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han\Documents\"/>
    </mc:Choice>
  </mc:AlternateContent>
  <xr:revisionPtr revIDLastSave="0" documentId="13_ncr:1_{AD441EB6-8354-4660-A7C1-F62895893598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Overview" sheetId="4" r:id="rId1"/>
    <sheet name="For sale" sheetId="9" r:id="rId2"/>
    <sheet name="For rent" sheetId="10" r:id="rId3"/>
    <sheet name="Te koop PTA12Feb" sheetId="1" state="hidden" r:id="rId4"/>
    <sheet name="Te huur PTA12Feb" sheetId="2" state="hidden" r:id="rId5"/>
    <sheet name="Geografiesleutel" sheetId="3" state="hidden" r:id="rId6"/>
    <sheet name="Visualisation" sheetId="8" state="hidden" r:id="rId7"/>
  </sheets>
  <definedNames>
    <definedName name="_xlnm._FilterDatabase" localSheetId="4" hidden="1">'Te huur PTA12Feb'!$A$1:$H$5023</definedName>
    <definedName name="_xlnm._FilterDatabase" localSheetId="3" hidden="1">'Te koop PTA12Feb'!$A$1:$H$15459</definedName>
  </definedNames>
  <calcPr calcId="191029"/>
  <pivotCaches>
    <pivotCache cacheId="0" r:id="rId8"/>
    <pivotCache cacheId="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6" i="8" l="1"/>
  <c r="J17" i="8"/>
  <c r="J18" i="8"/>
  <c r="J15" i="8"/>
  <c r="B16" i="8"/>
  <c r="A16" i="8"/>
  <c r="A28" i="8"/>
  <c r="B28" i="8"/>
  <c r="B22" i="8"/>
  <c r="A22" i="8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4771" i="2"/>
  <c r="F4772" i="2"/>
  <c r="F4773" i="2"/>
  <c r="F4774" i="2"/>
  <c r="F4775" i="2"/>
  <c r="F4776" i="2"/>
  <c r="F4777" i="2"/>
  <c r="F4778" i="2"/>
  <c r="F4779" i="2"/>
  <c r="F4780" i="2"/>
  <c r="F4781" i="2"/>
  <c r="F4782" i="2"/>
  <c r="F4783" i="2"/>
  <c r="F4784" i="2"/>
  <c r="F4785" i="2"/>
  <c r="F4786" i="2"/>
  <c r="F4787" i="2"/>
  <c r="F4788" i="2"/>
  <c r="F4789" i="2"/>
  <c r="F4790" i="2"/>
  <c r="F4791" i="2"/>
  <c r="F4792" i="2"/>
  <c r="F4793" i="2"/>
  <c r="F4794" i="2"/>
  <c r="F4795" i="2"/>
  <c r="F4796" i="2"/>
  <c r="F4797" i="2"/>
  <c r="F4798" i="2"/>
  <c r="F4799" i="2"/>
  <c r="F4800" i="2"/>
  <c r="F4801" i="2"/>
  <c r="F4802" i="2"/>
  <c r="F4803" i="2"/>
  <c r="F4804" i="2"/>
  <c r="F4805" i="2"/>
  <c r="F4806" i="2"/>
  <c r="F4807" i="2"/>
  <c r="F4808" i="2"/>
  <c r="F4809" i="2"/>
  <c r="F4810" i="2"/>
  <c r="F4811" i="2"/>
  <c r="F4812" i="2"/>
  <c r="F4813" i="2"/>
  <c r="F4814" i="2"/>
  <c r="F4815" i="2"/>
  <c r="F4816" i="2"/>
  <c r="F4817" i="2"/>
  <c r="F4818" i="2"/>
  <c r="F4819" i="2"/>
  <c r="F4820" i="2"/>
  <c r="F4821" i="2"/>
  <c r="F4822" i="2"/>
  <c r="F4823" i="2"/>
  <c r="F4824" i="2"/>
  <c r="F4825" i="2"/>
  <c r="F4826" i="2"/>
  <c r="F4827" i="2"/>
  <c r="F4828" i="2"/>
  <c r="F4829" i="2"/>
  <c r="F4830" i="2"/>
  <c r="F4831" i="2"/>
  <c r="F4832" i="2"/>
  <c r="F4833" i="2"/>
  <c r="F4834" i="2"/>
  <c r="F4835" i="2"/>
  <c r="F4836" i="2"/>
  <c r="F4837" i="2"/>
  <c r="F4838" i="2"/>
  <c r="F4839" i="2"/>
  <c r="F4840" i="2"/>
  <c r="F4841" i="2"/>
  <c r="F4842" i="2"/>
  <c r="F4843" i="2"/>
  <c r="F4844" i="2"/>
  <c r="F4845" i="2"/>
  <c r="F4846" i="2"/>
  <c r="F4847" i="2"/>
  <c r="F4848" i="2"/>
  <c r="F4849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F4865" i="2"/>
  <c r="F4866" i="2"/>
  <c r="F4867" i="2"/>
  <c r="F4868" i="2"/>
  <c r="F4869" i="2"/>
  <c r="F4870" i="2"/>
  <c r="F4871" i="2"/>
  <c r="F4872" i="2"/>
  <c r="F4873" i="2"/>
  <c r="F4874" i="2"/>
  <c r="F4875" i="2"/>
  <c r="F4876" i="2"/>
  <c r="F4877" i="2"/>
  <c r="F4878" i="2"/>
  <c r="F4879" i="2"/>
  <c r="F4880" i="2"/>
  <c r="F4881" i="2"/>
  <c r="F4882" i="2"/>
  <c r="F4883" i="2"/>
  <c r="F4884" i="2"/>
  <c r="F4885" i="2"/>
  <c r="F4886" i="2"/>
  <c r="F4887" i="2"/>
  <c r="F4888" i="2"/>
  <c r="F4889" i="2"/>
  <c r="F4890" i="2"/>
  <c r="F4891" i="2"/>
  <c r="F4892" i="2"/>
  <c r="F4893" i="2"/>
  <c r="F4894" i="2"/>
  <c r="F4895" i="2"/>
  <c r="F4896" i="2"/>
  <c r="F4897" i="2"/>
  <c r="F4898" i="2"/>
  <c r="F4899" i="2"/>
  <c r="F4900" i="2"/>
  <c r="F4901" i="2"/>
  <c r="F4902" i="2"/>
  <c r="F4903" i="2"/>
  <c r="F4904" i="2"/>
  <c r="F4905" i="2"/>
  <c r="F4906" i="2"/>
  <c r="F4907" i="2"/>
  <c r="F4908" i="2"/>
  <c r="F4909" i="2"/>
  <c r="F4910" i="2"/>
  <c r="F4911" i="2"/>
  <c r="F4912" i="2"/>
  <c r="F4913" i="2"/>
  <c r="F4914" i="2"/>
  <c r="F4915" i="2"/>
  <c r="F4916" i="2"/>
  <c r="F4917" i="2"/>
  <c r="F4918" i="2"/>
  <c r="F4919" i="2"/>
  <c r="F4920" i="2"/>
  <c r="F4921" i="2"/>
  <c r="F4922" i="2"/>
  <c r="F4923" i="2"/>
  <c r="F4924" i="2"/>
  <c r="F4925" i="2"/>
  <c r="F4926" i="2"/>
  <c r="F4927" i="2"/>
  <c r="F4928" i="2"/>
  <c r="F4929" i="2"/>
  <c r="F4930" i="2"/>
  <c r="F4931" i="2"/>
  <c r="F4932" i="2"/>
  <c r="F4933" i="2"/>
  <c r="F4934" i="2"/>
  <c r="F4935" i="2"/>
  <c r="F4936" i="2"/>
  <c r="F4937" i="2"/>
  <c r="F4938" i="2"/>
  <c r="F4939" i="2"/>
  <c r="F4940" i="2"/>
  <c r="F4941" i="2"/>
  <c r="F4942" i="2"/>
  <c r="F4943" i="2"/>
  <c r="F4944" i="2"/>
  <c r="F4945" i="2"/>
  <c r="F4946" i="2"/>
  <c r="F4947" i="2"/>
  <c r="F4948" i="2"/>
  <c r="F4949" i="2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F4976" i="2"/>
  <c r="F4977" i="2"/>
  <c r="F4978" i="2"/>
  <c r="F4979" i="2"/>
  <c r="F4980" i="2"/>
  <c r="F4981" i="2"/>
  <c r="F4982" i="2"/>
  <c r="F4983" i="2"/>
  <c r="F4984" i="2"/>
  <c r="F4985" i="2"/>
  <c r="F4986" i="2"/>
  <c r="F4987" i="2"/>
  <c r="F4988" i="2"/>
  <c r="F4989" i="2"/>
  <c r="F4990" i="2"/>
  <c r="F4991" i="2"/>
  <c r="F4992" i="2"/>
  <c r="F4993" i="2"/>
  <c r="F4994" i="2"/>
  <c r="F4995" i="2"/>
  <c r="F4996" i="2"/>
  <c r="F4997" i="2"/>
  <c r="F4998" i="2"/>
  <c r="F4999" i="2"/>
  <c r="F5000" i="2"/>
  <c r="F5001" i="2"/>
  <c r="F5002" i="2"/>
  <c r="F5003" i="2"/>
  <c r="F5004" i="2"/>
  <c r="F5005" i="2"/>
  <c r="F5006" i="2"/>
  <c r="F5007" i="2"/>
  <c r="F5008" i="2"/>
  <c r="F5009" i="2"/>
  <c r="F5010" i="2"/>
  <c r="F5011" i="2"/>
  <c r="F5012" i="2"/>
  <c r="F5013" i="2"/>
  <c r="F5014" i="2"/>
  <c r="F5015" i="2"/>
  <c r="F5016" i="2"/>
  <c r="F5017" i="2"/>
  <c r="F5018" i="2"/>
  <c r="F5019" i="2"/>
  <c r="F5020" i="2"/>
  <c r="F5021" i="2"/>
  <c r="F5022" i="2"/>
  <c r="F5023" i="2"/>
  <c r="F2" i="2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2" i="1"/>
  <c r="F4253" i="1"/>
  <c r="F4254" i="1"/>
  <c r="F4255" i="1"/>
  <c r="F4256" i="1"/>
  <c r="F4257" i="1"/>
  <c r="F4258" i="1"/>
  <c r="F4259" i="1"/>
  <c r="F4260" i="1"/>
  <c r="F4261" i="1"/>
  <c r="F4262" i="1"/>
  <c r="F4263" i="1"/>
  <c r="F4264" i="1"/>
  <c r="F4265" i="1"/>
  <c r="F4266" i="1"/>
  <c r="F4267" i="1"/>
  <c r="F4268" i="1"/>
  <c r="F4269" i="1"/>
  <c r="F4270" i="1"/>
  <c r="F4271" i="1"/>
  <c r="F4272" i="1"/>
  <c r="F4273" i="1"/>
  <c r="F4274" i="1"/>
  <c r="F4275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7" i="1"/>
  <c r="F4298" i="1"/>
  <c r="F4299" i="1"/>
  <c r="F4300" i="1"/>
  <c r="F4301" i="1"/>
  <c r="F4302" i="1"/>
  <c r="F4303" i="1"/>
  <c r="F4304" i="1"/>
  <c r="F4305" i="1"/>
  <c r="F4306" i="1"/>
  <c r="F4307" i="1"/>
  <c r="F4308" i="1"/>
  <c r="F4309" i="1"/>
  <c r="F4310" i="1"/>
  <c r="F4311" i="1"/>
  <c r="F4312" i="1"/>
  <c r="F4313" i="1"/>
  <c r="F4314" i="1"/>
  <c r="F4315" i="1"/>
  <c r="F4316" i="1"/>
  <c r="F4317" i="1"/>
  <c r="F4318" i="1"/>
  <c r="F4319" i="1"/>
  <c r="F4320" i="1"/>
  <c r="F4321" i="1"/>
  <c r="F4322" i="1"/>
  <c r="F4323" i="1"/>
  <c r="F4324" i="1"/>
  <c r="F4325" i="1"/>
  <c r="F4326" i="1"/>
  <c r="F4327" i="1"/>
  <c r="F4328" i="1"/>
  <c r="F4329" i="1"/>
  <c r="F4330" i="1"/>
  <c r="F4331" i="1"/>
  <c r="F4332" i="1"/>
  <c r="F4333" i="1"/>
  <c r="F4334" i="1"/>
  <c r="F4335" i="1"/>
  <c r="F4336" i="1"/>
  <c r="F4337" i="1"/>
  <c r="F4338" i="1"/>
  <c r="F4339" i="1"/>
  <c r="F4340" i="1"/>
  <c r="F4341" i="1"/>
  <c r="F4342" i="1"/>
  <c r="F4343" i="1"/>
  <c r="F4344" i="1"/>
  <c r="F4345" i="1"/>
  <c r="F4346" i="1"/>
  <c r="F4347" i="1"/>
  <c r="F4348" i="1"/>
  <c r="F4349" i="1"/>
  <c r="F4350" i="1"/>
  <c r="F4351" i="1"/>
  <c r="F4352" i="1"/>
  <c r="F4353" i="1"/>
  <c r="F4354" i="1"/>
  <c r="F4355" i="1"/>
  <c r="F4356" i="1"/>
  <c r="F4357" i="1"/>
  <c r="F4358" i="1"/>
  <c r="F4359" i="1"/>
  <c r="F4360" i="1"/>
  <c r="F4361" i="1"/>
  <c r="F4362" i="1"/>
  <c r="F4363" i="1"/>
  <c r="F4364" i="1"/>
  <c r="F4365" i="1"/>
  <c r="F4366" i="1"/>
  <c r="F4367" i="1"/>
  <c r="F4368" i="1"/>
  <c r="F4369" i="1"/>
  <c r="F4370" i="1"/>
  <c r="F4371" i="1"/>
  <c r="F4372" i="1"/>
  <c r="F4373" i="1"/>
  <c r="F4374" i="1"/>
  <c r="F4375" i="1"/>
  <c r="F4376" i="1"/>
  <c r="F4377" i="1"/>
  <c r="F4378" i="1"/>
  <c r="F4379" i="1"/>
  <c r="F4380" i="1"/>
  <c r="F4381" i="1"/>
  <c r="F4382" i="1"/>
  <c r="F4383" i="1"/>
  <c r="F4384" i="1"/>
  <c r="F4385" i="1"/>
  <c r="F4386" i="1"/>
  <c r="F4387" i="1"/>
  <c r="F4388" i="1"/>
  <c r="F4389" i="1"/>
  <c r="F4390" i="1"/>
  <c r="F4391" i="1"/>
  <c r="F4392" i="1"/>
  <c r="F4393" i="1"/>
  <c r="F4394" i="1"/>
  <c r="F4395" i="1"/>
  <c r="F4396" i="1"/>
  <c r="F4397" i="1"/>
  <c r="F4398" i="1"/>
  <c r="F4399" i="1"/>
  <c r="F4400" i="1"/>
  <c r="F4401" i="1"/>
  <c r="F4402" i="1"/>
  <c r="F4403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7" i="1"/>
  <c r="F4418" i="1"/>
  <c r="F4419" i="1"/>
  <c r="F4420" i="1"/>
  <c r="F4421" i="1"/>
  <c r="F4422" i="1"/>
  <c r="F4423" i="1"/>
  <c r="F4424" i="1"/>
  <c r="F4425" i="1"/>
  <c r="F4426" i="1"/>
  <c r="F4427" i="1"/>
  <c r="F4428" i="1"/>
  <c r="F4429" i="1"/>
  <c r="F4430" i="1"/>
  <c r="F4431" i="1"/>
  <c r="F4432" i="1"/>
  <c r="F4433" i="1"/>
  <c r="F4434" i="1"/>
  <c r="F4435" i="1"/>
  <c r="F4436" i="1"/>
  <c r="F4437" i="1"/>
  <c r="F4438" i="1"/>
  <c r="F4439" i="1"/>
  <c r="F4440" i="1"/>
  <c r="F4441" i="1"/>
  <c r="F4442" i="1"/>
  <c r="F4443" i="1"/>
  <c r="F4444" i="1"/>
  <c r="F4445" i="1"/>
  <c r="F4446" i="1"/>
  <c r="F4447" i="1"/>
  <c r="F4448" i="1"/>
  <c r="F4449" i="1"/>
  <c r="F4450" i="1"/>
  <c r="F4451" i="1"/>
  <c r="F4452" i="1"/>
  <c r="F4453" i="1"/>
  <c r="F4454" i="1"/>
  <c r="F4455" i="1"/>
  <c r="F4456" i="1"/>
  <c r="F4457" i="1"/>
  <c r="F4458" i="1"/>
  <c r="F4459" i="1"/>
  <c r="F4460" i="1"/>
  <c r="F4461" i="1"/>
  <c r="F4462" i="1"/>
  <c r="F4463" i="1"/>
  <c r="F4464" i="1"/>
  <c r="F4465" i="1"/>
  <c r="F4466" i="1"/>
  <c r="F4467" i="1"/>
  <c r="F4468" i="1"/>
  <c r="F4469" i="1"/>
  <c r="F4470" i="1"/>
  <c r="F4471" i="1"/>
  <c r="F4472" i="1"/>
  <c r="F4473" i="1"/>
  <c r="F4474" i="1"/>
  <c r="F4475" i="1"/>
  <c r="F4476" i="1"/>
  <c r="F4477" i="1"/>
  <c r="F4478" i="1"/>
  <c r="F4479" i="1"/>
  <c r="F4480" i="1"/>
  <c r="F4481" i="1"/>
  <c r="F4482" i="1"/>
  <c r="F4483" i="1"/>
  <c r="F4484" i="1"/>
  <c r="F4485" i="1"/>
  <c r="F4486" i="1"/>
  <c r="F4487" i="1"/>
  <c r="F4488" i="1"/>
  <c r="F4489" i="1"/>
  <c r="F4490" i="1"/>
  <c r="F4491" i="1"/>
  <c r="F4492" i="1"/>
  <c r="F4493" i="1"/>
  <c r="F4494" i="1"/>
  <c r="F4495" i="1"/>
  <c r="F4496" i="1"/>
  <c r="F4497" i="1"/>
  <c r="F4498" i="1"/>
  <c r="F4499" i="1"/>
  <c r="F4500" i="1"/>
  <c r="F4501" i="1"/>
  <c r="F4502" i="1"/>
  <c r="F4503" i="1"/>
  <c r="F4504" i="1"/>
  <c r="F4505" i="1"/>
  <c r="F4506" i="1"/>
  <c r="F4507" i="1"/>
  <c r="F4508" i="1"/>
  <c r="F4509" i="1"/>
  <c r="F4510" i="1"/>
  <c r="F4511" i="1"/>
  <c r="F4512" i="1"/>
  <c r="F4513" i="1"/>
  <c r="F4514" i="1"/>
  <c r="F4515" i="1"/>
  <c r="F4516" i="1"/>
  <c r="F4517" i="1"/>
  <c r="F4518" i="1"/>
  <c r="F4519" i="1"/>
  <c r="F4520" i="1"/>
  <c r="F4521" i="1"/>
  <c r="F4522" i="1"/>
  <c r="F4523" i="1"/>
  <c r="F4524" i="1"/>
  <c r="F4525" i="1"/>
  <c r="F4526" i="1"/>
  <c r="F4527" i="1"/>
  <c r="F4528" i="1"/>
  <c r="F4529" i="1"/>
  <c r="F4530" i="1"/>
  <c r="F4531" i="1"/>
  <c r="F4532" i="1"/>
  <c r="F4533" i="1"/>
  <c r="F4534" i="1"/>
  <c r="F4535" i="1"/>
  <c r="F4536" i="1"/>
  <c r="F4537" i="1"/>
  <c r="F4538" i="1"/>
  <c r="F4539" i="1"/>
  <c r="F4540" i="1"/>
  <c r="F4541" i="1"/>
  <c r="F4542" i="1"/>
  <c r="F4543" i="1"/>
  <c r="F4544" i="1"/>
  <c r="F4545" i="1"/>
  <c r="F4546" i="1"/>
  <c r="F4547" i="1"/>
  <c r="F4548" i="1"/>
  <c r="F4549" i="1"/>
  <c r="F4550" i="1"/>
  <c r="F4551" i="1"/>
  <c r="F4552" i="1"/>
  <c r="F4553" i="1"/>
  <c r="F4554" i="1"/>
  <c r="F4555" i="1"/>
  <c r="F4556" i="1"/>
  <c r="F4557" i="1"/>
  <c r="F4558" i="1"/>
  <c r="F4559" i="1"/>
  <c r="F4560" i="1"/>
  <c r="F4561" i="1"/>
  <c r="F4562" i="1"/>
  <c r="F4563" i="1"/>
  <c r="F4564" i="1"/>
  <c r="F4565" i="1"/>
  <c r="F4566" i="1"/>
  <c r="F4567" i="1"/>
  <c r="F4568" i="1"/>
  <c r="F4569" i="1"/>
  <c r="F4570" i="1"/>
  <c r="F4571" i="1"/>
  <c r="F4572" i="1"/>
  <c r="F4573" i="1"/>
  <c r="F4574" i="1"/>
  <c r="F4575" i="1"/>
  <c r="F4576" i="1"/>
  <c r="F4577" i="1"/>
  <c r="F4578" i="1"/>
  <c r="F4579" i="1"/>
  <c r="F4580" i="1"/>
  <c r="F4581" i="1"/>
  <c r="F4582" i="1"/>
  <c r="F4583" i="1"/>
  <c r="F4584" i="1"/>
  <c r="F4585" i="1"/>
  <c r="F4586" i="1"/>
  <c r="F4587" i="1"/>
  <c r="F4588" i="1"/>
  <c r="F4589" i="1"/>
  <c r="F4590" i="1"/>
  <c r="F4591" i="1"/>
  <c r="F4592" i="1"/>
  <c r="F4593" i="1"/>
  <c r="F4594" i="1"/>
  <c r="F4595" i="1"/>
  <c r="F4596" i="1"/>
  <c r="F4597" i="1"/>
  <c r="F4598" i="1"/>
  <c r="F4599" i="1"/>
  <c r="F4600" i="1"/>
  <c r="F4601" i="1"/>
  <c r="F4602" i="1"/>
  <c r="F4603" i="1"/>
  <c r="F4604" i="1"/>
  <c r="F4605" i="1"/>
  <c r="F4606" i="1"/>
  <c r="F4607" i="1"/>
  <c r="F4608" i="1"/>
  <c r="F4609" i="1"/>
  <c r="F4610" i="1"/>
  <c r="F4611" i="1"/>
  <c r="F4612" i="1"/>
  <c r="F4613" i="1"/>
  <c r="F4614" i="1"/>
  <c r="F4615" i="1"/>
  <c r="F4616" i="1"/>
  <c r="F4617" i="1"/>
  <c r="F4618" i="1"/>
  <c r="F4619" i="1"/>
  <c r="F4620" i="1"/>
  <c r="F4621" i="1"/>
  <c r="F4622" i="1"/>
  <c r="F4623" i="1"/>
  <c r="F4624" i="1"/>
  <c r="F4625" i="1"/>
  <c r="F4626" i="1"/>
  <c r="F4627" i="1"/>
  <c r="F4628" i="1"/>
  <c r="F4629" i="1"/>
  <c r="F4630" i="1"/>
  <c r="F4631" i="1"/>
  <c r="F4632" i="1"/>
  <c r="F4633" i="1"/>
  <c r="F4634" i="1"/>
  <c r="F4635" i="1"/>
  <c r="F4636" i="1"/>
  <c r="F4637" i="1"/>
  <c r="F4638" i="1"/>
  <c r="F4639" i="1"/>
  <c r="F4640" i="1"/>
  <c r="F4641" i="1"/>
  <c r="F4642" i="1"/>
  <c r="F4643" i="1"/>
  <c r="F4644" i="1"/>
  <c r="F4645" i="1"/>
  <c r="F4646" i="1"/>
  <c r="F4647" i="1"/>
  <c r="F4648" i="1"/>
  <c r="F4649" i="1"/>
  <c r="F4650" i="1"/>
  <c r="F4651" i="1"/>
  <c r="F4652" i="1"/>
  <c r="F4653" i="1"/>
  <c r="F4654" i="1"/>
  <c r="F4655" i="1"/>
  <c r="F4656" i="1"/>
  <c r="F4657" i="1"/>
  <c r="F4658" i="1"/>
  <c r="F4659" i="1"/>
  <c r="F4660" i="1"/>
  <c r="F4661" i="1"/>
  <c r="F4662" i="1"/>
  <c r="F4663" i="1"/>
  <c r="F4664" i="1"/>
  <c r="F4665" i="1"/>
  <c r="F4666" i="1"/>
  <c r="F4667" i="1"/>
  <c r="F4668" i="1"/>
  <c r="F4669" i="1"/>
  <c r="F4670" i="1"/>
  <c r="F4671" i="1"/>
  <c r="F4672" i="1"/>
  <c r="F4673" i="1"/>
  <c r="F4674" i="1"/>
  <c r="F4675" i="1"/>
  <c r="F4676" i="1"/>
  <c r="F4677" i="1"/>
  <c r="F4678" i="1"/>
  <c r="F4679" i="1"/>
  <c r="F4680" i="1"/>
  <c r="F4681" i="1"/>
  <c r="F4682" i="1"/>
  <c r="F4683" i="1"/>
  <c r="F4684" i="1"/>
  <c r="F4685" i="1"/>
  <c r="F4686" i="1"/>
  <c r="F4687" i="1"/>
  <c r="F4688" i="1"/>
  <c r="F4689" i="1"/>
  <c r="F4690" i="1"/>
  <c r="F4691" i="1"/>
  <c r="F4692" i="1"/>
  <c r="F4693" i="1"/>
  <c r="F4694" i="1"/>
  <c r="F4695" i="1"/>
  <c r="F4696" i="1"/>
  <c r="F4697" i="1"/>
  <c r="F4698" i="1"/>
  <c r="F4699" i="1"/>
  <c r="F4700" i="1"/>
  <c r="F4701" i="1"/>
  <c r="F4702" i="1"/>
  <c r="F4703" i="1"/>
  <c r="F4704" i="1"/>
  <c r="F4705" i="1"/>
  <c r="F4706" i="1"/>
  <c r="F4707" i="1"/>
  <c r="F4708" i="1"/>
  <c r="F4709" i="1"/>
  <c r="F4710" i="1"/>
  <c r="F4711" i="1"/>
  <c r="F4712" i="1"/>
  <c r="F4713" i="1"/>
  <c r="F4714" i="1"/>
  <c r="F4715" i="1"/>
  <c r="F4716" i="1"/>
  <c r="F4717" i="1"/>
  <c r="F4718" i="1"/>
  <c r="F4719" i="1"/>
  <c r="F4720" i="1"/>
  <c r="F4721" i="1"/>
  <c r="F4722" i="1"/>
  <c r="F4723" i="1"/>
  <c r="F4724" i="1"/>
  <c r="F4725" i="1"/>
  <c r="F4726" i="1"/>
  <c r="F4727" i="1"/>
  <c r="F4728" i="1"/>
  <c r="F4729" i="1"/>
  <c r="F4730" i="1"/>
  <c r="F4731" i="1"/>
  <c r="F4732" i="1"/>
  <c r="F4733" i="1"/>
  <c r="F4734" i="1"/>
  <c r="F4735" i="1"/>
  <c r="F4736" i="1"/>
  <c r="F4737" i="1"/>
  <c r="F4738" i="1"/>
  <c r="F4739" i="1"/>
  <c r="F4740" i="1"/>
  <c r="F4741" i="1"/>
  <c r="F4742" i="1"/>
  <c r="F4743" i="1"/>
  <c r="F4744" i="1"/>
  <c r="F4745" i="1"/>
  <c r="F4746" i="1"/>
  <c r="F4747" i="1"/>
  <c r="F4748" i="1"/>
  <c r="F4749" i="1"/>
  <c r="F4750" i="1"/>
  <c r="F4751" i="1"/>
  <c r="F4752" i="1"/>
  <c r="F4753" i="1"/>
  <c r="F4754" i="1"/>
  <c r="F4755" i="1"/>
  <c r="F4756" i="1"/>
  <c r="F4757" i="1"/>
  <c r="F4758" i="1"/>
  <c r="F4759" i="1"/>
  <c r="F4760" i="1"/>
  <c r="F4761" i="1"/>
  <c r="F4762" i="1"/>
  <c r="F4763" i="1"/>
  <c r="F4764" i="1"/>
  <c r="F4765" i="1"/>
  <c r="F4766" i="1"/>
  <c r="F4767" i="1"/>
  <c r="F4768" i="1"/>
  <c r="F4769" i="1"/>
  <c r="F4770" i="1"/>
  <c r="F4771" i="1"/>
  <c r="F4772" i="1"/>
  <c r="F4773" i="1"/>
  <c r="F4774" i="1"/>
  <c r="F4775" i="1"/>
  <c r="F4776" i="1"/>
  <c r="F4777" i="1"/>
  <c r="F4778" i="1"/>
  <c r="F4779" i="1"/>
  <c r="F4780" i="1"/>
  <c r="F4781" i="1"/>
  <c r="F4782" i="1"/>
  <c r="F4783" i="1"/>
  <c r="F4784" i="1"/>
  <c r="F4785" i="1"/>
  <c r="F4786" i="1"/>
  <c r="F4787" i="1"/>
  <c r="F4788" i="1"/>
  <c r="F4789" i="1"/>
  <c r="F4790" i="1"/>
  <c r="F4791" i="1"/>
  <c r="F4792" i="1"/>
  <c r="F4793" i="1"/>
  <c r="F4794" i="1"/>
  <c r="F4795" i="1"/>
  <c r="F4796" i="1"/>
  <c r="F4797" i="1"/>
  <c r="F4798" i="1"/>
  <c r="F4799" i="1"/>
  <c r="F4800" i="1"/>
  <c r="F4801" i="1"/>
  <c r="F4802" i="1"/>
  <c r="F4803" i="1"/>
  <c r="F4804" i="1"/>
  <c r="F4805" i="1"/>
  <c r="F4806" i="1"/>
  <c r="F4807" i="1"/>
  <c r="F4808" i="1"/>
  <c r="F4809" i="1"/>
  <c r="F4810" i="1"/>
  <c r="F4811" i="1"/>
  <c r="F4812" i="1"/>
  <c r="F4813" i="1"/>
  <c r="F4814" i="1"/>
  <c r="F4815" i="1"/>
  <c r="F4816" i="1"/>
  <c r="F4817" i="1"/>
  <c r="F4818" i="1"/>
  <c r="F4819" i="1"/>
  <c r="F4820" i="1"/>
  <c r="F4821" i="1"/>
  <c r="F4822" i="1"/>
  <c r="F4823" i="1"/>
  <c r="F4824" i="1"/>
  <c r="F4825" i="1"/>
  <c r="F4826" i="1"/>
  <c r="F4827" i="1"/>
  <c r="F4828" i="1"/>
  <c r="F4829" i="1"/>
  <c r="F4830" i="1"/>
  <c r="F4831" i="1"/>
  <c r="F4832" i="1"/>
  <c r="F4833" i="1"/>
  <c r="F4834" i="1"/>
  <c r="F4835" i="1"/>
  <c r="F4836" i="1"/>
  <c r="F4837" i="1"/>
  <c r="F4838" i="1"/>
  <c r="F4839" i="1"/>
  <c r="F4840" i="1"/>
  <c r="F4841" i="1"/>
  <c r="F4842" i="1"/>
  <c r="F4843" i="1"/>
  <c r="F4844" i="1"/>
  <c r="F4845" i="1"/>
  <c r="F4846" i="1"/>
  <c r="F4847" i="1"/>
  <c r="F4848" i="1"/>
  <c r="F4849" i="1"/>
  <c r="F4850" i="1"/>
  <c r="F4851" i="1"/>
  <c r="F4852" i="1"/>
  <c r="F4853" i="1"/>
  <c r="F4854" i="1"/>
  <c r="F4855" i="1"/>
  <c r="F4856" i="1"/>
  <c r="F4857" i="1"/>
  <c r="F4858" i="1"/>
  <c r="F4859" i="1"/>
  <c r="F4860" i="1"/>
  <c r="F4861" i="1"/>
  <c r="F4862" i="1"/>
  <c r="F4863" i="1"/>
  <c r="F4864" i="1"/>
  <c r="F4865" i="1"/>
  <c r="F4866" i="1"/>
  <c r="F4867" i="1"/>
  <c r="F4868" i="1"/>
  <c r="F4869" i="1"/>
  <c r="F4870" i="1"/>
  <c r="F4871" i="1"/>
  <c r="F4872" i="1"/>
  <c r="F4873" i="1"/>
  <c r="F4874" i="1"/>
  <c r="F4875" i="1"/>
  <c r="F4876" i="1"/>
  <c r="F4877" i="1"/>
  <c r="F4878" i="1"/>
  <c r="F4879" i="1"/>
  <c r="F4880" i="1"/>
  <c r="F4881" i="1"/>
  <c r="F4882" i="1"/>
  <c r="F4883" i="1"/>
  <c r="F4884" i="1"/>
  <c r="F4885" i="1"/>
  <c r="F4886" i="1"/>
  <c r="F4887" i="1"/>
  <c r="F4888" i="1"/>
  <c r="F4889" i="1"/>
  <c r="F4890" i="1"/>
  <c r="F4891" i="1"/>
  <c r="F4892" i="1"/>
  <c r="F4893" i="1"/>
  <c r="F4894" i="1"/>
  <c r="F4895" i="1"/>
  <c r="F4896" i="1"/>
  <c r="F4897" i="1"/>
  <c r="F4898" i="1"/>
  <c r="F4899" i="1"/>
  <c r="F4900" i="1"/>
  <c r="F4901" i="1"/>
  <c r="F4902" i="1"/>
  <c r="F4903" i="1"/>
  <c r="F4904" i="1"/>
  <c r="F4905" i="1"/>
  <c r="F4906" i="1"/>
  <c r="F4907" i="1"/>
  <c r="F4908" i="1"/>
  <c r="F4909" i="1"/>
  <c r="F4910" i="1"/>
  <c r="F4911" i="1"/>
  <c r="F4912" i="1"/>
  <c r="F4913" i="1"/>
  <c r="F4914" i="1"/>
  <c r="F4915" i="1"/>
  <c r="F4916" i="1"/>
  <c r="F4917" i="1"/>
  <c r="F4918" i="1"/>
  <c r="F4919" i="1"/>
  <c r="F4920" i="1"/>
  <c r="F4921" i="1"/>
  <c r="F4922" i="1"/>
  <c r="F4923" i="1"/>
  <c r="F4924" i="1"/>
  <c r="F4925" i="1"/>
  <c r="F4926" i="1"/>
  <c r="F4927" i="1"/>
  <c r="F4928" i="1"/>
  <c r="F4929" i="1"/>
  <c r="F4930" i="1"/>
  <c r="F4931" i="1"/>
  <c r="F4932" i="1"/>
  <c r="F4933" i="1"/>
  <c r="F4934" i="1"/>
  <c r="F4935" i="1"/>
  <c r="F4936" i="1"/>
  <c r="F4937" i="1"/>
  <c r="F4938" i="1"/>
  <c r="F4939" i="1"/>
  <c r="F4940" i="1"/>
  <c r="F4941" i="1"/>
  <c r="F4942" i="1"/>
  <c r="F4943" i="1"/>
  <c r="F4944" i="1"/>
  <c r="F4945" i="1"/>
  <c r="F4946" i="1"/>
  <c r="F4947" i="1"/>
  <c r="F4948" i="1"/>
  <c r="F4949" i="1"/>
  <c r="F4950" i="1"/>
  <c r="F4951" i="1"/>
  <c r="F4952" i="1"/>
  <c r="F4953" i="1"/>
  <c r="F4954" i="1"/>
  <c r="F4955" i="1"/>
  <c r="F4956" i="1"/>
  <c r="F4957" i="1"/>
  <c r="F4958" i="1"/>
  <c r="F4959" i="1"/>
  <c r="F4960" i="1"/>
  <c r="F4961" i="1"/>
  <c r="F4962" i="1"/>
  <c r="F4963" i="1"/>
  <c r="F4964" i="1"/>
  <c r="F4965" i="1"/>
  <c r="F4966" i="1"/>
  <c r="F4967" i="1"/>
  <c r="F4968" i="1"/>
  <c r="F4969" i="1"/>
  <c r="F4970" i="1"/>
  <c r="F4971" i="1"/>
  <c r="F4972" i="1"/>
  <c r="F4973" i="1"/>
  <c r="F4974" i="1"/>
  <c r="F4975" i="1"/>
  <c r="F4976" i="1"/>
  <c r="F4977" i="1"/>
  <c r="F4978" i="1"/>
  <c r="F4979" i="1"/>
  <c r="F4980" i="1"/>
  <c r="F4981" i="1"/>
  <c r="F4982" i="1"/>
  <c r="F4983" i="1"/>
  <c r="F4984" i="1"/>
  <c r="F4985" i="1"/>
  <c r="F4986" i="1"/>
  <c r="F4987" i="1"/>
  <c r="F4988" i="1"/>
  <c r="F4989" i="1"/>
  <c r="F4990" i="1"/>
  <c r="F4991" i="1"/>
  <c r="F4992" i="1"/>
  <c r="F4993" i="1"/>
  <c r="F4994" i="1"/>
  <c r="F4995" i="1"/>
  <c r="F4996" i="1"/>
  <c r="F4997" i="1"/>
  <c r="F4998" i="1"/>
  <c r="F4999" i="1"/>
  <c r="F5000" i="1"/>
  <c r="F5001" i="1"/>
  <c r="F5002" i="1"/>
  <c r="F5003" i="1"/>
  <c r="F5004" i="1"/>
  <c r="F5005" i="1"/>
  <c r="F5006" i="1"/>
  <c r="F5007" i="1"/>
  <c r="F5008" i="1"/>
  <c r="F5009" i="1"/>
  <c r="F5010" i="1"/>
  <c r="F5011" i="1"/>
  <c r="F5012" i="1"/>
  <c r="F5013" i="1"/>
  <c r="F5014" i="1"/>
  <c r="F5015" i="1"/>
  <c r="F5016" i="1"/>
  <c r="F5017" i="1"/>
  <c r="F5018" i="1"/>
  <c r="F5019" i="1"/>
  <c r="F5020" i="1"/>
  <c r="F5021" i="1"/>
  <c r="F5022" i="1"/>
  <c r="F5023" i="1"/>
  <c r="F5024" i="1"/>
  <c r="F5025" i="1"/>
  <c r="F5026" i="1"/>
  <c r="F5027" i="1"/>
  <c r="F5028" i="1"/>
  <c r="F5029" i="1"/>
  <c r="F5030" i="1"/>
  <c r="F5031" i="1"/>
  <c r="F5032" i="1"/>
  <c r="F5033" i="1"/>
  <c r="F5034" i="1"/>
  <c r="F5035" i="1"/>
  <c r="F5036" i="1"/>
  <c r="F5037" i="1"/>
  <c r="F5038" i="1"/>
  <c r="F5039" i="1"/>
  <c r="F5040" i="1"/>
  <c r="F5041" i="1"/>
  <c r="F5042" i="1"/>
  <c r="F5043" i="1"/>
  <c r="F5044" i="1"/>
  <c r="F5045" i="1"/>
  <c r="F5046" i="1"/>
  <c r="F5047" i="1"/>
  <c r="F5048" i="1"/>
  <c r="F5049" i="1"/>
  <c r="F5050" i="1"/>
  <c r="F5051" i="1"/>
  <c r="F5052" i="1"/>
  <c r="F5053" i="1"/>
  <c r="F5054" i="1"/>
  <c r="F5055" i="1"/>
  <c r="F5056" i="1"/>
  <c r="F5057" i="1"/>
  <c r="F5058" i="1"/>
  <c r="F5059" i="1"/>
  <c r="F5060" i="1"/>
  <c r="F5061" i="1"/>
  <c r="F5062" i="1"/>
  <c r="F5063" i="1"/>
  <c r="F5064" i="1"/>
  <c r="F5065" i="1"/>
  <c r="F5066" i="1"/>
  <c r="F5067" i="1"/>
  <c r="F5068" i="1"/>
  <c r="F5069" i="1"/>
  <c r="F5070" i="1"/>
  <c r="F5071" i="1"/>
  <c r="F5072" i="1"/>
  <c r="F5073" i="1"/>
  <c r="F5074" i="1"/>
  <c r="F5075" i="1"/>
  <c r="F5076" i="1"/>
  <c r="F5077" i="1"/>
  <c r="F5078" i="1"/>
  <c r="F5079" i="1"/>
  <c r="F5080" i="1"/>
  <c r="F5081" i="1"/>
  <c r="F5082" i="1"/>
  <c r="F5083" i="1"/>
  <c r="F5084" i="1"/>
  <c r="F5085" i="1"/>
  <c r="F5086" i="1"/>
  <c r="F5087" i="1"/>
  <c r="F5088" i="1"/>
  <c r="F5089" i="1"/>
  <c r="F5090" i="1"/>
  <c r="F5091" i="1"/>
  <c r="F5092" i="1"/>
  <c r="F5093" i="1"/>
  <c r="F5094" i="1"/>
  <c r="F5095" i="1"/>
  <c r="F5096" i="1"/>
  <c r="F5097" i="1"/>
  <c r="F5098" i="1"/>
  <c r="F5099" i="1"/>
  <c r="F5100" i="1"/>
  <c r="F5101" i="1"/>
  <c r="F5102" i="1"/>
  <c r="F5103" i="1"/>
  <c r="F5104" i="1"/>
  <c r="F5105" i="1"/>
  <c r="F5106" i="1"/>
  <c r="F5107" i="1"/>
  <c r="F5108" i="1"/>
  <c r="F5109" i="1"/>
  <c r="F5110" i="1"/>
  <c r="F5111" i="1"/>
  <c r="F5112" i="1"/>
  <c r="F5113" i="1"/>
  <c r="F5114" i="1"/>
  <c r="F5115" i="1"/>
  <c r="F5116" i="1"/>
  <c r="F5117" i="1"/>
  <c r="F5118" i="1"/>
  <c r="F5119" i="1"/>
  <c r="F5120" i="1"/>
  <c r="F5121" i="1"/>
  <c r="F5122" i="1"/>
  <c r="F5123" i="1"/>
  <c r="F5124" i="1"/>
  <c r="F5125" i="1"/>
  <c r="F5126" i="1"/>
  <c r="F5127" i="1"/>
  <c r="F5128" i="1"/>
  <c r="F5129" i="1"/>
  <c r="F5130" i="1"/>
  <c r="F5131" i="1"/>
  <c r="F5132" i="1"/>
  <c r="F5133" i="1"/>
  <c r="F5134" i="1"/>
  <c r="F5135" i="1"/>
  <c r="F5136" i="1"/>
  <c r="F5137" i="1"/>
  <c r="F5138" i="1"/>
  <c r="F5139" i="1"/>
  <c r="F5140" i="1"/>
  <c r="F5141" i="1"/>
  <c r="F5142" i="1"/>
  <c r="F5143" i="1"/>
  <c r="F5144" i="1"/>
  <c r="F5145" i="1"/>
  <c r="F5146" i="1"/>
  <c r="F5147" i="1"/>
  <c r="F5148" i="1"/>
  <c r="F5149" i="1"/>
  <c r="F5150" i="1"/>
  <c r="F5151" i="1"/>
  <c r="F5152" i="1"/>
  <c r="F5153" i="1"/>
  <c r="F5154" i="1"/>
  <c r="F5155" i="1"/>
  <c r="F5156" i="1"/>
  <c r="F5157" i="1"/>
  <c r="F5158" i="1"/>
  <c r="F5159" i="1"/>
  <c r="F5160" i="1"/>
  <c r="F5161" i="1"/>
  <c r="F5162" i="1"/>
  <c r="F5163" i="1"/>
  <c r="F5164" i="1"/>
  <c r="F5165" i="1"/>
  <c r="F5166" i="1"/>
  <c r="F5167" i="1"/>
  <c r="F5168" i="1"/>
  <c r="F5169" i="1"/>
  <c r="F5170" i="1"/>
  <c r="F5171" i="1"/>
  <c r="F5172" i="1"/>
  <c r="F5173" i="1"/>
  <c r="F5174" i="1"/>
  <c r="F5175" i="1"/>
  <c r="F5176" i="1"/>
  <c r="F5177" i="1"/>
  <c r="F5178" i="1"/>
  <c r="F5179" i="1"/>
  <c r="F5180" i="1"/>
  <c r="F5181" i="1"/>
  <c r="F5182" i="1"/>
  <c r="F5183" i="1"/>
  <c r="F5184" i="1"/>
  <c r="F5185" i="1"/>
  <c r="F5186" i="1"/>
  <c r="F5187" i="1"/>
  <c r="F5188" i="1"/>
  <c r="F5189" i="1"/>
  <c r="F5190" i="1"/>
  <c r="F5191" i="1"/>
  <c r="F5192" i="1"/>
  <c r="F5193" i="1"/>
  <c r="F5194" i="1"/>
  <c r="F5195" i="1"/>
  <c r="F5196" i="1"/>
  <c r="F5197" i="1"/>
  <c r="F5198" i="1"/>
  <c r="F5199" i="1"/>
  <c r="F5200" i="1"/>
  <c r="F5201" i="1"/>
  <c r="F5202" i="1"/>
  <c r="F5203" i="1"/>
  <c r="F5204" i="1"/>
  <c r="F5205" i="1"/>
  <c r="F5206" i="1"/>
  <c r="F5207" i="1"/>
  <c r="F5208" i="1"/>
  <c r="F5209" i="1"/>
  <c r="F5210" i="1"/>
  <c r="F5211" i="1"/>
  <c r="F5212" i="1"/>
  <c r="F5213" i="1"/>
  <c r="F5214" i="1"/>
  <c r="F5215" i="1"/>
  <c r="F5216" i="1"/>
  <c r="F5217" i="1"/>
  <c r="F5218" i="1"/>
  <c r="F5219" i="1"/>
  <c r="F5220" i="1"/>
  <c r="F5221" i="1"/>
  <c r="F5222" i="1"/>
  <c r="F5223" i="1"/>
  <c r="F5224" i="1"/>
  <c r="F5225" i="1"/>
  <c r="F5226" i="1"/>
  <c r="F5227" i="1"/>
  <c r="F5228" i="1"/>
  <c r="F5229" i="1"/>
  <c r="F5230" i="1"/>
  <c r="F5231" i="1"/>
  <c r="F5232" i="1"/>
  <c r="F5233" i="1"/>
  <c r="F5234" i="1"/>
  <c r="F5235" i="1"/>
  <c r="F5236" i="1"/>
  <c r="F5237" i="1"/>
  <c r="F5238" i="1"/>
  <c r="F5239" i="1"/>
  <c r="F5240" i="1"/>
  <c r="F5241" i="1"/>
  <c r="F5242" i="1"/>
  <c r="F5243" i="1"/>
  <c r="F5244" i="1"/>
  <c r="F5245" i="1"/>
  <c r="F5246" i="1"/>
  <c r="F5247" i="1"/>
  <c r="F5248" i="1"/>
  <c r="F5249" i="1"/>
  <c r="F5250" i="1"/>
  <c r="F5251" i="1"/>
  <c r="F5252" i="1"/>
  <c r="F5253" i="1"/>
  <c r="F5254" i="1"/>
  <c r="F5255" i="1"/>
  <c r="F5256" i="1"/>
  <c r="F5257" i="1"/>
  <c r="F5258" i="1"/>
  <c r="F5259" i="1"/>
  <c r="F5260" i="1"/>
  <c r="F5261" i="1"/>
  <c r="F5262" i="1"/>
  <c r="F5263" i="1"/>
  <c r="F5264" i="1"/>
  <c r="F5265" i="1"/>
  <c r="F5266" i="1"/>
  <c r="F5267" i="1"/>
  <c r="F5268" i="1"/>
  <c r="F5269" i="1"/>
  <c r="F5270" i="1"/>
  <c r="F5271" i="1"/>
  <c r="F5272" i="1"/>
  <c r="F5273" i="1"/>
  <c r="F5274" i="1"/>
  <c r="F5275" i="1"/>
  <c r="F5276" i="1"/>
  <c r="F5277" i="1"/>
  <c r="F5278" i="1"/>
  <c r="F5279" i="1"/>
  <c r="F5280" i="1"/>
  <c r="F5281" i="1"/>
  <c r="F5282" i="1"/>
  <c r="F5283" i="1"/>
  <c r="F5284" i="1"/>
  <c r="F5285" i="1"/>
  <c r="F5286" i="1"/>
  <c r="F5287" i="1"/>
  <c r="F5288" i="1"/>
  <c r="F5289" i="1"/>
  <c r="F5290" i="1"/>
  <c r="F5291" i="1"/>
  <c r="F5292" i="1"/>
  <c r="F5293" i="1"/>
  <c r="F5294" i="1"/>
  <c r="F5295" i="1"/>
  <c r="F5296" i="1"/>
  <c r="F5297" i="1"/>
  <c r="F5298" i="1"/>
  <c r="F5299" i="1"/>
  <c r="F5300" i="1"/>
  <c r="F5301" i="1"/>
  <c r="F5302" i="1"/>
  <c r="F5303" i="1"/>
  <c r="F5304" i="1"/>
  <c r="F5305" i="1"/>
  <c r="F5306" i="1"/>
  <c r="F5307" i="1"/>
  <c r="F5308" i="1"/>
  <c r="F5309" i="1"/>
  <c r="F5310" i="1"/>
  <c r="F5311" i="1"/>
  <c r="F5312" i="1"/>
  <c r="F5313" i="1"/>
  <c r="F5314" i="1"/>
  <c r="F5315" i="1"/>
  <c r="F5316" i="1"/>
  <c r="F5317" i="1"/>
  <c r="F5318" i="1"/>
  <c r="F5319" i="1"/>
  <c r="F5320" i="1"/>
  <c r="F5321" i="1"/>
  <c r="F5322" i="1"/>
  <c r="F5323" i="1"/>
  <c r="F5324" i="1"/>
  <c r="F5325" i="1"/>
  <c r="F5326" i="1"/>
  <c r="F5327" i="1"/>
  <c r="F5328" i="1"/>
  <c r="F5329" i="1"/>
  <c r="F5330" i="1"/>
  <c r="F5331" i="1"/>
  <c r="F5332" i="1"/>
  <c r="F5333" i="1"/>
  <c r="F5334" i="1"/>
  <c r="F5335" i="1"/>
  <c r="F5336" i="1"/>
  <c r="F5337" i="1"/>
  <c r="F5338" i="1"/>
  <c r="F5339" i="1"/>
  <c r="F5340" i="1"/>
  <c r="F5341" i="1"/>
  <c r="F5342" i="1"/>
  <c r="F5343" i="1"/>
  <c r="F5344" i="1"/>
  <c r="F5345" i="1"/>
  <c r="F5346" i="1"/>
  <c r="F5347" i="1"/>
  <c r="F5348" i="1"/>
  <c r="F5349" i="1"/>
  <c r="F5350" i="1"/>
  <c r="F5351" i="1"/>
  <c r="F5352" i="1"/>
  <c r="F5353" i="1"/>
  <c r="F5354" i="1"/>
  <c r="F5355" i="1"/>
  <c r="F5356" i="1"/>
  <c r="F5357" i="1"/>
  <c r="F5358" i="1"/>
  <c r="F5359" i="1"/>
  <c r="F5360" i="1"/>
  <c r="F5361" i="1"/>
  <c r="F5362" i="1"/>
  <c r="F5363" i="1"/>
  <c r="F5364" i="1"/>
  <c r="F5365" i="1"/>
  <c r="F5366" i="1"/>
  <c r="F5367" i="1"/>
  <c r="F5368" i="1"/>
  <c r="F5369" i="1"/>
  <c r="F5370" i="1"/>
  <c r="F5371" i="1"/>
  <c r="F5372" i="1"/>
  <c r="F5373" i="1"/>
  <c r="F5374" i="1"/>
  <c r="F5375" i="1"/>
  <c r="F5376" i="1"/>
  <c r="F5377" i="1"/>
  <c r="F5378" i="1"/>
  <c r="F5379" i="1"/>
  <c r="F5380" i="1"/>
  <c r="F5381" i="1"/>
  <c r="F5382" i="1"/>
  <c r="F5383" i="1"/>
  <c r="F5384" i="1"/>
  <c r="F5385" i="1"/>
  <c r="F5386" i="1"/>
  <c r="F5387" i="1"/>
  <c r="F5388" i="1"/>
  <c r="F5389" i="1"/>
  <c r="F5390" i="1"/>
  <c r="F5391" i="1"/>
  <c r="F5392" i="1"/>
  <c r="F5393" i="1"/>
  <c r="F5394" i="1"/>
  <c r="F5395" i="1"/>
  <c r="F5396" i="1"/>
  <c r="F5397" i="1"/>
  <c r="F5398" i="1"/>
  <c r="F5399" i="1"/>
  <c r="F5400" i="1"/>
  <c r="F5401" i="1"/>
  <c r="F5402" i="1"/>
  <c r="F5403" i="1"/>
  <c r="F5404" i="1"/>
  <c r="F5405" i="1"/>
  <c r="F5406" i="1"/>
  <c r="F5407" i="1"/>
  <c r="F5408" i="1"/>
  <c r="F5409" i="1"/>
  <c r="F5410" i="1"/>
  <c r="F5411" i="1"/>
  <c r="F5412" i="1"/>
  <c r="F5413" i="1"/>
  <c r="F5414" i="1"/>
  <c r="F5415" i="1"/>
  <c r="F5416" i="1"/>
  <c r="F5417" i="1"/>
  <c r="F5418" i="1"/>
  <c r="F5419" i="1"/>
  <c r="F5420" i="1"/>
  <c r="F5421" i="1"/>
  <c r="F5422" i="1"/>
  <c r="F5423" i="1"/>
  <c r="F5424" i="1"/>
  <c r="F5425" i="1"/>
  <c r="F5426" i="1"/>
  <c r="F5427" i="1"/>
  <c r="F5428" i="1"/>
  <c r="F5429" i="1"/>
  <c r="F5430" i="1"/>
  <c r="F5431" i="1"/>
  <c r="F5432" i="1"/>
  <c r="F5433" i="1"/>
  <c r="F5434" i="1"/>
  <c r="F5435" i="1"/>
  <c r="F5436" i="1"/>
  <c r="F5437" i="1"/>
  <c r="F5438" i="1"/>
  <c r="F5439" i="1"/>
  <c r="F5440" i="1"/>
  <c r="F5441" i="1"/>
  <c r="F5442" i="1"/>
  <c r="F5443" i="1"/>
  <c r="F5444" i="1"/>
  <c r="F5445" i="1"/>
  <c r="F5446" i="1"/>
  <c r="F5447" i="1"/>
  <c r="F5448" i="1"/>
  <c r="F5449" i="1"/>
  <c r="F5450" i="1"/>
  <c r="F5451" i="1"/>
  <c r="F5452" i="1"/>
  <c r="F5453" i="1"/>
  <c r="F5454" i="1"/>
  <c r="F5455" i="1"/>
  <c r="F5456" i="1"/>
  <c r="F5457" i="1"/>
  <c r="F5458" i="1"/>
  <c r="F5459" i="1"/>
  <c r="F5460" i="1"/>
  <c r="F5461" i="1"/>
  <c r="F5462" i="1"/>
  <c r="F5463" i="1"/>
  <c r="F5464" i="1"/>
  <c r="F5465" i="1"/>
  <c r="F5466" i="1"/>
  <c r="F5467" i="1"/>
  <c r="F5468" i="1"/>
  <c r="F5469" i="1"/>
  <c r="F5470" i="1"/>
  <c r="F5471" i="1"/>
  <c r="F5472" i="1"/>
  <c r="F5473" i="1"/>
  <c r="F5474" i="1"/>
  <c r="F5475" i="1"/>
  <c r="F5476" i="1"/>
  <c r="F5477" i="1"/>
  <c r="F5478" i="1"/>
  <c r="F5479" i="1"/>
  <c r="F5480" i="1"/>
  <c r="F5481" i="1"/>
  <c r="F5482" i="1"/>
  <c r="F5483" i="1"/>
  <c r="F5484" i="1"/>
  <c r="F5485" i="1"/>
  <c r="F5486" i="1"/>
  <c r="F5487" i="1"/>
  <c r="F5488" i="1"/>
  <c r="F5489" i="1"/>
  <c r="F5490" i="1"/>
  <c r="F5491" i="1"/>
  <c r="F5492" i="1"/>
  <c r="F5493" i="1"/>
  <c r="F5494" i="1"/>
  <c r="F5495" i="1"/>
  <c r="F5496" i="1"/>
  <c r="F5497" i="1"/>
  <c r="F5498" i="1"/>
  <c r="F5499" i="1"/>
  <c r="F5500" i="1"/>
  <c r="F5501" i="1"/>
  <c r="F5502" i="1"/>
  <c r="F5503" i="1"/>
  <c r="F5504" i="1"/>
  <c r="F5505" i="1"/>
  <c r="F5506" i="1"/>
  <c r="F5507" i="1"/>
  <c r="F5508" i="1"/>
  <c r="F5509" i="1"/>
  <c r="F5510" i="1"/>
  <c r="F5511" i="1"/>
  <c r="F5512" i="1"/>
  <c r="F5513" i="1"/>
  <c r="F5514" i="1"/>
  <c r="F5515" i="1"/>
  <c r="F5516" i="1"/>
  <c r="F5517" i="1"/>
  <c r="F5518" i="1"/>
  <c r="F5519" i="1"/>
  <c r="F5520" i="1"/>
  <c r="F5521" i="1"/>
  <c r="F5522" i="1"/>
  <c r="F5523" i="1"/>
  <c r="F5524" i="1"/>
  <c r="F5525" i="1"/>
  <c r="F5526" i="1"/>
  <c r="F5527" i="1"/>
  <c r="F5528" i="1"/>
  <c r="F5529" i="1"/>
  <c r="F5530" i="1"/>
  <c r="F5531" i="1"/>
  <c r="F5532" i="1"/>
  <c r="F5533" i="1"/>
  <c r="F5534" i="1"/>
  <c r="F5535" i="1"/>
  <c r="F5536" i="1"/>
  <c r="F5537" i="1"/>
  <c r="F5538" i="1"/>
  <c r="F5539" i="1"/>
  <c r="F5540" i="1"/>
  <c r="F5541" i="1"/>
  <c r="F5542" i="1"/>
  <c r="F5543" i="1"/>
  <c r="F5544" i="1"/>
  <c r="F5545" i="1"/>
  <c r="F5546" i="1"/>
  <c r="F5547" i="1"/>
  <c r="F5548" i="1"/>
  <c r="F5549" i="1"/>
  <c r="F5550" i="1"/>
  <c r="F5551" i="1"/>
  <c r="F5552" i="1"/>
  <c r="F5553" i="1"/>
  <c r="F5554" i="1"/>
  <c r="F5555" i="1"/>
  <c r="F5556" i="1"/>
  <c r="F5557" i="1"/>
  <c r="F5558" i="1"/>
  <c r="F5559" i="1"/>
  <c r="F5560" i="1"/>
  <c r="F5561" i="1"/>
  <c r="F5562" i="1"/>
  <c r="F5563" i="1"/>
  <c r="F5564" i="1"/>
  <c r="F5565" i="1"/>
  <c r="F5566" i="1"/>
  <c r="F5567" i="1"/>
  <c r="F5568" i="1"/>
  <c r="F5569" i="1"/>
  <c r="F5570" i="1"/>
  <c r="F5571" i="1"/>
  <c r="F5572" i="1"/>
  <c r="F5573" i="1"/>
  <c r="F5574" i="1"/>
  <c r="F5575" i="1"/>
  <c r="F5576" i="1"/>
  <c r="F5577" i="1"/>
  <c r="F5578" i="1"/>
  <c r="F5579" i="1"/>
  <c r="F5580" i="1"/>
  <c r="F5581" i="1"/>
  <c r="F5582" i="1"/>
  <c r="F5583" i="1"/>
  <c r="F5584" i="1"/>
  <c r="F5585" i="1"/>
  <c r="F5586" i="1"/>
  <c r="F5587" i="1"/>
  <c r="F5588" i="1"/>
  <c r="F5589" i="1"/>
  <c r="F5590" i="1"/>
  <c r="F5591" i="1"/>
  <c r="F5592" i="1"/>
  <c r="F5593" i="1"/>
  <c r="F5594" i="1"/>
  <c r="F5595" i="1"/>
  <c r="F5596" i="1"/>
  <c r="F5597" i="1"/>
  <c r="F5598" i="1"/>
  <c r="F5599" i="1"/>
  <c r="F5600" i="1"/>
  <c r="F5601" i="1"/>
  <c r="F5602" i="1"/>
  <c r="F5603" i="1"/>
  <c r="F5604" i="1"/>
  <c r="F5605" i="1"/>
  <c r="F5606" i="1"/>
  <c r="F5607" i="1"/>
  <c r="F5608" i="1"/>
  <c r="F5609" i="1"/>
  <c r="F5610" i="1"/>
  <c r="F5611" i="1"/>
  <c r="F5612" i="1"/>
  <c r="F5613" i="1"/>
  <c r="F5614" i="1"/>
  <c r="F5615" i="1"/>
  <c r="F5616" i="1"/>
  <c r="F5617" i="1"/>
  <c r="F5618" i="1"/>
  <c r="F5619" i="1"/>
  <c r="F5620" i="1"/>
  <c r="F5621" i="1"/>
  <c r="F5622" i="1"/>
  <c r="F5623" i="1"/>
  <c r="F5624" i="1"/>
  <c r="F5625" i="1"/>
  <c r="F5626" i="1"/>
  <c r="F5627" i="1"/>
  <c r="F5628" i="1"/>
  <c r="F5629" i="1"/>
  <c r="F5630" i="1"/>
  <c r="F5631" i="1"/>
  <c r="F5632" i="1"/>
  <c r="F5633" i="1"/>
  <c r="F5634" i="1"/>
  <c r="F5635" i="1"/>
  <c r="F5636" i="1"/>
  <c r="F5637" i="1"/>
  <c r="F5638" i="1"/>
  <c r="F5639" i="1"/>
  <c r="F5640" i="1"/>
  <c r="F5641" i="1"/>
  <c r="F5642" i="1"/>
  <c r="F5643" i="1"/>
  <c r="F5644" i="1"/>
  <c r="F5645" i="1"/>
  <c r="F5646" i="1"/>
  <c r="F5647" i="1"/>
  <c r="F5648" i="1"/>
  <c r="F5649" i="1"/>
  <c r="F5650" i="1"/>
  <c r="F5651" i="1"/>
  <c r="F5652" i="1"/>
  <c r="F5653" i="1"/>
  <c r="F5654" i="1"/>
  <c r="F5655" i="1"/>
  <c r="F5656" i="1"/>
  <c r="F5657" i="1"/>
  <c r="F5658" i="1"/>
  <c r="F5659" i="1"/>
  <c r="F5660" i="1"/>
  <c r="F5661" i="1"/>
  <c r="F5662" i="1"/>
  <c r="F5663" i="1"/>
  <c r="F5664" i="1"/>
  <c r="F5665" i="1"/>
  <c r="F5666" i="1"/>
  <c r="F5667" i="1"/>
  <c r="F5668" i="1"/>
  <c r="F5669" i="1"/>
  <c r="F5670" i="1"/>
  <c r="F5671" i="1"/>
  <c r="F5672" i="1"/>
  <c r="F5673" i="1"/>
  <c r="F5674" i="1"/>
  <c r="F5675" i="1"/>
  <c r="F5676" i="1"/>
  <c r="F5677" i="1"/>
  <c r="F5678" i="1"/>
  <c r="F5679" i="1"/>
  <c r="F5680" i="1"/>
  <c r="F5681" i="1"/>
  <c r="F5682" i="1"/>
  <c r="F5683" i="1"/>
  <c r="F5684" i="1"/>
  <c r="F5685" i="1"/>
  <c r="F5686" i="1"/>
  <c r="F5687" i="1"/>
  <c r="F5688" i="1"/>
  <c r="F5689" i="1"/>
  <c r="F5690" i="1"/>
  <c r="F5691" i="1"/>
  <c r="F5692" i="1"/>
  <c r="F5693" i="1"/>
  <c r="F5694" i="1"/>
  <c r="F5695" i="1"/>
  <c r="F5696" i="1"/>
  <c r="F5697" i="1"/>
  <c r="F5698" i="1"/>
  <c r="F5699" i="1"/>
  <c r="F5700" i="1"/>
  <c r="F5701" i="1"/>
  <c r="F5702" i="1"/>
  <c r="F5703" i="1"/>
  <c r="F5704" i="1"/>
  <c r="F5705" i="1"/>
  <c r="F5706" i="1"/>
  <c r="F5707" i="1"/>
  <c r="F5708" i="1"/>
  <c r="F5709" i="1"/>
  <c r="F5710" i="1"/>
  <c r="F5711" i="1"/>
  <c r="F5712" i="1"/>
  <c r="F5713" i="1"/>
  <c r="F5714" i="1"/>
  <c r="F5715" i="1"/>
  <c r="F5716" i="1"/>
  <c r="F5717" i="1"/>
  <c r="F5718" i="1"/>
  <c r="F5719" i="1"/>
  <c r="F5720" i="1"/>
  <c r="F5721" i="1"/>
  <c r="F5722" i="1"/>
  <c r="F5723" i="1"/>
  <c r="F5724" i="1"/>
  <c r="F5725" i="1"/>
  <c r="F5726" i="1"/>
  <c r="F5727" i="1"/>
  <c r="F5728" i="1"/>
  <c r="F5729" i="1"/>
  <c r="F5730" i="1"/>
  <c r="F5731" i="1"/>
  <c r="F5732" i="1"/>
  <c r="F5733" i="1"/>
  <c r="F5734" i="1"/>
  <c r="F5735" i="1"/>
  <c r="F5736" i="1"/>
  <c r="F5737" i="1"/>
  <c r="F5738" i="1"/>
  <c r="F5739" i="1"/>
  <c r="F5740" i="1"/>
  <c r="F5741" i="1"/>
  <c r="F5742" i="1"/>
  <c r="F5743" i="1"/>
  <c r="F5744" i="1"/>
  <c r="F5745" i="1"/>
  <c r="F5746" i="1"/>
  <c r="F5747" i="1"/>
  <c r="F5748" i="1"/>
  <c r="F5749" i="1"/>
  <c r="F5750" i="1"/>
  <c r="F5751" i="1"/>
  <c r="F5752" i="1"/>
  <c r="F5753" i="1"/>
  <c r="F5754" i="1"/>
  <c r="F5755" i="1"/>
  <c r="F5756" i="1"/>
  <c r="F5757" i="1"/>
  <c r="F5758" i="1"/>
  <c r="F5759" i="1"/>
  <c r="F5760" i="1"/>
  <c r="F5761" i="1"/>
  <c r="F5762" i="1"/>
  <c r="F5763" i="1"/>
  <c r="F5764" i="1"/>
  <c r="F5765" i="1"/>
  <c r="F5766" i="1"/>
  <c r="F5767" i="1"/>
  <c r="F5768" i="1"/>
  <c r="F5769" i="1"/>
  <c r="F5770" i="1"/>
  <c r="F5771" i="1"/>
  <c r="F5772" i="1"/>
  <c r="F5773" i="1"/>
  <c r="F5774" i="1"/>
  <c r="F5775" i="1"/>
  <c r="F5776" i="1"/>
  <c r="F5777" i="1"/>
  <c r="F5778" i="1"/>
  <c r="F5779" i="1"/>
  <c r="F5780" i="1"/>
  <c r="F5781" i="1"/>
  <c r="F5782" i="1"/>
  <c r="F5783" i="1"/>
  <c r="F5784" i="1"/>
  <c r="F5785" i="1"/>
  <c r="F5786" i="1"/>
  <c r="F5787" i="1"/>
  <c r="F5788" i="1"/>
  <c r="F5789" i="1"/>
  <c r="F5790" i="1"/>
  <c r="F5791" i="1"/>
  <c r="F5792" i="1"/>
  <c r="F5793" i="1"/>
  <c r="F5794" i="1"/>
  <c r="F5795" i="1"/>
  <c r="F5796" i="1"/>
  <c r="F5797" i="1"/>
  <c r="F5798" i="1"/>
  <c r="F5799" i="1"/>
  <c r="F5800" i="1"/>
  <c r="F5801" i="1"/>
  <c r="F5802" i="1"/>
  <c r="F5803" i="1"/>
  <c r="F5804" i="1"/>
  <c r="F5805" i="1"/>
  <c r="F5806" i="1"/>
  <c r="F5807" i="1"/>
  <c r="F5808" i="1"/>
  <c r="F5809" i="1"/>
  <c r="F5810" i="1"/>
  <c r="F5811" i="1"/>
  <c r="F5812" i="1"/>
  <c r="F5813" i="1"/>
  <c r="F5814" i="1"/>
  <c r="F5815" i="1"/>
  <c r="F5816" i="1"/>
  <c r="F5817" i="1"/>
  <c r="F5818" i="1"/>
  <c r="F5819" i="1"/>
  <c r="F5820" i="1"/>
  <c r="F5821" i="1"/>
  <c r="F5822" i="1"/>
  <c r="F5823" i="1"/>
  <c r="F5824" i="1"/>
  <c r="F5825" i="1"/>
  <c r="F5826" i="1"/>
  <c r="F5827" i="1"/>
  <c r="F5828" i="1"/>
  <c r="F5829" i="1"/>
  <c r="F5830" i="1"/>
  <c r="F5831" i="1"/>
  <c r="F5832" i="1"/>
  <c r="F5833" i="1"/>
  <c r="F5834" i="1"/>
  <c r="F5835" i="1"/>
  <c r="F5836" i="1"/>
  <c r="F5837" i="1"/>
  <c r="F5838" i="1"/>
  <c r="F5839" i="1"/>
  <c r="F5840" i="1"/>
  <c r="F5841" i="1"/>
  <c r="F5842" i="1"/>
  <c r="F5843" i="1"/>
  <c r="F5844" i="1"/>
  <c r="F5845" i="1"/>
  <c r="F5846" i="1"/>
  <c r="F5847" i="1"/>
  <c r="F5848" i="1"/>
  <c r="F5849" i="1"/>
  <c r="F5850" i="1"/>
  <c r="F5851" i="1"/>
  <c r="F5852" i="1"/>
  <c r="F5853" i="1"/>
  <c r="F5854" i="1"/>
  <c r="F5855" i="1"/>
  <c r="F5856" i="1"/>
  <c r="F5857" i="1"/>
  <c r="F5858" i="1"/>
  <c r="F5859" i="1"/>
  <c r="F5860" i="1"/>
  <c r="F5861" i="1"/>
  <c r="F5862" i="1"/>
  <c r="F5863" i="1"/>
  <c r="F5864" i="1"/>
  <c r="F5865" i="1"/>
  <c r="F5866" i="1"/>
  <c r="F5867" i="1"/>
  <c r="F5868" i="1"/>
  <c r="F5869" i="1"/>
  <c r="F5870" i="1"/>
  <c r="F5871" i="1"/>
  <c r="F5872" i="1"/>
  <c r="F5873" i="1"/>
  <c r="F5874" i="1"/>
  <c r="F5875" i="1"/>
  <c r="F5876" i="1"/>
  <c r="F5877" i="1"/>
  <c r="F5878" i="1"/>
  <c r="F5879" i="1"/>
  <c r="F5880" i="1"/>
  <c r="F5881" i="1"/>
  <c r="F5882" i="1"/>
  <c r="F5883" i="1"/>
  <c r="F5884" i="1"/>
  <c r="F5885" i="1"/>
  <c r="F5886" i="1"/>
  <c r="F5887" i="1"/>
  <c r="F5888" i="1"/>
  <c r="F5889" i="1"/>
  <c r="F5890" i="1"/>
  <c r="F5891" i="1"/>
  <c r="F5892" i="1"/>
  <c r="F5893" i="1"/>
  <c r="F5894" i="1"/>
  <c r="F5895" i="1"/>
  <c r="F5896" i="1"/>
  <c r="F5897" i="1"/>
  <c r="F5898" i="1"/>
  <c r="F5899" i="1"/>
  <c r="F5900" i="1"/>
  <c r="F5901" i="1"/>
  <c r="F5902" i="1"/>
  <c r="F5903" i="1"/>
  <c r="F5904" i="1"/>
  <c r="F5905" i="1"/>
  <c r="F5906" i="1"/>
  <c r="F5907" i="1"/>
  <c r="F5908" i="1"/>
  <c r="F5909" i="1"/>
  <c r="F5910" i="1"/>
  <c r="F5911" i="1"/>
  <c r="F5912" i="1"/>
  <c r="F5913" i="1"/>
  <c r="F5914" i="1"/>
  <c r="F5915" i="1"/>
  <c r="F5916" i="1"/>
  <c r="F5917" i="1"/>
  <c r="F5918" i="1"/>
  <c r="F5919" i="1"/>
  <c r="F5920" i="1"/>
  <c r="F5921" i="1"/>
  <c r="F5922" i="1"/>
  <c r="F5923" i="1"/>
  <c r="F5924" i="1"/>
  <c r="F5925" i="1"/>
  <c r="F5926" i="1"/>
  <c r="F5927" i="1"/>
  <c r="F5928" i="1"/>
  <c r="F5929" i="1"/>
  <c r="F5930" i="1"/>
  <c r="F5931" i="1"/>
  <c r="F5932" i="1"/>
  <c r="F5933" i="1"/>
  <c r="F5934" i="1"/>
  <c r="F5935" i="1"/>
  <c r="F5936" i="1"/>
  <c r="F5937" i="1"/>
  <c r="F5938" i="1"/>
  <c r="F5939" i="1"/>
  <c r="F5940" i="1"/>
  <c r="F5941" i="1"/>
  <c r="F5942" i="1"/>
  <c r="F5943" i="1"/>
  <c r="F5944" i="1"/>
  <c r="F5945" i="1"/>
  <c r="F5946" i="1"/>
  <c r="F5947" i="1"/>
  <c r="F5948" i="1"/>
  <c r="F5949" i="1"/>
  <c r="F5950" i="1"/>
  <c r="F5951" i="1"/>
  <c r="F5952" i="1"/>
  <c r="F5953" i="1"/>
  <c r="F5954" i="1"/>
  <c r="F5955" i="1"/>
  <c r="F5956" i="1"/>
  <c r="F5957" i="1"/>
  <c r="F5958" i="1"/>
  <c r="F5959" i="1"/>
  <c r="F5960" i="1"/>
  <c r="F5961" i="1"/>
  <c r="F5962" i="1"/>
  <c r="F5963" i="1"/>
  <c r="F5964" i="1"/>
  <c r="F5965" i="1"/>
  <c r="F5966" i="1"/>
  <c r="F5967" i="1"/>
  <c r="F5968" i="1"/>
  <c r="F5969" i="1"/>
  <c r="F5970" i="1"/>
  <c r="F5971" i="1"/>
  <c r="F5972" i="1"/>
  <c r="F5973" i="1"/>
  <c r="F5974" i="1"/>
  <c r="F5975" i="1"/>
  <c r="F5976" i="1"/>
  <c r="F5977" i="1"/>
  <c r="F5978" i="1"/>
  <c r="F5979" i="1"/>
  <c r="F5980" i="1"/>
  <c r="F5981" i="1"/>
  <c r="F5982" i="1"/>
  <c r="F5983" i="1"/>
  <c r="F5984" i="1"/>
  <c r="F5985" i="1"/>
  <c r="F5986" i="1"/>
  <c r="F5987" i="1"/>
  <c r="F5988" i="1"/>
  <c r="F5989" i="1"/>
  <c r="F5990" i="1"/>
  <c r="F5991" i="1"/>
  <c r="F5992" i="1"/>
  <c r="F5993" i="1"/>
  <c r="F5994" i="1"/>
  <c r="F5995" i="1"/>
  <c r="F5996" i="1"/>
  <c r="F5997" i="1"/>
  <c r="F5998" i="1"/>
  <c r="F5999" i="1"/>
  <c r="F6000" i="1"/>
  <c r="F6001" i="1"/>
  <c r="F6002" i="1"/>
  <c r="F6003" i="1"/>
  <c r="F6004" i="1"/>
  <c r="F6005" i="1"/>
  <c r="F6006" i="1"/>
  <c r="F6007" i="1"/>
  <c r="F6008" i="1"/>
  <c r="F6009" i="1"/>
  <c r="F6010" i="1"/>
  <c r="F6011" i="1"/>
  <c r="F6012" i="1"/>
  <c r="F6013" i="1"/>
  <c r="F6014" i="1"/>
  <c r="F6015" i="1"/>
  <c r="F6016" i="1"/>
  <c r="F6017" i="1"/>
  <c r="F6018" i="1"/>
  <c r="F6019" i="1"/>
  <c r="F6020" i="1"/>
  <c r="F6021" i="1"/>
  <c r="F6022" i="1"/>
  <c r="F6023" i="1"/>
  <c r="F6024" i="1"/>
  <c r="F6025" i="1"/>
  <c r="F6026" i="1"/>
  <c r="F6027" i="1"/>
  <c r="F6028" i="1"/>
  <c r="F6029" i="1"/>
  <c r="F6030" i="1"/>
  <c r="F6031" i="1"/>
  <c r="F6032" i="1"/>
  <c r="F6033" i="1"/>
  <c r="F6034" i="1"/>
  <c r="F6035" i="1"/>
  <c r="F6036" i="1"/>
  <c r="F6037" i="1"/>
  <c r="F6038" i="1"/>
  <c r="F6039" i="1"/>
  <c r="F6040" i="1"/>
  <c r="F6041" i="1"/>
  <c r="F6042" i="1"/>
  <c r="F6043" i="1"/>
  <c r="F6044" i="1"/>
  <c r="F6045" i="1"/>
  <c r="F6046" i="1"/>
  <c r="F6047" i="1"/>
  <c r="F6048" i="1"/>
  <c r="F6049" i="1"/>
  <c r="F6050" i="1"/>
  <c r="F6051" i="1"/>
  <c r="F6052" i="1"/>
  <c r="F6053" i="1"/>
  <c r="F6054" i="1"/>
  <c r="F6055" i="1"/>
  <c r="F6056" i="1"/>
  <c r="F6057" i="1"/>
  <c r="F6058" i="1"/>
  <c r="F6059" i="1"/>
  <c r="F6060" i="1"/>
  <c r="F6061" i="1"/>
  <c r="F6062" i="1"/>
  <c r="F6063" i="1"/>
  <c r="F6064" i="1"/>
  <c r="F6065" i="1"/>
  <c r="F6066" i="1"/>
  <c r="F6067" i="1"/>
  <c r="F6068" i="1"/>
  <c r="F6069" i="1"/>
  <c r="F6070" i="1"/>
  <c r="F6071" i="1"/>
  <c r="F6072" i="1"/>
  <c r="F6073" i="1"/>
  <c r="F6074" i="1"/>
  <c r="F6075" i="1"/>
  <c r="F6076" i="1"/>
  <c r="F6077" i="1"/>
  <c r="F6078" i="1"/>
  <c r="F6079" i="1"/>
  <c r="F6080" i="1"/>
  <c r="F6081" i="1"/>
  <c r="F6082" i="1"/>
  <c r="F6083" i="1"/>
  <c r="F6084" i="1"/>
  <c r="F6085" i="1"/>
  <c r="F6086" i="1"/>
  <c r="F6087" i="1"/>
  <c r="F6088" i="1"/>
  <c r="F6089" i="1"/>
  <c r="F6090" i="1"/>
  <c r="F6091" i="1"/>
  <c r="F6092" i="1"/>
  <c r="F6093" i="1"/>
  <c r="F6094" i="1"/>
  <c r="F6095" i="1"/>
  <c r="F6096" i="1"/>
  <c r="F6097" i="1"/>
  <c r="F6098" i="1"/>
  <c r="F6099" i="1"/>
  <c r="F6100" i="1"/>
  <c r="F6101" i="1"/>
  <c r="F6102" i="1"/>
  <c r="F6103" i="1"/>
  <c r="F6104" i="1"/>
  <c r="F6105" i="1"/>
  <c r="F6106" i="1"/>
  <c r="F6107" i="1"/>
  <c r="F6108" i="1"/>
  <c r="F6109" i="1"/>
  <c r="F6110" i="1"/>
  <c r="F6111" i="1"/>
  <c r="F6112" i="1"/>
  <c r="F6113" i="1"/>
  <c r="F6114" i="1"/>
  <c r="F6115" i="1"/>
  <c r="F6116" i="1"/>
  <c r="F6117" i="1"/>
  <c r="F6118" i="1"/>
  <c r="F6119" i="1"/>
  <c r="F6120" i="1"/>
  <c r="F6121" i="1"/>
  <c r="F6122" i="1"/>
  <c r="F6123" i="1"/>
  <c r="F6124" i="1"/>
  <c r="F6125" i="1"/>
  <c r="F6126" i="1"/>
  <c r="F6127" i="1"/>
  <c r="F6128" i="1"/>
  <c r="F6129" i="1"/>
  <c r="F6130" i="1"/>
  <c r="F6131" i="1"/>
  <c r="F6132" i="1"/>
  <c r="F6133" i="1"/>
  <c r="F6134" i="1"/>
  <c r="F6135" i="1"/>
  <c r="F6136" i="1"/>
  <c r="F6137" i="1"/>
  <c r="F6138" i="1"/>
  <c r="F6139" i="1"/>
  <c r="F6140" i="1"/>
  <c r="F6141" i="1"/>
  <c r="F6142" i="1"/>
  <c r="F6143" i="1"/>
  <c r="F6144" i="1"/>
  <c r="F6145" i="1"/>
  <c r="F6146" i="1"/>
  <c r="F6147" i="1"/>
  <c r="F6148" i="1"/>
  <c r="F6149" i="1"/>
  <c r="F6150" i="1"/>
  <c r="F6151" i="1"/>
  <c r="F6152" i="1"/>
  <c r="F6153" i="1"/>
  <c r="F6154" i="1"/>
  <c r="F6155" i="1"/>
  <c r="F6156" i="1"/>
  <c r="F6157" i="1"/>
  <c r="F6158" i="1"/>
  <c r="F6159" i="1"/>
  <c r="F6160" i="1"/>
  <c r="F6161" i="1"/>
  <c r="F6162" i="1"/>
  <c r="F6163" i="1"/>
  <c r="F6164" i="1"/>
  <c r="F6165" i="1"/>
  <c r="F6166" i="1"/>
  <c r="F6167" i="1"/>
  <c r="F6168" i="1"/>
  <c r="F6169" i="1"/>
  <c r="F6170" i="1"/>
  <c r="F6171" i="1"/>
  <c r="F6172" i="1"/>
  <c r="F6173" i="1"/>
  <c r="F6174" i="1"/>
  <c r="F6175" i="1"/>
  <c r="F6176" i="1"/>
  <c r="F6177" i="1"/>
  <c r="F6178" i="1"/>
  <c r="F6179" i="1"/>
  <c r="F6180" i="1"/>
  <c r="F6181" i="1"/>
  <c r="F6182" i="1"/>
  <c r="F6183" i="1"/>
  <c r="F6184" i="1"/>
  <c r="F6185" i="1"/>
  <c r="F6186" i="1"/>
  <c r="F6187" i="1"/>
  <c r="F6188" i="1"/>
  <c r="F6189" i="1"/>
  <c r="F6190" i="1"/>
  <c r="F6191" i="1"/>
  <c r="F6192" i="1"/>
  <c r="F6193" i="1"/>
  <c r="F6194" i="1"/>
  <c r="F6195" i="1"/>
  <c r="F6196" i="1"/>
  <c r="F6197" i="1"/>
  <c r="F6198" i="1"/>
  <c r="F6199" i="1"/>
  <c r="F6200" i="1"/>
  <c r="F6201" i="1"/>
  <c r="F6202" i="1"/>
  <c r="F6203" i="1"/>
  <c r="F6204" i="1"/>
  <c r="F6205" i="1"/>
  <c r="F6206" i="1"/>
  <c r="F6207" i="1"/>
  <c r="F6208" i="1"/>
  <c r="F6209" i="1"/>
  <c r="F6210" i="1"/>
  <c r="F6211" i="1"/>
  <c r="F6212" i="1"/>
  <c r="F6213" i="1"/>
  <c r="F6214" i="1"/>
  <c r="F6215" i="1"/>
  <c r="F6216" i="1"/>
  <c r="F6217" i="1"/>
  <c r="F6218" i="1"/>
  <c r="F6219" i="1"/>
  <c r="F6220" i="1"/>
  <c r="F6221" i="1"/>
  <c r="F6222" i="1"/>
  <c r="F6223" i="1"/>
  <c r="F6224" i="1"/>
  <c r="F6225" i="1"/>
  <c r="F6226" i="1"/>
  <c r="F6227" i="1"/>
  <c r="F6228" i="1"/>
  <c r="F6229" i="1"/>
  <c r="F6230" i="1"/>
  <c r="F6231" i="1"/>
  <c r="F6232" i="1"/>
  <c r="F6233" i="1"/>
  <c r="F6234" i="1"/>
  <c r="F6235" i="1"/>
  <c r="F6236" i="1"/>
  <c r="F6237" i="1"/>
  <c r="F6238" i="1"/>
  <c r="F6239" i="1"/>
  <c r="F6240" i="1"/>
  <c r="F6241" i="1"/>
  <c r="F6242" i="1"/>
  <c r="F6243" i="1"/>
  <c r="F6244" i="1"/>
  <c r="F6245" i="1"/>
  <c r="F6246" i="1"/>
  <c r="F6247" i="1"/>
  <c r="F6248" i="1"/>
  <c r="F6249" i="1"/>
  <c r="F6250" i="1"/>
  <c r="F6251" i="1"/>
  <c r="F6252" i="1"/>
  <c r="F6253" i="1"/>
  <c r="F6254" i="1"/>
  <c r="F6255" i="1"/>
  <c r="F6256" i="1"/>
  <c r="F6257" i="1"/>
  <c r="F6258" i="1"/>
  <c r="F6259" i="1"/>
  <c r="F6260" i="1"/>
  <c r="F6261" i="1"/>
  <c r="F6262" i="1"/>
  <c r="F6263" i="1"/>
  <c r="F6264" i="1"/>
  <c r="F6265" i="1"/>
  <c r="F6266" i="1"/>
  <c r="F6267" i="1"/>
  <c r="F6268" i="1"/>
  <c r="F6269" i="1"/>
  <c r="F6270" i="1"/>
  <c r="F6271" i="1"/>
  <c r="F6272" i="1"/>
  <c r="F6273" i="1"/>
  <c r="F6274" i="1"/>
  <c r="F6275" i="1"/>
  <c r="F6276" i="1"/>
  <c r="F6277" i="1"/>
  <c r="F6278" i="1"/>
  <c r="F6279" i="1"/>
  <c r="F6280" i="1"/>
  <c r="F6281" i="1"/>
  <c r="F6282" i="1"/>
  <c r="F6283" i="1"/>
  <c r="F6284" i="1"/>
  <c r="F6285" i="1"/>
  <c r="F6286" i="1"/>
  <c r="F6287" i="1"/>
  <c r="F6288" i="1"/>
  <c r="F6289" i="1"/>
  <c r="F6290" i="1"/>
  <c r="F6291" i="1"/>
  <c r="F6292" i="1"/>
  <c r="F6293" i="1"/>
  <c r="F6294" i="1"/>
  <c r="F6295" i="1"/>
  <c r="F6296" i="1"/>
  <c r="F6297" i="1"/>
  <c r="F6298" i="1"/>
  <c r="F6299" i="1"/>
  <c r="F6300" i="1"/>
  <c r="F6301" i="1"/>
  <c r="F6302" i="1"/>
  <c r="F6303" i="1"/>
  <c r="F6304" i="1"/>
  <c r="F6305" i="1"/>
  <c r="F6306" i="1"/>
  <c r="F6307" i="1"/>
  <c r="F6308" i="1"/>
  <c r="F6309" i="1"/>
  <c r="F6310" i="1"/>
  <c r="F6311" i="1"/>
  <c r="F6312" i="1"/>
  <c r="F6313" i="1"/>
  <c r="F6314" i="1"/>
  <c r="F6315" i="1"/>
  <c r="F6316" i="1"/>
  <c r="F6317" i="1"/>
  <c r="F6318" i="1"/>
  <c r="F6319" i="1"/>
  <c r="F6320" i="1"/>
  <c r="F6321" i="1"/>
  <c r="F6322" i="1"/>
  <c r="F6323" i="1"/>
  <c r="F6324" i="1"/>
  <c r="F6325" i="1"/>
  <c r="F6326" i="1"/>
  <c r="F6327" i="1"/>
  <c r="F6328" i="1"/>
  <c r="F6329" i="1"/>
  <c r="F6330" i="1"/>
  <c r="F6331" i="1"/>
  <c r="F6332" i="1"/>
  <c r="F6333" i="1"/>
  <c r="F6334" i="1"/>
  <c r="F6335" i="1"/>
  <c r="F6336" i="1"/>
  <c r="F6337" i="1"/>
  <c r="F6338" i="1"/>
  <c r="F6339" i="1"/>
  <c r="F6340" i="1"/>
  <c r="F6341" i="1"/>
  <c r="F6342" i="1"/>
  <c r="F6343" i="1"/>
  <c r="F6344" i="1"/>
  <c r="F6345" i="1"/>
  <c r="F6346" i="1"/>
  <c r="F6347" i="1"/>
  <c r="F6348" i="1"/>
  <c r="F6349" i="1"/>
  <c r="F6350" i="1"/>
  <c r="F6351" i="1"/>
  <c r="F6352" i="1"/>
  <c r="F6353" i="1"/>
  <c r="F6354" i="1"/>
  <c r="F6355" i="1"/>
  <c r="F6356" i="1"/>
  <c r="F6357" i="1"/>
  <c r="F6358" i="1"/>
  <c r="F6359" i="1"/>
  <c r="F6360" i="1"/>
  <c r="F6361" i="1"/>
  <c r="F6362" i="1"/>
  <c r="F6363" i="1"/>
  <c r="F6364" i="1"/>
  <c r="F6365" i="1"/>
  <c r="F6366" i="1"/>
  <c r="F6367" i="1"/>
  <c r="F6368" i="1"/>
  <c r="F6369" i="1"/>
  <c r="F6370" i="1"/>
  <c r="F6371" i="1"/>
  <c r="F6372" i="1"/>
  <c r="F6373" i="1"/>
  <c r="F6374" i="1"/>
  <c r="F6375" i="1"/>
  <c r="F6376" i="1"/>
  <c r="F6377" i="1"/>
  <c r="F6378" i="1"/>
  <c r="F6379" i="1"/>
  <c r="F6380" i="1"/>
  <c r="F6381" i="1"/>
  <c r="F6382" i="1"/>
  <c r="F6383" i="1"/>
  <c r="F6384" i="1"/>
  <c r="F6385" i="1"/>
  <c r="F6386" i="1"/>
  <c r="F6387" i="1"/>
  <c r="F6388" i="1"/>
  <c r="F6389" i="1"/>
  <c r="F6390" i="1"/>
  <c r="F6391" i="1"/>
  <c r="F6392" i="1"/>
  <c r="F6393" i="1"/>
  <c r="F6394" i="1"/>
  <c r="F6395" i="1"/>
  <c r="F6396" i="1"/>
  <c r="F6397" i="1"/>
  <c r="F6398" i="1"/>
  <c r="F6399" i="1"/>
  <c r="F6400" i="1"/>
  <c r="F6401" i="1"/>
  <c r="F6402" i="1"/>
  <c r="F6403" i="1"/>
  <c r="F6404" i="1"/>
  <c r="F6405" i="1"/>
  <c r="F6406" i="1"/>
  <c r="F6407" i="1"/>
  <c r="F6408" i="1"/>
  <c r="F6409" i="1"/>
  <c r="F6410" i="1"/>
  <c r="F6411" i="1"/>
  <c r="F6412" i="1"/>
  <c r="F6413" i="1"/>
  <c r="F6414" i="1"/>
  <c r="F6415" i="1"/>
  <c r="F6416" i="1"/>
  <c r="F6417" i="1"/>
  <c r="F6418" i="1"/>
  <c r="F6419" i="1"/>
  <c r="F6420" i="1"/>
  <c r="F6421" i="1"/>
  <c r="F6422" i="1"/>
  <c r="F6423" i="1"/>
  <c r="F6424" i="1"/>
  <c r="F6425" i="1"/>
  <c r="F6426" i="1"/>
  <c r="F6427" i="1"/>
  <c r="F6428" i="1"/>
  <c r="F6429" i="1"/>
  <c r="F6430" i="1"/>
  <c r="F6431" i="1"/>
  <c r="F6432" i="1"/>
  <c r="F6433" i="1"/>
  <c r="F6434" i="1"/>
  <c r="F6435" i="1"/>
  <c r="F6436" i="1"/>
  <c r="F6437" i="1"/>
  <c r="F6438" i="1"/>
  <c r="F6439" i="1"/>
  <c r="F6440" i="1"/>
  <c r="F6441" i="1"/>
  <c r="F6442" i="1"/>
  <c r="F6443" i="1"/>
  <c r="F6444" i="1"/>
  <c r="F6445" i="1"/>
  <c r="F6446" i="1"/>
  <c r="F6447" i="1"/>
  <c r="F6448" i="1"/>
  <c r="F6449" i="1"/>
  <c r="F6450" i="1"/>
  <c r="F6451" i="1"/>
  <c r="F6452" i="1"/>
  <c r="F6453" i="1"/>
  <c r="F6454" i="1"/>
  <c r="F6455" i="1"/>
  <c r="F6456" i="1"/>
  <c r="F6457" i="1"/>
  <c r="F6458" i="1"/>
  <c r="F6459" i="1"/>
  <c r="F6460" i="1"/>
  <c r="F6461" i="1"/>
  <c r="F6462" i="1"/>
  <c r="F6463" i="1"/>
  <c r="F6464" i="1"/>
  <c r="F6465" i="1"/>
  <c r="F6466" i="1"/>
  <c r="F6467" i="1"/>
  <c r="F6468" i="1"/>
  <c r="F6469" i="1"/>
  <c r="F6470" i="1"/>
  <c r="F6471" i="1"/>
  <c r="F6472" i="1"/>
  <c r="F6473" i="1"/>
  <c r="F6474" i="1"/>
  <c r="F6475" i="1"/>
  <c r="F6476" i="1"/>
  <c r="F6477" i="1"/>
  <c r="F6478" i="1"/>
  <c r="F6479" i="1"/>
  <c r="F6480" i="1"/>
  <c r="F6481" i="1"/>
  <c r="F6482" i="1"/>
  <c r="F6483" i="1"/>
  <c r="F6484" i="1"/>
  <c r="F6485" i="1"/>
  <c r="F6486" i="1"/>
  <c r="F6487" i="1"/>
  <c r="F6488" i="1"/>
  <c r="F6489" i="1"/>
  <c r="F6490" i="1"/>
  <c r="F6491" i="1"/>
  <c r="F6492" i="1"/>
  <c r="F6493" i="1"/>
  <c r="F6494" i="1"/>
  <c r="F6495" i="1"/>
  <c r="F6496" i="1"/>
  <c r="F6497" i="1"/>
  <c r="F6498" i="1"/>
  <c r="F6499" i="1"/>
  <c r="F6500" i="1"/>
  <c r="F6501" i="1"/>
  <c r="F6502" i="1"/>
  <c r="F6503" i="1"/>
  <c r="F6504" i="1"/>
  <c r="F6505" i="1"/>
  <c r="F6506" i="1"/>
  <c r="F6507" i="1"/>
  <c r="F6508" i="1"/>
  <c r="F6509" i="1"/>
  <c r="F6510" i="1"/>
  <c r="F6511" i="1"/>
  <c r="F6512" i="1"/>
  <c r="F6513" i="1"/>
  <c r="F6514" i="1"/>
  <c r="F6515" i="1"/>
  <c r="F6516" i="1"/>
  <c r="F6517" i="1"/>
  <c r="F6518" i="1"/>
  <c r="F6519" i="1"/>
  <c r="F6520" i="1"/>
  <c r="F6521" i="1"/>
  <c r="F6522" i="1"/>
  <c r="F6523" i="1"/>
  <c r="F6524" i="1"/>
  <c r="F6525" i="1"/>
  <c r="F6526" i="1"/>
  <c r="F6527" i="1"/>
  <c r="F6528" i="1"/>
  <c r="F6529" i="1"/>
  <c r="F6530" i="1"/>
  <c r="F6531" i="1"/>
  <c r="F6532" i="1"/>
  <c r="F6533" i="1"/>
  <c r="F6534" i="1"/>
  <c r="F6535" i="1"/>
  <c r="F6536" i="1"/>
  <c r="F6537" i="1"/>
  <c r="F6538" i="1"/>
  <c r="F6539" i="1"/>
  <c r="F6540" i="1"/>
  <c r="F6541" i="1"/>
  <c r="F6542" i="1"/>
  <c r="F6543" i="1"/>
  <c r="F6544" i="1"/>
  <c r="F6545" i="1"/>
  <c r="F6546" i="1"/>
  <c r="F6547" i="1"/>
  <c r="F6548" i="1"/>
  <c r="F6549" i="1"/>
  <c r="F6550" i="1"/>
  <c r="F6551" i="1"/>
  <c r="F6552" i="1"/>
  <c r="F6553" i="1"/>
  <c r="F6554" i="1"/>
  <c r="F6555" i="1"/>
  <c r="F6556" i="1"/>
  <c r="F6557" i="1"/>
  <c r="F6558" i="1"/>
  <c r="F6559" i="1"/>
  <c r="F6560" i="1"/>
  <c r="F6561" i="1"/>
  <c r="F6562" i="1"/>
  <c r="F6563" i="1"/>
  <c r="F6564" i="1"/>
  <c r="F6565" i="1"/>
  <c r="F6566" i="1"/>
  <c r="F6567" i="1"/>
  <c r="F6568" i="1"/>
  <c r="F6569" i="1"/>
  <c r="F6570" i="1"/>
  <c r="F6571" i="1"/>
  <c r="F6572" i="1"/>
  <c r="F6573" i="1"/>
  <c r="F6574" i="1"/>
  <c r="F6575" i="1"/>
  <c r="F6576" i="1"/>
  <c r="F6577" i="1"/>
  <c r="F6578" i="1"/>
  <c r="F6579" i="1"/>
  <c r="F6580" i="1"/>
  <c r="F6581" i="1"/>
  <c r="F6582" i="1"/>
  <c r="F6583" i="1"/>
  <c r="F6584" i="1"/>
  <c r="F6585" i="1"/>
  <c r="F6586" i="1"/>
  <c r="F6587" i="1"/>
  <c r="F6588" i="1"/>
  <c r="F6589" i="1"/>
  <c r="F6590" i="1"/>
  <c r="F6591" i="1"/>
  <c r="F6592" i="1"/>
  <c r="F6593" i="1"/>
  <c r="F6594" i="1"/>
  <c r="F6595" i="1"/>
  <c r="F6596" i="1"/>
  <c r="F6597" i="1"/>
  <c r="F6598" i="1"/>
  <c r="F6599" i="1"/>
  <c r="F6600" i="1"/>
  <c r="F6601" i="1"/>
  <c r="F6602" i="1"/>
  <c r="F6603" i="1"/>
  <c r="F6604" i="1"/>
  <c r="F6605" i="1"/>
  <c r="F6606" i="1"/>
  <c r="F6607" i="1"/>
  <c r="F6608" i="1"/>
  <c r="F6609" i="1"/>
  <c r="F6610" i="1"/>
  <c r="F6611" i="1"/>
  <c r="F6612" i="1"/>
  <c r="F6613" i="1"/>
  <c r="F6614" i="1"/>
  <c r="F6615" i="1"/>
  <c r="F6616" i="1"/>
  <c r="F6617" i="1"/>
  <c r="F6618" i="1"/>
  <c r="F6619" i="1"/>
  <c r="F6620" i="1"/>
  <c r="F6621" i="1"/>
  <c r="F6622" i="1"/>
  <c r="F6623" i="1"/>
  <c r="F6624" i="1"/>
  <c r="F6625" i="1"/>
  <c r="F6626" i="1"/>
  <c r="F6627" i="1"/>
  <c r="F6628" i="1"/>
  <c r="F6629" i="1"/>
  <c r="F6630" i="1"/>
  <c r="F6631" i="1"/>
  <c r="F6632" i="1"/>
  <c r="F6633" i="1"/>
  <c r="F6634" i="1"/>
  <c r="F6635" i="1"/>
  <c r="F6636" i="1"/>
  <c r="F6637" i="1"/>
  <c r="F6638" i="1"/>
  <c r="F6639" i="1"/>
  <c r="F6640" i="1"/>
  <c r="F6641" i="1"/>
  <c r="F6642" i="1"/>
  <c r="F6643" i="1"/>
  <c r="F6644" i="1"/>
  <c r="F6645" i="1"/>
  <c r="F6646" i="1"/>
  <c r="F6647" i="1"/>
  <c r="F6648" i="1"/>
  <c r="F6649" i="1"/>
  <c r="F6650" i="1"/>
  <c r="F6651" i="1"/>
  <c r="F6652" i="1"/>
  <c r="F6653" i="1"/>
  <c r="F6654" i="1"/>
  <c r="F6655" i="1"/>
  <c r="F6656" i="1"/>
  <c r="F6657" i="1"/>
  <c r="F6658" i="1"/>
  <c r="F6659" i="1"/>
  <c r="F6660" i="1"/>
  <c r="F6661" i="1"/>
  <c r="F6662" i="1"/>
  <c r="F6663" i="1"/>
  <c r="F6664" i="1"/>
  <c r="F6665" i="1"/>
  <c r="F6666" i="1"/>
  <c r="F6667" i="1"/>
  <c r="F6668" i="1"/>
  <c r="F6669" i="1"/>
  <c r="F6670" i="1"/>
  <c r="F6671" i="1"/>
  <c r="F6672" i="1"/>
  <c r="F6673" i="1"/>
  <c r="F6674" i="1"/>
  <c r="F6675" i="1"/>
  <c r="F6676" i="1"/>
  <c r="F6677" i="1"/>
  <c r="F6678" i="1"/>
  <c r="F6679" i="1"/>
  <c r="F6680" i="1"/>
  <c r="F6681" i="1"/>
  <c r="F6682" i="1"/>
  <c r="F6683" i="1"/>
  <c r="F6684" i="1"/>
  <c r="F6685" i="1"/>
  <c r="F6686" i="1"/>
  <c r="F6687" i="1"/>
  <c r="F6688" i="1"/>
  <c r="F6689" i="1"/>
  <c r="F6690" i="1"/>
  <c r="F6691" i="1"/>
  <c r="F6692" i="1"/>
  <c r="F6693" i="1"/>
  <c r="F6694" i="1"/>
  <c r="F6695" i="1"/>
  <c r="F6696" i="1"/>
  <c r="F6697" i="1"/>
  <c r="F6698" i="1"/>
  <c r="F6699" i="1"/>
  <c r="F6700" i="1"/>
  <c r="F6701" i="1"/>
  <c r="F6702" i="1"/>
  <c r="F6703" i="1"/>
  <c r="F6704" i="1"/>
  <c r="F6705" i="1"/>
  <c r="F6706" i="1"/>
  <c r="F6707" i="1"/>
  <c r="F6708" i="1"/>
  <c r="F6709" i="1"/>
  <c r="F6710" i="1"/>
  <c r="F6711" i="1"/>
  <c r="F6712" i="1"/>
  <c r="F6713" i="1"/>
  <c r="F6714" i="1"/>
  <c r="F6715" i="1"/>
  <c r="F6716" i="1"/>
  <c r="F6717" i="1"/>
  <c r="F6718" i="1"/>
  <c r="F6719" i="1"/>
  <c r="F6720" i="1"/>
  <c r="F6721" i="1"/>
  <c r="F6722" i="1"/>
  <c r="F6723" i="1"/>
  <c r="F6724" i="1"/>
  <c r="F6725" i="1"/>
  <c r="F6726" i="1"/>
  <c r="F6727" i="1"/>
  <c r="F6728" i="1"/>
  <c r="F6729" i="1"/>
  <c r="F6730" i="1"/>
  <c r="F6731" i="1"/>
  <c r="F6732" i="1"/>
  <c r="F6733" i="1"/>
  <c r="F6734" i="1"/>
  <c r="F6735" i="1"/>
  <c r="F6736" i="1"/>
  <c r="F6737" i="1"/>
  <c r="F6738" i="1"/>
  <c r="F6739" i="1"/>
  <c r="F6740" i="1"/>
  <c r="F6741" i="1"/>
  <c r="F6742" i="1"/>
  <c r="F6743" i="1"/>
  <c r="F6744" i="1"/>
  <c r="F6745" i="1"/>
  <c r="F6746" i="1"/>
  <c r="F6747" i="1"/>
  <c r="F6748" i="1"/>
  <c r="F6749" i="1"/>
  <c r="F6750" i="1"/>
  <c r="F6751" i="1"/>
  <c r="F6752" i="1"/>
  <c r="F6753" i="1"/>
  <c r="F6754" i="1"/>
  <c r="F6755" i="1"/>
  <c r="F6756" i="1"/>
  <c r="F6757" i="1"/>
  <c r="F6758" i="1"/>
  <c r="F6759" i="1"/>
  <c r="F6760" i="1"/>
  <c r="F6761" i="1"/>
  <c r="F6762" i="1"/>
  <c r="F6763" i="1"/>
  <c r="F6764" i="1"/>
  <c r="F6765" i="1"/>
  <c r="F6766" i="1"/>
  <c r="F6767" i="1"/>
  <c r="F6768" i="1"/>
  <c r="F6769" i="1"/>
  <c r="F6770" i="1"/>
  <c r="F6771" i="1"/>
  <c r="F6772" i="1"/>
  <c r="F6773" i="1"/>
  <c r="F6774" i="1"/>
  <c r="F6775" i="1"/>
  <c r="F6776" i="1"/>
  <c r="F6777" i="1"/>
  <c r="F6778" i="1"/>
  <c r="F6779" i="1"/>
  <c r="F6780" i="1"/>
  <c r="F6781" i="1"/>
  <c r="F6782" i="1"/>
  <c r="F6783" i="1"/>
  <c r="F6784" i="1"/>
  <c r="F6785" i="1"/>
  <c r="F6786" i="1"/>
  <c r="F6787" i="1"/>
  <c r="F6788" i="1"/>
  <c r="F6789" i="1"/>
  <c r="F6790" i="1"/>
  <c r="F6791" i="1"/>
  <c r="F6792" i="1"/>
  <c r="F6793" i="1"/>
  <c r="F6794" i="1"/>
  <c r="F6795" i="1"/>
  <c r="F6796" i="1"/>
  <c r="F6797" i="1"/>
  <c r="F6798" i="1"/>
  <c r="F6799" i="1"/>
  <c r="F6800" i="1"/>
  <c r="F6801" i="1"/>
  <c r="F6802" i="1"/>
  <c r="F6803" i="1"/>
  <c r="F6804" i="1"/>
  <c r="F6805" i="1"/>
  <c r="F6806" i="1"/>
  <c r="F6807" i="1"/>
  <c r="F6808" i="1"/>
  <c r="F6809" i="1"/>
  <c r="F6810" i="1"/>
  <c r="F6811" i="1"/>
  <c r="F6812" i="1"/>
  <c r="F6813" i="1"/>
  <c r="F6814" i="1"/>
  <c r="F6815" i="1"/>
  <c r="F6816" i="1"/>
  <c r="F6817" i="1"/>
  <c r="F6818" i="1"/>
  <c r="F6819" i="1"/>
  <c r="F6820" i="1"/>
  <c r="F6821" i="1"/>
  <c r="F6822" i="1"/>
  <c r="F6823" i="1"/>
  <c r="F6824" i="1"/>
  <c r="F6825" i="1"/>
  <c r="F6826" i="1"/>
  <c r="F6827" i="1"/>
  <c r="F6828" i="1"/>
  <c r="F6829" i="1"/>
  <c r="F6830" i="1"/>
  <c r="F6831" i="1"/>
  <c r="F6832" i="1"/>
  <c r="F6833" i="1"/>
  <c r="F6834" i="1"/>
  <c r="F6835" i="1"/>
  <c r="F6836" i="1"/>
  <c r="F6837" i="1"/>
  <c r="F6838" i="1"/>
  <c r="F6839" i="1"/>
  <c r="F6840" i="1"/>
  <c r="F6841" i="1"/>
  <c r="F6842" i="1"/>
  <c r="F6843" i="1"/>
  <c r="F6844" i="1"/>
  <c r="F6845" i="1"/>
  <c r="F6846" i="1"/>
  <c r="F6847" i="1"/>
  <c r="F6848" i="1"/>
  <c r="F6849" i="1"/>
  <c r="F6850" i="1"/>
  <c r="F6851" i="1"/>
  <c r="F6852" i="1"/>
  <c r="F6853" i="1"/>
  <c r="F6854" i="1"/>
  <c r="F6855" i="1"/>
  <c r="F6856" i="1"/>
  <c r="F6857" i="1"/>
  <c r="F6858" i="1"/>
  <c r="F6859" i="1"/>
  <c r="F6860" i="1"/>
  <c r="F6861" i="1"/>
  <c r="F6862" i="1"/>
  <c r="F6863" i="1"/>
  <c r="F6864" i="1"/>
  <c r="F6865" i="1"/>
  <c r="F6866" i="1"/>
  <c r="F6867" i="1"/>
  <c r="F6868" i="1"/>
  <c r="F6869" i="1"/>
  <c r="F6870" i="1"/>
  <c r="F6871" i="1"/>
  <c r="F6872" i="1"/>
  <c r="F6873" i="1"/>
  <c r="F6874" i="1"/>
  <c r="F6875" i="1"/>
  <c r="F6876" i="1"/>
  <c r="F6877" i="1"/>
  <c r="F6878" i="1"/>
  <c r="F6879" i="1"/>
  <c r="F6880" i="1"/>
  <c r="F6881" i="1"/>
  <c r="F6882" i="1"/>
  <c r="F6883" i="1"/>
  <c r="F6884" i="1"/>
  <c r="F6885" i="1"/>
  <c r="F6886" i="1"/>
  <c r="F6887" i="1"/>
  <c r="F6888" i="1"/>
  <c r="F6889" i="1"/>
  <c r="F6890" i="1"/>
  <c r="F6891" i="1"/>
  <c r="F6892" i="1"/>
  <c r="F6893" i="1"/>
  <c r="F6894" i="1"/>
  <c r="F6895" i="1"/>
  <c r="F6896" i="1"/>
  <c r="F6897" i="1"/>
  <c r="F6898" i="1"/>
  <c r="F6899" i="1"/>
  <c r="F6900" i="1"/>
  <c r="F6901" i="1"/>
  <c r="F6902" i="1"/>
  <c r="F6903" i="1"/>
  <c r="F6904" i="1"/>
  <c r="F6905" i="1"/>
  <c r="F6906" i="1"/>
  <c r="F6907" i="1"/>
  <c r="F6908" i="1"/>
  <c r="F6909" i="1"/>
  <c r="F6910" i="1"/>
  <c r="F6911" i="1"/>
  <c r="F6912" i="1"/>
  <c r="F6913" i="1"/>
  <c r="F6914" i="1"/>
  <c r="F6915" i="1"/>
  <c r="F6916" i="1"/>
  <c r="F6917" i="1"/>
  <c r="F6918" i="1"/>
  <c r="F6919" i="1"/>
  <c r="F6920" i="1"/>
  <c r="F6921" i="1"/>
  <c r="F6922" i="1"/>
  <c r="F6923" i="1"/>
  <c r="F6924" i="1"/>
  <c r="F6925" i="1"/>
  <c r="F6926" i="1"/>
  <c r="F6927" i="1"/>
  <c r="F6928" i="1"/>
  <c r="F6929" i="1"/>
  <c r="F6930" i="1"/>
  <c r="F6931" i="1"/>
  <c r="F6932" i="1"/>
  <c r="F6933" i="1"/>
  <c r="F6934" i="1"/>
  <c r="F6935" i="1"/>
  <c r="F6936" i="1"/>
  <c r="F6937" i="1"/>
  <c r="F6938" i="1"/>
  <c r="F6939" i="1"/>
  <c r="F6940" i="1"/>
  <c r="F6941" i="1"/>
  <c r="F6942" i="1"/>
  <c r="F6943" i="1"/>
  <c r="F6944" i="1"/>
  <c r="F6945" i="1"/>
  <c r="F6946" i="1"/>
  <c r="F6947" i="1"/>
  <c r="F6948" i="1"/>
  <c r="F6949" i="1"/>
  <c r="F6950" i="1"/>
  <c r="F6951" i="1"/>
  <c r="F6952" i="1"/>
  <c r="F6953" i="1"/>
  <c r="F6954" i="1"/>
  <c r="F6955" i="1"/>
  <c r="F6956" i="1"/>
  <c r="F6957" i="1"/>
  <c r="F6958" i="1"/>
  <c r="F6959" i="1"/>
  <c r="F6960" i="1"/>
  <c r="F6961" i="1"/>
  <c r="F6962" i="1"/>
  <c r="F6963" i="1"/>
  <c r="F6964" i="1"/>
  <c r="F6965" i="1"/>
  <c r="F6966" i="1"/>
  <c r="F6967" i="1"/>
  <c r="F6968" i="1"/>
  <c r="F6969" i="1"/>
  <c r="F6970" i="1"/>
  <c r="F6971" i="1"/>
  <c r="F6972" i="1"/>
  <c r="F6973" i="1"/>
  <c r="F6974" i="1"/>
  <c r="F6975" i="1"/>
  <c r="F6976" i="1"/>
  <c r="F6977" i="1"/>
  <c r="F6978" i="1"/>
  <c r="F6979" i="1"/>
  <c r="F6980" i="1"/>
  <c r="F6981" i="1"/>
  <c r="F6982" i="1"/>
  <c r="F6983" i="1"/>
  <c r="F6984" i="1"/>
  <c r="F6985" i="1"/>
  <c r="F6986" i="1"/>
  <c r="F6987" i="1"/>
  <c r="F6988" i="1"/>
  <c r="F6989" i="1"/>
  <c r="F6990" i="1"/>
  <c r="F6991" i="1"/>
  <c r="F6992" i="1"/>
  <c r="F6993" i="1"/>
  <c r="F6994" i="1"/>
  <c r="F6995" i="1"/>
  <c r="F6996" i="1"/>
  <c r="F6997" i="1"/>
  <c r="F6998" i="1"/>
  <c r="F6999" i="1"/>
  <c r="F7000" i="1"/>
  <c r="F7001" i="1"/>
  <c r="F7002" i="1"/>
  <c r="F7003" i="1"/>
  <c r="F7004" i="1"/>
  <c r="F7005" i="1"/>
  <c r="F7006" i="1"/>
  <c r="F7007" i="1"/>
  <c r="F7008" i="1"/>
  <c r="F7009" i="1"/>
  <c r="F7010" i="1"/>
  <c r="F7011" i="1"/>
  <c r="F7012" i="1"/>
  <c r="F7013" i="1"/>
  <c r="F7014" i="1"/>
  <c r="F7015" i="1"/>
  <c r="F7016" i="1"/>
  <c r="F7017" i="1"/>
  <c r="F7018" i="1"/>
  <c r="F7019" i="1"/>
  <c r="F7020" i="1"/>
  <c r="F7021" i="1"/>
  <c r="F7022" i="1"/>
  <c r="F7023" i="1"/>
  <c r="F7024" i="1"/>
  <c r="F7025" i="1"/>
  <c r="F7026" i="1"/>
  <c r="F7027" i="1"/>
  <c r="F7028" i="1"/>
  <c r="F7029" i="1"/>
  <c r="F7030" i="1"/>
  <c r="F7031" i="1"/>
  <c r="F7032" i="1"/>
  <c r="F7033" i="1"/>
  <c r="F7034" i="1"/>
  <c r="F7035" i="1"/>
  <c r="F7036" i="1"/>
  <c r="F7037" i="1"/>
  <c r="F7038" i="1"/>
  <c r="F7039" i="1"/>
  <c r="F7040" i="1"/>
  <c r="F7041" i="1"/>
  <c r="F7042" i="1"/>
  <c r="F7043" i="1"/>
  <c r="F7044" i="1"/>
  <c r="F7045" i="1"/>
  <c r="F7046" i="1"/>
  <c r="F7047" i="1"/>
  <c r="F7048" i="1"/>
  <c r="F7049" i="1"/>
  <c r="F7050" i="1"/>
  <c r="F7051" i="1"/>
  <c r="F7052" i="1"/>
  <c r="F7053" i="1"/>
  <c r="F7054" i="1"/>
  <c r="F7055" i="1"/>
  <c r="F7056" i="1"/>
  <c r="F7057" i="1"/>
  <c r="F7058" i="1"/>
  <c r="F7059" i="1"/>
  <c r="F7060" i="1"/>
  <c r="F7061" i="1"/>
  <c r="F7062" i="1"/>
  <c r="F7063" i="1"/>
  <c r="F7064" i="1"/>
  <c r="F7065" i="1"/>
  <c r="F7066" i="1"/>
  <c r="F7067" i="1"/>
  <c r="F7068" i="1"/>
  <c r="F7069" i="1"/>
  <c r="F7070" i="1"/>
  <c r="F7071" i="1"/>
  <c r="F7072" i="1"/>
  <c r="F7073" i="1"/>
  <c r="F7074" i="1"/>
  <c r="F7075" i="1"/>
  <c r="F7076" i="1"/>
  <c r="F7077" i="1"/>
  <c r="F7078" i="1"/>
  <c r="F7079" i="1"/>
  <c r="F7080" i="1"/>
  <c r="F7081" i="1"/>
  <c r="F7082" i="1"/>
  <c r="F7083" i="1"/>
  <c r="F7084" i="1"/>
  <c r="F7085" i="1"/>
  <c r="F7086" i="1"/>
  <c r="F7087" i="1"/>
  <c r="F7088" i="1"/>
  <c r="F7089" i="1"/>
  <c r="F7090" i="1"/>
  <c r="F7091" i="1"/>
  <c r="F7092" i="1"/>
  <c r="F7093" i="1"/>
  <c r="F7094" i="1"/>
  <c r="F7095" i="1"/>
  <c r="F7096" i="1"/>
  <c r="F7097" i="1"/>
  <c r="F7098" i="1"/>
  <c r="F7099" i="1"/>
  <c r="F7100" i="1"/>
  <c r="F7101" i="1"/>
  <c r="F7102" i="1"/>
  <c r="F7103" i="1"/>
  <c r="F7104" i="1"/>
  <c r="F7105" i="1"/>
  <c r="F7106" i="1"/>
  <c r="F7107" i="1"/>
  <c r="F7108" i="1"/>
  <c r="F7109" i="1"/>
  <c r="F7110" i="1"/>
  <c r="F7111" i="1"/>
  <c r="F7112" i="1"/>
  <c r="F7113" i="1"/>
  <c r="F7114" i="1"/>
  <c r="F7115" i="1"/>
  <c r="F7116" i="1"/>
  <c r="F7117" i="1"/>
  <c r="F7118" i="1"/>
  <c r="F7119" i="1"/>
  <c r="F7120" i="1"/>
  <c r="F7121" i="1"/>
  <c r="F7122" i="1"/>
  <c r="F7123" i="1"/>
  <c r="F7124" i="1"/>
  <c r="F7125" i="1"/>
  <c r="F7126" i="1"/>
  <c r="F7127" i="1"/>
  <c r="F7128" i="1"/>
  <c r="F7129" i="1"/>
  <c r="F7130" i="1"/>
  <c r="F7131" i="1"/>
  <c r="F7132" i="1"/>
  <c r="F7133" i="1"/>
  <c r="F7134" i="1"/>
  <c r="F7135" i="1"/>
  <c r="F7136" i="1"/>
  <c r="F7137" i="1"/>
  <c r="F7138" i="1"/>
  <c r="F7139" i="1"/>
  <c r="F7140" i="1"/>
  <c r="F7141" i="1"/>
  <c r="F7142" i="1"/>
  <c r="F7143" i="1"/>
  <c r="F7144" i="1"/>
  <c r="F7145" i="1"/>
  <c r="F7146" i="1"/>
  <c r="F7147" i="1"/>
  <c r="F7148" i="1"/>
  <c r="F7149" i="1"/>
  <c r="F7150" i="1"/>
  <c r="F7151" i="1"/>
  <c r="F7152" i="1"/>
  <c r="F7153" i="1"/>
  <c r="F7154" i="1"/>
  <c r="F7155" i="1"/>
  <c r="F7156" i="1"/>
  <c r="F7157" i="1"/>
  <c r="F7158" i="1"/>
  <c r="F7159" i="1"/>
  <c r="F7160" i="1"/>
  <c r="F7161" i="1"/>
  <c r="F7162" i="1"/>
  <c r="F7163" i="1"/>
  <c r="F7164" i="1"/>
  <c r="F7165" i="1"/>
  <c r="F7166" i="1"/>
  <c r="F7167" i="1"/>
  <c r="F7168" i="1"/>
  <c r="F7169" i="1"/>
  <c r="F7170" i="1"/>
  <c r="F7171" i="1"/>
  <c r="F7172" i="1"/>
  <c r="F7173" i="1"/>
  <c r="F7174" i="1"/>
  <c r="F7175" i="1"/>
  <c r="F7176" i="1"/>
  <c r="F7177" i="1"/>
  <c r="F7178" i="1"/>
  <c r="F7179" i="1"/>
  <c r="F7180" i="1"/>
  <c r="F7181" i="1"/>
  <c r="F7182" i="1"/>
  <c r="F7183" i="1"/>
  <c r="F7184" i="1"/>
  <c r="F7185" i="1"/>
  <c r="F7186" i="1"/>
  <c r="F7187" i="1"/>
  <c r="F7188" i="1"/>
  <c r="F7189" i="1"/>
  <c r="F7190" i="1"/>
  <c r="F7191" i="1"/>
  <c r="F7192" i="1"/>
  <c r="F7193" i="1"/>
  <c r="F7194" i="1"/>
  <c r="F7195" i="1"/>
  <c r="F7196" i="1"/>
  <c r="F7197" i="1"/>
  <c r="F7198" i="1"/>
  <c r="F7199" i="1"/>
  <c r="F7200" i="1"/>
  <c r="F7201" i="1"/>
  <c r="F7202" i="1"/>
  <c r="F7203" i="1"/>
  <c r="F7204" i="1"/>
  <c r="F7205" i="1"/>
  <c r="F7206" i="1"/>
  <c r="F7207" i="1"/>
  <c r="F7208" i="1"/>
  <c r="F7209" i="1"/>
  <c r="F7210" i="1"/>
  <c r="F7211" i="1"/>
  <c r="F7212" i="1"/>
  <c r="F7213" i="1"/>
  <c r="F7214" i="1"/>
  <c r="F7215" i="1"/>
  <c r="F7216" i="1"/>
  <c r="F7217" i="1"/>
  <c r="F7218" i="1"/>
  <c r="F7219" i="1"/>
  <c r="F7220" i="1"/>
  <c r="F7221" i="1"/>
  <c r="F7222" i="1"/>
  <c r="F7223" i="1"/>
  <c r="F7224" i="1"/>
  <c r="F7225" i="1"/>
  <c r="F7226" i="1"/>
  <c r="F7227" i="1"/>
  <c r="F7228" i="1"/>
  <c r="F7229" i="1"/>
  <c r="F7230" i="1"/>
  <c r="F7231" i="1"/>
  <c r="F7232" i="1"/>
  <c r="F7233" i="1"/>
  <c r="F7234" i="1"/>
  <c r="F7235" i="1"/>
  <c r="F7236" i="1"/>
  <c r="F7237" i="1"/>
  <c r="F7238" i="1"/>
  <c r="F7239" i="1"/>
  <c r="F7240" i="1"/>
  <c r="F7241" i="1"/>
  <c r="F7242" i="1"/>
  <c r="F7243" i="1"/>
  <c r="F7244" i="1"/>
  <c r="F7245" i="1"/>
  <c r="F7246" i="1"/>
  <c r="F7247" i="1"/>
  <c r="F7248" i="1"/>
  <c r="F7249" i="1"/>
  <c r="F7250" i="1"/>
  <c r="F7251" i="1"/>
  <c r="F7252" i="1"/>
  <c r="F7253" i="1"/>
  <c r="F7254" i="1"/>
  <c r="F7255" i="1"/>
  <c r="F7256" i="1"/>
  <c r="F7257" i="1"/>
  <c r="F7258" i="1"/>
  <c r="F7259" i="1"/>
  <c r="F7260" i="1"/>
  <c r="F7261" i="1"/>
  <c r="F7262" i="1"/>
  <c r="F7263" i="1"/>
  <c r="F7264" i="1"/>
  <c r="F7265" i="1"/>
  <c r="F7266" i="1"/>
  <c r="F7267" i="1"/>
  <c r="F7268" i="1"/>
  <c r="F7269" i="1"/>
  <c r="F7270" i="1"/>
  <c r="F7271" i="1"/>
  <c r="F7272" i="1"/>
  <c r="F7273" i="1"/>
  <c r="F7274" i="1"/>
  <c r="F7275" i="1"/>
  <c r="F7276" i="1"/>
  <c r="F7277" i="1"/>
  <c r="F7278" i="1"/>
  <c r="F7279" i="1"/>
  <c r="F7280" i="1"/>
  <c r="F7281" i="1"/>
  <c r="F7282" i="1"/>
  <c r="F7283" i="1"/>
  <c r="F7284" i="1"/>
  <c r="F7285" i="1"/>
  <c r="F7286" i="1"/>
  <c r="F7287" i="1"/>
  <c r="F7288" i="1"/>
  <c r="F7289" i="1"/>
  <c r="F7290" i="1"/>
  <c r="F7291" i="1"/>
  <c r="F7292" i="1"/>
  <c r="F7293" i="1"/>
  <c r="F7294" i="1"/>
  <c r="F7295" i="1"/>
  <c r="F7296" i="1"/>
  <c r="F7297" i="1"/>
  <c r="F7298" i="1"/>
  <c r="F7299" i="1"/>
  <c r="F7300" i="1"/>
  <c r="F7301" i="1"/>
  <c r="F7302" i="1"/>
  <c r="F7303" i="1"/>
  <c r="F7304" i="1"/>
  <c r="F7305" i="1"/>
  <c r="F7306" i="1"/>
  <c r="F7307" i="1"/>
  <c r="F7308" i="1"/>
  <c r="F7309" i="1"/>
  <c r="F7310" i="1"/>
  <c r="F7311" i="1"/>
  <c r="F7312" i="1"/>
  <c r="F7313" i="1"/>
  <c r="F7314" i="1"/>
  <c r="F7315" i="1"/>
  <c r="F7316" i="1"/>
  <c r="F7317" i="1"/>
  <c r="F7318" i="1"/>
  <c r="F7319" i="1"/>
  <c r="F7320" i="1"/>
  <c r="F7321" i="1"/>
  <c r="F7322" i="1"/>
  <c r="F7323" i="1"/>
  <c r="F7324" i="1"/>
  <c r="F7325" i="1"/>
  <c r="F7326" i="1"/>
  <c r="F7327" i="1"/>
  <c r="F7328" i="1"/>
  <c r="F7329" i="1"/>
  <c r="F7330" i="1"/>
  <c r="F7331" i="1"/>
  <c r="F7332" i="1"/>
  <c r="F7333" i="1"/>
  <c r="F7334" i="1"/>
  <c r="F7335" i="1"/>
  <c r="F7336" i="1"/>
  <c r="F7337" i="1"/>
  <c r="F7338" i="1"/>
  <c r="F7339" i="1"/>
  <c r="F7340" i="1"/>
  <c r="F7341" i="1"/>
  <c r="F7342" i="1"/>
  <c r="F7343" i="1"/>
  <c r="F7344" i="1"/>
  <c r="F7345" i="1"/>
  <c r="F7346" i="1"/>
  <c r="F7347" i="1"/>
  <c r="F7348" i="1"/>
  <c r="F7349" i="1"/>
  <c r="F7350" i="1"/>
  <c r="F7351" i="1"/>
  <c r="F7352" i="1"/>
  <c r="F7353" i="1"/>
  <c r="F7354" i="1"/>
  <c r="F7355" i="1"/>
  <c r="F7356" i="1"/>
  <c r="F7357" i="1"/>
  <c r="F7358" i="1"/>
  <c r="F7359" i="1"/>
  <c r="F7360" i="1"/>
  <c r="F7361" i="1"/>
  <c r="F7362" i="1"/>
  <c r="F7363" i="1"/>
  <c r="F7364" i="1"/>
  <c r="F7365" i="1"/>
  <c r="F7366" i="1"/>
  <c r="F7367" i="1"/>
  <c r="F7368" i="1"/>
  <c r="F7369" i="1"/>
  <c r="F7370" i="1"/>
  <c r="F7371" i="1"/>
  <c r="F7372" i="1"/>
  <c r="F7373" i="1"/>
  <c r="F7374" i="1"/>
  <c r="F7375" i="1"/>
  <c r="F7376" i="1"/>
  <c r="F7377" i="1"/>
  <c r="F7378" i="1"/>
  <c r="F7379" i="1"/>
  <c r="F7380" i="1"/>
  <c r="F7381" i="1"/>
  <c r="F7382" i="1"/>
  <c r="F7383" i="1"/>
  <c r="F7384" i="1"/>
  <c r="F7385" i="1"/>
  <c r="F7386" i="1"/>
  <c r="F7387" i="1"/>
  <c r="F7388" i="1"/>
  <c r="F7389" i="1"/>
  <c r="F7390" i="1"/>
  <c r="F7391" i="1"/>
  <c r="F7392" i="1"/>
  <c r="F7393" i="1"/>
  <c r="F7394" i="1"/>
  <c r="F7395" i="1"/>
  <c r="F7396" i="1"/>
  <c r="F7397" i="1"/>
  <c r="F7398" i="1"/>
  <c r="F7399" i="1"/>
  <c r="F7400" i="1"/>
  <c r="F7401" i="1"/>
  <c r="F7402" i="1"/>
  <c r="F7403" i="1"/>
  <c r="F7404" i="1"/>
  <c r="F7405" i="1"/>
  <c r="F7406" i="1"/>
  <c r="F7407" i="1"/>
  <c r="F7408" i="1"/>
  <c r="F7409" i="1"/>
  <c r="F7410" i="1"/>
  <c r="F7411" i="1"/>
  <c r="F7412" i="1"/>
  <c r="F7413" i="1"/>
  <c r="F7414" i="1"/>
  <c r="F7415" i="1"/>
  <c r="F7416" i="1"/>
  <c r="F7417" i="1"/>
  <c r="F7418" i="1"/>
  <c r="F7419" i="1"/>
  <c r="F7420" i="1"/>
  <c r="F7421" i="1"/>
  <c r="F7422" i="1"/>
  <c r="F7423" i="1"/>
  <c r="F7424" i="1"/>
  <c r="F7425" i="1"/>
  <c r="F7426" i="1"/>
  <c r="F7427" i="1"/>
  <c r="F7428" i="1"/>
  <c r="F7429" i="1"/>
  <c r="F7430" i="1"/>
  <c r="F7431" i="1"/>
  <c r="F7432" i="1"/>
  <c r="F7433" i="1"/>
  <c r="F7434" i="1"/>
  <c r="F7435" i="1"/>
  <c r="F7436" i="1"/>
  <c r="F7437" i="1"/>
  <c r="F7438" i="1"/>
  <c r="F7439" i="1"/>
  <c r="F7440" i="1"/>
  <c r="F7441" i="1"/>
  <c r="F7442" i="1"/>
  <c r="F7443" i="1"/>
  <c r="F7444" i="1"/>
  <c r="F7445" i="1"/>
  <c r="F7446" i="1"/>
  <c r="F7447" i="1"/>
  <c r="F7448" i="1"/>
  <c r="F7449" i="1"/>
  <c r="F7450" i="1"/>
  <c r="F7451" i="1"/>
  <c r="F7452" i="1"/>
  <c r="F7453" i="1"/>
  <c r="F7454" i="1"/>
  <c r="F7455" i="1"/>
  <c r="F7456" i="1"/>
  <c r="F7457" i="1"/>
  <c r="F7458" i="1"/>
  <c r="F7459" i="1"/>
  <c r="F7460" i="1"/>
  <c r="F7461" i="1"/>
  <c r="F7462" i="1"/>
  <c r="F7463" i="1"/>
  <c r="F7464" i="1"/>
  <c r="F7465" i="1"/>
  <c r="F7466" i="1"/>
  <c r="F7467" i="1"/>
  <c r="F7468" i="1"/>
  <c r="F7469" i="1"/>
  <c r="F7470" i="1"/>
  <c r="F7471" i="1"/>
  <c r="F7472" i="1"/>
  <c r="F7473" i="1"/>
  <c r="F7474" i="1"/>
  <c r="F7475" i="1"/>
  <c r="F7476" i="1"/>
  <c r="F7477" i="1"/>
  <c r="F7478" i="1"/>
  <c r="F7479" i="1"/>
  <c r="F7480" i="1"/>
  <c r="F7481" i="1"/>
  <c r="F7482" i="1"/>
  <c r="F7483" i="1"/>
  <c r="F7484" i="1"/>
  <c r="F7485" i="1"/>
  <c r="F7486" i="1"/>
  <c r="F7487" i="1"/>
  <c r="F7488" i="1"/>
  <c r="F7489" i="1"/>
  <c r="F7490" i="1"/>
  <c r="F7491" i="1"/>
  <c r="F7492" i="1"/>
  <c r="F7493" i="1"/>
  <c r="F7494" i="1"/>
  <c r="F7495" i="1"/>
  <c r="F7496" i="1"/>
  <c r="F7497" i="1"/>
  <c r="F7498" i="1"/>
  <c r="F7499" i="1"/>
  <c r="F7500" i="1"/>
  <c r="F7501" i="1"/>
  <c r="F7502" i="1"/>
  <c r="F7503" i="1"/>
  <c r="F7504" i="1"/>
  <c r="F7505" i="1"/>
  <c r="F7506" i="1"/>
  <c r="F7507" i="1"/>
  <c r="F7508" i="1"/>
  <c r="F7509" i="1"/>
  <c r="F7510" i="1"/>
  <c r="F7511" i="1"/>
  <c r="F7512" i="1"/>
  <c r="F7513" i="1"/>
  <c r="F7514" i="1"/>
  <c r="F7515" i="1"/>
  <c r="F7516" i="1"/>
  <c r="F7517" i="1"/>
  <c r="F7518" i="1"/>
  <c r="F7519" i="1"/>
  <c r="F7520" i="1"/>
  <c r="F7521" i="1"/>
  <c r="F7522" i="1"/>
  <c r="F7523" i="1"/>
  <c r="F7524" i="1"/>
  <c r="F7525" i="1"/>
  <c r="F7526" i="1"/>
  <c r="F7527" i="1"/>
  <c r="F7528" i="1"/>
  <c r="F7529" i="1"/>
  <c r="F7530" i="1"/>
  <c r="F7531" i="1"/>
  <c r="F7532" i="1"/>
  <c r="F7533" i="1"/>
  <c r="F7534" i="1"/>
  <c r="F7535" i="1"/>
  <c r="F7536" i="1"/>
  <c r="F7537" i="1"/>
  <c r="F7538" i="1"/>
  <c r="F7539" i="1"/>
  <c r="F7540" i="1"/>
  <c r="F7541" i="1"/>
  <c r="F7542" i="1"/>
  <c r="F7543" i="1"/>
  <c r="F7544" i="1"/>
  <c r="F7545" i="1"/>
  <c r="F7546" i="1"/>
  <c r="F7547" i="1"/>
  <c r="F7548" i="1"/>
  <c r="F7549" i="1"/>
  <c r="F7550" i="1"/>
  <c r="F7551" i="1"/>
  <c r="F7552" i="1"/>
  <c r="F7553" i="1"/>
  <c r="F7554" i="1"/>
  <c r="F7555" i="1"/>
  <c r="F7556" i="1"/>
  <c r="F7557" i="1"/>
  <c r="F7558" i="1"/>
  <c r="F7559" i="1"/>
  <c r="F7560" i="1"/>
  <c r="F7561" i="1"/>
  <c r="F7562" i="1"/>
  <c r="F7563" i="1"/>
  <c r="F7564" i="1"/>
  <c r="F7565" i="1"/>
  <c r="F7566" i="1"/>
  <c r="F7567" i="1"/>
  <c r="F7568" i="1"/>
  <c r="F7569" i="1"/>
  <c r="F7570" i="1"/>
  <c r="F7571" i="1"/>
  <c r="F7572" i="1"/>
  <c r="F7573" i="1"/>
  <c r="F7574" i="1"/>
  <c r="F7575" i="1"/>
  <c r="F7576" i="1"/>
  <c r="F7577" i="1"/>
  <c r="F7578" i="1"/>
  <c r="F7579" i="1"/>
  <c r="F7580" i="1"/>
  <c r="F7581" i="1"/>
  <c r="F7582" i="1"/>
  <c r="F7583" i="1"/>
  <c r="F7584" i="1"/>
  <c r="F7585" i="1"/>
  <c r="F7586" i="1"/>
  <c r="F7587" i="1"/>
  <c r="F7588" i="1"/>
  <c r="F7589" i="1"/>
  <c r="F7590" i="1"/>
  <c r="F7591" i="1"/>
  <c r="F7592" i="1"/>
  <c r="F7593" i="1"/>
  <c r="F7594" i="1"/>
  <c r="F7595" i="1"/>
  <c r="F7596" i="1"/>
  <c r="F7597" i="1"/>
  <c r="F7598" i="1"/>
  <c r="F7599" i="1"/>
  <c r="F7600" i="1"/>
  <c r="F7601" i="1"/>
  <c r="F7602" i="1"/>
  <c r="F7603" i="1"/>
  <c r="F7604" i="1"/>
  <c r="F7605" i="1"/>
  <c r="F7606" i="1"/>
  <c r="F7607" i="1"/>
  <c r="F7608" i="1"/>
  <c r="F7609" i="1"/>
  <c r="F7610" i="1"/>
  <c r="F7611" i="1"/>
  <c r="F7612" i="1"/>
  <c r="F7613" i="1"/>
  <c r="F7614" i="1"/>
  <c r="F7615" i="1"/>
  <c r="F7616" i="1"/>
  <c r="F7617" i="1"/>
  <c r="F7618" i="1"/>
  <c r="F7619" i="1"/>
  <c r="F7620" i="1"/>
  <c r="F7621" i="1"/>
  <c r="F7622" i="1"/>
  <c r="F7623" i="1"/>
  <c r="F7624" i="1"/>
  <c r="F7625" i="1"/>
  <c r="F7626" i="1"/>
  <c r="F7627" i="1"/>
  <c r="F7628" i="1"/>
  <c r="F7629" i="1"/>
  <c r="F7630" i="1"/>
  <c r="F7631" i="1"/>
  <c r="F7632" i="1"/>
  <c r="F7633" i="1"/>
  <c r="F7634" i="1"/>
  <c r="F7635" i="1"/>
  <c r="F7636" i="1"/>
  <c r="F7637" i="1"/>
  <c r="F7638" i="1"/>
  <c r="F7639" i="1"/>
  <c r="F7640" i="1"/>
  <c r="F7641" i="1"/>
  <c r="F7642" i="1"/>
  <c r="F7643" i="1"/>
  <c r="F7644" i="1"/>
  <c r="F7645" i="1"/>
  <c r="F7646" i="1"/>
  <c r="F7647" i="1"/>
  <c r="F7648" i="1"/>
  <c r="F7649" i="1"/>
  <c r="F7650" i="1"/>
  <c r="F7651" i="1"/>
  <c r="F7652" i="1"/>
  <c r="F7653" i="1"/>
  <c r="F7654" i="1"/>
  <c r="F7655" i="1"/>
  <c r="F7656" i="1"/>
  <c r="F7657" i="1"/>
  <c r="F7658" i="1"/>
  <c r="F7659" i="1"/>
  <c r="F7660" i="1"/>
  <c r="F7661" i="1"/>
  <c r="F7662" i="1"/>
  <c r="F7663" i="1"/>
  <c r="F7664" i="1"/>
  <c r="F7665" i="1"/>
  <c r="F7666" i="1"/>
  <c r="F7667" i="1"/>
  <c r="F7668" i="1"/>
  <c r="F7669" i="1"/>
  <c r="F7670" i="1"/>
  <c r="F7671" i="1"/>
  <c r="F7672" i="1"/>
  <c r="F7673" i="1"/>
  <c r="F7674" i="1"/>
  <c r="F7675" i="1"/>
  <c r="F7676" i="1"/>
  <c r="F7677" i="1"/>
  <c r="F7678" i="1"/>
  <c r="F7679" i="1"/>
  <c r="F7680" i="1"/>
  <c r="F7681" i="1"/>
  <c r="F7682" i="1"/>
  <c r="F7683" i="1"/>
  <c r="F7684" i="1"/>
  <c r="F7685" i="1"/>
  <c r="F7686" i="1"/>
  <c r="F7687" i="1"/>
  <c r="F7688" i="1"/>
  <c r="F7689" i="1"/>
  <c r="F7690" i="1"/>
  <c r="F7691" i="1"/>
  <c r="F7692" i="1"/>
  <c r="F7693" i="1"/>
  <c r="F7694" i="1"/>
  <c r="F7695" i="1"/>
  <c r="F7696" i="1"/>
  <c r="F7697" i="1"/>
  <c r="F7698" i="1"/>
  <c r="F7699" i="1"/>
  <c r="F7700" i="1"/>
  <c r="F7701" i="1"/>
  <c r="F7702" i="1"/>
  <c r="F7703" i="1"/>
  <c r="F7704" i="1"/>
  <c r="F7705" i="1"/>
  <c r="F7706" i="1"/>
  <c r="F7707" i="1"/>
  <c r="F7708" i="1"/>
  <c r="F7709" i="1"/>
  <c r="F7710" i="1"/>
  <c r="F7711" i="1"/>
  <c r="F7712" i="1"/>
  <c r="F7713" i="1"/>
  <c r="F7714" i="1"/>
  <c r="F7715" i="1"/>
  <c r="F7716" i="1"/>
  <c r="F7717" i="1"/>
  <c r="F7718" i="1"/>
  <c r="F7719" i="1"/>
  <c r="F7720" i="1"/>
  <c r="F7721" i="1"/>
  <c r="F7722" i="1"/>
  <c r="F7723" i="1"/>
  <c r="F7724" i="1"/>
  <c r="F7725" i="1"/>
  <c r="F7726" i="1"/>
  <c r="F7727" i="1"/>
  <c r="F7728" i="1"/>
  <c r="F7729" i="1"/>
  <c r="F7730" i="1"/>
  <c r="F7731" i="1"/>
  <c r="F7732" i="1"/>
  <c r="F7733" i="1"/>
  <c r="F7734" i="1"/>
  <c r="F7735" i="1"/>
  <c r="F7736" i="1"/>
  <c r="F7737" i="1"/>
  <c r="F7738" i="1"/>
  <c r="F7739" i="1"/>
  <c r="F7740" i="1"/>
  <c r="F7741" i="1"/>
  <c r="F7742" i="1"/>
  <c r="F7743" i="1"/>
  <c r="F7744" i="1"/>
  <c r="F7745" i="1"/>
  <c r="F7746" i="1"/>
  <c r="F7747" i="1"/>
  <c r="F7748" i="1"/>
  <c r="F7749" i="1"/>
  <c r="F7750" i="1"/>
  <c r="F7751" i="1"/>
  <c r="F7752" i="1"/>
  <c r="F7753" i="1"/>
  <c r="F7754" i="1"/>
  <c r="F7755" i="1"/>
  <c r="F7756" i="1"/>
  <c r="F7757" i="1"/>
  <c r="F7758" i="1"/>
  <c r="F7759" i="1"/>
  <c r="F7760" i="1"/>
  <c r="F7761" i="1"/>
  <c r="F7762" i="1"/>
  <c r="F7763" i="1"/>
  <c r="F7764" i="1"/>
  <c r="F7765" i="1"/>
  <c r="F7766" i="1"/>
  <c r="F7767" i="1"/>
  <c r="F7768" i="1"/>
  <c r="F7769" i="1"/>
  <c r="F7770" i="1"/>
  <c r="F7771" i="1"/>
  <c r="F7772" i="1"/>
  <c r="F7773" i="1"/>
  <c r="F7774" i="1"/>
  <c r="F7775" i="1"/>
  <c r="F7776" i="1"/>
  <c r="F7777" i="1"/>
  <c r="F7778" i="1"/>
  <c r="F7779" i="1"/>
  <c r="F7780" i="1"/>
  <c r="F7781" i="1"/>
  <c r="F7782" i="1"/>
  <c r="F7783" i="1"/>
  <c r="F7784" i="1"/>
  <c r="F7785" i="1"/>
  <c r="F7786" i="1"/>
  <c r="F7787" i="1"/>
  <c r="F7788" i="1"/>
  <c r="F7789" i="1"/>
  <c r="F7790" i="1"/>
  <c r="F7791" i="1"/>
  <c r="F7792" i="1"/>
  <c r="F7793" i="1"/>
  <c r="F7794" i="1"/>
  <c r="F7795" i="1"/>
  <c r="F7796" i="1"/>
  <c r="F7797" i="1"/>
  <c r="F7798" i="1"/>
  <c r="F7799" i="1"/>
  <c r="F7800" i="1"/>
  <c r="F7801" i="1"/>
  <c r="F7802" i="1"/>
  <c r="F7803" i="1"/>
  <c r="F7804" i="1"/>
  <c r="F7805" i="1"/>
  <c r="F7806" i="1"/>
  <c r="F7807" i="1"/>
  <c r="F7808" i="1"/>
  <c r="F7809" i="1"/>
  <c r="F7810" i="1"/>
  <c r="F7811" i="1"/>
  <c r="F7812" i="1"/>
  <c r="F7813" i="1"/>
  <c r="F7814" i="1"/>
  <c r="F7815" i="1"/>
  <c r="F7816" i="1"/>
  <c r="F7817" i="1"/>
  <c r="F7818" i="1"/>
  <c r="F7819" i="1"/>
  <c r="F7820" i="1"/>
  <c r="F7821" i="1"/>
  <c r="F7822" i="1"/>
  <c r="F7823" i="1"/>
  <c r="F7824" i="1"/>
  <c r="F7825" i="1"/>
  <c r="F7826" i="1"/>
  <c r="F7827" i="1"/>
  <c r="F7828" i="1"/>
  <c r="F7829" i="1"/>
  <c r="F7830" i="1"/>
  <c r="F7831" i="1"/>
  <c r="F7832" i="1"/>
  <c r="F7833" i="1"/>
  <c r="F7834" i="1"/>
  <c r="F7835" i="1"/>
  <c r="F7836" i="1"/>
  <c r="F7837" i="1"/>
  <c r="F7838" i="1"/>
  <c r="F7839" i="1"/>
  <c r="F7840" i="1"/>
  <c r="F7841" i="1"/>
  <c r="F7842" i="1"/>
  <c r="F7843" i="1"/>
  <c r="F7844" i="1"/>
  <c r="F7845" i="1"/>
  <c r="F7846" i="1"/>
  <c r="F7847" i="1"/>
  <c r="F7848" i="1"/>
  <c r="F7849" i="1"/>
  <c r="F7850" i="1"/>
  <c r="F7851" i="1"/>
  <c r="F7852" i="1"/>
  <c r="F7853" i="1"/>
  <c r="F7854" i="1"/>
  <c r="F7855" i="1"/>
  <c r="F7856" i="1"/>
  <c r="F7857" i="1"/>
  <c r="F7858" i="1"/>
  <c r="F7859" i="1"/>
  <c r="F7860" i="1"/>
  <c r="F7861" i="1"/>
  <c r="F7862" i="1"/>
  <c r="F7863" i="1"/>
  <c r="F7864" i="1"/>
  <c r="F7865" i="1"/>
  <c r="F7866" i="1"/>
  <c r="F7867" i="1"/>
  <c r="F7868" i="1"/>
  <c r="F7869" i="1"/>
  <c r="F7870" i="1"/>
  <c r="F7871" i="1"/>
  <c r="F7872" i="1"/>
  <c r="F7873" i="1"/>
  <c r="F7874" i="1"/>
  <c r="F7875" i="1"/>
  <c r="F7876" i="1"/>
  <c r="F7877" i="1"/>
  <c r="F7878" i="1"/>
  <c r="F7879" i="1"/>
  <c r="F7880" i="1"/>
  <c r="F7881" i="1"/>
  <c r="F7882" i="1"/>
  <c r="F7883" i="1"/>
  <c r="F7884" i="1"/>
  <c r="F7885" i="1"/>
  <c r="F7886" i="1"/>
  <c r="F7887" i="1"/>
  <c r="F7888" i="1"/>
  <c r="F7889" i="1"/>
  <c r="F7890" i="1"/>
  <c r="F7891" i="1"/>
  <c r="F7892" i="1"/>
  <c r="F7893" i="1"/>
  <c r="F7894" i="1"/>
  <c r="F7895" i="1"/>
  <c r="F7896" i="1"/>
  <c r="F7897" i="1"/>
  <c r="F7898" i="1"/>
  <c r="F7899" i="1"/>
  <c r="F7900" i="1"/>
  <c r="F7901" i="1"/>
  <c r="F7902" i="1"/>
  <c r="F7903" i="1"/>
  <c r="F7904" i="1"/>
  <c r="F7905" i="1"/>
  <c r="F7906" i="1"/>
  <c r="F7907" i="1"/>
  <c r="F7908" i="1"/>
  <c r="F7909" i="1"/>
  <c r="F7910" i="1"/>
  <c r="F7911" i="1"/>
  <c r="F7912" i="1"/>
  <c r="F7913" i="1"/>
  <c r="F7914" i="1"/>
  <c r="F7915" i="1"/>
  <c r="F7916" i="1"/>
  <c r="F7917" i="1"/>
  <c r="F7918" i="1"/>
  <c r="F7919" i="1"/>
  <c r="F7920" i="1"/>
  <c r="F7921" i="1"/>
  <c r="F7922" i="1"/>
  <c r="F7923" i="1"/>
  <c r="F7924" i="1"/>
  <c r="F7925" i="1"/>
  <c r="F7926" i="1"/>
  <c r="F7927" i="1"/>
  <c r="F7928" i="1"/>
  <c r="F7929" i="1"/>
  <c r="F7930" i="1"/>
  <c r="F7931" i="1"/>
  <c r="F7932" i="1"/>
  <c r="F7933" i="1"/>
  <c r="F7934" i="1"/>
  <c r="F7935" i="1"/>
  <c r="F7936" i="1"/>
  <c r="F7937" i="1"/>
  <c r="F7938" i="1"/>
  <c r="F7939" i="1"/>
  <c r="F7940" i="1"/>
  <c r="F7941" i="1"/>
  <c r="F7942" i="1"/>
  <c r="F7943" i="1"/>
  <c r="F7944" i="1"/>
  <c r="F7945" i="1"/>
  <c r="F7946" i="1"/>
  <c r="F7947" i="1"/>
  <c r="F7948" i="1"/>
  <c r="F7949" i="1"/>
  <c r="F7950" i="1"/>
  <c r="F7951" i="1"/>
  <c r="F7952" i="1"/>
  <c r="F7953" i="1"/>
  <c r="F7954" i="1"/>
  <c r="F7955" i="1"/>
  <c r="F7956" i="1"/>
  <c r="F7957" i="1"/>
  <c r="F7958" i="1"/>
  <c r="F7959" i="1"/>
  <c r="F7960" i="1"/>
  <c r="F7961" i="1"/>
  <c r="F7962" i="1"/>
  <c r="F7963" i="1"/>
  <c r="F7964" i="1"/>
  <c r="F7965" i="1"/>
  <c r="F7966" i="1"/>
  <c r="F7967" i="1"/>
  <c r="F7968" i="1"/>
  <c r="F7969" i="1"/>
  <c r="F7970" i="1"/>
  <c r="F7971" i="1"/>
  <c r="F7972" i="1"/>
  <c r="F7973" i="1"/>
  <c r="F7974" i="1"/>
  <c r="F7975" i="1"/>
  <c r="F7976" i="1"/>
  <c r="F7977" i="1"/>
  <c r="F7978" i="1"/>
  <c r="F7979" i="1"/>
  <c r="F7980" i="1"/>
  <c r="F7981" i="1"/>
  <c r="F7982" i="1"/>
  <c r="F7983" i="1"/>
  <c r="F7984" i="1"/>
  <c r="F7985" i="1"/>
  <c r="F7986" i="1"/>
  <c r="F7987" i="1"/>
  <c r="F7988" i="1"/>
  <c r="F7989" i="1"/>
  <c r="F7990" i="1"/>
  <c r="F7991" i="1"/>
  <c r="F7992" i="1"/>
  <c r="F7993" i="1"/>
  <c r="F7994" i="1"/>
  <c r="F7995" i="1"/>
  <c r="F7996" i="1"/>
  <c r="F7997" i="1"/>
  <c r="F7998" i="1"/>
  <c r="F7999" i="1"/>
  <c r="F8000" i="1"/>
  <c r="F8001" i="1"/>
  <c r="F8002" i="1"/>
  <c r="F8003" i="1"/>
  <c r="F8004" i="1"/>
  <c r="F8005" i="1"/>
  <c r="F8006" i="1"/>
  <c r="F8007" i="1"/>
  <c r="F8008" i="1"/>
  <c r="F8009" i="1"/>
  <c r="F8010" i="1"/>
  <c r="F8011" i="1"/>
  <c r="F8012" i="1"/>
  <c r="F8013" i="1"/>
  <c r="F8014" i="1"/>
  <c r="F8015" i="1"/>
  <c r="F8016" i="1"/>
  <c r="F8017" i="1"/>
  <c r="F8018" i="1"/>
  <c r="F8019" i="1"/>
  <c r="F8020" i="1"/>
  <c r="F8021" i="1"/>
  <c r="F8022" i="1"/>
  <c r="F8023" i="1"/>
  <c r="F8024" i="1"/>
  <c r="F8025" i="1"/>
  <c r="F8026" i="1"/>
  <c r="F8027" i="1"/>
  <c r="F8028" i="1"/>
  <c r="F8029" i="1"/>
  <c r="F8030" i="1"/>
  <c r="F8031" i="1"/>
  <c r="F8032" i="1"/>
  <c r="F8033" i="1"/>
  <c r="F8034" i="1"/>
  <c r="F8035" i="1"/>
  <c r="F8036" i="1"/>
  <c r="F8037" i="1"/>
  <c r="F8038" i="1"/>
  <c r="F8039" i="1"/>
  <c r="F8040" i="1"/>
  <c r="F8041" i="1"/>
  <c r="F8042" i="1"/>
  <c r="F8043" i="1"/>
  <c r="F8044" i="1"/>
  <c r="F8045" i="1"/>
  <c r="F8046" i="1"/>
  <c r="F8047" i="1"/>
  <c r="F8048" i="1"/>
  <c r="F8049" i="1"/>
  <c r="F8050" i="1"/>
  <c r="F8051" i="1"/>
  <c r="F8052" i="1"/>
  <c r="F8053" i="1"/>
  <c r="F8054" i="1"/>
  <c r="F8055" i="1"/>
  <c r="F8056" i="1"/>
  <c r="F8057" i="1"/>
  <c r="F8058" i="1"/>
  <c r="F8059" i="1"/>
  <c r="F8060" i="1"/>
  <c r="F8061" i="1"/>
  <c r="F8062" i="1"/>
  <c r="F8063" i="1"/>
  <c r="F8064" i="1"/>
  <c r="F8065" i="1"/>
  <c r="F8066" i="1"/>
  <c r="F8067" i="1"/>
  <c r="F8068" i="1"/>
  <c r="F8069" i="1"/>
  <c r="F8070" i="1"/>
  <c r="F8071" i="1"/>
  <c r="F8072" i="1"/>
  <c r="F8073" i="1"/>
  <c r="F8074" i="1"/>
  <c r="F8075" i="1"/>
  <c r="F8076" i="1"/>
  <c r="F8077" i="1"/>
  <c r="F8078" i="1"/>
  <c r="F8079" i="1"/>
  <c r="F8080" i="1"/>
  <c r="F8081" i="1"/>
  <c r="F8082" i="1"/>
  <c r="F8083" i="1"/>
  <c r="F8084" i="1"/>
  <c r="F8085" i="1"/>
  <c r="F8086" i="1"/>
  <c r="F8087" i="1"/>
  <c r="F8088" i="1"/>
  <c r="F8089" i="1"/>
  <c r="F8090" i="1"/>
  <c r="F8091" i="1"/>
  <c r="F8092" i="1"/>
  <c r="F8093" i="1"/>
  <c r="F8094" i="1"/>
  <c r="F8095" i="1"/>
  <c r="F8096" i="1"/>
  <c r="F8097" i="1"/>
  <c r="F8098" i="1"/>
  <c r="F8099" i="1"/>
  <c r="F8100" i="1"/>
  <c r="F8101" i="1"/>
  <c r="F8102" i="1"/>
  <c r="F8103" i="1"/>
  <c r="F8104" i="1"/>
  <c r="F8105" i="1"/>
  <c r="F8106" i="1"/>
  <c r="F8107" i="1"/>
  <c r="F8108" i="1"/>
  <c r="F8109" i="1"/>
  <c r="F8110" i="1"/>
  <c r="F8111" i="1"/>
  <c r="F8112" i="1"/>
  <c r="F8113" i="1"/>
  <c r="F8114" i="1"/>
  <c r="F8115" i="1"/>
  <c r="F8116" i="1"/>
  <c r="F8117" i="1"/>
  <c r="F8118" i="1"/>
  <c r="F8119" i="1"/>
  <c r="F8120" i="1"/>
  <c r="F8121" i="1"/>
  <c r="F8122" i="1"/>
  <c r="F8123" i="1"/>
  <c r="F8124" i="1"/>
  <c r="F8125" i="1"/>
  <c r="F8126" i="1"/>
  <c r="F8127" i="1"/>
  <c r="F8128" i="1"/>
  <c r="F8129" i="1"/>
  <c r="F8130" i="1"/>
  <c r="F8131" i="1"/>
  <c r="F8132" i="1"/>
  <c r="F8133" i="1"/>
  <c r="F8134" i="1"/>
  <c r="F8135" i="1"/>
  <c r="F8136" i="1"/>
  <c r="F8137" i="1"/>
  <c r="F8138" i="1"/>
  <c r="F8139" i="1"/>
  <c r="F8140" i="1"/>
  <c r="F8141" i="1"/>
  <c r="F8142" i="1"/>
  <c r="F8143" i="1"/>
  <c r="F8144" i="1"/>
  <c r="F8145" i="1"/>
  <c r="F8146" i="1"/>
  <c r="F8147" i="1"/>
  <c r="F8148" i="1"/>
  <c r="F8149" i="1"/>
  <c r="F8150" i="1"/>
  <c r="F8151" i="1"/>
  <c r="F8152" i="1"/>
  <c r="F8153" i="1"/>
  <c r="F8154" i="1"/>
  <c r="F8155" i="1"/>
  <c r="F8156" i="1"/>
  <c r="F8157" i="1"/>
  <c r="F8158" i="1"/>
  <c r="F8159" i="1"/>
  <c r="F8160" i="1"/>
  <c r="F8161" i="1"/>
  <c r="F8162" i="1"/>
  <c r="F8163" i="1"/>
  <c r="F8164" i="1"/>
  <c r="F8165" i="1"/>
  <c r="F8166" i="1"/>
  <c r="F8167" i="1"/>
  <c r="F8168" i="1"/>
  <c r="F8169" i="1"/>
  <c r="F8170" i="1"/>
  <c r="F8171" i="1"/>
  <c r="F8172" i="1"/>
  <c r="F8173" i="1"/>
  <c r="F8174" i="1"/>
  <c r="F8175" i="1"/>
  <c r="F8176" i="1"/>
  <c r="F8177" i="1"/>
  <c r="F8178" i="1"/>
  <c r="F8179" i="1"/>
  <c r="F8180" i="1"/>
  <c r="F8181" i="1"/>
  <c r="F8182" i="1"/>
  <c r="F8183" i="1"/>
  <c r="F8184" i="1"/>
  <c r="F8185" i="1"/>
  <c r="F8186" i="1"/>
  <c r="F8187" i="1"/>
  <c r="F8188" i="1"/>
  <c r="F8189" i="1"/>
  <c r="F8190" i="1"/>
  <c r="F8191" i="1"/>
  <c r="F8192" i="1"/>
  <c r="F8193" i="1"/>
  <c r="F8194" i="1"/>
  <c r="F8195" i="1"/>
  <c r="F8196" i="1"/>
  <c r="F8197" i="1"/>
  <c r="F8198" i="1"/>
  <c r="F8199" i="1"/>
  <c r="F8200" i="1"/>
  <c r="F8201" i="1"/>
  <c r="F8202" i="1"/>
  <c r="F8203" i="1"/>
  <c r="F8204" i="1"/>
  <c r="F8205" i="1"/>
  <c r="F8206" i="1"/>
  <c r="F8207" i="1"/>
  <c r="F8208" i="1"/>
  <c r="F8209" i="1"/>
  <c r="F8210" i="1"/>
  <c r="F8211" i="1"/>
  <c r="F8212" i="1"/>
  <c r="F8213" i="1"/>
  <c r="F8214" i="1"/>
  <c r="F8215" i="1"/>
  <c r="F8216" i="1"/>
  <c r="F8217" i="1"/>
  <c r="F8218" i="1"/>
  <c r="F8219" i="1"/>
  <c r="F8220" i="1"/>
  <c r="F8221" i="1"/>
  <c r="F8222" i="1"/>
  <c r="F8223" i="1"/>
  <c r="F8224" i="1"/>
  <c r="F8225" i="1"/>
  <c r="F8226" i="1"/>
  <c r="F8227" i="1"/>
  <c r="F8228" i="1"/>
  <c r="F8229" i="1"/>
  <c r="F8230" i="1"/>
  <c r="F8231" i="1"/>
  <c r="F8232" i="1"/>
  <c r="F8233" i="1"/>
  <c r="F8234" i="1"/>
  <c r="F8235" i="1"/>
  <c r="F8236" i="1"/>
  <c r="F8237" i="1"/>
  <c r="F8238" i="1"/>
  <c r="F8239" i="1"/>
  <c r="F8240" i="1"/>
  <c r="F8241" i="1"/>
  <c r="F8242" i="1"/>
  <c r="F8243" i="1"/>
  <c r="F8244" i="1"/>
  <c r="F8245" i="1"/>
  <c r="F8246" i="1"/>
  <c r="F8247" i="1"/>
  <c r="F8248" i="1"/>
  <c r="F8249" i="1"/>
  <c r="F8250" i="1"/>
  <c r="F8251" i="1"/>
  <c r="F8252" i="1"/>
  <c r="F8253" i="1"/>
  <c r="F8254" i="1"/>
  <c r="F8255" i="1"/>
  <c r="F8256" i="1"/>
  <c r="F8257" i="1"/>
  <c r="F8258" i="1"/>
  <c r="F8259" i="1"/>
  <c r="F8260" i="1"/>
  <c r="F8261" i="1"/>
  <c r="F8262" i="1"/>
  <c r="F8263" i="1"/>
  <c r="F8264" i="1"/>
  <c r="F8265" i="1"/>
  <c r="F8266" i="1"/>
  <c r="F8267" i="1"/>
  <c r="F8268" i="1"/>
  <c r="F8269" i="1"/>
  <c r="F8270" i="1"/>
  <c r="F8271" i="1"/>
  <c r="F8272" i="1"/>
  <c r="F8273" i="1"/>
  <c r="F8274" i="1"/>
  <c r="F8275" i="1"/>
  <c r="F8276" i="1"/>
  <c r="F8277" i="1"/>
  <c r="F8278" i="1"/>
  <c r="F8279" i="1"/>
  <c r="F8280" i="1"/>
  <c r="F8281" i="1"/>
  <c r="F8282" i="1"/>
  <c r="F8283" i="1"/>
  <c r="F8284" i="1"/>
  <c r="F8285" i="1"/>
  <c r="F8286" i="1"/>
  <c r="F8287" i="1"/>
  <c r="F8288" i="1"/>
  <c r="F8289" i="1"/>
  <c r="F8290" i="1"/>
  <c r="F8291" i="1"/>
  <c r="F8292" i="1"/>
  <c r="F8293" i="1"/>
  <c r="F8294" i="1"/>
  <c r="F8295" i="1"/>
  <c r="F8296" i="1"/>
  <c r="F8297" i="1"/>
  <c r="F8298" i="1"/>
  <c r="F8299" i="1"/>
  <c r="F8300" i="1"/>
  <c r="F8301" i="1"/>
  <c r="F8302" i="1"/>
  <c r="F8303" i="1"/>
  <c r="F8304" i="1"/>
  <c r="F8305" i="1"/>
  <c r="F8306" i="1"/>
  <c r="F8307" i="1"/>
  <c r="F8308" i="1"/>
  <c r="F8309" i="1"/>
  <c r="F8310" i="1"/>
  <c r="F8311" i="1"/>
  <c r="F8312" i="1"/>
  <c r="F8313" i="1"/>
  <c r="F8314" i="1"/>
  <c r="F8315" i="1"/>
  <c r="F8316" i="1"/>
  <c r="F8317" i="1"/>
  <c r="F8318" i="1"/>
  <c r="F8319" i="1"/>
  <c r="F8320" i="1"/>
  <c r="F8321" i="1"/>
  <c r="F8322" i="1"/>
  <c r="F8323" i="1"/>
  <c r="F8324" i="1"/>
  <c r="F8325" i="1"/>
  <c r="F8326" i="1"/>
  <c r="F8327" i="1"/>
  <c r="F8328" i="1"/>
  <c r="F8329" i="1"/>
  <c r="F8330" i="1"/>
  <c r="F8331" i="1"/>
  <c r="F8332" i="1"/>
  <c r="F8333" i="1"/>
  <c r="F8334" i="1"/>
  <c r="F8335" i="1"/>
  <c r="F8336" i="1"/>
  <c r="F8337" i="1"/>
  <c r="F8338" i="1"/>
  <c r="F8339" i="1"/>
  <c r="F8340" i="1"/>
  <c r="F8341" i="1"/>
  <c r="F8342" i="1"/>
  <c r="F8343" i="1"/>
  <c r="F8344" i="1"/>
  <c r="F8345" i="1"/>
  <c r="F8346" i="1"/>
  <c r="F8347" i="1"/>
  <c r="F8348" i="1"/>
  <c r="F8349" i="1"/>
  <c r="F8350" i="1"/>
  <c r="F8351" i="1"/>
  <c r="F8352" i="1"/>
  <c r="F8353" i="1"/>
  <c r="F8354" i="1"/>
  <c r="F8355" i="1"/>
  <c r="F8356" i="1"/>
  <c r="F8357" i="1"/>
  <c r="F8358" i="1"/>
  <c r="F8359" i="1"/>
  <c r="F8360" i="1"/>
  <c r="F8361" i="1"/>
  <c r="F8362" i="1"/>
  <c r="F8363" i="1"/>
  <c r="F8364" i="1"/>
  <c r="F8365" i="1"/>
  <c r="F8366" i="1"/>
  <c r="F8367" i="1"/>
  <c r="F8368" i="1"/>
  <c r="F8369" i="1"/>
  <c r="F8370" i="1"/>
  <c r="F8371" i="1"/>
  <c r="F8372" i="1"/>
  <c r="F8373" i="1"/>
  <c r="F8374" i="1"/>
  <c r="F8375" i="1"/>
  <c r="F8376" i="1"/>
  <c r="F8377" i="1"/>
  <c r="F8378" i="1"/>
  <c r="F8379" i="1"/>
  <c r="F8380" i="1"/>
  <c r="F8381" i="1"/>
  <c r="F8382" i="1"/>
  <c r="F8383" i="1"/>
  <c r="F8384" i="1"/>
  <c r="F8385" i="1"/>
  <c r="F8386" i="1"/>
  <c r="F8387" i="1"/>
  <c r="F8388" i="1"/>
  <c r="F8389" i="1"/>
  <c r="F8390" i="1"/>
  <c r="F8391" i="1"/>
  <c r="F8392" i="1"/>
  <c r="F8393" i="1"/>
  <c r="F8394" i="1"/>
  <c r="F8395" i="1"/>
  <c r="F8396" i="1"/>
  <c r="F8397" i="1"/>
  <c r="F8398" i="1"/>
  <c r="F8399" i="1"/>
  <c r="F8400" i="1"/>
  <c r="F8401" i="1"/>
  <c r="F8402" i="1"/>
  <c r="F8403" i="1"/>
  <c r="F8404" i="1"/>
  <c r="F8405" i="1"/>
  <c r="F8406" i="1"/>
  <c r="F8407" i="1"/>
  <c r="F8408" i="1"/>
  <c r="F8409" i="1"/>
  <c r="F8410" i="1"/>
  <c r="F8411" i="1"/>
  <c r="F8412" i="1"/>
  <c r="F8413" i="1"/>
  <c r="F8414" i="1"/>
  <c r="F8415" i="1"/>
  <c r="F8416" i="1"/>
  <c r="F8417" i="1"/>
  <c r="F8418" i="1"/>
  <c r="F8419" i="1"/>
  <c r="F8420" i="1"/>
  <c r="F8421" i="1"/>
  <c r="F8422" i="1"/>
  <c r="F8423" i="1"/>
  <c r="F8424" i="1"/>
  <c r="F8425" i="1"/>
  <c r="F8426" i="1"/>
  <c r="F8427" i="1"/>
  <c r="F8428" i="1"/>
  <c r="F8429" i="1"/>
  <c r="F8430" i="1"/>
  <c r="F8431" i="1"/>
  <c r="F8432" i="1"/>
  <c r="F8433" i="1"/>
  <c r="F8434" i="1"/>
  <c r="F8435" i="1"/>
  <c r="F8436" i="1"/>
  <c r="F8437" i="1"/>
  <c r="F8438" i="1"/>
  <c r="F8439" i="1"/>
  <c r="F8440" i="1"/>
  <c r="F8441" i="1"/>
  <c r="F8442" i="1"/>
  <c r="F8443" i="1"/>
  <c r="F8444" i="1"/>
  <c r="F8445" i="1"/>
  <c r="F8446" i="1"/>
  <c r="F8447" i="1"/>
  <c r="F8448" i="1"/>
  <c r="F8449" i="1"/>
  <c r="F8450" i="1"/>
  <c r="F8451" i="1"/>
  <c r="F8452" i="1"/>
  <c r="F8453" i="1"/>
  <c r="F8454" i="1"/>
  <c r="F8455" i="1"/>
  <c r="F8456" i="1"/>
  <c r="F8457" i="1"/>
  <c r="F8458" i="1"/>
  <c r="F8459" i="1"/>
  <c r="F8460" i="1"/>
  <c r="F8461" i="1"/>
  <c r="F8462" i="1"/>
  <c r="F8463" i="1"/>
  <c r="F8464" i="1"/>
  <c r="F8465" i="1"/>
  <c r="F8466" i="1"/>
  <c r="F8467" i="1"/>
  <c r="F8468" i="1"/>
  <c r="F8469" i="1"/>
  <c r="F8470" i="1"/>
  <c r="F8471" i="1"/>
  <c r="F8472" i="1"/>
  <c r="F8473" i="1"/>
  <c r="F8474" i="1"/>
  <c r="F8475" i="1"/>
  <c r="F8476" i="1"/>
  <c r="F8477" i="1"/>
  <c r="F8478" i="1"/>
  <c r="F8479" i="1"/>
  <c r="F8480" i="1"/>
  <c r="F8481" i="1"/>
  <c r="F8482" i="1"/>
  <c r="F8483" i="1"/>
  <c r="F8484" i="1"/>
  <c r="F8485" i="1"/>
  <c r="F8486" i="1"/>
  <c r="F8487" i="1"/>
  <c r="F8488" i="1"/>
  <c r="F8489" i="1"/>
  <c r="F8490" i="1"/>
  <c r="F8491" i="1"/>
  <c r="F8492" i="1"/>
  <c r="F8493" i="1"/>
  <c r="F8494" i="1"/>
  <c r="F8495" i="1"/>
  <c r="F8496" i="1"/>
  <c r="F8497" i="1"/>
  <c r="F8498" i="1"/>
  <c r="F8499" i="1"/>
  <c r="F8500" i="1"/>
  <c r="F8501" i="1"/>
  <c r="F8502" i="1"/>
  <c r="F8503" i="1"/>
  <c r="F8504" i="1"/>
  <c r="F8505" i="1"/>
  <c r="F8506" i="1"/>
  <c r="F8507" i="1"/>
  <c r="F8508" i="1"/>
  <c r="F8509" i="1"/>
  <c r="F8510" i="1"/>
  <c r="F8511" i="1"/>
  <c r="F8512" i="1"/>
  <c r="F8513" i="1"/>
  <c r="F8514" i="1"/>
  <c r="F8515" i="1"/>
  <c r="F8516" i="1"/>
  <c r="F8517" i="1"/>
  <c r="F8518" i="1"/>
  <c r="F8519" i="1"/>
  <c r="F8520" i="1"/>
  <c r="F8521" i="1"/>
  <c r="F8522" i="1"/>
  <c r="F8523" i="1"/>
  <c r="F8524" i="1"/>
  <c r="F8525" i="1"/>
  <c r="F8526" i="1"/>
  <c r="F8527" i="1"/>
  <c r="F8528" i="1"/>
  <c r="F8529" i="1"/>
  <c r="F8530" i="1"/>
  <c r="F8531" i="1"/>
  <c r="F8532" i="1"/>
  <c r="F8533" i="1"/>
  <c r="F8534" i="1"/>
  <c r="F8535" i="1"/>
  <c r="F8536" i="1"/>
  <c r="F8537" i="1"/>
  <c r="F8538" i="1"/>
  <c r="F8539" i="1"/>
  <c r="F8540" i="1"/>
  <c r="F8541" i="1"/>
  <c r="F8542" i="1"/>
  <c r="F8543" i="1"/>
  <c r="F8544" i="1"/>
  <c r="F8545" i="1"/>
  <c r="F8546" i="1"/>
  <c r="F8547" i="1"/>
  <c r="F8548" i="1"/>
  <c r="F8549" i="1"/>
  <c r="F8550" i="1"/>
  <c r="F8551" i="1"/>
  <c r="F8552" i="1"/>
  <c r="F8553" i="1"/>
  <c r="F8554" i="1"/>
  <c r="F8555" i="1"/>
  <c r="F8556" i="1"/>
  <c r="F8557" i="1"/>
  <c r="F8558" i="1"/>
  <c r="F8559" i="1"/>
  <c r="F8560" i="1"/>
  <c r="F8561" i="1"/>
  <c r="F8562" i="1"/>
  <c r="F8563" i="1"/>
  <c r="F8564" i="1"/>
  <c r="F8565" i="1"/>
  <c r="F8566" i="1"/>
  <c r="F8567" i="1"/>
  <c r="F8568" i="1"/>
  <c r="F8569" i="1"/>
  <c r="F8570" i="1"/>
  <c r="F8571" i="1"/>
  <c r="F8572" i="1"/>
  <c r="F8573" i="1"/>
  <c r="F8574" i="1"/>
  <c r="F8575" i="1"/>
  <c r="F8576" i="1"/>
  <c r="F8577" i="1"/>
  <c r="F8578" i="1"/>
  <c r="F8579" i="1"/>
  <c r="F8580" i="1"/>
  <c r="F8581" i="1"/>
  <c r="F8582" i="1"/>
  <c r="F8583" i="1"/>
  <c r="F8584" i="1"/>
  <c r="F8585" i="1"/>
  <c r="F8586" i="1"/>
  <c r="F8587" i="1"/>
  <c r="F8588" i="1"/>
  <c r="F8589" i="1"/>
  <c r="F8590" i="1"/>
  <c r="F8591" i="1"/>
  <c r="F8592" i="1"/>
  <c r="F8593" i="1"/>
  <c r="F8594" i="1"/>
  <c r="F8595" i="1"/>
  <c r="F8596" i="1"/>
  <c r="F8597" i="1"/>
  <c r="F8598" i="1"/>
  <c r="F8599" i="1"/>
  <c r="F8600" i="1"/>
  <c r="F8601" i="1"/>
  <c r="F8602" i="1"/>
  <c r="F8603" i="1"/>
  <c r="F8604" i="1"/>
  <c r="F8605" i="1"/>
  <c r="F8606" i="1"/>
  <c r="F8607" i="1"/>
  <c r="F8608" i="1"/>
  <c r="F8609" i="1"/>
  <c r="F8610" i="1"/>
  <c r="F8611" i="1"/>
  <c r="F8612" i="1"/>
  <c r="F8613" i="1"/>
  <c r="F8614" i="1"/>
  <c r="F8615" i="1"/>
  <c r="F8616" i="1"/>
  <c r="F8617" i="1"/>
  <c r="F8618" i="1"/>
  <c r="F8619" i="1"/>
  <c r="F8620" i="1"/>
  <c r="F8621" i="1"/>
  <c r="F8622" i="1"/>
  <c r="F8623" i="1"/>
  <c r="F8624" i="1"/>
  <c r="F8625" i="1"/>
  <c r="F8626" i="1"/>
  <c r="F8627" i="1"/>
  <c r="F8628" i="1"/>
  <c r="F8629" i="1"/>
  <c r="F8630" i="1"/>
  <c r="F8631" i="1"/>
  <c r="F8632" i="1"/>
  <c r="F8633" i="1"/>
  <c r="F8634" i="1"/>
  <c r="F8635" i="1"/>
  <c r="F8636" i="1"/>
  <c r="F8637" i="1"/>
  <c r="F8638" i="1"/>
  <c r="F8639" i="1"/>
  <c r="F8640" i="1"/>
  <c r="F8641" i="1"/>
  <c r="F8642" i="1"/>
  <c r="F8643" i="1"/>
  <c r="F8644" i="1"/>
  <c r="F8645" i="1"/>
  <c r="F8646" i="1"/>
  <c r="F8647" i="1"/>
  <c r="F8648" i="1"/>
  <c r="F8649" i="1"/>
  <c r="F8650" i="1"/>
  <c r="F8651" i="1"/>
  <c r="F8652" i="1"/>
  <c r="F8653" i="1"/>
  <c r="F8654" i="1"/>
  <c r="F8655" i="1"/>
  <c r="F8656" i="1"/>
  <c r="F8657" i="1"/>
  <c r="F8658" i="1"/>
  <c r="F8659" i="1"/>
  <c r="F8660" i="1"/>
  <c r="F8661" i="1"/>
  <c r="F8662" i="1"/>
  <c r="F8663" i="1"/>
  <c r="F8664" i="1"/>
  <c r="F8665" i="1"/>
  <c r="F8666" i="1"/>
  <c r="F8667" i="1"/>
  <c r="F8668" i="1"/>
  <c r="F8669" i="1"/>
  <c r="F8670" i="1"/>
  <c r="F8671" i="1"/>
  <c r="F8672" i="1"/>
  <c r="F8673" i="1"/>
  <c r="F8674" i="1"/>
  <c r="F8675" i="1"/>
  <c r="F8676" i="1"/>
  <c r="F8677" i="1"/>
  <c r="F8678" i="1"/>
  <c r="F8679" i="1"/>
  <c r="F8680" i="1"/>
  <c r="F8681" i="1"/>
  <c r="F8682" i="1"/>
  <c r="F8683" i="1"/>
  <c r="F8684" i="1"/>
  <c r="F8685" i="1"/>
  <c r="F8686" i="1"/>
  <c r="F8687" i="1"/>
  <c r="F8688" i="1"/>
  <c r="F8689" i="1"/>
  <c r="F8690" i="1"/>
  <c r="F8691" i="1"/>
  <c r="F8692" i="1"/>
  <c r="F8693" i="1"/>
  <c r="F8694" i="1"/>
  <c r="F8695" i="1"/>
  <c r="F8696" i="1"/>
  <c r="F8697" i="1"/>
  <c r="F8698" i="1"/>
  <c r="F8699" i="1"/>
  <c r="F8700" i="1"/>
  <c r="F8701" i="1"/>
  <c r="F8702" i="1"/>
  <c r="F8703" i="1"/>
  <c r="F8704" i="1"/>
  <c r="F8705" i="1"/>
  <c r="F8706" i="1"/>
  <c r="F8707" i="1"/>
  <c r="F8708" i="1"/>
  <c r="F8709" i="1"/>
  <c r="F8710" i="1"/>
  <c r="F8711" i="1"/>
  <c r="F8712" i="1"/>
  <c r="F8713" i="1"/>
  <c r="F8714" i="1"/>
  <c r="F8715" i="1"/>
  <c r="F8716" i="1"/>
  <c r="F8717" i="1"/>
  <c r="F8718" i="1"/>
  <c r="F8719" i="1"/>
  <c r="F8720" i="1"/>
  <c r="F8721" i="1"/>
  <c r="F8722" i="1"/>
  <c r="F8723" i="1"/>
  <c r="F8724" i="1"/>
  <c r="F8725" i="1"/>
  <c r="F8726" i="1"/>
  <c r="F8727" i="1"/>
  <c r="F8728" i="1"/>
  <c r="F8729" i="1"/>
  <c r="F8730" i="1"/>
  <c r="F8731" i="1"/>
  <c r="F8732" i="1"/>
  <c r="F8733" i="1"/>
  <c r="F8734" i="1"/>
  <c r="F8735" i="1"/>
  <c r="F8736" i="1"/>
  <c r="F8737" i="1"/>
  <c r="F8738" i="1"/>
  <c r="F8739" i="1"/>
  <c r="F8740" i="1"/>
  <c r="F8741" i="1"/>
  <c r="F8742" i="1"/>
  <c r="F8743" i="1"/>
  <c r="F8744" i="1"/>
  <c r="F8745" i="1"/>
  <c r="F8746" i="1"/>
  <c r="F8747" i="1"/>
  <c r="F8748" i="1"/>
  <c r="F8749" i="1"/>
  <c r="F8750" i="1"/>
  <c r="F8751" i="1"/>
  <c r="F8752" i="1"/>
  <c r="F8753" i="1"/>
  <c r="F8754" i="1"/>
  <c r="F8755" i="1"/>
  <c r="F8756" i="1"/>
  <c r="F8757" i="1"/>
  <c r="F8758" i="1"/>
  <c r="F8759" i="1"/>
  <c r="F8760" i="1"/>
  <c r="F8761" i="1"/>
  <c r="F8762" i="1"/>
  <c r="F8763" i="1"/>
  <c r="F8764" i="1"/>
  <c r="F8765" i="1"/>
  <c r="F8766" i="1"/>
  <c r="F8767" i="1"/>
  <c r="F8768" i="1"/>
  <c r="F8769" i="1"/>
  <c r="F8770" i="1"/>
  <c r="F8771" i="1"/>
  <c r="F8772" i="1"/>
  <c r="F8773" i="1"/>
  <c r="F8774" i="1"/>
  <c r="F8775" i="1"/>
  <c r="F8776" i="1"/>
  <c r="F8777" i="1"/>
  <c r="F8778" i="1"/>
  <c r="F8779" i="1"/>
  <c r="F8780" i="1"/>
  <c r="F8781" i="1"/>
  <c r="F8782" i="1"/>
  <c r="F8783" i="1"/>
  <c r="F8784" i="1"/>
  <c r="F8785" i="1"/>
  <c r="F8786" i="1"/>
  <c r="F8787" i="1"/>
  <c r="F8788" i="1"/>
  <c r="F8789" i="1"/>
  <c r="F8790" i="1"/>
  <c r="F8791" i="1"/>
  <c r="F8792" i="1"/>
  <c r="F8793" i="1"/>
  <c r="F8794" i="1"/>
  <c r="F8795" i="1"/>
  <c r="F8796" i="1"/>
  <c r="F8797" i="1"/>
  <c r="F8798" i="1"/>
  <c r="F8799" i="1"/>
  <c r="F8800" i="1"/>
  <c r="F8801" i="1"/>
  <c r="F8802" i="1"/>
  <c r="F8803" i="1"/>
  <c r="F8804" i="1"/>
  <c r="F8805" i="1"/>
  <c r="F8806" i="1"/>
  <c r="F8807" i="1"/>
  <c r="F8808" i="1"/>
  <c r="F8809" i="1"/>
  <c r="F8810" i="1"/>
  <c r="F8811" i="1"/>
  <c r="F8812" i="1"/>
  <c r="F8813" i="1"/>
  <c r="F8814" i="1"/>
  <c r="F8815" i="1"/>
  <c r="F8816" i="1"/>
  <c r="F8817" i="1"/>
  <c r="F8818" i="1"/>
  <c r="F8819" i="1"/>
  <c r="F8820" i="1"/>
  <c r="F8821" i="1"/>
  <c r="F8822" i="1"/>
  <c r="F8823" i="1"/>
  <c r="F8824" i="1"/>
  <c r="F8825" i="1"/>
  <c r="F8826" i="1"/>
  <c r="F8827" i="1"/>
  <c r="F8828" i="1"/>
  <c r="F8829" i="1"/>
  <c r="F8830" i="1"/>
  <c r="F8831" i="1"/>
  <c r="F8832" i="1"/>
  <c r="F8833" i="1"/>
  <c r="F8834" i="1"/>
  <c r="F8835" i="1"/>
  <c r="F8836" i="1"/>
  <c r="F8837" i="1"/>
  <c r="F8838" i="1"/>
  <c r="F8839" i="1"/>
  <c r="F8840" i="1"/>
  <c r="F8841" i="1"/>
  <c r="F8842" i="1"/>
  <c r="F8843" i="1"/>
  <c r="F8844" i="1"/>
  <c r="F8845" i="1"/>
  <c r="F8846" i="1"/>
  <c r="F8847" i="1"/>
  <c r="F8848" i="1"/>
  <c r="F8849" i="1"/>
  <c r="F8850" i="1"/>
  <c r="F8851" i="1"/>
  <c r="F8852" i="1"/>
  <c r="F8853" i="1"/>
  <c r="F8854" i="1"/>
  <c r="F8855" i="1"/>
  <c r="F8856" i="1"/>
  <c r="F8857" i="1"/>
  <c r="F8858" i="1"/>
  <c r="F8859" i="1"/>
  <c r="F8860" i="1"/>
  <c r="F8861" i="1"/>
  <c r="F8862" i="1"/>
  <c r="F8863" i="1"/>
  <c r="F8864" i="1"/>
  <c r="F8865" i="1"/>
  <c r="F8866" i="1"/>
  <c r="F8867" i="1"/>
  <c r="F8868" i="1"/>
  <c r="F8869" i="1"/>
  <c r="F8870" i="1"/>
  <c r="F8871" i="1"/>
  <c r="F8872" i="1"/>
  <c r="F8873" i="1"/>
  <c r="F8874" i="1"/>
  <c r="F8875" i="1"/>
  <c r="F8876" i="1"/>
  <c r="F8877" i="1"/>
  <c r="F8878" i="1"/>
  <c r="F8879" i="1"/>
  <c r="F8880" i="1"/>
  <c r="F8881" i="1"/>
  <c r="F8882" i="1"/>
  <c r="F8883" i="1"/>
  <c r="F8884" i="1"/>
  <c r="F8885" i="1"/>
  <c r="F8886" i="1"/>
  <c r="F8887" i="1"/>
  <c r="F8888" i="1"/>
  <c r="F8889" i="1"/>
  <c r="F8890" i="1"/>
  <c r="F8891" i="1"/>
  <c r="F8892" i="1"/>
  <c r="F8893" i="1"/>
  <c r="F8894" i="1"/>
  <c r="F8895" i="1"/>
  <c r="F8896" i="1"/>
  <c r="F8897" i="1"/>
  <c r="F8898" i="1"/>
  <c r="F8899" i="1"/>
  <c r="F8900" i="1"/>
  <c r="F8901" i="1"/>
  <c r="F8902" i="1"/>
  <c r="F8903" i="1"/>
  <c r="F8904" i="1"/>
  <c r="F8905" i="1"/>
  <c r="F8906" i="1"/>
  <c r="F8907" i="1"/>
  <c r="F8908" i="1"/>
  <c r="F8909" i="1"/>
  <c r="F8910" i="1"/>
  <c r="F8911" i="1"/>
  <c r="F8912" i="1"/>
  <c r="F8913" i="1"/>
  <c r="F8914" i="1"/>
  <c r="F8915" i="1"/>
  <c r="F8916" i="1"/>
  <c r="F8917" i="1"/>
  <c r="F8918" i="1"/>
  <c r="F8919" i="1"/>
  <c r="F8920" i="1"/>
  <c r="F8921" i="1"/>
  <c r="F8922" i="1"/>
  <c r="F8923" i="1"/>
  <c r="F8924" i="1"/>
  <c r="F8925" i="1"/>
  <c r="F8926" i="1"/>
  <c r="F8927" i="1"/>
  <c r="F8928" i="1"/>
  <c r="F8929" i="1"/>
  <c r="F8930" i="1"/>
  <c r="F8931" i="1"/>
  <c r="F8932" i="1"/>
  <c r="F8933" i="1"/>
  <c r="F8934" i="1"/>
  <c r="F8935" i="1"/>
  <c r="F8936" i="1"/>
  <c r="F8937" i="1"/>
  <c r="F8938" i="1"/>
  <c r="F8939" i="1"/>
  <c r="F8940" i="1"/>
  <c r="F8941" i="1"/>
  <c r="F8942" i="1"/>
  <c r="F8943" i="1"/>
  <c r="F8944" i="1"/>
  <c r="F8945" i="1"/>
  <c r="F8946" i="1"/>
  <c r="F8947" i="1"/>
  <c r="F8948" i="1"/>
  <c r="F8949" i="1"/>
  <c r="F8950" i="1"/>
  <c r="F8951" i="1"/>
  <c r="F8952" i="1"/>
  <c r="F8953" i="1"/>
  <c r="F8954" i="1"/>
  <c r="F8955" i="1"/>
  <c r="F8956" i="1"/>
  <c r="F8957" i="1"/>
  <c r="F8958" i="1"/>
  <c r="F8959" i="1"/>
  <c r="F8960" i="1"/>
  <c r="F8961" i="1"/>
  <c r="F8962" i="1"/>
  <c r="F8963" i="1"/>
  <c r="F8964" i="1"/>
  <c r="F8965" i="1"/>
  <c r="F8966" i="1"/>
  <c r="F8967" i="1"/>
  <c r="F8968" i="1"/>
  <c r="F8969" i="1"/>
  <c r="F8970" i="1"/>
  <c r="F8971" i="1"/>
  <c r="F8972" i="1"/>
  <c r="F8973" i="1"/>
  <c r="F8974" i="1"/>
  <c r="F8975" i="1"/>
  <c r="F8976" i="1"/>
  <c r="F8977" i="1"/>
  <c r="F8978" i="1"/>
  <c r="F8979" i="1"/>
  <c r="F8980" i="1"/>
  <c r="F8981" i="1"/>
  <c r="F8982" i="1"/>
  <c r="F8983" i="1"/>
  <c r="F8984" i="1"/>
  <c r="F8985" i="1"/>
  <c r="F8986" i="1"/>
  <c r="F8987" i="1"/>
  <c r="F8988" i="1"/>
  <c r="F8989" i="1"/>
  <c r="F8990" i="1"/>
  <c r="F8991" i="1"/>
  <c r="F8992" i="1"/>
  <c r="F8993" i="1"/>
  <c r="F8994" i="1"/>
  <c r="F8995" i="1"/>
  <c r="F8996" i="1"/>
  <c r="F8997" i="1"/>
  <c r="F8998" i="1"/>
  <c r="F8999" i="1"/>
  <c r="F9000" i="1"/>
  <c r="F9001" i="1"/>
  <c r="F9002" i="1"/>
  <c r="F9003" i="1"/>
  <c r="F9004" i="1"/>
  <c r="F9005" i="1"/>
  <c r="F9006" i="1"/>
  <c r="F9007" i="1"/>
  <c r="F9008" i="1"/>
  <c r="F9009" i="1"/>
  <c r="F9010" i="1"/>
  <c r="F9011" i="1"/>
  <c r="F9012" i="1"/>
  <c r="F9013" i="1"/>
  <c r="F9014" i="1"/>
  <c r="F9015" i="1"/>
  <c r="F9016" i="1"/>
  <c r="F9017" i="1"/>
  <c r="F9018" i="1"/>
  <c r="F9019" i="1"/>
  <c r="F9020" i="1"/>
  <c r="F9021" i="1"/>
  <c r="F9022" i="1"/>
  <c r="F9023" i="1"/>
  <c r="F9024" i="1"/>
  <c r="F9025" i="1"/>
  <c r="F9026" i="1"/>
  <c r="F9027" i="1"/>
  <c r="F9028" i="1"/>
  <c r="F9029" i="1"/>
  <c r="F9030" i="1"/>
  <c r="F9031" i="1"/>
  <c r="F9032" i="1"/>
  <c r="F9033" i="1"/>
  <c r="F9034" i="1"/>
  <c r="F9035" i="1"/>
  <c r="F9036" i="1"/>
  <c r="F9037" i="1"/>
  <c r="F9038" i="1"/>
  <c r="F9039" i="1"/>
  <c r="F9040" i="1"/>
  <c r="F9041" i="1"/>
  <c r="F9042" i="1"/>
  <c r="F9043" i="1"/>
  <c r="F9044" i="1"/>
  <c r="F9045" i="1"/>
  <c r="F9046" i="1"/>
  <c r="F9047" i="1"/>
  <c r="F9048" i="1"/>
  <c r="F9049" i="1"/>
  <c r="F9050" i="1"/>
  <c r="F9051" i="1"/>
  <c r="F9052" i="1"/>
  <c r="F9053" i="1"/>
  <c r="F9054" i="1"/>
  <c r="F9055" i="1"/>
  <c r="F9056" i="1"/>
  <c r="F9057" i="1"/>
  <c r="F9058" i="1"/>
  <c r="F9059" i="1"/>
  <c r="F9060" i="1"/>
  <c r="F9061" i="1"/>
  <c r="F9062" i="1"/>
  <c r="F9063" i="1"/>
  <c r="F9064" i="1"/>
  <c r="F9065" i="1"/>
  <c r="F9066" i="1"/>
  <c r="F9067" i="1"/>
  <c r="F9068" i="1"/>
  <c r="F9069" i="1"/>
  <c r="F9070" i="1"/>
  <c r="F9071" i="1"/>
  <c r="F9072" i="1"/>
  <c r="F9073" i="1"/>
  <c r="F9074" i="1"/>
  <c r="F9075" i="1"/>
  <c r="F9076" i="1"/>
  <c r="F9077" i="1"/>
  <c r="F9078" i="1"/>
  <c r="F9079" i="1"/>
  <c r="F9080" i="1"/>
  <c r="F9081" i="1"/>
  <c r="F9082" i="1"/>
  <c r="F9083" i="1"/>
  <c r="F9084" i="1"/>
  <c r="F9085" i="1"/>
  <c r="F9086" i="1"/>
  <c r="F9087" i="1"/>
  <c r="F9088" i="1"/>
  <c r="F9089" i="1"/>
  <c r="F9090" i="1"/>
  <c r="F9091" i="1"/>
  <c r="F9092" i="1"/>
  <c r="F9093" i="1"/>
  <c r="F9094" i="1"/>
  <c r="F9095" i="1"/>
  <c r="F9096" i="1"/>
  <c r="F9097" i="1"/>
  <c r="F9098" i="1"/>
  <c r="F9099" i="1"/>
  <c r="F9100" i="1"/>
  <c r="F9101" i="1"/>
  <c r="F9102" i="1"/>
  <c r="F9103" i="1"/>
  <c r="F9104" i="1"/>
  <c r="F9105" i="1"/>
  <c r="F9106" i="1"/>
  <c r="F9107" i="1"/>
  <c r="F9108" i="1"/>
  <c r="F9109" i="1"/>
  <c r="F9110" i="1"/>
  <c r="F9111" i="1"/>
  <c r="F9112" i="1"/>
  <c r="F9113" i="1"/>
  <c r="F9114" i="1"/>
  <c r="F9115" i="1"/>
  <c r="F9116" i="1"/>
  <c r="F9117" i="1"/>
  <c r="F9118" i="1"/>
  <c r="F9119" i="1"/>
  <c r="F9120" i="1"/>
  <c r="F9121" i="1"/>
  <c r="F9122" i="1"/>
  <c r="F9123" i="1"/>
  <c r="F9124" i="1"/>
  <c r="F9125" i="1"/>
  <c r="F9126" i="1"/>
  <c r="F9127" i="1"/>
  <c r="F9128" i="1"/>
  <c r="F9129" i="1"/>
  <c r="F9130" i="1"/>
  <c r="F9131" i="1"/>
  <c r="F9132" i="1"/>
  <c r="F9133" i="1"/>
  <c r="F9134" i="1"/>
  <c r="F9135" i="1"/>
  <c r="F9136" i="1"/>
  <c r="F9137" i="1"/>
  <c r="F9138" i="1"/>
  <c r="F9139" i="1"/>
  <c r="F9140" i="1"/>
  <c r="F9141" i="1"/>
  <c r="F9142" i="1"/>
  <c r="F9143" i="1"/>
  <c r="F9144" i="1"/>
  <c r="F9145" i="1"/>
  <c r="F9146" i="1"/>
  <c r="F9147" i="1"/>
  <c r="F9148" i="1"/>
  <c r="F9149" i="1"/>
  <c r="F9150" i="1"/>
  <c r="F9151" i="1"/>
  <c r="F9152" i="1"/>
  <c r="F9153" i="1"/>
  <c r="F9154" i="1"/>
  <c r="F9155" i="1"/>
  <c r="F9156" i="1"/>
  <c r="F9157" i="1"/>
  <c r="F9158" i="1"/>
  <c r="F9159" i="1"/>
  <c r="F9160" i="1"/>
  <c r="F9161" i="1"/>
  <c r="F9162" i="1"/>
  <c r="F9163" i="1"/>
  <c r="F9164" i="1"/>
  <c r="F9165" i="1"/>
  <c r="F9166" i="1"/>
  <c r="F9167" i="1"/>
  <c r="F9168" i="1"/>
  <c r="F9169" i="1"/>
  <c r="F9170" i="1"/>
  <c r="F9171" i="1"/>
  <c r="F9172" i="1"/>
  <c r="F9173" i="1"/>
  <c r="F9174" i="1"/>
  <c r="F9175" i="1"/>
  <c r="F9176" i="1"/>
  <c r="F9177" i="1"/>
  <c r="F9178" i="1"/>
  <c r="F9179" i="1"/>
  <c r="F9180" i="1"/>
  <c r="F9181" i="1"/>
  <c r="F9182" i="1"/>
  <c r="F9183" i="1"/>
  <c r="F9184" i="1"/>
  <c r="F9185" i="1"/>
  <c r="F9186" i="1"/>
  <c r="F9187" i="1"/>
  <c r="F9188" i="1"/>
  <c r="F9189" i="1"/>
  <c r="F9190" i="1"/>
  <c r="F9191" i="1"/>
  <c r="F9192" i="1"/>
  <c r="F9193" i="1"/>
  <c r="F9194" i="1"/>
  <c r="F9195" i="1"/>
  <c r="F9196" i="1"/>
  <c r="F9197" i="1"/>
  <c r="F9198" i="1"/>
  <c r="F9199" i="1"/>
  <c r="F9200" i="1"/>
  <c r="F9201" i="1"/>
  <c r="F9202" i="1"/>
  <c r="F9203" i="1"/>
  <c r="F9204" i="1"/>
  <c r="F9205" i="1"/>
  <c r="F9206" i="1"/>
  <c r="F9207" i="1"/>
  <c r="F9208" i="1"/>
  <c r="F9209" i="1"/>
  <c r="F9210" i="1"/>
  <c r="F9211" i="1"/>
  <c r="F9212" i="1"/>
  <c r="F9213" i="1"/>
  <c r="F9214" i="1"/>
  <c r="F9215" i="1"/>
  <c r="F9216" i="1"/>
  <c r="F9217" i="1"/>
  <c r="F9218" i="1"/>
  <c r="F9219" i="1"/>
  <c r="F9220" i="1"/>
  <c r="F9221" i="1"/>
  <c r="F9222" i="1"/>
  <c r="F9223" i="1"/>
  <c r="F9224" i="1"/>
  <c r="F9225" i="1"/>
  <c r="F9226" i="1"/>
  <c r="F9227" i="1"/>
  <c r="F9228" i="1"/>
  <c r="F9229" i="1"/>
  <c r="F9230" i="1"/>
  <c r="F9231" i="1"/>
  <c r="F9232" i="1"/>
  <c r="F9233" i="1"/>
  <c r="F9234" i="1"/>
  <c r="F9235" i="1"/>
  <c r="F9236" i="1"/>
  <c r="F9237" i="1"/>
  <c r="F9238" i="1"/>
  <c r="F9239" i="1"/>
  <c r="F9240" i="1"/>
  <c r="F9241" i="1"/>
  <c r="F9242" i="1"/>
  <c r="F9243" i="1"/>
  <c r="F9244" i="1"/>
  <c r="F9245" i="1"/>
  <c r="F9246" i="1"/>
  <c r="F9247" i="1"/>
  <c r="F9248" i="1"/>
  <c r="F9249" i="1"/>
  <c r="F9250" i="1"/>
  <c r="F9251" i="1"/>
  <c r="F9252" i="1"/>
  <c r="F9253" i="1"/>
  <c r="F9254" i="1"/>
  <c r="F9255" i="1"/>
  <c r="F9256" i="1"/>
  <c r="F9257" i="1"/>
  <c r="F9258" i="1"/>
  <c r="F9259" i="1"/>
  <c r="F9260" i="1"/>
  <c r="F9261" i="1"/>
  <c r="F9262" i="1"/>
  <c r="F9263" i="1"/>
  <c r="F9264" i="1"/>
  <c r="F9265" i="1"/>
  <c r="F9266" i="1"/>
  <c r="F9267" i="1"/>
  <c r="F9268" i="1"/>
  <c r="F9269" i="1"/>
  <c r="F9270" i="1"/>
  <c r="F9271" i="1"/>
  <c r="F9272" i="1"/>
  <c r="F9273" i="1"/>
  <c r="F9274" i="1"/>
  <c r="F9275" i="1"/>
  <c r="F9276" i="1"/>
  <c r="F9277" i="1"/>
  <c r="F9278" i="1"/>
  <c r="F9279" i="1"/>
  <c r="F9280" i="1"/>
  <c r="F9281" i="1"/>
  <c r="F9282" i="1"/>
  <c r="F9283" i="1"/>
  <c r="F9284" i="1"/>
  <c r="F9285" i="1"/>
  <c r="F9286" i="1"/>
  <c r="F9287" i="1"/>
  <c r="F9288" i="1"/>
  <c r="F9289" i="1"/>
  <c r="F9290" i="1"/>
  <c r="F9291" i="1"/>
  <c r="F9292" i="1"/>
  <c r="F9293" i="1"/>
  <c r="F9294" i="1"/>
  <c r="F9295" i="1"/>
  <c r="F9296" i="1"/>
  <c r="F9297" i="1"/>
  <c r="F9298" i="1"/>
  <c r="F9299" i="1"/>
  <c r="F9300" i="1"/>
  <c r="F9301" i="1"/>
  <c r="F9302" i="1"/>
  <c r="F9303" i="1"/>
  <c r="F9304" i="1"/>
  <c r="F9305" i="1"/>
  <c r="F9306" i="1"/>
  <c r="F9307" i="1"/>
  <c r="F9308" i="1"/>
  <c r="F9309" i="1"/>
  <c r="F9310" i="1"/>
  <c r="F9311" i="1"/>
  <c r="F9312" i="1"/>
  <c r="F9313" i="1"/>
  <c r="F9314" i="1"/>
  <c r="F9315" i="1"/>
  <c r="F9316" i="1"/>
  <c r="F9317" i="1"/>
  <c r="F9318" i="1"/>
  <c r="F9319" i="1"/>
  <c r="F9320" i="1"/>
  <c r="F9321" i="1"/>
  <c r="F9322" i="1"/>
  <c r="F9323" i="1"/>
  <c r="F9324" i="1"/>
  <c r="F9325" i="1"/>
  <c r="F9326" i="1"/>
  <c r="F9327" i="1"/>
  <c r="F9328" i="1"/>
  <c r="F9329" i="1"/>
  <c r="F9330" i="1"/>
  <c r="F9331" i="1"/>
  <c r="F9332" i="1"/>
  <c r="F9333" i="1"/>
  <c r="F9334" i="1"/>
  <c r="F9335" i="1"/>
  <c r="F9336" i="1"/>
  <c r="F9337" i="1"/>
  <c r="F9338" i="1"/>
  <c r="F9339" i="1"/>
  <c r="F9340" i="1"/>
  <c r="F9341" i="1"/>
  <c r="F9342" i="1"/>
  <c r="F9343" i="1"/>
  <c r="F9344" i="1"/>
  <c r="F9345" i="1"/>
  <c r="F9346" i="1"/>
  <c r="F9347" i="1"/>
  <c r="F9348" i="1"/>
  <c r="F9349" i="1"/>
  <c r="F9350" i="1"/>
  <c r="F9351" i="1"/>
  <c r="F9352" i="1"/>
  <c r="F9353" i="1"/>
  <c r="F9354" i="1"/>
  <c r="F9355" i="1"/>
  <c r="F9356" i="1"/>
  <c r="F9357" i="1"/>
  <c r="F9358" i="1"/>
  <c r="F9359" i="1"/>
  <c r="F9360" i="1"/>
  <c r="F9361" i="1"/>
  <c r="F9362" i="1"/>
  <c r="F9363" i="1"/>
  <c r="F9364" i="1"/>
  <c r="F9365" i="1"/>
  <c r="F9366" i="1"/>
  <c r="F9367" i="1"/>
  <c r="F9368" i="1"/>
  <c r="F9369" i="1"/>
  <c r="F9370" i="1"/>
  <c r="F9371" i="1"/>
  <c r="F9372" i="1"/>
  <c r="F9373" i="1"/>
  <c r="F9374" i="1"/>
  <c r="F9375" i="1"/>
  <c r="F9376" i="1"/>
  <c r="F9377" i="1"/>
  <c r="F9378" i="1"/>
  <c r="F9379" i="1"/>
  <c r="F9380" i="1"/>
  <c r="F9381" i="1"/>
  <c r="F9382" i="1"/>
  <c r="F9383" i="1"/>
  <c r="F9384" i="1"/>
  <c r="F9385" i="1"/>
  <c r="F9386" i="1"/>
  <c r="F9387" i="1"/>
  <c r="F9388" i="1"/>
  <c r="F9389" i="1"/>
  <c r="F9390" i="1"/>
  <c r="F9391" i="1"/>
  <c r="F9392" i="1"/>
  <c r="F9393" i="1"/>
  <c r="F9394" i="1"/>
  <c r="F9395" i="1"/>
  <c r="F9396" i="1"/>
  <c r="F9397" i="1"/>
  <c r="F9398" i="1"/>
  <c r="F9399" i="1"/>
  <c r="F9400" i="1"/>
  <c r="F9401" i="1"/>
  <c r="F9402" i="1"/>
  <c r="F9403" i="1"/>
  <c r="F9404" i="1"/>
  <c r="F9405" i="1"/>
  <c r="F9406" i="1"/>
  <c r="F9407" i="1"/>
  <c r="F9408" i="1"/>
  <c r="F9409" i="1"/>
  <c r="F9410" i="1"/>
  <c r="F9411" i="1"/>
  <c r="F9412" i="1"/>
  <c r="F9413" i="1"/>
  <c r="F9414" i="1"/>
  <c r="F9415" i="1"/>
  <c r="F9416" i="1"/>
  <c r="F9417" i="1"/>
  <c r="F9418" i="1"/>
  <c r="F9419" i="1"/>
  <c r="F9420" i="1"/>
  <c r="F9421" i="1"/>
  <c r="F9422" i="1"/>
  <c r="F9423" i="1"/>
  <c r="F9424" i="1"/>
  <c r="F9425" i="1"/>
  <c r="F9426" i="1"/>
  <c r="F9427" i="1"/>
  <c r="F9428" i="1"/>
  <c r="F9429" i="1"/>
  <c r="F9430" i="1"/>
  <c r="F9431" i="1"/>
  <c r="F9432" i="1"/>
  <c r="F9433" i="1"/>
  <c r="F9434" i="1"/>
  <c r="F9435" i="1"/>
  <c r="F9436" i="1"/>
  <c r="F9437" i="1"/>
  <c r="F9438" i="1"/>
  <c r="F9439" i="1"/>
  <c r="F9440" i="1"/>
  <c r="F9441" i="1"/>
  <c r="F9442" i="1"/>
  <c r="F9443" i="1"/>
  <c r="F9444" i="1"/>
  <c r="F9445" i="1"/>
  <c r="F9446" i="1"/>
  <c r="F9447" i="1"/>
  <c r="F9448" i="1"/>
  <c r="F9449" i="1"/>
  <c r="F9450" i="1"/>
  <c r="F9451" i="1"/>
  <c r="F9452" i="1"/>
  <c r="F9453" i="1"/>
  <c r="F9454" i="1"/>
  <c r="F9455" i="1"/>
  <c r="F9456" i="1"/>
  <c r="F9457" i="1"/>
  <c r="F9458" i="1"/>
  <c r="F9459" i="1"/>
  <c r="F9460" i="1"/>
  <c r="F9461" i="1"/>
  <c r="F9462" i="1"/>
  <c r="F9463" i="1"/>
  <c r="F9464" i="1"/>
  <c r="F9465" i="1"/>
  <c r="F9466" i="1"/>
  <c r="F9467" i="1"/>
  <c r="F9468" i="1"/>
  <c r="F9469" i="1"/>
  <c r="F9470" i="1"/>
  <c r="F9471" i="1"/>
  <c r="F9472" i="1"/>
  <c r="F9473" i="1"/>
  <c r="F9474" i="1"/>
  <c r="F9475" i="1"/>
  <c r="F9476" i="1"/>
  <c r="F9477" i="1"/>
  <c r="F9478" i="1"/>
  <c r="F9479" i="1"/>
  <c r="F9480" i="1"/>
  <c r="F9481" i="1"/>
  <c r="F9482" i="1"/>
  <c r="F9483" i="1"/>
  <c r="F9484" i="1"/>
  <c r="F9485" i="1"/>
  <c r="F9486" i="1"/>
  <c r="F9487" i="1"/>
  <c r="F9488" i="1"/>
  <c r="F9489" i="1"/>
  <c r="F9490" i="1"/>
  <c r="F9491" i="1"/>
  <c r="F9492" i="1"/>
  <c r="F9493" i="1"/>
  <c r="F9494" i="1"/>
  <c r="F9495" i="1"/>
  <c r="F9496" i="1"/>
  <c r="F9497" i="1"/>
  <c r="F9498" i="1"/>
  <c r="F9499" i="1"/>
  <c r="F9500" i="1"/>
  <c r="F9501" i="1"/>
  <c r="F9502" i="1"/>
  <c r="F9503" i="1"/>
  <c r="F9504" i="1"/>
  <c r="F9505" i="1"/>
  <c r="F9506" i="1"/>
  <c r="F9507" i="1"/>
  <c r="F9508" i="1"/>
  <c r="F9509" i="1"/>
  <c r="F9510" i="1"/>
  <c r="F9511" i="1"/>
  <c r="F9512" i="1"/>
  <c r="F9513" i="1"/>
  <c r="F9514" i="1"/>
  <c r="F9515" i="1"/>
  <c r="F9516" i="1"/>
  <c r="F9517" i="1"/>
  <c r="F9518" i="1"/>
  <c r="F9519" i="1"/>
  <c r="F9520" i="1"/>
  <c r="F9521" i="1"/>
  <c r="F9522" i="1"/>
  <c r="F9523" i="1"/>
  <c r="F9524" i="1"/>
  <c r="F9525" i="1"/>
  <c r="F9526" i="1"/>
  <c r="F9527" i="1"/>
  <c r="F9528" i="1"/>
  <c r="F9529" i="1"/>
  <c r="F9530" i="1"/>
  <c r="F9531" i="1"/>
  <c r="F9532" i="1"/>
  <c r="F9533" i="1"/>
  <c r="F9534" i="1"/>
  <c r="F9535" i="1"/>
  <c r="F9536" i="1"/>
  <c r="F9537" i="1"/>
  <c r="F9538" i="1"/>
  <c r="F9539" i="1"/>
  <c r="F9540" i="1"/>
  <c r="F9541" i="1"/>
  <c r="F9542" i="1"/>
  <c r="F9543" i="1"/>
  <c r="F9544" i="1"/>
  <c r="F9545" i="1"/>
  <c r="F9546" i="1"/>
  <c r="F9547" i="1"/>
  <c r="F9548" i="1"/>
  <c r="F9549" i="1"/>
  <c r="F9550" i="1"/>
  <c r="F9551" i="1"/>
  <c r="F9552" i="1"/>
  <c r="F9553" i="1"/>
  <c r="F9554" i="1"/>
  <c r="F9555" i="1"/>
  <c r="F9556" i="1"/>
  <c r="F9557" i="1"/>
  <c r="F9558" i="1"/>
  <c r="F9559" i="1"/>
  <c r="F9560" i="1"/>
  <c r="F9561" i="1"/>
  <c r="F9562" i="1"/>
  <c r="F9563" i="1"/>
  <c r="F9564" i="1"/>
  <c r="F9565" i="1"/>
  <c r="F9566" i="1"/>
  <c r="F9567" i="1"/>
  <c r="F9568" i="1"/>
  <c r="F9569" i="1"/>
  <c r="F9570" i="1"/>
  <c r="F9571" i="1"/>
  <c r="F9572" i="1"/>
  <c r="F9573" i="1"/>
  <c r="F9574" i="1"/>
  <c r="F9575" i="1"/>
  <c r="F9576" i="1"/>
  <c r="F9577" i="1"/>
  <c r="F9578" i="1"/>
  <c r="F9579" i="1"/>
  <c r="F9580" i="1"/>
  <c r="F9581" i="1"/>
  <c r="F9582" i="1"/>
  <c r="F9583" i="1"/>
  <c r="F9584" i="1"/>
  <c r="F9585" i="1"/>
  <c r="F9586" i="1"/>
  <c r="F9587" i="1"/>
  <c r="F9588" i="1"/>
  <c r="F9589" i="1"/>
  <c r="F9590" i="1"/>
  <c r="F9591" i="1"/>
  <c r="F9592" i="1"/>
  <c r="F9593" i="1"/>
  <c r="F9594" i="1"/>
  <c r="F9595" i="1"/>
  <c r="F9596" i="1"/>
  <c r="F9597" i="1"/>
  <c r="F9598" i="1"/>
  <c r="F9599" i="1"/>
  <c r="F9600" i="1"/>
  <c r="F9601" i="1"/>
  <c r="F9602" i="1"/>
  <c r="F9603" i="1"/>
  <c r="F9604" i="1"/>
  <c r="F9605" i="1"/>
  <c r="F9606" i="1"/>
  <c r="F9607" i="1"/>
  <c r="F9608" i="1"/>
  <c r="F9609" i="1"/>
  <c r="F9610" i="1"/>
  <c r="F9611" i="1"/>
  <c r="F9612" i="1"/>
  <c r="F9613" i="1"/>
  <c r="F9614" i="1"/>
  <c r="F9615" i="1"/>
  <c r="F9616" i="1"/>
  <c r="F9617" i="1"/>
  <c r="F9618" i="1"/>
  <c r="F9619" i="1"/>
  <c r="F9620" i="1"/>
  <c r="F9621" i="1"/>
  <c r="F9622" i="1"/>
  <c r="F9623" i="1"/>
  <c r="F9624" i="1"/>
  <c r="F9625" i="1"/>
  <c r="F9626" i="1"/>
  <c r="F9627" i="1"/>
  <c r="F9628" i="1"/>
  <c r="F9629" i="1"/>
  <c r="F9630" i="1"/>
  <c r="F9631" i="1"/>
  <c r="F9632" i="1"/>
  <c r="F9633" i="1"/>
  <c r="F9634" i="1"/>
  <c r="F9635" i="1"/>
  <c r="F9636" i="1"/>
  <c r="F9637" i="1"/>
  <c r="F9638" i="1"/>
  <c r="F9639" i="1"/>
  <c r="F9640" i="1"/>
  <c r="F9641" i="1"/>
  <c r="F9642" i="1"/>
  <c r="F9643" i="1"/>
  <c r="F9644" i="1"/>
  <c r="F9645" i="1"/>
  <c r="F9646" i="1"/>
  <c r="F9647" i="1"/>
  <c r="F9648" i="1"/>
  <c r="F9649" i="1"/>
  <c r="F9650" i="1"/>
  <c r="F9651" i="1"/>
  <c r="F9652" i="1"/>
  <c r="F9653" i="1"/>
  <c r="F9654" i="1"/>
  <c r="F9655" i="1"/>
  <c r="F9656" i="1"/>
  <c r="F9657" i="1"/>
  <c r="F9658" i="1"/>
  <c r="F9659" i="1"/>
  <c r="F9660" i="1"/>
  <c r="F9661" i="1"/>
  <c r="F9662" i="1"/>
  <c r="F9663" i="1"/>
  <c r="F9664" i="1"/>
  <c r="F9665" i="1"/>
  <c r="F9666" i="1"/>
  <c r="F9667" i="1"/>
  <c r="F9668" i="1"/>
  <c r="F9669" i="1"/>
  <c r="F9670" i="1"/>
  <c r="F9671" i="1"/>
  <c r="F9672" i="1"/>
  <c r="F9673" i="1"/>
  <c r="F9674" i="1"/>
  <c r="F9675" i="1"/>
  <c r="F9676" i="1"/>
  <c r="F9677" i="1"/>
  <c r="F9678" i="1"/>
  <c r="F9679" i="1"/>
  <c r="F9680" i="1"/>
  <c r="F9681" i="1"/>
  <c r="F9682" i="1"/>
  <c r="F9683" i="1"/>
  <c r="F9684" i="1"/>
  <c r="F9685" i="1"/>
  <c r="F9686" i="1"/>
  <c r="F9687" i="1"/>
  <c r="F9688" i="1"/>
  <c r="F9689" i="1"/>
  <c r="F9690" i="1"/>
  <c r="F9691" i="1"/>
  <c r="F9692" i="1"/>
  <c r="F9693" i="1"/>
  <c r="F9694" i="1"/>
  <c r="F9695" i="1"/>
  <c r="F9696" i="1"/>
  <c r="F9697" i="1"/>
  <c r="F9698" i="1"/>
  <c r="F9699" i="1"/>
  <c r="F9700" i="1"/>
  <c r="F9701" i="1"/>
  <c r="F9702" i="1"/>
  <c r="F9703" i="1"/>
  <c r="F9704" i="1"/>
  <c r="F9705" i="1"/>
  <c r="F9706" i="1"/>
  <c r="F9707" i="1"/>
  <c r="F9708" i="1"/>
  <c r="F9709" i="1"/>
  <c r="F9710" i="1"/>
  <c r="F9711" i="1"/>
  <c r="F9712" i="1"/>
  <c r="F9713" i="1"/>
  <c r="F9714" i="1"/>
  <c r="F9715" i="1"/>
  <c r="F9716" i="1"/>
  <c r="F9717" i="1"/>
  <c r="F9718" i="1"/>
  <c r="F9719" i="1"/>
  <c r="F9720" i="1"/>
  <c r="F9721" i="1"/>
  <c r="F9722" i="1"/>
  <c r="F9723" i="1"/>
  <c r="F9724" i="1"/>
  <c r="F9725" i="1"/>
  <c r="F9726" i="1"/>
  <c r="F9727" i="1"/>
  <c r="F9728" i="1"/>
  <c r="F9729" i="1"/>
  <c r="F9730" i="1"/>
  <c r="F9731" i="1"/>
  <c r="F9732" i="1"/>
  <c r="F9733" i="1"/>
  <c r="F9734" i="1"/>
  <c r="F9735" i="1"/>
  <c r="F9736" i="1"/>
  <c r="F9737" i="1"/>
  <c r="F9738" i="1"/>
  <c r="F9739" i="1"/>
  <c r="F9740" i="1"/>
  <c r="F9741" i="1"/>
  <c r="F9742" i="1"/>
  <c r="F9743" i="1"/>
  <c r="F9744" i="1"/>
  <c r="F9745" i="1"/>
  <c r="F9746" i="1"/>
  <c r="F9747" i="1"/>
  <c r="F9748" i="1"/>
  <c r="F9749" i="1"/>
  <c r="F9750" i="1"/>
  <c r="F9751" i="1"/>
  <c r="F9752" i="1"/>
  <c r="F9753" i="1"/>
  <c r="F9754" i="1"/>
  <c r="F9755" i="1"/>
  <c r="F9756" i="1"/>
  <c r="F9757" i="1"/>
  <c r="F9758" i="1"/>
  <c r="F9759" i="1"/>
  <c r="F9760" i="1"/>
  <c r="F9761" i="1"/>
  <c r="F9762" i="1"/>
  <c r="F9763" i="1"/>
  <c r="F9764" i="1"/>
  <c r="F9765" i="1"/>
  <c r="F9766" i="1"/>
  <c r="F9767" i="1"/>
  <c r="F9768" i="1"/>
  <c r="F9769" i="1"/>
  <c r="F9770" i="1"/>
  <c r="F9771" i="1"/>
  <c r="F9772" i="1"/>
  <c r="F9773" i="1"/>
  <c r="F9774" i="1"/>
  <c r="F9775" i="1"/>
  <c r="F9776" i="1"/>
  <c r="F9777" i="1"/>
  <c r="F9778" i="1"/>
  <c r="F9779" i="1"/>
  <c r="F9780" i="1"/>
  <c r="F9781" i="1"/>
  <c r="F9782" i="1"/>
  <c r="F9783" i="1"/>
  <c r="F9784" i="1"/>
  <c r="F9785" i="1"/>
  <c r="F9786" i="1"/>
  <c r="F9787" i="1"/>
  <c r="F9788" i="1"/>
  <c r="F9789" i="1"/>
  <c r="F9790" i="1"/>
  <c r="F9791" i="1"/>
  <c r="F9792" i="1"/>
  <c r="F9793" i="1"/>
  <c r="F9794" i="1"/>
  <c r="F9795" i="1"/>
  <c r="F9796" i="1"/>
  <c r="F9797" i="1"/>
  <c r="F9798" i="1"/>
  <c r="F9799" i="1"/>
  <c r="F9800" i="1"/>
  <c r="F9801" i="1"/>
  <c r="F9802" i="1"/>
  <c r="F9803" i="1"/>
  <c r="F9804" i="1"/>
  <c r="F9805" i="1"/>
  <c r="F9806" i="1"/>
  <c r="F9807" i="1"/>
  <c r="F9808" i="1"/>
  <c r="F9809" i="1"/>
  <c r="F9810" i="1"/>
  <c r="F9811" i="1"/>
  <c r="F9812" i="1"/>
  <c r="F9813" i="1"/>
  <c r="F9814" i="1"/>
  <c r="F9815" i="1"/>
  <c r="F9816" i="1"/>
  <c r="F9817" i="1"/>
  <c r="F9818" i="1"/>
  <c r="F9819" i="1"/>
  <c r="F9820" i="1"/>
  <c r="F9821" i="1"/>
  <c r="F9822" i="1"/>
  <c r="F9823" i="1"/>
  <c r="F9824" i="1"/>
  <c r="F9825" i="1"/>
  <c r="F9826" i="1"/>
  <c r="F9827" i="1"/>
  <c r="F9828" i="1"/>
  <c r="F9829" i="1"/>
  <c r="F9830" i="1"/>
  <c r="F9831" i="1"/>
  <c r="F9832" i="1"/>
  <c r="F9833" i="1"/>
  <c r="F9834" i="1"/>
  <c r="F9835" i="1"/>
  <c r="F9836" i="1"/>
  <c r="F9837" i="1"/>
  <c r="F9838" i="1"/>
  <c r="F9839" i="1"/>
  <c r="F9840" i="1"/>
  <c r="F9841" i="1"/>
  <c r="F9842" i="1"/>
  <c r="F9843" i="1"/>
  <c r="F9844" i="1"/>
  <c r="F9845" i="1"/>
  <c r="F9846" i="1"/>
  <c r="F9847" i="1"/>
  <c r="F9848" i="1"/>
  <c r="F9849" i="1"/>
  <c r="F9850" i="1"/>
  <c r="F9851" i="1"/>
  <c r="F9852" i="1"/>
  <c r="F9853" i="1"/>
  <c r="F9854" i="1"/>
  <c r="F9855" i="1"/>
  <c r="F9856" i="1"/>
  <c r="F9857" i="1"/>
  <c r="F9858" i="1"/>
  <c r="F9859" i="1"/>
  <c r="F9860" i="1"/>
  <c r="F9861" i="1"/>
  <c r="F9862" i="1"/>
  <c r="F9863" i="1"/>
  <c r="F9864" i="1"/>
  <c r="F9865" i="1"/>
  <c r="F9866" i="1"/>
  <c r="F9867" i="1"/>
  <c r="F9868" i="1"/>
  <c r="F9869" i="1"/>
  <c r="F9870" i="1"/>
  <c r="F9871" i="1"/>
  <c r="F9872" i="1"/>
  <c r="F9873" i="1"/>
  <c r="F9874" i="1"/>
  <c r="F9875" i="1"/>
  <c r="F9876" i="1"/>
  <c r="F9877" i="1"/>
  <c r="F9878" i="1"/>
  <c r="F9879" i="1"/>
  <c r="F9880" i="1"/>
  <c r="F9881" i="1"/>
  <c r="F9882" i="1"/>
  <c r="F9883" i="1"/>
  <c r="F9884" i="1"/>
  <c r="F9885" i="1"/>
  <c r="F9886" i="1"/>
  <c r="F9887" i="1"/>
  <c r="F9888" i="1"/>
  <c r="F9889" i="1"/>
  <c r="F9890" i="1"/>
  <c r="F9891" i="1"/>
  <c r="F9892" i="1"/>
  <c r="F9893" i="1"/>
  <c r="F9894" i="1"/>
  <c r="F9895" i="1"/>
  <c r="F9896" i="1"/>
  <c r="F9897" i="1"/>
  <c r="F9898" i="1"/>
  <c r="F9899" i="1"/>
  <c r="F9900" i="1"/>
  <c r="F9901" i="1"/>
  <c r="F9902" i="1"/>
  <c r="F9903" i="1"/>
  <c r="F9904" i="1"/>
  <c r="F9905" i="1"/>
  <c r="F9906" i="1"/>
  <c r="F9907" i="1"/>
  <c r="F9908" i="1"/>
  <c r="F9909" i="1"/>
  <c r="F9910" i="1"/>
  <c r="F9911" i="1"/>
  <c r="F9912" i="1"/>
  <c r="F9913" i="1"/>
  <c r="F9914" i="1"/>
  <c r="F9915" i="1"/>
  <c r="F9916" i="1"/>
  <c r="F9917" i="1"/>
  <c r="F9918" i="1"/>
  <c r="F9919" i="1"/>
  <c r="F9920" i="1"/>
  <c r="F9921" i="1"/>
  <c r="F9922" i="1"/>
  <c r="F9923" i="1"/>
  <c r="F9924" i="1"/>
  <c r="F9925" i="1"/>
  <c r="F9926" i="1"/>
  <c r="F9927" i="1"/>
  <c r="F9928" i="1"/>
  <c r="F9929" i="1"/>
  <c r="F9930" i="1"/>
  <c r="F9931" i="1"/>
  <c r="F9932" i="1"/>
  <c r="F9933" i="1"/>
  <c r="F9934" i="1"/>
  <c r="F9935" i="1"/>
  <c r="F9936" i="1"/>
  <c r="F9937" i="1"/>
  <c r="F9938" i="1"/>
  <c r="F9939" i="1"/>
  <c r="F9940" i="1"/>
  <c r="F9941" i="1"/>
  <c r="F9942" i="1"/>
  <c r="F9943" i="1"/>
  <c r="F9944" i="1"/>
  <c r="F9945" i="1"/>
  <c r="F9946" i="1"/>
  <c r="F9947" i="1"/>
  <c r="F9948" i="1"/>
  <c r="F9949" i="1"/>
  <c r="F9950" i="1"/>
  <c r="F9951" i="1"/>
  <c r="F9952" i="1"/>
  <c r="F9953" i="1"/>
  <c r="F9954" i="1"/>
  <c r="F9955" i="1"/>
  <c r="F9956" i="1"/>
  <c r="F9957" i="1"/>
  <c r="F9958" i="1"/>
  <c r="F9959" i="1"/>
  <c r="F9960" i="1"/>
  <c r="F9961" i="1"/>
  <c r="F9962" i="1"/>
  <c r="F9963" i="1"/>
  <c r="F9964" i="1"/>
  <c r="F9965" i="1"/>
  <c r="F9966" i="1"/>
  <c r="F9967" i="1"/>
  <c r="F9968" i="1"/>
  <c r="F9969" i="1"/>
  <c r="F9970" i="1"/>
  <c r="F9971" i="1"/>
  <c r="F9972" i="1"/>
  <c r="F9973" i="1"/>
  <c r="F9974" i="1"/>
  <c r="F9975" i="1"/>
  <c r="F9976" i="1"/>
  <c r="F9977" i="1"/>
  <c r="F9978" i="1"/>
  <c r="F9979" i="1"/>
  <c r="F9980" i="1"/>
  <c r="F9981" i="1"/>
  <c r="F9982" i="1"/>
  <c r="F9983" i="1"/>
  <c r="F9984" i="1"/>
  <c r="F9985" i="1"/>
  <c r="F9986" i="1"/>
  <c r="F9987" i="1"/>
  <c r="F9988" i="1"/>
  <c r="F9989" i="1"/>
  <c r="F9990" i="1"/>
  <c r="F9991" i="1"/>
  <c r="F9992" i="1"/>
  <c r="F9993" i="1"/>
  <c r="F9994" i="1"/>
  <c r="F9995" i="1"/>
  <c r="F9996" i="1"/>
  <c r="F9997" i="1"/>
  <c r="F9998" i="1"/>
  <c r="F9999" i="1"/>
  <c r="F10000" i="1"/>
  <c r="F10001" i="1"/>
  <c r="F10002" i="1"/>
  <c r="F10003" i="1"/>
  <c r="F10004" i="1"/>
  <c r="F10005" i="1"/>
  <c r="F10006" i="1"/>
  <c r="F10007" i="1"/>
  <c r="F10008" i="1"/>
  <c r="F10009" i="1"/>
  <c r="F10010" i="1"/>
  <c r="F10011" i="1"/>
  <c r="F10012" i="1"/>
  <c r="F10013" i="1"/>
  <c r="F10014" i="1"/>
  <c r="F10015" i="1"/>
  <c r="F10016" i="1"/>
  <c r="F10017" i="1"/>
  <c r="F10018" i="1"/>
  <c r="F10019" i="1"/>
  <c r="F10020" i="1"/>
  <c r="F10021" i="1"/>
  <c r="F10022" i="1"/>
  <c r="F10023" i="1"/>
  <c r="F10024" i="1"/>
  <c r="F10025" i="1"/>
  <c r="F10026" i="1"/>
  <c r="F10027" i="1"/>
  <c r="F10028" i="1"/>
  <c r="F10029" i="1"/>
  <c r="F10030" i="1"/>
  <c r="F10031" i="1"/>
  <c r="F10032" i="1"/>
  <c r="F10033" i="1"/>
  <c r="F10034" i="1"/>
  <c r="F10035" i="1"/>
  <c r="F10036" i="1"/>
  <c r="F10037" i="1"/>
  <c r="F10038" i="1"/>
  <c r="F10039" i="1"/>
  <c r="F10040" i="1"/>
  <c r="F10041" i="1"/>
  <c r="F10042" i="1"/>
  <c r="F10043" i="1"/>
  <c r="F10044" i="1"/>
  <c r="F10045" i="1"/>
  <c r="F10046" i="1"/>
  <c r="F10047" i="1"/>
  <c r="F10048" i="1"/>
  <c r="F10049" i="1"/>
  <c r="F10050" i="1"/>
  <c r="F10051" i="1"/>
  <c r="F10052" i="1"/>
  <c r="F10053" i="1"/>
  <c r="F10054" i="1"/>
  <c r="F10055" i="1"/>
  <c r="F10056" i="1"/>
  <c r="F10057" i="1"/>
  <c r="F10058" i="1"/>
  <c r="F10059" i="1"/>
  <c r="F10060" i="1"/>
  <c r="F10061" i="1"/>
  <c r="F10062" i="1"/>
  <c r="F10063" i="1"/>
  <c r="F10064" i="1"/>
  <c r="F10065" i="1"/>
  <c r="F10066" i="1"/>
  <c r="F10067" i="1"/>
  <c r="F10068" i="1"/>
  <c r="F10069" i="1"/>
  <c r="F10070" i="1"/>
  <c r="F10071" i="1"/>
  <c r="F10072" i="1"/>
  <c r="F10073" i="1"/>
  <c r="F10074" i="1"/>
  <c r="F10075" i="1"/>
  <c r="F10076" i="1"/>
  <c r="F10077" i="1"/>
  <c r="F10078" i="1"/>
  <c r="F10079" i="1"/>
  <c r="F10080" i="1"/>
  <c r="F10081" i="1"/>
  <c r="F10082" i="1"/>
  <c r="F10083" i="1"/>
  <c r="F10084" i="1"/>
  <c r="F10085" i="1"/>
  <c r="F10086" i="1"/>
  <c r="F10087" i="1"/>
  <c r="F10088" i="1"/>
  <c r="F10089" i="1"/>
  <c r="F10090" i="1"/>
  <c r="F10091" i="1"/>
  <c r="F10092" i="1"/>
  <c r="F10093" i="1"/>
  <c r="F10094" i="1"/>
  <c r="F10095" i="1"/>
  <c r="F10096" i="1"/>
  <c r="F10097" i="1"/>
  <c r="F10098" i="1"/>
  <c r="F10099" i="1"/>
  <c r="F10100" i="1"/>
  <c r="F10101" i="1"/>
  <c r="F10102" i="1"/>
  <c r="F10103" i="1"/>
  <c r="F10104" i="1"/>
  <c r="F10105" i="1"/>
  <c r="F10106" i="1"/>
  <c r="F10107" i="1"/>
  <c r="F10108" i="1"/>
  <c r="F10109" i="1"/>
  <c r="F10110" i="1"/>
  <c r="F10111" i="1"/>
  <c r="F10112" i="1"/>
  <c r="F10113" i="1"/>
  <c r="F10114" i="1"/>
  <c r="F10115" i="1"/>
  <c r="F10116" i="1"/>
  <c r="F10117" i="1"/>
  <c r="F10118" i="1"/>
  <c r="F10119" i="1"/>
  <c r="F10120" i="1"/>
  <c r="F10121" i="1"/>
  <c r="F10122" i="1"/>
  <c r="F10123" i="1"/>
  <c r="F10124" i="1"/>
  <c r="F10125" i="1"/>
  <c r="F10126" i="1"/>
  <c r="F10127" i="1"/>
  <c r="F10128" i="1"/>
  <c r="F10129" i="1"/>
  <c r="F10130" i="1"/>
  <c r="F10131" i="1"/>
  <c r="F10132" i="1"/>
  <c r="F10133" i="1"/>
  <c r="F10134" i="1"/>
  <c r="F10135" i="1"/>
  <c r="F10136" i="1"/>
  <c r="F10137" i="1"/>
  <c r="F10138" i="1"/>
  <c r="F10139" i="1"/>
  <c r="F10140" i="1"/>
  <c r="F10141" i="1"/>
  <c r="F10142" i="1"/>
  <c r="F10143" i="1"/>
  <c r="F10144" i="1"/>
  <c r="F10145" i="1"/>
  <c r="F10146" i="1"/>
  <c r="F10147" i="1"/>
  <c r="F10148" i="1"/>
  <c r="F10149" i="1"/>
  <c r="F10150" i="1"/>
  <c r="F10151" i="1"/>
  <c r="F10152" i="1"/>
  <c r="F10153" i="1"/>
  <c r="F10154" i="1"/>
  <c r="F10155" i="1"/>
  <c r="F10156" i="1"/>
  <c r="F10157" i="1"/>
  <c r="F10158" i="1"/>
  <c r="F10159" i="1"/>
  <c r="F10160" i="1"/>
  <c r="F10161" i="1"/>
  <c r="F10162" i="1"/>
  <c r="F10163" i="1"/>
  <c r="F10164" i="1"/>
  <c r="F10165" i="1"/>
  <c r="F10166" i="1"/>
  <c r="F10167" i="1"/>
  <c r="F10168" i="1"/>
  <c r="F10169" i="1"/>
  <c r="F10170" i="1"/>
  <c r="F10171" i="1"/>
  <c r="F10172" i="1"/>
  <c r="F10173" i="1"/>
  <c r="F10174" i="1"/>
  <c r="F10175" i="1"/>
  <c r="F10176" i="1"/>
  <c r="F10177" i="1"/>
  <c r="F10178" i="1"/>
  <c r="F10179" i="1"/>
  <c r="F10180" i="1"/>
  <c r="F10181" i="1"/>
  <c r="F10182" i="1"/>
  <c r="F10183" i="1"/>
  <c r="F10184" i="1"/>
  <c r="F10185" i="1"/>
  <c r="F10186" i="1"/>
  <c r="F10187" i="1"/>
  <c r="F10188" i="1"/>
  <c r="F10189" i="1"/>
  <c r="F10190" i="1"/>
  <c r="F10191" i="1"/>
  <c r="F10192" i="1"/>
  <c r="F10193" i="1"/>
  <c r="F10194" i="1"/>
  <c r="F10195" i="1"/>
  <c r="F10196" i="1"/>
  <c r="F10197" i="1"/>
  <c r="F10198" i="1"/>
  <c r="F10199" i="1"/>
  <c r="F10200" i="1"/>
  <c r="F10201" i="1"/>
  <c r="F10202" i="1"/>
  <c r="F10203" i="1"/>
  <c r="F10204" i="1"/>
  <c r="F10205" i="1"/>
  <c r="F10206" i="1"/>
  <c r="F10207" i="1"/>
  <c r="F10208" i="1"/>
  <c r="F10209" i="1"/>
  <c r="F10210" i="1"/>
  <c r="F10211" i="1"/>
  <c r="F10212" i="1"/>
  <c r="F10213" i="1"/>
  <c r="F10214" i="1"/>
  <c r="F10215" i="1"/>
  <c r="F10216" i="1"/>
  <c r="F10217" i="1"/>
  <c r="F10218" i="1"/>
  <c r="F10219" i="1"/>
  <c r="F10220" i="1"/>
  <c r="F10221" i="1"/>
  <c r="F10222" i="1"/>
  <c r="F10223" i="1"/>
  <c r="F10224" i="1"/>
  <c r="F10225" i="1"/>
  <c r="F10226" i="1"/>
  <c r="F10227" i="1"/>
  <c r="F10228" i="1"/>
  <c r="F10229" i="1"/>
  <c r="F10230" i="1"/>
  <c r="F10231" i="1"/>
  <c r="F10232" i="1"/>
  <c r="F10233" i="1"/>
  <c r="F10234" i="1"/>
  <c r="F10235" i="1"/>
  <c r="F10236" i="1"/>
  <c r="F10237" i="1"/>
  <c r="F10238" i="1"/>
  <c r="F10239" i="1"/>
  <c r="F10240" i="1"/>
  <c r="F10241" i="1"/>
  <c r="F10242" i="1"/>
  <c r="F10243" i="1"/>
  <c r="F10244" i="1"/>
  <c r="F10245" i="1"/>
  <c r="F10246" i="1"/>
  <c r="F10247" i="1"/>
  <c r="F10248" i="1"/>
  <c r="F10249" i="1"/>
  <c r="F10250" i="1"/>
  <c r="F10251" i="1"/>
  <c r="F10252" i="1"/>
  <c r="F10253" i="1"/>
  <c r="F10254" i="1"/>
  <c r="F10255" i="1"/>
  <c r="F10256" i="1"/>
  <c r="F10257" i="1"/>
  <c r="F10258" i="1"/>
  <c r="F10259" i="1"/>
  <c r="F10260" i="1"/>
  <c r="F10261" i="1"/>
  <c r="F10262" i="1"/>
  <c r="F10263" i="1"/>
  <c r="F10264" i="1"/>
  <c r="F10265" i="1"/>
  <c r="F10266" i="1"/>
  <c r="F10267" i="1"/>
  <c r="F10268" i="1"/>
  <c r="F10269" i="1"/>
  <c r="F10270" i="1"/>
  <c r="F10271" i="1"/>
  <c r="F10272" i="1"/>
  <c r="F10273" i="1"/>
  <c r="F10274" i="1"/>
  <c r="F10275" i="1"/>
  <c r="F10276" i="1"/>
  <c r="F10277" i="1"/>
  <c r="F10278" i="1"/>
  <c r="F10279" i="1"/>
  <c r="F10280" i="1"/>
  <c r="F10281" i="1"/>
  <c r="F10282" i="1"/>
  <c r="F10283" i="1"/>
  <c r="F10284" i="1"/>
  <c r="F10285" i="1"/>
  <c r="F10286" i="1"/>
  <c r="F10287" i="1"/>
  <c r="F10288" i="1"/>
  <c r="F10289" i="1"/>
  <c r="F10290" i="1"/>
  <c r="F10291" i="1"/>
  <c r="F10292" i="1"/>
  <c r="F10293" i="1"/>
  <c r="F10294" i="1"/>
  <c r="F10295" i="1"/>
  <c r="F10296" i="1"/>
  <c r="F10297" i="1"/>
  <c r="F10298" i="1"/>
  <c r="F10299" i="1"/>
  <c r="F10300" i="1"/>
  <c r="F10301" i="1"/>
  <c r="F10302" i="1"/>
  <c r="F10303" i="1"/>
  <c r="F10304" i="1"/>
  <c r="F10305" i="1"/>
  <c r="F10306" i="1"/>
  <c r="F10307" i="1"/>
  <c r="F10308" i="1"/>
  <c r="F10309" i="1"/>
  <c r="F10310" i="1"/>
  <c r="F10311" i="1"/>
  <c r="F10312" i="1"/>
  <c r="F10313" i="1"/>
  <c r="F10314" i="1"/>
  <c r="F10315" i="1"/>
  <c r="F10316" i="1"/>
  <c r="F10317" i="1"/>
  <c r="F10318" i="1"/>
  <c r="F10319" i="1"/>
  <c r="F10320" i="1"/>
  <c r="F10321" i="1"/>
  <c r="F10322" i="1"/>
  <c r="F10323" i="1"/>
  <c r="F10324" i="1"/>
  <c r="F10325" i="1"/>
  <c r="F10326" i="1"/>
  <c r="F10327" i="1"/>
  <c r="F10328" i="1"/>
  <c r="F10329" i="1"/>
  <c r="F10330" i="1"/>
  <c r="F10331" i="1"/>
  <c r="F10332" i="1"/>
  <c r="F10333" i="1"/>
  <c r="F10334" i="1"/>
  <c r="F10335" i="1"/>
  <c r="F10336" i="1"/>
  <c r="F10337" i="1"/>
  <c r="F10338" i="1"/>
  <c r="F10339" i="1"/>
  <c r="F10340" i="1"/>
  <c r="F10341" i="1"/>
  <c r="F10342" i="1"/>
  <c r="F10343" i="1"/>
  <c r="F10344" i="1"/>
  <c r="F10345" i="1"/>
  <c r="F10346" i="1"/>
  <c r="F10347" i="1"/>
  <c r="F10348" i="1"/>
  <c r="F10349" i="1"/>
  <c r="F10350" i="1"/>
  <c r="F10351" i="1"/>
  <c r="F10352" i="1"/>
  <c r="F10353" i="1"/>
  <c r="F10354" i="1"/>
  <c r="F10355" i="1"/>
  <c r="F10356" i="1"/>
  <c r="F10357" i="1"/>
  <c r="F10358" i="1"/>
  <c r="F10359" i="1"/>
  <c r="F10360" i="1"/>
  <c r="F10361" i="1"/>
  <c r="F10362" i="1"/>
  <c r="F10363" i="1"/>
  <c r="F10364" i="1"/>
  <c r="F10365" i="1"/>
  <c r="F10366" i="1"/>
  <c r="F10367" i="1"/>
  <c r="F10368" i="1"/>
  <c r="F10369" i="1"/>
  <c r="F10370" i="1"/>
  <c r="F10371" i="1"/>
  <c r="F10372" i="1"/>
  <c r="F10373" i="1"/>
  <c r="F10374" i="1"/>
  <c r="F10375" i="1"/>
  <c r="F10376" i="1"/>
  <c r="F10377" i="1"/>
  <c r="F10378" i="1"/>
  <c r="F10379" i="1"/>
  <c r="F10380" i="1"/>
  <c r="F10381" i="1"/>
  <c r="F10382" i="1"/>
  <c r="F10383" i="1"/>
  <c r="F10384" i="1"/>
  <c r="F10385" i="1"/>
  <c r="F10386" i="1"/>
  <c r="F10387" i="1"/>
  <c r="F10388" i="1"/>
  <c r="F10389" i="1"/>
  <c r="F10390" i="1"/>
  <c r="F10391" i="1"/>
  <c r="F10392" i="1"/>
  <c r="F10393" i="1"/>
  <c r="F10394" i="1"/>
  <c r="F10395" i="1"/>
  <c r="F10396" i="1"/>
  <c r="F10397" i="1"/>
  <c r="F10398" i="1"/>
  <c r="F10399" i="1"/>
  <c r="F10400" i="1"/>
  <c r="F10401" i="1"/>
  <c r="F10402" i="1"/>
  <c r="F10403" i="1"/>
  <c r="F10404" i="1"/>
  <c r="F10405" i="1"/>
  <c r="F10406" i="1"/>
  <c r="F10407" i="1"/>
  <c r="F10408" i="1"/>
  <c r="F10409" i="1"/>
  <c r="F10410" i="1"/>
  <c r="F10411" i="1"/>
  <c r="F10412" i="1"/>
  <c r="F10413" i="1"/>
  <c r="F10414" i="1"/>
  <c r="F10415" i="1"/>
  <c r="F10416" i="1"/>
  <c r="F10417" i="1"/>
  <c r="F10418" i="1"/>
  <c r="F10419" i="1"/>
  <c r="F10420" i="1"/>
  <c r="F10421" i="1"/>
  <c r="F10422" i="1"/>
  <c r="F10423" i="1"/>
  <c r="F10424" i="1"/>
  <c r="F10425" i="1"/>
  <c r="F10426" i="1"/>
  <c r="F10427" i="1"/>
  <c r="F10428" i="1"/>
  <c r="F10429" i="1"/>
  <c r="F10430" i="1"/>
  <c r="F10431" i="1"/>
  <c r="F10432" i="1"/>
  <c r="F10433" i="1"/>
  <c r="F10434" i="1"/>
  <c r="F10435" i="1"/>
  <c r="F10436" i="1"/>
  <c r="F10437" i="1"/>
  <c r="F10438" i="1"/>
  <c r="F10439" i="1"/>
  <c r="F10440" i="1"/>
  <c r="F10441" i="1"/>
  <c r="F10442" i="1"/>
  <c r="F10443" i="1"/>
  <c r="F10444" i="1"/>
  <c r="F10445" i="1"/>
  <c r="F10446" i="1"/>
  <c r="F10447" i="1"/>
  <c r="F10448" i="1"/>
  <c r="F10449" i="1"/>
  <c r="F10450" i="1"/>
  <c r="F10451" i="1"/>
  <c r="F10452" i="1"/>
  <c r="F10453" i="1"/>
  <c r="F10454" i="1"/>
  <c r="F10455" i="1"/>
  <c r="F10456" i="1"/>
  <c r="F10457" i="1"/>
  <c r="F10458" i="1"/>
  <c r="F10459" i="1"/>
  <c r="F10460" i="1"/>
  <c r="F10461" i="1"/>
  <c r="F10462" i="1"/>
  <c r="F10463" i="1"/>
  <c r="F10464" i="1"/>
  <c r="F10465" i="1"/>
  <c r="F10466" i="1"/>
  <c r="F10467" i="1"/>
  <c r="F10468" i="1"/>
  <c r="F10469" i="1"/>
  <c r="F10470" i="1"/>
  <c r="F10471" i="1"/>
  <c r="F10472" i="1"/>
  <c r="F10473" i="1"/>
  <c r="F10474" i="1"/>
  <c r="F10475" i="1"/>
  <c r="F10476" i="1"/>
  <c r="F10477" i="1"/>
  <c r="F10478" i="1"/>
  <c r="F10479" i="1"/>
  <c r="F10480" i="1"/>
  <c r="F10481" i="1"/>
  <c r="F10482" i="1"/>
  <c r="F10483" i="1"/>
  <c r="F10484" i="1"/>
  <c r="F10485" i="1"/>
  <c r="F10486" i="1"/>
  <c r="F10487" i="1"/>
  <c r="F10488" i="1"/>
  <c r="F10489" i="1"/>
  <c r="F10490" i="1"/>
  <c r="F10491" i="1"/>
  <c r="F10492" i="1"/>
  <c r="F10493" i="1"/>
  <c r="F10494" i="1"/>
  <c r="F10495" i="1"/>
  <c r="F10496" i="1"/>
  <c r="F10497" i="1"/>
  <c r="F10498" i="1"/>
  <c r="F10499" i="1"/>
  <c r="F10500" i="1"/>
  <c r="F10501" i="1"/>
  <c r="F10502" i="1"/>
  <c r="F10503" i="1"/>
  <c r="F10504" i="1"/>
  <c r="F10505" i="1"/>
  <c r="F10506" i="1"/>
  <c r="F10507" i="1"/>
  <c r="F10508" i="1"/>
  <c r="F10509" i="1"/>
  <c r="F10510" i="1"/>
  <c r="F10511" i="1"/>
  <c r="F10512" i="1"/>
  <c r="F10513" i="1"/>
  <c r="F10514" i="1"/>
  <c r="F10515" i="1"/>
  <c r="F10516" i="1"/>
  <c r="F10517" i="1"/>
  <c r="F10518" i="1"/>
  <c r="F10519" i="1"/>
  <c r="F10520" i="1"/>
  <c r="F10521" i="1"/>
  <c r="F10522" i="1"/>
  <c r="F10523" i="1"/>
  <c r="F10524" i="1"/>
  <c r="F10525" i="1"/>
  <c r="F10526" i="1"/>
  <c r="F10527" i="1"/>
  <c r="F10528" i="1"/>
  <c r="F10529" i="1"/>
  <c r="F10530" i="1"/>
  <c r="F10531" i="1"/>
  <c r="F10532" i="1"/>
  <c r="F10533" i="1"/>
  <c r="F10534" i="1"/>
  <c r="F10535" i="1"/>
  <c r="F10536" i="1"/>
  <c r="F10537" i="1"/>
  <c r="F10538" i="1"/>
  <c r="F10539" i="1"/>
  <c r="F10540" i="1"/>
  <c r="F10541" i="1"/>
  <c r="F10542" i="1"/>
  <c r="F10543" i="1"/>
  <c r="F10544" i="1"/>
  <c r="F10545" i="1"/>
  <c r="F10546" i="1"/>
  <c r="F10547" i="1"/>
  <c r="F10548" i="1"/>
  <c r="F10549" i="1"/>
  <c r="F10550" i="1"/>
  <c r="F10551" i="1"/>
  <c r="F10552" i="1"/>
  <c r="F10553" i="1"/>
  <c r="F10554" i="1"/>
  <c r="F10555" i="1"/>
  <c r="F10556" i="1"/>
  <c r="F10557" i="1"/>
  <c r="F10558" i="1"/>
  <c r="F10559" i="1"/>
  <c r="F10560" i="1"/>
  <c r="F10561" i="1"/>
  <c r="F10562" i="1"/>
  <c r="F10563" i="1"/>
  <c r="F10564" i="1"/>
  <c r="F10565" i="1"/>
  <c r="F10566" i="1"/>
  <c r="F10567" i="1"/>
  <c r="F10568" i="1"/>
  <c r="F10569" i="1"/>
  <c r="F10570" i="1"/>
  <c r="F10571" i="1"/>
  <c r="F10572" i="1"/>
  <c r="F10573" i="1"/>
  <c r="F10574" i="1"/>
  <c r="F10575" i="1"/>
  <c r="F10576" i="1"/>
  <c r="F10577" i="1"/>
  <c r="F10578" i="1"/>
  <c r="F10579" i="1"/>
  <c r="F10580" i="1"/>
  <c r="F10581" i="1"/>
  <c r="F10582" i="1"/>
  <c r="F10583" i="1"/>
  <c r="F10584" i="1"/>
  <c r="F10585" i="1"/>
  <c r="F10586" i="1"/>
  <c r="F10587" i="1"/>
  <c r="F10588" i="1"/>
  <c r="F10589" i="1"/>
  <c r="F10590" i="1"/>
  <c r="F10591" i="1"/>
  <c r="F10592" i="1"/>
  <c r="F10593" i="1"/>
  <c r="F10594" i="1"/>
  <c r="F10595" i="1"/>
  <c r="F10596" i="1"/>
  <c r="F10597" i="1"/>
  <c r="F10598" i="1"/>
  <c r="F10599" i="1"/>
  <c r="F10600" i="1"/>
  <c r="F10601" i="1"/>
  <c r="F10602" i="1"/>
  <c r="F10603" i="1"/>
  <c r="F10604" i="1"/>
  <c r="F10605" i="1"/>
  <c r="F10606" i="1"/>
  <c r="F10607" i="1"/>
  <c r="F10608" i="1"/>
  <c r="F10609" i="1"/>
  <c r="F10610" i="1"/>
  <c r="F10611" i="1"/>
  <c r="F10612" i="1"/>
  <c r="F10613" i="1"/>
  <c r="F10614" i="1"/>
  <c r="F10615" i="1"/>
  <c r="F10616" i="1"/>
  <c r="F10617" i="1"/>
  <c r="F10618" i="1"/>
  <c r="F10619" i="1"/>
  <c r="F10620" i="1"/>
  <c r="F10621" i="1"/>
  <c r="F10622" i="1"/>
  <c r="F10623" i="1"/>
  <c r="F10624" i="1"/>
  <c r="F10625" i="1"/>
  <c r="F10626" i="1"/>
  <c r="F10627" i="1"/>
  <c r="F10628" i="1"/>
  <c r="F10629" i="1"/>
  <c r="F10630" i="1"/>
  <c r="F10631" i="1"/>
  <c r="F10632" i="1"/>
  <c r="F10633" i="1"/>
  <c r="F10634" i="1"/>
  <c r="F10635" i="1"/>
  <c r="F10636" i="1"/>
  <c r="F10637" i="1"/>
  <c r="F10638" i="1"/>
  <c r="F10639" i="1"/>
  <c r="F10640" i="1"/>
  <c r="F10641" i="1"/>
  <c r="F10642" i="1"/>
  <c r="F10643" i="1"/>
  <c r="F10644" i="1"/>
  <c r="F10645" i="1"/>
  <c r="F10646" i="1"/>
  <c r="F10647" i="1"/>
  <c r="F10648" i="1"/>
  <c r="F10649" i="1"/>
  <c r="F10650" i="1"/>
  <c r="F10651" i="1"/>
  <c r="F10652" i="1"/>
  <c r="F10653" i="1"/>
  <c r="F10654" i="1"/>
  <c r="F10655" i="1"/>
  <c r="F10656" i="1"/>
  <c r="F10657" i="1"/>
  <c r="F10658" i="1"/>
  <c r="F10659" i="1"/>
  <c r="F10660" i="1"/>
  <c r="F10661" i="1"/>
  <c r="F10662" i="1"/>
  <c r="F10663" i="1"/>
  <c r="F10664" i="1"/>
  <c r="F10665" i="1"/>
  <c r="F10666" i="1"/>
  <c r="F10667" i="1"/>
  <c r="F10668" i="1"/>
  <c r="F10669" i="1"/>
  <c r="F10670" i="1"/>
  <c r="F10671" i="1"/>
  <c r="F10672" i="1"/>
  <c r="F10673" i="1"/>
  <c r="F10674" i="1"/>
  <c r="F10675" i="1"/>
  <c r="F10676" i="1"/>
  <c r="F10677" i="1"/>
  <c r="F10678" i="1"/>
  <c r="F10679" i="1"/>
  <c r="F10680" i="1"/>
  <c r="F10681" i="1"/>
  <c r="F10682" i="1"/>
  <c r="F10683" i="1"/>
  <c r="F10684" i="1"/>
  <c r="F10685" i="1"/>
  <c r="F10686" i="1"/>
  <c r="F10687" i="1"/>
  <c r="F10688" i="1"/>
  <c r="F10689" i="1"/>
  <c r="F10690" i="1"/>
  <c r="F10691" i="1"/>
  <c r="F10692" i="1"/>
  <c r="F10693" i="1"/>
  <c r="F10694" i="1"/>
  <c r="F10695" i="1"/>
  <c r="F10696" i="1"/>
  <c r="F10697" i="1"/>
  <c r="F10698" i="1"/>
  <c r="F10699" i="1"/>
  <c r="F10700" i="1"/>
  <c r="F10701" i="1"/>
  <c r="F10702" i="1"/>
  <c r="F10703" i="1"/>
  <c r="F10704" i="1"/>
  <c r="F10705" i="1"/>
  <c r="F10706" i="1"/>
  <c r="F10707" i="1"/>
  <c r="F10708" i="1"/>
  <c r="F10709" i="1"/>
  <c r="F10710" i="1"/>
  <c r="F10711" i="1"/>
  <c r="F10712" i="1"/>
  <c r="F10713" i="1"/>
  <c r="F10714" i="1"/>
  <c r="F10715" i="1"/>
  <c r="F10716" i="1"/>
  <c r="F10717" i="1"/>
  <c r="F10718" i="1"/>
  <c r="F10719" i="1"/>
  <c r="F10720" i="1"/>
  <c r="F10721" i="1"/>
  <c r="F10722" i="1"/>
  <c r="F10723" i="1"/>
  <c r="F10724" i="1"/>
  <c r="F10725" i="1"/>
  <c r="F10726" i="1"/>
  <c r="F10727" i="1"/>
  <c r="F10728" i="1"/>
  <c r="F10729" i="1"/>
  <c r="F10730" i="1"/>
  <c r="F10731" i="1"/>
  <c r="F10732" i="1"/>
  <c r="F10733" i="1"/>
  <c r="F10734" i="1"/>
  <c r="F10735" i="1"/>
  <c r="F10736" i="1"/>
  <c r="F10737" i="1"/>
  <c r="F10738" i="1"/>
  <c r="F10739" i="1"/>
  <c r="F10740" i="1"/>
  <c r="F10741" i="1"/>
  <c r="F10742" i="1"/>
  <c r="F10743" i="1"/>
  <c r="F10744" i="1"/>
  <c r="F10745" i="1"/>
  <c r="F10746" i="1"/>
  <c r="F10747" i="1"/>
  <c r="F10748" i="1"/>
  <c r="F10749" i="1"/>
  <c r="F10750" i="1"/>
  <c r="F10751" i="1"/>
  <c r="F10752" i="1"/>
  <c r="F10753" i="1"/>
  <c r="F10754" i="1"/>
  <c r="F10755" i="1"/>
  <c r="F10756" i="1"/>
  <c r="F10757" i="1"/>
  <c r="F10758" i="1"/>
  <c r="F10759" i="1"/>
  <c r="F10760" i="1"/>
  <c r="F10761" i="1"/>
  <c r="F10762" i="1"/>
  <c r="F10763" i="1"/>
  <c r="F10764" i="1"/>
  <c r="F10765" i="1"/>
  <c r="F10766" i="1"/>
  <c r="F10767" i="1"/>
  <c r="F10768" i="1"/>
  <c r="F10769" i="1"/>
  <c r="F10770" i="1"/>
  <c r="F10771" i="1"/>
  <c r="F10772" i="1"/>
  <c r="F10773" i="1"/>
  <c r="F10774" i="1"/>
  <c r="F10775" i="1"/>
  <c r="F10776" i="1"/>
  <c r="F10777" i="1"/>
  <c r="F10778" i="1"/>
  <c r="F10779" i="1"/>
  <c r="F10780" i="1"/>
  <c r="F10781" i="1"/>
  <c r="F10782" i="1"/>
  <c r="F10783" i="1"/>
  <c r="F10784" i="1"/>
  <c r="F10785" i="1"/>
  <c r="F10786" i="1"/>
  <c r="F10787" i="1"/>
  <c r="F10788" i="1"/>
  <c r="F10789" i="1"/>
  <c r="F10790" i="1"/>
  <c r="F10791" i="1"/>
  <c r="F10792" i="1"/>
  <c r="F10793" i="1"/>
  <c r="F10794" i="1"/>
  <c r="F10795" i="1"/>
  <c r="F10796" i="1"/>
  <c r="F10797" i="1"/>
  <c r="F10798" i="1"/>
  <c r="F10799" i="1"/>
  <c r="F10800" i="1"/>
  <c r="F10801" i="1"/>
  <c r="F10802" i="1"/>
  <c r="F10803" i="1"/>
  <c r="F10804" i="1"/>
  <c r="F10805" i="1"/>
  <c r="F10806" i="1"/>
  <c r="F10807" i="1"/>
  <c r="F10808" i="1"/>
  <c r="F10809" i="1"/>
  <c r="F10810" i="1"/>
  <c r="F10811" i="1"/>
  <c r="F10812" i="1"/>
  <c r="F10813" i="1"/>
  <c r="F10814" i="1"/>
  <c r="F10815" i="1"/>
  <c r="F10816" i="1"/>
  <c r="F10817" i="1"/>
  <c r="F10818" i="1"/>
  <c r="F10819" i="1"/>
  <c r="F10820" i="1"/>
  <c r="F10821" i="1"/>
  <c r="F10822" i="1"/>
  <c r="F10823" i="1"/>
  <c r="F10824" i="1"/>
  <c r="F10825" i="1"/>
  <c r="F10826" i="1"/>
  <c r="F10827" i="1"/>
  <c r="F10828" i="1"/>
  <c r="F10829" i="1"/>
  <c r="F10830" i="1"/>
  <c r="F10831" i="1"/>
  <c r="F10832" i="1"/>
  <c r="F10833" i="1"/>
  <c r="F10834" i="1"/>
  <c r="F10835" i="1"/>
  <c r="F10836" i="1"/>
  <c r="F10837" i="1"/>
  <c r="F10838" i="1"/>
  <c r="F10839" i="1"/>
  <c r="F10840" i="1"/>
  <c r="F10841" i="1"/>
  <c r="F10842" i="1"/>
  <c r="F10843" i="1"/>
  <c r="F10844" i="1"/>
  <c r="F10845" i="1"/>
  <c r="F10846" i="1"/>
  <c r="F10847" i="1"/>
  <c r="F10848" i="1"/>
  <c r="F10849" i="1"/>
  <c r="F10850" i="1"/>
  <c r="F10851" i="1"/>
  <c r="F10852" i="1"/>
  <c r="F10853" i="1"/>
  <c r="F10854" i="1"/>
  <c r="F10855" i="1"/>
  <c r="F10856" i="1"/>
  <c r="F10857" i="1"/>
  <c r="F10858" i="1"/>
  <c r="F10859" i="1"/>
  <c r="F10860" i="1"/>
  <c r="F10861" i="1"/>
  <c r="F10862" i="1"/>
  <c r="F10863" i="1"/>
  <c r="F10864" i="1"/>
  <c r="F10865" i="1"/>
  <c r="F10866" i="1"/>
  <c r="F10867" i="1"/>
  <c r="F10868" i="1"/>
  <c r="F10869" i="1"/>
  <c r="F10870" i="1"/>
  <c r="F10871" i="1"/>
  <c r="F10872" i="1"/>
  <c r="F10873" i="1"/>
  <c r="F10874" i="1"/>
  <c r="F10875" i="1"/>
  <c r="F10876" i="1"/>
  <c r="F10877" i="1"/>
  <c r="F10878" i="1"/>
  <c r="F10879" i="1"/>
  <c r="F10880" i="1"/>
  <c r="F10881" i="1"/>
  <c r="F10882" i="1"/>
  <c r="F10883" i="1"/>
  <c r="F10884" i="1"/>
  <c r="F10885" i="1"/>
  <c r="F10886" i="1"/>
  <c r="F10887" i="1"/>
  <c r="F10888" i="1"/>
  <c r="F10889" i="1"/>
  <c r="F10890" i="1"/>
  <c r="F10891" i="1"/>
  <c r="F10892" i="1"/>
  <c r="F10893" i="1"/>
  <c r="F10894" i="1"/>
  <c r="F10895" i="1"/>
  <c r="F10896" i="1"/>
  <c r="F10897" i="1"/>
  <c r="F10898" i="1"/>
  <c r="F10899" i="1"/>
  <c r="F10900" i="1"/>
  <c r="F10901" i="1"/>
  <c r="F10902" i="1"/>
  <c r="F10903" i="1"/>
  <c r="F10904" i="1"/>
  <c r="F10905" i="1"/>
  <c r="F10906" i="1"/>
  <c r="F10907" i="1"/>
  <c r="F10908" i="1"/>
  <c r="F10909" i="1"/>
  <c r="F10910" i="1"/>
  <c r="F10911" i="1"/>
  <c r="F10912" i="1"/>
  <c r="F10913" i="1"/>
  <c r="F10914" i="1"/>
  <c r="F10915" i="1"/>
  <c r="F10916" i="1"/>
  <c r="F10917" i="1"/>
  <c r="F10918" i="1"/>
  <c r="F10919" i="1"/>
  <c r="F10920" i="1"/>
  <c r="F10921" i="1"/>
  <c r="F10922" i="1"/>
  <c r="F10923" i="1"/>
  <c r="F10924" i="1"/>
  <c r="F10925" i="1"/>
  <c r="F10926" i="1"/>
  <c r="F10927" i="1"/>
  <c r="F10928" i="1"/>
  <c r="F10929" i="1"/>
  <c r="F10930" i="1"/>
  <c r="F10931" i="1"/>
  <c r="F10932" i="1"/>
  <c r="F10933" i="1"/>
  <c r="F10934" i="1"/>
  <c r="F10935" i="1"/>
  <c r="F10936" i="1"/>
  <c r="F10937" i="1"/>
  <c r="F10938" i="1"/>
  <c r="F10939" i="1"/>
  <c r="F10940" i="1"/>
  <c r="F10941" i="1"/>
  <c r="F10942" i="1"/>
  <c r="F10943" i="1"/>
  <c r="F10944" i="1"/>
  <c r="F10945" i="1"/>
  <c r="F10946" i="1"/>
  <c r="F10947" i="1"/>
  <c r="F10948" i="1"/>
  <c r="F10949" i="1"/>
  <c r="F10950" i="1"/>
  <c r="F10951" i="1"/>
  <c r="F10952" i="1"/>
  <c r="F10953" i="1"/>
  <c r="F10954" i="1"/>
  <c r="F10955" i="1"/>
  <c r="F10956" i="1"/>
  <c r="F10957" i="1"/>
  <c r="F10958" i="1"/>
  <c r="F10959" i="1"/>
  <c r="F10960" i="1"/>
  <c r="F10961" i="1"/>
  <c r="F10962" i="1"/>
  <c r="F10963" i="1"/>
  <c r="F10964" i="1"/>
  <c r="F10965" i="1"/>
  <c r="F10966" i="1"/>
  <c r="F10967" i="1"/>
  <c r="F10968" i="1"/>
  <c r="F10969" i="1"/>
  <c r="F10970" i="1"/>
  <c r="F10971" i="1"/>
  <c r="F10972" i="1"/>
  <c r="F10973" i="1"/>
  <c r="F10974" i="1"/>
  <c r="F10975" i="1"/>
  <c r="F10976" i="1"/>
  <c r="F10977" i="1"/>
  <c r="F10978" i="1"/>
  <c r="F10979" i="1"/>
  <c r="F10980" i="1"/>
  <c r="F10981" i="1"/>
  <c r="F10982" i="1"/>
  <c r="F10983" i="1"/>
  <c r="F10984" i="1"/>
  <c r="F10985" i="1"/>
  <c r="F10986" i="1"/>
  <c r="F10987" i="1"/>
  <c r="F10988" i="1"/>
  <c r="F10989" i="1"/>
  <c r="F10990" i="1"/>
  <c r="F10991" i="1"/>
  <c r="F10992" i="1"/>
  <c r="F10993" i="1"/>
  <c r="F10994" i="1"/>
  <c r="F10995" i="1"/>
  <c r="F10996" i="1"/>
  <c r="F10997" i="1"/>
  <c r="F10998" i="1"/>
  <c r="F10999" i="1"/>
  <c r="F11000" i="1"/>
  <c r="F11001" i="1"/>
  <c r="F11002" i="1"/>
  <c r="F11003" i="1"/>
  <c r="F11004" i="1"/>
  <c r="F11005" i="1"/>
  <c r="F11006" i="1"/>
  <c r="F11007" i="1"/>
  <c r="F11008" i="1"/>
  <c r="F11009" i="1"/>
  <c r="F11010" i="1"/>
  <c r="F11011" i="1"/>
  <c r="F11012" i="1"/>
  <c r="F11013" i="1"/>
  <c r="F11014" i="1"/>
  <c r="F11015" i="1"/>
  <c r="F11016" i="1"/>
  <c r="F11017" i="1"/>
  <c r="F11018" i="1"/>
  <c r="F11019" i="1"/>
  <c r="F11020" i="1"/>
  <c r="F11021" i="1"/>
  <c r="F11022" i="1"/>
  <c r="F11023" i="1"/>
  <c r="F11024" i="1"/>
  <c r="F11025" i="1"/>
  <c r="F11026" i="1"/>
  <c r="F11027" i="1"/>
  <c r="F11028" i="1"/>
  <c r="F11029" i="1"/>
  <c r="F11030" i="1"/>
  <c r="F11031" i="1"/>
  <c r="F11032" i="1"/>
  <c r="F11033" i="1"/>
  <c r="F11034" i="1"/>
  <c r="F11035" i="1"/>
  <c r="F11036" i="1"/>
  <c r="F11037" i="1"/>
  <c r="F11038" i="1"/>
  <c r="F11039" i="1"/>
  <c r="F11040" i="1"/>
  <c r="F11041" i="1"/>
  <c r="F11042" i="1"/>
  <c r="F11043" i="1"/>
  <c r="F11044" i="1"/>
  <c r="F11045" i="1"/>
  <c r="F11046" i="1"/>
  <c r="F11047" i="1"/>
  <c r="F11048" i="1"/>
  <c r="F11049" i="1"/>
  <c r="F11050" i="1"/>
  <c r="F11051" i="1"/>
  <c r="F11052" i="1"/>
  <c r="F11053" i="1"/>
  <c r="F11054" i="1"/>
  <c r="F11055" i="1"/>
  <c r="F11056" i="1"/>
  <c r="F11057" i="1"/>
  <c r="F11058" i="1"/>
  <c r="F11059" i="1"/>
  <c r="F11060" i="1"/>
  <c r="F11061" i="1"/>
  <c r="F11062" i="1"/>
  <c r="F11063" i="1"/>
  <c r="F11064" i="1"/>
  <c r="F11065" i="1"/>
  <c r="F11066" i="1"/>
  <c r="F11067" i="1"/>
  <c r="F11068" i="1"/>
  <c r="F11069" i="1"/>
  <c r="F11070" i="1"/>
  <c r="F11071" i="1"/>
  <c r="F11072" i="1"/>
  <c r="F11073" i="1"/>
  <c r="F11074" i="1"/>
  <c r="F11075" i="1"/>
  <c r="F11076" i="1"/>
  <c r="F11077" i="1"/>
  <c r="F11078" i="1"/>
  <c r="F11079" i="1"/>
  <c r="F11080" i="1"/>
  <c r="F11081" i="1"/>
  <c r="F11082" i="1"/>
  <c r="F11083" i="1"/>
  <c r="F11084" i="1"/>
  <c r="F11085" i="1"/>
  <c r="F11086" i="1"/>
  <c r="F11087" i="1"/>
  <c r="F11088" i="1"/>
  <c r="F11089" i="1"/>
  <c r="F11090" i="1"/>
  <c r="F11091" i="1"/>
  <c r="F11092" i="1"/>
  <c r="F11093" i="1"/>
  <c r="F11094" i="1"/>
  <c r="F11095" i="1"/>
  <c r="F11096" i="1"/>
  <c r="F11097" i="1"/>
  <c r="F11098" i="1"/>
  <c r="F11099" i="1"/>
  <c r="F11100" i="1"/>
  <c r="F11101" i="1"/>
  <c r="F11102" i="1"/>
  <c r="F11103" i="1"/>
  <c r="F11104" i="1"/>
  <c r="F11105" i="1"/>
  <c r="F11106" i="1"/>
  <c r="F11107" i="1"/>
  <c r="F11108" i="1"/>
  <c r="F11109" i="1"/>
  <c r="F11110" i="1"/>
  <c r="F11111" i="1"/>
  <c r="F11112" i="1"/>
  <c r="F11113" i="1"/>
  <c r="F11114" i="1"/>
  <c r="F11115" i="1"/>
  <c r="F11116" i="1"/>
  <c r="F11117" i="1"/>
  <c r="F11118" i="1"/>
  <c r="F11119" i="1"/>
  <c r="F11120" i="1"/>
  <c r="F11121" i="1"/>
  <c r="F11122" i="1"/>
  <c r="F11123" i="1"/>
  <c r="F11124" i="1"/>
  <c r="F11125" i="1"/>
  <c r="F11126" i="1"/>
  <c r="F11127" i="1"/>
  <c r="F11128" i="1"/>
  <c r="F11129" i="1"/>
  <c r="F11130" i="1"/>
  <c r="F11131" i="1"/>
  <c r="F11132" i="1"/>
  <c r="F11133" i="1"/>
  <c r="F11134" i="1"/>
  <c r="F11135" i="1"/>
  <c r="F11136" i="1"/>
  <c r="F11137" i="1"/>
  <c r="F11138" i="1"/>
  <c r="F11139" i="1"/>
  <c r="F11140" i="1"/>
  <c r="F11141" i="1"/>
  <c r="F11142" i="1"/>
  <c r="F11143" i="1"/>
  <c r="F11144" i="1"/>
  <c r="F11145" i="1"/>
  <c r="F11146" i="1"/>
  <c r="F11147" i="1"/>
  <c r="F11148" i="1"/>
  <c r="F11149" i="1"/>
  <c r="F11150" i="1"/>
  <c r="F11151" i="1"/>
  <c r="F11152" i="1"/>
  <c r="F11153" i="1"/>
  <c r="F11154" i="1"/>
  <c r="F11155" i="1"/>
  <c r="F11156" i="1"/>
  <c r="F11157" i="1"/>
  <c r="F11158" i="1"/>
  <c r="F11159" i="1"/>
  <c r="F11160" i="1"/>
  <c r="F11161" i="1"/>
  <c r="F11162" i="1"/>
  <c r="F11163" i="1"/>
  <c r="F11164" i="1"/>
  <c r="F11165" i="1"/>
  <c r="F11166" i="1"/>
  <c r="F11167" i="1"/>
  <c r="F11168" i="1"/>
  <c r="F11169" i="1"/>
  <c r="F11170" i="1"/>
  <c r="F11171" i="1"/>
  <c r="F11172" i="1"/>
  <c r="F11173" i="1"/>
  <c r="F11174" i="1"/>
  <c r="F11175" i="1"/>
  <c r="F11176" i="1"/>
  <c r="F11177" i="1"/>
  <c r="F11178" i="1"/>
  <c r="F11179" i="1"/>
  <c r="F11180" i="1"/>
  <c r="F11181" i="1"/>
  <c r="F11182" i="1"/>
  <c r="F11183" i="1"/>
  <c r="F11184" i="1"/>
  <c r="F11185" i="1"/>
  <c r="F11186" i="1"/>
  <c r="F11187" i="1"/>
  <c r="F11188" i="1"/>
  <c r="F11189" i="1"/>
  <c r="F11190" i="1"/>
  <c r="F11191" i="1"/>
  <c r="F11192" i="1"/>
  <c r="F11193" i="1"/>
  <c r="F11194" i="1"/>
  <c r="F11195" i="1"/>
  <c r="F11196" i="1"/>
  <c r="F11197" i="1"/>
  <c r="F11198" i="1"/>
  <c r="F11199" i="1"/>
  <c r="F11200" i="1"/>
  <c r="F11201" i="1"/>
  <c r="F11202" i="1"/>
  <c r="F11203" i="1"/>
  <c r="F11204" i="1"/>
  <c r="F11205" i="1"/>
  <c r="F11206" i="1"/>
  <c r="F11207" i="1"/>
  <c r="F11208" i="1"/>
  <c r="F11209" i="1"/>
  <c r="F11210" i="1"/>
  <c r="F11211" i="1"/>
  <c r="F11212" i="1"/>
  <c r="F11213" i="1"/>
  <c r="F11214" i="1"/>
  <c r="F11215" i="1"/>
  <c r="F11216" i="1"/>
  <c r="F11217" i="1"/>
  <c r="F11218" i="1"/>
  <c r="F11219" i="1"/>
  <c r="F11220" i="1"/>
  <c r="F11221" i="1"/>
  <c r="F11222" i="1"/>
  <c r="F11223" i="1"/>
  <c r="F11224" i="1"/>
  <c r="F11225" i="1"/>
  <c r="F11226" i="1"/>
  <c r="F11227" i="1"/>
  <c r="F11228" i="1"/>
  <c r="F11229" i="1"/>
  <c r="F11230" i="1"/>
  <c r="F11231" i="1"/>
  <c r="F11232" i="1"/>
  <c r="F11233" i="1"/>
  <c r="F11234" i="1"/>
  <c r="F11235" i="1"/>
  <c r="F11236" i="1"/>
  <c r="F11237" i="1"/>
  <c r="F11238" i="1"/>
  <c r="F11239" i="1"/>
  <c r="F11240" i="1"/>
  <c r="F11241" i="1"/>
  <c r="F11242" i="1"/>
  <c r="F11243" i="1"/>
  <c r="F11244" i="1"/>
  <c r="F11245" i="1"/>
  <c r="F11246" i="1"/>
  <c r="F11247" i="1"/>
  <c r="F11248" i="1"/>
  <c r="F11249" i="1"/>
  <c r="F11250" i="1"/>
  <c r="F11251" i="1"/>
  <c r="F11252" i="1"/>
  <c r="F11253" i="1"/>
  <c r="F11254" i="1"/>
  <c r="F11255" i="1"/>
  <c r="F11256" i="1"/>
  <c r="F11257" i="1"/>
  <c r="F11258" i="1"/>
  <c r="F11259" i="1"/>
  <c r="F11260" i="1"/>
  <c r="F11261" i="1"/>
  <c r="F11262" i="1"/>
  <c r="F11263" i="1"/>
  <c r="F11264" i="1"/>
  <c r="F11265" i="1"/>
  <c r="F11266" i="1"/>
  <c r="F11267" i="1"/>
  <c r="F11268" i="1"/>
  <c r="F11269" i="1"/>
  <c r="F11270" i="1"/>
  <c r="F11271" i="1"/>
  <c r="F11272" i="1"/>
  <c r="F11273" i="1"/>
  <c r="F11274" i="1"/>
  <c r="F11275" i="1"/>
  <c r="F11276" i="1"/>
  <c r="F11277" i="1"/>
  <c r="F11278" i="1"/>
  <c r="F11279" i="1"/>
  <c r="F11280" i="1"/>
  <c r="F11281" i="1"/>
  <c r="F11282" i="1"/>
  <c r="F11283" i="1"/>
  <c r="F11284" i="1"/>
  <c r="F11285" i="1"/>
  <c r="F11286" i="1"/>
  <c r="F11287" i="1"/>
  <c r="F11288" i="1"/>
  <c r="F11289" i="1"/>
  <c r="F11290" i="1"/>
  <c r="F11291" i="1"/>
  <c r="F11292" i="1"/>
  <c r="F11293" i="1"/>
  <c r="F11294" i="1"/>
  <c r="F11295" i="1"/>
  <c r="F11296" i="1"/>
  <c r="F11297" i="1"/>
  <c r="F11298" i="1"/>
  <c r="F11299" i="1"/>
  <c r="F11300" i="1"/>
  <c r="F11301" i="1"/>
  <c r="F11302" i="1"/>
  <c r="F11303" i="1"/>
  <c r="F11304" i="1"/>
  <c r="F11305" i="1"/>
  <c r="F11306" i="1"/>
  <c r="F11307" i="1"/>
  <c r="F11308" i="1"/>
  <c r="F11309" i="1"/>
  <c r="F11310" i="1"/>
  <c r="F11311" i="1"/>
  <c r="F11312" i="1"/>
  <c r="F11313" i="1"/>
  <c r="F11314" i="1"/>
  <c r="F11315" i="1"/>
  <c r="F11316" i="1"/>
  <c r="F11317" i="1"/>
  <c r="F11318" i="1"/>
  <c r="F11319" i="1"/>
  <c r="F11320" i="1"/>
  <c r="F11321" i="1"/>
  <c r="F11322" i="1"/>
  <c r="F11323" i="1"/>
  <c r="F11324" i="1"/>
  <c r="F11325" i="1"/>
  <c r="F11326" i="1"/>
  <c r="F11327" i="1"/>
  <c r="F11328" i="1"/>
  <c r="F11329" i="1"/>
  <c r="F11330" i="1"/>
  <c r="F11331" i="1"/>
  <c r="F11332" i="1"/>
  <c r="F11333" i="1"/>
  <c r="F11334" i="1"/>
  <c r="F11335" i="1"/>
  <c r="F11336" i="1"/>
  <c r="F11337" i="1"/>
  <c r="F11338" i="1"/>
  <c r="F11339" i="1"/>
  <c r="F11340" i="1"/>
  <c r="F11341" i="1"/>
  <c r="F11342" i="1"/>
  <c r="F11343" i="1"/>
  <c r="F11344" i="1"/>
  <c r="F11345" i="1"/>
  <c r="F11346" i="1"/>
  <c r="F11347" i="1"/>
  <c r="F11348" i="1"/>
  <c r="F11349" i="1"/>
  <c r="F11350" i="1"/>
  <c r="F11351" i="1"/>
  <c r="F11352" i="1"/>
  <c r="F11353" i="1"/>
  <c r="F11354" i="1"/>
  <c r="F11355" i="1"/>
  <c r="F11356" i="1"/>
  <c r="F11357" i="1"/>
  <c r="F11358" i="1"/>
  <c r="F11359" i="1"/>
  <c r="F11360" i="1"/>
  <c r="F11361" i="1"/>
  <c r="F11362" i="1"/>
  <c r="F11363" i="1"/>
  <c r="F11364" i="1"/>
  <c r="F11365" i="1"/>
  <c r="F11366" i="1"/>
  <c r="F11367" i="1"/>
  <c r="F11368" i="1"/>
  <c r="F11369" i="1"/>
  <c r="F11370" i="1"/>
  <c r="F11371" i="1"/>
  <c r="F11372" i="1"/>
  <c r="F11373" i="1"/>
  <c r="F11374" i="1"/>
  <c r="F11375" i="1"/>
  <c r="F11376" i="1"/>
  <c r="F11377" i="1"/>
  <c r="F11378" i="1"/>
  <c r="F11379" i="1"/>
  <c r="F11380" i="1"/>
  <c r="F11381" i="1"/>
  <c r="F11382" i="1"/>
  <c r="F11383" i="1"/>
  <c r="F11384" i="1"/>
  <c r="F11385" i="1"/>
  <c r="F11386" i="1"/>
  <c r="F11387" i="1"/>
  <c r="F11388" i="1"/>
  <c r="F11389" i="1"/>
  <c r="F11390" i="1"/>
  <c r="F11391" i="1"/>
  <c r="F11392" i="1"/>
  <c r="F11393" i="1"/>
  <c r="F11394" i="1"/>
  <c r="F11395" i="1"/>
  <c r="F11396" i="1"/>
  <c r="F11397" i="1"/>
  <c r="F11398" i="1"/>
  <c r="F11399" i="1"/>
  <c r="F11400" i="1"/>
  <c r="F11401" i="1"/>
  <c r="F11402" i="1"/>
  <c r="F11403" i="1"/>
  <c r="F11404" i="1"/>
  <c r="F11405" i="1"/>
  <c r="F11406" i="1"/>
  <c r="F11407" i="1"/>
  <c r="F11408" i="1"/>
  <c r="F11409" i="1"/>
  <c r="F11410" i="1"/>
  <c r="F11411" i="1"/>
  <c r="F11412" i="1"/>
  <c r="F11413" i="1"/>
  <c r="F11414" i="1"/>
  <c r="F11415" i="1"/>
  <c r="F11416" i="1"/>
  <c r="F11417" i="1"/>
  <c r="F11418" i="1"/>
  <c r="F11419" i="1"/>
  <c r="F11420" i="1"/>
  <c r="F11421" i="1"/>
  <c r="F11422" i="1"/>
  <c r="F11423" i="1"/>
  <c r="F11424" i="1"/>
  <c r="F11425" i="1"/>
  <c r="F11426" i="1"/>
  <c r="F11427" i="1"/>
  <c r="F11428" i="1"/>
  <c r="F11429" i="1"/>
  <c r="F11430" i="1"/>
  <c r="F11431" i="1"/>
  <c r="F11432" i="1"/>
  <c r="F11433" i="1"/>
  <c r="F11434" i="1"/>
  <c r="F11435" i="1"/>
  <c r="F11436" i="1"/>
  <c r="F11437" i="1"/>
  <c r="F11438" i="1"/>
  <c r="F11439" i="1"/>
  <c r="F11440" i="1"/>
  <c r="F11441" i="1"/>
  <c r="F11442" i="1"/>
  <c r="F11443" i="1"/>
  <c r="F11444" i="1"/>
  <c r="F11445" i="1"/>
  <c r="F11446" i="1"/>
  <c r="F11447" i="1"/>
  <c r="F11448" i="1"/>
  <c r="F11449" i="1"/>
  <c r="F11450" i="1"/>
  <c r="F11451" i="1"/>
  <c r="F11452" i="1"/>
  <c r="F11453" i="1"/>
  <c r="F11454" i="1"/>
  <c r="F11455" i="1"/>
  <c r="F11456" i="1"/>
  <c r="F11457" i="1"/>
  <c r="F11458" i="1"/>
  <c r="F11459" i="1"/>
  <c r="F11460" i="1"/>
  <c r="F11461" i="1"/>
  <c r="F11462" i="1"/>
  <c r="F11463" i="1"/>
  <c r="F11464" i="1"/>
  <c r="F11465" i="1"/>
  <c r="F11466" i="1"/>
  <c r="F11467" i="1"/>
  <c r="F11468" i="1"/>
  <c r="F11469" i="1"/>
  <c r="F11470" i="1"/>
  <c r="F11471" i="1"/>
  <c r="F11472" i="1"/>
  <c r="F11473" i="1"/>
  <c r="F11474" i="1"/>
  <c r="F11475" i="1"/>
  <c r="F11476" i="1"/>
  <c r="F11477" i="1"/>
  <c r="F11478" i="1"/>
  <c r="F11479" i="1"/>
  <c r="F11480" i="1"/>
  <c r="F11481" i="1"/>
  <c r="F11482" i="1"/>
  <c r="F11483" i="1"/>
  <c r="F11484" i="1"/>
  <c r="F11485" i="1"/>
  <c r="F11486" i="1"/>
  <c r="F11487" i="1"/>
  <c r="F11488" i="1"/>
  <c r="F11489" i="1"/>
  <c r="F11490" i="1"/>
  <c r="F11491" i="1"/>
  <c r="F11492" i="1"/>
  <c r="F11493" i="1"/>
  <c r="F11494" i="1"/>
  <c r="F11495" i="1"/>
  <c r="F11496" i="1"/>
  <c r="F11497" i="1"/>
  <c r="F11498" i="1"/>
  <c r="F11499" i="1"/>
  <c r="F11500" i="1"/>
  <c r="F11501" i="1"/>
  <c r="F11502" i="1"/>
  <c r="F11503" i="1"/>
  <c r="F11504" i="1"/>
  <c r="F11505" i="1"/>
  <c r="F11506" i="1"/>
  <c r="F11507" i="1"/>
  <c r="F11508" i="1"/>
  <c r="F11509" i="1"/>
  <c r="F11510" i="1"/>
  <c r="F11511" i="1"/>
  <c r="F11512" i="1"/>
  <c r="F11513" i="1"/>
  <c r="F11514" i="1"/>
  <c r="F11515" i="1"/>
  <c r="F11516" i="1"/>
  <c r="F11517" i="1"/>
  <c r="F11518" i="1"/>
  <c r="F11519" i="1"/>
  <c r="F11520" i="1"/>
  <c r="F11521" i="1"/>
  <c r="F11522" i="1"/>
  <c r="F11523" i="1"/>
  <c r="F11524" i="1"/>
  <c r="F11525" i="1"/>
  <c r="F11526" i="1"/>
  <c r="F11527" i="1"/>
  <c r="F11528" i="1"/>
  <c r="F11529" i="1"/>
  <c r="F11530" i="1"/>
  <c r="F11531" i="1"/>
  <c r="F11532" i="1"/>
  <c r="F11533" i="1"/>
  <c r="F11534" i="1"/>
  <c r="F11535" i="1"/>
  <c r="F11536" i="1"/>
  <c r="F11537" i="1"/>
  <c r="F11538" i="1"/>
  <c r="F11539" i="1"/>
  <c r="F11540" i="1"/>
  <c r="F11541" i="1"/>
  <c r="F11542" i="1"/>
  <c r="F11543" i="1"/>
  <c r="F11544" i="1"/>
  <c r="F11545" i="1"/>
  <c r="F11546" i="1"/>
  <c r="F11547" i="1"/>
  <c r="F11548" i="1"/>
  <c r="F11549" i="1"/>
  <c r="F11550" i="1"/>
  <c r="F11551" i="1"/>
  <c r="F11552" i="1"/>
  <c r="F11553" i="1"/>
  <c r="F11554" i="1"/>
  <c r="F11555" i="1"/>
  <c r="F11556" i="1"/>
  <c r="F11557" i="1"/>
  <c r="F11558" i="1"/>
  <c r="F11559" i="1"/>
  <c r="F11560" i="1"/>
  <c r="F11561" i="1"/>
  <c r="F11562" i="1"/>
  <c r="F11563" i="1"/>
  <c r="F11564" i="1"/>
  <c r="F11565" i="1"/>
  <c r="F11566" i="1"/>
  <c r="F11567" i="1"/>
  <c r="F11568" i="1"/>
  <c r="F11569" i="1"/>
  <c r="F11570" i="1"/>
  <c r="F11571" i="1"/>
  <c r="F11572" i="1"/>
  <c r="F11573" i="1"/>
  <c r="F11574" i="1"/>
  <c r="F11575" i="1"/>
  <c r="F11576" i="1"/>
  <c r="F11577" i="1"/>
  <c r="F11578" i="1"/>
  <c r="F11579" i="1"/>
  <c r="F11580" i="1"/>
  <c r="F11581" i="1"/>
  <c r="F11582" i="1"/>
  <c r="F11583" i="1"/>
  <c r="F11584" i="1"/>
  <c r="F11585" i="1"/>
  <c r="F11586" i="1"/>
  <c r="F11587" i="1"/>
  <c r="F11588" i="1"/>
  <c r="F11589" i="1"/>
  <c r="F11590" i="1"/>
  <c r="F11591" i="1"/>
  <c r="F11592" i="1"/>
  <c r="F11593" i="1"/>
  <c r="F11594" i="1"/>
  <c r="F11595" i="1"/>
  <c r="F11596" i="1"/>
  <c r="F11597" i="1"/>
  <c r="F11598" i="1"/>
  <c r="F11599" i="1"/>
  <c r="F11600" i="1"/>
  <c r="F11601" i="1"/>
  <c r="F11602" i="1"/>
  <c r="F11603" i="1"/>
  <c r="F11604" i="1"/>
  <c r="F11605" i="1"/>
  <c r="F11606" i="1"/>
  <c r="F11607" i="1"/>
  <c r="F11608" i="1"/>
  <c r="F11609" i="1"/>
  <c r="F11610" i="1"/>
  <c r="F11611" i="1"/>
  <c r="F11612" i="1"/>
  <c r="F11613" i="1"/>
  <c r="F11614" i="1"/>
  <c r="F11615" i="1"/>
  <c r="F11616" i="1"/>
  <c r="F11617" i="1"/>
  <c r="F11618" i="1"/>
  <c r="F11619" i="1"/>
  <c r="F11620" i="1"/>
  <c r="F11621" i="1"/>
  <c r="F11622" i="1"/>
  <c r="F11623" i="1"/>
  <c r="F11624" i="1"/>
  <c r="F11625" i="1"/>
  <c r="F11626" i="1"/>
  <c r="F11627" i="1"/>
  <c r="F11628" i="1"/>
  <c r="F11629" i="1"/>
  <c r="F11630" i="1"/>
  <c r="F11631" i="1"/>
  <c r="F11632" i="1"/>
  <c r="F11633" i="1"/>
  <c r="F11634" i="1"/>
  <c r="F11635" i="1"/>
  <c r="F11636" i="1"/>
  <c r="F11637" i="1"/>
  <c r="F11638" i="1"/>
  <c r="F11639" i="1"/>
  <c r="F11640" i="1"/>
  <c r="F11641" i="1"/>
  <c r="F11642" i="1"/>
  <c r="F11643" i="1"/>
  <c r="F11644" i="1"/>
  <c r="F11645" i="1"/>
  <c r="F11646" i="1"/>
  <c r="F11647" i="1"/>
  <c r="F11648" i="1"/>
  <c r="F11649" i="1"/>
  <c r="F11650" i="1"/>
  <c r="F11651" i="1"/>
  <c r="F11652" i="1"/>
  <c r="F11653" i="1"/>
  <c r="F11654" i="1"/>
  <c r="F11655" i="1"/>
  <c r="F11656" i="1"/>
  <c r="F11657" i="1"/>
  <c r="F11658" i="1"/>
  <c r="F11659" i="1"/>
  <c r="F11660" i="1"/>
  <c r="F11661" i="1"/>
  <c r="F11662" i="1"/>
  <c r="F11663" i="1"/>
  <c r="F11664" i="1"/>
  <c r="F11665" i="1"/>
  <c r="F11666" i="1"/>
  <c r="F11667" i="1"/>
  <c r="F11668" i="1"/>
  <c r="F11669" i="1"/>
  <c r="F11670" i="1"/>
  <c r="F11671" i="1"/>
  <c r="F11672" i="1"/>
  <c r="F11673" i="1"/>
  <c r="F11674" i="1"/>
  <c r="F11675" i="1"/>
  <c r="F11676" i="1"/>
  <c r="F11677" i="1"/>
  <c r="F11678" i="1"/>
  <c r="F11679" i="1"/>
  <c r="F11680" i="1"/>
  <c r="F11681" i="1"/>
  <c r="F11682" i="1"/>
  <c r="F11683" i="1"/>
  <c r="F11684" i="1"/>
  <c r="F11685" i="1"/>
  <c r="F11686" i="1"/>
  <c r="F11687" i="1"/>
  <c r="F11688" i="1"/>
  <c r="F11689" i="1"/>
  <c r="F11690" i="1"/>
  <c r="F11691" i="1"/>
  <c r="F11692" i="1"/>
  <c r="F11693" i="1"/>
  <c r="F11694" i="1"/>
  <c r="F11695" i="1"/>
  <c r="F11696" i="1"/>
  <c r="F11697" i="1"/>
  <c r="F11698" i="1"/>
  <c r="F11699" i="1"/>
  <c r="F11700" i="1"/>
  <c r="F11701" i="1"/>
  <c r="F11702" i="1"/>
  <c r="F11703" i="1"/>
  <c r="F11704" i="1"/>
  <c r="F11705" i="1"/>
  <c r="F11706" i="1"/>
  <c r="F11707" i="1"/>
  <c r="F11708" i="1"/>
  <c r="F11709" i="1"/>
  <c r="F11710" i="1"/>
  <c r="F11711" i="1"/>
  <c r="F11712" i="1"/>
  <c r="F11713" i="1"/>
  <c r="F11714" i="1"/>
  <c r="F11715" i="1"/>
  <c r="F11716" i="1"/>
  <c r="F11717" i="1"/>
  <c r="F11718" i="1"/>
  <c r="F11719" i="1"/>
  <c r="F11720" i="1"/>
  <c r="F11721" i="1"/>
  <c r="F11722" i="1"/>
  <c r="F11723" i="1"/>
  <c r="F11724" i="1"/>
  <c r="F11725" i="1"/>
  <c r="F11726" i="1"/>
  <c r="F11727" i="1"/>
  <c r="F11728" i="1"/>
  <c r="F11729" i="1"/>
  <c r="F11730" i="1"/>
  <c r="F11731" i="1"/>
  <c r="F11732" i="1"/>
  <c r="F11733" i="1"/>
  <c r="F11734" i="1"/>
  <c r="F11735" i="1"/>
  <c r="F11736" i="1"/>
  <c r="F11737" i="1"/>
  <c r="F11738" i="1"/>
  <c r="F11739" i="1"/>
  <c r="F11740" i="1"/>
  <c r="F11741" i="1"/>
  <c r="F11742" i="1"/>
  <c r="F11743" i="1"/>
  <c r="F11744" i="1"/>
  <c r="F11745" i="1"/>
  <c r="F11746" i="1"/>
  <c r="F11747" i="1"/>
  <c r="F11748" i="1"/>
  <c r="F11749" i="1"/>
  <c r="F11750" i="1"/>
  <c r="F11751" i="1"/>
  <c r="F11752" i="1"/>
  <c r="F11753" i="1"/>
  <c r="F11754" i="1"/>
  <c r="F11755" i="1"/>
  <c r="F11756" i="1"/>
  <c r="F11757" i="1"/>
  <c r="F11758" i="1"/>
  <c r="F11759" i="1"/>
  <c r="F11760" i="1"/>
  <c r="F11761" i="1"/>
  <c r="F11762" i="1"/>
  <c r="F11763" i="1"/>
  <c r="F11764" i="1"/>
  <c r="F11765" i="1"/>
  <c r="F11766" i="1"/>
  <c r="F11767" i="1"/>
  <c r="F11768" i="1"/>
  <c r="F11769" i="1"/>
  <c r="F11770" i="1"/>
  <c r="F11771" i="1"/>
  <c r="F11772" i="1"/>
  <c r="F11773" i="1"/>
  <c r="F11774" i="1"/>
  <c r="F11775" i="1"/>
  <c r="F11776" i="1"/>
  <c r="F11777" i="1"/>
  <c r="F11778" i="1"/>
  <c r="F11779" i="1"/>
  <c r="F11780" i="1"/>
  <c r="F11781" i="1"/>
  <c r="F11782" i="1"/>
  <c r="F11783" i="1"/>
  <c r="F11784" i="1"/>
  <c r="F11785" i="1"/>
  <c r="F11786" i="1"/>
  <c r="F11787" i="1"/>
  <c r="F11788" i="1"/>
  <c r="F11789" i="1"/>
  <c r="F11790" i="1"/>
  <c r="F11791" i="1"/>
  <c r="F11792" i="1"/>
  <c r="F11793" i="1"/>
  <c r="F11794" i="1"/>
  <c r="F11795" i="1"/>
  <c r="F11796" i="1"/>
  <c r="F11797" i="1"/>
  <c r="F11798" i="1"/>
  <c r="F11799" i="1"/>
  <c r="F11800" i="1"/>
  <c r="F11801" i="1"/>
  <c r="F11802" i="1"/>
  <c r="F11803" i="1"/>
  <c r="F11804" i="1"/>
  <c r="F11805" i="1"/>
  <c r="F11806" i="1"/>
  <c r="F11807" i="1"/>
  <c r="F11808" i="1"/>
  <c r="F11809" i="1"/>
  <c r="F11810" i="1"/>
  <c r="F11811" i="1"/>
  <c r="F11812" i="1"/>
  <c r="F11813" i="1"/>
  <c r="F11814" i="1"/>
  <c r="F11815" i="1"/>
  <c r="F11816" i="1"/>
  <c r="F11817" i="1"/>
  <c r="F11818" i="1"/>
  <c r="F11819" i="1"/>
  <c r="F11820" i="1"/>
  <c r="F11821" i="1"/>
  <c r="F11822" i="1"/>
  <c r="F11823" i="1"/>
  <c r="F11824" i="1"/>
  <c r="F11825" i="1"/>
  <c r="F11826" i="1"/>
  <c r="F11827" i="1"/>
  <c r="F11828" i="1"/>
  <c r="F11829" i="1"/>
  <c r="F11830" i="1"/>
  <c r="F11831" i="1"/>
  <c r="F11832" i="1"/>
  <c r="F11833" i="1"/>
  <c r="F11834" i="1"/>
  <c r="F11835" i="1"/>
  <c r="F11836" i="1"/>
  <c r="F11837" i="1"/>
  <c r="F11838" i="1"/>
  <c r="F11839" i="1"/>
  <c r="F11840" i="1"/>
  <c r="F11841" i="1"/>
  <c r="F11842" i="1"/>
  <c r="F11843" i="1"/>
  <c r="F11844" i="1"/>
  <c r="F11845" i="1"/>
  <c r="F11846" i="1"/>
  <c r="F11847" i="1"/>
  <c r="F11848" i="1"/>
  <c r="F11849" i="1"/>
  <c r="F11850" i="1"/>
  <c r="F11851" i="1"/>
  <c r="F11852" i="1"/>
  <c r="F11853" i="1"/>
  <c r="F11854" i="1"/>
  <c r="F11855" i="1"/>
  <c r="F11856" i="1"/>
  <c r="F11857" i="1"/>
  <c r="F11858" i="1"/>
  <c r="F11859" i="1"/>
  <c r="F11860" i="1"/>
  <c r="F11861" i="1"/>
  <c r="F11862" i="1"/>
  <c r="F11863" i="1"/>
  <c r="F11864" i="1"/>
  <c r="F11865" i="1"/>
  <c r="F11866" i="1"/>
  <c r="F11867" i="1"/>
  <c r="F11868" i="1"/>
  <c r="F11869" i="1"/>
  <c r="F11870" i="1"/>
  <c r="F11871" i="1"/>
  <c r="F11872" i="1"/>
  <c r="F11873" i="1"/>
  <c r="F11874" i="1"/>
  <c r="F11875" i="1"/>
  <c r="F11876" i="1"/>
  <c r="F11877" i="1"/>
  <c r="F11878" i="1"/>
  <c r="F11879" i="1"/>
  <c r="F11880" i="1"/>
  <c r="F11881" i="1"/>
  <c r="F11882" i="1"/>
  <c r="F11883" i="1"/>
  <c r="F11884" i="1"/>
  <c r="F11885" i="1"/>
  <c r="F11886" i="1"/>
  <c r="F11887" i="1"/>
  <c r="F11888" i="1"/>
  <c r="F11889" i="1"/>
  <c r="F11890" i="1"/>
  <c r="F11891" i="1"/>
  <c r="F11892" i="1"/>
  <c r="F11893" i="1"/>
  <c r="F11894" i="1"/>
  <c r="F11895" i="1"/>
  <c r="F11896" i="1"/>
  <c r="F11897" i="1"/>
  <c r="F11898" i="1"/>
  <c r="F11899" i="1"/>
  <c r="F11900" i="1"/>
  <c r="F11901" i="1"/>
  <c r="F11902" i="1"/>
  <c r="F11903" i="1"/>
  <c r="F11904" i="1"/>
  <c r="F11905" i="1"/>
  <c r="F11906" i="1"/>
  <c r="F11907" i="1"/>
  <c r="F11908" i="1"/>
  <c r="F11909" i="1"/>
  <c r="F11910" i="1"/>
  <c r="F11911" i="1"/>
  <c r="F11912" i="1"/>
  <c r="F11913" i="1"/>
  <c r="F11914" i="1"/>
  <c r="F11915" i="1"/>
  <c r="F11916" i="1"/>
  <c r="F11917" i="1"/>
  <c r="F11918" i="1"/>
  <c r="F11919" i="1"/>
  <c r="F11920" i="1"/>
  <c r="F11921" i="1"/>
  <c r="F11922" i="1"/>
  <c r="F11923" i="1"/>
  <c r="F11924" i="1"/>
  <c r="F11925" i="1"/>
  <c r="F11926" i="1"/>
  <c r="F11927" i="1"/>
  <c r="F11928" i="1"/>
  <c r="F11929" i="1"/>
  <c r="F11930" i="1"/>
  <c r="F11931" i="1"/>
  <c r="F11932" i="1"/>
  <c r="F11933" i="1"/>
  <c r="F11934" i="1"/>
  <c r="F11935" i="1"/>
  <c r="F11936" i="1"/>
  <c r="F11937" i="1"/>
  <c r="F11938" i="1"/>
  <c r="F11939" i="1"/>
  <c r="F11940" i="1"/>
  <c r="F11941" i="1"/>
  <c r="F11942" i="1"/>
  <c r="F11943" i="1"/>
  <c r="F11944" i="1"/>
  <c r="F11945" i="1"/>
  <c r="F11946" i="1"/>
  <c r="F11947" i="1"/>
  <c r="F11948" i="1"/>
  <c r="F11949" i="1"/>
  <c r="F11950" i="1"/>
  <c r="F11951" i="1"/>
  <c r="F11952" i="1"/>
  <c r="F11953" i="1"/>
  <c r="F11954" i="1"/>
  <c r="F11955" i="1"/>
  <c r="F11956" i="1"/>
  <c r="F11957" i="1"/>
  <c r="F11958" i="1"/>
  <c r="F11959" i="1"/>
  <c r="F11960" i="1"/>
  <c r="F11961" i="1"/>
  <c r="F11962" i="1"/>
  <c r="F11963" i="1"/>
  <c r="F11964" i="1"/>
  <c r="F11965" i="1"/>
  <c r="F11966" i="1"/>
  <c r="F11967" i="1"/>
  <c r="F11968" i="1"/>
  <c r="F11969" i="1"/>
  <c r="F11970" i="1"/>
  <c r="F11971" i="1"/>
  <c r="F11972" i="1"/>
  <c r="F11973" i="1"/>
  <c r="F11974" i="1"/>
  <c r="F11975" i="1"/>
  <c r="F11976" i="1"/>
  <c r="F11977" i="1"/>
  <c r="F11978" i="1"/>
  <c r="F11979" i="1"/>
  <c r="F11980" i="1"/>
  <c r="F11981" i="1"/>
  <c r="F11982" i="1"/>
  <c r="F11983" i="1"/>
  <c r="F11984" i="1"/>
  <c r="F11985" i="1"/>
  <c r="F11986" i="1"/>
  <c r="F11987" i="1"/>
  <c r="F11988" i="1"/>
  <c r="F11989" i="1"/>
  <c r="F11990" i="1"/>
  <c r="F11991" i="1"/>
  <c r="F11992" i="1"/>
  <c r="F11993" i="1"/>
  <c r="F11994" i="1"/>
  <c r="F11995" i="1"/>
  <c r="F11996" i="1"/>
  <c r="F11997" i="1"/>
  <c r="F11998" i="1"/>
  <c r="F11999" i="1"/>
  <c r="F12000" i="1"/>
  <c r="F12001" i="1"/>
  <c r="F12002" i="1"/>
  <c r="F12003" i="1"/>
  <c r="F12004" i="1"/>
  <c r="F12005" i="1"/>
  <c r="F12006" i="1"/>
  <c r="F12007" i="1"/>
  <c r="F12008" i="1"/>
  <c r="F12009" i="1"/>
  <c r="F12010" i="1"/>
  <c r="F12011" i="1"/>
  <c r="F12012" i="1"/>
  <c r="F12013" i="1"/>
  <c r="F12014" i="1"/>
  <c r="F12015" i="1"/>
  <c r="F12016" i="1"/>
  <c r="F12017" i="1"/>
  <c r="F12018" i="1"/>
  <c r="F12019" i="1"/>
  <c r="F12020" i="1"/>
  <c r="F12021" i="1"/>
  <c r="F12022" i="1"/>
  <c r="F12023" i="1"/>
  <c r="F12024" i="1"/>
  <c r="F12025" i="1"/>
  <c r="F12026" i="1"/>
  <c r="F12027" i="1"/>
  <c r="F12028" i="1"/>
  <c r="F12029" i="1"/>
  <c r="F12030" i="1"/>
  <c r="F12031" i="1"/>
  <c r="F12032" i="1"/>
  <c r="F12033" i="1"/>
  <c r="F12034" i="1"/>
  <c r="F12035" i="1"/>
  <c r="F12036" i="1"/>
  <c r="F12037" i="1"/>
  <c r="F12038" i="1"/>
  <c r="F12039" i="1"/>
  <c r="F12040" i="1"/>
  <c r="F12041" i="1"/>
  <c r="F12042" i="1"/>
  <c r="F12043" i="1"/>
  <c r="F12044" i="1"/>
  <c r="F12045" i="1"/>
  <c r="F12046" i="1"/>
  <c r="F12047" i="1"/>
  <c r="F12048" i="1"/>
  <c r="F12049" i="1"/>
  <c r="F12050" i="1"/>
  <c r="F12051" i="1"/>
  <c r="F12052" i="1"/>
  <c r="F12053" i="1"/>
  <c r="F12054" i="1"/>
  <c r="F12055" i="1"/>
  <c r="F12056" i="1"/>
  <c r="F12057" i="1"/>
  <c r="F12058" i="1"/>
  <c r="F12059" i="1"/>
  <c r="F12060" i="1"/>
  <c r="F12061" i="1"/>
  <c r="F12062" i="1"/>
  <c r="F12063" i="1"/>
  <c r="F12064" i="1"/>
  <c r="F12065" i="1"/>
  <c r="F12066" i="1"/>
  <c r="F12067" i="1"/>
  <c r="F12068" i="1"/>
  <c r="F12069" i="1"/>
  <c r="F12070" i="1"/>
  <c r="F12071" i="1"/>
  <c r="F12072" i="1"/>
  <c r="F12073" i="1"/>
  <c r="F12074" i="1"/>
  <c r="F12075" i="1"/>
  <c r="F12076" i="1"/>
  <c r="F12077" i="1"/>
  <c r="F12078" i="1"/>
  <c r="F12079" i="1"/>
  <c r="F12080" i="1"/>
  <c r="F12081" i="1"/>
  <c r="F12082" i="1"/>
  <c r="F12083" i="1"/>
  <c r="F12084" i="1"/>
  <c r="F12085" i="1"/>
  <c r="F12086" i="1"/>
  <c r="F12087" i="1"/>
  <c r="F12088" i="1"/>
  <c r="F12089" i="1"/>
  <c r="F12090" i="1"/>
  <c r="F12091" i="1"/>
  <c r="F12092" i="1"/>
  <c r="F12093" i="1"/>
  <c r="F12094" i="1"/>
  <c r="F12095" i="1"/>
  <c r="F12096" i="1"/>
  <c r="F12097" i="1"/>
  <c r="F12098" i="1"/>
  <c r="F12099" i="1"/>
  <c r="F12100" i="1"/>
  <c r="F12101" i="1"/>
  <c r="F12102" i="1"/>
  <c r="F12103" i="1"/>
  <c r="F12104" i="1"/>
  <c r="F12105" i="1"/>
  <c r="F12106" i="1"/>
  <c r="F12107" i="1"/>
  <c r="F12108" i="1"/>
  <c r="F12109" i="1"/>
  <c r="F12110" i="1"/>
  <c r="F12111" i="1"/>
  <c r="F12112" i="1"/>
  <c r="F12113" i="1"/>
  <c r="F12114" i="1"/>
  <c r="F12115" i="1"/>
  <c r="F12116" i="1"/>
  <c r="F12117" i="1"/>
  <c r="F12118" i="1"/>
  <c r="F12119" i="1"/>
  <c r="F12120" i="1"/>
  <c r="F12121" i="1"/>
  <c r="F12122" i="1"/>
  <c r="F12123" i="1"/>
  <c r="F12124" i="1"/>
  <c r="F12125" i="1"/>
  <c r="F12126" i="1"/>
  <c r="F12127" i="1"/>
  <c r="F12128" i="1"/>
  <c r="F12129" i="1"/>
  <c r="F12130" i="1"/>
  <c r="F12131" i="1"/>
  <c r="F12132" i="1"/>
  <c r="F12133" i="1"/>
  <c r="F12134" i="1"/>
  <c r="F12135" i="1"/>
  <c r="F12136" i="1"/>
  <c r="F12137" i="1"/>
  <c r="F12138" i="1"/>
  <c r="F12139" i="1"/>
  <c r="F12140" i="1"/>
  <c r="F12141" i="1"/>
  <c r="F12142" i="1"/>
  <c r="F12143" i="1"/>
  <c r="F12144" i="1"/>
  <c r="F12145" i="1"/>
  <c r="F12146" i="1"/>
  <c r="F12147" i="1"/>
  <c r="F12148" i="1"/>
  <c r="F12149" i="1"/>
  <c r="F12150" i="1"/>
  <c r="F12151" i="1"/>
  <c r="F12152" i="1"/>
  <c r="F12153" i="1"/>
  <c r="F12154" i="1"/>
  <c r="F12155" i="1"/>
  <c r="F12156" i="1"/>
  <c r="F12157" i="1"/>
  <c r="F12158" i="1"/>
  <c r="F12159" i="1"/>
  <c r="F12160" i="1"/>
  <c r="F12161" i="1"/>
  <c r="F12162" i="1"/>
  <c r="F12163" i="1"/>
  <c r="F12164" i="1"/>
  <c r="F12165" i="1"/>
  <c r="F12166" i="1"/>
  <c r="F12167" i="1"/>
  <c r="F12168" i="1"/>
  <c r="F12169" i="1"/>
  <c r="F12170" i="1"/>
  <c r="F12171" i="1"/>
  <c r="F12172" i="1"/>
  <c r="F12173" i="1"/>
  <c r="F12174" i="1"/>
  <c r="F12175" i="1"/>
  <c r="F12176" i="1"/>
  <c r="F12177" i="1"/>
  <c r="F12178" i="1"/>
  <c r="F12179" i="1"/>
  <c r="F12180" i="1"/>
  <c r="F12181" i="1"/>
  <c r="F12182" i="1"/>
  <c r="F12183" i="1"/>
  <c r="F12184" i="1"/>
  <c r="F12185" i="1"/>
  <c r="F12186" i="1"/>
  <c r="F12187" i="1"/>
  <c r="F12188" i="1"/>
  <c r="F12189" i="1"/>
  <c r="F12190" i="1"/>
  <c r="F12191" i="1"/>
  <c r="F12192" i="1"/>
  <c r="F12193" i="1"/>
  <c r="F12194" i="1"/>
  <c r="F12195" i="1"/>
  <c r="F12196" i="1"/>
  <c r="F12197" i="1"/>
  <c r="F12198" i="1"/>
  <c r="F12199" i="1"/>
  <c r="F12200" i="1"/>
  <c r="F12201" i="1"/>
  <c r="F12202" i="1"/>
  <c r="F12203" i="1"/>
  <c r="F12204" i="1"/>
  <c r="F12205" i="1"/>
  <c r="F12206" i="1"/>
  <c r="F12207" i="1"/>
  <c r="F12208" i="1"/>
  <c r="F12209" i="1"/>
  <c r="F12210" i="1"/>
  <c r="F12211" i="1"/>
  <c r="F12212" i="1"/>
  <c r="F12213" i="1"/>
  <c r="F12214" i="1"/>
  <c r="F12215" i="1"/>
  <c r="F12216" i="1"/>
  <c r="F12217" i="1"/>
  <c r="F12218" i="1"/>
  <c r="F12219" i="1"/>
  <c r="F12220" i="1"/>
  <c r="F12221" i="1"/>
  <c r="F12222" i="1"/>
  <c r="F12223" i="1"/>
  <c r="F12224" i="1"/>
  <c r="F12225" i="1"/>
  <c r="F12226" i="1"/>
  <c r="F12227" i="1"/>
  <c r="F12228" i="1"/>
  <c r="F12229" i="1"/>
  <c r="F12230" i="1"/>
  <c r="F12231" i="1"/>
  <c r="F12232" i="1"/>
  <c r="F12233" i="1"/>
  <c r="F12234" i="1"/>
  <c r="F12235" i="1"/>
  <c r="F12236" i="1"/>
  <c r="F12237" i="1"/>
  <c r="F12238" i="1"/>
  <c r="F12239" i="1"/>
  <c r="F12240" i="1"/>
  <c r="F12241" i="1"/>
  <c r="F12242" i="1"/>
  <c r="F12243" i="1"/>
  <c r="F12244" i="1"/>
  <c r="F12245" i="1"/>
  <c r="F12246" i="1"/>
  <c r="F12247" i="1"/>
  <c r="F12248" i="1"/>
  <c r="F12249" i="1"/>
  <c r="F12250" i="1"/>
  <c r="F12251" i="1"/>
  <c r="F12252" i="1"/>
  <c r="F12253" i="1"/>
  <c r="F12254" i="1"/>
  <c r="F12255" i="1"/>
  <c r="F12256" i="1"/>
  <c r="F12257" i="1"/>
  <c r="F12258" i="1"/>
  <c r="F12259" i="1"/>
  <c r="F12260" i="1"/>
  <c r="F12261" i="1"/>
  <c r="F12262" i="1"/>
  <c r="F12263" i="1"/>
  <c r="F12264" i="1"/>
  <c r="F12265" i="1"/>
  <c r="F12266" i="1"/>
  <c r="F12267" i="1"/>
  <c r="F12268" i="1"/>
  <c r="F12269" i="1"/>
  <c r="F12270" i="1"/>
  <c r="F12271" i="1"/>
  <c r="F12272" i="1"/>
  <c r="F12273" i="1"/>
  <c r="F12274" i="1"/>
  <c r="F12275" i="1"/>
  <c r="F12276" i="1"/>
  <c r="F12277" i="1"/>
  <c r="F12278" i="1"/>
  <c r="F12279" i="1"/>
  <c r="F12280" i="1"/>
  <c r="F12281" i="1"/>
  <c r="F12282" i="1"/>
  <c r="F12283" i="1"/>
  <c r="F12284" i="1"/>
  <c r="F12285" i="1"/>
  <c r="F12286" i="1"/>
  <c r="F12287" i="1"/>
  <c r="F12288" i="1"/>
  <c r="F12289" i="1"/>
  <c r="F12290" i="1"/>
  <c r="F12291" i="1"/>
  <c r="F12292" i="1"/>
  <c r="F12293" i="1"/>
  <c r="F12294" i="1"/>
  <c r="F12295" i="1"/>
  <c r="F12296" i="1"/>
  <c r="F12297" i="1"/>
  <c r="F12298" i="1"/>
  <c r="F12299" i="1"/>
  <c r="F12300" i="1"/>
  <c r="F12301" i="1"/>
  <c r="F12302" i="1"/>
  <c r="F12303" i="1"/>
  <c r="F12304" i="1"/>
  <c r="F12305" i="1"/>
  <c r="F12306" i="1"/>
  <c r="F12307" i="1"/>
  <c r="F12308" i="1"/>
  <c r="F12309" i="1"/>
  <c r="F12310" i="1"/>
  <c r="F12311" i="1"/>
  <c r="F12312" i="1"/>
  <c r="F12313" i="1"/>
  <c r="F12314" i="1"/>
  <c r="F12315" i="1"/>
  <c r="F12316" i="1"/>
  <c r="F12317" i="1"/>
  <c r="F12318" i="1"/>
  <c r="F12319" i="1"/>
  <c r="F12320" i="1"/>
  <c r="F12321" i="1"/>
  <c r="F12322" i="1"/>
  <c r="F12323" i="1"/>
  <c r="F12324" i="1"/>
  <c r="F12325" i="1"/>
  <c r="F12326" i="1"/>
  <c r="F12327" i="1"/>
  <c r="F12328" i="1"/>
  <c r="F12329" i="1"/>
  <c r="F12330" i="1"/>
  <c r="F12331" i="1"/>
  <c r="F12332" i="1"/>
  <c r="F12333" i="1"/>
  <c r="F12334" i="1"/>
  <c r="F12335" i="1"/>
  <c r="F12336" i="1"/>
  <c r="F12337" i="1"/>
  <c r="F12338" i="1"/>
  <c r="F12339" i="1"/>
  <c r="F12340" i="1"/>
  <c r="F12341" i="1"/>
  <c r="F12342" i="1"/>
  <c r="F12343" i="1"/>
  <c r="F12344" i="1"/>
  <c r="F12345" i="1"/>
  <c r="F12346" i="1"/>
  <c r="F12347" i="1"/>
  <c r="F12348" i="1"/>
  <c r="F12349" i="1"/>
  <c r="F12350" i="1"/>
  <c r="F12351" i="1"/>
  <c r="F12352" i="1"/>
  <c r="F12353" i="1"/>
  <c r="F12354" i="1"/>
  <c r="F12355" i="1"/>
  <c r="F12356" i="1"/>
  <c r="F12357" i="1"/>
  <c r="F12358" i="1"/>
  <c r="F12359" i="1"/>
  <c r="F12360" i="1"/>
  <c r="F12361" i="1"/>
  <c r="F12362" i="1"/>
  <c r="F12363" i="1"/>
  <c r="F12364" i="1"/>
  <c r="F12365" i="1"/>
  <c r="F12366" i="1"/>
  <c r="F12367" i="1"/>
  <c r="F12368" i="1"/>
  <c r="F12369" i="1"/>
  <c r="F12370" i="1"/>
  <c r="F12371" i="1"/>
  <c r="F12372" i="1"/>
  <c r="F12373" i="1"/>
  <c r="F12374" i="1"/>
  <c r="F12375" i="1"/>
  <c r="F12376" i="1"/>
  <c r="F12377" i="1"/>
  <c r="F12378" i="1"/>
  <c r="F12379" i="1"/>
  <c r="F12380" i="1"/>
  <c r="F12381" i="1"/>
  <c r="F12382" i="1"/>
  <c r="F12383" i="1"/>
  <c r="F12384" i="1"/>
  <c r="F12385" i="1"/>
  <c r="F12386" i="1"/>
  <c r="F12387" i="1"/>
  <c r="F12388" i="1"/>
  <c r="F12389" i="1"/>
  <c r="F12390" i="1"/>
  <c r="F12391" i="1"/>
  <c r="F12392" i="1"/>
  <c r="F12393" i="1"/>
  <c r="F12394" i="1"/>
  <c r="F12395" i="1"/>
  <c r="F12396" i="1"/>
  <c r="F12397" i="1"/>
  <c r="F12398" i="1"/>
  <c r="F12399" i="1"/>
  <c r="F12400" i="1"/>
  <c r="F12401" i="1"/>
  <c r="F12402" i="1"/>
  <c r="F12403" i="1"/>
  <c r="F12404" i="1"/>
  <c r="F12405" i="1"/>
  <c r="F12406" i="1"/>
  <c r="F12407" i="1"/>
  <c r="F12408" i="1"/>
  <c r="F12409" i="1"/>
  <c r="F12410" i="1"/>
  <c r="F12411" i="1"/>
  <c r="F12412" i="1"/>
  <c r="F12413" i="1"/>
  <c r="F12414" i="1"/>
  <c r="F12415" i="1"/>
  <c r="F12416" i="1"/>
  <c r="F12417" i="1"/>
  <c r="F12418" i="1"/>
  <c r="F12419" i="1"/>
  <c r="F12420" i="1"/>
  <c r="F12421" i="1"/>
  <c r="F12422" i="1"/>
  <c r="F12423" i="1"/>
  <c r="F12424" i="1"/>
  <c r="F12425" i="1"/>
  <c r="F12426" i="1"/>
  <c r="F12427" i="1"/>
  <c r="F12428" i="1"/>
  <c r="F12429" i="1"/>
  <c r="F12430" i="1"/>
  <c r="F12431" i="1"/>
  <c r="F12432" i="1"/>
  <c r="F12433" i="1"/>
  <c r="F12434" i="1"/>
  <c r="F12435" i="1"/>
  <c r="F12436" i="1"/>
  <c r="F12437" i="1"/>
  <c r="F12438" i="1"/>
  <c r="F12439" i="1"/>
  <c r="F12440" i="1"/>
  <c r="F12441" i="1"/>
  <c r="F12442" i="1"/>
  <c r="F12443" i="1"/>
  <c r="F12444" i="1"/>
  <c r="F12445" i="1"/>
  <c r="F12446" i="1"/>
  <c r="F12447" i="1"/>
  <c r="F12448" i="1"/>
  <c r="F12449" i="1"/>
  <c r="F12450" i="1"/>
  <c r="F12451" i="1"/>
  <c r="F12452" i="1"/>
  <c r="F12453" i="1"/>
  <c r="F12454" i="1"/>
  <c r="F12455" i="1"/>
  <c r="F12456" i="1"/>
  <c r="F12457" i="1"/>
  <c r="F12458" i="1"/>
  <c r="F12459" i="1"/>
  <c r="F12460" i="1"/>
  <c r="F12461" i="1"/>
  <c r="F12462" i="1"/>
  <c r="F12463" i="1"/>
  <c r="F12464" i="1"/>
  <c r="F12465" i="1"/>
  <c r="F12466" i="1"/>
  <c r="F12467" i="1"/>
  <c r="F12468" i="1"/>
  <c r="F12469" i="1"/>
  <c r="F12470" i="1"/>
  <c r="F12471" i="1"/>
  <c r="F12472" i="1"/>
  <c r="F12473" i="1"/>
  <c r="F12474" i="1"/>
  <c r="F12475" i="1"/>
  <c r="F12476" i="1"/>
  <c r="F12477" i="1"/>
  <c r="F12478" i="1"/>
  <c r="F12479" i="1"/>
  <c r="F12480" i="1"/>
  <c r="F12481" i="1"/>
  <c r="F12482" i="1"/>
  <c r="F12483" i="1"/>
  <c r="F12484" i="1"/>
  <c r="F12485" i="1"/>
  <c r="F12486" i="1"/>
  <c r="F12487" i="1"/>
  <c r="F12488" i="1"/>
  <c r="F12489" i="1"/>
  <c r="F12490" i="1"/>
  <c r="F12491" i="1"/>
  <c r="F12492" i="1"/>
  <c r="F12493" i="1"/>
  <c r="F12494" i="1"/>
  <c r="F12495" i="1"/>
  <c r="F12496" i="1"/>
  <c r="F12497" i="1"/>
  <c r="F12498" i="1"/>
  <c r="F12499" i="1"/>
  <c r="F12500" i="1"/>
  <c r="F12501" i="1"/>
  <c r="F12502" i="1"/>
  <c r="F12503" i="1"/>
  <c r="F12504" i="1"/>
  <c r="F12505" i="1"/>
  <c r="F12506" i="1"/>
  <c r="F12507" i="1"/>
  <c r="F12508" i="1"/>
  <c r="F12509" i="1"/>
  <c r="F12510" i="1"/>
  <c r="F12511" i="1"/>
  <c r="F12512" i="1"/>
  <c r="F12513" i="1"/>
  <c r="F12514" i="1"/>
  <c r="F12515" i="1"/>
  <c r="F12516" i="1"/>
  <c r="F12517" i="1"/>
  <c r="F12518" i="1"/>
  <c r="F12519" i="1"/>
  <c r="F12520" i="1"/>
  <c r="F12521" i="1"/>
  <c r="F12522" i="1"/>
  <c r="F12523" i="1"/>
  <c r="F12524" i="1"/>
  <c r="F12525" i="1"/>
  <c r="F12526" i="1"/>
  <c r="F12527" i="1"/>
  <c r="F12528" i="1"/>
  <c r="F12529" i="1"/>
  <c r="F12530" i="1"/>
  <c r="F12531" i="1"/>
  <c r="F12532" i="1"/>
  <c r="F12533" i="1"/>
  <c r="F12534" i="1"/>
  <c r="F12535" i="1"/>
  <c r="F12536" i="1"/>
  <c r="F12537" i="1"/>
  <c r="F12538" i="1"/>
  <c r="F12539" i="1"/>
  <c r="F12540" i="1"/>
  <c r="F12541" i="1"/>
  <c r="F12542" i="1"/>
  <c r="F12543" i="1"/>
  <c r="F12544" i="1"/>
  <c r="F12545" i="1"/>
  <c r="F12546" i="1"/>
  <c r="F12547" i="1"/>
  <c r="F12548" i="1"/>
  <c r="F12549" i="1"/>
  <c r="F12550" i="1"/>
  <c r="F12551" i="1"/>
  <c r="F12552" i="1"/>
  <c r="F12553" i="1"/>
  <c r="F12554" i="1"/>
  <c r="F12555" i="1"/>
  <c r="F12556" i="1"/>
  <c r="F12557" i="1"/>
  <c r="F12558" i="1"/>
  <c r="F12559" i="1"/>
  <c r="F12560" i="1"/>
  <c r="F12561" i="1"/>
  <c r="F12562" i="1"/>
  <c r="F12563" i="1"/>
  <c r="F12564" i="1"/>
  <c r="F12565" i="1"/>
  <c r="F12566" i="1"/>
  <c r="F12567" i="1"/>
  <c r="F12568" i="1"/>
  <c r="F12569" i="1"/>
  <c r="F12570" i="1"/>
  <c r="F12571" i="1"/>
  <c r="F12572" i="1"/>
  <c r="F12573" i="1"/>
  <c r="F12574" i="1"/>
  <c r="F12575" i="1"/>
  <c r="F12576" i="1"/>
  <c r="F12577" i="1"/>
  <c r="F12578" i="1"/>
  <c r="F12579" i="1"/>
  <c r="F12580" i="1"/>
  <c r="F12581" i="1"/>
  <c r="F12582" i="1"/>
  <c r="F12583" i="1"/>
  <c r="F12584" i="1"/>
  <c r="F12585" i="1"/>
  <c r="F12586" i="1"/>
  <c r="F12587" i="1"/>
  <c r="F12588" i="1"/>
  <c r="F12589" i="1"/>
  <c r="F12590" i="1"/>
  <c r="F12591" i="1"/>
  <c r="F12592" i="1"/>
  <c r="F12593" i="1"/>
  <c r="F12594" i="1"/>
  <c r="F12595" i="1"/>
  <c r="F12596" i="1"/>
  <c r="F12597" i="1"/>
  <c r="F12598" i="1"/>
  <c r="F12599" i="1"/>
  <c r="F12600" i="1"/>
  <c r="F12601" i="1"/>
  <c r="F12602" i="1"/>
  <c r="F12603" i="1"/>
  <c r="F12604" i="1"/>
  <c r="F12605" i="1"/>
  <c r="F12606" i="1"/>
  <c r="F12607" i="1"/>
  <c r="F12608" i="1"/>
  <c r="F12609" i="1"/>
  <c r="F12610" i="1"/>
  <c r="F12611" i="1"/>
  <c r="F12612" i="1"/>
  <c r="F12613" i="1"/>
  <c r="F12614" i="1"/>
  <c r="F12615" i="1"/>
  <c r="F12616" i="1"/>
  <c r="F12617" i="1"/>
  <c r="F12618" i="1"/>
  <c r="F12619" i="1"/>
  <c r="F12620" i="1"/>
  <c r="F12621" i="1"/>
  <c r="F12622" i="1"/>
  <c r="F12623" i="1"/>
  <c r="F12624" i="1"/>
  <c r="F12625" i="1"/>
  <c r="F12626" i="1"/>
  <c r="F12627" i="1"/>
  <c r="F12628" i="1"/>
  <c r="F12629" i="1"/>
  <c r="F12630" i="1"/>
  <c r="F12631" i="1"/>
  <c r="F12632" i="1"/>
  <c r="F12633" i="1"/>
  <c r="F12634" i="1"/>
  <c r="F12635" i="1"/>
  <c r="F12636" i="1"/>
  <c r="F12637" i="1"/>
  <c r="F12638" i="1"/>
  <c r="F12639" i="1"/>
  <c r="F12640" i="1"/>
  <c r="F12641" i="1"/>
  <c r="F12642" i="1"/>
  <c r="F12643" i="1"/>
  <c r="F12644" i="1"/>
  <c r="F12645" i="1"/>
  <c r="F12646" i="1"/>
  <c r="F12647" i="1"/>
  <c r="F12648" i="1"/>
  <c r="F12649" i="1"/>
  <c r="F12650" i="1"/>
  <c r="F12651" i="1"/>
  <c r="F12652" i="1"/>
  <c r="F12653" i="1"/>
  <c r="F12654" i="1"/>
  <c r="F12655" i="1"/>
  <c r="F12656" i="1"/>
  <c r="F12657" i="1"/>
  <c r="F12658" i="1"/>
  <c r="F12659" i="1"/>
  <c r="F12660" i="1"/>
  <c r="F12661" i="1"/>
  <c r="F12662" i="1"/>
  <c r="F12663" i="1"/>
  <c r="F12664" i="1"/>
  <c r="F12665" i="1"/>
  <c r="F12666" i="1"/>
  <c r="F12667" i="1"/>
  <c r="F12668" i="1"/>
  <c r="F12669" i="1"/>
  <c r="F12670" i="1"/>
  <c r="F12671" i="1"/>
  <c r="F12672" i="1"/>
  <c r="F12673" i="1"/>
  <c r="F12674" i="1"/>
  <c r="F12675" i="1"/>
  <c r="F12676" i="1"/>
  <c r="F12677" i="1"/>
  <c r="F12678" i="1"/>
  <c r="F12679" i="1"/>
  <c r="F12680" i="1"/>
  <c r="F12681" i="1"/>
  <c r="F12682" i="1"/>
  <c r="F12683" i="1"/>
  <c r="F12684" i="1"/>
  <c r="F12685" i="1"/>
  <c r="F12686" i="1"/>
  <c r="F12687" i="1"/>
  <c r="F12688" i="1"/>
  <c r="F12689" i="1"/>
  <c r="F12690" i="1"/>
  <c r="F12691" i="1"/>
  <c r="F12692" i="1"/>
  <c r="F12693" i="1"/>
  <c r="F12694" i="1"/>
  <c r="F12695" i="1"/>
  <c r="F12696" i="1"/>
  <c r="F12697" i="1"/>
  <c r="F12698" i="1"/>
  <c r="F12699" i="1"/>
  <c r="F12700" i="1"/>
  <c r="F12701" i="1"/>
  <c r="F12702" i="1"/>
  <c r="F12703" i="1"/>
  <c r="F12704" i="1"/>
  <c r="F12705" i="1"/>
  <c r="F12706" i="1"/>
  <c r="F12707" i="1"/>
  <c r="F12708" i="1"/>
  <c r="F12709" i="1"/>
  <c r="F12710" i="1"/>
  <c r="F12711" i="1"/>
  <c r="F12712" i="1"/>
  <c r="F12713" i="1"/>
  <c r="F12714" i="1"/>
  <c r="F12715" i="1"/>
  <c r="F12716" i="1"/>
  <c r="F12717" i="1"/>
  <c r="F12718" i="1"/>
  <c r="F12719" i="1"/>
  <c r="F12720" i="1"/>
  <c r="F12721" i="1"/>
  <c r="F12722" i="1"/>
  <c r="F12723" i="1"/>
  <c r="F12724" i="1"/>
  <c r="F12725" i="1"/>
  <c r="F12726" i="1"/>
  <c r="F12727" i="1"/>
  <c r="F12728" i="1"/>
  <c r="F12729" i="1"/>
  <c r="F12730" i="1"/>
  <c r="F12731" i="1"/>
  <c r="F12732" i="1"/>
  <c r="F12733" i="1"/>
  <c r="F12734" i="1"/>
  <c r="F12735" i="1"/>
  <c r="F12736" i="1"/>
  <c r="F12737" i="1"/>
  <c r="F12738" i="1"/>
  <c r="F12739" i="1"/>
  <c r="F12740" i="1"/>
  <c r="F12741" i="1"/>
  <c r="F12742" i="1"/>
  <c r="F12743" i="1"/>
  <c r="F12744" i="1"/>
  <c r="F12745" i="1"/>
  <c r="F12746" i="1"/>
  <c r="F12747" i="1"/>
  <c r="F12748" i="1"/>
  <c r="F12749" i="1"/>
  <c r="F12750" i="1"/>
  <c r="F12751" i="1"/>
  <c r="F12752" i="1"/>
  <c r="F12753" i="1"/>
  <c r="F12754" i="1"/>
  <c r="F12755" i="1"/>
  <c r="F12756" i="1"/>
  <c r="F12757" i="1"/>
  <c r="F12758" i="1"/>
  <c r="F12759" i="1"/>
  <c r="F12760" i="1"/>
  <c r="F12761" i="1"/>
  <c r="F12762" i="1"/>
  <c r="F12763" i="1"/>
  <c r="F12764" i="1"/>
  <c r="F12765" i="1"/>
  <c r="F12766" i="1"/>
  <c r="F12767" i="1"/>
  <c r="F12768" i="1"/>
  <c r="F12769" i="1"/>
  <c r="F12770" i="1"/>
  <c r="F12771" i="1"/>
  <c r="F12772" i="1"/>
  <c r="F12773" i="1"/>
  <c r="F12774" i="1"/>
  <c r="F12775" i="1"/>
  <c r="F12776" i="1"/>
  <c r="F12777" i="1"/>
  <c r="F12778" i="1"/>
  <c r="F12779" i="1"/>
  <c r="F12780" i="1"/>
  <c r="F12781" i="1"/>
  <c r="F12782" i="1"/>
  <c r="F12783" i="1"/>
  <c r="F12784" i="1"/>
  <c r="F12785" i="1"/>
  <c r="F12786" i="1"/>
  <c r="F12787" i="1"/>
  <c r="F12788" i="1"/>
  <c r="F12789" i="1"/>
  <c r="F12790" i="1"/>
  <c r="F12791" i="1"/>
  <c r="F12792" i="1"/>
  <c r="F12793" i="1"/>
  <c r="F12794" i="1"/>
  <c r="F12795" i="1"/>
  <c r="F12796" i="1"/>
  <c r="F12797" i="1"/>
  <c r="F12798" i="1"/>
  <c r="F12799" i="1"/>
  <c r="F12800" i="1"/>
  <c r="F12801" i="1"/>
  <c r="F12802" i="1"/>
  <c r="F12803" i="1"/>
  <c r="F12804" i="1"/>
  <c r="F12805" i="1"/>
  <c r="F12806" i="1"/>
  <c r="F12807" i="1"/>
  <c r="F12808" i="1"/>
  <c r="F12809" i="1"/>
  <c r="F12810" i="1"/>
  <c r="F12811" i="1"/>
  <c r="F12812" i="1"/>
  <c r="F12813" i="1"/>
  <c r="F12814" i="1"/>
  <c r="F12815" i="1"/>
  <c r="F12816" i="1"/>
  <c r="F12817" i="1"/>
  <c r="F12818" i="1"/>
  <c r="F12819" i="1"/>
  <c r="F12820" i="1"/>
  <c r="F12821" i="1"/>
  <c r="F12822" i="1"/>
  <c r="F12823" i="1"/>
  <c r="F12824" i="1"/>
  <c r="F12825" i="1"/>
  <c r="F12826" i="1"/>
  <c r="F12827" i="1"/>
  <c r="F12828" i="1"/>
  <c r="F12829" i="1"/>
  <c r="F12830" i="1"/>
  <c r="F12831" i="1"/>
  <c r="F12832" i="1"/>
  <c r="F12833" i="1"/>
  <c r="F12834" i="1"/>
  <c r="F12835" i="1"/>
  <c r="F12836" i="1"/>
  <c r="F12837" i="1"/>
  <c r="F12838" i="1"/>
  <c r="F12839" i="1"/>
  <c r="F12840" i="1"/>
  <c r="F12841" i="1"/>
  <c r="F12842" i="1"/>
  <c r="F12843" i="1"/>
  <c r="F12844" i="1"/>
  <c r="F12845" i="1"/>
  <c r="F12846" i="1"/>
  <c r="F12847" i="1"/>
  <c r="F12848" i="1"/>
  <c r="F12849" i="1"/>
  <c r="F12850" i="1"/>
  <c r="F12851" i="1"/>
  <c r="F12852" i="1"/>
  <c r="F12853" i="1"/>
  <c r="F12854" i="1"/>
  <c r="F12855" i="1"/>
  <c r="F12856" i="1"/>
  <c r="F12857" i="1"/>
  <c r="F12858" i="1"/>
  <c r="F12859" i="1"/>
  <c r="F12860" i="1"/>
  <c r="F12861" i="1"/>
  <c r="F12862" i="1"/>
  <c r="F12863" i="1"/>
  <c r="F12864" i="1"/>
  <c r="F12865" i="1"/>
  <c r="F12866" i="1"/>
  <c r="F12867" i="1"/>
  <c r="F12868" i="1"/>
  <c r="F12869" i="1"/>
  <c r="F12870" i="1"/>
  <c r="F12871" i="1"/>
  <c r="F12872" i="1"/>
  <c r="F12873" i="1"/>
  <c r="F12874" i="1"/>
  <c r="F12875" i="1"/>
  <c r="F12876" i="1"/>
  <c r="F12877" i="1"/>
  <c r="F12878" i="1"/>
  <c r="F12879" i="1"/>
  <c r="F12880" i="1"/>
  <c r="F12881" i="1"/>
  <c r="F12882" i="1"/>
  <c r="F12883" i="1"/>
  <c r="F12884" i="1"/>
  <c r="F12885" i="1"/>
  <c r="F12886" i="1"/>
  <c r="F12887" i="1"/>
  <c r="F12888" i="1"/>
  <c r="F12889" i="1"/>
  <c r="F12890" i="1"/>
  <c r="F12891" i="1"/>
  <c r="F12892" i="1"/>
  <c r="F12893" i="1"/>
  <c r="F12894" i="1"/>
  <c r="F12895" i="1"/>
  <c r="F12896" i="1"/>
  <c r="F12897" i="1"/>
  <c r="F12898" i="1"/>
  <c r="F12899" i="1"/>
  <c r="F12900" i="1"/>
  <c r="F12901" i="1"/>
  <c r="F12902" i="1"/>
  <c r="F12903" i="1"/>
  <c r="F12904" i="1"/>
  <c r="F12905" i="1"/>
  <c r="F12906" i="1"/>
  <c r="F12907" i="1"/>
  <c r="F12908" i="1"/>
  <c r="F12909" i="1"/>
  <c r="F12910" i="1"/>
  <c r="F12911" i="1"/>
  <c r="F12912" i="1"/>
  <c r="F12913" i="1"/>
  <c r="F12914" i="1"/>
  <c r="F12915" i="1"/>
  <c r="F12916" i="1"/>
  <c r="F12917" i="1"/>
  <c r="F12918" i="1"/>
  <c r="F12919" i="1"/>
  <c r="F12920" i="1"/>
  <c r="F12921" i="1"/>
  <c r="F12922" i="1"/>
  <c r="F12923" i="1"/>
  <c r="F12924" i="1"/>
  <c r="F12925" i="1"/>
  <c r="F12926" i="1"/>
  <c r="F12927" i="1"/>
  <c r="F12928" i="1"/>
  <c r="F12929" i="1"/>
  <c r="F12930" i="1"/>
  <c r="F12931" i="1"/>
  <c r="F12932" i="1"/>
  <c r="F12933" i="1"/>
  <c r="F12934" i="1"/>
  <c r="F12935" i="1"/>
  <c r="F12936" i="1"/>
  <c r="F12937" i="1"/>
  <c r="F12938" i="1"/>
  <c r="F12939" i="1"/>
  <c r="F12940" i="1"/>
  <c r="F12941" i="1"/>
  <c r="F12942" i="1"/>
  <c r="F12943" i="1"/>
  <c r="F12944" i="1"/>
  <c r="F12945" i="1"/>
  <c r="F12946" i="1"/>
  <c r="F12947" i="1"/>
  <c r="F12948" i="1"/>
  <c r="F12949" i="1"/>
  <c r="F12950" i="1"/>
  <c r="F12951" i="1"/>
  <c r="F12952" i="1"/>
  <c r="F12953" i="1"/>
  <c r="F12954" i="1"/>
  <c r="F12955" i="1"/>
  <c r="F12956" i="1"/>
  <c r="F12957" i="1"/>
  <c r="F12958" i="1"/>
  <c r="F12959" i="1"/>
  <c r="F12960" i="1"/>
  <c r="F12961" i="1"/>
  <c r="F12962" i="1"/>
  <c r="F12963" i="1"/>
  <c r="F12964" i="1"/>
  <c r="F12965" i="1"/>
  <c r="F12966" i="1"/>
  <c r="F12967" i="1"/>
  <c r="F12968" i="1"/>
  <c r="F12969" i="1"/>
  <c r="F12970" i="1"/>
  <c r="F12971" i="1"/>
  <c r="F12972" i="1"/>
  <c r="F12973" i="1"/>
  <c r="F12974" i="1"/>
  <c r="F12975" i="1"/>
  <c r="F12976" i="1"/>
  <c r="F12977" i="1"/>
  <c r="F12978" i="1"/>
  <c r="F12979" i="1"/>
  <c r="F12980" i="1"/>
  <c r="F12981" i="1"/>
  <c r="F12982" i="1"/>
  <c r="F12983" i="1"/>
  <c r="F12984" i="1"/>
  <c r="F12985" i="1"/>
  <c r="F12986" i="1"/>
  <c r="F12987" i="1"/>
  <c r="F12988" i="1"/>
  <c r="F12989" i="1"/>
  <c r="F12990" i="1"/>
  <c r="F12991" i="1"/>
  <c r="F12992" i="1"/>
  <c r="F12993" i="1"/>
  <c r="F12994" i="1"/>
  <c r="F12995" i="1"/>
  <c r="F12996" i="1"/>
  <c r="F12997" i="1"/>
  <c r="F12998" i="1"/>
  <c r="F12999" i="1"/>
  <c r="F13000" i="1"/>
  <c r="F13001" i="1"/>
  <c r="F13002" i="1"/>
  <c r="F13003" i="1"/>
  <c r="F13004" i="1"/>
  <c r="F13005" i="1"/>
  <c r="F13006" i="1"/>
  <c r="F13007" i="1"/>
  <c r="F13008" i="1"/>
  <c r="F13009" i="1"/>
  <c r="F13010" i="1"/>
  <c r="F13011" i="1"/>
  <c r="F13012" i="1"/>
  <c r="F13013" i="1"/>
  <c r="F13014" i="1"/>
  <c r="F13015" i="1"/>
  <c r="F13016" i="1"/>
  <c r="F13017" i="1"/>
  <c r="F13018" i="1"/>
  <c r="F13019" i="1"/>
  <c r="F13020" i="1"/>
  <c r="F13021" i="1"/>
  <c r="F13022" i="1"/>
  <c r="F13023" i="1"/>
  <c r="F13024" i="1"/>
  <c r="F13025" i="1"/>
  <c r="F13026" i="1"/>
  <c r="F13027" i="1"/>
  <c r="F13028" i="1"/>
  <c r="F13029" i="1"/>
  <c r="F13030" i="1"/>
  <c r="F13031" i="1"/>
  <c r="F13032" i="1"/>
  <c r="F13033" i="1"/>
  <c r="F13034" i="1"/>
  <c r="F13035" i="1"/>
  <c r="F13036" i="1"/>
  <c r="F13037" i="1"/>
  <c r="F13038" i="1"/>
  <c r="F13039" i="1"/>
  <c r="F13040" i="1"/>
  <c r="F13041" i="1"/>
  <c r="F13042" i="1"/>
  <c r="F13043" i="1"/>
  <c r="F13044" i="1"/>
  <c r="F13045" i="1"/>
  <c r="F13046" i="1"/>
  <c r="F13047" i="1"/>
  <c r="F13048" i="1"/>
  <c r="F13049" i="1"/>
  <c r="F13050" i="1"/>
  <c r="F13051" i="1"/>
  <c r="F13052" i="1"/>
  <c r="F13053" i="1"/>
  <c r="F13054" i="1"/>
  <c r="F13055" i="1"/>
  <c r="F13056" i="1"/>
  <c r="F13057" i="1"/>
  <c r="F13058" i="1"/>
  <c r="F13059" i="1"/>
  <c r="F13060" i="1"/>
  <c r="F13061" i="1"/>
  <c r="F13062" i="1"/>
  <c r="F13063" i="1"/>
  <c r="F13064" i="1"/>
  <c r="F13065" i="1"/>
  <c r="F13066" i="1"/>
  <c r="F13067" i="1"/>
  <c r="F13068" i="1"/>
  <c r="F13069" i="1"/>
  <c r="F13070" i="1"/>
  <c r="F13071" i="1"/>
  <c r="F13072" i="1"/>
  <c r="F13073" i="1"/>
  <c r="F13074" i="1"/>
  <c r="F13075" i="1"/>
  <c r="F13076" i="1"/>
  <c r="F13077" i="1"/>
  <c r="F13078" i="1"/>
  <c r="F13079" i="1"/>
  <c r="F13080" i="1"/>
  <c r="F13081" i="1"/>
  <c r="F13082" i="1"/>
  <c r="F13083" i="1"/>
  <c r="F13084" i="1"/>
  <c r="F13085" i="1"/>
  <c r="F13086" i="1"/>
  <c r="F13087" i="1"/>
  <c r="F13088" i="1"/>
  <c r="F13089" i="1"/>
  <c r="F13090" i="1"/>
  <c r="F13091" i="1"/>
  <c r="F13092" i="1"/>
  <c r="F13093" i="1"/>
  <c r="F13094" i="1"/>
  <c r="F13095" i="1"/>
  <c r="F13096" i="1"/>
  <c r="F13097" i="1"/>
  <c r="F13098" i="1"/>
  <c r="F13099" i="1"/>
  <c r="F13100" i="1"/>
  <c r="F13101" i="1"/>
  <c r="F13102" i="1"/>
  <c r="F13103" i="1"/>
  <c r="F13104" i="1"/>
  <c r="F13105" i="1"/>
  <c r="F13106" i="1"/>
  <c r="F13107" i="1"/>
  <c r="F13108" i="1"/>
  <c r="F13109" i="1"/>
  <c r="F13110" i="1"/>
  <c r="F13111" i="1"/>
  <c r="F13112" i="1"/>
  <c r="F13113" i="1"/>
  <c r="F13114" i="1"/>
  <c r="F13115" i="1"/>
  <c r="F13116" i="1"/>
  <c r="F13117" i="1"/>
  <c r="F13118" i="1"/>
  <c r="F13119" i="1"/>
  <c r="F13120" i="1"/>
  <c r="F13121" i="1"/>
  <c r="F13122" i="1"/>
  <c r="F13123" i="1"/>
  <c r="F13124" i="1"/>
  <c r="F13125" i="1"/>
  <c r="F13126" i="1"/>
  <c r="F13127" i="1"/>
  <c r="F13128" i="1"/>
  <c r="F13129" i="1"/>
  <c r="F13130" i="1"/>
  <c r="F13131" i="1"/>
  <c r="F13132" i="1"/>
  <c r="F13133" i="1"/>
  <c r="F13134" i="1"/>
  <c r="F13135" i="1"/>
  <c r="F13136" i="1"/>
  <c r="F13137" i="1"/>
  <c r="F13138" i="1"/>
  <c r="F13139" i="1"/>
  <c r="F13140" i="1"/>
  <c r="F13141" i="1"/>
  <c r="F13142" i="1"/>
  <c r="F13143" i="1"/>
  <c r="F13144" i="1"/>
  <c r="F13145" i="1"/>
  <c r="F13146" i="1"/>
  <c r="F13147" i="1"/>
  <c r="F13148" i="1"/>
  <c r="F13149" i="1"/>
  <c r="F13150" i="1"/>
  <c r="F13151" i="1"/>
  <c r="F13152" i="1"/>
  <c r="F13153" i="1"/>
  <c r="F13154" i="1"/>
  <c r="F13155" i="1"/>
  <c r="F13156" i="1"/>
  <c r="F13157" i="1"/>
  <c r="F13158" i="1"/>
  <c r="F13159" i="1"/>
  <c r="F13160" i="1"/>
  <c r="F13161" i="1"/>
  <c r="F13162" i="1"/>
  <c r="F13163" i="1"/>
  <c r="F13164" i="1"/>
  <c r="F13165" i="1"/>
  <c r="F13166" i="1"/>
  <c r="F13167" i="1"/>
  <c r="F13168" i="1"/>
  <c r="F13169" i="1"/>
  <c r="F13170" i="1"/>
  <c r="F13171" i="1"/>
  <c r="F13172" i="1"/>
  <c r="F13173" i="1"/>
  <c r="F13174" i="1"/>
  <c r="F13175" i="1"/>
  <c r="F13176" i="1"/>
  <c r="F13177" i="1"/>
  <c r="F13178" i="1"/>
  <c r="F13179" i="1"/>
  <c r="F13180" i="1"/>
  <c r="F13181" i="1"/>
  <c r="F13182" i="1"/>
  <c r="F13183" i="1"/>
  <c r="F13184" i="1"/>
  <c r="F13185" i="1"/>
  <c r="F13186" i="1"/>
  <c r="F13187" i="1"/>
  <c r="F13188" i="1"/>
  <c r="F13189" i="1"/>
  <c r="F13190" i="1"/>
  <c r="F13191" i="1"/>
  <c r="F13192" i="1"/>
  <c r="F13193" i="1"/>
  <c r="F13194" i="1"/>
  <c r="F13195" i="1"/>
  <c r="F13196" i="1"/>
  <c r="F13197" i="1"/>
  <c r="F13198" i="1"/>
  <c r="F13199" i="1"/>
  <c r="F13200" i="1"/>
  <c r="F13201" i="1"/>
  <c r="F13202" i="1"/>
  <c r="F13203" i="1"/>
  <c r="F13204" i="1"/>
  <c r="F13205" i="1"/>
  <c r="F13206" i="1"/>
  <c r="F13207" i="1"/>
  <c r="F13208" i="1"/>
  <c r="F13209" i="1"/>
  <c r="F13210" i="1"/>
  <c r="F13211" i="1"/>
  <c r="F13212" i="1"/>
  <c r="F13213" i="1"/>
  <c r="F13214" i="1"/>
  <c r="F13215" i="1"/>
  <c r="F13216" i="1"/>
  <c r="F13217" i="1"/>
  <c r="F13218" i="1"/>
  <c r="F13219" i="1"/>
  <c r="F13220" i="1"/>
  <c r="F13221" i="1"/>
  <c r="F13222" i="1"/>
  <c r="F13223" i="1"/>
  <c r="F13224" i="1"/>
  <c r="F13225" i="1"/>
  <c r="F13226" i="1"/>
  <c r="F13227" i="1"/>
  <c r="F13228" i="1"/>
  <c r="F13229" i="1"/>
  <c r="F13230" i="1"/>
  <c r="F13231" i="1"/>
  <c r="F13232" i="1"/>
  <c r="F13233" i="1"/>
  <c r="F13234" i="1"/>
  <c r="F13235" i="1"/>
  <c r="F13236" i="1"/>
  <c r="F13237" i="1"/>
  <c r="F13238" i="1"/>
  <c r="F13239" i="1"/>
  <c r="F13240" i="1"/>
  <c r="F13241" i="1"/>
  <c r="F13242" i="1"/>
  <c r="F13243" i="1"/>
  <c r="F13244" i="1"/>
  <c r="F13245" i="1"/>
  <c r="F13246" i="1"/>
  <c r="F13247" i="1"/>
  <c r="F13248" i="1"/>
  <c r="F13249" i="1"/>
  <c r="F13250" i="1"/>
  <c r="F13251" i="1"/>
  <c r="F13252" i="1"/>
  <c r="F13253" i="1"/>
  <c r="F13254" i="1"/>
  <c r="F13255" i="1"/>
  <c r="F13256" i="1"/>
  <c r="F13257" i="1"/>
  <c r="F13258" i="1"/>
  <c r="F13259" i="1"/>
  <c r="F13260" i="1"/>
  <c r="F13261" i="1"/>
  <c r="F13262" i="1"/>
  <c r="F13263" i="1"/>
  <c r="F13264" i="1"/>
  <c r="F13265" i="1"/>
  <c r="F13266" i="1"/>
  <c r="F13267" i="1"/>
  <c r="F13268" i="1"/>
  <c r="F13269" i="1"/>
  <c r="F13270" i="1"/>
  <c r="F13271" i="1"/>
  <c r="F13272" i="1"/>
  <c r="F13273" i="1"/>
  <c r="F13274" i="1"/>
  <c r="F13275" i="1"/>
  <c r="F13276" i="1"/>
  <c r="F13277" i="1"/>
  <c r="F13278" i="1"/>
  <c r="F13279" i="1"/>
  <c r="F13280" i="1"/>
  <c r="F13281" i="1"/>
  <c r="F13282" i="1"/>
  <c r="F13283" i="1"/>
  <c r="F13284" i="1"/>
  <c r="F13285" i="1"/>
  <c r="F13286" i="1"/>
  <c r="F13287" i="1"/>
  <c r="F13288" i="1"/>
  <c r="F13289" i="1"/>
  <c r="F13290" i="1"/>
  <c r="F13291" i="1"/>
  <c r="F13292" i="1"/>
  <c r="F13293" i="1"/>
  <c r="F13294" i="1"/>
  <c r="F13295" i="1"/>
  <c r="F13296" i="1"/>
  <c r="F13297" i="1"/>
  <c r="F13298" i="1"/>
  <c r="F13299" i="1"/>
  <c r="F13300" i="1"/>
  <c r="F13301" i="1"/>
  <c r="F13302" i="1"/>
  <c r="F13303" i="1"/>
  <c r="F13304" i="1"/>
  <c r="F13305" i="1"/>
  <c r="F13306" i="1"/>
  <c r="F13307" i="1"/>
  <c r="F13308" i="1"/>
  <c r="F13309" i="1"/>
  <c r="F13310" i="1"/>
  <c r="F13311" i="1"/>
  <c r="F13312" i="1"/>
  <c r="F13313" i="1"/>
  <c r="F13314" i="1"/>
  <c r="F13315" i="1"/>
  <c r="F13316" i="1"/>
  <c r="F13317" i="1"/>
  <c r="F13318" i="1"/>
  <c r="F13319" i="1"/>
  <c r="F13320" i="1"/>
  <c r="F13321" i="1"/>
  <c r="F13322" i="1"/>
  <c r="F13323" i="1"/>
  <c r="F13324" i="1"/>
  <c r="F13325" i="1"/>
  <c r="F13326" i="1"/>
  <c r="F13327" i="1"/>
  <c r="F13328" i="1"/>
  <c r="F13329" i="1"/>
  <c r="F13330" i="1"/>
  <c r="F13331" i="1"/>
  <c r="F13332" i="1"/>
  <c r="F13333" i="1"/>
  <c r="F13334" i="1"/>
  <c r="F13335" i="1"/>
  <c r="F13336" i="1"/>
  <c r="F13337" i="1"/>
  <c r="F13338" i="1"/>
  <c r="F13339" i="1"/>
  <c r="F13340" i="1"/>
  <c r="F13341" i="1"/>
  <c r="F13342" i="1"/>
  <c r="F13343" i="1"/>
  <c r="F13344" i="1"/>
  <c r="F13345" i="1"/>
  <c r="F13346" i="1"/>
  <c r="F13347" i="1"/>
  <c r="F13348" i="1"/>
  <c r="F13349" i="1"/>
  <c r="F13350" i="1"/>
  <c r="F13351" i="1"/>
  <c r="F13352" i="1"/>
  <c r="F13353" i="1"/>
  <c r="F13354" i="1"/>
  <c r="F13355" i="1"/>
  <c r="F13356" i="1"/>
  <c r="F13357" i="1"/>
  <c r="F13358" i="1"/>
  <c r="F13359" i="1"/>
  <c r="F13360" i="1"/>
  <c r="F13361" i="1"/>
  <c r="F13362" i="1"/>
  <c r="F13363" i="1"/>
  <c r="F13364" i="1"/>
  <c r="F13365" i="1"/>
  <c r="F13366" i="1"/>
  <c r="F13367" i="1"/>
  <c r="F13368" i="1"/>
  <c r="F13369" i="1"/>
  <c r="F13370" i="1"/>
  <c r="F13371" i="1"/>
  <c r="F13372" i="1"/>
  <c r="F13373" i="1"/>
  <c r="F13374" i="1"/>
  <c r="F13375" i="1"/>
  <c r="F13376" i="1"/>
  <c r="F13377" i="1"/>
  <c r="F13378" i="1"/>
  <c r="F13379" i="1"/>
  <c r="F13380" i="1"/>
  <c r="F13381" i="1"/>
  <c r="F13382" i="1"/>
  <c r="F13383" i="1"/>
  <c r="F13384" i="1"/>
  <c r="F13385" i="1"/>
  <c r="F13386" i="1"/>
  <c r="F13387" i="1"/>
  <c r="F13388" i="1"/>
  <c r="F13389" i="1"/>
  <c r="F13390" i="1"/>
  <c r="F13391" i="1"/>
  <c r="F13392" i="1"/>
  <c r="F13393" i="1"/>
  <c r="F13394" i="1"/>
  <c r="F13395" i="1"/>
  <c r="F13396" i="1"/>
  <c r="F13397" i="1"/>
  <c r="F13398" i="1"/>
  <c r="F13399" i="1"/>
  <c r="F13400" i="1"/>
  <c r="F13401" i="1"/>
  <c r="F13402" i="1"/>
  <c r="F13403" i="1"/>
  <c r="F13404" i="1"/>
  <c r="F13405" i="1"/>
  <c r="F13406" i="1"/>
  <c r="F13407" i="1"/>
  <c r="F13408" i="1"/>
  <c r="F13409" i="1"/>
  <c r="F13410" i="1"/>
  <c r="F13411" i="1"/>
  <c r="F13412" i="1"/>
  <c r="F13413" i="1"/>
  <c r="F13414" i="1"/>
  <c r="F13415" i="1"/>
  <c r="F13416" i="1"/>
  <c r="F13417" i="1"/>
  <c r="F13418" i="1"/>
  <c r="F13419" i="1"/>
  <c r="F13420" i="1"/>
  <c r="F13421" i="1"/>
  <c r="F13422" i="1"/>
  <c r="F13423" i="1"/>
  <c r="F13424" i="1"/>
  <c r="F13425" i="1"/>
  <c r="F13426" i="1"/>
  <c r="F13427" i="1"/>
  <c r="F13428" i="1"/>
  <c r="F13429" i="1"/>
  <c r="F13430" i="1"/>
  <c r="F13431" i="1"/>
  <c r="F13432" i="1"/>
  <c r="F13433" i="1"/>
  <c r="F13434" i="1"/>
  <c r="F13435" i="1"/>
  <c r="F13436" i="1"/>
  <c r="F13437" i="1"/>
  <c r="F13438" i="1"/>
  <c r="F13439" i="1"/>
  <c r="F13440" i="1"/>
  <c r="F13441" i="1"/>
  <c r="F13442" i="1"/>
  <c r="F13443" i="1"/>
  <c r="F13444" i="1"/>
  <c r="F13445" i="1"/>
  <c r="F13446" i="1"/>
  <c r="F13447" i="1"/>
  <c r="F13448" i="1"/>
  <c r="F13449" i="1"/>
  <c r="F13450" i="1"/>
  <c r="F13451" i="1"/>
  <c r="F13452" i="1"/>
  <c r="F13453" i="1"/>
  <c r="F13454" i="1"/>
  <c r="F13455" i="1"/>
  <c r="F13456" i="1"/>
  <c r="F13457" i="1"/>
  <c r="F13458" i="1"/>
  <c r="F13459" i="1"/>
  <c r="F13460" i="1"/>
  <c r="F13461" i="1"/>
  <c r="F13462" i="1"/>
  <c r="F13463" i="1"/>
  <c r="F13464" i="1"/>
  <c r="F13465" i="1"/>
  <c r="F13466" i="1"/>
  <c r="F13467" i="1"/>
  <c r="F13468" i="1"/>
  <c r="F13469" i="1"/>
  <c r="F13470" i="1"/>
  <c r="F13471" i="1"/>
  <c r="F13472" i="1"/>
  <c r="F13473" i="1"/>
  <c r="F13474" i="1"/>
  <c r="F13475" i="1"/>
  <c r="F13476" i="1"/>
  <c r="F13477" i="1"/>
  <c r="F13478" i="1"/>
  <c r="F13479" i="1"/>
  <c r="F13480" i="1"/>
  <c r="F13481" i="1"/>
  <c r="F13482" i="1"/>
  <c r="F13483" i="1"/>
  <c r="F13484" i="1"/>
  <c r="F13485" i="1"/>
  <c r="F13486" i="1"/>
  <c r="F13487" i="1"/>
  <c r="F13488" i="1"/>
  <c r="F13489" i="1"/>
  <c r="F13490" i="1"/>
  <c r="F13491" i="1"/>
  <c r="F13492" i="1"/>
  <c r="F13493" i="1"/>
  <c r="F13494" i="1"/>
  <c r="F13495" i="1"/>
  <c r="F13496" i="1"/>
  <c r="F13497" i="1"/>
  <c r="F13498" i="1"/>
  <c r="F13499" i="1"/>
  <c r="F13500" i="1"/>
  <c r="F13501" i="1"/>
  <c r="F13502" i="1"/>
  <c r="F13503" i="1"/>
  <c r="F13504" i="1"/>
  <c r="F13505" i="1"/>
  <c r="F13506" i="1"/>
  <c r="F13507" i="1"/>
  <c r="F13508" i="1"/>
  <c r="F13509" i="1"/>
  <c r="F13510" i="1"/>
  <c r="F13511" i="1"/>
  <c r="F13512" i="1"/>
  <c r="F13513" i="1"/>
  <c r="F13514" i="1"/>
  <c r="F13515" i="1"/>
  <c r="F13516" i="1"/>
  <c r="F13517" i="1"/>
  <c r="F13518" i="1"/>
  <c r="F13519" i="1"/>
  <c r="F13520" i="1"/>
  <c r="F13521" i="1"/>
  <c r="F13522" i="1"/>
  <c r="F13523" i="1"/>
  <c r="F13524" i="1"/>
  <c r="F13525" i="1"/>
  <c r="F13526" i="1"/>
  <c r="F13527" i="1"/>
  <c r="F13528" i="1"/>
  <c r="F13529" i="1"/>
  <c r="F13530" i="1"/>
  <c r="F13531" i="1"/>
  <c r="F13532" i="1"/>
  <c r="F13533" i="1"/>
  <c r="F13534" i="1"/>
  <c r="F13535" i="1"/>
  <c r="F13536" i="1"/>
  <c r="F13537" i="1"/>
  <c r="F13538" i="1"/>
  <c r="F13539" i="1"/>
  <c r="F13540" i="1"/>
  <c r="F13541" i="1"/>
  <c r="F13542" i="1"/>
  <c r="F13543" i="1"/>
  <c r="F13544" i="1"/>
  <c r="F13545" i="1"/>
  <c r="F13546" i="1"/>
  <c r="F13547" i="1"/>
  <c r="F13548" i="1"/>
  <c r="F13549" i="1"/>
  <c r="F13550" i="1"/>
  <c r="F13551" i="1"/>
  <c r="F13552" i="1"/>
  <c r="F13553" i="1"/>
  <c r="F13554" i="1"/>
  <c r="F13555" i="1"/>
  <c r="F13556" i="1"/>
  <c r="F13557" i="1"/>
  <c r="F13558" i="1"/>
  <c r="F13559" i="1"/>
  <c r="F13560" i="1"/>
  <c r="F13561" i="1"/>
  <c r="F13562" i="1"/>
  <c r="F13563" i="1"/>
  <c r="F13564" i="1"/>
  <c r="F13565" i="1"/>
  <c r="F13566" i="1"/>
  <c r="F13567" i="1"/>
  <c r="F13568" i="1"/>
  <c r="F13569" i="1"/>
  <c r="F13570" i="1"/>
  <c r="F13571" i="1"/>
  <c r="F13572" i="1"/>
  <c r="F13573" i="1"/>
  <c r="F13574" i="1"/>
  <c r="F13575" i="1"/>
  <c r="F13576" i="1"/>
  <c r="F13577" i="1"/>
  <c r="F13578" i="1"/>
  <c r="F13579" i="1"/>
  <c r="F13580" i="1"/>
  <c r="F13581" i="1"/>
  <c r="F13582" i="1"/>
  <c r="F13583" i="1"/>
  <c r="F13584" i="1"/>
  <c r="F13585" i="1"/>
  <c r="F13586" i="1"/>
  <c r="F13587" i="1"/>
  <c r="F13588" i="1"/>
  <c r="F13589" i="1"/>
  <c r="F13590" i="1"/>
  <c r="F13591" i="1"/>
  <c r="F13592" i="1"/>
  <c r="F13593" i="1"/>
  <c r="F13594" i="1"/>
  <c r="F13595" i="1"/>
  <c r="F13596" i="1"/>
  <c r="F13597" i="1"/>
  <c r="F13598" i="1"/>
  <c r="F13599" i="1"/>
  <c r="F13600" i="1"/>
  <c r="F13601" i="1"/>
  <c r="F13602" i="1"/>
  <c r="F13603" i="1"/>
  <c r="F13604" i="1"/>
  <c r="F13605" i="1"/>
  <c r="F13606" i="1"/>
  <c r="F13607" i="1"/>
  <c r="F13608" i="1"/>
  <c r="F13609" i="1"/>
  <c r="F13610" i="1"/>
  <c r="F13611" i="1"/>
  <c r="F13612" i="1"/>
  <c r="F13613" i="1"/>
  <c r="F13614" i="1"/>
  <c r="F13615" i="1"/>
  <c r="F13616" i="1"/>
  <c r="F13617" i="1"/>
  <c r="F13618" i="1"/>
  <c r="F13619" i="1"/>
  <c r="F13620" i="1"/>
  <c r="F13621" i="1"/>
  <c r="F13622" i="1"/>
  <c r="F13623" i="1"/>
  <c r="F13624" i="1"/>
  <c r="F13625" i="1"/>
  <c r="F13626" i="1"/>
  <c r="F13627" i="1"/>
  <c r="F13628" i="1"/>
  <c r="F13629" i="1"/>
  <c r="F13630" i="1"/>
  <c r="F13631" i="1"/>
  <c r="F13632" i="1"/>
  <c r="F13633" i="1"/>
  <c r="F13634" i="1"/>
  <c r="F13635" i="1"/>
  <c r="F13636" i="1"/>
  <c r="F13637" i="1"/>
  <c r="F13638" i="1"/>
  <c r="F13639" i="1"/>
  <c r="F13640" i="1"/>
  <c r="F13641" i="1"/>
  <c r="F13642" i="1"/>
  <c r="F13643" i="1"/>
  <c r="F13644" i="1"/>
  <c r="F13645" i="1"/>
  <c r="F13646" i="1"/>
  <c r="F13647" i="1"/>
  <c r="F13648" i="1"/>
  <c r="F13649" i="1"/>
  <c r="F13650" i="1"/>
  <c r="F13651" i="1"/>
  <c r="F13652" i="1"/>
  <c r="F13653" i="1"/>
  <c r="F13654" i="1"/>
  <c r="F13655" i="1"/>
  <c r="F13656" i="1"/>
  <c r="F13657" i="1"/>
  <c r="F13658" i="1"/>
  <c r="F13659" i="1"/>
  <c r="F13660" i="1"/>
  <c r="F13661" i="1"/>
  <c r="F13662" i="1"/>
  <c r="F13663" i="1"/>
  <c r="F13664" i="1"/>
  <c r="F13665" i="1"/>
  <c r="F13666" i="1"/>
  <c r="F13667" i="1"/>
  <c r="F13668" i="1"/>
  <c r="F13669" i="1"/>
  <c r="F13670" i="1"/>
  <c r="F13671" i="1"/>
  <c r="F13672" i="1"/>
  <c r="F13673" i="1"/>
  <c r="F13674" i="1"/>
  <c r="F13675" i="1"/>
  <c r="F13676" i="1"/>
  <c r="F13677" i="1"/>
  <c r="F13678" i="1"/>
  <c r="F13679" i="1"/>
  <c r="F13680" i="1"/>
  <c r="F13681" i="1"/>
  <c r="F13682" i="1"/>
  <c r="F13683" i="1"/>
  <c r="F13684" i="1"/>
  <c r="F13685" i="1"/>
  <c r="F13686" i="1"/>
  <c r="F13687" i="1"/>
  <c r="F13688" i="1"/>
  <c r="F13689" i="1"/>
  <c r="F13690" i="1"/>
  <c r="F13691" i="1"/>
  <c r="F13692" i="1"/>
  <c r="F13693" i="1"/>
  <c r="F13694" i="1"/>
  <c r="F13695" i="1"/>
  <c r="F13696" i="1"/>
  <c r="F13697" i="1"/>
  <c r="F13698" i="1"/>
  <c r="F13699" i="1"/>
  <c r="F13700" i="1"/>
  <c r="F13701" i="1"/>
  <c r="F13702" i="1"/>
  <c r="F13703" i="1"/>
  <c r="F13704" i="1"/>
  <c r="F13705" i="1"/>
  <c r="F13706" i="1"/>
  <c r="F13707" i="1"/>
  <c r="F13708" i="1"/>
  <c r="F13709" i="1"/>
  <c r="F13710" i="1"/>
  <c r="F13711" i="1"/>
  <c r="F13712" i="1"/>
  <c r="F13713" i="1"/>
  <c r="F13714" i="1"/>
  <c r="F13715" i="1"/>
  <c r="F13716" i="1"/>
  <c r="F13717" i="1"/>
  <c r="F13718" i="1"/>
  <c r="F13719" i="1"/>
  <c r="F13720" i="1"/>
  <c r="F13721" i="1"/>
  <c r="F13722" i="1"/>
  <c r="F13723" i="1"/>
  <c r="F13724" i="1"/>
  <c r="F13725" i="1"/>
  <c r="F13726" i="1"/>
  <c r="F13727" i="1"/>
  <c r="F13728" i="1"/>
  <c r="F13729" i="1"/>
  <c r="F13730" i="1"/>
  <c r="F13731" i="1"/>
  <c r="F13732" i="1"/>
  <c r="F13733" i="1"/>
  <c r="F13734" i="1"/>
  <c r="F13735" i="1"/>
  <c r="F13736" i="1"/>
  <c r="F13737" i="1"/>
  <c r="F13738" i="1"/>
  <c r="F13739" i="1"/>
  <c r="F13740" i="1"/>
  <c r="F13741" i="1"/>
  <c r="F13742" i="1"/>
  <c r="F13743" i="1"/>
  <c r="F13744" i="1"/>
  <c r="F13745" i="1"/>
  <c r="F13746" i="1"/>
  <c r="F13747" i="1"/>
  <c r="F13748" i="1"/>
  <c r="F13749" i="1"/>
  <c r="F13750" i="1"/>
  <c r="F13751" i="1"/>
  <c r="F13752" i="1"/>
  <c r="F13753" i="1"/>
  <c r="F13754" i="1"/>
  <c r="F13755" i="1"/>
  <c r="F13756" i="1"/>
  <c r="F13757" i="1"/>
  <c r="F13758" i="1"/>
  <c r="F13759" i="1"/>
  <c r="F13760" i="1"/>
  <c r="F13761" i="1"/>
  <c r="F13762" i="1"/>
  <c r="F13763" i="1"/>
  <c r="F13764" i="1"/>
  <c r="F13765" i="1"/>
  <c r="F13766" i="1"/>
  <c r="F13767" i="1"/>
  <c r="F13768" i="1"/>
  <c r="F13769" i="1"/>
  <c r="F13770" i="1"/>
  <c r="F13771" i="1"/>
  <c r="F13772" i="1"/>
  <c r="F13773" i="1"/>
  <c r="F13774" i="1"/>
  <c r="F13775" i="1"/>
  <c r="F13776" i="1"/>
  <c r="F13777" i="1"/>
  <c r="F13778" i="1"/>
  <c r="F13779" i="1"/>
  <c r="F13780" i="1"/>
  <c r="F13781" i="1"/>
  <c r="F13782" i="1"/>
  <c r="F13783" i="1"/>
  <c r="F13784" i="1"/>
  <c r="F13785" i="1"/>
  <c r="F13786" i="1"/>
  <c r="F13787" i="1"/>
  <c r="F13788" i="1"/>
  <c r="F13789" i="1"/>
  <c r="F13790" i="1"/>
  <c r="F13791" i="1"/>
  <c r="F13792" i="1"/>
  <c r="F13793" i="1"/>
  <c r="F13794" i="1"/>
  <c r="F13795" i="1"/>
  <c r="F13796" i="1"/>
  <c r="F13797" i="1"/>
  <c r="F13798" i="1"/>
  <c r="F13799" i="1"/>
  <c r="F13800" i="1"/>
  <c r="F13801" i="1"/>
  <c r="F13802" i="1"/>
  <c r="F13803" i="1"/>
  <c r="F13804" i="1"/>
  <c r="F13805" i="1"/>
  <c r="F13806" i="1"/>
  <c r="F13807" i="1"/>
  <c r="F13808" i="1"/>
  <c r="F13809" i="1"/>
  <c r="F13810" i="1"/>
  <c r="F13811" i="1"/>
  <c r="F13812" i="1"/>
  <c r="F13813" i="1"/>
  <c r="F13814" i="1"/>
  <c r="F13815" i="1"/>
  <c r="F13816" i="1"/>
  <c r="F13817" i="1"/>
  <c r="F13818" i="1"/>
  <c r="F13819" i="1"/>
  <c r="F13820" i="1"/>
  <c r="F13821" i="1"/>
  <c r="F13822" i="1"/>
  <c r="F13823" i="1"/>
  <c r="F13824" i="1"/>
  <c r="F13825" i="1"/>
  <c r="F13826" i="1"/>
  <c r="F13827" i="1"/>
  <c r="F13828" i="1"/>
  <c r="F13829" i="1"/>
  <c r="F13830" i="1"/>
  <c r="F13831" i="1"/>
  <c r="F13832" i="1"/>
  <c r="F13833" i="1"/>
  <c r="F13834" i="1"/>
  <c r="F13835" i="1"/>
  <c r="F13836" i="1"/>
  <c r="F13837" i="1"/>
  <c r="F13838" i="1"/>
  <c r="F13839" i="1"/>
  <c r="F13840" i="1"/>
  <c r="F13841" i="1"/>
  <c r="F13842" i="1"/>
  <c r="F13843" i="1"/>
  <c r="F13844" i="1"/>
  <c r="F13845" i="1"/>
  <c r="F13846" i="1"/>
  <c r="F13847" i="1"/>
  <c r="F13848" i="1"/>
  <c r="F13849" i="1"/>
  <c r="F13850" i="1"/>
  <c r="F13851" i="1"/>
  <c r="F13852" i="1"/>
  <c r="F13853" i="1"/>
  <c r="F13854" i="1"/>
  <c r="F13855" i="1"/>
  <c r="F13856" i="1"/>
  <c r="F13857" i="1"/>
  <c r="F13858" i="1"/>
  <c r="F13859" i="1"/>
  <c r="F13860" i="1"/>
  <c r="F13861" i="1"/>
  <c r="F13862" i="1"/>
  <c r="F13863" i="1"/>
  <c r="F13864" i="1"/>
  <c r="F13865" i="1"/>
  <c r="F13866" i="1"/>
  <c r="F13867" i="1"/>
  <c r="F13868" i="1"/>
  <c r="F13869" i="1"/>
  <c r="F13870" i="1"/>
  <c r="F13871" i="1"/>
  <c r="F13872" i="1"/>
  <c r="F13873" i="1"/>
  <c r="F13874" i="1"/>
  <c r="F13875" i="1"/>
  <c r="F13876" i="1"/>
  <c r="F13877" i="1"/>
  <c r="F13878" i="1"/>
  <c r="F13879" i="1"/>
  <c r="F13880" i="1"/>
  <c r="F13881" i="1"/>
  <c r="F13882" i="1"/>
  <c r="F13883" i="1"/>
  <c r="F13884" i="1"/>
  <c r="F13885" i="1"/>
  <c r="F13886" i="1"/>
  <c r="F13887" i="1"/>
  <c r="F13888" i="1"/>
  <c r="F13889" i="1"/>
  <c r="F13890" i="1"/>
  <c r="F13891" i="1"/>
  <c r="F13892" i="1"/>
  <c r="F13893" i="1"/>
  <c r="F13894" i="1"/>
  <c r="F13895" i="1"/>
  <c r="F13896" i="1"/>
  <c r="F13897" i="1"/>
  <c r="F13898" i="1"/>
  <c r="F13899" i="1"/>
  <c r="F13900" i="1"/>
  <c r="F13901" i="1"/>
  <c r="F13902" i="1"/>
  <c r="F13903" i="1"/>
  <c r="F13904" i="1"/>
  <c r="F13905" i="1"/>
  <c r="F13906" i="1"/>
  <c r="F13907" i="1"/>
  <c r="F13908" i="1"/>
  <c r="F13909" i="1"/>
  <c r="F13910" i="1"/>
  <c r="F13911" i="1"/>
  <c r="F13912" i="1"/>
  <c r="F13913" i="1"/>
  <c r="F13914" i="1"/>
  <c r="F13915" i="1"/>
  <c r="F13916" i="1"/>
  <c r="F13917" i="1"/>
  <c r="F13918" i="1"/>
  <c r="F13919" i="1"/>
  <c r="F13920" i="1"/>
  <c r="F13921" i="1"/>
  <c r="F13922" i="1"/>
  <c r="F13923" i="1"/>
  <c r="F13924" i="1"/>
  <c r="F13925" i="1"/>
  <c r="F13926" i="1"/>
  <c r="F13927" i="1"/>
  <c r="F13928" i="1"/>
  <c r="F13929" i="1"/>
  <c r="F13930" i="1"/>
  <c r="F13931" i="1"/>
  <c r="F13932" i="1"/>
  <c r="F13933" i="1"/>
  <c r="F13934" i="1"/>
  <c r="F13935" i="1"/>
  <c r="F13936" i="1"/>
  <c r="F13937" i="1"/>
  <c r="F13938" i="1"/>
  <c r="F13939" i="1"/>
  <c r="F13940" i="1"/>
  <c r="F13941" i="1"/>
  <c r="F13942" i="1"/>
  <c r="F13943" i="1"/>
  <c r="F13944" i="1"/>
  <c r="F13945" i="1"/>
  <c r="F13946" i="1"/>
  <c r="F13947" i="1"/>
  <c r="F13948" i="1"/>
  <c r="F13949" i="1"/>
  <c r="F13950" i="1"/>
  <c r="F13951" i="1"/>
  <c r="F13952" i="1"/>
  <c r="F13953" i="1"/>
  <c r="F13954" i="1"/>
  <c r="F13955" i="1"/>
  <c r="F13956" i="1"/>
  <c r="F13957" i="1"/>
  <c r="F13958" i="1"/>
  <c r="F13959" i="1"/>
  <c r="F13960" i="1"/>
  <c r="F13961" i="1"/>
  <c r="F13962" i="1"/>
  <c r="F13963" i="1"/>
  <c r="F13964" i="1"/>
  <c r="F13965" i="1"/>
  <c r="F13966" i="1"/>
  <c r="F13967" i="1"/>
  <c r="F13968" i="1"/>
  <c r="F13969" i="1"/>
  <c r="F13970" i="1"/>
  <c r="F13971" i="1"/>
  <c r="F13972" i="1"/>
  <c r="F13973" i="1"/>
  <c r="F13974" i="1"/>
  <c r="F13975" i="1"/>
  <c r="F13976" i="1"/>
  <c r="F13977" i="1"/>
  <c r="F13978" i="1"/>
  <c r="F13979" i="1"/>
  <c r="F13980" i="1"/>
  <c r="F13981" i="1"/>
  <c r="F13982" i="1"/>
  <c r="F13983" i="1"/>
  <c r="F13984" i="1"/>
  <c r="F13985" i="1"/>
  <c r="F13986" i="1"/>
  <c r="F13987" i="1"/>
  <c r="F13988" i="1"/>
  <c r="F13989" i="1"/>
  <c r="F13990" i="1"/>
  <c r="F13991" i="1"/>
  <c r="F13992" i="1"/>
  <c r="F13993" i="1"/>
  <c r="F13994" i="1"/>
  <c r="F13995" i="1"/>
  <c r="F13996" i="1"/>
  <c r="F13997" i="1"/>
  <c r="F13998" i="1"/>
  <c r="F13999" i="1"/>
  <c r="F14000" i="1"/>
  <c r="F14001" i="1"/>
  <c r="F14002" i="1"/>
  <c r="F14003" i="1"/>
  <c r="F14004" i="1"/>
  <c r="F14005" i="1"/>
  <c r="F14006" i="1"/>
  <c r="F14007" i="1"/>
  <c r="F14008" i="1"/>
  <c r="F14009" i="1"/>
  <c r="F14010" i="1"/>
  <c r="F14011" i="1"/>
  <c r="F14012" i="1"/>
  <c r="F14013" i="1"/>
  <c r="F14014" i="1"/>
  <c r="F14015" i="1"/>
  <c r="F14016" i="1"/>
  <c r="F14017" i="1"/>
  <c r="F14018" i="1"/>
  <c r="F14019" i="1"/>
  <c r="F14020" i="1"/>
  <c r="F14021" i="1"/>
  <c r="F14022" i="1"/>
  <c r="F14023" i="1"/>
  <c r="F14024" i="1"/>
  <c r="F14025" i="1"/>
  <c r="F14026" i="1"/>
  <c r="F14027" i="1"/>
  <c r="F14028" i="1"/>
  <c r="F14029" i="1"/>
  <c r="F14030" i="1"/>
  <c r="F14031" i="1"/>
  <c r="F14032" i="1"/>
  <c r="F14033" i="1"/>
  <c r="F14034" i="1"/>
  <c r="F14035" i="1"/>
  <c r="F14036" i="1"/>
  <c r="F14037" i="1"/>
  <c r="F14038" i="1"/>
  <c r="F14039" i="1"/>
  <c r="F14040" i="1"/>
  <c r="F14041" i="1"/>
  <c r="F14042" i="1"/>
  <c r="F14043" i="1"/>
  <c r="F14044" i="1"/>
  <c r="F14045" i="1"/>
  <c r="F14046" i="1"/>
  <c r="F14047" i="1"/>
  <c r="F14048" i="1"/>
  <c r="F14049" i="1"/>
  <c r="F14050" i="1"/>
  <c r="F14051" i="1"/>
  <c r="F14052" i="1"/>
  <c r="F14053" i="1"/>
  <c r="F14054" i="1"/>
  <c r="F14055" i="1"/>
  <c r="F14056" i="1"/>
  <c r="F14057" i="1"/>
  <c r="F14058" i="1"/>
  <c r="F14059" i="1"/>
  <c r="F14060" i="1"/>
  <c r="F14061" i="1"/>
  <c r="F14062" i="1"/>
  <c r="F14063" i="1"/>
  <c r="F14064" i="1"/>
  <c r="F14065" i="1"/>
  <c r="F14066" i="1"/>
  <c r="F14067" i="1"/>
  <c r="F14068" i="1"/>
  <c r="F14069" i="1"/>
  <c r="F14070" i="1"/>
  <c r="F14071" i="1"/>
  <c r="F14072" i="1"/>
  <c r="F14073" i="1"/>
  <c r="F14074" i="1"/>
  <c r="F14075" i="1"/>
  <c r="F14076" i="1"/>
  <c r="F14077" i="1"/>
  <c r="F14078" i="1"/>
  <c r="F14079" i="1"/>
  <c r="F14080" i="1"/>
  <c r="F14081" i="1"/>
  <c r="F14082" i="1"/>
  <c r="F14083" i="1"/>
  <c r="F14084" i="1"/>
  <c r="F14085" i="1"/>
  <c r="F14086" i="1"/>
  <c r="F14087" i="1"/>
  <c r="F14088" i="1"/>
  <c r="F14089" i="1"/>
  <c r="F14090" i="1"/>
  <c r="F14091" i="1"/>
  <c r="F14092" i="1"/>
  <c r="F14093" i="1"/>
  <c r="F14094" i="1"/>
  <c r="F14095" i="1"/>
  <c r="F14096" i="1"/>
  <c r="F14097" i="1"/>
  <c r="F14098" i="1"/>
  <c r="F14099" i="1"/>
  <c r="F14100" i="1"/>
  <c r="F14101" i="1"/>
  <c r="F14102" i="1"/>
  <c r="F14103" i="1"/>
  <c r="F14104" i="1"/>
  <c r="F14105" i="1"/>
  <c r="F14106" i="1"/>
  <c r="F14107" i="1"/>
  <c r="F14108" i="1"/>
  <c r="F14109" i="1"/>
  <c r="F14110" i="1"/>
  <c r="F14111" i="1"/>
  <c r="F14112" i="1"/>
  <c r="F14113" i="1"/>
  <c r="F14114" i="1"/>
  <c r="F14115" i="1"/>
  <c r="F14116" i="1"/>
  <c r="F14117" i="1"/>
  <c r="F14118" i="1"/>
  <c r="F14119" i="1"/>
  <c r="F14120" i="1"/>
  <c r="F14121" i="1"/>
  <c r="F14122" i="1"/>
  <c r="F14123" i="1"/>
  <c r="F14124" i="1"/>
  <c r="F14125" i="1"/>
  <c r="F14126" i="1"/>
  <c r="F14127" i="1"/>
  <c r="F14128" i="1"/>
  <c r="F14129" i="1"/>
  <c r="F14130" i="1"/>
  <c r="F14131" i="1"/>
  <c r="F14132" i="1"/>
  <c r="F14133" i="1"/>
  <c r="F14134" i="1"/>
  <c r="F14135" i="1"/>
  <c r="F14136" i="1"/>
  <c r="F14137" i="1"/>
  <c r="F14138" i="1"/>
  <c r="F14139" i="1"/>
  <c r="F14140" i="1"/>
  <c r="F14141" i="1"/>
  <c r="F14142" i="1"/>
  <c r="F14143" i="1"/>
  <c r="F14144" i="1"/>
  <c r="F14145" i="1"/>
  <c r="F14146" i="1"/>
  <c r="F14147" i="1"/>
  <c r="F14148" i="1"/>
  <c r="F14149" i="1"/>
  <c r="F14150" i="1"/>
  <c r="F14151" i="1"/>
  <c r="F14152" i="1"/>
  <c r="F14153" i="1"/>
  <c r="F14154" i="1"/>
  <c r="F14155" i="1"/>
  <c r="F14156" i="1"/>
  <c r="F14157" i="1"/>
  <c r="F14158" i="1"/>
  <c r="F14159" i="1"/>
  <c r="F14160" i="1"/>
  <c r="F14161" i="1"/>
  <c r="F14162" i="1"/>
  <c r="F14163" i="1"/>
  <c r="F14164" i="1"/>
  <c r="F14165" i="1"/>
  <c r="F14166" i="1"/>
  <c r="F14167" i="1"/>
  <c r="F14168" i="1"/>
  <c r="F14169" i="1"/>
  <c r="F14170" i="1"/>
  <c r="F14171" i="1"/>
  <c r="F14172" i="1"/>
  <c r="F14173" i="1"/>
  <c r="F14174" i="1"/>
  <c r="F14175" i="1"/>
  <c r="F14176" i="1"/>
  <c r="F14177" i="1"/>
  <c r="F14178" i="1"/>
  <c r="F14179" i="1"/>
  <c r="F14180" i="1"/>
  <c r="F14181" i="1"/>
  <c r="F14182" i="1"/>
  <c r="F14183" i="1"/>
  <c r="F14184" i="1"/>
  <c r="F14185" i="1"/>
  <c r="F14186" i="1"/>
  <c r="F14187" i="1"/>
  <c r="F14188" i="1"/>
  <c r="F14189" i="1"/>
  <c r="F14190" i="1"/>
  <c r="F14191" i="1"/>
  <c r="F14192" i="1"/>
  <c r="F14193" i="1"/>
  <c r="F14194" i="1"/>
  <c r="F14195" i="1"/>
  <c r="F14196" i="1"/>
  <c r="F14197" i="1"/>
  <c r="F14198" i="1"/>
  <c r="F14199" i="1"/>
  <c r="F14200" i="1"/>
  <c r="F14201" i="1"/>
  <c r="F14202" i="1"/>
  <c r="F14203" i="1"/>
  <c r="F14204" i="1"/>
  <c r="F14205" i="1"/>
  <c r="F14206" i="1"/>
  <c r="F14207" i="1"/>
  <c r="F14208" i="1"/>
  <c r="F14209" i="1"/>
  <c r="F14210" i="1"/>
  <c r="F14211" i="1"/>
  <c r="F14212" i="1"/>
  <c r="F14213" i="1"/>
  <c r="F14214" i="1"/>
  <c r="F14215" i="1"/>
  <c r="F14216" i="1"/>
  <c r="F14217" i="1"/>
  <c r="F14218" i="1"/>
  <c r="F14219" i="1"/>
  <c r="F14220" i="1"/>
  <c r="F14221" i="1"/>
  <c r="F14222" i="1"/>
  <c r="F14223" i="1"/>
  <c r="F14224" i="1"/>
  <c r="F14225" i="1"/>
  <c r="F14226" i="1"/>
  <c r="F14227" i="1"/>
  <c r="F14228" i="1"/>
  <c r="F14229" i="1"/>
  <c r="F14230" i="1"/>
  <c r="F14231" i="1"/>
  <c r="F14232" i="1"/>
  <c r="F14233" i="1"/>
  <c r="F14234" i="1"/>
  <c r="F14235" i="1"/>
  <c r="F14236" i="1"/>
  <c r="F14237" i="1"/>
  <c r="F14238" i="1"/>
  <c r="F14239" i="1"/>
  <c r="F14240" i="1"/>
  <c r="F14241" i="1"/>
  <c r="F14242" i="1"/>
  <c r="F14243" i="1"/>
  <c r="F14244" i="1"/>
  <c r="F14245" i="1"/>
  <c r="F14246" i="1"/>
  <c r="F14247" i="1"/>
  <c r="F14248" i="1"/>
  <c r="F14249" i="1"/>
  <c r="F14250" i="1"/>
  <c r="F14251" i="1"/>
  <c r="F14252" i="1"/>
  <c r="F14253" i="1"/>
  <c r="F14254" i="1"/>
  <c r="F14255" i="1"/>
  <c r="F14256" i="1"/>
  <c r="F14257" i="1"/>
  <c r="F14258" i="1"/>
  <c r="F14259" i="1"/>
  <c r="F14260" i="1"/>
  <c r="F14261" i="1"/>
  <c r="F14262" i="1"/>
  <c r="F14263" i="1"/>
  <c r="F14264" i="1"/>
  <c r="F14265" i="1"/>
  <c r="F14266" i="1"/>
  <c r="F14267" i="1"/>
  <c r="F14268" i="1"/>
  <c r="F14269" i="1"/>
  <c r="F14270" i="1"/>
  <c r="F14271" i="1"/>
  <c r="F14272" i="1"/>
  <c r="F14273" i="1"/>
  <c r="F14274" i="1"/>
  <c r="F14275" i="1"/>
  <c r="F14276" i="1"/>
  <c r="F14277" i="1"/>
  <c r="F14278" i="1"/>
  <c r="F14279" i="1"/>
  <c r="F14280" i="1"/>
  <c r="F14281" i="1"/>
  <c r="F14282" i="1"/>
  <c r="F14283" i="1"/>
  <c r="F14284" i="1"/>
  <c r="F14285" i="1"/>
  <c r="F14286" i="1"/>
  <c r="F14287" i="1"/>
  <c r="F14288" i="1"/>
  <c r="F14289" i="1"/>
  <c r="F14290" i="1"/>
  <c r="F14291" i="1"/>
  <c r="F14292" i="1"/>
  <c r="F14293" i="1"/>
  <c r="F14294" i="1"/>
  <c r="F14295" i="1"/>
  <c r="F14296" i="1"/>
  <c r="F14297" i="1"/>
  <c r="F14298" i="1"/>
  <c r="F14299" i="1"/>
  <c r="F14300" i="1"/>
  <c r="F14301" i="1"/>
  <c r="F14302" i="1"/>
  <c r="F14303" i="1"/>
  <c r="F14304" i="1"/>
  <c r="F14305" i="1"/>
  <c r="F14306" i="1"/>
  <c r="F14307" i="1"/>
  <c r="F14308" i="1"/>
  <c r="F14309" i="1"/>
  <c r="F14310" i="1"/>
  <c r="F14311" i="1"/>
  <c r="F14312" i="1"/>
  <c r="F14313" i="1"/>
  <c r="F14314" i="1"/>
  <c r="F14315" i="1"/>
  <c r="F14316" i="1"/>
  <c r="F14317" i="1"/>
  <c r="F14318" i="1"/>
  <c r="F14319" i="1"/>
  <c r="F14320" i="1"/>
  <c r="F14321" i="1"/>
  <c r="F14322" i="1"/>
  <c r="F14323" i="1"/>
  <c r="F14324" i="1"/>
  <c r="F14325" i="1"/>
  <c r="F14326" i="1"/>
  <c r="F14327" i="1"/>
  <c r="F14328" i="1"/>
  <c r="F14329" i="1"/>
  <c r="F14330" i="1"/>
  <c r="F14331" i="1"/>
  <c r="F14332" i="1"/>
  <c r="F14333" i="1"/>
  <c r="F14334" i="1"/>
  <c r="F14335" i="1"/>
  <c r="F14336" i="1"/>
  <c r="F14337" i="1"/>
  <c r="F14338" i="1"/>
  <c r="F14339" i="1"/>
  <c r="F14340" i="1"/>
  <c r="F14341" i="1"/>
  <c r="F14342" i="1"/>
  <c r="F14343" i="1"/>
  <c r="F14344" i="1"/>
  <c r="F14345" i="1"/>
  <c r="F14346" i="1"/>
  <c r="F14347" i="1"/>
  <c r="F14348" i="1"/>
  <c r="F14349" i="1"/>
  <c r="F14350" i="1"/>
  <c r="F14351" i="1"/>
  <c r="F14352" i="1"/>
  <c r="F14353" i="1"/>
  <c r="F14354" i="1"/>
  <c r="F14355" i="1"/>
  <c r="F14356" i="1"/>
  <c r="F14357" i="1"/>
  <c r="F14358" i="1"/>
  <c r="F14359" i="1"/>
  <c r="F14360" i="1"/>
  <c r="F14361" i="1"/>
  <c r="F14362" i="1"/>
  <c r="F14363" i="1"/>
  <c r="F14364" i="1"/>
  <c r="F14365" i="1"/>
  <c r="F14366" i="1"/>
  <c r="F14367" i="1"/>
  <c r="F14368" i="1"/>
  <c r="F14369" i="1"/>
  <c r="F14370" i="1"/>
  <c r="F14371" i="1"/>
  <c r="F14372" i="1"/>
  <c r="F14373" i="1"/>
  <c r="F14374" i="1"/>
  <c r="F14375" i="1"/>
  <c r="F14376" i="1"/>
  <c r="F14377" i="1"/>
  <c r="F14378" i="1"/>
  <c r="F14379" i="1"/>
  <c r="F14380" i="1"/>
  <c r="F14381" i="1"/>
  <c r="F14382" i="1"/>
  <c r="F14383" i="1"/>
  <c r="F14384" i="1"/>
  <c r="F14385" i="1"/>
  <c r="F14386" i="1"/>
  <c r="F14387" i="1"/>
  <c r="F14388" i="1"/>
  <c r="F14389" i="1"/>
  <c r="F14390" i="1"/>
  <c r="F14391" i="1"/>
  <c r="F14392" i="1"/>
  <c r="F14393" i="1"/>
  <c r="F14394" i="1"/>
  <c r="F14395" i="1"/>
  <c r="F14396" i="1"/>
  <c r="F14397" i="1"/>
  <c r="F14398" i="1"/>
  <c r="F14399" i="1"/>
  <c r="F14400" i="1"/>
  <c r="F14401" i="1"/>
  <c r="F14402" i="1"/>
  <c r="F14403" i="1"/>
  <c r="F14404" i="1"/>
  <c r="F14405" i="1"/>
  <c r="F14406" i="1"/>
  <c r="F14407" i="1"/>
  <c r="F14408" i="1"/>
  <c r="F14409" i="1"/>
  <c r="F14410" i="1"/>
  <c r="F14411" i="1"/>
  <c r="F14412" i="1"/>
  <c r="F14413" i="1"/>
  <c r="F14414" i="1"/>
  <c r="F14415" i="1"/>
  <c r="F14416" i="1"/>
  <c r="F14417" i="1"/>
  <c r="F14418" i="1"/>
  <c r="F14419" i="1"/>
  <c r="F14420" i="1"/>
  <c r="F14421" i="1"/>
  <c r="F14422" i="1"/>
  <c r="F14423" i="1"/>
  <c r="F14424" i="1"/>
  <c r="F14425" i="1"/>
  <c r="F14426" i="1"/>
  <c r="F14427" i="1"/>
  <c r="F14428" i="1"/>
  <c r="F14429" i="1"/>
  <c r="F14430" i="1"/>
  <c r="F14431" i="1"/>
  <c r="F14432" i="1"/>
  <c r="F14433" i="1"/>
  <c r="F14434" i="1"/>
  <c r="F14435" i="1"/>
  <c r="F14436" i="1"/>
  <c r="F14437" i="1"/>
  <c r="F14438" i="1"/>
  <c r="F14439" i="1"/>
  <c r="F14440" i="1"/>
  <c r="F14441" i="1"/>
  <c r="F14442" i="1"/>
  <c r="F14443" i="1"/>
  <c r="F14444" i="1"/>
  <c r="F14445" i="1"/>
  <c r="F14446" i="1"/>
  <c r="F14447" i="1"/>
  <c r="F14448" i="1"/>
  <c r="F14449" i="1"/>
  <c r="F14450" i="1"/>
  <c r="F14451" i="1"/>
  <c r="F14452" i="1"/>
  <c r="F14453" i="1"/>
  <c r="F14454" i="1"/>
  <c r="F14455" i="1"/>
  <c r="F14456" i="1"/>
  <c r="F14457" i="1"/>
  <c r="F14458" i="1"/>
  <c r="F14459" i="1"/>
  <c r="F14460" i="1"/>
  <c r="F14461" i="1"/>
  <c r="F14462" i="1"/>
  <c r="F14463" i="1"/>
  <c r="F14464" i="1"/>
  <c r="F14465" i="1"/>
  <c r="F14466" i="1"/>
  <c r="F14467" i="1"/>
  <c r="F14468" i="1"/>
  <c r="F14469" i="1"/>
  <c r="F14470" i="1"/>
  <c r="F14471" i="1"/>
  <c r="F14472" i="1"/>
  <c r="F14473" i="1"/>
  <c r="F14474" i="1"/>
  <c r="F14475" i="1"/>
  <c r="F14476" i="1"/>
  <c r="F14477" i="1"/>
  <c r="F14478" i="1"/>
  <c r="F14479" i="1"/>
  <c r="F14480" i="1"/>
  <c r="F14481" i="1"/>
  <c r="F14482" i="1"/>
  <c r="F14483" i="1"/>
  <c r="F14484" i="1"/>
  <c r="F14485" i="1"/>
  <c r="F14486" i="1"/>
  <c r="F14487" i="1"/>
  <c r="F14488" i="1"/>
  <c r="F14489" i="1"/>
  <c r="F14490" i="1"/>
  <c r="F14491" i="1"/>
  <c r="F14492" i="1"/>
  <c r="F14493" i="1"/>
  <c r="F14494" i="1"/>
  <c r="F14495" i="1"/>
  <c r="F14496" i="1"/>
  <c r="F14497" i="1"/>
  <c r="F14498" i="1"/>
  <c r="F14499" i="1"/>
  <c r="F14500" i="1"/>
  <c r="F14501" i="1"/>
  <c r="F14502" i="1"/>
  <c r="F14503" i="1"/>
  <c r="F14504" i="1"/>
  <c r="F14505" i="1"/>
  <c r="F14506" i="1"/>
  <c r="F14507" i="1"/>
  <c r="F14508" i="1"/>
  <c r="F14509" i="1"/>
  <c r="F14510" i="1"/>
  <c r="F14511" i="1"/>
  <c r="F14512" i="1"/>
  <c r="F14513" i="1"/>
  <c r="F14514" i="1"/>
  <c r="F14515" i="1"/>
  <c r="F14516" i="1"/>
  <c r="F14517" i="1"/>
  <c r="F14518" i="1"/>
  <c r="F14519" i="1"/>
  <c r="F14520" i="1"/>
  <c r="F14521" i="1"/>
  <c r="F14522" i="1"/>
  <c r="F14523" i="1"/>
  <c r="F14524" i="1"/>
  <c r="F14525" i="1"/>
  <c r="F14526" i="1"/>
  <c r="F14527" i="1"/>
  <c r="F14528" i="1"/>
  <c r="F14529" i="1"/>
  <c r="F14530" i="1"/>
  <c r="F14531" i="1"/>
  <c r="F14532" i="1"/>
  <c r="F14533" i="1"/>
  <c r="F14534" i="1"/>
  <c r="F14535" i="1"/>
  <c r="F14536" i="1"/>
  <c r="F14537" i="1"/>
  <c r="F14538" i="1"/>
  <c r="F14539" i="1"/>
  <c r="F14540" i="1"/>
  <c r="F14541" i="1"/>
  <c r="F14542" i="1"/>
  <c r="F14543" i="1"/>
  <c r="F14544" i="1"/>
  <c r="F14545" i="1"/>
  <c r="F14546" i="1"/>
  <c r="F14547" i="1"/>
  <c r="F14548" i="1"/>
  <c r="F14549" i="1"/>
  <c r="F14550" i="1"/>
  <c r="F14551" i="1"/>
  <c r="F14552" i="1"/>
  <c r="F14553" i="1"/>
  <c r="F14554" i="1"/>
  <c r="F14555" i="1"/>
  <c r="F14556" i="1"/>
  <c r="F14557" i="1"/>
  <c r="F14558" i="1"/>
  <c r="F14559" i="1"/>
  <c r="F14560" i="1"/>
  <c r="F14561" i="1"/>
  <c r="F14562" i="1"/>
  <c r="F14563" i="1"/>
  <c r="F14564" i="1"/>
  <c r="F14565" i="1"/>
  <c r="F14566" i="1"/>
  <c r="F14567" i="1"/>
  <c r="F14568" i="1"/>
  <c r="F14569" i="1"/>
  <c r="F14570" i="1"/>
  <c r="F14571" i="1"/>
  <c r="F14572" i="1"/>
  <c r="F14573" i="1"/>
  <c r="F14574" i="1"/>
  <c r="F14575" i="1"/>
  <c r="F14576" i="1"/>
  <c r="F14577" i="1"/>
  <c r="F14578" i="1"/>
  <c r="F14579" i="1"/>
  <c r="F14580" i="1"/>
  <c r="F14581" i="1"/>
  <c r="F14582" i="1"/>
  <c r="F14583" i="1"/>
  <c r="F14584" i="1"/>
  <c r="F14585" i="1"/>
  <c r="F14586" i="1"/>
  <c r="F14587" i="1"/>
  <c r="F14588" i="1"/>
  <c r="F14589" i="1"/>
  <c r="F14590" i="1"/>
  <c r="F14591" i="1"/>
  <c r="F14592" i="1"/>
  <c r="F14593" i="1"/>
  <c r="F14594" i="1"/>
  <c r="F14595" i="1"/>
  <c r="F14596" i="1"/>
  <c r="F14597" i="1"/>
  <c r="F14598" i="1"/>
  <c r="F14599" i="1"/>
  <c r="F14600" i="1"/>
  <c r="F14601" i="1"/>
  <c r="F14602" i="1"/>
  <c r="F14603" i="1"/>
  <c r="F14604" i="1"/>
  <c r="F14605" i="1"/>
  <c r="F14606" i="1"/>
  <c r="F14607" i="1"/>
  <c r="F14608" i="1"/>
  <c r="F14609" i="1"/>
  <c r="F14610" i="1"/>
  <c r="F14611" i="1"/>
  <c r="F14612" i="1"/>
  <c r="F14613" i="1"/>
  <c r="F14614" i="1"/>
  <c r="F14615" i="1"/>
  <c r="F14616" i="1"/>
  <c r="F14617" i="1"/>
  <c r="F14618" i="1"/>
  <c r="F14619" i="1"/>
  <c r="F14620" i="1"/>
  <c r="F14621" i="1"/>
  <c r="F14622" i="1"/>
  <c r="F14623" i="1"/>
  <c r="F14624" i="1"/>
  <c r="F14625" i="1"/>
  <c r="F14626" i="1"/>
  <c r="F14627" i="1"/>
  <c r="F14628" i="1"/>
  <c r="F14629" i="1"/>
  <c r="F14630" i="1"/>
  <c r="F14631" i="1"/>
  <c r="F14632" i="1"/>
  <c r="F14633" i="1"/>
  <c r="F14634" i="1"/>
  <c r="F14635" i="1"/>
  <c r="F14636" i="1"/>
  <c r="F14637" i="1"/>
  <c r="F14638" i="1"/>
  <c r="F14639" i="1"/>
  <c r="F14640" i="1"/>
  <c r="F14641" i="1"/>
  <c r="F14642" i="1"/>
  <c r="F14643" i="1"/>
  <c r="F14644" i="1"/>
  <c r="F14645" i="1"/>
  <c r="F14646" i="1"/>
  <c r="F14647" i="1"/>
  <c r="F14648" i="1"/>
  <c r="F14649" i="1"/>
  <c r="F14650" i="1"/>
  <c r="F14651" i="1"/>
  <c r="F14652" i="1"/>
  <c r="F14653" i="1"/>
  <c r="F14654" i="1"/>
  <c r="F14655" i="1"/>
  <c r="F14656" i="1"/>
  <c r="F14657" i="1"/>
  <c r="F14658" i="1"/>
  <c r="F14659" i="1"/>
  <c r="F14660" i="1"/>
  <c r="F14661" i="1"/>
  <c r="F14662" i="1"/>
  <c r="F14663" i="1"/>
  <c r="F14664" i="1"/>
  <c r="F14665" i="1"/>
  <c r="F14666" i="1"/>
  <c r="F14667" i="1"/>
  <c r="F14668" i="1"/>
  <c r="F14669" i="1"/>
  <c r="F14670" i="1"/>
  <c r="F14671" i="1"/>
  <c r="F14672" i="1"/>
  <c r="F14673" i="1"/>
  <c r="F14674" i="1"/>
  <c r="F14675" i="1"/>
  <c r="F14676" i="1"/>
  <c r="F14677" i="1"/>
  <c r="F14678" i="1"/>
  <c r="F14679" i="1"/>
  <c r="F14680" i="1"/>
  <c r="F14681" i="1"/>
  <c r="F14682" i="1"/>
  <c r="F14683" i="1"/>
  <c r="F14684" i="1"/>
  <c r="F14685" i="1"/>
  <c r="F14686" i="1"/>
  <c r="F14687" i="1"/>
  <c r="F14688" i="1"/>
  <c r="F14689" i="1"/>
  <c r="F14690" i="1"/>
  <c r="F14691" i="1"/>
  <c r="F14692" i="1"/>
  <c r="F14693" i="1"/>
  <c r="F14694" i="1"/>
  <c r="F14695" i="1"/>
  <c r="F14696" i="1"/>
  <c r="F14697" i="1"/>
  <c r="F14698" i="1"/>
  <c r="F14699" i="1"/>
  <c r="F14700" i="1"/>
  <c r="F14701" i="1"/>
  <c r="F14702" i="1"/>
  <c r="F14703" i="1"/>
  <c r="F14704" i="1"/>
  <c r="F14705" i="1"/>
  <c r="F14706" i="1"/>
  <c r="F14707" i="1"/>
  <c r="F14708" i="1"/>
  <c r="F14709" i="1"/>
  <c r="F14710" i="1"/>
  <c r="F14711" i="1"/>
  <c r="F14712" i="1"/>
  <c r="F14713" i="1"/>
  <c r="F14714" i="1"/>
  <c r="F14715" i="1"/>
  <c r="F14716" i="1"/>
  <c r="F14717" i="1"/>
  <c r="F14718" i="1"/>
  <c r="F14719" i="1"/>
  <c r="F14720" i="1"/>
  <c r="F14721" i="1"/>
  <c r="F14722" i="1"/>
  <c r="F14723" i="1"/>
  <c r="F14724" i="1"/>
  <c r="F14725" i="1"/>
  <c r="F14726" i="1"/>
  <c r="F14727" i="1"/>
  <c r="F14728" i="1"/>
  <c r="F14729" i="1"/>
  <c r="F14730" i="1"/>
  <c r="F14731" i="1"/>
  <c r="F14732" i="1"/>
  <c r="F14733" i="1"/>
  <c r="F14734" i="1"/>
  <c r="F14735" i="1"/>
  <c r="F14736" i="1"/>
  <c r="F14737" i="1"/>
  <c r="F14738" i="1"/>
  <c r="F14739" i="1"/>
  <c r="F14740" i="1"/>
  <c r="F14741" i="1"/>
  <c r="F14742" i="1"/>
  <c r="F14743" i="1"/>
  <c r="F14744" i="1"/>
  <c r="F14745" i="1"/>
  <c r="F14746" i="1"/>
  <c r="F14747" i="1"/>
  <c r="F14748" i="1"/>
  <c r="F14749" i="1"/>
  <c r="F14750" i="1"/>
  <c r="F14751" i="1"/>
  <c r="F14752" i="1"/>
  <c r="F14753" i="1"/>
  <c r="F14754" i="1"/>
  <c r="F14755" i="1"/>
  <c r="F14756" i="1"/>
  <c r="F14757" i="1"/>
  <c r="F14758" i="1"/>
  <c r="F14759" i="1"/>
  <c r="F14760" i="1"/>
  <c r="F14761" i="1"/>
  <c r="F14762" i="1"/>
  <c r="F14763" i="1"/>
  <c r="F14764" i="1"/>
  <c r="F14765" i="1"/>
  <c r="F14766" i="1"/>
  <c r="F14767" i="1"/>
  <c r="F14768" i="1"/>
  <c r="F14769" i="1"/>
  <c r="F14770" i="1"/>
  <c r="F14771" i="1"/>
  <c r="F14772" i="1"/>
  <c r="F14773" i="1"/>
  <c r="F14774" i="1"/>
  <c r="F14775" i="1"/>
  <c r="F14776" i="1"/>
  <c r="F14777" i="1"/>
  <c r="F14778" i="1"/>
  <c r="F14779" i="1"/>
  <c r="F14780" i="1"/>
  <c r="F14781" i="1"/>
  <c r="F14782" i="1"/>
  <c r="F14783" i="1"/>
  <c r="F14784" i="1"/>
  <c r="F14785" i="1"/>
  <c r="F14786" i="1"/>
  <c r="F14787" i="1"/>
  <c r="F14788" i="1"/>
  <c r="F14789" i="1"/>
  <c r="F14790" i="1"/>
  <c r="F14791" i="1"/>
  <c r="F14792" i="1"/>
  <c r="F14793" i="1"/>
  <c r="F14794" i="1"/>
  <c r="F14795" i="1"/>
  <c r="F14796" i="1"/>
  <c r="F14797" i="1"/>
  <c r="F14798" i="1"/>
  <c r="F14799" i="1"/>
  <c r="F14800" i="1"/>
  <c r="F14801" i="1"/>
  <c r="F14802" i="1"/>
  <c r="F14803" i="1"/>
  <c r="F14804" i="1"/>
  <c r="F14805" i="1"/>
  <c r="F14806" i="1"/>
  <c r="F14807" i="1"/>
  <c r="F14808" i="1"/>
  <c r="F14809" i="1"/>
  <c r="F14810" i="1"/>
  <c r="F14811" i="1"/>
  <c r="F14812" i="1"/>
  <c r="F14813" i="1"/>
  <c r="F14814" i="1"/>
  <c r="F14815" i="1"/>
  <c r="F14816" i="1"/>
  <c r="F14817" i="1"/>
  <c r="F14818" i="1"/>
  <c r="F14819" i="1"/>
  <c r="F14820" i="1"/>
  <c r="F14821" i="1"/>
  <c r="F14822" i="1"/>
  <c r="F14823" i="1"/>
  <c r="F14824" i="1"/>
  <c r="F14825" i="1"/>
  <c r="F14826" i="1"/>
  <c r="F14827" i="1"/>
  <c r="F14828" i="1"/>
  <c r="F14829" i="1"/>
  <c r="F14830" i="1"/>
  <c r="F14831" i="1"/>
  <c r="F14832" i="1"/>
  <c r="F14833" i="1"/>
  <c r="F14834" i="1"/>
  <c r="F14835" i="1"/>
  <c r="F14836" i="1"/>
  <c r="F14837" i="1"/>
  <c r="F14838" i="1"/>
  <c r="F14839" i="1"/>
  <c r="F14840" i="1"/>
  <c r="F14841" i="1"/>
  <c r="F14842" i="1"/>
  <c r="F14843" i="1"/>
  <c r="F14844" i="1"/>
  <c r="F14845" i="1"/>
  <c r="F14846" i="1"/>
  <c r="F14847" i="1"/>
  <c r="F14848" i="1"/>
  <c r="F14849" i="1"/>
  <c r="F14850" i="1"/>
  <c r="F14851" i="1"/>
  <c r="F14852" i="1"/>
  <c r="F14853" i="1"/>
  <c r="F14854" i="1"/>
  <c r="F14855" i="1"/>
  <c r="F14856" i="1"/>
  <c r="F14857" i="1"/>
  <c r="F14858" i="1"/>
  <c r="F14859" i="1"/>
  <c r="F14860" i="1"/>
  <c r="F14861" i="1"/>
  <c r="F14862" i="1"/>
  <c r="F14863" i="1"/>
  <c r="F14864" i="1"/>
  <c r="F14865" i="1"/>
  <c r="F14866" i="1"/>
  <c r="F14867" i="1"/>
  <c r="F14868" i="1"/>
  <c r="F14869" i="1"/>
  <c r="F14870" i="1"/>
  <c r="F14871" i="1"/>
  <c r="F14872" i="1"/>
  <c r="F14873" i="1"/>
  <c r="F14874" i="1"/>
  <c r="F14875" i="1"/>
  <c r="F14876" i="1"/>
  <c r="F14877" i="1"/>
  <c r="F14878" i="1"/>
  <c r="F14879" i="1"/>
  <c r="F14880" i="1"/>
  <c r="F14881" i="1"/>
  <c r="F14882" i="1"/>
  <c r="F14883" i="1"/>
  <c r="F14884" i="1"/>
  <c r="F14885" i="1"/>
  <c r="F14886" i="1"/>
  <c r="F14887" i="1"/>
  <c r="F14888" i="1"/>
  <c r="F14889" i="1"/>
  <c r="F14890" i="1"/>
  <c r="F14891" i="1"/>
  <c r="F14892" i="1"/>
  <c r="F14893" i="1"/>
  <c r="F14894" i="1"/>
  <c r="F14895" i="1"/>
  <c r="F14896" i="1"/>
  <c r="F14897" i="1"/>
  <c r="F14898" i="1"/>
  <c r="F14899" i="1"/>
  <c r="F14900" i="1"/>
  <c r="F14901" i="1"/>
  <c r="F14902" i="1"/>
  <c r="F14903" i="1"/>
  <c r="F14904" i="1"/>
  <c r="F14905" i="1"/>
  <c r="F14906" i="1"/>
  <c r="F14907" i="1"/>
  <c r="F14908" i="1"/>
  <c r="F14909" i="1"/>
  <c r="F14910" i="1"/>
  <c r="F14911" i="1"/>
  <c r="F14912" i="1"/>
  <c r="F14913" i="1"/>
  <c r="F14914" i="1"/>
  <c r="F14915" i="1"/>
  <c r="F14916" i="1"/>
  <c r="F14917" i="1"/>
  <c r="F14918" i="1"/>
  <c r="F14919" i="1"/>
  <c r="F14920" i="1"/>
  <c r="F14921" i="1"/>
  <c r="F14922" i="1"/>
  <c r="F14923" i="1"/>
  <c r="F14924" i="1"/>
  <c r="F14925" i="1"/>
  <c r="F14926" i="1"/>
  <c r="F14927" i="1"/>
  <c r="F14928" i="1"/>
  <c r="F14929" i="1"/>
  <c r="F14930" i="1"/>
  <c r="F14931" i="1"/>
  <c r="F14932" i="1"/>
  <c r="F14933" i="1"/>
  <c r="F14934" i="1"/>
  <c r="F14935" i="1"/>
  <c r="F14936" i="1"/>
  <c r="F14937" i="1"/>
  <c r="F14938" i="1"/>
  <c r="F14939" i="1"/>
  <c r="F14940" i="1"/>
  <c r="F14941" i="1"/>
  <c r="F14942" i="1"/>
  <c r="F14943" i="1"/>
  <c r="F14944" i="1"/>
  <c r="F14945" i="1"/>
  <c r="F14946" i="1"/>
  <c r="F14947" i="1"/>
  <c r="F14948" i="1"/>
  <c r="F14949" i="1"/>
  <c r="F14950" i="1"/>
  <c r="F14951" i="1"/>
  <c r="F14952" i="1"/>
  <c r="F14953" i="1"/>
  <c r="F14954" i="1"/>
  <c r="F14955" i="1"/>
  <c r="F14956" i="1"/>
  <c r="F14957" i="1"/>
  <c r="F14958" i="1"/>
  <c r="F14959" i="1"/>
  <c r="F14960" i="1"/>
  <c r="F14961" i="1"/>
  <c r="F14962" i="1"/>
  <c r="F14963" i="1"/>
  <c r="F14964" i="1"/>
  <c r="F14965" i="1"/>
  <c r="F14966" i="1"/>
  <c r="F14967" i="1"/>
  <c r="F14968" i="1"/>
  <c r="F14969" i="1"/>
  <c r="F14970" i="1"/>
  <c r="F14971" i="1"/>
  <c r="F14972" i="1"/>
  <c r="F14973" i="1"/>
  <c r="F14974" i="1"/>
  <c r="F14975" i="1"/>
  <c r="F14976" i="1"/>
  <c r="F14977" i="1"/>
  <c r="F14978" i="1"/>
  <c r="F14979" i="1"/>
  <c r="F14980" i="1"/>
  <c r="F14981" i="1"/>
  <c r="F14982" i="1"/>
  <c r="F14983" i="1"/>
  <c r="F14984" i="1"/>
  <c r="F14985" i="1"/>
  <c r="F14986" i="1"/>
  <c r="F14987" i="1"/>
  <c r="F14988" i="1"/>
  <c r="F14989" i="1"/>
  <c r="F14990" i="1"/>
  <c r="F14991" i="1"/>
  <c r="F14992" i="1"/>
  <c r="F14993" i="1"/>
  <c r="F14994" i="1"/>
  <c r="F14995" i="1"/>
  <c r="F14996" i="1"/>
  <c r="F14997" i="1"/>
  <c r="F14998" i="1"/>
  <c r="F14999" i="1"/>
  <c r="F15000" i="1"/>
  <c r="F15001" i="1"/>
  <c r="F15002" i="1"/>
  <c r="F15003" i="1"/>
  <c r="F15004" i="1"/>
  <c r="F15005" i="1"/>
  <c r="F15006" i="1"/>
  <c r="F15007" i="1"/>
  <c r="F15008" i="1"/>
  <c r="F15009" i="1"/>
  <c r="F15010" i="1"/>
  <c r="F15011" i="1"/>
  <c r="F15012" i="1"/>
  <c r="F15013" i="1"/>
  <c r="F15014" i="1"/>
  <c r="F15015" i="1"/>
  <c r="F15016" i="1"/>
  <c r="F15017" i="1"/>
  <c r="F15018" i="1"/>
  <c r="F15019" i="1"/>
  <c r="F15020" i="1"/>
  <c r="F15021" i="1"/>
  <c r="F15022" i="1"/>
  <c r="F15023" i="1"/>
  <c r="F15024" i="1"/>
  <c r="F15025" i="1"/>
  <c r="F15026" i="1"/>
  <c r="F15027" i="1"/>
  <c r="F15028" i="1"/>
  <c r="F15029" i="1"/>
  <c r="F15030" i="1"/>
  <c r="F15031" i="1"/>
  <c r="F15032" i="1"/>
  <c r="F15033" i="1"/>
  <c r="F15034" i="1"/>
  <c r="F15035" i="1"/>
  <c r="F15036" i="1"/>
  <c r="F15037" i="1"/>
  <c r="F15038" i="1"/>
  <c r="F15039" i="1"/>
  <c r="F15040" i="1"/>
  <c r="F15041" i="1"/>
  <c r="F15042" i="1"/>
  <c r="F15043" i="1"/>
  <c r="F15044" i="1"/>
  <c r="F15045" i="1"/>
  <c r="F15046" i="1"/>
  <c r="F15047" i="1"/>
  <c r="F15048" i="1"/>
  <c r="F15049" i="1"/>
  <c r="F15050" i="1"/>
  <c r="F15051" i="1"/>
  <c r="F15052" i="1"/>
  <c r="F15053" i="1"/>
  <c r="F15054" i="1"/>
  <c r="F15055" i="1"/>
  <c r="F15056" i="1"/>
  <c r="F15057" i="1"/>
  <c r="F15058" i="1"/>
  <c r="F15059" i="1"/>
  <c r="F15060" i="1"/>
  <c r="F15061" i="1"/>
  <c r="F15062" i="1"/>
  <c r="F15063" i="1"/>
  <c r="F15064" i="1"/>
  <c r="F15065" i="1"/>
  <c r="F15066" i="1"/>
  <c r="F15067" i="1"/>
  <c r="F15068" i="1"/>
  <c r="F15069" i="1"/>
  <c r="F15070" i="1"/>
  <c r="F15071" i="1"/>
  <c r="F15072" i="1"/>
  <c r="F15073" i="1"/>
  <c r="F15074" i="1"/>
  <c r="F15075" i="1"/>
  <c r="F15076" i="1"/>
  <c r="F15077" i="1"/>
  <c r="F15078" i="1"/>
  <c r="F15079" i="1"/>
  <c r="F15080" i="1"/>
  <c r="F15081" i="1"/>
  <c r="F15082" i="1"/>
  <c r="F15083" i="1"/>
  <c r="F15084" i="1"/>
  <c r="F15085" i="1"/>
  <c r="F15086" i="1"/>
  <c r="F15087" i="1"/>
  <c r="F15088" i="1"/>
  <c r="F15089" i="1"/>
  <c r="F15090" i="1"/>
  <c r="F15091" i="1"/>
  <c r="F15092" i="1"/>
  <c r="F15093" i="1"/>
  <c r="F15094" i="1"/>
  <c r="F15095" i="1"/>
  <c r="F15096" i="1"/>
  <c r="F15097" i="1"/>
  <c r="F15098" i="1"/>
  <c r="F15099" i="1"/>
  <c r="F15100" i="1"/>
  <c r="F15101" i="1"/>
  <c r="F15102" i="1"/>
  <c r="F15103" i="1"/>
  <c r="F15104" i="1"/>
  <c r="F15105" i="1"/>
  <c r="F15106" i="1"/>
  <c r="F15107" i="1"/>
  <c r="F15108" i="1"/>
  <c r="F15109" i="1"/>
  <c r="F15110" i="1"/>
  <c r="F15111" i="1"/>
  <c r="F15112" i="1"/>
  <c r="F15113" i="1"/>
  <c r="F15114" i="1"/>
  <c r="F15115" i="1"/>
  <c r="F15116" i="1"/>
  <c r="F15117" i="1"/>
  <c r="F15118" i="1"/>
  <c r="F15119" i="1"/>
  <c r="F15120" i="1"/>
  <c r="F15121" i="1"/>
  <c r="F15122" i="1"/>
  <c r="F15123" i="1"/>
  <c r="F15124" i="1"/>
  <c r="F15125" i="1"/>
  <c r="F15126" i="1"/>
  <c r="F15127" i="1"/>
  <c r="F15128" i="1"/>
  <c r="F15129" i="1"/>
  <c r="F15130" i="1"/>
  <c r="F15131" i="1"/>
  <c r="F15132" i="1"/>
  <c r="F15133" i="1"/>
  <c r="F15134" i="1"/>
  <c r="F15135" i="1"/>
  <c r="F15136" i="1"/>
  <c r="F15137" i="1"/>
  <c r="F15138" i="1"/>
  <c r="F15139" i="1"/>
  <c r="F15140" i="1"/>
  <c r="F15141" i="1"/>
  <c r="F15142" i="1"/>
  <c r="F15143" i="1"/>
  <c r="F15144" i="1"/>
  <c r="F15145" i="1"/>
  <c r="F15146" i="1"/>
  <c r="F15147" i="1"/>
  <c r="F15148" i="1"/>
  <c r="F15149" i="1"/>
  <c r="F15150" i="1"/>
  <c r="F15151" i="1"/>
  <c r="F15152" i="1"/>
  <c r="F15153" i="1"/>
  <c r="F15154" i="1"/>
  <c r="F15155" i="1"/>
  <c r="F15156" i="1"/>
  <c r="F15157" i="1"/>
  <c r="F15158" i="1"/>
  <c r="F15159" i="1"/>
  <c r="F15160" i="1"/>
  <c r="F15161" i="1"/>
  <c r="F15162" i="1"/>
  <c r="F15163" i="1"/>
  <c r="F15164" i="1"/>
  <c r="F15165" i="1"/>
  <c r="F15166" i="1"/>
  <c r="F15167" i="1"/>
  <c r="F15168" i="1"/>
  <c r="F15169" i="1"/>
  <c r="F15170" i="1"/>
  <c r="F15171" i="1"/>
  <c r="F15172" i="1"/>
  <c r="F15173" i="1"/>
  <c r="F15174" i="1"/>
  <c r="F15175" i="1"/>
  <c r="F15176" i="1"/>
  <c r="F15177" i="1"/>
  <c r="F15178" i="1"/>
  <c r="F15179" i="1"/>
  <c r="F15180" i="1"/>
  <c r="F15181" i="1"/>
  <c r="F15182" i="1"/>
  <c r="F15183" i="1"/>
  <c r="F15184" i="1"/>
  <c r="F15185" i="1"/>
  <c r="F15186" i="1"/>
  <c r="F15187" i="1"/>
  <c r="F15188" i="1"/>
  <c r="F15189" i="1"/>
  <c r="F15190" i="1"/>
  <c r="F15191" i="1"/>
  <c r="F15192" i="1"/>
  <c r="F15193" i="1"/>
  <c r="F15194" i="1"/>
  <c r="F15195" i="1"/>
  <c r="F15196" i="1"/>
  <c r="F15197" i="1"/>
  <c r="F15198" i="1"/>
  <c r="F15199" i="1"/>
  <c r="F15200" i="1"/>
  <c r="F15201" i="1"/>
  <c r="F15202" i="1"/>
  <c r="F15203" i="1"/>
  <c r="F15204" i="1"/>
  <c r="F15205" i="1"/>
  <c r="F15206" i="1"/>
  <c r="F15207" i="1"/>
  <c r="F15208" i="1"/>
  <c r="F15209" i="1"/>
  <c r="F15210" i="1"/>
  <c r="F15211" i="1"/>
  <c r="F15212" i="1"/>
  <c r="F15213" i="1"/>
  <c r="F15214" i="1"/>
  <c r="F15215" i="1"/>
  <c r="F15216" i="1"/>
  <c r="F15217" i="1"/>
  <c r="F15218" i="1"/>
  <c r="F15219" i="1"/>
  <c r="F15220" i="1"/>
  <c r="F15221" i="1"/>
  <c r="F15222" i="1"/>
  <c r="F15223" i="1"/>
  <c r="F15224" i="1"/>
  <c r="F15225" i="1"/>
  <c r="F15226" i="1"/>
  <c r="F15227" i="1"/>
  <c r="F15228" i="1"/>
  <c r="F15229" i="1"/>
  <c r="F15230" i="1"/>
  <c r="F15231" i="1"/>
  <c r="F15232" i="1"/>
  <c r="F15233" i="1"/>
  <c r="F15234" i="1"/>
  <c r="F15235" i="1"/>
  <c r="F15236" i="1"/>
  <c r="F15237" i="1"/>
  <c r="F15238" i="1"/>
  <c r="F15239" i="1"/>
  <c r="F15240" i="1"/>
  <c r="F15241" i="1"/>
  <c r="F15242" i="1"/>
  <c r="F15243" i="1"/>
  <c r="F15244" i="1"/>
  <c r="F15245" i="1"/>
  <c r="F15246" i="1"/>
  <c r="F15247" i="1"/>
  <c r="F15248" i="1"/>
  <c r="F15249" i="1"/>
  <c r="F15250" i="1"/>
  <c r="F15251" i="1"/>
  <c r="F15252" i="1"/>
  <c r="F15253" i="1"/>
  <c r="F15254" i="1"/>
  <c r="F15255" i="1"/>
  <c r="F15256" i="1"/>
  <c r="F15257" i="1"/>
  <c r="F15258" i="1"/>
  <c r="F15259" i="1"/>
  <c r="F15260" i="1"/>
  <c r="F15261" i="1"/>
  <c r="F15262" i="1"/>
  <c r="F15263" i="1"/>
  <c r="F15264" i="1"/>
  <c r="F15265" i="1"/>
  <c r="F15266" i="1"/>
  <c r="F15267" i="1"/>
  <c r="F15268" i="1"/>
  <c r="F15269" i="1"/>
  <c r="F15270" i="1"/>
  <c r="F15271" i="1"/>
  <c r="F15272" i="1"/>
  <c r="F15273" i="1"/>
  <c r="F15274" i="1"/>
  <c r="F15275" i="1"/>
  <c r="F15276" i="1"/>
  <c r="F15277" i="1"/>
  <c r="F15278" i="1"/>
  <c r="F15279" i="1"/>
  <c r="F15280" i="1"/>
  <c r="F15281" i="1"/>
  <c r="F15282" i="1"/>
  <c r="F15283" i="1"/>
  <c r="F15284" i="1"/>
  <c r="F15285" i="1"/>
  <c r="F15286" i="1"/>
  <c r="F15287" i="1"/>
  <c r="F15288" i="1"/>
  <c r="F15289" i="1"/>
  <c r="F15290" i="1"/>
  <c r="F15291" i="1"/>
  <c r="F15292" i="1"/>
  <c r="F15293" i="1"/>
  <c r="F15294" i="1"/>
  <c r="F15295" i="1"/>
  <c r="F15296" i="1"/>
  <c r="F15297" i="1"/>
  <c r="F15298" i="1"/>
  <c r="F15299" i="1"/>
  <c r="F15300" i="1"/>
  <c r="F15301" i="1"/>
  <c r="F15302" i="1"/>
  <c r="F15303" i="1"/>
  <c r="F15304" i="1"/>
  <c r="F15305" i="1"/>
  <c r="F15306" i="1"/>
  <c r="F15307" i="1"/>
  <c r="F15308" i="1"/>
  <c r="F15309" i="1"/>
  <c r="F15310" i="1"/>
  <c r="F15311" i="1"/>
  <c r="F15312" i="1"/>
  <c r="F15313" i="1"/>
  <c r="F15314" i="1"/>
  <c r="F15315" i="1"/>
  <c r="F15316" i="1"/>
  <c r="F15317" i="1"/>
  <c r="F15318" i="1"/>
  <c r="F15319" i="1"/>
  <c r="F15320" i="1"/>
  <c r="F15321" i="1"/>
  <c r="F15322" i="1"/>
  <c r="F15323" i="1"/>
  <c r="F15324" i="1"/>
  <c r="F15325" i="1"/>
  <c r="F15326" i="1"/>
  <c r="F15327" i="1"/>
  <c r="F15328" i="1"/>
  <c r="F15329" i="1"/>
  <c r="F15330" i="1"/>
  <c r="F15331" i="1"/>
  <c r="F15332" i="1"/>
  <c r="F15333" i="1"/>
  <c r="F15334" i="1"/>
  <c r="F15335" i="1"/>
  <c r="F15336" i="1"/>
  <c r="F15337" i="1"/>
  <c r="F15338" i="1"/>
  <c r="F15339" i="1"/>
  <c r="F15340" i="1"/>
  <c r="F15341" i="1"/>
  <c r="F15342" i="1"/>
  <c r="F15343" i="1"/>
  <c r="F15344" i="1"/>
  <c r="F15345" i="1"/>
  <c r="F15346" i="1"/>
  <c r="F15347" i="1"/>
  <c r="F15348" i="1"/>
  <c r="F15349" i="1"/>
  <c r="F15350" i="1"/>
  <c r="F15351" i="1"/>
  <c r="F15352" i="1"/>
  <c r="F15353" i="1"/>
  <c r="F15354" i="1"/>
  <c r="F15355" i="1"/>
  <c r="F15356" i="1"/>
  <c r="F15357" i="1"/>
  <c r="F15358" i="1"/>
  <c r="F15359" i="1"/>
  <c r="F15360" i="1"/>
  <c r="F15361" i="1"/>
  <c r="F15362" i="1"/>
  <c r="F15363" i="1"/>
  <c r="F15364" i="1"/>
  <c r="F15365" i="1"/>
  <c r="F15366" i="1"/>
  <c r="F15367" i="1"/>
  <c r="F15368" i="1"/>
  <c r="F15369" i="1"/>
  <c r="F15370" i="1"/>
  <c r="F15371" i="1"/>
  <c r="F15372" i="1"/>
  <c r="F15373" i="1"/>
  <c r="F15374" i="1"/>
  <c r="F15375" i="1"/>
  <c r="F15376" i="1"/>
  <c r="F15377" i="1"/>
  <c r="F15378" i="1"/>
  <c r="F15379" i="1"/>
  <c r="F15380" i="1"/>
  <c r="F15381" i="1"/>
  <c r="F15382" i="1"/>
  <c r="F15383" i="1"/>
  <c r="F15384" i="1"/>
  <c r="F15385" i="1"/>
  <c r="F15386" i="1"/>
  <c r="F15387" i="1"/>
  <c r="F15388" i="1"/>
  <c r="F15389" i="1"/>
  <c r="F15390" i="1"/>
  <c r="F15391" i="1"/>
  <c r="F15392" i="1"/>
  <c r="F15393" i="1"/>
  <c r="F15394" i="1"/>
  <c r="F15395" i="1"/>
  <c r="F15396" i="1"/>
  <c r="F15397" i="1"/>
  <c r="F15398" i="1"/>
  <c r="F15399" i="1"/>
  <c r="F15400" i="1"/>
  <c r="F15401" i="1"/>
  <c r="F15402" i="1"/>
  <c r="F15403" i="1"/>
  <c r="F15404" i="1"/>
  <c r="F15405" i="1"/>
  <c r="F15406" i="1"/>
  <c r="F15407" i="1"/>
  <c r="F15408" i="1"/>
  <c r="F15409" i="1"/>
  <c r="F15410" i="1"/>
  <c r="F15411" i="1"/>
  <c r="F15412" i="1"/>
  <c r="F15413" i="1"/>
  <c r="F15414" i="1"/>
  <c r="F15415" i="1"/>
  <c r="F15416" i="1"/>
  <c r="F15417" i="1"/>
  <c r="F15418" i="1"/>
  <c r="F15419" i="1"/>
  <c r="F15420" i="1"/>
  <c r="F15421" i="1"/>
  <c r="F15422" i="1"/>
  <c r="F15423" i="1"/>
  <c r="F15424" i="1"/>
  <c r="F15425" i="1"/>
  <c r="F15426" i="1"/>
  <c r="F15427" i="1"/>
  <c r="F15428" i="1"/>
  <c r="F15429" i="1"/>
  <c r="F15430" i="1"/>
  <c r="F15431" i="1"/>
  <c r="F15432" i="1"/>
  <c r="F15433" i="1"/>
  <c r="F15434" i="1"/>
  <c r="F15435" i="1"/>
  <c r="F15436" i="1"/>
  <c r="F15437" i="1"/>
  <c r="F15438" i="1"/>
  <c r="F15439" i="1"/>
  <c r="F15440" i="1"/>
  <c r="F15441" i="1"/>
  <c r="F15442" i="1"/>
  <c r="F15443" i="1"/>
  <c r="F15444" i="1"/>
  <c r="F15445" i="1"/>
  <c r="F15446" i="1"/>
  <c r="F15447" i="1"/>
  <c r="F15448" i="1"/>
  <c r="F15449" i="1"/>
  <c r="F15450" i="1"/>
  <c r="F15451" i="1"/>
  <c r="F15452" i="1"/>
  <c r="F15453" i="1"/>
  <c r="F15454" i="1"/>
  <c r="F15455" i="1"/>
  <c r="F15456" i="1"/>
  <c r="F15457" i="1"/>
  <c r="F15458" i="1"/>
  <c r="F15459" i="1"/>
  <c r="F2" i="1"/>
  <c r="D861" i="2"/>
  <c r="D3831" i="2"/>
  <c r="D4237" i="2"/>
  <c r="D12350" i="1"/>
  <c r="D12351" i="1"/>
  <c r="D12352" i="1"/>
  <c r="D12353" i="1"/>
  <c r="D12354" i="1"/>
  <c r="D12355" i="1"/>
  <c r="D12356" i="1"/>
  <c r="D12357" i="1"/>
  <c r="D12358" i="1"/>
  <c r="D12359" i="1"/>
  <c r="D12360" i="1"/>
  <c r="D12361" i="1"/>
  <c r="D12362" i="1"/>
  <c r="D12363" i="1"/>
  <c r="D12364" i="1"/>
  <c r="D12365" i="1"/>
  <c r="D12366" i="1"/>
  <c r="D12367" i="1"/>
  <c r="D12368" i="1"/>
  <c r="D12369" i="1"/>
  <c r="D12370" i="1"/>
  <c r="D12371" i="1"/>
  <c r="D12372" i="1"/>
  <c r="D12373" i="1"/>
  <c r="D12374" i="1"/>
  <c r="D12375" i="1"/>
  <c r="D12376" i="1"/>
  <c r="D12377" i="1"/>
  <c r="D12378" i="1"/>
  <c r="D12379" i="1"/>
  <c r="D12380" i="1"/>
  <c r="D12381" i="1"/>
  <c r="D12382" i="1"/>
  <c r="D12383" i="1"/>
  <c r="D12384" i="1"/>
  <c r="D12385" i="1"/>
  <c r="D12386" i="1"/>
  <c r="D12387" i="1"/>
  <c r="D12388" i="1"/>
  <c r="D12389" i="1"/>
  <c r="D12390" i="1"/>
  <c r="D12391" i="1"/>
  <c r="D12392" i="1"/>
  <c r="D12393" i="1"/>
  <c r="D12394" i="1"/>
  <c r="D12395" i="1"/>
  <c r="D12396" i="1"/>
  <c r="D12397" i="1"/>
  <c r="D12398" i="1"/>
  <c r="D12399" i="1"/>
  <c r="D12400" i="1"/>
  <c r="D12401" i="1"/>
  <c r="D12402" i="1"/>
  <c r="D12403" i="1"/>
  <c r="D12404" i="1"/>
  <c r="D12405" i="1"/>
  <c r="D12406" i="1"/>
  <c r="D12407" i="1"/>
  <c r="D12408" i="1"/>
  <c r="D12409" i="1"/>
  <c r="D12410" i="1"/>
  <c r="D12411" i="1"/>
  <c r="D12412" i="1"/>
  <c r="D12413" i="1"/>
  <c r="D12414" i="1"/>
  <c r="D12415" i="1"/>
  <c r="D12416" i="1"/>
  <c r="D12417" i="1"/>
  <c r="D12418" i="1"/>
  <c r="D12419" i="1"/>
  <c r="D12420" i="1"/>
  <c r="D12421" i="1"/>
  <c r="D12422" i="1"/>
  <c r="D12423" i="1"/>
  <c r="D12424" i="1"/>
  <c r="D12425" i="1"/>
  <c r="D12426" i="1"/>
  <c r="D12427" i="1"/>
  <c r="D12428" i="1"/>
  <c r="D12429" i="1"/>
  <c r="D12430" i="1"/>
  <c r="D12431" i="1"/>
  <c r="D12432" i="1"/>
  <c r="D12433" i="1"/>
  <c r="D12434" i="1"/>
  <c r="D12435" i="1"/>
  <c r="D12436" i="1"/>
  <c r="D12437" i="1"/>
  <c r="D12438" i="1"/>
  <c r="D12439" i="1"/>
  <c r="D12440" i="1"/>
  <c r="D12441" i="1"/>
  <c r="D12442" i="1"/>
  <c r="D12443" i="1"/>
  <c r="D12444" i="1"/>
  <c r="D12445" i="1"/>
  <c r="D12446" i="1"/>
  <c r="D12447" i="1"/>
  <c r="D12448" i="1"/>
  <c r="D12449" i="1"/>
  <c r="D12450" i="1"/>
  <c r="D12451" i="1"/>
  <c r="D12452" i="1"/>
  <c r="D12453" i="1"/>
  <c r="D12454" i="1"/>
  <c r="D12455" i="1"/>
  <c r="D12456" i="1"/>
  <c r="D12457" i="1"/>
  <c r="D12458" i="1"/>
  <c r="D12459" i="1"/>
  <c r="D12460" i="1"/>
  <c r="D12461" i="1"/>
  <c r="D12462" i="1"/>
  <c r="D12463" i="1"/>
  <c r="D12464" i="1"/>
  <c r="D12465" i="1"/>
  <c r="D12466" i="1"/>
  <c r="D12467" i="1"/>
  <c r="D12468" i="1"/>
  <c r="D12469" i="1"/>
  <c r="D12470" i="1"/>
  <c r="D12471" i="1"/>
  <c r="D12472" i="1"/>
  <c r="D12473" i="1"/>
  <c r="D12474" i="1"/>
  <c r="D12475" i="1"/>
  <c r="D12476" i="1"/>
  <c r="D12477" i="1"/>
  <c r="D12478" i="1"/>
  <c r="D12479" i="1"/>
  <c r="D12480" i="1"/>
  <c r="D12481" i="1"/>
  <c r="D12482" i="1"/>
  <c r="D12483" i="1"/>
  <c r="D12484" i="1"/>
  <c r="D12485" i="1"/>
  <c r="D12486" i="1"/>
  <c r="D12487" i="1"/>
  <c r="D12488" i="1"/>
  <c r="D12489" i="1"/>
  <c r="D12490" i="1"/>
  <c r="D12491" i="1"/>
  <c r="D12492" i="1"/>
  <c r="D12493" i="1"/>
  <c r="D12494" i="1"/>
  <c r="D12495" i="1"/>
  <c r="D12496" i="1"/>
  <c r="D12497" i="1"/>
  <c r="D12498" i="1"/>
  <c r="D12499" i="1"/>
  <c r="D12500" i="1"/>
  <c r="D12501" i="1"/>
  <c r="D12502" i="1"/>
  <c r="D12503" i="1"/>
  <c r="D12504" i="1"/>
  <c r="D12505" i="1"/>
  <c r="D12506" i="1"/>
  <c r="D12507" i="1"/>
  <c r="D12508" i="1"/>
  <c r="D12509" i="1"/>
  <c r="D12510" i="1"/>
  <c r="D12511" i="1"/>
  <c r="D12512" i="1"/>
  <c r="D12513" i="1"/>
  <c r="D12514" i="1"/>
  <c r="D12515" i="1"/>
  <c r="D12516" i="1"/>
  <c r="D12517" i="1"/>
  <c r="D12518" i="1"/>
  <c r="D12519" i="1"/>
  <c r="D12520" i="1"/>
  <c r="D12521" i="1"/>
  <c r="D12522" i="1"/>
  <c r="D12523" i="1"/>
  <c r="D12524" i="1"/>
  <c r="D12525" i="1"/>
  <c r="D12526" i="1"/>
  <c r="D12527" i="1"/>
  <c r="D12528" i="1"/>
  <c r="D12529" i="1"/>
  <c r="D12530" i="1"/>
  <c r="D12531" i="1"/>
  <c r="D12532" i="1"/>
  <c r="D12533" i="1"/>
  <c r="D12534" i="1"/>
  <c r="D12535" i="1"/>
  <c r="D12536" i="1"/>
  <c r="D12537" i="1"/>
  <c r="D12538" i="1"/>
  <c r="D12539" i="1"/>
  <c r="D12540" i="1"/>
  <c r="D12541" i="1"/>
  <c r="D12542" i="1"/>
  <c r="D12543" i="1"/>
  <c r="D12544" i="1"/>
  <c r="D12545" i="1"/>
  <c r="D12546" i="1"/>
  <c r="D12547" i="1"/>
  <c r="D12548" i="1"/>
  <c r="D12549" i="1"/>
  <c r="D12550" i="1"/>
  <c r="D12551" i="1"/>
  <c r="D12552" i="1"/>
  <c r="D12553" i="1"/>
  <c r="D12554" i="1"/>
  <c r="D12555" i="1"/>
  <c r="D12556" i="1"/>
  <c r="D12557" i="1"/>
  <c r="D12558" i="1"/>
  <c r="D12559" i="1"/>
  <c r="D12560" i="1"/>
  <c r="D12561" i="1"/>
  <c r="D12562" i="1"/>
  <c r="D12563" i="1"/>
  <c r="D12564" i="1"/>
  <c r="D12565" i="1"/>
  <c r="D12566" i="1"/>
  <c r="D12567" i="1"/>
  <c r="D12568" i="1"/>
  <c r="D12569" i="1"/>
  <c r="D12570" i="1"/>
  <c r="D12571" i="1"/>
  <c r="D12572" i="1"/>
  <c r="D12573" i="1"/>
  <c r="D12574" i="1"/>
  <c r="D12575" i="1"/>
  <c r="D12576" i="1"/>
  <c r="D12577" i="1"/>
  <c r="D12578" i="1"/>
  <c r="D12579" i="1"/>
  <c r="D12580" i="1"/>
  <c r="D12581" i="1"/>
  <c r="D12582" i="1"/>
  <c r="D12583" i="1"/>
  <c r="D12584" i="1"/>
  <c r="D12585" i="1"/>
  <c r="D12586" i="1"/>
  <c r="D12587" i="1"/>
  <c r="D12588" i="1"/>
  <c r="D12589" i="1"/>
  <c r="D12590" i="1"/>
  <c r="D12591" i="1"/>
  <c r="D12592" i="1"/>
  <c r="D12593" i="1"/>
  <c r="D12594" i="1"/>
  <c r="D12595" i="1"/>
  <c r="D12596" i="1"/>
  <c r="D12597" i="1"/>
  <c r="D12598" i="1"/>
  <c r="D12599" i="1"/>
  <c r="D12600" i="1"/>
  <c r="D12601" i="1"/>
  <c r="D12602" i="1"/>
  <c r="D12603" i="1"/>
  <c r="D12604" i="1"/>
  <c r="D12605" i="1"/>
  <c r="D12606" i="1"/>
  <c r="D12607" i="1"/>
  <c r="D12608" i="1"/>
  <c r="D12609" i="1"/>
  <c r="D12610" i="1"/>
  <c r="D12611" i="1"/>
  <c r="D12612" i="1"/>
  <c r="D12613" i="1"/>
  <c r="D12614" i="1"/>
  <c r="D12615" i="1"/>
  <c r="D12616" i="1"/>
  <c r="D12617" i="1"/>
  <c r="D12618" i="1"/>
  <c r="D12619" i="1"/>
  <c r="D12620" i="1"/>
  <c r="D12621" i="1"/>
  <c r="D12622" i="1"/>
  <c r="D12623" i="1"/>
  <c r="D12624" i="1"/>
  <c r="D12625" i="1"/>
  <c r="D12626" i="1"/>
  <c r="D12627" i="1"/>
  <c r="D12628" i="1"/>
  <c r="D12629" i="1"/>
  <c r="D12630" i="1"/>
  <c r="D12631" i="1"/>
  <c r="D12632" i="1"/>
  <c r="D12633" i="1"/>
  <c r="D12634" i="1"/>
  <c r="D12635" i="1"/>
  <c r="D12636" i="1"/>
  <c r="D12637" i="1"/>
  <c r="D12638" i="1"/>
  <c r="D12639" i="1"/>
  <c r="D12640" i="1"/>
  <c r="D12641" i="1"/>
  <c r="D12642" i="1"/>
  <c r="D12643" i="1"/>
  <c r="D12644" i="1"/>
  <c r="D12645" i="1"/>
  <c r="D12646" i="1"/>
  <c r="D12647" i="1"/>
  <c r="D12648" i="1"/>
  <c r="D12649" i="1"/>
  <c r="D12650" i="1"/>
  <c r="D12651" i="1"/>
  <c r="D12652" i="1"/>
  <c r="D12653" i="1"/>
  <c r="D12654" i="1"/>
  <c r="D12655" i="1"/>
  <c r="D12656" i="1"/>
  <c r="D12657" i="1"/>
  <c r="D12658" i="1"/>
  <c r="D12659" i="1"/>
  <c r="D12660" i="1"/>
  <c r="D12661" i="1"/>
  <c r="D12662" i="1"/>
  <c r="D12663" i="1"/>
  <c r="D12664" i="1"/>
  <c r="D12665" i="1"/>
  <c r="D12666" i="1"/>
  <c r="D12667" i="1"/>
  <c r="D12668" i="1"/>
  <c r="D12669" i="1"/>
  <c r="D12670" i="1"/>
  <c r="D12671" i="1"/>
  <c r="D12672" i="1"/>
  <c r="D12673" i="1"/>
  <c r="D12674" i="1"/>
  <c r="D12675" i="1"/>
  <c r="D12676" i="1"/>
  <c r="D12677" i="1"/>
  <c r="D12678" i="1"/>
  <c r="D12679" i="1"/>
  <c r="D12680" i="1"/>
  <c r="D12681" i="1"/>
  <c r="D12682" i="1"/>
  <c r="D12683" i="1"/>
  <c r="D12684" i="1"/>
  <c r="D12685" i="1"/>
  <c r="D12686" i="1"/>
  <c r="D12687" i="1"/>
  <c r="D12688" i="1"/>
  <c r="D12689" i="1"/>
  <c r="D12690" i="1"/>
  <c r="D12691" i="1"/>
  <c r="D12692" i="1"/>
  <c r="D12693" i="1"/>
  <c r="D12694" i="1"/>
  <c r="D12695" i="1"/>
  <c r="D12696" i="1"/>
  <c r="D12697" i="1"/>
  <c r="D12698" i="1"/>
  <c r="D12699" i="1"/>
  <c r="D12700" i="1"/>
  <c r="D12701" i="1"/>
  <c r="D12702" i="1"/>
  <c r="D12703" i="1"/>
  <c r="D12704" i="1"/>
  <c r="D12705" i="1"/>
  <c r="D12706" i="1"/>
  <c r="D12707" i="1"/>
  <c r="D12708" i="1"/>
  <c r="D12709" i="1"/>
  <c r="D12710" i="1"/>
  <c r="D12711" i="1"/>
  <c r="D12712" i="1"/>
  <c r="D12713" i="1"/>
  <c r="D12714" i="1"/>
  <c r="D12715" i="1"/>
  <c r="D12716" i="1"/>
  <c r="D12717" i="1"/>
  <c r="D12718" i="1"/>
  <c r="D12719" i="1"/>
  <c r="D12720" i="1"/>
  <c r="D12721" i="1"/>
  <c r="D12722" i="1"/>
  <c r="D12723" i="1"/>
  <c r="D12724" i="1"/>
  <c r="D12725" i="1"/>
  <c r="D12726" i="1"/>
  <c r="D12727" i="1"/>
  <c r="D12728" i="1"/>
  <c r="D12729" i="1"/>
  <c r="D12730" i="1"/>
  <c r="D12731" i="1"/>
  <c r="D12732" i="1"/>
  <c r="D12733" i="1"/>
  <c r="D12734" i="1"/>
  <c r="D12735" i="1"/>
  <c r="D12736" i="1"/>
  <c r="D12737" i="1"/>
  <c r="D12738" i="1"/>
  <c r="D12739" i="1"/>
  <c r="D12740" i="1"/>
  <c r="D12741" i="1"/>
  <c r="D12742" i="1"/>
  <c r="D12743" i="1"/>
  <c r="D12744" i="1"/>
  <c r="D12745" i="1"/>
  <c r="D12746" i="1"/>
  <c r="D12747" i="1"/>
  <c r="D12748" i="1"/>
  <c r="D12749" i="1"/>
  <c r="D12750" i="1"/>
  <c r="D12751" i="1"/>
  <c r="D12752" i="1"/>
  <c r="D12753" i="1"/>
  <c r="D12754" i="1"/>
  <c r="D12755" i="1"/>
  <c r="D12756" i="1"/>
  <c r="D12757" i="1"/>
  <c r="D12758" i="1"/>
  <c r="D12759" i="1"/>
  <c r="D12760" i="1"/>
  <c r="D12761" i="1"/>
  <c r="D12762" i="1"/>
  <c r="D12763" i="1"/>
  <c r="D12764" i="1"/>
  <c r="D12765" i="1"/>
  <c r="D12766" i="1"/>
  <c r="D12767" i="1"/>
  <c r="D12768" i="1"/>
  <c r="D12769" i="1"/>
  <c r="D12770" i="1"/>
  <c r="D12771" i="1"/>
  <c r="D12772" i="1"/>
  <c r="D12773" i="1"/>
  <c r="D12774" i="1"/>
  <c r="D12775" i="1"/>
  <c r="D12776" i="1"/>
  <c r="D12777" i="1"/>
  <c r="D12778" i="1"/>
  <c r="D12779" i="1"/>
  <c r="D12780" i="1"/>
  <c r="D12781" i="1"/>
  <c r="D12782" i="1"/>
  <c r="D12783" i="1"/>
  <c r="D12784" i="1"/>
  <c r="D12785" i="1"/>
  <c r="D12786" i="1"/>
  <c r="D12787" i="1"/>
  <c r="D12788" i="1"/>
  <c r="D12789" i="1"/>
  <c r="D12790" i="1"/>
  <c r="D12791" i="1"/>
  <c r="D12792" i="1"/>
  <c r="D12793" i="1"/>
  <c r="D12794" i="1"/>
  <c r="D12795" i="1"/>
  <c r="D12796" i="1"/>
  <c r="D12797" i="1"/>
  <c r="D12798" i="1"/>
  <c r="D12799" i="1"/>
  <c r="D12800" i="1"/>
  <c r="D12801" i="1"/>
  <c r="D12802" i="1"/>
  <c r="D12803" i="1"/>
  <c r="D12804" i="1"/>
  <c r="D12805" i="1"/>
  <c r="D12806" i="1"/>
  <c r="D12807" i="1"/>
  <c r="D12808" i="1"/>
  <c r="D12809" i="1"/>
  <c r="D12810" i="1"/>
  <c r="D12811" i="1"/>
  <c r="D12812" i="1"/>
  <c r="D12813" i="1"/>
  <c r="D12814" i="1"/>
  <c r="D12815" i="1"/>
  <c r="D12816" i="1"/>
  <c r="D12817" i="1"/>
  <c r="D12818" i="1"/>
  <c r="D12819" i="1"/>
  <c r="D12820" i="1"/>
  <c r="D12821" i="1"/>
  <c r="D12822" i="1"/>
  <c r="D12823" i="1"/>
  <c r="D12824" i="1"/>
  <c r="D12825" i="1"/>
  <c r="D12826" i="1"/>
  <c r="D12827" i="1"/>
  <c r="D12828" i="1"/>
  <c r="D12829" i="1"/>
  <c r="D12830" i="1"/>
  <c r="D12831" i="1"/>
  <c r="D12832" i="1"/>
  <c r="D12833" i="1"/>
  <c r="D12834" i="1"/>
  <c r="D12835" i="1"/>
  <c r="D12836" i="1"/>
  <c r="D12837" i="1"/>
  <c r="D12838" i="1"/>
  <c r="D12839" i="1"/>
  <c r="D12840" i="1"/>
  <c r="D12841" i="1"/>
  <c r="D12842" i="1"/>
  <c r="D12843" i="1"/>
  <c r="D12844" i="1"/>
  <c r="D12845" i="1"/>
  <c r="D12846" i="1"/>
  <c r="D12847" i="1"/>
  <c r="D12848" i="1"/>
  <c r="D12849" i="1"/>
  <c r="D12850" i="1"/>
  <c r="D12851" i="1"/>
  <c r="D12852" i="1"/>
  <c r="D12853" i="1"/>
  <c r="D12854" i="1"/>
  <c r="D12855" i="1"/>
  <c r="D12856" i="1"/>
  <c r="D12857" i="1"/>
  <c r="D12858" i="1"/>
  <c r="D12859" i="1"/>
  <c r="D12860" i="1"/>
  <c r="D12861" i="1"/>
  <c r="D12862" i="1"/>
  <c r="D12863" i="1"/>
  <c r="D12864" i="1"/>
  <c r="D12865" i="1"/>
  <c r="D12866" i="1"/>
  <c r="D12867" i="1"/>
  <c r="D12868" i="1"/>
  <c r="D12869" i="1"/>
  <c r="D12870" i="1"/>
  <c r="D12871" i="1"/>
  <c r="D12872" i="1"/>
  <c r="D12873" i="1"/>
  <c r="D12874" i="1"/>
  <c r="D12875" i="1"/>
  <c r="D12876" i="1"/>
  <c r="D12877" i="1"/>
  <c r="D12878" i="1"/>
  <c r="D12879" i="1"/>
  <c r="D12880" i="1"/>
  <c r="D12881" i="1"/>
  <c r="D12882" i="1"/>
  <c r="D12883" i="1"/>
  <c r="D12884" i="1"/>
  <c r="D12885" i="1"/>
  <c r="D12886" i="1"/>
  <c r="D12887" i="1"/>
  <c r="D12888" i="1"/>
  <c r="D12889" i="1"/>
  <c r="D12890" i="1"/>
  <c r="D12891" i="1"/>
  <c r="D12892" i="1"/>
  <c r="D12893" i="1"/>
  <c r="D12894" i="1"/>
  <c r="D12895" i="1"/>
  <c r="D12896" i="1"/>
  <c r="D12897" i="1"/>
  <c r="D12898" i="1"/>
  <c r="D12899" i="1"/>
  <c r="D12900" i="1"/>
  <c r="D12901" i="1"/>
  <c r="D12902" i="1"/>
  <c r="D12903" i="1"/>
  <c r="D12904" i="1"/>
  <c r="D12905" i="1"/>
  <c r="D12906" i="1"/>
  <c r="D12907" i="1"/>
  <c r="D12908" i="1"/>
  <c r="D12909" i="1"/>
  <c r="D12910" i="1"/>
  <c r="D12911" i="1"/>
  <c r="D12912" i="1"/>
  <c r="D12913" i="1"/>
  <c r="D12914" i="1"/>
  <c r="D12915" i="1"/>
  <c r="D12916" i="1"/>
  <c r="D12917" i="1"/>
  <c r="D12918" i="1"/>
  <c r="D12919" i="1"/>
  <c r="D12920" i="1"/>
  <c r="D12921" i="1"/>
  <c r="D12922" i="1"/>
  <c r="D12923" i="1"/>
  <c r="D12924" i="1"/>
  <c r="D12925" i="1"/>
  <c r="D12926" i="1"/>
  <c r="D12927" i="1"/>
  <c r="D12928" i="1"/>
  <c r="D12929" i="1"/>
  <c r="D12930" i="1"/>
  <c r="D12931" i="1"/>
  <c r="D12932" i="1"/>
  <c r="D12933" i="1"/>
  <c r="D12934" i="1"/>
  <c r="D12935" i="1"/>
  <c r="D12936" i="1"/>
  <c r="D12937" i="1"/>
  <c r="D12938" i="1"/>
  <c r="D12939" i="1"/>
  <c r="D12940" i="1"/>
  <c r="D12941" i="1"/>
  <c r="D12942" i="1"/>
  <c r="D12943" i="1"/>
  <c r="D12944" i="1"/>
  <c r="D12945" i="1"/>
  <c r="D12946" i="1"/>
  <c r="D12947" i="1"/>
  <c r="D12948" i="1"/>
  <c r="D12949" i="1"/>
  <c r="D12950" i="1"/>
  <c r="D12951" i="1"/>
  <c r="D12952" i="1"/>
  <c r="D12953" i="1"/>
  <c r="D12954" i="1"/>
  <c r="D12955" i="1"/>
  <c r="D12956" i="1"/>
  <c r="D12957" i="1"/>
  <c r="D12958" i="1"/>
  <c r="D12959" i="1"/>
  <c r="D12960" i="1"/>
  <c r="D12961" i="1"/>
  <c r="D12962" i="1"/>
  <c r="D12963" i="1"/>
  <c r="D12964" i="1"/>
  <c r="D12965" i="1"/>
  <c r="D12966" i="1"/>
  <c r="D12967" i="1"/>
  <c r="D12968" i="1"/>
  <c r="D12969" i="1"/>
  <c r="D12970" i="1"/>
  <c r="D12971" i="1"/>
  <c r="D12972" i="1"/>
  <c r="D12973" i="1"/>
  <c r="D12974" i="1"/>
  <c r="D12975" i="1"/>
  <c r="D12976" i="1"/>
  <c r="D12977" i="1"/>
  <c r="D12978" i="1"/>
  <c r="D12979" i="1"/>
  <c r="D12980" i="1"/>
  <c r="D12981" i="1"/>
  <c r="D12982" i="1"/>
  <c r="D12983" i="1"/>
  <c r="D12984" i="1"/>
  <c r="D12985" i="1"/>
  <c r="D12986" i="1"/>
  <c r="D12987" i="1"/>
  <c r="D12988" i="1"/>
  <c r="D12989" i="1"/>
  <c r="D12990" i="1"/>
  <c r="D12991" i="1"/>
  <c r="D12992" i="1"/>
  <c r="D12993" i="1"/>
  <c r="D12994" i="1"/>
  <c r="D12995" i="1"/>
  <c r="D12996" i="1"/>
  <c r="D12997" i="1"/>
  <c r="D12998" i="1"/>
  <c r="D12999" i="1"/>
  <c r="D13000" i="1"/>
  <c r="D13001" i="1"/>
  <c r="D13002" i="1"/>
  <c r="D13003" i="1"/>
  <c r="D13004" i="1"/>
  <c r="D13005" i="1"/>
  <c r="D13006" i="1"/>
  <c r="D13007" i="1"/>
  <c r="D13008" i="1"/>
  <c r="D13009" i="1"/>
  <c r="D13010" i="1"/>
  <c r="D13011" i="1"/>
  <c r="D13012" i="1"/>
  <c r="D13013" i="1"/>
  <c r="D13014" i="1"/>
  <c r="D13015" i="1"/>
  <c r="D13016" i="1"/>
  <c r="D13017" i="1"/>
  <c r="D13018" i="1"/>
  <c r="D13019" i="1"/>
  <c r="D13020" i="1"/>
  <c r="D13021" i="1"/>
  <c r="D13022" i="1"/>
  <c r="D13023" i="1"/>
  <c r="D13024" i="1"/>
  <c r="D13025" i="1"/>
  <c r="D13026" i="1"/>
  <c r="D13027" i="1"/>
  <c r="D13028" i="1"/>
  <c r="D13029" i="1"/>
  <c r="D13030" i="1"/>
  <c r="D13031" i="1"/>
  <c r="D13032" i="1"/>
  <c r="D13033" i="1"/>
  <c r="D13034" i="1"/>
  <c r="D13035" i="1"/>
  <c r="D13036" i="1"/>
  <c r="D13037" i="1"/>
  <c r="D13038" i="1"/>
  <c r="D13039" i="1"/>
  <c r="D13040" i="1"/>
  <c r="D13041" i="1"/>
  <c r="D13042" i="1"/>
  <c r="D13043" i="1"/>
  <c r="D13044" i="1"/>
  <c r="D13045" i="1"/>
  <c r="D13046" i="1"/>
  <c r="D13047" i="1"/>
  <c r="D13048" i="1"/>
  <c r="D13049" i="1"/>
  <c r="D13050" i="1"/>
  <c r="D13051" i="1"/>
  <c r="D13052" i="1"/>
  <c r="D13053" i="1"/>
  <c r="D13054" i="1"/>
  <c r="D13055" i="1"/>
  <c r="D13056" i="1"/>
  <c r="D13057" i="1"/>
  <c r="D13058" i="1"/>
  <c r="D13059" i="1"/>
  <c r="D13060" i="1"/>
  <c r="D13061" i="1"/>
  <c r="D13062" i="1"/>
  <c r="D13063" i="1"/>
  <c r="D13064" i="1"/>
  <c r="D13065" i="1"/>
  <c r="D13066" i="1"/>
  <c r="D13067" i="1"/>
  <c r="D13068" i="1"/>
  <c r="D13069" i="1"/>
  <c r="D13070" i="1"/>
  <c r="D13071" i="1"/>
  <c r="D13072" i="1"/>
  <c r="D13073" i="1"/>
  <c r="D13074" i="1"/>
  <c r="D13075" i="1"/>
  <c r="D13076" i="1"/>
  <c r="D13077" i="1"/>
  <c r="D13078" i="1"/>
  <c r="D13079" i="1"/>
  <c r="D13080" i="1"/>
  <c r="D13081" i="1"/>
  <c r="D13082" i="1"/>
  <c r="D13083" i="1"/>
  <c r="D13084" i="1"/>
  <c r="D13085" i="1"/>
  <c r="D13086" i="1"/>
  <c r="D13087" i="1"/>
  <c r="D13088" i="1"/>
  <c r="D13089" i="1"/>
  <c r="D13090" i="1"/>
  <c r="D13091" i="1"/>
  <c r="D13092" i="1"/>
  <c r="D13093" i="1"/>
  <c r="D13094" i="1"/>
  <c r="D13095" i="1"/>
  <c r="D13096" i="1"/>
  <c r="D13097" i="1"/>
  <c r="D13098" i="1"/>
  <c r="D13099" i="1"/>
  <c r="D13100" i="1"/>
  <c r="D13101" i="1"/>
  <c r="D13102" i="1"/>
  <c r="D13103" i="1"/>
  <c r="D13104" i="1"/>
  <c r="D13105" i="1"/>
  <c r="D13106" i="1"/>
  <c r="D13107" i="1"/>
  <c r="D13108" i="1"/>
  <c r="D13109" i="1"/>
  <c r="D13110" i="1"/>
  <c r="D13111" i="1"/>
  <c r="D13112" i="1"/>
  <c r="D13113" i="1"/>
  <c r="D13114" i="1"/>
  <c r="D13115" i="1"/>
  <c r="D13116" i="1"/>
  <c r="D13117" i="1"/>
  <c r="D13118" i="1"/>
  <c r="D13119" i="1"/>
  <c r="D13120" i="1"/>
  <c r="D13121" i="1"/>
  <c r="D13122" i="1"/>
  <c r="D13123" i="1"/>
  <c r="D13124" i="1"/>
  <c r="D13125" i="1"/>
  <c r="D13126" i="1"/>
  <c r="D13127" i="1"/>
  <c r="D13128" i="1"/>
  <c r="D13129" i="1"/>
  <c r="D13130" i="1"/>
  <c r="D13131" i="1"/>
  <c r="D13132" i="1"/>
  <c r="D13133" i="1"/>
  <c r="D13134" i="1"/>
  <c r="D13135" i="1"/>
  <c r="D13136" i="1"/>
  <c r="D13137" i="1"/>
  <c r="D13138" i="1"/>
  <c r="D13139" i="1"/>
  <c r="D13140" i="1"/>
  <c r="D13141" i="1"/>
  <c r="D13142" i="1"/>
  <c r="D13143" i="1"/>
  <c r="D13144" i="1"/>
  <c r="D13145" i="1"/>
  <c r="D13146" i="1"/>
  <c r="D13147" i="1"/>
  <c r="D13148" i="1"/>
  <c r="D13149" i="1"/>
  <c r="D13150" i="1"/>
  <c r="D13151" i="1"/>
  <c r="D13152" i="1"/>
  <c r="D13153" i="1"/>
  <c r="D13154" i="1"/>
  <c r="D13155" i="1"/>
  <c r="D13156" i="1"/>
  <c r="D13157" i="1"/>
  <c r="D13158" i="1"/>
  <c r="D13159" i="1"/>
  <c r="D13160" i="1"/>
  <c r="D13161" i="1"/>
  <c r="D13162" i="1"/>
  <c r="D13163" i="1"/>
  <c r="D13164" i="1"/>
  <c r="D13165" i="1"/>
  <c r="D13166" i="1"/>
  <c r="D13167" i="1"/>
  <c r="D13168" i="1"/>
  <c r="D13169" i="1"/>
  <c r="D13170" i="1"/>
  <c r="D13171" i="1"/>
  <c r="D13172" i="1"/>
  <c r="D13173" i="1"/>
  <c r="D13174" i="1"/>
  <c r="D13175" i="1"/>
  <c r="D13176" i="1"/>
  <c r="D13177" i="1"/>
  <c r="D13178" i="1"/>
  <c r="D13179" i="1"/>
  <c r="D13180" i="1"/>
  <c r="D13181" i="1"/>
  <c r="D13182" i="1"/>
  <c r="D13183" i="1"/>
  <c r="D13184" i="1"/>
  <c r="D13185" i="1"/>
  <c r="D13186" i="1"/>
  <c r="D13187" i="1"/>
  <c r="D13188" i="1"/>
  <c r="D13189" i="1"/>
  <c r="D13190" i="1"/>
  <c r="D13191" i="1"/>
  <c r="D13192" i="1"/>
  <c r="D13193" i="1"/>
  <c r="D13194" i="1"/>
  <c r="D13195" i="1"/>
  <c r="D13196" i="1"/>
  <c r="D13197" i="1"/>
  <c r="D13198" i="1"/>
  <c r="D13199" i="1"/>
  <c r="D13200" i="1"/>
  <c r="D13201" i="1"/>
  <c r="D13202" i="1"/>
  <c r="D13203" i="1"/>
  <c r="D13204" i="1"/>
  <c r="D13205" i="1"/>
  <c r="D13206" i="1"/>
  <c r="D13207" i="1"/>
  <c r="D13208" i="1"/>
  <c r="D13209" i="1"/>
  <c r="D13210" i="1"/>
  <c r="D13211" i="1"/>
  <c r="D13212" i="1"/>
  <c r="D13213" i="1"/>
  <c r="D13214" i="1"/>
  <c r="D13215" i="1"/>
  <c r="D13216" i="1"/>
  <c r="D13217" i="1"/>
  <c r="D13218" i="1"/>
  <c r="D13219" i="1"/>
  <c r="D13220" i="1"/>
  <c r="D13221" i="1"/>
  <c r="D13222" i="1"/>
  <c r="D13223" i="1"/>
  <c r="D13224" i="1"/>
  <c r="D13225" i="1"/>
  <c r="D13226" i="1"/>
  <c r="D13227" i="1"/>
  <c r="D13228" i="1"/>
  <c r="D13229" i="1"/>
  <c r="D13230" i="1"/>
  <c r="D13231" i="1"/>
  <c r="D13232" i="1"/>
  <c r="D13233" i="1"/>
  <c r="D13234" i="1"/>
  <c r="D13235" i="1"/>
  <c r="D13236" i="1"/>
  <c r="D13237" i="1"/>
  <c r="D13238" i="1"/>
  <c r="D13239" i="1"/>
  <c r="D13240" i="1"/>
  <c r="D13241" i="1"/>
  <c r="D13242" i="1"/>
  <c r="D13243" i="1"/>
  <c r="D13244" i="1"/>
  <c r="D13245" i="1"/>
  <c r="D13246" i="1"/>
  <c r="D13247" i="1"/>
  <c r="D13248" i="1"/>
  <c r="D13249" i="1"/>
  <c r="D13250" i="1"/>
  <c r="D13251" i="1"/>
  <c r="D13252" i="1"/>
  <c r="D13253" i="1"/>
  <c r="D13254" i="1"/>
  <c r="D13255" i="1"/>
  <c r="D13256" i="1"/>
  <c r="D13257" i="1"/>
  <c r="D13258" i="1"/>
  <c r="D13259" i="1"/>
  <c r="D13260" i="1"/>
  <c r="D13261" i="1"/>
  <c r="D13262" i="1"/>
  <c r="D13263" i="1"/>
  <c r="D13264" i="1"/>
  <c r="D13265" i="1"/>
  <c r="D13266" i="1"/>
  <c r="D13267" i="1"/>
  <c r="D13268" i="1"/>
  <c r="D13269" i="1"/>
  <c r="D13270" i="1"/>
  <c r="D13271" i="1"/>
  <c r="D13272" i="1"/>
  <c r="D13273" i="1"/>
  <c r="D13274" i="1"/>
  <c r="D13275" i="1"/>
  <c r="D13276" i="1"/>
  <c r="D13277" i="1"/>
  <c r="D13278" i="1"/>
  <c r="D13279" i="1"/>
  <c r="D13280" i="1"/>
  <c r="D13281" i="1"/>
  <c r="D13282" i="1"/>
  <c r="D13283" i="1"/>
  <c r="D13284" i="1"/>
  <c r="D13285" i="1"/>
  <c r="D13286" i="1"/>
  <c r="D13287" i="1"/>
  <c r="D13288" i="1"/>
  <c r="D13289" i="1"/>
  <c r="D13290" i="1"/>
  <c r="D13291" i="1"/>
  <c r="D13292" i="1"/>
  <c r="D13293" i="1"/>
  <c r="D13294" i="1"/>
  <c r="D13295" i="1"/>
  <c r="D13296" i="1"/>
  <c r="D13297" i="1"/>
  <c r="D13298" i="1"/>
  <c r="D13299" i="1"/>
  <c r="D13300" i="1"/>
  <c r="D13301" i="1"/>
  <c r="D13302" i="1"/>
  <c r="D13303" i="1"/>
  <c r="D13304" i="1"/>
  <c r="D13305" i="1"/>
  <c r="D13306" i="1"/>
  <c r="D13307" i="1"/>
  <c r="D13308" i="1"/>
  <c r="D13309" i="1"/>
  <c r="D13310" i="1"/>
  <c r="D13311" i="1"/>
  <c r="D13312" i="1"/>
  <c r="D13313" i="1"/>
  <c r="D13314" i="1"/>
  <c r="D13315" i="1"/>
  <c r="D13316" i="1"/>
  <c r="D13317" i="1"/>
  <c r="D13318" i="1"/>
  <c r="D13319" i="1"/>
  <c r="D13320" i="1"/>
  <c r="D13321" i="1"/>
  <c r="D13322" i="1"/>
  <c r="D13323" i="1"/>
  <c r="D13324" i="1"/>
  <c r="D13325" i="1"/>
  <c r="D13326" i="1"/>
  <c r="D13327" i="1"/>
  <c r="D13328" i="1"/>
  <c r="D13329" i="1"/>
  <c r="D13330" i="1"/>
  <c r="D13331" i="1"/>
  <c r="D13332" i="1"/>
  <c r="D13333" i="1"/>
  <c r="D13334" i="1"/>
  <c r="D13335" i="1"/>
  <c r="D13336" i="1"/>
  <c r="D13337" i="1"/>
  <c r="D13338" i="1"/>
  <c r="D13339" i="1"/>
  <c r="D13340" i="1"/>
  <c r="D13341" i="1"/>
  <c r="D13342" i="1"/>
  <c r="D13343" i="1"/>
  <c r="D13344" i="1"/>
  <c r="D13345" i="1"/>
  <c r="D13346" i="1"/>
  <c r="D13347" i="1"/>
  <c r="D13348" i="1"/>
  <c r="D13349" i="1"/>
  <c r="D13350" i="1"/>
  <c r="D13351" i="1"/>
  <c r="D13352" i="1"/>
  <c r="D13353" i="1"/>
  <c r="D13354" i="1"/>
  <c r="D13355" i="1"/>
  <c r="D13356" i="1"/>
  <c r="D13357" i="1"/>
  <c r="D13358" i="1"/>
  <c r="D13359" i="1"/>
  <c r="D13360" i="1"/>
  <c r="D13361" i="1"/>
  <c r="D13362" i="1"/>
  <c r="D13363" i="1"/>
  <c r="D13364" i="1"/>
  <c r="D13365" i="1"/>
  <c r="D13366" i="1"/>
  <c r="D13367" i="1"/>
  <c r="D13368" i="1"/>
  <c r="D13369" i="1"/>
  <c r="D13370" i="1"/>
  <c r="D13371" i="1"/>
  <c r="D13372" i="1"/>
  <c r="D13373" i="1"/>
  <c r="D13374" i="1"/>
  <c r="D13375" i="1"/>
  <c r="D13376" i="1"/>
  <c r="D13377" i="1"/>
  <c r="D13378" i="1"/>
  <c r="D13379" i="1"/>
  <c r="D13380" i="1"/>
  <c r="D13381" i="1"/>
  <c r="D13382" i="1"/>
  <c r="D13383" i="1"/>
  <c r="D13384" i="1"/>
  <c r="D13385" i="1"/>
  <c r="D13386" i="1"/>
  <c r="D13387" i="1"/>
  <c r="D13388" i="1"/>
  <c r="D13389" i="1"/>
  <c r="D13390" i="1"/>
  <c r="D13391" i="1"/>
  <c r="D13392" i="1"/>
  <c r="D13393" i="1"/>
  <c r="D13394" i="1"/>
  <c r="D13395" i="1"/>
  <c r="D13396" i="1"/>
  <c r="D13397" i="1"/>
  <c r="D13398" i="1"/>
  <c r="D13399" i="1"/>
  <c r="D13400" i="1"/>
  <c r="D13401" i="1"/>
  <c r="D13402" i="1"/>
  <c r="D13403" i="1"/>
  <c r="D13404" i="1"/>
  <c r="D13405" i="1"/>
  <c r="D13406" i="1"/>
  <c r="D13407" i="1"/>
  <c r="D13408" i="1"/>
  <c r="D13409" i="1"/>
  <c r="D13410" i="1"/>
  <c r="D13411" i="1"/>
  <c r="D13412" i="1"/>
  <c r="D13413" i="1"/>
  <c r="D13414" i="1"/>
  <c r="D13415" i="1"/>
  <c r="D13416" i="1"/>
  <c r="D13417" i="1"/>
  <c r="D13418" i="1"/>
  <c r="D13419" i="1"/>
  <c r="D13420" i="1"/>
  <c r="D13421" i="1"/>
  <c r="D13422" i="1"/>
  <c r="D13423" i="1"/>
  <c r="D13424" i="1"/>
  <c r="D13425" i="1"/>
  <c r="D13426" i="1"/>
  <c r="D13427" i="1"/>
  <c r="D13428" i="1"/>
  <c r="D13429" i="1"/>
  <c r="D13430" i="1"/>
  <c r="D13431" i="1"/>
  <c r="D13432" i="1"/>
  <c r="D13433" i="1"/>
  <c r="D13434" i="1"/>
  <c r="D13435" i="1"/>
  <c r="D13436" i="1"/>
  <c r="D13437" i="1"/>
  <c r="D13438" i="1"/>
  <c r="D13439" i="1"/>
  <c r="D13440" i="1"/>
  <c r="D13441" i="1"/>
  <c r="D13442" i="1"/>
  <c r="D13443" i="1"/>
  <c r="D13444" i="1"/>
  <c r="D13445" i="1"/>
  <c r="D13446" i="1"/>
  <c r="D13447" i="1"/>
  <c r="D13448" i="1"/>
  <c r="D13449" i="1"/>
  <c r="D13450" i="1"/>
  <c r="D13451" i="1"/>
  <c r="D13452" i="1"/>
  <c r="D13453" i="1"/>
  <c r="D13454" i="1"/>
  <c r="D13455" i="1"/>
  <c r="D13456" i="1"/>
  <c r="D13457" i="1"/>
  <c r="D13458" i="1"/>
  <c r="D13459" i="1"/>
  <c r="D13460" i="1"/>
  <c r="D13461" i="1"/>
  <c r="D13462" i="1"/>
  <c r="D13463" i="1"/>
  <c r="D13464" i="1"/>
  <c r="D13465" i="1"/>
  <c r="D13466" i="1"/>
  <c r="D13467" i="1"/>
  <c r="D13468" i="1"/>
  <c r="D13469" i="1"/>
  <c r="D13470" i="1"/>
  <c r="D13471" i="1"/>
  <c r="D13472" i="1"/>
  <c r="D13473" i="1"/>
  <c r="D13474" i="1"/>
  <c r="D13475" i="1"/>
  <c r="D13476" i="1"/>
  <c r="D13477" i="1"/>
  <c r="D13478" i="1"/>
  <c r="D13479" i="1"/>
  <c r="D13480" i="1"/>
  <c r="D13481" i="1"/>
  <c r="D13482" i="1"/>
  <c r="D13483" i="1"/>
  <c r="D13484" i="1"/>
  <c r="D13485" i="1"/>
  <c r="D13486" i="1"/>
  <c r="D13487" i="1"/>
  <c r="D13488" i="1"/>
  <c r="D13489" i="1"/>
  <c r="D13490" i="1"/>
  <c r="D13491" i="1"/>
  <c r="D13492" i="1"/>
  <c r="D13493" i="1"/>
  <c r="D13494" i="1"/>
  <c r="D13495" i="1"/>
  <c r="D13496" i="1"/>
  <c r="D13497" i="1"/>
  <c r="D13498" i="1"/>
  <c r="D13499" i="1"/>
  <c r="D13500" i="1"/>
  <c r="D13501" i="1"/>
  <c r="D13502" i="1"/>
  <c r="D13503" i="1"/>
  <c r="D13504" i="1"/>
  <c r="D13505" i="1"/>
  <c r="D13506" i="1"/>
  <c r="D13507" i="1"/>
  <c r="D13508" i="1"/>
  <c r="D13509" i="1"/>
  <c r="D13510" i="1"/>
  <c r="D13511" i="1"/>
  <c r="D13512" i="1"/>
  <c r="D13513" i="1"/>
  <c r="D13514" i="1"/>
  <c r="D13515" i="1"/>
  <c r="D13516" i="1"/>
  <c r="D13517" i="1"/>
  <c r="D13518" i="1"/>
  <c r="D13519" i="1"/>
  <c r="D13520" i="1"/>
  <c r="D13521" i="1"/>
  <c r="D13522" i="1"/>
  <c r="D13523" i="1"/>
  <c r="D13524" i="1"/>
  <c r="D13525" i="1"/>
  <c r="D13526" i="1"/>
  <c r="D13527" i="1"/>
  <c r="D13528" i="1"/>
  <c r="D13529" i="1"/>
  <c r="D13530" i="1"/>
  <c r="D13531" i="1"/>
  <c r="D13532" i="1"/>
  <c r="D13533" i="1"/>
  <c r="D13534" i="1"/>
  <c r="D13535" i="1"/>
  <c r="D13536" i="1"/>
  <c r="D13537" i="1"/>
  <c r="D13538" i="1"/>
  <c r="D13539" i="1"/>
  <c r="D13540" i="1"/>
  <c r="D13541" i="1"/>
  <c r="D13542" i="1"/>
  <c r="D13543" i="1"/>
  <c r="D13544" i="1"/>
  <c r="D13545" i="1"/>
  <c r="D13546" i="1"/>
  <c r="D13547" i="1"/>
  <c r="D13548" i="1"/>
  <c r="D13549" i="1"/>
  <c r="D13550" i="1"/>
  <c r="D13551" i="1"/>
  <c r="D13552" i="1"/>
  <c r="D13553" i="1"/>
  <c r="D13554" i="1"/>
  <c r="D13555" i="1"/>
  <c r="D13556" i="1"/>
  <c r="D13557" i="1"/>
  <c r="D13558" i="1"/>
  <c r="D13559" i="1"/>
  <c r="D13560" i="1"/>
  <c r="D13561" i="1"/>
  <c r="D13562" i="1"/>
  <c r="D13563" i="1"/>
  <c r="D13564" i="1"/>
  <c r="D13565" i="1"/>
  <c r="D13566" i="1"/>
  <c r="D13567" i="1"/>
  <c r="D13568" i="1"/>
  <c r="D13569" i="1"/>
  <c r="D13570" i="1"/>
  <c r="D13571" i="1"/>
  <c r="D13572" i="1"/>
  <c r="D13573" i="1"/>
  <c r="D13574" i="1"/>
  <c r="D13575" i="1"/>
  <c r="D13576" i="1"/>
  <c r="D13577" i="1"/>
  <c r="D13578" i="1"/>
  <c r="D13579" i="1"/>
  <c r="D13580" i="1"/>
  <c r="D13581" i="1"/>
  <c r="D13582" i="1"/>
  <c r="D13583" i="1"/>
  <c r="D13584" i="1"/>
  <c r="D13585" i="1"/>
  <c r="D13586" i="1"/>
  <c r="D13587" i="1"/>
  <c r="D13588" i="1"/>
  <c r="D13589" i="1"/>
  <c r="D13590" i="1"/>
  <c r="D13591" i="1"/>
  <c r="D13592" i="1"/>
  <c r="D13593" i="1"/>
  <c r="D13594" i="1"/>
  <c r="D13595" i="1"/>
  <c r="D13596" i="1"/>
  <c r="D13597" i="1"/>
  <c r="D13598" i="1"/>
  <c r="D13599" i="1"/>
  <c r="D13600" i="1"/>
  <c r="D13601" i="1"/>
  <c r="D13602" i="1"/>
  <c r="D13603" i="1"/>
  <c r="D13604" i="1"/>
  <c r="D13605" i="1"/>
  <c r="D13606" i="1"/>
  <c r="D13607" i="1"/>
  <c r="D13608" i="1"/>
  <c r="D13609" i="1"/>
  <c r="D13610" i="1"/>
  <c r="D13611" i="1"/>
  <c r="D13612" i="1"/>
  <c r="D13613" i="1"/>
  <c r="D13614" i="1"/>
  <c r="D13615" i="1"/>
  <c r="D13616" i="1"/>
  <c r="D13617" i="1"/>
  <c r="D13618" i="1"/>
  <c r="D13619" i="1"/>
  <c r="D13620" i="1"/>
  <c r="D13621" i="1"/>
  <c r="D13622" i="1"/>
  <c r="D13623" i="1"/>
  <c r="D13624" i="1"/>
  <c r="D13625" i="1"/>
  <c r="D13626" i="1"/>
  <c r="D13627" i="1"/>
  <c r="D13628" i="1"/>
  <c r="D13629" i="1"/>
  <c r="D13630" i="1"/>
  <c r="D13631" i="1"/>
  <c r="D13632" i="1"/>
  <c r="D13633" i="1"/>
  <c r="D13634" i="1"/>
  <c r="D13635" i="1"/>
  <c r="D13636" i="1"/>
  <c r="D13637" i="1"/>
  <c r="D13638" i="1"/>
  <c r="D13639" i="1"/>
  <c r="D13640" i="1"/>
  <c r="D13641" i="1"/>
  <c r="D13642" i="1"/>
  <c r="D13643" i="1"/>
  <c r="D13644" i="1"/>
  <c r="D13645" i="1"/>
  <c r="D13646" i="1"/>
  <c r="D13647" i="1"/>
  <c r="D13648" i="1"/>
  <c r="D13649" i="1"/>
  <c r="D13650" i="1"/>
  <c r="D13651" i="1"/>
  <c r="D13652" i="1"/>
  <c r="D13653" i="1"/>
  <c r="D13654" i="1"/>
  <c r="D13655" i="1"/>
  <c r="D13656" i="1"/>
  <c r="D13657" i="1"/>
  <c r="D13658" i="1"/>
  <c r="D13659" i="1"/>
  <c r="D13660" i="1"/>
  <c r="D13661" i="1"/>
  <c r="D13662" i="1"/>
  <c r="D13663" i="1"/>
  <c r="D13664" i="1"/>
  <c r="D13665" i="1"/>
  <c r="D13666" i="1"/>
  <c r="D13667" i="1"/>
  <c r="D13668" i="1"/>
  <c r="D13669" i="1"/>
  <c r="D13670" i="1"/>
  <c r="D13671" i="1"/>
  <c r="D13672" i="1"/>
  <c r="D13673" i="1"/>
  <c r="D13674" i="1"/>
  <c r="D13675" i="1"/>
  <c r="D13676" i="1"/>
  <c r="D13677" i="1"/>
  <c r="D13678" i="1"/>
  <c r="D13679" i="1"/>
  <c r="D13680" i="1"/>
  <c r="D13681" i="1"/>
  <c r="D13682" i="1"/>
  <c r="D13683" i="1"/>
  <c r="D13684" i="1"/>
  <c r="D13685" i="1"/>
  <c r="D13686" i="1"/>
  <c r="D13687" i="1"/>
  <c r="D13688" i="1"/>
  <c r="D13689" i="1"/>
  <c r="D13690" i="1"/>
  <c r="D13691" i="1"/>
  <c r="D13692" i="1"/>
  <c r="D13693" i="1"/>
  <c r="D13694" i="1"/>
  <c r="D13695" i="1"/>
  <c r="D13696" i="1"/>
  <c r="D13697" i="1"/>
  <c r="D13698" i="1"/>
  <c r="D13699" i="1"/>
  <c r="D13700" i="1"/>
  <c r="D13701" i="1"/>
  <c r="D13702" i="1"/>
  <c r="D13703" i="1"/>
  <c r="D13704" i="1"/>
  <c r="D13705" i="1"/>
  <c r="D13706" i="1"/>
  <c r="D13707" i="1"/>
  <c r="D13708" i="1"/>
  <c r="D13709" i="1"/>
  <c r="D13710" i="1"/>
  <c r="D13711" i="1"/>
  <c r="D13712" i="1"/>
  <c r="D13713" i="1"/>
  <c r="D13714" i="1"/>
  <c r="D13715" i="1"/>
  <c r="D13716" i="1"/>
  <c r="D13717" i="1"/>
  <c r="D13718" i="1"/>
  <c r="D13719" i="1"/>
  <c r="D13720" i="1"/>
  <c r="D13721" i="1"/>
  <c r="D13722" i="1"/>
  <c r="D13723" i="1"/>
  <c r="D13724" i="1"/>
  <c r="D13725" i="1"/>
  <c r="D13726" i="1"/>
  <c r="D13727" i="1"/>
  <c r="D13728" i="1"/>
  <c r="D13729" i="1"/>
  <c r="D13730" i="1"/>
  <c r="D13731" i="1"/>
  <c r="D13732" i="1"/>
  <c r="D13733" i="1"/>
  <c r="D13734" i="1"/>
  <c r="D13735" i="1"/>
  <c r="D13736" i="1"/>
  <c r="D13737" i="1"/>
  <c r="D13738" i="1"/>
  <c r="D13739" i="1"/>
  <c r="D13740" i="1"/>
  <c r="D13741" i="1"/>
  <c r="D13742" i="1"/>
  <c r="D13743" i="1"/>
  <c r="D13744" i="1"/>
  <c r="D13745" i="1"/>
  <c r="D13746" i="1"/>
  <c r="D13747" i="1"/>
  <c r="D13748" i="1"/>
  <c r="D13749" i="1"/>
  <c r="D13750" i="1"/>
  <c r="D13751" i="1"/>
  <c r="D13752" i="1"/>
  <c r="D13753" i="1"/>
  <c r="D13754" i="1"/>
  <c r="D13755" i="1"/>
  <c r="D13756" i="1"/>
  <c r="D13757" i="1"/>
  <c r="D13758" i="1"/>
  <c r="D13759" i="1"/>
  <c r="D13760" i="1"/>
  <c r="D13761" i="1"/>
  <c r="D13762" i="1"/>
  <c r="D13763" i="1"/>
  <c r="D13764" i="1"/>
  <c r="D13765" i="1"/>
  <c r="D13766" i="1"/>
  <c r="D13767" i="1"/>
  <c r="D13768" i="1"/>
  <c r="D13769" i="1"/>
  <c r="D13770" i="1"/>
  <c r="D13771" i="1"/>
  <c r="D13772" i="1"/>
  <c r="D13773" i="1"/>
  <c r="D13774" i="1"/>
  <c r="D13775" i="1"/>
  <c r="D13776" i="1"/>
  <c r="D13777" i="1"/>
  <c r="D13778" i="1"/>
  <c r="D13779" i="1"/>
  <c r="D13780" i="1"/>
  <c r="D13781" i="1"/>
  <c r="D13782" i="1"/>
  <c r="D13783" i="1"/>
  <c r="D13784" i="1"/>
  <c r="D13785" i="1"/>
  <c r="D13786" i="1"/>
  <c r="D13787" i="1"/>
  <c r="D13788" i="1"/>
  <c r="D13789" i="1"/>
  <c r="D13790" i="1"/>
  <c r="D13791" i="1"/>
  <c r="D13792" i="1"/>
  <c r="D13793" i="1"/>
  <c r="D13794" i="1"/>
  <c r="D13795" i="1"/>
  <c r="D13796" i="1"/>
  <c r="D13797" i="1"/>
  <c r="D13798" i="1"/>
  <c r="D13799" i="1"/>
  <c r="D13800" i="1"/>
  <c r="D13801" i="1"/>
  <c r="D13802" i="1"/>
  <c r="D13803" i="1"/>
  <c r="D13804" i="1"/>
  <c r="D13805" i="1"/>
  <c r="D13806" i="1"/>
  <c r="D13807" i="1"/>
  <c r="D13808" i="1"/>
  <c r="D13809" i="1"/>
  <c r="D13810" i="1"/>
  <c r="D13811" i="1"/>
  <c r="D13812" i="1"/>
  <c r="D13813" i="1"/>
  <c r="D13814" i="1"/>
  <c r="D13815" i="1"/>
  <c r="D13816" i="1"/>
  <c r="D13817" i="1"/>
  <c r="D13818" i="1"/>
  <c r="D13819" i="1"/>
  <c r="D13820" i="1"/>
  <c r="D13821" i="1"/>
  <c r="D13822" i="1"/>
  <c r="D13823" i="1"/>
  <c r="D13824" i="1"/>
  <c r="D13825" i="1"/>
  <c r="D13826" i="1"/>
  <c r="D13827" i="1"/>
  <c r="D13828" i="1"/>
  <c r="D13829" i="1"/>
  <c r="D13830" i="1"/>
  <c r="D13831" i="1"/>
  <c r="D13832" i="1"/>
  <c r="D13833" i="1"/>
  <c r="D13834" i="1"/>
  <c r="D13835" i="1"/>
  <c r="D13836" i="1"/>
  <c r="D13837" i="1"/>
  <c r="D13838" i="1"/>
  <c r="D13839" i="1"/>
  <c r="D13840" i="1"/>
  <c r="D13841" i="1"/>
  <c r="D13842" i="1"/>
  <c r="D13843" i="1"/>
  <c r="D13844" i="1"/>
  <c r="D13845" i="1"/>
  <c r="D13846" i="1"/>
  <c r="D13847" i="1"/>
  <c r="D13848" i="1"/>
  <c r="D13849" i="1"/>
  <c r="D13850" i="1"/>
  <c r="D13851" i="1"/>
  <c r="D13852" i="1"/>
  <c r="D13853" i="1"/>
  <c r="D13854" i="1"/>
  <c r="D13855" i="1"/>
  <c r="D13856" i="1"/>
  <c r="D13857" i="1"/>
  <c r="D13858" i="1"/>
  <c r="D13859" i="1"/>
  <c r="D13860" i="1"/>
  <c r="D13861" i="1"/>
  <c r="D13862" i="1"/>
  <c r="D13863" i="1"/>
  <c r="D13864" i="1"/>
  <c r="D13865" i="1"/>
  <c r="D13866" i="1"/>
  <c r="D13867" i="1"/>
  <c r="D13868" i="1"/>
  <c r="D13869" i="1"/>
  <c r="D13870" i="1"/>
  <c r="D13871" i="1"/>
  <c r="D13872" i="1"/>
  <c r="D13873" i="1"/>
  <c r="D13874" i="1"/>
  <c r="D13875" i="1"/>
  <c r="D13876" i="1"/>
  <c r="D13877" i="1"/>
  <c r="D13878" i="1"/>
  <c r="D13879" i="1"/>
  <c r="D13880" i="1"/>
  <c r="D13881" i="1"/>
  <c r="D13882" i="1"/>
  <c r="D13883" i="1"/>
  <c r="D13884" i="1"/>
  <c r="D13885" i="1"/>
  <c r="D13886" i="1"/>
  <c r="D13887" i="1"/>
  <c r="D13888" i="1"/>
  <c r="D13889" i="1"/>
  <c r="D13890" i="1"/>
  <c r="D13891" i="1"/>
  <c r="D13892" i="1"/>
  <c r="D13893" i="1"/>
  <c r="D13894" i="1"/>
  <c r="D13895" i="1"/>
  <c r="D13896" i="1"/>
  <c r="D13897" i="1"/>
  <c r="D13898" i="1"/>
  <c r="D13899" i="1"/>
  <c r="D13900" i="1"/>
  <c r="D13901" i="1"/>
  <c r="D13902" i="1"/>
  <c r="D13903" i="1"/>
  <c r="D13904" i="1"/>
  <c r="D13905" i="1"/>
  <c r="D13906" i="1"/>
  <c r="D13907" i="1"/>
  <c r="D13908" i="1"/>
  <c r="D13909" i="1"/>
  <c r="D13910" i="1"/>
  <c r="D13911" i="1"/>
  <c r="D13912" i="1"/>
  <c r="D13913" i="1"/>
  <c r="D13914" i="1"/>
  <c r="D13915" i="1"/>
  <c r="D13916" i="1"/>
  <c r="D13917" i="1"/>
  <c r="D13918" i="1"/>
  <c r="D13919" i="1"/>
  <c r="D13920" i="1"/>
  <c r="D13921" i="1"/>
  <c r="D13922" i="1"/>
  <c r="D13923" i="1"/>
  <c r="D13924" i="1"/>
  <c r="D13925" i="1"/>
  <c r="D13926" i="1"/>
  <c r="D13927" i="1"/>
  <c r="D13928" i="1"/>
  <c r="D13929" i="1"/>
  <c r="D13930" i="1"/>
  <c r="D13931" i="1"/>
  <c r="D13932" i="1"/>
  <c r="D13933" i="1"/>
  <c r="D13934" i="1"/>
  <c r="D13935" i="1"/>
  <c r="D13936" i="1"/>
  <c r="D13937" i="1"/>
  <c r="D13938" i="1"/>
  <c r="D13939" i="1"/>
  <c r="D13940" i="1"/>
  <c r="D13941" i="1"/>
  <c r="D13942" i="1"/>
  <c r="D13943" i="1"/>
  <c r="D13944" i="1"/>
  <c r="D13945" i="1"/>
  <c r="D13946" i="1"/>
  <c r="D13947" i="1"/>
  <c r="D13948" i="1"/>
  <c r="D13949" i="1"/>
  <c r="D13950" i="1"/>
  <c r="D13951" i="1"/>
  <c r="D13952" i="1"/>
  <c r="D13953" i="1"/>
  <c r="D13954" i="1"/>
  <c r="D13955" i="1"/>
  <c r="D13956" i="1"/>
  <c r="D13957" i="1"/>
  <c r="D13958" i="1"/>
  <c r="D13959" i="1"/>
  <c r="D13960" i="1"/>
  <c r="D13961" i="1"/>
  <c r="D13962" i="1"/>
  <c r="D13963" i="1"/>
  <c r="D13964" i="1"/>
  <c r="D13965" i="1"/>
  <c r="D13966" i="1"/>
  <c r="D13967" i="1"/>
  <c r="D13968" i="1"/>
  <c r="D13969" i="1"/>
  <c r="D13970" i="1"/>
  <c r="D13971" i="1"/>
  <c r="D13972" i="1"/>
  <c r="D13973" i="1"/>
  <c r="D13974" i="1"/>
  <c r="D13975" i="1"/>
  <c r="D13976" i="1"/>
  <c r="D13977" i="1"/>
  <c r="D13978" i="1"/>
  <c r="D13979" i="1"/>
  <c r="D13980" i="1"/>
  <c r="D13981" i="1"/>
  <c r="D13982" i="1"/>
  <c r="D13983" i="1"/>
  <c r="D13984" i="1"/>
  <c r="D13985" i="1"/>
  <c r="D13986" i="1"/>
  <c r="D13987" i="1"/>
  <c r="D13988" i="1"/>
  <c r="D13989" i="1"/>
  <c r="D13990" i="1"/>
  <c r="D13991" i="1"/>
  <c r="D13992" i="1"/>
  <c r="D13993" i="1"/>
  <c r="D13994" i="1"/>
  <c r="D13995" i="1"/>
  <c r="D13996" i="1"/>
  <c r="D13997" i="1"/>
  <c r="D13998" i="1"/>
  <c r="D13999" i="1"/>
  <c r="D14000" i="1"/>
  <c r="D14001" i="1"/>
  <c r="D14002" i="1"/>
  <c r="D14003" i="1"/>
  <c r="D14004" i="1"/>
  <c r="D14005" i="1"/>
  <c r="D14006" i="1"/>
  <c r="D14007" i="1"/>
  <c r="D14008" i="1"/>
  <c r="D14009" i="1"/>
  <c r="D14010" i="1"/>
  <c r="D14011" i="1"/>
  <c r="D14012" i="1"/>
  <c r="D14013" i="1"/>
  <c r="D14014" i="1"/>
  <c r="D14015" i="1"/>
  <c r="D14016" i="1"/>
  <c r="D14017" i="1"/>
  <c r="D14018" i="1"/>
  <c r="D14019" i="1"/>
  <c r="D14020" i="1"/>
  <c r="D14021" i="1"/>
  <c r="D14022" i="1"/>
  <c r="D14023" i="1"/>
  <c r="D14024" i="1"/>
  <c r="D14025" i="1"/>
  <c r="D14026" i="1"/>
  <c r="D14027" i="1"/>
  <c r="D14028" i="1"/>
  <c r="D14029" i="1"/>
  <c r="D14030" i="1"/>
  <c r="D14031" i="1"/>
  <c r="D14032" i="1"/>
  <c r="D14033" i="1"/>
  <c r="D14034" i="1"/>
  <c r="D14035" i="1"/>
  <c r="D14036" i="1"/>
  <c r="D14037" i="1"/>
  <c r="D14038" i="1"/>
  <c r="D14039" i="1"/>
  <c r="D14040" i="1"/>
  <c r="D14041" i="1"/>
  <c r="D14042" i="1"/>
  <c r="D14043" i="1"/>
  <c r="D14044" i="1"/>
  <c r="D14045" i="1"/>
  <c r="D14046" i="1"/>
  <c r="D14047" i="1"/>
  <c r="D14048" i="1"/>
  <c r="D14049" i="1"/>
  <c r="D14050" i="1"/>
  <c r="D14051" i="1"/>
  <c r="D14052" i="1"/>
  <c r="D14053" i="1"/>
  <c r="D14054" i="1"/>
  <c r="D14055" i="1"/>
  <c r="D14056" i="1"/>
  <c r="D14057" i="1"/>
  <c r="D14058" i="1"/>
  <c r="D14059" i="1"/>
  <c r="D14060" i="1"/>
  <c r="D14061" i="1"/>
  <c r="D14062" i="1"/>
  <c r="D14063" i="1"/>
  <c r="D14064" i="1"/>
  <c r="D14065" i="1"/>
  <c r="D14066" i="1"/>
  <c r="D14067" i="1"/>
  <c r="D14068" i="1"/>
  <c r="D14069" i="1"/>
  <c r="D14070" i="1"/>
  <c r="D14071" i="1"/>
  <c r="D14072" i="1"/>
  <c r="D14073" i="1"/>
  <c r="D14074" i="1"/>
  <c r="D14075" i="1"/>
  <c r="D14076" i="1"/>
  <c r="D14077" i="1"/>
  <c r="D14078" i="1"/>
  <c r="D14079" i="1"/>
  <c r="D14080" i="1"/>
  <c r="D14081" i="1"/>
  <c r="D14082" i="1"/>
  <c r="D14083" i="1"/>
  <c r="D14084" i="1"/>
  <c r="D14085" i="1"/>
  <c r="D14086" i="1"/>
  <c r="D14087" i="1"/>
  <c r="D14088" i="1"/>
  <c r="D14089" i="1"/>
  <c r="D14090" i="1"/>
  <c r="D14091" i="1"/>
  <c r="D14092" i="1"/>
  <c r="D14093" i="1"/>
  <c r="D14094" i="1"/>
  <c r="D14095" i="1"/>
  <c r="D14096" i="1"/>
  <c r="D14097" i="1"/>
  <c r="D14098" i="1"/>
  <c r="D14099" i="1"/>
  <c r="D14100" i="1"/>
  <c r="D14101" i="1"/>
  <c r="D14102" i="1"/>
  <c r="D14103" i="1"/>
  <c r="D14104" i="1"/>
  <c r="D14105" i="1"/>
  <c r="D14106" i="1"/>
  <c r="D14107" i="1"/>
  <c r="D14108" i="1"/>
  <c r="D14109" i="1"/>
  <c r="D14110" i="1"/>
  <c r="D14111" i="1"/>
  <c r="D14112" i="1"/>
  <c r="D14113" i="1"/>
  <c r="D14114" i="1"/>
  <c r="D14115" i="1"/>
  <c r="D14116" i="1"/>
  <c r="D14117" i="1"/>
  <c r="D14118" i="1"/>
  <c r="D14119" i="1"/>
  <c r="D14120" i="1"/>
  <c r="D14121" i="1"/>
  <c r="D14122" i="1"/>
  <c r="D14123" i="1"/>
  <c r="D14124" i="1"/>
  <c r="D14125" i="1"/>
  <c r="D14126" i="1"/>
  <c r="D14127" i="1"/>
  <c r="D14128" i="1"/>
  <c r="D14129" i="1"/>
  <c r="D14130" i="1"/>
  <c r="D14131" i="1"/>
  <c r="D14132" i="1"/>
  <c r="D14133" i="1"/>
  <c r="D14134" i="1"/>
  <c r="D14135" i="1"/>
  <c r="D14136" i="1"/>
  <c r="D14137" i="1"/>
  <c r="D14138" i="1"/>
  <c r="D14139" i="1"/>
  <c r="D14140" i="1"/>
  <c r="D14141" i="1"/>
  <c r="D14142" i="1"/>
  <c r="D14143" i="1"/>
  <c r="D14144" i="1"/>
  <c r="D14145" i="1"/>
  <c r="D14146" i="1"/>
  <c r="D14147" i="1"/>
  <c r="D14148" i="1"/>
  <c r="D14149" i="1"/>
  <c r="D14150" i="1"/>
  <c r="D14151" i="1"/>
  <c r="D14152" i="1"/>
  <c r="D14153" i="1"/>
  <c r="D14154" i="1"/>
  <c r="D14155" i="1"/>
  <c r="D14156" i="1"/>
  <c r="D14157" i="1"/>
  <c r="D14158" i="1"/>
  <c r="D14159" i="1"/>
  <c r="D14160" i="1"/>
  <c r="D14161" i="1"/>
  <c r="D14162" i="1"/>
  <c r="D14163" i="1"/>
  <c r="D14164" i="1"/>
  <c r="D14165" i="1"/>
  <c r="D14166" i="1"/>
  <c r="D14167" i="1"/>
  <c r="D14168" i="1"/>
  <c r="D14169" i="1"/>
  <c r="D14170" i="1"/>
  <c r="D14171" i="1"/>
  <c r="D14172" i="1"/>
  <c r="D14173" i="1"/>
  <c r="D14174" i="1"/>
  <c r="D14175" i="1"/>
  <c r="D14176" i="1"/>
  <c r="D14177" i="1"/>
  <c r="D14178" i="1"/>
  <c r="D14179" i="1"/>
  <c r="D14180" i="1"/>
  <c r="D14181" i="1"/>
  <c r="D14182" i="1"/>
  <c r="D14183" i="1"/>
  <c r="D14184" i="1"/>
  <c r="D14185" i="1"/>
  <c r="D14186" i="1"/>
  <c r="D14187" i="1"/>
  <c r="D14188" i="1"/>
  <c r="D14189" i="1"/>
  <c r="D14190" i="1"/>
  <c r="D14191" i="1"/>
  <c r="D14192" i="1"/>
  <c r="D14193" i="1"/>
  <c r="D14194" i="1"/>
  <c r="D14195" i="1"/>
  <c r="D14196" i="1"/>
  <c r="D14197" i="1"/>
  <c r="D14198" i="1"/>
  <c r="D14199" i="1"/>
  <c r="D14200" i="1"/>
  <c r="D14201" i="1"/>
  <c r="D14202" i="1"/>
  <c r="D14203" i="1"/>
  <c r="D14204" i="1"/>
  <c r="D14205" i="1"/>
  <c r="D14206" i="1"/>
  <c r="D14207" i="1"/>
  <c r="D14208" i="1"/>
  <c r="D14209" i="1"/>
  <c r="D14210" i="1"/>
  <c r="D14211" i="1"/>
  <c r="D14212" i="1"/>
  <c r="D14213" i="1"/>
  <c r="D14214" i="1"/>
  <c r="D14215" i="1"/>
  <c r="D14216" i="1"/>
  <c r="D14217" i="1"/>
  <c r="D14218" i="1"/>
  <c r="D14219" i="1"/>
  <c r="D14220" i="1"/>
  <c r="D14221" i="1"/>
  <c r="D14222" i="1"/>
  <c r="D14223" i="1"/>
  <c r="D14224" i="1"/>
  <c r="D14225" i="1"/>
  <c r="D14226" i="1"/>
  <c r="D14227" i="1"/>
  <c r="D14228" i="1"/>
  <c r="D14229" i="1"/>
  <c r="D14230" i="1"/>
  <c r="D14231" i="1"/>
  <c r="D14232" i="1"/>
  <c r="D14233" i="1"/>
  <c r="D14234" i="1"/>
  <c r="D14235" i="1"/>
  <c r="D14236" i="1"/>
  <c r="D14237" i="1"/>
  <c r="D14238" i="1"/>
  <c r="D14239" i="1"/>
  <c r="D14240" i="1"/>
  <c r="D14241" i="1"/>
  <c r="D14242" i="1"/>
  <c r="D14243" i="1"/>
  <c r="D14244" i="1"/>
  <c r="D14245" i="1"/>
  <c r="D14246" i="1"/>
  <c r="D14247" i="1"/>
  <c r="D14248" i="1"/>
  <c r="D14249" i="1"/>
  <c r="D14250" i="1"/>
  <c r="D14251" i="1"/>
  <c r="D14252" i="1"/>
  <c r="D14253" i="1"/>
  <c r="D14254" i="1"/>
  <c r="D14255" i="1"/>
  <c r="D14256" i="1"/>
  <c r="D14257" i="1"/>
  <c r="D14258" i="1"/>
  <c r="D14259" i="1"/>
  <c r="D14260" i="1"/>
  <c r="D14261" i="1"/>
  <c r="D14262" i="1"/>
  <c r="D14263" i="1"/>
  <c r="D14264" i="1"/>
  <c r="D14265" i="1"/>
  <c r="D14266" i="1"/>
  <c r="D14267" i="1"/>
  <c r="D14268" i="1"/>
  <c r="D14269" i="1"/>
  <c r="D14270" i="1"/>
  <c r="D14271" i="1"/>
  <c r="D14272" i="1"/>
  <c r="D14273" i="1"/>
  <c r="D14274" i="1"/>
  <c r="D14275" i="1"/>
  <c r="D14276" i="1"/>
  <c r="D14277" i="1"/>
  <c r="D14278" i="1"/>
  <c r="D14279" i="1"/>
  <c r="D14280" i="1"/>
  <c r="D14281" i="1"/>
  <c r="D14282" i="1"/>
  <c r="D14283" i="1"/>
  <c r="D14284" i="1"/>
  <c r="D14285" i="1"/>
  <c r="D14286" i="1"/>
  <c r="D14287" i="1"/>
  <c r="D14288" i="1"/>
  <c r="D14289" i="1"/>
  <c r="D14290" i="1"/>
  <c r="D14291" i="1"/>
  <c r="D14292" i="1"/>
  <c r="D14293" i="1"/>
  <c r="D14294" i="1"/>
  <c r="D14295" i="1"/>
  <c r="D14296" i="1"/>
  <c r="D14297" i="1"/>
  <c r="D14298" i="1"/>
  <c r="D14299" i="1"/>
  <c r="D14300" i="1"/>
  <c r="D14301" i="1"/>
  <c r="D14302" i="1"/>
  <c r="D14303" i="1"/>
  <c r="D14304" i="1"/>
  <c r="D14305" i="1"/>
  <c r="D14306" i="1"/>
  <c r="D14307" i="1"/>
  <c r="D14308" i="1"/>
  <c r="D14309" i="1"/>
  <c r="D14310" i="1"/>
  <c r="D14311" i="1"/>
  <c r="D14312" i="1"/>
  <c r="D14313" i="1"/>
  <c r="D14314" i="1"/>
  <c r="D14315" i="1"/>
  <c r="D14316" i="1"/>
  <c r="D14317" i="1"/>
  <c r="D14318" i="1"/>
  <c r="D14319" i="1"/>
  <c r="D14320" i="1"/>
  <c r="D14321" i="1"/>
  <c r="D14322" i="1"/>
  <c r="D14323" i="1"/>
  <c r="D14324" i="1"/>
  <c r="D14325" i="1"/>
  <c r="D14326" i="1"/>
  <c r="D14327" i="1"/>
  <c r="D14328" i="1"/>
  <c r="D14329" i="1"/>
  <c r="D14330" i="1"/>
  <c r="D14331" i="1"/>
  <c r="D14332" i="1"/>
  <c r="D14333" i="1"/>
  <c r="D14334" i="1"/>
  <c r="D14335" i="1"/>
  <c r="D14336" i="1"/>
  <c r="D14337" i="1"/>
  <c r="D14338" i="1"/>
  <c r="D14339" i="1"/>
  <c r="D14340" i="1"/>
  <c r="D14341" i="1"/>
  <c r="D14342" i="1"/>
  <c r="D14343" i="1"/>
  <c r="D14344" i="1"/>
  <c r="D14345" i="1"/>
  <c r="D14346" i="1"/>
  <c r="D14347" i="1"/>
  <c r="D14348" i="1"/>
  <c r="D14349" i="1"/>
  <c r="D14350" i="1"/>
  <c r="D14351" i="1"/>
  <c r="D14352" i="1"/>
  <c r="D14353" i="1"/>
  <c r="D14354" i="1"/>
  <c r="D14355" i="1"/>
  <c r="D14356" i="1"/>
  <c r="D14357" i="1"/>
  <c r="D14358" i="1"/>
  <c r="D14359" i="1"/>
  <c r="D14360" i="1"/>
  <c r="D14361" i="1"/>
  <c r="D14362" i="1"/>
  <c r="D14363" i="1"/>
  <c r="D14364" i="1"/>
  <c r="D14365" i="1"/>
  <c r="D14366" i="1"/>
  <c r="D14367" i="1"/>
  <c r="D14368" i="1"/>
  <c r="D14369" i="1"/>
  <c r="D14370" i="1"/>
  <c r="D14371" i="1"/>
  <c r="D14372" i="1"/>
  <c r="D14373" i="1"/>
  <c r="D14374" i="1"/>
  <c r="D14375" i="1"/>
  <c r="D14376" i="1"/>
  <c r="D14377" i="1"/>
  <c r="D14378" i="1"/>
  <c r="D14379" i="1"/>
  <c r="D14380" i="1"/>
  <c r="D14381" i="1"/>
  <c r="D14382" i="1"/>
  <c r="D14383" i="1"/>
  <c r="D14384" i="1"/>
  <c r="D14385" i="1"/>
  <c r="D14386" i="1"/>
  <c r="D14387" i="1"/>
  <c r="D14388" i="1"/>
  <c r="D14389" i="1"/>
  <c r="D14390" i="1"/>
  <c r="D14391" i="1"/>
  <c r="D14392" i="1"/>
  <c r="D14393" i="1"/>
  <c r="D14394" i="1"/>
  <c r="D14395" i="1"/>
  <c r="D14396" i="1"/>
  <c r="D14397" i="1"/>
  <c r="D14398" i="1"/>
  <c r="D14399" i="1"/>
  <c r="D14400" i="1"/>
  <c r="D14401" i="1"/>
  <c r="D14402" i="1"/>
  <c r="D14403" i="1"/>
  <c r="D14404" i="1"/>
  <c r="D14405" i="1"/>
  <c r="D14406" i="1"/>
  <c r="D14407" i="1"/>
  <c r="D14408" i="1"/>
  <c r="D14409" i="1"/>
  <c r="D14410" i="1"/>
  <c r="D14411" i="1"/>
  <c r="D14412" i="1"/>
  <c r="D14413" i="1"/>
  <c r="D14414" i="1"/>
  <c r="D14415" i="1"/>
  <c r="D14416" i="1"/>
  <c r="D14417" i="1"/>
  <c r="D14418" i="1"/>
  <c r="D14419" i="1"/>
  <c r="D14420" i="1"/>
  <c r="D14421" i="1"/>
  <c r="D14422" i="1"/>
  <c r="D14423" i="1"/>
  <c r="D14424" i="1"/>
  <c r="D14425" i="1"/>
  <c r="D14426" i="1"/>
  <c r="D14427" i="1"/>
  <c r="D14428" i="1"/>
  <c r="D14429" i="1"/>
  <c r="D14430" i="1"/>
  <c r="D14431" i="1"/>
  <c r="D14432" i="1"/>
  <c r="D14433" i="1"/>
  <c r="D14434" i="1"/>
  <c r="D14435" i="1"/>
  <c r="D14436" i="1"/>
  <c r="D14437" i="1"/>
  <c r="D14438" i="1"/>
  <c r="D14439" i="1"/>
  <c r="D14440" i="1"/>
  <c r="D14441" i="1"/>
  <c r="D14442" i="1"/>
  <c r="D14443" i="1"/>
  <c r="D14444" i="1"/>
  <c r="D14445" i="1"/>
  <c r="D14446" i="1"/>
  <c r="D14447" i="1"/>
  <c r="D14448" i="1"/>
  <c r="D14449" i="1"/>
  <c r="D14450" i="1"/>
  <c r="D14451" i="1"/>
  <c r="D14452" i="1"/>
  <c r="D14453" i="1"/>
  <c r="D14454" i="1"/>
  <c r="D14455" i="1"/>
  <c r="D14456" i="1"/>
  <c r="D14457" i="1"/>
  <c r="D14458" i="1"/>
  <c r="D14459" i="1"/>
  <c r="D14460" i="1"/>
  <c r="D14461" i="1"/>
  <c r="D14462" i="1"/>
  <c r="D14463" i="1"/>
  <c r="D14464" i="1"/>
  <c r="D14465" i="1"/>
  <c r="D14466" i="1"/>
  <c r="D14467" i="1"/>
  <c r="D14468" i="1"/>
  <c r="D14469" i="1"/>
  <c r="D14470" i="1"/>
  <c r="D14471" i="1"/>
  <c r="D14472" i="1"/>
  <c r="D14473" i="1"/>
  <c r="D14474" i="1"/>
  <c r="D14475" i="1"/>
  <c r="D14476" i="1"/>
  <c r="D14477" i="1"/>
  <c r="D14478" i="1"/>
  <c r="D14479" i="1"/>
  <c r="D14480" i="1"/>
  <c r="D14481" i="1"/>
  <c r="D14482" i="1"/>
  <c r="D14483" i="1"/>
  <c r="D14484" i="1"/>
  <c r="D14485" i="1"/>
  <c r="D14486" i="1"/>
  <c r="D14487" i="1"/>
  <c r="D14488" i="1"/>
  <c r="D14489" i="1"/>
  <c r="D14490" i="1"/>
  <c r="D14491" i="1"/>
  <c r="D14492" i="1"/>
  <c r="D14493" i="1"/>
  <c r="D14494" i="1"/>
  <c r="D14495" i="1"/>
  <c r="D14496" i="1"/>
  <c r="D14497" i="1"/>
  <c r="D14498" i="1"/>
  <c r="D14499" i="1"/>
  <c r="D14500" i="1"/>
  <c r="D14501" i="1"/>
  <c r="D14502" i="1"/>
  <c r="D14503" i="1"/>
  <c r="D14504" i="1"/>
  <c r="D14505" i="1"/>
  <c r="D14506" i="1"/>
  <c r="D14507" i="1"/>
  <c r="D14508" i="1"/>
  <c r="D14509" i="1"/>
  <c r="D14510" i="1"/>
  <c r="D14511" i="1"/>
  <c r="D14512" i="1"/>
  <c r="D14513" i="1"/>
  <c r="D14514" i="1"/>
  <c r="D14515" i="1"/>
  <c r="D14516" i="1"/>
  <c r="D14517" i="1"/>
  <c r="D14518" i="1"/>
  <c r="D14519" i="1"/>
  <c r="D14520" i="1"/>
  <c r="D14521" i="1"/>
  <c r="D14522" i="1"/>
  <c r="D14523" i="1"/>
  <c r="D14524" i="1"/>
  <c r="D14525" i="1"/>
  <c r="D14526" i="1"/>
  <c r="D14527" i="1"/>
  <c r="D14528" i="1"/>
  <c r="D14529" i="1"/>
  <c r="D14530" i="1"/>
  <c r="D14531" i="1"/>
  <c r="D14532" i="1"/>
  <c r="D14533" i="1"/>
  <c r="D14534" i="1"/>
  <c r="D14535" i="1"/>
  <c r="D14536" i="1"/>
  <c r="D14537" i="1"/>
  <c r="D14538" i="1"/>
  <c r="D14539" i="1"/>
  <c r="D14540" i="1"/>
  <c r="D14541" i="1"/>
  <c r="D14542" i="1"/>
  <c r="D14543" i="1"/>
  <c r="D14544" i="1"/>
  <c r="D14545" i="1"/>
  <c r="D14546" i="1"/>
  <c r="D14547" i="1"/>
  <c r="D14548" i="1"/>
  <c r="D14549" i="1"/>
  <c r="D14550" i="1"/>
  <c r="D14551" i="1"/>
  <c r="D14552" i="1"/>
  <c r="D14553" i="1"/>
  <c r="D14554" i="1"/>
  <c r="D14555" i="1"/>
  <c r="D14556" i="1"/>
  <c r="D14557" i="1"/>
  <c r="D14558" i="1"/>
  <c r="D14559" i="1"/>
  <c r="D14560" i="1"/>
  <c r="D14561" i="1"/>
  <c r="D14562" i="1"/>
  <c r="D14563" i="1"/>
  <c r="D14564" i="1"/>
  <c r="D14565" i="1"/>
  <c r="D14566" i="1"/>
  <c r="D14567" i="1"/>
  <c r="D14568" i="1"/>
  <c r="D14569" i="1"/>
  <c r="D14570" i="1"/>
  <c r="D14571" i="1"/>
  <c r="D14572" i="1"/>
  <c r="D14573" i="1"/>
  <c r="D14574" i="1"/>
  <c r="D14575" i="1"/>
  <c r="D14576" i="1"/>
  <c r="D14577" i="1"/>
  <c r="D14578" i="1"/>
  <c r="D14579" i="1"/>
  <c r="D14580" i="1"/>
  <c r="D14581" i="1"/>
  <c r="D14582" i="1"/>
  <c r="D14583" i="1"/>
  <c r="D14584" i="1"/>
  <c r="D14585" i="1"/>
  <c r="D14586" i="1"/>
  <c r="D14587" i="1"/>
  <c r="D14588" i="1"/>
  <c r="D14589" i="1"/>
  <c r="D14590" i="1"/>
  <c r="D14591" i="1"/>
  <c r="D14592" i="1"/>
  <c r="D14593" i="1"/>
  <c r="D14594" i="1"/>
  <c r="D14595" i="1"/>
  <c r="D14596" i="1"/>
  <c r="D14597" i="1"/>
  <c r="D14598" i="1"/>
  <c r="D14599" i="1"/>
  <c r="D14600" i="1"/>
  <c r="D14601" i="1"/>
  <c r="D14602" i="1"/>
  <c r="D14603" i="1"/>
  <c r="D14604" i="1"/>
  <c r="D14605" i="1"/>
  <c r="D14606" i="1"/>
  <c r="D14607" i="1"/>
  <c r="D14608" i="1"/>
  <c r="D14609" i="1"/>
  <c r="D14610" i="1"/>
  <c r="D14611" i="1"/>
  <c r="D14612" i="1"/>
  <c r="D14613" i="1"/>
  <c r="D14614" i="1"/>
  <c r="D14615" i="1"/>
  <c r="D14616" i="1"/>
  <c r="D14617" i="1"/>
  <c r="D14618" i="1"/>
  <c r="D14619" i="1"/>
  <c r="D14620" i="1"/>
  <c r="D14621" i="1"/>
  <c r="D14622" i="1"/>
  <c r="D14623" i="1"/>
  <c r="D14624" i="1"/>
  <c r="D14625" i="1"/>
  <c r="D14626" i="1"/>
  <c r="D14627" i="1"/>
  <c r="D14628" i="1"/>
  <c r="D14629" i="1"/>
  <c r="D14630" i="1"/>
  <c r="D14631" i="1"/>
  <c r="D14632" i="1"/>
  <c r="D14633" i="1"/>
  <c r="D14634" i="1"/>
  <c r="D14635" i="1"/>
  <c r="D14636" i="1"/>
  <c r="D14637" i="1"/>
  <c r="D14638" i="1"/>
  <c r="D14639" i="1"/>
  <c r="D14640" i="1"/>
  <c r="D14641" i="1"/>
  <c r="D14642" i="1"/>
  <c r="D14643" i="1"/>
  <c r="D14644" i="1"/>
  <c r="D14645" i="1"/>
  <c r="D14646" i="1"/>
  <c r="D14647" i="1"/>
  <c r="D14648" i="1"/>
  <c r="D14649" i="1"/>
  <c r="D14650" i="1"/>
  <c r="D14651" i="1"/>
  <c r="D14652" i="1"/>
  <c r="D14653" i="1"/>
  <c r="D14654" i="1"/>
  <c r="D14655" i="1"/>
  <c r="D14656" i="1"/>
  <c r="D14657" i="1"/>
  <c r="D14658" i="1"/>
  <c r="D14659" i="1"/>
  <c r="D14660" i="1"/>
  <c r="D14661" i="1"/>
  <c r="D14662" i="1"/>
  <c r="D14663" i="1"/>
  <c r="D14664" i="1"/>
  <c r="D14665" i="1"/>
  <c r="D14666" i="1"/>
  <c r="D14667" i="1"/>
  <c r="D14668" i="1"/>
  <c r="D14669" i="1"/>
  <c r="D14670" i="1"/>
  <c r="D14671" i="1"/>
  <c r="D14672" i="1"/>
  <c r="D14673" i="1"/>
  <c r="D14674" i="1"/>
  <c r="D14675" i="1"/>
  <c r="D14676" i="1"/>
  <c r="D14677" i="1"/>
  <c r="D14678" i="1"/>
  <c r="D14679" i="1"/>
  <c r="D14680" i="1"/>
  <c r="D14681" i="1"/>
  <c r="D14682" i="1"/>
  <c r="D14683" i="1"/>
  <c r="D14684" i="1"/>
  <c r="D14685" i="1"/>
  <c r="D14686" i="1"/>
  <c r="D14687" i="1"/>
  <c r="D14688" i="1"/>
  <c r="D14689" i="1"/>
  <c r="D14690" i="1"/>
  <c r="D14691" i="1"/>
  <c r="D14692" i="1"/>
  <c r="D14693" i="1"/>
  <c r="D14694" i="1"/>
  <c r="D14695" i="1"/>
  <c r="D14696" i="1"/>
  <c r="D14697" i="1"/>
  <c r="D14698" i="1"/>
  <c r="D14699" i="1"/>
  <c r="D14700" i="1"/>
  <c r="D14701" i="1"/>
  <c r="D14702" i="1"/>
  <c r="D14703" i="1"/>
  <c r="D14704" i="1"/>
  <c r="D14705" i="1"/>
  <c r="D14706" i="1"/>
  <c r="D14707" i="1"/>
  <c r="D14708" i="1"/>
  <c r="D14709" i="1"/>
  <c r="D14710" i="1"/>
  <c r="D14711" i="1"/>
  <c r="D14712" i="1"/>
  <c r="D14713" i="1"/>
  <c r="D14714" i="1"/>
  <c r="D14715" i="1"/>
  <c r="D14716" i="1"/>
  <c r="D14717" i="1"/>
  <c r="D14718" i="1"/>
  <c r="D14719" i="1"/>
  <c r="D14720" i="1"/>
  <c r="D14721" i="1"/>
  <c r="D14722" i="1"/>
  <c r="D14723" i="1"/>
  <c r="D14724" i="1"/>
  <c r="D14725" i="1"/>
  <c r="D14726" i="1"/>
  <c r="D14727" i="1"/>
  <c r="D14728" i="1"/>
  <c r="D14729" i="1"/>
  <c r="D14730" i="1"/>
  <c r="D14731" i="1"/>
  <c r="D14732" i="1"/>
  <c r="D14733" i="1"/>
  <c r="D14734" i="1"/>
  <c r="D14735" i="1"/>
  <c r="D14736" i="1"/>
  <c r="D14737" i="1"/>
  <c r="D14738" i="1"/>
  <c r="D14739" i="1"/>
  <c r="D14740" i="1"/>
  <c r="D14741" i="1"/>
  <c r="D14742" i="1"/>
  <c r="D14743" i="1"/>
  <c r="D14744" i="1"/>
  <c r="D14745" i="1"/>
  <c r="D14746" i="1"/>
  <c r="D14747" i="1"/>
  <c r="D14748" i="1"/>
  <c r="D14749" i="1"/>
  <c r="D14750" i="1"/>
  <c r="D14751" i="1"/>
  <c r="D14752" i="1"/>
  <c r="D14753" i="1"/>
  <c r="D14754" i="1"/>
  <c r="D14755" i="1"/>
  <c r="D14756" i="1"/>
  <c r="D14757" i="1"/>
  <c r="D14758" i="1"/>
  <c r="D14759" i="1"/>
  <c r="D14760" i="1"/>
  <c r="D14761" i="1"/>
  <c r="D14762" i="1"/>
  <c r="D14763" i="1"/>
  <c r="D14764" i="1"/>
  <c r="D14765" i="1"/>
  <c r="D14766" i="1"/>
  <c r="D14767" i="1"/>
  <c r="D14768" i="1"/>
  <c r="D14769" i="1"/>
  <c r="D14770" i="1"/>
  <c r="D14771" i="1"/>
  <c r="D14772" i="1"/>
  <c r="D14773" i="1"/>
  <c r="D14774" i="1"/>
  <c r="D14775" i="1"/>
  <c r="D14776" i="1"/>
  <c r="D14777" i="1"/>
  <c r="D14778" i="1"/>
  <c r="D14779" i="1"/>
  <c r="D14780" i="1"/>
  <c r="D14781" i="1"/>
  <c r="D14782" i="1"/>
  <c r="D14783" i="1"/>
  <c r="D14784" i="1"/>
  <c r="D14785" i="1"/>
  <c r="D14786" i="1"/>
  <c r="D14787" i="1"/>
  <c r="D14788" i="1"/>
  <c r="D14789" i="1"/>
  <c r="D14790" i="1"/>
  <c r="D14791" i="1"/>
  <c r="D14792" i="1"/>
  <c r="D14793" i="1"/>
  <c r="D14794" i="1"/>
  <c r="D14795" i="1"/>
  <c r="D14796" i="1"/>
  <c r="D14797" i="1"/>
  <c r="D14798" i="1"/>
  <c r="D14799" i="1"/>
  <c r="D14800" i="1"/>
  <c r="D14801" i="1"/>
  <c r="D14802" i="1"/>
  <c r="D14803" i="1"/>
  <c r="D14804" i="1"/>
  <c r="D14805" i="1"/>
  <c r="D14806" i="1"/>
  <c r="D14807" i="1"/>
  <c r="D14808" i="1"/>
  <c r="D14809" i="1"/>
  <c r="D14810" i="1"/>
  <c r="D14811" i="1"/>
  <c r="D14812" i="1"/>
  <c r="D14813" i="1"/>
  <c r="D14814" i="1"/>
  <c r="D14815" i="1"/>
  <c r="D14816" i="1"/>
  <c r="D14817" i="1"/>
  <c r="D14818" i="1"/>
  <c r="D14819" i="1"/>
  <c r="D14820" i="1"/>
  <c r="D14821" i="1"/>
  <c r="D14822" i="1"/>
  <c r="D14823" i="1"/>
  <c r="D14824" i="1"/>
  <c r="D14825" i="1"/>
  <c r="D14826" i="1"/>
  <c r="D14827" i="1"/>
  <c r="D14828" i="1"/>
  <c r="D14829" i="1"/>
  <c r="D14830" i="1"/>
  <c r="D14831" i="1"/>
  <c r="D14832" i="1"/>
  <c r="D14833" i="1"/>
  <c r="D14834" i="1"/>
  <c r="D14835" i="1"/>
  <c r="D14836" i="1"/>
  <c r="D14837" i="1"/>
  <c r="D14838" i="1"/>
  <c r="D14839" i="1"/>
  <c r="D14840" i="1"/>
  <c r="D14841" i="1"/>
  <c r="D14842" i="1"/>
  <c r="D14843" i="1"/>
  <c r="D14844" i="1"/>
  <c r="D14845" i="1"/>
  <c r="D14846" i="1"/>
  <c r="D14847" i="1"/>
  <c r="D14848" i="1"/>
  <c r="D14849" i="1"/>
  <c r="D14850" i="1"/>
  <c r="D14851" i="1"/>
  <c r="D14852" i="1"/>
  <c r="D14853" i="1"/>
  <c r="D14854" i="1"/>
  <c r="D14855" i="1"/>
  <c r="D14856" i="1"/>
  <c r="D14857" i="1"/>
  <c r="D14858" i="1"/>
  <c r="D14859" i="1"/>
  <c r="D14860" i="1"/>
  <c r="D14861" i="1"/>
  <c r="D14862" i="1"/>
  <c r="D14863" i="1"/>
  <c r="D14864" i="1"/>
  <c r="D14865" i="1"/>
  <c r="D14866" i="1"/>
  <c r="D14867" i="1"/>
  <c r="D14868" i="1"/>
  <c r="D14869" i="1"/>
  <c r="D14870" i="1"/>
  <c r="D14871" i="1"/>
  <c r="D14872" i="1"/>
  <c r="D14873" i="1"/>
  <c r="D14874" i="1"/>
  <c r="D14875" i="1"/>
  <c r="D14876" i="1"/>
  <c r="D14877" i="1"/>
  <c r="D14878" i="1"/>
  <c r="D14879" i="1"/>
  <c r="D14880" i="1"/>
  <c r="D14881" i="1"/>
  <c r="D14882" i="1"/>
  <c r="D14883" i="1"/>
  <c r="D14884" i="1"/>
  <c r="D14885" i="1"/>
  <c r="D14886" i="1"/>
  <c r="D14887" i="1"/>
  <c r="D14888" i="1"/>
  <c r="D14889" i="1"/>
  <c r="D14890" i="1"/>
  <c r="D14891" i="1"/>
  <c r="D14892" i="1"/>
  <c r="D14893" i="1"/>
  <c r="D14894" i="1"/>
  <c r="D14895" i="1"/>
  <c r="D14896" i="1"/>
  <c r="D14897" i="1"/>
  <c r="D14898" i="1"/>
  <c r="D14899" i="1"/>
  <c r="D14900" i="1"/>
  <c r="D14901" i="1"/>
  <c r="D14902" i="1"/>
  <c r="D14903" i="1"/>
  <c r="D14904" i="1"/>
  <c r="D14905" i="1"/>
  <c r="D14906" i="1"/>
  <c r="D14907" i="1"/>
  <c r="D14908" i="1"/>
  <c r="D14909" i="1"/>
  <c r="D14910" i="1"/>
  <c r="D14911" i="1"/>
  <c r="D14912" i="1"/>
  <c r="D14913" i="1"/>
  <c r="D14914" i="1"/>
  <c r="D14915" i="1"/>
  <c r="D14916" i="1"/>
  <c r="D14917" i="1"/>
  <c r="D14918" i="1"/>
  <c r="D14919" i="1"/>
  <c r="D14920" i="1"/>
  <c r="D14921" i="1"/>
  <c r="D14922" i="1"/>
  <c r="D14923" i="1"/>
  <c r="D14924" i="1"/>
  <c r="D14925" i="1"/>
  <c r="D14926" i="1"/>
  <c r="D14927" i="1"/>
  <c r="D14928" i="1"/>
  <c r="D14929" i="1"/>
  <c r="D14930" i="1"/>
  <c r="D14931" i="1"/>
  <c r="D14932" i="1"/>
  <c r="D14933" i="1"/>
  <c r="D14934" i="1"/>
  <c r="D14935" i="1"/>
  <c r="D14936" i="1"/>
  <c r="D14937" i="1"/>
  <c r="D14938" i="1"/>
  <c r="D14939" i="1"/>
  <c r="D14940" i="1"/>
  <c r="D14941" i="1"/>
  <c r="D14942" i="1"/>
  <c r="D14943" i="1"/>
  <c r="D14944" i="1"/>
  <c r="D14945" i="1"/>
  <c r="D14946" i="1"/>
  <c r="D14947" i="1"/>
  <c r="D14948" i="1"/>
  <c r="D14949" i="1"/>
  <c r="D14950" i="1"/>
  <c r="D14951" i="1"/>
  <c r="D14952" i="1"/>
  <c r="D14953" i="1"/>
  <c r="D14954" i="1"/>
  <c r="D14955" i="1"/>
  <c r="D14956" i="1"/>
  <c r="D14957" i="1"/>
  <c r="D14958" i="1"/>
  <c r="D14959" i="1"/>
  <c r="D14960" i="1"/>
  <c r="D14961" i="1"/>
  <c r="D14962" i="1"/>
  <c r="D14963" i="1"/>
  <c r="D14964" i="1"/>
  <c r="D14965" i="1"/>
  <c r="D14966" i="1"/>
  <c r="D14967" i="1"/>
  <c r="D14968" i="1"/>
  <c r="D14969" i="1"/>
  <c r="D14970" i="1"/>
  <c r="D14971" i="1"/>
  <c r="D14972" i="1"/>
  <c r="D14973" i="1"/>
  <c r="D14974" i="1"/>
  <c r="D14975" i="1"/>
  <c r="D14976" i="1"/>
  <c r="D14977" i="1"/>
  <c r="D14978" i="1"/>
  <c r="D14979" i="1"/>
  <c r="D14980" i="1"/>
  <c r="D14981" i="1"/>
  <c r="D14982" i="1"/>
  <c r="D14983" i="1"/>
  <c r="D14984" i="1"/>
  <c r="D14985" i="1"/>
  <c r="D14986" i="1"/>
  <c r="D14987" i="1"/>
  <c r="D14988" i="1"/>
  <c r="D14989" i="1"/>
  <c r="D14990" i="1"/>
  <c r="D14991" i="1"/>
  <c r="D14992" i="1"/>
  <c r="D14993" i="1"/>
  <c r="D14994" i="1"/>
  <c r="D14995" i="1"/>
  <c r="D14996" i="1"/>
  <c r="D14997" i="1"/>
  <c r="D14998" i="1"/>
  <c r="D14999" i="1"/>
  <c r="D15000" i="1"/>
  <c r="D15001" i="1"/>
  <c r="D15002" i="1"/>
  <c r="D15003" i="1"/>
  <c r="D15004" i="1"/>
  <c r="D15005" i="1"/>
  <c r="D15006" i="1"/>
  <c r="D15007" i="1"/>
  <c r="D15008" i="1"/>
  <c r="D15009" i="1"/>
  <c r="D15010" i="1"/>
  <c r="D15011" i="1"/>
  <c r="D15012" i="1"/>
  <c r="D15013" i="1"/>
  <c r="D15014" i="1"/>
  <c r="D15015" i="1"/>
  <c r="D15016" i="1"/>
  <c r="D15017" i="1"/>
  <c r="D15018" i="1"/>
  <c r="D15019" i="1"/>
  <c r="D15020" i="1"/>
  <c r="D15021" i="1"/>
  <c r="D15022" i="1"/>
  <c r="D15023" i="1"/>
  <c r="D15024" i="1"/>
  <c r="D15025" i="1"/>
  <c r="D15026" i="1"/>
  <c r="D15027" i="1"/>
  <c r="D15028" i="1"/>
  <c r="D15029" i="1"/>
  <c r="D15030" i="1"/>
  <c r="D15031" i="1"/>
  <c r="D15032" i="1"/>
  <c r="D15033" i="1"/>
  <c r="D15034" i="1"/>
  <c r="D15035" i="1"/>
  <c r="D15036" i="1"/>
  <c r="D15037" i="1"/>
  <c r="D15038" i="1"/>
  <c r="D15039" i="1"/>
  <c r="D15040" i="1"/>
  <c r="D15041" i="1"/>
  <c r="D15042" i="1"/>
  <c r="D15043" i="1"/>
  <c r="D15044" i="1"/>
  <c r="D15045" i="1"/>
  <c r="D15046" i="1"/>
  <c r="D15047" i="1"/>
  <c r="D15048" i="1"/>
  <c r="D15049" i="1"/>
  <c r="D15050" i="1"/>
  <c r="D15051" i="1"/>
  <c r="D15052" i="1"/>
  <c r="D15053" i="1"/>
  <c r="D15054" i="1"/>
  <c r="D15055" i="1"/>
  <c r="D15056" i="1"/>
  <c r="D15057" i="1"/>
  <c r="D15058" i="1"/>
  <c r="D15059" i="1"/>
  <c r="D15060" i="1"/>
  <c r="D15061" i="1"/>
  <c r="D15062" i="1"/>
  <c r="D15063" i="1"/>
  <c r="D15064" i="1"/>
  <c r="D15065" i="1"/>
  <c r="D15066" i="1"/>
  <c r="D15067" i="1"/>
  <c r="D15068" i="1"/>
  <c r="D15069" i="1"/>
  <c r="D15070" i="1"/>
  <c r="D15071" i="1"/>
  <c r="D15072" i="1"/>
  <c r="D15073" i="1"/>
  <c r="D15074" i="1"/>
  <c r="D15075" i="1"/>
  <c r="D15076" i="1"/>
  <c r="D15077" i="1"/>
  <c r="D15078" i="1"/>
  <c r="D15079" i="1"/>
  <c r="D15080" i="1"/>
  <c r="D15081" i="1"/>
  <c r="D15082" i="1"/>
  <c r="D15083" i="1"/>
  <c r="D15084" i="1"/>
  <c r="D15085" i="1"/>
  <c r="D15086" i="1"/>
  <c r="D15087" i="1"/>
  <c r="D15088" i="1"/>
  <c r="D15089" i="1"/>
  <c r="D15090" i="1"/>
  <c r="D15091" i="1"/>
  <c r="D15092" i="1"/>
  <c r="D15093" i="1"/>
  <c r="D15094" i="1"/>
  <c r="D15095" i="1"/>
  <c r="D15096" i="1"/>
  <c r="D15097" i="1"/>
  <c r="D15098" i="1"/>
  <c r="D15099" i="1"/>
  <c r="D15100" i="1"/>
  <c r="D15101" i="1"/>
  <c r="D15102" i="1"/>
  <c r="D15103" i="1"/>
  <c r="D15104" i="1"/>
  <c r="D15105" i="1"/>
  <c r="D15106" i="1"/>
  <c r="D15107" i="1"/>
  <c r="D15108" i="1"/>
  <c r="D15109" i="1"/>
  <c r="D15110" i="1"/>
  <c r="D15111" i="1"/>
  <c r="D15112" i="1"/>
  <c r="D15113" i="1"/>
  <c r="D15114" i="1"/>
  <c r="D15115" i="1"/>
  <c r="D15116" i="1"/>
  <c r="D15117" i="1"/>
  <c r="D15118" i="1"/>
  <c r="D15119" i="1"/>
  <c r="D15120" i="1"/>
  <c r="D15121" i="1"/>
  <c r="D15122" i="1"/>
  <c r="D15123" i="1"/>
  <c r="D15124" i="1"/>
  <c r="D15125" i="1"/>
  <c r="D15126" i="1"/>
  <c r="D15127" i="1"/>
  <c r="D15128" i="1"/>
  <c r="D15129" i="1"/>
  <c r="D15130" i="1"/>
  <c r="D15131" i="1"/>
  <c r="D15132" i="1"/>
  <c r="D15133" i="1"/>
  <c r="D15134" i="1"/>
  <c r="D15135" i="1"/>
  <c r="D15136" i="1"/>
  <c r="D15137" i="1"/>
  <c r="D15138" i="1"/>
  <c r="D15139" i="1"/>
  <c r="D15140" i="1"/>
  <c r="D15141" i="1"/>
  <c r="D15142" i="1"/>
  <c r="D15143" i="1"/>
  <c r="D15144" i="1"/>
  <c r="D15145" i="1"/>
  <c r="D15146" i="1"/>
  <c r="D15147" i="1"/>
  <c r="D15148" i="1"/>
  <c r="D15149" i="1"/>
  <c r="D15150" i="1"/>
  <c r="D15151" i="1"/>
  <c r="D15152" i="1"/>
  <c r="D15153" i="1"/>
  <c r="D15154" i="1"/>
  <c r="D15155" i="1"/>
  <c r="D15156" i="1"/>
  <c r="D15157" i="1"/>
  <c r="D15158" i="1"/>
  <c r="D15159" i="1"/>
  <c r="D15160" i="1"/>
  <c r="D15161" i="1"/>
  <c r="D15162" i="1"/>
  <c r="D15163" i="1"/>
  <c r="D15164" i="1"/>
  <c r="D15165" i="1"/>
  <c r="D15166" i="1"/>
  <c r="D15167" i="1"/>
  <c r="D15168" i="1"/>
  <c r="D15169" i="1"/>
  <c r="D15170" i="1"/>
  <c r="D15171" i="1"/>
  <c r="D15172" i="1"/>
  <c r="D15173" i="1"/>
  <c r="D15174" i="1"/>
  <c r="D15175" i="1"/>
  <c r="D15176" i="1"/>
  <c r="D15177" i="1"/>
  <c r="D15178" i="1"/>
  <c r="D15179" i="1"/>
  <c r="D15180" i="1"/>
  <c r="D15181" i="1"/>
  <c r="D15182" i="1"/>
  <c r="D15183" i="1"/>
  <c r="D15184" i="1"/>
  <c r="D15185" i="1"/>
  <c r="D15186" i="1"/>
  <c r="D15187" i="1"/>
  <c r="D15188" i="1"/>
  <c r="D15189" i="1"/>
  <c r="D15190" i="1"/>
  <c r="D15191" i="1"/>
  <c r="D15192" i="1"/>
  <c r="D15193" i="1"/>
  <c r="D15194" i="1"/>
  <c r="D15195" i="1"/>
  <c r="D15196" i="1"/>
  <c r="D15197" i="1"/>
  <c r="D15198" i="1"/>
  <c r="D15199" i="1"/>
  <c r="D15200" i="1"/>
  <c r="D15201" i="1"/>
  <c r="D15202" i="1"/>
  <c r="D15203" i="1"/>
  <c r="D15204" i="1"/>
  <c r="D15205" i="1"/>
  <c r="D15206" i="1"/>
  <c r="D15207" i="1"/>
  <c r="D15208" i="1"/>
  <c r="D15209" i="1"/>
  <c r="D15210" i="1"/>
  <c r="D15211" i="1"/>
  <c r="D15212" i="1"/>
  <c r="D15213" i="1"/>
  <c r="D15214" i="1"/>
  <c r="D15215" i="1"/>
  <c r="D15216" i="1"/>
  <c r="D15217" i="1"/>
  <c r="D15218" i="1"/>
  <c r="D15219" i="1"/>
  <c r="D15220" i="1"/>
  <c r="D15221" i="1"/>
  <c r="D15222" i="1"/>
  <c r="D15223" i="1"/>
  <c r="D15224" i="1"/>
  <c r="D15225" i="1"/>
  <c r="D15226" i="1"/>
  <c r="D15227" i="1"/>
  <c r="D15228" i="1"/>
  <c r="D15229" i="1"/>
  <c r="D15230" i="1"/>
  <c r="D15231" i="1"/>
  <c r="D15232" i="1"/>
  <c r="D15233" i="1"/>
  <c r="D15234" i="1"/>
  <c r="D15235" i="1"/>
  <c r="D15236" i="1"/>
  <c r="D15237" i="1"/>
  <c r="D15238" i="1"/>
  <c r="D15239" i="1"/>
  <c r="D15240" i="1"/>
  <c r="D15241" i="1"/>
  <c r="D15242" i="1"/>
  <c r="D15243" i="1"/>
  <c r="D15244" i="1"/>
  <c r="D15245" i="1"/>
  <c r="D15246" i="1"/>
  <c r="D15247" i="1"/>
  <c r="D15248" i="1"/>
  <c r="D15249" i="1"/>
  <c r="D15250" i="1"/>
  <c r="D15251" i="1"/>
  <c r="D15252" i="1"/>
  <c r="D15253" i="1"/>
  <c r="D15254" i="1"/>
  <c r="D15255" i="1"/>
  <c r="D15256" i="1"/>
  <c r="D15257" i="1"/>
  <c r="D15258" i="1"/>
  <c r="D15259" i="1"/>
  <c r="D15260" i="1"/>
  <c r="D15261" i="1"/>
  <c r="D15262" i="1"/>
  <c r="D15263" i="1"/>
  <c r="D15264" i="1"/>
  <c r="D15265" i="1"/>
  <c r="D15266" i="1"/>
  <c r="D15267" i="1"/>
  <c r="D15268" i="1"/>
  <c r="D15269" i="1"/>
  <c r="D15270" i="1"/>
  <c r="D15271" i="1"/>
  <c r="D15272" i="1"/>
  <c r="D15273" i="1"/>
  <c r="D15274" i="1"/>
  <c r="D15275" i="1"/>
  <c r="D15276" i="1"/>
  <c r="D15277" i="1"/>
  <c r="D15278" i="1"/>
  <c r="D15279" i="1"/>
  <c r="D15280" i="1"/>
  <c r="D15281" i="1"/>
  <c r="D15282" i="1"/>
  <c r="D15283" i="1"/>
  <c r="D15284" i="1"/>
  <c r="D15285" i="1"/>
  <c r="D15286" i="1"/>
  <c r="D15287" i="1"/>
  <c r="D15288" i="1"/>
  <c r="D15289" i="1"/>
  <c r="D15290" i="1"/>
  <c r="D15291" i="1"/>
  <c r="D15292" i="1"/>
  <c r="D15293" i="1"/>
  <c r="D15294" i="1"/>
  <c r="D15295" i="1"/>
  <c r="D15296" i="1"/>
  <c r="D15297" i="1"/>
  <c r="D15298" i="1"/>
  <c r="D15299" i="1"/>
  <c r="D15300" i="1"/>
  <c r="D15301" i="1"/>
  <c r="D15302" i="1"/>
  <c r="D15303" i="1"/>
  <c r="D15304" i="1"/>
  <c r="D15305" i="1"/>
  <c r="D15306" i="1"/>
  <c r="D15307" i="1"/>
  <c r="D15308" i="1"/>
  <c r="D15309" i="1"/>
  <c r="D15310" i="1"/>
  <c r="D15311" i="1"/>
  <c r="D15312" i="1"/>
  <c r="D15313" i="1"/>
  <c r="D15314" i="1"/>
  <c r="D15315" i="1"/>
  <c r="D15316" i="1"/>
  <c r="D15317" i="1"/>
  <c r="D15318" i="1"/>
  <c r="D15319" i="1"/>
  <c r="D15320" i="1"/>
  <c r="D15321" i="1"/>
  <c r="D15322" i="1"/>
  <c r="D15323" i="1"/>
  <c r="D15324" i="1"/>
  <c r="D15325" i="1"/>
  <c r="D15326" i="1"/>
  <c r="D15327" i="1"/>
  <c r="D15328" i="1"/>
  <c r="D15329" i="1"/>
  <c r="D15330" i="1"/>
  <c r="D15331" i="1"/>
  <c r="D15332" i="1"/>
  <c r="D15333" i="1"/>
  <c r="D15334" i="1"/>
  <c r="D15335" i="1"/>
  <c r="D15336" i="1"/>
  <c r="D15337" i="1"/>
  <c r="D15338" i="1"/>
  <c r="D15339" i="1"/>
  <c r="D15340" i="1"/>
  <c r="D15341" i="1"/>
  <c r="D15342" i="1"/>
  <c r="D15343" i="1"/>
  <c r="D15344" i="1"/>
  <c r="D15345" i="1"/>
  <c r="D15346" i="1"/>
  <c r="D15347" i="1"/>
  <c r="D15348" i="1"/>
  <c r="D15349" i="1"/>
  <c r="D15350" i="1"/>
  <c r="D15351" i="1"/>
  <c r="D15352" i="1"/>
  <c r="D15353" i="1"/>
  <c r="D15354" i="1"/>
  <c r="D15355" i="1"/>
  <c r="D15356" i="1"/>
  <c r="D15357" i="1"/>
  <c r="D15358" i="1"/>
  <c r="D15359" i="1"/>
  <c r="D15360" i="1"/>
  <c r="D15361" i="1"/>
  <c r="D15362" i="1"/>
  <c r="D15363" i="1"/>
  <c r="D15364" i="1"/>
  <c r="D15365" i="1"/>
  <c r="D15366" i="1"/>
  <c r="D15367" i="1"/>
  <c r="D15368" i="1"/>
  <c r="D15369" i="1"/>
  <c r="D15370" i="1"/>
  <c r="D15371" i="1"/>
  <c r="D15372" i="1"/>
  <c r="D15373" i="1"/>
  <c r="D15374" i="1"/>
  <c r="D15375" i="1"/>
  <c r="D15376" i="1"/>
  <c r="D15377" i="1"/>
  <c r="D15378" i="1"/>
  <c r="D15379" i="1"/>
  <c r="D15380" i="1"/>
  <c r="D15381" i="1"/>
  <c r="D15382" i="1"/>
  <c r="D15383" i="1"/>
  <c r="D15384" i="1"/>
  <c r="D15385" i="1"/>
  <c r="D15386" i="1"/>
  <c r="D15387" i="1"/>
  <c r="D15388" i="1"/>
  <c r="D15389" i="1"/>
  <c r="D15390" i="1"/>
  <c r="D15391" i="1"/>
  <c r="D15392" i="1"/>
  <c r="D15393" i="1"/>
  <c r="D15394" i="1"/>
  <c r="D15395" i="1"/>
  <c r="D15396" i="1"/>
  <c r="D15397" i="1"/>
  <c r="D15398" i="1"/>
  <c r="D15399" i="1"/>
  <c r="D15400" i="1"/>
  <c r="D15401" i="1"/>
  <c r="D15402" i="1"/>
  <c r="D15403" i="1"/>
  <c r="D15404" i="1"/>
  <c r="D15405" i="1"/>
  <c r="D15406" i="1"/>
  <c r="D15407" i="1"/>
  <c r="D15408" i="1"/>
  <c r="D15409" i="1"/>
  <c r="D15410" i="1"/>
  <c r="D15411" i="1"/>
  <c r="D15412" i="1"/>
  <c r="D15413" i="1"/>
  <c r="D15414" i="1"/>
  <c r="D15415" i="1"/>
  <c r="D15416" i="1"/>
  <c r="D15417" i="1"/>
  <c r="D15418" i="1"/>
  <c r="D15419" i="1"/>
  <c r="D15420" i="1"/>
  <c r="D15421" i="1"/>
  <c r="D15422" i="1"/>
  <c r="D15423" i="1"/>
  <c r="D15424" i="1"/>
  <c r="D15425" i="1"/>
  <c r="D15426" i="1"/>
  <c r="D15427" i="1"/>
  <c r="D15428" i="1"/>
  <c r="D15429" i="1"/>
  <c r="D15430" i="1"/>
  <c r="D15431" i="1"/>
  <c r="D15432" i="1"/>
  <c r="D15433" i="1"/>
  <c r="D15434" i="1"/>
  <c r="D15435" i="1"/>
  <c r="D15436" i="1"/>
  <c r="D15437" i="1"/>
  <c r="D15438" i="1"/>
  <c r="D15439" i="1"/>
  <c r="D15440" i="1"/>
  <c r="D15441" i="1"/>
  <c r="D15442" i="1"/>
  <c r="D15443" i="1"/>
  <c r="D15444" i="1"/>
  <c r="D15445" i="1"/>
  <c r="D15446" i="1"/>
  <c r="D15447" i="1"/>
  <c r="D15448" i="1"/>
  <c r="D15449" i="1"/>
  <c r="D15450" i="1"/>
  <c r="D15451" i="1"/>
  <c r="D15452" i="1"/>
  <c r="D15453" i="1"/>
  <c r="D15454" i="1"/>
  <c r="D15455" i="1"/>
  <c r="D15456" i="1"/>
  <c r="D15457" i="1"/>
  <c r="D15458" i="1"/>
  <c r="D15459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D9129" i="1"/>
  <c r="D9130" i="1"/>
  <c r="D9131" i="1"/>
  <c r="D9132" i="1"/>
  <c r="D9133" i="1"/>
  <c r="D9134" i="1"/>
  <c r="D9135" i="1"/>
  <c r="D9136" i="1"/>
  <c r="D9137" i="1"/>
  <c r="D9138" i="1"/>
  <c r="D9139" i="1"/>
  <c r="D9140" i="1"/>
  <c r="D9141" i="1"/>
  <c r="D9142" i="1"/>
  <c r="D9143" i="1"/>
  <c r="D9144" i="1"/>
  <c r="D9145" i="1"/>
  <c r="D9146" i="1"/>
  <c r="D9147" i="1"/>
  <c r="D9148" i="1"/>
  <c r="D9149" i="1"/>
  <c r="D9150" i="1"/>
  <c r="D9151" i="1"/>
  <c r="D9152" i="1"/>
  <c r="D9153" i="1"/>
  <c r="D9154" i="1"/>
  <c r="D9155" i="1"/>
  <c r="D9156" i="1"/>
  <c r="D9157" i="1"/>
  <c r="D9158" i="1"/>
  <c r="D9159" i="1"/>
  <c r="D9160" i="1"/>
  <c r="D9161" i="1"/>
  <c r="D9162" i="1"/>
  <c r="D9163" i="1"/>
  <c r="D9164" i="1"/>
  <c r="D9165" i="1"/>
  <c r="D9166" i="1"/>
  <c r="D9167" i="1"/>
  <c r="D9168" i="1"/>
  <c r="D9169" i="1"/>
  <c r="D9170" i="1"/>
  <c r="D9171" i="1"/>
  <c r="D9172" i="1"/>
  <c r="D9173" i="1"/>
  <c r="D9174" i="1"/>
  <c r="D9175" i="1"/>
  <c r="D9176" i="1"/>
  <c r="D9177" i="1"/>
  <c r="D9178" i="1"/>
  <c r="D9179" i="1"/>
  <c r="D9180" i="1"/>
  <c r="D9181" i="1"/>
  <c r="D9182" i="1"/>
  <c r="D9183" i="1"/>
  <c r="D9184" i="1"/>
  <c r="D9185" i="1"/>
  <c r="D9186" i="1"/>
  <c r="D9187" i="1"/>
  <c r="D9188" i="1"/>
  <c r="D9189" i="1"/>
  <c r="D9190" i="1"/>
  <c r="D9191" i="1"/>
  <c r="D9192" i="1"/>
  <c r="D9193" i="1"/>
  <c r="D9194" i="1"/>
  <c r="D9195" i="1"/>
  <c r="D9196" i="1"/>
  <c r="D9197" i="1"/>
  <c r="D9198" i="1"/>
  <c r="D9199" i="1"/>
  <c r="D9200" i="1"/>
  <c r="D9201" i="1"/>
  <c r="D9202" i="1"/>
  <c r="D9203" i="1"/>
  <c r="D9204" i="1"/>
  <c r="D9205" i="1"/>
  <c r="D9206" i="1"/>
  <c r="D9207" i="1"/>
  <c r="D9208" i="1"/>
  <c r="D9209" i="1"/>
  <c r="D9210" i="1"/>
  <c r="D9211" i="1"/>
  <c r="D9212" i="1"/>
  <c r="D9213" i="1"/>
  <c r="D9214" i="1"/>
  <c r="D9215" i="1"/>
  <c r="D9216" i="1"/>
  <c r="D9217" i="1"/>
  <c r="D9218" i="1"/>
  <c r="D9219" i="1"/>
  <c r="D9220" i="1"/>
  <c r="D9221" i="1"/>
  <c r="D9222" i="1"/>
  <c r="D9223" i="1"/>
  <c r="D9224" i="1"/>
  <c r="D9225" i="1"/>
  <c r="D9226" i="1"/>
  <c r="D9227" i="1"/>
  <c r="D9228" i="1"/>
  <c r="D9229" i="1"/>
  <c r="D9230" i="1"/>
  <c r="D9231" i="1"/>
  <c r="D9232" i="1"/>
  <c r="D9233" i="1"/>
  <c r="D9234" i="1"/>
  <c r="D9235" i="1"/>
  <c r="D9236" i="1"/>
  <c r="D9237" i="1"/>
  <c r="D9238" i="1"/>
  <c r="D9239" i="1"/>
  <c r="D9240" i="1"/>
  <c r="D9241" i="1"/>
  <c r="D9242" i="1"/>
  <c r="D9243" i="1"/>
  <c r="D9244" i="1"/>
  <c r="D9245" i="1"/>
  <c r="D9246" i="1"/>
  <c r="D9247" i="1"/>
  <c r="D9248" i="1"/>
  <c r="D9249" i="1"/>
  <c r="D9250" i="1"/>
  <c r="D9251" i="1"/>
  <c r="D9252" i="1"/>
  <c r="D9253" i="1"/>
  <c r="D9254" i="1"/>
  <c r="D9255" i="1"/>
  <c r="D9256" i="1"/>
  <c r="D9257" i="1"/>
  <c r="D9258" i="1"/>
  <c r="D9259" i="1"/>
  <c r="D9260" i="1"/>
  <c r="D9261" i="1"/>
  <c r="D9262" i="1"/>
  <c r="D9263" i="1"/>
  <c r="D9264" i="1"/>
  <c r="D9265" i="1"/>
  <c r="D9266" i="1"/>
  <c r="D9267" i="1"/>
  <c r="D9268" i="1"/>
  <c r="D9269" i="1"/>
  <c r="D9270" i="1"/>
  <c r="D9271" i="1"/>
  <c r="D9272" i="1"/>
  <c r="D9273" i="1"/>
  <c r="D9274" i="1"/>
  <c r="D9275" i="1"/>
  <c r="D9276" i="1"/>
  <c r="D9277" i="1"/>
  <c r="D9278" i="1"/>
  <c r="D9279" i="1"/>
  <c r="D9280" i="1"/>
  <c r="D9281" i="1"/>
  <c r="D9282" i="1"/>
  <c r="D9283" i="1"/>
  <c r="D9284" i="1"/>
  <c r="D9285" i="1"/>
  <c r="D9286" i="1"/>
  <c r="D9287" i="1"/>
  <c r="D9288" i="1"/>
  <c r="D9289" i="1"/>
  <c r="D9290" i="1"/>
  <c r="D9291" i="1"/>
  <c r="D9292" i="1"/>
  <c r="D9293" i="1"/>
  <c r="D9294" i="1"/>
  <c r="D9295" i="1"/>
  <c r="D9296" i="1"/>
  <c r="D9297" i="1"/>
  <c r="D9298" i="1"/>
  <c r="D9299" i="1"/>
  <c r="D9300" i="1"/>
  <c r="D9301" i="1"/>
  <c r="D9302" i="1"/>
  <c r="D9303" i="1"/>
  <c r="D9304" i="1"/>
  <c r="D9305" i="1"/>
  <c r="D9306" i="1"/>
  <c r="D9307" i="1"/>
  <c r="D9308" i="1"/>
  <c r="D9309" i="1"/>
  <c r="D9310" i="1"/>
  <c r="D9311" i="1"/>
  <c r="D9312" i="1"/>
  <c r="D9313" i="1"/>
  <c r="D9314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9328" i="1"/>
  <c r="D9329" i="1"/>
  <c r="D9330" i="1"/>
  <c r="D9331" i="1"/>
  <c r="D9332" i="1"/>
  <c r="D9333" i="1"/>
  <c r="D9334" i="1"/>
  <c r="D9335" i="1"/>
  <c r="D9336" i="1"/>
  <c r="D9337" i="1"/>
  <c r="D9338" i="1"/>
  <c r="D9339" i="1"/>
  <c r="D9340" i="1"/>
  <c r="D9341" i="1"/>
  <c r="D9342" i="1"/>
  <c r="D9343" i="1"/>
  <c r="D9344" i="1"/>
  <c r="D9345" i="1"/>
  <c r="D9346" i="1"/>
  <c r="D9347" i="1"/>
  <c r="D9348" i="1"/>
  <c r="D9349" i="1"/>
  <c r="D9350" i="1"/>
  <c r="D9351" i="1"/>
  <c r="D9352" i="1"/>
  <c r="D9353" i="1"/>
  <c r="D9354" i="1"/>
  <c r="D9355" i="1"/>
  <c r="D9356" i="1"/>
  <c r="D9357" i="1"/>
  <c r="D9358" i="1"/>
  <c r="D9359" i="1"/>
  <c r="D9360" i="1"/>
  <c r="D9361" i="1"/>
  <c r="D9362" i="1"/>
  <c r="D9363" i="1"/>
  <c r="D9364" i="1"/>
  <c r="D9365" i="1"/>
  <c r="D9366" i="1"/>
  <c r="D9367" i="1"/>
  <c r="D9368" i="1"/>
  <c r="D9369" i="1"/>
  <c r="D9370" i="1"/>
  <c r="D9371" i="1"/>
  <c r="D9372" i="1"/>
  <c r="D9373" i="1"/>
  <c r="D9374" i="1"/>
  <c r="D9375" i="1"/>
  <c r="D9376" i="1"/>
  <c r="D9377" i="1"/>
  <c r="D9378" i="1"/>
  <c r="D9379" i="1"/>
  <c r="D9380" i="1"/>
  <c r="D9381" i="1"/>
  <c r="D9382" i="1"/>
  <c r="D9383" i="1"/>
  <c r="D9384" i="1"/>
  <c r="D9385" i="1"/>
  <c r="D9386" i="1"/>
  <c r="D9387" i="1"/>
  <c r="D9388" i="1"/>
  <c r="D9389" i="1"/>
  <c r="D9390" i="1"/>
  <c r="D9391" i="1"/>
  <c r="D9392" i="1"/>
  <c r="D9393" i="1"/>
  <c r="D9394" i="1"/>
  <c r="D9395" i="1"/>
  <c r="D9396" i="1"/>
  <c r="D9397" i="1"/>
  <c r="D9398" i="1"/>
  <c r="D9399" i="1"/>
  <c r="D9400" i="1"/>
  <c r="D9401" i="1"/>
  <c r="D9402" i="1"/>
  <c r="D9403" i="1"/>
  <c r="D9404" i="1"/>
  <c r="D9405" i="1"/>
  <c r="D9406" i="1"/>
  <c r="D9407" i="1"/>
  <c r="D9408" i="1"/>
  <c r="D9409" i="1"/>
  <c r="D9410" i="1"/>
  <c r="D9411" i="1"/>
  <c r="D9412" i="1"/>
  <c r="D9413" i="1"/>
  <c r="D9414" i="1"/>
  <c r="D9415" i="1"/>
  <c r="D9416" i="1"/>
  <c r="D9417" i="1"/>
  <c r="D9418" i="1"/>
  <c r="D9419" i="1"/>
  <c r="D9420" i="1"/>
  <c r="D9421" i="1"/>
  <c r="D9422" i="1"/>
  <c r="D9423" i="1"/>
  <c r="D9424" i="1"/>
  <c r="D9425" i="1"/>
  <c r="D9426" i="1"/>
  <c r="D9427" i="1"/>
  <c r="D9428" i="1"/>
  <c r="D9429" i="1"/>
  <c r="D9430" i="1"/>
  <c r="D9431" i="1"/>
  <c r="D9432" i="1"/>
  <c r="D9433" i="1"/>
  <c r="D9434" i="1"/>
  <c r="D9435" i="1"/>
  <c r="D9436" i="1"/>
  <c r="D9437" i="1"/>
  <c r="D9438" i="1"/>
  <c r="D9439" i="1"/>
  <c r="D9440" i="1"/>
  <c r="D9441" i="1"/>
  <c r="D9442" i="1"/>
  <c r="D9443" i="1"/>
  <c r="D9444" i="1"/>
  <c r="D9445" i="1"/>
  <c r="D9446" i="1"/>
  <c r="D9447" i="1"/>
  <c r="D9448" i="1"/>
  <c r="D9449" i="1"/>
  <c r="D9450" i="1"/>
  <c r="D9451" i="1"/>
  <c r="D9452" i="1"/>
  <c r="D9453" i="1"/>
  <c r="D9454" i="1"/>
  <c r="D9455" i="1"/>
  <c r="D9456" i="1"/>
  <c r="D9457" i="1"/>
  <c r="D9458" i="1"/>
  <c r="D9459" i="1"/>
  <c r="D9460" i="1"/>
  <c r="D9461" i="1"/>
  <c r="D9462" i="1"/>
  <c r="D9463" i="1"/>
  <c r="D9464" i="1"/>
  <c r="D9465" i="1"/>
  <c r="D9466" i="1"/>
  <c r="D9467" i="1"/>
  <c r="D9468" i="1"/>
  <c r="D9469" i="1"/>
  <c r="D9470" i="1"/>
  <c r="D9471" i="1"/>
  <c r="D9472" i="1"/>
  <c r="D9473" i="1"/>
  <c r="D9474" i="1"/>
  <c r="D9475" i="1"/>
  <c r="D9476" i="1"/>
  <c r="D9477" i="1"/>
  <c r="D9478" i="1"/>
  <c r="D9479" i="1"/>
  <c r="D9480" i="1"/>
  <c r="D9481" i="1"/>
  <c r="D9482" i="1"/>
  <c r="D9483" i="1"/>
  <c r="D9484" i="1"/>
  <c r="D9485" i="1"/>
  <c r="D9486" i="1"/>
  <c r="D9487" i="1"/>
  <c r="D9488" i="1"/>
  <c r="D9489" i="1"/>
  <c r="D9490" i="1"/>
  <c r="D9491" i="1"/>
  <c r="D9492" i="1"/>
  <c r="D9493" i="1"/>
  <c r="D9494" i="1"/>
  <c r="D9495" i="1"/>
  <c r="D9496" i="1"/>
  <c r="D9497" i="1"/>
  <c r="D9498" i="1"/>
  <c r="D9499" i="1"/>
  <c r="D9500" i="1"/>
  <c r="D9501" i="1"/>
  <c r="D9502" i="1"/>
  <c r="D9503" i="1"/>
  <c r="D9504" i="1"/>
  <c r="D9505" i="1"/>
  <c r="D9506" i="1"/>
  <c r="D9507" i="1"/>
  <c r="D9508" i="1"/>
  <c r="D9509" i="1"/>
  <c r="D9510" i="1"/>
  <c r="D9511" i="1"/>
  <c r="D9512" i="1"/>
  <c r="D9513" i="1"/>
  <c r="D9514" i="1"/>
  <c r="D9515" i="1"/>
  <c r="D9516" i="1"/>
  <c r="D9517" i="1"/>
  <c r="D9518" i="1"/>
  <c r="D9519" i="1"/>
  <c r="D9520" i="1"/>
  <c r="D9521" i="1"/>
  <c r="D9522" i="1"/>
  <c r="D9523" i="1"/>
  <c r="D9524" i="1"/>
  <c r="D9525" i="1"/>
  <c r="D9526" i="1"/>
  <c r="D9527" i="1"/>
  <c r="D9528" i="1"/>
  <c r="D9529" i="1"/>
  <c r="D9530" i="1"/>
  <c r="D9531" i="1"/>
  <c r="D9532" i="1"/>
  <c r="D9533" i="1"/>
  <c r="D9534" i="1"/>
  <c r="D9535" i="1"/>
  <c r="D9536" i="1"/>
  <c r="D9537" i="1"/>
  <c r="D9538" i="1"/>
  <c r="D9539" i="1"/>
  <c r="D9540" i="1"/>
  <c r="D9541" i="1"/>
  <c r="D9542" i="1"/>
  <c r="D9543" i="1"/>
  <c r="D9544" i="1"/>
  <c r="D9545" i="1"/>
  <c r="D9546" i="1"/>
  <c r="D9547" i="1"/>
  <c r="D9548" i="1"/>
  <c r="D9549" i="1"/>
  <c r="D9550" i="1"/>
  <c r="D9551" i="1"/>
  <c r="D9552" i="1"/>
  <c r="D9553" i="1"/>
  <c r="D9554" i="1"/>
  <c r="D9555" i="1"/>
  <c r="D9556" i="1"/>
  <c r="D9557" i="1"/>
  <c r="D9558" i="1"/>
  <c r="D9559" i="1"/>
  <c r="D9560" i="1"/>
  <c r="D9561" i="1"/>
  <c r="D9562" i="1"/>
  <c r="D9563" i="1"/>
  <c r="D9564" i="1"/>
  <c r="D9565" i="1"/>
  <c r="D9566" i="1"/>
  <c r="D9567" i="1"/>
  <c r="D9568" i="1"/>
  <c r="D9569" i="1"/>
  <c r="D9570" i="1"/>
  <c r="D9571" i="1"/>
  <c r="D9572" i="1"/>
  <c r="D9573" i="1"/>
  <c r="D9574" i="1"/>
  <c r="D9575" i="1"/>
  <c r="D9576" i="1"/>
  <c r="D9577" i="1"/>
  <c r="D9578" i="1"/>
  <c r="D9579" i="1"/>
  <c r="D9580" i="1"/>
  <c r="D9581" i="1"/>
  <c r="D9582" i="1"/>
  <c r="D9583" i="1"/>
  <c r="D9584" i="1"/>
  <c r="D9585" i="1"/>
  <c r="D9586" i="1"/>
  <c r="D9587" i="1"/>
  <c r="D9588" i="1"/>
  <c r="D9589" i="1"/>
  <c r="D9590" i="1"/>
  <c r="D9591" i="1"/>
  <c r="D9592" i="1"/>
  <c r="D9593" i="1"/>
  <c r="D9594" i="1"/>
  <c r="D9595" i="1"/>
  <c r="D9596" i="1"/>
  <c r="D9597" i="1"/>
  <c r="D9598" i="1"/>
  <c r="D9599" i="1"/>
  <c r="D9600" i="1"/>
  <c r="D9601" i="1"/>
  <c r="D9602" i="1"/>
  <c r="D9603" i="1"/>
  <c r="D9604" i="1"/>
  <c r="D9605" i="1"/>
  <c r="D9606" i="1"/>
  <c r="D9607" i="1"/>
  <c r="D9608" i="1"/>
  <c r="D9609" i="1"/>
  <c r="D9610" i="1"/>
  <c r="D9611" i="1"/>
  <c r="D9612" i="1"/>
  <c r="D9613" i="1"/>
  <c r="D9614" i="1"/>
  <c r="D9615" i="1"/>
  <c r="D9616" i="1"/>
  <c r="D9617" i="1"/>
  <c r="D9618" i="1"/>
  <c r="D9619" i="1"/>
  <c r="D9620" i="1"/>
  <c r="D9621" i="1"/>
  <c r="D9622" i="1"/>
  <c r="D9623" i="1"/>
  <c r="D9624" i="1"/>
  <c r="D9625" i="1"/>
  <c r="D9626" i="1"/>
  <c r="D9627" i="1"/>
  <c r="D9628" i="1"/>
  <c r="D9629" i="1"/>
  <c r="D9630" i="1"/>
  <c r="D9631" i="1"/>
  <c r="D9632" i="1"/>
  <c r="D9633" i="1"/>
  <c r="D9634" i="1"/>
  <c r="D9635" i="1"/>
  <c r="D9636" i="1"/>
  <c r="D9637" i="1"/>
  <c r="D9638" i="1"/>
  <c r="D9639" i="1"/>
  <c r="D9640" i="1"/>
  <c r="D9641" i="1"/>
  <c r="D9642" i="1"/>
  <c r="D9643" i="1"/>
  <c r="D9644" i="1"/>
  <c r="D9645" i="1"/>
  <c r="D9646" i="1"/>
  <c r="D9647" i="1"/>
  <c r="D9648" i="1"/>
  <c r="D9649" i="1"/>
  <c r="D9650" i="1"/>
  <c r="D9651" i="1"/>
  <c r="D9652" i="1"/>
  <c r="D9653" i="1"/>
  <c r="D9654" i="1"/>
  <c r="D9655" i="1"/>
  <c r="D9656" i="1"/>
  <c r="D9657" i="1"/>
  <c r="D9658" i="1"/>
  <c r="D9659" i="1"/>
  <c r="D9660" i="1"/>
  <c r="D9661" i="1"/>
  <c r="D9662" i="1"/>
  <c r="D9663" i="1"/>
  <c r="D9664" i="1"/>
  <c r="D9665" i="1"/>
  <c r="D9666" i="1"/>
  <c r="D9667" i="1"/>
  <c r="D9668" i="1"/>
  <c r="D9669" i="1"/>
  <c r="D9670" i="1"/>
  <c r="D9671" i="1"/>
  <c r="D9672" i="1"/>
  <c r="D9673" i="1"/>
  <c r="D9674" i="1"/>
  <c r="D9675" i="1"/>
  <c r="D9676" i="1"/>
  <c r="D9677" i="1"/>
  <c r="D9678" i="1"/>
  <c r="D9679" i="1"/>
  <c r="D9680" i="1"/>
  <c r="D9681" i="1"/>
  <c r="D9682" i="1"/>
  <c r="D9683" i="1"/>
  <c r="D9684" i="1"/>
  <c r="D9685" i="1"/>
  <c r="D9686" i="1"/>
  <c r="D9687" i="1"/>
  <c r="D9688" i="1"/>
  <c r="D9689" i="1"/>
  <c r="D9690" i="1"/>
  <c r="D9691" i="1"/>
  <c r="D9692" i="1"/>
  <c r="D9693" i="1"/>
  <c r="D9694" i="1"/>
  <c r="D9695" i="1"/>
  <c r="D9696" i="1"/>
  <c r="D9697" i="1"/>
  <c r="D9698" i="1"/>
  <c r="D9699" i="1"/>
  <c r="D9700" i="1"/>
  <c r="D9701" i="1"/>
  <c r="D9702" i="1"/>
  <c r="D9703" i="1"/>
  <c r="D9704" i="1"/>
  <c r="D9705" i="1"/>
  <c r="D9706" i="1"/>
  <c r="D9707" i="1"/>
  <c r="D9708" i="1"/>
  <c r="D9709" i="1"/>
  <c r="D9710" i="1"/>
  <c r="D9711" i="1"/>
  <c r="D9712" i="1"/>
  <c r="D9713" i="1"/>
  <c r="D9714" i="1"/>
  <c r="D9715" i="1"/>
  <c r="D9716" i="1"/>
  <c r="D9717" i="1"/>
  <c r="D9718" i="1"/>
  <c r="D9719" i="1"/>
  <c r="D9720" i="1"/>
  <c r="D9721" i="1"/>
  <c r="D9722" i="1"/>
  <c r="D9723" i="1"/>
  <c r="D9724" i="1"/>
  <c r="D9725" i="1"/>
  <c r="D9726" i="1"/>
  <c r="D9727" i="1"/>
  <c r="D9728" i="1"/>
  <c r="D9729" i="1"/>
  <c r="D9730" i="1"/>
  <c r="D9731" i="1"/>
  <c r="D9732" i="1"/>
  <c r="D9733" i="1"/>
  <c r="D9734" i="1"/>
  <c r="D9735" i="1"/>
  <c r="D9736" i="1"/>
  <c r="D9737" i="1"/>
  <c r="D9738" i="1"/>
  <c r="D9739" i="1"/>
  <c r="D9740" i="1"/>
  <c r="D9741" i="1"/>
  <c r="D9742" i="1"/>
  <c r="D9743" i="1"/>
  <c r="D9744" i="1"/>
  <c r="D9745" i="1"/>
  <c r="D9746" i="1"/>
  <c r="D9747" i="1"/>
  <c r="D9748" i="1"/>
  <c r="D9749" i="1"/>
  <c r="D9750" i="1"/>
  <c r="D9751" i="1"/>
  <c r="D9752" i="1"/>
  <c r="D9753" i="1"/>
  <c r="D9754" i="1"/>
  <c r="D9755" i="1"/>
  <c r="D9756" i="1"/>
  <c r="D9757" i="1"/>
  <c r="D9758" i="1"/>
  <c r="D9759" i="1"/>
  <c r="D9760" i="1"/>
  <c r="D9761" i="1"/>
  <c r="D9762" i="1"/>
  <c r="D9763" i="1"/>
  <c r="D9764" i="1"/>
  <c r="D9765" i="1"/>
  <c r="D9766" i="1"/>
  <c r="D9767" i="1"/>
  <c r="D9768" i="1"/>
  <c r="D9769" i="1"/>
  <c r="D9770" i="1"/>
  <c r="D9771" i="1"/>
  <c r="D9772" i="1"/>
  <c r="D9773" i="1"/>
  <c r="D9774" i="1"/>
  <c r="D9775" i="1"/>
  <c r="D9776" i="1"/>
  <c r="D9777" i="1"/>
  <c r="D9778" i="1"/>
  <c r="D9779" i="1"/>
  <c r="D9780" i="1"/>
  <c r="D9781" i="1"/>
  <c r="D9782" i="1"/>
  <c r="D9783" i="1"/>
  <c r="D9784" i="1"/>
  <c r="D9785" i="1"/>
  <c r="D9786" i="1"/>
  <c r="D9787" i="1"/>
  <c r="D9788" i="1"/>
  <c r="D9789" i="1"/>
  <c r="D9790" i="1"/>
  <c r="D9791" i="1"/>
  <c r="D9792" i="1"/>
  <c r="D9793" i="1"/>
  <c r="D9794" i="1"/>
  <c r="D9795" i="1"/>
  <c r="D9796" i="1"/>
  <c r="D9797" i="1"/>
  <c r="D9798" i="1"/>
  <c r="D9799" i="1"/>
  <c r="D9800" i="1"/>
  <c r="D9801" i="1"/>
  <c r="D9802" i="1"/>
  <c r="D9803" i="1"/>
  <c r="D9804" i="1"/>
  <c r="D9805" i="1"/>
  <c r="D9806" i="1"/>
  <c r="D9807" i="1"/>
  <c r="D9808" i="1"/>
  <c r="D9809" i="1"/>
  <c r="D9810" i="1"/>
  <c r="D9811" i="1"/>
  <c r="D9812" i="1"/>
  <c r="D9813" i="1"/>
  <c r="D9814" i="1"/>
  <c r="D9815" i="1"/>
  <c r="D9816" i="1"/>
  <c r="D9817" i="1"/>
  <c r="D9818" i="1"/>
  <c r="D9819" i="1"/>
  <c r="D9820" i="1"/>
  <c r="D9821" i="1"/>
  <c r="D9822" i="1"/>
  <c r="D9823" i="1"/>
  <c r="D9824" i="1"/>
  <c r="D9825" i="1"/>
  <c r="D9826" i="1"/>
  <c r="D9827" i="1"/>
  <c r="D9828" i="1"/>
  <c r="D9829" i="1"/>
  <c r="D9830" i="1"/>
  <c r="D9831" i="1"/>
  <c r="D9832" i="1"/>
  <c r="D9833" i="1"/>
  <c r="D9834" i="1"/>
  <c r="D9835" i="1"/>
  <c r="D9836" i="1"/>
  <c r="D9837" i="1"/>
  <c r="D9838" i="1"/>
  <c r="D9839" i="1"/>
  <c r="D9840" i="1"/>
  <c r="D9841" i="1"/>
  <c r="D9842" i="1"/>
  <c r="D9843" i="1"/>
  <c r="D9844" i="1"/>
  <c r="D9845" i="1"/>
  <c r="D9846" i="1"/>
  <c r="D9847" i="1"/>
  <c r="D9848" i="1"/>
  <c r="D9849" i="1"/>
  <c r="D9850" i="1"/>
  <c r="D9851" i="1"/>
  <c r="D9852" i="1"/>
  <c r="D9853" i="1"/>
  <c r="D9854" i="1"/>
  <c r="D9855" i="1"/>
  <c r="D9856" i="1"/>
  <c r="D9857" i="1"/>
  <c r="D9858" i="1"/>
  <c r="D9859" i="1"/>
  <c r="D9860" i="1"/>
  <c r="D9861" i="1"/>
  <c r="D9862" i="1"/>
  <c r="D9863" i="1"/>
  <c r="D9864" i="1"/>
  <c r="D9865" i="1"/>
  <c r="D9866" i="1"/>
  <c r="D9867" i="1"/>
  <c r="D9868" i="1"/>
  <c r="D9869" i="1"/>
  <c r="D9870" i="1"/>
  <c r="D9871" i="1"/>
  <c r="D9872" i="1"/>
  <c r="D9873" i="1"/>
  <c r="D9874" i="1"/>
  <c r="D9875" i="1"/>
  <c r="D9876" i="1"/>
  <c r="D9877" i="1"/>
  <c r="D9878" i="1"/>
  <c r="D9879" i="1"/>
  <c r="D9880" i="1"/>
  <c r="D9881" i="1"/>
  <c r="D9882" i="1"/>
  <c r="D9883" i="1"/>
  <c r="D9884" i="1"/>
  <c r="D9885" i="1"/>
  <c r="D9886" i="1"/>
  <c r="D9887" i="1"/>
  <c r="D9888" i="1"/>
  <c r="D9889" i="1"/>
  <c r="D9890" i="1"/>
  <c r="D9891" i="1"/>
  <c r="D9892" i="1"/>
  <c r="D9893" i="1"/>
  <c r="D9894" i="1"/>
  <c r="D9895" i="1"/>
  <c r="D9896" i="1"/>
  <c r="D9897" i="1"/>
  <c r="D9898" i="1"/>
  <c r="D9899" i="1"/>
  <c r="D9900" i="1"/>
  <c r="D9901" i="1"/>
  <c r="D9902" i="1"/>
  <c r="D9903" i="1"/>
  <c r="D9904" i="1"/>
  <c r="D9905" i="1"/>
  <c r="D9906" i="1"/>
  <c r="D9907" i="1"/>
  <c r="D9908" i="1"/>
  <c r="D9909" i="1"/>
  <c r="D9910" i="1"/>
  <c r="D9911" i="1"/>
  <c r="D9912" i="1"/>
  <c r="D9913" i="1"/>
  <c r="D9914" i="1"/>
  <c r="D9915" i="1"/>
  <c r="D9916" i="1"/>
  <c r="D9917" i="1"/>
  <c r="D9918" i="1"/>
  <c r="D9919" i="1"/>
  <c r="D9920" i="1"/>
  <c r="D9921" i="1"/>
  <c r="D9922" i="1"/>
  <c r="D9923" i="1"/>
  <c r="D9924" i="1"/>
  <c r="D9925" i="1"/>
  <c r="D9926" i="1"/>
  <c r="D9927" i="1"/>
  <c r="D9928" i="1"/>
  <c r="D9929" i="1"/>
  <c r="D9930" i="1"/>
  <c r="D9931" i="1"/>
  <c r="D9932" i="1"/>
  <c r="D9933" i="1"/>
  <c r="D9934" i="1"/>
  <c r="D9935" i="1"/>
  <c r="D9936" i="1"/>
  <c r="D9937" i="1"/>
  <c r="D9938" i="1"/>
  <c r="D9939" i="1"/>
  <c r="D9940" i="1"/>
  <c r="D9941" i="1"/>
  <c r="D9942" i="1"/>
  <c r="D9943" i="1"/>
  <c r="D9944" i="1"/>
  <c r="D9945" i="1"/>
  <c r="D9946" i="1"/>
  <c r="D9947" i="1"/>
  <c r="D9948" i="1"/>
  <c r="D9949" i="1"/>
  <c r="D9950" i="1"/>
  <c r="D9951" i="1"/>
  <c r="D9952" i="1"/>
  <c r="D9953" i="1"/>
  <c r="D9954" i="1"/>
  <c r="D9955" i="1"/>
  <c r="D9956" i="1"/>
  <c r="D9957" i="1"/>
  <c r="D9958" i="1"/>
  <c r="D9959" i="1"/>
  <c r="D9960" i="1"/>
  <c r="D9961" i="1"/>
  <c r="D9962" i="1"/>
  <c r="D9963" i="1"/>
  <c r="D9964" i="1"/>
  <c r="D9965" i="1"/>
  <c r="D9966" i="1"/>
  <c r="D9967" i="1"/>
  <c r="D9968" i="1"/>
  <c r="D9969" i="1"/>
  <c r="D9970" i="1"/>
  <c r="D9971" i="1"/>
  <c r="D9972" i="1"/>
  <c r="D9973" i="1"/>
  <c r="D9974" i="1"/>
  <c r="D9975" i="1"/>
  <c r="D9976" i="1"/>
  <c r="D9977" i="1"/>
  <c r="D9978" i="1"/>
  <c r="D9979" i="1"/>
  <c r="D9980" i="1"/>
  <c r="D9981" i="1"/>
  <c r="D9982" i="1"/>
  <c r="D9983" i="1"/>
  <c r="D9984" i="1"/>
  <c r="D9985" i="1"/>
  <c r="D9986" i="1"/>
  <c r="D9987" i="1"/>
  <c r="D9988" i="1"/>
  <c r="D9989" i="1"/>
  <c r="D9990" i="1"/>
  <c r="D9991" i="1"/>
  <c r="D9992" i="1"/>
  <c r="D9993" i="1"/>
  <c r="D9994" i="1"/>
  <c r="D9995" i="1"/>
  <c r="D9996" i="1"/>
  <c r="D9997" i="1"/>
  <c r="D9998" i="1"/>
  <c r="D9999" i="1"/>
  <c r="D10000" i="1"/>
  <c r="D10001" i="1"/>
  <c r="D10002" i="1"/>
  <c r="D10003" i="1"/>
  <c r="D10004" i="1"/>
  <c r="D10005" i="1"/>
  <c r="D10006" i="1"/>
  <c r="D10007" i="1"/>
  <c r="D10008" i="1"/>
  <c r="D10009" i="1"/>
  <c r="D10010" i="1"/>
  <c r="D10011" i="1"/>
  <c r="D10012" i="1"/>
  <c r="D10013" i="1"/>
  <c r="D10014" i="1"/>
  <c r="D10015" i="1"/>
  <c r="D10016" i="1"/>
  <c r="D10017" i="1"/>
  <c r="D10018" i="1"/>
  <c r="D10019" i="1"/>
  <c r="D10020" i="1"/>
  <c r="D10021" i="1"/>
  <c r="D10022" i="1"/>
  <c r="D10023" i="1"/>
  <c r="D10024" i="1"/>
  <c r="D10025" i="1"/>
  <c r="D10026" i="1"/>
  <c r="D10027" i="1"/>
  <c r="D10028" i="1"/>
  <c r="D10029" i="1"/>
  <c r="D10030" i="1"/>
  <c r="D10031" i="1"/>
  <c r="D10032" i="1"/>
  <c r="D10033" i="1"/>
  <c r="D10034" i="1"/>
  <c r="D10035" i="1"/>
  <c r="D10036" i="1"/>
  <c r="D10037" i="1"/>
  <c r="D10038" i="1"/>
  <c r="D10039" i="1"/>
  <c r="D10040" i="1"/>
  <c r="D10041" i="1"/>
  <c r="D10042" i="1"/>
  <c r="D10043" i="1"/>
  <c r="D10044" i="1"/>
  <c r="D10045" i="1"/>
  <c r="D10046" i="1"/>
  <c r="D10047" i="1"/>
  <c r="D10048" i="1"/>
  <c r="D10049" i="1"/>
  <c r="D10050" i="1"/>
  <c r="D10051" i="1"/>
  <c r="D10052" i="1"/>
  <c r="D10053" i="1"/>
  <c r="D10054" i="1"/>
  <c r="D10055" i="1"/>
  <c r="D10056" i="1"/>
  <c r="D10057" i="1"/>
  <c r="D10058" i="1"/>
  <c r="D10059" i="1"/>
  <c r="D10060" i="1"/>
  <c r="D10061" i="1"/>
  <c r="D10062" i="1"/>
  <c r="D10063" i="1"/>
  <c r="D10064" i="1"/>
  <c r="D10065" i="1"/>
  <c r="D10066" i="1"/>
  <c r="D10067" i="1"/>
  <c r="D10068" i="1"/>
  <c r="D10069" i="1"/>
  <c r="D10070" i="1"/>
  <c r="D10071" i="1"/>
  <c r="D10072" i="1"/>
  <c r="D10073" i="1"/>
  <c r="D10074" i="1"/>
  <c r="D10075" i="1"/>
  <c r="D10076" i="1"/>
  <c r="D10077" i="1"/>
  <c r="D10078" i="1"/>
  <c r="D10079" i="1"/>
  <c r="D10080" i="1"/>
  <c r="D10081" i="1"/>
  <c r="D10082" i="1"/>
  <c r="D10083" i="1"/>
  <c r="D10084" i="1"/>
  <c r="D10085" i="1"/>
  <c r="D10086" i="1"/>
  <c r="D10087" i="1"/>
  <c r="D10088" i="1"/>
  <c r="D10089" i="1"/>
  <c r="D10090" i="1"/>
  <c r="D10091" i="1"/>
  <c r="D10092" i="1"/>
  <c r="D10093" i="1"/>
  <c r="D10094" i="1"/>
  <c r="D10095" i="1"/>
  <c r="D10096" i="1"/>
  <c r="D10097" i="1"/>
  <c r="D10098" i="1"/>
  <c r="D10099" i="1"/>
  <c r="D10100" i="1"/>
  <c r="D10101" i="1"/>
  <c r="D10102" i="1"/>
  <c r="D10103" i="1"/>
  <c r="D10104" i="1"/>
  <c r="D10105" i="1"/>
  <c r="D10106" i="1"/>
  <c r="D10107" i="1"/>
  <c r="D10108" i="1"/>
  <c r="D10109" i="1"/>
  <c r="D10110" i="1"/>
  <c r="D10111" i="1"/>
  <c r="D10112" i="1"/>
  <c r="D10113" i="1"/>
  <c r="D10114" i="1"/>
  <c r="D10115" i="1"/>
  <c r="D10116" i="1"/>
  <c r="D10117" i="1"/>
  <c r="D10118" i="1"/>
  <c r="D10119" i="1"/>
  <c r="D10120" i="1"/>
  <c r="D10121" i="1"/>
  <c r="D10122" i="1"/>
  <c r="D10123" i="1"/>
  <c r="D10124" i="1"/>
  <c r="D10125" i="1"/>
  <c r="D10126" i="1"/>
  <c r="D10127" i="1"/>
  <c r="D10128" i="1"/>
  <c r="D10129" i="1"/>
  <c r="D10130" i="1"/>
  <c r="D10131" i="1"/>
  <c r="D10132" i="1"/>
  <c r="D10133" i="1"/>
  <c r="D10134" i="1"/>
  <c r="D10135" i="1"/>
  <c r="D10136" i="1"/>
  <c r="D10137" i="1"/>
  <c r="D10138" i="1"/>
  <c r="D10139" i="1"/>
  <c r="D10140" i="1"/>
  <c r="D10141" i="1"/>
  <c r="D10142" i="1"/>
  <c r="D10143" i="1"/>
  <c r="D10144" i="1"/>
  <c r="D10145" i="1"/>
  <c r="D10146" i="1"/>
  <c r="D10147" i="1"/>
  <c r="D10148" i="1"/>
  <c r="D10149" i="1"/>
  <c r="D10150" i="1"/>
  <c r="D10151" i="1"/>
  <c r="D10152" i="1"/>
  <c r="D10153" i="1"/>
  <c r="D10154" i="1"/>
  <c r="D10155" i="1"/>
  <c r="D10156" i="1"/>
  <c r="D10157" i="1"/>
  <c r="D10158" i="1"/>
  <c r="D10159" i="1"/>
  <c r="D10160" i="1"/>
  <c r="D10161" i="1"/>
  <c r="D10162" i="1"/>
  <c r="D10163" i="1"/>
  <c r="D10164" i="1"/>
  <c r="D10165" i="1"/>
  <c r="D10166" i="1"/>
  <c r="D10167" i="1"/>
  <c r="D10168" i="1"/>
  <c r="D10169" i="1"/>
  <c r="D10170" i="1"/>
  <c r="D10171" i="1"/>
  <c r="D10172" i="1"/>
  <c r="D10173" i="1"/>
  <c r="D10174" i="1"/>
  <c r="D10175" i="1"/>
  <c r="D10176" i="1"/>
  <c r="D10177" i="1"/>
  <c r="D10178" i="1"/>
  <c r="D10179" i="1"/>
  <c r="D10180" i="1"/>
  <c r="D10181" i="1"/>
  <c r="D10182" i="1"/>
  <c r="D10183" i="1"/>
  <c r="D10184" i="1"/>
  <c r="D10185" i="1"/>
  <c r="D10186" i="1"/>
  <c r="D10187" i="1"/>
  <c r="D10188" i="1"/>
  <c r="D10189" i="1"/>
  <c r="D10190" i="1"/>
  <c r="D10191" i="1"/>
  <c r="D10192" i="1"/>
  <c r="D10193" i="1"/>
  <c r="D10194" i="1"/>
  <c r="D10195" i="1"/>
  <c r="D10196" i="1"/>
  <c r="D10197" i="1"/>
  <c r="D10198" i="1"/>
  <c r="D10199" i="1"/>
  <c r="D10200" i="1"/>
  <c r="D10201" i="1"/>
  <c r="D10202" i="1"/>
  <c r="D10203" i="1"/>
  <c r="D10204" i="1"/>
  <c r="D10205" i="1"/>
  <c r="D10206" i="1"/>
  <c r="D10207" i="1"/>
  <c r="D10208" i="1"/>
  <c r="D10209" i="1"/>
  <c r="D10210" i="1"/>
  <c r="D10211" i="1"/>
  <c r="D10212" i="1"/>
  <c r="D10213" i="1"/>
  <c r="D10214" i="1"/>
  <c r="D10215" i="1"/>
  <c r="D10216" i="1"/>
  <c r="D10217" i="1"/>
  <c r="D10218" i="1"/>
  <c r="D10219" i="1"/>
  <c r="D10220" i="1"/>
  <c r="D10221" i="1"/>
  <c r="D10222" i="1"/>
  <c r="D10223" i="1"/>
  <c r="D10224" i="1"/>
  <c r="D10225" i="1"/>
  <c r="D10226" i="1"/>
  <c r="D10227" i="1"/>
  <c r="D10228" i="1"/>
  <c r="D10229" i="1"/>
  <c r="D10230" i="1"/>
  <c r="D10231" i="1"/>
  <c r="D10232" i="1"/>
  <c r="D10233" i="1"/>
  <c r="D10234" i="1"/>
  <c r="D10235" i="1"/>
  <c r="D10236" i="1"/>
  <c r="D10237" i="1"/>
  <c r="D10238" i="1"/>
  <c r="D10239" i="1"/>
  <c r="D10240" i="1"/>
  <c r="D10241" i="1"/>
  <c r="D10242" i="1"/>
  <c r="D10243" i="1"/>
  <c r="D10244" i="1"/>
  <c r="D10245" i="1"/>
  <c r="D10246" i="1"/>
  <c r="D10247" i="1"/>
  <c r="D10248" i="1"/>
  <c r="D10249" i="1"/>
  <c r="D10250" i="1"/>
  <c r="D10251" i="1"/>
  <c r="D10252" i="1"/>
  <c r="D10253" i="1"/>
  <c r="D10254" i="1"/>
  <c r="D10255" i="1"/>
  <c r="D10256" i="1"/>
  <c r="D10257" i="1"/>
  <c r="D10258" i="1"/>
  <c r="D10259" i="1"/>
  <c r="D10260" i="1"/>
  <c r="D10261" i="1"/>
  <c r="D10262" i="1"/>
  <c r="D10263" i="1"/>
  <c r="D10264" i="1"/>
  <c r="D10265" i="1"/>
  <c r="D10266" i="1"/>
  <c r="D10267" i="1"/>
  <c r="D10268" i="1"/>
  <c r="D10269" i="1"/>
  <c r="D10270" i="1"/>
  <c r="D10271" i="1"/>
  <c r="D10272" i="1"/>
  <c r="D10273" i="1"/>
  <c r="D10274" i="1"/>
  <c r="D10275" i="1"/>
  <c r="D10276" i="1"/>
  <c r="D10277" i="1"/>
  <c r="D10278" i="1"/>
  <c r="D10279" i="1"/>
  <c r="D10280" i="1"/>
  <c r="D10281" i="1"/>
  <c r="D10282" i="1"/>
  <c r="D10283" i="1"/>
  <c r="D10284" i="1"/>
  <c r="D10285" i="1"/>
  <c r="D10286" i="1"/>
  <c r="D10287" i="1"/>
  <c r="D10288" i="1"/>
  <c r="D10289" i="1"/>
  <c r="D10290" i="1"/>
  <c r="D10291" i="1"/>
  <c r="D10292" i="1"/>
  <c r="D10293" i="1"/>
  <c r="D10294" i="1"/>
  <c r="D10295" i="1"/>
  <c r="D10296" i="1"/>
  <c r="D10297" i="1"/>
  <c r="D10298" i="1"/>
  <c r="D10299" i="1"/>
  <c r="D10300" i="1"/>
  <c r="D10301" i="1"/>
  <c r="D10302" i="1"/>
  <c r="D10303" i="1"/>
  <c r="D10304" i="1"/>
  <c r="D10305" i="1"/>
  <c r="D10306" i="1"/>
  <c r="D10307" i="1"/>
  <c r="D10308" i="1"/>
  <c r="D10309" i="1"/>
  <c r="D10310" i="1"/>
  <c r="D10311" i="1"/>
  <c r="D10312" i="1"/>
  <c r="D10313" i="1"/>
  <c r="D10314" i="1"/>
  <c r="D10315" i="1"/>
  <c r="D10316" i="1"/>
  <c r="D10317" i="1"/>
  <c r="D10318" i="1"/>
  <c r="D10319" i="1"/>
  <c r="D10320" i="1"/>
  <c r="D10321" i="1"/>
  <c r="D10322" i="1"/>
  <c r="D10323" i="1"/>
  <c r="D10324" i="1"/>
  <c r="D10325" i="1"/>
  <c r="D10326" i="1"/>
  <c r="D10327" i="1"/>
  <c r="D10328" i="1"/>
  <c r="D10329" i="1"/>
  <c r="D10330" i="1"/>
  <c r="D10331" i="1"/>
  <c r="D10332" i="1"/>
  <c r="D10333" i="1"/>
  <c r="D10334" i="1"/>
  <c r="D10335" i="1"/>
  <c r="D10336" i="1"/>
  <c r="D10337" i="1"/>
  <c r="D10338" i="1"/>
  <c r="D10339" i="1"/>
  <c r="D10340" i="1"/>
  <c r="D10341" i="1"/>
  <c r="D10342" i="1"/>
  <c r="D10343" i="1"/>
  <c r="D10344" i="1"/>
  <c r="D10345" i="1"/>
  <c r="D10346" i="1"/>
  <c r="D10347" i="1"/>
  <c r="D10348" i="1"/>
  <c r="D10349" i="1"/>
  <c r="D10350" i="1"/>
  <c r="D10351" i="1"/>
  <c r="D10352" i="1"/>
  <c r="D10353" i="1"/>
  <c r="D10354" i="1"/>
  <c r="D10355" i="1"/>
  <c r="D10356" i="1"/>
  <c r="D10357" i="1"/>
  <c r="D10358" i="1"/>
  <c r="D10359" i="1"/>
  <c r="D10360" i="1"/>
  <c r="D10361" i="1"/>
  <c r="D10362" i="1"/>
  <c r="D10363" i="1"/>
  <c r="D10364" i="1"/>
  <c r="D10365" i="1"/>
  <c r="D10366" i="1"/>
  <c r="D10367" i="1"/>
  <c r="D10368" i="1"/>
  <c r="D10369" i="1"/>
  <c r="D10370" i="1"/>
  <c r="D10371" i="1"/>
  <c r="D10372" i="1"/>
  <c r="D10373" i="1"/>
  <c r="D10374" i="1"/>
  <c r="D10375" i="1"/>
  <c r="D10376" i="1"/>
  <c r="D10377" i="1"/>
  <c r="D10378" i="1"/>
  <c r="D10379" i="1"/>
  <c r="D10380" i="1"/>
  <c r="D10381" i="1"/>
  <c r="D10382" i="1"/>
  <c r="D10383" i="1"/>
  <c r="D10384" i="1"/>
  <c r="D10385" i="1"/>
  <c r="D10386" i="1"/>
  <c r="D10387" i="1"/>
  <c r="D10388" i="1"/>
  <c r="D10389" i="1"/>
  <c r="D10390" i="1"/>
  <c r="D10391" i="1"/>
  <c r="D10392" i="1"/>
  <c r="D10393" i="1"/>
  <c r="D10394" i="1"/>
  <c r="D10395" i="1"/>
  <c r="D10396" i="1"/>
  <c r="D10397" i="1"/>
  <c r="D10398" i="1"/>
  <c r="D10399" i="1"/>
  <c r="D10400" i="1"/>
  <c r="D10401" i="1"/>
  <c r="D10402" i="1"/>
  <c r="D10403" i="1"/>
  <c r="D10404" i="1"/>
  <c r="D10405" i="1"/>
  <c r="D10406" i="1"/>
  <c r="D10407" i="1"/>
  <c r="D10408" i="1"/>
  <c r="D10409" i="1"/>
  <c r="D10410" i="1"/>
  <c r="D10411" i="1"/>
  <c r="D10412" i="1"/>
  <c r="D10413" i="1"/>
  <c r="D10414" i="1"/>
  <c r="D10415" i="1"/>
  <c r="D10416" i="1"/>
  <c r="D10417" i="1"/>
  <c r="D10418" i="1"/>
  <c r="D10419" i="1"/>
  <c r="D10420" i="1"/>
  <c r="D10421" i="1"/>
  <c r="D10422" i="1"/>
  <c r="D10423" i="1"/>
  <c r="D10424" i="1"/>
  <c r="D10425" i="1"/>
  <c r="D10426" i="1"/>
  <c r="D10427" i="1"/>
  <c r="D10428" i="1"/>
  <c r="D10429" i="1"/>
  <c r="D10430" i="1"/>
  <c r="D10431" i="1"/>
  <c r="D10432" i="1"/>
  <c r="D10433" i="1"/>
  <c r="D10434" i="1"/>
  <c r="D10435" i="1"/>
  <c r="D10436" i="1"/>
  <c r="D10437" i="1"/>
  <c r="D10438" i="1"/>
  <c r="D10439" i="1"/>
  <c r="D10440" i="1"/>
  <c r="D10441" i="1"/>
  <c r="D10442" i="1"/>
  <c r="D10443" i="1"/>
  <c r="D10444" i="1"/>
  <c r="D10445" i="1"/>
  <c r="D10446" i="1"/>
  <c r="D10447" i="1"/>
  <c r="D10448" i="1"/>
  <c r="D10449" i="1"/>
  <c r="D10450" i="1"/>
  <c r="D10451" i="1"/>
  <c r="D10452" i="1"/>
  <c r="D10453" i="1"/>
  <c r="D10454" i="1"/>
  <c r="D10455" i="1"/>
  <c r="D10456" i="1"/>
  <c r="D10457" i="1"/>
  <c r="D10458" i="1"/>
  <c r="D10459" i="1"/>
  <c r="D10460" i="1"/>
  <c r="D10461" i="1"/>
  <c r="D10462" i="1"/>
  <c r="D10463" i="1"/>
  <c r="D10464" i="1"/>
  <c r="D10465" i="1"/>
  <c r="D10466" i="1"/>
  <c r="D10467" i="1"/>
  <c r="D10468" i="1"/>
  <c r="D10469" i="1"/>
  <c r="D10470" i="1"/>
  <c r="D10471" i="1"/>
  <c r="D10472" i="1"/>
  <c r="D10473" i="1"/>
  <c r="D10474" i="1"/>
  <c r="D10475" i="1"/>
  <c r="D10476" i="1"/>
  <c r="D10477" i="1"/>
  <c r="D10478" i="1"/>
  <c r="D10479" i="1"/>
  <c r="D10480" i="1"/>
  <c r="D10481" i="1"/>
  <c r="D10482" i="1"/>
  <c r="D10483" i="1"/>
  <c r="D10484" i="1"/>
  <c r="D10485" i="1"/>
  <c r="D10486" i="1"/>
  <c r="D10487" i="1"/>
  <c r="D10488" i="1"/>
  <c r="D10489" i="1"/>
  <c r="D10490" i="1"/>
  <c r="D10491" i="1"/>
  <c r="D10492" i="1"/>
  <c r="D10493" i="1"/>
  <c r="D10494" i="1"/>
  <c r="D10495" i="1"/>
  <c r="D10496" i="1"/>
  <c r="D10497" i="1"/>
  <c r="D10498" i="1"/>
  <c r="D10499" i="1"/>
  <c r="D10500" i="1"/>
  <c r="D10501" i="1"/>
  <c r="D10502" i="1"/>
  <c r="D10503" i="1"/>
  <c r="D10504" i="1"/>
  <c r="D10505" i="1"/>
  <c r="D10506" i="1"/>
  <c r="D10507" i="1"/>
  <c r="D10508" i="1"/>
  <c r="D10509" i="1"/>
  <c r="D10510" i="1"/>
  <c r="D10511" i="1"/>
  <c r="D10512" i="1"/>
  <c r="D10513" i="1"/>
  <c r="D10514" i="1"/>
  <c r="D10515" i="1"/>
  <c r="D10516" i="1"/>
  <c r="D10517" i="1"/>
  <c r="D10518" i="1"/>
  <c r="D10519" i="1"/>
  <c r="D10520" i="1"/>
  <c r="D10521" i="1"/>
  <c r="D10522" i="1"/>
  <c r="D10523" i="1"/>
  <c r="D10524" i="1"/>
  <c r="D10525" i="1"/>
  <c r="D10526" i="1"/>
  <c r="D10527" i="1"/>
  <c r="D10528" i="1"/>
  <c r="D10529" i="1"/>
  <c r="D10530" i="1"/>
  <c r="D10531" i="1"/>
  <c r="D10532" i="1"/>
  <c r="D10533" i="1"/>
  <c r="D10534" i="1"/>
  <c r="D10535" i="1"/>
  <c r="D10536" i="1"/>
  <c r="D10537" i="1"/>
  <c r="D10538" i="1"/>
  <c r="D10539" i="1"/>
  <c r="D10540" i="1"/>
  <c r="D10541" i="1"/>
  <c r="D10542" i="1"/>
  <c r="D10543" i="1"/>
  <c r="D10544" i="1"/>
  <c r="D10545" i="1"/>
  <c r="D10546" i="1"/>
  <c r="D10547" i="1"/>
  <c r="D10548" i="1"/>
  <c r="D10549" i="1"/>
  <c r="D10550" i="1"/>
  <c r="D10551" i="1"/>
  <c r="D10552" i="1"/>
  <c r="D10553" i="1"/>
  <c r="D10554" i="1"/>
  <c r="D10555" i="1"/>
  <c r="D10556" i="1"/>
  <c r="D10557" i="1"/>
  <c r="D10558" i="1"/>
  <c r="D10559" i="1"/>
  <c r="D10560" i="1"/>
  <c r="D10561" i="1"/>
  <c r="D10562" i="1"/>
  <c r="D10563" i="1"/>
  <c r="D10564" i="1"/>
  <c r="D10565" i="1"/>
  <c r="D10566" i="1"/>
  <c r="D10567" i="1"/>
  <c r="D10568" i="1"/>
  <c r="D10569" i="1"/>
  <c r="D10570" i="1"/>
  <c r="D10571" i="1"/>
  <c r="D10572" i="1"/>
  <c r="D10573" i="1"/>
  <c r="D10574" i="1"/>
  <c r="D10575" i="1"/>
  <c r="D10576" i="1"/>
  <c r="D10577" i="1"/>
  <c r="D10578" i="1"/>
  <c r="D10579" i="1"/>
  <c r="D10580" i="1"/>
  <c r="D10581" i="1"/>
  <c r="D10582" i="1"/>
  <c r="D10583" i="1"/>
  <c r="D10584" i="1"/>
  <c r="D10585" i="1"/>
  <c r="D10586" i="1"/>
  <c r="D10587" i="1"/>
  <c r="D10588" i="1"/>
  <c r="D10589" i="1"/>
  <c r="D10590" i="1"/>
  <c r="D10591" i="1"/>
  <c r="D10592" i="1"/>
  <c r="D10593" i="1"/>
  <c r="D10594" i="1"/>
  <c r="D10595" i="1"/>
  <c r="D10596" i="1"/>
  <c r="D10597" i="1"/>
  <c r="D10598" i="1"/>
  <c r="D10599" i="1"/>
  <c r="D10600" i="1"/>
  <c r="D10601" i="1"/>
  <c r="D10602" i="1"/>
  <c r="D10603" i="1"/>
  <c r="D10604" i="1"/>
  <c r="D10605" i="1"/>
  <c r="D10606" i="1"/>
  <c r="D10607" i="1"/>
  <c r="D10608" i="1"/>
  <c r="D10609" i="1"/>
  <c r="D10610" i="1"/>
  <c r="D10611" i="1"/>
  <c r="D10612" i="1"/>
  <c r="D10613" i="1"/>
  <c r="D10614" i="1"/>
  <c r="D10615" i="1"/>
  <c r="D10616" i="1"/>
  <c r="D10617" i="1"/>
  <c r="D10618" i="1"/>
  <c r="D10619" i="1"/>
  <c r="D10620" i="1"/>
  <c r="D10621" i="1"/>
  <c r="D10622" i="1"/>
  <c r="D10623" i="1"/>
  <c r="D10624" i="1"/>
  <c r="D10625" i="1"/>
  <c r="D10626" i="1"/>
  <c r="D10627" i="1"/>
  <c r="D10628" i="1"/>
  <c r="D10629" i="1"/>
  <c r="D10630" i="1"/>
  <c r="D10631" i="1"/>
  <c r="D10632" i="1"/>
  <c r="D10633" i="1"/>
  <c r="D10634" i="1"/>
  <c r="D10635" i="1"/>
  <c r="D10636" i="1"/>
  <c r="D10637" i="1"/>
  <c r="D10638" i="1"/>
  <c r="D10639" i="1"/>
  <c r="D10640" i="1"/>
  <c r="D10641" i="1"/>
  <c r="D10642" i="1"/>
  <c r="D10643" i="1"/>
  <c r="D10644" i="1"/>
  <c r="D10645" i="1"/>
  <c r="D10646" i="1"/>
  <c r="D10647" i="1"/>
  <c r="D10648" i="1"/>
  <c r="D10649" i="1"/>
  <c r="D10650" i="1"/>
  <c r="D10651" i="1"/>
  <c r="D10652" i="1"/>
  <c r="D10653" i="1"/>
  <c r="D10654" i="1"/>
  <c r="D10655" i="1"/>
  <c r="D10656" i="1"/>
  <c r="D10657" i="1"/>
  <c r="D10658" i="1"/>
  <c r="D10659" i="1"/>
  <c r="D10660" i="1"/>
  <c r="D10661" i="1"/>
  <c r="D10662" i="1"/>
  <c r="D10663" i="1"/>
  <c r="D10664" i="1"/>
  <c r="D10665" i="1"/>
  <c r="D10666" i="1"/>
  <c r="D10667" i="1"/>
  <c r="D10668" i="1"/>
  <c r="D10669" i="1"/>
  <c r="D10670" i="1"/>
  <c r="D10671" i="1"/>
  <c r="D10672" i="1"/>
  <c r="D10673" i="1"/>
  <c r="D10674" i="1"/>
  <c r="D10675" i="1"/>
  <c r="D10676" i="1"/>
  <c r="D10677" i="1"/>
  <c r="D10678" i="1"/>
  <c r="D10679" i="1"/>
  <c r="D10680" i="1"/>
  <c r="D10681" i="1"/>
  <c r="D10682" i="1"/>
  <c r="D10683" i="1"/>
  <c r="D10684" i="1"/>
  <c r="D10685" i="1"/>
  <c r="D10686" i="1"/>
  <c r="D10687" i="1"/>
  <c r="D10688" i="1"/>
  <c r="D10689" i="1"/>
  <c r="D10690" i="1"/>
  <c r="D10691" i="1"/>
  <c r="D10692" i="1"/>
  <c r="D10693" i="1"/>
  <c r="D10694" i="1"/>
  <c r="D10695" i="1"/>
  <c r="D10696" i="1"/>
  <c r="D10697" i="1"/>
  <c r="D10698" i="1"/>
  <c r="D10699" i="1"/>
  <c r="D10700" i="1"/>
  <c r="D10701" i="1"/>
  <c r="D10702" i="1"/>
  <c r="D10703" i="1"/>
  <c r="D10704" i="1"/>
  <c r="D10705" i="1"/>
  <c r="D10706" i="1"/>
  <c r="D10707" i="1"/>
  <c r="D10708" i="1"/>
  <c r="D10709" i="1"/>
  <c r="D10710" i="1"/>
  <c r="D10711" i="1"/>
  <c r="D10712" i="1"/>
  <c r="D10713" i="1"/>
  <c r="D10714" i="1"/>
  <c r="D10715" i="1"/>
  <c r="D10716" i="1"/>
  <c r="D10717" i="1"/>
  <c r="D10718" i="1"/>
  <c r="D10719" i="1"/>
  <c r="D10720" i="1"/>
  <c r="D10721" i="1"/>
  <c r="D10722" i="1"/>
  <c r="D10723" i="1"/>
  <c r="D10724" i="1"/>
  <c r="D10725" i="1"/>
  <c r="D10726" i="1"/>
  <c r="D10727" i="1"/>
  <c r="D10728" i="1"/>
  <c r="D10729" i="1"/>
  <c r="D10730" i="1"/>
  <c r="D10731" i="1"/>
  <c r="D10732" i="1"/>
  <c r="D10733" i="1"/>
  <c r="D10734" i="1"/>
  <c r="D10735" i="1"/>
  <c r="D10736" i="1"/>
  <c r="D10737" i="1"/>
  <c r="D10738" i="1"/>
  <c r="D10739" i="1"/>
  <c r="D10740" i="1"/>
  <c r="D10741" i="1"/>
  <c r="D10742" i="1"/>
  <c r="D10743" i="1"/>
  <c r="D10744" i="1"/>
  <c r="D10745" i="1"/>
  <c r="D10746" i="1"/>
  <c r="D10747" i="1"/>
  <c r="D10748" i="1"/>
  <c r="D10749" i="1"/>
  <c r="D10750" i="1"/>
  <c r="D10751" i="1"/>
  <c r="D10752" i="1"/>
  <c r="D10753" i="1"/>
  <c r="D10754" i="1"/>
  <c r="D10755" i="1"/>
  <c r="D10756" i="1"/>
  <c r="D10757" i="1"/>
  <c r="D10758" i="1"/>
  <c r="D10759" i="1"/>
  <c r="D10760" i="1"/>
  <c r="D10761" i="1"/>
  <c r="D10762" i="1"/>
  <c r="D10763" i="1"/>
  <c r="D10764" i="1"/>
  <c r="D10765" i="1"/>
  <c r="D10766" i="1"/>
  <c r="D10767" i="1"/>
  <c r="D10768" i="1"/>
  <c r="D10769" i="1"/>
  <c r="D10770" i="1"/>
  <c r="D10771" i="1"/>
  <c r="D10772" i="1"/>
  <c r="D10773" i="1"/>
  <c r="D10774" i="1"/>
  <c r="D10775" i="1"/>
  <c r="D10776" i="1"/>
  <c r="D10777" i="1"/>
  <c r="D10778" i="1"/>
  <c r="D10779" i="1"/>
  <c r="D10780" i="1"/>
  <c r="D10781" i="1"/>
  <c r="D10782" i="1"/>
  <c r="D10783" i="1"/>
  <c r="D10784" i="1"/>
  <c r="D10785" i="1"/>
  <c r="D10786" i="1"/>
  <c r="D10787" i="1"/>
  <c r="D10788" i="1"/>
  <c r="D10789" i="1"/>
  <c r="D10790" i="1"/>
  <c r="D10791" i="1"/>
  <c r="D10792" i="1"/>
  <c r="D10793" i="1"/>
  <c r="D10794" i="1"/>
  <c r="D10795" i="1"/>
  <c r="D10796" i="1"/>
  <c r="D10797" i="1"/>
  <c r="D10798" i="1"/>
  <c r="D10799" i="1"/>
  <c r="D10800" i="1"/>
  <c r="D10801" i="1"/>
  <c r="D10802" i="1"/>
  <c r="D10803" i="1"/>
  <c r="D10804" i="1"/>
  <c r="D10805" i="1"/>
  <c r="D10806" i="1"/>
  <c r="D10807" i="1"/>
  <c r="D10808" i="1"/>
  <c r="D10809" i="1"/>
  <c r="D10810" i="1"/>
  <c r="D10811" i="1"/>
  <c r="D10812" i="1"/>
  <c r="D10813" i="1"/>
  <c r="D10814" i="1"/>
  <c r="D10815" i="1"/>
  <c r="D10816" i="1"/>
  <c r="D10817" i="1"/>
  <c r="D10818" i="1"/>
  <c r="D10819" i="1"/>
  <c r="D10820" i="1"/>
  <c r="D10821" i="1"/>
  <c r="D10822" i="1"/>
  <c r="D10823" i="1"/>
  <c r="D10824" i="1"/>
  <c r="D10825" i="1"/>
  <c r="D10826" i="1"/>
  <c r="D10827" i="1"/>
  <c r="D10828" i="1"/>
  <c r="D10829" i="1"/>
  <c r="D10830" i="1"/>
  <c r="D10831" i="1"/>
  <c r="D10832" i="1"/>
  <c r="D10833" i="1"/>
  <c r="D10834" i="1"/>
  <c r="D10835" i="1"/>
  <c r="D10836" i="1"/>
  <c r="D10837" i="1"/>
  <c r="D10838" i="1"/>
  <c r="D10839" i="1"/>
  <c r="D10840" i="1"/>
  <c r="D10841" i="1"/>
  <c r="D10842" i="1"/>
  <c r="D10843" i="1"/>
  <c r="D10844" i="1"/>
  <c r="D10845" i="1"/>
  <c r="D10846" i="1"/>
  <c r="D10847" i="1"/>
  <c r="D10848" i="1"/>
  <c r="D10849" i="1"/>
  <c r="D10850" i="1"/>
  <c r="D10851" i="1"/>
  <c r="D10852" i="1"/>
  <c r="D10853" i="1"/>
  <c r="D10854" i="1"/>
  <c r="D10855" i="1"/>
  <c r="D10856" i="1"/>
  <c r="D10857" i="1"/>
  <c r="D10858" i="1"/>
  <c r="D10859" i="1"/>
  <c r="D10860" i="1"/>
  <c r="D10861" i="1"/>
  <c r="D10862" i="1"/>
  <c r="D10863" i="1"/>
  <c r="D10864" i="1"/>
  <c r="D10865" i="1"/>
  <c r="D10866" i="1"/>
  <c r="D10867" i="1"/>
  <c r="D10868" i="1"/>
  <c r="D10869" i="1"/>
  <c r="D10870" i="1"/>
  <c r="D10871" i="1"/>
  <c r="D10872" i="1"/>
  <c r="D10873" i="1"/>
  <c r="D10874" i="1"/>
  <c r="D10875" i="1"/>
  <c r="D10876" i="1"/>
  <c r="D10877" i="1"/>
  <c r="D10878" i="1"/>
  <c r="D10879" i="1"/>
  <c r="D10880" i="1"/>
  <c r="D10881" i="1"/>
  <c r="D10882" i="1"/>
  <c r="D10883" i="1"/>
  <c r="D10884" i="1"/>
  <c r="D10885" i="1"/>
  <c r="D10886" i="1"/>
  <c r="D10887" i="1"/>
  <c r="D10888" i="1"/>
  <c r="D10889" i="1"/>
  <c r="D10890" i="1"/>
  <c r="D10891" i="1"/>
  <c r="D10892" i="1"/>
  <c r="D10893" i="1"/>
  <c r="D10894" i="1"/>
  <c r="D10895" i="1"/>
  <c r="D10896" i="1"/>
  <c r="D10897" i="1"/>
  <c r="D10898" i="1"/>
  <c r="D10899" i="1"/>
  <c r="D10900" i="1"/>
  <c r="D10901" i="1"/>
  <c r="D10902" i="1"/>
  <c r="D10903" i="1"/>
  <c r="D10904" i="1"/>
  <c r="D10905" i="1"/>
  <c r="D10906" i="1"/>
  <c r="D10907" i="1"/>
  <c r="D10908" i="1"/>
  <c r="D10909" i="1"/>
  <c r="D10910" i="1"/>
  <c r="D10911" i="1"/>
  <c r="D10912" i="1"/>
  <c r="D10913" i="1"/>
  <c r="D10914" i="1"/>
  <c r="D10915" i="1"/>
  <c r="D10916" i="1"/>
  <c r="D10917" i="1"/>
  <c r="D10918" i="1"/>
  <c r="D10919" i="1"/>
  <c r="D10920" i="1"/>
  <c r="D10921" i="1"/>
  <c r="D10922" i="1"/>
  <c r="D10923" i="1"/>
  <c r="D10924" i="1"/>
  <c r="D10925" i="1"/>
  <c r="D10926" i="1"/>
  <c r="D10927" i="1"/>
  <c r="D10928" i="1"/>
  <c r="D10929" i="1"/>
  <c r="D10930" i="1"/>
  <c r="D10931" i="1"/>
  <c r="D10932" i="1"/>
  <c r="D10933" i="1"/>
  <c r="D10934" i="1"/>
  <c r="D10935" i="1"/>
  <c r="D10936" i="1"/>
  <c r="D10937" i="1"/>
  <c r="D10938" i="1"/>
  <c r="D10939" i="1"/>
  <c r="D10940" i="1"/>
  <c r="D10941" i="1"/>
  <c r="D10942" i="1"/>
  <c r="D10943" i="1"/>
  <c r="D10944" i="1"/>
  <c r="D10945" i="1"/>
  <c r="D10946" i="1"/>
  <c r="D10947" i="1"/>
  <c r="D10948" i="1"/>
  <c r="D10949" i="1"/>
  <c r="D10950" i="1"/>
  <c r="D10951" i="1"/>
  <c r="D10952" i="1"/>
  <c r="D10953" i="1"/>
  <c r="D10954" i="1"/>
  <c r="D10955" i="1"/>
  <c r="D10956" i="1"/>
  <c r="D10957" i="1"/>
  <c r="D10958" i="1"/>
  <c r="D10959" i="1"/>
  <c r="D10960" i="1"/>
  <c r="D10961" i="1"/>
  <c r="D10962" i="1"/>
  <c r="D10963" i="1"/>
  <c r="D10964" i="1"/>
  <c r="D10965" i="1"/>
  <c r="D10966" i="1"/>
  <c r="D10967" i="1"/>
  <c r="D10968" i="1"/>
  <c r="D10969" i="1"/>
  <c r="D10970" i="1"/>
  <c r="D10971" i="1"/>
  <c r="D10972" i="1"/>
  <c r="D10973" i="1"/>
  <c r="D10974" i="1"/>
  <c r="D10975" i="1"/>
  <c r="D10976" i="1"/>
  <c r="D10977" i="1"/>
  <c r="D10978" i="1"/>
  <c r="D10979" i="1"/>
  <c r="D10980" i="1"/>
  <c r="D10981" i="1"/>
  <c r="D10982" i="1"/>
  <c r="D10983" i="1"/>
  <c r="D10984" i="1"/>
  <c r="D10985" i="1"/>
  <c r="D10986" i="1"/>
  <c r="D10987" i="1"/>
  <c r="D10988" i="1"/>
  <c r="D10989" i="1"/>
  <c r="D10990" i="1"/>
  <c r="D10991" i="1"/>
  <c r="D10992" i="1"/>
  <c r="D10993" i="1"/>
  <c r="D10994" i="1"/>
  <c r="D10995" i="1"/>
  <c r="D10996" i="1"/>
  <c r="D10997" i="1"/>
  <c r="D10998" i="1"/>
  <c r="D10999" i="1"/>
  <c r="D11000" i="1"/>
  <c r="D11001" i="1"/>
  <c r="D11002" i="1"/>
  <c r="D11003" i="1"/>
  <c r="D11004" i="1"/>
  <c r="D11005" i="1"/>
  <c r="D11006" i="1"/>
  <c r="D11007" i="1"/>
  <c r="D11008" i="1"/>
  <c r="D11009" i="1"/>
  <c r="D11010" i="1"/>
  <c r="D11011" i="1"/>
  <c r="D11012" i="1"/>
  <c r="D11013" i="1"/>
  <c r="D11014" i="1"/>
  <c r="D11015" i="1"/>
  <c r="D11016" i="1"/>
  <c r="D11017" i="1"/>
  <c r="D11018" i="1"/>
  <c r="D11019" i="1"/>
  <c r="D11020" i="1"/>
  <c r="D11021" i="1"/>
  <c r="D11022" i="1"/>
  <c r="D11023" i="1"/>
  <c r="D11024" i="1"/>
  <c r="D11025" i="1"/>
  <c r="D11026" i="1"/>
  <c r="D11027" i="1"/>
  <c r="D11028" i="1"/>
  <c r="D11029" i="1"/>
  <c r="D11030" i="1"/>
  <c r="D11031" i="1"/>
  <c r="D11032" i="1"/>
  <c r="D11033" i="1"/>
  <c r="D11034" i="1"/>
  <c r="D11035" i="1"/>
  <c r="D11036" i="1"/>
  <c r="D11037" i="1"/>
  <c r="D11038" i="1"/>
  <c r="D11039" i="1"/>
  <c r="D11040" i="1"/>
  <c r="D11041" i="1"/>
  <c r="D11042" i="1"/>
  <c r="D11043" i="1"/>
  <c r="D11044" i="1"/>
  <c r="D11045" i="1"/>
  <c r="D11046" i="1"/>
  <c r="D11047" i="1"/>
  <c r="D11048" i="1"/>
  <c r="D11049" i="1"/>
  <c r="D11050" i="1"/>
  <c r="D11051" i="1"/>
  <c r="D11052" i="1"/>
  <c r="D11053" i="1"/>
  <c r="D11054" i="1"/>
  <c r="D11055" i="1"/>
  <c r="D11056" i="1"/>
  <c r="D11057" i="1"/>
  <c r="D11058" i="1"/>
  <c r="D11059" i="1"/>
  <c r="D11060" i="1"/>
  <c r="D11061" i="1"/>
  <c r="D11062" i="1"/>
  <c r="D11063" i="1"/>
  <c r="D11064" i="1"/>
  <c r="D11065" i="1"/>
  <c r="D11066" i="1"/>
  <c r="D11067" i="1"/>
  <c r="D11068" i="1"/>
  <c r="D11069" i="1"/>
  <c r="D11070" i="1"/>
  <c r="D11071" i="1"/>
  <c r="D11072" i="1"/>
  <c r="D11073" i="1"/>
  <c r="D11074" i="1"/>
  <c r="D11075" i="1"/>
  <c r="D11076" i="1"/>
  <c r="D11077" i="1"/>
  <c r="D11078" i="1"/>
  <c r="D11079" i="1"/>
  <c r="D11080" i="1"/>
  <c r="D11081" i="1"/>
  <c r="D11082" i="1"/>
  <c r="D11083" i="1"/>
  <c r="D11084" i="1"/>
  <c r="D11085" i="1"/>
  <c r="D11086" i="1"/>
  <c r="D11087" i="1"/>
  <c r="D11088" i="1"/>
  <c r="D11089" i="1"/>
  <c r="D11090" i="1"/>
  <c r="D11091" i="1"/>
  <c r="D11092" i="1"/>
  <c r="D11093" i="1"/>
  <c r="D11094" i="1"/>
  <c r="D11095" i="1"/>
  <c r="D11096" i="1"/>
  <c r="D11097" i="1"/>
  <c r="D11098" i="1"/>
  <c r="D11099" i="1"/>
  <c r="D11100" i="1"/>
  <c r="D11101" i="1"/>
  <c r="D11102" i="1"/>
  <c r="D11103" i="1"/>
  <c r="D11104" i="1"/>
  <c r="D11105" i="1"/>
  <c r="D11106" i="1"/>
  <c r="D11107" i="1"/>
  <c r="D11108" i="1"/>
  <c r="D11109" i="1"/>
  <c r="D11110" i="1"/>
  <c r="D11111" i="1"/>
  <c r="D11112" i="1"/>
  <c r="D11113" i="1"/>
  <c r="D11114" i="1"/>
  <c r="D11115" i="1"/>
  <c r="D11116" i="1"/>
  <c r="D11117" i="1"/>
  <c r="D11118" i="1"/>
  <c r="D11119" i="1"/>
  <c r="D11120" i="1"/>
  <c r="D11121" i="1"/>
  <c r="D11122" i="1"/>
  <c r="D11123" i="1"/>
  <c r="D11124" i="1"/>
  <c r="D11125" i="1"/>
  <c r="D11126" i="1"/>
  <c r="D11127" i="1"/>
  <c r="D11128" i="1"/>
  <c r="D11129" i="1"/>
  <c r="D11130" i="1"/>
  <c r="D11131" i="1"/>
  <c r="D11132" i="1"/>
  <c r="D11133" i="1"/>
  <c r="D11134" i="1"/>
  <c r="D11135" i="1"/>
  <c r="D11136" i="1"/>
  <c r="D11137" i="1"/>
  <c r="D11138" i="1"/>
  <c r="D11139" i="1"/>
  <c r="D11140" i="1"/>
  <c r="D11141" i="1"/>
  <c r="D11142" i="1"/>
  <c r="D11143" i="1"/>
  <c r="D11144" i="1"/>
  <c r="D11145" i="1"/>
  <c r="D11146" i="1"/>
  <c r="D11147" i="1"/>
  <c r="D11148" i="1"/>
  <c r="D11149" i="1"/>
  <c r="D11150" i="1"/>
  <c r="D11151" i="1"/>
  <c r="D11152" i="1"/>
  <c r="D11153" i="1"/>
  <c r="D11154" i="1"/>
  <c r="D11155" i="1"/>
  <c r="D11156" i="1"/>
  <c r="D11157" i="1"/>
  <c r="D11158" i="1"/>
  <c r="D11159" i="1"/>
  <c r="D11160" i="1"/>
  <c r="D11161" i="1"/>
  <c r="D11162" i="1"/>
  <c r="D11163" i="1"/>
  <c r="D11164" i="1"/>
  <c r="D11165" i="1"/>
  <c r="D11166" i="1"/>
  <c r="D11167" i="1"/>
  <c r="D11168" i="1"/>
  <c r="D11169" i="1"/>
  <c r="D11170" i="1"/>
  <c r="D11171" i="1"/>
  <c r="D11172" i="1"/>
  <c r="D11173" i="1"/>
  <c r="D11174" i="1"/>
  <c r="D11175" i="1"/>
  <c r="D11176" i="1"/>
  <c r="D11177" i="1"/>
  <c r="D11178" i="1"/>
  <c r="D11179" i="1"/>
  <c r="D11180" i="1"/>
  <c r="D11181" i="1"/>
  <c r="D11182" i="1"/>
  <c r="D11183" i="1"/>
  <c r="D11184" i="1"/>
  <c r="D11185" i="1"/>
  <c r="D11186" i="1"/>
  <c r="D11187" i="1"/>
  <c r="D11188" i="1"/>
  <c r="D11189" i="1"/>
  <c r="D11190" i="1"/>
  <c r="D11191" i="1"/>
  <c r="D11192" i="1"/>
  <c r="D11193" i="1"/>
  <c r="D11194" i="1"/>
  <c r="D11195" i="1"/>
  <c r="D11196" i="1"/>
  <c r="D11197" i="1"/>
  <c r="D11198" i="1"/>
  <c r="D11199" i="1"/>
  <c r="D11200" i="1"/>
  <c r="D11201" i="1"/>
  <c r="D11202" i="1"/>
  <c r="D11203" i="1"/>
  <c r="D11204" i="1"/>
  <c r="D11205" i="1"/>
  <c r="D11206" i="1"/>
  <c r="D11207" i="1"/>
  <c r="D11208" i="1"/>
  <c r="D11209" i="1"/>
  <c r="D11210" i="1"/>
  <c r="D11211" i="1"/>
  <c r="D11212" i="1"/>
  <c r="D11213" i="1"/>
  <c r="D11214" i="1"/>
  <c r="D11215" i="1"/>
  <c r="D11216" i="1"/>
  <c r="D11217" i="1"/>
  <c r="D11218" i="1"/>
  <c r="D11219" i="1"/>
  <c r="D11220" i="1"/>
  <c r="D11221" i="1"/>
  <c r="D11222" i="1"/>
  <c r="D11223" i="1"/>
  <c r="D11224" i="1"/>
  <c r="D11225" i="1"/>
  <c r="D11226" i="1"/>
  <c r="D11227" i="1"/>
  <c r="D11228" i="1"/>
  <c r="D11229" i="1"/>
  <c r="D11230" i="1"/>
  <c r="D11231" i="1"/>
  <c r="D11232" i="1"/>
  <c r="D11233" i="1"/>
  <c r="D11234" i="1"/>
  <c r="D11235" i="1"/>
  <c r="D11236" i="1"/>
  <c r="D11237" i="1"/>
  <c r="D11238" i="1"/>
  <c r="D11239" i="1"/>
  <c r="D11240" i="1"/>
  <c r="D11241" i="1"/>
  <c r="D11242" i="1"/>
  <c r="D11243" i="1"/>
  <c r="D11244" i="1"/>
  <c r="D11245" i="1"/>
  <c r="D11246" i="1"/>
  <c r="D11247" i="1"/>
  <c r="D11248" i="1"/>
  <c r="D11249" i="1"/>
  <c r="D11250" i="1"/>
  <c r="D11251" i="1"/>
  <c r="D11252" i="1"/>
  <c r="D11253" i="1"/>
  <c r="D11254" i="1"/>
  <c r="D11255" i="1"/>
  <c r="D11256" i="1"/>
  <c r="D11257" i="1"/>
  <c r="D11258" i="1"/>
  <c r="D11259" i="1"/>
  <c r="D11260" i="1"/>
  <c r="D11261" i="1"/>
  <c r="D11262" i="1"/>
  <c r="D11263" i="1"/>
  <c r="D11264" i="1"/>
  <c r="D11265" i="1"/>
  <c r="D11266" i="1"/>
  <c r="D11267" i="1"/>
  <c r="D11268" i="1"/>
  <c r="D11269" i="1"/>
  <c r="D11270" i="1"/>
  <c r="D11271" i="1"/>
  <c r="D11272" i="1"/>
  <c r="D11273" i="1"/>
  <c r="D11274" i="1"/>
  <c r="D11275" i="1"/>
  <c r="D11276" i="1"/>
  <c r="D11277" i="1"/>
  <c r="D11278" i="1"/>
  <c r="D11279" i="1"/>
  <c r="D11280" i="1"/>
  <c r="D11281" i="1"/>
  <c r="D11282" i="1"/>
  <c r="D11283" i="1"/>
  <c r="D11284" i="1"/>
  <c r="D11285" i="1"/>
  <c r="D11286" i="1"/>
  <c r="D11287" i="1"/>
  <c r="D11288" i="1"/>
  <c r="D11289" i="1"/>
  <c r="D11290" i="1"/>
  <c r="D11291" i="1"/>
  <c r="D11292" i="1"/>
  <c r="D11293" i="1"/>
  <c r="D11294" i="1"/>
  <c r="D11295" i="1"/>
  <c r="D11296" i="1"/>
  <c r="D11297" i="1"/>
  <c r="D11298" i="1"/>
  <c r="D11299" i="1"/>
  <c r="D11300" i="1"/>
  <c r="D11301" i="1"/>
  <c r="D11302" i="1"/>
  <c r="D11303" i="1"/>
  <c r="D11304" i="1"/>
  <c r="D11305" i="1"/>
  <c r="D11306" i="1"/>
  <c r="D11307" i="1"/>
  <c r="D11308" i="1"/>
  <c r="D11309" i="1"/>
  <c r="D11310" i="1"/>
  <c r="D11311" i="1"/>
  <c r="D11312" i="1"/>
  <c r="D11313" i="1"/>
  <c r="D11314" i="1"/>
  <c r="D11315" i="1"/>
  <c r="D11316" i="1"/>
  <c r="D11317" i="1"/>
  <c r="D11318" i="1"/>
  <c r="D11319" i="1"/>
  <c r="D11320" i="1"/>
  <c r="D11321" i="1"/>
  <c r="D11322" i="1"/>
  <c r="D11323" i="1"/>
  <c r="D11324" i="1"/>
  <c r="D11325" i="1"/>
  <c r="D11326" i="1"/>
  <c r="D11327" i="1"/>
  <c r="D11328" i="1"/>
  <c r="D11329" i="1"/>
  <c r="D11330" i="1"/>
  <c r="D11331" i="1"/>
  <c r="D11332" i="1"/>
  <c r="D11333" i="1"/>
  <c r="D11334" i="1"/>
  <c r="D11335" i="1"/>
  <c r="D11336" i="1"/>
  <c r="D11337" i="1"/>
  <c r="D11338" i="1"/>
  <c r="D11339" i="1"/>
  <c r="D11340" i="1"/>
  <c r="D11341" i="1"/>
  <c r="D11342" i="1"/>
  <c r="D11343" i="1"/>
  <c r="D11344" i="1"/>
  <c r="D11345" i="1"/>
  <c r="D11346" i="1"/>
  <c r="D11347" i="1"/>
  <c r="D11348" i="1"/>
  <c r="D11349" i="1"/>
  <c r="D11350" i="1"/>
  <c r="D11351" i="1"/>
  <c r="D11352" i="1"/>
  <c r="D11353" i="1"/>
  <c r="D11354" i="1"/>
  <c r="D11355" i="1"/>
  <c r="D11356" i="1"/>
  <c r="D11357" i="1"/>
  <c r="D11358" i="1"/>
  <c r="D11359" i="1"/>
  <c r="D11360" i="1"/>
  <c r="D11361" i="1"/>
  <c r="D11362" i="1"/>
  <c r="D11363" i="1"/>
  <c r="D11364" i="1"/>
  <c r="D11365" i="1"/>
  <c r="D11366" i="1"/>
  <c r="D11367" i="1"/>
  <c r="D11368" i="1"/>
  <c r="D11369" i="1"/>
  <c r="D11370" i="1"/>
  <c r="D11371" i="1"/>
  <c r="D11372" i="1"/>
  <c r="D11373" i="1"/>
  <c r="D11374" i="1"/>
  <c r="D11375" i="1"/>
  <c r="D11376" i="1"/>
  <c r="D11377" i="1"/>
  <c r="D11378" i="1"/>
  <c r="D11379" i="1"/>
  <c r="D11380" i="1"/>
  <c r="D11381" i="1"/>
  <c r="D11382" i="1"/>
  <c r="D11383" i="1"/>
  <c r="D11384" i="1"/>
  <c r="D11385" i="1"/>
  <c r="D11386" i="1"/>
  <c r="D11387" i="1"/>
  <c r="D11388" i="1"/>
  <c r="D11389" i="1"/>
  <c r="D11390" i="1"/>
  <c r="D11391" i="1"/>
  <c r="D11392" i="1"/>
  <c r="D11393" i="1"/>
  <c r="D11394" i="1"/>
  <c r="D11395" i="1"/>
  <c r="D11396" i="1"/>
  <c r="D11397" i="1"/>
  <c r="D11398" i="1"/>
  <c r="D11399" i="1"/>
  <c r="D11400" i="1"/>
  <c r="D11401" i="1"/>
  <c r="D11402" i="1"/>
  <c r="D11403" i="1"/>
  <c r="D11404" i="1"/>
  <c r="D11405" i="1"/>
  <c r="D11406" i="1"/>
  <c r="D11407" i="1"/>
  <c r="D11408" i="1"/>
  <c r="D11409" i="1"/>
  <c r="D11410" i="1"/>
  <c r="D11411" i="1"/>
  <c r="D11412" i="1"/>
  <c r="D11413" i="1"/>
  <c r="D11414" i="1"/>
  <c r="D11415" i="1"/>
  <c r="D11416" i="1"/>
  <c r="D11417" i="1"/>
  <c r="D11418" i="1"/>
  <c r="D11419" i="1"/>
  <c r="D11420" i="1"/>
  <c r="D11421" i="1"/>
  <c r="D11422" i="1"/>
  <c r="D11423" i="1"/>
  <c r="D11424" i="1"/>
  <c r="D11425" i="1"/>
  <c r="D11426" i="1"/>
  <c r="D11427" i="1"/>
  <c r="D11428" i="1"/>
  <c r="D11429" i="1"/>
  <c r="D11430" i="1"/>
  <c r="D11431" i="1"/>
  <c r="D11432" i="1"/>
  <c r="D11433" i="1"/>
  <c r="D11434" i="1"/>
  <c r="D11435" i="1"/>
  <c r="D11436" i="1"/>
  <c r="D11437" i="1"/>
  <c r="D11438" i="1"/>
  <c r="D11439" i="1"/>
  <c r="D11440" i="1"/>
  <c r="D11441" i="1"/>
  <c r="D11442" i="1"/>
  <c r="D11443" i="1"/>
  <c r="D11444" i="1"/>
  <c r="D11445" i="1"/>
  <c r="D11446" i="1"/>
  <c r="D11447" i="1"/>
  <c r="D11448" i="1"/>
  <c r="D11449" i="1"/>
  <c r="D11450" i="1"/>
  <c r="D11451" i="1"/>
  <c r="D11452" i="1"/>
  <c r="D11453" i="1"/>
  <c r="D11454" i="1"/>
  <c r="D11455" i="1"/>
  <c r="D11456" i="1"/>
  <c r="D11457" i="1"/>
  <c r="D11458" i="1"/>
  <c r="D11459" i="1"/>
  <c r="D11460" i="1"/>
  <c r="D11461" i="1"/>
  <c r="D11462" i="1"/>
  <c r="D11463" i="1"/>
  <c r="D11464" i="1"/>
  <c r="D11465" i="1"/>
  <c r="D11466" i="1"/>
  <c r="D11467" i="1"/>
  <c r="D11468" i="1"/>
  <c r="D11469" i="1"/>
  <c r="D11470" i="1"/>
  <c r="D11471" i="1"/>
  <c r="D11472" i="1"/>
  <c r="D11473" i="1"/>
  <c r="D11474" i="1"/>
  <c r="D11475" i="1"/>
  <c r="D11476" i="1"/>
  <c r="D11477" i="1"/>
  <c r="D11478" i="1"/>
  <c r="D11479" i="1"/>
  <c r="D11480" i="1"/>
  <c r="D11481" i="1"/>
  <c r="D11482" i="1"/>
  <c r="D11483" i="1"/>
  <c r="D11484" i="1"/>
  <c r="D11485" i="1"/>
  <c r="D11486" i="1"/>
  <c r="D11487" i="1"/>
  <c r="D11488" i="1"/>
  <c r="D11489" i="1"/>
  <c r="D11490" i="1"/>
  <c r="D11491" i="1"/>
  <c r="D11492" i="1"/>
  <c r="D11493" i="1"/>
  <c r="D11494" i="1"/>
  <c r="D11495" i="1"/>
  <c r="D11496" i="1"/>
  <c r="D11497" i="1"/>
  <c r="D11498" i="1"/>
  <c r="D11499" i="1"/>
  <c r="D11500" i="1"/>
  <c r="D11501" i="1"/>
  <c r="D11502" i="1"/>
  <c r="D11503" i="1"/>
  <c r="D11504" i="1"/>
  <c r="D11505" i="1"/>
  <c r="D11506" i="1"/>
  <c r="D11507" i="1"/>
  <c r="D11508" i="1"/>
  <c r="D11509" i="1"/>
  <c r="D11510" i="1"/>
  <c r="D11511" i="1"/>
  <c r="D11512" i="1"/>
  <c r="D11513" i="1"/>
  <c r="D11514" i="1"/>
  <c r="D11515" i="1"/>
  <c r="D11516" i="1"/>
  <c r="D11517" i="1"/>
  <c r="D11518" i="1"/>
  <c r="D11519" i="1"/>
  <c r="D11520" i="1"/>
  <c r="D11521" i="1"/>
  <c r="D11522" i="1"/>
  <c r="D11523" i="1"/>
  <c r="D11524" i="1"/>
  <c r="D11525" i="1"/>
  <c r="D11526" i="1"/>
  <c r="D11527" i="1"/>
  <c r="D11528" i="1"/>
  <c r="D11529" i="1"/>
  <c r="D11530" i="1"/>
  <c r="D11531" i="1"/>
  <c r="D11532" i="1"/>
  <c r="D11533" i="1"/>
  <c r="D11534" i="1"/>
  <c r="D11535" i="1"/>
  <c r="D11536" i="1"/>
  <c r="D11537" i="1"/>
  <c r="D11538" i="1"/>
  <c r="D11539" i="1"/>
  <c r="D11540" i="1"/>
  <c r="D11541" i="1"/>
  <c r="D11542" i="1"/>
  <c r="D11543" i="1"/>
  <c r="D11544" i="1"/>
  <c r="D11545" i="1"/>
  <c r="D11546" i="1"/>
  <c r="D11547" i="1"/>
  <c r="D11548" i="1"/>
  <c r="D11549" i="1"/>
  <c r="D11550" i="1"/>
  <c r="D11551" i="1"/>
  <c r="D11552" i="1"/>
  <c r="D11553" i="1"/>
  <c r="D11554" i="1"/>
  <c r="D11555" i="1"/>
  <c r="D11556" i="1"/>
  <c r="D11557" i="1"/>
  <c r="D11558" i="1"/>
  <c r="D11559" i="1"/>
  <c r="D11560" i="1"/>
  <c r="D11561" i="1"/>
  <c r="D11562" i="1"/>
  <c r="D11563" i="1"/>
  <c r="D11564" i="1"/>
  <c r="D11565" i="1"/>
  <c r="D11566" i="1"/>
  <c r="D11567" i="1"/>
  <c r="D11568" i="1"/>
  <c r="D11569" i="1"/>
  <c r="D11570" i="1"/>
  <c r="D11571" i="1"/>
  <c r="D11572" i="1"/>
  <c r="D11573" i="1"/>
  <c r="D11574" i="1"/>
  <c r="D11575" i="1"/>
  <c r="D11576" i="1"/>
  <c r="D11577" i="1"/>
  <c r="D11578" i="1"/>
  <c r="D11579" i="1"/>
  <c r="D11580" i="1"/>
  <c r="D11581" i="1"/>
  <c r="D11582" i="1"/>
  <c r="D11583" i="1"/>
  <c r="D11584" i="1"/>
  <c r="D11585" i="1"/>
  <c r="D11586" i="1"/>
  <c r="D11587" i="1"/>
  <c r="D11588" i="1"/>
  <c r="D11589" i="1"/>
  <c r="D11590" i="1"/>
  <c r="D11591" i="1"/>
  <c r="D11592" i="1"/>
  <c r="D11593" i="1"/>
  <c r="D11594" i="1"/>
  <c r="D11595" i="1"/>
  <c r="D11596" i="1"/>
  <c r="D11597" i="1"/>
  <c r="D11598" i="1"/>
  <c r="D11599" i="1"/>
  <c r="D11600" i="1"/>
  <c r="D11601" i="1"/>
  <c r="D11602" i="1"/>
  <c r="D11603" i="1"/>
  <c r="D11604" i="1"/>
  <c r="D11605" i="1"/>
  <c r="D11606" i="1"/>
  <c r="D11607" i="1"/>
  <c r="D11608" i="1"/>
  <c r="D11609" i="1"/>
  <c r="D11610" i="1"/>
  <c r="D11611" i="1"/>
  <c r="D11612" i="1"/>
  <c r="D11613" i="1"/>
  <c r="D11614" i="1"/>
  <c r="D11615" i="1"/>
  <c r="D11616" i="1"/>
  <c r="D11617" i="1"/>
  <c r="D11618" i="1"/>
  <c r="D11619" i="1"/>
  <c r="D11620" i="1"/>
  <c r="D11621" i="1"/>
  <c r="D11622" i="1"/>
  <c r="D11623" i="1"/>
  <c r="D11624" i="1"/>
  <c r="D11625" i="1"/>
  <c r="D11626" i="1"/>
  <c r="D11627" i="1"/>
  <c r="D11628" i="1"/>
  <c r="D11629" i="1"/>
  <c r="D11630" i="1"/>
  <c r="D11631" i="1"/>
  <c r="D11632" i="1"/>
  <c r="D11633" i="1"/>
  <c r="D11634" i="1"/>
  <c r="D11635" i="1"/>
  <c r="D11636" i="1"/>
  <c r="D11637" i="1"/>
  <c r="D11638" i="1"/>
  <c r="D11639" i="1"/>
  <c r="D11640" i="1"/>
  <c r="D11641" i="1"/>
  <c r="D11642" i="1"/>
  <c r="D11643" i="1"/>
  <c r="D11644" i="1"/>
  <c r="D11645" i="1"/>
  <c r="D11646" i="1"/>
  <c r="D11647" i="1"/>
  <c r="D11648" i="1"/>
  <c r="D11649" i="1"/>
  <c r="D11650" i="1"/>
  <c r="D11651" i="1"/>
  <c r="D11652" i="1"/>
  <c r="D11653" i="1"/>
  <c r="D11654" i="1"/>
  <c r="D11655" i="1"/>
  <c r="D11656" i="1"/>
  <c r="D11657" i="1"/>
  <c r="D11658" i="1"/>
  <c r="D11659" i="1"/>
  <c r="D11660" i="1"/>
  <c r="D11661" i="1"/>
  <c r="D11662" i="1"/>
  <c r="D11663" i="1"/>
  <c r="D11664" i="1"/>
  <c r="D11665" i="1"/>
  <c r="D11666" i="1"/>
  <c r="D11667" i="1"/>
  <c r="D11668" i="1"/>
  <c r="D11669" i="1"/>
  <c r="D11670" i="1"/>
  <c r="D11671" i="1"/>
  <c r="D11672" i="1"/>
  <c r="D11673" i="1"/>
  <c r="D11674" i="1"/>
  <c r="D11675" i="1"/>
  <c r="D11676" i="1"/>
  <c r="D11677" i="1"/>
  <c r="D11678" i="1"/>
  <c r="D11679" i="1"/>
  <c r="D11680" i="1"/>
  <c r="D11681" i="1"/>
  <c r="D11682" i="1"/>
  <c r="D11683" i="1"/>
  <c r="D11684" i="1"/>
  <c r="D11685" i="1"/>
  <c r="D11686" i="1"/>
  <c r="D11687" i="1"/>
  <c r="D11688" i="1"/>
  <c r="D11689" i="1"/>
  <c r="D11690" i="1"/>
  <c r="D11691" i="1"/>
  <c r="D11692" i="1"/>
  <c r="D11693" i="1"/>
  <c r="D11694" i="1"/>
  <c r="D11695" i="1"/>
  <c r="D11696" i="1"/>
  <c r="D11697" i="1"/>
  <c r="D11698" i="1"/>
  <c r="D11699" i="1"/>
  <c r="D11700" i="1"/>
  <c r="D11701" i="1"/>
  <c r="D11702" i="1"/>
  <c r="D11703" i="1"/>
  <c r="D11704" i="1"/>
  <c r="D11705" i="1"/>
  <c r="D11706" i="1"/>
  <c r="D11707" i="1"/>
  <c r="D11708" i="1"/>
  <c r="D11709" i="1"/>
  <c r="D11710" i="1"/>
  <c r="D11711" i="1"/>
  <c r="D11712" i="1"/>
  <c r="D11713" i="1"/>
  <c r="D11714" i="1"/>
  <c r="D11715" i="1"/>
  <c r="D11716" i="1"/>
  <c r="D11717" i="1"/>
  <c r="D11718" i="1"/>
  <c r="D11719" i="1"/>
  <c r="D11720" i="1"/>
  <c r="D11721" i="1"/>
  <c r="D11722" i="1"/>
  <c r="D11723" i="1"/>
  <c r="D11724" i="1"/>
  <c r="D11725" i="1"/>
  <c r="D11726" i="1"/>
  <c r="D11727" i="1"/>
  <c r="D11728" i="1"/>
  <c r="D11729" i="1"/>
  <c r="D11730" i="1"/>
  <c r="D11731" i="1"/>
  <c r="D11732" i="1"/>
  <c r="D11733" i="1"/>
  <c r="D11734" i="1"/>
  <c r="D11735" i="1"/>
  <c r="D11736" i="1"/>
  <c r="D11737" i="1"/>
  <c r="D11738" i="1"/>
  <c r="D11739" i="1"/>
  <c r="D11740" i="1"/>
  <c r="D11741" i="1"/>
  <c r="D11742" i="1"/>
  <c r="D11743" i="1"/>
  <c r="D11744" i="1"/>
  <c r="D11745" i="1"/>
  <c r="D11746" i="1"/>
  <c r="D11747" i="1"/>
  <c r="D11748" i="1"/>
  <c r="D11749" i="1"/>
  <c r="D11750" i="1"/>
  <c r="D11751" i="1"/>
  <c r="D11752" i="1"/>
  <c r="D11753" i="1"/>
  <c r="D11754" i="1"/>
  <c r="D11755" i="1"/>
  <c r="D11756" i="1"/>
  <c r="D11757" i="1"/>
  <c r="D11758" i="1"/>
  <c r="D11759" i="1"/>
  <c r="D11760" i="1"/>
  <c r="D11761" i="1"/>
  <c r="D11762" i="1"/>
  <c r="D11763" i="1"/>
  <c r="D11764" i="1"/>
  <c r="D11765" i="1"/>
  <c r="D11766" i="1"/>
  <c r="D11767" i="1"/>
  <c r="D11768" i="1"/>
  <c r="D11769" i="1"/>
  <c r="D11770" i="1"/>
  <c r="D11771" i="1"/>
  <c r="D11772" i="1"/>
  <c r="D11773" i="1"/>
  <c r="D11774" i="1"/>
  <c r="D11775" i="1"/>
  <c r="D11776" i="1"/>
  <c r="D11777" i="1"/>
  <c r="D11778" i="1"/>
  <c r="D11779" i="1"/>
  <c r="D11780" i="1"/>
  <c r="D11781" i="1"/>
  <c r="D11782" i="1"/>
  <c r="D11783" i="1"/>
  <c r="D11784" i="1"/>
  <c r="D11785" i="1"/>
  <c r="D11786" i="1"/>
  <c r="D11787" i="1"/>
  <c r="D11788" i="1"/>
  <c r="D11789" i="1"/>
  <c r="D11790" i="1"/>
  <c r="D11791" i="1"/>
  <c r="D11792" i="1"/>
  <c r="D11793" i="1"/>
  <c r="D11794" i="1"/>
  <c r="D11795" i="1"/>
  <c r="D11796" i="1"/>
  <c r="D11797" i="1"/>
  <c r="D11798" i="1"/>
  <c r="D11799" i="1"/>
  <c r="D11800" i="1"/>
  <c r="D11801" i="1"/>
  <c r="D11802" i="1"/>
  <c r="D11803" i="1"/>
  <c r="D11804" i="1"/>
  <c r="D11805" i="1"/>
  <c r="D11806" i="1"/>
  <c r="D11807" i="1"/>
  <c r="D11808" i="1"/>
  <c r="D11809" i="1"/>
  <c r="D11810" i="1"/>
  <c r="D11811" i="1"/>
  <c r="D11812" i="1"/>
  <c r="D11813" i="1"/>
  <c r="D11814" i="1"/>
  <c r="D11815" i="1"/>
  <c r="D11816" i="1"/>
  <c r="D11817" i="1"/>
  <c r="D11818" i="1"/>
  <c r="D11819" i="1"/>
  <c r="D11820" i="1"/>
  <c r="D11821" i="1"/>
  <c r="D11822" i="1"/>
  <c r="D11823" i="1"/>
  <c r="D11824" i="1"/>
  <c r="D11825" i="1"/>
  <c r="D11826" i="1"/>
  <c r="D11827" i="1"/>
  <c r="D11828" i="1"/>
  <c r="D11829" i="1"/>
  <c r="D11830" i="1"/>
  <c r="D11831" i="1"/>
  <c r="D11832" i="1"/>
  <c r="D11833" i="1"/>
  <c r="D11834" i="1"/>
  <c r="D11835" i="1"/>
  <c r="D11836" i="1"/>
  <c r="D11837" i="1"/>
  <c r="D11838" i="1"/>
  <c r="D11839" i="1"/>
  <c r="D11840" i="1"/>
  <c r="D11841" i="1"/>
  <c r="D11842" i="1"/>
  <c r="D11843" i="1"/>
  <c r="D11844" i="1"/>
  <c r="D11845" i="1"/>
  <c r="D11846" i="1"/>
  <c r="D11847" i="1"/>
  <c r="D11848" i="1"/>
  <c r="D11849" i="1"/>
  <c r="D11850" i="1"/>
  <c r="D11851" i="1"/>
  <c r="D11852" i="1"/>
  <c r="D11853" i="1"/>
  <c r="D11854" i="1"/>
  <c r="D11855" i="1"/>
  <c r="D11856" i="1"/>
  <c r="D11857" i="1"/>
  <c r="D11858" i="1"/>
  <c r="D11859" i="1"/>
  <c r="D11860" i="1"/>
  <c r="D11861" i="1"/>
  <c r="D11862" i="1"/>
  <c r="D11863" i="1"/>
  <c r="D11864" i="1"/>
  <c r="D11865" i="1"/>
  <c r="D11866" i="1"/>
  <c r="D11867" i="1"/>
  <c r="D11868" i="1"/>
  <c r="D11869" i="1"/>
  <c r="D11870" i="1"/>
  <c r="D11871" i="1"/>
  <c r="D11872" i="1"/>
  <c r="D11873" i="1"/>
  <c r="D11874" i="1"/>
  <c r="D11875" i="1"/>
  <c r="D11876" i="1"/>
  <c r="D11877" i="1"/>
  <c r="D11878" i="1"/>
  <c r="D11879" i="1"/>
  <c r="D11880" i="1"/>
  <c r="D11881" i="1"/>
  <c r="D11882" i="1"/>
  <c r="D11883" i="1"/>
  <c r="D11884" i="1"/>
  <c r="D11885" i="1"/>
  <c r="D11886" i="1"/>
  <c r="D11887" i="1"/>
  <c r="D11888" i="1"/>
  <c r="D11889" i="1"/>
  <c r="D11890" i="1"/>
  <c r="D11891" i="1"/>
  <c r="D11892" i="1"/>
  <c r="D11893" i="1"/>
  <c r="D11894" i="1"/>
  <c r="D11895" i="1"/>
  <c r="D11896" i="1"/>
  <c r="D11897" i="1"/>
  <c r="D11898" i="1"/>
  <c r="D11899" i="1"/>
  <c r="D11900" i="1"/>
  <c r="D11901" i="1"/>
  <c r="D11902" i="1"/>
  <c r="D11903" i="1"/>
  <c r="D11904" i="1"/>
  <c r="D11905" i="1"/>
  <c r="D11906" i="1"/>
  <c r="D11907" i="1"/>
  <c r="D11908" i="1"/>
  <c r="D11909" i="1"/>
  <c r="D11910" i="1"/>
  <c r="D11911" i="1"/>
  <c r="D11912" i="1"/>
  <c r="D11913" i="1"/>
  <c r="D11914" i="1"/>
  <c r="D11915" i="1"/>
  <c r="D11916" i="1"/>
  <c r="D11917" i="1"/>
  <c r="D11918" i="1"/>
  <c r="D11919" i="1"/>
  <c r="D11920" i="1"/>
  <c r="D11921" i="1"/>
  <c r="D11922" i="1"/>
  <c r="D11923" i="1"/>
  <c r="D11924" i="1"/>
  <c r="D11925" i="1"/>
  <c r="D11926" i="1"/>
  <c r="D11927" i="1"/>
  <c r="D11928" i="1"/>
  <c r="D11929" i="1"/>
  <c r="D11930" i="1"/>
  <c r="D11931" i="1"/>
  <c r="D11932" i="1"/>
  <c r="D11933" i="1"/>
  <c r="D11934" i="1"/>
  <c r="D11935" i="1"/>
  <c r="D11936" i="1"/>
  <c r="D11937" i="1"/>
  <c r="D11938" i="1"/>
  <c r="D11939" i="1"/>
  <c r="D11940" i="1"/>
  <c r="D11941" i="1"/>
  <c r="D11942" i="1"/>
  <c r="D11943" i="1"/>
  <c r="D11944" i="1"/>
  <c r="D11945" i="1"/>
  <c r="D11946" i="1"/>
  <c r="D11947" i="1"/>
  <c r="D11948" i="1"/>
  <c r="D11949" i="1"/>
  <c r="D11950" i="1"/>
  <c r="D11951" i="1"/>
  <c r="D11952" i="1"/>
  <c r="D11953" i="1"/>
  <c r="D11954" i="1"/>
  <c r="D11955" i="1"/>
  <c r="D11956" i="1"/>
  <c r="D11957" i="1"/>
  <c r="D11958" i="1"/>
  <c r="D11959" i="1"/>
  <c r="D11960" i="1"/>
  <c r="D11961" i="1"/>
  <c r="D11962" i="1"/>
  <c r="D11963" i="1"/>
  <c r="D11964" i="1"/>
  <c r="D11965" i="1"/>
  <c r="D11966" i="1"/>
  <c r="D11967" i="1"/>
  <c r="D11968" i="1"/>
  <c r="D11969" i="1"/>
  <c r="D11970" i="1"/>
  <c r="D11971" i="1"/>
  <c r="D11972" i="1"/>
  <c r="D11973" i="1"/>
  <c r="D11974" i="1"/>
  <c r="D11975" i="1"/>
  <c r="D11976" i="1"/>
  <c r="D11977" i="1"/>
  <c r="D11978" i="1"/>
  <c r="D11979" i="1"/>
  <c r="D11980" i="1"/>
  <c r="D11981" i="1"/>
  <c r="D11982" i="1"/>
  <c r="D11983" i="1"/>
  <c r="D11984" i="1"/>
  <c r="D11985" i="1"/>
  <c r="D11986" i="1"/>
  <c r="D11987" i="1"/>
  <c r="D11988" i="1"/>
  <c r="D11989" i="1"/>
  <c r="D11990" i="1"/>
  <c r="D11991" i="1"/>
  <c r="D11992" i="1"/>
  <c r="D11993" i="1"/>
  <c r="D11994" i="1"/>
  <c r="D11995" i="1"/>
  <c r="D11996" i="1"/>
  <c r="D11997" i="1"/>
  <c r="D11998" i="1"/>
  <c r="D11999" i="1"/>
  <c r="D12000" i="1"/>
  <c r="D12001" i="1"/>
  <c r="D12002" i="1"/>
  <c r="D12003" i="1"/>
  <c r="D12004" i="1"/>
  <c r="D12005" i="1"/>
  <c r="D12006" i="1"/>
  <c r="D12007" i="1"/>
  <c r="D12008" i="1"/>
  <c r="D12009" i="1"/>
  <c r="D12010" i="1"/>
  <c r="D12011" i="1"/>
  <c r="D12012" i="1"/>
  <c r="D12013" i="1"/>
  <c r="D12014" i="1"/>
  <c r="D12015" i="1"/>
  <c r="D12016" i="1"/>
  <c r="D12017" i="1"/>
  <c r="D12018" i="1"/>
  <c r="D12019" i="1"/>
  <c r="D12020" i="1"/>
  <c r="D12021" i="1"/>
  <c r="D12022" i="1"/>
  <c r="D12023" i="1"/>
  <c r="D12024" i="1"/>
  <c r="D12025" i="1"/>
  <c r="D12026" i="1"/>
  <c r="D12027" i="1"/>
  <c r="D12028" i="1"/>
  <c r="D12029" i="1"/>
  <c r="D12030" i="1"/>
  <c r="D12031" i="1"/>
  <c r="D12032" i="1"/>
  <c r="D12033" i="1"/>
  <c r="D12034" i="1"/>
  <c r="D12035" i="1"/>
  <c r="D12036" i="1"/>
  <c r="D12037" i="1"/>
  <c r="D12038" i="1"/>
  <c r="D12039" i="1"/>
  <c r="D12040" i="1"/>
  <c r="D12041" i="1"/>
  <c r="D12042" i="1"/>
  <c r="D12043" i="1"/>
  <c r="D12044" i="1"/>
  <c r="D12045" i="1"/>
  <c r="D12046" i="1"/>
  <c r="D12047" i="1"/>
  <c r="D12048" i="1"/>
  <c r="D12049" i="1"/>
  <c r="D12050" i="1"/>
  <c r="D12051" i="1"/>
  <c r="D12052" i="1"/>
  <c r="D12053" i="1"/>
  <c r="D12054" i="1"/>
  <c r="D12055" i="1"/>
  <c r="D12056" i="1"/>
  <c r="D12057" i="1"/>
  <c r="D12058" i="1"/>
  <c r="D12059" i="1"/>
  <c r="D12060" i="1"/>
  <c r="D12061" i="1"/>
  <c r="D12062" i="1"/>
  <c r="D12063" i="1"/>
  <c r="D12064" i="1"/>
  <c r="D12065" i="1"/>
  <c r="D12066" i="1"/>
  <c r="D12067" i="1"/>
  <c r="D12068" i="1"/>
  <c r="D12069" i="1"/>
  <c r="D12070" i="1"/>
  <c r="D12071" i="1"/>
  <c r="D12072" i="1"/>
  <c r="D12073" i="1"/>
  <c r="D12074" i="1"/>
  <c r="D12075" i="1"/>
  <c r="D12076" i="1"/>
  <c r="D12077" i="1"/>
  <c r="D12078" i="1"/>
  <c r="D12079" i="1"/>
  <c r="D12080" i="1"/>
  <c r="D12081" i="1"/>
  <c r="D12082" i="1"/>
  <c r="D12083" i="1"/>
  <c r="D12084" i="1"/>
  <c r="D12085" i="1"/>
  <c r="D12086" i="1"/>
  <c r="D12087" i="1"/>
  <c r="D12088" i="1"/>
  <c r="D12089" i="1"/>
  <c r="D12090" i="1"/>
  <c r="D12091" i="1"/>
  <c r="D12092" i="1"/>
  <c r="D12093" i="1"/>
  <c r="D12094" i="1"/>
  <c r="D12095" i="1"/>
  <c r="D12096" i="1"/>
  <c r="D12097" i="1"/>
  <c r="D12098" i="1"/>
  <c r="D12099" i="1"/>
  <c r="D12100" i="1"/>
  <c r="D12101" i="1"/>
  <c r="D12102" i="1"/>
  <c r="D12103" i="1"/>
  <c r="D12104" i="1"/>
  <c r="D12105" i="1"/>
  <c r="D12106" i="1"/>
  <c r="D12107" i="1"/>
  <c r="D12108" i="1"/>
  <c r="D12109" i="1"/>
  <c r="D12110" i="1"/>
  <c r="D12111" i="1"/>
  <c r="D12112" i="1"/>
  <c r="D12113" i="1"/>
  <c r="D12114" i="1"/>
  <c r="D12115" i="1"/>
  <c r="D12116" i="1"/>
  <c r="D12117" i="1"/>
  <c r="D12118" i="1"/>
  <c r="D12119" i="1"/>
  <c r="D12120" i="1"/>
  <c r="D12121" i="1"/>
  <c r="D12122" i="1"/>
  <c r="D12123" i="1"/>
  <c r="D12124" i="1"/>
  <c r="D12125" i="1"/>
  <c r="D12126" i="1"/>
  <c r="D12127" i="1"/>
  <c r="D12128" i="1"/>
  <c r="D12129" i="1"/>
  <c r="D12130" i="1"/>
  <c r="D12131" i="1"/>
  <c r="D12132" i="1"/>
  <c r="D12133" i="1"/>
  <c r="D12134" i="1"/>
  <c r="D12135" i="1"/>
  <c r="D12136" i="1"/>
  <c r="D12137" i="1"/>
  <c r="D12138" i="1"/>
  <c r="D12139" i="1"/>
  <c r="D12140" i="1"/>
  <c r="D12141" i="1"/>
  <c r="D12142" i="1"/>
  <c r="D12143" i="1"/>
  <c r="D12144" i="1"/>
  <c r="D12145" i="1"/>
  <c r="D12146" i="1"/>
  <c r="D12147" i="1"/>
  <c r="D12148" i="1"/>
  <c r="D12149" i="1"/>
  <c r="D12150" i="1"/>
  <c r="D12151" i="1"/>
  <c r="D12152" i="1"/>
  <c r="D12153" i="1"/>
  <c r="D12154" i="1"/>
  <c r="D12155" i="1"/>
  <c r="D12156" i="1"/>
  <c r="D12157" i="1"/>
  <c r="D12158" i="1"/>
  <c r="D12159" i="1"/>
  <c r="D12160" i="1"/>
  <c r="D12161" i="1"/>
  <c r="D12162" i="1"/>
  <c r="D12163" i="1"/>
  <c r="D12164" i="1"/>
  <c r="D12165" i="1"/>
  <c r="D12166" i="1"/>
  <c r="D12167" i="1"/>
  <c r="D12168" i="1"/>
  <c r="D12169" i="1"/>
  <c r="D12170" i="1"/>
  <c r="D12171" i="1"/>
  <c r="D12172" i="1"/>
  <c r="D12173" i="1"/>
  <c r="D12174" i="1"/>
  <c r="D12175" i="1"/>
  <c r="D12176" i="1"/>
  <c r="D12177" i="1"/>
  <c r="D12178" i="1"/>
  <c r="D12179" i="1"/>
  <c r="D12180" i="1"/>
  <c r="D12181" i="1"/>
  <c r="D12182" i="1"/>
  <c r="D12183" i="1"/>
  <c r="D12184" i="1"/>
  <c r="D12185" i="1"/>
  <c r="D12186" i="1"/>
  <c r="D12187" i="1"/>
  <c r="D12188" i="1"/>
  <c r="D12189" i="1"/>
  <c r="D12190" i="1"/>
  <c r="D12191" i="1"/>
  <c r="D12192" i="1"/>
  <c r="D12193" i="1"/>
  <c r="D12194" i="1"/>
  <c r="D12195" i="1"/>
  <c r="D12196" i="1"/>
  <c r="D12197" i="1"/>
  <c r="D12198" i="1"/>
  <c r="D12199" i="1"/>
  <c r="D12200" i="1"/>
  <c r="D12201" i="1"/>
  <c r="D12202" i="1"/>
  <c r="D12203" i="1"/>
  <c r="D12204" i="1"/>
  <c r="D12205" i="1"/>
  <c r="D12206" i="1"/>
  <c r="D12207" i="1"/>
  <c r="D12208" i="1"/>
  <c r="D12209" i="1"/>
  <c r="D12210" i="1"/>
  <c r="D12211" i="1"/>
  <c r="D12212" i="1"/>
  <c r="D12213" i="1"/>
  <c r="D12214" i="1"/>
  <c r="D12215" i="1"/>
  <c r="D12216" i="1"/>
  <c r="D12217" i="1"/>
  <c r="D12218" i="1"/>
  <c r="D12219" i="1"/>
  <c r="D12220" i="1"/>
  <c r="D12221" i="1"/>
  <c r="D12222" i="1"/>
  <c r="D12223" i="1"/>
  <c r="D12224" i="1"/>
  <c r="D12225" i="1"/>
  <c r="D12226" i="1"/>
  <c r="D12227" i="1"/>
  <c r="D12228" i="1"/>
  <c r="D12229" i="1"/>
  <c r="D12230" i="1"/>
  <c r="D12231" i="1"/>
  <c r="D12232" i="1"/>
  <c r="D12233" i="1"/>
  <c r="D12234" i="1"/>
  <c r="D12235" i="1"/>
  <c r="D12236" i="1"/>
  <c r="D12237" i="1"/>
  <c r="D12238" i="1"/>
  <c r="D12239" i="1"/>
  <c r="D12240" i="1"/>
  <c r="D12241" i="1"/>
  <c r="D12242" i="1"/>
  <c r="D12243" i="1"/>
  <c r="D12244" i="1"/>
  <c r="D12245" i="1"/>
  <c r="D12246" i="1"/>
  <c r="D12247" i="1"/>
  <c r="D12248" i="1"/>
  <c r="D12249" i="1"/>
  <c r="D12250" i="1"/>
  <c r="D12251" i="1"/>
  <c r="D12252" i="1"/>
  <c r="D12253" i="1"/>
  <c r="D12254" i="1"/>
  <c r="D12255" i="1"/>
  <c r="D12256" i="1"/>
  <c r="D12257" i="1"/>
  <c r="D12258" i="1"/>
  <c r="D12259" i="1"/>
  <c r="D12260" i="1"/>
  <c r="D12261" i="1"/>
  <c r="D12262" i="1"/>
  <c r="D12263" i="1"/>
  <c r="D12264" i="1"/>
  <c r="D12265" i="1"/>
  <c r="D12266" i="1"/>
  <c r="D12267" i="1"/>
  <c r="D12268" i="1"/>
  <c r="D12269" i="1"/>
  <c r="D12270" i="1"/>
  <c r="D12271" i="1"/>
  <c r="D12272" i="1"/>
  <c r="D12273" i="1"/>
  <c r="D12274" i="1"/>
  <c r="D12275" i="1"/>
  <c r="D12276" i="1"/>
  <c r="D12277" i="1"/>
  <c r="D12278" i="1"/>
  <c r="D12279" i="1"/>
  <c r="D12280" i="1"/>
  <c r="D12281" i="1"/>
  <c r="D12282" i="1"/>
  <c r="D12283" i="1"/>
  <c r="D12284" i="1"/>
  <c r="D12285" i="1"/>
  <c r="D12286" i="1"/>
  <c r="D12287" i="1"/>
  <c r="D12288" i="1"/>
  <c r="D12289" i="1"/>
  <c r="D12290" i="1"/>
  <c r="D12291" i="1"/>
  <c r="D12292" i="1"/>
  <c r="D12293" i="1"/>
  <c r="D12294" i="1"/>
  <c r="D12295" i="1"/>
  <c r="D12296" i="1"/>
  <c r="D12297" i="1"/>
  <c r="D12298" i="1"/>
  <c r="D12299" i="1"/>
  <c r="D12300" i="1"/>
  <c r="D12301" i="1"/>
  <c r="D12302" i="1"/>
  <c r="D12303" i="1"/>
  <c r="D12304" i="1"/>
  <c r="D12305" i="1"/>
  <c r="D12306" i="1"/>
  <c r="D12307" i="1"/>
  <c r="D12308" i="1"/>
  <c r="D12309" i="1"/>
  <c r="D12310" i="1"/>
  <c r="D12311" i="1"/>
  <c r="D12312" i="1"/>
  <c r="D12313" i="1"/>
  <c r="D12314" i="1"/>
  <c r="D12315" i="1"/>
  <c r="D12316" i="1"/>
  <c r="D12317" i="1"/>
  <c r="D12318" i="1"/>
  <c r="D12319" i="1"/>
  <c r="D12320" i="1"/>
  <c r="D12321" i="1"/>
  <c r="D12322" i="1"/>
  <c r="D12323" i="1"/>
  <c r="D12324" i="1"/>
  <c r="D12325" i="1"/>
  <c r="D12326" i="1"/>
  <c r="D12327" i="1"/>
  <c r="D12328" i="1"/>
  <c r="D12329" i="1"/>
  <c r="D12330" i="1"/>
  <c r="D12331" i="1"/>
  <c r="D12332" i="1"/>
  <c r="D12333" i="1"/>
  <c r="D12334" i="1"/>
  <c r="D12335" i="1"/>
  <c r="D12336" i="1"/>
  <c r="D12337" i="1"/>
  <c r="D12338" i="1"/>
  <c r="D12339" i="1"/>
  <c r="D12340" i="1"/>
  <c r="D12341" i="1"/>
  <c r="D12342" i="1"/>
  <c r="D12343" i="1"/>
  <c r="D12344" i="1"/>
  <c r="D12345" i="1"/>
  <c r="D12346" i="1"/>
  <c r="D12347" i="1"/>
  <c r="D12348" i="1"/>
  <c r="D12349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2" i="1"/>
  <c r="B23" i="8" l="1"/>
  <c r="A23" i="8"/>
</calcChain>
</file>

<file path=xl/sharedStrings.xml><?xml version="1.0" encoding="utf-8"?>
<sst xmlns="http://schemas.openxmlformats.org/spreadsheetml/2006/main" count="70372" uniqueCount="2659">
  <si>
    <t>Location</t>
  </si>
  <si>
    <t>City</t>
  </si>
  <si>
    <t>Province</t>
  </si>
  <si>
    <t>Gauteng</t>
  </si>
  <si>
    <t>Price</t>
  </si>
  <si>
    <t>Type of Property</t>
  </si>
  <si>
    <t>Bedrooms</t>
  </si>
  <si>
    <t>Bathrooms</t>
  </si>
  <si>
    <t>N/A</t>
  </si>
  <si>
    <t>R 7 800 000</t>
  </si>
  <si>
    <t>4 Bedroom House</t>
  </si>
  <si>
    <t>Sterrewag</t>
  </si>
  <si>
    <t>4</t>
  </si>
  <si>
    <t>3</t>
  </si>
  <si>
    <t>R 2 595 000</t>
  </si>
  <si>
    <t>3 Bedroom House</t>
  </si>
  <si>
    <t>Faerie Glen</t>
  </si>
  <si>
    <t>R 23 000</t>
  </si>
  <si>
    <t>Olympus AH</t>
  </si>
  <si>
    <t>2</t>
  </si>
  <si>
    <t>R 2 375 000</t>
  </si>
  <si>
    <t>5 Bedroom House</t>
  </si>
  <si>
    <t>R 2 950 000</t>
  </si>
  <si>
    <t>Zambezi Manor Lifestyle Estate</t>
  </si>
  <si>
    <t>R 806 250</t>
  </si>
  <si>
    <t>2 Bedroom House</t>
  </si>
  <si>
    <t>Booysens</t>
  </si>
  <si>
    <t>R 2 250 000</t>
  </si>
  <si>
    <t>Garsfontein</t>
  </si>
  <si>
    <t>R 2 499 000</t>
  </si>
  <si>
    <t>Montana</t>
  </si>
  <si>
    <t>R 570 000</t>
  </si>
  <si>
    <t>Mamelodi East</t>
  </si>
  <si>
    <t>1</t>
  </si>
  <si>
    <t>R 1 650 000</t>
  </si>
  <si>
    <t>Montana Tuine</t>
  </si>
  <si>
    <t>R 1 750 000</t>
  </si>
  <si>
    <t>R 898 000</t>
  </si>
  <si>
    <t>Kirkney</t>
  </si>
  <si>
    <t>R 3 800 000</t>
  </si>
  <si>
    <t>Savannah Country Estate</t>
  </si>
  <si>
    <t>R 2 500 000</t>
  </si>
  <si>
    <t>Erasmuskloof</t>
  </si>
  <si>
    <t>R 2 150 000</t>
  </si>
  <si>
    <t>R 1 045 000</t>
  </si>
  <si>
    <t>Lotus Gardens</t>
  </si>
  <si>
    <t>Equestria</t>
  </si>
  <si>
    <t>R 415 000</t>
  </si>
  <si>
    <t>Nellmapius</t>
  </si>
  <si>
    <t>R 4 995 000</t>
  </si>
  <si>
    <t>Waterkloof Ridge</t>
  </si>
  <si>
    <t>R 2 450 000</t>
  </si>
  <si>
    <t>Florauna</t>
  </si>
  <si>
    <t>R 899 000</t>
  </si>
  <si>
    <t>R 1 700 000</t>
  </si>
  <si>
    <t>Daspoort</t>
  </si>
  <si>
    <t>R 4 680 000</t>
  </si>
  <si>
    <t>8 Bedroom House</t>
  </si>
  <si>
    <t>Flora Park</t>
  </si>
  <si>
    <t>R 680 000</t>
  </si>
  <si>
    <t>Mahube Valley</t>
  </si>
  <si>
    <t>R 2 200 000</t>
  </si>
  <si>
    <t>Wonderboom</t>
  </si>
  <si>
    <t>R 1 692 000</t>
  </si>
  <si>
    <t>Pretoria Gardens</t>
  </si>
  <si>
    <t>R 1 390 000</t>
  </si>
  <si>
    <t>Doornpoort</t>
  </si>
  <si>
    <t>R 2 300 000</t>
  </si>
  <si>
    <t>Pretoria North</t>
  </si>
  <si>
    <t>R 2 695 000</t>
  </si>
  <si>
    <t>Magalieskruin</t>
  </si>
  <si>
    <t>R 690 000</t>
  </si>
  <si>
    <t>Lydiana</t>
  </si>
  <si>
    <t>R 2 100 000</t>
  </si>
  <si>
    <t>Rietvalleirand</t>
  </si>
  <si>
    <t>R 1 470 000</t>
  </si>
  <si>
    <t>Jan Niemand Park</t>
  </si>
  <si>
    <t>R 1 695 000</t>
  </si>
  <si>
    <t>Montana Park</t>
  </si>
  <si>
    <t>R 2 800 000</t>
  </si>
  <si>
    <t>Newlands</t>
  </si>
  <si>
    <t>R 1 080 000</t>
  </si>
  <si>
    <t>Danville</t>
  </si>
  <si>
    <t>R 2 990 000</t>
  </si>
  <si>
    <t>R 350 000</t>
  </si>
  <si>
    <t>R 5 300 000</t>
  </si>
  <si>
    <t>Lynnwood Glen</t>
  </si>
  <si>
    <t>R 3 200 000</t>
  </si>
  <si>
    <t>Boardwalk</t>
  </si>
  <si>
    <t>R 2 350 000</t>
  </si>
  <si>
    <t>Wingate Park</t>
  </si>
  <si>
    <t>R 1 980 000</t>
  </si>
  <si>
    <t>Parktown Estate</t>
  </si>
  <si>
    <t>R 3 850 000</t>
  </si>
  <si>
    <t>The Hills Game Reserve Estate</t>
  </si>
  <si>
    <t>R 1 690 000</t>
  </si>
  <si>
    <t>R 1 995 000</t>
  </si>
  <si>
    <t>Annlin</t>
  </si>
  <si>
    <t>R 8 900 000</t>
  </si>
  <si>
    <t>Mooikloof Equestrian Estate</t>
  </si>
  <si>
    <t>R 4 200 000</t>
  </si>
  <si>
    <t>Moreleta Park</t>
  </si>
  <si>
    <t>Zambezi Country Estate</t>
  </si>
  <si>
    <t>R 1 436 200</t>
  </si>
  <si>
    <t>Proclamation Hill</t>
  </si>
  <si>
    <t>R 1 510 212</t>
  </si>
  <si>
    <t>Capital Park</t>
  </si>
  <si>
    <t>R 3 299 000</t>
  </si>
  <si>
    <t>R 2 330 000</t>
  </si>
  <si>
    <t>7 Bedroom House</t>
  </si>
  <si>
    <t>Meyerspark</t>
  </si>
  <si>
    <t>R 1 380 000</t>
  </si>
  <si>
    <t>Sinoville</t>
  </si>
  <si>
    <t>R 1 626 150</t>
  </si>
  <si>
    <t>Kwaggasrand</t>
  </si>
  <si>
    <t>R 1 162 625</t>
  </si>
  <si>
    <t>Pretoria West</t>
  </si>
  <si>
    <t>R 1 490 000</t>
  </si>
  <si>
    <t>Rietfontein</t>
  </si>
  <si>
    <t>R 1 699 000</t>
  </si>
  <si>
    <t>Mayville</t>
  </si>
  <si>
    <t>R 2 590 000</t>
  </si>
  <si>
    <t>6 Bedroom House</t>
  </si>
  <si>
    <t>R 1 263 375</t>
  </si>
  <si>
    <t>R 1 364 125</t>
  </si>
  <si>
    <t>R 2 070 000</t>
  </si>
  <si>
    <t>Villieria</t>
  </si>
  <si>
    <t>R 14 500 000</t>
  </si>
  <si>
    <t>Boardwalk Meander</t>
  </si>
  <si>
    <t>R 1 890 000</t>
  </si>
  <si>
    <t>R 1 270 000</t>
  </si>
  <si>
    <t>R 1 595 000</t>
  </si>
  <si>
    <t>R 1 599 000</t>
  </si>
  <si>
    <t>R 1 850 000</t>
  </si>
  <si>
    <t>Willow Park Manor</t>
  </si>
  <si>
    <t>R 1 580 000</t>
  </si>
  <si>
    <t>Silverton</t>
  </si>
  <si>
    <t>Dorandia</t>
  </si>
  <si>
    <t>R 2 825 000</t>
  </si>
  <si>
    <t>Six Fountains Residential Estate</t>
  </si>
  <si>
    <t>R 3 995 000</t>
  </si>
  <si>
    <t>Mooikloof Ridge</t>
  </si>
  <si>
    <t>R 1 330 000</t>
  </si>
  <si>
    <t>R 1 300 000</t>
  </si>
  <si>
    <t>R 4 999 999</t>
  </si>
  <si>
    <t>Olympus Country Estate</t>
  </si>
  <si>
    <t>R 1 999 000</t>
  </si>
  <si>
    <t>R 4 000 000</t>
  </si>
  <si>
    <t>R 1 799 000</t>
  </si>
  <si>
    <t>R 2 299 000</t>
  </si>
  <si>
    <t>R 1 350 000</t>
  </si>
  <si>
    <t>R 2 549 000</t>
  </si>
  <si>
    <t>Wapadrand</t>
  </si>
  <si>
    <t>R 1 230 000</t>
  </si>
  <si>
    <t>Mountain View</t>
  </si>
  <si>
    <t>Clearwater Flyfishing Estate</t>
  </si>
  <si>
    <t>Waverley</t>
  </si>
  <si>
    <t>R 2 750 000</t>
  </si>
  <si>
    <t>R 1 249 000</t>
  </si>
  <si>
    <t>Brummeria</t>
  </si>
  <si>
    <t>R 2 949 000</t>
  </si>
  <si>
    <t>R 3 985 000</t>
  </si>
  <si>
    <t>R 950 000</t>
  </si>
  <si>
    <t>Wolmer</t>
  </si>
  <si>
    <t>R 2 647 500</t>
  </si>
  <si>
    <t>R 3 940 000</t>
  </si>
  <si>
    <t>Saulsville</t>
  </si>
  <si>
    <t>R 4 230 000</t>
  </si>
  <si>
    <t>R 10 580 000</t>
  </si>
  <si>
    <t>Silver Lakes Golf Estate</t>
  </si>
  <si>
    <t>R 1 150 000</t>
  </si>
  <si>
    <t>R 3 000 000</t>
  </si>
  <si>
    <t>Lombardy Estate</t>
  </si>
  <si>
    <t>R 2 895 000</t>
  </si>
  <si>
    <t>R 685 000</t>
  </si>
  <si>
    <t>Green Acres Estate</t>
  </si>
  <si>
    <t>R 1 295 000</t>
  </si>
  <si>
    <t>Kleinfontein AH</t>
  </si>
  <si>
    <t>R 630 000</t>
  </si>
  <si>
    <t>R 1 175 000</t>
  </si>
  <si>
    <t>R 6 500 000</t>
  </si>
  <si>
    <t>Boardwalk Manor</t>
  </si>
  <si>
    <t>R 1 115 000</t>
  </si>
  <si>
    <t>R 1 250 000</t>
  </si>
  <si>
    <t>R 3 750 000</t>
  </si>
  <si>
    <t>R 1 400 000</t>
  </si>
  <si>
    <t>Weavind Park</t>
  </si>
  <si>
    <t>R 1 550 000</t>
  </si>
  <si>
    <t>Wonderboom South</t>
  </si>
  <si>
    <t>R 15 500 000</t>
  </si>
  <si>
    <t>Waterkloof</t>
  </si>
  <si>
    <t>R 4 765 000</t>
  </si>
  <si>
    <t>R 1 499 000</t>
  </si>
  <si>
    <t>R 15 600 000</t>
  </si>
  <si>
    <t>Murrayfield</t>
  </si>
  <si>
    <t>R 9 995 000</t>
  </si>
  <si>
    <t>R 990 000</t>
  </si>
  <si>
    <t>R 3 420 000</t>
  </si>
  <si>
    <t>R 2 980 000</t>
  </si>
  <si>
    <t>R 1 075 000</t>
  </si>
  <si>
    <t>R 2 230 000</t>
  </si>
  <si>
    <t>R 870 000</t>
  </si>
  <si>
    <t>R 995 000</t>
  </si>
  <si>
    <t>R 2 875 000</t>
  </si>
  <si>
    <t>R 1 930 000</t>
  </si>
  <si>
    <t>R 2 600 000</t>
  </si>
  <si>
    <t>R 2 400 000</t>
  </si>
  <si>
    <t>R 5 100 000</t>
  </si>
  <si>
    <t>R 4 495 000</t>
  </si>
  <si>
    <t>Menlo Park</t>
  </si>
  <si>
    <t>R 2 650 000</t>
  </si>
  <si>
    <t>Rietondale</t>
  </si>
  <si>
    <t>R 4 900 000</t>
  </si>
  <si>
    <t>Zwavelpoort AH</t>
  </si>
  <si>
    <t>R 3 500 000</t>
  </si>
  <si>
    <t>R 4 580 000</t>
  </si>
  <si>
    <t>R 1 100 000</t>
  </si>
  <si>
    <t>East Lynne</t>
  </si>
  <si>
    <t>Monument Park</t>
  </si>
  <si>
    <t>R 1 050 000</t>
  </si>
  <si>
    <t>Andeon AH</t>
  </si>
  <si>
    <t>R 2 945 000</t>
  </si>
  <si>
    <t>R 979 000</t>
  </si>
  <si>
    <t>Philip Nel Park</t>
  </si>
  <si>
    <t>Eersterust</t>
  </si>
  <si>
    <t>1 Bedroom House</t>
  </si>
  <si>
    <t>R 829 000</t>
  </si>
  <si>
    <t>Andeon</t>
  </si>
  <si>
    <t>R 1 860 000</t>
  </si>
  <si>
    <t>Claremont</t>
  </si>
  <si>
    <t>R 2 799 000</t>
  </si>
  <si>
    <t>Tijger Vallei</t>
  </si>
  <si>
    <t>R 4 350 000</t>
  </si>
  <si>
    <t>Lynnwood</t>
  </si>
  <si>
    <t>Nieuw Muckleneuk</t>
  </si>
  <si>
    <t>R 3 926 000</t>
  </si>
  <si>
    <t>R 3 100 000</t>
  </si>
  <si>
    <t>R 925 000</t>
  </si>
  <si>
    <t>Silver Stream Estate</t>
  </si>
  <si>
    <t>R 1 590 000</t>
  </si>
  <si>
    <t>Moregloed</t>
  </si>
  <si>
    <t>R 3 150 000</t>
  </si>
  <si>
    <t>R 845 000</t>
  </si>
  <si>
    <t>R 1 855 000</t>
  </si>
  <si>
    <t>R 6 000 000</t>
  </si>
  <si>
    <t>Baileys Muckleneuk</t>
  </si>
  <si>
    <t>Mooikloof</t>
  </si>
  <si>
    <t>R 2 340 000</t>
  </si>
  <si>
    <t>R 15 750 000</t>
  </si>
  <si>
    <t>Mooikloof Heights</t>
  </si>
  <si>
    <t>Roodeplaat</t>
  </si>
  <si>
    <t>R 1 899 000</t>
  </si>
  <si>
    <t>R 1 020 000</t>
  </si>
  <si>
    <t>R 2 550 000</t>
  </si>
  <si>
    <t>Kameeldrift West</t>
  </si>
  <si>
    <t>R 2 495 000</t>
  </si>
  <si>
    <t>Waterkloof Estate</t>
  </si>
  <si>
    <t>West Park</t>
  </si>
  <si>
    <t>R 1 880 000</t>
  </si>
  <si>
    <t>R 4 450 000</t>
  </si>
  <si>
    <t>Bronberg</t>
  </si>
  <si>
    <t>R 2 900 000</t>
  </si>
  <si>
    <t>R 1 895 000</t>
  </si>
  <si>
    <t>R 2 670 000</t>
  </si>
  <si>
    <t>Die Wilgers</t>
  </si>
  <si>
    <t>R 1 600 000</t>
  </si>
  <si>
    <t>R 1 500 000</t>
  </si>
  <si>
    <t>Moretele View</t>
  </si>
  <si>
    <t>R 1 800 000</t>
  </si>
  <si>
    <t>R 3 950 000</t>
  </si>
  <si>
    <t>R 3 900 000</t>
  </si>
  <si>
    <t>R 10 450 000</t>
  </si>
  <si>
    <t>R 3 400 000</t>
  </si>
  <si>
    <t>R 4 500 000</t>
  </si>
  <si>
    <t>R 850 000</t>
  </si>
  <si>
    <t>Mamelodi West</t>
  </si>
  <si>
    <t>R 8 460 000</t>
  </si>
  <si>
    <t>R 5 250 000</t>
  </si>
  <si>
    <t>Woodlands Lifestyle Estate</t>
  </si>
  <si>
    <t>R 1 969 000</t>
  </si>
  <si>
    <t>R 1 900 000</t>
  </si>
  <si>
    <t>Leeuwfontein Estate</t>
  </si>
  <si>
    <t>R 1 200 000</t>
  </si>
  <si>
    <t>R 2 295 000</t>
  </si>
  <si>
    <t>R 4 150 000</t>
  </si>
  <si>
    <t>The Wilds</t>
  </si>
  <si>
    <t>R 7 490 000</t>
  </si>
  <si>
    <t>Sable Hills</t>
  </si>
  <si>
    <t>Elandspoort</t>
  </si>
  <si>
    <t>Christiaanville AH</t>
  </si>
  <si>
    <t>Elarduspark</t>
  </si>
  <si>
    <t>R 3 980 000</t>
  </si>
  <si>
    <t>R 1 280 000</t>
  </si>
  <si>
    <t>R 2 880 000</t>
  </si>
  <si>
    <t>R 4 250 000</t>
  </si>
  <si>
    <t>R 2 490 000</t>
  </si>
  <si>
    <t>R 795 000</t>
  </si>
  <si>
    <t>Woodhill Lavender Estate</t>
  </si>
  <si>
    <t>Newmark Estate</t>
  </si>
  <si>
    <t>R 5 990 000</t>
  </si>
  <si>
    <t>R 1 670 000</t>
  </si>
  <si>
    <t>R 1 290 000</t>
  </si>
  <si>
    <t>R 11 500 000</t>
  </si>
  <si>
    <t>R 3 250 000</t>
  </si>
  <si>
    <t>R 5 750 000</t>
  </si>
  <si>
    <t>R 4 175 000</t>
  </si>
  <si>
    <t>Brooklyn</t>
  </si>
  <si>
    <t>R 1 763 000</t>
  </si>
  <si>
    <t>R 2 699 000</t>
  </si>
  <si>
    <t>Lynnwood Ridge</t>
  </si>
  <si>
    <t>Rietvlei Heights Country Estate</t>
  </si>
  <si>
    <t>R 3 999 000</t>
  </si>
  <si>
    <t>R 2 390 000</t>
  </si>
  <si>
    <t>R 2 335 000</t>
  </si>
  <si>
    <t>R 4 950 000</t>
  </si>
  <si>
    <t>R 1 950 000</t>
  </si>
  <si>
    <t>R 2 850 000</t>
  </si>
  <si>
    <t>R 14 000 000</t>
  </si>
  <si>
    <t>R 4 800 000</t>
  </si>
  <si>
    <t>Six Fountains</t>
  </si>
  <si>
    <t>R 3 395 000</t>
  </si>
  <si>
    <t>R 5 900 000</t>
  </si>
  <si>
    <t>Waterlake Farm Lifestyle Estate</t>
  </si>
  <si>
    <t>R 3 990 000</t>
  </si>
  <si>
    <t>Pretoriuspark</t>
  </si>
  <si>
    <t>R 5 200 000</t>
  </si>
  <si>
    <t>Woodhill Golf Estate</t>
  </si>
  <si>
    <t>R 2 999 000</t>
  </si>
  <si>
    <t>R 849 000</t>
  </si>
  <si>
    <t>R 3 290 000</t>
  </si>
  <si>
    <t>The Meadows</t>
  </si>
  <si>
    <t>R 1 055 000</t>
  </si>
  <si>
    <t>Hazelwood</t>
  </si>
  <si>
    <t>R 6 875 000</t>
  </si>
  <si>
    <t>13 Bedroom House</t>
  </si>
  <si>
    <t>Kameeldrift East</t>
  </si>
  <si>
    <t>R 3 880 000</t>
  </si>
  <si>
    <t>R 7 500 000</t>
  </si>
  <si>
    <t>R 2 725 000</t>
  </si>
  <si>
    <t>Constantia Park</t>
  </si>
  <si>
    <t>R 2 130 000</t>
  </si>
  <si>
    <t>R 1 945 000</t>
  </si>
  <si>
    <t>R 2 399 000</t>
  </si>
  <si>
    <t>R 4 780 000</t>
  </si>
  <si>
    <t>R 1 795 000</t>
  </si>
  <si>
    <t>R 935 000</t>
  </si>
  <si>
    <t>Gezina</t>
  </si>
  <si>
    <t>R 2 395 000</t>
  </si>
  <si>
    <t>R 3 050 000</t>
  </si>
  <si>
    <t>R 825 000</t>
  </si>
  <si>
    <t>R 3 300 000</t>
  </si>
  <si>
    <t>Waterkloof Glen</t>
  </si>
  <si>
    <t>R 1 040 000</t>
  </si>
  <si>
    <t>R 2 995 000</t>
  </si>
  <si>
    <t>R 1 780 000</t>
  </si>
  <si>
    <t>Groenkloof</t>
  </si>
  <si>
    <t>Willow Acres</t>
  </si>
  <si>
    <t>R 2 290 000</t>
  </si>
  <si>
    <t>R 3 600 000</t>
  </si>
  <si>
    <t>R 2 480 000</t>
  </si>
  <si>
    <t>The Willows</t>
  </si>
  <si>
    <t>R 4 600 000</t>
  </si>
  <si>
    <t>Bronberg Close</t>
  </si>
  <si>
    <t>R 2 890 000</t>
  </si>
  <si>
    <t>R 1 053 000</t>
  </si>
  <si>
    <t>R 1 450 000</t>
  </si>
  <si>
    <t>R 1 785 000</t>
  </si>
  <si>
    <t>R 2 515 000</t>
  </si>
  <si>
    <t>La Montagne</t>
  </si>
  <si>
    <t>Hatfield</t>
  </si>
  <si>
    <t>R 6 450 000</t>
  </si>
  <si>
    <t>R 1 790 000</t>
  </si>
  <si>
    <t>R 2 520 000</t>
  </si>
  <si>
    <t>R 1 540 000</t>
  </si>
  <si>
    <t>Kilner Park</t>
  </si>
  <si>
    <t>R 4 249 000</t>
  </si>
  <si>
    <t>R 2 000 000</t>
  </si>
  <si>
    <t>R 11 549 000</t>
  </si>
  <si>
    <t>R 3 695 000</t>
  </si>
  <si>
    <t>R 7 850 000</t>
  </si>
  <si>
    <t>R 1 166 000</t>
  </si>
  <si>
    <t>R 6 349 999</t>
  </si>
  <si>
    <t>R 1 165 000</t>
  </si>
  <si>
    <t>R 2 690 000</t>
  </si>
  <si>
    <t>R 2 740 000</t>
  </si>
  <si>
    <t>R 3 350 000</t>
  </si>
  <si>
    <t>R 1 920 000</t>
  </si>
  <si>
    <t>R 1 990 000</t>
  </si>
  <si>
    <t>R 6 850 000</t>
  </si>
  <si>
    <t>R 7 480 000</t>
  </si>
  <si>
    <t>R 1 170 000</t>
  </si>
  <si>
    <t>R 1 465 000</t>
  </si>
  <si>
    <t>R 940 000</t>
  </si>
  <si>
    <t>R 895 000</t>
  </si>
  <si>
    <t>Waltloo</t>
  </si>
  <si>
    <t>R 1 370 000</t>
  </si>
  <si>
    <t>R 2 700 000</t>
  </si>
  <si>
    <t>Bougainvillea Estate</t>
  </si>
  <si>
    <t>9 Bedroom House</t>
  </si>
  <si>
    <t>R 1 485 000</t>
  </si>
  <si>
    <t>R 970 000</t>
  </si>
  <si>
    <t>R 915 000</t>
  </si>
  <si>
    <t>R 7 950 000</t>
  </si>
  <si>
    <t>R 24 500 000</t>
  </si>
  <si>
    <t>Muckleneuk</t>
  </si>
  <si>
    <t>R 7 700 000</t>
  </si>
  <si>
    <t>R 2 296 000</t>
  </si>
  <si>
    <t>R 1 740 750</t>
  </si>
  <si>
    <t>R 3 975 000</t>
  </si>
  <si>
    <t>R 1 345 000</t>
  </si>
  <si>
    <t>R 1 770 000</t>
  </si>
  <si>
    <t>R 1 825 000</t>
  </si>
  <si>
    <t>R 1 195 000</t>
  </si>
  <si>
    <t>R 1 398 000</t>
  </si>
  <si>
    <t>Suiderberg</t>
  </si>
  <si>
    <t>R 6 200 000</t>
  </si>
  <si>
    <t>R 3 280 000</t>
  </si>
  <si>
    <t>The Retreat</t>
  </si>
  <si>
    <t>Queenswood</t>
  </si>
  <si>
    <t>R 1 660 000</t>
  </si>
  <si>
    <t>Val De Grace</t>
  </si>
  <si>
    <t>Riviera</t>
  </si>
  <si>
    <t>R 3 450 000</t>
  </si>
  <si>
    <t>R 10 500 000</t>
  </si>
  <si>
    <t>R 3 180 000</t>
  </si>
  <si>
    <t>R 6 495 000</t>
  </si>
  <si>
    <t>Pebble Rock Golf Village</t>
  </si>
  <si>
    <t>R 2 195 000</t>
  </si>
  <si>
    <t>R 3 499 000</t>
  </si>
  <si>
    <t>R 3 885 000</t>
  </si>
  <si>
    <t>R 5 950 000</t>
  </si>
  <si>
    <t>R 7 000 000</t>
  </si>
  <si>
    <t>R 3 650 000</t>
  </si>
  <si>
    <t>Silver Lakes</t>
  </si>
  <si>
    <t>Tyger Valley</t>
  </si>
  <si>
    <t>R 1 999 999</t>
  </si>
  <si>
    <t>R 1 480 000</t>
  </si>
  <si>
    <t>R 1 430 000</t>
  </si>
  <si>
    <t>R 4 018 500</t>
  </si>
  <si>
    <t>R 2 355 000</t>
  </si>
  <si>
    <t>R 2 570 000</t>
  </si>
  <si>
    <t>R 1 228 000</t>
  </si>
  <si>
    <t>R 2 285 000</t>
  </si>
  <si>
    <t>R 5 430 000</t>
  </si>
  <si>
    <t>R 450 000</t>
  </si>
  <si>
    <t>Mamelodi</t>
  </si>
  <si>
    <t>R 900 000</t>
  </si>
  <si>
    <t>R 4 850 000</t>
  </si>
  <si>
    <t>R 1 636 150</t>
  </si>
  <si>
    <t>R 2 798 000</t>
  </si>
  <si>
    <t>R 569 000</t>
  </si>
  <si>
    <t>R 4 999 500</t>
  </si>
  <si>
    <t>R 2 149 000</t>
  </si>
  <si>
    <t>R 6 350 000</t>
  </si>
  <si>
    <t>Hermanstad</t>
  </si>
  <si>
    <t>R 1 624 000</t>
  </si>
  <si>
    <t>R 1 680 000</t>
  </si>
  <si>
    <t>R 1 395 000</t>
  </si>
  <si>
    <t>R 2 675 000</t>
  </si>
  <si>
    <t>2.5 Bedroom House</t>
  </si>
  <si>
    <t>R 5 800 000</t>
  </si>
  <si>
    <t>Country Lane Estate</t>
  </si>
  <si>
    <t>R 1 095 000</t>
  </si>
  <si>
    <t>R 2 680 000</t>
  </si>
  <si>
    <t>R 1 379 000</t>
  </si>
  <si>
    <t>R 1 760 000</t>
  </si>
  <si>
    <t>Buffelsdrift AH</t>
  </si>
  <si>
    <t>R 1 905 000</t>
  </si>
  <si>
    <t>R 699 000</t>
  </si>
  <si>
    <t>Hazeldean</t>
  </si>
  <si>
    <t>R 2 665 000</t>
  </si>
  <si>
    <t>R 4 750 000</t>
  </si>
  <si>
    <t>R 2 599 000</t>
  </si>
  <si>
    <t>R 6 900 000</t>
  </si>
  <si>
    <t>R 4 650 000</t>
  </si>
  <si>
    <t>R 3 595 000</t>
  </si>
  <si>
    <t>R 6 400 000</t>
  </si>
  <si>
    <t>R 1 118 000</t>
  </si>
  <si>
    <t>R 1 335 000</t>
  </si>
  <si>
    <t>R 3 080 000</t>
  </si>
  <si>
    <t>R 1 840 000</t>
  </si>
  <si>
    <t>R 4 300 000</t>
  </si>
  <si>
    <t>R 2 599 900</t>
  </si>
  <si>
    <t>R 3 999 999</t>
  </si>
  <si>
    <t>Silverwoods Country Estate</t>
  </si>
  <si>
    <t>R 8 700 000</t>
  </si>
  <si>
    <t>R 625 000</t>
  </si>
  <si>
    <t>Sunnyside</t>
  </si>
  <si>
    <t>R 1 325 000</t>
  </si>
  <si>
    <t>R 2 360 000</t>
  </si>
  <si>
    <t>Derdepoort</t>
  </si>
  <si>
    <t>Lynnwood Manor</t>
  </si>
  <si>
    <t>R 2 475 000</t>
  </si>
  <si>
    <t>R 18 000 000</t>
  </si>
  <si>
    <t>R 3 520 000</t>
  </si>
  <si>
    <t>Rietvlei View Country Estates</t>
  </si>
  <si>
    <t>R 2 380 000</t>
  </si>
  <si>
    <t>R 1 560 000</t>
  </si>
  <si>
    <t>R 1 746 975</t>
  </si>
  <si>
    <t>R 2 370 000</t>
  </si>
  <si>
    <t>R 1 870 000</t>
  </si>
  <si>
    <t>Atteridgeville</t>
  </si>
  <si>
    <t>R 1 596 000</t>
  </si>
  <si>
    <t>R 16 950 000</t>
  </si>
  <si>
    <t>R 770 000</t>
  </si>
  <si>
    <t>Grootfontein Country Estates</t>
  </si>
  <si>
    <t>19 Bedroom House</t>
  </si>
  <si>
    <t>Rose Acres Estate</t>
  </si>
  <si>
    <t>Heron Hill Garden Estate</t>
  </si>
  <si>
    <t>R 3 799 000</t>
  </si>
  <si>
    <t>R 16 000 000</t>
  </si>
  <si>
    <t>Waterkloof Golf Estate</t>
  </si>
  <si>
    <t>R 750 000</t>
  </si>
  <si>
    <t>R 5 295 000</t>
  </si>
  <si>
    <t>R 1 575 000</t>
  </si>
  <si>
    <t>R 3 490 000</t>
  </si>
  <si>
    <t>R 2 099 000</t>
  </si>
  <si>
    <t>R 815 000</t>
  </si>
  <si>
    <t>R 2 905 000</t>
  </si>
  <si>
    <t>R 3 390 000</t>
  </si>
  <si>
    <t>R 8 500 000</t>
  </si>
  <si>
    <t>11 Bedroom House</t>
  </si>
  <si>
    <t>R 1 449 000</t>
  </si>
  <si>
    <t>R 1 220 000</t>
  </si>
  <si>
    <t>R 1 061 000</t>
  </si>
  <si>
    <t>R 1 180 000</t>
  </si>
  <si>
    <t>R 1 960 000</t>
  </si>
  <si>
    <t>R 1 360 000</t>
  </si>
  <si>
    <t>R 1 299 000</t>
  </si>
  <si>
    <t>R 1 275 000</t>
  </si>
  <si>
    <t>Gem Valley</t>
  </si>
  <si>
    <t>R 3 090 000</t>
  </si>
  <si>
    <t>Eastwood</t>
  </si>
  <si>
    <t>R 1 949 000</t>
  </si>
  <si>
    <t>R 6 100 000</t>
  </si>
  <si>
    <t>R 3 070 000</t>
  </si>
  <si>
    <t>R 3 475 000</t>
  </si>
  <si>
    <t>R 699 995</t>
  </si>
  <si>
    <t>R 1 130 000</t>
  </si>
  <si>
    <t>R 4 725 000</t>
  </si>
  <si>
    <t>10 Bedroom House</t>
  </si>
  <si>
    <t>R 820 000</t>
  </si>
  <si>
    <t>R 3 095 000</t>
  </si>
  <si>
    <t>R 1 305 000</t>
  </si>
  <si>
    <t>R 2 795 000</t>
  </si>
  <si>
    <t>R 700 000</t>
  </si>
  <si>
    <t>R 1 399 000</t>
  </si>
  <si>
    <t>Leisure Bay Estate</t>
  </si>
  <si>
    <t>R 5 288 000</t>
  </si>
  <si>
    <t>Tileba</t>
  </si>
  <si>
    <t>R 19 750 000</t>
  </si>
  <si>
    <t>R 875 000</t>
  </si>
  <si>
    <t>R 1 285 000</t>
  </si>
  <si>
    <t>R 4 187 000</t>
  </si>
  <si>
    <t>Les Marais</t>
  </si>
  <si>
    <t>R 6 480 000</t>
  </si>
  <si>
    <t>R 650 000</t>
  </si>
  <si>
    <t>R 1 099 000</t>
  </si>
  <si>
    <t>R 5 429 000</t>
  </si>
  <si>
    <t>R 2 220 000</t>
  </si>
  <si>
    <t>R 1 125 000</t>
  </si>
  <si>
    <t>R 5 995 000</t>
  </si>
  <si>
    <t>Arcadia</t>
  </si>
  <si>
    <t>R 3 195 000</t>
  </si>
  <si>
    <t>R 2 625 000</t>
  </si>
  <si>
    <t>R 3 492 000</t>
  </si>
  <si>
    <t>Ekklesia</t>
  </si>
  <si>
    <t>R 980 000</t>
  </si>
  <si>
    <t>R 5 650 000</t>
  </si>
  <si>
    <t>R 1 140 000</t>
  </si>
  <si>
    <t>Maroelana</t>
  </si>
  <si>
    <t>Waterkloof Park</t>
  </si>
  <si>
    <t>R 800 000</t>
  </si>
  <si>
    <t>R 2 180 000</t>
  </si>
  <si>
    <t>R 1 103 000</t>
  </si>
  <si>
    <t>R 2 115 000</t>
  </si>
  <si>
    <t>R 595 000</t>
  </si>
  <si>
    <t>Pretoria Central</t>
  </si>
  <si>
    <t>Roseville</t>
  </si>
  <si>
    <t>R 399 999</t>
  </si>
  <si>
    <t>R 5 135 000</t>
  </si>
  <si>
    <t>R 1 675 000</t>
  </si>
  <si>
    <t>R 790 000</t>
  </si>
  <si>
    <t>R 1 210 000</t>
  </si>
  <si>
    <t>R 2 120 000</t>
  </si>
  <si>
    <t>R 14 385 000</t>
  </si>
  <si>
    <t>R 945 000</t>
  </si>
  <si>
    <t>Baviaanspoort</t>
  </si>
  <si>
    <t>R 6 800 000</t>
  </si>
  <si>
    <t>R 3 495 000</t>
  </si>
  <si>
    <t>R 3 499 500</t>
  </si>
  <si>
    <t>R 710 000</t>
  </si>
  <si>
    <t>R 890 000</t>
  </si>
  <si>
    <t>R 885 000</t>
  </si>
  <si>
    <t>R 1 975 000</t>
  </si>
  <si>
    <t>Roodepark Eco Estate</t>
  </si>
  <si>
    <t>R 3 825 000</t>
  </si>
  <si>
    <t>R 1 190 000</t>
  </si>
  <si>
    <t>R 3 890 000</t>
  </si>
  <si>
    <t>R 1 030 000</t>
  </si>
  <si>
    <t>R 1 510 000</t>
  </si>
  <si>
    <t>R 1 110 000</t>
  </si>
  <si>
    <t>R 5 986 286</t>
  </si>
  <si>
    <t>Oukraal Estate</t>
  </si>
  <si>
    <t>R 4 990 000</t>
  </si>
  <si>
    <t>R 4 980 000</t>
  </si>
  <si>
    <t>Glenway Estate</t>
  </si>
  <si>
    <t>12 Bedroom House</t>
  </si>
  <si>
    <t>Waterkloof Marina Retirement Estate</t>
  </si>
  <si>
    <t>Boschkop AH</t>
  </si>
  <si>
    <t>R 3 275 000</t>
  </si>
  <si>
    <t>R 2 445 000</t>
  </si>
  <si>
    <t>R 1 420 000</t>
  </si>
  <si>
    <t>R 2 970 000</t>
  </si>
  <si>
    <t>R 1 000 000</t>
  </si>
  <si>
    <t>R 1 375 000</t>
  </si>
  <si>
    <t>Leeuwfontein</t>
  </si>
  <si>
    <t>R 3 272 000</t>
  </si>
  <si>
    <t>R 2 079 000</t>
  </si>
  <si>
    <t>R 835 000</t>
  </si>
  <si>
    <t>R 2 790 000</t>
  </si>
  <si>
    <t>R 1 630 000</t>
  </si>
  <si>
    <t>R 848 000</t>
  </si>
  <si>
    <t>Naledi</t>
  </si>
  <si>
    <t>R 17 500 000</t>
  </si>
  <si>
    <t>R 3 700 000</t>
  </si>
  <si>
    <t>R 5 990 500</t>
  </si>
  <si>
    <t>R 2 050 000</t>
  </si>
  <si>
    <t>R 8 750 000</t>
  </si>
  <si>
    <t>R 3 799 900</t>
  </si>
  <si>
    <t>R 1 745 000</t>
  </si>
  <si>
    <t>R 2 190 000</t>
  </si>
  <si>
    <t>R 785 000</t>
  </si>
  <si>
    <t>R 1 940 000</t>
  </si>
  <si>
    <t>R 860 000</t>
  </si>
  <si>
    <t>14 Bedroom House</t>
  </si>
  <si>
    <t>Lindo Park</t>
  </si>
  <si>
    <t>R 1 499 999</t>
  </si>
  <si>
    <t>R 1 385 000</t>
  </si>
  <si>
    <t>R 1 545 000</t>
  </si>
  <si>
    <t>R 2 398 000</t>
  </si>
  <si>
    <t>R 11 550 000</t>
  </si>
  <si>
    <t>R 4 760 000</t>
  </si>
  <si>
    <t>Eloffsdal</t>
  </si>
  <si>
    <t>R 977 000</t>
  </si>
  <si>
    <t>Moretele Park</t>
  </si>
  <si>
    <t>R 2 770 000</t>
  </si>
  <si>
    <t>Colbyn</t>
  </si>
  <si>
    <t>R 1 478 000</t>
  </si>
  <si>
    <t>R 2 425 000</t>
  </si>
  <si>
    <t>R 1 340 000</t>
  </si>
  <si>
    <t>R 7 960 000</t>
  </si>
  <si>
    <t>R 1 179 000</t>
  </si>
  <si>
    <t>R 5 999 999</t>
  </si>
  <si>
    <t>R 2 199 000</t>
  </si>
  <si>
    <t>R 840 000</t>
  </si>
  <si>
    <t>R 1 060 000</t>
  </si>
  <si>
    <t>R 1 349 999</t>
  </si>
  <si>
    <t>Lisdogan Park</t>
  </si>
  <si>
    <t>R 16 500 000</t>
  </si>
  <si>
    <t>R 5 400 000</t>
  </si>
  <si>
    <t>R 1 985 500</t>
  </si>
  <si>
    <t>R 6 299 000</t>
  </si>
  <si>
    <t>Alphen Park</t>
  </si>
  <si>
    <t>R 2 049 000</t>
  </si>
  <si>
    <t>R 4 970 000</t>
  </si>
  <si>
    <t>Erasmusrand</t>
  </si>
  <si>
    <t>R 705 000</t>
  </si>
  <si>
    <t>R 1 620 000</t>
  </si>
  <si>
    <t>R 920 000</t>
  </si>
  <si>
    <t>R 1 910 000</t>
  </si>
  <si>
    <t>R 3 550 000</t>
  </si>
  <si>
    <t>R 1 820 000</t>
  </si>
  <si>
    <t>Grootfontein AH</t>
  </si>
  <si>
    <t>R 9 000 000</t>
  </si>
  <si>
    <t>Shere</t>
  </si>
  <si>
    <t>R 880 000</t>
  </si>
  <si>
    <t>R 1 992 650</t>
  </si>
  <si>
    <t>R 1 532 000</t>
  </si>
  <si>
    <t>R 1 314 000</t>
  </si>
  <si>
    <t>R 965 000</t>
  </si>
  <si>
    <t>Menlyn</t>
  </si>
  <si>
    <t>R 1 320 000</t>
  </si>
  <si>
    <t>R 910 000</t>
  </si>
  <si>
    <t>Doornpoort AH</t>
  </si>
  <si>
    <t>R 5 000 000</t>
  </si>
  <si>
    <t>R 3 622 500</t>
  </si>
  <si>
    <t>R 2 090 000</t>
  </si>
  <si>
    <t>R 4 700 000</t>
  </si>
  <si>
    <t>R 949 900</t>
  </si>
  <si>
    <t>R 998 000</t>
  </si>
  <si>
    <t>R 1 715 000</t>
  </si>
  <si>
    <t>R 5 500 000</t>
  </si>
  <si>
    <t>R 730 000</t>
  </si>
  <si>
    <t>R 918 000</t>
  </si>
  <si>
    <t>R 5 560 000</t>
  </si>
  <si>
    <t>R 5 180 000</t>
  </si>
  <si>
    <t>Hornsoord AH</t>
  </si>
  <si>
    <t>R 3 075 000</t>
  </si>
  <si>
    <t>R 4 425 000</t>
  </si>
  <si>
    <t>R 780 000</t>
  </si>
  <si>
    <t>R 27 995 000</t>
  </si>
  <si>
    <t>R 8 300 000</t>
  </si>
  <si>
    <t>Deerness</t>
  </si>
  <si>
    <t>R 22 000 000</t>
  </si>
  <si>
    <t>R 8 499 000</t>
  </si>
  <si>
    <t>R 395 000</t>
  </si>
  <si>
    <t>R 4 390 000</t>
  </si>
  <si>
    <t>R 1 775 000</t>
  </si>
  <si>
    <t>R 3 590 000</t>
  </si>
  <si>
    <t>R 3 790 000</t>
  </si>
  <si>
    <t>R 2 499 999</t>
  </si>
  <si>
    <t>R 1 000 100</t>
  </si>
  <si>
    <t>R 779 000</t>
  </si>
  <si>
    <t>R 4 490 000</t>
  </si>
  <si>
    <t>R 550 000</t>
  </si>
  <si>
    <t>R 1 445 000</t>
  </si>
  <si>
    <t>R 8 990 000</t>
  </si>
  <si>
    <t>R 4 740 000</t>
  </si>
  <si>
    <t>R 775 000</t>
  </si>
  <si>
    <t>R 1 935 000</t>
  </si>
  <si>
    <t>Mamelodi Sun Valley</t>
  </si>
  <si>
    <t>R 1 685 000</t>
  </si>
  <si>
    <t>R 1 720 000</t>
  </si>
  <si>
    <t>R 1 495 000</t>
  </si>
  <si>
    <t>R 4 695 000</t>
  </si>
  <si>
    <t>R 4 260 000</t>
  </si>
  <si>
    <t>R 33 000 000</t>
  </si>
  <si>
    <t>R 6 300 000</t>
  </si>
  <si>
    <t>R 5 595 000</t>
  </si>
  <si>
    <t>R 5 150 000</t>
  </si>
  <si>
    <t>R 3 996 250</t>
  </si>
  <si>
    <t>R 1 245 000</t>
  </si>
  <si>
    <t>R 903 000</t>
  </si>
  <si>
    <t>R 1 460 000</t>
  </si>
  <si>
    <t>Zwartkoppies</t>
  </si>
  <si>
    <t>R 2 720 000</t>
  </si>
  <si>
    <t>R 1 749 000</t>
  </si>
  <si>
    <t>R 5 350 000</t>
  </si>
  <si>
    <t>Country View Estate</t>
  </si>
  <si>
    <t>R 2 960 000</t>
  </si>
  <si>
    <t>R 760 000</t>
  </si>
  <si>
    <t>R 5 399 000</t>
  </si>
  <si>
    <t>R 1 645 000</t>
  </si>
  <si>
    <t>R 1 475 000</t>
  </si>
  <si>
    <t>R 1 090 000</t>
  </si>
  <si>
    <t>R 250 000</t>
  </si>
  <si>
    <t>R 830 000</t>
  </si>
  <si>
    <t>4.5 Bedroom House</t>
  </si>
  <si>
    <t>R 2 415 000</t>
  </si>
  <si>
    <t>R 2 430 000</t>
  </si>
  <si>
    <t>R 3 945 000</t>
  </si>
  <si>
    <t>1.5 Bedroom House</t>
  </si>
  <si>
    <t>R 799 999</t>
  </si>
  <si>
    <t>R 3 984 999</t>
  </si>
  <si>
    <t>Tygerberg Country Estate</t>
  </si>
  <si>
    <t>R 4 916 000</t>
  </si>
  <si>
    <t>R 9 900 000</t>
  </si>
  <si>
    <t>R 930 000</t>
  </si>
  <si>
    <t>R 959 000</t>
  </si>
  <si>
    <t>R 5 395 000</t>
  </si>
  <si>
    <t>R 1 498 000</t>
  </si>
  <si>
    <t>R 847 000</t>
  </si>
  <si>
    <t>R 949 000</t>
  </si>
  <si>
    <t>R 8 600 000</t>
  </si>
  <si>
    <t>R 8 875 000</t>
  </si>
  <si>
    <t>R 960 000</t>
  </si>
  <si>
    <t>R 580 000</t>
  </si>
  <si>
    <t>R 1 565 000</t>
  </si>
  <si>
    <t>R 1 549 000</t>
  </si>
  <si>
    <t>R 4 099 000</t>
  </si>
  <si>
    <t>R 2 470 000</t>
  </si>
  <si>
    <t>R 3 998 000</t>
  </si>
  <si>
    <t>Waterkloof Heights</t>
  </si>
  <si>
    <t>R 9 500 000</t>
  </si>
  <si>
    <t>R 2 459 000</t>
  </si>
  <si>
    <t>R 4 100 000</t>
  </si>
  <si>
    <t>R 999 000</t>
  </si>
  <si>
    <t>R 600 000</t>
  </si>
  <si>
    <t>R 2 645 000</t>
  </si>
  <si>
    <t>R 14 250 000</t>
  </si>
  <si>
    <t>R 4 730 000</t>
  </si>
  <si>
    <t>R 5 850 000</t>
  </si>
  <si>
    <t>R 6 995 000</t>
  </si>
  <si>
    <t>R 249 000</t>
  </si>
  <si>
    <t>R 1 640 000</t>
  </si>
  <si>
    <t>R 3 720 000</t>
  </si>
  <si>
    <t>R 5 490 000</t>
  </si>
  <si>
    <t>The Ridge</t>
  </si>
  <si>
    <t>R 620 000</t>
  </si>
  <si>
    <t>R 3 999 500</t>
  </si>
  <si>
    <t>Clydesdale</t>
  </si>
  <si>
    <t>R 7 400 000</t>
  </si>
  <si>
    <t>R 1 257 000</t>
  </si>
  <si>
    <t>R 2 592 000</t>
  </si>
  <si>
    <t>R 4 400 000</t>
  </si>
  <si>
    <t>R 3 190 000</t>
  </si>
  <si>
    <t>R 3 730 000</t>
  </si>
  <si>
    <t>R 5 999 000</t>
  </si>
  <si>
    <t>R 3 680 000</t>
  </si>
  <si>
    <t>Wonderboom AH</t>
  </si>
  <si>
    <t>R 2 429 999</t>
  </si>
  <si>
    <t>R 4 699 000</t>
  </si>
  <si>
    <t>R 8 290 000</t>
  </si>
  <si>
    <t>R 3 480 000</t>
  </si>
  <si>
    <t>R 2 635 000</t>
  </si>
  <si>
    <t>R 1 730 000</t>
  </si>
  <si>
    <t>R 509 000</t>
  </si>
  <si>
    <t>R 2 069 000</t>
  </si>
  <si>
    <t>R 6 950 000</t>
  </si>
  <si>
    <t>R 4 790 000</t>
  </si>
  <si>
    <t>R 855 000</t>
  </si>
  <si>
    <t>R 4 675 000</t>
  </si>
  <si>
    <t>R 9 800 000</t>
  </si>
  <si>
    <t>R 6 210 000</t>
  </si>
  <si>
    <t>R 11 700 000</t>
  </si>
  <si>
    <t>R 3 895 000</t>
  </si>
  <si>
    <t>R 2 498 000</t>
  </si>
  <si>
    <t>R 2 835 000</t>
  </si>
  <si>
    <t>R 2 789 000</t>
  </si>
  <si>
    <t>R 2 365 000</t>
  </si>
  <si>
    <t>R 2 730 000</t>
  </si>
  <si>
    <t>R 4 240 000</t>
  </si>
  <si>
    <t>R 380 000</t>
  </si>
  <si>
    <t>Mooikloof Gardens Estate</t>
  </si>
  <si>
    <t>R 4 480 000</t>
  </si>
  <si>
    <t>R 9 199 000</t>
  </si>
  <si>
    <t>R 2 205 000</t>
  </si>
  <si>
    <t>R 2 095 000</t>
  </si>
  <si>
    <t>Erasmus Park</t>
  </si>
  <si>
    <t>R 2 185 000</t>
  </si>
  <si>
    <t>R 2 280 000</t>
  </si>
  <si>
    <t>20 Bedroom House</t>
  </si>
  <si>
    <t>Waterkloof 101 Estate</t>
  </si>
  <si>
    <t>Willow Acres Ext 12</t>
  </si>
  <si>
    <t>R 10 600 000</t>
  </si>
  <si>
    <t>35 Bedroom House</t>
  </si>
  <si>
    <t>R 1 830 000</t>
  </si>
  <si>
    <t>R 6 750 000</t>
  </si>
  <si>
    <t>R 8 950 000</t>
  </si>
  <si>
    <t>R 545 000</t>
  </si>
  <si>
    <t>R 3 058 740</t>
  </si>
  <si>
    <t>15 Bedroom House</t>
  </si>
  <si>
    <t>R 7 999 000</t>
  </si>
  <si>
    <t>R 9 990 000</t>
  </si>
  <si>
    <t>R 3 690 000</t>
  </si>
  <si>
    <t>R 3 660 000</t>
  </si>
  <si>
    <t>R 6 650 000</t>
  </si>
  <si>
    <t>R 2 315 000</t>
  </si>
  <si>
    <t>R 3 899 000</t>
  </si>
  <si>
    <t>R 1 425 000</t>
  </si>
  <si>
    <t>R 819 999</t>
  </si>
  <si>
    <t>R 3 385 000</t>
  </si>
  <si>
    <t>R 20 700 000</t>
  </si>
  <si>
    <t>Mooiplaats AH</t>
  </si>
  <si>
    <t>Rietvlei Ridge Country Estate</t>
  </si>
  <si>
    <t>R 5 060 000</t>
  </si>
  <si>
    <t>R 1 735 000</t>
  </si>
  <si>
    <t>R 4 420 000</t>
  </si>
  <si>
    <t>R 3 575 000</t>
  </si>
  <si>
    <t>R 4 295 000</t>
  </si>
  <si>
    <t>R 1 199 000</t>
  </si>
  <si>
    <t>R 766 000</t>
  </si>
  <si>
    <t>R 1 579 000</t>
  </si>
  <si>
    <t>R 9 750 000</t>
  </si>
  <si>
    <t>R 1 336 000</t>
  </si>
  <si>
    <t>R 1 793 110</t>
  </si>
  <si>
    <t>R 1 120 000</t>
  </si>
  <si>
    <t>Lynnwood Park</t>
  </si>
  <si>
    <t>R 6 490 000</t>
  </si>
  <si>
    <t>R 1 849 000</t>
  </si>
  <si>
    <t>R 8 790 000</t>
  </si>
  <si>
    <t>R 714 000</t>
  </si>
  <si>
    <t>R 290 000</t>
  </si>
  <si>
    <t>R 6 700 000</t>
  </si>
  <si>
    <t>R 5 700 000</t>
  </si>
  <si>
    <t>R 4 799 000</t>
  </si>
  <si>
    <t>R 2 780 000</t>
  </si>
  <si>
    <t>R 8 910 000</t>
  </si>
  <si>
    <t>R 749 000</t>
  </si>
  <si>
    <t>R 3 140 000</t>
  </si>
  <si>
    <t>R 2 036 788</t>
  </si>
  <si>
    <t>R 21 000 000</t>
  </si>
  <si>
    <t>Willow Park</t>
  </si>
  <si>
    <t>R 2 240 000</t>
  </si>
  <si>
    <t>R 69 000 000</t>
  </si>
  <si>
    <t>48 Bedroom House</t>
  </si>
  <si>
    <t>R 7 300 000</t>
  </si>
  <si>
    <t>R 7 495 000</t>
  </si>
  <si>
    <t>R 4 020 000</t>
  </si>
  <si>
    <t>R 1 369 000</t>
  </si>
  <si>
    <t>R 4 195 000</t>
  </si>
  <si>
    <t>R 982 000</t>
  </si>
  <si>
    <t>Bergtuin</t>
  </si>
  <si>
    <t>R 1 299 999</t>
  </si>
  <si>
    <t>R 2 745 000</t>
  </si>
  <si>
    <t>R 2 696 000</t>
  </si>
  <si>
    <t>R 13 000 000</t>
  </si>
  <si>
    <t>R 3 599 000</t>
  </si>
  <si>
    <t>R 1 378 000</t>
  </si>
  <si>
    <t>R 1 155 000</t>
  </si>
  <si>
    <t>R 1 352 000</t>
  </si>
  <si>
    <t>R 765 000</t>
  </si>
  <si>
    <t>R 10 895 000</t>
  </si>
  <si>
    <t>R 1 235 000</t>
  </si>
  <si>
    <t>Kameelfontein</t>
  </si>
  <si>
    <t>Verresig Country Estate</t>
  </si>
  <si>
    <t>R 17 000 000</t>
  </si>
  <si>
    <t>Willow Acres Ext 10</t>
  </si>
  <si>
    <t>R 3 449 000</t>
  </si>
  <si>
    <t>R 4 670 000</t>
  </si>
  <si>
    <t>R 3 820 000</t>
  </si>
  <si>
    <t>R 2 260 000</t>
  </si>
  <si>
    <t>R 4 499 000</t>
  </si>
  <si>
    <t>R 2 548 000</t>
  </si>
  <si>
    <t>Olympus Ridge</t>
  </si>
  <si>
    <t>R 1 487 000</t>
  </si>
  <si>
    <t>R 1 861 000</t>
  </si>
  <si>
    <t>R 1 260 000</t>
  </si>
  <si>
    <t>R 1 585 000</t>
  </si>
  <si>
    <t>R 1 315 000</t>
  </si>
  <si>
    <t>R 1 437 000</t>
  </si>
  <si>
    <t>R 720 000</t>
  </si>
  <si>
    <t>R 2 840 000</t>
  </si>
  <si>
    <t>R 9 865 000</t>
  </si>
  <si>
    <t>Mooikloof Glen</t>
  </si>
  <si>
    <t>R 2 248 000</t>
  </si>
  <si>
    <t>R 3 239 999</t>
  </si>
  <si>
    <t>R 4 050 000</t>
  </si>
  <si>
    <t>Bon Accord</t>
  </si>
  <si>
    <t>Lukasrand</t>
  </si>
  <si>
    <t>R 490 000</t>
  </si>
  <si>
    <t>R 8 000 000</t>
  </si>
  <si>
    <t>R 12 990 000</t>
  </si>
  <si>
    <t>R 5 899 000</t>
  </si>
  <si>
    <t>R 2 552 000</t>
  </si>
  <si>
    <t>R 330 000</t>
  </si>
  <si>
    <t>R 2 320 000</t>
  </si>
  <si>
    <t>Onderstepoort</t>
  </si>
  <si>
    <t>R 2 410 000</t>
  </si>
  <si>
    <t>R 1 479 000</t>
  </si>
  <si>
    <t>R 5 830 000</t>
  </si>
  <si>
    <t>R 335 000</t>
  </si>
  <si>
    <t>R 2 899 999</t>
  </si>
  <si>
    <t>R 21 900 000</t>
  </si>
  <si>
    <t>R 3 193 000</t>
  </si>
  <si>
    <t>R 1 918 999</t>
  </si>
  <si>
    <t>R 2 775 000</t>
  </si>
  <si>
    <t>R 3 699 000</t>
  </si>
  <si>
    <t>Hercules</t>
  </si>
  <si>
    <t>R 1 696 000</t>
  </si>
  <si>
    <t>R 3 440 000</t>
  </si>
  <si>
    <t>16 Bedroom House</t>
  </si>
  <si>
    <t>R 6 990 000</t>
  </si>
  <si>
    <t>R 4 395 000</t>
  </si>
  <si>
    <t>R 1 265 000</t>
  </si>
  <si>
    <t>R 24 950 000</t>
  </si>
  <si>
    <t>18 Bedroom House</t>
  </si>
  <si>
    <t>Tiegerpoort AH</t>
  </si>
  <si>
    <t>R 1 689 000</t>
  </si>
  <si>
    <t>R 19 400 000</t>
  </si>
  <si>
    <t>R 1 240 000</t>
  </si>
  <si>
    <t>R 5 630 000</t>
  </si>
  <si>
    <t>R 2 259 000</t>
  </si>
  <si>
    <t>R 5 890 000</t>
  </si>
  <si>
    <t>Featherwood Retirement Estate</t>
  </si>
  <si>
    <t>R 3 670 000</t>
  </si>
  <si>
    <t>R 1 904 000</t>
  </si>
  <si>
    <t>R 2 565 000</t>
  </si>
  <si>
    <t>R 80 000 000</t>
  </si>
  <si>
    <t>28 Bedroom House</t>
  </si>
  <si>
    <t>R 9 670 000</t>
  </si>
  <si>
    <t>Blyde Riverwalk Estate</t>
  </si>
  <si>
    <t>R 3 225 000</t>
  </si>
  <si>
    <t>Boardwalk Villas</t>
  </si>
  <si>
    <t>R 349 000</t>
  </si>
  <si>
    <t>R 6 189 000</t>
  </si>
  <si>
    <t>Rynoue</t>
  </si>
  <si>
    <t>R 5 427 500</t>
  </si>
  <si>
    <t>R 3 375 000</t>
  </si>
  <si>
    <t>R 8 980 000</t>
  </si>
  <si>
    <t>R 799 000</t>
  </si>
  <si>
    <t>R 1 379 999</t>
  </si>
  <si>
    <t>R 7 900 000</t>
  </si>
  <si>
    <t>R 5 495 000</t>
  </si>
  <si>
    <t>R 9 400 000</t>
  </si>
  <si>
    <t>21 Bedroom House</t>
  </si>
  <si>
    <t>R 1 925 000</t>
  </si>
  <si>
    <t>R 5 590 000</t>
  </si>
  <si>
    <t>R 3 795 000</t>
  </si>
  <si>
    <t>R 1 970 000</t>
  </si>
  <si>
    <t>R 1 259 000</t>
  </si>
  <si>
    <t>R 3 849 000</t>
  </si>
  <si>
    <t>R 6 250 000</t>
  </si>
  <si>
    <t>R 2 488 000</t>
  </si>
  <si>
    <t>R 1 530 000</t>
  </si>
  <si>
    <t>R 10 399 000</t>
  </si>
  <si>
    <t>R 2 975 000</t>
  </si>
  <si>
    <t>R 645 000</t>
  </si>
  <si>
    <t>R 1 642 000</t>
  </si>
  <si>
    <t>R 12 800 000</t>
  </si>
  <si>
    <t>R 9 600 000</t>
  </si>
  <si>
    <t>R 985 600</t>
  </si>
  <si>
    <t>R 1 477 000</t>
  </si>
  <si>
    <t>R 10 795 000</t>
  </si>
  <si>
    <t>R 4 180 000</t>
  </si>
  <si>
    <t>R 2 435 000</t>
  </si>
  <si>
    <t>R 5 600 000</t>
  </si>
  <si>
    <t>R 25 000 000</t>
  </si>
  <si>
    <t>R 3 160 000</t>
  </si>
  <si>
    <t>R 9 700 000</t>
  </si>
  <si>
    <t>R 6 600 000</t>
  </si>
  <si>
    <t>R 4 630 000</t>
  </si>
  <si>
    <t>R 3 510 000</t>
  </si>
  <si>
    <t>R 2 440 000</t>
  </si>
  <si>
    <t>R 590 000</t>
  </si>
  <si>
    <t>R 1 070 000</t>
  </si>
  <si>
    <t>R 1 740 000</t>
  </si>
  <si>
    <t>R 2 465 000</t>
  </si>
  <si>
    <t>R 1 507 012</t>
  </si>
  <si>
    <t>R 10 850 000</t>
  </si>
  <si>
    <t>R 975 000</t>
  </si>
  <si>
    <t>R 767 000</t>
  </si>
  <si>
    <t>Leeuwenhof Estate</t>
  </si>
  <si>
    <t>Daspoort Estate</t>
  </si>
  <si>
    <t>R 24 000 000</t>
  </si>
  <si>
    <t>R 55 000</t>
  </si>
  <si>
    <t>R 3 940 350</t>
  </si>
  <si>
    <t>R 11 000 000</t>
  </si>
  <si>
    <t>R 12 500 000</t>
  </si>
  <si>
    <t>R 2 540 000</t>
  </si>
  <si>
    <t>R 300 000</t>
  </si>
  <si>
    <t>R 4 999 000</t>
  </si>
  <si>
    <t>R 4 975 000</t>
  </si>
  <si>
    <t>R 5 289 000</t>
  </si>
  <si>
    <t>R 1 451 250</t>
  </si>
  <si>
    <t>Mamelodi Buffer Zone</t>
  </si>
  <si>
    <t>R 969 000</t>
  </si>
  <si>
    <t>R 931 000</t>
  </si>
  <si>
    <t>R 3 360 000</t>
  </si>
  <si>
    <t>Lady Selborne</t>
  </si>
  <si>
    <t>R 2 899 000</t>
  </si>
  <si>
    <t>R 953 000</t>
  </si>
  <si>
    <t>R 1 415 000</t>
  </si>
  <si>
    <t>R 345 000</t>
  </si>
  <si>
    <t>R 5 330 000</t>
  </si>
  <si>
    <t>R 7 200 000</t>
  </si>
  <si>
    <t>24 Bedroom House</t>
  </si>
  <si>
    <t>R 3 130 000</t>
  </si>
  <si>
    <t>R 2 845 000</t>
  </si>
  <si>
    <t>R 7 945 000</t>
  </si>
  <si>
    <t>R 1 455 000</t>
  </si>
  <si>
    <t>R 6 110 000</t>
  </si>
  <si>
    <t>R 1 989 000</t>
  </si>
  <si>
    <t>R 13 949 999</t>
  </si>
  <si>
    <t>R 858 000</t>
  </si>
  <si>
    <t>R 2 940 000</t>
  </si>
  <si>
    <t>R 7 550 000</t>
  </si>
  <si>
    <t>R 495 000</t>
  </si>
  <si>
    <t>R 3 580 000</t>
  </si>
  <si>
    <t>R 1 215 000</t>
  </si>
  <si>
    <t>R 460 000</t>
  </si>
  <si>
    <t>R 5 895 000</t>
  </si>
  <si>
    <t>R 19 850 000</t>
  </si>
  <si>
    <t>32 Bedroom House</t>
  </si>
  <si>
    <t>R 1 145 000</t>
  </si>
  <si>
    <t>R 9 550 000</t>
  </si>
  <si>
    <t>R 9 950 000</t>
  </si>
  <si>
    <t>R 1 894 000</t>
  </si>
  <si>
    <t>R 3 325 000</t>
  </si>
  <si>
    <t>R 2 568 000</t>
  </si>
  <si>
    <t>R 7 350 000</t>
  </si>
  <si>
    <t>R 638 000</t>
  </si>
  <si>
    <t>R 2 010 000</t>
  </si>
  <si>
    <t>R 1 088 000</t>
  </si>
  <si>
    <t>R 755 000</t>
  </si>
  <si>
    <t>R 876 000</t>
  </si>
  <si>
    <t>R 2 438 000</t>
  </si>
  <si>
    <t>R 3 675 000</t>
  </si>
  <si>
    <t>R 3 295 000</t>
  </si>
  <si>
    <t>R 3 074 000</t>
  </si>
  <si>
    <t>R 13 800 000</t>
  </si>
  <si>
    <t>R 2 655 000</t>
  </si>
  <si>
    <t>R 7 995 000</t>
  </si>
  <si>
    <t>R 3 688 800</t>
  </si>
  <si>
    <t>R 729 000</t>
  </si>
  <si>
    <t>R 5 550 000</t>
  </si>
  <si>
    <t>Magaliesmoot AH</t>
  </si>
  <si>
    <t>R 599 999</t>
  </si>
  <si>
    <t>R 2 892 000</t>
  </si>
  <si>
    <t>R 1 875 000</t>
  </si>
  <si>
    <t>R 11 995 000</t>
  </si>
  <si>
    <t>R 68 737 500</t>
  </si>
  <si>
    <t>81 Bedroom House</t>
  </si>
  <si>
    <t>R 1 255 000</t>
  </si>
  <si>
    <t>R 3 780 000</t>
  </si>
  <si>
    <t>R 13 485 000</t>
  </si>
  <si>
    <t>R 2 760 000</t>
  </si>
  <si>
    <t>R 5 125 000</t>
  </si>
  <si>
    <t>R 480 000</t>
  </si>
  <si>
    <t>R 5 699 000</t>
  </si>
  <si>
    <t>R 1 268 000</t>
  </si>
  <si>
    <t>R 799 990</t>
  </si>
  <si>
    <t>R 4 305 000</t>
  </si>
  <si>
    <t>R 6 799 000</t>
  </si>
  <si>
    <t>R 4 550 000</t>
  </si>
  <si>
    <t>R 275 000</t>
  </si>
  <si>
    <t>R 3 345 000</t>
  </si>
  <si>
    <t>R 670 000</t>
  </si>
  <si>
    <t>R 798 000</t>
  </si>
  <si>
    <t>Patryshoek AH</t>
  </si>
  <si>
    <t>R 985 000</t>
  </si>
  <si>
    <t>R 3 710 000</t>
  </si>
  <si>
    <t>R 469 999</t>
  </si>
  <si>
    <t>R 2 210 000</t>
  </si>
  <si>
    <t>R 660 000</t>
  </si>
  <si>
    <t>R 4 345 000</t>
  </si>
  <si>
    <t>R 740 000</t>
  </si>
  <si>
    <t>R 5 190 000</t>
  </si>
  <si>
    <t>R 3 120 000</t>
  </si>
  <si>
    <t>R 1 697 000</t>
  </si>
  <si>
    <t>R 13 500 000</t>
  </si>
  <si>
    <t>R 3 425 000</t>
  </si>
  <si>
    <t>R 20 000 000</t>
  </si>
  <si>
    <t>R 3 465 000</t>
  </si>
  <si>
    <t>R 3 145 000</t>
  </si>
  <si>
    <t>R 2 080 000</t>
  </si>
  <si>
    <t>R 3 699 500</t>
  </si>
  <si>
    <t>R 3 365 000</t>
  </si>
  <si>
    <t>R 2 817 010</t>
  </si>
  <si>
    <t>R 4 290 000</t>
  </si>
  <si>
    <t>R 2 998 000</t>
  </si>
  <si>
    <t>R 5 160 000</t>
  </si>
  <si>
    <t>R 1 064 000</t>
  </si>
  <si>
    <t>R 14 299 000</t>
  </si>
  <si>
    <t>R 1 182 500</t>
  </si>
  <si>
    <t>R 540 000</t>
  </si>
  <si>
    <t>R 8 920 000</t>
  </si>
  <si>
    <t>R 1 139 000</t>
  </si>
  <si>
    <t>R 7 402 500</t>
  </si>
  <si>
    <t>Strubenkop Security Village</t>
  </si>
  <si>
    <t>R 530 000</t>
  </si>
  <si>
    <t>R 1 978 000</t>
  </si>
  <si>
    <t>Bellevue</t>
  </si>
  <si>
    <t>R 599 000</t>
  </si>
  <si>
    <t>R 6 380 000</t>
  </si>
  <si>
    <t>R 15 995 000</t>
  </si>
  <si>
    <t>R 8 399 999</t>
  </si>
  <si>
    <t>R 8 199 000</t>
  </si>
  <si>
    <t>R 500 000</t>
  </si>
  <si>
    <t>R 270 000</t>
  </si>
  <si>
    <t>R 3 956 700</t>
  </si>
  <si>
    <t>R 6 150 000</t>
  </si>
  <si>
    <t>R 819 000</t>
  </si>
  <si>
    <t>R 1 365 000</t>
  </si>
  <si>
    <t>R 6 095 000</t>
  </si>
  <si>
    <t>R 9 450 000</t>
  </si>
  <si>
    <t>R 5 499 000</t>
  </si>
  <si>
    <t>R 4 910 000</t>
  </si>
  <si>
    <t>R 1 570 000</t>
  </si>
  <si>
    <t>R 565 000</t>
  </si>
  <si>
    <t>R 1 198 000</t>
  </si>
  <si>
    <t>R 4 440 000</t>
  </si>
  <si>
    <t>R 3 924 000</t>
  </si>
  <si>
    <t>R 10 800 000</t>
  </si>
  <si>
    <t>R 420 000</t>
  </si>
  <si>
    <t>0.5 Bedroom House</t>
  </si>
  <si>
    <t>R 1 007 000</t>
  </si>
  <si>
    <t>R 1 998 000</t>
  </si>
  <si>
    <t>R 3 149 000</t>
  </si>
  <si>
    <t>R 2 518 000</t>
  </si>
  <si>
    <t>3.5 Bedroom House</t>
  </si>
  <si>
    <t>R 2 985 000</t>
  </si>
  <si>
    <t>R 6 590 000</t>
  </si>
  <si>
    <t>R 2 736 000</t>
  </si>
  <si>
    <t>R 610 000</t>
  </si>
  <si>
    <t>Lynnrodene</t>
  </si>
  <si>
    <t>R 2 942 700</t>
  </si>
  <si>
    <t>R 19 300 000</t>
  </si>
  <si>
    <t>R 1 664 000</t>
  </si>
  <si>
    <t>Elandsfontein AH</t>
  </si>
  <si>
    <t>R 1 525 000</t>
  </si>
  <si>
    <t>R 3 701 250</t>
  </si>
  <si>
    <t>R 9 960 000</t>
  </si>
  <si>
    <t>R 585 000</t>
  </si>
  <si>
    <t>R 2 121 000</t>
  </si>
  <si>
    <t>R 2 148 000</t>
  </si>
  <si>
    <t>R 4 399 000</t>
  </si>
  <si>
    <t>R 3 738 000</t>
  </si>
  <si>
    <t>R 12 000 000</t>
  </si>
  <si>
    <t>R 2 685 000</t>
  </si>
  <si>
    <t>R 3 970 000</t>
  </si>
  <si>
    <t>R 25 750 005</t>
  </si>
  <si>
    <t>R 1 533 000</t>
  </si>
  <si>
    <t>R 22 570 000</t>
  </si>
  <si>
    <t>R 3 549 999</t>
  </si>
  <si>
    <t>R 1 883 000</t>
  </si>
  <si>
    <t>R 3 449 250</t>
  </si>
  <si>
    <t>R 8 320 000</t>
  </si>
  <si>
    <t>Swacina Park AH</t>
  </si>
  <si>
    <t>R 3 649 000</t>
  </si>
  <si>
    <t>R 700 219</t>
  </si>
  <si>
    <t>R 941 000</t>
  </si>
  <si>
    <t>R 2 155 000</t>
  </si>
  <si>
    <t>R 3 025 000</t>
  </si>
  <si>
    <t>R 390 000</t>
  </si>
  <si>
    <t>R 529 995</t>
  </si>
  <si>
    <t>R 849 999</t>
  </si>
  <si>
    <t>R 19 500 000</t>
  </si>
  <si>
    <t>R 320 000</t>
  </si>
  <si>
    <t>R 2 627 000</t>
  </si>
  <si>
    <t>R 4 275 000</t>
  </si>
  <si>
    <t>R 774 900</t>
  </si>
  <si>
    <t>R 1 238 000</t>
  </si>
  <si>
    <t>Silver Fountain</t>
  </si>
  <si>
    <t>R 4 590 000</t>
  </si>
  <si>
    <t>R 1 160 000</t>
  </si>
  <si>
    <t>R 1 739 000</t>
  </si>
  <si>
    <t>R 1 389 999</t>
  </si>
  <si>
    <t>R 3 085 000</t>
  </si>
  <si>
    <t>R 1 653 000</t>
  </si>
  <si>
    <t>R 1 652 000</t>
  </si>
  <si>
    <t>R 1 665 000</t>
  </si>
  <si>
    <t>R 12 490 000</t>
  </si>
  <si>
    <t>R 784 750</t>
  </si>
  <si>
    <t>R 230 000</t>
  </si>
  <si>
    <t>R 1 073 000</t>
  </si>
  <si>
    <t>R 1 893 000</t>
  </si>
  <si>
    <t>R 1 885 000</t>
  </si>
  <si>
    <t>R 2 765 000</t>
  </si>
  <si>
    <t>R 7 440 000</t>
  </si>
  <si>
    <t>R 2 660 000</t>
  </si>
  <si>
    <t>R 12 995 000</t>
  </si>
  <si>
    <t>R 14 989 000</t>
  </si>
  <si>
    <t>R 2 085 000</t>
  </si>
  <si>
    <t>R 3 565 000</t>
  </si>
  <si>
    <t>R 2 170 000</t>
  </si>
  <si>
    <t>R 2 805 000</t>
  </si>
  <si>
    <t>R 8 450 000</t>
  </si>
  <si>
    <t>R 4 499 990</t>
  </si>
  <si>
    <t>R 7 600 000</t>
  </si>
  <si>
    <t>R 6 475 000</t>
  </si>
  <si>
    <t>R 1 592 000</t>
  </si>
  <si>
    <t>R 2 968 000</t>
  </si>
  <si>
    <t>R 865 000</t>
  </si>
  <si>
    <t>R 48 000 000</t>
  </si>
  <si>
    <t>R 4 097 000</t>
  </si>
  <si>
    <t>R 2 345 000</t>
  </si>
  <si>
    <t>R 1 956 000</t>
  </si>
  <si>
    <t>R 2 270 000</t>
  </si>
  <si>
    <t>R 6 370 000</t>
  </si>
  <si>
    <t>R 1 399 900</t>
  </si>
  <si>
    <t>R 1 289 900</t>
  </si>
  <si>
    <t>Strydfontein AH</t>
  </si>
  <si>
    <t>R 4 735 000</t>
  </si>
  <si>
    <t>R 742 000</t>
  </si>
  <si>
    <t>R 2 689 000</t>
  </si>
  <si>
    <t>R 2 349 900</t>
  </si>
  <si>
    <t>R 1 355 000</t>
  </si>
  <si>
    <t>R 28 000 000</t>
  </si>
  <si>
    <t>R 7 299 995</t>
  </si>
  <si>
    <t>Olympus Heights Estate</t>
  </si>
  <si>
    <t>R 1 185 000</t>
  </si>
  <si>
    <t>R 2 385 000</t>
  </si>
  <si>
    <t>R 1 752 000</t>
  </si>
  <si>
    <t>R 4 720 000</t>
  </si>
  <si>
    <t>Rietfontein SH</t>
  </si>
  <si>
    <t>R 2 489 000</t>
  </si>
  <si>
    <t>R 13 950 000</t>
  </si>
  <si>
    <t>R 4 299 999</t>
  </si>
  <si>
    <t>R 40 000 000</t>
  </si>
  <si>
    <t>R 1 770 500</t>
  </si>
  <si>
    <t>R 4 145 000</t>
  </si>
  <si>
    <t>R 6 685 000</t>
  </si>
  <si>
    <t>R 1 049 000</t>
  </si>
  <si>
    <t>R 810 000</t>
  </si>
  <si>
    <t>R 3 860 000</t>
  </si>
  <si>
    <t>R 4 770 000</t>
  </si>
  <si>
    <t>R 7 972 000</t>
  </si>
  <si>
    <t>R 894 000</t>
  </si>
  <si>
    <t>R 365 000</t>
  </si>
  <si>
    <t>R 1 423 000</t>
  </si>
  <si>
    <t>Ashlea Gardens</t>
  </si>
  <si>
    <t>R 1 535 000</t>
  </si>
  <si>
    <t>R 3 685 000</t>
  </si>
  <si>
    <t>R 2 749 000</t>
  </si>
  <si>
    <t>R 7 750 000</t>
  </si>
  <si>
    <t>R 695 000</t>
  </si>
  <si>
    <t>R 1 549 999</t>
  </si>
  <si>
    <t>R 1 765 000</t>
  </si>
  <si>
    <t>R 435 000</t>
  </si>
  <si>
    <t>R 1 389 000</t>
  </si>
  <si>
    <t>R 4 330 000</t>
  </si>
  <si>
    <t>R 859 000</t>
  </si>
  <si>
    <t>R 1 587 000</t>
  </si>
  <si>
    <t>R 6 599 000</t>
  </si>
  <si>
    <t>R 3 445 000</t>
  </si>
  <si>
    <t>R 1 942 500</t>
  </si>
  <si>
    <t>R 3 099 000</t>
  </si>
  <si>
    <t>R 7 295 000</t>
  </si>
  <si>
    <t>R 8 150 000</t>
  </si>
  <si>
    <t>R 1 334 000</t>
  </si>
  <si>
    <t>R 3 170 000</t>
  </si>
  <si>
    <t>R 2 140 000</t>
  </si>
  <si>
    <t>R 2 420 000</t>
  </si>
  <si>
    <t>R 42 500 000</t>
  </si>
  <si>
    <t>R 5 090 000</t>
  </si>
  <si>
    <t>R 280 000</t>
  </si>
  <si>
    <t>R 640 000</t>
  </si>
  <si>
    <t>R 7 650 000</t>
  </si>
  <si>
    <t>R 3 292 761</t>
  </si>
  <si>
    <t>R 1 649 000</t>
  </si>
  <si>
    <t>R 796 000</t>
  </si>
  <si>
    <t>R 10 995 000</t>
  </si>
  <si>
    <t>R 2 525 000</t>
  </si>
  <si>
    <t>R 896 000</t>
  </si>
  <si>
    <t>R 35 000 000</t>
  </si>
  <si>
    <t>R 470 000</t>
  </si>
  <si>
    <t>R 1 164 000</t>
  </si>
  <si>
    <t>R 25 990 000</t>
  </si>
  <si>
    <t>R 5 375 000</t>
  </si>
  <si>
    <t>R 3 870 000</t>
  </si>
  <si>
    <t>R 10 200 000</t>
  </si>
  <si>
    <t>R 942 000</t>
  </si>
  <si>
    <t>7.5 Bedroom House</t>
  </si>
  <si>
    <t>R 5 450 000</t>
  </si>
  <si>
    <t>R 1 732 500</t>
  </si>
  <si>
    <t>Schurveberg AH</t>
  </si>
  <si>
    <t>R 3 199 000</t>
  </si>
  <si>
    <t>R 4 159 000</t>
  </si>
  <si>
    <t>R 6 031 000</t>
  </si>
  <si>
    <t>R 2 575 000</t>
  </si>
  <si>
    <t>R 999 999</t>
  </si>
  <si>
    <t>R 2 992 000</t>
  </si>
  <si>
    <t>R 1 569 900</t>
  </si>
  <si>
    <t>R 882 000</t>
  </si>
  <si>
    <t>R 6 295 000</t>
  </si>
  <si>
    <t>R 2 954 000</t>
  </si>
  <si>
    <t>R 3 399 000</t>
  </si>
  <si>
    <t>R 2 870 000</t>
  </si>
  <si>
    <t>Highlands Estate</t>
  </si>
  <si>
    <t>R 7 450 000</t>
  </si>
  <si>
    <t>R 2 925 000</t>
  </si>
  <si>
    <t>R 12 512 000</t>
  </si>
  <si>
    <t>R 1 149 000</t>
  </si>
  <si>
    <t>R 4 140 000</t>
  </si>
  <si>
    <t>22 Bedroom House</t>
  </si>
  <si>
    <t>Enormwater AH</t>
  </si>
  <si>
    <t>6.5 Bedroom House</t>
  </si>
  <si>
    <t>R 1 065 000</t>
  </si>
  <si>
    <t>R 3 499 999</t>
  </si>
  <si>
    <t>25 Bedroom House</t>
  </si>
  <si>
    <t>R 2 735 000</t>
  </si>
  <si>
    <t>R 635 000</t>
  </si>
  <si>
    <t>R 4 229 000</t>
  </si>
  <si>
    <t>R 1 449 999</t>
  </si>
  <si>
    <t>17 Bedroom House</t>
  </si>
  <si>
    <t>R 400 000</t>
  </si>
  <si>
    <t>R 8 690 000</t>
  </si>
  <si>
    <t>R 7 398 000</t>
  </si>
  <si>
    <t>R 3 255 000</t>
  </si>
  <si>
    <t>R 3 284 000</t>
  </si>
  <si>
    <t>R 2 640 000</t>
  </si>
  <si>
    <t>R 5 290 000</t>
  </si>
  <si>
    <t>R 14 200 000</t>
  </si>
  <si>
    <t>R 4 880 000</t>
  </si>
  <si>
    <t>Wildebeeshoek AH</t>
  </si>
  <si>
    <t>R 17 400 000</t>
  </si>
  <si>
    <t>R 1 398 400</t>
  </si>
  <si>
    <t>R 579 000</t>
  </si>
  <si>
    <t>R 2 770 125</t>
  </si>
  <si>
    <t>R 23 000 000</t>
  </si>
  <si>
    <t>R 8 999 999</t>
  </si>
  <si>
    <t>R 7 979 999</t>
  </si>
  <si>
    <t>R 6 140 000</t>
  </si>
  <si>
    <t>R 1 628 000</t>
  </si>
  <si>
    <t>R 1 625 000</t>
  </si>
  <si>
    <t>R 14 999 000</t>
  </si>
  <si>
    <t>R 2 698 000</t>
  </si>
  <si>
    <t>R 55 000 000</t>
  </si>
  <si>
    <t>R 564 000</t>
  </si>
  <si>
    <t>R 1 793 999</t>
  </si>
  <si>
    <t>R 899 999</t>
  </si>
  <si>
    <t>R 3 175 000</t>
  </si>
  <si>
    <t>R 3 604 000</t>
  </si>
  <si>
    <t>R 3 097 500</t>
  </si>
  <si>
    <t>R 3 620 000</t>
  </si>
  <si>
    <t>R 3 585 000</t>
  </si>
  <si>
    <t>R 2 580 000</t>
  </si>
  <si>
    <t>R 27 270 000</t>
  </si>
  <si>
    <t>R 7 790 000</t>
  </si>
  <si>
    <t>R 2 999 999</t>
  </si>
  <si>
    <t>R 10 950 000</t>
  </si>
  <si>
    <t>R 655 000</t>
  </si>
  <si>
    <t>R 30 000 000</t>
  </si>
  <si>
    <t>30 Bedroom House</t>
  </si>
  <si>
    <t>R 1 311 000</t>
  </si>
  <si>
    <t>R 2 885 000</t>
  </si>
  <si>
    <t>R 1 239 900</t>
  </si>
  <si>
    <t>R 765 900</t>
  </si>
  <si>
    <t>R 2 784 660</t>
  </si>
  <si>
    <t>R 1 779 000</t>
  </si>
  <si>
    <t>R 3 099 900</t>
  </si>
  <si>
    <t>R 5 820 000</t>
  </si>
  <si>
    <t>R 3 703 000</t>
  </si>
  <si>
    <t>R 7 975 000</t>
  </si>
  <si>
    <t>R 1 837 500</t>
  </si>
  <si>
    <t>R 1 176 900</t>
  </si>
  <si>
    <t>R 3 839 400</t>
  </si>
  <si>
    <t>R 1 610 000</t>
  </si>
  <si>
    <t>R 1 128 750</t>
  </si>
  <si>
    <t>R 1 779 999</t>
  </si>
  <si>
    <t>R 59 990 000</t>
  </si>
  <si>
    <t>R 4 860 000</t>
  </si>
  <si>
    <t>R 2 935 000</t>
  </si>
  <si>
    <t>R 1 955 000</t>
  </si>
  <si>
    <t>R 1 325 520</t>
  </si>
  <si>
    <t>R 837 400</t>
  </si>
  <si>
    <t>R 2 530 000</t>
  </si>
  <si>
    <t>R 6 999 000</t>
  </si>
  <si>
    <t>R 3 285 000</t>
  </si>
  <si>
    <t>23 Bedroom House</t>
  </si>
  <si>
    <t>R 299 999</t>
  </si>
  <si>
    <t>R 560 000</t>
  </si>
  <si>
    <t>R 968 000</t>
  </si>
  <si>
    <t>Stanza Bopape</t>
  </si>
  <si>
    <t>R 8 560 000</t>
  </si>
  <si>
    <t>R 1 439 000</t>
  </si>
  <si>
    <t>R 4 017 400</t>
  </si>
  <si>
    <t>R 888 000</t>
  </si>
  <si>
    <t>R 1 440 000</t>
  </si>
  <si>
    <t>R 3 979 500</t>
  </si>
  <si>
    <t>R 9 416 000</t>
  </si>
  <si>
    <t>R 1 015 000</t>
  </si>
  <si>
    <t>R 1 235 165</t>
  </si>
  <si>
    <t>Type Abbrev.</t>
  </si>
  <si>
    <t>2 Bedroom Apartment</t>
  </si>
  <si>
    <t>1 Bedroom Apartment</t>
  </si>
  <si>
    <t>R 1 003 000</t>
  </si>
  <si>
    <t>3 Bedroom Apartment</t>
  </si>
  <si>
    <t>1.5 Bedroom Apartment</t>
  </si>
  <si>
    <t>R 519 000</t>
  </si>
  <si>
    <t>R 425 000</t>
  </si>
  <si>
    <t>4 Bedroom Apartment</t>
  </si>
  <si>
    <t>R 725 000</t>
  </si>
  <si>
    <t>R 1 169 000</t>
  </si>
  <si>
    <t>R 669 000</t>
  </si>
  <si>
    <t>0.5 Bedroom Apartment</t>
  </si>
  <si>
    <t>R 889 000</t>
  </si>
  <si>
    <t>R 1 979 900</t>
  </si>
  <si>
    <t>R 430 000</t>
  </si>
  <si>
    <t>2.5 Bedroom Apartment</t>
  </si>
  <si>
    <t>R 976 000</t>
  </si>
  <si>
    <t>R 1 999 950</t>
  </si>
  <si>
    <t>3.5 Bedroom Apartment</t>
  </si>
  <si>
    <t>Berea Park</t>
  </si>
  <si>
    <t>R 260 000</t>
  </si>
  <si>
    <t>R 999 500</t>
  </si>
  <si>
    <t>Hillcrest</t>
  </si>
  <si>
    <t>R 520 000</t>
  </si>
  <si>
    <t>R 989 000</t>
  </si>
  <si>
    <t>R 630 700</t>
  </si>
  <si>
    <t>R 853 650</t>
  </si>
  <si>
    <t>R 625 400</t>
  </si>
  <si>
    <t>R 580 500</t>
  </si>
  <si>
    <t>R 499 000</t>
  </si>
  <si>
    <t>R 1 899 900</t>
  </si>
  <si>
    <t>R 378 000</t>
  </si>
  <si>
    <t>R 1 435 000</t>
  </si>
  <si>
    <t>R 455 000</t>
  </si>
  <si>
    <t>R 440 000</t>
  </si>
  <si>
    <t>R 510 000</t>
  </si>
  <si>
    <t>R 814 450</t>
  </si>
  <si>
    <t>R 649 995</t>
  </si>
  <si>
    <t>R 575 000</t>
  </si>
  <si>
    <t>R 698 000</t>
  </si>
  <si>
    <t>R 360 000</t>
  </si>
  <si>
    <t>R 310 000</t>
  </si>
  <si>
    <t>R 588 000</t>
  </si>
  <si>
    <t>R 649 000</t>
  </si>
  <si>
    <t>R 475 000</t>
  </si>
  <si>
    <t>Annlin-Wes</t>
  </si>
  <si>
    <t>R 370 000</t>
  </si>
  <si>
    <t>R 485 000</t>
  </si>
  <si>
    <t>R 549 000</t>
  </si>
  <si>
    <t>R 1 520 000</t>
  </si>
  <si>
    <t>R 477 000</t>
  </si>
  <si>
    <t>R 1 465 500</t>
  </si>
  <si>
    <t>R 839 900</t>
  </si>
  <si>
    <t>R 410 000</t>
  </si>
  <si>
    <t>R 434 500</t>
  </si>
  <si>
    <t>R 1 756 000</t>
  </si>
  <si>
    <t>R 1 848 999</t>
  </si>
  <si>
    <t>R 337 000</t>
  </si>
  <si>
    <t>R 772 000</t>
  </si>
  <si>
    <t>R 1 009 900</t>
  </si>
  <si>
    <t>R 1 148 000</t>
  </si>
  <si>
    <t>R 689 000</t>
  </si>
  <si>
    <t>R 805 000</t>
  </si>
  <si>
    <t>R 525 000</t>
  </si>
  <si>
    <t>5 Bedroom Apartment</t>
  </si>
  <si>
    <t>R 745 000</t>
  </si>
  <si>
    <t>R 769 000</t>
  </si>
  <si>
    <t>Twee Riviere Lifestyle Estate</t>
  </si>
  <si>
    <t>R 297 000</t>
  </si>
  <si>
    <t>R 1 619 999</t>
  </si>
  <si>
    <t>R 1 298 000</t>
  </si>
  <si>
    <t>R 2 040 000</t>
  </si>
  <si>
    <t>R 3 762 500</t>
  </si>
  <si>
    <t>R 598 000</t>
  </si>
  <si>
    <t>R 999 900</t>
  </si>
  <si>
    <t>R 295 000</t>
  </si>
  <si>
    <t>R 472 000</t>
  </si>
  <si>
    <t>Trevenna</t>
  </si>
  <si>
    <t>R 583 200</t>
  </si>
  <si>
    <t>R 1 014 999</t>
  </si>
  <si>
    <t>R 589 000</t>
  </si>
  <si>
    <t>R 955 000</t>
  </si>
  <si>
    <t>Greencreek Lifestlye Estate</t>
  </si>
  <si>
    <t>R 735 000</t>
  </si>
  <si>
    <t>R 499 999</t>
  </si>
  <si>
    <t>R 649 500</t>
  </si>
  <si>
    <t>R 602 000</t>
  </si>
  <si>
    <t>R 1 149 500</t>
  </si>
  <si>
    <t>R 628 037</t>
  </si>
  <si>
    <t>R 572 000</t>
  </si>
  <si>
    <t>9.5 Bedroom Apartment</t>
  </si>
  <si>
    <t>R 515 000</t>
  </si>
  <si>
    <t>R 710 200</t>
  </si>
  <si>
    <t>R 329 000</t>
  </si>
  <si>
    <t>R 821 000</t>
  </si>
  <si>
    <t>R 699 999</t>
  </si>
  <si>
    <t>R 340 000</t>
  </si>
  <si>
    <t>R 399 000</t>
  </si>
  <si>
    <t>R 355 000</t>
  </si>
  <si>
    <t>R 359 000</t>
  </si>
  <si>
    <t>R 636 000</t>
  </si>
  <si>
    <t>R 546 000</t>
  </si>
  <si>
    <t>R 258 000</t>
  </si>
  <si>
    <t>R 555 000</t>
  </si>
  <si>
    <t>R 1 167 000</t>
  </si>
  <si>
    <t>R 605 000</t>
  </si>
  <si>
    <t>R 498 000</t>
  </si>
  <si>
    <t>R 537 000</t>
  </si>
  <si>
    <t>R 2 039 999</t>
  </si>
  <si>
    <t>R 783 000</t>
  </si>
  <si>
    <t>R 668 000</t>
  </si>
  <si>
    <t>R 637 200</t>
  </si>
  <si>
    <t>R 817 000</t>
  </si>
  <si>
    <t>R 789 000</t>
  </si>
  <si>
    <t>R 594 000</t>
  </si>
  <si>
    <t>R 577 800</t>
  </si>
  <si>
    <t>R 739 000</t>
  </si>
  <si>
    <t>R 559 000</t>
  </si>
  <si>
    <t>R 1 999 900</t>
  </si>
  <si>
    <t>R 375 000</t>
  </si>
  <si>
    <t>R 1 039 000</t>
  </si>
  <si>
    <t>R 299 000</t>
  </si>
  <si>
    <t>R 489 000</t>
  </si>
  <si>
    <t>R 449 999</t>
  </si>
  <si>
    <t>R 675 000</t>
  </si>
  <si>
    <t>R 591 000</t>
  </si>
  <si>
    <t>R 1 871 000</t>
  </si>
  <si>
    <t>R 1 410 000</t>
  </si>
  <si>
    <t>R 315 000</t>
  </si>
  <si>
    <t>R 265 000</t>
  </si>
  <si>
    <t>R 255 000</t>
  </si>
  <si>
    <t>R 436 000</t>
  </si>
  <si>
    <t>R 505 000</t>
  </si>
  <si>
    <t>R 469 000</t>
  </si>
  <si>
    <t>R 445 000</t>
  </si>
  <si>
    <t>R 738 000</t>
  </si>
  <si>
    <t>R 901 800</t>
  </si>
  <si>
    <t>R 429 000</t>
  </si>
  <si>
    <t>R 856 000</t>
  </si>
  <si>
    <t>R 292 000</t>
  </si>
  <si>
    <t>R 1 347 200</t>
  </si>
  <si>
    <t>R 662 000</t>
  </si>
  <si>
    <t>R 788 000</t>
  </si>
  <si>
    <t>R 405 000</t>
  </si>
  <si>
    <t>R 759 000</t>
  </si>
  <si>
    <t>6 Bedroom Apartment</t>
  </si>
  <si>
    <t>R 1 521 415</t>
  </si>
  <si>
    <t>R 263 000</t>
  </si>
  <si>
    <t>R 810 250</t>
  </si>
  <si>
    <t>R 823 750</t>
  </si>
  <si>
    <t>R 1 845 900</t>
  </si>
  <si>
    <t>R 288 000</t>
  </si>
  <si>
    <t>R 1 035 000</t>
  </si>
  <si>
    <t>R 389 000</t>
  </si>
  <si>
    <t>R 426 000</t>
  </si>
  <si>
    <t>R 1 742 415</t>
  </si>
  <si>
    <t>R 449 500</t>
  </si>
  <si>
    <t>R 535 000</t>
  </si>
  <si>
    <t>R 8 260 000</t>
  </si>
  <si>
    <t>56 Bedroom Apartment</t>
  </si>
  <si>
    <t>R 1 597 500</t>
  </si>
  <si>
    <t>R 757 000</t>
  </si>
  <si>
    <t>R 831 950</t>
  </si>
  <si>
    <t>R 385 000</t>
  </si>
  <si>
    <t>R 669 900</t>
  </si>
  <si>
    <t>R 526 500</t>
  </si>
  <si>
    <t>R 619 500</t>
  </si>
  <si>
    <t>R 677 250</t>
  </si>
  <si>
    <t>R 1 699 915</t>
  </si>
  <si>
    <t>R 325 000</t>
  </si>
  <si>
    <t>R 444 000</t>
  </si>
  <si>
    <t>R 684 000</t>
  </si>
  <si>
    <t>R 749 999</t>
  </si>
  <si>
    <t>R 240 000</t>
  </si>
  <si>
    <t>R 1 085 000</t>
  </si>
  <si>
    <t>R 599 900</t>
  </si>
  <si>
    <t>R 8 000</t>
  </si>
  <si>
    <t>R 1 025 000</t>
  </si>
  <si>
    <t>R 1 189 915</t>
  </si>
  <si>
    <t>R 829 900</t>
  </si>
  <si>
    <t>R 569 750</t>
  </si>
  <si>
    <t>R 549 900</t>
  </si>
  <si>
    <t>R 715 000</t>
  </si>
  <si>
    <t>R 790 415</t>
  </si>
  <si>
    <t>R 429 999</t>
  </si>
  <si>
    <t>R 665 000</t>
  </si>
  <si>
    <t>Salvokop</t>
  </si>
  <si>
    <t>R 1 054 998</t>
  </si>
  <si>
    <t>R 271 562</t>
  </si>
  <si>
    <t>R 967 000</t>
  </si>
  <si>
    <t>R 3 370 000</t>
  </si>
  <si>
    <t>R 358 000</t>
  </si>
  <si>
    <t>R 799 900</t>
  </si>
  <si>
    <t>R 533 000</t>
  </si>
  <si>
    <t>R 1 225 000</t>
  </si>
  <si>
    <t>R 305 000</t>
  </si>
  <si>
    <t>R 850 650</t>
  </si>
  <si>
    <t>R 529 999</t>
  </si>
  <si>
    <t>R 398 000</t>
  </si>
  <si>
    <t>R 1 089 000</t>
  </si>
  <si>
    <t>R 762 000</t>
  </si>
  <si>
    <t>R 321 000</t>
  </si>
  <si>
    <t>R 615 000</t>
  </si>
  <si>
    <t>R 593 850</t>
  </si>
  <si>
    <t>R 729 900</t>
  </si>
  <si>
    <t>R 326 000</t>
  </si>
  <si>
    <t>R 1 349 000</t>
  </si>
  <si>
    <t>R 1 041 780</t>
  </si>
  <si>
    <t>R 652 000</t>
  </si>
  <si>
    <t>R 285 000</t>
  </si>
  <si>
    <t>R 210 000</t>
  </si>
  <si>
    <t>R 1 539 000</t>
  </si>
  <si>
    <t>R 1 258 200</t>
  </si>
  <si>
    <t>R 1 190 592</t>
  </si>
  <si>
    <t>R 679 000</t>
  </si>
  <si>
    <t>R 799 800</t>
  </si>
  <si>
    <t>R 3 045 000</t>
  </si>
  <si>
    <t>R 1 599 900</t>
  </si>
  <si>
    <t>R 960 720</t>
  </si>
  <si>
    <t>R 1 612 500</t>
  </si>
  <si>
    <t>R 939 000</t>
  </si>
  <si>
    <t>R 1 662 000</t>
  </si>
  <si>
    <t>R 863 000</t>
  </si>
  <si>
    <t>R 465 000</t>
  </si>
  <si>
    <t>R 2 175 000</t>
  </si>
  <si>
    <t>R 1 128 600</t>
  </si>
  <si>
    <t>R 1 098 000</t>
  </si>
  <si>
    <t>R 1 155 600</t>
  </si>
  <si>
    <t>R 879 000</t>
  </si>
  <si>
    <t>R 1 439 900</t>
  </si>
  <si>
    <t>R 734 000</t>
  </si>
  <si>
    <t>R 2 449 000</t>
  </si>
  <si>
    <t>R 488 000</t>
  </si>
  <si>
    <t>42 Bedroom Apartment</t>
  </si>
  <si>
    <t>R 828 000</t>
  </si>
  <si>
    <t>R 730 915</t>
  </si>
  <si>
    <t>R 1 529 915</t>
  </si>
  <si>
    <t>R 2 460 000</t>
  </si>
  <si>
    <t>11 Bedroom Apartment</t>
  </si>
  <si>
    <t>R 913 000</t>
  </si>
  <si>
    <t>R 837 500</t>
  </si>
  <si>
    <t>R 830 950</t>
  </si>
  <si>
    <t>R 528 000</t>
  </si>
  <si>
    <t>R 615 900</t>
  </si>
  <si>
    <t>R 719 000</t>
  </si>
  <si>
    <t>R 837 150</t>
  </si>
  <si>
    <t>R 1 845 000</t>
  </si>
  <si>
    <t>R 449 000</t>
  </si>
  <si>
    <t>R 200 000</t>
  </si>
  <si>
    <t>R 10 700 000</t>
  </si>
  <si>
    <t>21 Bedroom Apartment</t>
  </si>
  <si>
    <t>R 291 000</t>
  </si>
  <si>
    <t>R 789 999</t>
  </si>
  <si>
    <t>R 872 500</t>
  </si>
  <si>
    <t>R 1 615 000</t>
  </si>
  <si>
    <t>R 537 500</t>
  </si>
  <si>
    <t>R 877 000</t>
  </si>
  <si>
    <t>4.5 Bedroom Apartment</t>
  </si>
  <si>
    <t>R 590 500</t>
  </si>
  <si>
    <t>R 769 999</t>
  </si>
  <si>
    <t>R 434 000</t>
  </si>
  <si>
    <t>R 1 867 900</t>
  </si>
  <si>
    <t>R 608 000</t>
  </si>
  <si>
    <t>R 895 500</t>
  </si>
  <si>
    <t>R 1 094 000</t>
  </si>
  <si>
    <t>R 1 497 000</t>
  </si>
  <si>
    <t>R 1 119 000</t>
  </si>
  <si>
    <t>Willow Acres Ext 9</t>
  </si>
  <si>
    <t>R 979 990</t>
  </si>
  <si>
    <t>7 Bedroom Apartment</t>
  </si>
  <si>
    <t>R 245 000</t>
  </si>
  <si>
    <t>R 778 000</t>
  </si>
  <si>
    <t>R 473 000</t>
  </si>
  <si>
    <t>R 448 000</t>
  </si>
  <si>
    <t>R 1 882 000</t>
  </si>
  <si>
    <t>R 1 799 900</t>
  </si>
  <si>
    <t>R 775 750</t>
  </si>
  <si>
    <t>R 814 000</t>
  </si>
  <si>
    <t>R 322 500</t>
  </si>
  <si>
    <t>R 358 500</t>
  </si>
  <si>
    <t>R 579 999</t>
  </si>
  <si>
    <t>R 569 999</t>
  </si>
  <si>
    <t>R 2 019 900</t>
  </si>
  <si>
    <t>R 929 900</t>
  </si>
  <si>
    <t>R 1 229 900</t>
  </si>
  <si>
    <t>R 387 000</t>
  </si>
  <si>
    <t>R 538 000</t>
  </si>
  <si>
    <t>R 298 000</t>
  </si>
  <si>
    <t>R 1 385 250</t>
  </si>
  <si>
    <t>R 220 000</t>
  </si>
  <si>
    <t>R 460 900</t>
  </si>
  <si>
    <t>R 10 000 000</t>
  </si>
  <si>
    <t>R 639 000</t>
  </si>
  <si>
    <t>R 694 000</t>
  </si>
  <si>
    <t>R 589 900</t>
  </si>
  <si>
    <t>R 797 000</t>
  </si>
  <si>
    <t>R 1 349 900</t>
  </si>
  <si>
    <t>R 349 900</t>
  </si>
  <si>
    <t>R 339 000</t>
  </si>
  <si>
    <t>R 864 000</t>
  </si>
  <si>
    <t>R 2 082 000</t>
  </si>
  <si>
    <t>R 412 000</t>
  </si>
  <si>
    <t>R 399 375</t>
  </si>
  <si>
    <t>R 2 276 000</t>
  </si>
  <si>
    <t>R 990 450</t>
  </si>
  <si>
    <t>R 372 500</t>
  </si>
  <si>
    <t>R 333 000</t>
  </si>
  <si>
    <t>R 526 000</t>
  </si>
  <si>
    <t>R 449 900</t>
  </si>
  <si>
    <t>R 382 000</t>
  </si>
  <si>
    <t>R 379 000</t>
  </si>
  <si>
    <t>R 347 000</t>
  </si>
  <si>
    <t>R 487 000</t>
  </si>
  <si>
    <t>R 838 000</t>
  </si>
  <si>
    <t>R 1 134 900</t>
  </si>
  <si>
    <t>R 754 000</t>
  </si>
  <si>
    <t>R 2 409 000</t>
  </si>
  <si>
    <t>R 810 750</t>
  </si>
  <si>
    <t>R 748 000</t>
  </si>
  <si>
    <t>R 289 000</t>
  </si>
  <si>
    <t>R 1 019 000</t>
  </si>
  <si>
    <t>R 853 000</t>
  </si>
  <si>
    <t>R 1 199 999</t>
  </si>
  <si>
    <t>R 307 000</t>
  </si>
  <si>
    <t>R 479 000</t>
  </si>
  <si>
    <t>R 959 500</t>
  </si>
  <si>
    <t>R 438 000</t>
  </si>
  <si>
    <t>R 225 000</t>
  </si>
  <si>
    <t>R 1 461 929</t>
  </si>
  <si>
    <t>R 190 000</t>
  </si>
  <si>
    <t>R 259 500</t>
  </si>
  <si>
    <t>R 249 900</t>
  </si>
  <si>
    <t>R 426 900</t>
  </si>
  <si>
    <t>R 1 364 900</t>
  </si>
  <si>
    <t>R 1 279 900</t>
  </si>
  <si>
    <t>R 418 000</t>
  </si>
  <si>
    <t>R 476 000</t>
  </si>
  <si>
    <t>R 3 770 900</t>
  </si>
  <si>
    <t>R 3 392 057</t>
  </si>
  <si>
    <t>R 532 000</t>
  </si>
  <si>
    <t>R 1 258 000</t>
  </si>
  <si>
    <t>R 353 000</t>
  </si>
  <si>
    <t>R 456 000</t>
  </si>
  <si>
    <t>R 423 637</t>
  </si>
  <si>
    <t>R 577 900</t>
  </si>
  <si>
    <t>R 516 000</t>
  </si>
  <si>
    <t>R 682 000</t>
  </si>
  <si>
    <t>24 Bedroom Apartment</t>
  </si>
  <si>
    <t>R 962 100</t>
  </si>
  <si>
    <t>R 672 000</t>
  </si>
  <si>
    <t>R 483 000</t>
  </si>
  <si>
    <t>R 635 250</t>
  </si>
  <si>
    <t>R 659 000</t>
  </si>
  <si>
    <t>R 344 000</t>
  </si>
  <si>
    <t>R 2 389 095</t>
  </si>
  <si>
    <t>R 719 999</t>
  </si>
  <si>
    <t>Paramount Estate</t>
  </si>
  <si>
    <t>R 1 329 500</t>
  </si>
  <si>
    <t>R 318 000</t>
  </si>
  <si>
    <t>R 384 000</t>
  </si>
  <si>
    <t>R 1 788 302</t>
  </si>
  <si>
    <t>R 38 500 000</t>
  </si>
  <si>
    <t>27 Bedroom Apartment</t>
  </si>
  <si>
    <t>R 2 585 000</t>
  </si>
  <si>
    <t>R 760 375</t>
  </si>
  <si>
    <t>R 1 029 000</t>
  </si>
  <si>
    <t>R 5 672 719</t>
  </si>
  <si>
    <t>R 841 000</t>
  </si>
  <si>
    <t>R 1 860 602</t>
  </si>
  <si>
    <t>R 613 000</t>
  </si>
  <si>
    <t>R 428 999</t>
  </si>
  <si>
    <t>R 624 000</t>
  </si>
  <si>
    <t>R 360 125</t>
  </si>
  <si>
    <t>R 482 000</t>
  </si>
  <si>
    <t>R 494 500</t>
  </si>
  <si>
    <t>R 595 280</t>
  </si>
  <si>
    <t>R 2 160 000</t>
  </si>
  <si>
    <t>R 1 527 000</t>
  </si>
  <si>
    <t>R 1 279 000</t>
  </si>
  <si>
    <t>R 2 015 000</t>
  </si>
  <si>
    <t>R 216 000</t>
  </si>
  <si>
    <t>R 3 391 543</t>
  </si>
  <si>
    <t>R 894 600</t>
  </si>
  <si>
    <t>R 619 000</t>
  </si>
  <si>
    <t>R 556 900</t>
  </si>
  <si>
    <t>R 459 000</t>
  </si>
  <si>
    <t>R 518 000</t>
  </si>
  <si>
    <t>R 973 000</t>
  </si>
  <si>
    <t>R 1 299 500</t>
  </si>
  <si>
    <t>R 439 000</t>
  </si>
  <si>
    <t>R 1 599 999</t>
  </si>
  <si>
    <t>R 309 000</t>
  </si>
  <si>
    <t>R 866 000</t>
  </si>
  <si>
    <t>R 20 930 000</t>
  </si>
  <si>
    <t>R 2 799 900</t>
  </si>
  <si>
    <t>R 946 000</t>
  </si>
  <si>
    <t>R 397 000</t>
  </si>
  <si>
    <t>R 31 000 000</t>
  </si>
  <si>
    <t>34 Bedroom Apartment</t>
  </si>
  <si>
    <t>R 2 398 095</t>
  </si>
  <si>
    <t>R 562 000</t>
  </si>
  <si>
    <t>R 443 000</t>
  </si>
  <si>
    <t>R 549 999</t>
  </si>
  <si>
    <t>R 548 000</t>
  </si>
  <si>
    <t>R 3 021 801</t>
  </si>
  <si>
    <t>R 1 247 000</t>
  </si>
  <si>
    <t>R 398 700</t>
  </si>
  <si>
    <t>R 793 125</t>
  </si>
  <si>
    <t>R 698 900</t>
  </si>
  <si>
    <t>R 782 600</t>
  </si>
  <si>
    <t>R 746 900</t>
  </si>
  <si>
    <t>R 421 000</t>
  </si>
  <si>
    <t>R 466 000</t>
  </si>
  <si>
    <t>R 604 920</t>
  </si>
  <si>
    <t>R 296 000</t>
  </si>
  <si>
    <t>R 318 900</t>
  </si>
  <si>
    <t>R 3 280 776</t>
  </si>
  <si>
    <t>R 301 000</t>
  </si>
  <si>
    <t>R 4 380 000</t>
  </si>
  <si>
    <t>R 3 228 000</t>
  </si>
  <si>
    <t>R 454 000</t>
  </si>
  <si>
    <t>R 789 900</t>
  </si>
  <si>
    <t>R 687 000</t>
  </si>
  <si>
    <t>R 467 900</t>
  </si>
  <si>
    <t>R 634 000</t>
  </si>
  <si>
    <t>R 826 800</t>
  </si>
  <si>
    <t>R 445 200</t>
  </si>
  <si>
    <t>R 539 000</t>
  </si>
  <si>
    <t>R 369 000</t>
  </si>
  <si>
    <t>R 574 000</t>
  </si>
  <si>
    <t>R 383 250</t>
  </si>
  <si>
    <t>R 1 064 250</t>
  </si>
  <si>
    <t>R 667 900</t>
  </si>
  <si>
    <t>R 628 000</t>
  </si>
  <si>
    <t>R 43 970 000</t>
  </si>
  <si>
    <t>81 Bedroom Apartment</t>
  </si>
  <si>
    <t>R 846 000</t>
  </si>
  <si>
    <t>R 2 578 925</t>
  </si>
  <si>
    <t>R 21 600 000</t>
  </si>
  <si>
    <t>36 Bedroom Apartment</t>
  </si>
  <si>
    <t>R 928 000</t>
  </si>
  <si>
    <t>R 436 800</t>
  </si>
  <si>
    <t>R 16 125 000</t>
  </si>
  <si>
    <t>R 635 900</t>
  </si>
  <si>
    <t>R 480 500</t>
  </si>
  <si>
    <t>R 329 900</t>
  </si>
  <si>
    <t>R 539 900</t>
  </si>
  <si>
    <t>R 880 600</t>
  </si>
  <si>
    <t>R 1 574 000</t>
  </si>
  <si>
    <t>R 741 750</t>
  </si>
  <si>
    <t>R 581 600</t>
  </si>
  <si>
    <t>Willow Glen</t>
  </si>
  <si>
    <t>R 811 625</t>
  </si>
  <si>
    <t>R 849 500</t>
  </si>
  <si>
    <t>R 418 700</t>
  </si>
  <si>
    <t>R 583 000</t>
  </si>
  <si>
    <t>R 371 000</t>
  </si>
  <si>
    <t>R 483 510</t>
  </si>
  <si>
    <t>R 360 400</t>
  </si>
  <si>
    <t>R 666 500</t>
  </si>
  <si>
    <t>R 1 505 000</t>
  </si>
  <si>
    <t>R 235 000</t>
  </si>
  <si>
    <t>20 Bedroom Apartment</t>
  </si>
  <si>
    <t>25 Bedroom Apartment</t>
  </si>
  <si>
    <t>R 2 239 000</t>
  </si>
  <si>
    <t>2 Bedroom Townhouse</t>
  </si>
  <si>
    <t>3 Bedroom Townhouse</t>
  </si>
  <si>
    <t>4 Bedroom Townhouse</t>
  </si>
  <si>
    <t>R 1 949</t>
  </si>
  <si>
    <t>R 2 804 999</t>
  </si>
  <si>
    <t>R 609 000</t>
  </si>
  <si>
    <t>R 871 000</t>
  </si>
  <si>
    <t>R 2 109 600</t>
  </si>
  <si>
    <t>R 2 373 000</t>
  </si>
  <si>
    <t>R 1 548 000</t>
  </si>
  <si>
    <t>R 1 589 000</t>
  </si>
  <si>
    <t>R 2 815 000</t>
  </si>
  <si>
    <t>1 Bedroom Townhouse</t>
  </si>
  <si>
    <t>5 Bedroom Townhouse</t>
  </si>
  <si>
    <t>R 869 000</t>
  </si>
  <si>
    <t>R 2 820 000</t>
  </si>
  <si>
    <t>R 685 750</t>
  </si>
  <si>
    <t>R 2 125 000</t>
  </si>
  <si>
    <t>R 1 499 500</t>
  </si>
  <si>
    <t>R 1 177 000</t>
  </si>
  <si>
    <t>R 949 500</t>
  </si>
  <si>
    <t>R 1 572 000</t>
  </si>
  <si>
    <t>R 2 894 999</t>
  </si>
  <si>
    <t>R 1 798 000</t>
  </si>
  <si>
    <t>R 2 904 999</t>
  </si>
  <si>
    <t>R 1 474 000</t>
  </si>
  <si>
    <t>R 1 944 000</t>
  </si>
  <si>
    <t>R 2 498 900</t>
  </si>
  <si>
    <t>R 2 874 900</t>
  </si>
  <si>
    <t>R 1 010 000</t>
  </si>
  <si>
    <t>R 8 977 000</t>
  </si>
  <si>
    <t>R 2 874 999</t>
  </si>
  <si>
    <t>R 838 500</t>
  </si>
  <si>
    <t>R 1 981 000</t>
  </si>
  <si>
    <t>R 1 979 000</t>
  </si>
  <si>
    <t>R 3 299 999</t>
  </si>
  <si>
    <t>2.5 Bedroom Townhouse</t>
  </si>
  <si>
    <t>R 1 371 000</t>
  </si>
  <si>
    <t>R 1 413 000</t>
  </si>
  <si>
    <t>R 2 498 998</t>
  </si>
  <si>
    <t>R 1 605 000</t>
  </si>
  <si>
    <t>R 1 310 000</t>
  </si>
  <si>
    <t>R 1 149 995</t>
  </si>
  <si>
    <t>R 1 319 000</t>
  </si>
  <si>
    <t>R 1 066 000</t>
  </si>
  <si>
    <t>R 1 810 000</t>
  </si>
  <si>
    <t>R 1 555 000</t>
  </si>
  <si>
    <t>R 1 031 000</t>
  </si>
  <si>
    <t>R 997 000</t>
  </si>
  <si>
    <t>Willow Acres Ext 7</t>
  </si>
  <si>
    <t>R 1 194 000</t>
  </si>
  <si>
    <t>3.5 Bedroom Townhouse</t>
  </si>
  <si>
    <t>R 919 000</t>
  </si>
  <si>
    <t>R 1 059 000</t>
  </si>
  <si>
    <t>R 1 969 380</t>
  </si>
  <si>
    <t>R 2 257 500</t>
  </si>
  <si>
    <t>R 1 059 500</t>
  </si>
  <si>
    <t>R 1 249 500</t>
  </si>
  <si>
    <t>R 1 871 100</t>
  </si>
  <si>
    <t>R 1 299 900</t>
  </si>
  <si>
    <t>10 Bedroom Townhouse</t>
  </si>
  <si>
    <t>R 1 965 000</t>
  </si>
  <si>
    <t>R 697 000</t>
  </si>
  <si>
    <t>R 631 500</t>
  </si>
  <si>
    <t>R 1 699 999</t>
  </si>
  <si>
    <t>R 676 900</t>
  </si>
  <si>
    <t>R 2 275 000</t>
  </si>
  <si>
    <t>R 2 868 550</t>
  </si>
  <si>
    <t>R 1 597 000</t>
  </si>
  <si>
    <t>R 1 612 000</t>
  </si>
  <si>
    <t>R 905 000</t>
  </si>
  <si>
    <t>R 1 799 999</t>
  </si>
  <si>
    <t>R 2 796 180</t>
  </si>
  <si>
    <t>R 1 990 009</t>
  </si>
  <si>
    <t>0.5 Bedroom Townhouse</t>
  </si>
  <si>
    <t>R 2 770 740</t>
  </si>
  <si>
    <t>R 1 289 000</t>
  </si>
  <si>
    <t>R 1 982 200</t>
  </si>
  <si>
    <t>R 749 500</t>
  </si>
  <si>
    <t>R 1 598 000</t>
  </si>
  <si>
    <t>0.3 Bedroom Townhouse</t>
  </si>
  <si>
    <t>R 1 996 000</t>
  </si>
  <si>
    <t>R 2 099 999</t>
  </si>
  <si>
    <t>R 2 955 000</t>
  </si>
  <si>
    <t>R 948 000</t>
  </si>
  <si>
    <t>R 2 915 000</t>
  </si>
  <si>
    <t>8 Bedroom Townhouse</t>
  </si>
  <si>
    <t>R 818 000</t>
  </si>
  <si>
    <t>11 Bedroom Townhouse</t>
  </si>
  <si>
    <t>R 976 500</t>
  </si>
  <si>
    <t>R 1 023 000</t>
  </si>
  <si>
    <t>R 1 283 000</t>
  </si>
  <si>
    <t>R 2 479 000</t>
  </si>
  <si>
    <t>R 2 560 000</t>
  </si>
  <si>
    <t>R 454 400</t>
  </si>
  <si>
    <t>R 1 529 000</t>
  </si>
  <si>
    <t>R 2 630 000</t>
  </si>
  <si>
    <t>R 2 620 000</t>
  </si>
  <si>
    <t>R 1 172 000</t>
  </si>
  <si>
    <t>R 1 954 000</t>
  </si>
  <si>
    <t>R 1 362 000</t>
  </si>
  <si>
    <t>R 274 999</t>
  </si>
  <si>
    <t>R 829 999</t>
  </si>
  <si>
    <t>R 1 147 999</t>
  </si>
  <si>
    <t>R 3 380 000</t>
  </si>
  <si>
    <t>R 1 405 000</t>
  </si>
  <si>
    <t>Kilberry</t>
  </si>
  <si>
    <t>R 2 325 000</t>
  </si>
  <si>
    <t>R 1 457 000</t>
  </si>
  <si>
    <t>R 2 399 999</t>
  </si>
  <si>
    <t>6 Bedroom Townhouse</t>
  </si>
  <si>
    <t>R 942 400</t>
  </si>
  <si>
    <t>R 789 950</t>
  </si>
  <si>
    <t>1.5 Bedroom Townhouse</t>
  </si>
  <si>
    <t>R 1 024 000</t>
  </si>
  <si>
    <t>R 687 999</t>
  </si>
  <si>
    <t>R 597 000</t>
  </si>
  <si>
    <t>R 763 000</t>
  </si>
  <si>
    <t>R 6 305 000</t>
  </si>
  <si>
    <t>18 Bedroom Townhouse</t>
  </si>
  <si>
    <t>R 1 122 450</t>
  </si>
  <si>
    <t>R 746 470</t>
  </si>
  <si>
    <t>R 1 328 000</t>
  </si>
  <si>
    <t>R 1 559 000</t>
  </si>
  <si>
    <t>R 2 332 200</t>
  </si>
  <si>
    <t>R 648 000</t>
  </si>
  <si>
    <t>R 1 278 000</t>
  </si>
  <si>
    <t>R 458 000</t>
  </si>
  <si>
    <t>R 30 000</t>
  </si>
  <si>
    <t>R 11 300</t>
  </si>
  <si>
    <t>R 10 500</t>
  </si>
  <si>
    <t>R 13 500</t>
  </si>
  <si>
    <t>R 22 000</t>
  </si>
  <si>
    <t>R 26 000</t>
  </si>
  <si>
    <t>R 48 000</t>
  </si>
  <si>
    <t>R 13 000</t>
  </si>
  <si>
    <t>R 30 500</t>
  </si>
  <si>
    <t>R 7 500</t>
  </si>
  <si>
    <t>R 22 500</t>
  </si>
  <si>
    <t>R 16 500</t>
  </si>
  <si>
    <t>R 17 500</t>
  </si>
  <si>
    <t>R 34 000</t>
  </si>
  <si>
    <t>R 65 000</t>
  </si>
  <si>
    <t>R 12 500</t>
  </si>
  <si>
    <t>R 6 800</t>
  </si>
  <si>
    <t>R 49 000</t>
  </si>
  <si>
    <t>R 7 000</t>
  </si>
  <si>
    <t>R 38 000</t>
  </si>
  <si>
    <t>R 28 000</t>
  </si>
  <si>
    <t>R 5 000</t>
  </si>
  <si>
    <t>R 7 800</t>
  </si>
  <si>
    <t>R 6 500</t>
  </si>
  <si>
    <t>R 12 000</t>
  </si>
  <si>
    <t>R 20 000</t>
  </si>
  <si>
    <t>R 11 500</t>
  </si>
  <si>
    <t>R 7 700</t>
  </si>
  <si>
    <t>R 90 000</t>
  </si>
  <si>
    <t>R 15 255</t>
  </si>
  <si>
    <t>R 17 000</t>
  </si>
  <si>
    <t>R 15 700</t>
  </si>
  <si>
    <t>R 24 900</t>
  </si>
  <si>
    <t>R 32 000</t>
  </si>
  <si>
    <t>R 24 000</t>
  </si>
  <si>
    <t>R 13 300</t>
  </si>
  <si>
    <t>R 25 000</t>
  </si>
  <si>
    <t>R 8 650</t>
  </si>
  <si>
    <t>R 18 500</t>
  </si>
  <si>
    <t>R 4 800</t>
  </si>
  <si>
    <t>R 14 950</t>
  </si>
  <si>
    <t>R 2 950</t>
  </si>
  <si>
    <t>R 16 000</t>
  </si>
  <si>
    <t>R 14 150</t>
  </si>
  <si>
    <t>R 8 400</t>
  </si>
  <si>
    <t>R 45 000</t>
  </si>
  <si>
    <t>R 75 000</t>
  </si>
  <si>
    <t>R 15 500</t>
  </si>
  <si>
    <t>R 12 950</t>
  </si>
  <si>
    <t>R 14 500</t>
  </si>
  <si>
    <t>R 23 500</t>
  </si>
  <si>
    <t>R 40 000</t>
  </si>
  <si>
    <t>R 12 430</t>
  </si>
  <si>
    <t>R 42 000</t>
  </si>
  <si>
    <t>R 16 900</t>
  </si>
  <si>
    <t>R 14 900</t>
  </si>
  <si>
    <t>R 31 000</t>
  </si>
  <si>
    <t>R 15 450</t>
  </si>
  <si>
    <t>R 19 500</t>
  </si>
  <si>
    <t>R 28 500</t>
  </si>
  <si>
    <t>R 12 800</t>
  </si>
  <si>
    <t>R 15 000</t>
  </si>
  <si>
    <t>R 95 000</t>
  </si>
  <si>
    <t>R 10 000</t>
  </si>
  <si>
    <t>R 30 600</t>
  </si>
  <si>
    <t>R 14 990</t>
  </si>
  <si>
    <t>R 10 800</t>
  </si>
  <si>
    <t>R 12 390</t>
  </si>
  <si>
    <t>R 18 000</t>
  </si>
  <si>
    <t>R 16 050</t>
  </si>
  <si>
    <t>R 44 600</t>
  </si>
  <si>
    <t>R 8 100</t>
  </si>
  <si>
    <t>R 8 500</t>
  </si>
  <si>
    <t>R 14 800</t>
  </si>
  <si>
    <t>R 13 250</t>
  </si>
  <si>
    <t>R 60 000</t>
  </si>
  <si>
    <t>R 35 000</t>
  </si>
  <si>
    <t>R 14 600</t>
  </si>
  <si>
    <t>R 9 000</t>
  </si>
  <si>
    <t>R 27 000</t>
  </si>
  <si>
    <t>R 3 500</t>
  </si>
  <si>
    <t>R 12 700</t>
  </si>
  <si>
    <t>R 4 500</t>
  </si>
  <si>
    <t>R 13 380</t>
  </si>
  <si>
    <t>R 14 000</t>
  </si>
  <si>
    <t>R 26 813</t>
  </si>
  <si>
    <t>R 33 000</t>
  </si>
  <si>
    <t>R 9 350</t>
  </si>
  <si>
    <t>R 18 900</t>
  </si>
  <si>
    <t>R 52 000</t>
  </si>
  <si>
    <t>R 27 500</t>
  </si>
  <si>
    <t>R 13 400</t>
  </si>
  <si>
    <t>R 17 800</t>
  </si>
  <si>
    <t>R 29 000</t>
  </si>
  <si>
    <t>R 7 730</t>
  </si>
  <si>
    <t>R 25 500</t>
  </si>
  <si>
    <t>R 15 490</t>
  </si>
  <si>
    <t>R 36 000</t>
  </si>
  <si>
    <t>R 2 600</t>
  </si>
  <si>
    <t>R 29 500</t>
  </si>
  <si>
    <t>R 21 000</t>
  </si>
  <si>
    <t>R 6 900</t>
  </si>
  <si>
    <t>R 11 000</t>
  </si>
  <si>
    <t>R 13 950</t>
  </si>
  <si>
    <t>R 5 300</t>
  </si>
  <si>
    <t>R 18 800</t>
  </si>
  <si>
    <t>R 6 000</t>
  </si>
  <si>
    <t>R 27 700</t>
  </si>
  <si>
    <t>R 34 500</t>
  </si>
  <si>
    <t>R 5 400</t>
  </si>
  <si>
    <t>R 23 999</t>
  </si>
  <si>
    <t>R 24 500</t>
  </si>
  <si>
    <t>R 9 500</t>
  </si>
  <si>
    <t>R 8 900</t>
  </si>
  <si>
    <t>R 10 950</t>
  </si>
  <si>
    <t>R 17 250</t>
  </si>
  <si>
    <t>R 6 300</t>
  </si>
  <si>
    <t>R 22 600</t>
  </si>
  <si>
    <t>R 44 000</t>
  </si>
  <si>
    <t>R 14 100</t>
  </si>
  <si>
    <t>R 17 600</t>
  </si>
  <si>
    <t>R 7 200</t>
  </si>
  <si>
    <t>R 6 570</t>
  </si>
  <si>
    <t>R 80 000</t>
  </si>
  <si>
    <t>R 9 900</t>
  </si>
  <si>
    <t>R 8 790</t>
  </si>
  <si>
    <t>R 70 000</t>
  </si>
  <si>
    <t>R 26 500</t>
  </si>
  <si>
    <t>R 5 500</t>
  </si>
  <si>
    <t>R 8 800</t>
  </si>
  <si>
    <t>R 50 000</t>
  </si>
  <si>
    <t>R 49 900</t>
  </si>
  <si>
    <t>R 6 200</t>
  </si>
  <si>
    <t>R 4 650</t>
  </si>
  <si>
    <t>R 6 820</t>
  </si>
  <si>
    <t>R 3 950</t>
  </si>
  <si>
    <t>R 5 600</t>
  </si>
  <si>
    <t>R 16 800</t>
  </si>
  <si>
    <t>R 5 950</t>
  </si>
  <si>
    <t>R 10 200</t>
  </si>
  <si>
    <t>R 3 000</t>
  </si>
  <si>
    <t>R 4 250</t>
  </si>
  <si>
    <t>R 12 400</t>
  </si>
  <si>
    <t>R 4 450</t>
  </si>
  <si>
    <t>R 7 100</t>
  </si>
  <si>
    <t>R 14 125</t>
  </si>
  <si>
    <t>R 37 000</t>
  </si>
  <si>
    <t>R 6 400</t>
  </si>
  <si>
    <t>R 16 200</t>
  </si>
  <si>
    <t>R 110 000</t>
  </si>
  <si>
    <t>R 39 200</t>
  </si>
  <si>
    <t>R 6 070</t>
  </si>
  <si>
    <t>R 7 150</t>
  </si>
  <si>
    <t>R 9 250</t>
  </si>
  <si>
    <t>R 39 000</t>
  </si>
  <si>
    <t>R 10 750</t>
  </si>
  <si>
    <t>R 9 800</t>
  </si>
  <si>
    <t>R 22 800</t>
  </si>
  <si>
    <t>R 53 450</t>
  </si>
  <si>
    <t>Willow Acres Ext 11</t>
  </si>
  <si>
    <t>R 21 500</t>
  </si>
  <si>
    <t>R 19 000</t>
  </si>
  <si>
    <t>R 9 950</t>
  </si>
  <si>
    <t>R 18 360</t>
  </si>
  <si>
    <t>R 13 700</t>
  </si>
  <si>
    <t>R 43 900</t>
  </si>
  <si>
    <t>R 6 450</t>
  </si>
  <si>
    <t>R 6 550</t>
  </si>
  <si>
    <t>R 3 700</t>
  </si>
  <si>
    <t>R 16 750</t>
  </si>
  <si>
    <t>R 11 900</t>
  </si>
  <si>
    <t>R 12 900</t>
  </si>
  <si>
    <t>R 11 820</t>
  </si>
  <si>
    <t>R 15 800</t>
  </si>
  <si>
    <t>R 19 800</t>
  </si>
  <si>
    <t>R 5 800</t>
  </si>
  <si>
    <t>R 11 998</t>
  </si>
  <si>
    <t>R 7 590</t>
  </si>
  <si>
    <t>R 7 900</t>
  </si>
  <si>
    <t>R 62 000</t>
  </si>
  <si>
    <t>R 34 900</t>
  </si>
  <si>
    <t>R 3 800</t>
  </si>
  <si>
    <t>R 4 300</t>
  </si>
  <si>
    <t>R 5 350</t>
  </si>
  <si>
    <t>R 21 470</t>
  </si>
  <si>
    <t>R 4 900</t>
  </si>
  <si>
    <t>R 6 600</t>
  </si>
  <si>
    <t>R 7 300</t>
  </si>
  <si>
    <t>R 14 300</t>
  </si>
  <si>
    <t>R 11 200</t>
  </si>
  <si>
    <t>R 15 400</t>
  </si>
  <si>
    <t>R 21 400</t>
  </si>
  <si>
    <t>R 12 600</t>
  </si>
  <si>
    <t>R 9 880</t>
  </si>
  <si>
    <t>R 4 000</t>
  </si>
  <si>
    <t>R 4 840</t>
  </si>
  <si>
    <t>R 78 000</t>
  </si>
  <si>
    <t>R 22 250</t>
  </si>
  <si>
    <t>R 15 600</t>
  </si>
  <si>
    <t>R 4 700</t>
  </si>
  <si>
    <t>R 9 200</t>
  </si>
  <si>
    <t>R 15 200</t>
  </si>
  <si>
    <t>R 4 600</t>
  </si>
  <si>
    <t>R 4 200</t>
  </si>
  <si>
    <t>R 3 600</t>
  </si>
  <si>
    <t>R 15 250</t>
  </si>
  <si>
    <t>R 4 100</t>
  </si>
  <si>
    <t>R 15 485</t>
  </si>
  <si>
    <t>R 12 650</t>
  </si>
  <si>
    <t>R 3 850</t>
  </si>
  <si>
    <t>R 5 750</t>
  </si>
  <si>
    <t>R 4 400</t>
  </si>
  <si>
    <t>R 10 075</t>
  </si>
  <si>
    <t>R 4 515</t>
  </si>
  <si>
    <t>R 25 900</t>
  </si>
  <si>
    <t>R 34 999</t>
  </si>
  <si>
    <t>R 17 750</t>
  </si>
  <si>
    <t>R 29 900</t>
  </si>
  <si>
    <t>R 2 700</t>
  </si>
  <si>
    <t>R 5 650</t>
  </si>
  <si>
    <t>R 2 750</t>
  </si>
  <si>
    <t>R 11 800</t>
  </si>
  <si>
    <t>R 13 800</t>
  </si>
  <si>
    <t>R 68 000</t>
  </si>
  <si>
    <t>R 26 700</t>
  </si>
  <si>
    <t>R 21 900</t>
  </si>
  <si>
    <t>R 10 600</t>
  </si>
  <si>
    <t>R 18 200</t>
  </si>
  <si>
    <t>R 17 995</t>
  </si>
  <si>
    <t>R 18 700</t>
  </si>
  <si>
    <t>R 43 000</t>
  </si>
  <si>
    <t>R 41 000</t>
  </si>
  <si>
    <t>R 46 000</t>
  </si>
  <si>
    <t>R 3 200</t>
  </si>
  <si>
    <t>R 13 200</t>
  </si>
  <si>
    <t>R 16 590</t>
  </si>
  <si>
    <t>R 10 520</t>
  </si>
  <si>
    <t>R 58 000</t>
  </si>
  <si>
    <t>R 16 700</t>
  </si>
  <si>
    <t>R 8 700</t>
  </si>
  <si>
    <t>R 6 700</t>
  </si>
  <si>
    <t>R 5 700</t>
  </si>
  <si>
    <t>R 21 999</t>
  </si>
  <si>
    <t>R 7 600</t>
  </si>
  <si>
    <t>R 36 800</t>
  </si>
  <si>
    <t>R 36 500</t>
  </si>
  <si>
    <t>R 17 400</t>
  </si>
  <si>
    <t>R 4 950</t>
  </si>
  <si>
    <t>R 4 990</t>
  </si>
  <si>
    <t>R 13 984</t>
  </si>
  <si>
    <t>R 6 250</t>
  </si>
  <si>
    <t>Eastcliff</t>
  </si>
  <si>
    <t>R 5 999</t>
  </si>
  <si>
    <t>R 4 999</t>
  </si>
  <si>
    <t>R 38 500</t>
  </si>
  <si>
    <t>R 39 500</t>
  </si>
  <si>
    <t>R 49 500</t>
  </si>
  <si>
    <t>R 47 000</t>
  </si>
  <si>
    <t>R 8 200</t>
  </si>
  <si>
    <t>Vissershoek AH</t>
  </si>
  <si>
    <t>R 4 750</t>
  </si>
  <si>
    <t>R 6 950</t>
  </si>
  <si>
    <t>R 69 000</t>
  </si>
  <si>
    <t>R 5 100</t>
  </si>
  <si>
    <t>R 11 750</t>
  </si>
  <si>
    <t>R 74 000</t>
  </si>
  <si>
    <t>R 3 490</t>
  </si>
  <si>
    <t>R 180 000</t>
  </si>
  <si>
    <t>R 5 200</t>
  </si>
  <si>
    <t>R 12 300</t>
  </si>
  <si>
    <t>R 28 813</t>
  </si>
  <si>
    <t>R 9 600</t>
  </si>
  <si>
    <t>R 2 000</t>
  </si>
  <si>
    <t>R 1 870</t>
  </si>
  <si>
    <t>Cleaned Price</t>
  </si>
  <si>
    <t>R 5 900</t>
  </si>
  <si>
    <t>R 7 570</t>
  </si>
  <si>
    <t>R 13 520</t>
  </si>
  <si>
    <t>R 2 400</t>
  </si>
  <si>
    <t>R 7 990</t>
  </si>
  <si>
    <t>R 5 850</t>
  </si>
  <si>
    <t>R 8 750</t>
  </si>
  <si>
    <t>R 9 650</t>
  </si>
  <si>
    <t>R 7 050</t>
  </si>
  <si>
    <t>R 10 280</t>
  </si>
  <si>
    <t>R 19 900</t>
  </si>
  <si>
    <t>R 7 850</t>
  </si>
  <si>
    <t>R 7 400</t>
  </si>
  <si>
    <t>R 9 750</t>
  </si>
  <si>
    <t>R 6 999</t>
  </si>
  <si>
    <t>R 10 850</t>
  </si>
  <si>
    <t>R 6 750</t>
  </si>
  <si>
    <t>R 1 600</t>
  </si>
  <si>
    <t>R 6 990</t>
  </si>
  <si>
    <t>R 6 240</t>
  </si>
  <si>
    <t>R 20 750</t>
  </si>
  <si>
    <t>R 7 750</t>
  </si>
  <si>
    <t>R 11 850</t>
  </si>
  <si>
    <t>R 4 350</t>
  </si>
  <si>
    <t>R 5 560</t>
  </si>
  <si>
    <t>R 5 550</t>
  </si>
  <si>
    <t>R 3 710</t>
  </si>
  <si>
    <t>R 2 800</t>
  </si>
  <si>
    <t>R 3 760</t>
  </si>
  <si>
    <t>R 6 855</t>
  </si>
  <si>
    <t>R 8 850</t>
  </si>
  <si>
    <t>R 4 150</t>
  </si>
  <si>
    <t>R 3 900</t>
  </si>
  <si>
    <t>R 4 880</t>
  </si>
  <si>
    <t>R 6 290</t>
  </si>
  <si>
    <t>R 3 450</t>
  </si>
  <si>
    <t>R 9 700</t>
  </si>
  <si>
    <t>R 7 250</t>
  </si>
  <si>
    <t>R 9 990</t>
  </si>
  <si>
    <t>R 4 850</t>
  </si>
  <si>
    <t>R 3 465</t>
  </si>
  <si>
    <t>R 8 250</t>
  </si>
  <si>
    <t>R 6 880</t>
  </si>
  <si>
    <t>R 8 350</t>
  </si>
  <si>
    <t>R 6 690</t>
  </si>
  <si>
    <t>R 4 995</t>
  </si>
  <si>
    <t>R 7 950</t>
  </si>
  <si>
    <t>R 3 550</t>
  </si>
  <si>
    <t>R 5 150</t>
  </si>
  <si>
    <t>R 6 100</t>
  </si>
  <si>
    <t>R 6 650</t>
  </si>
  <si>
    <t>R 6 440</t>
  </si>
  <si>
    <t>R 13 900</t>
  </si>
  <si>
    <t>R 4 080</t>
  </si>
  <si>
    <t>R 5 630</t>
  </si>
  <si>
    <t>R 8 970</t>
  </si>
  <si>
    <t>R 5 090</t>
  </si>
  <si>
    <t>R 8 300</t>
  </si>
  <si>
    <t>R 8 515</t>
  </si>
  <si>
    <t>R 6 850</t>
  </si>
  <si>
    <t>R 5 460</t>
  </si>
  <si>
    <t>R 8 990</t>
  </si>
  <si>
    <t>58 Bedroom Apartment</t>
  </si>
  <si>
    <t>R 8 550</t>
  </si>
  <si>
    <t>R 8 966</t>
  </si>
  <si>
    <t>R 3 300</t>
  </si>
  <si>
    <t>R 5 250</t>
  </si>
  <si>
    <t>R 2 860</t>
  </si>
  <si>
    <t>R 9 400</t>
  </si>
  <si>
    <t>R 7 475</t>
  </si>
  <si>
    <t>R 2 500</t>
  </si>
  <si>
    <t>R 7 980</t>
  </si>
  <si>
    <t>R 4 140</t>
  </si>
  <si>
    <t>R 6 930</t>
  </si>
  <si>
    <t>R 14 270</t>
  </si>
  <si>
    <t>R 8 355</t>
  </si>
  <si>
    <t>R 54 000</t>
  </si>
  <si>
    <t>R 6 470</t>
  </si>
  <si>
    <t>R 4 270</t>
  </si>
  <si>
    <t>R 7 450</t>
  </si>
  <si>
    <t>R 4 970</t>
  </si>
  <si>
    <t>R 4 082</t>
  </si>
  <si>
    <t>R 11 400</t>
  </si>
  <si>
    <t>R 3 790</t>
  </si>
  <si>
    <t>R 5 475</t>
  </si>
  <si>
    <t>R 3 400</t>
  </si>
  <si>
    <t>R 5 675</t>
  </si>
  <si>
    <t>R 1 910</t>
  </si>
  <si>
    <t>R 13 775</t>
  </si>
  <si>
    <t>R 7 875</t>
  </si>
  <si>
    <t>R 9 100</t>
  </si>
  <si>
    <t>R 4 050</t>
  </si>
  <si>
    <t>R 2 810</t>
  </si>
  <si>
    <t>R 8 470</t>
  </si>
  <si>
    <t>R 4 980</t>
  </si>
  <si>
    <t>R 10 890</t>
  </si>
  <si>
    <t>R 5 050</t>
  </si>
  <si>
    <t>R 6 995</t>
  </si>
  <si>
    <t>R 7 775</t>
  </si>
  <si>
    <t>R 5 120</t>
  </si>
  <si>
    <t>R 8 555</t>
  </si>
  <si>
    <t>R 4 853</t>
  </si>
  <si>
    <t>R 5 910</t>
  </si>
  <si>
    <t>R 8 150</t>
  </si>
  <si>
    <t>R 26 550</t>
  </si>
  <si>
    <t>R 9 550</t>
  </si>
  <si>
    <t>R 8 950</t>
  </si>
  <si>
    <t>R 9 680</t>
  </si>
  <si>
    <t>R 4 550</t>
  </si>
  <si>
    <t>R 7 370</t>
  </si>
  <si>
    <t>R 18 020</t>
  </si>
  <si>
    <t>Wolmaranspoort AH</t>
  </si>
  <si>
    <t>R 9 300</t>
  </si>
  <si>
    <t>R 8 270</t>
  </si>
  <si>
    <t>R 9 995</t>
  </si>
  <si>
    <t>R 3 930</t>
  </si>
  <si>
    <t>8 Bedroom Apartment</t>
  </si>
  <si>
    <t>R 13 100</t>
  </si>
  <si>
    <t>R 6 120</t>
  </si>
  <si>
    <t>R 3 750</t>
  </si>
  <si>
    <t>R 5 253</t>
  </si>
  <si>
    <t>R 5 575</t>
  </si>
  <si>
    <t>R 1 800</t>
  </si>
  <si>
    <t>R 7 834</t>
  </si>
  <si>
    <t>R 12 990</t>
  </si>
  <si>
    <t>R 6 050</t>
  </si>
  <si>
    <t>R 1 950</t>
  </si>
  <si>
    <t>R 20 500</t>
  </si>
  <si>
    <t>R 11 100</t>
  </si>
  <si>
    <t>R 14 700</t>
  </si>
  <si>
    <t>R 13 999</t>
  </si>
  <si>
    <t>R 7 550</t>
  </si>
  <si>
    <t>R 3 740</t>
  </si>
  <si>
    <t>R 5 320</t>
  </si>
  <si>
    <t>R 6 310</t>
  </si>
  <si>
    <t>R 7 350</t>
  </si>
  <si>
    <t>R 9 790</t>
  </si>
  <si>
    <t>R 10 400</t>
  </si>
  <si>
    <t>R 4 953</t>
  </si>
  <si>
    <t>R 6 630</t>
  </si>
  <si>
    <t>R 6 350</t>
  </si>
  <si>
    <t>R 5 780</t>
  </si>
  <si>
    <t>R 11 950</t>
  </si>
  <si>
    <t>R 3 895</t>
  </si>
  <si>
    <t>R 5 595</t>
  </si>
  <si>
    <t>R 6 090</t>
  </si>
  <si>
    <t>R 7 480</t>
  </si>
  <si>
    <t>R 8 590</t>
  </si>
  <si>
    <t>R 7 925</t>
  </si>
  <si>
    <t>R 11 550</t>
  </si>
  <si>
    <t>R 3 870</t>
  </si>
  <si>
    <t>R 8 715</t>
  </si>
  <si>
    <t>R 35 200</t>
  </si>
  <si>
    <t>R 5 450</t>
  </si>
  <si>
    <t>15 Bedroom Apartment</t>
  </si>
  <si>
    <t>R 5 420</t>
  </si>
  <si>
    <t>R 4 290</t>
  </si>
  <si>
    <t>R 10 490</t>
  </si>
  <si>
    <t>R 7 790</t>
  </si>
  <si>
    <t>R 4 870</t>
  </si>
  <si>
    <t>R 4 130</t>
  </si>
  <si>
    <t>R 6 380</t>
  </si>
  <si>
    <t>R 6 030</t>
  </si>
  <si>
    <t>R 4 860</t>
  </si>
  <si>
    <t>R 3 810</t>
  </si>
  <si>
    <t>R 4 490</t>
  </si>
  <si>
    <t>R 4 358</t>
  </si>
  <si>
    <t>R 16 850</t>
  </si>
  <si>
    <t>R 5 790</t>
  </si>
  <si>
    <t>R 7 538</t>
  </si>
  <si>
    <t>R 6 490</t>
  </si>
  <si>
    <t>R 3 590</t>
  </si>
  <si>
    <t>R 7 230</t>
  </si>
  <si>
    <t>R 7 580</t>
  </si>
  <si>
    <t>R 7 650</t>
  </si>
  <si>
    <t>R 1 900</t>
  </si>
  <si>
    <t>R 10 350</t>
  </si>
  <si>
    <t>R 2 900</t>
  </si>
  <si>
    <t>R 1 500</t>
  </si>
  <si>
    <t>R 6 340</t>
  </si>
  <si>
    <t>R 5 930</t>
  </si>
  <si>
    <t>R 8 450</t>
  </si>
  <si>
    <t>R 7 632</t>
  </si>
  <si>
    <t>R 3 990</t>
  </si>
  <si>
    <t>R 3 650</t>
  </si>
  <si>
    <t>R 9 450</t>
  </si>
  <si>
    <t>R 3 150</t>
  </si>
  <si>
    <t>R 6 035</t>
  </si>
  <si>
    <t>R 8 390</t>
  </si>
  <si>
    <t>R 3 170</t>
  </si>
  <si>
    <t>R 8 570</t>
  </si>
  <si>
    <t>R 3 570</t>
  </si>
  <si>
    <t>R 4 030</t>
  </si>
  <si>
    <t>R 10 300</t>
  </si>
  <si>
    <t>R 800_x000D_
                per day</t>
  </si>
  <si>
    <t>R 8 050</t>
  </si>
  <si>
    <t>R 4 485</t>
  </si>
  <si>
    <t>R 4 799</t>
  </si>
  <si>
    <t>R 8 855</t>
  </si>
  <si>
    <t>R 4 390</t>
  </si>
  <si>
    <t>R 5 143</t>
  </si>
  <si>
    <t>R 4 899</t>
  </si>
  <si>
    <t>R 5 699</t>
  </si>
  <si>
    <t>R 6 980</t>
  </si>
  <si>
    <t>R 6 260</t>
  </si>
  <si>
    <t>R 6 498</t>
  </si>
  <si>
    <t>R 13 575</t>
  </si>
  <si>
    <t>R 5 280</t>
  </si>
  <si>
    <t>R 17 700</t>
  </si>
  <si>
    <t>R 3 890</t>
  </si>
  <si>
    <t>R 4 620</t>
  </si>
  <si>
    <t>R 5 399</t>
  </si>
  <si>
    <t>R 3 370</t>
  </si>
  <si>
    <t>R 3 980</t>
  </si>
  <si>
    <t>R 5 940</t>
  </si>
  <si>
    <t>R 9 998</t>
  </si>
  <si>
    <t>R 5 470</t>
  </si>
  <si>
    <t>R 6 560</t>
  </si>
  <si>
    <t>R 3 440</t>
  </si>
  <si>
    <t>10 Bedroom Apartment</t>
  </si>
  <si>
    <t>R 6 975</t>
  </si>
  <si>
    <t>R 3 860</t>
  </si>
  <si>
    <t>R 5 945</t>
  </si>
  <si>
    <t>R 4 670</t>
  </si>
  <si>
    <t>R 7 910</t>
  </si>
  <si>
    <t>R 7 317</t>
  </si>
  <si>
    <t>R 4 220</t>
  </si>
  <si>
    <t>R 11 470</t>
  </si>
  <si>
    <t>R 4 690</t>
  </si>
  <si>
    <t>R 4 940</t>
  </si>
  <si>
    <t>R 4 170</t>
  </si>
  <si>
    <t>R 11 600</t>
  </si>
  <si>
    <t>R 3 350</t>
  </si>
  <si>
    <t>R 2 200</t>
  </si>
  <si>
    <t>13 Bedroom Apartment</t>
  </si>
  <si>
    <t>12 Bedroom Apartment</t>
  </si>
  <si>
    <t>R 3 620</t>
  </si>
  <si>
    <t>R 5 720</t>
  </si>
  <si>
    <t>R 4 520</t>
  </si>
  <si>
    <t>R 3 540</t>
  </si>
  <si>
    <t>R 4 770</t>
  </si>
  <si>
    <t>R 3 080</t>
  </si>
  <si>
    <t>R 19 970</t>
  </si>
  <si>
    <t>R 11 990</t>
  </si>
  <si>
    <t>R 5 145</t>
  </si>
  <si>
    <t>R 4 397</t>
  </si>
  <si>
    <t>R 5 040</t>
  </si>
  <si>
    <t>R 5 375</t>
  </si>
  <si>
    <t>R 4 440</t>
  </si>
  <si>
    <t>R 4 060</t>
  </si>
  <si>
    <t>R 4 560</t>
  </si>
  <si>
    <t>R 5 175</t>
  </si>
  <si>
    <t>R 3 940</t>
  </si>
  <si>
    <t>R 5 415</t>
  </si>
  <si>
    <t>R 5 620</t>
  </si>
  <si>
    <t>R 4 310</t>
  </si>
  <si>
    <t>R 4 893</t>
  </si>
  <si>
    <t>R 5 030</t>
  </si>
  <si>
    <t>R 3 610</t>
  </si>
  <si>
    <t>R 3 475</t>
  </si>
  <si>
    <t>R 3 830</t>
  </si>
  <si>
    <t>R 20 900</t>
  </si>
  <si>
    <t>R 14 490</t>
  </si>
  <si>
    <t>R 7 999</t>
  </si>
  <si>
    <t>R 9 980</t>
  </si>
  <si>
    <t>R 9 345</t>
  </si>
  <si>
    <t>R 8 980</t>
  </si>
  <si>
    <t>R 6 945</t>
  </si>
  <si>
    <t>R 9 730</t>
  </si>
  <si>
    <t>R 13 450</t>
  </si>
  <si>
    <t>R 15 950</t>
  </si>
  <si>
    <t>R 22 900</t>
  </si>
  <si>
    <t>R 9 444</t>
  </si>
  <si>
    <t>R 10 900</t>
  </si>
  <si>
    <t>R 12 200</t>
  </si>
  <si>
    <t>R 8 475</t>
  </si>
  <si>
    <t>R 10 100</t>
  </si>
  <si>
    <t>R 18 499</t>
  </si>
  <si>
    <t>R 9 480</t>
  </si>
  <si>
    <t>R 16 550</t>
  </si>
  <si>
    <t>R 9 860</t>
  </si>
  <si>
    <t>R 17 960</t>
  </si>
  <si>
    <t>R 12 150</t>
  </si>
  <si>
    <t>R 8 610</t>
  </si>
  <si>
    <t>R 15 300</t>
  </si>
  <si>
    <t>R 10 250</t>
  </si>
  <si>
    <t>R 15 888</t>
  </si>
  <si>
    <t>R 8 770</t>
  </si>
  <si>
    <t>R 9 220</t>
  </si>
  <si>
    <t>R 10 700</t>
  </si>
  <si>
    <t>R 17 900</t>
  </si>
  <si>
    <t>R 15 145</t>
  </si>
  <si>
    <t>R 7 780</t>
  </si>
  <si>
    <t>R 13 750</t>
  </si>
  <si>
    <t>R 8 600</t>
  </si>
  <si>
    <t>R 13 600</t>
  </si>
  <si>
    <t>R 8 290</t>
  </si>
  <si>
    <t>R 19 950</t>
  </si>
  <si>
    <t>R 14 200</t>
  </si>
  <si>
    <t>R 7 123</t>
  </si>
  <si>
    <t>R 8 720</t>
  </si>
  <si>
    <t>R 9 095</t>
  </si>
  <si>
    <t>R 15 900</t>
  </si>
  <si>
    <t>R 4 185 000</t>
  </si>
  <si>
    <t>R 8 446</t>
  </si>
  <si>
    <t>R 8 580</t>
  </si>
  <si>
    <t>R 7 660</t>
  </si>
  <si>
    <t>R 18 880</t>
  </si>
  <si>
    <t>R 11 995</t>
  </si>
  <si>
    <t>R 9 440</t>
  </si>
  <si>
    <t>R 8 775</t>
  </si>
  <si>
    <t>800_x000D_
perday</t>
  </si>
  <si>
    <t>House</t>
  </si>
  <si>
    <t>Apartment</t>
  </si>
  <si>
    <t>Townhouse</t>
  </si>
  <si>
    <t>Row Labels</t>
  </si>
  <si>
    <t>Grand Total</t>
  </si>
  <si>
    <t>Region</t>
  </si>
  <si>
    <t>Northern Suburbs</t>
  </si>
  <si>
    <t>Townships</t>
  </si>
  <si>
    <t>CBD</t>
  </si>
  <si>
    <t>Southern Suburbs</t>
  </si>
  <si>
    <t>Agricultural Smallholdings</t>
  </si>
  <si>
    <t>Eastern Suburbs</t>
  </si>
  <si>
    <t>Pretoria</t>
  </si>
  <si>
    <t>Western Suburbs</t>
  </si>
  <si>
    <t>Metro</t>
  </si>
  <si>
    <t>Tshwane</t>
  </si>
  <si>
    <t>Count of Price</t>
  </si>
  <si>
    <t>Total for sale</t>
  </si>
  <si>
    <t>Total for rent</t>
  </si>
  <si>
    <t>Average Purchase Price</t>
  </si>
  <si>
    <t>Average Rent</t>
  </si>
  <si>
    <t>Average of Cleaned Price</t>
  </si>
  <si>
    <t>For sale</t>
  </si>
  <si>
    <t>Count of Cleaned Price</t>
  </si>
  <si>
    <t>For rent</t>
  </si>
  <si>
    <t>Avg Bedrooms</t>
  </si>
  <si>
    <t>Avg Bathrooms</t>
  </si>
  <si>
    <t>Average of Bedrooms</t>
  </si>
  <si>
    <t>Average of Bathrooms</t>
  </si>
  <si>
    <t>5,5</t>
  </si>
  <si>
    <t>2,5</t>
  </si>
  <si>
    <t>4,5</t>
  </si>
  <si>
    <t>3,5</t>
  </si>
  <si>
    <t>1,1</t>
  </si>
  <si>
    <t>1,5</t>
  </si>
  <si>
    <t>12,5</t>
  </si>
  <si>
    <t>10,5</t>
  </si>
  <si>
    <t>14,5</t>
  </si>
  <si>
    <t>6,5</t>
  </si>
  <si>
    <t>7,5</t>
  </si>
  <si>
    <t>Average Price</t>
  </si>
  <si>
    <t>…</t>
  </si>
  <si>
    <t>7+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</si>
</sst>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[$R-1C09]* #,##0.00_-;\-[$R-1C09]* #,##0.00_-;_-[$R-1C09]* &quot;-&quot;??_-;_-@_-"/>
    <numFmt numFmtId="165" formatCode="_-[$R-1C09]* #,##0_-;\-[$R-1C09]* #,##0_-;_-[$R-1C09]* &quot;-&quot;??_-;_-@_-"/>
    <numFmt numFmtId="166" formatCode="_-* #,##0_-;\-* #,##0_-;_-* &quot;-&quot;??_-;_-@_-"/>
    <numFmt numFmtId="167" formatCode="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6666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3">
    <xf numFmtId="0" fontId="0" fillId="0" borderId="0" xfId="0"/>
    <xf numFmtId="0" fontId="2" fillId="0" borderId="0" xfId="0" applyFont="1"/>
    <xf numFmtId="164" fontId="2" fillId="0" borderId="0" xfId="0" applyNumberFormat="1" applyFont="1"/>
    <xf numFmtId="164" fontId="0" fillId="0" borderId="0" xfId="0" applyNumberFormat="1"/>
    <xf numFmtId="165" fontId="2" fillId="0" borderId="0" xfId="0" applyNumberFormat="1" applyFont="1"/>
    <xf numFmtId="165" fontId="0" fillId="0" borderId="0" xfId="0" applyNumberFormat="1"/>
    <xf numFmtId="164" fontId="2" fillId="0" borderId="0" xfId="2" applyNumberFormat="1" applyFont="1"/>
    <xf numFmtId="164" fontId="0" fillId="0" borderId="0" xfId="2" applyNumberFormat="1" applyFont="1"/>
    <xf numFmtId="164" fontId="0" fillId="0" borderId="0" xfId="2" applyNumberFormat="1" applyFont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10" fontId="0" fillId="0" borderId="0" xfId="3" applyNumberFormat="1" applyFont="1" applyAlignment="1">
      <alignment horizontal="left"/>
    </xf>
    <xf numFmtId="43" fontId="0" fillId="0" borderId="0" xfId="0" applyNumberFormat="1"/>
    <xf numFmtId="43" fontId="0" fillId="0" borderId="0" xfId="1" applyFont="1"/>
    <xf numFmtId="0" fontId="2" fillId="2" borderId="1" xfId="0" applyFont="1" applyFill="1" applyBorder="1" applyAlignment="1">
      <alignment horizontal="left"/>
    </xf>
    <xf numFmtId="43" fontId="2" fillId="2" borderId="1" xfId="0" applyNumberFormat="1" applyFont="1" applyFill="1" applyBorder="1"/>
    <xf numFmtId="0" fontId="2" fillId="0" borderId="0" xfId="0" applyFont="1" applyAlignment="1">
      <alignment horizontal="right"/>
    </xf>
    <xf numFmtId="0" fontId="0" fillId="0" borderId="0" xfId="0" applyAlignment="1">
      <alignment horizontal="right"/>
    </xf>
    <xf numFmtId="166" fontId="0" fillId="0" borderId="0" xfId="1" applyNumberFormat="1" applyFont="1"/>
    <xf numFmtId="167" fontId="0" fillId="0" borderId="0" xfId="0" applyNumberFormat="1"/>
    <xf numFmtId="166" fontId="0" fillId="0" borderId="0" xfId="0" applyNumberFormat="1"/>
    <xf numFmtId="0" fontId="0" fillId="3" borderId="0" xfId="0" applyFill="1" applyAlignment="1">
      <alignment horizontal="center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4"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</dxfs>
  <tableStyles count="0" defaultTableStyle="TableStyleMedium2" defaultPivotStyle="PivotStyleLight16"/>
  <colors>
    <mruColors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Visualisation!$B$46</c:f>
              <c:strCache>
                <c:ptCount val="1"/>
                <c:pt idx="0">
                  <c:v>Average Purchase Price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Visualisation!$A$47:$A$53</c:f>
              <c:strCache>
                <c:ptCount val="7"/>
                <c:pt idx="0">
                  <c:v>Agricultural Smallholdings</c:v>
                </c:pt>
                <c:pt idx="1">
                  <c:v>CBD</c:v>
                </c:pt>
                <c:pt idx="2">
                  <c:v>Eastern Suburbs</c:v>
                </c:pt>
                <c:pt idx="3">
                  <c:v>Northern Suburbs</c:v>
                </c:pt>
                <c:pt idx="4">
                  <c:v>Southern Suburbs</c:v>
                </c:pt>
                <c:pt idx="5">
                  <c:v>Townships</c:v>
                </c:pt>
                <c:pt idx="6">
                  <c:v>Western Suburbs</c:v>
                </c:pt>
              </c:strCache>
            </c:strRef>
          </c:cat>
          <c:val>
            <c:numRef>
              <c:f>Visualisation!$B$47:$B$53</c:f>
              <c:numCache>
                <c:formatCode>_(* #,##0.00_);_(* \(#,##0.00\);_(* "-"??_);_(@_)</c:formatCode>
                <c:ptCount val="7"/>
                <c:pt idx="0">
                  <c:v>3227302.5781690143</c:v>
                </c:pt>
                <c:pt idx="1">
                  <c:v>803473.37435008667</c:v>
                </c:pt>
                <c:pt idx="2">
                  <c:v>2510520.7754671001</c:v>
                </c:pt>
                <c:pt idx="3">
                  <c:v>1412645.8170302603</c:v>
                </c:pt>
                <c:pt idx="4">
                  <c:v>2792424.7311827955</c:v>
                </c:pt>
                <c:pt idx="5">
                  <c:v>901974.19236417033</c:v>
                </c:pt>
                <c:pt idx="6">
                  <c:v>1073171.73632287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CC-4EE9-8898-441AC6C28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3756143"/>
        <c:axId val="1097393807"/>
      </c:barChart>
      <c:lineChart>
        <c:grouping val="standard"/>
        <c:varyColors val="0"/>
        <c:ser>
          <c:idx val="1"/>
          <c:order val="1"/>
          <c:tx>
            <c:strRef>
              <c:f>Visualisation!$C$46</c:f>
              <c:strCache>
                <c:ptCount val="1"/>
                <c:pt idx="0">
                  <c:v>Average Rent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Visualisation!$A$47:$A$53</c:f>
              <c:strCache>
                <c:ptCount val="7"/>
                <c:pt idx="0">
                  <c:v>Agricultural Smallholdings</c:v>
                </c:pt>
                <c:pt idx="1">
                  <c:v>CBD</c:v>
                </c:pt>
                <c:pt idx="2">
                  <c:v>Eastern Suburbs</c:v>
                </c:pt>
                <c:pt idx="3">
                  <c:v>Northern Suburbs</c:v>
                </c:pt>
                <c:pt idx="4">
                  <c:v>Southern Suburbs</c:v>
                </c:pt>
                <c:pt idx="5">
                  <c:v>Townships</c:v>
                </c:pt>
                <c:pt idx="6">
                  <c:v>Western Suburbs</c:v>
                </c:pt>
              </c:strCache>
            </c:strRef>
          </c:cat>
          <c:val>
            <c:numRef>
              <c:f>Visualisation!$C$47:$C$53</c:f>
              <c:numCache>
                <c:formatCode>_(* #,##0.00_);_(* \(#,##0.00\);_(* "-"??_);_(@_)</c:formatCode>
                <c:ptCount val="7"/>
                <c:pt idx="0">
                  <c:v>13698.080675422139</c:v>
                </c:pt>
                <c:pt idx="1">
                  <c:v>6098.9234693877552</c:v>
                </c:pt>
                <c:pt idx="2">
                  <c:v>19556.530115676105</c:v>
                </c:pt>
                <c:pt idx="3">
                  <c:v>9001.9529512403769</c:v>
                </c:pt>
                <c:pt idx="4">
                  <c:v>13827.866666666667</c:v>
                </c:pt>
                <c:pt idx="5">
                  <c:v>6746.1075268817203</c:v>
                </c:pt>
                <c:pt idx="6">
                  <c:v>7052.9964539007096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CC-4EE9-8898-441AC6C28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3738383"/>
        <c:axId val="1097384879"/>
      </c:lineChart>
      <c:catAx>
        <c:axId val="1133756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7393807"/>
        <c:crosses val="autoZero"/>
        <c:auto val="1"/>
        <c:lblAlgn val="ctr"/>
        <c:lblOffset val="100"/>
        <c:noMultiLvlLbl val="0"/>
      </c:catAx>
      <c:valAx>
        <c:axId val="1097393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3756143"/>
        <c:crosses val="autoZero"/>
        <c:crossBetween val="between"/>
      </c:valAx>
      <c:valAx>
        <c:axId val="1097384879"/>
        <c:scaling>
          <c:orientation val="minMax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3738383"/>
        <c:crosses val="max"/>
        <c:crossBetween val="between"/>
      </c:valAx>
      <c:catAx>
        <c:axId val="11337383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73848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300172596607483"/>
          <c:y val="0.10019273903038188"/>
          <c:w val="0.59612655225861089"/>
          <c:h val="0.8304430570255075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28-4E95-8491-52C0C73DBB7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28-4E95-8491-52C0C73DBB74}"/>
              </c:ext>
            </c:extLst>
          </c:dPt>
          <c:cat>
            <c:strRef>
              <c:f>Visualisation!$A$21:$B$21</c:f>
              <c:strCache>
                <c:ptCount val="2"/>
                <c:pt idx="0">
                  <c:v>Total for sale</c:v>
                </c:pt>
                <c:pt idx="1">
                  <c:v>Total for rent</c:v>
                </c:pt>
              </c:strCache>
            </c:strRef>
          </c:cat>
          <c:val>
            <c:numRef>
              <c:f>Visualisation!$A$22:$B$22</c:f>
              <c:numCache>
                <c:formatCode>General</c:formatCode>
                <c:ptCount val="2"/>
                <c:pt idx="0">
                  <c:v>15459</c:v>
                </c:pt>
                <c:pt idx="1">
                  <c:v>5023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28-4E95-8491-52C0C73D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2BA-4485-A075-E48A57377FF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2BA-4485-A075-E48A57377FF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2BA-4485-A075-E48A57377FF5}"/>
              </c:ext>
            </c:extLst>
          </c:dPt>
          <c:dLbls>
            <c:dLbl>
              <c:idx val="0"/>
              <c:layout>
                <c:manualLayout>
                  <c:x val="0.15023477351981138"/>
                  <c:y val="4.2314291901977439E-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2BA-4485-A075-E48A57377FF5}"/>
                </c:ext>
              </c:extLst>
            </c:dLbl>
            <c:dLbl>
              <c:idx val="1"/>
              <c:layout>
                <c:manualLayout>
                  <c:x val="9.3896733449882114E-2"/>
                  <c:y val="-0.12694287570593249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2BA-4485-A075-E48A57377FF5}"/>
                </c:ext>
              </c:extLst>
            </c:dLbl>
            <c:dLbl>
              <c:idx val="2"/>
              <c:layout>
                <c:manualLayout>
                  <c:x val="-0.20925557740259459"/>
                  <c:y val="4.2314291901977441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2BA-4485-A075-E48A57377FF5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Visualisation!$H$15:$H$17</c:f>
              <c:strCache>
                <c:ptCount val="3"/>
                <c:pt idx="0">
                  <c:v>Apartment</c:v>
                </c:pt>
                <c:pt idx="1">
                  <c:v>House</c:v>
                </c:pt>
                <c:pt idx="2">
                  <c:v>Townhouse</c:v>
                </c:pt>
              </c:strCache>
            </c:strRef>
          </c:cat>
          <c:val>
            <c:numRef>
              <c:f>Visualisation!$J$15:$J$17</c:f>
              <c:numCache>
                <c:formatCode>General</c:formatCode>
                <c:ptCount val="3"/>
                <c:pt idx="0">
                  <c:v>0.37346357872946045</c:v>
                </c:pt>
                <c:pt idx="1">
                  <c:v>0.4253460991072584</c:v>
                </c:pt>
                <c:pt idx="2">
                  <c:v>0.20119032216328114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2BA-4485-A075-E48A57377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Visualisation!$S$27</c:f>
              <c:strCache>
                <c:ptCount val="1"/>
                <c:pt idx="0">
                  <c:v>Average of Bedrooms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Visualisation!$R$28:$R$30</c:f>
              <c:strCache>
                <c:ptCount val="3"/>
                <c:pt idx="0">
                  <c:v>Apartment</c:v>
                </c:pt>
                <c:pt idx="1">
                  <c:v>Townhouse</c:v>
                </c:pt>
                <c:pt idx="2">
                  <c:v>House</c:v>
                </c:pt>
              </c:strCache>
            </c:strRef>
          </c:cat>
          <c:val>
            <c:numRef>
              <c:f>Visualisation!$S$28:$S$30</c:f>
              <c:numCache>
                <c:formatCode>General</c:formatCode>
                <c:ptCount val="3"/>
                <c:pt idx="0">
                  <c:v>3.3523298111900224</c:v>
                </c:pt>
                <c:pt idx="1">
                  <c:v>2.6167202572347268</c:v>
                </c:pt>
                <c:pt idx="2">
                  <c:v>3.8816730038022813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46-4F7D-B605-C3D5BF41A281}"/>
            </c:ext>
          </c:extLst>
        </c:ser>
        <c:ser>
          <c:idx val="1"/>
          <c:order val="1"/>
          <c:tx>
            <c:strRef>
              <c:f>Visualisation!$T$27</c:f>
              <c:strCache>
                <c:ptCount val="1"/>
                <c:pt idx="0">
                  <c:v>Average of Bathrooms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Visualisation!$R$28:$R$30</c:f>
              <c:strCache>
                <c:ptCount val="3"/>
                <c:pt idx="0">
                  <c:v>Apartment</c:v>
                </c:pt>
                <c:pt idx="1">
                  <c:v>Townhouse</c:v>
                </c:pt>
                <c:pt idx="2">
                  <c:v>House</c:v>
                </c:pt>
              </c:strCache>
            </c:strRef>
          </c:cat>
          <c:val>
            <c:numRef>
              <c:f>Visualisation!$T$28:$T$30</c:f>
              <c:numCache>
                <c:formatCode>General</c:formatCode>
                <c:ptCount val="3"/>
                <c:pt idx="0">
                  <c:v>1.3425270219903094</c:v>
                </c:pt>
                <c:pt idx="1">
                  <c:v>1.7361058601134216</c:v>
                </c:pt>
                <c:pt idx="2">
                  <c:v>2.6613412595207135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46-4F7D-B605-C3D5BF41A2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0542463"/>
        <c:axId val="595315215"/>
      </c:lineChart>
      <c:catAx>
        <c:axId val="1290542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315215"/>
        <c:crosses val="autoZero"/>
        <c:auto val="1"/>
        <c:lblAlgn val="ctr"/>
        <c:lblOffset val="100"/>
        <c:noMultiLvlLbl val="0"/>
      </c:catAx>
      <c:valAx>
        <c:axId val="595315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05424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217366579177602"/>
          <c:y val="0.90335593467483233"/>
          <c:w val="0.69565244969378826"/>
          <c:h val="8.754925089616717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00666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Visualisation!$T$40:$T$48</c:f>
              <c:strCache>
                <c:ptCount val="9"/>
                <c:pt idx="0">
                  <c:v>Mooikloof Glen</c:v>
                </c:pt>
                <c:pt idx="1">
                  <c:v>Mooikloof Heights</c:v>
                </c:pt>
                <c:pt idx="2">
                  <c:v>Waterkloof Golf Estate</c:v>
                </c:pt>
                <c:pt idx="3">
                  <c:v>Waterkloof 101 Estate</c:v>
                </c:pt>
                <c:pt idx="4">
                  <c:v>…</c:v>
                </c:pt>
                <c:pt idx="5">
                  <c:v>Pretoria Central</c:v>
                </c:pt>
                <c:pt idx="6">
                  <c:v>Sunnyside</c:v>
                </c:pt>
                <c:pt idx="7">
                  <c:v>Berea Park</c:v>
                </c:pt>
                <c:pt idx="8">
                  <c:v>Trevenna</c:v>
                </c:pt>
              </c:strCache>
            </c:strRef>
          </c:cat>
          <c:val>
            <c:numRef>
              <c:f>Visualisation!$U$40:$U$48</c:f>
              <c:numCache>
                <c:formatCode>_-* #,##0_-;\-* #,##0_-;_-* "-"??_-;_-@_-</c:formatCode>
                <c:ptCount val="9"/>
                <c:pt idx="0">
                  <c:v>15721666.666666666</c:v>
                </c:pt>
                <c:pt idx="1">
                  <c:v>12771562.5</c:v>
                </c:pt>
                <c:pt idx="2">
                  <c:v>10040000</c:v>
                </c:pt>
                <c:pt idx="3">
                  <c:v>9995000</c:v>
                </c:pt>
                <c:pt idx="5">
                  <c:v>579953.85130111524</c:v>
                </c:pt>
                <c:pt idx="6">
                  <c:v>532488.10668229777</c:v>
                </c:pt>
                <c:pt idx="7">
                  <c:v>507307.69230769231</c:v>
                </c:pt>
                <c:pt idx="8">
                  <c:v>397307.69230769231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60-4289-8FFD-80EBF7F18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04578527"/>
        <c:axId val="1359010175"/>
      </c:barChart>
      <c:catAx>
        <c:axId val="12045785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010175"/>
        <c:crosses val="autoZero"/>
        <c:auto val="1"/>
        <c:lblAlgn val="ctr"/>
        <c:lblOffset val="100"/>
        <c:noMultiLvlLbl val="0"/>
      </c:catAx>
      <c:valAx>
        <c:axId val="13590101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578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[Property24 Dashboard.xlsm]Visualisation!PivotTable8</c:name>
    <c:fmtId val="1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666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Visualisation!$E$1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6666"/>
            </a:solidFill>
            <a:ln>
              <a:noFill/>
            </a:ln>
            <a:effectLst/>
            <a:sp3d/>
          </c:spPr>
          <c:invertIfNegative val="0"/>
          <c:cat>
            <c:strRef>
              <c:f>Visualisation!$D$2:$D$9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7+</c:v>
                </c:pt>
              </c:strCache>
            </c:strRef>
          </c:cat>
          <c:val>
            <c:numRef>
              <c:f>Visualisation!$E$2:$E$9</c:f>
              <c:numCache>
                <c:formatCode>_(* #,##0.00_);_(* \(#,##0.00\);_(* "-"??_);_(@_)</c:formatCode>
                <c:ptCount val="7"/>
                <c:pt idx="0">
                  <c:v>1573</c:v>
                </c:pt>
                <c:pt idx="1">
                  <c:v>5342</c:v>
                </c:pt>
                <c:pt idx="2">
                  <c:v>4986</c:v>
                </c:pt>
                <c:pt idx="3">
                  <c:v>2044</c:v>
                </c:pt>
                <c:pt idx="4">
                  <c:v>923</c:v>
                </c:pt>
                <c:pt idx="5">
                  <c:v>276</c:v>
                </c:pt>
                <c:pt idx="6">
                  <c:v>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92-49E0-8A38-A2D4D0A7E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204619327"/>
        <c:axId val="1288029583"/>
        <c:axId val="0"/>
      </c:bar3DChart>
      <c:catAx>
        <c:axId val="1204619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029583"/>
        <c:crosses val="autoZero"/>
        <c:auto val="1"/>
        <c:lblAlgn val="ctr"/>
        <c:lblOffset val="100"/>
        <c:noMultiLvlLbl val="0"/>
      </c:catAx>
      <c:valAx>
        <c:axId val="1288029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619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[Property24 Dashboard.xlsm]Visualisation!PivotTable11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3793103448275862"/>
              <c:y val="-0.16666666666666666"/>
            </c:manualLayout>
          </c:layout>
          <c:spPr>
            <a:solidFill>
              <a:sysClr val="window" lastClr="FFFFFF"/>
            </a:solidFill>
            <a:ln w="9525" cap="flat" cmpd="sng" algn="ctr">
              <a:solidFill>
                <a:sysClr val="windowText" lastClr="000000">
                  <a:lumMod val="25000"/>
                  <a:lumOff val="75000"/>
                </a:sysClr>
              </a:solidFill>
              <a:prstDash val="solid"/>
              <a:round/>
              <a:headEnd type="none" w="med" len="med"/>
              <a:tailEnd type="none" w="med" len="med"/>
              <a:extLst>
                <a:ext uri="{C807C97D-BFC1-408E-A445-0C87EB9F89A2}">
                  <ask:lineSketchStyleProps xmlns:ask="http://schemas.microsoft.com/office/drawing/2018/sketchyshapes" sd="0">
                    <a:custGeom>
                      <a:avLst/>
                      <a:gdLst/>
                      <a:ahLst/>
                      <a:cxnLst/>
                      <a:rect l="0" t="0" r="0" b="0"/>
                      <a:pathLst/>
                    </a:custGeom>
                    <ask:type/>
                  </ask:lineSketchStyleProps>
                </a:ext>
              </a:extLst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>
                    <a:gd name="adj1" fmla="val -97260"/>
                    <a:gd name="adj2" fmla="val 86262"/>
                  </a:avLst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099616858237549"/>
              <c:y val="-1.3888888888888973E-2"/>
            </c:manualLayout>
          </c:layout>
          <c:spPr>
            <a:solidFill>
              <a:sysClr val="window" lastClr="FFFFFF"/>
            </a:solidFill>
            <a:ln w="9525" cap="flat" cmpd="sng" algn="ctr">
              <a:solidFill>
                <a:sysClr val="windowText" lastClr="000000">
                  <a:lumMod val="25000"/>
                  <a:lumOff val="75000"/>
                </a:sysClr>
              </a:solidFill>
              <a:prstDash val="solid"/>
              <a:round/>
              <a:headEnd type="none" w="med" len="med"/>
              <a:tailEnd type="none" w="med" len="med"/>
              <a:extLst>
                <a:ext uri="{C807C97D-BFC1-408E-A445-0C87EB9F89A2}">
                  <ask:lineSketchStyleProps xmlns:ask="http://schemas.microsoft.com/office/drawing/2018/sketchyshapes" sd="0">
                    <a:custGeom>
                      <a:avLst/>
                      <a:gdLst/>
                      <a:ahLst/>
                      <a:cxnLst/>
                      <a:rect l="0" t="0" r="0" b="0"/>
                      <a:pathLst/>
                    </a:custGeom>
                    <ask:type/>
                  </ask:lineSketchStyleProps>
                </a:ext>
              </a:extLst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>
                    <a:gd name="adj1" fmla="val -123450"/>
                    <a:gd name="adj2" fmla="val 44618"/>
                  </a:avLst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7.6628352490421395E-2"/>
              <c:y val="0.18981481481481483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8369855492201406"/>
          <c:y val="5.0925925925925923E-2"/>
          <c:w val="0.59463601532567045"/>
          <c:h val="0.89814814814814814"/>
        </c:manualLayout>
      </c:layout>
      <c:doughnutChart>
        <c:varyColors val="1"/>
        <c:ser>
          <c:idx val="0"/>
          <c:order val="0"/>
          <c:tx>
            <c:strRef>
              <c:f>Visualisation!$I$4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A0E-475D-831D-5112ED171C7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0E-475D-831D-5112ED171C7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A0E-475D-831D-5112ED171C7E}"/>
              </c:ext>
            </c:extLst>
          </c:dPt>
          <c:dLbls>
            <c:dLbl>
              <c:idx val="0"/>
              <c:layout>
                <c:manualLayout>
                  <c:x val="0.13793103448275862"/>
                  <c:y val="-0.16666666666666666"/>
                </c:manualLayout>
              </c:layout>
              <c:spPr>
                <a:solidFill>
                  <a:sysClr val="window" lastClr="FFFFFF"/>
                </a:solidFill>
                <a:ln w="9525" cap="flat" cmpd="sng" algn="ctr">
                  <a:solidFill>
                    <a:sysClr val="windowText" lastClr="000000">
                      <a:lumMod val="25000"/>
                      <a:lumOff val="75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  <a:extLst>
                    <a:ext uri="{C807C97D-BFC1-408E-A445-0C87EB9F89A2}">
                      <ask:lineSketchStyleProps xmlns:ask="http://schemas.microsoft.com/office/drawing/2018/sketchyshapes" sd="0">
                        <a:custGeom>
                          <a:avLst/>
                          <a:gdLst/>
                          <a:ahLst/>
                          <a:cxnLst/>
                          <a:rect l="0" t="0" r="0" b="0"/>
                          <a:pathLst/>
                        </a:custGeom>
                        <ask:type/>
                      </ask:lineSketchStyleProps>
                    </a:ext>
                  </a:extLst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-97260"/>
                        <a:gd name="adj2" fmla="val 86262"/>
                      </a:avLst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EA0E-475D-831D-5112ED171C7E}"/>
                </c:ext>
              </c:extLst>
            </c:dLbl>
            <c:dLbl>
              <c:idx val="1"/>
              <c:layout>
                <c:manualLayout>
                  <c:x val="0.14099616858237549"/>
                  <c:y val="-1.3888888888888973E-2"/>
                </c:manualLayout>
              </c:layout>
              <c:spPr>
                <a:solidFill>
                  <a:sysClr val="window" lastClr="FFFFFF"/>
                </a:solidFill>
                <a:ln w="9525" cap="flat" cmpd="sng" algn="ctr">
                  <a:solidFill>
                    <a:sysClr val="windowText" lastClr="000000">
                      <a:lumMod val="25000"/>
                      <a:lumOff val="75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  <a:extLst>
                    <a:ext uri="{C807C97D-BFC1-408E-A445-0C87EB9F89A2}">
                      <ask:lineSketchStyleProps xmlns:ask="http://schemas.microsoft.com/office/drawing/2018/sketchyshapes" sd="0">
                        <a:custGeom>
                          <a:avLst/>
                          <a:gdLst/>
                          <a:ahLst/>
                          <a:cxnLst/>
                          <a:rect l="0" t="0" r="0" b="0"/>
                          <a:pathLst/>
                        </a:custGeom>
                        <ask:type/>
                      </ask:lineSketchStyleProps>
                    </a:ext>
                  </a:extLst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-123450"/>
                        <a:gd name="adj2" fmla="val 44618"/>
                      </a:avLst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EA0E-475D-831D-5112ED171C7E}"/>
                </c:ext>
              </c:extLst>
            </c:dLbl>
            <c:dLbl>
              <c:idx val="2"/>
              <c:layout>
                <c:manualLayout>
                  <c:x val="7.6628352490421395E-2"/>
                  <c:y val="0.1898148148148148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A0E-475D-831D-5112ED171C7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Visualisation!$H$5:$H$8</c:f>
              <c:strCache>
                <c:ptCount val="3"/>
                <c:pt idx="0">
                  <c:v>Apartment</c:v>
                </c:pt>
                <c:pt idx="1">
                  <c:v>House</c:v>
                </c:pt>
                <c:pt idx="2">
                  <c:v>Townhouse</c:v>
                </c:pt>
              </c:strCache>
            </c:strRef>
          </c:cat>
          <c:val>
            <c:numRef>
              <c:f>Visualisation!$I$5:$I$8</c:f>
              <c:numCache>
                <c:formatCode>General</c:formatCode>
                <c:ptCount val="3"/>
                <c:pt idx="0">
                  <c:v>2577</c:v>
                </c:pt>
                <c:pt idx="1">
                  <c:v>1495</c:v>
                </c:pt>
                <c:pt idx="2">
                  <c:v>950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A0E-475D-831D-5112ED171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Visualisation!$W$27</c:f>
              <c:strCache>
                <c:ptCount val="1"/>
                <c:pt idx="0">
                  <c:v>Average of Bedrooms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Visualisation!$V$28:$V$30</c:f>
              <c:strCache>
                <c:ptCount val="3"/>
                <c:pt idx="0">
                  <c:v>Apartment</c:v>
                </c:pt>
                <c:pt idx="1">
                  <c:v>Townhouse</c:v>
                </c:pt>
                <c:pt idx="2">
                  <c:v>House</c:v>
                </c:pt>
              </c:strCache>
            </c:strRef>
          </c:cat>
          <c:val>
            <c:numRef>
              <c:f>Visualisation!$W$28:$W$30</c:f>
              <c:numCache>
                <c:formatCode>General</c:formatCode>
                <c:ptCount val="3"/>
                <c:pt idx="0">
                  <c:v>3.3523298111900224</c:v>
                </c:pt>
                <c:pt idx="1">
                  <c:v>2.6167202572347268</c:v>
                </c:pt>
                <c:pt idx="2">
                  <c:v>3.8816730038022813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43-4581-A57E-127D757B2717}"/>
            </c:ext>
          </c:extLst>
        </c:ser>
        <c:ser>
          <c:idx val="1"/>
          <c:order val="1"/>
          <c:tx>
            <c:strRef>
              <c:f>Visualisation!$X$27</c:f>
              <c:strCache>
                <c:ptCount val="1"/>
                <c:pt idx="0">
                  <c:v>Average of Bathrooms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Visualisation!$V$28:$V$30</c:f>
              <c:strCache>
                <c:ptCount val="3"/>
                <c:pt idx="0">
                  <c:v>Apartment</c:v>
                </c:pt>
                <c:pt idx="1">
                  <c:v>Townhouse</c:v>
                </c:pt>
                <c:pt idx="2">
                  <c:v>House</c:v>
                </c:pt>
              </c:strCache>
            </c:strRef>
          </c:cat>
          <c:val>
            <c:numRef>
              <c:f>Visualisation!$X$28:$X$30</c:f>
              <c:numCache>
                <c:formatCode>General</c:formatCode>
                <c:ptCount val="3"/>
                <c:pt idx="0">
                  <c:v>1.3425270219903094</c:v>
                </c:pt>
                <c:pt idx="1">
                  <c:v>1.7361058601134216</c:v>
                </c:pt>
                <c:pt idx="2">
                  <c:v>2.6613412595207135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43-4581-A57E-127D757B2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0521343"/>
        <c:axId val="1204081967"/>
      </c:lineChart>
      <c:catAx>
        <c:axId val="1290521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081967"/>
        <c:crosses val="autoZero"/>
        <c:auto val="1"/>
        <c:lblAlgn val="ctr"/>
        <c:lblOffset val="100"/>
        <c:noMultiLvlLbl val="0"/>
      </c:catAx>
      <c:valAx>
        <c:axId val="120408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0521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00666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Visualisation!$W$40:$W$48</c:f>
              <c:strCache>
                <c:ptCount val="9"/>
                <c:pt idx="0">
                  <c:v>Lynnwood</c:v>
                </c:pt>
                <c:pt idx="1">
                  <c:v>Sable Hills</c:v>
                </c:pt>
                <c:pt idx="2">
                  <c:v>Mooikloof Equestrian Estate</c:v>
                </c:pt>
                <c:pt idx="3">
                  <c:v>Woodlands Lifestyle Estate</c:v>
                </c:pt>
                <c:pt idx="4">
                  <c:v>…</c:v>
                </c:pt>
                <c:pt idx="5">
                  <c:v>Les Marais</c:v>
                </c:pt>
                <c:pt idx="6">
                  <c:v>Mamelodi Buffer Zone</c:v>
                </c:pt>
                <c:pt idx="7">
                  <c:v>East Lynne</c:v>
                </c:pt>
                <c:pt idx="8">
                  <c:v>Daspoort Estate</c:v>
                </c:pt>
              </c:strCache>
            </c:strRef>
          </c:cat>
          <c:val>
            <c:numRef>
              <c:f>Visualisation!$X$40:$X$48</c:f>
              <c:numCache>
                <c:formatCode>_-* #,##0_-;\-* #,##0_-;_-* "-"??_-;_-@_-</c:formatCode>
                <c:ptCount val="9"/>
                <c:pt idx="0">
                  <c:v>75768.097222222219</c:v>
                </c:pt>
                <c:pt idx="1">
                  <c:v>63333.333333333336</c:v>
                </c:pt>
                <c:pt idx="2">
                  <c:v>52325</c:v>
                </c:pt>
                <c:pt idx="3">
                  <c:v>50000</c:v>
                </c:pt>
                <c:pt idx="5">
                  <c:v>4385</c:v>
                </c:pt>
                <c:pt idx="6">
                  <c:v>4200</c:v>
                </c:pt>
                <c:pt idx="7">
                  <c:v>4193.333333333333</c:v>
                </c:pt>
                <c:pt idx="8">
                  <c:v>3900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69-41EC-993F-92E9D3D6281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90525663"/>
        <c:axId val="1291846431"/>
      </c:barChart>
      <c:catAx>
        <c:axId val="12905256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1846431"/>
        <c:crosses val="autoZero"/>
        <c:auto val="1"/>
        <c:lblAlgn val="ctr"/>
        <c:lblOffset val="100"/>
        <c:noMultiLvlLbl val="0"/>
      </c:catAx>
      <c:valAx>
        <c:axId val="12918464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05256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[Property24 Dashboard.xlsm]Visualisation!PivotTable16</c:name>
    <c:fmtId val="4"/>
  </c:pivotSource>
  <c:chart>
    <c:autoTitleDeleted val="1"/>
    <c:pivotFmts>
      <c:pivotFmt>
        <c:idx val="0"/>
        <c:spPr>
          <a:solidFill>
            <a:srgbClr val="00666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66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666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Visualisation!$B$61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6666"/>
            </a:solidFill>
            <a:ln>
              <a:noFill/>
            </a:ln>
            <a:effectLst/>
            <a:sp3d/>
          </c:spPr>
          <c:invertIfNegative val="0"/>
          <c:cat>
            <c:strRef>
              <c:f>Visualisation!$A$62:$A$69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7+</c:v>
                </c:pt>
              </c:strCache>
            </c:strRef>
          </c:cat>
          <c:val>
            <c:numRef>
              <c:f>Visualisation!$B$62:$B$69</c:f>
              <c:numCache>
                <c:formatCode>General</c:formatCode>
                <c:ptCount val="7"/>
                <c:pt idx="0">
                  <c:v>1164</c:v>
                </c:pt>
                <c:pt idx="1">
                  <c:v>1796</c:v>
                </c:pt>
                <c:pt idx="2">
                  <c:v>1376</c:v>
                </c:pt>
                <c:pt idx="3">
                  <c:v>434</c:v>
                </c:pt>
                <c:pt idx="4">
                  <c:v>166</c:v>
                </c:pt>
                <c:pt idx="5">
                  <c:v>41</c:v>
                </c:pt>
                <c:pt idx="6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B3-4505-B24A-F24071C63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204611647"/>
        <c:axId val="1358994303"/>
        <c:axId val="0"/>
      </c:bar3DChart>
      <c:catAx>
        <c:axId val="1204611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8994303"/>
        <c:crosses val="autoZero"/>
        <c:auto val="1"/>
        <c:lblAlgn val="ctr"/>
        <c:lblOffset val="100"/>
        <c:noMultiLvlLbl val="0"/>
      </c:catAx>
      <c:valAx>
        <c:axId val="1358994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6116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Visualisation!$B$46</c:f>
              <c:strCache>
                <c:ptCount val="1"/>
                <c:pt idx="0">
                  <c:v>Average Purchase Price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Visualisation!$A$47:$A$53</c:f>
              <c:strCache>
                <c:ptCount val="7"/>
                <c:pt idx="0">
                  <c:v>Agricultural Smallholdings</c:v>
                </c:pt>
                <c:pt idx="1">
                  <c:v>CBD</c:v>
                </c:pt>
                <c:pt idx="2">
                  <c:v>Eastern Suburbs</c:v>
                </c:pt>
                <c:pt idx="3">
                  <c:v>Northern Suburbs</c:v>
                </c:pt>
                <c:pt idx="4">
                  <c:v>Southern Suburbs</c:v>
                </c:pt>
                <c:pt idx="5">
                  <c:v>Townships</c:v>
                </c:pt>
                <c:pt idx="6">
                  <c:v>Western Suburbs</c:v>
                </c:pt>
              </c:strCache>
            </c:strRef>
          </c:cat>
          <c:val>
            <c:numRef>
              <c:f>Visualisation!$B$47:$B$53</c:f>
              <c:numCache>
                <c:formatCode>_(* #,##0.00_);_(* \(#,##0.00\);_(* "-"??_);_(@_)</c:formatCode>
                <c:ptCount val="7"/>
                <c:pt idx="0">
                  <c:v>3227302.5781690143</c:v>
                </c:pt>
                <c:pt idx="1">
                  <c:v>803473.37435008667</c:v>
                </c:pt>
                <c:pt idx="2">
                  <c:v>2510520.7754671001</c:v>
                </c:pt>
                <c:pt idx="3">
                  <c:v>1412645.8170302603</c:v>
                </c:pt>
                <c:pt idx="4">
                  <c:v>2792424.7311827955</c:v>
                </c:pt>
                <c:pt idx="5">
                  <c:v>901974.19236417033</c:v>
                </c:pt>
                <c:pt idx="6">
                  <c:v>1073171.73632287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56-4176-8832-368B4DDD00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3756143"/>
        <c:axId val="1097393807"/>
      </c:barChart>
      <c:lineChart>
        <c:grouping val="standard"/>
        <c:varyColors val="0"/>
        <c:ser>
          <c:idx val="1"/>
          <c:order val="1"/>
          <c:tx>
            <c:strRef>
              <c:f>Visualisation!$C$46</c:f>
              <c:strCache>
                <c:ptCount val="1"/>
                <c:pt idx="0">
                  <c:v>Average Rent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Visualisation!$A$47:$A$53</c:f>
              <c:strCache>
                <c:ptCount val="7"/>
                <c:pt idx="0">
                  <c:v>Agricultural Smallholdings</c:v>
                </c:pt>
                <c:pt idx="1">
                  <c:v>CBD</c:v>
                </c:pt>
                <c:pt idx="2">
                  <c:v>Eastern Suburbs</c:v>
                </c:pt>
                <c:pt idx="3">
                  <c:v>Northern Suburbs</c:v>
                </c:pt>
                <c:pt idx="4">
                  <c:v>Southern Suburbs</c:v>
                </c:pt>
                <c:pt idx="5">
                  <c:v>Townships</c:v>
                </c:pt>
                <c:pt idx="6">
                  <c:v>Western Suburbs</c:v>
                </c:pt>
              </c:strCache>
            </c:strRef>
          </c:cat>
          <c:val>
            <c:numRef>
              <c:f>Visualisation!$C$47:$C$53</c:f>
              <c:numCache>
                <c:formatCode>_(* #,##0.00_);_(* \(#,##0.00\);_(* "-"??_);_(@_)</c:formatCode>
                <c:ptCount val="7"/>
                <c:pt idx="0">
                  <c:v>13698.080675422139</c:v>
                </c:pt>
                <c:pt idx="1">
                  <c:v>6098.9234693877552</c:v>
                </c:pt>
                <c:pt idx="2">
                  <c:v>19556.530115676105</c:v>
                </c:pt>
                <c:pt idx="3">
                  <c:v>9001.9529512403769</c:v>
                </c:pt>
                <c:pt idx="4">
                  <c:v>13827.866666666667</c:v>
                </c:pt>
                <c:pt idx="5">
                  <c:v>6746.1075268817203</c:v>
                </c:pt>
                <c:pt idx="6">
                  <c:v>7052.9964539007096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56-4176-8832-368B4DDD00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3738383"/>
        <c:axId val="1097384879"/>
      </c:lineChart>
      <c:catAx>
        <c:axId val="1133756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7393807"/>
        <c:crosses val="autoZero"/>
        <c:auto val="1"/>
        <c:lblAlgn val="ctr"/>
        <c:lblOffset val="100"/>
        <c:noMultiLvlLbl val="0"/>
      </c:catAx>
      <c:valAx>
        <c:axId val="1097393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3756143"/>
        <c:crosses val="autoZero"/>
        <c:crossBetween val="between"/>
      </c:valAx>
      <c:valAx>
        <c:axId val="1097384879"/>
        <c:scaling>
          <c:orientation val="minMax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3738383"/>
        <c:crosses val="max"/>
        <c:crossBetween val="between"/>
      </c:valAx>
      <c:catAx>
        <c:axId val="11337383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73848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Visualisation!$T$40:$T$48</c:f>
              <c:strCache>
                <c:ptCount val="9"/>
                <c:pt idx="0">
                  <c:v>Mooikloof Glen</c:v>
                </c:pt>
                <c:pt idx="1">
                  <c:v>Mooikloof Heights</c:v>
                </c:pt>
                <c:pt idx="2">
                  <c:v>Waterkloof Golf Estate</c:v>
                </c:pt>
                <c:pt idx="3">
                  <c:v>Waterkloof 101 Estate</c:v>
                </c:pt>
                <c:pt idx="4">
                  <c:v>…</c:v>
                </c:pt>
                <c:pt idx="5">
                  <c:v>Pretoria Central</c:v>
                </c:pt>
                <c:pt idx="6">
                  <c:v>Sunnyside</c:v>
                </c:pt>
                <c:pt idx="7">
                  <c:v>Berea Park</c:v>
                </c:pt>
                <c:pt idx="8">
                  <c:v>Trevenna</c:v>
                </c:pt>
              </c:strCache>
            </c:strRef>
          </c:cat>
          <c:val>
            <c:numRef>
              <c:f>Visualisation!$U$40:$U$48</c:f>
              <c:numCache>
                <c:formatCode>_-* #,##0_-;\-* #,##0_-;_-* "-"??_-;_-@_-</c:formatCode>
                <c:ptCount val="9"/>
                <c:pt idx="0">
                  <c:v>15721666.666666666</c:v>
                </c:pt>
                <c:pt idx="1">
                  <c:v>12771562.5</c:v>
                </c:pt>
                <c:pt idx="2">
                  <c:v>10040000</c:v>
                </c:pt>
                <c:pt idx="3">
                  <c:v>9995000</c:v>
                </c:pt>
                <c:pt idx="5">
                  <c:v>579953.85130111524</c:v>
                </c:pt>
                <c:pt idx="6">
                  <c:v>532488.10668229777</c:v>
                </c:pt>
                <c:pt idx="7">
                  <c:v>507307.69230769231</c:v>
                </c:pt>
                <c:pt idx="8">
                  <c:v>397307.69230769231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35-4689-8B62-FC54D5247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04578527"/>
        <c:axId val="1359010175"/>
      </c:barChart>
      <c:catAx>
        <c:axId val="12045785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010175"/>
        <c:crosses val="autoZero"/>
        <c:auto val="1"/>
        <c:lblAlgn val="ctr"/>
        <c:lblOffset val="100"/>
        <c:noMultiLvlLbl val="0"/>
      </c:catAx>
      <c:valAx>
        <c:axId val="13590101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578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'For rent'!U31"/><Relationship Id="rId7" Type="http://schemas.openxmlformats.org/officeDocument/2006/relationships/image" Target="../media/image4.svg"/><Relationship Id="rId12" Type="http://schemas.openxmlformats.org/officeDocument/2006/relationships/chart" Target="../charts/chart2.xml"/><Relationship Id="rId2" Type="http://schemas.openxmlformats.org/officeDocument/2006/relationships/hyperlink" Target="#'For sale'!U31"/><Relationship Id="rId1" Type="http://schemas.openxmlformats.org/officeDocument/2006/relationships/hyperlink" Target="#Overview!U26"/><Relationship Id="rId6" Type="http://schemas.openxmlformats.org/officeDocument/2006/relationships/image" Target="../media/image3.png"/><Relationship Id="rId11" Type="http://schemas.openxmlformats.org/officeDocument/2006/relationships/chart" Target="../charts/chart1.xml"/><Relationship Id="rId5" Type="http://schemas.openxmlformats.org/officeDocument/2006/relationships/image" Target="../media/image2.svg"/><Relationship Id="rId10" Type="http://schemas.openxmlformats.org/officeDocument/2006/relationships/hyperlink" Target="https://www.property24.com/" TargetMode="External"/><Relationship Id="rId4" Type="http://schemas.openxmlformats.org/officeDocument/2006/relationships/image" Target="../media/image1.png"/><Relationship Id="rId9" Type="http://schemas.openxmlformats.org/officeDocument/2006/relationships/image" Target="../media/image6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chart" Target="../charts/chart5.xml"/><Relationship Id="rId3" Type="http://schemas.openxmlformats.org/officeDocument/2006/relationships/hyperlink" Target="#'For rent'!U31"/><Relationship Id="rId7" Type="http://schemas.openxmlformats.org/officeDocument/2006/relationships/image" Target="../media/image4.svg"/><Relationship Id="rId12" Type="http://schemas.openxmlformats.org/officeDocument/2006/relationships/chart" Target="../charts/chart4.xml"/><Relationship Id="rId2" Type="http://schemas.openxmlformats.org/officeDocument/2006/relationships/hyperlink" Target="#'For sale'!U31"/><Relationship Id="rId1" Type="http://schemas.openxmlformats.org/officeDocument/2006/relationships/hyperlink" Target="#Overview!U26"/><Relationship Id="rId6" Type="http://schemas.openxmlformats.org/officeDocument/2006/relationships/image" Target="../media/image3.png"/><Relationship Id="rId11" Type="http://schemas.openxmlformats.org/officeDocument/2006/relationships/chart" Target="../charts/chart3.xml"/><Relationship Id="rId5" Type="http://schemas.openxmlformats.org/officeDocument/2006/relationships/image" Target="../media/image2.svg"/><Relationship Id="rId10" Type="http://schemas.openxmlformats.org/officeDocument/2006/relationships/hyperlink" Target="https://www.property24.com/" TargetMode="External"/><Relationship Id="rId4" Type="http://schemas.openxmlformats.org/officeDocument/2006/relationships/image" Target="../media/image1.png"/><Relationship Id="rId9" Type="http://schemas.openxmlformats.org/officeDocument/2006/relationships/image" Target="../media/image6.svg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13" Type="http://schemas.openxmlformats.org/officeDocument/2006/relationships/chart" Target="../charts/chart10.xml"/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12" Type="http://schemas.openxmlformats.org/officeDocument/2006/relationships/chart" Target="../charts/chart9.xml"/><Relationship Id="rId2" Type="http://schemas.openxmlformats.org/officeDocument/2006/relationships/hyperlink" Target="#'For sale'!U31"/><Relationship Id="rId1" Type="http://schemas.openxmlformats.org/officeDocument/2006/relationships/hyperlink" Target="#Overview!U26"/><Relationship Id="rId6" Type="http://schemas.openxmlformats.org/officeDocument/2006/relationships/image" Target="../media/image4.svg"/><Relationship Id="rId11" Type="http://schemas.openxmlformats.org/officeDocument/2006/relationships/chart" Target="../charts/chart8.xml"/><Relationship Id="rId5" Type="http://schemas.openxmlformats.org/officeDocument/2006/relationships/image" Target="../media/image3.png"/><Relationship Id="rId10" Type="http://schemas.openxmlformats.org/officeDocument/2006/relationships/chart" Target="../charts/chart7.xml"/><Relationship Id="rId4" Type="http://schemas.openxmlformats.org/officeDocument/2006/relationships/image" Target="../media/image2.svg"/><Relationship Id="rId9" Type="http://schemas.openxmlformats.org/officeDocument/2006/relationships/hyperlink" Target="https://www.property24.com/" TargetMode="Externa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228409</xdr:colOff>
      <xdr:row>2</xdr:row>
      <xdr:rowOff>0</xdr:rowOff>
    </xdr:from>
    <xdr:to>
      <xdr:col>0</xdr:col>
      <xdr:colOff>1145087</xdr:colOff>
      <xdr:row>9</xdr:row>
      <xdr:rowOff>171450</xdr:rowOff>
    </xdr:to>
    <xdr:grpSp>
      <xdr:nvGrpSpPr>
        <xdr:cNvPr id="2" name="Group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09386B-475D-DC3B-EA93-86D308D93D3E}"/>
            </a:ext>
          </a:extLst>
        </xdr:cNvPr>
        <xdr:cNvGrpSpPr/>
      </xdr:nvGrpSpPr>
      <xdr:grpSpPr>
        <a:xfrm>
          <a:off x="228409" y="381000"/>
          <a:ext cx="916678" cy="1504950"/>
          <a:chOff x="986589" y="1158476"/>
          <a:chExt cx="2871490" cy="4541047"/>
        </a:xfrm>
        <a:solidFill>
          <a:schemeClr val="bg1"/>
        </a:solidFill>
        <a:effectLst>
          <a:outerShdw blurRad="50800" dist="50800" dir="5400000" algn="ctr" rotWithShape="0">
            <a:srgbClr val="000000">
              <a:alpha val="94000"/>
            </a:srgbClr>
          </a:outerShdw>
        </a:effectLst>
      </xdr:grpSpPr>
      <xdr:sp macro="" textlink="">
        <xdr:nvSpPr>
          <xdr:cNvPr id="3" name="Star: 7 Points 2">
            <a:extLst>
              <a:ext uri="{FF2B5EF4-FFF2-40B4-BE49-F238E27FC236}">
                <a16:creationId xmlns:a16="http://schemas.microsoft.com/office/drawing/2014/main" id="{03F7145F-43D5-5026-69BF-AF06292EEC8F}"/>
              </a:ext>
            </a:extLst>
          </xdr:cNvPr>
          <xdr:cNvSpPr/>
        </xdr:nvSpPr>
        <xdr:spPr>
          <a:xfrm>
            <a:off x="1882076" y="1158476"/>
            <a:ext cx="763117" cy="715198"/>
          </a:xfrm>
          <a:prstGeom prst="star7">
            <a:avLst>
              <a:gd name="adj" fmla="val 21124"/>
              <a:gd name="hf" fmla="val 102572"/>
              <a:gd name="vf" fmla="val 105210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Star: 7 Points 3">
            <a:extLst>
              <a:ext uri="{FF2B5EF4-FFF2-40B4-BE49-F238E27FC236}">
                <a16:creationId xmlns:a16="http://schemas.microsoft.com/office/drawing/2014/main" id="{40F49518-BA5D-962D-44AC-DF6D7DDA12F0}"/>
              </a:ext>
            </a:extLst>
          </xdr:cNvPr>
          <xdr:cNvSpPr/>
        </xdr:nvSpPr>
        <xdr:spPr>
          <a:xfrm>
            <a:off x="3094962" y="2255220"/>
            <a:ext cx="763117" cy="715198"/>
          </a:xfrm>
          <a:prstGeom prst="star7">
            <a:avLst>
              <a:gd name="adj" fmla="val 21124"/>
              <a:gd name="hf" fmla="val 102572"/>
              <a:gd name="vf" fmla="val 105210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5" name="Star: 7 Points 4">
            <a:extLst>
              <a:ext uri="{FF2B5EF4-FFF2-40B4-BE49-F238E27FC236}">
                <a16:creationId xmlns:a16="http://schemas.microsoft.com/office/drawing/2014/main" id="{DC469107-B28D-5595-1723-D80DDB4B10C8}"/>
              </a:ext>
            </a:extLst>
          </xdr:cNvPr>
          <xdr:cNvSpPr/>
        </xdr:nvSpPr>
        <xdr:spPr>
          <a:xfrm>
            <a:off x="986589" y="2689715"/>
            <a:ext cx="763117" cy="715198"/>
          </a:xfrm>
          <a:prstGeom prst="star7">
            <a:avLst>
              <a:gd name="adj" fmla="val 21124"/>
              <a:gd name="hf" fmla="val 102572"/>
              <a:gd name="vf" fmla="val 105210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6" name="Star: 7 Points 5">
            <a:extLst>
              <a:ext uri="{FF2B5EF4-FFF2-40B4-BE49-F238E27FC236}">
                <a16:creationId xmlns:a16="http://schemas.microsoft.com/office/drawing/2014/main" id="{8D20B2FD-74B8-B490-6AC1-B0BDA7093144}"/>
              </a:ext>
            </a:extLst>
          </xdr:cNvPr>
          <xdr:cNvSpPr/>
        </xdr:nvSpPr>
        <xdr:spPr>
          <a:xfrm>
            <a:off x="1882076" y="4984325"/>
            <a:ext cx="763117" cy="715198"/>
          </a:xfrm>
          <a:prstGeom prst="star7">
            <a:avLst>
              <a:gd name="adj" fmla="val 21124"/>
              <a:gd name="hf" fmla="val 102572"/>
              <a:gd name="vf" fmla="val 105210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7" name="Star: 5 Points 6">
            <a:extLst>
              <a:ext uri="{FF2B5EF4-FFF2-40B4-BE49-F238E27FC236}">
                <a16:creationId xmlns:a16="http://schemas.microsoft.com/office/drawing/2014/main" id="{941826D4-8B2F-CA0C-9842-349E58DB164D}"/>
              </a:ext>
            </a:extLst>
          </xdr:cNvPr>
          <xdr:cNvSpPr/>
        </xdr:nvSpPr>
        <xdr:spPr>
          <a:xfrm>
            <a:off x="3039996" y="3520086"/>
            <a:ext cx="436524" cy="367497"/>
          </a:xfrm>
          <a:prstGeom prst="star5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0</xdr:col>
      <xdr:colOff>236714</xdr:colOff>
      <xdr:row>15</xdr:row>
      <xdr:rowOff>5234</xdr:rowOff>
    </xdr:from>
    <xdr:to>
      <xdr:col>0</xdr:col>
      <xdr:colOff>1076326</xdr:colOff>
      <xdr:row>19</xdr:row>
      <xdr:rowOff>83192</xdr:rowOff>
    </xdr:to>
    <xdr:grpSp>
      <xdr:nvGrpSpPr>
        <xdr:cNvPr id="42" name="Group 4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50B94D6-BE12-813F-7E82-702E12232F9D}"/>
            </a:ext>
          </a:extLst>
        </xdr:cNvPr>
        <xdr:cNvGrpSpPr/>
      </xdr:nvGrpSpPr>
      <xdr:grpSpPr>
        <a:xfrm>
          <a:off x="236714" y="2862734"/>
          <a:ext cx="839612" cy="839958"/>
          <a:chOff x="6951838" y="3110383"/>
          <a:chExt cx="1276773" cy="1277299"/>
        </a:xfrm>
        <a:solidFill>
          <a:schemeClr val="bg1"/>
        </a:solidFill>
        <a:effectLst>
          <a:outerShdw blurRad="50800" dist="50800" dir="5400000" algn="ctr" rotWithShape="0">
            <a:srgbClr val="000000">
              <a:alpha val="94000"/>
            </a:srgbClr>
          </a:outerShdw>
        </a:effectLst>
      </xdr:grpSpPr>
      <xdr:sp macro="" textlink="">
        <xdr:nvSpPr>
          <xdr:cNvPr id="34" name="Freeform: Shape 33">
            <a:extLst>
              <a:ext uri="{FF2B5EF4-FFF2-40B4-BE49-F238E27FC236}">
                <a16:creationId xmlns:a16="http://schemas.microsoft.com/office/drawing/2014/main" id="{BF5377C7-13CB-0F90-6D0D-6FFF7255DE87}"/>
              </a:ext>
            </a:extLst>
          </xdr:cNvPr>
          <xdr:cNvSpPr/>
        </xdr:nvSpPr>
        <xdr:spPr>
          <a:xfrm>
            <a:off x="7512734" y="4240773"/>
            <a:ext cx="115265" cy="124560"/>
          </a:xfrm>
          <a:custGeom>
            <a:avLst/>
            <a:gdLst>
              <a:gd name="connsiteX0" fmla="*/ 31892 w 115265"/>
              <a:gd name="connsiteY0" fmla="*/ 124561 h 124560"/>
              <a:gd name="connsiteX1" fmla="*/ 9828 w 115265"/>
              <a:gd name="connsiteY1" fmla="*/ 117206 h 124560"/>
              <a:gd name="connsiteX2" fmla="*/ 6886 w 115265"/>
              <a:gd name="connsiteY2" fmla="*/ 76020 h 124560"/>
              <a:gd name="connsiteX3" fmla="*/ 64252 w 115265"/>
              <a:gd name="connsiteY3" fmla="*/ 9827 h 124560"/>
              <a:gd name="connsiteX4" fmla="*/ 105438 w 115265"/>
              <a:gd name="connsiteY4" fmla="*/ 6886 h 124560"/>
              <a:gd name="connsiteX5" fmla="*/ 108380 w 115265"/>
              <a:gd name="connsiteY5" fmla="*/ 48072 h 124560"/>
              <a:gd name="connsiteX6" fmla="*/ 51014 w 115265"/>
              <a:gd name="connsiteY6" fmla="*/ 114264 h 124560"/>
              <a:gd name="connsiteX7" fmla="*/ 31892 w 115265"/>
              <a:gd name="connsiteY7" fmla="*/ 124561 h 1245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15265" h="124560">
                <a:moveTo>
                  <a:pt x="31892" y="124561"/>
                </a:moveTo>
                <a:cubicBezTo>
                  <a:pt x="24537" y="124561"/>
                  <a:pt x="15711" y="123090"/>
                  <a:pt x="9828" y="117206"/>
                </a:cubicBezTo>
                <a:cubicBezTo>
                  <a:pt x="-1940" y="106909"/>
                  <a:pt x="-3411" y="87787"/>
                  <a:pt x="6886" y="76020"/>
                </a:cubicBezTo>
                <a:lnTo>
                  <a:pt x="64252" y="9827"/>
                </a:lnTo>
                <a:cubicBezTo>
                  <a:pt x="74549" y="-1940"/>
                  <a:pt x="93671" y="-3411"/>
                  <a:pt x="105438" y="6886"/>
                </a:cubicBezTo>
                <a:cubicBezTo>
                  <a:pt x="117206" y="17182"/>
                  <a:pt x="118677" y="36304"/>
                  <a:pt x="108380" y="48072"/>
                </a:cubicBezTo>
                <a:lnTo>
                  <a:pt x="51014" y="114264"/>
                </a:lnTo>
                <a:cubicBezTo>
                  <a:pt x="46601" y="120148"/>
                  <a:pt x="39246" y="123090"/>
                  <a:pt x="31892" y="124561"/>
                </a:cubicBezTo>
                <a:close/>
              </a:path>
            </a:pathLst>
          </a:custGeom>
          <a:grpFill/>
          <a:ln w="14684" cap="flat">
            <a:noFill/>
            <a:prstDash val="solid"/>
            <a:miter/>
          </a:ln>
        </xdr:spPr>
        <xdr:txBody>
          <a:bodyPr rtlCol="0" anchor="ctr"/>
          <a:lstStyle/>
          <a:p>
            <a:endParaRPr lang="en-US"/>
          </a:p>
        </xdr:txBody>
      </xdr:sp>
      <xdr:sp macro="" textlink="">
        <xdr:nvSpPr>
          <xdr:cNvPr id="35" name="Freeform: Shape 34">
            <a:extLst>
              <a:ext uri="{FF2B5EF4-FFF2-40B4-BE49-F238E27FC236}">
                <a16:creationId xmlns:a16="http://schemas.microsoft.com/office/drawing/2014/main" id="{155792CD-40AE-2508-8EA9-90D1D61DA069}"/>
              </a:ext>
            </a:extLst>
          </xdr:cNvPr>
          <xdr:cNvSpPr/>
        </xdr:nvSpPr>
        <xdr:spPr>
          <a:xfrm>
            <a:off x="7414934" y="4181217"/>
            <a:ext cx="140237" cy="150652"/>
          </a:xfrm>
          <a:custGeom>
            <a:avLst/>
            <a:gdLst>
              <a:gd name="connsiteX0" fmla="*/ 39964 w 140237"/>
              <a:gd name="connsiteY0" fmla="*/ 150285 h 150652"/>
              <a:gd name="connsiteX1" fmla="*/ 12017 w 140237"/>
              <a:gd name="connsiteY1" fmla="*/ 141459 h 150652"/>
              <a:gd name="connsiteX2" fmla="*/ 9075 w 140237"/>
              <a:gd name="connsiteY2" fmla="*/ 89976 h 150652"/>
              <a:gd name="connsiteX3" fmla="*/ 76738 w 140237"/>
              <a:gd name="connsiteY3" fmla="*/ 12017 h 150652"/>
              <a:gd name="connsiteX4" fmla="*/ 128221 w 140237"/>
              <a:gd name="connsiteY4" fmla="*/ 9075 h 150652"/>
              <a:gd name="connsiteX5" fmla="*/ 131163 w 140237"/>
              <a:gd name="connsiteY5" fmla="*/ 60558 h 150652"/>
              <a:gd name="connsiteX6" fmla="*/ 63499 w 140237"/>
              <a:gd name="connsiteY6" fmla="*/ 138517 h 150652"/>
              <a:gd name="connsiteX7" fmla="*/ 39964 w 140237"/>
              <a:gd name="connsiteY7" fmla="*/ 150285 h 15065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40237" h="150652">
                <a:moveTo>
                  <a:pt x="39964" y="150285"/>
                </a:moveTo>
                <a:cubicBezTo>
                  <a:pt x="29668" y="151756"/>
                  <a:pt x="20842" y="148814"/>
                  <a:pt x="12017" y="141459"/>
                </a:cubicBezTo>
                <a:cubicBezTo>
                  <a:pt x="-2693" y="128221"/>
                  <a:pt x="-4164" y="104686"/>
                  <a:pt x="9075" y="89976"/>
                </a:cubicBezTo>
                <a:lnTo>
                  <a:pt x="76738" y="12017"/>
                </a:lnTo>
                <a:cubicBezTo>
                  <a:pt x="89976" y="-2693"/>
                  <a:pt x="113511" y="-4164"/>
                  <a:pt x="128221" y="9075"/>
                </a:cubicBezTo>
                <a:cubicBezTo>
                  <a:pt x="142930" y="22313"/>
                  <a:pt x="144401" y="45848"/>
                  <a:pt x="131163" y="60558"/>
                </a:cubicBezTo>
                <a:lnTo>
                  <a:pt x="63499" y="138517"/>
                </a:lnTo>
                <a:cubicBezTo>
                  <a:pt x="57616" y="145872"/>
                  <a:pt x="48790" y="150285"/>
                  <a:pt x="39964" y="150285"/>
                </a:cubicBezTo>
                <a:close/>
              </a:path>
            </a:pathLst>
          </a:custGeom>
          <a:grpFill/>
          <a:ln w="14684" cap="flat">
            <a:noFill/>
            <a:prstDash val="solid"/>
            <a:miter/>
          </a:ln>
        </xdr:spPr>
        <xdr:txBody>
          <a:bodyPr rtlCol="0" anchor="ctr"/>
          <a:lstStyle/>
          <a:p>
            <a:endParaRPr lang="en-US"/>
          </a:p>
        </xdr:txBody>
      </xdr:sp>
      <xdr:sp macro="" textlink="">
        <xdr:nvSpPr>
          <xdr:cNvPr id="36" name="Freeform: Shape 35">
            <a:extLst>
              <a:ext uri="{FF2B5EF4-FFF2-40B4-BE49-F238E27FC236}">
                <a16:creationId xmlns:a16="http://schemas.microsoft.com/office/drawing/2014/main" id="{164467BC-9D8E-947B-C417-DA54A811F94B}"/>
              </a:ext>
            </a:extLst>
          </xdr:cNvPr>
          <xdr:cNvSpPr/>
        </xdr:nvSpPr>
        <xdr:spPr>
          <a:xfrm>
            <a:off x="7314826" y="4111999"/>
            <a:ext cx="155114" cy="165359"/>
          </a:xfrm>
          <a:custGeom>
            <a:avLst/>
            <a:gdLst>
              <a:gd name="connsiteX0" fmla="*/ 47403 w 155114"/>
              <a:gd name="connsiteY0" fmla="*/ 165078 h 165359"/>
              <a:gd name="connsiteX1" fmla="*/ 15042 w 155114"/>
              <a:gd name="connsiteY1" fmla="*/ 154781 h 165359"/>
              <a:gd name="connsiteX2" fmla="*/ 10630 w 155114"/>
              <a:gd name="connsiteY2" fmla="*/ 93002 h 165359"/>
              <a:gd name="connsiteX3" fmla="*/ 78293 w 155114"/>
              <a:gd name="connsiteY3" fmla="*/ 15042 h 165359"/>
              <a:gd name="connsiteX4" fmla="*/ 140072 w 155114"/>
              <a:gd name="connsiteY4" fmla="*/ 10630 h 165359"/>
              <a:gd name="connsiteX5" fmla="*/ 144485 w 155114"/>
              <a:gd name="connsiteY5" fmla="*/ 72409 h 165359"/>
              <a:gd name="connsiteX6" fmla="*/ 76822 w 155114"/>
              <a:gd name="connsiteY6" fmla="*/ 150369 h 165359"/>
              <a:gd name="connsiteX7" fmla="*/ 47403 w 155114"/>
              <a:gd name="connsiteY7" fmla="*/ 165078 h 1653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55114" h="165359">
                <a:moveTo>
                  <a:pt x="47403" y="165078"/>
                </a:moveTo>
                <a:cubicBezTo>
                  <a:pt x="35636" y="166549"/>
                  <a:pt x="23868" y="162136"/>
                  <a:pt x="15042" y="154781"/>
                </a:cubicBezTo>
                <a:cubicBezTo>
                  <a:pt x="-2609" y="138601"/>
                  <a:pt x="-5551" y="110653"/>
                  <a:pt x="10630" y="93002"/>
                </a:cubicBezTo>
                <a:lnTo>
                  <a:pt x="78293" y="15042"/>
                </a:lnTo>
                <a:cubicBezTo>
                  <a:pt x="94473" y="-2609"/>
                  <a:pt x="122421" y="-5551"/>
                  <a:pt x="140072" y="10630"/>
                </a:cubicBezTo>
                <a:cubicBezTo>
                  <a:pt x="157723" y="26810"/>
                  <a:pt x="160665" y="54758"/>
                  <a:pt x="144485" y="72409"/>
                </a:cubicBezTo>
                <a:lnTo>
                  <a:pt x="76822" y="150369"/>
                </a:lnTo>
                <a:cubicBezTo>
                  <a:pt x="69467" y="159194"/>
                  <a:pt x="57700" y="165078"/>
                  <a:pt x="47403" y="165078"/>
                </a:cubicBezTo>
                <a:close/>
              </a:path>
            </a:pathLst>
          </a:custGeom>
          <a:grpFill/>
          <a:ln w="14684" cap="flat">
            <a:noFill/>
            <a:prstDash val="solid"/>
            <a:miter/>
          </a:ln>
        </xdr:spPr>
        <xdr:txBody>
          <a:bodyPr rtlCol="0" anchor="ctr"/>
          <a:lstStyle/>
          <a:p>
            <a:endParaRPr lang="en-US"/>
          </a:p>
        </xdr:txBody>
      </xdr:sp>
      <xdr:sp macro="" textlink="">
        <xdr:nvSpPr>
          <xdr:cNvPr id="37" name="Freeform: Shape 36">
            <a:extLst>
              <a:ext uri="{FF2B5EF4-FFF2-40B4-BE49-F238E27FC236}">
                <a16:creationId xmlns:a16="http://schemas.microsoft.com/office/drawing/2014/main" id="{4349BAC7-D927-AEE7-D478-73CDAD3DD235}"/>
              </a:ext>
            </a:extLst>
          </xdr:cNvPr>
          <xdr:cNvSpPr/>
        </xdr:nvSpPr>
        <xdr:spPr>
          <a:xfrm>
            <a:off x="7207448" y="4047278"/>
            <a:ext cx="165411" cy="175656"/>
          </a:xfrm>
          <a:custGeom>
            <a:avLst/>
            <a:gdLst>
              <a:gd name="connsiteX0" fmla="*/ 47403 w 165411"/>
              <a:gd name="connsiteY0" fmla="*/ 175375 h 175656"/>
              <a:gd name="connsiteX1" fmla="*/ 15042 w 165411"/>
              <a:gd name="connsiteY1" fmla="*/ 165078 h 175656"/>
              <a:gd name="connsiteX2" fmla="*/ 10630 w 165411"/>
              <a:gd name="connsiteY2" fmla="*/ 103299 h 175656"/>
              <a:gd name="connsiteX3" fmla="*/ 88589 w 165411"/>
              <a:gd name="connsiteY3" fmla="*/ 15042 h 175656"/>
              <a:gd name="connsiteX4" fmla="*/ 150369 w 165411"/>
              <a:gd name="connsiteY4" fmla="*/ 10630 h 175656"/>
              <a:gd name="connsiteX5" fmla="*/ 154782 w 165411"/>
              <a:gd name="connsiteY5" fmla="*/ 72409 h 175656"/>
              <a:gd name="connsiteX6" fmla="*/ 76822 w 165411"/>
              <a:gd name="connsiteY6" fmla="*/ 160665 h 175656"/>
              <a:gd name="connsiteX7" fmla="*/ 47403 w 165411"/>
              <a:gd name="connsiteY7" fmla="*/ 175375 h 17565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65411" h="175656">
                <a:moveTo>
                  <a:pt x="47403" y="175375"/>
                </a:moveTo>
                <a:cubicBezTo>
                  <a:pt x="35636" y="176846"/>
                  <a:pt x="23868" y="172433"/>
                  <a:pt x="15042" y="165078"/>
                </a:cubicBezTo>
                <a:cubicBezTo>
                  <a:pt x="-2609" y="148898"/>
                  <a:pt x="-5551" y="120950"/>
                  <a:pt x="10630" y="103299"/>
                </a:cubicBezTo>
                <a:lnTo>
                  <a:pt x="88589" y="15042"/>
                </a:lnTo>
                <a:cubicBezTo>
                  <a:pt x="104770" y="-2609"/>
                  <a:pt x="132717" y="-5551"/>
                  <a:pt x="150369" y="10630"/>
                </a:cubicBezTo>
                <a:cubicBezTo>
                  <a:pt x="168020" y="26810"/>
                  <a:pt x="170962" y="54758"/>
                  <a:pt x="154782" y="72409"/>
                </a:cubicBezTo>
                <a:lnTo>
                  <a:pt x="76822" y="160665"/>
                </a:lnTo>
                <a:cubicBezTo>
                  <a:pt x="67996" y="169491"/>
                  <a:pt x="57700" y="173904"/>
                  <a:pt x="47403" y="175375"/>
                </a:cubicBezTo>
                <a:close/>
              </a:path>
            </a:pathLst>
          </a:custGeom>
          <a:grpFill/>
          <a:ln w="14684" cap="flat">
            <a:noFill/>
            <a:prstDash val="solid"/>
            <a:miter/>
          </a:ln>
        </xdr:spPr>
        <xdr:txBody>
          <a:bodyPr rtlCol="0" anchor="ctr"/>
          <a:lstStyle/>
          <a:p>
            <a:endParaRPr lang="en-US"/>
          </a:p>
        </xdr:txBody>
      </xdr:sp>
      <xdr:sp macro="" textlink="">
        <xdr:nvSpPr>
          <xdr:cNvPr id="38" name="Freeform: Shape 37">
            <a:extLst>
              <a:ext uri="{FF2B5EF4-FFF2-40B4-BE49-F238E27FC236}">
                <a16:creationId xmlns:a16="http://schemas.microsoft.com/office/drawing/2014/main" id="{CBA4EF34-A7C4-8486-F2A3-616C5CD636F7}"/>
              </a:ext>
            </a:extLst>
          </xdr:cNvPr>
          <xdr:cNvSpPr/>
        </xdr:nvSpPr>
        <xdr:spPr>
          <a:xfrm>
            <a:off x="6951838" y="3622510"/>
            <a:ext cx="294303" cy="350198"/>
          </a:xfrm>
          <a:custGeom>
            <a:avLst/>
            <a:gdLst>
              <a:gd name="connsiteX0" fmla="*/ 0 w 294303"/>
              <a:gd name="connsiteY0" fmla="*/ 276536 h 350198"/>
              <a:gd name="connsiteX1" fmla="*/ 113262 w 294303"/>
              <a:gd name="connsiteY1" fmla="*/ 345670 h 350198"/>
              <a:gd name="connsiteX2" fmla="*/ 152978 w 294303"/>
              <a:gd name="connsiteY2" fmla="*/ 335374 h 350198"/>
              <a:gd name="connsiteX3" fmla="*/ 289775 w 294303"/>
              <a:gd name="connsiteY3" fmla="*/ 108849 h 350198"/>
              <a:gd name="connsiteX4" fmla="*/ 279478 w 294303"/>
              <a:gd name="connsiteY4" fmla="*/ 69134 h 350198"/>
              <a:gd name="connsiteX5" fmla="*/ 167687 w 294303"/>
              <a:gd name="connsiteY5" fmla="*/ 0 h 350198"/>
              <a:gd name="connsiteX6" fmla="*/ 0 w 294303"/>
              <a:gd name="connsiteY6" fmla="*/ 276536 h 35019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294303" h="350198">
                <a:moveTo>
                  <a:pt x="0" y="276536"/>
                </a:moveTo>
                <a:lnTo>
                  <a:pt x="113262" y="345670"/>
                </a:lnTo>
                <a:cubicBezTo>
                  <a:pt x="126501" y="354496"/>
                  <a:pt x="145623" y="350083"/>
                  <a:pt x="152978" y="335374"/>
                </a:cubicBezTo>
                <a:lnTo>
                  <a:pt x="289775" y="108849"/>
                </a:lnTo>
                <a:cubicBezTo>
                  <a:pt x="298600" y="95611"/>
                  <a:pt x="294188" y="76489"/>
                  <a:pt x="279478" y="69134"/>
                </a:cubicBezTo>
                <a:lnTo>
                  <a:pt x="167687" y="0"/>
                </a:lnTo>
                <a:lnTo>
                  <a:pt x="0" y="276536"/>
                </a:lnTo>
                <a:close/>
              </a:path>
            </a:pathLst>
          </a:custGeom>
          <a:grpFill/>
          <a:ln w="14684" cap="flat">
            <a:noFill/>
            <a:prstDash val="solid"/>
            <a:miter/>
          </a:ln>
        </xdr:spPr>
        <xdr:txBody>
          <a:bodyPr rtlCol="0" anchor="ctr"/>
          <a:lstStyle/>
          <a:p>
            <a:endParaRPr lang="en-US"/>
          </a:p>
        </xdr:txBody>
      </xdr:sp>
      <xdr:sp macro="" textlink="">
        <xdr:nvSpPr>
          <xdr:cNvPr id="39" name="Freeform: Shape 38">
            <a:extLst>
              <a:ext uri="{FF2B5EF4-FFF2-40B4-BE49-F238E27FC236}">
                <a16:creationId xmlns:a16="http://schemas.microsoft.com/office/drawing/2014/main" id="{E6EBA753-760C-B751-8341-1F664195970B}"/>
              </a:ext>
            </a:extLst>
          </xdr:cNvPr>
          <xdr:cNvSpPr/>
        </xdr:nvSpPr>
        <xdr:spPr>
          <a:xfrm>
            <a:off x="7132763" y="3754894"/>
            <a:ext cx="788670" cy="632788"/>
          </a:xfrm>
          <a:custGeom>
            <a:avLst/>
            <a:gdLst>
              <a:gd name="connsiteX0" fmla="*/ 772242 w 788670"/>
              <a:gd name="connsiteY0" fmla="*/ 336845 h 632788"/>
              <a:gd name="connsiteX1" fmla="*/ 535421 w 788670"/>
              <a:gd name="connsiteY1" fmla="*/ 133855 h 632788"/>
              <a:gd name="connsiteX2" fmla="*/ 519241 w 788670"/>
              <a:gd name="connsiteY2" fmla="*/ 119146 h 632788"/>
              <a:gd name="connsiteX3" fmla="*/ 417746 w 788670"/>
              <a:gd name="connsiteY3" fmla="*/ 235350 h 632788"/>
              <a:gd name="connsiteX4" fmla="*/ 358909 w 788670"/>
              <a:gd name="connsiteY4" fmla="*/ 264769 h 632788"/>
              <a:gd name="connsiteX5" fmla="*/ 351554 w 788670"/>
              <a:gd name="connsiteY5" fmla="*/ 264769 h 632788"/>
              <a:gd name="connsiteX6" fmla="*/ 294188 w 788670"/>
              <a:gd name="connsiteY6" fmla="*/ 242705 h 632788"/>
              <a:gd name="connsiteX7" fmla="*/ 285362 w 788670"/>
              <a:gd name="connsiteY7" fmla="*/ 117675 h 632788"/>
              <a:gd name="connsiteX8" fmla="*/ 372147 w 788670"/>
              <a:gd name="connsiteY8" fmla="*/ 17651 h 632788"/>
              <a:gd name="connsiteX9" fmla="*/ 127972 w 788670"/>
              <a:gd name="connsiteY9" fmla="*/ 0 h 632788"/>
              <a:gd name="connsiteX10" fmla="*/ 0 w 788670"/>
              <a:gd name="connsiteY10" fmla="*/ 211815 h 632788"/>
              <a:gd name="connsiteX11" fmla="*/ 100024 w 788670"/>
              <a:gd name="connsiteY11" fmla="*/ 328019 h 632788"/>
              <a:gd name="connsiteX12" fmla="*/ 138268 w 788670"/>
              <a:gd name="connsiteY12" fmla="*/ 283891 h 632788"/>
              <a:gd name="connsiteX13" fmla="*/ 194164 w 788670"/>
              <a:gd name="connsiteY13" fmla="*/ 258885 h 632788"/>
              <a:gd name="connsiteX14" fmla="*/ 194164 w 788670"/>
              <a:gd name="connsiteY14" fmla="*/ 258885 h 632788"/>
              <a:gd name="connsiteX15" fmla="*/ 242705 w 788670"/>
              <a:gd name="connsiteY15" fmla="*/ 276536 h 632788"/>
              <a:gd name="connsiteX16" fmla="*/ 267711 w 788670"/>
              <a:gd name="connsiteY16" fmla="*/ 329490 h 632788"/>
              <a:gd name="connsiteX17" fmla="*/ 292717 w 788670"/>
              <a:gd name="connsiteY17" fmla="*/ 325077 h 632788"/>
              <a:gd name="connsiteX18" fmla="*/ 341257 w 788670"/>
              <a:gd name="connsiteY18" fmla="*/ 342728 h 632788"/>
              <a:gd name="connsiteX19" fmla="*/ 366263 w 788670"/>
              <a:gd name="connsiteY19" fmla="*/ 397153 h 632788"/>
              <a:gd name="connsiteX20" fmla="*/ 385386 w 788670"/>
              <a:gd name="connsiteY20" fmla="*/ 394211 h 632788"/>
              <a:gd name="connsiteX21" fmla="*/ 385386 w 788670"/>
              <a:gd name="connsiteY21" fmla="*/ 394211 h 632788"/>
              <a:gd name="connsiteX22" fmla="*/ 429514 w 788670"/>
              <a:gd name="connsiteY22" fmla="*/ 410392 h 632788"/>
              <a:gd name="connsiteX23" fmla="*/ 451578 w 788670"/>
              <a:gd name="connsiteY23" fmla="*/ 455991 h 632788"/>
              <a:gd name="connsiteX24" fmla="*/ 467758 w 788670"/>
              <a:gd name="connsiteY24" fmla="*/ 453049 h 632788"/>
              <a:gd name="connsiteX25" fmla="*/ 467758 w 788670"/>
              <a:gd name="connsiteY25" fmla="*/ 453049 h 632788"/>
              <a:gd name="connsiteX26" fmla="*/ 506003 w 788670"/>
              <a:gd name="connsiteY26" fmla="*/ 467758 h 632788"/>
              <a:gd name="connsiteX27" fmla="*/ 526596 w 788670"/>
              <a:gd name="connsiteY27" fmla="*/ 507473 h 632788"/>
              <a:gd name="connsiteX28" fmla="*/ 511886 w 788670"/>
              <a:gd name="connsiteY28" fmla="*/ 550131 h 632788"/>
              <a:gd name="connsiteX29" fmla="*/ 461874 w 788670"/>
              <a:gd name="connsiteY29" fmla="*/ 607497 h 632788"/>
              <a:gd name="connsiteX30" fmla="*/ 482468 w 788670"/>
              <a:gd name="connsiteY30" fmla="*/ 623678 h 632788"/>
              <a:gd name="connsiteX31" fmla="*/ 517770 w 788670"/>
              <a:gd name="connsiteY31" fmla="*/ 632503 h 632788"/>
              <a:gd name="connsiteX32" fmla="*/ 570724 w 788670"/>
              <a:gd name="connsiteY32" fmla="*/ 569253 h 632788"/>
              <a:gd name="connsiteX33" fmla="*/ 570724 w 788670"/>
              <a:gd name="connsiteY33" fmla="*/ 567782 h 632788"/>
              <a:gd name="connsiteX34" fmla="*/ 585433 w 788670"/>
              <a:gd name="connsiteY34" fmla="*/ 569253 h 632788"/>
              <a:gd name="connsiteX35" fmla="*/ 638387 w 788670"/>
              <a:gd name="connsiteY35" fmla="*/ 506003 h 632788"/>
              <a:gd name="connsiteX36" fmla="*/ 638387 w 788670"/>
              <a:gd name="connsiteY36" fmla="*/ 504532 h 632788"/>
              <a:gd name="connsiteX37" fmla="*/ 653096 w 788670"/>
              <a:gd name="connsiteY37" fmla="*/ 506003 h 632788"/>
              <a:gd name="connsiteX38" fmla="*/ 706050 w 788670"/>
              <a:gd name="connsiteY38" fmla="*/ 442752 h 632788"/>
              <a:gd name="connsiteX39" fmla="*/ 704579 w 788670"/>
              <a:gd name="connsiteY39" fmla="*/ 433927 h 632788"/>
              <a:gd name="connsiteX40" fmla="*/ 735469 w 788670"/>
              <a:gd name="connsiteY40" fmla="*/ 439810 h 632788"/>
              <a:gd name="connsiteX41" fmla="*/ 788423 w 788670"/>
              <a:gd name="connsiteY41" fmla="*/ 376560 h 632788"/>
              <a:gd name="connsiteX42" fmla="*/ 772242 w 788670"/>
              <a:gd name="connsiteY42" fmla="*/ 336845 h 6327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</a:cxnLst>
            <a:rect l="l" t="t" r="r" b="b"/>
            <a:pathLst>
              <a:path w="788670" h="632788">
                <a:moveTo>
                  <a:pt x="772242" y="336845"/>
                </a:moveTo>
                <a:lnTo>
                  <a:pt x="535421" y="133855"/>
                </a:lnTo>
                <a:lnTo>
                  <a:pt x="519241" y="119146"/>
                </a:lnTo>
                <a:lnTo>
                  <a:pt x="417746" y="235350"/>
                </a:lnTo>
                <a:cubicBezTo>
                  <a:pt x="403037" y="253001"/>
                  <a:pt x="382444" y="263298"/>
                  <a:pt x="358909" y="264769"/>
                </a:cubicBezTo>
                <a:cubicBezTo>
                  <a:pt x="355967" y="264769"/>
                  <a:pt x="353025" y="264769"/>
                  <a:pt x="351554" y="264769"/>
                </a:cubicBezTo>
                <a:cubicBezTo>
                  <a:pt x="329490" y="264769"/>
                  <a:pt x="308897" y="257414"/>
                  <a:pt x="294188" y="242705"/>
                </a:cubicBezTo>
                <a:cubicBezTo>
                  <a:pt x="257414" y="210344"/>
                  <a:pt x="254472" y="154448"/>
                  <a:pt x="285362" y="117675"/>
                </a:cubicBezTo>
                <a:lnTo>
                  <a:pt x="372147" y="17651"/>
                </a:lnTo>
                <a:cubicBezTo>
                  <a:pt x="304484" y="8826"/>
                  <a:pt x="217699" y="44128"/>
                  <a:pt x="127972" y="0"/>
                </a:cubicBezTo>
                <a:lnTo>
                  <a:pt x="0" y="211815"/>
                </a:lnTo>
                <a:lnTo>
                  <a:pt x="100024" y="328019"/>
                </a:lnTo>
                <a:lnTo>
                  <a:pt x="138268" y="283891"/>
                </a:lnTo>
                <a:cubicBezTo>
                  <a:pt x="151507" y="267711"/>
                  <a:pt x="172100" y="258885"/>
                  <a:pt x="194164" y="258885"/>
                </a:cubicBezTo>
                <a:lnTo>
                  <a:pt x="194164" y="258885"/>
                </a:lnTo>
                <a:cubicBezTo>
                  <a:pt x="211815" y="258885"/>
                  <a:pt x="229466" y="264769"/>
                  <a:pt x="242705" y="276536"/>
                </a:cubicBezTo>
                <a:cubicBezTo>
                  <a:pt x="258885" y="289775"/>
                  <a:pt x="266240" y="308897"/>
                  <a:pt x="267711" y="329490"/>
                </a:cubicBezTo>
                <a:cubicBezTo>
                  <a:pt x="275065" y="326548"/>
                  <a:pt x="283891" y="325077"/>
                  <a:pt x="292717" y="325077"/>
                </a:cubicBezTo>
                <a:cubicBezTo>
                  <a:pt x="310368" y="325077"/>
                  <a:pt x="328019" y="330961"/>
                  <a:pt x="341257" y="342728"/>
                </a:cubicBezTo>
                <a:cubicBezTo>
                  <a:pt x="357438" y="357438"/>
                  <a:pt x="366263" y="376560"/>
                  <a:pt x="366263" y="397153"/>
                </a:cubicBezTo>
                <a:cubicBezTo>
                  <a:pt x="372147" y="395682"/>
                  <a:pt x="379502" y="394211"/>
                  <a:pt x="385386" y="394211"/>
                </a:cubicBezTo>
                <a:lnTo>
                  <a:pt x="385386" y="394211"/>
                </a:lnTo>
                <a:cubicBezTo>
                  <a:pt x="401566" y="394211"/>
                  <a:pt x="416275" y="400095"/>
                  <a:pt x="429514" y="410392"/>
                </a:cubicBezTo>
                <a:cubicBezTo>
                  <a:pt x="442752" y="422159"/>
                  <a:pt x="450107" y="438339"/>
                  <a:pt x="451578" y="455991"/>
                </a:cubicBezTo>
                <a:cubicBezTo>
                  <a:pt x="455991" y="454520"/>
                  <a:pt x="461874" y="453049"/>
                  <a:pt x="467758" y="453049"/>
                </a:cubicBezTo>
                <a:lnTo>
                  <a:pt x="467758" y="453049"/>
                </a:lnTo>
                <a:cubicBezTo>
                  <a:pt x="482468" y="453049"/>
                  <a:pt x="495706" y="457462"/>
                  <a:pt x="506003" y="467758"/>
                </a:cubicBezTo>
                <a:cubicBezTo>
                  <a:pt x="517770" y="478055"/>
                  <a:pt x="525125" y="492764"/>
                  <a:pt x="526596" y="507473"/>
                </a:cubicBezTo>
                <a:cubicBezTo>
                  <a:pt x="528067" y="523654"/>
                  <a:pt x="522183" y="538363"/>
                  <a:pt x="511886" y="550131"/>
                </a:cubicBezTo>
                <a:lnTo>
                  <a:pt x="461874" y="607497"/>
                </a:lnTo>
                <a:lnTo>
                  <a:pt x="482468" y="623678"/>
                </a:lnTo>
                <a:cubicBezTo>
                  <a:pt x="492764" y="629561"/>
                  <a:pt x="504532" y="633974"/>
                  <a:pt x="517770" y="632503"/>
                </a:cubicBezTo>
                <a:cubicBezTo>
                  <a:pt x="550131" y="629561"/>
                  <a:pt x="573666" y="601614"/>
                  <a:pt x="570724" y="569253"/>
                </a:cubicBezTo>
                <a:cubicBezTo>
                  <a:pt x="570724" y="569253"/>
                  <a:pt x="570724" y="567782"/>
                  <a:pt x="570724" y="567782"/>
                </a:cubicBezTo>
                <a:cubicBezTo>
                  <a:pt x="575137" y="569253"/>
                  <a:pt x="581020" y="569253"/>
                  <a:pt x="585433" y="569253"/>
                </a:cubicBezTo>
                <a:cubicBezTo>
                  <a:pt x="617794" y="566311"/>
                  <a:pt x="641329" y="538363"/>
                  <a:pt x="638387" y="506003"/>
                </a:cubicBezTo>
                <a:cubicBezTo>
                  <a:pt x="638387" y="506003"/>
                  <a:pt x="638387" y="504532"/>
                  <a:pt x="638387" y="504532"/>
                </a:cubicBezTo>
                <a:cubicBezTo>
                  <a:pt x="642800" y="506003"/>
                  <a:pt x="648683" y="506003"/>
                  <a:pt x="653096" y="506003"/>
                </a:cubicBezTo>
                <a:cubicBezTo>
                  <a:pt x="685457" y="503061"/>
                  <a:pt x="708992" y="475113"/>
                  <a:pt x="706050" y="442752"/>
                </a:cubicBezTo>
                <a:cubicBezTo>
                  <a:pt x="706050" y="439810"/>
                  <a:pt x="704579" y="436868"/>
                  <a:pt x="704579" y="433927"/>
                </a:cubicBezTo>
                <a:cubicBezTo>
                  <a:pt x="713405" y="438339"/>
                  <a:pt x="723701" y="441281"/>
                  <a:pt x="735469" y="439810"/>
                </a:cubicBezTo>
                <a:cubicBezTo>
                  <a:pt x="767829" y="436868"/>
                  <a:pt x="791364" y="408921"/>
                  <a:pt x="788423" y="376560"/>
                </a:cubicBezTo>
                <a:cubicBezTo>
                  <a:pt x="789893" y="360380"/>
                  <a:pt x="782539" y="347141"/>
                  <a:pt x="772242" y="336845"/>
                </a:cubicBezTo>
                <a:close/>
              </a:path>
            </a:pathLst>
          </a:custGeom>
          <a:grpFill/>
          <a:ln w="14684" cap="flat">
            <a:noFill/>
            <a:prstDash val="solid"/>
            <a:miter/>
          </a:ln>
        </xdr:spPr>
        <xdr:txBody>
          <a:bodyPr rtlCol="0" anchor="ctr"/>
          <a:lstStyle/>
          <a:p>
            <a:endParaRPr lang="en-US"/>
          </a:p>
        </xdr:txBody>
      </xdr:sp>
      <xdr:sp macro="" textlink="">
        <xdr:nvSpPr>
          <xdr:cNvPr id="40" name="Freeform: Shape 39">
            <a:extLst>
              <a:ext uri="{FF2B5EF4-FFF2-40B4-BE49-F238E27FC236}">
                <a16:creationId xmlns:a16="http://schemas.microsoft.com/office/drawing/2014/main" id="{BAAAB281-C94C-EA57-4316-5D7640661D34}"/>
              </a:ext>
            </a:extLst>
          </xdr:cNvPr>
          <xdr:cNvSpPr/>
        </xdr:nvSpPr>
        <xdr:spPr>
          <a:xfrm>
            <a:off x="7934308" y="3622510"/>
            <a:ext cx="294303" cy="350198"/>
          </a:xfrm>
          <a:custGeom>
            <a:avLst/>
            <a:gdLst>
              <a:gd name="connsiteX0" fmla="*/ 294303 w 294303"/>
              <a:gd name="connsiteY0" fmla="*/ 276536 h 350198"/>
              <a:gd name="connsiteX1" fmla="*/ 181041 w 294303"/>
              <a:gd name="connsiteY1" fmla="*/ 345670 h 350198"/>
              <a:gd name="connsiteX2" fmla="*/ 141326 w 294303"/>
              <a:gd name="connsiteY2" fmla="*/ 335374 h 350198"/>
              <a:gd name="connsiteX3" fmla="*/ 4528 w 294303"/>
              <a:gd name="connsiteY3" fmla="*/ 108849 h 350198"/>
              <a:gd name="connsiteX4" fmla="*/ 14825 w 294303"/>
              <a:gd name="connsiteY4" fmla="*/ 69134 h 350198"/>
              <a:gd name="connsiteX5" fmla="*/ 128087 w 294303"/>
              <a:gd name="connsiteY5" fmla="*/ 0 h 350198"/>
              <a:gd name="connsiteX6" fmla="*/ 294303 w 294303"/>
              <a:gd name="connsiteY6" fmla="*/ 276536 h 35019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294303" h="350198">
                <a:moveTo>
                  <a:pt x="294303" y="276536"/>
                </a:moveTo>
                <a:lnTo>
                  <a:pt x="181041" y="345670"/>
                </a:lnTo>
                <a:cubicBezTo>
                  <a:pt x="167802" y="354496"/>
                  <a:pt x="148680" y="350083"/>
                  <a:pt x="141326" y="335374"/>
                </a:cubicBezTo>
                <a:lnTo>
                  <a:pt x="4528" y="108849"/>
                </a:lnTo>
                <a:cubicBezTo>
                  <a:pt x="-4297" y="95611"/>
                  <a:pt x="116" y="76489"/>
                  <a:pt x="14825" y="69134"/>
                </a:cubicBezTo>
                <a:lnTo>
                  <a:pt x="128087" y="0"/>
                </a:lnTo>
                <a:lnTo>
                  <a:pt x="294303" y="276536"/>
                </a:lnTo>
                <a:close/>
              </a:path>
            </a:pathLst>
          </a:custGeom>
          <a:grpFill/>
          <a:ln w="14684" cap="flat">
            <a:noFill/>
            <a:prstDash val="solid"/>
            <a:miter/>
          </a:ln>
        </xdr:spPr>
        <xdr:txBody>
          <a:bodyPr rtlCol="0" anchor="ctr"/>
          <a:lstStyle/>
          <a:p>
            <a:endParaRPr lang="en-US"/>
          </a:p>
        </xdr:txBody>
      </xdr:sp>
      <xdr:sp macro="" textlink="">
        <xdr:nvSpPr>
          <xdr:cNvPr id="41" name="Freeform: Shape 40">
            <a:extLst>
              <a:ext uri="{FF2B5EF4-FFF2-40B4-BE49-F238E27FC236}">
                <a16:creationId xmlns:a16="http://schemas.microsoft.com/office/drawing/2014/main" id="{4AC82F7D-EA32-AC04-4BF8-DCFD8EBD888F}"/>
              </a:ext>
            </a:extLst>
          </xdr:cNvPr>
          <xdr:cNvSpPr/>
        </xdr:nvSpPr>
        <xdr:spPr>
          <a:xfrm>
            <a:off x="7423854" y="3741437"/>
            <a:ext cx="622361" cy="345889"/>
          </a:xfrm>
          <a:custGeom>
            <a:avLst/>
            <a:gdLst>
              <a:gd name="connsiteX0" fmla="*/ 497332 w 622361"/>
              <a:gd name="connsiteY0" fmla="*/ 19341 h 345889"/>
              <a:gd name="connsiteX1" fmla="*/ 188435 w 622361"/>
              <a:gd name="connsiteY1" fmla="*/ 1690 h 345889"/>
              <a:gd name="connsiteX2" fmla="*/ 181080 w 622361"/>
              <a:gd name="connsiteY2" fmla="*/ 219 h 345889"/>
              <a:gd name="connsiteX3" fmla="*/ 131068 w 622361"/>
              <a:gd name="connsiteY3" fmla="*/ 19341 h 345889"/>
              <a:gd name="connsiteX4" fmla="*/ 14864 w 622361"/>
              <a:gd name="connsiteY4" fmla="*/ 151726 h 345889"/>
              <a:gd name="connsiteX5" fmla="*/ 20748 w 622361"/>
              <a:gd name="connsiteY5" fmla="*/ 234098 h 345889"/>
              <a:gd name="connsiteX6" fmla="*/ 64876 w 622361"/>
              <a:gd name="connsiteY6" fmla="*/ 248808 h 345889"/>
              <a:gd name="connsiteX7" fmla="*/ 104591 w 622361"/>
              <a:gd name="connsiteY7" fmla="*/ 228215 h 345889"/>
              <a:gd name="connsiteX8" fmla="*/ 225208 w 622361"/>
              <a:gd name="connsiteY8" fmla="*/ 89946 h 345889"/>
              <a:gd name="connsiteX9" fmla="*/ 500274 w 622361"/>
              <a:gd name="connsiteY9" fmla="*/ 326767 h 345889"/>
              <a:gd name="connsiteX10" fmla="*/ 500274 w 622361"/>
              <a:gd name="connsiteY10" fmla="*/ 326767 h 345889"/>
              <a:gd name="connsiteX11" fmla="*/ 500274 w 622361"/>
              <a:gd name="connsiteY11" fmla="*/ 326767 h 345889"/>
              <a:gd name="connsiteX12" fmla="*/ 516454 w 622361"/>
              <a:gd name="connsiteY12" fmla="*/ 345890 h 345889"/>
              <a:gd name="connsiteX13" fmla="*/ 622361 w 622361"/>
              <a:gd name="connsiteY13" fmla="*/ 223802 h 345889"/>
              <a:gd name="connsiteX14" fmla="*/ 497332 w 622361"/>
              <a:gd name="connsiteY14" fmla="*/ 19341 h 34588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622361" h="345889">
                <a:moveTo>
                  <a:pt x="497332" y="19341"/>
                </a:moveTo>
                <a:cubicBezTo>
                  <a:pt x="375244" y="63469"/>
                  <a:pt x="286988" y="20812"/>
                  <a:pt x="188435" y="1690"/>
                </a:cubicBezTo>
                <a:cubicBezTo>
                  <a:pt x="186964" y="1690"/>
                  <a:pt x="181080" y="219"/>
                  <a:pt x="181080" y="219"/>
                </a:cubicBezTo>
                <a:cubicBezTo>
                  <a:pt x="163429" y="-1252"/>
                  <a:pt x="144307" y="4632"/>
                  <a:pt x="131068" y="19341"/>
                </a:cubicBezTo>
                <a:lnTo>
                  <a:pt x="14864" y="151726"/>
                </a:lnTo>
                <a:cubicBezTo>
                  <a:pt x="-7200" y="176732"/>
                  <a:pt x="-4258" y="213505"/>
                  <a:pt x="20748" y="234098"/>
                </a:cubicBezTo>
                <a:cubicBezTo>
                  <a:pt x="33986" y="244395"/>
                  <a:pt x="48696" y="250279"/>
                  <a:pt x="64876" y="248808"/>
                </a:cubicBezTo>
                <a:cubicBezTo>
                  <a:pt x="79585" y="247337"/>
                  <a:pt x="94295" y="241453"/>
                  <a:pt x="104591" y="228215"/>
                </a:cubicBezTo>
                <a:cubicBezTo>
                  <a:pt x="104591" y="228215"/>
                  <a:pt x="225208" y="89946"/>
                  <a:pt x="225208" y="89946"/>
                </a:cubicBezTo>
                <a:lnTo>
                  <a:pt x="500274" y="326767"/>
                </a:lnTo>
                <a:lnTo>
                  <a:pt x="500274" y="326767"/>
                </a:lnTo>
                <a:lnTo>
                  <a:pt x="500274" y="326767"/>
                </a:lnTo>
                <a:cubicBezTo>
                  <a:pt x="507628" y="334122"/>
                  <a:pt x="510570" y="337064"/>
                  <a:pt x="516454" y="345890"/>
                </a:cubicBezTo>
                <a:lnTo>
                  <a:pt x="622361" y="223802"/>
                </a:lnTo>
                <a:lnTo>
                  <a:pt x="497332" y="19341"/>
                </a:lnTo>
                <a:close/>
              </a:path>
            </a:pathLst>
          </a:custGeom>
          <a:grpFill/>
          <a:ln w="14684" cap="flat">
            <a:noFill/>
            <a:prstDash val="solid"/>
            <a:miter/>
          </a:ln>
        </xdr:spPr>
        <xdr:txBody>
          <a:bodyPr rtlCol="0" anchor="ctr"/>
          <a:lstStyle/>
          <a:p>
            <a:endParaRPr lang="en-US"/>
          </a:p>
        </xdr:txBody>
      </xdr:sp>
      <xdr:sp macro="" textlink="">
        <xdr:nvSpPr>
          <xdr:cNvPr id="32" name="Graphic 28" descr="Dollar outline">
            <a:extLst>
              <a:ext uri="{FF2B5EF4-FFF2-40B4-BE49-F238E27FC236}">
                <a16:creationId xmlns:a16="http://schemas.microsoft.com/office/drawing/2014/main" id="{D5586848-C677-070F-9909-DDA0B5B58D27}"/>
              </a:ext>
            </a:extLst>
          </xdr:cNvPr>
          <xdr:cNvSpPr/>
        </xdr:nvSpPr>
        <xdr:spPr>
          <a:xfrm>
            <a:off x="7499042" y="3110383"/>
            <a:ext cx="242603" cy="580211"/>
          </a:xfrm>
          <a:custGeom>
            <a:avLst/>
            <a:gdLst>
              <a:gd name="connsiteX0" fmla="*/ 235945 w 242603"/>
              <a:gd name="connsiteY0" fmla="*/ 348490 h 580211"/>
              <a:gd name="connsiteX1" fmla="*/ 218039 w 242603"/>
              <a:gd name="connsiteY1" fmla="*/ 321900 h 580211"/>
              <a:gd name="connsiteX2" fmla="*/ 192299 w 242603"/>
              <a:gd name="connsiteY2" fmla="*/ 303259 h 580211"/>
              <a:gd name="connsiteX3" fmla="*/ 162006 w 242603"/>
              <a:gd name="connsiteY3" fmla="*/ 289853 h 580211"/>
              <a:gd name="connsiteX4" fmla="*/ 129621 w 242603"/>
              <a:gd name="connsiteY4" fmla="*/ 279058 h 580211"/>
              <a:gd name="connsiteX5" fmla="*/ 127098 w 242603"/>
              <a:gd name="connsiteY5" fmla="*/ 278248 h 580211"/>
              <a:gd name="connsiteX6" fmla="*/ 127098 w 242603"/>
              <a:gd name="connsiteY6" fmla="*/ 87885 h 580211"/>
              <a:gd name="connsiteX7" fmla="*/ 131530 w 242603"/>
              <a:gd name="connsiteY7" fmla="*/ 87709 h 580211"/>
              <a:gd name="connsiteX8" fmla="*/ 182395 w 242603"/>
              <a:gd name="connsiteY8" fmla="*/ 96953 h 580211"/>
              <a:gd name="connsiteX9" fmla="*/ 223841 w 242603"/>
              <a:gd name="connsiteY9" fmla="*/ 126504 h 580211"/>
              <a:gd name="connsiteX10" fmla="*/ 233577 w 242603"/>
              <a:gd name="connsiteY10" fmla="*/ 117166 h 580211"/>
              <a:gd name="connsiteX11" fmla="*/ 187624 w 242603"/>
              <a:gd name="connsiteY11" fmla="*/ 84511 h 580211"/>
              <a:gd name="connsiteX12" fmla="*/ 131530 w 242603"/>
              <a:gd name="connsiteY12" fmla="*/ 74216 h 580211"/>
              <a:gd name="connsiteX13" fmla="*/ 127098 w 242603"/>
              <a:gd name="connsiteY13" fmla="*/ 74391 h 580211"/>
              <a:gd name="connsiteX14" fmla="*/ 127098 w 242603"/>
              <a:gd name="connsiteY14" fmla="*/ 0 h 580211"/>
              <a:gd name="connsiteX15" fmla="*/ 113604 w 242603"/>
              <a:gd name="connsiteY15" fmla="*/ 0 h 580211"/>
              <a:gd name="connsiteX16" fmla="*/ 113604 w 242603"/>
              <a:gd name="connsiteY16" fmla="*/ 75302 h 580211"/>
              <a:gd name="connsiteX17" fmla="*/ 81219 w 242603"/>
              <a:gd name="connsiteY17" fmla="*/ 82980 h 580211"/>
              <a:gd name="connsiteX18" fmla="*/ 43875 w 242603"/>
              <a:gd name="connsiteY18" fmla="*/ 106648 h 580211"/>
              <a:gd name="connsiteX19" fmla="*/ 20726 w 242603"/>
              <a:gd name="connsiteY19" fmla="*/ 141057 h 580211"/>
              <a:gd name="connsiteX20" fmla="*/ 12826 w 242603"/>
              <a:gd name="connsiteY20" fmla="*/ 181660 h 580211"/>
              <a:gd name="connsiteX21" fmla="*/ 19391 w 242603"/>
              <a:gd name="connsiteY21" fmla="*/ 219597 h 580211"/>
              <a:gd name="connsiteX22" fmla="*/ 37196 w 242603"/>
              <a:gd name="connsiteY22" fmla="*/ 247536 h 580211"/>
              <a:gd name="connsiteX23" fmla="*/ 62935 w 242603"/>
              <a:gd name="connsiteY23" fmla="*/ 267143 h 580211"/>
              <a:gd name="connsiteX24" fmla="*/ 93296 w 242603"/>
              <a:gd name="connsiteY24" fmla="*/ 281021 h 580211"/>
              <a:gd name="connsiteX25" fmla="*/ 113597 w 242603"/>
              <a:gd name="connsiteY25" fmla="*/ 288112 h 580211"/>
              <a:gd name="connsiteX26" fmla="*/ 113597 w 242603"/>
              <a:gd name="connsiteY26" fmla="*/ 492488 h 580211"/>
              <a:gd name="connsiteX27" fmla="*/ 81718 w 242603"/>
              <a:gd name="connsiteY27" fmla="*/ 489013 h 580211"/>
              <a:gd name="connsiteX28" fmla="*/ 55979 w 242603"/>
              <a:gd name="connsiteY28" fmla="*/ 480027 h 580211"/>
              <a:gd name="connsiteX29" fmla="*/ 37040 w 242603"/>
              <a:gd name="connsiteY29" fmla="*/ 468476 h 580211"/>
              <a:gd name="connsiteX30" fmla="*/ 23371 w 242603"/>
              <a:gd name="connsiteY30" fmla="*/ 456689 h 580211"/>
              <a:gd name="connsiteX31" fmla="*/ 14290 w 242603"/>
              <a:gd name="connsiteY31" fmla="*/ 447473 h 580211"/>
              <a:gd name="connsiteX32" fmla="*/ 10302 w 242603"/>
              <a:gd name="connsiteY32" fmla="*/ 443229 h 580211"/>
              <a:gd name="connsiteX33" fmla="*/ 9769 w 242603"/>
              <a:gd name="connsiteY33" fmla="*/ 442676 h 580211"/>
              <a:gd name="connsiteX34" fmla="*/ 0 w 242603"/>
              <a:gd name="connsiteY34" fmla="*/ 451966 h 580211"/>
              <a:gd name="connsiteX35" fmla="*/ 553 w 242603"/>
              <a:gd name="connsiteY35" fmla="*/ 452547 h 580211"/>
              <a:gd name="connsiteX36" fmla="*/ 4358 w 242603"/>
              <a:gd name="connsiteY36" fmla="*/ 456595 h 580211"/>
              <a:gd name="connsiteX37" fmla="*/ 13946 w 242603"/>
              <a:gd name="connsiteY37" fmla="*/ 466331 h 580211"/>
              <a:gd name="connsiteX38" fmla="*/ 28708 w 242603"/>
              <a:gd name="connsiteY38" fmla="*/ 479102 h 580211"/>
              <a:gd name="connsiteX39" fmla="*/ 50075 w 242603"/>
              <a:gd name="connsiteY39" fmla="*/ 492171 h 580211"/>
              <a:gd name="connsiteX40" fmla="*/ 78540 w 242603"/>
              <a:gd name="connsiteY40" fmla="*/ 502136 h 580211"/>
              <a:gd name="connsiteX41" fmla="*/ 113624 w 242603"/>
              <a:gd name="connsiteY41" fmla="*/ 505995 h 580211"/>
              <a:gd name="connsiteX42" fmla="*/ 113624 w 242603"/>
              <a:gd name="connsiteY42" fmla="*/ 580211 h 580211"/>
              <a:gd name="connsiteX43" fmla="*/ 127118 w 242603"/>
              <a:gd name="connsiteY43" fmla="*/ 580211 h 580211"/>
              <a:gd name="connsiteX44" fmla="*/ 127118 w 242603"/>
              <a:gd name="connsiteY44" fmla="*/ 505510 h 580211"/>
              <a:gd name="connsiteX45" fmla="*/ 168625 w 242603"/>
              <a:gd name="connsiteY45" fmla="*/ 496327 h 580211"/>
              <a:gd name="connsiteX46" fmla="*/ 208762 w 242603"/>
              <a:gd name="connsiteY46" fmla="*/ 470122 h 580211"/>
              <a:gd name="connsiteX47" fmla="*/ 233968 w 242603"/>
              <a:gd name="connsiteY47" fmla="*/ 431530 h 580211"/>
              <a:gd name="connsiteX48" fmla="*/ 242584 w 242603"/>
              <a:gd name="connsiteY48" fmla="*/ 384916 h 580211"/>
              <a:gd name="connsiteX49" fmla="*/ 235945 w 242603"/>
              <a:gd name="connsiteY49" fmla="*/ 348490 h 580211"/>
              <a:gd name="connsiteX50" fmla="*/ 98066 w 242603"/>
              <a:gd name="connsiteY50" fmla="*/ 268397 h 580211"/>
              <a:gd name="connsiteX51" fmla="*/ 69459 w 242603"/>
              <a:gd name="connsiteY51" fmla="*/ 255315 h 580211"/>
              <a:gd name="connsiteX52" fmla="*/ 46938 w 242603"/>
              <a:gd name="connsiteY52" fmla="*/ 238185 h 580211"/>
              <a:gd name="connsiteX53" fmla="*/ 31872 w 242603"/>
              <a:gd name="connsiteY53" fmla="*/ 214571 h 580211"/>
              <a:gd name="connsiteX54" fmla="*/ 26299 w 242603"/>
              <a:gd name="connsiteY54" fmla="*/ 181707 h 580211"/>
              <a:gd name="connsiteX55" fmla="*/ 33201 w 242603"/>
              <a:gd name="connsiteY55" fmla="*/ 146185 h 580211"/>
              <a:gd name="connsiteX56" fmla="*/ 53300 w 242603"/>
              <a:gd name="connsiteY56" fmla="*/ 116323 h 580211"/>
              <a:gd name="connsiteX57" fmla="*/ 86185 w 242603"/>
              <a:gd name="connsiteY57" fmla="*/ 95549 h 580211"/>
              <a:gd name="connsiteX58" fmla="*/ 113604 w 242603"/>
              <a:gd name="connsiteY58" fmla="*/ 88917 h 580211"/>
              <a:gd name="connsiteX59" fmla="*/ 113604 w 242603"/>
              <a:gd name="connsiteY59" fmla="*/ 273950 h 580211"/>
              <a:gd name="connsiteX60" fmla="*/ 98066 w 242603"/>
              <a:gd name="connsiteY60" fmla="*/ 268397 h 580211"/>
              <a:gd name="connsiteX61" fmla="*/ 221392 w 242603"/>
              <a:gd name="connsiteY61" fmla="*/ 426591 h 580211"/>
              <a:gd name="connsiteX62" fmla="*/ 199222 w 242603"/>
              <a:gd name="connsiteY62" fmla="*/ 460582 h 580211"/>
              <a:gd name="connsiteX63" fmla="*/ 163463 w 242603"/>
              <a:gd name="connsiteY63" fmla="*/ 483845 h 580211"/>
              <a:gd name="connsiteX64" fmla="*/ 127077 w 242603"/>
              <a:gd name="connsiteY64" fmla="*/ 492023 h 580211"/>
              <a:gd name="connsiteX65" fmla="*/ 127077 w 242603"/>
              <a:gd name="connsiteY65" fmla="*/ 292410 h 580211"/>
              <a:gd name="connsiteX66" fmla="*/ 157330 w 242603"/>
              <a:gd name="connsiteY66" fmla="*/ 302530 h 580211"/>
              <a:gd name="connsiteX67" fmla="*/ 185991 w 242603"/>
              <a:gd name="connsiteY67" fmla="*/ 315207 h 580211"/>
              <a:gd name="connsiteX68" fmla="*/ 208546 w 242603"/>
              <a:gd name="connsiteY68" fmla="*/ 331521 h 580211"/>
              <a:gd name="connsiteX69" fmla="*/ 223517 w 242603"/>
              <a:gd name="connsiteY69" fmla="*/ 353786 h 580211"/>
              <a:gd name="connsiteX70" fmla="*/ 229050 w 242603"/>
              <a:gd name="connsiteY70" fmla="*/ 384916 h 580211"/>
              <a:gd name="connsiteX71" fmla="*/ 221392 w 242603"/>
              <a:gd name="connsiteY71" fmla="*/ 426591 h 58021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</a:cxnLst>
            <a:rect l="l" t="t" r="r" b="b"/>
            <a:pathLst>
              <a:path w="242603" h="580211">
                <a:moveTo>
                  <a:pt x="235945" y="348490"/>
                </a:moveTo>
                <a:cubicBezTo>
                  <a:pt x="231771" y="338541"/>
                  <a:pt x="225688" y="329508"/>
                  <a:pt x="218039" y="321900"/>
                </a:cubicBezTo>
                <a:cubicBezTo>
                  <a:pt x="210418" y="314459"/>
                  <a:pt x="201746" y="308178"/>
                  <a:pt x="192299" y="303259"/>
                </a:cubicBezTo>
                <a:cubicBezTo>
                  <a:pt x="182509" y="298126"/>
                  <a:pt x="172389" y="293648"/>
                  <a:pt x="162006" y="289853"/>
                </a:cubicBezTo>
                <a:cubicBezTo>
                  <a:pt x="151454" y="285973"/>
                  <a:pt x="140558" y="282343"/>
                  <a:pt x="129621" y="279058"/>
                </a:cubicBezTo>
                <a:cubicBezTo>
                  <a:pt x="128771" y="278801"/>
                  <a:pt x="127941" y="278511"/>
                  <a:pt x="127098" y="278248"/>
                </a:cubicBezTo>
                <a:lnTo>
                  <a:pt x="127098" y="87885"/>
                </a:lnTo>
                <a:cubicBezTo>
                  <a:pt x="128589" y="87844"/>
                  <a:pt x="130012" y="87709"/>
                  <a:pt x="131530" y="87709"/>
                </a:cubicBezTo>
                <a:cubicBezTo>
                  <a:pt x="148931" y="87384"/>
                  <a:pt x="166222" y="90526"/>
                  <a:pt x="182395" y="96953"/>
                </a:cubicBezTo>
                <a:cubicBezTo>
                  <a:pt x="198084" y="103868"/>
                  <a:pt x="212190" y="113926"/>
                  <a:pt x="223841" y="126504"/>
                </a:cubicBezTo>
                <a:lnTo>
                  <a:pt x="233577" y="117166"/>
                </a:lnTo>
                <a:cubicBezTo>
                  <a:pt x="220656" y="103251"/>
                  <a:pt x="205015" y="92136"/>
                  <a:pt x="187624" y="84511"/>
                </a:cubicBezTo>
                <a:cubicBezTo>
                  <a:pt x="169797" y="77384"/>
                  <a:pt x="150727" y="73884"/>
                  <a:pt x="131530" y="74216"/>
                </a:cubicBezTo>
                <a:cubicBezTo>
                  <a:pt x="130019" y="74216"/>
                  <a:pt x="128589" y="74351"/>
                  <a:pt x="127098" y="74391"/>
                </a:cubicBezTo>
                <a:lnTo>
                  <a:pt x="127098" y="0"/>
                </a:lnTo>
                <a:lnTo>
                  <a:pt x="113604" y="0"/>
                </a:lnTo>
                <a:lnTo>
                  <a:pt x="113604" y="75302"/>
                </a:lnTo>
                <a:cubicBezTo>
                  <a:pt x="102516" y="76411"/>
                  <a:pt x="91625" y="78993"/>
                  <a:pt x="81219" y="82980"/>
                </a:cubicBezTo>
                <a:cubicBezTo>
                  <a:pt x="67322" y="88311"/>
                  <a:pt x="54627" y="96357"/>
                  <a:pt x="43875" y="106648"/>
                </a:cubicBezTo>
                <a:cubicBezTo>
                  <a:pt x="33874" y="116403"/>
                  <a:pt x="25994" y="128117"/>
                  <a:pt x="20726" y="141057"/>
                </a:cubicBezTo>
                <a:cubicBezTo>
                  <a:pt x="15484" y="153950"/>
                  <a:pt x="12800" y="167741"/>
                  <a:pt x="12826" y="181660"/>
                </a:cubicBezTo>
                <a:cubicBezTo>
                  <a:pt x="12559" y="194610"/>
                  <a:pt x="14788" y="207490"/>
                  <a:pt x="19391" y="219597"/>
                </a:cubicBezTo>
                <a:cubicBezTo>
                  <a:pt x="23491" y="229960"/>
                  <a:pt x="29534" y="239443"/>
                  <a:pt x="37196" y="247536"/>
                </a:cubicBezTo>
                <a:cubicBezTo>
                  <a:pt x="44726" y="255346"/>
                  <a:pt x="53406" y="261958"/>
                  <a:pt x="62935" y="267143"/>
                </a:cubicBezTo>
                <a:cubicBezTo>
                  <a:pt x="72717" y="272475"/>
                  <a:pt x="82862" y="277112"/>
                  <a:pt x="93296" y="281021"/>
                </a:cubicBezTo>
                <a:cubicBezTo>
                  <a:pt x="99894" y="283510"/>
                  <a:pt x="106709" y="285852"/>
                  <a:pt x="113597" y="288112"/>
                </a:cubicBezTo>
                <a:lnTo>
                  <a:pt x="113597" y="492488"/>
                </a:lnTo>
                <a:cubicBezTo>
                  <a:pt x="102873" y="492546"/>
                  <a:pt x="92178" y="491381"/>
                  <a:pt x="81718" y="489013"/>
                </a:cubicBezTo>
                <a:cubicBezTo>
                  <a:pt x="72843" y="486944"/>
                  <a:pt x="64214" y="483930"/>
                  <a:pt x="55979" y="480027"/>
                </a:cubicBezTo>
                <a:cubicBezTo>
                  <a:pt x="49279" y="476851"/>
                  <a:pt x="42931" y="472979"/>
                  <a:pt x="37040" y="468476"/>
                </a:cubicBezTo>
                <a:cubicBezTo>
                  <a:pt x="32276" y="464795"/>
                  <a:pt x="27713" y="460860"/>
                  <a:pt x="23371" y="456689"/>
                </a:cubicBezTo>
                <a:cubicBezTo>
                  <a:pt x="19530" y="452947"/>
                  <a:pt x="16503" y="449875"/>
                  <a:pt x="14290" y="447473"/>
                </a:cubicBezTo>
                <a:cubicBezTo>
                  <a:pt x="12407" y="445449"/>
                  <a:pt x="11166" y="444100"/>
                  <a:pt x="10302" y="443229"/>
                </a:cubicBezTo>
                <a:lnTo>
                  <a:pt x="9769" y="442676"/>
                </a:lnTo>
                <a:lnTo>
                  <a:pt x="0" y="451966"/>
                </a:lnTo>
                <a:lnTo>
                  <a:pt x="553" y="452547"/>
                </a:lnTo>
                <a:cubicBezTo>
                  <a:pt x="1383" y="453410"/>
                  <a:pt x="2577" y="454652"/>
                  <a:pt x="4358" y="456595"/>
                </a:cubicBezTo>
                <a:cubicBezTo>
                  <a:pt x="6693" y="459140"/>
                  <a:pt x="9889" y="462386"/>
                  <a:pt x="13946" y="466331"/>
                </a:cubicBezTo>
                <a:cubicBezTo>
                  <a:pt x="18634" y="470850"/>
                  <a:pt x="23561" y="475114"/>
                  <a:pt x="28708" y="479102"/>
                </a:cubicBezTo>
                <a:cubicBezTo>
                  <a:pt x="35351" y="484198"/>
                  <a:pt x="42513" y="488578"/>
                  <a:pt x="50075" y="492171"/>
                </a:cubicBezTo>
                <a:cubicBezTo>
                  <a:pt x="59182" y="496495"/>
                  <a:pt x="68725" y="499836"/>
                  <a:pt x="78540" y="502136"/>
                </a:cubicBezTo>
                <a:cubicBezTo>
                  <a:pt x="90049" y="504763"/>
                  <a:pt x="101820" y="506057"/>
                  <a:pt x="113624" y="505995"/>
                </a:cubicBezTo>
                <a:lnTo>
                  <a:pt x="113624" y="580211"/>
                </a:lnTo>
                <a:lnTo>
                  <a:pt x="127118" y="580211"/>
                </a:lnTo>
                <a:lnTo>
                  <a:pt x="127118" y="505510"/>
                </a:lnTo>
                <a:cubicBezTo>
                  <a:pt x="141354" y="504679"/>
                  <a:pt x="155366" y="501579"/>
                  <a:pt x="168625" y="496327"/>
                </a:cubicBezTo>
                <a:cubicBezTo>
                  <a:pt x="183611" y="490345"/>
                  <a:pt x="197256" y="481437"/>
                  <a:pt x="208762" y="470122"/>
                </a:cubicBezTo>
                <a:cubicBezTo>
                  <a:pt x="219742" y="459139"/>
                  <a:pt x="228324" y="445999"/>
                  <a:pt x="233968" y="431530"/>
                </a:cubicBezTo>
                <a:cubicBezTo>
                  <a:pt x="239741" y="416671"/>
                  <a:pt x="242664" y="400857"/>
                  <a:pt x="242584" y="384916"/>
                </a:cubicBezTo>
                <a:cubicBezTo>
                  <a:pt x="242842" y="372451"/>
                  <a:pt x="240583" y="360062"/>
                  <a:pt x="235945" y="348490"/>
                </a:cubicBezTo>
                <a:close/>
                <a:moveTo>
                  <a:pt x="98066" y="268397"/>
                </a:moveTo>
                <a:cubicBezTo>
                  <a:pt x="88236" y="264712"/>
                  <a:pt x="78677" y="260340"/>
                  <a:pt x="69459" y="255315"/>
                </a:cubicBezTo>
                <a:cubicBezTo>
                  <a:pt x="61121" y="250789"/>
                  <a:pt x="53526" y="245012"/>
                  <a:pt x="46938" y="238185"/>
                </a:cubicBezTo>
                <a:cubicBezTo>
                  <a:pt x="40458" y="231345"/>
                  <a:pt x="35344" y="223330"/>
                  <a:pt x="31872" y="214571"/>
                </a:cubicBezTo>
                <a:cubicBezTo>
                  <a:pt x="27929" y="204074"/>
                  <a:pt x="26037" y="192917"/>
                  <a:pt x="26299" y="181707"/>
                </a:cubicBezTo>
                <a:cubicBezTo>
                  <a:pt x="26274" y="169531"/>
                  <a:pt x="28618" y="157465"/>
                  <a:pt x="33201" y="146185"/>
                </a:cubicBezTo>
                <a:cubicBezTo>
                  <a:pt x="37772" y="134952"/>
                  <a:pt x="44615" y="124785"/>
                  <a:pt x="53300" y="116323"/>
                </a:cubicBezTo>
                <a:cubicBezTo>
                  <a:pt x="62772" y="107281"/>
                  <a:pt x="73951" y="100219"/>
                  <a:pt x="86185" y="95549"/>
                </a:cubicBezTo>
                <a:cubicBezTo>
                  <a:pt x="95005" y="92183"/>
                  <a:pt x="104220" y="89953"/>
                  <a:pt x="113604" y="88917"/>
                </a:cubicBezTo>
                <a:lnTo>
                  <a:pt x="113604" y="273950"/>
                </a:lnTo>
                <a:cubicBezTo>
                  <a:pt x="108341" y="272169"/>
                  <a:pt x="103146" y="270314"/>
                  <a:pt x="98066" y="268397"/>
                </a:cubicBezTo>
                <a:close/>
                <a:moveTo>
                  <a:pt x="221392" y="426591"/>
                </a:moveTo>
                <a:cubicBezTo>
                  <a:pt x="216428" y="439331"/>
                  <a:pt x="208880" y="450904"/>
                  <a:pt x="199222" y="460582"/>
                </a:cubicBezTo>
                <a:cubicBezTo>
                  <a:pt x="188967" y="470636"/>
                  <a:pt x="176811" y="478545"/>
                  <a:pt x="163463" y="483845"/>
                </a:cubicBezTo>
                <a:cubicBezTo>
                  <a:pt x="151836" y="488454"/>
                  <a:pt x="139558" y="491214"/>
                  <a:pt x="127077" y="492023"/>
                </a:cubicBezTo>
                <a:lnTo>
                  <a:pt x="127077" y="292410"/>
                </a:lnTo>
                <a:cubicBezTo>
                  <a:pt x="137292" y="295506"/>
                  <a:pt x="147466" y="298893"/>
                  <a:pt x="157330" y="302530"/>
                </a:cubicBezTo>
                <a:cubicBezTo>
                  <a:pt x="167152" y="306121"/>
                  <a:pt x="176727" y="310356"/>
                  <a:pt x="185991" y="315207"/>
                </a:cubicBezTo>
                <a:cubicBezTo>
                  <a:pt x="194269" y="319509"/>
                  <a:pt x="201869" y="325006"/>
                  <a:pt x="208546" y="331521"/>
                </a:cubicBezTo>
                <a:cubicBezTo>
                  <a:pt x="214940" y="337896"/>
                  <a:pt x="220026" y="345460"/>
                  <a:pt x="223517" y="353786"/>
                </a:cubicBezTo>
                <a:cubicBezTo>
                  <a:pt x="227426" y="363688"/>
                  <a:pt x="229307" y="374273"/>
                  <a:pt x="229050" y="384916"/>
                </a:cubicBezTo>
                <a:cubicBezTo>
                  <a:pt x="229137" y="399165"/>
                  <a:pt x="226538" y="413303"/>
                  <a:pt x="221392" y="426591"/>
                </a:cubicBezTo>
                <a:close/>
              </a:path>
            </a:pathLst>
          </a:custGeom>
          <a:grpFill/>
          <a:ln w="6747" cap="flat">
            <a:noFill/>
            <a:prstDash val="solid"/>
            <a:miter/>
          </a:ln>
        </xdr:spPr>
        <xdr:txBody>
          <a:bodyPr rtlCol="0" anchor="ctr"/>
          <a:lstStyle/>
          <a:p>
            <a:endParaRPr lang="en-US"/>
          </a:p>
        </xdr:txBody>
      </xdr:sp>
    </xdr:grpSp>
    <xdr:clientData/>
  </xdr:twoCellAnchor>
  <xdr:twoCellAnchor>
    <xdr:from>
      <xdr:col>0</xdr:col>
      <xdr:colOff>233325</xdr:colOff>
      <xdr:row>23</xdr:row>
      <xdr:rowOff>109500</xdr:rowOff>
    </xdr:from>
    <xdr:to>
      <xdr:col>0</xdr:col>
      <xdr:colOff>1152525</xdr:colOff>
      <xdr:row>28</xdr:row>
      <xdr:rowOff>47625</xdr:rowOff>
    </xdr:to>
    <xdr:grpSp>
      <xdr:nvGrpSpPr>
        <xdr:cNvPr id="49" name="Group 4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2E2A106-9FD9-80EE-D1B1-7374469A4285}"/>
            </a:ext>
          </a:extLst>
        </xdr:cNvPr>
        <xdr:cNvGrpSpPr/>
      </xdr:nvGrpSpPr>
      <xdr:grpSpPr>
        <a:xfrm>
          <a:off x="233325" y="4491000"/>
          <a:ext cx="919200" cy="890625"/>
          <a:chOff x="242850" y="4252875"/>
          <a:chExt cx="919200" cy="890625"/>
        </a:xfrm>
      </xdr:grpSpPr>
      <xdr:pic>
        <xdr:nvPicPr>
          <xdr:cNvPr id="48" name="Graphic 47" descr="House with solid fill">
            <a:extLst>
              <a:ext uri="{FF2B5EF4-FFF2-40B4-BE49-F238E27FC236}">
                <a16:creationId xmlns:a16="http://schemas.microsoft.com/office/drawing/2014/main" id="{486880D3-1D02-E41A-F641-DB0D1994DE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42850" y="4252875"/>
            <a:ext cx="719175" cy="719175"/>
          </a:xfrm>
          <a:prstGeom prst="rect">
            <a:avLst/>
          </a:prstGeom>
          <a:effectLst>
            <a:outerShdw blurRad="50800" dist="50800" dir="5400000" algn="ctr" rotWithShape="0">
              <a:srgbClr val="000000">
                <a:alpha val="74000"/>
              </a:srgbClr>
            </a:outerShdw>
          </a:effectLst>
        </xdr:spPr>
      </xdr:pic>
      <xdr:pic>
        <xdr:nvPicPr>
          <xdr:cNvPr id="46" name="Graphic 45" descr="Daily calendar outline">
            <a:extLst>
              <a:ext uri="{FF2B5EF4-FFF2-40B4-BE49-F238E27FC236}">
                <a16:creationId xmlns:a16="http://schemas.microsoft.com/office/drawing/2014/main" id="{1DD76B2D-6559-AF3C-7F88-819571DBF7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40525" y="4521975"/>
            <a:ext cx="621525" cy="621525"/>
          </a:xfrm>
          <a:prstGeom prst="rect">
            <a:avLst/>
          </a:prstGeom>
          <a:effectLst>
            <a:outerShdw blurRad="63500" sx="102000" sy="102000" algn="ctr" rotWithShape="0">
              <a:prstClr val="black"/>
            </a:outerShdw>
          </a:effectLst>
        </xdr:spPr>
      </xdr:pic>
    </xdr:grpSp>
    <xdr:clientData/>
  </xdr:twoCellAnchor>
  <xdr:twoCellAnchor>
    <xdr:from>
      <xdr:col>0</xdr:col>
      <xdr:colOff>180975</xdr:colOff>
      <xdr:row>31</xdr:row>
      <xdr:rowOff>180975</xdr:rowOff>
    </xdr:from>
    <xdr:to>
      <xdr:col>0</xdr:col>
      <xdr:colOff>1095375</xdr:colOff>
      <xdr:row>36</xdr:row>
      <xdr:rowOff>142875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E9B93238-3411-3A79-46D7-CC3656D3140C}"/>
            </a:ext>
          </a:extLst>
        </xdr:cNvPr>
        <xdr:cNvGrpSpPr/>
      </xdr:nvGrpSpPr>
      <xdr:grpSpPr>
        <a:xfrm>
          <a:off x="180975" y="6086475"/>
          <a:ext cx="914400" cy="914400"/>
          <a:chOff x="171450" y="5600700"/>
          <a:chExt cx="914400" cy="914400"/>
        </a:xfrm>
      </xdr:grpSpPr>
      <xdr:pic>
        <xdr:nvPicPr>
          <xdr:cNvPr id="51" name="Graphic 50" descr="Laptop with solid fill">
            <a:extLst>
              <a:ext uri="{FF2B5EF4-FFF2-40B4-BE49-F238E27FC236}">
                <a16:creationId xmlns:a16="http://schemas.microsoft.com/office/drawing/2014/main" id="{7BB3E14D-5909-80B6-2287-10CED7BD27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71450" y="5600700"/>
            <a:ext cx="914400" cy="914400"/>
          </a:xfrm>
          <a:prstGeom prst="rect">
            <a:avLst/>
          </a:prstGeom>
          <a:effectLst>
            <a:outerShdw blurRad="50800" dist="50800" dir="5400000" algn="ctr" rotWithShape="0">
              <a:srgbClr val="000000">
                <a:alpha val="98000"/>
              </a:srgbClr>
            </a:outerShdw>
          </a:effectLst>
        </xdr:spPr>
      </xdr:pic>
      <xdr:sp macro="" textlink="">
        <xdr:nvSpPr>
          <xdr:cNvPr id="52" name="TextBox 51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21FA5C77-F005-25E5-DCAE-0146337DFA25}"/>
              </a:ext>
            </a:extLst>
          </xdr:cNvPr>
          <xdr:cNvSpPr txBox="1"/>
        </xdr:nvSpPr>
        <xdr:spPr>
          <a:xfrm>
            <a:off x="352426" y="5848349"/>
            <a:ext cx="552450" cy="333375"/>
          </a:xfrm>
          <a:prstGeom prst="rect">
            <a:avLst/>
          </a:prstGeom>
          <a:solidFill>
            <a:schemeClr val="bg1"/>
          </a:solidFill>
          <a:ln w="952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00"/>
              <a:t>Source</a:t>
            </a:r>
          </a:p>
        </xdr:txBody>
      </xdr:sp>
    </xdr:grpSp>
    <xdr:clientData/>
  </xdr:twoCellAnchor>
  <xdr:twoCellAnchor>
    <xdr:from>
      <xdr:col>1</xdr:col>
      <xdr:colOff>600074</xdr:colOff>
      <xdr:row>1</xdr:row>
      <xdr:rowOff>142875</xdr:rowOff>
    </xdr:from>
    <xdr:to>
      <xdr:col>29</xdr:col>
      <xdr:colOff>390525</xdr:colOff>
      <xdr:row>9</xdr:row>
      <xdr:rowOff>19050</xdr:rowOff>
    </xdr:to>
    <xdr:sp macro="" textlink="">
      <xdr:nvSpPr>
        <xdr:cNvPr id="54" name="Rectangle: Rounded Corners 53">
          <a:extLst>
            <a:ext uri="{FF2B5EF4-FFF2-40B4-BE49-F238E27FC236}">
              <a16:creationId xmlns:a16="http://schemas.microsoft.com/office/drawing/2014/main" id="{1D4989A4-6B48-2259-DF05-8FE8AE99F19B}"/>
            </a:ext>
          </a:extLst>
        </xdr:cNvPr>
        <xdr:cNvSpPr/>
      </xdr:nvSpPr>
      <xdr:spPr>
        <a:xfrm>
          <a:off x="2009774" y="333375"/>
          <a:ext cx="16859251" cy="1400175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7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219075</xdr:colOff>
      <xdr:row>2</xdr:row>
      <xdr:rowOff>28575</xdr:rowOff>
    </xdr:from>
    <xdr:to>
      <xdr:col>28</xdr:col>
      <xdr:colOff>155775</xdr:colOff>
      <xdr:row>5</xdr:row>
      <xdr:rowOff>133350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A04B8E85-592C-E124-36FC-C6227ABD5068}"/>
            </a:ext>
          </a:extLst>
        </xdr:cNvPr>
        <xdr:cNvSpPr txBox="1"/>
      </xdr:nvSpPr>
      <xdr:spPr>
        <a:xfrm>
          <a:off x="2238375" y="409575"/>
          <a:ext cx="15786300" cy="676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3600" b="1">
              <a:solidFill>
                <a:srgbClr val="006666"/>
              </a:solidFill>
            </a:rPr>
            <a:t>Pretoria Residential Property Market, February</a:t>
          </a:r>
          <a:r>
            <a:rPr lang="en-US" sz="3600" b="1" baseline="0">
              <a:solidFill>
                <a:srgbClr val="006666"/>
              </a:solidFill>
            </a:rPr>
            <a:t> 2024 - Overview</a:t>
          </a:r>
          <a:endParaRPr lang="en-US" sz="3600" b="1">
            <a:solidFill>
              <a:srgbClr val="006666"/>
            </a:solidFill>
          </a:endParaRPr>
        </a:p>
      </xdr:txBody>
    </xdr:sp>
    <xdr:clientData/>
  </xdr:twoCellAnchor>
  <xdr:twoCellAnchor>
    <xdr:from>
      <xdr:col>2</xdr:col>
      <xdr:colOff>238125</xdr:colOff>
      <xdr:row>5</xdr:row>
      <xdr:rowOff>133350</xdr:rowOff>
    </xdr:from>
    <xdr:to>
      <xdr:col>28</xdr:col>
      <xdr:colOff>174825</xdr:colOff>
      <xdr:row>7</xdr:row>
      <xdr:rowOff>123825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21F59865-49AB-F9F3-80B9-A89AB4493F32}"/>
            </a:ext>
          </a:extLst>
        </xdr:cNvPr>
        <xdr:cNvSpPr txBox="1"/>
      </xdr:nvSpPr>
      <xdr:spPr>
        <a:xfrm>
          <a:off x="2257425" y="1085850"/>
          <a:ext cx="15786300" cy="3714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i="1">
              <a:solidFill>
                <a:schemeClr val="tx1">
                  <a:lumMod val="50000"/>
                  <a:lumOff val="50000"/>
                </a:schemeClr>
              </a:solidFill>
            </a:rPr>
            <a:t>all figures in South African Rand (ZAR), data extracted from www.property24.com using a Python web scraper</a:t>
          </a:r>
        </a:p>
      </xdr:txBody>
    </xdr:sp>
    <xdr:clientData/>
  </xdr:twoCellAnchor>
  <xdr:twoCellAnchor>
    <xdr:from>
      <xdr:col>1</xdr:col>
      <xdr:colOff>571501</xdr:colOff>
      <xdr:row>11</xdr:row>
      <xdr:rowOff>57150</xdr:rowOff>
    </xdr:from>
    <xdr:to>
      <xdr:col>10</xdr:col>
      <xdr:colOff>266700</xdr:colOff>
      <xdr:row>24</xdr:row>
      <xdr:rowOff>0</xdr:rowOff>
    </xdr:to>
    <xdr:sp macro="" textlink="">
      <xdr:nvSpPr>
        <xdr:cNvPr id="57" name="Rectangle: Rounded Corners 56">
          <a:extLst>
            <a:ext uri="{FF2B5EF4-FFF2-40B4-BE49-F238E27FC236}">
              <a16:creationId xmlns:a16="http://schemas.microsoft.com/office/drawing/2014/main" id="{1160C074-6D5E-4780-8130-E906D74CF298}"/>
            </a:ext>
          </a:extLst>
        </xdr:cNvPr>
        <xdr:cNvSpPr/>
      </xdr:nvSpPr>
      <xdr:spPr>
        <a:xfrm>
          <a:off x="1981201" y="2152650"/>
          <a:ext cx="5181599" cy="241935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7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190501</xdr:colOff>
      <xdr:row>11</xdr:row>
      <xdr:rowOff>133350</xdr:rowOff>
    </xdr:from>
    <xdr:to>
      <xdr:col>10</xdr:col>
      <xdr:colOff>1003</xdr:colOff>
      <xdr:row>15</xdr:row>
      <xdr:rowOff>98231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E142125D-7E17-02F5-AE1F-2F694EF64801}"/>
            </a:ext>
          </a:extLst>
        </xdr:cNvPr>
        <xdr:cNvSpPr txBox="1"/>
      </xdr:nvSpPr>
      <xdr:spPr>
        <a:xfrm>
          <a:off x="2209801" y="2228850"/>
          <a:ext cx="4687302" cy="72688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666"/>
              </a:solidFill>
            </a:rPr>
            <a:t>Average Rent Price</a:t>
          </a:r>
        </a:p>
      </xdr:txBody>
    </xdr:sp>
    <xdr:clientData/>
  </xdr:twoCellAnchor>
  <xdr:twoCellAnchor>
    <xdr:from>
      <xdr:col>11</xdr:col>
      <xdr:colOff>342901</xdr:colOff>
      <xdr:row>11</xdr:row>
      <xdr:rowOff>57150</xdr:rowOff>
    </xdr:from>
    <xdr:to>
      <xdr:col>20</xdr:col>
      <xdr:colOff>38100</xdr:colOff>
      <xdr:row>24</xdr:row>
      <xdr:rowOff>0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296F1223-0808-2F04-237F-A78CD4B874F7}"/>
            </a:ext>
          </a:extLst>
        </xdr:cNvPr>
        <xdr:cNvSpPr/>
      </xdr:nvSpPr>
      <xdr:spPr>
        <a:xfrm>
          <a:off x="7848601" y="2152650"/>
          <a:ext cx="5181599" cy="241935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7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571501</xdr:colOff>
      <xdr:row>11</xdr:row>
      <xdr:rowOff>133350</xdr:rowOff>
    </xdr:from>
    <xdr:to>
      <xdr:col>19</xdr:col>
      <xdr:colOff>382003</xdr:colOff>
      <xdr:row>15</xdr:row>
      <xdr:rowOff>98231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67407930-790E-9CBB-4853-DD0F37877958}"/>
            </a:ext>
          </a:extLst>
        </xdr:cNvPr>
        <xdr:cNvSpPr txBox="1"/>
      </xdr:nvSpPr>
      <xdr:spPr>
        <a:xfrm>
          <a:off x="8077201" y="2228850"/>
          <a:ext cx="4687302" cy="72688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666"/>
              </a:solidFill>
            </a:rPr>
            <a:t>Average Purchase Price</a:t>
          </a:r>
        </a:p>
      </xdr:txBody>
    </xdr:sp>
    <xdr:clientData/>
  </xdr:twoCellAnchor>
  <xdr:twoCellAnchor>
    <xdr:from>
      <xdr:col>21</xdr:col>
      <xdr:colOff>133351</xdr:colOff>
      <xdr:row>11</xdr:row>
      <xdr:rowOff>66675</xdr:rowOff>
    </xdr:from>
    <xdr:to>
      <xdr:col>29</xdr:col>
      <xdr:colOff>438150</xdr:colOff>
      <xdr:row>24</xdr:row>
      <xdr:rowOff>9525</xdr:rowOff>
    </xdr:to>
    <xdr:sp macro="" textlink="">
      <xdr:nvSpPr>
        <xdr:cNvPr id="61" name="Rectangle: Rounded Corners 60">
          <a:extLst>
            <a:ext uri="{FF2B5EF4-FFF2-40B4-BE49-F238E27FC236}">
              <a16:creationId xmlns:a16="http://schemas.microsoft.com/office/drawing/2014/main" id="{5D86C468-ED93-5538-CCBF-DFD6CC2460FC}"/>
            </a:ext>
          </a:extLst>
        </xdr:cNvPr>
        <xdr:cNvSpPr/>
      </xdr:nvSpPr>
      <xdr:spPr>
        <a:xfrm>
          <a:off x="13735051" y="2162175"/>
          <a:ext cx="5181599" cy="241935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7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361951</xdr:colOff>
      <xdr:row>11</xdr:row>
      <xdr:rowOff>142875</xdr:rowOff>
    </xdr:from>
    <xdr:to>
      <xdr:col>29</xdr:col>
      <xdr:colOff>172453</xdr:colOff>
      <xdr:row>15</xdr:row>
      <xdr:rowOff>107756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2E3A4A7C-F34D-5EAD-8BFE-90222454F813}"/>
            </a:ext>
          </a:extLst>
        </xdr:cNvPr>
        <xdr:cNvSpPr txBox="1"/>
      </xdr:nvSpPr>
      <xdr:spPr>
        <a:xfrm>
          <a:off x="13963651" y="2238375"/>
          <a:ext cx="4687302" cy="72688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666"/>
              </a:solidFill>
            </a:rPr>
            <a:t>Median Prices</a:t>
          </a:r>
        </a:p>
      </xdr:txBody>
    </xdr:sp>
    <xdr:clientData/>
  </xdr:twoCellAnchor>
  <xdr:twoCellAnchor>
    <xdr:from>
      <xdr:col>14</xdr:col>
      <xdr:colOff>200025</xdr:colOff>
      <xdr:row>16</xdr:row>
      <xdr:rowOff>66675</xdr:rowOff>
    </xdr:from>
    <xdr:to>
      <xdr:col>17</xdr:col>
      <xdr:colOff>257175</xdr:colOff>
      <xdr:row>20</xdr:row>
      <xdr:rowOff>57150</xdr:rowOff>
    </xdr:to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46B8A99-98B2-A6F1-C69C-D282366937FF}"/>
            </a:ext>
          </a:extLst>
        </xdr:cNvPr>
        <xdr:cNvSpPr txBox="1"/>
      </xdr:nvSpPr>
      <xdr:spPr>
        <a:xfrm>
          <a:off x="9534525" y="3114675"/>
          <a:ext cx="1885950" cy="7524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>
              <a:solidFill>
                <a:schemeClr val="tx1">
                  <a:lumMod val="50000"/>
                  <a:lumOff val="50000"/>
                </a:schemeClr>
              </a:solidFill>
            </a:rPr>
            <a:t>R </a:t>
          </a:r>
          <a:r>
            <a:rPr lang="en-US" sz="2400" b="1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rPr>
            <a:t>1,909,592</a:t>
          </a:r>
          <a:r>
            <a:rPr lang="en-US" sz="2800" b="1">
              <a:solidFill>
                <a:srgbClr val="006666"/>
              </a:solidFill>
            </a:rPr>
            <a:t> </a:t>
          </a:r>
        </a:p>
      </xdr:txBody>
    </xdr:sp>
    <xdr:clientData/>
  </xdr:twoCellAnchor>
  <xdr:twoCellAnchor>
    <xdr:from>
      <xdr:col>4</xdr:col>
      <xdr:colOff>428624</xdr:colOff>
      <xdr:row>16</xdr:row>
      <xdr:rowOff>95250</xdr:rowOff>
    </xdr:from>
    <xdr:to>
      <xdr:col>7</xdr:col>
      <xdr:colOff>504825</xdr:colOff>
      <xdr:row>20</xdr:row>
      <xdr:rowOff>85725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996116D1-5E48-2810-2577-CDA0FA9B4A1B}"/>
            </a:ext>
          </a:extLst>
        </xdr:cNvPr>
        <xdr:cNvSpPr txBox="1"/>
      </xdr:nvSpPr>
      <xdr:spPr>
        <a:xfrm>
          <a:off x="3667124" y="3143250"/>
          <a:ext cx="1905001" cy="7524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666"/>
              </a:solidFill>
            </a:rPr>
            <a:t> </a:t>
          </a:r>
          <a:r>
            <a:rPr lang="en-US" sz="2400" b="1">
              <a:solidFill>
                <a:schemeClr val="tx1">
                  <a:lumMod val="50000"/>
                  <a:lumOff val="50000"/>
                </a:schemeClr>
              </a:solidFill>
            </a:rPr>
            <a:t>R 14,436 </a:t>
          </a:r>
          <a:endParaRPr lang="en-US" sz="28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571501</xdr:colOff>
      <xdr:row>26</xdr:row>
      <xdr:rowOff>19049</xdr:rowOff>
    </xdr:from>
    <xdr:to>
      <xdr:col>19</xdr:col>
      <xdr:colOff>552450</xdr:colOff>
      <xdr:row>45</xdr:row>
      <xdr:rowOff>152400</xdr:rowOff>
    </xdr:to>
    <xdr:sp macro="" textlink="">
      <xdr:nvSpPr>
        <xdr:cNvPr id="66" name="Rectangle: Rounded Corners 65">
          <a:extLst>
            <a:ext uri="{FF2B5EF4-FFF2-40B4-BE49-F238E27FC236}">
              <a16:creationId xmlns:a16="http://schemas.microsoft.com/office/drawing/2014/main" id="{9D85CD23-E33E-885D-FB47-4880CBACAC30}"/>
            </a:ext>
          </a:extLst>
        </xdr:cNvPr>
        <xdr:cNvSpPr/>
      </xdr:nvSpPr>
      <xdr:spPr>
        <a:xfrm>
          <a:off x="1981201" y="4972049"/>
          <a:ext cx="10953749" cy="3752851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7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342900</xdr:colOff>
      <xdr:row>26</xdr:row>
      <xdr:rowOff>123827</xdr:rowOff>
    </xdr:from>
    <xdr:to>
      <xdr:col>18</xdr:col>
      <xdr:colOff>498119</xdr:colOff>
      <xdr:row>29</xdr:row>
      <xdr:rowOff>95251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7376B26-B8BC-83D1-6A48-D03A9E432424}"/>
            </a:ext>
          </a:extLst>
        </xdr:cNvPr>
        <xdr:cNvSpPr txBox="1"/>
      </xdr:nvSpPr>
      <xdr:spPr>
        <a:xfrm>
          <a:off x="2362200" y="5076827"/>
          <a:ext cx="9908819" cy="5429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666"/>
              </a:solidFill>
            </a:rPr>
            <a:t>Average Purchase and Rent Price</a:t>
          </a:r>
          <a:r>
            <a:rPr lang="en-US" sz="2800" b="1" baseline="0">
              <a:solidFill>
                <a:srgbClr val="006666"/>
              </a:solidFill>
            </a:rPr>
            <a:t> by area</a:t>
          </a:r>
          <a:endParaRPr lang="en-US" sz="2800" b="1">
            <a:solidFill>
              <a:srgbClr val="006666"/>
            </a:solidFill>
          </a:endParaRPr>
        </a:p>
      </xdr:txBody>
    </xdr:sp>
    <xdr:clientData/>
  </xdr:twoCellAnchor>
  <xdr:twoCellAnchor>
    <xdr:from>
      <xdr:col>2</xdr:col>
      <xdr:colOff>542924</xdr:colOff>
      <xdr:row>29</xdr:row>
      <xdr:rowOff>161924</xdr:rowOff>
    </xdr:from>
    <xdr:to>
      <xdr:col>17</xdr:col>
      <xdr:colOff>209550</xdr:colOff>
      <xdr:row>44</xdr:row>
      <xdr:rowOff>47624</xdr:rowOff>
    </xdr:to>
    <xdr:graphicFrame macro="">
      <xdr:nvGraphicFramePr>
        <xdr:cNvPr id="68" name="Chart 67">
          <a:extLst>
            <a:ext uri="{FF2B5EF4-FFF2-40B4-BE49-F238E27FC236}">
              <a16:creationId xmlns:a16="http://schemas.microsoft.com/office/drawing/2014/main" id="{45DA33B8-F83A-4F7A-A382-D895610F3F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21</xdr:col>
      <xdr:colOff>133351</xdr:colOff>
      <xdr:row>26</xdr:row>
      <xdr:rowOff>85725</xdr:rowOff>
    </xdr:from>
    <xdr:to>
      <xdr:col>29</xdr:col>
      <xdr:colOff>438150</xdr:colOff>
      <xdr:row>45</xdr:row>
      <xdr:rowOff>161925</xdr:rowOff>
    </xdr:to>
    <xdr:sp macro="" textlink="">
      <xdr:nvSpPr>
        <xdr:cNvPr id="71" name="Rectangle: Rounded Corners 70">
          <a:extLst>
            <a:ext uri="{FF2B5EF4-FFF2-40B4-BE49-F238E27FC236}">
              <a16:creationId xmlns:a16="http://schemas.microsoft.com/office/drawing/2014/main" id="{8326F31F-1182-92D3-87F7-9D16842BC720}"/>
            </a:ext>
          </a:extLst>
        </xdr:cNvPr>
        <xdr:cNvSpPr/>
      </xdr:nvSpPr>
      <xdr:spPr>
        <a:xfrm>
          <a:off x="13735051" y="5038725"/>
          <a:ext cx="5181599" cy="369570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7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447676</xdr:colOff>
      <xdr:row>27</xdr:row>
      <xdr:rowOff>0</xdr:rowOff>
    </xdr:from>
    <xdr:to>
      <xdr:col>29</xdr:col>
      <xdr:colOff>258178</xdr:colOff>
      <xdr:row>30</xdr:row>
      <xdr:rowOff>104775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C5F12D38-A33E-6927-8E5D-AFB284F9D694}"/>
            </a:ext>
          </a:extLst>
        </xdr:cNvPr>
        <xdr:cNvSpPr txBox="1"/>
      </xdr:nvSpPr>
      <xdr:spPr>
        <a:xfrm>
          <a:off x="14049376" y="5143500"/>
          <a:ext cx="4687302" cy="676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666"/>
              </a:solidFill>
            </a:rPr>
            <a:t>Total number of properties</a:t>
          </a:r>
        </a:p>
      </xdr:txBody>
    </xdr:sp>
    <xdr:clientData/>
  </xdr:twoCellAnchor>
  <xdr:twoCellAnchor>
    <xdr:from>
      <xdr:col>21</xdr:col>
      <xdr:colOff>409576</xdr:colOff>
      <xdr:row>15</xdr:row>
      <xdr:rowOff>19051</xdr:rowOff>
    </xdr:from>
    <xdr:to>
      <xdr:col>29</xdr:col>
      <xdr:colOff>220078</xdr:colOff>
      <xdr:row>22</xdr:row>
      <xdr:rowOff>57151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A7BB0577-58AA-691B-4E29-4A315B91EB86}"/>
            </a:ext>
          </a:extLst>
        </xdr:cNvPr>
        <xdr:cNvSpPr txBox="1"/>
      </xdr:nvSpPr>
      <xdr:spPr>
        <a:xfrm>
          <a:off x="14011276" y="2876551"/>
          <a:ext cx="4687302" cy="1371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0">
              <a:solidFill>
                <a:schemeClr val="tx1">
                  <a:lumMod val="50000"/>
                  <a:lumOff val="50000"/>
                </a:schemeClr>
              </a:solidFill>
            </a:rPr>
            <a:t>Median Purchase Price</a:t>
          </a:r>
          <a:r>
            <a:rPr lang="en-US" sz="2400" b="0" baseline="0">
              <a:solidFill>
                <a:schemeClr val="tx1">
                  <a:lumMod val="50000"/>
                  <a:lumOff val="50000"/>
                </a:schemeClr>
              </a:solidFill>
            </a:rPr>
            <a:t>: </a:t>
          </a:r>
          <a:r>
            <a:rPr lang="en-US" sz="2400" b="1">
              <a:solidFill>
                <a:schemeClr val="tx1">
                  <a:lumMod val="50000"/>
                  <a:lumOff val="50000"/>
                </a:schemeClr>
              </a:solidFill>
            </a:rPr>
            <a:t>R</a:t>
          </a:r>
          <a:r>
            <a:rPr lang="en-US" sz="2400" b="1" baseline="0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  <a:r>
            <a:rPr lang="en-US" sz="2400" b="1">
              <a:solidFill>
                <a:schemeClr val="tx1">
                  <a:lumMod val="50000"/>
                  <a:lumOff val="50000"/>
                </a:schemeClr>
              </a:solidFill>
            </a:rPr>
            <a:t>1,250,000</a:t>
          </a:r>
        </a:p>
        <a:p>
          <a:endParaRPr lang="en-US" sz="2400" b="0">
            <a:solidFill>
              <a:schemeClr val="tx1">
                <a:lumMod val="50000"/>
                <a:lumOff val="50000"/>
              </a:schemeClr>
            </a:solidFill>
          </a:endParaRPr>
        </a:p>
        <a:p>
          <a:r>
            <a:rPr lang="en-US" sz="2400" b="0">
              <a:solidFill>
                <a:schemeClr val="tx1">
                  <a:lumMod val="50000"/>
                  <a:lumOff val="50000"/>
                </a:schemeClr>
              </a:solidFill>
            </a:rPr>
            <a:t>Median Rent Price:</a:t>
          </a:r>
          <a:r>
            <a:rPr lang="en-US" sz="2400" b="0" baseline="0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  <a:r>
            <a:rPr lang="en-US" sz="2400" b="1">
              <a:solidFill>
                <a:schemeClr val="tx1">
                  <a:lumMod val="50000"/>
                  <a:lumOff val="50000"/>
                </a:schemeClr>
              </a:solidFill>
            </a:rPr>
            <a:t>R 8,990</a:t>
          </a:r>
        </a:p>
      </xdr:txBody>
    </xdr:sp>
    <xdr:clientData/>
  </xdr:twoCellAnchor>
  <xdr:twoCellAnchor>
    <xdr:from>
      <xdr:col>22</xdr:col>
      <xdr:colOff>495301</xdr:colOff>
      <xdr:row>31</xdr:row>
      <xdr:rowOff>133350</xdr:rowOff>
    </xdr:from>
    <xdr:to>
      <xdr:col>27</xdr:col>
      <xdr:colOff>466725</xdr:colOff>
      <xdr:row>43</xdr:row>
      <xdr:rowOff>19050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6F1EED80-852F-4790-9262-F05EE6DEAE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21</xdr:col>
      <xdr:colOff>542925</xdr:colOff>
      <xdr:row>33</xdr:row>
      <xdr:rowOff>180975</xdr:rowOff>
    </xdr:from>
    <xdr:to>
      <xdr:col>24</xdr:col>
      <xdr:colOff>57150</xdr:colOff>
      <xdr:row>37</xdr:row>
      <xdr:rowOff>171450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EF4FC512-4B22-2DF7-6EE7-42C5AE2C6C91}"/>
            </a:ext>
          </a:extLst>
        </xdr:cNvPr>
        <xdr:cNvSpPr txBox="1"/>
      </xdr:nvSpPr>
      <xdr:spPr>
        <a:xfrm>
          <a:off x="14144625" y="6467475"/>
          <a:ext cx="1343025" cy="7524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For rent: 5,023 </a:t>
          </a:r>
          <a:endParaRPr lang="en-US" sz="20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26</xdr:col>
      <xdr:colOff>523875</xdr:colOff>
      <xdr:row>33</xdr:row>
      <xdr:rowOff>123825</xdr:rowOff>
    </xdr:from>
    <xdr:to>
      <xdr:col>29</xdr:col>
      <xdr:colOff>38100</xdr:colOff>
      <xdr:row>37</xdr:row>
      <xdr:rowOff>114300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7A0DA7EE-AF84-DA51-6650-63A67844EA67}"/>
            </a:ext>
          </a:extLst>
        </xdr:cNvPr>
        <xdr:cNvSpPr txBox="1"/>
      </xdr:nvSpPr>
      <xdr:spPr>
        <a:xfrm>
          <a:off x="17173575" y="6410325"/>
          <a:ext cx="1343025" cy="7524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For sale: 15,459</a:t>
          </a:r>
          <a:endParaRPr lang="en-US" sz="20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228409</xdr:colOff>
      <xdr:row>2</xdr:row>
      <xdr:rowOff>0</xdr:rowOff>
    </xdr:from>
    <xdr:to>
      <xdr:col>0</xdr:col>
      <xdr:colOff>1145087</xdr:colOff>
      <xdr:row>9</xdr:row>
      <xdr:rowOff>171450</xdr:rowOff>
    </xdr:to>
    <xdr:grpSp>
      <xdr:nvGrpSpPr>
        <xdr:cNvPr id="2" name="Group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30E00A-B257-4882-95D2-E188F3C8BCEC}"/>
            </a:ext>
          </a:extLst>
        </xdr:cNvPr>
        <xdr:cNvGrpSpPr/>
      </xdr:nvGrpSpPr>
      <xdr:grpSpPr>
        <a:xfrm>
          <a:off x="228409" y="381000"/>
          <a:ext cx="916678" cy="1504950"/>
          <a:chOff x="986589" y="1158476"/>
          <a:chExt cx="2871490" cy="4541047"/>
        </a:xfrm>
        <a:solidFill>
          <a:schemeClr val="bg1"/>
        </a:solidFill>
        <a:effectLst>
          <a:outerShdw blurRad="50800" dist="50800" dir="5400000" algn="ctr" rotWithShape="0">
            <a:srgbClr val="000000">
              <a:alpha val="94000"/>
            </a:srgbClr>
          </a:outerShdw>
        </a:effectLst>
      </xdr:grpSpPr>
      <xdr:sp macro="" textlink="">
        <xdr:nvSpPr>
          <xdr:cNvPr id="3" name="Star: 7 Points 2">
            <a:extLst>
              <a:ext uri="{FF2B5EF4-FFF2-40B4-BE49-F238E27FC236}">
                <a16:creationId xmlns:a16="http://schemas.microsoft.com/office/drawing/2014/main" id="{144930E5-54FD-59E2-9EED-505F39F94A72}"/>
              </a:ext>
            </a:extLst>
          </xdr:cNvPr>
          <xdr:cNvSpPr/>
        </xdr:nvSpPr>
        <xdr:spPr>
          <a:xfrm>
            <a:off x="1882076" y="1158476"/>
            <a:ext cx="763117" cy="715198"/>
          </a:xfrm>
          <a:prstGeom prst="star7">
            <a:avLst>
              <a:gd name="adj" fmla="val 21124"/>
              <a:gd name="hf" fmla="val 102572"/>
              <a:gd name="vf" fmla="val 105210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Star: 7 Points 3">
            <a:extLst>
              <a:ext uri="{FF2B5EF4-FFF2-40B4-BE49-F238E27FC236}">
                <a16:creationId xmlns:a16="http://schemas.microsoft.com/office/drawing/2014/main" id="{DD67545A-6664-749A-D150-6DC5C696161D}"/>
              </a:ext>
            </a:extLst>
          </xdr:cNvPr>
          <xdr:cNvSpPr/>
        </xdr:nvSpPr>
        <xdr:spPr>
          <a:xfrm>
            <a:off x="3094962" y="2255220"/>
            <a:ext cx="763117" cy="715198"/>
          </a:xfrm>
          <a:prstGeom prst="star7">
            <a:avLst>
              <a:gd name="adj" fmla="val 21124"/>
              <a:gd name="hf" fmla="val 102572"/>
              <a:gd name="vf" fmla="val 105210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5" name="Star: 7 Points 4">
            <a:extLst>
              <a:ext uri="{FF2B5EF4-FFF2-40B4-BE49-F238E27FC236}">
                <a16:creationId xmlns:a16="http://schemas.microsoft.com/office/drawing/2014/main" id="{D15A6D21-3F8F-DF8F-639D-6D44608F2172}"/>
              </a:ext>
            </a:extLst>
          </xdr:cNvPr>
          <xdr:cNvSpPr/>
        </xdr:nvSpPr>
        <xdr:spPr>
          <a:xfrm>
            <a:off x="986589" y="2689715"/>
            <a:ext cx="763117" cy="715198"/>
          </a:xfrm>
          <a:prstGeom prst="star7">
            <a:avLst>
              <a:gd name="adj" fmla="val 21124"/>
              <a:gd name="hf" fmla="val 102572"/>
              <a:gd name="vf" fmla="val 105210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6" name="Star: 7 Points 5">
            <a:extLst>
              <a:ext uri="{FF2B5EF4-FFF2-40B4-BE49-F238E27FC236}">
                <a16:creationId xmlns:a16="http://schemas.microsoft.com/office/drawing/2014/main" id="{D2647015-15F3-EF06-E944-4578B73B5AEC}"/>
              </a:ext>
            </a:extLst>
          </xdr:cNvPr>
          <xdr:cNvSpPr/>
        </xdr:nvSpPr>
        <xdr:spPr>
          <a:xfrm>
            <a:off x="1882076" y="4984325"/>
            <a:ext cx="763117" cy="715198"/>
          </a:xfrm>
          <a:prstGeom prst="star7">
            <a:avLst>
              <a:gd name="adj" fmla="val 21124"/>
              <a:gd name="hf" fmla="val 102572"/>
              <a:gd name="vf" fmla="val 105210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7" name="Star: 5 Points 6">
            <a:extLst>
              <a:ext uri="{FF2B5EF4-FFF2-40B4-BE49-F238E27FC236}">
                <a16:creationId xmlns:a16="http://schemas.microsoft.com/office/drawing/2014/main" id="{1CA76C51-E5D7-25B0-CDE4-55342EF9DA23}"/>
              </a:ext>
            </a:extLst>
          </xdr:cNvPr>
          <xdr:cNvSpPr/>
        </xdr:nvSpPr>
        <xdr:spPr>
          <a:xfrm>
            <a:off x="3039996" y="3520086"/>
            <a:ext cx="436524" cy="367497"/>
          </a:xfrm>
          <a:prstGeom prst="star5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0</xdr:col>
      <xdr:colOff>236714</xdr:colOff>
      <xdr:row>15</xdr:row>
      <xdr:rowOff>5234</xdr:rowOff>
    </xdr:from>
    <xdr:to>
      <xdr:col>0</xdr:col>
      <xdr:colOff>1076326</xdr:colOff>
      <xdr:row>19</xdr:row>
      <xdr:rowOff>83192</xdr:rowOff>
    </xdr:to>
    <xdr:grpSp>
      <xdr:nvGrpSpPr>
        <xdr:cNvPr id="8" name="Group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7FDE50-389D-47C3-9CD7-053858BD5870}"/>
            </a:ext>
          </a:extLst>
        </xdr:cNvPr>
        <xdr:cNvGrpSpPr/>
      </xdr:nvGrpSpPr>
      <xdr:grpSpPr>
        <a:xfrm>
          <a:off x="236714" y="2862734"/>
          <a:ext cx="839612" cy="839958"/>
          <a:chOff x="6951838" y="3110383"/>
          <a:chExt cx="1276773" cy="1277299"/>
        </a:xfrm>
        <a:solidFill>
          <a:schemeClr val="bg1"/>
        </a:solidFill>
        <a:effectLst>
          <a:outerShdw blurRad="50800" dist="50800" dir="5400000" algn="ctr" rotWithShape="0">
            <a:srgbClr val="000000">
              <a:alpha val="94000"/>
            </a:srgbClr>
          </a:outerShdw>
        </a:effectLst>
      </xdr:grpSpPr>
      <xdr:sp macro="" textlink="">
        <xdr:nvSpPr>
          <xdr:cNvPr id="9" name="Freeform: Shape 8">
            <a:extLst>
              <a:ext uri="{FF2B5EF4-FFF2-40B4-BE49-F238E27FC236}">
                <a16:creationId xmlns:a16="http://schemas.microsoft.com/office/drawing/2014/main" id="{1848B3DA-8126-0AA5-3011-EDB4AF19CE9B}"/>
              </a:ext>
            </a:extLst>
          </xdr:cNvPr>
          <xdr:cNvSpPr/>
        </xdr:nvSpPr>
        <xdr:spPr>
          <a:xfrm>
            <a:off x="7512734" y="4240773"/>
            <a:ext cx="115265" cy="124560"/>
          </a:xfrm>
          <a:custGeom>
            <a:avLst/>
            <a:gdLst>
              <a:gd name="connsiteX0" fmla="*/ 31892 w 115265"/>
              <a:gd name="connsiteY0" fmla="*/ 124561 h 124560"/>
              <a:gd name="connsiteX1" fmla="*/ 9828 w 115265"/>
              <a:gd name="connsiteY1" fmla="*/ 117206 h 124560"/>
              <a:gd name="connsiteX2" fmla="*/ 6886 w 115265"/>
              <a:gd name="connsiteY2" fmla="*/ 76020 h 124560"/>
              <a:gd name="connsiteX3" fmla="*/ 64252 w 115265"/>
              <a:gd name="connsiteY3" fmla="*/ 9827 h 124560"/>
              <a:gd name="connsiteX4" fmla="*/ 105438 w 115265"/>
              <a:gd name="connsiteY4" fmla="*/ 6886 h 124560"/>
              <a:gd name="connsiteX5" fmla="*/ 108380 w 115265"/>
              <a:gd name="connsiteY5" fmla="*/ 48072 h 124560"/>
              <a:gd name="connsiteX6" fmla="*/ 51014 w 115265"/>
              <a:gd name="connsiteY6" fmla="*/ 114264 h 124560"/>
              <a:gd name="connsiteX7" fmla="*/ 31892 w 115265"/>
              <a:gd name="connsiteY7" fmla="*/ 124561 h 1245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15265" h="124560">
                <a:moveTo>
                  <a:pt x="31892" y="124561"/>
                </a:moveTo>
                <a:cubicBezTo>
                  <a:pt x="24537" y="124561"/>
                  <a:pt x="15711" y="123090"/>
                  <a:pt x="9828" y="117206"/>
                </a:cubicBezTo>
                <a:cubicBezTo>
                  <a:pt x="-1940" y="106909"/>
                  <a:pt x="-3411" y="87787"/>
                  <a:pt x="6886" y="76020"/>
                </a:cubicBezTo>
                <a:lnTo>
                  <a:pt x="64252" y="9827"/>
                </a:lnTo>
                <a:cubicBezTo>
                  <a:pt x="74549" y="-1940"/>
                  <a:pt x="93671" y="-3411"/>
                  <a:pt x="105438" y="6886"/>
                </a:cubicBezTo>
                <a:cubicBezTo>
                  <a:pt x="117206" y="17182"/>
                  <a:pt x="118677" y="36304"/>
                  <a:pt x="108380" y="48072"/>
                </a:cubicBezTo>
                <a:lnTo>
                  <a:pt x="51014" y="114264"/>
                </a:lnTo>
                <a:cubicBezTo>
                  <a:pt x="46601" y="120148"/>
                  <a:pt x="39246" y="123090"/>
                  <a:pt x="31892" y="124561"/>
                </a:cubicBezTo>
                <a:close/>
              </a:path>
            </a:pathLst>
          </a:custGeom>
          <a:grpFill/>
          <a:ln w="14684" cap="flat">
            <a:noFill/>
            <a:prstDash val="solid"/>
            <a:miter/>
          </a:ln>
        </xdr:spPr>
        <xdr:txBody>
          <a:bodyPr rtlCol="0" anchor="ctr"/>
          <a:lstStyle/>
          <a:p>
            <a:endParaRPr lang="en-US"/>
          </a:p>
        </xdr:txBody>
      </xdr:sp>
      <xdr:sp macro="" textlink="">
        <xdr:nvSpPr>
          <xdr:cNvPr id="10" name="Freeform: Shape 9">
            <a:extLst>
              <a:ext uri="{FF2B5EF4-FFF2-40B4-BE49-F238E27FC236}">
                <a16:creationId xmlns:a16="http://schemas.microsoft.com/office/drawing/2014/main" id="{6FA47FC6-7CBD-F12B-4D04-AEC7DFE0DB13}"/>
              </a:ext>
            </a:extLst>
          </xdr:cNvPr>
          <xdr:cNvSpPr/>
        </xdr:nvSpPr>
        <xdr:spPr>
          <a:xfrm>
            <a:off x="7414934" y="4181217"/>
            <a:ext cx="140237" cy="150652"/>
          </a:xfrm>
          <a:custGeom>
            <a:avLst/>
            <a:gdLst>
              <a:gd name="connsiteX0" fmla="*/ 39964 w 140237"/>
              <a:gd name="connsiteY0" fmla="*/ 150285 h 150652"/>
              <a:gd name="connsiteX1" fmla="*/ 12017 w 140237"/>
              <a:gd name="connsiteY1" fmla="*/ 141459 h 150652"/>
              <a:gd name="connsiteX2" fmla="*/ 9075 w 140237"/>
              <a:gd name="connsiteY2" fmla="*/ 89976 h 150652"/>
              <a:gd name="connsiteX3" fmla="*/ 76738 w 140237"/>
              <a:gd name="connsiteY3" fmla="*/ 12017 h 150652"/>
              <a:gd name="connsiteX4" fmla="*/ 128221 w 140237"/>
              <a:gd name="connsiteY4" fmla="*/ 9075 h 150652"/>
              <a:gd name="connsiteX5" fmla="*/ 131163 w 140237"/>
              <a:gd name="connsiteY5" fmla="*/ 60558 h 150652"/>
              <a:gd name="connsiteX6" fmla="*/ 63499 w 140237"/>
              <a:gd name="connsiteY6" fmla="*/ 138517 h 150652"/>
              <a:gd name="connsiteX7" fmla="*/ 39964 w 140237"/>
              <a:gd name="connsiteY7" fmla="*/ 150285 h 15065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40237" h="150652">
                <a:moveTo>
                  <a:pt x="39964" y="150285"/>
                </a:moveTo>
                <a:cubicBezTo>
                  <a:pt x="29668" y="151756"/>
                  <a:pt x="20842" y="148814"/>
                  <a:pt x="12017" y="141459"/>
                </a:cubicBezTo>
                <a:cubicBezTo>
                  <a:pt x="-2693" y="128221"/>
                  <a:pt x="-4164" y="104686"/>
                  <a:pt x="9075" y="89976"/>
                </a:cubicBezTo>
                <a:lnTo>
                  <a:pt x="76738" y="12017"/>
                </a:lnTo>
                <a:cubicBezTo>
                  <a:pt x="89976" y="-2693"/>
                  <a:pt x="113511" y="-4164"/>
                  <a:pt x="128221" y="9075"/>
                </a:cubicBezTo>
                <a:cubicBezTo>
                  <a:pt x="142930" y="22313"/>
                  <a:pt x="144401" y="45848"/>
                  <a:pt x="131163" y="60558"/>
                </a:cubicBezTo>
                <a:lnTo>
                  <a:pt x="63499" y="138517"/>
                </a:lnTo>
                <a:cubicBezTo>
                  <a:pt x="57616" y="145872"/>
                  <a:pt x="48790" y="150285"/>
                  <a:pt x="39964" y="150285"/>
                </a:cubicBezTo>
                <a:close/>
              </a:path>
            </a:pathLst>
          </a:custGeom>
          <a:grpFill/>
          <a:ln w="14684" cap="flat">
            <a:noFill/>
            <a:prstDash val="solid"/>
            <a:miter/>
          </a:ln>
        </xdr:spPr>
        <xdr:txBody>
          <a:bodyPr rtlCol="0" anchor="ctr"/>
          <a:lstStyle/>
          <a:p>
            <a:endParaRPr lang="en-US"/>
          </a:p>
        </xdr:txBody>
      </xdr:sp>
      <xdr:sp macro="" textlink="">
        <xdr:nvSpPr>
          <xdr:cNvPr id="11" name="Freeform: Shape 10">
            <a:extLst>
              <a:ext uri="{FF2B5EF4-FFF2-40B4-BE49-F238E27FC236}">
                <a16:creationId xmlns:a16="http://schemas.microsoft.com/office/drawing/2014/main" id="{24F00030-54FC-DF8B-8F7D-29AC13B17746}"/>
              </a:ext>
            </a:extLst>
          </xdr:cNvPr>
          <xdr:cNvSpPr/>
        </xdr:nvSpPr>
        <xdr:spPr>
          <a:xfrm>
            <a:off x="7314826" y="4111999"/>
            <a:ext cx="155114" cy="165359"/>
          </a:xfrm>
          <a:custGeom>
            <a:avLst/>
            <a:gdLst>
              <a:gd name="connsiteX0" fmla="*/ 47403 w 155114"/>
              <a:gd name="connsiteY0" fmla="*/ 165078 h 165359"/>
              <a:gd name="connsiteX1" fmla="*/ 15042 w 155114"/>
              <a:gd name="connsiteY1" fmla="*/ 154781 h 165359"/>
              <a:gd name="connsiteX2" fmla="*/ 10630 w 155114"/>
              <a:gd name="connsiteY2" fmla="*/ 93002 h 165359"/>
              <a:gd name="connsiteX3" fmla="*/ 78293 w 155114"/>
              <a:gd name="connsiteY3" fmla="*/ 15042 h 165359"/>
              <a:gd name="connsiteX4" fmla="*/ 140072 w 155114"/>
              <a:gd name="connsiteY4" fmla="*/ 10630 h 165359"/>
              <a:gd name="connsiteX5" fmla="*/ 144485 w 155114"/>
              <a:gd name="connsiteY5" fmla="*/ 72409 h 165359"/>
              <a:gd name="connsiteX6" fmla="*/ 76822 w 155114"/>
              <a:gd name="connsiteY6" fmla="*/ 150369 h 165359"/>
              <a:gd name="connsiteX7" fmla="*/ 47403 w 155114"/>
              <a:gd name="connsiteY7" fmla="*/ 165078 h 1653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55114" h="165359">
                <a:moveTo>
                  <a:pt x="47403" y="165078"/>
                </a:moveTo>
                <a:cubicBezTo>
                  <a:pt x="35636" y="166549"/>
                  <a:pt x="23868" y="162136"/>
                  <a:pt x="15042" y="154781"/>
                </a:cubicBezTo>
                <a:cubicBezTo>
                  <a:pt x="-2609" y="138601"/>
                  <a:pt x="-5551" y="110653"/>
                  <a:pt x="10630" y="93002"/>
                </a:cubicBezTo>
                <a:lnTo>
                  <a:pt x="78293" y="15042"/>
                </a:lnTo>
                <a:cubicBezTo>
                  <a:pt x="94473" y="-2609"/>
                  <a:pt x="122421" y="-5551"/>
                  <a:pt x="140072" y="10630"/>
                </a:cubicBezTo>
                <a:cubicBezTo>
                  <a:pt x="157723" y="26810"/>
                  <a:pt x="160665" y="54758"/>
                  <a:pt x="144485" y="72409"/>
                </a:cubicBezTo>
                <a:lnTo>
                  <a:pt x="76822" y="150369"/>
                </a:lnTo>
                <a:cubicBezTo>
                  <a:pt x="69467" y="159194"/>
                  <a:pt x="57700" y="165078"/>
                  <a:pt x="47403" y="165078"/>
                </a:cubicBezTo>
                <a:close/>
              </a:path>
            </a:pathLst>
          </a:custGeom>
          <a:grpFill/>
          <a:ln w="14684" cap="flat">
            <a:noFill/>
            <a:prstDash val="solid"/>
            <a:miter/>
          </a:ln>
        </xdr:spPr>
        <xdr:txBody>
          <a:bodyPr rtlCol="0" anchor="ctr"/>
          <a:lstStyle/>
          <a:p>
            <a:endParaRPr lang="en-US"/>
          </a:p>
        </xdr:txBody>
      </xdr:sp>
      <xdr:sp macro="" textlink="">
        <xdr:nvSpPr>
          <xdr:cNvPr id="12" name="Freeform: Shape 11">
            <a:extLst>
              <a:ext uri="{FF2B5EF4-FFF2-40B4-BE49-F238E27FC236}">
                <a16:creationId xmlns:a16="http://schemas.microsoft.com/office/drawing/2014/main" id="{60153D93-787D-8491-B4BD-B9E2CE1877FA}"/>
              </a:ext>
            </a:extLst>
          </xdr:cNvPr>
          <xdr:cNvSpPr/>
        </xdr:nvSpPr>
        <xdr:spPr>
          <a:xfrm>
            <a:off x="7207448" y="4047278"/>
            <a:ext cx="165411" cy="175656"/>
          </a:xfrm>
          <a:custGeom>
            <a:avLst/>
            <a:gdLst>
              <a:gd name="connsiteX0" fmla="*/ 47403 w 165411"/>
              <a:gd name="connsiteY0" fmla="*/ 175375 h 175656"/>
              <a:gd name="connsiteX1" fmla="*/ 15042 w 165411"/>
              <a:gd name="connsiteY1" fmla="*/ 165078 h 175656"/>
              <a:gd name="connsiteX2" fmla="*/ 10630 w 165411"/>
              <a:gd name="connsiteY2" fmla="*/ 103299 h 175656"/>
              <a:gd name="connsiteX3" fmla="*/ 88589 w 165411"/>
              <a:gd name="connsiteY3" fmla="*/ 15042 h 175656"/>
              <a:gd name="connsiteX4" fmla="*/ 150369 w 165411"/>
              <a:gd name="connsiteY4" fmla="*/ 10630 h 175656"/>
              <a:gd name="connsiteX5" fmla="*/ 154782 w 165411"/>
              <a:gd name="connsiteY5" fmla="*/ 72409 h 175656"/>
              <a:gd name="connsiteX6" fmla="*/ 76822 w 165411"/>
              <a:gd name="connsiteY6" fmla="*/ 160665 h 175656"/>
              <a:gd name="connsiteX7" fmla="*/ 47403 w 165411"/>
              <a:gd name="connsiteY7" fmla="*/ 175375 h 17565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65411" h="175656">
                <a:moveTo>
                  <a:pt x="47403" y="175375"/>
                </a:moveTo>
                <a:cubicBezTo>
                  <a:pt x="35636" y="176846"/>
                  <a:pt x="23868" y="172433"/>
                  <a:pt x="15042" y="165078"/>
                </a:cubicBezTo>
                <a:cubicBezTo>
                  <a:pt x="-2609" y="148898"/>
                  <a:pt x="-5551" y="120950"/>
                  <a:pt x="10630" y="103299"/>
                </a:cubicBezTo>
                <a:lnTo>
                  <a:pt x="88589" y="15042"/>
                </a:lnTo>
                <a:cubicBezTo>
                  <a:pt x="104770" y="-2609"/>
                  <a:pt x="132717" y="-5551"/>
                  <a:pt x="150369" y="10630"/>
                </a:cubicBezTo>
                <a:cubicBezTo>
                  <a:pt x="168020" y="26810"/>
                  <a:pt x="170962" y="54758"/>
                  <a:pt x="154782" y="72409"/>
                </a:cubicBezTo>
                <a:lnTo>
                  <a:pt x="76822" y="160665"/>
                </a:lnTo>
                <a:cubicBezTo>
                  <a:pt x="67996" y="169491"/>
                  <a:pt x="57700" y="173904"/>
                  <a:pt x="47403" y="175375"/>
                </a:cubicBezTo>
                <a:close/>
              </a:path>
            </a:pathLst>
          </a:custGeom>
          <a:grpFill/>
          <a:ln w="14684" cap="flat">
            <a:noFill/>
            <a:prstDash val="solid"/>
            <a:miter/>
          </a:ln>
        </xdr:spPr>
        <xdr:txBody>
          <a:bodyPr rtlCol="0" anchor="ctr"/>
          <a:lstStyle/>
          <a:p>
            <a:endParaRPr lang="en-US"/>
          </a:p>
        </xdr:txBody>
      </xdr:sp>
      <xdr:sp macro="" textlink="">
        <xdr:nvSpPr>
          <xdr:cNvPr id="13" name="Freeform: Shape 12">
            <a:extLst>
              <a:ext uri="{FF2B5EF4-FFF2-40B4-BE49-F238E27FC236}">
                <a16:creationId xmlns:a16="http://schemas.microsoft.com/office/drawing/2014/main" id="{286F3AA4-6CC3-AD0B-5A46-493886FF43A6}"/>
              </a:ext>
            </a:extLst>
          </xdr:cNvPr>
          <xdr:cNvSpPr/>
        </xdr:nvSpPr>
        <xdr:spPr>
          <a:xfrm>
            <a:off x="6951838" y="3622510"/>
            <a:ext cx="294303" cy="350198"/>
          </a:xfrm>
          <a:custGeom>
            <a:avLst/>
            <a:gdLst>
              <a:gd name="connsiteX0" fmla="*/ 0 w 294303"/>
              <a:gd name="connsiteY0" fmla="*/ 276536 h 350198"/>
              <a:gd name="connsiteX1" fmla="*/ 113262 w 294303"/>
              <a:gd name="connsiteY1" fmla="*/ 345670 h 350198"/>
              <a:gd name="connsiteX2" fmla="*/ 152978 w 294303"/>
              <a:gd name="connsiteY2" fmla="*/ 335374 h 350198"/>
              <a:gd name="connsiteX3" fmla="*/ 289775 w 294303"/>
              <a:gd name="connsiteY3" fmla="*/ 108849 h 350198"/>
              <a:gd name="connsiteX4" fmla="*/ 279478 w 294303"/>
              <a:gd name="connsiteY4" fmla="*/ 69134 h 350198"/>
              <a:gd name="connsiteX5" fmla="*/ 167687 w 294303"/>
              <a:gd name="connsiteY5" fmla="*/ 0 h 350198"/>
              <a:gd name="connsiteX6" fmla="*/ 0 w 294303"/>
              <a:gd name="connsiteY6" fmla="*/ 276536 h 35019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294303" h="350198">
                <a:moveTo>
                  <a:pt x="0" y="276536"/>
                </a:moveTo>
                <a:lnTo>
                  <a:pt x="113262" y="345670"/>
                </a:lnTo>
                <a:cubicBezTo>
                  <a:pt x="126501" y="354496"/>
                  <a:pt x="145623" y="350083"/>
                  <a:pt x="152978" y="335374"/>
                </a:cubicBezTo>
                <a:lnTo>
                  <a:pt x="289775" y="108849"/>
                </a:lnTo>
                <a:cubicBezTo>
                  <a:pt x="298600" y="95611"/>
                  <a:pt x="294188" y="76489"/>
                  <a:pt x="279478" y="69134"/>
                </a:cubicBezTo>
                <a:lnTo>
                  <a:pt x="167687" y="0"/>
                </a:lnTo>
                <a:lnTo>
                  <a:pt x="0" y="276536"/>
                </a:lnTo>
                <a:close/>
              </a:path>
            </a:pathLst>
          </a:custGeom>
          <a:grpFill/>
          <a:ln w="14684" cap="flat">
            <a:noFill/>
            <a:prstDash val="solid"/>
            <a:miter/>
          </a:ln>
        </xdr:spPr>
        <xdr:txBody>
          <a:bodyPr rtlCol="0" anchor="ctr"/>
          <a:lstStyle/>
          <a:p>
            <a:endParaRPr lang="en-US"/>
          </a:p>
        </xdr:txBody>
      </xdr:sp>
      <xdr:sp macro="" textlink="">
        <xdr:nvSpPr>
          <xdr:cNvPr id="14" name="Freeform: Shape 13">
            <a:extLst>
              <a:ext uri="{FF2B5EF4-FFF2-40B4-BE49-F238E27FC236}">
                <a16:creationId xmlns:a16="http://schemas.microsoft.com/office/drawing/2014/main" id="{0E35DC07-9F12-C05C-EFEB-0C4B51FBC1D8}"/>
              </a:ext>
            </a:extLst>
          </xdr:cNvPr>
          <xdr:cNvSpPr/>
        </xdr:nvSpPr>
        <xdr:spPr>
          <a:xfrm>
            <a:off x="7132763" y="3754894"/>
            <a:ext cx="788670" cy="632788"/>
          </a:xfrm>
          <a:custGeom>
            <a:avLst/>
            <a:gdLst>
              <a:gd name="connsiteX0" fmla="*/ 772242 w 788670"/>
              <a:gd name="connsiteY0" fmla="*/ 336845 h 632788"/>
              <a:gd name="connsiteX1" fmla="*/ 535421 w 788670"/>
              <a:gd name="connsiteY1" fmla="*/ 133855 h 632788"/>
              <a:gd name="connsiteX2" fmla="*/ 519241 w 788670"/>
              <a:gd name="connsiteY2" fmla="*/ 119146 h 632788"/>
              <a:gd name="connsiteX3" fmla="*/ 417746 w 788670"/>
              <a:gd name="connsiteY3" fmla="*/ 235350 h 632788"/>
              <a:gd name="connsiteX4" fmla="*/ 358909 w 788670"/>
              <a:gd name="connsiteY4" fmla="*/ 264769 h 632788"/>
              <a:gd name="connsiteX5" fmla="*/ 351554 w 788670"/>
              <a:gd name="connsiteY5" fmla="*/ 264769 h 632788"/>
              <a:gd name="connsiteX6" fmla="*/ 294188 w 788670"/>
              <a:gd name="connsiteY6" fmla="*/ 242705 h 632788"/>
              <a:gd name="connsiteX7" fmla="*/ 285362 w 788670"/>
              <a:gd name="connsiteY7" fmla="*/ 117675 h 632788"/>
              <a:gd name="connsiteX8" fmla="*/ 372147 w 788670"/>
              <a:gd name="connsiteY8" fmla="*/ 17651 h 632788"/>
              <a:gd name="connsiteX9" fmla="*/ 127972 w 788670"/>
              <a:gd name="connsiteY9" fmla="*/ 0 h 632788"/>
              <a:gd name="connsiteX10" fmla="*/ 0 w 788670"/>
              <a:gd name="connsiteY10" fmla="*/ 211815 h 632788"/>
              <a:gd name="connsiteX11" fmla="*/ 100024 w 788670"/>
              <a:gd name="connsiteY11" fmla="*/ 328019 h 632788"/>
              <a:gd name="connsiteX12" fmla="*/ 138268 w 788670"/>
              <a:gd name="connsiteY12" fmla="*/ 283891 h 632788"/>
              <a:gd name="connsiteX13" fmla="*/ 194164 w 788670"/>
              <a:gd name="connsiteY13" fmla="*/ 258885 h 632788"/>
              <a:gd name="connsiteX14" fmla="*/ 194164 w 788670"/>
              <a:gd name="connsiteY14" fmla="*/ 258885 h 632788"/>
              <a:gd name="connsiteX15" fmla="*/ 242705 w 788670"/>
              <a:gd name="connsiteY15" fmla="*/ 276536 h 632788"/>
              <a:gd name="connsiteX16" fmla="*/ 267711 w 788670"/>
              <a:gd name="connsiteY16" fmla="*/ 329490 h 632788"/>
              <a:gd name="connsiteX17" fmla="*/ 292717 w 788670"/>
              <a:gd name="connsiteY17" fmla="*/ 325077 h 632788"/>
              <a:gd name="connsiteX18" fmla="*/ 341257 w 788670"/>
              <a:gd name="connsiteY18" fmla="*/ 342728 h 632788"/>
              <a:gd name="connsiteX19" fmla="*/ 366263 w 788670"/>
              <a:gd name="connsiteY19" fmla="*/ 397153 h 632788"/>
              <a:gd name="connsiteX20" fmla="*/ 385386 w 788670"/>
              <a:gd name="connsiteY20" fmla="*/ 394211 h 632788"/>
              <a:gd name="connsiteX21" fmla="*/ 385386 w 788670"/>
              <a:gd name="connsiteY21" fmla="*/ 394211 h 632788"/>
              <a:gd name="connsiteX22" fmla="*/ 429514 w 788670"/>
              <a:gd name="connsiteY22" fmla="*/ 410392 h 632788"/>
              <a:gd name="connsiteX23" fmla="*/ 451578 w 788670"/>
              <a:gd name="connsiteY23" fmla="*/ 455991 h 632788"/>
              <a:gd name="connsiteX24" fmla="*/ 467758 w 788670"/>
              <a:gd name="connsiteY24" fmla="*/ 453049 h 632788"/>
              <a:gd name="connsiteX25" fmla="*/ 467758 w 788670"/>
              <a:gd name="connsiteY25" fmla="*/ 453049 h 632788"/>
              <a:gd name="connsiteX26" fmla="*/ 506003 w 788670"/>
              <a:gd name="connsiteY26" fmla="*/ 467758 h 632788"/>
              <a:gd name="connsiteX27" fmla="*/ 526596 w 788670"/>
              <a:gd name="connsiteY27" fmla="*/ 507473 h 632788"/>
              <a:gd name="connsiteX28" fmla="*/ 511886 w 788670"/>
              <a:gd name="connsiteY28" fmla="*/ 550131 h 632788"/>
              <a:gd name="connsiteX29" fmla="*/ 461874 w 788670"/>
              <a:gd name="connsiteY29" fmla="*/ 607497 h 632788"/>
              <a:gd name="connsiteX30" fmla="*/ 482468 w 788670"/>
              <a:gd name="connsiteY30" fmla="*/ 623678 h 632788"/>
              <a:gd name="connsiteX31" fmla="*/ 517770 w 788670"/>
              <a:gd name="connsiteY31" fmla="*/ 632503 h 632788"/>
              <a:gd name="connsiteX32" fmla="*/ 570724 w 788670"/>
              <a:gd name="connsiteY32" fmla="*/ 569253 h 632788"/>
              <a:gd name="connsiteX33" fmla="*/ 570724 w 788670"/>
              <a:gd name="connsiteY33" fmla="*/ 567782 h 632788"/>
              <a:gd name="connsiteX34" fmla="*/ 585433 w 788670"/>
              <a:gd name="connsiteY34" fmla="*/ 569253 h 632788"/>
              <a:gd name="connsiteX35" fmla="*/ 638387 w 788670"/>
              <a:gd name="connsiteY35" fmla="*/ 506003 h 632788"/>
              <a:gd name="connsiteX36" fmla="*/ 638387 w 788670"/>
              <a:gd name="connsiteY36" fmla="*/ 504532 h 632788"/>
              <a:gd name="connsiteX37" fmla="*/ 653096 w 788670"/>
              <a:gd name="connsiteY37" fmla="*/ 506003 h 632788"/>
              <a:gd name="connsiteX38" fmla="*/ 706050 w 788670"/>
              <a:gd name="connsiteY38" fmla="*/ 442752 h 632788"/>
              <a:gd name="connsiteX39" fmla="*/ 704579 w 788670"/>
              <a:gd name="connsiteY39" fmla="*/ 433927 h 632788"/>
              <a:gd name="connsiteX40" fmla="*/ 735469 w 788670"/>
              <a:gd name="connsiteY40" fmla="*/ 439810 h 632788"/>
              <a:gd name="connsiteX41" fmla="*/ 788423 w 788670"/>
              <a:gd name="connsiteY41" fmla="*/ 376560 h 632788"/>
              <a:gd name="connsiteX42" fmla="*/ 772242 w 788670"/>
              <a:gd name="connsiteY42" fmla="*/ 336845 h 6327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</a:cxnLst>
            <a:rect l="l" t="t" r="r" b="b"/>
            <a:pathLst>
              <a:path w="788670" h="632788">
                <a:moveTo>
                  <a:pt x="772242" y="336845"/>
                </a:moveTo>
                <a:lnTo>
                  <a:pt x="535421" y="133855"/>
                </a:lnTo>
                <a:lnTo>
                  <a:pt x="519241" y="119146"/>
                </a:lnTo>
                <a:lnTo>
                  <a:pt x="417746" y="235350"/>
                </a:lnTo>
                <a:cubicBezTo>
                  <a:pt x="403037" y="253001"/>
                  <a:pt x="382444" y="263298"/>
                  <a:pt x="358909" y="264769"/>
                </a:cubicBezTo>
                <a:cubicBezTo>
                  <a:pt x="355967" y="264769"/>
                  <a:pt x="353025" y="264769"/>
                  <a:pt x="351554" y="264769"/>
                </a:cubicBezTo>
                <a:cubicBezTo>
                  <a:pt x="329490" y="264769"/>
                  <a:pt x="308897" y="257414"/>
                  <a:pt x="294188" y="242705"/>
                </a:cubicBezTo>
                <a:cubicBezTo>
                  <a:pt x="257414" y="210344"/>
                  <a:pt x="254472" y="154448"/>
                  <a:pt x="285362" y="117675"/>
                </a:cubicBezTo>
                <a:lnTo>
                  <a:pt x="372147" y="17651"/>
                </a:lnTo>
                <a:cubicBezTo>
                  <a:pt x="304484" y="8826"/>
                  <a:pt x="217699" y="44128"/>
                  <a:pt x="127972" y="0"/>
                </a:cubicBezTo>
                <a:lnTo>
                  <a:pt x="0" y="211815"/>
                </a:lnTo>
                <a:lnTo>
                  <a:pt x="100024" y="328019"/>
                </a:lnTo>
                <a:lnTo>
                  <a:pt x="138268" y="283891"/>
                </a:lnTo>
                <a:cubicBezTo>
                  <a:pt x="151507" y="267711"/>
                  <a:pt x="172100" y="258885"/>
                  <a:pt x="194164" y="258885"/>
                </a:cubicBezTo>
                <a:lnTo>
                  <a:pt x="194164" y="258885"/>
                </a:lnTo>
                <a:cubicBezTo>
                  <a:pt x="211815" y="258885"/>
                  <a:pt x="229466" y="264769"/>
                  <a:pt x="242705" y="276536"/>
                </a:cubicBezTo>
                <a:cubicBezTo>
                  <a:pt x="258885" y="289775"/>
                  <a:pt x="266240" y="308897"/>
                  <a:pt x="267711" y="329490"/>
                </a:cubicBezTo>
                <a:cubicBezTo>
                  <a:pt x="275065" y="326548"/>
                  <a:pt x="283891" y="325077"/>
                  <a:pt x="292717" y="325077"/>
                </a:cubicBezTo>
                <a:cubicBezTo>
                  <a:pt x="310368" y="325077"/>
                  <a:pt x="328019" y="330961"/>
                  <a:pt x="341257" y="342728"/>
                </a:cubicBezTo>
                <a:cubicBezTo>
                  <a:pt x="357438" y="357438"/>
                  <a:pt x="366263" y="376560"/>
                  <a:pt x="366263" y="397153"/>
                </a:cubicBezTo>
                <a:cubicBezTo>
                  <a:pt x="372147" y="395682"/>
                  <a:pt x="379502" y="394211"/>
                  <a:pt x="385386" y="394211"/>
                </a:cubicBezTo>
                <a:lnTo>
                  <a:pt x="385386" y="394211"/>
                </a:lnTo>
                <a:cubicBezTo>
                  <a:pt x="401566" y="394211"/>
                  <a:pt x="416275" y="400095"/>
                  <a:pt x="429514" y="410392"/>
                </a:cubicBezTo>
                <a:cubicBezTo>
                  <a:pt x="442752" y="422159"/>
                  <a:pt x="450107" y="438339"/>
                  <a:pt x="451578" y="455991"/>
                </a:cubicBezTo>
                <a:cubicBezTo>
                  <a:pt x="455991" y="454520"/>
                  <a:pt x="461874" y="453049"/>
                  <a:pt x="467758" y="453049"/>
                </a:cubicBezTo>
                <a:lnTo>
                  <a:pt x="467758" y="453049"/>
                </a:lnTo>
                <a:cubicBezTo>
                  <a:pt x="482468" y="453049"/>
                  <a:pt x="495706" y="457462"/>
                  <a:pt x="506003" y="467758"/>
                </a:cubicBezTo>
                <a:cubicBezTo>
                  <a:pt x="517770" y="478055"/>
                  <a:pt x="525125" y="492764"/>
                  <a:pt x="526596" y="507473"/>
                </a:cubicBezTo>
                <a:cubicBezTo>
                  <a:pt x="528067" y="523654"/>
                  <a:pt x="522183" y="538363"/>
                  <a:pt x="511886" y="550131"/>
                </a:cubicBezTo>
                <a:lnTo>
                  <a:pt x="461874" y="607497"/>
                </a:lnTo>
                <a:lnTo>
                  <a:pt x="482468" y="623678"/>
                </a:lnTo>
                <a:cubicBezTo>
                  <a:pt x="492764" y="629561"/>
                  <a:pt x="504532" y="633974"/>
                  <a:pt x="517770" y="632503"/>
                </a:cubicBezTo>
                <a:cubicBezTo>
                  <a:pt x="550131" y="629561"/>
                  <a:pt x="573666" y="601614"/>
                  <a:pt x="570724" y="569253"/>
                </a:cubicBezTo>
                <a:cubicBezTo>
                  <a:pt x="570724" y="569253"/>
                  <a:pt x="570724" y="567782"/>
                  <a:pt x="570724" y="567782"/>
                </a:cubicBezTo>
                <a:cubicBezTo>
                  <a:pt x="575137" y="569253"/>
                  <a:pt x="581020" y="569253"/>
                  <a:pt x="585433" y="569253"/>
                </a:cubicBezTo>
                <a:cubicBezTo>
                  <a:pt x="617794" y="566311"/>
                  <a:pt x="641329" y="538363"/>
                  <a:pt x="638387" y="506003"/>
                </a:cubicBezTo>
                <a:cubicBezTo>
                  <a:pt x="638387" y="506003"/>
                  <a:pt x="638387" y="504532"/>
                  <a:pt x="638387" y="504532"/>
                </a:cubicBezTo>
                <a:cubicBezTo>
                  <a:pt x="642800" y="506003"/>
                  <a:pt x="648683" y="506003"/>
                  <a:pt x="653096" y="506003"/>
                </a:cubicBezTo>
                <a:cubicBezTo>
                  <a:pt x="685457" y="503061"/>
                  <a:pt x="708992" y="475113"/>
                  <a:pt x="706050" y="442752"/>
                </a:cubicBezTo>
                <a:cubicBezTo>
                  <a:pt x="706050" y="439810"/>
                  <a:pt x="704579" y="436868"/>
                  <a:pt x="704579" y="433927"/>
                </a:cubicBezTo>
                <a:cubicBezTo>
                  <a:pt x="713405" y="438339"/>
                  <a:pt x="723701" y="441281"/>
                  <a:pt x="735469" y="439810"/>
                </a:cubicBezTo>
                <a:cubicBezTo>
                  <a:pt x="767829" y="436868"/>
                  <a:pt x="791364" y="408921"/>
                  <a:pt x="788423" y="376560"/>
                </a:cubicBezTo>
                <a:cubicBezTo>
                  <a:pt x="789893" y="360380"/>
                  <a:pt x="782539" y="347141"/>
                  <a:pt x="772242" y="336845"/>
                </a:cubicBezTo>
                <a:close/>
              </a:path>
            </a:pathLst>
          </a:custGeom>
          <a:grpFill/>
          <a:ln w="14684" cap="flat">
            <a:noFill/>
            <a:prstDash val="solid"/>
            <a:miter/>
          </a:ln>
        </xdr:spPr>
        <xdr:txBody>
          <a:bodyPr rtlCol="0" anchor="ctr"/>
          <a:lstStyle/>
          <a:p>
            <a:endParaRPr lang="en-US"/>
          </a:p>
        </xdr:txBody>
      </xdr:sp>
      <xdr:sp macro="" textlink="">
        <xdr:nvSpPr>
          <xdr:cNvPr id="15" name="Freeform: Shape 14">
            <a:extLst>
              <a:ext uri="{FF2B5EF4-FFF2-40B4-BE49-F238E27FC236}">
                <a16:creationId xmlns:a16="http://schemas.microsoft.com/office/drawing/2014/main" id="{92B83525-AB6B-04D2-DA9D-B8B0AA219DD2}"/>
              </a:ext>
            </a:extLst>
          </xdr:cNvPr>
          <xdr:cNvSpPr/>
        </xdr:nvSpPr>
        <xdr:spPr>
          <a:xfrm>
            <a:off x="7934308" y="3622510"/>
            <a:ext cx="294303" cy="350198"/>
          </a:xfrm>
          <a:custGeom>
            <a:avLst/>
            <a:gdLst>
              <a:gd name="connsiteX0" fmla="*/ 294303 w 294303"/>
              <a:gd name="connsiteY0" fmla="*/ 276536 h 350198"/>
              <a:gd name="connsiteX1" fmla="*/ 181041 w 294303"/>
              <a:gd name="connsiteY1" fmla="*/ 345670 h 350198"/>
              <a:gd name="connsiteX2" fmla="*/ 141326 w 294303"/>
              <a:gd name="connsiteY2" fmla="*/ 335374 h 350198"/>
              <a:gd name="connsiteX3" fmla="*/ 4528 w 294303"/>
              <a:gd name="connsiteY3" fmla="*/ 108849 h 350198"/>
              <a:gd name="connsiteX4" fmla="*/ 14825 w 294303"/>
              <a:gd name="connsiteY4" fmla="*/ 69134 h 350198"/>
              <a:gd name="connsiteX5" fmla="*/ 128087 w 294303"/>
              <a:gd name="connsiteY5" fmla="*/ 0 h 350198"/>
              <a:gd name="connsiteX6" fmla="*/ 294303 w 294303"/>
              <a:gd name="connsiteY6" fmla="*/ 276536 h 35019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294303" h="350198">
                <a:moveTo>
                  <a:pt x="294303" y="276536"/>
                </a:moveTo>
                <a:lnTo>
                  <a:pt x="181041" y="345670"/>
                </a:lnTo>
                <a:cubicBezTo>
                  <a:pt x="167802" y="354496"/>
                  <a:pt x="148680" y="350083"/>
                  <a:pt x="141326" y="335374"/>
                </a:cubicBezTo>
                <a:lnTo>
                  <a:pt x="4528" y="108849"/>
                </a:lnTo>
                <a:cubicBezTo>
                  <a:pt x="-4297" y="95611"/>
                  <a:pt x="116" y="76489"/>
                  <a:pt x="14825" y="69134"/>
                </a:cubicBezTo>
                <a:lnTo>
                  <a:pt x="128087" y="0"/>
                </a:lnTo>
                <a:lnTo>
                  <a:pt x="294303" y="276536"/>
                </a:lnTo>
                <a:close/>
              </a:path>
            </a:pathLst>
          </a:custGeom>
          <a:grpFill/>
          <a:ln w="14684" cap="flat">
            <a:noFill/>
            <a:prstDash val="solid"/>
            <a:miter/>
          </a:ln>
        </xdr:spPr>
        <xdr:txBody>
          <a:bodyPr rtlCol="0" anchor="ctr"/>
          <a:lstStyle/>
          <a:p>
            <a:endParaRPr lang="en-US"/>
          </a:p>
        </xdr:txBody>
      </xdr:sp>
      <xdr:sp macro="" textlink="">
        <xdr:nvSpPr>
          <xdr:cNvPr id="16" name="Freeform: Shape 15">
            <a:extLst>
              <a:ext uri="{FF2B5EF4-FFF2-40B4-BE49-F238E27FC236}">
                <a16:creationId xmlns:a16="http://schemas.microsoft.com/office/drawing/2014/main" id="{E4F4D9F9-2838-8232-D749-85FC7D2189D6}"/>
              </a:ext>
            </a:extLst>
          </xdr:cNvPr>
          <xdr:cNvSpPr/>
        </xdr:nvSpPr>
        <xdr:spPr>
          <a:xfrm>
            <a:off x="7423854" y="3741437"/>
            <a:ext cx="622361" cy="345889"/>
          </a:xfrm>
          <a:custGeom>
            <a:avLst/>
            <a:gdLst>
              <a:gd name="connsiteX0" fmla="*/ 497332 w 622361"/>
              <a:gd name="connsiteY0" fmla="*/ 19341 h 345889"/>
              <a:gd name="connsiteX1" fmla="*/ 188435 w 622361"/>
              <a:gd name="connsiteY1" fmla="*/ 1690 h 345889"/>
              <a:gd name="connsiteX2" fmla="*/ 181080 w 622361"/>
              <a:gd name="connsiteY2" fmla="*/ 219 h 345889"/>
              <a:gd name="connsiteX3" fmla="*/ 131068 w 622361"/>
              <a:gd name="connsiteY3" fmla="*/ 19341 h 345889"/>
              <a:gd name="connsiteX4" fmla="*/ 14864 w 622361"/>
              <a:gd name="connsiteY4" fmla="*/ 151726 h 345889"/>
              <a:gd name="connsiteX5" fmla="*/ 20748 w 622361"/>
              <a:gd name="connsiteY5" fmla="*/ 234098 h 345889"/>
              <a:gd name="connsiteX6" fmla="*/ 64876 w 622361"/>
              <a:gd name="connsiteY6" fmla="*/ 248808 h 345889"/>
              <a:gd name="connsiteX7" fmla="*/ 104591 w 622361"/>
              <a:gd name="connsiteY7" fmla="*/ 228215 h 345889"/>
              <a:gd name="connsiteX8" fmla="*/ 225208 w 622361"/>
              <a:gd name="connsiteY8" fmla="*/ 89946 h 345889"/>
              <a:gd name="connsiteX9" fmla="*/ 500274 w 622361"/>
              <a:gd name="connsiteY9" fmla="*/ 326767 h 345889"/>
              <a:gd name="connsiteX10" fmla="*/ 500274 w 622361"/>
              <a:gd name="connsiteY10" fmla="*/ 326767 h 345889"/>
              <a:gd name="connsiteX11" fmla="*/ 500274 w 622361"/>
              <a:gd name="connsiteY11" fmla="*/ 326767 h 345889"/>
              <a:gd name="connsiteX12" fmla="*/ 516454 w 622361"/>
              <a:gd name="connsiteY12" fmla="*/ 345890 h 345889"/>
              <a:gd name="connsiteX13" fmla="*/ 622361 w 622361"/>
              <a:gd name="connsiteY13" fmla="*/ 223802 h 345889"/>
              <a:gd name="connsiteX14" fmla="*/ 497332 w 622361"/>
              <a:gd name="connsiteY14" fmla="*/ 19341 h 34588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622361" h="345889">
                <a:moveTo>
                  <a:pt x="497332" y="19341"/>
                </a:moveTo>
                <a:cubicBezTo>
                  <a:pt x="375244" y="63469"/>
                  <a:pt x="286988" y="20812"/>
                  <a:pt x="188435" y="1690"/>
                </a:cubicBezTo>
                <a:cubicBezTo>
                  <a:pt x="186964" y="1690"/>
                  <a:pt x="181080" y="219"/>
                  <a:pt x="181080" y="219"/>
                </a:cubicBezTo>
                <a:cubicBezTo>
                  <a:pt x="163429" y="-1252"/>
                  <a:pt x="144307" y="4632"/>
                  <a:pt x="131068" y="19341"/>
                </a:cubicBezTo>
                <a:lnTo>
                  <a:pt x="14864" y="151726"/>
                </a:lnTo>
                <a:cubicBezTo>
                  <a:pt x="-7200" y="176732"/>
                  <a:pt x="-4258" y="213505"/>
                  <a:pt x="20748" y="234098"/>
                </a:cubicBezTo>
                <a:cubicBezTo>
                  <a:pt x="33986" y="244395"/>
                  <a:pt x="48696" y="250279"/>
                  <a:pt x="64876" y="248808"/>
                </a:cubicBezTo>
                <a:cubicBezTo>
                  <a:pt x="79585" y="247337"/>
                  <a:pt x="94295" y="241453"/>
                  <a:pt x="104591" y="228215"/>
                </a:cubicBezTo>
                <a:cubicBezTo>
                  <a:pt x="104591" y="228215"/>
                  <a:pt x="225208" y="89946"/>
                  <a:pt x="225208" y="89946"/>
                </a:cubicBezTo>
                <a:lnTo>
                  <a:pt x="500274" y="326767"/>
                </a:lnTo>
                <a:lnTo>
                  <a:pt x="500274" y="326767"/>
                </a:lnTo>
                <a:lnTo>
                  <a:pt x="500274" y="326767"/>
                </a:lnTo>
                <a:cubicBezTo>
                  <a:pt x="507628" y="334122"/>
                  <a:pt x="510570" y="337064"/>
                  <a:pt x="516454" y="345890"/>
                </a:cubicBezTo>
                <a:lnTo>
                  <a:pt x="622361" y="223802"/>
                </a:lnTo>
                <a:lnTo>
                  <a:pt x="497332" y="19341"/>
                </a:lnTo>
                <a:close/>
              </a:path>
            </a:pathLst>
          </a:custGeom>
          <a:grpFill/>
          <a:ln w="14684" cap="flat">
            <a:noFill/>
            <a:prstDash val="solid"/>
            <a:miter/>
          </a:ln>
        </xdr:spPr>
        <xdr:txBody>
          <a:bodyPr rtlCol="0" anchor="ctr"/>
          <a:lstStyle/>
          <a:p>
            <a:endParaRPr lang="en-US"/>
          </a:p>
        </xdr:txBody>
      </xdr:sp>
      <xdr:sp macro="" textlink="">
        <xdr:nvSpPr>
          <xdr:cNvPr id="17" name="Graphic 28" descr="Dollar outline">
            <a:extLst>
              <a:ext uri="{FF2B5EF4-FFF2-40B4-BE49-F238E27FC236}">
                <a16:creationId xmlns:a16="http://schemas.microsoft.com/office/drawing/2014/main" id="{A518C65D-666A-07C4-F0F5-6D64EAC7BB01}"/>
              </a:ext>
            </a:extLst>
          </xdr:cNvPr>
          <xdr:cNvSpPr/>
        </xdr:nvSpPr>
        <xdr:spPr>
          <a:xfrm>
            <a:off x="7499042" y="3110383"/>
            <a:ext cx="242603" cy="580211"/>
          </a:xfrm>
          <a:custGeom>
            <a:avLst/>
            <a:gdLst>
              <a:gd name="connsiteX0" fmla="*/ 235945 w 242603"/>
              <a:gd name="connsiteY0" fmla="*/ 348490 h 580211"/>
              <a:gd name="connsiteX1" fmla="*/ 218039 w 242603"/>
              <a:gd name="connsiteY1" fmla="*/ 321900 h 580211"/>
              <a:gd name="connsiteX2" fmla="*/ 192299 w 242603"/>
              <a:gd name="connsiteY2" fmla="*/ 303259 h 580211"/>
              <a:gd name="connsiteX3" fmla="*/ 162006 w 242603"/>
              <a:gd name="connsiteY3" fmla="*/ 289853 h 580211"/>
              <a:gd name="connsiteX4" fmla="*/ 129621 w 242603"/>
              <a:gd name="connsiteY4" fmla="*/ 279058 h 580211"/>
              <a:gd name="connsiteX5" fmla="*/ 127098 w 242603"/>
              <a:gd name="connsiteY5" fmla="*/ 278248 h 580211"/>
              <a:gd name="connsiteX6" fmla="*/ 127098 w 242603"/>
              <a:gd name="connsiteY6" fmla="*/ 87885 h 580211"/>
              <a:gd name="connsiteX7" fmla="*/ 131530 w 242603"/>
              <a:gd name="connsiteY7" fmla="*/ 87709 h 580211"/>
              <a:gd name="connsiteX8" fmla="*/ 182395 w 242603"/>
              <a:gd name="connsiteY8" fmla="*/ 96953 h 580211"/>
              <a:gd name="connsiteX9" fmla="*/ 223841 w 242603"/>
              <a:gd name="connsiteY9" fmla="*/ 126504 h 580211"/>
              <a:gd name="connsiteX10" fmla="*/ 233577 w 242603"/>
              <a:gd name="connsiteY10" fmla="*/ 117166 h 580211"/>
              <a:gd name="connsiteX11" fmla="*/ 187624 w 242603"/>
              <a:gd name="connsiteY11" fmla="*/ 84511 h 580211"/>
              <a:gd name="connsiteX12" fmla="*/ 131530 w 242603"/>
              <a:gd name="connsiteY12" fmla="*/ 74216 h 580211"/>
              <a:gd name="connsiteX13" fmla="*/ 127098 w 242603"/>
              <a:gd name="connsiteY13" fmla="*/ 74391 h 580211"/>
              <a:gd name="connsiteX14" fmla="*/ 127098 w 242603"/>
              <a:gd name="connsiteY14" fmla="*/ 0 h 580211"/>
              <a:gd name="connsiteX15" fmla="*/ 113604 w 242603"/>
              <a:gd name="connsiteY15" fmla="*/ 0 h 580211"/>
              <a:gd name="connsiteX16" fmla="*/ 113604 w 242603"/>
              <a:gd name="connsiteY16" fmla="*/ 75302 h 580211"/>
              <a:gd name="connsiteX17" fmla="*/ 81219 w 242603"/>
              <a:gd name="connsiteY17" fmla="*/ 82980 h 580211"/>
              <a:gd name="connsiteX18" fmla="*/ 43875 w 242603"/>
              <a:gd name="connsiteY18" fmla="*/ 106648 h 580211"/>
              <a:gd name="connsiteX19" fmla="*/ 20726 w 242603"/>
              <a:gd name="connsiteY19" fmla="*/ 141057 h 580211"/>
              <a:gd name="connsiteX20" fmla="*/ 12826 w 242603"/>
              <a:gd name="connsiteY20" fmla="*/ 181660 h 580211"/>
              <a:gd name="connsiteX21" fmla="*/ 19391 w 242603"/>
              <a:gd name="connsiteY21" fmla="*/ 219597 h 580211"/>
              <a:gd name="connsiteX22" fmla="*/ 37196 w 242603"/>
              <a:gd name="connsiteY22" fmla="*/ 247536 h 580211"/>
              <a:gd name="connsiteX23" fmla="*/ 62935 w 242603"/>
              <a:gd name="connsiteY23" fmla="*/ 267143 h 580211"/>
              <a:gd name="connsiteX24" fmla="*/ 93296 w 242603"/>
              <a:gd name="connsiteY24" fmla="*/ 281021 h 580211"/>
              <a:gd name="connsiteX25" fmla="*/ 113597 w 242603"/>
              <a:gd name="connsiteY25" fmla="*/ 288112 h 580211"/>
              <a:gd name="connsiteX26" fmla="*/ 113597 w 242603"/>
              <a:gd name="connsiteY26" fmla="*/ 492488 h 580211"/>
              <a:gd name="connsiteX27" fmla="*/ 81718 w 242603"/>
              <a:gd name="connsiteY27" fmla="*/ 489013 h 580211"/>
              <a:gd name="connsiteX28" fmla="*/ 55979 w 242603"/>
              <a:gd name="connsiteY28" fmla="*/ 480027 h 580211"/>
              <a:gd name="connsiteX29" fmla="*/ 37040 w 242603"/>
              <a:gd name="connsiteY29" fmla="*/ 468476 h 580211"/>
              <a:gd name="connsiteX30" fmla="*/ 23371 w 242603"/>
              <a:gd name="connsiteY30" fmla="*/ 456689 h 580211"/>
              <a:gd name="connsiteX31" fmla="*/ 14290 w 242603"/>
              <a:gd name="connsiteY31" fmla="*/ 447473 h 580211"/>
              <a:gd name="connsiteX32" fmla="*/ 10302 w 242603"/>
              <a:gd name="connsiteY32" fmla="*/ 443229 h 580211"/>
              <a:gd name="connsiteX33" fmla="*/ 9769 w 242603"/>
              <a:gd name="connsiteY33" fmla="*/ 442676 h 580211"/>
              <a:gd name="connsiteX34" fmla="*/ 0 w 242603"/>
              <a:gd name="connsiteY34" fmla="*/ 451966 h 580211"/>
              <a:gd name="connsiteX35" fmla="*/ 553 w 242603"/>
              <a:gd name="connsiteY35" fmla="*/ 452547 h 580211"/>
              <a:gd name="connsiteX36" fmla="*/ 4358 w 242603"/>
              <a:gd name="connsiteY36" fmla="*/ 456595 h 580211"/>
              <a:gd name="connsiteX37" fmla="*/ 13946 w 242603"/>
              <a:gd name="connsiteY37" fmla="*/ 466331 h 580211"/>
              <a:gd name="connsiteX38" fmla="*/ 28708 w 242603"/>
              <a:gd name="connsiteY38" fmla="*/ 479102 h 580211"/>
              <a:gd name="connsiteX39" fmla="*/ 50075 w 242603"/>
              <a:gd name="connsiteY39" fmla="*/ 492171 h 580211"/>
              <a:gd name="connsiteX40" fmla="*/ 78540 w 242603"/>
              <a:gd name="connsiteY40" fmla="*/ 502136 h 580211"/>
              <a:gd name="connsiteX41" fmla="*/ 113624 w 242603"/>
              <a:gd name="connsiteY41" fmla="*/ 505995 h 580211"/>
              <a:gd name="connsiteX42" fmla="*/ 113624 w 242603"/>
              <a:gd name="connsiteY42" fmla="*/ 580211 h 580211"/>
              <a:gd name="connsiteX43" fmla="*/ 127118 w 242603"/>
              <a:gd name="connsiteY43" fmla="*/ 580211 h 580211"/>
              <a:gd name="connsiteX44" fmla="*/ 127118 w 242603"/>
              <a:gd name="connsiteY44" fmla="*/ 505510 h 580211"/>
              <a:gd name="connsiteX45" fmla="*/ 168625 w 242603"/>
              <a:gd name="connsiteY45" fmla="*/ 496327 h 580211"/>
              <a:gd name="connsiteX46" fmla="*/ 208762 w 242603"/>
              <a:gd name="connsiteY46" fmla="*/ 470122 h 580211"/>
              <a:gd name="connsiteX47" fmla="*/ 233968 w 242603"/>
              <a:gd name="connsiteY47" fmla="*/ 431530 h 580211"/>
              <a:gd name="connsiteX48" fmla="*/ 242584 w 242603"/>
              <a:gd name="connsiteY48" fmla="*/ 384916 h 580211"/>
              <a:gd name="connsiteX49" fmla="*/ 235945 w 242603"/>
              <a:gd name="connsiteY49" fmla="*/ 348490 h 580211"/>
              <a:gd name="connsiteX50" fmla="*/ 98066 w 242603"/>
              <a:gd name="connsiteY50" fmla="*/ 268397 h 580211"/>
              <a:gd name="connsiteX51" fmla="*/ 69459 w 242603"/>
              <a:gd name="connsiteY51" fmla="*/ 255315 h 580211"/>
              <a:gd name="connsiteX52" fmla="*/ 46938 w 242603"/>
              <a:gd name="connsiteY52" fmla="*/ 238185 h 580211"/>
              <a:gd name="connsiteX53" fmla="*/ 31872 w 242603"/>
              <a:gd name="connsiteY53" fmla="*/ 214571 h 580211"/>
              <a:gd name="connsiteX54" fmla="*/ 26299 w 242603"/>
              <a:gd name="connsiteY54" fmla="*/ 181707 h 580211"/>
              <a:gd name="connsiteX55" fmla="*/ 33201 w 242603"/>
              <a:gd name="connsiteY55" fmla="*/ 146185 h 580211"/>
              <a:gd name="connsiteX56" fmla="*/ 53300 w 242603"/>
              <a:gd name="connsiteY56" fmla="*/ 116323 h 580211"/>
              <a:gd name="connsiteX57" fmla="*/ 86185 w 242603"/>
              <a:gd name="connsiteY57" fmla="*/ 95549 h 580211"/>
              <a:gd name="connsiteX58" fmla="*/ 113604 w 242603"/>
              <a:gd name="connsiteY58" fmla="*/ 88917 h 580211"/>
              <a:gd name="connsiteX59" fmla="*/ 113604 w 242603"/>
              <a:gd name="connsiteY59" fmla="*/ 273950 h 580211"/>
              <a:gd name="connsiteX60" fmla="*/ 98066 w 242603"/>
              <a:gd name="connsiteY60" fmla="*/ 268397 h 580211"/>
              <a:gd name="connsiteX61" fmla="*/ 221392 w 242603"/>
              <a:gd name="connsiteY61" fmla="*/ 426591 h 580211"/>
              <a:gd name="connsiteX62" fmla="*/ 199222 w 242603"/>
              <a:gd name="connsiteY62" fmla="*/ 460582 h 580211"/>
              <a:gd name="connsiteX63" fmla="*/ 163463 w 242603"/>
              <a:gd name="connsiteY63" fmla="*/ 483845 h 580211"/>
              <a:gd name="connsiteX64" fmla="*/ 127077 w 242603"/>
              <a:gd name="connsiteY64" fmla="*/ 492023 h 580211"/>
              <a:gd name="connsiteX65" fmla="*/ 127077 w 242603"/>
              <a:gd name="connsiteY65" fmla="*/ 292410 h 580211"/>
              <a:gd name="connsiteX66" fmla="*/ 157330 w 242603"/>
              <a:gd name="connsiteY66" fmla="*/ 302530 h 580211"/>
              <a:gd name="connsiteX67" fmla="*/ 185991 w 242603"/>
              <a:gd name="connsiteY67" fmla="*/ 315207 h 580211"/>
              <a:gd name="connsiteX68" fmla="*/ 208546 w 242603"/>
              <a:gd name="connsiteY68" fmla="*/ 331521 h 580211"/>
              <a:gd name="connsiteX69" fmla="*/ 223517 w 242603"/>
              <a:gd name="connsiteY69" fmla="*/ 353786 h 580211"/>
              <a:gd name="connsiteX70" fmla="*/ 229050 w 242603"/>
              <a:gd name="connsiteY70" fmla="*/ 384916 h 580211"/>
              <a:gd name="connsiteX71" fmla="*/ 221392 w 242603"/>
              <a:gd name="connsiteY71" fmla="*/ 426591 h 58021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</a:cxnLst>
            <a:rect l="l" t="t" r="r" b="b"/>
            <a:pathLst>
              <a:path w="242603" h="580211">
                <a:moveTo>
                  <a:pt x="235945" y="348490"/>
                </a:moveTo>
                <a:cubicBezTo>
                  <a:pt x="231771" y="338541"/>
                  <a:pt x="225688" y="329508"/>
                  <a:pt x="218039" y="321900"/>
                </a:cubicBezTo>
                <a:cubicBezTo>
                  <a:pt x="210418" y="314459"/>
                  <a:pt x="201746" y="308178"/>
                  <a:pt x="192299" y="303259"/>
                </a:cubicBezTo>
                <a:cubicBezTo>
                  <a:pt x="182509" y="298126"/>
                  <a:pt x="172389" y="293648"/>
                  <a:pt x="162006" y="289853"/>
                </a:cubicBezTo>
                <a:cubicBezTo>
                  <a:pt x="151454" y="285973"/>
                  <a:pt x="140558" y="282343"/>
                  <a:pt x="129621" y="279058"/>
                </a:cubicBezTo>
                <a:cubicBezTo>
                  <a:pt x="128771" y="278801"/>
                  <a:pt x="127941" y="278511"/>
                  <a:pt x="127098" y="278248"/>
                </a:cubicBezTo>
                <a:lnTo>
                  <a:pt x="127098" y="87885"/>
                </a:lnTo>
                <a:cubicBezTo>
                  <a:pt x="128589" y="87844"/>
                  <a:pt x="130012" y="87709"/>
                  <a:pt x="131530" y="87709"/>
                </a:cubicBezTo>
                <a:cubicBezTo>
                  <a:pt x="148931" y="87384"/>
                  <a:pt x="166222" y="90526"/>
                  <a:pt x="182395" y="96953"/>
                </a:cubicBezTo>
                <a:cubicBezTo>
                  <a:pt x="198084" y="103868"/>
                  <a:pt x="212190" y="113926"/>
                  <a:pt x="223841" y="126504"/>
                </a:cubicBezTo>
                <a:lnTo>
                  <a:pt x="233577" y="117166"/>
                </a:lnTo>
                <a:cubicBezTo>
                  <a:pt x="220656" y="103251"/>
                  <a:pt x="205015" y="92136"/>
                  <a:pt x="187624" y="84511"/>
                </a:cubicBezTo>
                <a:cubicBezTo>
                  <a:pt x="169797" y="77384"/>
                  <a:pt x="150727" y="73884"/>
                  <a:pt x="131530" y="74216"/>
                </a:cubicBezTo>
                <a:cubicBezTo>
                  <a:pt x="130019" y="74216"/>
                  <a:pt x="128589" y="74351"/>
                  <a:pt x="127098" y="74391"/>
                </a:cubicBezTo>
                <a:lnTo>
                  <a:pt x="127098" y="0"/>
                </a:lnTo>
                <a:lnTo>
                  <a:pt x="113604" y="0"/>
                </a:lnTo>
                <a:lnTo>
                  <a:pt x="113604" y="75302"/>
                </a:lnTo>
                <a:cubicBezTo>
                  <a:pt x="102516" y="76411"/>
                  <a:pt x="91625" y="78993"/>
                  <a:pt x="81219" y="82980"/>
                </a:cubicBezTo>
                <a:cubicBezTo>
                  <a:pt x="67322" y="88311"/>
                  <a:pt x="54627" y="96357"/>
                  <a:pt x="43875" y="106648"/>
                </a:cubicBezTo>
                <a:cubicBezTo>
                  <a:pt x="33874" y="116403"/>
                  <a:pt x="25994" y="128117"/>
                  <a:pt x="20726" y="141057"/>
                </a:cubicBezTo>
                <a:cubicBezTo>
                  <a:pt x="15484" y="153950"/>
                  <a:pt x="12800" y="167741"/>
                  <a:pt x="12826" y="181660"/>
                </a:cubicBezTo>
                <a:cubicBezTo>
                  <a:pt x="12559" y="194610"/>
                  <a:pt x="14788" y="207490"/>
                  <a:pt x="19391" y="219597"/>
                </a:cubicBezTo>
                <a:cubicBezTo>
                  <a:pt x="23491" y="229960"/>
                  <a:pt x="29534" y="239443"/>
                  <a:pt x="37196" y="247536"/>
                </a:cubicBezTo>
                <a:cubicBezTo>
                  <a:pt x="44726" y="255346"/>
                  <a:pt x="53406" y="261958"/>
                  <a:pt x="62935" y="267143"/>
                </a:cubicBezTo>
                <a:cubicBezTo>
                  <a:pt x="72717" y="272475"/>
                  <a:pt x="82862" y="277112"/>
                  <a:pt x="93296" y="281021"/>
                </a:cubicBezTo>
                <a:cubicBezTo>
                  <a:pt x="99894" y="283510"/>
                  <a:pt x="106709" y="285852"/>
                  <a:pt x="113597" y="288112"/>
                </a:cubicBezTo>
                <a:lnTo>
                  <a:pt x="113597" y="492488"/>
                </a:lnTo>
                <a:cubicBezTo>
                  <a:pt x="102873" y="492546"/>
                  <a:pt x="92178" y="491381"/>
                  <a:pt x="81718" y="489013"/>
                </a:cubicBezTo>
                <a:cubicBezTo>
                  <a:pt x="72843" y="486944"/>
                  <a:pt x="64214" y="483930"/>
                  <a:pt x="55979" y="480027"/>
                </a:cubicBezTo>
                <a:cubicBezTo>
                  <a:pt x="49279" y="476851"/>
                  <a:pt x="42931" y="472979"/>
                  <a:pt x="37040" y="468476"/>
                </a:cubicBezTo>
                <a:cubicBezTo>
                  <a:pt x="32276" y="464795"/>
                  <a:pt x="27713" y="460860"/>
                  <a:pt x="23371" y="456689"/>
                </a:cubicBezTo>
                <a:cubicBezTo>
                  <a:pt x="19530" y="452947"/>
                  <a:pt x="16503" y="449875"/>
                  <a:pt x="14290" y="447473"/>
                </a:cubicBezTo>
                <a:cubicBezTo>
                  <a:pt x="12407" y="445449"/>
                  <a:pt x="11166" y="444100"/>
                  <a:pt x="10302" y="443229"/>
                </a:cubicBezTo>
                <a:lnTo>
                  <a:pt x="9769" y="442676"/>
                </a:lnTo>
                <a:lnTo>
                  <a:pt x="0" y="451966"/>
                </a:lnTo>
                <a:lnTo>
                  <a:pt x="553" y="452547"/>
                </a:lnTo>
                <a:cubicBezTo>
                  <a:pt x="1383" y="453410"/>
                  <a:pt x="2577" y="454652"/>
                  <a:pt x="4358" y="456595"/>
                </a:cubicBezTo>
                <a:cubicBezTo>
                  <a:pt x="6693" y="459140"/>
                  <a:pt x="9889" y="462386"/>
                  <a:pt x="13946" y="466331"/>
                </a:cubicBezTo>
                <a:cubicBezTo>
                  <a:pt x="18634" y="470850"/>
                  <a:pt x="23561" y="475114"/>
                  <a:pt x="28708" y="479102"/>
                </a:cubicBezTo>
                <a:cubicBezTo>
                  <a:pt x="35351" y="484198"/>
                  <a:pt x="42513" y="488578"/>
                  <a:pt x="50075" y="492171"/>
                </a:cubicBezTo>
                <a:cubicBezTo>
                  <a:pt x="59182" y="496495"/>
                  <a:pt x="68725" y="499836"/>
                  <a:pt x="78540" y="502136"/>
                </a:cubicBezTo>
                <a:cubicBezTo>
                  <a:pt x="90049" y="504763"/>
                  <a:pt x="101820" y="506057"/>
                  <a:pt x="113624" y="505995"/>
                </a:cubicBezTo>
                <a:lnTo>
                  <a:pt x="113624" y="580211"/>
                </a:lnTo>
                <a:lnTo>
                  <a:pt x="127118" y="580211"/>
                </a:lnTo>
                <a:lnTo>
                  <a:pt x="127118" y="505510"/>
                </a:lnTo>
                <a:cubicBezTo>
                  <a:pt x="141354" y="504679"/>
                  <a:pt x="155366" y="501579"/>
                  <a:pt x="168625" y="496327"/>
                </a:cubicBezTo>
                <a:cubicBezTo>
                  <a:pt x="183611" y="490345"/>
                  <a:pt x="197256" y="481437"/>
                  <a:pt x="208762" y="470122"/>
                </a:cubicBezTo>
                <a:cubicBezTo>
                  <a:pt x="219742" y="459139"/>
                  <a:pt x="228324" y="445999"/>
                  <a:pt x="233968" y="431530"/>
                </a:cubicBezTo>
                <a:cubicBezTo>
                  <a:pt x="239741" y="416671"/>
                  <a:pt x="242664" y="400857"/>
                  <a:pt x="242584" y="384916"/>
                </a:cubicBezTo>
                <a:cubicBezTo>
                  <a:pt x="242842" y="372451"/>
                  <a:pt x="240583" y="360062"/>
                  <a:pt x="235945" y="348490"/>
                </a:cubicBezTo>
                <a:close/>
                <a:moveTo>
                  <a:pt x="98066" y="268397"/>
                </a:moveTo>
                <a:cubicBezTo>
                  <a:pt x="88236" y="264712"/>
                  <a:pt x="78677" y="260340"/>
                  <a:pt x="69459" y="255315"/>
                </a:cubicBezTo>
                <a:cubicBezTo>
                  <a:pt x="61121" y="250789"/>
                  <a:pt x="53526" y="245012"/>
                  <a:pt x="46938" y="238185"/>
                </a:cubicBezTo>
                <a:cubicBezTo>
                  <a:pt x="40458" y="231345"/>
                  <a:pt x="35344" y="223330"/>
                  <a:pt x="31872" y="214571"/>
                </a:cubicBezTo>
                <a:cubicBezTo>
                  <a:pt x="27929" y="204074"/>
                  <a:pt x="26037" y="192917"/>
                  <a:pt x="26299" y="181707"/>
                </a:cubicBezTo>
                <a:cubicBezTo>
                  <a:pt x="26274" y="169531"/>
                  <a:pt x="28618" y="157465"/>
                  <a:pt x="33201" y="146185"/>
                </a:cubicBezTo>
                <a:cubicBezTo>
                  <a:pt x="37772" y="134952"/>
                  <a:pt x="44615" y="124785"/>
                  <a:pt x="53300" y="116323"/>
                </a:cubicBezTo>
                <a:cubicBezTo>
                  <a:pt x="62772" y="107281"/>
                  <a:pt x="73951" y="100219"/>
                  <a:pt x="86185" y="95549"/>
                </a:cubicBezTo>
                <a:cubicBezTo>
                  <a:pt x="95005" y="92183"/>
                  <a:pt x="104220" y="89953"/>
                  <a:pt x="113604" y="88917"/>
                </a:cubicBezTo>
                <a:lnTo>
                  <a:pt x="113604" y="273950"/>
                </a:lnTo>
                <a:cubicBezTo>
                  <a:pt x="108341" y="272169"/>
                  <a:pt x="103146" y="270314"/>
                  <a:pt x="98066" y="268397"/>
                </a:cubicBezTo>
                <a:close/>
                <a:moveTo>
                  <a:pt x="221392" y="426591"/>
                </a:moveTo>
                <a:cubicBezTo>
                  <a:pt x="216428" y="439331"/>
                  <a:pt x="208880" y="450904"/>
                  <a:pt x="199222" y="460582"/>
                </a:cubicBezTo>
                <a:cubicBezTo>
                  <a:pt x="188967" y="470636"/>
                  <a:pt x="176811" y="478545"/>
                  <a:pt x="163463" y="483845"/>
                </a:cubicBezTo>
                <a:cubicBezTo>
                  <a:pt x="151836" y="488454"/>
                  <a:pt x="139558" y="491214"/>
                  <a:pt x="127077" y="492023"/>
                </a:cubicBezTo>
                <a:lnTo>
                  <a:pt x="127077" y="292410"/>
                </a:lnTo>
                <a:cubicBezTo>
                  <a:pt x="137292" y="295506"/>
                  <a:pt x="147466" y="298893"/>
                  <a:pt x="157330" y="302530"/>
                </a:cubicBezTo>
                <a:cubicBezTo>
                  <a:pt x="167152" y="306121"/>
                  <a:pt x="176727" y="310356"/>
                  <a:pt x="185991" y="315207"/>
                </a:cubicBezTo>
                <a:cubicBezTo>
                  <a:pt x="194269" y="319509"/>
                  <a:pt x="201869" y="325006"/>
                  <a:pt x="208546" y="331521"/>
                </a:cubicBezTo>
                <a:cubicBezTo>
                  <a:pt x="214940" y="337896"/>
                  <a:pt x="220026" y="345460"/>
                  <a:pt x="223517" y="353786"/>
                </a:cubicBezTo>
                <a:cubicBezTo>
                  <a:pt x="227426" y="363688"/>
                  <a:pt x="229307" y="374273"/>
                  <a:pt x="229050" y="384916"/>
                </a:cubicBezTo>
                <a:cubicBezTo>
                  <a:pt x="229137" y="399165"/>
                  <a:pt x="226538" y="413303"/>
                  <a:pt x="221392" y="426591"/>
                </a:cubicBezTo>
                <a:close/>
              </a:path>
            </a:pathLst>
          </a:custGeom>
          <a:grpFill/>
          <a:ln w="6747" cap="flat">
            <a:noFill/>
            <a:prstDash val="solid"/>
            <a:miter/>
          </a:ln>
        </xdr:spPr>
        <xdr:txBody>
          <a:bodyPr rtlCol="0" anchor="ctr"/>
          <a:lstStyle/>
          <a:p>
            <a:endParaRPr lang="en-US"/>
          </a:p>
        </xdr:txBody>
      </xdr:sp>
    </xdr:grpSp>
    <xdr:clientData/>
  </xdr:twoCellAnchor>
  <xdr:twoCellAnchor>
    <xdr:from>
      <xdr:col>0</xdr:col>
      <xdr:colOff>233325</xdr:colOff>
      <xdr:row>23</xdr:row>
      <xdr:rowOff>109500</xdr:rowOff>
    </xdr:from>
    <xdr:to>
      <xdr:col>0</xdr:col>
      <xdr:colOff>1152525</xdr:colOff>
      <xdr:row>28</xdr:row>
      <xdr:rowOff>47625</xdr:rowOff>
    </xdr:to>
    <xdr:grpSp>
      <xdr:nvGrpSpPr>
        <xdr:cNvPr id="18" name="Group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A3A6965-ABB9-4465-9514-2C852228A808}"/>
            </a:ext>
          </a:extLst>
        </xdr:cNvPr>
        <xdr:cNvGrpSpPr/>
      </xdr:nvGrpSpPr>
      <xdr:grpSpPr>
        <a:xfrm>
          <a:off x="233325" y="4491000"/>
          <a:ext cx="919200" cy="890625"/>
          <a:chOff x="242850" y="4252875"/>
          <a:chExt cx="919200" cy="890625"/>
        </a:xfrm>
      </xdr:grpSpPr>
      <xdr:pic>
        <xdr:nvPicPr>
          <xdr:cNvPr id="19" name="Graphic 18" descr="House with solid fill">
            <a:extLst>
              <a:ext uri="{FF2B5EF4-FFF2-40B4-BE49-F238E27FC236}">
                <a16:creationId xmlns:a16="http://schemas.microsoft.com/office/drawing/2014/main" id="{D879941A-EC1D-589B-2B8E-B5DCEABCA2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42850" y="4252875"/>
            <a:ext cx="719175" cy="719175"/>
          </a:xfrm>
          <a:prstGeom prst="rect">
            <a:avLst/>
          </a:prstGeom>
          <a:effectLst>
            <a:outerShdw blurRad="50800" dist="50800" dir="5400000" algn="ctr" rotWithShape="0">
              <a:srgbClr val="000000">
                <a:alpha val="74000"/>
              </a:srgbClr>
            </a:outerShdw>
          </a:effectLst>
        </xdr:spPr>
      </xdr:pic>
      <xdr:pic>
        <xdr:nvPicPr>
          <xdr:cNvPr id="20" name="Graphic 19" descr="Daily calendar outline">
            <a:extLst>
              <a:ext uri="{FF2B5EF4-FFF2-40B4-BE49-F238E27FC236}">
                <a16:creationId xmlns:a16="http://schemas.microsoft.com/office/drawing/2014/main" id="{6C3C355A-6368-8C25-C91C-5132915C37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40525" y="4521975"/>
            <a:ext cx="621525" cy="621525"/>
          </a:xfrm>
          <a:prstGeom prst="rect">
            <a:avLst/>
          </a:prstGeom>
          <a:effectLst>
            <a:outerShdw blurRad="63500" sx="102000" sy="102000" algn="ctr" rotWithShape="0">
              <a:prstClr val="black"/>
            </a:outerShdw>
          </a:effectLst>
        </xdr:spPr>
      </xdr:pic>
    </xdr:grpSp>
    <xdr:clientData/>
  </xdr:twoCellAnchor>
  <xdr:twoCellAnchor>
    <xdr:from>
      <xdr:col>0</xdr:col>
      <xdr:colOff>180975</xdr:colOff>
      <xdr:row>31</xdr:row>
      <xdr:rowOff>180975</xdr:rowOff>
    </xdr:from>
    <xdr:to>
      <xdr:col>0</xdr:col>
      <xdr:colOff>1095375</xdr:colOff>
      <xdr:row>36</xdr:row>
      <xdr:rowOff>142875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65101E21-467A-434C-8A1B-E2B489E63DDD}"/>
            </a:ext>
          </a:extLst>
        </xdr:cNvPr>
        <xdr:cNvGrpSpPr/>
      </xdr:nvGrpSpPr>
      <xdr:grpSpPr>
        <a:xfrm>
          <a:off x="180975" y="6086475"/>
          <a:ext cx="914400" cy="914400"/>
          <a:chOff x="171450" y="5600700"/>
          <a:chExt cx="914400" cy="914400"/>
        </a:xfrm>
      </xdr:grpSpPr>
      <xdr:pic>
        <xdr:nvPicPr>
          <xdr:cNvPr id="22" name="Graphic 21" descr="Laptop with solid fill">
            <a:extLst>
              <a:ext uri="{FF2B5EF4-FFF2-40B4-BE49-F238E27FC236}">
                <a16:creationId xmlns:a16="http://schemas.microsoft.com/office/drawing/2014/main" id="{2A344B4B-567F-4650-13A3-640D34098E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71450" y="5600700"/>
            <a:ext cx="914400" cy="914400"/>
          </a:xfrm>
          <a:prstGeom prst="rect">
            <a:avLst/>
          </a:prstGeom>
          <a:effectLst>
            <a:outerShdw blurRad="50800" dist="50800" dir="5400000" algn="ctr" rotWithShape="0">
              <a:srgbClr val="000000">
                <a:alpha val="98000"/>
              </a:srgbClr>
            </a:outerShdw>
          </a:effectLst>
        </xdr:spPr>
      </xdr:pic>
      <xdr:sp macro="" textlink="">
        <xdr:nvSpPr>
          <xdr:cNvPr id="23" name="TextBox 22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EB6E7013-C99B-18E2-8FC1-D571EE561340}"/>
              </a:ext>
            </a:extLst>
          </xdr:cNvPr>
          <xdr:cNvSpPr txBox="1"/>
        </xdr:nvSpPr>
        <xdr:spPr>
          <a:xfrm>
            <a:off x="352426" y="5848349"/>
            <a:ext cx="552450" cy="333375"/>
          </a:xfrm>
          <a:prstGeom prst="rect">
            <a:avLst/>
          </a:prstGeom>
          <a:solidFill>
            <a:schemeClr val="bg1"/>
          </a:solidFill>
          <a:ln w="952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00"/>
              <a:t>Source</a:t>
            </a:r>
          </a:p>
        </xdr:txBody>
      </xdr:sp>
    </xdr:grpSp>
    <xdr:clientData/>
  </xdr:twoCellAnchor>
  <xdr:twoCellAnchor>
    <xdr:from>
      <xdr:col>1</xdr:col>
      <xdr:colOff>600074</xdr:colOff>
      <xdr:row>1</xdr:row>
      <xdr:rowOff>142875</xdr:rowOff>
    </xdr:from>
    <xdr:to>
      <xdr:col>29</xdr:col>
      <xdr:colOff>390525</xdr:colOff>
      <xdr:row>9</xdr:row>
      <xdr:rowOff>19050</xdr:rowOff>
    </xdr:to>
    <xdr:sp macro="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53495F38-20B0-4A55-B7A6-BBD450855956}"/>
            </a:ext>
          </a:extLst>
        </xdr:cNvPr>
        <xdr:cNvSpPr/>
      </xdr:nvSpPr>
      <xdr:spPr>
        <a:xfrm>
          <a:off x="2009774" y="333375"/>
          <a:ext cx="16859251" cy="1400175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7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219075</xdr:colOff>
      <xdr:row>2</xdr:row>
      <xdr:rowOff>28575</xdr:rowOff>
    </xdr:from>
    <xdr:to>
      <xdr:col>28</xdr:col>
      <xdr:colOff>155775</xdr:colOff>
      <xdr:row>5</xdr:row>
      <xdr:rowOff>133350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7D5DFB4C-7F17-43FF-81CE-1BE55396C8CA}"/>
            </a:ext>
          </a:extLst>
        </xdr:cNvPr>
        <xdr:cNvSpPr txBox="1"/>
      </xdr:nvSpPr>
      <xdr:spPr>
        <a:xfrm>
          <a:off x="2238375" y="409575"/>
          <a:ext cx="15786300" cy="676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3600" b="1">
              <a:solidFill>
                <a:srgbClr val="006666"/>
              </a:solidFill>
            </a:rPr>
            <a:t>Pretoria Residential Property Market, February</a:t>
          </a:r>
          <a:r>
            <a:rPr lang="en-US" sz="3600" b="1" baseline="0">
              <a:solidFill>
                <a:srgbClr val="006666"/>
              </a:solidFill>
            </a:rPr>
            <a:t> 2024 - Properties for Sale</a:t>
          </a:r>
          <a:endParaRPr lang="en-US" sz="3600" b="1">
            <a:solidFill>
              <a:srgbClr val="006666"/>
            </a:solidFill>
          </a:endParaRPr>
        </a:p>
      </xdr:txBody>
    </xdr:sp>
    <xdr:clientData/>
  </xdr:twoCellAnchor>
  <xdr:twoCellAnchor>
    <xdr:from>
      <xdr:col>2</xdr:col>
      <xdr:colOff>238125</xdr:colOff>
      <xdr:row>5</xdr:row>
      <xdr:rowOff>133350</xdr:rowOff>
    </xdr:from>
    <xdr:to>
      <xdr:col>28</xdr:col>
      <xdr:colOff>174825</xdr:colOff>
      <xdr:row>7</xdr:row>
      <xdr:rowOff>123825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83F8B086-6B28-4CBF-9AFB-DF35B1257E80}"/>
            </a:ext>
          </a:extLst>
        </xdr:cNvPr>
        <xdr:cNvSpPr txBox="1"/>
      </xdr:nvSpPr>
      <xdr:spPr>
        <a:xfrm>
          <a:off x="2257425" y="1085850"/>
          <a:ext cx="15786300" cy="3714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i="1">
              <a:solidFill>
                <a:schemeClr val="tx1">
                  <a:lumMod val="50000"/>
                  <a:lumOff val="50000"/>
                </a:schemeClr>
              </a:solidFill>
            </a:rPr>
            <a:t>all figures in South African Rand (ZAR), data extracted from www.property24.com using a Python</a:t>
          </a:r>
          <a:r>
            <a:rPr lang="en-US" sz="20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 web scraper</a:t>
          </a:r>
          <a:endParaRPr lang="en-US" sz="20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571501</xdr:colOff>
      <xdr:row>11</xdr:row>
      <xdr:rowOff>57150</xdr:rowOff>
    </xdr:from>
    <xdr:to>
      <xdr:col>10</xdr:col>
      <xdr:colOff>266700</xdr:colOff>
      <xdr:row>29</xdr:row>
      <xdr:rowOff>19050</xdr:rowOff>
    </xdr:to>
    <xdr:sp macro="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BB467F79-C0F9-4280-8F5C-BB9B8C9E6B79}"/>
            </a:ext>
          </a:extLst>
        </xdr:cNvPr>
        <xdr:cNvSpPr/>
      </xdr:nvSpPr>
      <xdr:spPr>
        <a:xfrm>
          <a:off x="1981201" y="2152650"/>
          <a:ext cx="5181599" cy="339090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7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190501</xdr:colOff>
      <xdr:row>11</xdr:row>
      <xdr:rowOff>133350</xdr:rowOff>
    </xdr:from>
    <xdr:to>
      <xdr:col>10</xdr:col>
      <xdr:colOff>1003</xdr:colOff>
      <xdr:row>15</xdr:row>
      <xdr:rowOff>47625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52C25161-F580-44E5-8E37-875600EBB0ED}"/>
            </a:ext>
          </a:extLst>
        </xdr:cNvPr>
        <xdr:cNvSpPr txBox="1"/>
      </xdr:nvSpPr>
      <xdr:spPr>
        <a:xfrm>
          <a:off x="2209801" y="2228850"/>
          <a:ext cx="4687302" cy="676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666"/>
              </a:solidFill>
            </a:rPr>
            <a:t>Properties</a:t>
          </a:r>
          <a:r>
            <a:rPr lang="en-US" sz="2800" b="1" baseline="0">
              <a:solidFill>
                <a:srgbClr val="006666"/>
              </a:solidFill>
            </a:rPr>
            <a:t> for sale by type</a:t>
          </a:r>
          <a:endParaRPr lang="en-US" sz="2800" b="1">
            <a:solidFill>
              <a:srgbClr val="006666"/>
            </a:solidFill>
          </a:endParaRPr>
        </a:p>
      </xdr:txBody>
    </xdr:sp>
    <xdr:clientData/>
  </xdr:twoCellAnchor>
  <xdr:twoCellAnchor>
    <xdr:from>
      <xdr:col>11</xdr:col>
      <xdr:colOff>342901</xdr:colOff>
      <xdr:row>11</xdr:row>
      <xdr:rowOff>57150</xdr:rowOff>
    </xdr:from>
    <xdr:to>
      <xdr:col>20</xdr:col>
      <xdr:colOff>38100</xdr:colOff>
      <xdr:row>29</xdr:row>
      <xdr:rowOff>19050</xdr:rowOff>
    </xdr:to>
    <xdr:sp macro="" textlink="">
      <xdr:nvSpPr>
        <xdr:cNvPr id="29" name="Rectangle: Rounded Corners 28">
          <a:extLst>
            <a:ext uri="{FF2B5EF4-FFF2-40B4-BE49-F238E27FC236}">
              <a16:creationId xmlns:a16="http://schemas.microsoft.com/office/drawing/2014/main" id="{BE68EAAF-0125-4627-99EA-A3F769BB78DC}"/>
            </a:ext>
          </a:extLst>
        </xdr:cNvPr>
        <xdr:cNvSpPr/>
      </xdr:nvSpPr>
      <xdr:spPr>
        <a:xfrm>
          <a:off x="7848601" y="2152650"/>
          <a:ext cx="5181599" cy="339090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7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133351</xdr:colOff>
      <xdr:row>11</xdr:row>
      <xdr:rowOff>66675</xdr:rowOff>
    </xdr:from>
    <xdr:to>
      <xdr:col>29</xdr:col>
      <xdr:colOff>438150</xdr:colOff>
      <xdr:row>29</xdr:row>
      <xdr:rowOff>28575</xdr:rowOff>
    </xdr:to>
    <xdr:sp macro="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67496DBE-FE85-4286-9638-2321DE866A79}"/>
            </a:ext>
          </a:extLst>
        </xdr:cNvPr>
        <xdr:cNvSpPr/>
      </xdr:nvSpPr>
      <xdr:spPr>
        <a:xfrm>
          <a:off x="13735051" y="2162175"/>
          <a:ext cx="5181599" cy="339090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7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361951</xdr:colOff>
      <xdr:row>11</xdr:row>
      <xdr:rowOff>142875</xdr:rowOff>
    </xdr:from>
    <xdr:to>
      <xdr:col>29</xdr:col>
      <xdr:colOff>172453</xdr:colOff>
      <xdr:row>15</xdr:row>
      <xdr:rowOff>57150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683922B3-38B8-4467-A6B2-2F2BE77DAF0E}"/>
            </a:ext>
          </a:extLst>
        </xdr:cNvPr>
        <xdr:cNvSpPr txBox="1"/>
      </xdr:nvSpPr>
      <xdr:spPr>
        <a:xfrm>
          <a:off x="13963651" y="2238375"/>
          <a:ext cx="4687302" cy="676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666"/>
              </a:solidFill>
            </a:rPr>
            <a:t>Average number of rooms</a:t>
          </a:r>
        </a:p>
      </xdr:txBody>
    </xdr:sp>
    <xdr:clientData/>
  </xdr:twoCellAnchor>
  <xdr:twoCellAnchor>
    <xdr:from>
      <xdr:col>1</xdr:col>
      <xdr:colOff>561976</xdr:colOff>
      <xdr:row>31</xdr:row>
      <xdr:rowOff>95249</xdr:rowOff>
    </xdr:from>
    <xdr:to>
      <xdr:col>19</xdr:col>
      <xdr:colOff>542925</xdr:colOff>
      <xdr:row>51</xdr:row>
      <xdr:rowOff>38100</xdr:rowOff>
    </xdr:to>
    <xdr:sp macro="" textlink="">
      <xdr:nvSpPr>
        <xdr:cNvPr id="36" name="Rectangle: Rounded Corners 35">
          <a:extLst>
            <a:ext uri="{FF2B5EF4-FFF2-40B4-BE49-F238E27FC236}">
              <a16:creationId xmlns:a16="http://schemas.microsoft.com/office/drawing/2014/main" id="{76FD6FC5-537E-43B8-8978-A5FB04EC8CEF}"/>
            </a:ext>
          </a:extLst>
        </xdr:cNvPr>
        <xdr:cNvSpPr/>
      </xdr:nvSpPr>
      <xdr:spPr>
        <a:xfrm>
          <a:off x="1971676" y="6000749"/>
          <a:ext cx="10953749" cy="3752851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7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333375</xdr:colOff>
      <xdr:row>32</xdr:row>
      <xdr:rowOff>9527</xdr:rowOff>
    </xdr:from>
    <xdr:to>
      <xdr:col>18</xdr:col>
      <xdr:colOff>488594</xdr:colOff>
      <xdr:row>34</xdr:row>
      <xdr:rowOff>171451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A30735AF-21C9-4FBC-A555-D67690D441C4}"/>
            </a:ext>
          </a:extLst>
        </xdr:cNvPr>
        <xdr:cNvSpPr txBox="1"/>
      </xdr:nvSpPr>
      <xdr:spPr>
        <a:xfrm>
          <a:off x="2352675" y="6105527"/>
          <a:ext cx="9908819" cy="5429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666"/>
              </a:solidFill>
            </a:rPr>
            <a:t>Cheapest and most expensive </a:t>
          </a:r>
          <a:r>
            <a:rPr lang="en-US" sz="2800" b="1" baseline="0">
              <a:solidFill>
                <a:srgbClr val="006666"/>
              </a:solidFill>
            </a:rPr>
            <a:t>Suburbs by average purchase price</a:t>
          </a:r>
          <a:endParaRPr lang="en-US" sz="2800" b="1">
            <a:solidFill>
              <a:srgbClr val="006666"/>
            </a:solidFill>
          </a:endParaRPr>
        </a:p>
      </xdr:txBody>
    </xdr:sp>
    <xdr:clientData/>
  </xdr:twoCellAnchor>
  <xdr:twoCellAnchor>
    <xdr:from>
      <xdr:col>21</xdr:col>
      <xdr:colOff>123826</xdr:colOff>
      <xdr:row>31</xdr:row>
      <xdr:rowOff>161925</xdr:rowOff>
    </xdr:from>
    <xdr:to>
      <xdr:col>29</xdr:col>
      <xdr:colOff>428625</xdr:colOff>
      <xdr:row>51</xdr:row>
      <xdr:rowOff>47625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17523E12-7A7E-4FF0-9FCB-B1FBF39DB8BA}"/>
            </a:ext>
          </a:extLst>
        </xdr:cNvPr>
        <xdr:cNvSpPr/>
      </xdr:nvSpPr>
      <xdr:spPr>
        <a:xfrm>
          <a:off x="13725526" y="6067425"/>
          <a:ext cx="5181599" cy="369570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7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428626</xdr:colOff>
      <xdr:row>32</xdr:row>
      <xdr:rowOff>66675</xdr:rowOff>
    </xdr:from>
    <xdr:to>
      <xdr:col>29</xdr:col>
      <xdr:colOff>239128</xdr:colOff>
      <xdr:row>38</xdr:row>
      <xdr:rowOff>47625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77E73426-1F8C-4ECE-A024-40454495D243}"/>
            </a:ext>
          </a:extLst>
        </xdr:cNvPr>
        <xdr:cNvSpPr txBox="1"/>
      </xdr:nvSpPr>
      <xdr:spPr>
        <a:xfrm>
          <a:off x="14030326" y="6162675"/>
          <a:ext cx="4687302" cy="1123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666"/>
              </a:solidFill>
            </a:rPr>
            <a:t>Total </a:t>
          </a:r>
          <a:r>
            <a:rPr lang="en-US" sz="2800" b="1" baseline="0">
              <a:solidFill>
                <a:srgbClr val="006666"/>
              </a:solidFill>
            </a:rPr>
            <a:t>properties by number of bedrooms</a:t>
          </a:r>
          <a:endParaRPr lang="en-US" sz="2800" b="1">
            <a:solidFill>
              <a:srgbClr val="006666"/>
            </a:solidFill>
          </a:endParaRPr>
        </a:p>
      </xdr:txBody>
    </xdr:sp>
    <xdr:clientData/>
  </xdr:twoCellAnchor>
  <xdr:twoCellAnchor>
    <xdr:from>
      <xdr:col>12</xdr:col>
      <xdr:colOff>38101</xdr:colOff>
      <xdr:row>11</xdr:row>
      <xdr:rowOff>133350</xdr:rowOff>
    </xdr:from>
    <xdr:to>
      <xdr:col>19</xdr:col>
      <xdr:colOff>458203</xdr:colOff>
      <xdr:row>17</xdr:row>
      <xdr:rowOff>9525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E6255E20-B809-C53F-DE10-9A16FD565671}"/>
            </a:ext>
          </a:extLst>
        </xdr:cNvPr>
        <xdr:cNvSpPr txBox="1"/>
      </xdr:nvSpPr>
      <xdr:spPr>
        <a:xfrm>
          <a:off x="8153401" y="2228850"/>
          <a:ext cx="4687302" cy="1019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666"/>
              </a:solidFill>
            </a:rPr>
            <a:t>Average Purchase Price by property</a:t>
          </a:r>
          <a:r>
            <a:rPr lang="en-US" sz="2800" b="1" baseline="0">
              <a:solidFill>
                <a:srgbClr val="006666"/>
              </a:solidFill>
            </a:rPr>
            <a:t> </a:t>
          </a:r>
          <a:r>
            <a:rPr lang="en-US" sz="2800" b="1">
              <a:solidFill>
                <a:srgbClr val="006666"/>
              </a:solidFill>
            </a:rPr>
            <a:t>type</a:t>
          </a:r>
        </a:p>
      </xdr:txBody>
    </xdr:sp>
    <xdr:clientData/>
  </xdr:twoCellAnchor>
  <xdr:twoCellAnchor>
    <xdr:from>
      <xdr:col>2</xdr:col>
      <xdr:colOff>57151</xdr:colOff>
      <xdr:row>13</xdr:row>
      <xdr:rowOff>57150</xdr:rowOff>
    </xdr:from>
    <xdr:to>
      <xdr:col>10</xdr:col>
      <xdr:colOff>85725</xdr:colOff>
      <xdr:row>29</xdr:row>
      <xdr:rowOff>77175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2FF9E784-CBAF-4F68-956C-A4693653B8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19051</xdr:colOff>
      <xdr:row>17</xdr:row>
      <xdr:rowOff>133350</xdr:rowOff>
    </xdr:from>
    <xdr:to>
      <xdr:col>19</xdr:col>
      <xdr:colOff>439153</xdr:colOff>
      <xdr:row>28</xdr:row>
      <xdr:rowOff>38100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52975024-DDA0-4B29-9202-B7ECA0F90E22}"/>
            </a:ext>
          </a:extLst>
        </xdr:cNvPr>
        <xdr:cNvSpPr txBox="1"/>
      </xdr:nvSpPr>
      <xdr:spPr>
        <a:xfrm>
          <a:off x="8134351" y="3371850"/>
          <a:ext cx="4687302" cy="2000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0">
              <a:solidFill>
                <a:schemeClr val="tx1">
                  <a:lumMod val="50000"/>
                  <a:lumOff val="50000"/>
                </a:schemeClr>
              </a:solidFill>
            </a:rPr>
            <a:t>Apartment: 		</a:t>
          </a:r>
          <a:r>
            <a:rPr lang="en-US" sz="2400" b="1">
              <a:solidFill>
                <a:schemeClr val="tx1">
                  <a:lumMod val="50000"/>
                  <a:lumOff val="50000"/>
                </a:schemeClr>
              </a:solidFill>
            </a:rPr>
            <a:t>R 904,474</a:t>
          </a:r>
        </a:p>
        <a:p>
          <a:endParaRPr lang="en-US" sz="2400" b="0">
            <a:solidFill>
              <a:schemeClr val="tx1">
                <a:lumMod val="50000"/>
                <a:lumOff val="50000"/>
              </a:schemeClr>
            </a:solidFill>
          </a:endParaRPr>
        </a:p>
        <a:p>
          <a:r>
            <a:rPr lang="en-US" sz="2400" b="0">
              <a:solidFill>
                <a:schemeClr val="tx1">
                  <a:lumMod val="50000"/>
                  <a:lumOff val="50000"/>
                </a:schemeClr>
              </a:solidFill>
            </a:rPr>
            <a:t>Townhouse: 		</a:t>
          </a:r>
          <a:r>
            <a:rPr lang="en-US" sz="2400" b="1">
              <a:solidFill>
                <a:schemeClr val="tx1">
                  <a:lumMod val="50000"/>
                  <a:lumOff val="50000"/>
                </a:schemeClr>
              </a:solidFill>
            </a:rPr>
            <a:t>R 1,465,663 </a:t>
          </a:r>
        </a:p>
        <a:p>
          <a:endParaRPr lang="en-US" sz="2400" b="0">
            <a:solidFill>
              <a:schemeClr val="tx1">
                <a:lumMod val="50000"/>
                <a:lumOff val="50000"/>
              </a:schemeClr>
            </a:solidFill>
          </a:endParaRPr>
        </a:p>
        <a:p>
          <a:r>
            <a:rPr lang="en-US" sz="2400" b="0">
              <a:solidFill>
                <a:schemeClr val="tx1">
                  <a:lumMod val="50000"/>
                  <a:lumOff val="50000"/>
                </a:schemeClr>
              </a:solidFill>
            </a:rPr>
            <a:t>House: 		</a:t>
          </a:r>
          <a:r>
            <a:rPr lang="en-US" sz="2400" b="1">
              <a:solidFill>
                <a:schemeClr val="tx1">
                  <a:lumMod val="50000"/>
                  <a:lumOff val="50000"/>
                </a:schemeClr>
              </a:solidFill>
            </a:rPr>
            <a:t>R 3,002,089</a:t>
          </a:r>
        </a:p>
      </xdr:txBody>
    </xdr:sp>
    <xdr:clientData/>
  </xdr:twoCellAnchor>
  <xdr:twoCellAnchor>
    <xdr:from>
      <xdr:col>21</xdr:col>
      <xdr:colOff>447676</xdr:colOff>
      <xdr:row>14</xdr:row>
      <xdr:rowOff>161924</xdr:rowOff>
    </xdr:from>
    <xdr:to>
      <xdr:col>29</xdr:col>
      <xdr:colOff>142876</xdr:colOff>
      <xdr:row>27</xdr:row>
      <xdr:rowOff>133349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569F843E-FEEA-4A59-BB2F-7774F9D887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568903</xdr:colOff>
      <xdr:row>35</xdr:row>
      <xdr:rowOff>51955</xdr:rowOff>
    </xdr:from>
    <xdr:to>
      <xdr:col>18</xdr:col>
      <xdr:colOff>540327</xdr:colOff>
      <xdr:row>49</xdr:row>
      <xdr:rowOff>128155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4BC442A6-4643-4C50-AE87-93E9E429C7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21</xdr:col>
      <xdr:colOff>352425</xdr:colOff>
      <xdr:row>37</xdr:row>
      <xdr:rowOff>66675</xdr:rowOff>
    </xdr:from>
    <xdr:to>
      <xdr:col>29</xdr:col>
      <xdr:colOff>47625</xdr:colOff>
      <xdr:row>49</xdr:row>
      <xdr:rowOff>161925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3C2D77FD-1F26-4B66-828A-1BC4F70634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228409</xdr:colOff>
      <xdr:row>2</xdr:row>
      <xdr:rowOff>0</xdr:rowOff>
    </xdr:from>
    <xdr:to>
      <xdr:col>0</xdr:col>
      <xdr:colOff>1145087</xdr:colOff>
      <xdr:row>9</xdr:row>
      <xdr:rowOff>171450</xdr:rowOff>
    </xdr:to>
    <xdr:grpSp>
      <xdr:nvGrpSpPr>
        <xdr:cNvPr id="2" name="Group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AA19685-E2DC-4A6A-AF28-2BFBA349C5BB}"/>
            </a:ext>
          </a:extLst>
        </xdr:cNvPr>
        <xdr:cNvGrpSpPr/>
      </xdr:nvGrpSpPr>
      <xdr:grpSpPr>
        <a:xfrm>
          <a:off x="228409" y="381000"/>
          <a:ext cx="916678" cy="1504950"/>
          <a:chOff x="986589" y="1158476"/>
          <a:chExt cx="2871490" cy="4541047"/>
        </a:xfrm>
        <a:solidFill>
          <a:schemeClr val="bg1"/>
        </a:solidFill>
        <a:effectLst>
          <a:outerShdw blurRad="50800" dist="50800" dir="5400000" algn="ctr" rotWithShape="0">
            <a:srgbClr val="000000">
              <a:alpha val="94000"/>
            </a:srgbClr>
          </a:outerShdw>
        </a:effectLst>
      </xdr:grpSpPr>
      <xdr:sp macro="" textlink="">
        <xdr:nvSpPr>
          <xdr:cNvPr id="3" name="Star: 7 Points 2">
            <a:extLst>
              <a:ext uri="{FF2B5EF4-FFF2-40B4-BE49-F238E27FC236}">
                <a16:creationId xmlns:a16="http://schemas.microsoft.com/office/drawing/2014/main" id="{0F9CF662-7465-3F73-ECCD-52D03A9CDF62}"/>
              </a:ext>
            </a:extLst>
          </xdr:cNvPr>
          <xdr:cNvSpPr/>
        </xdr:nvSpPr>
        <xdr:spPr>
          <a:xfrm>
            <a:off x="1882076" y="1158476"/>
            <a:ext cx="763117" cy="715198"/>
          </a:xfrm>
          <a:prstGeom prst="star7">
            <a:avLst>
              <a:gd name="adj" fmla="val 21124"/>
              <a:gd name="hf" fmla="val 102572"/>
              <a:gd name="vf" fmla="val 105210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Star: 7 Points 3">
            <a:extLst>
              <a:ext uri="{FF2B5EF4-FFF2-40B4-BE49-F238E27FC236}">
                <a16:creationId xmlns:a16="http://schemas.microsoft.com/office/drawing/2014/main" id="{CE7C4DAF-8AE7-97F2-E05E-41645490A921}"/>
              </a:ext>
            </a:extLst>
          </xdr:cNvPr>
          <xdr:cNvSpPr/>
        </xdr:nvSpPr>
        <xdr:spPr>
          <a:xfrm>
            <a:off x="3094962" y="2255220"/>
            <a:ext cx="763117" cy="715198"/>
          </a:xfrm>
          <a:prstGeom prst="star7">
            <a:avLst>
              <a:gd name="adj" fmla="val 21124"/>
              <a:gd name="hf" fmla="val 102572"/>
              <a:gd name="vf" fmla="val 105210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5" name="Star: 7 Points 4">
            <a:extLst>
              <a:ext uri="{FF2B5EF4-FFF2-40B4-BE49-F238E27FC236}">
                <a16:creationId xmlns:a16="http://schemas.microsoft.com/office/drawing/2014/main" id="{829095A4-3905-86DA-0A7B-B43D3B27390E}"/>
              </a:ext>
            </a:extLst>
          </xdr:cNvPr>
          <xdr:cNvSpPr/>
        </xdr:nvSpPr>
        <xdr:spPr>
          <a:xfrm>
            <a:off x="986589" y="2689715"/>
            <a:ext cx="763117" cy="715198"/>
          </a:xfrm>
          <a:prstGeom prst="star7">
            <a:avLst>
              <a:gd name="adj" fmla="val 21124"/>
              <a:gd name="hf" fmla="val 102572"/>
              <a:gd name="vf" fmla="val 105210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6" name="Star: 7 Points 5">
            <a:extLst>
              <a:ext uri="{FF2B5EF4-FFF2-40B4-BE49-F238E27FC236}">
                <a16:creationId xmlns:a16="http://schemas.microsoft.com/office/drawing/2014/main" id="{F7FD3FEF-A01B-3AC3-FE33-CD5A33740977}"/>
              </a:ext>
            </a:extLst>
          </xdr:cNvPr>
          <xdr:cNvSpPr/>
        </xdr:nvSpPr>
        <xdr:spPr>
          <a:xfrm>
            <a:off x="1882076" y="4984325"/>
            <a:ext cx="763117" cy="715198"/>
          </a:xfrm>
          <a:prstGeom prst="star7">
            <a:avLst>
              <a:gd name="adj" fmla="val 21124"/>
              <a:gd name="hf" fmla="val 102572"/>
              <a:gd name="vf" fmla="val 105210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7" name="Star: 5 Points 6">
            <a:extLst>
              <a:ext uri="{FF2B5EF4-FFF2-40B4-BE49-F238E27FC236}">
                <a16:creationId xmlns:a16="http://schemas.microsoft.com/office/drawing/2014/main" id="{8C9687A0-A6EF-04E1-FB5D-8D41AB950EE5}"/>
              </a:ext>
            </a:extLst>
          </xdr:cNvPr>
          <xdr:cNvSpPr/>
        </xdr:nvSpPr>
        <xdr:spPr>
          <a:xfrm>
            <a:off x="3039996" y="3520086"/>
            <a:ext cx="436524" cy="367497"/>
          </a:xfrm>
          <a:prstGeom prst="star5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0</xdr:col>
      <xdr:colOff>236714</xdr:colOff>
      <xdr:row>15</xdr:row>
      <xdr:rowOff>5234</xdr:rowOff>
    </xdr:from>
    <xdr:to>
      <xdr:col>0</xdr:col>
      <xdr:colOff>1076326</xdr:colOff>
      <xdr:row>19</xdr:row>
      <xdr:rowOff>83192</xdr:rowOff>
    </xdr:to>
    <xdr:grpSp>
      <xdr:nvGrpSpPr>
        <xdr:cNvPr id="8" name="Group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1B7A91A-9526-4772-92E8-6B6FD1049335}"/>
            </a:ext>
          </a:extLst>
        </xdr:cNvPr>
        <xdr:cNvGrpSpPr/>
      </xdr:nvGrpSpPr>
      <xdr:grpSpPr>
        <a:xfrm>
          <a:off x="236714" y="2862734"/>
          <a:ext cx="839612" cy="839958"/>
          <a:chOff x="6951838" y="3110383"/>
          <a:chExt cx="1276773" cy="1277299"/>
        </a:xfrm>
        <a:solidFill>
          <a:schemeClr val="bg1"/>
        </a:solidFill>
        <a:effectLst>
          <a:outerShdw blurRad="50800" dist="50800" dir="5400000" algn="ctr" rotWithShape="0">
            <a:srgbClr val="000000">
              <a:alpha val="94000"/>
            </a:srgbClr>
          </a:outerShdw>
        </a:effectLst>
      </xdr:grpSpPr>
      <xdr:sp macro="" textlink="">
        <xdr:nvSpPr>
          <xdr:cNvPr id="9" name="Freeform: Shape 8">
            <a:extLst>
              <a:ext uri="{FF2B5EF4-FFF2-40B4-BE49-F238E27FC236}">
                <a16:creationId xmlns:a16="http://schemas.microsoft.com/office/drawing/2014/main" id="{AAB5BA2A-FDD4-5041-F0AC-8781B8F296E0}"/>
              </a:ext>
            </a:extLst>
          </xdr:cNvPr>
          <xdr:cNvSpPr/>
        </xdr:nvSpPr>
        <xdr:spPr>
          <a:xfrm>
            <a:off x="7512734" y="4240773"/>
            <a:ext cx="115265" cy="124560"/>
          </a:xfrm>
          <a:custGeom>
            <a:avLst/>
            <a:gdLst>
              <a:gd name="connsiteX0" fmla="*/ 31892 w 115265"/>
              <a:gd name="connsiteY0" fmla="*/ 124561 h 124560"/>
              <a:gd name="connsiteX1" fmla="*/ 9828 w 115265"/>
              <a:gd name="connsiteY1" fmla="*/ 117206 h 124560"/>
              <a:gd name="connsiteX2" fmla="*/ 6886 w 115265"/>
              <a:gd name="connsiteY2" fmla="*/ 76020 h 124560"/>
              <a:gd name="connsiteX3" fmla="*/ 64252 w 115265"/>
              <a:gd name="connsiteY3" fmla="*/ 9827 h 124560"/>
              <a:gd name="connsiteX4" fmla="*/ 105438 w 115265"/>
              <a:gd name="connsiteY4" fmla="*/ 6886 h 124560"/>
              <a:gd name="connsiteX5" fmla="*/ 108380 w 115265"/>
              <a:gd name="connsiteY5" fmla="*/ 48072 h 124560"/>
              <a:gd name="connsiteX6" fmla="*/ 51014 w 115265"/>
              <a:gd name="connsiteY6" fmla="*/ 114264 h 124560"/>
              <a:gd name="connsiteX7" fmla="*/ 31892 w 115265"/>
              <a:gd name="connsiteY7" fmla="*/ 124561 h 1245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15265" h="124560">
                <a:moveTo>
                  <a:pt x="31892" y="124561"/>
                </a:moveTo>
                <a:cubicBezTo>
                  <a:pt x="24537" y="124561"/>
                  <a:pt x="15711" y="123090"/>
                  <a:pt x="9828" y="117206"/>
                </a:cubicBezTo>
                <a:cubicBezTo>
                  <a:pt x="-1940" y="106909"/>
                  <a:pt x="-3411" y="87787"/>
                  <a:pt x="6886" y="76020"/>
                </a:cubicBezTo>
                <a:lnTo>
                  <a:pt x="64252" y="9827"/>
                </a:lnTo>
                <a:cubicBezTo>
                  <a:pt x="74549" y="-1940"/>
                  <a:pt x="93671" y="-3411"/>
                  <a:pt x="105438" y="6886"/>
                </a:cubicBezTo>
                <a:cubicBezTo>
                  <a:pt x="117206" y="17182"/>
                  <a:pt x="118677" y="36304"/>
                  <a:pt x="108380" y="48072"/>
                </a:cubicBezTo>
                <a:lnTo>
                  <a:pt x="51014" y="114264"/>
                </a:lnTo>
                <a:cubicBezTo>
                  <a:pt x="46601" y="120148"/>
                  <a:pt x="39246" y="123090"/>
                  <a:pt x="31892" y="124561"/>
                </a:cubicBezTo>
                <a:close/>
              </a:path>
            </a:pathLst>
          </a:custGeom>
          <a:grpFill/>
          <a:ln w="14684" cap="flat">
            <a:noFill/>
            <a:prstDash val="solid"/>
            <a:miter/>
          </a:ln>
        </xdr:spPr>
        <xdr:txBody>
          <a:bodyPr rtlCol="0" anchor="ctr"/>
          <a:lstStyle/>
          <a:p>
            <a:endParaRPr lang="en-US"/>
          </a:p>
        </xdr:txBody>
      </xdr:sp>
      <xdr:sp macro="" textlink="">
        <xdr:nvSpPr>
          <xdr:cNvPr id="10" name="Freeform: Shape 9">
            <a:extLst>
              <a:ext uri="{FF2B5EF4-FFF2-40B4-BE49-F238E27FC236}">
                <a16:creationId xmlns:a16="http://schemas.microsoft.com/office/drawing/2014/main" id="{91C1F6FD-8CA7-1E76-D48B-35CE25656D7B}"/>
              </a:ext>
            </a:extLst>
          </xdr:cNvPr>
          <xdr:cNvSpPr/>
        </xdr:nvSpPr>
        <xdr:spPr>
          <a:xfrm>
            <a:off x="7414934" y="4181217"/>
            <a:ext cx="140237" cy="150652"/>
          </a:xfrm>
          <a:custGeom>
            <a:avLst/>
            <a:gdLst>
              <a:gd name="connsiteX0" fmla="*/ 39964 w 140237"/>
              <a:gd name="connsiteY0" fmla="*/ 150285 h 150652"/>
              <a:gd name="connsiteX1" fmla="*/ 12017 w 140237"/>
              <a:gd name="connsiteY1" fmla="*/ 141459 h 150652"/>
              <a:gd name="connsiteX2" fmla="*/ 9075 w 140237"/>
              <a:gd name="connsiteY2" fmla="*/ 89976 h 150652"/>
              <a:gd name="connsiteX3" fmla="*/ 76738 w 140237"/>
              <a:gd name="connsiteY3" fmla="*/ 12017 h 150652"/>
              <a:gd name="connsiteX4" fmla="*/ 128221 w 140237"/>
              <a:gd name="connsiteY4" fmla="*/ 9075 h 150652"/>
              <a:gd name="connsiteX5" fmla="*/ 131163 w 140237"/>
              <a:gd name="connsiteY5" fmla="*/ 60558 h 150652"/>
              <a:gd name="connsiteX6" fmla="*/ 63499 w 140237"/>
              <a:gd name="connsiteY6" fmla="*/ 138517 h 150652"/>
              <a:gd name="connsiteX7" fmla="*/ 39964 w 140237"/>
              <a:gd name="connsiteY7" fmla="*/ 150285 h 15065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40237" h="150652">
                <a:moveTo>
                  <a:pt x="39964" y="150285"/>
                </a:moveTo>
                <a:cubicBezTo>
                  <a:pt x="29668" y="151756"/>
                  <a:pt x="20842" y="148814"/>
                  <a:pt x="12017" y="141459"/>
                </a:cubicBezTo>
                <a:cubicBezTo>
                  <a:pt x="-2693" y="128221"/>
                  <a:pt x="-4164" y="104686"/>
                  <a:pt x="9075" y="89976"/>
                </a:cubicBezTo>
                <a:lnTo>
                  <a:pt x="76738" y="12017"/>
                </a:lnTo>
                <a:cubicBezTo>
                  <a:pt x="89976" y="-2693"/>
                  <a:pt x="113511" y="-4164"/>
                  <a:pt x="128221" y="9075"/>
                </a:cubicBezTo>
                <a:cubicBezTo>
                  <a:pt x="142930" y="22313"/>
                  <a:pt x="144401" y="45848"/>
                  <a:pt x="131163" y="60558"/>
                </a:cubicBezTo>
                <a:lnTo>
                  <a:pt x="63499" y="138517"/>
                </a:lnTo>
                <a:cubicBezTo>
                  <a:pt x="57616" y="145872"/>
                  <a:pt x="48790" y="150285"/>
                  <a:pt x="39964" y="150285"/>
                </a:cubicBezTo>
                <a:close/>
              </a:path>
            </a:pathLst>
          </a:custGeom>
          <a:grpFill/>
          <a:ln w="14684" cap="flat">
            <a:noFill/>
            <a:prstDash val="solid"/>
            <a:miter/>
          </a:ln>
        </xdr:spPr>
        <xdr:txBody>
          <a:bodyPr rtlCol="0" anchor="ctr"/>
          <a:lstStyle/>
          <a:p>
            <a:endParaRPr lang="en-US"/>
          </a:p>
        </xdr:txBody>
      </xdr:sp>
      <xdr:sp macro="" textlink="">
        <xdr:nvSpPr>
          <xdr:cNvPr id="11" name="Freeform: Shape 10">
            <a:extLst>
              <a:ext uri="{FF2B5EF4-FFF2-40B4-BE49-F238E27FC236}">
                <a16:creationId xmlns:a16="http://schemas.microsoft.com/office/drawing/2014/main" id="{0C475F30-DA2C-2EAC-114C-ADE5D7120B79}"/>
              </a:ext>
            </a:extLst>
          </xdr:cNvPr>
          <xdr:cNvSpPr/>
        </xdr:nvSpPr>
        <xdr:spPr>
          <a:xfrm>
            <a:off x="7314826" y="4111999"/>
            <a:ext cx="155114" cy="165359"/>
          </a:xfrm>
          <a:custGeom>
            <a:avLst/>
            <a:gdLst>
              <a:gd name="connsiteX0" fmla="*/ 47403 w 155114"/>
              <a:gd name="connsiteY0" fmla="*/ 165078 h 165359"/>
              <a:gd name="connsiteX1" fmla="*/ 15042 w 155114"/>
              <a:gd name="connsiteY1" fmla="*/ 154781 h 165359"/>
              <a:gd name="connsiteX2" fmla="*/ 10630 w 155114"/>
              <a:gd name="connsiteY2" fmla="*/ 93002 h 165359"/>
              <a:gd name="connsiteX3" fmla="*/ 78293 w 155114"/>
              <a:gd name="connsiteY3" fmla="*/ 15042 h 165359"/>
              <a:gd name="connsiteX4" fmla="*/ 140072 w 155114"/>
              <a:gd name="connsiteY4" fmla="*/ 10630 h 165359"/>
              <a:gd name="connsiteX5" fmla="*/ 144485 w 155114"/>
              <a:gd name="connsiteY5" fmla="*/ 72409 h 165359"/>
              <a:gd name="connsiteX6" fmla="*/ 76822 w 155114"/>
              <a:gd name="connsiteY6" fmla="*/ 150369 h 165359"/>
              <a:gd name="connsiteX7" fmla="*/ 47403 w 155114"/>
              <a:gd name="connsiteY7" fmla="*/ 165078 h 1653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55114" h="165359">
                <a:moveTo>
                  <a:pt x="47403" y="165078"/>
                </a:moveTo>
                <a:cubicBezTo>
                  <a:pt x="35636" y="166549"/>
                  <a:pt x="23868" y="162136"/>
                  <a:pt x="15042" y="154781"/>
                </a:cubicBezTo>
                <a:cubicBezTo>
                  <a:pt x="-2609" y="138601"/>
                  <a:pt x="-5551" y="110653"/>
                  <a:pt x="10630" y="93002"/>
                </a:cubicBezTo>
                <a:lnTo>
                  <a:pt x="78293" y="15042"/>
                </a:lnTo>
                <a:cubicBezTo>
                  <a:pt x="94473" y="-2609"/>
                  <a:pt x="122421" y="-5551"/>
                  <a:pt x="140072" y="10630"/>
                </a:cubicBezTo>
                <a:cubicBezTo>
                  <a:pt x="157723" y="26810"/>
                  <a:pt x="160665" y="54758"/>
                  <a:pt x="144485" y="72409"/>
                </a:cubicBezTo>
                <a:lnTo>
                  <a:pt x="76822" y="150369"/>
                </a:lnTo>
                <a:cubicBezTo>
                  <a:pt x="69467" y="159194"/>
                  <a:pt x="57700" y="165078"/>
                  <a:pt x="47403" y="165078"/>
                </a:cubicBezTo>
                <a:close/>
              </a:path>
            </a:pathLst>
          </a:custGeom>
          <a:grpFill/>
          <a:ln w="14684" cap="flat">
            <a:noFill/>
            <a:prstDash val="solid"/>
            <a:miter/>
          </a:ln>
        </xdr:spPr>
        <xdr:txBody>
          <a:bodyPr rtlCol="0" anchor="ctr"/>
          <a:lstStyle/>
          <a:p>
            <a:endParaRPr lang="en-US"/>
          </a:p>
        </xdr:txBody>
      </xdr:sp>
      <xdr:sp macro="" textlink="">
        <xdr:nvSpPr>
          <xdr:cNvPr id="12" name="Freeform: Shape 11">
            <a:extLst>
              <a:ext uri="{FF2B5EF4-FFF2-40B4-BE49-F238E27FC236}">
                <a16:creationId xmlns:a16="http://schemas.microsoft.com/office/drawing/2014/main" id="{9620D5A8-8B18-2381-8890-4ECB7EF712FB}"/>
              </a:ext>
            </a:extLst>
          </xdr:cNvPr>
          <xdr:cNvSpPr/>
        </xdr:nvSpPr>
        <xdr:spPr>
          <a:xfrm>
            <a:off x="7207448" y="4047278"/>
            <a:ext cx="165411" cy="175656"/>
          </a:xfrm>
          <a:custGeom>
            <a:avLst/>
            <a:gdLst>
              <a:gd name="connsiteX0" fmla="*/ 47403 w 165411"/>
              <a:gd name="connsiteY0" fmla="*/ 175375 h 175656"/>
              <a:gd name="connsiteX1" fmla="*/ 15042 w 165411"/>
              <a:gd name="connsiteY1" fmla="*/ 165078 h 175656"/>
              <a:gd name="connsiteX2" fmla="*/ 10630 w 165411"/>
              <a:gd name="connsiteY2" fmla="*/ 103299 h 175656"/>
              <a:gd name="connsiteX3" fmla="*/ 88589 w 165411"/>
              <a:gd name="connsiteY3" fmla="*/ 15042 h 175656"/>
              <a:gd name="connsiteX4" fmla="*/ 150369 w 165411"/>
              <a:gd name="connsiteY4" fmla="*/ 10630 h 175656"/>
              <a:gd name="connsiteX5" fmla="*/ 154782 w 165411"/>
              <a:gd name="connsiteY5" fmla="*/ 72409 h 175656"/>
              <a:gd name="connsiteX6" fmla="*/ 76822 w 165411"/>
              <a:gd name="connsiteY6" fmla="*/ 160665 h 175656"/>
              <a:gd name="connsiteX7" fmla="*/ 47403 w 165411"/>
              <a:gd name="connsiteY7" fmla="*/ 175375 h 17565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65411" h="175656">
                <a:moveTo>
                  <a:pt x="47403" y="175375"/>
                </a:moveTo>
                <a:cubicBezTo>
                  <a:pt x="35636" y="176846"/>
                  <a:pt x="23868" y="172433"/>
                  <a:pt x="15042" y="165078"/>
                </a:cubicBezTo>
                <a:cubicBezTo>
                  <a:pt x="-2609" y="148898"/>
                  <a:pt x="-5551" y="120950"/>
                  <a:pt x="10630" y="103299"/>
                </a:cubicBezTo>
                <a:lnTo>
                  <a:pt x="88589" y="15042"/>
                </a:lnTo>
                <a:cubicBezTo>
                  <a:pt x="104770" y="-2609"/>
                  <a:pt x="132717" y="-5551"/>
                  <a:pt x="150369" y="10630"/>
                </a:cubicBezTo>
                <a:cubicBezTo>
                  <a:pt x="168020" y="26810"/>
                  <a:pt x="170962" y="54758"/>
                  <a:pt x="154782" y="72409"/>
                </a:cubicBezTo>
                <a:lnTo>
                  <a:pt x="76822" y="160665"/>
                </a:lnTo>
                <a:cubicBezTo>
                  <a:pt x="67996" y="169491"/>
                  <a:pt x="57700" y="173904"/>
                  <a:pt x="47403" y="175375"/>
                </a:cubicBezTo>
                <a:close/>
              </a:path>
            </a:pathLst>
          </a:custGeom>
          <a:grpFill/>
          <a:ln w="14684" cap="flat">
            <a:noFill/>
            <a:prstDash val="solid"/>
            <a:miter/>
          </a:ln>
        </xdr:spPr>
        <xdr:txBody>
          <a:bodyPr rtlCol="0" anchor="ctr"/>
          <a:lstStyle/>
          <a:p>
            <a:endParaRPr lang="en-US"/>
          </a:p>
        </xdr:txBody>
      </xdr:sp>
      <xdr:sp macro="" textlink="">
        <xdr:nvSpPr>
          <xdr:cNvPr id="13" name="Freeform: Shape 12">
            <a:extLst>
              <a:ext uri="{FF2B5EF4-FFF2-40B4-BE49-F238E27FC236}">
                <a16:creationId xmlns:a16="http://schemas.microsoft.com/office/drawing/2014/main" id="{FE8E83B3-9729-3C21-EA82-89B3B0766D05}"/>
              </a:ext>
            </a:extLst>
          </xdr:cNvPr>
          <xdr:cNvSpPr/>
        </xdr:nvSpPr>
        <xdr:spPr>
          <a:xfrm>
            <a:off x="6951838" y="3622510"/>
            <a:ext cx="294303" cy="350198"/>
          </a:xfrm>
          <a:custGeom>
            <a:avLst/>
            <a:gdLst>
              <a:gd name="connsiteX0" fmla="*/ 0 w 294303"/>
              <a:gd name="connsiteY0" fmla="*/ 276536 h 350198"/>
              <a:gd name="connsiteX1" fmla="*/ 113262 w 294303"/>
              <a:gd name="connsiteY1" fmla="*/ 345670 h 350198"/>
              <a:gd name="connsiteX2" fmla="*/ 152978 w 294303"/>
              <a:gd name="connsiteY2" fmla="*/ 335374 h 350198"/>
              <a:gd name="connsiteX3" fmla="*/ 289775 w 294303"/>
              <a:gd name="connsiteY3" fmla="*/ 108849 h 350198"/>
              <a:gd name="connsiteX4" fmla="*/ 279478 w 294303"/>
              <a:gd name="connsiteY4" fmla="*/ 69134 h 350198"/>
              <a:gd name="connsiteX5" fmla="*/ 167687 w 294303"/>
              <a:gd name="connsiteY5" fmla="*/ 0 h 350198"/>
              <a:gd name="connsiteX6" fmla="*/ 0 w 294303"/>
              <a:gd name="connsiteY6" fmla="*/ 276536 h 35019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294303" h="350198">
                <a:moveTo>
                  <a:pt x="0" y="276536"/>
                </a:moveTo>
                <a:lnTo>
                  <a:pt x="113262" y="345670"/>
                </a:lnTo>
                <a:cubicBezTo>
                  <a:pt x="126501" y="354496"/>
                  <a:pt x="145623" y="350083"/>
                  <a:pt x="152978" y="335374"/>
                </a:cubicBezTo>
                <a:lnTo>
                  <a:pt x="289775" y="108849"/>
                </a:lnTo>
                <a:cubicBezTo>
                  <a:pt x="298600" y="95611"/>
                  <a:pt x="294188" y="76489"/>
                  <a:pt x="279478" y="69134"/>
                </a:cubicBezTo>
                <a:lnTo>
                  <a:pt x="167687" y="0"/>
                </a:lnTo>
                <a:lnTo>
                  <a:pt x="0" y="276536"/>
                </a:lnTo>
                <a:close/>
              </a:path>
            </a:pathLst>
          </a:custGeom>
          <a:grpFill/>
          <a:ln w="14684" cap="flat">
            <a:noFill/>
            <a:prstDash val="solid"/>
            <a:miter/>
          </a:ln>
        </xdr:spPr>
        <xdr:txBody>
          <a:bodyPr rtlCol="0" anchor="ctr"/>
          <a:lstStyle/>
          <a:p>
            <a:endParaRPr lang="en-US"/>
          </a:p>
        </xdr:txBody>
      </xdr:sp>
      <xdr:sp macro="" textlink="">
        <xdr:nvSpPr>
          <xdr:cNvPr id="14" name="Freeform: Shape 13">
            <a:extLst>
              <a:ext uri="{FF2B5EF4-FFF2-40B4-BE49-F238E27FC236}">
                <a16:creationId xmlns:a16="http://schemas.microsoft.com/office/drawing/2014/main" id="{6B0F21DC-0C06-9722-241F-8969D91B0AA8}"/>
              </a:ext>
            </a:extLst>
          </xdr:cNvPr>
          <xdr:cNvSpPr/>
        </xdr:nvSpPr>
        <xdr:spPr>
          <a:xfrm>
            <a:off x="7132763" y="3754894"/>
            <a:ext cx="788670" cy="632788"/>
          </a:xfrm>
          <a:custGeom>
            <a:avLst/>
            <a:gdLst>
              <a:gd name="connsiteX0" fmla="*/ 772242 w 788670"/>
              <a:gd name="connsiteY0" fmla="*/ 336845 h 632788"/>
              <a:gd name="connsiteX1" fmla="*/ 535421 w 788670"/>
              <a:gd name="connsiteY1" fmla="*/ 133855 h 632788"/>
              <a:gd name="connsiteX2" fmla="*/ 519241 w 788670"/>
              <a:gd name="connsiteY2" fmla="*/ 119146 h 632788"/>
              <a:gd name="connsiteX3" fmla="*/ 417746 w 788670"/>
              <a:gd name="connsiteY3" fmla="*/ 235350 h 632788"/>
              <a:gd name="connsiteX4" fmla="*/ 358909 w 788670"/>
              <a:gd name="connsiteY4" fmla="*/ 264769 h 632788"/>
              <a:gd name="connsiteX5" fmla="*/ 351554 w 788670"/>
              <a:gd name="connsiteY5" fmla="*/ 264769 h 632788"/>
              <a:gd name="connsiteX6" fmla="*/ 294188 w 788670"/>
              <a:gd name="connsiteY6" fmla="*/ 242705 h 632788"/>
              <a:gd name="connsiteX7" fmla="*/ 285362 w 788670"/>
              <a:gd name="connsiteY7" fmla="*/ 117675 h 632788"/>
              <a:gd name="connsiteX8" fmla="*/ 372147 w 788670"/>
              <a:gd name="connsiteY8" fmla="*/ 17651 h 632788"/>
              <a:gd name="connsiteX9" fmla="*/ 127972 w 788670"/>
              <a:gd name="connsiteY9" fmla="*/ 0 h 632788"/>
              <a:gd name="connsiteX10" fmla="*/ 0 w 788670"/>
              <a:gd name="connsiteY10" fmla="*/ 211815 h 632788"/>
              <a:gd name="connsiteX11" fmla="*/ 100024 w 788670"/>
              <a:gd name="connsiteY11" fmla="*/ 328019 h 632788"/>
              <a:gd name="connsiteX12" fmla="*/ 138268 w 788670"/>
              <a:gd name="connsiteY12" fmla="*/ 283891 h 632788"/>
              <a:gd name="connsiteX13" fmla="*/ 194164 w 788670"/>
              <a:gd name="connsiteY13" fmla="*/ 258885 h 632788"/>
              <a:gd name="connsiteX14" fmla="*/ 194164 w 788670"/>
              <a:gd name="connsiteY14" fmla="*/ 258885 h 632788"/>
              <a:gd name="connsiteX15" fmla="*/ 242705 w 788670"/>
              <a:gd name="connsiteY15" fmla="*/ 276536 h 632788"/>
              <a:gd name="connsiteX16" fmla="*/ 267711 w 788670"/>
              <a:gd name="connsiteY16" fmla="*/ 329490 h 632788"/>
              <a:gd name="connsiteX17" fmla="*/ 292717 w 788670"/>
              <a:gd name="connsiteY17" fmla="*/ 325077 h 632788"/>
              <a:gd name="connsiteX18" fmla="*/ 341257 w 788670"/>
              <a:gd name="connsiteY18" fmla="*/ 342728 h 632788"/>
              <a:gd name="connsiteX19" fmla="*/ 366263 w 788670"/>
              <a:gd name="connsiteY19" fmla="*/ 397153 h 632788"/>
              <a:gd name="connsiteX20" fmla="*/ 385386 w 788670"/>
              <a:gd name="connsiteY20" fmla="*/ 394211 h 632788"/>
              <a:gd name="connsiteX21" fmla="*/ 385386 w 788670"/>
              <a:gd name="connsiteY21" fmla="*/ 394211 h 632788"/>
              <a:gd name="connsiteX22" fmla="*/ 429514 w 788670"/>
              <a:gd name="connsiteY22" fmla="*/ 410392 h 632788"/>
              <a:gd name="connsiteX23" fmla="*/ 451578 w 788670"/>
              <a:gd name="connsiteY23" fmla="*/ 455991 h 632788"/>
              <a:gd name="connsiteX24" fmla="*/ 467758 w 788670"/>
              <a:gd name="connsiteY24" fmla="*/ 453049 h 632788"/>
              <a:gd name="connsiteX25" fmla="*/ 467758 w 788670"/>
              <a:gd name="connsiteY25" fmla="*/ 453049 h 632788"/>
              <a:gd name="connsiteX26" fmla="*/ 506003 w 788670"/>
              <a:gd name="connsiteY26" fmla="*/ 467758 h 632788"/>
              <a:gd name="connsiteX27" fmla="*/ 526596 w 788670"/>
              <a:gd name="connsiteY27" fmla="*/ 507473 h 632788"/>
              <a:gd name="connsiteX28" fmla="*/ 511886 w 788670"/>
              <a:gd name="connsiteY28" fmla="*/ 550131 h 632788"/>
              <a:gd name="connsiteX29" fmla="*/ 461874 w 788670"/>
              <a:gd name="connsiteY29" fmla="*/ 607497 h 632788"/>
              <a:gd name="connsiteX30" fmla="*/ 482468 w 788670"/>
              <a:gd name="connsiteY30" fmla="*/ 623678 h 632788"/>
              <a:gd name="connsiteX31" fmla="*/ 517770 w 788670"/>
              <a:gd name="connsiteY31" fmla="*/ 632503 h 632788"/>
              <a:gd name="connsiteX32" fmla="*/ 570724 w 788670"/>
              <a:gd name="connsiteY32" fmla="*/ 569253 h 632788"/>
              <a:gd name="connsiteX33" fmla="*/ 570724 w 788670"/>
              <a:gd name="connsiteY33" fmla="*/ 567782 h 632788"/>
              <a:gd name="connsiteX34" fmla="*/ 585433 w 788670"/>
              <a:gd name="connsiteY34" fmla="*/ 569253 h 632788"/>
              <a:gd name="connsiteX35" fmla="*/ 638387 w 788670"/>
              <a:gd name="connsiteY35" fmla="*/ 506003 h 632788"/>
              <a:gd name="connsiteX36" fmla="*/ 638387 w 788670"/>
              <a:gd name="connsiteY36" fmla="*/ 504532 h 632788"/>
              <a:gd name="connsiteX37" fmla="*/ 653096 w 788670"/>
              <a:gd name="connsiteY37" fmla="*/ 506003 h 632788"/>
              <a:gd name="connsiteX38" fmla="*/ 706050 w 788670"/>
              <a:gd name="connsiteY38" fmla="*/ 442752 h 632788"/>
              <a:gd name="connsiteX39" fmla="*/ 704579 w 788670"/>
              <a:gd name="connsiteY39" fmla="*/ 433927 h 632788"/>
              <a:gd name="connsiteX40" fmla="*/ 735469 w 788670"/>
              <a:gd name="connsiteY40" fmla="*/ 439810 h 632788"/>
              <a:gd name="connsiteX41" fmla="*/ 788423 w 788670"/>
              <a:gd name="connsiteY41" fmla="*/ 376560 h 632788"/>
              <a:gd name="connsiteX42" fmla="*/ 772242 w 788670"/>
              <a:gd name="connsiteY42" fmla="*/ 336845 h 6327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</a:cxnLst>
            <a:rect l="l" t="t" r="r" b="b"/>
            <a:pathLst>
              <a:path w="788670" h="632788">
                <a:moveTo>
                  <a:pt x="772242" y="336845"/>
                </a:moveTo>
                <a:lnTo>
                  <a:pt x="535421" y="133855"/>
                </a:lnTo>
                <a:lnTo>
                  <a:pt x="519241" y="119146"/>
                </a:lnTo>
                <a:lnTo>
                  <a:pt x="417746" y="235350"/>
                </a:lnTo>
                <a:cubicBezTo>
                  <a:pt x="403037" y="253001"/>
                  <a:pt x="382444" y="263298"/>
                  <a:pt x="358909" y="264769"/>
                </a:cubicBezTo>
                <a:cubicBezTo>
                  <a:pt x="355967" y="264769"/>
                  <a:pt x="353025" y="264769"/>
                  <a:pt x="351554" y="264769"/>
                </a:cubicBezTo>
                <a:cubicBezTo>
                  <a:pt x="329490" y="264769"/>
                  <a:pt x="308897" y="257414"/>
                  <a:pt x="294188" y="242705"/>
                </a:cubicBezTo>
                <a:cubicBezTo>
                  <a:pt x="257414" y="210344"/>
                  <a:pt x="254472" y="154448"/>
                  <a:pt x="285362" y="117675"/>
                </a:cubicBezTo>
                <a:lnTo>
                  <a:pt x="372147" y="17651"/>
                </a:lnTo>
                <a:cubicBezTo>
                  <a:pt x="304484" y="8826"/>
                  <a:pt x="217699" y="44128"/>
                  <a:pt x="127972" y="0"/>
                </a:cubicBezTo>
                <a:lnTo>
                  <a:pt x="0" y="211815"/>
                </a:lnTo>
                <a:lnTo>
                  <a:pt x="100024" y="328019"/>
                </a:lnTo>
                <a:lnTo>
                  <a:pt x="138268" y="283891"/>
                </a:lnTo>
                <a:cubicBezTo>
                  <a:pt x="151507" y="267711"/>
                  <a:pt x="172100" y="258885"/>
                  <a:pt x="194164" y="258885"/>
                </a:cubicBezTo>
                <a:lnTo>
                  <a:pt x="194164" y="258885"/>
                </a:lnTo>
                <a:cubicBezTo>
                  <a:pt x="211815" y="258885"/>
                  <a:pt x="229466" y="264769"/>
                  <a:pt x="242705" y="276536"/>
                </a:cubicBezTo>
                <a:cubicBezTo>
                  <a:pt x="258885" y="289775"/>
                  <a:pt x="266240" y="308897"/>
                  <a:pt x="267711" y="329490"/>
                </a:cubicBezTo>
                <a:cubicBezTo>
                  <a:pt x="275065" y="326548"/>
                  <a:pt x="283891" y="325077"/>
                  <a:pt x="292717" y="325077"/>
                </a:cubicBezTo>
                <a:cubicBezTo>
                  <a:pt x="310368" y="325077"/>
                  <a:pt x="328019" y="330961"/>
                  <a:pt x="341257" y="342728"/>
                </a:cubicBezTo>
                <a:cubicBezTo>
                  <a:pt x="357438" y="357438"/>
                  <a:pt x="366263" y="376560"/>
                  <a:pt x="366263" y="397153"/>
                </a:cubicBezTo>
                <a:cubicBezTo>
                  <a:pt x="372147" y="395682"/>
                  <a:pt x="379502" y="394211"/>
                  <a:pt x="385386" y="394211"/>
                </a:cubicBezTo>
                <a:lnTo>
                  <a:pt x="385386" y="394211"/>
                </a:lnTo>
                <a:cubicBezTo>
                  <a:pt x="401566" y="394211"/>
                  <a:pt x="416275" y="400095"/>
                  <a:pt x="429514" y="410392"/>
                </a:cubicBezTo>
                <a:cubicBezTo>
                  <a:pt x="442752" y="422159"/>
                  <a:pt x="450107" y="438339"/>
                  <a:pt x="451578" y="455991"/>
                </a:cubicBezTo>
                <a:cubicBezTo>
                  <a:pt x="455991" y="454520"/>
                  <a:pt x="461874" y="453049"/>
                  <a:pt x="467758" y="453049"/>
                </a:cubicBezTo>
                <a:lnTo>
                  <a:pt x="467758" y="453049"/>
                </a:lnTo>
                <a:cubicBezTo>
                  <a:pt x="482468" y="453049"/>
                  <a:pt x="495706" y="457462"/>
                  <a:pt x="506003" y="467758"/>
                </a:cubicBezTo>
                <a:cubicBezTo>
                  <a:pt x="517770" y="478055"/>
                  <a:pt x="525125" y="492764"/>
                  <a:pt x="526596" y="507473"/>
                </a:cubicBezTo>
                <a:cubicBezTo>
                  <a:pt x="528067" y="523654"/>
                  <a:pt x="522183" y="538363"/>
                  <a:pt x="511886" y="550131"/>
                </a:cubicBezTo>
                <a:lnTo>
                  <a:pt x="461874" y="607497"/>
                </a:lnTo>
                <a:lnTo>
                  <a:pt x="482468" y="623678"/>
                </a:lnTo>
                <a:cubicBezTo>
                  <a:pt x="492764" y="629561"/>
                  <a:pt x="504532" y="633974"/>
                  <a:pt x="517770" y="632503"/>
                </a:cubicBezTo>
                <a:cubicBezTo>
                  <a:pt x="550131" y="629561"/>
                  <a:pt x="573666" y="601614"/>
                  <a:pt x="570724" y="569253"/>
                </a:cubicBezTo>
                <a:cubicBezTo>
                  <a:pt x="570724" y="569253"/>
                  <a:pt x="570724" y="567782"/>
                  <a:pt x="570724" y="567782"/>
                </a:cubicBezTo>
                <a:cubicBezTo>
                  <a:pt x="575137" y="569253"/>
                  <a:pt x="581020" y="569253"/>
                  <a:pt x="585433" y="569253"/>
                </a:cubicBezTo>
                <a:cubicBezTo>
                  <a:pt x="617794" y="566311"/>
                  <a:pt x="641329" y="538363"/>
                  <a:pt x="638387" y="506003"/>
                </a:cubicBezTo>
                <a:cubicBezTo>
                  <a:pt x="638387" y="506003"/>
                  <a:pt x="638387" y="504532"/>
                  <a:pt x="638387" y="504532"/>
                </a:cubicBezTo>
                <a:cubicBezTo>
                  <a:pt x="642800" y="506003"/>
                  <a:pt x="648683" y="506003"/>
                  <a:pt x="653096" y="506003"/>
                </a:cubicBezTo>
                <a:cubicBezTo>
                  <a:pt x="685457" y="503061"/>
                  <a:pt x="708992" y="475113"/>
                  <a:pt x="706050" y="442752"/>
                </a:cubicBezTo>
                <a:cubicBezTo>
                  <a:pt x="706050" y="439810"/>
                  <a:pt x="704579" y="436868"/>
                  <a:pt x="704579" y="433927"/>
                </a:cubicBezTo>
                <a:cubicBezTo>
                  <a:pt x="713405" y="438339"/>
                  <a:pt x="723701" y="441281"/>
                  <a:pt x="735469" y="439810"/>
                </a:cubicBezTo>
                <a:cubicBezTo>
                  <a:pt x="767829" y="436868"/>
                  <a:pt x="791364" y="408921"/>
                  <a:pt x="788423" y="376560"/>
                </a:cubicBezTo>
                <a:cubicBezTo>
                  <a:pt x="789893" y="360380"/>
                  <a:pt x="782539" y="347141"/>
                  <a:pt x="772242" y="336845"/>
                </a:cubicBezTo>
                <a:close/>
              </a:path>
            </a:pathLst>
          </a:custGeom>
          <a:grpFill/>
          <a:ln w="14684" cap="flat">
            <a:noFill/>
            <a:prstDash val="solid"/>
            <a:miter/>
          </a:ln>
        </xdr:spPr>
        <xdr:txBody>
          <a:bodyPr rtlCol="0" anchor="ctr"/>
          <a:lstStyle/>
          <a:p>
            <a:endParaRPr lang="en-US"/>
          </a:p>
        </xdr:txBody>
      </xdr:sp>
      <xdr:sp macro="" textlink="">
        <xdr:nvSpPr>
          <xdr:cNvPr id="15" name="Freeform: Shape 14">
            <a:extLst>
              <a:ext uri="{FF2B5EF4-FFF2-40B4-BE49-F238E27FC236}">
                <a16:creationId xmlns:a16="http://schemas.microsoft.com/office/drawing/2014/main" id="{8904C360-B9A5-5D35-EAA5-EE7E247B0994}"/>
              </a:ext>
            </a:extLst>
          </xdr:cNvPr>
          <xdr:cNvSpPr/>
        </xdr:nvSpPr>
        <xdr:spPr>
          <a:xfrm>
            <a:off x="7934308" y="3622510"/>
            <a:ext cx="294303" cy="350198"/>
          </a:xfrm>
          <a:custGeom>
            <a:avLst/>
            <a:gdLst>
              <a:gd name="connsiteX0" fmla="*/ 294303 w 294303"/>
              <a:gd name="connsiteY0" fmla="*/ 276536 h 350198"/>
              <a:gd name="connsiteX1" fmla="*/ 181041 w 294303"/>
              <a:gd name="connsiteY1" fmla="*/ 345670 h 350198"/>
              <a:gd name="connsiteX2" fmla="*/ 141326 w 294303"/>
              <a:gd name="connsiteY2" fmla="*/ 335374 h 350198"/>
              <a:gd name="connsiteX3" fmla="*/ 4528 w 294303"/>
              <a:gd name="connsiteY3" fmla="*/ 108849 h 350198"/>
              <a:gd name="connsiteX4" fmla="*/ 14825 w 294303"/>
              <a:gd name="connsiteY4" fmla="*/ 69134 h 350198"/>
              <a:gd name="connsiteX5" fmla="*/ 128087 w 294303"/>
              <a:gd name="connsiteY5" fmla="*/ 0 h 350198"/>
              <a:gd name="connsiteX6" fmla="*/ 294303 w 294303"/>
              <a:gd name="connsiteY6" fmla="*/ 276536 h 35019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294303" h="350198">
                <a:moveTo>
                  <a:pt x="294303" y="276536"/>
                </a:moveTo>
                <a:lnTo>
                  <a:pt x="181041" y="345670"/>
                </a:lnTo>
                <a:cubicBezTo>
                  <a:pt x="167802" y="354496"/>
                  <a:pt x="148680" y="350083"/>
                  <a:pt x="141326" y="335374"/>
                </a:cubicBezTo>
                <a:lnTo>
                  <a:pt x="4528" y="108849"/>
                </a:lnTo>
                <a:cubicBezTo>
                  <a:pt x="-4297" y="95611"/>
                  <a:pt x="116" y="76489"/>
                  <a:pt x="14825" y="69134"/>
                </a:cubicBezTo>
                <a:lnTo>
                  <a:pt x="128087" y="0"/>
                </a:lnTo>
                <a:lnTo>
                  <a:pt x="294303" y="276536"/>
                </a:lnTo>
                <a:close/>
              </a:path>
            </a:pathLst>
          </a:custGeom>
          <a:grpFill/>
          <a:ln w="14684" cap="flat">
            <a:noFill/>
            <a:prstDash val="solid"/>
            <a:miter/>
          </a:ln>
        </xdr:spPr>
        <xdr:txBody>
          <a:bodyPr rtlCol="0" anchor="ctr"/>
          <a:lstStyle/>
          <a:p>
            <a:endParaRPr lang="en-US"/>
          </a:p>
        </xdr:txBody>
      </xdr:sp>
      <xdr:sp macro="" textlink="">
        <xdr:nvSpPr>
          <xdr:cNvPr id="16" name="Freeform: Shape 15">
            <a:extLst>
              <a:ext uri="{FF2B5EF4-FFF2-40B4-BE49-F238E27FC236}">
                <a16:creationId xmlns:a16="http://schemas.microsoft.com/office/drawing/2014/main" id="{0A407C73-D4AE-8AB7-42CB-0C4EB865CC72}"/>
              </a:ext>
            </a:extLst>
          </xdr:cNvPr>
          <xdr:cNvSpPr/>
        </xdr:nvSpPr>
        <xdr:spPr>
          <a:xfrm>
            <a:off x="7423854" y="3741437"/>
            <a:ext cx="622361" cy="345889"/>
          </a:xfrm>
          <a:custGeom>
            <a:avLst/>
            <a:gdLst>
              <a:gd name="connsiteX0" fmla="*/ 497332 w 622361"/>
              <a:gd name="connsiteY0" fmla="*/ 19341 h 345889"/>
              <a:gd name="connsiteX1" fmla="*/ 188435 w 622361"/>
              <a:gd name="connsiteY1" fmla="*/ 1690 h 345889"/>
              <a:gd name="connsiteX2" fmla="*/ 181080 w 622361"/>
              <a:gd name="connsiteY2" fmla="*/ 219 h 345889"/>
              <a:gd name="connsiteX3" fmla="*/ 131068 w 622361"/>
              <a:gd name="connsiteY3" fmla="*/ 19341 h 345889"/>
              <a:gd name="connsiteX4" fmla="*/ 14864 w 622361"/>
              <a:gd name="connsiteY4" fmla="*/ 151726 h 345889"/>
              <a:gd name="connsiteX5" fmla="*/ 20748 w 622361"/>
              <a:gd name="connsiteY5" fmla="*/ 234098 h 345889"/>
              <a:gd name="connsiteX6" fmla="*/ 64876 w 622361"/>
              <a:gd name="connsiteY6" fmla="*/ 248808 h 345889"/>
              <a:gd name="connsiteX7" fmla="*/ 104591 w 622361"/>
              <a:gd name="connsiteY7" fmla="*/ 228215 h 345889"/>
              <a:gd name="connsiteX8" fmla="*/ 225208 w 622361"/>
              <a:gd name="connsiteY8" fmla="*/ 89946 h 345889"/>
              <a:gd name="connsiteX9" fmla="*/ 500274 w 622361"/>
              <a:gd name="connsiteY9" fmla="*/ 326767 h 345889"/>
              <a:gd name="connsiteX10" fmla="*/ 500274 w 622361"/>
              <a:gd name="connsiteY10" fmla="*/ 326767 h 345889"/>
              <a:gd name="connsiteX11" fmla="*/ 500274 w 622361"/>
              <a:gd name="connsiteY11" fmla="*/ 326767 h 345889"/>
              <a:gd name="connsiteX12" fmla="*/ 516454 w 622361"/>
              <a:gd name="connsiteY12" fmla="*/ 345890 h 345889"/>
              <a:gd name="connsiteX13" fmla="*/ 622361 w 622361"/>
              <a:gd name="connsiteY13" fmla="*/ 223802 h 345889"/>
              <a:gd name="connsiteX14" fmla="*/ 497332 w 622361"/>
              <a:gd name="connsiteY14" fmla="*/ 19341 h 34588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622361" h="345889">
                <a:moveTo>
                  <a:pt x="497332" y="19341"/>
                </a:moveTo>
                <a:cubicBezTo>
                  <a:pt x="375244" y="63469"/>
                  <a:pt x="286988" y="20812"/>
                  <a:pt x="188435" y="1690"/>
                </a:cubicBezTo>
                <a:cubicBezTo>
                  <a:pt x="186964" y="1690"/>
                  <a:pt x="181080" y="219"/>
                  <a:pt x="181080" y="219"/>
                </a:cubicBezTo>
                <a:cubicBezTo>
                  <a:pt x="163429" y="-1252"/>
                  <a:pt x="144307" y="4632"/>
                  <a:pt x="131068" y="19341"/>
                </a:cubicBezTo>
                <a:lnTo>
                  <a:pt x="14864" y="151726"/>
                </a:lnTo>
                <a:cubicBezTo>
                  <a:pt x="-7200" y="176732"/>
                  <a:pt x="-4258" y="213505"/>
                  <a:pt x="20748" y="234098"/>
                </a:cubicBezTo>
                <a:cubicBezTo>
                  <a:pt x="33986" y="244395"/>
                  <a:pt x="48696" y="250279"/>
                  <a:pt x="64876" y="248808"/>
                </a:cubicBezTo>
                <a:cubicBezTo>
                  <a:pt x="79585" y="247337"/>
                  <a:pt x="94295" y="241453"/>
                  <a:pt x="104591" y="228215"/>
                </a:cubicBezTo>
                <a:cubicBezTo>
                  <a:pt x="104591" y="228215"/>
                  <a:pt x="225208" y="89946"/>
                  <a:pt x="225208" y="89946"/>
                </a:cubicBezTo>
                <a:lnTo>
                  <a:pt x="500274" y="326767"/>
                </a:lnTo>
                <a:lnTo>
                  <a:pt x="500274" y="326767"/>
                </a:lnTo>
                <a:lnTo>
                  <a:pt x="500274" y="326767"/>
                </a:lnTo>
                <a:cubicBezTo>
                  <a:pt x="507628" y="334122"/>
                  <a:pt x="510570" y="337064"/>
                  <a:pt x="516454" y="345890"/>
                </a:cubicBezTo>
                <a:lnTo>
                  <a:pt x="622361" y="223802"/>
                </a:lnTo>
                <a:lnTo>
                  <a:pt x="497332" y="19341"/>
                </a:lnTo>
                <a:close/>
              </a:path>
            </a:pathLst>
          </a:custGeom>
          <a:grpFill/>
          <a:ln w="14684" cap="flat">
            <a:noFill/>
            <a:prstDash val="solid"/>
            <a:miter/>
          </a:ln>
        </xdr:spPr>
        <xdr:txBody>
          <a:bodyPr rtlCol="0" anchor="ctr"/>
          <a:lstStyle/>
          <a:p>
            <a:endParaRPr lang="en-US"/>
          </a:p>
        </xdr:txBody>
      </xdr:sp>
      <xdr:sp macro="" textlink="">
        <xdr:nvSpPr>
          <xdr:cNvPr id="17" name="Graphic 28" descr="Dollar outline">
            <a:extLst>
              <a:ext uri="{FF2B5EF4-FFF2-40B4-BE49-F238E27FC236}">
                <a16:creationId xmlns:a16="http://schemas.microsoft.com/office/drawing/2014/main" id="{5E20A932-E850-5579-1FDE-8DDC3D04B5CB}"/>
              </a:ext>
            </a:extLst>
          </xdr:cNvPr>
          <xdr:cNvSpPr/>
        </xdr:nvSpPr>
        <xdr:spPr>
          <a:xfrm>
            <a:off x="7499042" y="3110383"/>
            <a:ext cx="242603" cy="580211"/>
          </a:xfrm>
          <a:custGeom>
            <a:avLst/>
            <a:gdLst>
              <a:gd name="connsiteX0" fmla="*/ 235945 w 242603"/>
              <a:gd name="connsiteY0" fmla="*/ 348490 h 580211"/>
              <a:gd name="connsiteX1" fmla="*/ 218039 w 242603"/>
              <a:gd name="connsiteY1" fmla="*/ 321900 h 580211"/>
              <a:gd name="connsiteX2" fmla="*/ 192299 w 242603"/>
              <a:gd name="connsiteY2" fmla="*/ 303259 h 580211"/>
              <a:gd name="connsiteX3" fmla="*/ 162006 w 242603"/>
              <a:gd name="connsiteY3" fmla="*/ 289853 h 580211"/>
              <a:gd name="connsiteX4" fmla="*/ 129621 w 242603"/>
              <a:gd name="connsiteY4" fmla="*/ 279058 h 580211"/>
              <a:gd name="connsiteX5" fmla="*/ 127098 w 242603"/>
              <a:gd name="connsiteY5" fmla="*/ 278248 h 580211"/>
              <a:gd name="connsiteX6" fmla="*/ 127098 w 242603"/>
              <a:gd name="connsiteY6" fmla="*/ 87885 h 580211"/>
              <a:gd name="connsiteX7" fmla="*/ 131530 w 242603"/>
              <a:gd name="connsiteY7" fmla="*/ 87709 h 580211"/>
              <a:gd name="connsiteX8" fmla="*/ 182395 w 242603"/>
              <a:gd name="connsiteY8" fmla="*/ 96953 h 580211"/>
              <a:gd name="connsiteX9" fmla="*/ 223841 w 242603"/>
              <a:gd name="connsiteY9" fmla="*/ 126504 h 580211"/>
              <a:gd name="connsiteX10" fmla="*/ 233577 w 242603"/>
              <a:gd name="connsiteY10" fmla="*/ 117166 h 580211"/>
              <a:gd name="connsiteX11" fmla="*/ 187624 w 242603"/>
              <a:gd name="connsiteY11" fmla="*/ 84511 h 580211"/>
              <a:gd name="connsiteX12" fmla="*/ 131530 w 242603"/>
              <a:gd name="connsiteY12" fmla="*/ 74216 h 580211"/>
              <a:gd name="connsiteX13" fmla="*/ 127098 w 242603"/>
              <a:gd name="connsiteY13" fmla="*/ 74391 h 580211"/>
              <a:gd name="connsiteX14" fmla="*/ 127098 w 242603"/>
              <a:gd name="connsiteY14" fmla="*/ 0 h 580211"/>
              <a:gd name="connsiteX15" fmla="*/ 113604 w 242603"/>
              <a:gd name="connsiteY15" fmla="*/ 0 h 580211"/>
              <a:gd name="connsiteX16" fmla="*/ 113604 w 242603"/>
              <a:gd name="connsiteY16" fmla="*/ 75302 h 580211"/>
              <a:gd name="connsiteX17" fmla="*/ 81219 w 242603"/>
              <a:gd name="connsiteY17" fmla="*/ 82980 h 580211"/>
              <a:gd name="connsiteX18" fmla="*/ 43875 w 242603"/>
              <a:gd name="connsiteY18" fmla="*/ 106648 h 580211"/>
              <a:gd name="connsiteX19" fmla="*/ 20726 w 242603"/>
              <a:gd name="connsiteY19" fmla="*/ 141057 h 580211"/>
              <a:gd name="connsiteX20" fmla="*/ 12826 w 242603"/>
              <a:gd name="connsiteY20" fmla="*/ 181660 h 580211"/>
              <a:gd name="connsiteX21" fmla="*/ 19391 w 242603"/>
              <a:gd name="connsiteY21" fmla="*/ 219597 h 580211"/>
              <a:gd name="connsiteX22" fmla="*/ 37196 w 242603"/>
              <a:gd name="connsiteY22" fmla="*/ 247536 h 580211"/>
              <a:gd name="connsiteX23" fmla="*/ 62935 w 242603"/>
              <a:gd name="connsiteY23" fmla="*/ 267143 h 580211"/>
              <a:gd name="connsiteX24" fmla="*/ 93296 w 242603"/>
              <a:gd name="connsiteY24" fmla="*/ 281021 h 580211"/>
              <a:gd name="connsiteX25" fmla="*/ 113597 w 242603"/>
              <a:gd name="connsiteY25" fmla="*/ 288112 h 580211"/>
              <a:gd name="connsiteX26" fmla="*/ 113597 w 242603"/>
              <a:gd name="connsiteY26" fmla="*/ 492488 h 580211"/>
              <a:gd name="connsiteX27" fmla="*/ 81718 w 242603"/>
              <a:gd name="connsiteY27" fmla="*/ 489013 h 580211"/>
              <a:gd name="connsiteX28" fmla="*/ 55979 w 242603"/>
              <a:gd name="connsiteY28" fmla="*/ 480027 h 580211"/>
              <a:gd name="connsiteX29" fmla="*/ 37040 w 242603"/>
              <a:gd name="connsiteY29" fmla="*/ 468476 h 580211"/>
              <a:gd name="connsiteX30" fmla="*/ 23371 w 242603"/>
              <a:gd name="connsiteY30" fmla="*/ 456689 h 580211"/>
              <a:gd name="connsiteX31" fmla="*/ 14290 w 242603"/>
              <a:gd name="connsiteY31" fmla="*/ 447473 h 580211"/>
              <a:gd name="connsiteX32" fmla="*/ 10302 w 242603"/>
              <a:gd name="connsiteY32" fmla="*/ 443229 h 580211"/>
              <a:gd name="connsiteX33" fmla="*/ 9769 w 242603"/>
              <a:gd name="connsiteY33" fmla="*/ 442676 h 580211"/>
              <a:gd name="connsiteX34" fmla="*/ 0 w 242603"/>
              <a:gd name="connsiteY34" fmla="*/ 451966 h 580211"/>
              <a:gd name="connsiteX35" fmla="*/ 553 w 242603"/>
              <a:gd name="connsiteY35" fmla="*/ 452547 h 580211"/>
              <a:gd name="connsiteX36" fmla="*/ 4358 w 242603"/>
              <a:gd name="connsiteY36" fmla="*/ 456595 h 580211"/>
              <a:gd name="connsiteX37" fmla="*/ 13946 w 242603"/>
              <a:gd name="connsiteY37" fmla="*/ 466331 h 580211"/>
              <a:gd name="connsiteX38" fmla="*/ 28708 w 242603"/>
              <a:gd name="connsiteY38" fmla="*/ 479102 h 580211"/>
              <a:gd name="connsiteX39" fmla="*/ 50075 w 242603"/>
              <a:gd name="connsiteY39" fmla="*/ 492171 h 580211"/>
              <a:gd name="connsiteX40" fmla="*/ 78540 w 242603"/>
              <a:gd name="connsiteY40" fmla="*/ 502136 h 580211"/>
              <a:gd name="connsiteX41" fmla="*/ 113624 w 242603"/>
              <a:gd name="connsiteY41" fmla="*/ 505995 h 580211"/>
              <a:gd name="connsiteX42" fmla="*/ 113624 w 242603"/>
              <a:gd name="connsiteY42" fmla="*/ 580211 h 580211"/>
              <a:gd name="connsiteX43" fmla="*/ 127118 w 242603"/>
              <a:gd name="connsiteY43" fmla="*/ 580211 h 580211"/>
              <a:gd name="connsiteX44" fmla="*/ 127118 w 242603"/>
              <a:gd name="connsiteY44" fmla="*/ 505510 h 580211"/>
              <a:gd name="connsiteX45" fmla="*/ 168625 w 242603"/>
              <a:gd name="connsiteY45" fmla="*/ 496327 h 580211"/>
              <a:gd name="connsiteX46" fmla="*/ 208762 w 242603"/>
              <a:gd name="connsiteY46" fmla="*/ 470122 h 580211"/>
              <a:gd name="connsiteX47" fmla="*/ 233968 w 242603"/>
              <a:gd name="connsiteY47" fmla="*/ 431530 h 580211"/>
              <a:gd name="connsiteX48" fmla="*/ 242584 w 242603"/>
              <a:gd name="connsiteY48" fmla="*/ 384916 h 580211"/>
              <a:gd name="connsiteX49" fmla="*/ 235945 w 242603"/>
              <a:gd name="connsiteY49" fmla="*/ 348490 h 580211"/>
              <a:gd name="connsiteX50" fmla="*/ 98066 w 242603"/>
              <a:gd name="connsiteY50" fmla="*/ 268397 h 580211"/>
              <a:gd name="connsiteX51" fmla="*/ 69459 w 242603"/>
              <a:gd name="connsiteY51" fmla="*/ 255315 h 580211"/>
              <a:gd name="connsiteX52" fmla="*/ 46938 w 242603"/>
              <a:gd name="connsiteY52" fmla="*/ 238185 h 580211"/>
              <a:gd name="connsiteX53" fmla="*/ 31872 w 242603"/>
              <a:gd name="connsiteY53" fmla="*/ 214571 h 580211"/>
              <a:gd name="connsiteX54" fmla="*/ 26299 w 242603"/>
              <a:gd name="connsiteY54" fmla="*/ 181707 h 580211"/>
              <a:gd name="connsiteX55" fmla="*/ 33201 w 242603"/>
              <a:gd name="connsiteY55" fmla="*/ 146185 h 580211"/>
              <a:gd name="connsiteX56" fmla="*/ 53300 w 242603"/>
              <a:gd name="connsiteY56" fmla="*/ 116323 h 580211"/>
              <a:gd name="connsiteX57" fmla="*/ 86185 w 242603"/>
              <a:gd name="connsiteY57" fmla="*/ 95549 h 580211"/>
              <a:gd name="connsiteX58" fmla="*/ 113604 w 242603"/>
              <a:gd name="connsiteY58" fmla="*/ 88917 h 580211"/>
              <a:gd name="connsiteX59" fmla="*/ 113604 w 242603"/>
              <a:gd name="connsiteY59" fmla="*/ 273950 h 580211"/>
              <a:gd name="connsiteX60" fmla="*/ 98066 w 242603"/>
              <a:gd name="connsiteY60" fmla="*/ 268397 h 580211"/>
              <a:gd name="connsiteX61" fmla="*/ 221392 w 242603"/>
              <a:gd name="connsiteY61" fmla="*/ 426591 h 580211"/>
              <a:gd name="connsiteX62" fmla="*/ 199222 w 242603"/>
              <a:gd name="connsiteY62" fmla="*/ 460582 h 580211"/>
              <a:gd name="connsiteX63" fmla="*/ 163463 w 242603"/>
              <a:gd name="connsiteY63" fmla="*/ 483845 h 580211"/>
              <a:gd name="connsiteX64" fmla="*/ 127077 w 242603"/>
              <a:gd name="connsiteY64" fmla="*/ 492023 h 580211"/>
              <a:gd name="connsiteX65" fmla="*/ 127077 w 242603"/>
              <a:gd name="connsiteY65" fmla="*/ 292410 h 580211"/>
              <a:gd name="connsiteX66" fmla="*/ 157330 w 242603"/>
              <a:gd name="connsiteY66" fmla="*/ 302530 h 580211"/>
              <a:gd name="connsiteX67" fmla="*/ 185991 w 242603"/>
              <a:gd name="connsiteY67" fmla="*/ 315207 h 580211"/>
              <a:gd name="connsiteX68" fmla="*/ 208546 w 242603"/>
              <a:gd name="connsiteY68" fmla="*/ 331521 h 580211"/>
              <a:gd name="connsiteX69" fmla="*/ 223517 w 242603"/>
              <a:gd name="connsiteY69" fmla="*/ 353786 h 580211"/>
              <a:gd name="connsiteX70" fmla="*/ 229050 w 242603"/>
              <a:gd name="connsiteY70" fmla="*/ 384916 h 580211"/>
              <a:gd name="connsiteX71" fmla="*/ 221392 w 242603"/>
              <a:gd name="connsiteY71" fmla="*/ 426591 h 58021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</a:cxnLst>
            <a:rect l="l" t="t" r="r" b="b"/>
            <a:pathLst>
              <a:path w="242603" h="580211">
                <a:moveTo>
                  <a:pt x="235945" y="348490"/>
                </a:moveTo>
                <a:cubicBezTo>
                  <a:pt x="231771" y="338541"/>
                  <a:pt x="225688" y="329508"/>
                  <a:pt x="218039" y="321900"/>
                </a:cubicBezTo>
                <a:cubicBezTo>
                  <a:pt x="210418" y="314459"/>
                  <a:pt x="201746" y="308178"/>
                  <a:pt x="192299" y="303259"/>
                </a:cubicBezTo>
                <a:cubicBezTo>
                  <a:pt x="182509" y="298126"/>
                  <a:pt x="172389" y="293648"/>
                  <a:pt x="162006" y="289853"/>
                </a:cubicBezTo>
                <a:cubicBezTo>
                  <a:pt x="151454" y="285973"/>
                  <a:pt x="140558" y="282343"/>
                  <a:pt x="129621" y="279058"/>
                </a:cubicBezTo>
                <a:cubicBezTo>
                  <a:pt x="128771" y="278801"/>
                  <a:pt x="127941" y="278511"/>
                  <a:pt x="127098" y="278248"/>
                </a:cubicBezTo>
                <a:lnTo>
                  <a:pt x="127098" y="87885"/>
                </a:lnTo>
                <a:cubicBezTo>
                  <a:pt x="128589" y="87844"/>
                  <a:pt x="130012" y="87709"/>
                  <a:pt x="131530" y="87709"/>
                </a:cubicBezTo>
                <a:cubicBezTo>
                  <a:pt x="148931" y="87384"/>
                  <a:pt x="166222" y="90526"/>
                  <a:pt x="182395" y="96953"/>
                </a:cubicBezTo>
                <a:cubicBezTo>
                  <a:pt x="198084" y="103868"/>
                  <a:pt x="212190" y="113926"/>
                  <a:pt x="223841" y="126504"/>
                </a:cubicBezTo>
                <a:lnTo>
                  <a:pt x="233577" y="117166"/>
                </a:lnTo>
                <a:cubicBezTo>
                  <a:pt x="220656" y="103251"/>
                  <a:pt x="205015" y="92136"/>
                  <a:pt x="187624" y="84511"/>
                </a:cubicBezTo>
                <a:cubicBezTo>
                  <a:pt x="169797" y="77384"/>
                  <a:pt x="150727" y="73884"/>
                  <a:pt x="131530" y="74216"/>
                </a:cubicBezTo>
                <a:cubicBezTo>
                  <a:pt x="130019" y="74216"/>
                  <a:pt x="128589" y="74351"/>
                  <a:pt x="127098" y="74391"/>
                </a:cubicBezTo>
                <a:lnTo>
                  <a:pt x="127098" y="0"/>
                </a:lnTo>
                <a:lnTo>
                  <a:pt x="113604" y="0"/>
                </a:lnTo>
                <a:lnTo>
                  <a:pt x="113604" y="75302"/>
                </a:lnTo>
                <a:cubicBezTo>
                  <a:pt x="102516" y="76411"/>
                  <a:pt x="91625" y="78993"/>
                  <a:pt x="81219" y="82980"/>
                </a:cubicBezTo>
                <a:cubicBezTo>
                  <a:pt x="67322" y="88311"/>
                  <a:pt x="54627" y="96357"/>
                  <a:pt x="43875" y="106648"/>
                </a:cubicBezTo>
                <a:cubicBezTo>
                  <a:pt x="33874" y="116403"/>
                  <a:pt x="25994" y="128117"/>
                  <a:pt x="20726" y="141057"/>
                </a:cubicBezTo>
                <a:cubicBezTo>
                  <a:pt x="15484" y="153950"/>
                  <a:pt x="12800" y="167741"/>
                  <a:pt x="12826" y="181660"/>
                </a:cubicBezTo>
                <a:cubicBezTo>
                  <a:pt x="12559" y="194610"/>
                  <a:pt x="14788" y="207490"/>
                  <a:pt x="19391" y="219597"/>
                </a:cubicBezTo>
                <a:cubicBezTo>
                  <a:pt x="23491" y="229960"/>
                  <a:pt x="29534" y="239443"/>
                  <a:pt x="37196" y="247536"/>
                </a:cubicBezTo>
                <a:cubicBezTo>
                  <a:pt x="44726" y="255346"/>
                  <a:pt x="53406" y="261958"/>
                  <a:pt x="62935" y="267143"/>
                </a:cubicBezTo>
                <a:cubicBezTo>
                  <a:pt x="72717" y="272475"/>
                  <a:pt x="82862" y="277112"/>
                  <a:pt x="93296" y="281021"/>
                </a:cubicBezTo>
                <a:cubicBezTo>
                  <a:pt x="99894" y="283510"/>
                  <a:pt x="106709" y="285852"/>
                  <a:pt x="113597" y="288112"/>
                </a:cubicBezTo>
                <a:lnTo>
                  <a:pt x="113597" y="492488"/>
                </a:lnTo>
                <a:cubicBezTo>
                  <a:pt x="102873" y="492546"/>
                  <a:pt x="92178" y="491381"/>
                  <a:pt x="81718" y="489013"/>
                </a:cubicBezTo>
                <a:cubicBezTo>
                  <a:pt x="72843" y="486944"/>
                  <a:pt x="64214" y="483930"/>
                  <a:pt x="55979" y="480027"/>
                </a:cubicBezTo>
                <a:cubicBezTo>
                  <a:pt x="49279" y="476851"/>
                  <a:pt x="42931" y="472979"/>
                  <a:pt x="37040" y="468476"/>
                </a:cubicBezTo>
                <a:cubicBezTo>
                  <a:pt x="32276" y="464795"/>
                  <a:pt x="27713" y="460860"/>
                  <a:pt x="23371" y="456689"/>
                </a:cubicBezTo>
                <a:cubicBezTo>
                  <a:pt x="19530" y="452947"/>
                  <a:pt x="16503" y="449875"/>
                  <a:pt x="14290" y="447473"/>
                </a:cubicBezTo>
                <a:cubicBezTo>
                  <a:pt x="12407" y="445449"/>
                  <a:pt x="11166" y="444100"/>
                  <a:pt x="10302" y="443229"/>
                </a:cubicBezTo>
                <a:lnTo>
                  <a:pt x="9769" y="442676"/>
                </a:lnTo>
                <a:lnTo>
                  <a:pt x="0" y="451966"/>
                </a:lnTo>
                <a:lnTo>
                  <a:pt x="553" y="452547"/>
                </a:lnTo>
                <a:cubicBezTo>
                  <a:pt x="1383" y="453410"/>
                  <a:pt x="2577" y="454652"/>
                  <a:pt x="4358" y="456595"/>
                </a:cubicBezTo>
                <a:cubicBezTo>
                  <a:pt x="6693" y="459140"/>
                  <a:pt x="9889" y="462386"/>
                  <a:pt x="13946" y="466331"/>
                </a:cubicBezTo>
                <a:cubicBezTo>
                  <a:pt x="18634" y="470850"/>
                  <a:pt x="23561" y="475114"/>
                  <a:pt x="28708" y="479102"/>
                </a:cubicBezTo>
                <a:cubicBezTo>
                  <a:pt x="35351" y="484198"/>
                  <a:pt x="42513" y="488578"/>
                  <a:pt x="50075" y="492171"/>
                </a:cubicBezTo>
                <a:cubicBezTo>
                  <a:pt x="59182" y="496495"/>
                  <a:pt x="68725" y="499836"/>
                  <a:pt x="78540" y="502136"/>
                </a:cubicBezTo>
                <a:cubicBezTo>
                  <a:pt x="90049" y="504763"/>
                  <a:pt x="101820" y="506057"/>
                  <a:pt x="113624" y="505995"/>
                </a:cubicBezTo>
                <a:lnTo>
                  <a:pt x="113624" y="580211"/>
                </a:lnTo>
                <a:lnTo>
                  <a:pt x="127118" y="580211"/>
                </a:lnTo>
                <a:lnTo>
                  <a:pt x="127118" y="505510"/>
                </a:lnTo>
                <a:cubicBezTo>
                  <a:pt x="141354" y="504679"/>
                  <a:pt x="155366" y="501579"/>
                  <a:pt x="168625" y="496327"/>
                </a:cubicBezTo>
                <a:cubicBezTo>
                  <a:pt x="183611" y="490345"/>
                  <a:pt x="197256" y="481437"/>
                  <a:pt x="208762" y="470122"/>
                </a:cubicBezTo>
                <a:cubicBezTo>
                  <a:pt x="219742" y="459139"/>
                  <a:pt x="228324" y="445999"/>
                  <a:pt x="233968" y="431530"/>
                </a:cubicBezTo>
                <a:cubicBezTo>
                  <a:pt x="239741" y="416671"/>
                  <a:pt x="242664" y="400857"/>
                  <a:pt x="242584" y="384916"/>
                </a:cubicBezTo>
                <a:cubicBezTo>
                  <a:pt x="242842" y="372451"/>
                  <a:pt x="240583" y="360062"/>
                  <a:pt x="235945" y="348490"/>
                </a:cubicBezTo>
                <a:close/>
                <a:moveTo>
                  <a:pt x="98066" y="268397"/>
                </a:moveTo>
                <a:cubicBezTo>
                  <a:pt x="88236" y="264712"/>
                  <a:pt x="78677" y="260340"/>
                  <a:pt x="69459" y="255315"/>
                </a:cubicBezTo>
                <a:cubicBezTo>
                  <a:pt x="61121" y="250789"/>
                  <a:pt x="53526" y="245012"/>
                  <a:pt x="46938" y="238185"/>
                </a:cubicBezTo>
                <a:cubicBezTo>
                  <a:pt x="40458" y="231345"/>
                  <a:pt x="35344" y="223330"/>
                  <a:pt x="31872" y="214571"/>
                </a:cubicBezTo>
                <a:cubicBezTo>
                  <a:pt x="27929" y="204074"/>
                  <a:pt x="26037" y="192917"/>
                  <a:pt x="26299" y="181707"/>
                </a:cubicBezTo>
                <a:cubicBezTo>
                  <a:pt x="26274" y="169531"/>
                  <a:pt x="28618" y="157465"/>
                  <a:pt x="33201" y="146185"/>
                </a:cubicBezTo>
                <a:cubicBezTo>
                  <a:pt x="37772" y="134952"/>
                  <a:pt x="44615" y="124785"/>
                  <a:pt x="53300" y="116323"/>
                </a:cubicBezTo>
                <a:cubicBezTo>
                  <a:pt x="62772" y="107281"/>
                  <a:pt x="73951" y="100219"/>
                  <a:pt x="86185" y="95549"/>
                </a:cubicBezTo>
                <a:cubicBezTo>
                  <a:pt x="95005" y="92183"/>
                  <a:pt x="104220" y="89953"/>
                  <a:pt x="113604" y="88917"/>
                </a:cubicBezTo>
                <a:lnTo>
                  <a:pt x="113604" y="273950"/>
                </a:lnTo>
                <a:cubicBezTo>
                  <a:pt x="108341" y="272169"/>
                  <a:pt x="103146" y="270314"/>
                  <a:pt x="98066" y="268397"/>
                </a:cubicBezTo>
                <a:close/>
                <a:moveTo>
                  <a:pt x="221392" y="426591"/>
                </a:moveTo>
                <a:cubicBezTo>
                  <a:pt x="216428" y="439331"/>
                  <a:pt x="208880" y="450904"/>
                  <a:pt x="199222" y="460582"/>
                </a:cubicBezTo>
                <a:cubicBezTo>
                  <a:pt x="188967" y="470636"/>
                  <a:pt x="176811" y="478545"/>
                  <a:pt x="163463" y="483845"/>
                </a:cubicBezTo>
                <a:cubicBezTo>
                  <a:pt x="151836" y="488454"/>
                  <a:pt x="139558" y="491214"/>
                  <a:pt x="127077" y="492023"/>
                </a:cubicBezTo>
                <a:lnTo>
                  <a:pt x="127077" y="292410"/>
                </a:lnTo>
                <a:cubicBezTo>
                  <a:pt x="137292" y="295506"/>
                  <a:pt x="147466" y="298893"/>
                  <a:pt x="157330" y="302530"/>
                </a:cubicBezTo>
                <a:cubicBezTo>
                  <a:pt x="167152" y="306121"/>
                  <a:pt x="176727" y="310356"/>
                  <a:pt x="185991" y="315207"/>
                </a:cubicBezTo>
                <a:cubicBezTo>
                  <a:pt x="194269" y="319509"/>
                  <a:pt x="201869" y="325006"/>
                  <a:pt x="208546" y="331521"/>
                </a:cubicBezTo>
                <a:cubicBezTo>
                  <a:pt x="214940" y="337896"/>
                  <a:pt x="220026" y="345460"/>
                  <a:pt x="223517" y="353786"/>
                </a:cubicBezTo>
                <a:cubicBezTo>
                  <a:pt x="227426" y="363688"/>
                  <a:pt x="229307" y="374273"/>
                  <a:pt x="229050" y="384916"/>
                </a:cubicBezTo>
                <a:cubicBezTo>
                  <a:pt x="229137" y="399165"/>
                  <a:pt x="226538" y="413303"/>
                  <a:pt x="221392" y="426591"/>
                </a:cubicBezTo>
                <a:close/>
              </a:path>
            </a:pathLst>
          </a:custGeom>
          <a:grpFill/>
          <a:ln w="6747" cap="flat">
            <a:noFill/>
            <a:prstDash val="solid"/>
            <a:miter/>
          </a:ln>
        </xdr:spPr>
        <xdr:txBody>
          <a:bodyPr rtlCol="0" anchor="ctr"/>
          <a:lstStyle/>
          <a:p>
            <a:endParaRPr lang="en-US"/>
          </a:p>
        </xdr:txBody>
      </xdr:sp>
    </xdr:grpSp>
    <xdr:clientData/>
  </xdr:twoCellAnchor>
  <xdr:twoCellAnchor>
    <xdr:from>
      <xdr:col>0</xdr:col>
      <xdr:colOff>233325</xdr:colOff>
      <xdr:row>23</xdr:row>
      <xdr:rowOff>109500</xdr:rowOff>
    </xdr:from>
    <xdr:to>
      <xdr:col>0</xdr:col>
      <xdr:colOff>1152525</xdr:colOff>
      <xdr:row>28</xdr:row>
      <xdr:rowOff>47625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6E42BC4D-79BF-432E-90D3-3940A4657F05}"/>
            </a:ext>
          </a:extLst>
        </xdr:cNvPr>
        <xdr:cNvGrpSpPr/>
      </xdr:nvGrpSpPr>
      <xdr:grpSpPr>
        <a:xfrm>
          <a:off x="233325" y="4491000"/>
          <a:ext cx="919200" cy="890625"/>
          <a:chOff x="242850" y="4252875"/>
          <a:chExt cx="919200" cy="890625"/>
        </a:xfrm>
      </xdr:grpSpPr>
      <xdr:pic>
        <xdr:nvPicPr>
          <xdr:cNvPr id="19" name="Graphic 18" descr="House with solid fill">
            <a:extLst>
              <a:ext uri="{FF2B5EF4-FFF2-40B4-BE49-F238E27FC236}">
                <a16:creationId xmlns:a16="http://schemas.microsoft.com/office/drawing/2014/main" id="{D0EBF702-2210-6FE3-0580-1956756DFB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42850" y="4252875"/>
            <a:ext cx="719175" cy="719175"/>
          </a:xfrm>
          <a:prstGeom prst="rect">
            <a:avLst/>
          </a:prstGeom>
          <a:effectLst>
            <a:outerShdw blurRad="50800" dist="50800" dir="5400000" algn="ctr" rotWithShape="0">
              <a:srgbClr val="000000">
                <a:alpha val="74000"/>
              </a:srgbClr>
            </a:outerShdw>
          </a:effectLst>
        </xdr:spPr>
      </xdr:pic>
      <xdr:pic>
        <xdr:nvPicPr>
          <xdr:cNvPr id="20" name="Graphic 19" descr="Daily calendar outline">
            <a:extLst>
              <a:ext uri="{FF2B5EF4-FFF2-40B4-BE49-F238E27FC236}">
                <a16:creationId xmlns:a16="http://schemas.microsoft.com/office/drawing/2014/main" id="{DB27509F-B838-E791-C505-127DA8A9F3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40525" y="4521975"/>
            <a:ext cx="621525" cy="621525"/>
          </a:xfrm>
          <a:prstGeom prst="rect">
            <a:avLst/>
          </a:prstGeom>
          <a:effectLst>
            <a:outerShdw blurRad="63500" sx="102000" sy="102000" algn="ctr" rotWithShape="0">
              <a:prstClr val="black"/>
            </a:outerShdw>
          </a:effectLst>
        </xdr:spPr>
      </xdr:pic>
    </xdr:grpSp>
    <xdr:clientData/>
  </xdr:twoCellAnchor>
  <xdr:twoCellAnchor>
    <xdr:from>
      <xdr:col>0</xdr:col>
      <xdr:colOff>180975</xdr:colOff>
      <xdr:row>31</xdr:row>
      <xdr:rowOff>180975</xdr:rowOff>
    </xdr:from>
    <xdr:to>
      <xdr:col>0</xdr:col>
      <xdr:colOff>1095375</xdr:colOff>
      <xdr:row>36</xdr:row>
      <xdr:rowOff>142875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C6962948-8FA1-40C1-94E3-D21336CBF8E3}"/>
            </a:ext>
          </a:extLst>
        </xdr:cNvPr>
        <xdr:cNvGrpSpPr/>
      </xdr:nvGrpSpPr>
      <xdr:grpSpPr>
        <a:xfrm>
          <a:off x="180975" y="6086475"/>
          <a:ext cx="914400" cy="914400"/>
          <a:chOff x="171450" y="5600700"/>
          <a:chExt cx="914400" cy="914400"/>
        </a:xfrm>
      </xdr:grpSpPr>
      <xdr:pic>
        <xdr:nvPicPr>
          <xdr:cNvPr id="22" name="Graphic 21" descr="Laptop with solid fill">
            <a:extLst>
              <a:ext uri="{FF2B5EF4-FFF2-40B4-BE49-F238E27FC236}">
                <a16:creationId xmlns:a16="http://schemas.microsoft.com/office/drawing/2014/main" id="{04C29747-2571-0C8C-AD22-B71970EB27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1450" y="5600700"/>
            <a:ext cx="914400" cy="914400"/>
          </a:xfrm>
          <a:prstGeom prst="rect">
            <a:avLst/>
          </a:prstGeom>
          <a:effectLst>
            <a:outerShdw blurRad="50800" dist="50800" dir="5400000" algn="ctr" rotWithShape="0">
              <a:srgbClr val="000000">
                <a:alpha val="98000"/>
              </a:srgbClr>
            </a:outerShdw>
          </a:effectLst>
        </xdr:spPr>
      </xdr:pic>
      <xdr:sp macro="" textlink="">
        <xdr:nvSpPr>
          <xdr:cNvPr id="23" name="TextBox 22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C902954-D33C-7CF4-D0E5-50F5C09C3849}"/>
              </a:ext>
            </a:extLst>
          </xdr:cNvPr>
          <xdr:cNvSpPr txBox="1"/>
        </xdr:nvSpPr>
        <xdr:spPr>
          <a:xfrm>
            <a:off x="352426" y="5848349"/>
            <a:ext cx="552450" cy="333375"/>
          </a:xfrm>
          <a:prstGeom prst="rect">
            <a:avLst/>
          </a:prstGeom>
          <a:solidFill>
            <a:schemeClr val="bg1"/>
          </a:solidFill>
          <a:ln w="952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00"/>
              <a:t>Source</a:t>
            </a:r>
          </a:p>
        </xdr:txBody>
      </xdr:sp>
    </xdr:grpSp>
    <xdr:clientData/>
  </xdr:twoCellAnchor>
  <xdr:twoCellAnchor>
    <xdr:from>
      <xdr:col>1</xdr:col>
      <xdr:colOff>600074</xdr:colOff>
      <xdr:row>1</xdr:row>
      <xdr:rowOff>142875</xdr:rowOff>
    </xdr:from>
    <xdr:to>
      <xdr:col>29</xdr:col>
      <xdr:colOff>390525</xdr:colOff>
      <xdr:row>9</xdr:row>
      <xdr:rowOff>19050</xdr:rowOff>
    </xdr:to>
    <xdr:sp macro="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89048E45-794B-4989-BD19-9BB5DF52E274}"/>
            </a:ext>
          </a:extLst>
        </xdr:cNvPr>
        <xdr:cNvSpPr/>
      </xdr:nvSpPr>
      <xdr:spPr>
        <a:xfrm>
          <a:off x="2009774" y="333375"/>
          <a:ext cx="16859251" cy="1400175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7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219075</xdr:colOff>
      <xdr:row>2</xdr:row>
      <xdr:rowOff>28575</xdr:rowOff>
    </xdr:from>
    <xdr:to>
      <xdr:col>28</xdr:col>
      <xdr:colOff>155775</xdr:colOff>
      <xdr:row>5</xdr:row>
      <xdr:rowOff>133350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D80925B7-D67E-4FCC-A8E8-1E25496099AD}"/>
            </a:ext>
          </a:extLst>
        </xdr:cNvPr>
        <xdr:cNvSpPr txBox="1"/>
      </xdr:nvSpPr>
      <xdr:spPr>
        <a:xfrm>
          <a:off x="2238375" y="409575"/>
          <a:ext cx="15786300" cy="676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3600" b="1">
              <a:solidFill>
                <a:srgbClr val="006666"/>
              </a:solidFill>
            </a:rPr>
            <a:t>Pretoria Residential Property Market, February</a:t>
          </a:r>
          <a:r>
            <a:rPr lang="en-US" sz="3600" b="1" baseline="0">
              <a:solidFill>
                <a:srgbClr val="006666"/>
              </a:solidFill>
            </a:rPr>
            <a:t> 2024 - Properties for Rent</a:t>
          </a:r>
        </a:p>
      </xdr:txBody>
    </xdr:sp>
    <xdr:clientData/>
  </xdr:twoCellAnchor>
  <xdr:twoCellAnchor>
    <xdr:from>
      <xdr:col>2</xdr:col>
      <xdr:colOff>238125</xdr:colOff>
      <xdr:row>5</xdr:row>
      <xdr:rowOff>133350</xdr:rowOff>
    </xdr:from>
    <xdr:to>
      <xdr:col>28</xdr:col>
      <xdr:colOff>174825</xdr:colOff>
      <xdr:row>7</xdr:row>
      <xdr:rowOff>123825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F97D14EC-6FAB-4877-9989-83FABFD506D6}"/>
            </a:ext>
          </a:extLst>
        </xdr:cNvPr>
        <xdr:cNvSpPr txBox="1"/>
      </xdr:nvSpPr>
      <xdr:spPr>
        <a:xfrm>
          <a:off x="2257425" y="1085850"/>
          <a:ext cx="15786300" cy="3714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i="1">
              <a:solidFill>
                <a:schemeClr val="tx1">
                  <a:lumMod val="50000"/>
                  <a:lumOff val="50000"/>
                </a:schemeClr>
              </a:solidFill>
            </a:rPr>
            <a:t>all figures in South African Rand (ZAR), data extracted from www.property24.com using a Python web scraper</a:t>
          </a:r>
        </a:p>
      </xdr:txBody>
    </xdr:sp>
    <xdr:clientData/>
  </xdr:twoCellAnchor>
  <xdr:twoCellAnchor>
    <xdr:from>
      <xdr:col>1</xdr:col>
      <xdr:colOff>571501</xdr:colOff>
      <xdr:row>11</xdr:row>
      <xdr:rowOff>57150</xdr:rowOff>
    </xdr:from>
    <xdr:to>
      <xdr:col>10</xdr:col>
      <xdr:colOff>266700</xdr:colOff>
      <xdr:row>29</xdr:row>
      <xdr:rowOff>19050</xdr:rowOff>
    </xdr:to>
    <xdr:sp macro="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321E5C38-3CF3-4754-A7DF-AAF9AA09B00A}"/>
            </a:ext>
          </a:extLst>
        </xdr:cNvPr>
        <xdr:cNvSpPr/>
      </xdr:nvSpPr>
      <xdr:spPr>
        <a:xfrm>
          <a:off x="1981201" y="2152650"/>
          <a:ext cx="5181599" cy="339090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7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190501</xdr:colOff>
      <xdr:row>11</xdr:row>
      <xdr:rowOff>133350</xdr:rowOff>
    </xdr:from>
    <xdr:to>
      <xdr:col>10</xdr:col>
      <xdr:colOff>1003</xdr:colOff>
      <xdr:row>15</xdr:row>
      <xdr:rowOff>47625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C70902A7-AC58-4792-8068-8E6FE35457DB}"/>
            </a:ext>
          </a:extLst>
        </xdr:cNvPr>
        <xdr:cNvSpPr txBox="1"/>
      </xdr:nvSpPr>
      <xdr:spPr>
        <a:xfrm>
          <a:off x="2209801" y="2228850"/>
          <a:ext cx="4687302" cy="676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666"/>
              </a:solidFill>
            </a:rPr>
            <a:t>Properties</a:t>
          </a:r>
          <a:r>
            <a:rPr lang="en-US" sz="2800" b="1" baseline="0">
              <a:solidFill>
                <a:srgbClr val="006666"/>
              </a:solidFill>
            </a:rPr>
            <a:t> for rent by type</a:t>
          </a:r>
          <a:endParaRPr lang="en-US" sz="2800" b="1">
            <a:solidFill>
              <a:srgbClr val="006666"/>
            </a:solidFill>
          </a:endParaRPr>
        </a:p>
      </xdr:txBody>
    </xdr:sp>
    <xdr:clientData/>
  </xdr:twoCellAnchor>
  <xdr:twoCellAnchor>
    <xdr:from>
      <xdr:col>11</xdr:col>
      <xdr:colOff>342901</xdr:colOff>
      <xdr:row>11</xdr:row>
      <xdr:rowOff>57150</xdr:rowOff>
    </xdr:from>
    <xdr:to>
      <xdr:col>20</xdr:col>
      <xdr:colOff>38100</xdr:colOff>
      <xdr:row>29</xdr:row>
      <xdr:rowOff>19050</xdr:rowOff>
    </xdr:to>
    <xdr:sp macro="" textlink="">
      <xdr:nvSpPr>
        <xdr:cNvPr id="29" name="Rectangle: Rounded Corners 28">
          <a:extLst>
            <a:ext uri="{FF2B5EF4-FFF2-40B4-BE49-F238E27FC236}">
              <a16:creationId xmlns:a16="http://schemas.microsoft.com/office/drawing/2014/main" id="{4230DD38-9696-46DB-A5F3-724944CA066D}"/>
            </a:ext>
          </a:extLst>
        </xdr:cNvPr>
        <xdr:cNvSpPr/>
      </xdr:nvSpPr>
      <xdr:spPr>
        <a:xfrm>
          <a:off x="7848601" y="2152650"/>
          <a:ext cx="5181599" cy="339090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7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133351</xdr:colOff>
      <xdr:row>11</xdr:row>
      <xdr:rowOff>66675</xdr:rowOff>
    </xdr:from>
    <xdr:to>
      <xdr:col>29</xdr:col>
      <xdr:colOff>438150</xdr:colOff>
      <xdr:row>29</xdr:row>
      <xdr:rowOff>28575</xdr:rowOff>
    </xdr:to>
    <xdr:sp macro="" textlink="">
      <xdr:nvSpPr>
        <xdr:cNvPr id="30" name="Rectangle: Rounded Corners 29">
          <a:extLst>
            <a:ext uri="{FF2B5EF4-FFF2-40B4-BE49-F238E27FC236}">
              <a16:creationId xmlns:a16="http://schemas.microsoft.com/office/drawing/2014/main" id="{AF90CE6B-DF39-40CD-BE25-53FC692E328A}"/>
            </a:ext>
          </a:extLst>
        </xdr:cNvPr>
        <xdr:cNvSpPr/>
      </xdr:nvSpPr>
      <xdr:spPr>
        <a:xfrm>
          <a:off x="13735051" y="2162175"/>
          <a:ext cx="5181599" cy="339090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7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361951</xdr:colOff>
      <xdr:row>11</xdr:row>
      <xdr:rowOff>142875</xdr:rowOff>
    </xdr:from>
    <xdr:to>
      <xdr:col>29</xdr:col>
      <xdr:colOff>172453</xdr:colOff>
      <xdr:row>15</xdr:row>
      <xdr:rowOff>57150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84E2E70D-144C-4DE2-BE46-4700C3032834}"/>
            </a:ext>
          </a:extLst>
        </xdr:cNvPr>
        <xdr:cNvSpPr txBox="1"/>
      </xdr:nvSpPr>
      <xdr:spPr>
        <a:xfrm>
          <a:off x="13963651" y="2238375"/>
          <a:ext cx="4687302" cy="676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666"/>
              </a:solidFill>
            </a:rPr>
            <a:t>Average number of rooms</a:t>
          </a:r>
        </a:p>
      </xdr:txBody>
    </xdr:sp>
    <xdr:clientData/>
  </xdr:twoCellAnchor>
  <xdr:twoCellAnchor>
    <xdr:from>
      <xdr:col>1</xdr:col>
      <xdr:colOff>561976</xdr:colOff>
      <xdr:row>31</xdr:row>
      <xdr:rowOff>95249</xdr:rowOff>
    </xdr:from>
    <xdr:to>
      <xdr:col>19</xdr:col>
      <xdr:colOff>542925</xdr:colOff>
      <xdr:row>51</xdr:row>
      <xdr:rowOff>38100</xdr:rowOff>
    </xdr:to>
    <xdr:sp macro="" textlink="">
      <xdr:nvSpPr>
        <xdr:cNvPr id="32" name="Rectangle: Rounded Corners 31">
          <a:extLst>
            <a:ext uri="{FF2B5EF4-FFF2-40B4-BE49-F238E27FC236}">
              <a16:creationId xmlns:a16="http://schemas.microsoft.com/office/drawing/2014/main" id="{9ED96603-219B-4550-89B0-3026BD4E6CC1}"/>
            </a:ext>
          </a:extLst>
        </xdr:cNvPr>
        <xdr:cNvSpPr/>
      </xdr:nvSpPr>
      <xdr:spPr>
        <a:xfrm>
          <a:off x="1971676" y="6000749"/>
          <a:ext cx="10953749" cy="3752851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7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333375</xdr:colOff>
      <xdr:row>32</xdr:row>
      <xdr:rowOff>9527</xdr:rowOff>
    </xdr:from>
    <xdr:to>
      <xdr:col>18</xdr:col>
      <xdr:colOff>488594</xdr:colOff>
      <xdr:row>34</xdr:row>
      <xdr:rowOff>171451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5C20D98F-83AF-4CB2-B75D-339EB4D8F1ED}"/>
            </a:ext>
          </a:extLst>
        </xdr:cNvPr>
        <xdr:cNvSpPr txBox="1"/>
      </xdr:nvSpPr>
      <xdr:spPr>
        <a:xfrm>
          <a:off x="2352675" y="6105527"/>
          <a:ext cx="9908819" cy="5429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666"/>
              </a:solidFill>
            </a:rPr>
            <a:t>Cheapest and most expensive </a:t>
          </a:r>
          <a:r>
            <a:rPr lang="en-US" sz="2800" b="1" baseline="0">
              <a:solidFill>
                <a:srgbClr val="006666"/>
              </a:solidFill>
            </a:rPr>
            <a:t>Suburbs by average rent price</a:t>
          </a:r>
          <a:endParaRPr lang="en-US" sz="2800" b="1">
            <a:solidFill>
              <a:srgbClr val="006666"/>
            </a:solidFill>
          </a:endParaRPr>
        </a:p>
      </xdr:txBody>
    </xdr:sp>
    <xdr:clientData/>
  </xdr:twoCellAnchor>
  <xdr:twoCellAnchor>
    <xdr:from>
      <xdr:col>21</xdr:col>
      <xdr:colOff>123826</xdr:colOff>
      <xdr:row>31</xdr:row>
      <xdr:rowOff>161925</xdr:rowOff>
    </xdr:from>
    <xdr:to>
      <xdr:col>29</xdr:col>
      <xdr:colOff>428625</xdr:colOff>
      <xdr:row>51</xdr:row>
      <xdr:rowOff>47625</xdr:rowOff>
    </xdr:to>
    <xdr:sp macro="" textlink="">
      <xdr:nvSpPr>
        <xdr:cNvPr id="34" name="Rectangle: Rounded Corners 33">
          <a:extLst>
            <a:ext uri="{FF2B5EF4-FFF2-40B4-BE49-F238E27FC236}">
              <a16:creationId xmlns:a16="http://schemas.microsoft.com/office/drawing/2014/main" id="{412E9DD3-EBB2-493C-AF90-B13F42BA863A}"/>
            </a:ext>
          </a:extLst>
        </xdr:cNvPr>
        <xdr:cNvSpPr/>
      </xdr:nvSpPr>
      <xdr:spPr>
        <a:xfrm>
          <a:off x="13725526" y="6067425"/>
          <a:ext cx="5181599" cy="369570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7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438151</xdr:colOff>
      <xdr:row>32</xdr:row>
      <xdr:rowOff>123825</xdr:rowOff>
    </xdr:from>
    <xdr:to>
      <xdr:col>29</xdr:col>
      <xdr:colOff>248653</xdr:colOff>
      <xdr:row>38</xdr:row>
      <xdr:rowOff>152400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BEA011EE-AAA5-4C06-8F82-A20400841753}"/>
            </a:ext>
          </a:extLst>
        </xdr:cNvPr>
        <xdr:cNvSpPr txBox="1"/>
      </xdr:nvSpPr>
      <xdr:spPr>
        <a:xfrm>
          <a:off x="14039851" y="6219825"/>
          <a:ext cx="4687302" cy="1171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666"/>
              </a:solidFill>
            </a:rPr>
            <a:t>Total properties by number of bedrooms</a:t>
          </a:r>
        </a:p>
      </xdr:txBody>
    </xdr:sp>
    <xdr:clientData/>
  </xdr:twoCellAnchor>
  <xdr:twoCellAnchor>
    <xdr:from>
      <xdr:col>12</xdr:col>
      <xdr:colOff>38101</xdr:colOff>
      <xdr:row>11</xdr:row>
      <xdr:rowOff>133350</xdr:rowOff>
    </xdr:from>
    <xdr:to>
      <xdr:col>19</xdr:col>
      <xdr:colOff>458203</xdr:colOff>
      <xdr:row>16</xdr:row>
      <xdr:rowOff>161925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30E2964F-B12B-460B-B333-DE3F2C6E80AA}"/>
            </a:ext>
          </a:extLst>
        </xdr:cNvPr>
        <xdr:cNvSpPr txBox="1"/>
      </xdr:nvSpPr>
      <xdr:spPr>
        <a:xfrm>
          <a:off x="8153401" y="2228850"/>
          <a:ext cx="4687302" cy="981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solidFill>
                <a:srgbClr val="006666"/>
              </a:solidFill>
            </a:rPr>
            <a:t>Average Rent Price by property type</a:t>
          </a:r>
        </a:p>
      </xdr:txBody>
    </xdr:sp>
    <xdr:clientData/>
  </xdr:twoCellAnchor>
  <xdr:twoCellAnchor>
    <xdr:from>
      <xdr:col>12</xdr:col>
      <xdr:colOff>28576</xdr:colOff>
      <xdr:row>17</xdr:row>
      <xdr:rowOff>19050</xdr:rowOff>
    </xdr:from>
    <xdr:to>
      <xdr:col>19</xdr:col>
      <xdr:colOff>448678</xdr:colOff>
      <xdr:row>27</xdr:row>
      <xdr:rowOff>114300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CFB949CA-C08D-4625-9463-7FBC4CF69BCF}"/>
            </a:ext>
          </a:extLst>
        </xdr:cNvPr>
        <xdr:cNvSpPr txBox="1"/>
      </xdr:nvSpPr>
      <xdr:spPr>
        <a:xfrm>
          <a:off x="8143876" y="3257550"/>
          <a:ext cx="4687302" cy="2000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0">
              <a:solidFill>
                <a:schemeClr val="tx1">
                  <a:lumMod val="50000"/>
                  <a:lumOff val="50000"/>
                </a:schemeClr>
              </a:solidFill>
            </a:rPr>
            <a:t>Apartment: 		</a:t>
          </a:r>
          <a:r>
            <a:rPr lang="en-US" sz="2400" b="1">
              <a:solidFill>
                <a:schemeClr val="tx1">
                  <a:lumMod val="50000"/>
                  <a:lumOff val="50000"/>
                </a:schemeClr>
              </a:solidFill>
            </a:rPr>
            <a:t>R 8,057</a:t>
          </a:r>
        </a:p>
        <a:p>
          <a:endParaRPr lang="en-US" sz="2400" b="0">
            <a:solidFill>
              <a:schemeClr val="tx1">
                <a:lumMod val="50000"/>
                <a:lumOff val="50000"/>
              </a:schemeClr>
            </a:solidFill>
          </a:endParaRPr>
        </a:p>
        <a:p>
          <a:r>
            <a:rPr lang="en-US" sz="2400" b="0">
              <a:solidFill>
                <a:schemeClr val="tx1">
                  <a:lumMod val="50000"/>
                  <a:lumOff val="50000"/>
                </a:schemeClr>
              </a:solidFill>
            </a:rPr>
            <a:t>Townhouse: 		</a:t>
          </a:r>
          <a:r>
            <a:rPr lang="en-US" sz="2400" b="1">
              <a:solidFill>
                <a:schemeClr val="tx1">
                  <a:lumMod val="50000"/>
                  <a:lumOff val="50000"/>
                </a:schemeClr>
              </a:solidFill>
            </a:rPr>
            <a:t>R 17,774 </a:t>
          </a:r>
        </a:p>
        <a:p>
          <a:endParaRPr lang="en-US" sz="2400" b="0">
            <a:solidFill>
              <a:schemeClr val="tx1">
                <a:lumMod val="50000"/>
                <a:lumOff val="50000"/>
              </a:schemeClr>
            </a:solidFill>
          </a:endParaRPr>
        </a:p>
        <a:p>
          <a:r>
            <a:rPr lang="en-US" sz="2400" b="0">
              <a:solidFill>
                <a:schemeClr val="tx1">
                  <a:lumMod val="50000"/>
                  <a:lumOff val="50000"/>
                </a:schemeClr>
              </a:solidFill>
            </a:rPr>
            <a:t>House: 		</a:t>
          </a:r>
          <a:r>
            <a:rPr lang="en-US" sz="2400" b="1">
              <a:solidFill>
                <a:schemeClr val="tx1">
                  <a:lumMod val="50000"/>
                  <a:lumOff val="50000"/>
                </a:schemeClr>
              </a:solidFill>
            </a:rPr>
            <a:t>R 23,305</a:t>
          </a:r>
        </a:p>
      </xdr:txBody>
    </xdr:sp>
    <xdr:clientData/>
  </xdr:twoCellAnchor>
  <xdr:twoCellAnchor>
    <xdr:from>
      <xdr:col>2</xdr:col>
      <xdr:colOff>476250</xdr:colOff>
      <xdr:row>14</xdr:row>
      <xdr:rowOff>9525</xdr:rowOff>
    </xdr:from>
    <xdr:to>
      <xdr:col>9</xdr:col>
      <xdr:colOff>352425</xdr:colOff>
      <xdr:row>28</xdr:row>
      <xdr:rowOff>85725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F89AF8BF-006B-478A-8950-1363F55226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21</xdr:col>
      <xdr:colOff>466725</xdr:colOff>
      <xdr:row>14</xdr:row>
      <xdr:rowOff>180975</xdr:rowOff>
    </xdr:from>
    <xdr:to>
      <xdr:col>29</xdr:col>
      <xdr:colOff>0</xdr:colOff>
      <xdr:row>28</xdr:row>
      <xdr:rowOff>38100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31C5BFA9-6B6D-4BF9-AB37-EE0670D9AD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342900</xdr:colOff>
      <xdr:row>35</xdr:row>
      <xdr:rowOff>76200</xdr:rowOff>
    </xdr:from>
    <xdr:to>
      <xdr:col>19</xdr:col>
      <xdr:colOff>66676</xdr:colOff>
      <xdr:row>49</xdr:row>
      <xdr:rowOff>9525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2349251B-1381-4267-8667-4F2684BD76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21</xdr:col>
      <xdr:colOff>466725</xdr:colOff>
      <xdr:row>37</xdr:row>
      <xdr:rowOff>152400</xdr:rowOff>
    </xdr:from>
    <xdr:to>
      <xdr:col>29</xdr:col>
      <xdr:colOff>161925</xdr:colOff>
      <xdr:row>50</xdr:row>
      <xdr:rowOff>95250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CD818CE4-CB85-41AB-A6B8-51018A5DD7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95250</xdr:colOff>
      <xdr:row>32</xdr:row>
      <xdr:rowOff>52387</xdr:rowOff>
    </xdr:from>
    <xdr:to>
      <xdr:col>15</xdr:col>
      <xdr:colOff>400050</xdr:colOff>
      <xdr:row>46</xdr:row>
      <xdr:rowOff>128587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F81DD1B-39B5-606A-E3EA-73F9D6CEB4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190499</xdr:colOff>
      <xdr:row>49</xdr:row>
      <xdr:rowOff>128587</xdr:rowOff>
    </xdr:from>
    <xdr:to>
      <xdr:col>17</xdr:col>
      <xdr:colOff>523874</xdr:colOff>
      <xdr:row>64</xdr:row>
      <xdr:rowOff>14287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477F3B0-8806-DE50-2080-70C2DF9B82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hannes Rauschenberger" refreshedDate="45334.618810879627" createdVersion="8" refreshedVersion="8" minRefreshableVersion="3" recordCount="5022" xr:uid="{CB278020-1488-4C70-9F67-974CBB7C920D}">
  <cacheSource type="worksheet">
    <worksheetSource ref="A1:H5023" sheet="Te huur PTA12Feb"/>
  </cacheSource>
  <cacheFields count="9">
    <cacheField name="Price" numFmtId="0">
      <sharedItems/>
    </cacheField>
    <cacheField name="Cleaned Price" numFmtId="0">
      <sharedItems containsMixedTypes="1" containsNumber="1" containsInteger="1" minValue="1500" maxValue="4185000"/>
    </cacheField>
    <cacheField name="Type of Property" numFmtId="0">
      <sharedItems/>
    </cacheField>
    <cacheField name="Type Abbrev." numFmtId="0">
      <sharedItems count="3">
        <s v="House"/>
        <s v="Apartment"/>
        <s v="Townhouse"/>
      </sharedItems>
    </cacheField>
    <cacheField name="Location" numFmtId="0">
      <sharedItems count="209">
        <s v="Zwavelpoort AH"/>
        <s v="Olympus AH"/>
        <s v="Silver Lakes"/>
        <s v="Waverley"/>
        <s v="The Wilds"/>
        <s v="Florauna"/>
        <s v="Waterkloof Ridge"/>
        <s v="Silver Lakes Golf Estate"/>
        <s v="Waterkloof"/>
        <s v="Waterlake Farm Lifestyle Estate"/>
        <s v="Danville"/>
        <s v="Andeon"/>
        <s v="Newlands"/>
        <s v="Wonderboom"/>
        <s v="Lynnwood Glen"/>
        <s v="Brooklyn"/>
        <s v="Hazeldean"/>
        <s v="Woodhill Golf Estate"/>
        <s v="Kameeldrift West"/>
        <s v="Mountain View"/>
        <s v="Montana"/>
        <s v="Lombardy Estate"/>
        <s v="Moreleta Park"/>
        <s v="Wapadrand"/>
        <s v="Doornpoort"/>
        <s v="Mamelodi West"/>
        <s v="Waterkloof Glen"/>
        <s v="The Hills Game Reserve Estate"/>
        <s v="Equestria"/>
        <s v="Mamelodi East"/>
        <s v="Claremont"/>
        <s v="Faerie Glen"/>
        <s v="Mooikloof Equestrian Estate"/>
        <s v="Villieria"/>
        <s v="The Meadows"/>
        <s v="Lynnwood"/>
        <s v="Moregloed"/>
        <s v="Bergtuin"/>
        <s v="Elandspoort"/>
        <s v="Garsfontein"/>
        <s v="Pretoria North"/>
        <s v="Menlyn"/>
        <s v="Kirkney"/>
        <s v="Savannah Country Estate"/>
        <s v="Annlin"/>
        <s v="Lotus Gardens"/>
        <s v="Magalieskruin"/>
        <s v="West Park"/>
        <s v="Meyerspark"/>
        <s v="Queenswood"/>
        <s v="Hazelwood"/>
        <s v="Silver Stream Estate"/>
        <s v="Sinoville"/>
        <s v="Doornpoort AH"/>
        <s v="Waterkloof Heights"/>
        <s v="Wonderboom AH"/>
        <s v="Daspoort"/>
        <s v="Proclamation Hill"/>
        <s v="Rietvalleirand"/>
        <s v="Pretoria Central"/>
        <s v="Capital Park"/>
        <s v="Willow Acres"/>
        <s v="Lynnwood Ridge"/>
        <s v="Pretoriuspark"/>
        <s v="Groenkloof"/>
        <s v="Eloffsdal"/>
        <s v="Montana Tuine"/>
        <s v="Erasmuskloof"/>
        <s v="Kameeldrift East"/>
        <s v="Atteridgeville"/>
        <s v="Val De Grace"/>
        <s v="Pretoria West"/>
        <s v="Roseville"/>
        <s v="Riviera"/>
        <s v="Roodeplaat"/>
        <s v="Menlo Park"/>
        <s v="Tiegerpoort AH"/>
        <s v="Wolmer"/>
        <s v="Highlands Estate"/>
        <s v="Buffelsdrift AH"/>
        <s v="Pretoria Gardens"/>
        <s v="Ekklesia"/>
        <s v="Leeuwfontein Estate"/>
        <s v="Wonderboom South"/>
        <s v="Booysens"/>
        <s v="Mahube Valley"/>
        <s v="Muckleneuk"/>
        <s v="Die Wilgers"/>
        <s v="Kilner Park"/>
        <s v="Sunnyside"/>
        <s v="Montana Park"/>
        <s v="Silverwoods Country Estate"/>
        <s v="Wingate Park"/>
        <s v="Hatfield"/>
        <s v="Arcadia"/>
        <s v="Mooikloof Ridge"/>
        <s v="Sable Hills"/>
        <s v="Philip Nel Park"/>
        <s v="Rietfontein"/>
        <s v="La Montagne"/>
        <s v="Pebble Rock Golf Village"/>
        <s v="Boardwalk Meander"/>
        <s v="Elarduspark"/>
        <s v="Bougainvillea Estate"/>
        <s v="Waterkloof Marina Retirement Estate"/>
        <s v="Dorandia"/>
        <s v="Waterkloof Park"/>
        <s v="Bronberg"/>
        <s v="Six Fountains Residential Estate"/>
        <s v="Glenway Estate"/>
        <s v="Willow Park Manor"/>
        <s v="Willow Acres Ext 9"/>
        <s v="Boschkop AH"/>
        <s v="Monument Park"/>
        <s v="Mayville"/>
        <s v="Murrayfield"/>
        <s v="Andeon AH"/>
        <s v="Suiderberg"/>
        <s v="Colbyn"/>
        <s v="Moretele Park"/>
        <s v="Baileys Muckleneuk"/>
        <s v="Lynnwood Manor"/>
        <s v="Constantia Park"/>
        <s v="Nellmapius"/>
        <s v="Willow Acres Ext 11"/>
        <s v="Waterkloof 101 Estate"/>
        <s v="Silverton"/>
        <s v="Six Fountains"/>
        <s v="Waterkloof Golf Estate"/>
        <s v="Erasmus Park"/>
        <s v="Strubenkop Security Village"/>
        <s v="Rose Acres Estate"/>
        <s v="Brummeria"/>
        <s v="Leisure Bay Estate"/>
        <s v="Alphen Park"/>
        <s v="Rietondale"/>
        <s v="Tileba"/>
        <s v="Erasmusrand"/>
        <s v="Mooikloof"/>
        <s v="Gezina"/>
        <s v="Country View Estate"/>
        <s v="Lisdogan Park"/>
        <s v="Mamelodi"/>
        <s v="Willow Glen"/>
        <s v="Hermanstad"/>
        <s v="Saulsville"/>
        <s v="Gem Valley"/>
        <s v="Parktown Estate"/>
        <s v="Clydesdale"/>
        <s v="Olympus Country Estate"/>
        <s v="Boardwalk Manor"/>
        <s v="Boardwalk"/>
        <s v="Jan Niemand Park"/>
        <s v="Shere"/>
        <s v="Sterrewag"/>
        <s v="Strydfontein AH"/>
        <s v="Green Acres Estate"/>
        <s v="Woodlands Lifestyle Estate"/>
        <s v="Maroelana"/>
        <s v="East Lynne"/>
        <s v="Willow Acres Ext 10"/>
        <s v="Kwaggasrand"/>
        <s v="Ashlea Gardens"/>
        <s v="Mooiplaats AH"/>
        <s v="Featherwood Retirement Estate"/>
        <s v="Eastcliff"/>
        <s v="Leeuwenhof Estate"/>
        <s v="Grootfontein AH"/>
        <s v="Heron Hill Garden Estate"/>
        <s v="Vissershoek AH"/>
        <s v="Blyde Riverwalk Estate"/>
        <s v="Newmark Estate"/>
        <s v="Hillcrest"/>
        <s v="Nieuw Muckleneuk"/>
        <s v="Greencreek Lifestlye Estate"/>
        <s v="Tijger Vallei"/>
        <s v="Oukraal Estate"/>
        <s v="Zambezi Country Estate"/>
        <s v="Kilberry"/>
        <s v="Lydiana"/>
        <s v="Mooikloof Glen"/>
        <s v="Weavind Park"/>
        <s v="Willow Acres Ext 7"/>
        <s v="Eastwood"/>
        <s v="Onderstepoort"/>
        <s v="Annlin-Wes"/>
        <s v="Tyger Valley"/>
        <s v="Roodepark Eco Estate"/>
        <s v="Les Marais"/>
        <s v="Zwartkoppies"/>
        <s v="Paramount Estate"/>
        <s v="Boardwalk Villas"/>
        <s v="Eersterust"/>
        <s v="Wolmaranspoort AH"/>
        <s v="Berea Park"/>
        <s v="Twee Riviere Lifestyle Estate"/>
        <s v="Willow Park"/>
        <s v="Mamelodi Buffer Zone"/>
        <s v="Rietvlei View Country Estates"/>
        <s v="Rietfontein SH"/>
        <s v="The Willows"/>
        <s v="Daspoort Estate"/>
        <s v="Lukasrand"/>
        <s v="Rietvlei Ridge Country Estate"/>
        <s v="Deerness"/>
        <s v="Christiaanville AH"/>
        <s v="Hercules"/>
        <s v="Derdepoort"/>
        <s v="Olympus Ridge"/>
      </sharedItems>
    </cacheField>
    <cacheField name="Region" numFmtId="0">
      <sharedItems count="8">
        <s v="Agricultural Smallholdings"/>
        <s v="Eastern Suburbs"/>
        <s v="Northern Suburbs"/>
        <s v="Western Suburbs"/>
        <s v="Townships"/>
        <s v="CBD"/>
        <s v="Southern Suburbs"/>
        <s v="" u="1"/>
      </sharedItems>
    </cacheField>
    <cacheField name="Bedrooms" numFmtId="167">
      <sharedItems containsSemiMixedTypes="0" containsString="0" containsNumber="1" minValue="0.5" maxValue="58" count="20">
        <n v="4"/>
        <n v="3"/>
        <n v="2"/>
        <n v="5"/>
        <n v="6"/>
        <n v="9"/>
        <n v="1"/>
        <n v="10"/>
        <n v="7"/>
        <n v="3.5"/>
        <n v="8"/>
        <n v="1.5"/>
        <n v="14"/>
        <n v="0.5"/>
        <n v="2.5"/>
        <n v="58"/>
        <n v="11"/>
        <n v="15"/>
        <n v="13"/>
        <n v="12"/>
      </sharedItems>
      <fieldGroup par="8"/>
    </cacheField>
    <cacheField name="Bathrooms" numFmtId="167">
      <sharedItems containsMixedTypes="1" containsNumber="1" minValue="0.5" maxValue="58"/>
    </cacheField>
    <cacheField name="Bedrooms2" numFmtId="0" databaseField="0">
      <fieldGroup base="6">
        <discretePr count="20">
          <x v="0"/>
          <x v="5"/>
          <x v="4"/>
          <x v="1"/>
          <x v="2"/>
          <x v="6"/>
          <x v="3"/>
          <x v="6"/>
          <x v="6"/>
          <x v="5"/>
          <x v="6"/>
          <x v="3"/>
          <x v="6"/>
          <x v="3"/>
          <x v="4"/>
          <x v="6"/>
          <x v="6"/>
          <x v="6"/>
          <x v="6"/>
          <x v="6"/>
        </discretePr>
        <groupItems count="7">
          <n v="4"/>
          <n v="5"/>
          <n v="6"/>
          <s v="Group1"/>
          <s v="Group2"/>
          <s v="Group3"/>
          <s v="Group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hannes Rauschenberger" refreshedDate="45334.755321643519" createdVersion="8" refreshedVersion="8" minRefreshableVersion="3" recordCount="15458" xr:uid="{E3FCB1C9-BBF6-4C77-9A7D-5DF393C30061}">
  <cacheSource type="worksheet">
    <worksheetSource ref="A1:H15459" sheet="Te koop PTA12Feb"/>
  </cacheSource>
  <cacheFields count="9">
    <cacheField name="Price" numFmtId="164">
      <sharedItems/>
    </cacheField>
    <cacheField name="Cleaned Price" numFmtId="165">
      <sharedItems containsSemiMixedTypes="0" containsString="0" containsNumber="1" containsInteger="1" minValue="55000" maxValue="80000000"/>
    </cacheField>
    <cacheField name="Type of Property" numFmtId="0">
      <sharedItems/>
    </cacheField>
    <cacheField name="Type Abbrev." numFmtId="0">
      <sharedItems count="3">
        <s v="House"/>
        <s v="Apartment"/>
        <s v="Townhouse"/>
      </sharedItems>
    </cacheField>
    <cacheField name="Location" numFmtId="0">
      <sharedItems/>
    </cacheField>
    <cacheField name="Region" numFmtId="0">
      <sharedItems count="7">
        <s v="Eastern Suburbs"/>
        <s v="Northern Suburbs"/>
        <s v="Western Suburbs"/>
        <s v="Townships"/>
        <s v="Agricultural Smallholdings"/>
        <s v="CBD"/>
        <s v="Southern Suburbs"/>
      </sharedItems>
    </cacheField>
    <cacheField name="Bedrooms" numFmtId="0">
      <sharedItems containsMixedTypes="1" containsNumber="1" containsInteger="1" minValue="1" maxValue="95" count="44">
        <n v="4"/>
        <n v="3"/>
        <n v="5"/>
        <n v="2"/>
        <n v="8"/>
        <n v="7"/>
        <n v="6"/>
        <n v="1"/>
        <n v="13"/>
        <n v="9"/>
        <s v="2,5"/>
        <n v="19"/>
        <n v="11"/>
        <n v="10"/>
        <n v="12"/>
        <n v="14"/>
        <s v="4,5"/>
        <s v="1,5"/>
        <n v="20"/>
        <n v="35"/>
        <n v="15"/>
        <n v="48"/>
        <n v="16"/>
        <n v="18"/>
        <n v="28"/>
        <n v="21"/>
        <n v="24"/>
        <n v="32"/>
        <n v="81"/>
        <s v="3,5"/>
        <n v="75"/>
        <n v="22"/>
        <n v="65"/>
        <n v="25"/>
        <n v="17"/>
        <n v="30"/>
        <n v="23"/>
        <n v="95"/>
        <n v="56"/>
        <n v="42"/>
        <n v="27"/>
        <n v="34"/>
        <n v="36"/>
        <n v="45" u="1"/>
      </sharedItems>
      <fieldGroup par="8"/>
    </cacheField>
    <cacheField name="Bathrooms" numFmtId="0">
      <sharedItems containsMixedTypes="1" containsNumber="1" containsInteger="1" minValue="1" maxValue="81"/>
    </cacheField>
    <cacheField name="Bedrooms2" numFmtId="0" databaseField="0">
      <fieldGroup base="6">
        <discretePr count="44">
          <x v="5"/>
          <x v="4"/>
          <x v="0"/>
          <x v="3"/>
          <x v="7"/>
          <x v="7"/>
          <x v="1"/>
          <x v="6"/>
          <x v="7"/>
          <x v="7"/>
          <x v="3"/>
          <x v="7"/>
          <x v="7"/>
          <x v="7"/>
          <x v="7"/>
          <x v="7"/>
          <x v="5"/>
          <x v="6"/>
          <x v="7"/>
          <x v="7"/>
          <x v="7"/>
          <x v="7"/>
          <x v="7"/>
          <x v="7"/>
          <x v="7"/>
          <x v="7"/>
          <x v="7"/>
          <x v="7"/>
          <x v="7"/>
          <x v="4"/>
          <x v="7"/>
          <x v="7"/>
          <x v="7"/>
          <x v="7"/>
          <x v="7"/>
          <x v="7"/>
          <x v="7"/>
          <x v="7"/>
          <x v="7"/>
          <x v="7"/>
          <x v="7"/>
          <x v="7"/>
          <x v="7"/>
          <x v="2"/>
        </discretePr>
        <groupItems count="8">
          <n v="5"/>
          <n v="6"/>
          <n v="45"/>
          <s v="Group1"/>
          <s v="Group2"/>
          <s v="Group3"/>
          <s v="Group4"/>
          <s v="Group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22">
  <r>
    <s v="R 30 000"/>
    <n v="30000"/>
    <s v="4 Bedroom House"/>
    <x v="0"/>
    <x v="0"/>
    <x v="0"/>
    <x v="0"/>
    <n v="3"/>
  </r>
  <r>
    <s v="R 23 000"/>
    <n v="23000"/>
    <s v="3 Bedroom House"/>
    <x v="0"/>
    <x v="1"/>
    <x v="0"/>
    <x v="1"/>
    <n v="2"/>
  </r>
  <r>
    <s v="R 30 000"/>
    <n v="30000"/>
    <s v="4 Bedroom House"/>
    <x v="0"/>
    <x v="2"/>
    <x v="1"/>
    <x v="0"/>
    <n v="3"/>
  </r>
  <r>
    <s v="R 11 300"/>
    <n v="11300"/>
    <s v="3 Bedroom House"/>
    <x v="0"/>
    <x v="3"/>
    <x v="2"/>
    <x v="1"/>
    <n v="2"/>
  </r>
  <r>
    <s v="R 10 500"/>
    <n v="10500"/>
    <s v="2 Bedroom House"/>
    <x v="0"/>
    <x v="4"/>
    <x v="1"/>
    <x v="2"/>
    <n v="2"/>
  </r>
  <r>
    <s v="R 13 500"/>
    <n v="13500"/>
    <s v="4 Bedroom House"/>
    <x v="0"/>
    <x v="5"/>
    <x v="2"/>
    <x v="0"/>
    <n v="3"/>
  </r>
  <r>
    <s v="R 22 000"/>
    <n v="22000"/>
    <s v="5 Bedroom House"/>
    <x v="0"/>
    <x v="6"/>
    <x v="1"/>
    <x v="3"/>
    <n v="3"/>
  </r>
  <r>
    <s v="R 26 000"/>
    <n v="26000"/>
    <s v="4 Bedroom House"/>
    <x v="0"/>
    <x v="7"/>
    <x v="1"/>
    <x v="0"/>
    <n v="2"/>
  </r>
  <r>
    <s v="R 48 000"/>
    <n v="48000"/>
    <s v="4 Bedroom House"/>
    <x v="0"/>
    <x v="8"/>
    <x v="1"/>
    <x v="0"/>
    <n v="3"/>
  </r>
  <r>
    <s v="R 13 000"/>
    <n v="13000"/>
    <s v="3 Bedroom House"/>
    <x v="0"/>
    <x v="3"/>
    <x v="2"/>
    <x v="1"/>
    <n v="1"/>
  </r>
  <r>
    <s v="R 30 500"/>
    <n v="30500"/>
    <s v="4 Bedroom House"/>
    <x v="0"/>
    <x v="9"/>
    <x v="0"/>
    <x v="0"/>
    <n v="3.5"/>
  </r>
  <r>
    <s v="R 7 500"/>
    <n v="7500"/>
    <s v="3 Bedroom House"/>
    <x v="0"/>
    <x v="10"/>
    <x v="3"/>
    <x v="1"/>
    <n v="2"/>
  </r>
  <r>
    <s v="R 8 000"/>
    <n v="8000"/>
    <s v="3 Bedroom House"/>
    <x v="0"/>
    <x v="11"/>
    <x v="3"/>
    <x v="1"/>
    <n v="2"/>
  </r>
  <r>
    <s v="R 22 500"/>
    <n v="22500"/>
    <s v="3 Bedroom House"/>
    <x v="0"/>
    <x v="12"/>
    <x v="1"/>
    <x v="1"/>
    <n v="3"/>
  </r>
  <r>
    <s v="R 16 500"/>
    <n v="16500"/>
    <s v="4 Bedroom House"/>
    <x v="0"/>
    <x v="13"/>
    <x v="2"/>
    <x v="0"/>
    <n v="3"/>
  </r>
  <r>
    <s v="R 22 000"/>
    <n v="22000"/>
    <s v="5 Bedroom House"/>
    <x v="0"/>
    <x v="6"/>
    <x v="1"/>
    <x v="3"/>
    <n v="3"/>
  </r>
  <r>
    <s v="R 17 500"/>
    <n v="17500"/>
    <s v="3 Bedroom House"/>
    <x v="0"/>
    <x v="14"/>
    <x v="1"/>
    <x v="1"/>
    <n v="2"/>
  </r>
  <r>
    <s v="R 34 000"/>
    <n v="34000"/>
    <s v="4 Bedroom House"/>
    <x v="0"/>
    <x v="7"/>
    <x v="1"/>
    <x v="0"/>
    <n v="3"/>
  </r>
  <r>
    <s v="R 22 000"/>
    <n v="22000"/>
    <s v="3 Bedroom House"/>
    <x v="0"/>
    <x v="15"/>
    <x v="1"/>
    <x v="1"/>
    <n v="2"/>
  </r>
  <r>
    <s v="R 23 000"/>
    <n v="23000"/>
    <s v="4 Bedroom House"/>
    <x v="0"/>
    <x v="16"/>
    <x v="1"/>
    <x v="0"/>
    <n v="2"/>
  </r>
  <r>
    <s v="R 65 000"/>
    <n v="65000"/>
    <s v="5 Bedroom House"/>
    <x v="0"/>
    <x v="17"/>
    <x v="1"/>
    <x v="3"/>
    <n v="4"/>
  </r>
  <r>
    <s v="R 12 500"/>
    <n v="12500"/>
    <s v="5 Bedroom House"/>
    <x v="0"/>
    <x v="18"/>
    <x v="0"/>
    <x v="3"/>
    <n v="2"/>
  </r>
  <r>
    <s v="R 13 000"/>
    <n v="13000"/>
    <s v="3 Bedroom House"/>
    <x v="0"/>
    <x v="19"/>
    <x v="2"/>
    <x v="1"/>
    <n v="2"/>
  </r>
  <r>
    <s v="R 16 500"/>
    <n v="16500"/>
    <s v="4 Bedroom House"/>
    <x v="0"/>
    <x v="20"/>
    <x v="2"/>
    <x v="0"/>
    <n v="3"/>
  </r>
  <r>
    <s v="R 6 800"/>
    <n v="6800"/>
    <s v="3 Bedroom House"/>
    <x v="0"/>
    <x v="10"/>
    <x v="3"/>
    <x v="1"/>
    <n v="2"/>
  </r>
  <r>
    <s v="R 49 000"/>
    <n v="49000"/>
    <s v="3 Bedroom House"/>
    <x v="0"/>
    <x v="21"/>
    <x v="1"/>
    <x v="1"/>
    <n v="5"/>
  </r>
  <r>
    <s v="R 26 000"/>
    <n v="26000"/>
    <s v="3 Bedroom House"/>
    <x v="0"/>
    <x v="14"/>
    <x v="1"/>
    <x v="1"/>
    <n v="3"/>
  </r>
  <r>
    <s v="R 7 000"/>
    <n v="7000"/>
    <s v="2 Bedroom House"/>
    <x v="0"/>
    <x v="3"/>
    <x v="2"/>
    <x v="2"/>
    <n v="1"/>
  </r>
  <r>
    <s v="R 38 000"/>
    <n v="38000"/>
    <s v="4 Bedroom House"/>
    <x v="0"/>
    <x v="8"/>
    <x v="1"/>
    <x v="0"/>
    <n v="4"/>
  </r>
  <r>
    <s v="R 13 000"/>
    <n v="13000"/>
    <s v="3 Bedroom House"/>
    <x v="0"/>
    <x v="19"/>
    <x v="2"/>
    <x v="1"/>
    <n v="2"/>
  </r>
  <r>
    <s v="R 13 000"/>
    <n v="13000"/>
    <s v="4 Bedroom House"/>
    <x v="0"/>
    <x v="22"/>
    <x v="1"/>
    <x v="0"/>
    <n v="1"/>
  </r>
  <r>
    <s v="R 28 000"/>
    <n v="28000"/>
    <s v="3 Bedroom House"/>
    <x v="0"/>
    <x v="23"/>
    <x v="1"/>
    <x v="1"/>
    <n v="3"/>
  </r>
  <r>
    <s v="R 5 000"/>
    <n v="5000"/>
    <s v="2 Bedroom House"/>
    <x v="0"/>
    <x v="18"/>
    <x v="0"/>
    <x v="2"/>
    <n v="1"/>
  </r>
  <r>
    <s v="R 7 800"/>
    <n v="7800"/>
    <s v="2 Bedroom House"/>
    <x v="0"/>
    <x v="24"/>
    <x v="2"/>
    <x v="2"/>
    <n v="1"/>
  </r>
  <r>
    <s v="R 6 500"/>
    <n v="6500"/>
    <s v="3 Bedroom House"/>
    <x v="0"/>
    <x v="25"/>
    <x v="4"/>
    <x v="1"/>
    <n v="1"/>
  </r>
  <r>
    <s v="R 12 000"/>
    <n v="12000"/>
    <s v="3 Bedroom House"/>
    <x v="0"/>
    <x v="26"/>
    <x v="1"/>
    <x v="1"/>
    <n v="1"/>
  </r>
  <r>
    <s v="R 28 000"/>
    <n v="28000"/>
    <s v="3 Bedroom House"/>
    <x v="0"/>
    <x v="27"/>
    <x v="0"/>
    <x v="1"/>
    <n v="2.5"/>
  </r>
  <r>
    <s v="R 20 000"/>
    <n v="20000"/>
    <s v="6 Bedroom House"/>
    <x v="0"/>
    <x v="12"/>
    <x v="1"/>
    <x v="4"/>
    <n v="6"/>
  </r>
  <r>
    <s v="R 11 500"/>
    <n v="11500"/>
    <s v="3 Bedroom House"/>
    <x v="0"/>
    <x v="28"/>
    <x v="1"/>
    <x v="1"/>
    <n v="1"/>
  </r>
  <r>
    <s v="R 7 700"/>
    <n v="7700"/>
    <s v="4 Bedroom House"/>
    <x v="0"/>
    <x v="29"/>
    <x v="4"/>
    <x v="0"/>
    <n v="2"/>
  </r>
  <r>
    <s v="R 90 000"/>
    <n v="90000"/>
    <s v="5 Bedroom House"/>
    <x v="0"/>
    <x v="7"/>
    <x v="1"/>
    <x v="3"/>
    <n v="5.5"/>
  </r>
  <r>
    <s v="R 15 255"/>
    <n v="15255"/>
    <s v="3 Bedroom House"/>
    <x v="0"/>
    <x v="30"/>
    <x v="3"/>
    <x v="1"/>
    <n v="2"/>
  </r>
  <r>
    <s v="R 17 000"/>
    <n v="17000"/>
    <s v="4 Bedroom House"/>
    <x v="0"/>
    <x v="31"/>
    <x v="1"/>
    <x v="0"/>
    <n v="2"/>
  </r>
  <r>
    <s v="R 15 700"/>
    <n v="15700"/>
    <s v="3 Bedroom House"/>
    <x v="0"/>
    <x v="31"/>
    <x v="1"/>
    <x v="1"/>
    <n v="2"/>
  </r>
  <r>
    <s v="R 24 900"/>
    <n v="24900"/>
    <s v="5 Bedroom House"/>
    <x v="0"/>
    <x v="24"/>
    <x v="2"/>
    <x v="3"/>
    <n v="3"/>
  </r>
  <r>
    <s v="R 32 000"/>
    <n v="32000"/>
    <s v="4 Bedroom House"/>
    <x v="0"/>
    <x v="9"/>
    <x v="0"/>
    <x v="0"/>
    <n v="3"/>
  </r>
  <r>
    <s v="R 24 000"/>
    <n v="24000"/>
    <s v="4 Bedroom House"/>
    <x v="0"/>
    <x v="22"/>
    <x v="1"/>
    <x v="0"/>
    <n v="4.5"/>
  </r>
  <r>
    <s v="R 55 000"/>
    <n v="55000"/>
    <s v="9 Bedroom House"/>
    <x v="0"/>
    <x v="32"/>
    <x v="0"/>
    <x v="5"/>
    <n v="5.5"/>
  </r>
  <r>
    <s v="R 13 300"/>
    <n v="13300"/>
    <s v="3 Bedroom House"/>
    <x v="0"/>
    <x v="33"/>
    <x v="2"/>
    <x v="1"/>
    <n v="3"/>
  </r>
  <r>
    <s v="R 12 500"/>
    <n v="12500"/>
    <s v="3 Bedroom House"/>
    <x v="0"/>
    <x v="3"/>
    <x v="2"/>
    <x v="1"/>
    <n v="1.5"/>
  </r>
  <r>
    <s v="R 28 000"/>
    <n v="28000"/>
    <s v="3 Bedroom House"/>
    <x v="0"/>
    <x v="27"/>
    <x v="0"/>
    <x v="1"/>
    <n v="3"/>
  </r>
  <r>
    <s v="R 25 000"/>
    <n v="25000"/>
    <s v="4 Bedroom House"/>
    <x v="0"/>
    <x v="34"/>
    <x v="1"/>
    <x v="0"/>
    <n v="2.5"/>
  </r>
  <r>
    <s v="R 12 500"/>
    <n v="12500"/>
    <s v="1 Bedroom House"/>
    <x v="0"/>
    <x v="32"/>
    <x v="0"/>
    <x v="6"/>
    <n v="1"/>
  </r>
  <r>
    <s v="R 55 000"/>
    <n v="55000"/>
    <s v="4 Bedroom House"/>
    <x v="0"/>
    <x v="35"/>
    <x v="1"/>
    <x v="0"/>
    <n v="3.5"/>
  </r>
  <r>
    <s v="R 8 650"/>
    <n v="8650"/>
    <s v="2 Bedroom House"/>
    <x v="0"/>
    <x v="36"/>
    <x v="2"/>
    <x v="2"/>
    <n v="1"/>
  </r>
  <r>
    <s v="R 18 500"/>
    <n v="18500"/>
    <s v="3 Bedroom House"/>
    <x v="0"/>
    <x v="1"/>
    <x v="0"/>
    <x v="1"/>
    <n v="2.5"/>
  </r>
  <r>
    <s v="R 17 000"/>
    <n v="17000"/>
    <s v="3 Bedroom House"/>
    <x v="0"/>
    <x v="37"/>
    <x v="2"/>
    <x v="1"/>
    <n v="2"/>
  </r>
  <r>
    <s v="R 12 000"/>
    <n v="12000"/>
    <s v="3 Bedroom House"/>
    <x v="0"/>
    <x v="38"/>
    <x v="4"/>
    <x v="1"/>
    <n v="2"/>
  </r>
  <r>
    <s v="R 55 000"/>
    <n v="55000"/>
    <s v="4 Bedroom House"/>
    <x v="0"/>
    <x v="35"/>
    <x v="1"/>
    <x v="0"/>
    <n v="3.5"/>
  </r>
  <r>
    <s v="R 25 000"/>
    <n v="25000"/>
    <s v="4 Bedroom House"/>
    <x v="0"/>
    <x v="39"/>
    <x v="1"/>
    <x v="0"/>
    <n v="5"/>
  </r>
  <r>
    <s v="R 4 800"/>
    <n v="4800"/>
    <s v="6 Bedroom House"/>
    <x v="0"/>
    <x v="15"/>
    <x v="1"/>
    <x v="4"/>
    <n v="1"/>
  </r>
  <r>
    <s v="R 11 300"/>
    <n v="11300"/>
    <s v="3 Bedroom House"/>
    <x v="0"/>
    <x v="3"/>
    <x v="2"/>
    <x v="1"/>
    <n v="2"/>
  </r>
  <r>
    <s v="R 14 950"/>
    <n v="14950"/>
    <s v="4 Bedroom House"/>
    <x v="0"/>
    <x v="40"/>
    <x v="2"/>
    <x v="0"/>
    <n v="3"/>
  </r>
  <r>
    <s v="R 17 000"/>
    <n v="17000"/>
    <s v="5 Bedroom House"/>
    <x v="0"/>
    <x v="39"/>
    <x v="1"/>
    <x v="3"/>
    <n v="3"/>
  </r>
  <r>
    <s v="R 2 950"/>
    <n v="2950"/>
    <s v="10 Bedroom House"/>
    <x v="0"/>
    <x v="41"/>
    <x v="1"/>
    <x v="7"/>
    <n v="3"/>
  </r>
  <r>
    <s v="R 7 500"/>
    <n v="7500"/>
    <s v="3 Bedroom House"/>
    <x v="0"/>
    <x v="42"/>
    <x v="3"/>
    <x v="1"/>
    <n v="2"/>
  </r>
  <r>
    <s v="R 16 000"/>
    <n v="16000"/>
    <s v="4 Bedroom House"/>
    <x v="0"/>
    <x v="31"/>
    <x v="1"/>
    <x v="0"/>
    <n v="3"/>
  </r>
  <r>
    <s v="R 14 150"/>
    <n v="14150"/>
    <s v="3 Bedroom House"/>
    <x v="0"/>
    <x v="13"/>
    <x v="2"/>
    <x v="1"/>
    <n v="2"/>
  </r>
  <r>
    <s v="R 8 400"/>
    <n v="8400"/>
    <s v="4 Bedroom House"/>
    <x v="0"/>
    <x v="10"/>
    <x v="3"/>
    <x v="0"/>
    <n v="2"/>
  </r>
  <r>
    <s v="R 16 000"/>
    <n v="16000"/>
    <s v="4 Bedroom House"/>
    <x v="0"/>
    <x v="33"/>
    <x v="2"/>
    <x v="0"/>
    <n v="2.5"/>
  </r>
  <r>
    <s v="R 30 000"/>
    <n v="30000"/>
    <s v="6 Bedroom House"/>
    <x v="0"/>
    <x v="43"/>
    <x v="0"/>
    <x v="4"/>
    <n v="5"/>
  </r>
  <r>
    <s v="R 45 000"/>
    <n v="45000"/>
    <s v="5 Bedroom House"/>
    <x v="0"/>
    <x v="6"/>
    <x v="1"/>
    <x v="3"/>
    <n v="5"/>
  </r>
  <r>
    <s v="R 13 500"/>
    <n v="13500"/>
    <s v="3 Bedroom House"/>
    <x v="0"/>
    <x v="44"/>
    <x v="2"/>
    <x v="1"/>
    <n v="1"/>
  </r>
  <r>
    <s v="R 11 500"/>
    <n v="11500"/>
    <s v="3 Bedroom House"/>
    <x v="0"/>
    <x v="5"/>
    <x v="2"/>
    <x v="1"/>
    <n v="3"/>
  </r>
  <r>
    <s v="R 13 500"/>
    <n v="13500"/>
    <s v="3 Bedroom House"/>
    <x v="0"/>
    <x v="44"/>
    <x v="2"/>
    <x v="1"/>
    <n v="1"/>
  </r>
  <r>
    <s v="R 75 000"/>
    <n v="75000"/>
    <s v="7 Bedroom House"/>
    <x v="0"/>
    <x v="6"/>
    <x v="1"/>
    <x v="8"/>
    <n v="7"/>
  </r>
  <r>
    <s v="R 7 000"/>
    <n v="7000"/>
    <s v="1 Bedroom House"/>
    <x v="0"/>
    <x v="39"/>
    <x v="1"/>
    <x v="6"/>
    <n v="1"/>
  </r>
  <r>
    <s v="R 15 500"/>
    <n v="15500"/>
    <s v="3 Bedroom House"/>
    <x v="0"/>
    <x v="33"/>
    <x v="2"/>
    <x v="1"/>
    <n v="1"/>
  </r>
  <r>
    <s v="R 12 000"/>
    <n v="12000"/>
    <s v="3 Bedroom House"/>
    <x v="0"/>
    <x v="45"/>
    <x v="4"/>
    <x v="1"/>
    <n v="2"/>
  </r>
  <r>
    <s v="R 12 950"/>
    <n v="12950"/>
    <s v="4 Bedroom House"/>
    <x v="0"/>
    <x v="46"/>
    <x v="2"/>
    <x v="0"/>
    <n v="2"/>
  </r>
  <r>
    <s v="R 22 500"/>
    <n v="22500"/>
    <s v="3 Bedroom House"/>
    <x v="0"/>
    <x v="12"/>
    <x v="1"/>
    <x v="1"/>
    <n v="2"/>
  </r>
  <r>
    <s v="R 12 000"/>
    <n v="12000"/>
    <s v="3 Bedroom House"/>
    <x v="0"/>
    <x v="47"/>
    <x v="3"/>
    <x v="1"/>
    <n v="2"/>
  </r>
  <r>
    <s v="R 14 500"/>
    <n v="14500"/>
    <s v="3 Bedroom House"/>
    <x v="0"/>
    <x v="48"/>
    <x v="1"/>
    <x v="1"/>
    <n v="2.5"/>
  </r>
  <r>
    <s v="R 23 500"/>
    <n v="23500"/>
    <s v="4 Bedroom House"/>
    <x v="0"/>
    <x v="35"/>
    <x v="1"/>
    <x v="0"/>
    <n v="3"/>
  </r>
  <r>
    <s v="R 13 500"/>
    <n v="13500"/>
    <s v="3 Bedroom House"/>
    <x v="0"/>
    <x v="49"/>
    <x v="1"/>
    <x v="1"/>
    <n v="1"/>
  </r>
  <r>
    <s v="R 40 000"/>
    <n v="40000"/>
    <s v="4 Bedroom House"/>
    <x v="0"/>
    <x v="7"/>
    <x v="1"/>
    <x v="0"/>
    <n v="3"/>
  </r>
  <r>
    <s v="R 7 500"/>
    <n v="7500"/>
    <s v="3 Bedroom House"/>
    <x v="0"/>
    <x v="42"/>
    <x v="3"/>
    <x v="1"/>
    <n v="2"/>
  </r>
  <r>
    <s v="R 23 000"/>
    <n v="23000"/>
    <s v="3 Bedroom House"/>
    <x v="0"/>
    <x v="1"/>
    <x v="0"/>
    <x v="1"/>
    <n v="2.5"/>
  </r>
  <r>
    <s v="R 22 500"/>
    <n v="22500"/>
    <s v="3 Bedroom House"/>
    <x v="0"/>
    <x v="12"/>
    <x v="1"/>
    <x v="1"/>
    <n v="3"/>
  </r>
  <r>
    <s v="R 12 430"/>
    <n v="12430"/>
    <s v="3 Bedroom House"/>
    <x v="0"/>
    <x v="30"/>
    <x v="3"/>
    <x v="1"/>
    <n v="1"/>
  </r>
  <r>
    <s v="R 23 000"/>
    <n v="23000"/>
    <s v="3 Bedroom House"/>
    <x v="0"/>
    <x v="1"/>
    <x v="0"/>
    <x v="1"/>
    <n v="2.5"/>
  </r>
  <r>
    <s v="R 12 500"/>
    <n v="12500"/>
    <s v="3 Bedroom House"/>
    <x v="0"/>
    <x v="46"/>
    <x v="2"/>
    <x v="1"/>
    <n v="2"/>
  </r>
  <r>
    <s v="R 20 000"/>
    <n v="20000"/>
    <s v="4 Bedroom House"/>
    <x v="0"/>
    <x v="14"/>
    <x v="1"/>
    <x v="0"/>
    <n v="3"/>
  </r>
  <r>
    <s v="R 42 000"/>
    <n v="42000"/>
    <s v="4 Bedroom House"/>
    <x v="0"/>
    <x v="8"/>
    <x v="1"/>
    <x v="0"/>
    <n v="3"/>
  </r>
  <r>
    <s v="R 32 000"/>
    <n v="32000"/>
    <s v="3 Bedroom House"/>
    <x v="0"/>
    <x v="21"/>
    <x v="1"/>
    <x v="1"/>
    <n v="3.5"/>
  </r>
  <r>
    <s v="R 25 000"/>
    <n v="25000"/>
    <s v="6 Bedroom House"/>
    <x v="0"/>
    <x v="39"/>
    <x v="1"/>
    <x v="4"/>
    <n v="4.5"/>
  </r>
  <r>
    <s v="R 12 500"/>
    <n v="12500"/>
    <s v="3 Bedroom House"/>
    <x v="0"/>
    <x v="24"/>
    <x v="2"/>
    <x v="1"/>
    <n v="2"/>
  </r>
  <r>
    <s v="R 14 500"/>
    <n v="14500"/>
    <s v="3 Bedroom House"/>
    <x v="0"/>
    <x v="50"/>
    <x v="1"/>
    <x v="1"/>
    <n v="2"/>
  </r>
  <r>
    <s v="R 45 000"/>
    <n v="45000"/>
    <s v="4 Bedroom House"/>
    <x v="0"/>
    <x v="8"/>
    <x v="1"/>
    <x v="0"/>
    <n v="5"/>
  </r>
  <r>
    <s v="R 45 000"/>
    <n v="45000"/>
    <s v="4 Bedroom House"/>
    <x v="0"/>
    <x v="27"/>
    <x v="0"/>
    <x v="0"/>
    <n v="4.5"/>
  </r>
  <r>
    <s v="R 30 000"/>
    <n v="30000"/>
    <s v="4 Bedroom House"/>
    <x v="0"/>
    <x v="51"/>
    <x v="1"/>
    <x v="0"/>
    <n v="3"/>
  </r>
  <r>
    <s v="R 16 900"/>
    <n v="16900"/>
    <s v="3 Bedroom House"/>
    <x v="0"/>
    <x v="39"/>
    <x v="1"/>
    <x v="1"/>
    <n v="2"/>
  </r>
  <r>
    <s v="R 12 000"/>
    <n v="12000"/>
    <s v="3 Bedroom House"/>
    <x v="0"/>
    <x v="52"/>
    <x v="2"/>
    <x v="1"/>
    <n v="2"/>
  </r>
  <r>
    <s v="R 14 900"/>
    <n v="14900"/>
    <s v="3 Bedroom House"/>
    <x v="0"/>
    <x v="53"/>
    <x v="0"/>
    <x v="1"/>
    <n v="2"/>
  </r>
  <r>
    <s v="R 32 000"/>
    <n v="32000"/>
    <s v="3 Bedroom House"/>
    <x v="0"/>
    <x v="54"/>
    <x v="1"/>
    <x v="1"/>
    <n v="3"/>
  </r>
  <r>
    <s v="R 12 000"/>
    <n v="12000"/>
    <s v="3 Bedroom House"/>
    <x v="0"/>
    <x v="55"/>
    <x v="0"/>
    <x v="1"/>
    <n v="2"/>
  </r>
  <r>
    <s v="R 12 000"/>
    <n v="12000"/>
    <s v="3 Bedroom House"/>
    <x v="0"/>
    <x v="56"/>
    <x v="3"/>
    <x v="1"/>
    <n v="2"/>
  </r>
  <r>
    <s v="R 31 000"/>
    <n v="31000"/>
    <s v="4 Bedroom House"/>
    <x v="0"/>
    <x v="4"/>
    <x v="1"/>
    <x v="0"/>
    <n v="3"/>
  </r>
  <r>
    <s v="R 12 000"/>
    <n v="12000"/>
    <s v="3 Bedroom House"/>
    <x v="0"/>
    <x v="57"/>
    <x v="3"/>
    <x v="1"/>
    <n v="2"/>
  </r>
  <r>
    <s v="R 15 450"/>
    <n v="15450"/>
    <s v="3 Bedroom House"/>
    <x v="0"/>
    <x v="3"/>
    <x v="2"/>
    <x v="1"/>
    <n v="2"/>
  </r>
  <r>
    <s v="R 55 000"/>
    <n v="55000"/>
    <s v="4 Bedroom House"/>
    <x v="0"/>
    <x v="17"/>
    <x v="1"/>
    <x v="0"/>
    <n v="3.5"/>
  </r>
  <r>
    <s v="R 12 000"/>
    <n v="12000"/>
    <s v="3 Bedroom House"/>
    <x v="0"/>
    <x v="19"/>
    <x v="2"/>
    <x v="1"/>
    <n v="2"/>
  </r>
  <r>
    <s v="R 22 500"/>
    <n v="22500"/>
    <s v="3 Bedroom House"/>
    <x v="0"/>
    <x v="26"/>
    <x v="1"/>
    <x v="1"/>
    <n v="2.5"/>
  </r>
  <r>
    <s v="R 14 900"/>
    <n v="14900"/>
    <s v="3 Bedroom House"/>
    <x v="0"/>
    <x v="53"/>
    <x v="0"/>
    <x v="1"/>
    <n v="2"/>
  </r>
  <r>
    <s v="R 19 500"/>
    <n v="19500"/>
    <s v="3 Bedroom House"/>
    <x v="0"/>
    <x v="58"/>
    <x v="1"/>
    <x v="1"/>
    <n v="2.5"/>
  </r>
  <r>
    <s v="R 12 500"/>
    <n v="12500"/>
    <s v="3 Bedroom House"/>
    <x v="0"/>
    <x v="39"/>
    <x v="1"/>
    <x v="1"/>
    <n v="1"/>
  </r>
  <r>
    <s v="R 28 500"/>
    <n v="28500"/>
    <s v="4 Bedroom House"/>
    <x v="0"/>
    <x v="6"/>
    <x v="1"/>
    <x v="0"/>
    <n v="2"/>
  </r>
  <r>
    <s v="R 17 500"/>
    <n v="17500"/>
    <s v="4 Bedroom House"/>
    <x v="0"/>
    <x v="22"/>
    <x v="1"/>
    <x v="0"/>
    <n v="3"/>
  </r>
  <r>
    <s v="R 7 500"/>
    <n v="7500"/>
    <s v="3 Bedroom House"/>
    <x v="0"/>
    <x v="45"/>
    <x v="4"/>
    <x v="1"/>
    <n v="2"/>
  </r>
  <r>
    <s v="R 12 000"/>
    <n v="12000"/>
    <s v="3 Bedroom House"/>
    <x v="0"/>
    <x v="59"/>
    <x v="5"/>
    <x v="1"/>
    <n v="2"/>
  </r>
  <r>
    <s v="R 12 500"/>
    <n v="12500"/>
    <s v="3 Bedroom House"/>
    <x v="0"/>
    <x v="46"/>
    <x v="2"/>
    <x v="1"/>
    <n v="2"/>
  </r>
  <r>
    <s v="R 40 000"/>
    <n v="40000"/>
    <s v="5 Bedroom House"/>
    <x v="0"/>
    <x v="8"/>
    <x v="1"/>
    <x v="3"/>
    <n v="7"/>
  </r>
  <r>
    <s v="R 16 500"/>
    <n v="16500"/>
    <s v="5 Bedroom House"/>
    <x v="0"/>
    <x v="39"/>
    <x v="1"/>
    <x v="3"/>
    <n v="3"/>
  </r>
  <r>
    <s v="R 25 000"/>
    <n v="25000"/>
    <s v="5 Bedroom House"/>
    <x v="0"/>
    <x v="46"/>
    <x v="2"/>
    <x v="3"/>
    <n v="7"/>
  </r>
  <r>
    <s v="R 12 800"/>
    <n v="12800"/>
    <s v="3.5 Bedroom House"/>
    <x v="0"/>
    <x v="60"/>
    <x v="5"/>
    <x v="9"/>
    <n v="2"/>
  </r>
  <r>
    <s v="R 12 950"/>
    <n v="12950"/>
    <s v="4 Bedroom House"/>
    <x v="0"/>
    <x v="46"/>
    <x v="2"/>
    <x v="0"/>
    <n v="2"/>
  </r>
  <r>
    <s v="R 15 000"/>
    <n v="15000"/>
    <s v="4 Bedroom House"/>
    <x v="0"/>
    <x v="39"/>
    <x v="1"/>
    <x v="0"/>
    <n v="2"/>
  </r>
  <r>
    <s v="R 95 000"/>
    <n v="95000"/>
    <s v="5 Bedroom House"/>
    <x v="0"/>
    <x v="7"/>
    <x v="1"/>
    <x v="3"/>
    <n v="5.5"/>
  </r>
  <r>
    <s v="R 10 000"/>
    <n v="10000"/>
    <s v="3 Bedroom House"/>
    <x v="0"/>
    <x v="10"/>
    <x v="3"/>
    <x v="1"/>
    <n v="2"/>
  </r>
  <r>
    <s v="R 17 000"/>
    <n v="17000"/>
    <s v="3 Bedroom House"/>
    <x v="0"/>
    <x v="61"/>
    <x v="1"/>
    <x v="1"/>
    <n v="2"/>
  </r>
  <r>
    <s v="R 15 000"/>
    <n v="15000"/>
    <s v="4 Bedroom House"/>
    <x v="0"/>
    <x v="39"/>
    <x v="1"/>
    <x v="0"/>
    <n v="2"/>
  </r>
  <r>
    <s v="R 6 500"/>
    <n v="6500"/>
    <s v="3 Bedroom House"/>
    <x v="0"/>
    <x v="15"/>
    <x v="1"/>
    <x v="1"/>
    <n v="3"/>
  </r>
  <r>
    <s v="R 18 500"/>
    <n v="18500"/>
    <s v="2 Bedroom House"/>
    <x v="0"/>
    <x v="15"/>
    <x v="1"/>
    <x v="2"/>
    <n v="2"/>
  </r>
  <r>
    <s v="R 16 500"/>
    <n v="16500"/>
    <s v="3.5 Bedroom House"/>
    <x v="0"/>
    <x v="62"/>
    <x v="1"/>
    <x v="9"/>
    <n v="2.5"/>
  </r>
  <r>
    <s v="R 40 000"/>
    <n v="40000"/>
    <s v="5 Bedroom House"/>
    <x v="0"/>
    <x v="32"/>
    <x v="0"/>
    <x v="3"/>
    <n v="4"/>
  </r>
  <r>
    <s v="R 38 000"/>
    <n v="38000"/>
    <s v="4 Bedroom House"/>
    <x v="0"/>
    <x v="63"/>
    <x v="1"/>
    <x v="0"/>
    <n v="3"/>
  </r>
  <r>
    <s v="R 30 600"/>
    <n v="30600"/>
    <s v="5 Bedroom House"/>
    <x v="0"/>
    <x v="9"/>
    <x v="0"/>
    <x v="3"/>
    <n v="4"/>
  </r>
  <r>
    <s v="R 7 500"/>
    <n v="7500"/>
    <s v="3 Bedroom House"/>
    <x v="0"/>
    <x v="11"/>
    <x v="3"/>
    <x v="1"/>
    <n v="2"/>
  </r>
  <r>
    <s v="R 30 000"/>
    <n v="30000"/>
    <s v="4 Bedroom House"/>
    <x v="0"/>
    <x v="50"/>
    <x v="1"/>
    <x v="0"/>
    <n v="3"/>
  </r>
  <r>
    <s v="R 14 990"/>
    <n v="14990"/>
    <s v="2 Bedroom House"/>
    <x v="0"/>
    <x v="64"/>
    <x v="6"/>
    <x v="2"/>
    <n v="2"/>
  </r>
  <r>
    <s v="R 10 800"/>
    <n v="10800"/>
    <s v="3 Bedroom House"/>
    <x v="0"/>
    <x v="65"/>
    <x v="2"/>
    <x v="1"/>
    <n v="1"/>
  </r>
  <r>
    <s v="R 12 390"/>
    <n v="12390"/>
    <s v="3 Bedroom House"/>
    <x v="0"/>
    <x v="66"/>
    <x v="2"/>
    <x v="1"/>
    <n v="1.5"/>
  </r>
  <r>
    <s v="R 25 000"/>
    <n v="25000"/>
    <s v="3 Bedroom House"/>
    <x v="0"/>
    <x v="1"/>
    <x v="0"/>
    <x v="1"/>
    <n v="3"/>
  </r>
  <r>
    <s v="R 25 000"/>
    <n v="25000"/>
    <s v="5 Bedroom House"/>
    <x v="0"/>
    <x v="13"/>
    <x v="2"/>
    <x v="3"/>
    <n v="5.5"/>
  </r>
  <r>
    <s v="R 25 000"/>
    <n v="25000"/>
    <s v="4 Bedroom House"/>
    <x v="0"/>
    <x v="67"/>
    <x v="1"/>
    <x v="0"/>
    <n v="3.5"/>
  </r>
  <r>
    <s v="R 45 000"/>
    <n v="45000"/>
    <s v="4 Bedroom House"/>
    <x v="0"/>
    <x v="17"/>
    <x v="1"/>
    <x v="0"/>
    <n v="3"/>
  </r>
  <r>
    <s v="R 18 000"/>
    <n v="18000"/>
    <s v="3 Bedroom House"/>
    <x v="0"/>
    <x v="23"/>
    <x v="1"/>
    <x v="1"/>
    <n v="2"/>
  </r>
  <r>
    <s v="R 16 050"/>
    <n v="16050"/>
    <s v="3 Bedroom House"/>
    <x v="0"/>
    <x v="68"/>
    <x v="0"/>
    <x v="1"/>
    <n v="2.5"/>
  </r>
  <r>
    <s v="R 16 500"/>
    <n v="16500"/>
    <s v="4 Bedroom House"/>
    <x v="0"/>
    <x v="28"/>
    <x v="1"/>
    <x v="0"/>
    <n v="2"/>
  </r>
  <r>
    <s v="R 44 600"/>
    <n v="44600"/>
    <s v="5 Bedroom House"/>
    <x v="0"/>
    <x v="8"/>
    <x v="1"/>
    <x v="3"/>
    <n v="5"/>
  </r>
  <r>
    <s v="R 45 000"/>
    <n v="45000"/>
    <s v="4 Bedroom House"/>
    <x v="0"/>
    <x v="6"/>
    <x v="1"/>
    <x v="0"/>
    <n v="3"/>
  </r>
  <r>
    <s v="R 8 100"/>
    <n v="8100"/>
    <s v="2 Bedroom House"/>
    <x v="0"/>
    <x v="24"/>
    <x v="2"/>
    <x v="2"/>
    <n v="1"/>
  </r>
  <r>
    <s v="R 8 500"/>
    <n v="8500"/>
    <s v="3 Bedroom House"/>
    <x v="0"/>
    <x v="69"/>
    <x v="3"/>
    <x v="1"/>
    <n v="2"/>
  </r>
  <r>
    <s v="R 18 000"/>
    <n v="18000"/>
    <s v="3 Bedroom House"/>
    <x v="0"/>
    <x v="23"/>
    <x v="1"/>
    <x v="1"/>
    <n v="2"/>
  </r>
  <r>
    <s v="R 14 800"/>
    <n v="14800"/>
    <s v="4 Bedroom House"/>
    <x v="0"/>
    <x v="24"/>
    <x v="2"/>
    <x v="0"/>
    <n v="2"/>
  </r>
  <r>
    <s v="R 17 000"/>
    <n v="17000"/>
    <s v="3 Bedroom House"/>
    <x v="0"/>
    <x v="31"/>
    <x v="1"/>
    <x v="1"/>
    <n v="2"/>
  </r>
  <r>
    <s v="R 13 250"/>
    <n v="13250"/>
    <s v="2 Bedroom House"/>
    <x v="0"/>
    <x v="70"/>
    <x v="1"/>
    <x v="2"/>
    <n v="2.5"/>
  </r>
  <r>
    <s v="R 45 000"/>
    <n v="45000"/>
    <s v="4 Bedroom House"/>
    <x v="0"/>
    <x v="0"/>
    <x v="0"/>
    <x v="0"/>
    <n v="3"/>
  </r>
  <r>
    <s v="R 12 500"/>
    <n v="12500"/>
    <s v="4 Bedroom House"/>
    <x v="0"/>
    <x v="71"/>
    <x v="3"/>
    <x v="0"/>
    <n v="2.5"/>
  </r>
  <r>
    <s v="R 10 800"/>
    <n v="10800"/>
    <s v="3 Bedroom House"/>
    <x v="0"/>
    <x v="72"/>
    <x v="2"/>
    <x v="1"/>
    <n v="2"/>
  </r>
  <r>
    <s v="R 60 000"/>
    <n v="60000"/>
    <s v="5 Bedroom House"/>
    <x v="0"/>
    <x v="17"/>
    <x v="1"/>
    <x v="3"/>
    <n v="3"/>
  </r>
  <r>
    <s v="R 24 000"/>
    <n v="24000"/>
    <s v="3 Bedroom House"/>
    <x v="0"/>
    <x v="26"/>
    <x v="1"/>
    <x v="1"/>
    <n v="2.5"/>
  </r>
  <r>
    <s v="R 35 000"/>
    <n v="35000"/>
    <s v="4 Bedroom House"/>
    <x v="0"/>
    <x v="7"/>
    <x v="1"/>
    <x v="0"/>
    <n v="3"/>
  </r>
  <r>
    <s v="R 35 000"/>
    <n v="35000"/>
    <s v="3 Bedroom House"/>
    <x v="0"/>
    <x v="8"/>
    <x v="1"/>
    <x v="1"/>
    <n v="3"/>
  </r>
  <r>
    <s v="R 14 600"/>
    <n v="14600"/>
    <s v="3 Bedroom House"/>
    <x v="0"/>
    <x v="22"/>
    <x v="1"/>
    <x v="1"/>
    <n v="2"/>
  </r>
  <r>
    <s v="R 9 000"/>
    <n v="9000"/>
    <s v="3 Bedroom House"/>
    <x v="0"/>
    <x v="71"/>
    <x v="3"/>
    <x v="1"/>
    <n v="1"/>
  </r>
  <r>
    <s v="R 40 000"/>
    <n v="40000"/>
    <s v="5 Bedroom House"/>
    <x v="0"/>
    <x v="8"/>
    <x v="1"/>
    <x v="3"/>
    <n v="5"/>
  </r>
  <r>
    <s v="R 38 000"/>
    <n v="38000"/>
    <s v="4 Bedroom House"/>
    <x v="0"/>
    <x v="4"/>
    <x v="1"/>
    <x v="0"/>
    <n v="3"/>
  </r>
  <r>
    <s v="R 14 600"/>
    <n v="14600"/>
    <s v="3 Bedroom House"/>
    <x v="0"/>
    <x v="22"/>
    <x v="1"/>
    <x v="1"/>
    <n v="2"/>
  </r>
  <r>
    <s v="R 16 050"/>
    <n v="16050"/>
    <s v="4 Bedroom House"/>
    <x v="0"/>
    <x v="68"/>
    <x v="0"/>
    <x v="0"/>
    <n v="4.5"/>
  </r>
  <r>
    <s v="R 31 000"/>
    <n v="31000"/>
    <s v="4 Bedroom House"/>
    <x v="0"/>
    <x v="4"/>
    <x v="1"/>
    <x v="0"/>
    <n v="3"/>
  </r>
  <r>
    <s v="R 27 000"/>
    <n v="27000"/>
    <s v="3 Bedroom House"/>
    <x v="0"/>
    <x v="3"/>
    <x v="2"/>
    <x v="1"/>
    <n v="2"/>
  </r>
  <r>
    <s v="R 3 500"/>
    <n v="3500"/>
    <s v="1 Bedroom House"/>
    <x v="0"/>
    <x v="73"/>
    <x v="5"/>
    <x v="6"/>
    <n v="1"/>
  </r>
  <r>
    <s v="R 12 950"/>
    <n v="12950"/>
    <s v="3 Bedroom House"/>
    <x v="0"/>
    <x v="74"/>
    <x v="0"/>
    <x v="1"/>
    <n v="2"/>
  </r>
  <r>
    <s v="R 12 700"/>
    <n v="12700"/>
    <s v="2 Bedroom House"/>
    <x v="0"/>
    <x v="75"/>
    <x v="1"/>
    <x v="2"/>
    <n v="2"/>
  </r>
  <r>
    <s v="R 7 000"/>
    <n v="7000"/>
    <s v="2 Bedroom House"/>
    <x v="0"/>
    <x v="76"/>
    <x v="0"/>
    <x v="2"/>
    <n v="1"/>
  </r>
  <r>
    <s v="R 40 000"/>
    <n v="40000"/>
    <s v="4 Bedroom House"/>
    <x v="0"/>
    <x v="7"/>
    <x v="1"/>
    <x v="0"/>
    <n v="3"/>
  </r>
  <r>
    <s v="R 4 500"/>
    <n v="4500"/>
    <s v="1 Bedroom House"/>
    <x v="0"/>
    <x v="67"/>
    <x v="1"/>
    <x v="6"/>
    <n v="1"/>
  </r>
  <r>
    <s v="R 27 000"/>
    <n v="27000"/>
    <s v="3 Bedroom House"/>
    <x v="0"/>
    <x v="6"/>
    <x v="1"/>
    <x v="1"/>
    <n v="2"/>
  </r>
  <r>
    <s v="R 35 000"/>
    <n v="35000"/>
    <s v="4 Bedroom House"/>
    <x v="0"/>
    <x v="17"/>
    <x v="1"/>
    <x v="0"/>
    <n v="3"/>
  </r>
  <r>
    <s v="R 13 380"/>
    <n v="13380"/>
    <s v="3 Bedroom House"/>
    <x v="0"/>
    <x v="44"/>
    <x v="2"/>
    <x v="1"/>
    <n v="2"/>
  </r>
  <r>
    <s v="R 12 000"/>
    <n v="12000"/>
    <s v="3 Bedroom House"/>
    <x v="0"/>
    <x v="60"/>
    <x v="5"/>
    <x v="1"/>
    <n v="2"/>
  </r>
  <r>
    <s v="R 10 000"/>
    <n v="10000"/>
    <s v="3 Bedroom House"/>
    <x v="0"/>
    <x v="49"/>
    <x v="1"/>
    <x v="1"/>
    <n v="1.5"/>
  </r>
  <r>
    <s v="R 12 000"/>
    <n v="12000"/>
    <s v="3 Bedroom House"/>
    <x v="0"/>
    <x v="60"/>
    <x v="5"/>
    <x v="1"/>
    <n v="2"/>
  </r>
  <r>
    <s v="R 14 000"/>
    <n v="14000"/>
    <s v="3 Bedroom House"/>
    <x v="0"/>
    <x v="67"/>
    <x v="1"/>
    <x v="1"/>
    <n v="2"/>
  </r>
  <r>
    <s v="R 26 000"/>
    <n v="26000"/>
    <s v="5 Bedroom House"/>
    <x v="0"/>
    <x v="4"/>
    <x v="1"/>
    <x v="3"/>
    <n v="6.5"/>
  </r>
  <r>
    <s v="R 12 000"/>
    <n v="12000"/>
    <s v="3 Bedroom House"/>
    <x v="0"/>
    <x v="33"/>
    <x v="2"/>
    <x v="1"/>
    <n v="1"/>
  </r>
  <r>
    <s v="R 7 500"/>
    <n v="7500"/>
    <s v="3 Bedroom House"/>
    <x v="0"/>
    <x v="77"/>
    <x v="2"/>
    <x v="1"/>
    <n v="1"/>
  </r>
  <r>
    <s v="R 26 813"/>
    <n v="26813"/>
    <s v="4 Bedroom House"/>
    <x v="0"/>
    <x v="35"/>
    <x v="1"/>
    <x v="0"/>
    <n v="3.5"/>
  </r>
  <r>
    <s v="R 20 000"/>
    <n v="20000"/>
    <s v="3 Bedroom House"/>
    <x v="0"/>
    <x v="78"/>
    <x v="1"/>
    <x v="1"/>
    <n v="3"/>
  </r>
  <r>
    <s v="R 33 000"/>
    <n v="33000"/>
    <s v="4 Bedroom House"/>
    <x v="0"/>
    <x v="20"/>
    <x v="2"/>
    <x v="0"/>
    <n v="2.5"/>
  </r>
  <r>
    <s v="R 12 000"/>
    <n v="12000"/>
    <s v="3 Bedroom House"/>
    <x v="0"/>
    <x v="42"/>
    <x v="3"/>
    <x v="1"/>
    <n v="2"/>
  </r>
  <r>
    <s v="R 9 350"/>
    <n v="9350"/>
    <s v="3 Bedroom House"/>
    <x v="0"/>
    <x v="79"/>
    <x v="0"/>
    <x v="1"/>
    <n v="2"/>
  </r>
  <r>
    <s v="R 30 000"/>
    <n v="30000"/>
    <s v="3 Bedroom House"/>
    <x v="0"/>
    <x v="75"/>
    <x v="1"/>
    <x v="1"/>
    <n v="2"/>
  </r>
  <r>
    <s v="R 18 900"/>
    <n v="18900"/>
    <s v="3 Bedroom House"/>
    <x v="0"/>
    <x v="20"/>
    <x v="2"/>
    <x v="1"/>
    <n v="2"/>
  </r>
  <r>
    <s v="R 17 000"/>
    <n v="17000"/>
    <s v="3 Bedroom House"/>
    <x v="0"/>
    <x v="1"/>
    <x v="0"/>
    <x v="1"/>
    <n v="2.5"/>
  </r>
  <r>
    <s v="R 13 500"/>
    <n v="13500"/>
    <s v="3 Bedroom House"/>
    <x v="0"/>
    <x v="80"/>
    <x v="3"/>
    <x v="1"/>
    <n v="1"/>
  </r>
  <r>
    <s v="R 60 000"/>
    <n v="60000"/>
    <s v="6 Bedroom House"/>
    <x v="0"/>
    <x v="6"/>
    <x v="1"/>
    <x v="4"/>
    <n v="4.5"/>
  </r>
  <r>
    <s v="R 20 000"/>
    <n v="20000"/>
    <s v="3 Bedroom House"/>
    <x v="0"/>
    <x v="1"/>
    <x v="0"/>
    <x v="1"/>
    <n v="3"/>
  </r>
  <r>
    <s v="R 52 000"/>
    <n v="52000"/>
    <s v="6 Bedroom House"/>
    <x v="0"/>
    <x v="27"/>
    <x v="0"/>
    <x v="4"/>
    <n v="6.5"/>
  </r>
  <r>
    <s v="R 12 000"/>
    <n v="12000"/>
    <s v="3 Bedroom House"/>
    <x v="0"/>
    <x v="59"/>
    <x v="5"/>
    <x v="1"/>
    <n v="2"/>
  </r>
  <r>
    <s v="R 8 000"/>
    <n v="8000"/>
    <s v="2 Bedroom House"/>
    <x v="0"/>
    <x v="81"/>
    <x v="2"/>
    <x v="2"/>
    <n v="1"/>
  </r>
  <r>
    <s v="R 23 000"/>
    <n v="23000"/>
    <s v="3 Bedroom House"/>
    <x v="0"/>
    <x v="6"/>
    <x v="1"/>
    <x v="1"/>
    <n v="2"/>
  </r>
  <r>
    <s v="R 33 000"/>
    <n v="33000"/>
    <s v="3 Bedroom House"/>
    <x v="0"/>
    <x v="21"/>
    <x v="1"/>
    <x v="1"/>
    <n v="3.5"/>
  </r>
  <r>
    <s v="R 27 500"/>
    <n v="27500"/>
    <s v="5 Bedroom House"/>
    <x v="0"/>
    <x v="82"/>
    <x v="0"/>
    <x v="3"/>
    <n v="4"/>
  </r>
  <r>
    <s v="R 10 000"/>
    <n v="10000"/>
    <s v="3 Bedroom House"/>
    <x v="0"/>
    <x v="23"/>
    <x v="1"/>
    <x v="1"/>
    <n v="2"/>
  </r>
  <r>
    <s v="R 15 500"/>
    <n v="15500"/>
    <s v="4 Bedroom House"/>
    <x v="0"/>
    <x v="83"/>
    <x v="2"/>
    <x v="0"/>
    <n v="3"/>
  </r>
  <r>
    <s v="R 12 000"/>
    <n v="12000"/>
    <s v="3 Bedroom House"/>
    <x v="0"/>
    <x v="52"/>
    <x v="2"/>
    <x v="1"/>
    <n v="2"/>
  </r>
  <r>
    <s v="R 20 000"/>
    <n v="20000"/>
    <s v="4 Bedroom House"/>
    <x v="0"/>
    <x v="15"/>
    <x v="1"/>
    <x v="0"/>
    <n v="3"/>
  </r>
  <r>
    <s v="R 12 000"/>
    <n v="12000"/>
    <s v="3 Bedroom House"/>
    <x v="0"/>
    <x v="84"/>
    <x v="3"/>
    <x v="1"/>
    <n v="1"/>
  </r>
  <r>
    <s v="R 13 400"/>
    <n v="13400"/>
    <s v="3 Bedroom House"/>
    <x v="0"/>
    <x v="3"/>
    <x v="2"/>
    <x v="1"/>
    <n v="2"/>
  </r>
  <r>
    <s v="R 12 950"/>
    <n v="12950"/>
    <s v="4 Bedroom House"/>
    <x v="0"/>
    <x v="46"/>
    <x v="2"/>
    <x v="0"/>
    <n v="2"/>
  </r>
  <r>
    <s v="R 45 000"/>
    <n v="45000"/>
    <s v="5 Bedroom House"/>
    <x v="0"/>
    <x v="6"/>
    <x v="1"/>
    <x v="3"/>
    <n v="4"/>
  </r>
  <r>
    <s v="R 20 000"/>
    <n v="20000"/>
    <s v="4 Bedroom House"/>
    <x v="0"/>
    <x v="15"/>
    <x v="1"/>
    <x v="0"/>
    <n v="3"/>
  </r>
  <r>
    <s v="R 17 800"/>
    <n v="17800"/>
    <s v="3 Bedroom House"/>
    <x v="0"/>
    <x v="39"/>
    <x v="1"/>
    <x v="1"/>
    <n v="2"/>
  </r>
  <r>
    <s v="R 4 800"/>
    <n v="4800"/>
    <s v="2 Bedroom House"/>
    <x v="0"/>
    <x v="85"/>
    <x v="4"/>
    <x v="2"/>
    <n v="1"/>
  </r>
  <r>
    <s v="R 45 000"/>
    <n v="45000"/>
    <s v="4 Bedroom House"/>
    <x v="0"/>
    <x v="7"/>
    <x v="1"/>
    <x v="0"/>
    <n v="3"/>
  </r>
  <r>
    <s v="R 23 000"/>
    <n v="23000"/>
    <s v="4 Bedroom House"/>
    <x v="0"/>
    <x v="16"/>
    <x v="1"/>
    <x v="0"/>
    <n v="2"/>
  </r>
  <r>
    <s v="R 23 000"/>
    <n v="23000"/>
    <s v="3 Bedroom House"/>
    <x v="0"/>
    <x v="20"/>
    <x v="2"/>
    <x v="1"/>
    <n v="3"/>
  </r>
  <r>
    <s v="R 9 000"/>
    <n v="9000"/>
    <s v="3 Bedroom House"/>
    <x v="0"/>
    <x v="86"/>
    <x v="5"/>
    <x v="1"/>
    <n v="2"/>
  </r>
  <r>
    <s v="R 30 000"/>
    <n v="30000"/>
    <s v="3 Bedroom House"/>
    <x v="0"/>
    <x v="22"/>
    <x v="1"/>
    <x v="1"/>
    <n v="3"/>
  </r>
  <r>
    <s v="R 26 000"/>
    <n v="26000"/>
    <s v="5 Bedroom House"/>
    <x v="0"/>
    <x v="13"/>
    <x v="2"/>
    <x v="3"/>
    <n v="3"/>
  </r>
  <r>
    <s v="R 29 000"/>
    <n v="29000"/>
    <s v="4 Bedroom House"/>
    <x v="0"/>
    <x v="6"/>
    <x v="1"/>
    <x v="0"/>
    <n v="2"/>
  </r>
  <r>
    <s v="R 17 800"/>
    <n v="17800"/>
    <s v="4 Bedroom House"/>
    <x v="0"/>
    <x v="52"/>
    <x v="2"/>
    <x v="0"/>
    <n v="3.5"/>
  </r>
  <r>
    <s v="R 35 000"/>
    <n v="35000"/>
    <s v="4 Bedroom House"/>
    <x v="0"/>
    <x v="7"/>
    <x v="1"/>
    <x v="0"/>
    <n v="2"/>
  </r>
  <r>
    <s v="R 23 000"/>
    <n v="23000"/>
    <s v="3 Bedroom House"/>
    <x v="0"/>
    <x v="8"/>
    <x v="1"/>
    <x v="1"/>
    <n v="2"/>
  </r>
  <r>
    <s v="R 18 500"/>
    <n v="18500"/>
    <s v="4 Bedroom House"/>
    <x v="0"/>
    <x v="22"/>
    <x v="1"/>
    <x v="0"/>
    <n v="4"/>
  </r>
  <r>
    <s v="R 7 730"/>
    <n v="7730"/>
    <s v="2 Bedroom House"/>
    <x v="0"/>
    <x v="87"/>
    <x v="1"/>
    <x v="2"/>
    <n v="1"/>
  </r>
  <r>
    <s v="R 15 255"/>
    <n v="15255"/>
    <s v="4 Bedroom House"/>
    <x v="0"/>
    <x v="88"/>
    <x v="2"/>
    <x v="0"/>
    <n v="3"/>
  </r>
  <r>
    <s v="R 40 000"/>
    <n v="40000"/>
    <s v="4 Bedroom House"/>
    <x v="0"/>
    <x v="9"/>
    <x v="0"/>
    <x v="0"/>
    <n v="3"/>
  </r>
  <r>
    <s v="R 25 500"/>
    <n v="25500"/>
    <s v="4 Bedroom House"/>
    <x v="0"/>
    <x v="8"/>
    <x v="1"/>
    <x v="0"/>
    <n v="3"/>
  </r>
  <r>
    <s v="R 16 500"/>
    <n v="16500"/>
    <s v="4 Bedroom House"/>
    <x v="0"/>
    <x v="20"/>
    <x v="2"/>
    <x v="0"/>
    <n v="3"/>
  </r>
  <r>
    <s v="R 3 500"/>
    <n v="3500"/>
    <s v="5 Bedroom House"/>
    <x v="0"/>
    <x v="89"/>
    <x v="5"/>
    <x v="3"/>
    <n v="4"/>
  </r>
  <r>
    <s v="R 15 490"/>
    <n v="15490"/>
    <s v="4 Bedroom House"/>
    <x v="0"/>
    <x v="49"/>
    <x v="1"/>
    <x v="0"/>
    <n v="1"/>
  </r>
  <r>
    <s v="R 16 000"/>
    <n v="16000"/>
    <s v="3 Bedroom House"/>
    <x v="0"/>
    <x v="90"/>
    <x v="2"/>
    <x v="1"/>
    <n v="2"/>
  </r>
  <r>
    <s v="R 36 000"/>
    <n v="36000"/>
    <s v="5 Bedroom House"/>
    <x v="0"/>
    <x v="91"/>
    <x v="1"/>
    <x v="3"/>
    <n v="3"/>
  </r>
  <r>
    <s v="R 2 600"/>
    <n v="2600"/>
    <s v="3 Bedroom House"/>
    <x v="0"/>
    <x v="10"/>
    <x v="3"/>
    <x v="1"/>
    <n v="1"/>
  </r>
  <r>
    <s v="R 16 500"/>
    <n v="16500"/>
    <s v="4 Bedroom House"/>
    <x v="0"/>
    <x v="20"/>
    <x v="2"/>
    <x v="0"/>
    <n v="3"/>
  </r>
  <r>
    <s v="R 29 500"/>
    <n v="29500"/>
    <s v="4 Bedroom House"/>
    <x v="0"/>
    <x v="6"/>
    <x v="1"/>
    <x v="0"/>
    <n v="3.5"/>
  </r>
  <r>
    <s v="R 12 500"/>
    <n v="12500"/>
    <s v="3 Bedroom House"/>
    <x v="0"/>
    <x v="46"/>
    <x v="2"/>
    <x v="1"/>
    <n v="2"/>
  </r>
  <r>
    <s v="R 21 000"/>
    <n v="21000"/>
    <s v="3 Bedroom House"/>
    <x v="0"/>
    <x v="33"/>
    <x v="2"/>
    <x v="1"/>
    <n v="2.5"/>
  </r>
  <r>
    <s v="R 15 500"/>
    <n v="15500"/>
    <s v="3 Bedroom House"/>
    <x v="0"/>
    <x v="90"/>
    <x v="2"/>
    <x v="1"/>
    <n v="2"/>
  </r>
  <r>
    <s v="R 15 000"/>
    <n v="15000"/>
    <s v="3 Bedroom House"/>
    <x v="0"/>
    <x v="3"/>
    <x v="2"/>
    <x v="1"/>
    <n v="3"/>
  </r>
  <r>
    <s v="R 10 000"/>
    <n v="10000"/>
    <s v="3 Bedroom House"/>
    <x v="0"/>
    <x v="10"/>
    <x v="3"/>
    <x v="1"/>
    <n v="3"/>
  </r>
  <r>
    <s v="R 35 000"/>
    <n v="35000"/>
    <s v="3 Bedroom House"/>
    <x v="0"/>
    <x v="6"/>
    <x v="1"/>
    <x v="1"/>
    <n v="3"/>
  </r>
  <r>
    <s v="R 13 500"/>
    <n v="13500"/>
    <s v="3 Bedroom House"/>
    <x v="0"/>
    <x v="24"/>
    <x v="2"/>
    <x v="1"/>
    <n v="2"/>
  </r>
  <r>
    <s v="R 32 000"/>
    <n v="32000"/>
    <s v="5 Bedroom House"/>
    <x v="0"/>
    <x v="6"/>
    <x v="1"/>
    <x v="3"/>
    <n v="4.5"/>
  </r>
  <r>
    <s v="R 20 000"/>
    <n v="20000"/>
    <s v="4 Bedroom House"/>
    <x v="0"/>
    <x v="22"/>
    <x v="1"/>
    <x v="0"/>
    <n v="2"/>
  </r>
  <r>
    <s v="R 12 950"/>
    <n v="12950"/>
    <s v="3 Bedroom House"/>
    <x v="0"/>
    <x v="74"/>
    <x v="0"/>
    <x v="1"/>
    <n v="2.5"/>
  </r>
  <r>
    <s v="R 6 900"/>
    <n v="6900"/>
    <s v="3 Bedroom House"/>
    <x v="0"/>
    <x v="10"/>
    <x v="3"/>
    <x v="1"/>
    <n v="2"/>
  </r>
  <r>
    <s v="R 17 000"/>
    <n v="17000"/>
    <s v="3 Bedroom House"/>
    <x v="0"/>
    <x v="92"/>
    <x v="1"/>
    <x v="1"/>
    <n v="2"/>
  </r>
  <r>
    <s v="R 15 500"/>
    <n v="15500"/>
    <s v="3 Bedroom House"/>
    <x v="0"/>
    <x v="1"/>
    <x v="0"/>
    <x v="1"/>
    <n v="2"/>
  </r>
  <r>
    <s v="R 60 000"/>
    <n v="60000"/>
    <s v="7 Bedroom House"/>
    <x v="0"/>
    <x v="6"/>
    <x v="1"/>
    <x v="8"/>
    <n v="7.5"/>
  </r>
  <r>
    <s v="R 12 500"/>
    <n v="12500"/>
    <s v="3 Bedroom House"/>
    <x v="0"/>
    <x v="33"/>
    <x v="2"/>
    <x v="1"/>
    <n v="2"/>
  </r>
  <r>
    <s v="R 11 000"/>
    <n v="11000"/>
    <s v="2 Bedroom House"/>
    <x v="0"/>
    <x v="67"/>
    <x v="1"/>
    <x v="2"/>
    <n v="2"/>
  </r>
  <r>
    <s v="R 13 950"/>
    <n v="13950"/>
    <s v="3 Bedroom House"/>
    <x v="0"/>
    <x v="31"/>
    <x v="1"/>
    <x v="1"/>
    <n v="2"/>
  </r>
  <r>
    <s v="R 14 950"/>
    <n v="14950"/>
    <s v="3 Bedroom House"/>
    <x v="0"/>
    <x v="14"/>
    <x v="1"/>
    <x v="1"/>
    <n v="2"/>
  </r>
  <r>
    <s v="R 32 000"/>
    <n v="32000"/>
    <s v="3 Bedroom House"/>
    <x v="0"/>
    <x v="54"/>
    <x v="1"/>
    <x v="1"/>
    <n v="3"/>
  </r>
  <r>
    <s v="R 9 000"/>
    <n v="9000"/>
    <s v="2 Bedroom House"/>
    <x v="0"/>
    <x v="93"/>
    <x v="1"/>
    <x v="2"/>
    <n v="2"/>
  </r>
  <r>
    <s v="R 5 300"/>
    <n v="5300"/>
    <s v="8 Bedroom House"/>
    <x v="0"/>
    <x v="94"/>
    <x v="5"/>
    <x v="10"/>
    <n v="3"/>
  </r>
  <r>
    <s v="R 16 050"/>
    <n v="16050"/>
    <s v="3 Bedroom House"/>
    <x v="0"/>
    <x v="68"/>
    <x v="0"/>
    <x v="1"/>
    <n v="2"/>
  </r>
  <r>
    <s v="R 5 300"/>
    <n v="5300"/>
    <s v="8 Bedroom House"/>
    <x v="0"/>
    <x v="94"/>
    <x v="5"/>
    <x v="10"/>
    <n v="3"/>
  </r>
  <r>
    <s v="R 35 000"/>
    <n v="35000"/>
    <s v="3 Bedroom House"/>
    <x v="0"/>
    <x v="2"/>
    <x v="1"/>
    <x v="1"/>
    <n v="3"/>
  </r>
  <r>
    <s v="R 40 000"/>
    <n v="40000"/>
    <s v="4 Bedroom House"/>
    <x v="0"/>
    <x v="17"/>
    <x v="1"/>
    <x v="0"/>
    <n v="2"/>
  </r>
  <r>
    <s v="R 45 000"/>
    <n v="45000"/>
    <s v="4 Bedroom House"/>
    <x v="0"/>
    <x v="17"/>
    <x v="1"/>
    <x v="0"/>
    <n v="3"/>
  </r>
  <r>
    <s v="R 25 000"/>
    <n v="25000"/>
    <s v="4 Bedroom House"/>
    <x v="0"/>
    <x v="39"/>
    <x v="1"/>
    <x v="0"/>
    <n v="4.5"/>
  </r>
  <r>
    <s v="R 18 800"/>
    <n v="18800"/>
    <s v="3 Bedroom House"/>
    <x v="0"/>
    <x v="15"/>
    <x v="1"/>
    <x v="1"/>
    <n v="2"/>
  </r>
  <r>
    <s v="R 13 000"/>
    <n v="13000"/>
    <s v="3 Bedroom House"/>
    <x v="0"/>
    <x v="94"/>
    <x v="5"/>
    <x v="1"/>
    <n v="2"/>
  </r>
  <r>
    <s v="R 6 000"/>
    <n v="6000"/>
    <s v="1 Bedroom House"/>
    <x v="0"/>
    <x v="48"/>
    <x v="1"/>
    <x v="6"/>
    <n v="1"/>
  </r>
  <r>
    <s v="R 8 000"/>
    <n v="8000"/>
    <s v="3 Bedroom House"/>
    <x v="0"/>
    <x v="40"/>
    <x v="2"/>
    <x v="1"/>
    <n v="2"/>
  </r>
  <r>
    <s v="R 11 500"/>
    <n v="11500"/>
    <s v="3 Bedroom House"/>
    <x v="0"/>
    <x v="46"/>
    <x v="2"/>
    <x v="1"/>
    <n v="2"/>
  </r>
  <r>
    <s v="R 13 500"/>
    <n v="13500"/>
    <s v="3 Bedroom House"/>
    <x v="0"/>
    <x v="95"/>
    <x v="0"/>
    <x v="1"/>
    <n v="2"/>
  </r>
  <r>
    <s v="R 45 000"/>
    <n v="45000"/>
    <s v="3 Bedroom House"/>
    <x v="0"/>
    <x v="15"/>
    <x v="1"/>
    <x v="1"/>
    <n v="3"/>
  </r>
  <r>
    <s v="R 29 000"/>
    <n v="29000"/>
    <s v="4 Bedroom House"/>
    <x v="0"/>
    <x v="6"/>
    <x v="1"/>
    <x v="0"/>
    <n v="2"/>
  </r>
  <r>
    <s v="R 13 500"/>
    <n v="13500"/>
    <s v="3 Bedroom House"/>
    <x v="0"/>
    <x v="95"/>
    <x v="0"/>
    <x v="1"/>
    <n v="2"/>
  </r>
  <r>
    <s v="R 12 000"/>
    <n v="12000"/>
    <s v="3 Bedroom House"/>
    <x v="0"/>
    <x v="71"/>
    <x v="3"/>
    <x v="1"/>
    <n v="2"/>
  </r>
  <r>
    <s v="R 27 700"/>
    <n v="27700"/>
    <s v="4 Bedroom House"/>
    <x v="0"/>
    <x v="8"/>
    <x v="1"/>
    <x v="0"/>
    <n v="3"/>
  </r>
  <r>
    <s v="R 34 500"/>
    <n v="34500"/>
    <s v="5 Bedroom House"/>
    <x v="0"/>
    <x v="96"/>
    <x v="0"/>
    <x v="3"/>
    <n v="5"/>
  </r>
  <r>
    <s v="R 22 000"/>
    <n v="22000"/>
    <s v="3 Bedroom House"/>
    <x v="0"/>
    <x v="22"/>
    <x v="1"/>
    <x v="1"/>
    <n v="2.5"/>
  </r>
  <r>
    <s v="R 12 000"/>
    <n v="12000"/>
    <s v="3 Bedroom House"/>
    <x v="0"/>
    <x v="97"/>
    <x v="3"/>
    <x v="1"/>
    <n v="1"/>
  </r>
  <r>
    <s v="R 5 400"/>
    <n v="5400"/>
    <s v="1 Bedroom House"/>
    <x v="0"/>
    <x v="98"/>
    <x v="2"/>
    <x v="6"/>
    <n v="1"/>
  </r>
  <r>
    <s v="R 16 500"/>
    <n v="16500"/>
    <s v="2 Bedroom House"/>
    <x v="0"/>
    <x v="96"/>
    <x v="0"/>
    <x v="2"/>
    <n v="1"/>
  </r>
  <r>
    <s v="R 11 000"/>
    <n v="11000"/>
    <s v="3 Bedroom House"/>
    <x v="0"/>
    <x v="99"/>
    <x v="1"/>
    <x v="1"/>
    <n v="2"/>
  </r>
  <r>
    <s v="R 35 000"/>
    <n v="35000"/>
    <s v="3 Bedroom House"/>
    <x v="0"/>
    <x v="6"/>
    <x v="1"/>
    <x v="1"/>
    <n v="3.5"/>
  </r>
  <r>
    <s v="R 23 999"/>
    <n v="23999"/>
    <s v="4 Bedroom House"/>
    <x v="0"/>
    <x v="7"/>
    <x v="1"/>
    <x v="0"/>
    <n v="2"/>
  </r>
  <r>
    <s v="R 16 050"/>
    <n v="16050"/>
    <s v="3 Bedroom House"/>
    <x v="0"/>
    <x v="68"/>
    <x v="0"/>
    <x v="1"/>
    <n v="2.5"/>
  </r>
  <r>
    <s v="R 26 000"/>
    <n v="26000"/>
    <s v="4 Bedroom House"/>
    <x v="0"/>
    <x v="100"/>
    <x v="0"/>
    <x v="0"/>
    <n v="4"/>
  </r>
  <r>
    <s v="R 11 500"/>
    <n v="11500"/>
    <s v="3 Bedroom House"/>
    <x v="0"/>
    <x v="36"/>
    <x v="2"/>
    <x v="1"/>
    <n v="1"/>
  </r>
  <r>
    <s v="R 38 000"/>
    <n v="38000"/>
    <s v="5 Bedroom House"/>
    <x v="0"/>
    <x v="6"/>
    <x v="1"/>
    <x v="3"/>
    <n v="3"/>
  </r>
  <r>
    <s v="R 24 500"/>
    <n v="24500"/>
    <s v="4 Bedroom House"/>
    <x v="0"/>
    <x v="61"/>
    <x v="1"/>
    <x v="0"/>
    <n v="3.5"/>
  </r>
  <r>
    <s v="R 6 000"/>
    <n v="6000"/>
    <s v="2 Bedroom House"/>
    <x v="0"/>
    <x v="42"/>
    <x v="3"/>
    <x v="2"/>
    <n v="1"/>
  </r>
  <r>
    <s v="R 17 500"/>
    <n v="17500"/>
    <s v="3 Bedroom House"/>
    <x v="0"/>
    <x v="33"/>
    <x v="2"/>
    <x v="1"/>
    <n v="2"/>
  </r>
  <r>
    <s v="R 9 500"/>
    <n v="9500"/>
    <s v="2 Bedroom House"/>
    <x v="0"/>
    <x v="43"/>
    <x v="0"/>
    <x v="2"/>
    <n v="1"/>
  </r>
  <r>
    <s v="R 8 900"/>
    <n v="8900"/>
    <s v="2 Bedroom House"/>
    <x v="0"/>
    <x v="19"/>
    <x v="2"/>
    <x v="2"/>
    <n v="1"/>
  </r>
  <r>
    <s v="R 16 050"/>
    <n v="16050"/>
    <s v="4 Bedroom House"/>
    <x v="0"/>
    <x v="68"/>
    <x v="0"/>
    <x v="0"/>
    <n v="4.5"/>
  </r>
  <r>
    <s v="R 10 950"/>
    <n v="10950"/>
    <s v="4 Bedroom House"/>
    <x v="0"/>
    <x v="19"/>
    <x v="2"/>
    <x v="0"/>
    <n v="2"/>
  </r>
  <r>
    <s v="R 32 000"/>
    <n v="32000"/>
    <s v="3 Bedroom House"/>
    <x v="0"/>
    <x v="21"/>
    <x v="1"/>
    <x v="1"/>
    <n v="4"/>
  </r>
  <r>
    <s v="R 20 000"/>
    <n v="20000"/>
    <s v="3 Bedroom House"/>
    <x v="0"/>
    <x v="101"/>
    <x v="1"/>
    <x v="1"/>
    <n v="2"/>
  </r>
  <r>
    <s v="R 16 500"/>
    <n v="16500"/>
    <s v="5 Bedroom House"/>
    <x v="0"/>
    <x v="102"/>
    <x v="1"/>
    <x v="3"/>
    <n v="2"/>
  </r>
  <r>
    <s v="R 14 000"/>
    <n v="14000"/>
    <s v="2 Bedroom House"/>
    <x v="0"/>
    <x v="23"/>
    <x v="1"/>
    <x v="2"/>
    <n v="2"/>
  </r>
  <r>
    <s v="R 12 000"/>
    <n v="12000"/>
    <s v="3 Bedroom House"/>
    <x v="0"/>
    <x v="44"/>
    <x v="2"/>
    <x v="1"/>
    <n v="2"/>
  </r>
  <r>
    <s v="R 32 000"/>
    <n v="32000"/>
    <s v="3 Bedroom House"/>
    <x v="0"/>
    <x v="21"/>
    <x v="1"/>
    <x v="1"/>
    <n v="4"/>
  </r>
  <r>
    <s v="R 65 000"/>
    <n v="65000"/>
    <s v="7 Bedroom House"/>
    <x v="0"/>
    <x v="6"/>
    <x v="1"/>
    <x v="8"/>
    <n v="7"/>
  </r>
  <r>
    <s v="R 3 500"/>
    <n v="3500"/>
    <s v="5 Bedroom House"/>
    <x v="0"/>
    <x v="89"/>
    <x v="5"/>
    <x v="3"/>
    <n v="2"/>
  </r>
  <r>
    <s v="R 8 500"/>
    <n v="8500"/>
    <s v="4 Bedroom House"/>
    <x v="0"/>
    <x v="40"/>
    <x v="2"/>
    <x v="0"/>
    <n v="2"/>
  </r>
  <r>
    <s v="R 25 000"/>
    <n v="25000"/>
    <s v="5 Bedroom House"/>
    <x v="0"/>
    <x v="13"/>
    <x v="2"/>
    <x v="3"/>
    <n v="5"/>
  </r>
  <r>
    <s v="R 95 000"/>
    <n v="95000"/>
    <s v="5 Bedroom House"/>
    <x v="0"/>
    <x v="7"/>
    <x v="1"/>
    <x v="3"/>
    <n v="5.5"/>
  </r>
  <r>
    <s v="R 14 500"/>
    <n v="14500"/>
    <s v="3 Bedroom House"/>
    <x v="0"/>
    <x v="4"/>
    <x v="1"/>
    <x v="1"/>
    <n v="2"/>
  </r>
  <r>
    <s v="R 8 500"/>
    <n v="8500"/>
    <s v="4 Bedroom House"/>
    <x v="0"/>
    <x v="40"/>
    <x v="2"/>
    <x v="0"/>
    <n v="2"/>
  </r>
  <r>
    <s v="R 30 000"/>
    <n v="30000"/>
    <s v="4 Bedroom House"/>
    <x v="0"/>
    <x v="27"/>
    <x v="0"/>
    <x v="0"/>
    <n v="3"/>
  </r>
  <r>
    <s v="R 17 250"/>
    <n v="17250"/>
    <s v="3 Bedroom House"/>
    <x v="0"/>
    <x v="90"/>
    <x v="2"/>
    <x v="1"/>
    <n v="2.5"/>
  </r>
  <r>
    <s v="R 19 500"/>
    <n v="19500"/>
    <s v="4 Bedroom House"/>
    <x v="0"/>
    <x v="52"/>
    <x v="2"/>
    <x v="0"/>
    <n v="3.5"/>
  </r>
  <r>
    <s v="R 18 000"/>
    <n v="18000"/>
    <s v="2 Bedroom House"/>
    <x v="0"/>
    <x v="6"/>
    <x v="1"/>
    <x v="2"/>
    <n v="2"/>
  </r>
  <r>
    <s v="R 22 500"/>
    <n v="22500"/>
    <s v="3 Bedroom House"/>
    <x v="0"/>
    <x v="12"/>
    <x v="1"/>
    <x v="1"/>
    <n v="2"/>
  </r>
  <r>
    <s v="R 26 000"/>
    <n v="26000"/>
    <s v="6 Bedroom House"/>
    <x v="0"/>
    <x v="75"/>
    <x v="1"/>
    <x v="4"/>
    <n v="3"/>
  </r>
  <r>
    <s v="R 12 390"/>
    <n v="12390"/>
    <s v="3 Bedroom House"/>
    <x v="0"/>
    <x v="20"/>
    <x v="2"/>
    <x v="1"/>
    <n v="2"/>
  </r>
  <r>
    <s v="R 30 000"/>
    <n v="30000"/>
    <s v="3 Bedroom House"/>
    <x v="0"/>
    <x v="75"/>
    <x v="1"/>
    <x v="1"/>
    <n v="2"/>
  </r>
  <r>
    <s v="R 6 300"/>
    <n v="6300"/>
    <s v="2 Bedroom House"/>
    <x v="0"/>
    <x v="10"/>
    <x v="3"/>
    <x v="2"/>
    <n v="2"/>
  </r>
  <r>
    <s v="R 40 000"/>
    <n v="40000"/>
    <s v="4 Bedroom House"/>
    <x v="0"/>
    <x v="6"/>
    <x v="1"/>
    <x v="0"/>
    <n v="4.5"/>
  </r>
  <r>
    <s v="R 7 800"/>
    <n v="7800"/>
    <s v="2 Bedroom House"/>
    <x v="0"/>
    <x v="52"/>
    <x v="2"/>
    <x v="2"/>
    <n v="2"/>
  </r>
  <r>
    <s v="R 13 000"/>
    <n v="13000"/>
    <s v="4 Bedroom House"/>
    <x v="0"/>
    <x v="66"/>
    <x v="2"/>
    <x v="0"/>
    <n v="2"/>
  </r>
  <r>
    <s v="R 13 500"/>
    <n v="13500"/>
    <s v="3 Bedroom House"/>
    <x v="0"/>
    <x v="3"/>
    <x v="2"/>
    <x v="1"/>
    <n v="1.5"/>
  </r>
  <r>
    <s v="R 14 000"/>
    <n v="14000"/>
    <s v="2 Bedroom House"/>
    <x v="0"/>
    <x v="23"/>
    <x v="1"/>
    <x v="2"/>
    <n v="2"/>
  </r>
  <r>
    <s v="R 22 500"/>
    <n v="22500"/>
    <s v="4 Bedroom House"/>
    <x v="0"/>
    <x v="15"/>
    <x v="1"/>
    <x v="0"/>
    <n v="3"/>
  </r>
  <r>
    <s v="R 22 600"/>
    <n v="22600"/>
    <s v="3 Bedroom House"/>
    <x v="0"/>
    <x v="103"/>
    <x v="2"/>
    <x v="1"/>
    <n v="2.5"/>
  </r>
  <r>
    <s v="R 18 000"/>
    <n v="18000"/>
    <s v="3 Bedroom House"/>
    <x v="0"/>
    <x v="92"/>
    <x v="1"/>
    <x v="1"/>
    <n v="2"/>
  </r>
  <r>
    <s v="R 17 000"/>
    <n v="17000"/>
    <s v="2 Bedroom House"/>
    <x v="0"/>
    <x v="104"/>
    <x v="1"/>
    <x v="2"/>
    <n v="1"/>
  </r>
  <r>
    <s v="R 44 000"/>
    <n v="44000"/>
    <s v="3 Bedroom House"/>
    <x v="0"/>
    <x v="1"/>
    <x v="0"/>
    <x v="1"/>
    <n v="4"/>
  </r>
  <r>
    <s v="R 15 000"/>
    <n v="15000"/>
    <s v="3 Bedroom House"/>
    <x v="0"/>
    <x v="58"/>
    <x v="1"/>
    <x v="1"/>
    <n v="2"/>
  </r>
  <r>
    <s v="R 35 000"/>
    <n v="35000"/>
    <s v="4 Bedroom House"/>
    <x v="0"/>
    <x v="7"/>
    <x v="1"/>
    <x v="0"/>
    <n v="3"/>
  </r>
  <r>
    <s v="R 4 500"/>
    <n v="4500"/>
    <s v="1 Bedroom House"/>
    <x v="0"/>
    <x v="55"/>
    <x v="0"/>
    <x v="6"/>
    <n v="1"/>
  </r>
  <r>
    <s v="R 14 100"/>
    <n v="14100"/>
    <s v="3 Bedroom House"/>
    <x v="0"/>
    <x v="90"/>
    <x v="2"/>
    <x v="1"/>
    <n v="2.5"/>
  </r>
  <r>
    <s v="R 12 700"/>
    <n v="12700"/>
    <s v="3 Bedroom House"/>
    <x v="0"/>
    <x v="31"/>
    <x v="1"/>
    <x v="1"/>
    <n v="2"/>
  </r>
  <r>
    <s v="R 11 500"/>
    <n v="11500"/>
    <s v="3 Bedroom House"/>
    <x v="0"/>
    <x v="105"/>
    <x v="2"/>
    <x v="1"/>
    <n v="2"/>
  </r>
  <r>
    <s v="R 40 000"/>
    <n v="40000"/>
    <s v="5 Bedroom House"/>
    <x v="0"/>
    <x v="6"/>
    <x v="1"/>
    <x v="3"/>
    <n v="4"/>
  </r>
  <r>
    <s v="R 18 000"/>
    <n v="18000"/>
    <s v="3 Bedroom House"/>
    <x v="0"/>
    <x v="103"/>
    <x v="2"/>
    <x v="1"/>
    <n v="2"/>
  </r>
  <r>
    <s v="R 14 500"/>
    <n v="14500"/>
    <s v="4 Bedroom House"/>
    <x v="0"/>
    <x v="106"/>
    <x v="1"/>
    <x v="0"/>
    <n v="2"/>
  </r>
  <r>
    <s v="R 20 000"/>
    <n v="20000"/>
    <s v="4 Bedroom House"/>
    <x v="0"/>
    <x v="107"/>
    <x v="1"/>
    <x v="0"/>
    <n v="4"/>
  </r>
  <r>
    <s v="R 21 000"/>
    <n v="21000"/>
    <s v="3 Bedroom House"/>
    <x v="0"/>
    <x v="34"/>
    <x v="1"/>
    <x v="1"/>
    <n v="2"/>
  </r>
  <r>
    <s v="R 17 800"/>
    <n v="17800"/>
    <s v="3 Bedroom House"/>
    <x v="0"/>
    <x v="67"/>
    <x v="1"/>
    <x v="1"/>
    <n v="3"/>
  </r>
  <r>
    <s v="R 15 000"/>
    <n v="15000"/>
    <s v="3 Bedroom House"/>
    <x v="0"/>
    <x v="58"/>
    <x v="1"/>
    <x v="1"/>
    <n v="2"/>
  </r>
  <r>
    <s v="R 45 000"/>
    <n v="45000"/>
    <s v="5 Bedroom House"/>
    <x v="0"/>
    <x v="7"/>
    <x v="1"/>
    <x v="3"/>
    <n v="3.5"/>
  </r>
  <r>
    <s v="R 17 600"/>
    <n v="17600"/>
    <s v="3 Bedroom House"/>
    <x v="0"/>
    <x v="52"/>
    <x v="2"/>
    <x v="1"/>
    <n v="2"/>
  </r>
  <r>
    <s v="R 6 000"/>
    <n v="6000"/>
    <s v="2 Bedroom House"/>
    <x v="0"/>
    <x v="42"/>
    <x v="3"/>
    <x v="2"/>
    <n v="1"/>
  </r>
  <r>
    <s v="R 20 000"/>
    <n v="20000"/>
    <s v="3 Bedroom House"/>
    <x v="0"/>
    <x v="31"/>
    <x v="1"/>
    <x v="1"/>
    <n v="2"/>
  </r>
  <r>
    <s v="R 8 900"/>
    <n v="8900"/>
    <s v="2 Bedroom House"/>
    <x v="0"/>
    <x v="95"/>
    <x v="0"/>
    <x v="2"/>
    <n v="1"/>
  </r>
  <r>
    <s v="R 7 500"/>
    <n v="7500"/>
    <s v="3 Bedroom House"/>
    <x v="0"/>
    <x v="97"/>
    <x v="3"/>
    <x v="1"/>
    <n v="1"/>
  </r>
  <r>
    <s v="R 7 200"/>
    <n v="7200"/>
    <s v="1 Bedroom House"/>
    <x v="0"/>
    <x v="66"/>
    <x v="2"/>
    <x v="6"/>
    <n v="1"/>
  </r>
  <r>
    <s v="R 60 000"/>
    <n v="60000"/>
    <s v="5 Bedroom House"/>
    <x v="0"/>
    <x v="108"/>
    <x v="1"/>
    <x v="3"/>
    <n v="5"/>
  </r>
  <r>
    <s v="R 16 000"/>
    <n v="16000"/>
    <s v="4 Bedroom House"/>
    <x v="0"/>
    <x v="14"/>
    <x v="1"/>
    <x v="0"/>
    <n v="2"/>
  </r>
  <r>
    <s v="R 40 000"/>
    <n v="40000"/>
    <s v="4 Bedroom House"/>
    <x v="0"/>
    <x v="17"/>
    <x v="1"/>
    <x v="0"/>
    <n v="2.5"/>
  </r>
  <r>
    <s v="R 6 570"/>
    <n v="6570"/>
    <s v="3 Bedroom House"/>
    <x v="0"/>
    <x v="42"/>
    <x v="3"/>
    <x v="1"/>
    <n v="1"/>
  </r>
  <r>
    <s v="R 10 000"/>
    <n v="10000"/>
    <s v="2 Bedroom House"/>
    <x v="0"/>
    <x v="90"/>
    <x v="2"/>
    <x v="2"/>
    <n v="2"/>
  </r>
  <r>
    <s v="R 12 000"/>
    <n v="12000"/>
    <s v="3 Bedroom House"/>
    <x v="0"/>
    <x v="69"/>
    <x v="3"/>
    <x v="1"/>
    <n v="2"/>
  </r>
  <r>
    <s v="R 35 000"/>
    <n v="35000"/>
    <s v="3 Bedroom House"/>
    <x v="0"/>
    <x v="7"/>
    <x v="1"/>
    <x v="1"/>
    <n v="3"/>
  </r>
  <r>
    <s v="R 80 000"/>
    <n v="80000"/>
    <s v="5 Bedroom House"/>
    <x v="0"/>
    <x v="17"/>
    <x v="1"/>
    <x v="3"/>
    <n v="7"/>
  </r>
  <r>
    <s v="R 17 000"/>
    <n v="17000"/>
    <s v="4 Bedroom House"/>
    <x v="0"/>
    <x v="31"/>
    <x v="1"/>
    <x v="0"/>
    <n v="2"/>
  </r>
  <r>
    <s v="R 65 000"/>
    <n v="65000"/>
    <s v="4 Bedroom House"/>
    <x v="0"/>
    <x v="108"/>
    <x v="1"/>
    <x v="0"/>
    <n v="3.5"/>
  </r>
  <r>
    <s v="R 25 500"/>
    <n v="25500"/>
    <s v="5 Bedroom House"/>
    <x v="0"/>
    <x v="6"/>
    <x v="1"/>
    <x v="3"/>
    <n v="3"/>
  </r>
  <r>
    <s v="R 7 000"/>
    <n v="7000"/>
    <s v="4 Bedroom House"/>
    <x v="0"/>
    <x v="45"/>
    <x v="4"/>
    <x v="0"/>
    <n v="1.5"/>
  </r>
  <r>
    <s v="R 14 500"/>
    <n v="14500"/>
    <s v="3 Bedroom House"/>
    <x v="0"/>
    <x v="67"/>
    <x v="1"/>
    <x v="1"/>
    <n v="2"/>
  </r>
  <r>
    <s v="R 30 000"/>
    <n v="30000"/>
    <s v="4 Bedroom House"/>
    <x v="0"/>
    <x v="8"/>
    <x v="1"/>
    <x v="0"/>
    <n v="4"/>
  </r>
  <r>
    <s v="R 16 500"/>
    <n v="16500"/>
    <s v="2 Bedroom House"/>
    <x v="0"/>
    <x v="96"/>
    <x v="0"/>
    <x v="2"/>
    <n v="1"/>
  </r>
  <r>
    <s v="R 9 900"/>
    <n v="9900"/>
    <s v="4 Bedroom House"/>
    <x v="0"/>
    <x v="52"/>
    <x v="2"/>
    <x v="0"/>
    <n v="2"/>
  </r>
  <r>
    <s v="R 4 500"/>
    <n v="4500"/>
    <s v="1 Bedroom House"/>
    <x v="0"/>
    <x v="93"/>
    <x v="1"/>
    <x v="6"/>
    <n v="1"/>
  </r>
  <r>
    <s v="R 60 000"/>
    <n v="60000"/>
    <s v="5 Bedroom House"/>
    <x v="0"/>
    <x v="108"/>
    <x v="1"/>
    <x v="3"/>
    <n v="5"/>
  </r>
  <r>
    <s v="R 8 790"/>
    <n v="8790"/>
    <s v="3 Bedroom House"/>
    <x v="0"/>
    <x v="40"/>
    <x v="2"/>
    <x v="1"/>
    <n v="1"/>
  </r>
  <r>
    <s v="R 70 000"/>
    <n v="70000"/>
    <s v="4 Bedroom House"/>
    <x v="0"/>
    <x v="6"/>
    <x v="1"/>
    <x v="0"/>
    <n v="4"/>
  </r>
  <r>
    <s v="R 26 000"/>
    <n v="26000"/>
    <s v="4 Bedroom House"/>
    <x v="0"/>
    <x v="87"/>
    <x v="1"/>
    <x v="0"/>
    <n v="2"/>
  </r>
  <r>
    <s v="R 35 000"/>
    <n v="35000"/>
    <s v="5 Bedroom House"/>
    <x v="0"/>
    <x v="96"/>
    <x v="0"/>
    <x v="3"/>
    <n v="5"/>
  </r>
  <r>
    <s v="R 14 150"/>
    <n v="14150"/>
    <s v="3 Bedroom House"/>
    <x v="0"/>
    <x v="44"/>
    <x v="2"/>
    <x v="1"/>
    <n v="2.5"/>
  </r>
  <r>
    <s v="R 32 000"/>
    <n v="32000"/>
    <s v="4 Bedroom House"/>
    <x v="0"/>
    <x v="4"/>
    <x v="1"/>
    <x v="0"/>
    <n v="3"/>
  </r>
  <r>
    <s v="R 16 500"/>
    <n v="16500"/>
    <s v="3 Bedroom House"/>
    <x v="0"/>
    <x v="28"/>
    <x v="1"/>
    <x v="1"/>
    <n v="2"/>
  </r>
  <r>
    <s v="R 18 000"/>
    <n v="18000"/>
    <s v="4 Bedroom House"/>
    <x v="0"/>
    <x v="26"/>
    <x v="1"/>
    <x v="0"/>
    <n v="2"/>
  </r>
  <r>
    <s v="R 26 500"/>
    <n v="26500"/>
    <s v="4 Bedroom House"/>
    <x v="0"/>
    <x v="6"/>
    <x v="1"/>
    <x v="0"/>
    <n v="3.5"/>
  </r>
  <r>
    <s v="R 5 500"/>
    <n v="5500"/>
    <s v="1 Bedroom House"/>
    <x v="0"/>
    <x v="43"/>
    <x v="0"/>
    <x v="6"/>
    <n v="1"/>
  </r>
  <r>
    <s v="R 5 500"/>
    <n v="5500"/>
    <s v="2 Bedroom House"/>
    <x v="0"/>
    <x v="109"/>
    <x v="4"/>
    <x v="2"/>
    <n v="1"/>
  </r>
  <r>
    <s v="R 14 000"/>
    <n v="14000"/>
    <s v="4 Bedroom House"/>
    <x v="0"/>
    <x v="5"/>
    <x v="2"/>
    <x v="0"/>
    <n v="3"/>
  </r>
  <r>
    <s v="R 12 500"/>
    <n v="12500"/>
    <s v="2 Bedroom House"/>
    <x v="0"/>
    <x v="1"/>
    <x v="0"/>
    <x v="2"/>
    <n v="2"/>
  </r>
  <r>
    <s v="R 26 000"/>
    <n v="26000"/>
    <s v="4 Bedroom House"/>
    <x v="0"/>
    <x v="87"/>
    <x v="1"/>
    <x v="0"/>
    <n v="2"/>
  </r>
  <r>
    <s v="R 8 800"/>
    <n v="8800"/>
    <s v="3 Bedroom House"/>
    <x v="0"/>
    <x v="90"/>
    <x v="2"/>
    <x v="1"/>
    <n v="2"/>
  </r>
  <r>
    <s v="R 14 000"/>
    <n v="14000"/>
    <s v="3 Bedroom House"/>
    <x v="0"/>
    <x v="20"/>
    <x v="2"/>
    <x v="1"/>
    <n v="2"/>
  </r>
  <r>
    <s v="R 9 500"/>
    <n v="9500"/>
    <s v="1.5 Bedroom House"/>
    <x v="0"/>
    <x v="35"/>
    <x v="1"/>
    <x v="11"/>
    <n v="1"/>
  </r>
  <r>
    <s v="R 42 000"/>
    <n v="42000"/>
    <s v="3 Bedroom House"/>
    <x v="0"/>
    <x v="8"/>
    <x v="1"/>
    <x v="1"/>
    <n v="3.5"/>
  </r>
  <r>
    <s v="R 50 000"/>
    <n v="50000"/>
    <s v="4 Bedroom House"/>
    <x v="0"/>
    <x v="6"/>
    <x v="1"/>
    <x v="0"/>
    <n v="4"/>
  </r>
  <r>
    <s v="R 45 000"/>
    <n v="45000"/>
    <s v="4 Bedroom House"/>
    <x v="0"/>
    <x v="6"/>
    <x v="1"/>
    <x v="0"/>
    <n v="3.5"/>
  </r>
  <r>
    <s v="R 21 000"/>
    <n v="21000"/>
    <s v="2 Bedroom House"/>
    <x v="0"/>
    <x v="22"/>
    <x v="1"/>
    <x v="2"/>
    <n v="2"/>
  </r>
  <r>
    <s v="R 45 000"/>
    <n v="45000"/>
    <s v="5 Bedroom House"/>
    <x v="0"/>
    <x v="91"/>
    <x v="1"/>
    <x v="3"/>
    <n v="4.5"/>
  </r>
  <r>
    <s v="R 65 000"/>
    <n v="65000"/>
    <s v="7 Bedroom House"/>
    <x v="0"/>
    <x v="6"/>
    <x v="1"/>
    <x v="8"/>
    <n v="6.5"/>
  </r>
  <r>
    <s v="R 13 950"/>
    <n v="13950"/>
    <s v="3 Bedroom House"/>
    <x v="0"/>
    <x v="67"/>
    <x v="1"/>
    <x v="1"/>
    <n v="2"/>
  </r>
  <r>
    <s v="R 55 000"/>
    <n v="55000"/>
    <s v="5 Bedroom House"/>
    <x v="0"/>
    <x v="17"/>
    <x v="1"/>
    <x v="3"/>
    <n v="5.5"/>
  </r>
  <r>
    <s v="R 49 900"/>
    <n v="49900"/>
    <s v="4 Bedroom House"/>
    <x v="0"/>
    <x v="26"/>
    <x v="1"/>
    <x v="0"/>
    <n v="4"/>
  </r>
  <r>
    <s v="R 12 500"/>
    <n v="12500"/>
    <s v="3 Bedroom House"/>
    <x v="0"/>
    <x v="20"/>
    <x v="2"/>
    <x v="1"/>
    <n v="2"/>
  </r>
  <r>
    <s v="R 6 200"/>
    <n v="6200"/>
    <s v="1 Bedroom House"/>
    <x v="0"/>
    <x v="22"/>
    <x v="1"/>
    <x v="6"/>
    <n v="1"/>
  </r>
  <r>
    <s v="R 19 500"/>
    <n v="19500"/>
    <s v="4 Bedroom House"/>
    <x v="0"/>
    <x v="20"/>
    <x v="2"/>
    <x v="0"/>
    <n v="3.5"/>
  </r>
  <r>
    <s v="R 4 650"/>
    <n v="4650"/>
    <s v="1 Bedroom House"/>
    <x v="0"/>
    <x v="33"/>
    <x v="2"/>
    <x v="6"/>
    <n v="1"/>
  </r>
  <r>
    <s v="R 13 000"/>
    <n v="13000"/>
    <s v="3 Bedroom House"/>
    <x v="0"/>
    <x v="110"/>
    <x v="1"/>
    <x v="1"/>
    <n v="2.5"/>
  </r>
  <r>
    <s v="R 6 820"/>
    <n v="6820"/>
    <s v="3 Bedroom House"/>
    <x v="0"/>
    <x v="56"/>
    <x v="3"/>
    <x v="1"/>
    <n v="1"/>
  </r>
  <r>
    <s v="R 35 000"/>
    <n v="35000"/>
    <s v="3 Bedroom House"/>
    <x v="0"/>
    <x v="6"/>
    <x v="1"/>
    <x v="1"/>
    <n v="3.5"/>
  </r>
  <r>
    <s v="R 55 000"/>
    <n v="55000"/>
    <s v="5 Bedroom House"/>
    <x v="0"/>
    <x v="17"/>
    <x v="1"/>
    <x v="3"/>
    <n v="5.5"/>
  </r>
  <r>
    <s v="R 17 500"/>
    <n v="17500"/>
    <s v="3 Bedroom House"/>
    <x v="0"/>
    <x v="31"/>
    <x v="1"/>
    <x v="1"/>
    <n v="2.5"/>
  </r>
  <r>
    <s v="R 3 950"/>
    <n v="3950"/>
    <s v="14 Bedroom House"/>
    <x v="0"/>
    <x v="93"/>
    <x v="1"/>
    <x v="12"/>
    <n v="7"/>
  </r>
  <r>
    <s v="R 5 600"/>
    <n v="5600"/>
    <s v="1 Bedroom House"/>
    <x v="0"/>
    <x v="111"/>
    <x v="1"/>
    <x v="6"/>
    <n v="1"/>
  </r>
  <r>
    <s v="R 5 600"/>
    <n v="5600"/>
    <s v="2 Bedroom House"/>
    <x v="0"/>
    <x v="42"/>
    <x v="3"/>
    <x v="2"/>
    <n v="1"/>
  </r>
  <r>
    <s v="R 38 000"/>
    <n v="38000"/>
    <s v="4 Bedroom House"/>
    <x v="0"/>
    <x v="27"/>
    <x v="0"/>
    <x v="0"/>
    <n v="4"/>
  </r>
  <r>
    <s v="R 6 000"/>
    <n v="6000"/>
    <s v="1 Bedroom House"/>
    <x v="0"/>
    <x v="93"/>
    <x v="1"/>
    <x v="6"/>
    <n v="1"/>
  </r>
  <r>
    <s v="R 45 000"/>
    <n v="45000"/>
    <s v="4 Bedroom House"/>
    <x v="0"/>
    <x v="6"/>
    <x v="1"/>
    <x v="0"/>
    <n v="3.5"/>
  </r>
  <r>
    <s v="R 30 000"/>
    <n v="30000"/>
    <s v="4 Bedroom House"/>
    <x v="0"/>
    <x v="50"/>
    <x v="1"/>
    <x v="0"/>
    <s v="N/A"/>
  </r>
  <r>
    <s v="R 16 800"/>
    <n v="16800"/>
    <s v="3 Bedroom House"/>
    <x v="0"/>
    <x v="3"/>
    <x v="2"/>
    <x v="1"/>
    <n v="2.5"/>
  </r>
  <r>
    <s v="R 22 000"/>
    <n v="22000"/>
    <s v="4 Bedroom House"/>
    <x v="0"/>
    <x v="112"/>
    <x v="0"/>
    <x v="0"/>
    <n v="3"/>
  </r>
  <r>
    <s v="R 26 500"/>
    <n v="26500"/>
    <s v="4 Bedroom House"/>
    <x v="0"/>
    <x v="6"/>
    <x v="1"/>
    <x v="0"/>
    <n v="3.5"/>
  </r>
  <r>
    <s v="R 10 500"/>
    <n v="10500"/>
    <s v="3 Bedroom House"/>
    <x v="0"/>
    <x v="5"/>
    <x v="2"/>
    <x v="1"/>
    <n v="2"/>
  </r>
  <r>
    <s v="R 7 500"/>
    <n v="7500"/>
    <s v="1 Bedroom House"/>
    <x v="0"/>
    <x v="6"/>
    <x v="1"/>
    <x v="6"/>
    <n v="1"/>
  </r>
  <r>
    <s v="R 45 000"/>
    <n v="45000"/>
    <s v="5 Bedroom House"/>
    <x v="0"/>
    <x v="7"/>
    <x v="1"/>
    <x v="3"/>
    <n v="3.5"/>
  </r>
  <r>
    <s v="R 6 000"/>
    <n v="6000"/>
    <s v="3 Bedroom House"/>
    <x v="0"/>
    <x v="69"/>
    <x v="3"/>
    <x v="1"/>
    <n v="1"/>
  </r>
  <r>
    <s v="R 7 500"/>
    <n v="7500"/>
    <s v="3 Bedroom House"/>
    <x v="0"/>
    <x v="97"/>
    <x v="3"/>
    <x v="1"/>
    <s v="N/A"/>
  </r>
  <r>
    <s v="R 28 000"/>
    <n v="28000"/>
    <s v="4 Bedroom House"/>
    <x v="0"/>
    <x v="112"/>
    <x v="0"/>
    <x v="0"/>
    <n v="4.5"/>
  </r>
  <r>
    <s v="R 10 500"/>
    <n v="10500"/>
    <s v="3 Bedroom House"/>
    <x v="0"/>
    <x v="90"/>
    <x v="2"/>
    <x v="1"/>
    <n v="2"/>
  </r>
  <r>
    <s v="R 40 000"/>
    <n v="40000"/>
    <s v="4 Bedroom House"/>
    <x v="0"/>
    <x v="17"/>
    <x v="1"/>
    <x v="0"/>
    <n v="2.5"/>
  </r>
  <r>
    <s v="R 55 000"/>
    <n v="55000"/>
    <s v="5 Bedroom House"/>
    <x v="0"/>
    <x v="6"/>
    <x v="1"/>
    <x v="3"/>
    <n v="5.5"/>
  </r>
  <r>
    <s v="R 4 500"/>
    <n v="4500"/>
    <s v="2 Bedroom House"/>
    <x v="0"/>
    <x v="69"/>
    <x v="3"/>
    <x v="2"/>
    <n v="1"/>
  </r>
  <r>
    <s v="R 18 000"/>
    <n v="18000"/>
    <s v="4 Bedroom House"/>
    <x v="0"/>
    <x v="15"/>
    <x v="1"/>
    <x v="0"/>
    <n v="2"/>
  </r>
  <r>
    <s v="R 6 800"/>
    <n v="6800"/>
    <s v="1 Bedroom House"/>
    <x v="0"/>
    <x v="35"/>
    <x v="1"/>
    <x v="6"/>
    <n v="1"/>
  </r>
  <r>
    <s v="R 14 950"/>
    <n v="14950"/>
    <s v="3 Bedroom House"/>
    <x v="0"/>
    <x v="14"/>
    <x v="1"/>
    <x v="1"/>
    <n v="2"/>
  </r>
  <r>
    <s v="R 7 500"/>
    <n v="7500"/>
    <s v="3 Bedroom House"/>
    <x v="0"/>
    <x v="38"/>
    <x v="4"/>
    <x v="1"/>
    <n v="2"/>
  </r>
  <r>
    <s v="R 40 000"/>
    <n v="40000"/>
    <s v="5 Bedroom House"/>
    <x v="0"/>
    <x v="27"/>
    <x v="0"/>
    <x v="3"/>
    <n v="4"/>
  </r>
  <r>
    <s v="R 17 000"/>
    <n v="17000"/>
    <s v="3 Bedroom House"/>
    <x v="0"/>
    <x v="113"/>
    <x v="6"/>
    <x v="1"/>
    <n v="2"/>
  </r>
  <r>
    <s v="R 12 800"/>
    <n v="12800"/>
    <s v="3 Bedroom House"/>
    <x v="0"/>
    <x v="52"/>
    <x v="2"/>
    <x v="1"/>
    <n v="2"/>
  </r>
  <r>
    <s v="R 7 500"/>
    <n v="7500"/>
    <s v="3 Bedroom House"/>
    <x v="0"/>
    <x v="97"/>
    <x v="3"/>
    <x v="1"/>
    <s v="N/A"/>
  </r>
  <r>
    <s v="R 26 000"/>
    <n v="26000"/>
    <s v="4 Bedroom House"/>
    <x v="0"/>
    <x v="6"/>
    <x v="1"/>
    <x v="0"/>
    <n v="3.5"/>
  </r>
  <r>
    <s v="R 14 000"/>
    <n v="14000"/>
    <s v="3 Bedroom House"/>
    <x v="0"/>
    <x v="90"/>
    <x v="2"/>
    <x v="1"/>
    <n v="2"/>
  </r>
  <r>
    <s v="R 5 950"/>
    <n v="5950"/>
    <s v="2 Bedroom House"/>
    <x v="0"/>
    <x v="19"/>
    <x v="2"/>
    <x v="2"/>
    <n v="1"/>
  </r>
  <r>
    <s v="R 22 000"/>
    <n v="22000"/>
    <s v="4 Bedroom House"/>
    <x v="0"/>
    <x v="8"/>
    <x v="1"/>
    <x v="0"/>
    <n v="2"/>
  </r>
  <r>
    <s v="R 7 500"/>
    <n v="7500"/>
    <s v="3 Bedroom House"/>
    <x v="0"/>
    <x v="71"/>
    <x v="3"/>
    <x v="1"/>
    <n v="1"/>
  </r>
  <r>
    <s v="R 55 000"/>
    <n v="55000"/>
    <s v="4 Bedroom House"/>
    <x v="0"/>
    <x v="35"/>
    <x v="1"/>
    <x v="0"/>
    <n v="3.5"/>
  </r>
  <r>
    <s v="R 18 500"/>
    <n v="18500"/>
    <s v="4 Bedroom House"/>
    <x v="0"/>
    <x v="31"/>
    <x v="1"/>
    <x v="0"/>
    <n v="4"/>
  </r>
  <r>
    <s v="R 9 500"/>
    <n v="9500"/>
    <s v="3 Bedroom House"/>
    <x v="0"/>
    <x v="45"/>
    <x v="4"/>
    <x v="1"/>
    <n v="2"/>
  </r>
  <r>
    <s v="R 10 200"/>
    <n v="10200"/>
    <s v="3 Bedroom House"/>
    <x v="0"/>
    <x v="114"/>
    <x v="2"/>
    <x v="1"/>
    <n v="1"/>
  </r>
  <r>
    <s v="R 7 500"/>
    <n v="7500"/>
    <s v="3 Bedroom House"/>
    <x v="0"/>
    <x v="10"/>
    <x v="3"/>
    <x v="1"/>
    <n v="2"/>
  </r>
  <r>
    <s v="R 22 000"/>
    <n v="22000"/>
    <s v="4 Bedroom House"/>
    <x v="0"/>
    <x v="8"/>
    <x v="1"/>
    <x v="0"/>
    <n v="2"/>
  </r>
  <r>
    <s v="R 13 300"/>
    <n v="13300"/>
    <s v="3 Bedroom House"/>
    <x v="0"/>
    <x v="3"/>
    <x v="2"/>
    <x v="1"/>
    <n v="1"/>
  </r>
  <r>
    <s v="R 30 000"/>
    <n v="30000"/>
    <s v="4 Bedroom House"/>
    <x v="0"/>
    <x v="51"/>
    <x v="1"/>
    <x v="0"/>
    <n v="3.5"/>
  </r>
  <r>
    <s v="R 5 000"/>
    <n v="5000"/>
    <s v="2 Bedroom House"/>
    <x v="0"/>
    <x v="85"/>
    <x v="4"/>
    <x v="2"/>
    <n v="1"/>
  </r>
  <r>
    <s v="R 3 000"/>
    <n v="3000"/>
    <s v="1 Bedroom House"/>
    <x v="0"/>
    <x v="40"/>
    <x v="2"/>
    <x v="6"/>
    <n v="1"/>
  </r>
  <r>
    <s v="R 4 250"/>
    <n v="4250"/>
    <s v="1 Bedroom House"/>
    <x v="0"/>
    <x v="14"/>
    <x v="1"/>
    <x v="6"/>
    <n v="1"/>
  </r>
  <r>
    <s v="R 15 000"/>
    <n v="15000"/>
    <s v="2 Bedroom House"/>
    <x v="0"/>
    <x v="8"/>
    <x v="1"/>
    <x v="2"/>
    <n v="2"/>
  </r>
  <r>
    <s v="R 12 400"/>
    <n v="12400"/>
    <s v="3 Bedroom House"/>
    <x v="0"/>
    <x v="115"/>
    <x v="1"/>
    <x v="1"/>
    <n v="2"/>
  </r>
  <r>
    <s v="R 5 500"/>
    <n v="5500"/>
    <s v="3 Bedroom House"/>
    <x v="0"/>
    <x v="85"/>
    <x v="4"/>
    <x v="1"/>
    <n v="2"/>
  </r>
  <r>
    <s v="R 50 000"/>
    <n v="50000"/>
    <s v="4 Bedroom House"/>
    <x v="0"/>
    <x v="7"/>
    <x v="1"/>
    <x v="0"/>
    <n v="3"/>
  </r>
  <r>
    <s v="R 7 000"/>
    <n v="7000"/>
    <s v="3 Bedroom House"/>
    <x v="0"/>
    <x v="45"/>
    <x v="4"/>
    <x v="1"/>
    <n v="2"/>
  </r>
  <r>
    <s v="R 8 100"/>
    <n v="8100"/>
    <s v="2 Bedroom House"/>
    <x v="0"/>
    <x v="24"/>
    <x v="2"/>
    <x v="2"/>
    <n v="1"/>
  </r>
  <r>
    <s v="R 12 430"/>
    <n v="12430"/>
    <s v="3 Bedroom House"/>
    <x v="0"/>
    <x v="30"/>
    <x v="3"/>
    <x v="1"/>
    <n v="1"/>
  </r>
  <r>
    <s v="R 4 450"/>
    <n v="4450"/>
    <s v="8 Bedroom House"/>
    <x v="0"/>
    <x v="93"/>
    <x v="1"/>
    <x v="10"/>
    <n v="7"/>
  </r>
  <r>
    <s v="R 35 000"/>
    <n v="35000"/>
    <s v="4 Bedroom House"/>
    <x v="0"/>
    <x v="7"/>
    <x v="1"/>
    <x v="0"/>
    <n v="2.5"/>
  </r>
  <r>
    <s v="R 50 000"/>
    <n v="50000"/>
    <s v="3 Bedroom House"/>
    <x v="0"/>
    <x v="6"/>
    <x v="1"/>
    <x v="1"/>
    <n v="3.5"/>
  </r>
  <r>
    <s v="R 5 000"/>
    <n v="5000"/>
    <s v="6 Bedroom House"/>
    <x v="0"/>
    <x v="73"/>
    <x v="5"/>
    <x v="4"/>
    <n v="6"/>
  </r>
  <r>
    <s v="R 42 000"/>
    <n v="42000"/>
    <s v="3 Bedroom House"/>
    <x v="0"/>
    <x v="8"/>
    <x v="1"/>
    <x v="1"/>
    <n v="3.5"/>
  </r>
  <r>
    <s v="R 11 000"/>
    <n v="11000"/>
    <s v="3 Bedroom House"/>
    <x v="0"/>
    <x v="24"/>
    <x v="2"/>
    <x v="1"/>
    <n v="2"/>
  </r>
  <r>
    <s v="R 7 100"/>
    <n v="7100"/>
    <s v="2 Bedroom House"/>
    <x v="0"/>
    <x v="66"/>
    <x v="2"/>
    <x v="2"/>
    <n v="1"/>
  </r>
  <r>
    <s v="R 5 000"/>
    <n v="5000"/>
    <s v="6 Bedroom House"/>
    <x v="0"/>
    <x v="73"/>
    <x v="5"/>
    <x v="4"/>
    <n v="6"/>
  </r>
  <r>
    <s v="R 28 000"/>
    <n v="28000"/>
    <s v="4 Bedroom House"/>
    <x v="0"/>
    <x v="58"/>
    <x v="1"/>
    <x v="0"/>
    <n v="4"/>
  </r>
  <r>
    <s v="R 3 000"/>
    <n v="3000"/>
    <s v="10 Bedroom House"/>
    <x v="0"/>
    <x v="93"/>
    <x v="1"/>
    <x v="7"/>
    <n v="4"/>
  </r>
  <r>
    <s v="R 14 125"/>
    <n v="14125"/>
    <s v="4 Bedroom House"/>
    <x v="0"/>
    <x v="19"/>
    <x v="2"/>
    <x v="0"/>
    <n v="2"/>
  </r>
  <r>
    <s v="R 37 000"/>
    <n v="37000"/>
    <s v="5 Bedroom House"/>
    <x v="0"/>
    <x v="6"/>
    <x v="1"/>
    <x v="3"/>
    <n v="5.5"/>
  </r>
  <r>
    <s v="R 23 000"/>
    <n v="23000"/>
    <s v="3 Bedroom House"/>
    <x v="0"/>
    <x v="7"/>
    <x v="1"/>
    <x v="1"/>
    <n v="3"/>
  </r>
  <r>
    <s v="R 29 500"/>
    <n v="29500"/>
    <s v="3 Bedroom House"/>
    <x v="0"/>
    <x v="8"/>
    <x v="1"/>
    <x v="1"/>
    <n v="2"/>
  </r>
  <r>
    <s v="R 16 500"/>
    <n v="16500"/>
    <s v="3 Bedroom House"/>
    <x v="0"/>
    <x v="90"/>
    <x v="2"/>
    <x v="1"/>
    <n v="2.5"/>
  </r>
  <r>
    <s v="R 13 950"/>
    <n v="13950"/>
    <s v="3 Bedroom House"/>
    <x v="0"/>
    <x v="31"/>
    <x v="1"/>
    <x v="1"/>
    <n v="2"/>
  </r>
  <r>
    <s v="R 10 000"/>
    <n v="10000"/>
    <s v="3 Bedroom House"/>
    <x v="0"/>
    <x v="102"/>
    <x v="1"/>
    <x v="1"/>
    <n v="1.5"/>
  </r>
  <r>
    <s v="R 27 000"/>
    <n v="27000"/>
    <s v="3 Bedroom House"/>
    <x v="0"/>
    <x v="51"/>
    <x v="1"/>
    <x v="1"/>
    <n v="2.5"/>
  </r>
  <r>
    <s v="R 6 400"/>
    <n v="6400"/>
    <s v="2 Bedroom House"/>
    <x v="0"/>
    <x v="116"/>
    <x v="0"/>
    <x v="2"/>
    <n v="1"/>
  </r>
  <r>
    <s v="R 16 200"/>
    <n v="16200"/>
    <s v="3 Bedroom House"/>
    <x v="0"/>
    <x v="39"/>
    <x v="1"/>
    <x v="1"/>
    <n v="2"/>
  </r>
  <r>
    <s v="R 23 000"/>
    <n v="23000"/>
    <s v="4 Bedroom House"/>
    <x v="0"/>
    <x v="75"/>
    <x v="1"/>
    <x v="0"/>
    <n v="2"/>
  </r>
  <r>
    <s v="R 10 000"/>
    <n v="10000"/>
    <s v="1 Bedroom House"/>
    <x v="0"/>
    <x v="35"/>
    <x v="1"/>
    <x v="6"/>
    <n v="1"/>
  </r>
  <r>
    <s v="R 13 000"/>
    <n v="13000"/>
    <s v="1 Bedroom House"/>
    <x v="0"/>
    <x v="54"/>
    <x v="1"/>
    <x v="6"/>
    <n v="1.5"/>
  </r>
  <r>
    <s v="R 7 800"/>
    <n v="7800"/>
    <s v="1 Bedroom House"/>
    <x v="0"/>
    <x v="54"/>
    <x v="1"/>
    <x v="6"/>
    <n v="1"/>
  </r>
  <r>
    <s v="R 12 800"/>
    <n v="12800"/>
    <s v="3 Bedroom House"/>
    <x v="0"/>
    <x v="84"/>
    <x v="3"/>
    <x v="1"/>
    <n v="2"/>
  </r>
  <r>
    <s v="R 12 500"/>
    <n v="12500"/>
    <s v="3 Bedroom House"/>
    <x v="0"/>
    <x v="90"/>
    <x v="2"/>
    <x v="1"/>
    <n v="2"/>
  </r>
  <r>
    <s v="R 7 200"/>
    <n v="7200"/>
    <s v="3 Bedroom House"/>
    <x v="0"/>
    <x v="38"/>
    <x v="4"/>
    <x v="1"/>
    <n v="2"/>
  </r>
  <r>
    <s v="R 40 000"/>
    <n v="40000"/>
    <s v="4 Bedroom House"/>
    <x v="0"/>
    <x v="6"/>
    <x v="1"/>
    <x v="0"/>
    <n v="4.5"/>
  </r>
  <r>
    <s v="R 6 200"/>
    <n v="6200"/>
    <s v="3 Bedroom House"/>
    <x v="0"/>
    <x v="45"/>
    <x v="4"/>
    <x v="1"/>
    <n v="2"/>
  </r>
  <r>
    <s v="R 16 000"/>
    <n v="16000"/>
    <s v="3 Bedroom House"/>
    <x v="0"/>
    <x v="40"/>
    <x v="2"/>
    <x v="1"/>
    <n v="2"/>
  </r>
  <r>
    <s v="R 30 000"/>
    <n v="30000"/>
    <s v="4 Bedroom House"/>
    <x v="0"/>
    <x v="0"/>
    <x v="0"/>
    <x v="0"/>
    <n v="3"/>
  </r>
  <r>
    <s v="R 110 000"/>
    <n v="110000"/>
    <s v="5 Bedroom House"/>
    <x v="0"/>
    <x v="8"/>
    <x v="1"/>
    <x v="3"/>
    <s v="N/A"/>
  </r>
  <r>
    <s v="R 40 000"/>
    <n v="40000"/>
    <s v="4 Bedroom House"/>
    <x v="0"/>
    <x v="6"/>
    <x v="1"/>
    <x v="0"/>
    <n v="3"/>
  </r>
  <r>
    <s v="R 39 200"/>
    <n v="39200"/>
    <s v="5 Bedroom House"/>
    <x v="0"/>
    <x v="6"/>
    <x v="1"/>
    <x v="3"/>
    <n v="5.5"/>
  </r>
  <r>
    <s v="R 19 500"/>
    <n v="19500"/>
    <s v="4 Bedroom House"/>
    <x v="0"/>
    <x v="52"/>
    <x v="2"/>
    <x v="0"/>
    <n v="3.5"/>
  </r>
  <r>
    <s v="R 55 000"/>
    <n v="55000"/>
    <s v="5 Bedroom House"/>
    <x v="0"/>
    <x v="26"/>
    <x v="1"/>
    <x v="3"/>
    <n v="4"/>
  </r>
  <r>
    <s v="R 50 000"/>
    <n v="50000"/>
    <s v="4 Bedroom House"/>
    <x v="0"/>
    <x v="17"/>
    <x v="1"/>
    <x v="0"/>
    <n v="3"/>
  </r>
  <r>
    <s v="R 50 000"/>
    <n v="50000"/>
    <s v="4 Bedroom House"/>
    <x v="0"/>
    <x v="17"/>
    <x v="1"/>
    <x v="0"/>
    <n v="3"/>
  </r>
  <r>
    <s v="R 28 500"/>
    <n v="28500"/>
    <s v="4 Bedroom House"/>
    <x v="0"/>
    <x v="8"/>
    <x v="1"/>
    <x v="0"/>
    <n v="3"/>
  </r>
  <r>
    <s v="R 7 800"/>
    <n v="7800"/>
    <s v="1 Bedroom House"/>
    <x v="0"/>
    <x v="54"/>
    <x v="1"/>
    <x v="6"/>
    <n v="1"/>
  </r>
  <r>
    <s v="R 16 500"/>
    <n v="16500"/>
    <s v="3 Bedroom House"/>
    <x v="0"/>
    <x v="39"/>
    <x v="1"/>
    <x v="1"/>
    <n v="2"/>
  </r>
  <r>
    <s v="R 24 000"/>
    <n v="24000"/>
    <s v="4 Bedroom House"/>
    <x v="0"/>
    <x v="2"/>
    <x v="1"/>
    <x v="0"/>
    <n v="3"/>
  </r>
  <r>
    <s v="R 15 000"/>
    <n v="15000"/>
    <s v="3 Bedroom House"/>
    <x v="0"/>
    <x v="31"/>
    <x v="1"/>
    <x v="1"/>
    <n v="2"/>
  </r>
  <r>
    <s v="R 30 000"/>
    <n v="30000"/>
    <s v="4 Bedroom House"/>
    <x v="0"/>
    <x v="9"/>
    <x v="0"/>
    <x v="0"/>
    <n v="3.5"/>
  </r>
  <r>
    <s v="R 32 000"/>
    <n v="32000"/>
    <s v="4 Bedroom House"/>
    <x v="0"/>
    <x v="16"/>
    <x v="1"/>
    <x v="0"/>
    <n v="3.5"/>
  </r>
  <r>
    <s v="R 16 050"/>
    <n v="16050"/>
    <s v="4 Bedroom House"/>
    <x v="0"/>
    <x v="68"/>
    <x v="0"/>
    <x v="0"/>
    <n v="2.5"/>
  </r>
  <r>
    <s v="R 18 500"/>
    <n v="18500"/>
    <s v="4 Bedroom House"/>
    <x v="0"/>
    <x v="31"/>
    <x v="1"/>
    <x v="0"/>
    <n v="4"/>
  </r>
  <r>
    <s v="R 29 000"/>
    <n v="29000"/>
    <s v="4 Bedroom House"/>
    <x v="0"/>
    <x v="6"/>
    <x v="1"/>
    <x v="0"/>
    <n v="2"/>
  </r>
  <r>
    <s v="R 18 500"/>
    <n v="18500"/>
    <s v="3 Bedroom House"/>
    <x v="0"/>
    <x v="44"/>
    <x v="2"/>
    <x v="1"/>
    <n v="2.5"/>
  </r>
  <r>
    <s v="R 6 070"/>
    <n v="6070"/>
    <s v="3 Bedroom House"/>
    <x v="0"/>
    <x v="10"/>
    <x v="3"/>
    <x v="1"/>
    <n v="1"/>
  </r>
  <r>
    <s v="R 12 000"/>
    <n v="12000"/>
    <s v="3 Bedroom House"/>
    <x v="0"/>
    <x v="3"/>
    <x v="2"/>
    <x v="1"/>
    <n v="2"/>
  </r>
  <r>
    <s v="R 7 150"/>
    <n v="7150"/>
    <s v="2 Bedroom House"/>
    <x v="0"/>
    <x v="60"/>
    <x v="5"/>
    <x v="2"/>
    <n v="1"/>
  </r>
  <r>
    <s v="R 16 050"/>
    <n v="16050"/>
    <s v="3 Bedroom House"/>
    <x v="0"/>
    <x v="68"/>
    <x v="0"/>
    <x v="1"/>
    <n v="2.5"/>
  </r>
  <r>
    <s v="R 6 070"/>
    <n v="6070"/>
    <s v="3 Bedroom House"/>
    <x v="0"/>
    <x v="10"/>
    <x v="3"/>
    <x v="1"/>
    <n v="1"/>
  </r>
  <r>
    <s v="R 35 000"/>
    <n v="35000"/>
    <s v="3 Bedroom House"/>
    <x v="0"/>
    <x v="23"/>
    <x v="1"/>
    <x v="1"/>
    <n v="2"/>
  </r>
  <r>
    <s v="R 11 500"/>
    <n v="11500"/>
    <s v="3 Bedroom House"/>
    <x v="0"/>
    <x v="24"/>
    <x v="2"/>
    <x v="1"/>
    <n v="2"/>
  </r>
  <r>
    <s v="R 9 250"/>
    <n v="9250"/>
    <s v="2 Bedroom House"/>
    <x v="0"/>
    <x v="46"/>
    <x v="2"/>
    <x v="2"/>
    <n v="2"/>
  </r>
  <r>
    <s v="R 15 000"/>
    <n v="15000"/>
    <s v="3 Bedroom House"/>
    <x v="0"/>
    <x v="12"/>
    <x v="1"/>
    <x v="1"/>
    <n v="2"/>
  </r>
  <r>
    <s v="R 5 000"/>
    <n v="5000"/>
    <s v="6 Bedroom House"/>
    <x v="0"/>
    <x v="31"/>
    <x v="1"/>
    <x v="4"/>
    <n v="4.5"/>
  </r>
  <r>
    <s v="R 13 500"/>
    <n v="13500"/>
    <s v="3 Bedroom House"/>
    <x v="0"/>
    <x v="48"/>
    <x v="1"/>
    <x v="1"/>
    <n v="2"/>
  </r>
  <r>
    <s v="R 16 500"/>
    <n v="16500"/>
    <s v="4 Bedroom House"/>
    <x v="0"/>
    <x v="117"/>
    <x v="2"/>
    <x v="0"/>
    <n v="5"/>
  </r>
  <r>
    <s v="R 30 000"/>
    <n v="30000"/>
    <s v="4 Bedroom House"/>
    <x v="0"/>
    <x v="4"/>
    <x v="1"/>
    <x v="0"/>
    <n v="3"/>
  </r>
  <r>
    <s v="R 28 000"/>
    <n v="28000"/>
    <s v="5 Bedroom House"/>
    <x v="0"/>
    <x v="14"/>
    <x v="1"/>
    <x v="3"/>
    <n v="2"/>
  </r>
  <r>
    <s v="R 40 000"/>
    <n v="40000"/>
    <s v="4 Bedroom House"/>
    <x v="0"/>
    <x v="7"/>
    <x v="1"/>
    <x v="0"/>
    <n v="3.5"/>
  </r>
  <r>
    <s v="R 17 500"/>
    <n v="17500"/>
    <s v="3 Bedroom House"/>
    <x v="0"/>
    <x v="8"/>
    <x v="1"/>
    <x v="1"/>
    <n v="2"/>
  </r>
  <r>
    <s v="R 19 500"/>
    <n v="19500"/>
    <s v="4 Bedroom House"/>
    <x v="0"/>
    <x v="118"/>
    <x v="1"/>
    <x v="0"/>
    <n v="2.5"/>
  </r>
  <r>
    <s v="R 10 000"/>
    <n v="10000"/>
    <s v="2 Bedroom House"/>
    <x v="0"/>
    <x v="90"/>
    <x v="2"/>
    <x v="2"/>
    <n v="2"/>
  </r>
  <r>
    <s v="R 17 800"/>
    <n v="17800"/>
    <s v="3 Bedroom House"/>
    <x v="0"/>
    <x v="119"/>
    <x v="4"/>
    <x v="1"/>
    <n v="2"/>
  </r>
  <r>
    <s v="R 35 000"/>
    <n v="35000"/>
    <s v="3 Bedroom House"/>
    <x v="0"/>
    <x v="6"/>
    <x v="1"/>
    <x v="1"/>
    <n v="3"/>
  </r>
  <r>
    <s v="R 12 700"/>
    <n v="12700"/>
    <s v="2 Bedroom House"/>
    <x v="0"/>
    <x v="75"/>
    <x v="1"/>
    <x v="2"/>
    <n v="2"/>
  </r>
  <r>
    <s v="R 17 500"/>
    <n v="17500"/>
    <s v="3 Bedroom House"/>
    <x v="0"/>
    <x v="8"/>
    <x v="1"/>
    <x v="1"/>
    <n v="2"/>
  </r>
  <r>
    <s v="R 16 000"/>
    <n v="16000"/>
    <s v="5 Bedroom House"/>
    <x v="0"/>
    <x v="10"/>
    <x v="3"/>
    <x v="3"/>
    <n v="2"/>
  </r>
  <r>
    <s v="R 55 000"/>
    <n v="55000"/>
    <s v="6 Bedroom House"/>
    <x v="0"/>
    <x v="6"/>
    <x v="1"/>
    <x v="4"/>
    <n v="6"/>
  </r>
  <r>
    <s v="R 39 000"/>
    <n v="39000"/>
    <s v="5 Bedroom House"/>
    <x v="0"/>
    <x v="14"/>
    <x v="1"/>
    <x v="3"/>
    <n v="4"/>
  </r>
  <r>
    <s v="R 10 000"/>
    <n v="10000"/>
    <s v="2 Bedroom House"/>
    <x v="0"/>
    <x v="90"/>
    <x v="2"/>
    <x v="2"/>
    <n v="2"/>
  </r>
  <r>
    <s v="R 23 000"/>
    <n v="23000"/>
    <s v="3 Bedroom House"/>
    <x v="0"/>
    <x v="54"/>
    <x v="1"/>
    <x v="1"/>
    <n v="3"/>
  </r>
  <r>
    <s v="R 18 500"/>
    <n v="18500"/>
    <s v="1 Bedroom House"/>
    <x v="0"/>
    <x v="1"/>
    <x v="0"/>
    <x v="6"/>
    <n v="2.5"/>
  </r>
  <r>
    <s v="R 6 500"/>
    <n v="6500"/>
    <s v="2 Bedroom House"/>
    <x v="0"/>
    <x v="45"/>
    <x v="4"/>
    <x v="2"/>
    <n v="1"/>
  </r>
  <r>
    <s v="R 50 000"/>
    <n v="50000"/>
    <s v="3 Bedroom House"/>
    <x v="0"/>
    <x v="7"/>
    <x v="1"/>
    <x v="1"/>
    <n v="4"/>
  </r>
  <r>
    <s v="R 35 000"/>
    <n v="35000"/>
    <s v="5 Bedroom House"/>
    <x v="0"/>
    <x v="6"/>
    <x v="1"/>
    <x v="3"/>
    <n v="3"/>
  </r>
  <r>
    <s v="R 23 000"/>
    <n v="23000"/>
    <s v="3 Bedroom House"/>
    <x v="0"/>
    <x v="7"/>
    <x v="1"/>
    <x v="1"/>
    <n v="3"/>
  </r>
  <r>
    <s v="R 10 750"/>
    <n v="10750"/>
    <s v="2 Bedroom House"/>
    <x v="0"/>
    <x v="68"/>
    <x v="0"/>
    <x v="2"/>
    <n v="1.5"/>
  </r>
  <r>
    <s v="R 9 800"/>
    <n v="9800"/>
    <s v="2 Bedroom House"/>
    <x v="0"/>
    <x v="20"/>
    <x v="2"/>
    <x v="2"/>
    <n v="2"/>
  </r>
  <r>
    <s v="R 8 000"/>
    <n v="8000"/>
    <s v="3 Bedroom House"/>
    <x v="0"/>
    <x v="40"/>
    <x v="2"/>
    <x v="1"/>
    <n v="1"/>
  </r>
  <r>
    <s v="R 7 000"/>
    <n v="7000"/>
    <s v="3 Bedroom House"/>
    <x v="0"/>
    <x v="45"/>
    <x v="4"/>
    <x v="1"/>
    <n v="2"/>
  </r>
  <r>
    <s v="R 5 000"/>
    <n v="5000"/>
    <s v="4 Bedroom House"/>
    <x v="0"/>
    <x v="93"/>
    <x v="1"/>
    <x v="0"/>
    <n v="4"/>
  </r>
  <r>
    <s v="R 5 500"/>
    <n v="5500"/>
    <s v="2 Bedroom House"/>
    <x v="0"/>
    <x v="42"/>
    <x v="3"/>
    <x v="2"/>
    <n v="1"/>
  </r>
  <r>
    <s v="R 23 000"/>
    <n v="23000"/>
    <s v="3 Bedroom House"/>
    <x v="0"/>
    <x v="15"/>
    <x v="1"/>
    <x v="1"/>
    <n v="2"/>
  </r>
  <r>
    <s v="R 5 500"/>
    <n v="5500"/>
    <s v="5 Bedroom House"/>
    <x v="0"/>
    <x v="120"/>
    <x v="1"/>
    <x v="3"/>
    <n v="4"/>
  </r>
  <r>
    <s v="R 22 800"/>
    <n v="22800"/>
    <s v="4 Bedroom House"/>
    <x v="0"/>
    <x v="14"/>
    <x v="1"/>
    <x v="0"/>
    <n v="2"/>
  </r>
  <r>
    <s v="R 25 000"/>
    <n v="25000"/>
    <s v="3 Bedroom House"/>
    <x v="0"/>
    <x v="15"/>
    <x v="1"/>
    <x v="1"/>
    <n v="2"/>
  </r>
  <r>
    <s v="R 53 450"/>
    <n v="53450"/>
    <s v="9 Bedroom House"/>
    <x v="0"/>
    <x v="32"/>
    <x v="0"/>
    <x v="5"/>
    <n v="7"/>
  </r>
  <r>
    <s v="R 15 000"/>
    <n v="15000"/>
    <s v="2 Bedroom House"/>
    <x v="0"/>
    <x v="64"/>
    <x v="6"/>
    <x v="2"/>
    <n v="2"/>
  </r>
  <r>
    <s v="R 32 000"/>
    <n v="32000"/>
    <s v="3 Bedroom House"/>
    <x v="0"/>
    <x v="21"/>
    <x v="1"/>
    <x v="1"/>
    <n v="3.5"/>
  </r>
  <r>
    <s v="R 10 000"/>
    <n v="10000"/>
    <s v="3 Bedroom House"/>
    <x v="0"/>
    <x v="115"/>
    <x v="1"/>
    <x v="1"/>
    <n v="2"/>
  </r>
  <r>
    <s v="R 38 000"/>
    <n v="38000"/>
    <s v="3 Bedroom House"/>
    <x v="0"/>
    <x v="6"/>
    <x v="1"/>
    <x v="1"/>
    <n v="3.5"/>
  </r>
  <r>
    <s v="R 18 500"/>
    <n v="18500"/>
    <s v="3 Bedroom House"/>
    <x v="0"/>
    <x v="121"/>
    <x v="1"/>
    <x v="1"/>
    <n v="2"/>
  </r>
  <r>
    <s v="R 5 500"/>
    <n v="5500"/>
    <s v="5 Bedroom House"/>
    <x v="0"/>
    <x v="120"/>
    <x v="1"/>
    <x v="3"/>
    <n v="4"/>
  </r>
  <r>
    <s v="R 10 000"/>
    <n v="10000"/>
    <s v="2 Bedroom House"/>
    <x v="0"/>
    <x v="24"/>
    <x v="2"/>
    <x v="2"/>
    <n v="1"/>
  </r>
  <r>
    <s v="R 13 000"/>
    <n v="13000"/>
    <s v="2 Bedroom House"/>
    <x v="0"/>
    <x v="35"/>
    <x v="1"/>
    <x v="2"/>
    <n v="2"/>
  </r>
  <r>
    <s v="R 19 500"/>
    <n v="19500"/>
    <s v="3 Bedroom House"/>
    <x v="0"/>
    <x v="14"/>
    <x v="1"/>
    <x v="1"/>
    <n v="2"/>
  </r>
  <r>
    <s v="R 11 000"/>
    <n v="11000"/>
    <s v="3 Bedroom House"/>
    <x v="0"/>
    <x v="84"/>
    <x v="3"/>
    <x v="1"/>
    <n v="3"/>
  </r>
  <r>
    <s v="R 20 000"/>
    <n v="20000"/>
    <s v="4 Bedroom House"/>
    <x v="0"/>
    <x v="26"/>
    <x v="1"/>
    <x v="0"/>
    <n v="2"/>
  </r>
  <r>
    <s v="R 11 000"/>
    <n v="11000"/>
    <s v="3 Bedroom House"/>
    <x v="0"/>
    <x v="84"/>
    <x v="3"/>
    <x v="1"/>
    <n v="3"/>
  </r>
  <r>
    <s v="R 32 000"/>
    <n v="32000"/>
    <s v="5 Bedroom House"/>
    <x v="0"/>
    <x v="6"/>
    <x v="1"/>
    <x v="3"/>
    <n v="4"/>
  </r>
  <r>
    <s v="R 19 500"/>
    <n v="19500"/>
    <s v="4 Bedroom House"/>
    <x v="0"/>
    <x v="122"/>
    <x v="1"/>
    <x v="0"/>
    <n v="2.5"/>
  </r>
  <r>
    <s v="R 14 000"/>
    <n v="14000"/>
    <s v="3 Bedroom House"/>
    <x v="0"/>
    <x v="115"/>
    <x v="1"/>
    <x v="1"/>
    <n v="2"/>
  </r>
  <r>
    <s v="R 22 000"/>
    <n v="22000"/>
    <s v="4 Bedroom House"/>
    <x v="0"/>
    <x v="4"/>
    <x v="1"/>
    <x v="0"/>
    <n v="3.5"/>
  </r>
  <r>
    <s v="R 4 450"/>
    <n v="4450"/>
    <s v="8 Bedroom House"/>
    <x v="0"/>
    <x v="93"/>
    <x v="1"/>
    <x v="10"/>
    <n v="4"/>
  </r>
  <r>
    <s v="R 13 000"/>
    <n v="13000"/>
    <s v="2 Bedroom House"/>
    <x v="0"/>
    <x v="35"/>
    <x v="1"/>
    <x v="2"/>
    <n v="2"/>
  </r>
  <r>
    <s v="R 8 000"/>
    <n v="8000"/>
    <s v="3 Bedroom House"/>
    <x v="0"/>
    <x v="123"/>
    <x v="4"/>
    <x v="1"/>
    <n v="2"/>
  </r>
  <r>
    <s v="R 8 000"/>
    <n v="8000"/>
    <s v="3 Bedroom House"/>
    <x v="0"/>
    <x v="45"/>
    <x v="4"/>
    <x v="1"/>
    <n v="2"/>
  </r>
  <r>
    <s v="R 65 000"/>
    <n v="65000"/>
    <s v="4 Bedroom House"/>
    <x v="0"/>
    <x v="17"/>
    <x v="1"/>
    <x v="0"/>
    <n v="4.5"/>
  </r>
  <r>
    <s v="R 32 000"/>
    <n v="32000"/>
    <s v="6 Bedroom House"/>
    <x v="0"/>
    <x v="124"/>
    <x v="1"/>
    <x v="4"/>
    <n v="6"/>
  </r>
  <r>
    <s v="R 21 500"/>
    <n v="21500"/>
    <s v="4 Bedroom House"/>
    <x v="0"/>
    <x v="4"/>
    <x v="1"/>
    <x v="0"/>
    <n v="3.5"/>
  </r>
  <r>
    <s v="R 19 000"/>
    <n v="19000"/>
    <s v="3 Bedroom House"/>
    <x v="0"/>
    <x v="113"/>
    <x v="6"/>
    <x v="1"/>
    <n v="2"/>
  </r>
  <r>
    <s v="R 65 000"/>
    <n v="65000"/>
    <s v="6 Bedroom House"/>
    <x v="0"/>
    <x v="6"/>
    <x v="1"/>
    <x v="4"/>
    <n v="5"/>
  </r>
  <r>
    <s v="R 10 750"/>
    <n v="10750"/>
    <s v="2 Bedroom House"/>
    <x v="0"/>
    <x v="68"/>
    <x v="0"/>
    <x v="2"/>
    <n v="1"/>
  </r>
  <r>
    <s v="R 38 000"/>
    <n v="38000"/>
    <s v="3 Bedroom House"/>
    <x v="0"/>
    <x v="6"/>
    <x v="1"/>
    <x v="1"/>
    <n v="3"/>
  </r>
  <r>
    <s v="R 11 500"/>
    <n v="11500"/>
    <s v="3 Bedroom House"/>
    <x v="0"/>
    <x v="117"/>
    <x v="2"/>
    <x v="1"/>
    <n v="1"/>
  </r>
  <r>
    <s v="R 30 000"/>
    <n v="30000"/>
    <s v="4 Bedroom House"/>
    <x v="0"/>
    <x v="8"/>
    <x v="1"/>
    <x v="0"/>
    <n v="2.5"/>
  </r>
  <r>
    <s v="R 65 000"/>
    <n v="65000"/>
    <s v="7 Bedroom House"/>
    <x v="0"/>
    <x v="6"/>
    <x v="1"/>
    <x v="8"/>
    <n v="6.5"/>
  </r>
  <r>
    <s v="R 9 950"/>
    <n v="9950"/>
    <s v="3 Bedroom House"/>
    <x v="0"/>
    <x v="60"/>
    <x v="5"/>
    <x v="1"/>
    <n v="2"/>
  </r>
  <r>
    <s v="R 11 000"/>
    <n v="11000"/>
    <s v="3 Bedroom House"/>
    <x v="0"/>
    <x v="20"/>
    <x v="2"/>
    <x v="1"/>
    <n v="2"/>
  </r>
  <r>
    <s v="R 17 600"/>
    <n v="17600"/>
    <s v="3 Bedroom House"/>
    <x v="0"/>
    <x v="92"/>
    <x v="1"/>
    <x v="1"/>
    <n v="2"/>
  </r>
  <r>
    <s v="R 29 000"/>
    <n v="29000"/>
    <s v="3 Bedroom House"/>
    <x v="0"/>
    <x v="104"/>
    <x v="1"/>
    <x v="1"/>
    <n v="2"/>
  </r>
  <r>
    <s v="R 35 000"/>
    <n v="35000"/>
    <s v="5 Bedroom House"/>
    <x v="0"/>
    <x v="35"/>
    <x v="1"/>
    <x v="3"/>
    <n v="5"/>
  </r>
  <r>
    <s v="R 7 500"/>
    <n v="7500"/>
    <s v="3 Bedroom House"/>
    <x v="0"/>
    <x v="11"/>
    <x v="3"/>
    <x v="1"/>
    <n v="1"/>
  </r>
  <r>
    <s v="R 18 360"/>
    <n v="18360"/>
    <s v="2 Bedroom House"/>
    <x v="0"/>
    <x v="6"/>
    <x v="1"/>
    <x v="2"/>
    <n v="2"/>
  </r>
  <r>
    <s v="R 40 000"/>
    <n v="40000"/>
    <s v="6 Bedroom House"/>
    <x v="0"/>
    <x v="27"/>
    <x v="0"/>
    <x v="4"/>
    <n v="4"/>
  </r>
  <r>
    <s v="R 28 000"/>
    <n v="28000"/>
    <s v="4 Bedroom House"/>
    <x v="0"/>
    <x v="23"/>
    <x v="1"/>
    <x v="0"/>
    <n v="3"/>
  </r>
  <r>
    <s v="R 7 000"/>
    <n v="7000"/>
    <s v="3 Bedroom House"/>
    <x v="0"/>
    <x v="45"/>
    <x v="4"/>
    <x v="1"/>
    <n v="1"/>
  </r>
  <r>
    <s v="R 13 700"/>
    <n v="13700"/>
    <s v="3 Bedroom House"/>
    <x v="0"/>
    <x v="80"/>
    <x v="3"/>
    <x v="1"/>
    <n v="2"/>
  </r>
  <r>
    <s v="R 23 000"/>
    <n v="23000"/>
    <s v="4 Bedroom House"/>
    <x v="0"/>
    <x v="75"/>
    <x v="1"/>
    <x v="0"/>
    <n v="2.5"/>
  </r>
  <r>
    <s v="R 27 500"/>
    <n v="27500"/>
    <s v="4 Bedroom House"/>
    <x v="0"/>
    <x v="96"/>
    <x v="0"/>
    <x v="0"/>
    <n v="3"/>
  </r>
  <r>
    <s v="R 28 000"/>
    <n v="28000"/>
    <s v="4 Bedroom House"/>
    <x v="0"/>
    <x v="23"/>
    <x v="1"/>
    <x v="0"/>
    <n v="3"/>
  </r>
  <r>
    <s v="R 17 000"/>
    <n v="17000"/>
    <s v="5 Bedroom House"/>
    <x v="0"/>
    <x v="39"/>
    <x v="1"/>
    <x v="3"/>
    <n v="3"/>
  </r>
  <r>
    <s v="R 43 900"/>
    <n v="43900"/>
    <s v="4 Bedroom House"/>
    <x v="0"/>
    <x v="125"/>
    <x v="1"/>
    <x v="0"/>
    <n v="4"/>
  </r>
  <r>
    <s v="R 6 450"/>
    <n v="6450"/>
    <s v="2 Bedroom House"/>
    <x v="0"/>
    <x v="14"/>
    <x v="1"/>
    <x v="2"/>
    <n v="2"/>
  </r>
  <r>
    <s v="R 6 550"/>
    <n v="6550"/>
    <s v="1 Bedroom House"/>
    <x v="0"/>
    <x v="14"/>
    <x v="1"/>
    <x v="6"/>
    <n v="1"/>
  </r>
  <r>
    <s v="R 7 000"/>
    <n v="7000"/>
    <s v="2 Bedroom House"/>
    <x v="0"/>
    <x v="60"/>
    <x v="5"/>
    <x v="2"/>
    <n v="2"/>
  </r>
  <r>
    <s v="R 30 000"/>
    <n v="30000"/>
    <s v="4 Bedroom House"/>
    <x v="0"/>
    <x v="23"/>
    <x v="1"/>
    <x v="0"/>
    <n v="3"/>
  </r>
  <r>
    <s v="R 12 800"/>
    <n v="12800"/>
    <s v="4 Bedroom House"/>
    <x v="0"/>
    <x v="105"/>
    <x v="2"/>
    <x v="0"/>
    <n v="2.5"/>
  </r>
  <r>
    <s v="R 6 000"/>
    <n v="6000"/>
    <s v="2 Bedroom House"/>
    <x v="0"/>
    <x v="42"/>
    <x v="3"/>
    <x v="2"/>
    <n v="1"/>
  </r>
  <r>
    <s v="R 12 000"/>
    <n v="12000"/>
    <s v="3 Bedroom House"/>
    <x v="0"/>
    <x v="44"/>
    <x v="2"/>
    <x v="1"/>
    <n v="2"/>
  </r>
  <r>
    <s v="R 3 700"/>
    <n v="3700"/>
    <s v="6 Bedroom House"/>
    <x v="0"/>
    <x v="126"/>
    <x v="1"/>
    <x v="4"/>
    <n v="4"/>
  </r>
  <r>
    <s v="R 65 000"/>
    <n v="65000"/>
    <s v="7 Bedroom House"/>
    <x v="0"/>
    <x v="6"/>
    <x v="1"/>
    <x v="8"/>
    <n v="6.5"/>
  </r>
  <r>
    <s v="R 12 950"/>
    <n v="12950"/>
    <s v="4 Bedroom House"/>
    <x v="0"/>
    <x v="46"/>
    <x v="2"/>
    <x v="0"/>
    <n v="2"/>
  </r>
  <r>
    <s v="R 30 000"/>
    <n v="30000"/>
    <s v="3 Bedroom House"/>
    <x v="0"/>
    <x v="17"/>
    <x v="1"/>
    <x v="1"/>
    <n v="2"/>
  </r>
  <r>
    <s v="R 11 000"/>
    <n v="11000"/>
    <s v="3 Bedroom House"/>
    <x v="0"/>
    <x v="24"/>
    <x v="2"/>
    <x v="1"/>
    <n v="2"/>
  </r>
  <r>
    <s v="R 16 750"/>
    <n v="16750"/>
    <s v="2 Bedroom House"/>
    <x v="0"/>
    <x v="104"/>
    <x v="1"/>
    <x v="2"/>
    <n v="1"/>
  </r>
  <r>
    <s v="R 14 500"/>
    <n v="14500"/>
    <s v="3 Bedroom House"/>
    <x v="0"/>
    <x v="115"/>
    <x v="1"/>
    <x v="1"/>
    <n v="2"/>
  </r>
  <r>
    <s v="R 7 500"/>
    <n v="7500"/>
    <s v="3 Bedroom House"/>
    <x v="0"/>
    <x v="11"/>
    <x v="3"/>
    <x v="1"/>
    <n v="2"/>
  </r>
  <r>
    <s v="R 17 500"/>
    <n v="17500"/>
    <s v="4 Bedroom House"/>
    <x v="0"/>
    <x v="73"/>
    <x v="5"/>
    <x v="0"/>
    <n v="4"/>
  </r>
  <r>
    <s v="R 30 000"/>
    <n v="30000"/>
    <s v="4 Bedroom House"/>
    <x v="0"/>
    <x v="15"/>
    <x v="1"/>
    <x v="0"/>
    <n v="2.5"/>
  </r>
  <r>
    <s v="R 3 700"/>
    <n v="3700"/>
    <s v="6 Bedroom House"/>
    <x v="0"/>
    <x v="126"/>
    <x v="1"/>
    <x v="4"/>
    <n v="4"/>
  </r>
  <r>
    <s v="R 12 500"/>
    <n v="12500"/>
    <s v="3 Bedroom House"/>
    <x v="0"/>
    <x v="83"/>
    <x v="2"/>
    <x v="1"/>
    <n v="2"/>
  </r>
  <r>
    <s v="R 16 000"/>
    <n v="16000"/>
    <s v="3 Bedroom House"/>
    <x v="0"/>
    <x v="72"/>
    <x v="2"/>
    <x v="1"/>
    <n v="2"/>
  </r>
  <r>
    <s v="R 16 500"/>
    <n v="16500"/>
    <s v="6 Bedroom House"/>
    <x v="0"/>
    <x v="52"/>
    <x v="2"/>
    <x v="4"/>
    <n v="3"/>
  </r>
  <r>
    <s v="R 11 900"/>
    <n v="11900"/>
    <s v="3 Bedroom House"/>
    <x v="0"/>
    <x v="90"/>
    <x v="2"/>
    <x v="1"/>
    <n v="2"/>
  </r>
  <r>
    <s v="R 18 000"/>
    <n v="18000"/>
    <s v="3 Bedroom House"/>
    <x v="0"/>
    <x v="86"/>
    <x v="5"/>
    <x v="1"/>
    <n v="2"/>
  </r>
  <r>
    <s v="R 32 000"/>
    <n v="32000"/>
    <s v="5 Bedroom House"/>
    <x v="0"/>
    <x v="127"/>
    <x v="1"/>
    <x v="3"/>
    <n v="6"/>
  </r>
  <r>
    <s v="R 23 000"/>
    <n v="23000"/>
    <s v="2 Bedroom House"/>
    <x v="0"/>
    <x v="16"/>
    <x v="1"/>
    <x v="2"/>
    <n v="1"/>
  </r>
  <r>
    <s v="R 33 000"/>
    <n v="33000"/>
    <s v="3 Bedroom House"/>
    <x v="0"/>
    <x v="128"/>
    <x v="1"/>
    <x v="1"/>
    <n v="2.5"/>
  </r>
  <r>
    <s v="R 16 000"/>
    <n v="16000"/>
    <s v="2 Bedroom House"/>
    <x v="0"/>
    <x v="113"/>
    <x v="6"/>
    <x v="2"/>
    <n v="2"/>
  </r>
  <r>
    <s v="R 14 500"/>
    <n v="14500"/>
    <s v="3 Bedroom House"/>
    <x v="0"/>
    <x v="20"/>
    <x v="2"/>
    <x v="1"/>
    <n v="2.5"/>
  </r>
  <r>
    <s v="R 20 000"/>
    <n v="20000"/>
    <s v="3 Bedroom House"/>
    <x v="0"/>
    <x v="129"/>
    <x v="1"/>
    <x v="1"/>
    <n v="2"/>
  </r>
  <r>
    <s v="R 25 000"/>
    <n v="25000"/>
    <s v="3 Bedroom House"/>
    <x v="0"/>
    <x v="113"/>
    <x v="6"/>
    <x v="1"/>
    <n v="2.5"/>
  </r>
  <r>
    <s v="R 7 500"/>
    <n v="7500"/>
    <s v="3 Bedroom House"/>
    <x v="0"/>
    <x v="97"/>
    <x v="3"/>
    <x v="1"/>
    <n v="1"/>
  </r>
  <r>
    <s v="R 10 000"/>
    <n v="10000"/>
    <s v="3 Bedroom House"/>
    <x v="0"/>
    <x v="22"/>
    <x v="1"/>
    <x v="1"/>
    <n v="2"/>
  </r>
  <r>
    <s v="R 9 500"/>
    <n v="9500"/>
    <s v="3 Bedroom House"/>
    <x v="0"/>
    <x v="10"/>
    <x v="3"/>
    <x v="1"/>
    <n v="2"/>
  </r>
  <r>
    <s v="R 12 900"/>
    <n v="12900"/>
    <s v="4 Bedroom House"/>
    <x v="0"/>
    <x v="105"/>
    <x v="2"/>
    <x v="0"/>
    <n v="3"/>
  </r>
  <r>
    <s v="R 26 000"/>
    <n v="26000"/>
    <s v="3 Bedroom House"/>
    <x v="0"/>
    <x v="130"/>
    <x v="1"/>
    <x v="1"/>
    <n v="3"/>
  </r>
  <r>
    <s v="R 23 000"/>
    <n v="23000"/>
    <s v="4 Bedroom House"/>
    <x v="0"/>
    <x v="20"/>
    <x v="2"/>
    <x v="0"/>
    <n v="3"/>
  </r>
  <r>
    <s v="R 32 000"/>
    <n v="32000"/>
    <s v="4 Bedroom House"/>
    <x v="0"/>
    <x v="27"/>
    <x v="0"/>
    <x v="0"/>
    <n v="4"/>
  </r>
  <r>
    <s v="R 9 500"/>
    <n v="9500"/>
    <s v="3 Bedroom House"/>
    <x v="0"/>
    <x v="10"/>
    <x v="3"/>
    <x v="1"/>
    <n v="2"/>
  </r>
  <r>
    <s v="R 11 820"/>
    <n v="11820"/>
    <s v="3 Bedroom House"/>
    <x v="0"/>
    <x v="20"/>
    <x v="2"/>
    <x v="1"/>
    <n v="2"/>
  </r>
  <r>
    <s v="R 12 950"/>
    <n v="12950"/>
    <s v="4 Bedroom House"/>
    <x v="0"/>
    <x v="46"/>
    <x v="2"/>
    <x v="0"/>
    <n v="2"/>
  </r>
  <r>
    <s v="R 45 000"/>
    <n v="45000"/>
    <s v="5 Bedroom House"/>
    <x v="0"/>
    <x v="6"/>
    <x v="1"/>
    <x v="3"/>
    <n v="4"/>
  </r>
  <r>
    <s v="R 18 000"/>
    <n v="18000"/>
    <s v="3 Bedroom House"/>
    <x v="0"/>
    <x v="86"/>
    <x v="5"/>
    <x v="1"/>
    <n v="2.5"/>
  </r>
  <r>
    <s v="R 6 500"/>
    <n v="6500"/>
    <s v="3 Bedroom House"/>
    <x v="0"/>
    <x v="69"/>
    <x v="3"/>
    <x v="1"/>
    <n v="2"/>
  </r>
  <r>
    <s v="R 18 500"/>
    <n v="18500"/>
    <s v="3 Bedroom House"/>
    <x v="0"/>
    <x v="1"/>
    <x v="0"/>
    <x v="1"/>
    <n v="2.5"/>
  </r>
  <r>
    <s v="R 15 800"/>
    <n v="15800"/>
    <s v="3 Bedroom House"/>
    <x v="0"/>
    <x v="1"/>
    <x v="0"/>
    <x v="1"/>
    <n v="2.5"/>
  </r>
  <r>
    <s v="R 20 000"/>
    <n v="20000"/>
    <s v="5 Bedroom House"/>
    <x v="0"/>
    <x v="20"/>
    <x v="2"/>
    <x v="3"/>
    <n v="4"/>
  </r>
  <r>
    <s v="R 22 000"/>
    <n v="22000"/>
    <s v="3 Bedroom House"/>
    <x v="0"/>
    <x v="131"/>
    <x v="2"/>
    <x v="1"/>
    <n v="2"/>
  </r>
  <r>
    <s v="R 19 800"/>
    <n v="19800"/>
    <s v="5 Bedroom House"/>
    <x v="0"/>
    <x v="20"/>
    <x v="2"/>
    <x v="3"/>
    <n v="3"/>
  </r>
  <r>
    <s v="R 15 255"/>
    <n v="15255"/>
    <s v="4 Bedroom House"/>
    <x v="0"/>
    <x v="88"/>
    <x v="2"/>
    <x v="0"/>
    <n v="2.5"/>
  </r>
  <r>
    <s v="R 10 500"/>
    <n v="10500"/>
    <s v="2 Bedroom House"/>
    <x v="0"/>
    <x v="24"/>
    <x v="2"/>
    <x v="2"/>
    <n v="1"/>
  </r>
  <r>
    <s v="R 11 000"/>
    <n v="11000"/>
    <s v="3 Bedroom House"/>
    <x v="0"/>
    <x v="36"/>
    <x v="2"/>
    <x v="1"/>
    <n v="2"/>
  </r>
  <r>
    <s v="R 18 360"/>
    <n v="18360"/>
    <s v="2 Bedroom House"/>
    <x v="0"/>
    <x v="113"/>
    <x v="6"/>
    <x v="2"/>
    <n v="2"/>
  </r>
  <r>
    <s v="R 7 500"/>
    <n v="7500"/>
    <s v="3 Bedroom House"/>
    <x v="0"/>
    <x v="29"/>
    <x v="4"/>
    <x v="1"/>
    <n v="2"/>
  </r>
  <r>
    <s v="R 10 000"/>
    <n v="10000"/>
    <s v="3 Bedroom House"/>
    <x v="0"/>
    <x v="10"/>
    <x v="3"/>
    <x v="1"/>
    <n v="1"/>
  </r>
  <r>
    <s v="R 35 000"/>
    <n v="35000"/>
    <s v="4 Bedroom House"/>
    <x v="0"/>
    <x v="7"/>
    <x v="1"/>
    <x v="0"/>
    <n v="2.5"/>
  </r>
  <r>
    <s v="R 17 000"/>
    <n v="17000"/>
    <s v="3 Bedroom House"/>
    <x v="0"/>
    <x v="132"/>
    <x v="1"/>
    <x v="1"/>
    <n v="2"/>
  </r>
  <r>
    <s v="R 5 800"/>
    <n v="5800"/>
    <s v="3 Bedroom House"/>
    <x v="0"/>
    <x v="97"/>
    <x v="3"/>
    <x v="1"/>
    <n v="2"/>
  </r>
  <r>
    <s v="R 11 998"/>
    <n v="11998"/>
    <s v="3 Bedroom House"/>
    <x v="0"/>
    <x v="44"/>
    <x v="2"/>
    <x v="1"/>
    <n v="2"/>
  </r>
  <r>
    <s v="R 5 800"/>
    <n v="5800"/>
    <s v="3 Bedroom House"/>
    <x v="0"/>
    <x v="97"/>
    <x v="3"/>
    <x v="1"/>
    <n v="2"/>
  </r>
  <r>
    <s v="R 7 590"/>
    <n v="7590"/>
    <s v="2 Bedroom House"/>
    <x v="0"/>
    <x v="24"/>
    <x v="2"/>
    <x v="2"/>
    <n v="1"/>
  </r>
  <r>
    <s v="R 22 000"/>
    <n v="22000"/>
    <s v="3 Bedroom House"/>
    <x v="0"/>
    <x v="26"/>
    <x v="1"/>
    <x v="1"/>
    <n v="2.5"/>
  </r>
  <r>
    <s v="R 10 000"/>
    <n v="10000"/>
    <s v="3 Bedroom House"/>
    <x v="0"/>
    <x v="98"/>
    <x v="2"/>
    <x v="1"/>
    <n v="1"/>
  </r>
  <r>
    <s v="R 13 000"/>
    <n v="13000"/>
    <s v="3 Bedroom House"/>
    <x v="0"/>
    <x v="126"/>
    <x v="1"/>
    <x v="1"/>
    <n v="2"/>
  </r>
  <r>
    <s v="R 35 000"/>
    <n v="35000"/>
    <s v="4 Bedroom House"/>
    <x v="0"/>
    <x v="8"/>
    <x v="1"/>
    <x v="0"/>
    <n v="1.5"/>
  </r>
  <r>
    <s v="R 35 000"/>
    <n v="35000"/>
    <s v="3 Bedroom House"/>
    <x v="0"/>
    <x v="12"/>
    <x v="1"/>
    <x v="1"/>
    <n v="2.5"/>
  </r>
  <r>
    <s v="R 17 000"/>
    <n v="17000"/>
    <s v="2 Bedroom House"/>
    <x v="0"/>
    <x v="6"/>
    <x v="1"/>
    <x v="2"/>
    <n v="1"/>
  </r>
  <r>
    <s v="R 9 500"/>
    <n v="9500"/>
    <s v="3 Bedroom House"/>
    <x v="0"/>
    <x v="84"/>
    <x v="3"/>
    <x v="1"/>
    <n v="1.5"/>
  </r>
  <r>
    <s v="R 13 500"/>
    <n v="13500"/>
    <s v="3 Bedroom House"/>
    <x v="0"/>
    <x v="56"/>
    <x v="3"/>
    <x v="1"/>
    <n v="2"/>
  </r>
  <r>
    <s v="R 18 000"/>
    <n v="18000"/>
    <s v="3 Bedroom House"/>
    <x v="0"/>
    <x v="129"/>
    <x v="1"/>
    <x v="1"/>
    <n v="3"/>
  </r>
  <r>
    <s v="R 7 900"/>
    <n v="7900"/>
    <s v="1 Bedroom House"/>
    <x v="0"/>
    <x v="6"/>
    <x v="1"/>
    <x v="6"/>
    <n v="1"/>
  </r>
  <r>
    <s v="R 19 500"/>
    <n v="19500"/>
    <s v="2 Bedroom House"/>
    <x v="0"/>
    <x v="64"/>
    <x v="6"/>
    <x v="2"/>
    <n v="1.5"/>
  </r>
  <r>
    <s v="R 12 950"/>
    <n v="12950"/>
    <s v="4 Bedroom House"/>
    <x v="0"/>
    <x v="46"/>
    <x v="2"/>
    <x v="0"/>
    <n v="2"/>
  </r>
  <r>
    <s v="R 7 000"/>
    <n v="7000"/>
    <s v="3 Bedroom House"/>
    <x v="0"/>
    <x v="69"/>
    <x v="3"/>
    <x v="1"/>
    <n v="1"/>
  </r>
  <r>
    <s v="R 30 000"/>
    <n v="30000"/>
    <s v="3 Bedroom House"/>
    <x v="0"/>
    <x v="17"/>
    <x v="1"/>
    <x v="1"/>
    <n v="2"/>
  </r>
  <r>
    <s v="R 15 255"/>
    <n v="15255"/>
    <s v="4 Bedroom House"/>
    <x v="0"/>
    <x v="88"/>
    <x v="2"/>
    <x v="0"/>
    <n v="2"/>
  </r>
  <r>
    <s v="R 6 500"/>
    <n v="6500"/>
    <s v="3 Bedroom House"/>
    <x v="0"/>
    <x v="10"/>
    <x v="3"/>
    <x v="1"/>
    <n v="1"/>
  </r>
  <r>
    <s v="R 62 000"/>
    <n v="62000"/>
    <s v="4 Bedroom House"/>
    <x v="0"/>
    <x v="7"/>
    <x v="1"/>
    <x v="0"/>
    <n v="4.5"/>
  </r>
  <r>
    <s v="R 14 000"/>
    <n v="14000"/>
    <s v="3 Bedroom House"/>
    <x v="0"/>
    <x v="67"/>
    <x v="1"/>
    <x v="1"/>
    <n v="2"/>
  </r>
  <r>
    <s v="R 40 000"/>
    <n v="40000"/>
    <s v="5 Bedroom House"/>
    <x v="0"/>
    <x v="120"/>
    <x v="1"/>
    <x v="3"/>
    <n v="4"/>
  </r>
  <r>
    <s v="R 34 900"/>
    <n v="34900"/>
    <s v="4 Bedroom House"/>
    <x v="0"/>
    <x v="15"/>
    <x v="1"/>
    <x v="0"/>
    <n v="3"/>
  </r>
  <r>
    <s v="R 3 800"/>
    <n v="3800"/>
    <s v="8 Bedroom House"/>
    <x v="0"/>
    <x v="62"/>
    <x v="1"/>
    <x v="10"/>
    <n v="5"/>
  </r>
  <r>
    <s v="R 11 000"/>
    <n v="11000"/>
    <s v="3 Bedroom House"/>
    <x v="0"/>
    <x v="24"/>
    <x v="2"/>
    <x v="1"/>
    <n v="2"/>
  </r>
  <r>
    <s v="R 9 500"/>
    <n v="9500"/>
    <s v="3 Bedroom House"/>
    <x v="0"/>
    <x v="84"/>
    <x v="3"/>
    <x v="1"/>
    <n v="1.5"/>
  </r>
  <r>
    <s v="R 16 500"/>
    <n v="16500"/>
    <s v="3 Bedroom House"/>
    <x v="0"/>
    <x v="133"/>
    <x v="6"/>
    <x v="1"/>
    <n v="2.5"/>
  </r>
  <r>
    <s v="R 16 000"/>
    <n v="16000"/>
    <s v="3 Bedroom House"/>
    <x v="0"/>
    <x v="1"/>
    <x v="0"/>
    <x v="1"/>
    <n v="2"/>
  </r>
  <r>
    <s v="R 15 000"/>
    <n v="15000"/>
    <s v="2 Bedroom House"/>
    <x v="0"/>
    <x v="64"/>
    <x v="6"/>
    <x v="2"/>
    <n v="2"/>
  </r>
  <r>
    <s v="R 26 000"/>
    <n v="26000"/>
    <s v="4 Bedroom House"/>
    <x v="0"/>
    <x v="100"/>
    <x v="0"/>
    <x v="0"/>
    <n v="3"/>
  </r>
  <r>
    <s v="R 11 000"/>
    <n v="11000"/>
    <s v="3 Bedroom House"/>
    <x v="0"/>
    <x v="24"/>
    <x v="2"/>
    <x v="1"/>
    <n v="2"/>
  </r>
  <r>
    <s v="R 4 300"/>
    <n v="4300"/>
    <s v="1 Bedroom House"/>
    <x v="0"/>
    <x v="93"/>
    <x v="1"/>
    <x v="6"/>
    <n v="1"/>
  </r>
  <r>
    <s v="R 14 500"/>
    <n v="14500"/>
    <s v="4 Bedroom House"/>
    <x v="0"/>
    <x v="39"/>
    <x v="1"/>
    <x v="0"/>
    <n v="2"/>
  </r>
  <r>
    <s v="R 22 800"/>
    <n v="22800"/>
    <s v="4 Bedroom House"/>
    <x v="0"/>
    <x v="14"/>
    <x v="1"/>
    <x v="0"/>
    <n v="2"/>
  </r>
  <r>
    <s v="R 11 000"/>
    <n v="11000"/>
    <s v="3 Bedroom House"/>
    <x v="0"/>
    <x v="24"/>
    <x v="2"/>
    <x v="1"/>
    <n v="2"/>
  </r>
  <r>
    <s v="R 5 350"/>
    <n v="5350"/>
    <s v="1 Bedroom House"/>
    <x v="0"/>
    <x v="44"/>
    <x v="2"/>
    <x v="6"/>
    <n v="1"/>
  </r>
  <r>
    <s v="R 5 500"/>
    <n v="5500"/>
    <s v="2 Bedroom House"/>
    <x v="0"/>
    <x v="69"/>
    <x v="3"/>
    <x v="2"/>
    <n v="1"/>
  </r>
  <r>
    <s v="R 15 000"/>
    <n v="15000"/>
    <s v="4 Bedroom House"/>
    <x v="0"/>
    <x v="88"/>
    <x v="2"/>
    <x v="0"/>
    <n v="2"/>
  </r>
  <r>
    <s v="R 12 800"/>
    <n v="12800"/>
    <s v="3 Bedroom House"/>
    <x v="0"/>
    <x v="44"/>
    <x v="2"/>
    <x v="1"/>
    <n v="2"/>
  </r>
  <r>
    <s v="R 4 300"/>
    <n v="4300"/>
    <s v="1 Bedroom House"/>
    <x v="0"/>
    <x v="93"/>
    <x v="1"/>
    <x v="6"/>
    <n v="1"/>
  </r>
  <r>
    <s v="R 7 500"/>
    <n v="7500"/>
    <s v="3 Bedroom House"/>
    <x v="0"/>
    <x v="42"/>
    <x v="3"/>
    <x v="1"/>
    <n v="1"/>
  </r>
  <r>
    <s v="R 20 000"/>
    <n v="20000"/>
    <s v="3 Bedroom House"/>
    <x v="0"/>
    <x v="94"/>
    <x v="5"/>
    <x v="1"/>
    <n v="2"/>
  </r>
  <r>
    <s v="R 7 500"/>
    <n v="7500"/>
    <s v="2 Bedroom House"/>
    <x v="0"/>
    <x v="49"/>
    <x v="1"/>
    <x v="2"/>
    <n v="1"/>
  </r>
  <r>
    <s v="R 33 000"/>
    <n v="33000"/>
    <s v="4 Bedroom House"/>
    <x v="0"/>
    <x v="134"/>
    <x v="1"/>
    <x v="0"/>
    <n v="2.5"/>
  </r>
  <r>
    <s v="R 8 800"/>
    <n v="8800"/>
    <s v="3 Bedroom House"/>
    <x v="0"/>
    <x v="11"/>
    <x v="3"/>
    <x v="1"/>
    <n v="1"/>
  </r>
  <r>
    <s v="R 14 000"/>
    <n v="14000"/>
    <s v="3 Bedroom House"/>
    <x v="0"/>
    <x v="63"/>
    <x v="1"/>
    <x v="1"/>
    <n v="2"/>
  </r>
  <r>
    <s v="R 18 000"/>
    <n v="18000"/>
    <s v="3 Bedroom House"/>
    <x v="0"/>
    <x v="50"/>
    <x v="1"/>
    <x v="1"/>
    <n v="2"/>
  </r>
  <r>
    <s v="R 9 000"/>
    <n v="9000"/>
    <s v="3 Bedroom House"/>
    <x v="0"/>
    <x v="60"/>
    <x v="5"/>
    <x v="1"/>
    <n v="2"/>
  </r>
  <r>
    <s v="R 26 000"/>
    <n v="26000"/>
    <s v="3 Bedroom House"/>
    <x v="0"/>
    <x v="14"/>
    <x v="1"/>
    <x v="1"/>
    <n v="3"/>
  </r>
  <r>
    <s v="R 25 000"/>
    <n v="25000"/>
    <s v="2 Bedroom House"/>
    <x v="0"/>
    <x v="35"/>
    <x v="1"/>
    <x v="2"/>
    <n v="2"/>
  </r>
  <r>
    <s v="R 23 000"/>
    <n v="23000"/>
    <s v="4 Bedroom House"/>
    <x v="0"/>
    <x v="75"/>
    <x v="1"/>
    <x v="0"/>
    <n v="2.5"/>
  </r>
  <r>
    <s v="R 6 500"/>
    <n v="6500"/>
    <s v="3 Bedroom House"/>
    <x v="0"/>
    <x v="45"/>
    <x v="4"/>
    <x v="1"/>
    <n v="2"/>
  </r>
  <r>
    <s v="R 6 500"/>
    <n v="6500"/>
    <s v="3 Bedroom House"/>
    <x v="0"/>
    <x v="45"/>
    <x v="4"/>
    <x v="1"/>
    <n v="2"/>
  </r>
  <r>
    <s v="R 65 000"/>
    <n v="65000"/>
    <s v="7 Bedroom House"/>
    <x v="0"/>
    <x v="6"/>
    <x v="1"/>
    <x v="8"/>
    <n v="6.5"/>
  </r>
  <r>
    <s v="R 21 470"/>
    <n v="21470"/>
    <s v="3 Bedroom House"/>
    <x v="0"/>
    <x v="135"/>
    <x v="1"/>
    <x v="1"/>
    <n v="2"/>
  </r>
  <r>
    <s v="R 4 900"/>
    <n v="4900"/>
    <s v="1 Bedroom House"/>
    <x v="0"/>
    <x v="48"/>
    <x v="1"/>
    <x v="6"/>
    <n v="1"/>
  </r>
  <r>
    <s v="R 29 000"/>
    <n v="29000"/>
    <s v="4 Bedroom House"/>
    <x v="0"/>
    <x v="6"/>
    <x v="1"/>
    <x v="0"/>
    <n v="2"/>
  </r>
  <r>
    <s v="R 30 000"/>
    <n v="30000"/>
    <s v="3 Bedroom House"/>
    <x v="0"/>
    <x v="17"/>
    <x v="1"/>
    <x v="1"/>
    <n v="2.5"/>
  </r>
  <r>
    <s v="R 14 500"/>
    <n v="14500"/>
    <s v="3 Bedroom House"/>
    <x v="0"/>
    <x v="6"/>
    <x v="1"/>
    <x v="1"/>
    <n v="1"/>
  </r>
  <r>
    <s v="R 6 800"/>
    <n v="6800"/>
    <s v="3 Bedroom House"/>
    <x v="0"/>
    <x v="25"/>
    <x v="4"/>
    <x v="1"/>
    <n v="2"/>
  </r>
  <r>
    <s v="R 50 000"/>
    <n v="50000"/>
    <s v="4 Bedroom House"/>
    <x v="0"/>
    <x v="4"/>
    <x v="1"/>
    <x v="0"/>
    <n v="4.5"/>
  </r>
  <r>
    <s v="R 32 000"/>
    <n v="32000"/>
    <s v="4 Bedroom House"/>
    <x v="0"/>
    <x v="6"/>
    <x v="1"/>
    <x v="0"/>
    <n v="3.5"/>
  </r>
  <r>
    <s v="R 6 600"/>
    <n v="6600"/>
    <s v="3 Bedroom House"/>
    <x v="0"/>
    <x v="25"/>
    <x v="4"/>
    <x v="1"/>
    <n v="1"/>
  </r>
  <r>
    <s v="R 17 000"/>
    <n v="17000"/>
    <s v="4 Bedroom House"/>
    <x v="0"/>
    <x v="87"/>
    <x v="1"/>
    <x v="0"/>
    <n v="2"/>
  </r>
  <r>
    <s v="R 20 000"/>
    <n v="20000"/>
    <s v="5 Bedroom House"/>
    <x v="0"/>
    <x v="136"/>
    <x v="2"/>
    <x v="3"/>
    <n v="1"/>
  </r>
  <r>
    <s v="R 39 200"/>
    <n v="39200"/>
    <s v="5 Bedroom House"/>
    <x v="0"/>
    <x v="6"/>
    <x v="1"/>
    <x v="3"/>
    <n v="5"/>
  </r>
  <r>
    <s v="R 29 000"/>
    <n v="29000"/>
    <s v="4 Bedroom House"/>
    <x v="0"/>
    <x v="6"/>
    <x v="1"/>
    <x v="0"/>
    <n v="2"/>
  </r>
  <r>
    <s v="R 33 000"/>
    <n v="33000"/>
    <s v="4 Bedroom House"/>
    <x v="0"/>
    <x v="6"/>
    <x v="1"/>
    <x v="0"/>
    <n v="2"/>
  </r>
  <r>
    <s v="R 7 300"/>
    <n v="7300"/>
    <s v="3 Bedroom House"/>
    <x v="0"/>
    <x v="24"/>
    <x v="2"/>
    <x v="1"/>
    <n v="1"/>
  </r>
  <r>
    <s v="R 21 000"/>
    <n v="21000"/>
    <s v="3 Bedroom House"/>
    <x v="0"/>
    <x v="6"/>
    <x v="1"/>
    <x v="1"/>
    <n v="2"/>
  </r>
  <r>
    <s v="R 15 000"/>
    <n v="15000"/>
    <s v="2 Bedroom House"/>
    <x v="0"/>
    <x v="8"/>
    <x v="1"/>
    <x v="2"/>
    <n v="2"/>
  </r>
  <r>
    <s v="R 55 000"/>
    <n v="55000"/>
    <s v="6 Bedroom House"/>
    <x v="0"/>
    <x v="6"/>
    <x v="1"/>
    <x v="4"/>
    <n v="5.5"/>
  </r>
  <r>
    <s v="R 14 500"/>
    <n v="14500"/>
    <s v="3 Bedroom House"/>
    <x v="0"/>
    <x v="1"/>
    <x v="0"/>
    <x v="1"/>
    <n v="2"/>
  </r>
  <r>
    <s v="R 22 500"/>
    <n v="22500"/>
    <s v="4 Bedroom House"/>
    <x v="0"/>
    <x v="137"/>
    <x v="1"/>
    <x v="0"/>
    <n v="3"/>
  </r>
  <r>
    <s v="R 21 000"/>
    <n v="21000"/>
    <s v="2 Bedroom House"/>
    <x v="0"/>
    <x v="6"/>
    <x v="1"/>
    <x v="2"/>
    <n v="1"/>
  </r>
  <r>
    <s v="R 17 000"/>
    <n v="17000"/>
    <s v="3 Bedroom House"/>
    <x v="0"/>
    <x v="31"/>
    <x v="1"/>
    <x v="1"/>
    <n v="2.5"/>
  </r>
  <r>
    <s v="R 40 000"/>
    <n v="40000"/>
    <s v="4 Bedroom House"/>
    <x v="0"/>
    <x v="8"/>
    <x v="1"/>
    <x v="0"/>
    <n v="3"/>
  </r>
  <r>
    <s v="R 28 000"/>
    <n v="28000"/>
    <s v="4 Bedroom House"/>
    <x v="0"/>
    <x v="61"/>
    <x v="1"/>
    <x v="0"/>
    <n v="3"/>
  </r>
  <r>
    <s v="R 10 500"/>
    <n v="10500"/>
    <s v="3 Bedroom House"/>
    <x v="0"/>
    <x v="62"/>
    <x v="1"/>
    <x v="1"/>
    <n v="1"/>
  </r>
  <r>
    <s v="R 11 500"/>
    <n v="11500"/>
    <s v="3 Bedroom House"/>
    <x v="0"/>
    <x v="90"/>
    <x v="2"/>
    <x v="1"/>
    <n v="2"/>
  </r>
  <r>
    <s v="R 65 000"/>
    <n v="65000"/>
    <s v="5 Bedroom House"/>
    <x v="0"/>
    <x v="17"/>
    <x v="1"/>
    <x v="3"/>
    <n v="4"/>
  </r>
  <r>
    <s v="R 13 000"/>
    <n v="13000"/>
    <s v="3 Bedroom House"/>
    <x v="0"/>
    <x v="44"/>
    <x v="2"/>
    <x v="1"/>
    <n v="2"/>
  </r>
  <r>
    <s v="R 12 000"/>
    <n v="12000"/>
    <s v="3 Bedroom House"/>
    <x v="0"/>
    <x v="105"/>
    <x v="2"/>
    <x v="1"/>
    <n v="1"/>
  </r>
  <r>
    <s v="R 14 500"/>
    <n v="14500"/>
    <s v="4 Bedroom House"/>
    <x v="0"/>
    <x v="48"/>
    <x v="1"/>
    <x v="0"/>
    <n v="2"/>
  </r>
  <r>
    <s v="R 12 000"/>
    <n v="12000"/>
    <s v="3 Bedroom House"/>
    <x v="0"/>
    <x v="3"/>
    <x v="2"/>
    <x v="1"/>
    <n v="2"/>
  </r>
  <r>
    <s v="R 55 000"/>
    <n v="55000"/>
    <s v="6 Bedroom House"/>
    <x v="0"/>
    <x v="6"/>
    <x v="1"/>
    <x v="4"/>
    <n v="5.5"/>
  </r>
  <r>
    <s v="R 4 500"/>
    <n v="4500"/>
    <s v="1 Bedroom House"/>
    <x v="0"/>
    <x v="13"/>
    <x v="2"/>
    <x v="6"/>
    <n v="1"/>
  </r>
  <r>
    <s v="R 19 500"/>
    <n v="19500"/>
    <s v="3 Bedroom House"/>
    <x v="0"/>
    <x v="138"/>
    <x v="0"/>
    <x v="1"/>
    <n v="3"/>
  </r>
  <r>
    <s v="R 14 300"/>
    <n v="14300"/>
    <s v="4 Bedroom House"/>
    <x v="0"/>
    <x v="28"/>
    <x v="1"/>
    <x v="0"/>
    <n v="2"/>
  </r>
  <r>
    <s v="R 11 000"/>
    <n v="11000"/>
    <s v="3 Bedroom House"/>
    <x v="0"/>
    <x v="11"/>
    <x v="3"/>
    <x v="1"/>
    <n v="2"/>
  </r>
  <r>
    <s v="R 4 800"/>
    <n v="4800"/>
    <s v="1 Bedroom House"/>
    <x v="0"/>
    <x v="33"/>
    <x v="2"/>
    <x v="6"/>
    <n v="1"/>
  </r>
  <r>
    <s v="R 45 000"/>
    <n v="45000"/>
    <s v="5 Bedroom House"/>
    <x v="0"/>
    <x v="91"/>
    <x v="1"/>
    <x v="3"/>
    <n v="4.5"/>
  </r>
  <r>
    <s v="R 29 500"/>
    <n v="29500"/>
    <s v="3 Bedroom House"/>
    <x v="0"/>
    <x v="128"/>
    <x v="1"/>
    <x v="1"/>
    <n v="2.5"/>
  </r>
  <r>
    <s v="R 11 200"/>
    <n v="11200"/>
    <s v="3 Bedroom House"/>
    <x v="0"/>
    <x v="30"/>
    <x v="3"/>
    <x v="1"/>
    <n v="1"/>
  </r>
  <r>
    <s v="R 35 000"/>
    <n v="35000"/>
    <s v="4 Bedroom House"/>
    <x v="0"/>
    <x v="1"/>
    <x v="0"/>
    <x v="0"/>
    <n v="5.5"/>
  </r>
  <r>
    <s v="R 11 200"/>
    <n v="11200"/>
    <s v="3 Bedroom House"/>
    <x v="0"/>
    <x v="30"/>
    <x v="3"/>
    <x v="1"/>
    <n v="1"/>
  </r>
  <r>
    <s v="R 39 000"/>
    <n v="39000"/>
    <s v="4 Bedroom House"/>
    <x v="0"/>
    <x v="4"/>
    <x v="1"/>
    <x v="0"/>
    <n v="3"/>
  </r>
  <r>
    <s v="R 13 000"/>
    <n v="13000"/>
    <s v="3 Bedroom House"/>
    <x v="0"/>
    <x v="13"/>
    <x v="2"/>
    <x v="1"/>
    <n v="2"/>
  </r>
  <r>
    <s v="R 40 000"/>
    <n v="40000"/>
    <s v="3 Bedroom House"/>
    <x v="0"/>
    <x v="6"/>
    <x v="1"/>
    <x v="1"/>
    <n v="3"/>
  </r>
  <r>
    <s v="R 25 000"/>
    <n v="25000"/>
    <s v="5 Bedroom House"/>
    <x v="0"/>
    <x v="12"/>
    <x v="1"/>
    <x v="3"/>
    <n v="2"/>
  </r>
  <r>
    <s v="R 15 000"/>
    <n v="15000"/>
    <s v="4 Bedroom House"/>
    <x v="0"/>
    <x v="114"/>
    <x v="2"/>
    <x v="0"/>
    <n v="1"/>
  </r>
  <r>
    <s v="R 5 000"/>
    <n v="5000"/>
    <s v="1 Bedroom House"/>
    <x v="0"/>
    <x v="94"/>
    <x v="5"/>
    <x v="6"/>
    <s v="N/A"/>
  </r>
  <r>
    <s v="R 29 500"/>
    <n v="29500"/>
    <s v="5 Bedroom House"/>
    <x v="0"/>
    <x v="8"/>
    <x v="1"/>
    <x v="3"/>
    <n v="3.5"/>
  </r>
  <r>
    <s v="R 22 000"/>
    <n v="22000"/>
    <s v="4 Bedroom House"/>
    <x v="0"/>
    <x v="75"/>
    <x v="1"/>
    <x v="0"/>
    <n v="3"/>
  </r>
  <r>
    <s v="R 65 000"/>
    <n v="65000"/>
    <s v="7 Bedroom House"/>
    <x v="0"/>
    <x v="8"/>
    <x v="1"/>
    <x v="8"/>
    <n v="6.5"/>
  </r>
  <r>
    <s v="R 8 000"/>
    <n v="8000"/>
    <s v="3 Bedroom House"/>
    <x v="0"/>
    <x v="24"/>
    <x v="2"/>
    <x v="1"/>
    <n v="1"/>
  </r>
  <r>
    <s v="R 50 000"/>
    <n v="50000"/>
    <s v="4 Bedroom House"/>
    <x v="0"/>
    <x v="17"/>
    <x v="1"/>
    <x v="0"/>
    <n v="3"/>
  </r>
  <r>
    <s v="R 55 000"/>
    <n v="55000"/>
    <s v="4 Bedroom House"/>
    <x v="0"/>
    <x v="17"/>
    <x v="1"/>
    <x v="0"/>
    <n v="3"/>
  </r>
  <r>
    <s v="R 15 400"/>
    <n v="15400"/>
    <s v="3 Bedroom House"/>
    <x v="0"/>
    <x v="139"/>
    <x v="2"/>
    <x v="1"/>
    <n v="1.5"/>
  </r>
  <r>
    <s v="R 6 500"/>
    <n v="6500"/>
    <s v="1 Bedroom House"/>
    <x v="0"/>
    <x v="14"/>
    <x v="1"/>
    <x v="6"/>
    <n v="1"/>
  </r>
  <r>
    <s v="R 6 800"/>
    <n v="6800"/>
    <s v="3 Bedroom House"/>
    <x v="0"/>
    <x v="97"/>
    <x v="3"/>
    <x v="1"/>
    <n v="1.5"/>
  </r>
  <r>
    <s v="R 12 000"/>
    <n v="12000"/>
    <s v="3 Bedroom House"/>
    <x v="0"/>
    <x v="20"/>
    <x v="2"/>
    <x v="1"/>
    <n v="2"/>
  </r>
  <r>
    <s v="R 11 000"/>
    <n v="11000"/>
    <s v="3 Bedroom House"/>
    <x v="0"/>
    <x v="24"/>
    <x v="2"/>
    <x v="1"/>
    <n v="2"/>
  </r>
  <r>
    <s v="R 40 000"/>
    <n v="40000"/>
    <s v="4 Bedroom House"/>
    <x v="0"/>
    <x v="17"/>
    <x v="1"/>
    <x v="0"/>
    <n v="2"/>
  </r>
  <r>
    <s v="R 19 500"/>
    <n v="19500"/>
    <s v="3 Bedroom House"/>
    <x v="0"/>
    <x v="14"/>
    <x v="1"/>
    <x v="1"/>
    <n v="2.5"/>
  </r>
  <r>
    <s v="R 14 000"/>
    <n v="14000"/>
    <s v="3 Bedroom House"/>
    <x v="0"/>
    <x v="140"/>
    <x v="1"/>
    <x v="1"/>
    <n v="2.5"/>
  </r>
  <r>
    <s v="R 14 000"/>
    <n v="14000"/>
    <s v="3 Bedroom House"/>
    <x v="0"/>
    <x v="22"/>
    <x v="1"/>
    <x v="1"/>
    <n v="3"/>
  </r>
  <r>
    <s v="R 60 000"/>
    <n v="60000"/>
    <s v="4 Bedroom House"/>
    <x v="0"/>
    <x v="17"/>
    <x v="1"/>
    <x v="0"/>
    <n v="4"/>
  </r>
  <r>
    <s v="R 18 500"/>
    <n v="18500"/>
    <s v="4 Bedroom House"/>
    <x v="0"/>
    <x v="35"/>
    <x v="1"/>
    <x v="0"/>
    <n v="2.5"/>
  </r>
  <r>
    <s v="R 40 000"/>
    <n v="40000"/>
    <s v="4 Bedroom House"/>
    <x v="0"/>
    <x v="17"/>
    <x v="1"/>
    <x v="0"/>
    <n v="3"/>
  </r>
  <r>
    <s v="R 20 000"/>
    <n v="20000"/>
    <s v="4 Bedroom House"/>
    <x v="0"/>
    <x v="33"/>
    <x v="2"/>
    <x v="0"/>
    <n v="2"/>
  </r>
  <r>
    <s v="R 45 000"/>
    <n v="45000"/>
    <s v="4 Bedroom House"/>
    <x v="0"/>
    <x v="17"/>
    <x v="1"/>
    <x v="0"/>
    <n v="3"/>
  </r>
  <r>
    <s v="R 11 998"/>
    <n v="11998"/>
    <s v="3 Bedroom House"/>
    <x v="0"/>
    <x v="44"/>
    <x v="2"/>
    <x v="1"/>
    <n v="2"/>
  </r>
  <r>
    <s v="R 24 500"/>
    <n v="24500"/>
    <s v="3 Bedroom House"/>
    <x v="0"/>
    <x v="14"/>
    <x v="1"/>
    <x v="1"/>
    <n v="2.5"/>
  </r>
  <r>
    <s v="R 24 500"/>
    <n v="24500"/>
    <s v="3 Bedroom House"/>
    <x v="0"/>
    <x v="14"/>
    <x v="1"/>
    <x v="1"/>
    <n v="2.5"/>
  </r>
  <r>
    <s v="R 25 000"/>
    <n v="25000"/>
    <s v="3 Bedroom House"/>
    <x v="0"/>
    <x v="31"/>
    <x v="1"/>
    <x v="1"/>
    <n v="2.5"/>
  </r>
  <r>
    <s v="R 13 500"/>
    <n v="13500"/>
    <s v="3 Bedroom House"/>
    <x v="0"/>
    <x v="39"/>
    <x v="1"/>
    <x v="1"/>
    <n v="2"/>
  </r>
  <r>
    <s v="R 21 400"/>
    <n v="21400"/>
    <s v="3 Bedroom House"/>
    <x v="0"/>
    <x v="27"/>
    <x v="0"/>
    <x v="1"/>
    <n v="2"/>
  </r>
  <r>
    <s v="R 20 000"/>
    <n v="20000"/>
    <s v="3 Bedroom House"/>
    <x v="0"/>
    <x v="141"/>
    <x v="1"/>
    <x v="1"/>
    <n v="2"/>
  </r>
  <r>
    <s v="R 32 000"/>
    <n v="32000"/>
    <s v="5 Bedroom House"/>
    <x v="0"/>
    <x v="6"/>
    <x v="1"/>
    <x v="3"/>
    <n v="4"/>
  </r>
  <r>
    <s v="R 15 000"/>
    <n v="15000"/>
    <s v="3 Bedroom House"/>
    <x v="0"/>
    <x v="52"/>
    <x v="2"/>
    <x v="1"/>
    <n v="2"/>
  </r>
  <r>
    <s v="R 40 000"/>
    <n v="40000"/>
    <s v="5 Bedroom House"/>
    <x v="0"/>
    <x v="8"/>
    <x v="1"/>
    <x v="3"/>
    <n v="4.5"/>
  </r>
  <r>
    <s v="R 32 000"/>
    <n v="32000"/>
    <s v="4 Bedroom House"/>
    <x v="0"/>
    <x v="6"/>
    <x v="1"/>
    <x v="0"/>
    <n v="4"/>
  </r>
  <r>
    <s v="R 70 000"/>
    <n v="70000"/>
    <s v="4 Bedroom House"/>
    <x v="0"/>
    <x v="6"/>
    <x v="1"/>
    <x v="0"/>
    <n v="3.5"/>
  </r>
  <r>
    <s v="R 6 500"/>
    <n v="6500"/>
    <s v="2 Bedroom House"/>
    <x v="0"/>
    <x v="45"/>
    <x v="4"/>
    <x v="2"/>
    <n v="1"/>
  </r>
  <r>
    <s v="R 15 000"/>
    <n v="15000"/>
    <s v="3 Bedroom House"/>
    <x v="0"/>
    <x v="118"/>
    <x v="1"/>
    <x v="1"/>
    <n v="1"/>
  </r>
  <r>
    <s v="R 5 500"/>
    <n v="5500"/>
    <s v="1 Bedroom House"/>
    <x v="0"/>
    <x v="94"/>
    <x v="5"/>
    <x v="6"/>
    <n v="1"/>
  </r>
  <r>
    <s v="R 15 500"/>
    <n v="15500"/>
    <s v="5 Bedroom House"/>
    <x v="0"/>
    <x v="24"/>
    <x v="2"/>
    <x v="3"/>
    <n v="3"/>
  </r>
  <r>
    <s v="R 8 000"/>
    <n v="8000"/>
    <s v="5 Bedroom House"/>
    <x v="0"/>
    <x v="142"/>
    <x v="4"/>
    <x v="3"/>
    <n v="1"/>
  </r>
  <r>
    <s v="R 11 000"/>
    <n v="11000"/>
    <s v="3 Bedroom House"/>
    <x v="0"/>
    <x v="143"/>
    <x v="1"/>
    <x v="1"/>
    <n v="2"/>
  </r>
  <r>
    <s v="R 45 000"/>
    <n v="45000"/>
    <s v="4 Bedroom House"/>
    <x v="0"/>
    <x v="6"/>
    <x v="1"/>
    <x v="0"/>
    <n v="3.5"/>
  </r>
  <r>
    <s v="R 30 000"/>
    <n v="30000"/>
    <s v="3 Bedroom House"/>
    <x v="0"/>
    <x v="8"/>
    <x v="1"/>
    <x v="1"/>
    <n v="3"/>
  </r>
  <r>
    <s v="R 12 600"/>
    <n v="12600"/>
    <s v="3 Bedroom House"/>
    <x v="0"/>
    <x v="3"/>
    <x v="2"/>
    <x v="1"/>
    <n v="2"/>
  </r>
  <r>
    <s v="R 32 000"/>
    <n v="32000"/>
    <s v="4 Bedroom House"/>
    <x v="0"/>
    <x v="6"/>
    <x v="1"/>
    <x v="0"/>
    <n v="4"/>
  </r>
  <r>
    <s v="R 25 000"/>
    <n v="25000"/>
    <s v="3 Bedroom House"/>
    <x v="0"/>
    <x v="4"/>
    <x v="1"/>
    <x v="1"/>
    <n v="2"/>
  </r>
  <r>
    <s v="R 4 500"/>
    <n v="4500"/>
    <s v="2 Bedroom House"/>
    <x v="0"/>
    <x v="29"/>
    <x v="4"/>
    <x v="2"/>
    <n v="1"/>
  </r>
  <r>
    <s v="R 75 000"/>
    <n v="75000"/>
    <s v="5 Bedroom House"/>
    <x v="0"/>
    <x v="7"/>
    <x v="1"/>
    <x v="3"/>
    <n v="4.5"/>
  </r>
  <r>
    <s v="R 14 000"/>
    <n v="14000"/>
    <s v="2 Bedroom House"/>
    <x v="0"/>
    <x v="23"/>
    <x v="1"/>
    <x v="2"/>
    <n v="2"/>
  </r>
  <r>
    <s v="R 22 000"/>
    <n v="22000"/>
    <s v="2 Bedroom House"/>
    <x v="0"/>
    <x v="7"/>
    <x v="1"/>
    <x v="2"/>
    <n v="1"/>
  </r>
  <r>
    <s v="R 26 000"/>
    <n v="26000"/>
    <s v="3 Bedroom House"/>
    <x v="0"/>
    <x v="27"/>
    <x v="0"/>
    <x v="1"/>
    <n v="3"/>
  </r>
  <r>
    <s v="R 6 900"/>
    <n v="6900"/>
    <s v="3 Bedroom House"/>
    <x v="0"/>
    <x v="71"/>
    <x v="3"/>
    <x v="1"/>
    <n v="2"/>
  </r>
  <r>
    <s v="R 26 000"/>
    <n v="26000"/>
    <s v="4 Bedroom House"/>
    <x v="0"/>
    <x v="8"/>
    <x v="1"/>
    <x v="0"/>
    <n v="3"/>
  </r>
  <r>
    <s v="R 10 000"/>
    <n v="10000"/>
    <s v="3 Bedroom House"/>
    <x v="0"/>
    <x v="144"/>
    <x v="3"/>
    <x v="1"/>
    <n v="2"/>
  </r>
  <r>
    <s v="R 9 880"/>
    <n v="9880"/>
    <s v="2 Bedroom House"/>
    <x v="0"/>
    <x v="44"/>
    <x v="2"/>
    <x v="2"/>
    <n v="1"/>
  </r>
  <r>
    <s v="R 14 000"/>
    <n v="14000"/>
    <s v="3 Bedroom House"/>
    <x v="0"/>
    <x v="90"/>
    <x v="2"/>
    <x v="1"/>
    <n v="2"/>
  </r>
  <r>
    <s v="R 6 000"/>
    <n v="6000"/>
    <s v="3 Bedroom House"/>
    <x v="0"/>
    <x v="145"/>
    <x v="4"/>
    <x v="1"/>
    <n v="1"/>
  </r>
  <r>
    <s v="R 13 000"/>
    <n v="13000"/>
    <s v="3 Bedroom House"/>
    <x v="0"/>
    <x v="126"/>
    <x v="1"/>
    <x v="1"/>
    <n v="2"/>
  </r>
  <r>
    <s v="R 55 000"/>
    <n v="55000"/>
    <s v="7 Bedroom House"/>
    <x v="0"/>
    <x v="6"/>
    <x v="1"/>
    <x v="8"/>
    <n v="6"/>
  </r>
  <r>
    <s v="R 4 000"/>
    <n v="4000"/>
    <s v="1 Bedroom House"/>
    <x v="0"/>
    <x v="41"/>
    <x v="1"/>
    <x v="6"/>
    <n v="7"/>
  </r>
  <r>
    <s v="R 55 000"/>
    <n v="55000"/>
    <s v="3 Bedroom House"/>
    <x v="0"/>
    <x v="8"/>
    <x v="1"/>
    <x v="1"/>
    <n v="3.5"/>
  </r>
  <r>
    <s v="R 11 000"/>
    <n v="11000"/>
    <s v="3 Bedroom House"/>
    <x v="0"/>
    <x v="28"/>
    <x v="1"/>
    <x v="1"/>
    <n v="2"/>
  </r>
  <r>
    <s v="R 38 000"/>
    <n v="38000"/>
    <s v="3 Bedroom House"/>
    <x v="0"/>
    <x v="31"/>
    <x v="1"/>
    <x v="1"/>
    <n v="2.5"/>
  </r>
  <r>
    <s v="R 4 840"/>
    <n v="4840"/>
    <s v="1 Bedroom House"/>
    <x v="0"/>
    <x v="35"/>
    <x v="1"/>
    <x v="6"/>
    <n v="1"/>
  </r>
  <r>
    <s v="R 6 900"/>
    <n v="6900"/>
    <s v="3 Bedroom House"/>
    <x v="0"/>
    <x v="71"/>
    <x v="3"/>
    <x v="1"/>
    <n v="2"/>
  </r>
  <r>
    <s v="R 7 000"/>
    <n v="7000"/>
    <s v="2 Bedroom House"/>
    <x v="0"/>
    <x v="116"/>
    <x v="0"/>
    <x v="2"/>
    <n v="1"/>
  </r>
  <r>
    <s v="R 21 000"/>
    <n v="21000"/>
    <s v="3 Bedroom House"/>
    <x v="0"/>
    <x v="8"/>
    <x v="1"/>
    <x v="1"/>
    <n v="2"/>
  </r>
  <r>
    <s v="R 17 000"/>
    <n v="17000"/>
    <s v="3 Bedroom House"/>
    <x v="0"/>
    <x v="39"/>
    <x v="1"/>
    <x v="1"/>
    <n v="1.5"/>
  </r>
  <r>
    <s v="R 9 000"/>
    <n v="9000"/>
    <s v="3 Bedroom House"/>
    <x v="0"/>
    <x v="44"/>
    <x v="2"/>
    <x v="1"/>
    <n v="2"/>
  </r>
  <r>
    <s v="R 21 000"/>
    <n v="21000"/>
    <s v="4 Bedroom House"/>
    <x v="0"/>
    <x v="16"/>
    <x v="1"/>
    <x v="0"/>
    <n v="2"/>
  </r>
  <r>
    <s v="R 16 000"/>
    <n v="16000"/>
    <s v="4 Bedroom House"/>
    <x v="0"/>
    <x v="66"/>
    <x v="2"/>
    <x v="0"/>
    <n v="3"/>
  </r>
  <r>
    <s v="R 10 000"/>
    <n v="10000"/>
    <s v="2 Bedroom House"/>
    <x v="0"/>
    <x v="4"/>
    <x v="1"/>
    <x v="2"/>
    <n v="1"/>
  </r>
  <r>
    <s v="R 7 900"/>
    <n v="7900"/>
    <s v="4 Bedroom House"/>
    <x v="0"/>
    <x v="30"/>
    <x v="3"/>
    <x v="0"/>
    <n v="1"/>
  </r>
  <r>
    <s v="R 78 000"/>
    <n v="78000"/>
    <s v="9 Bedroom House"/>
    <x v="0"/>
    <x v="32"/>
    <x v="0"/>
    <x v="5"/>
    <n v="7"/>
  </r>
  <r>
    <s v="R 22 250"/>
    <n v="22250"/>
    <s v="4 Bedroom House"/>
    <x v="0"/>
    <x v="39"/>
    <x v="1"/>
    <x v="0"/>
    <n v="4.5"/>
  </r>
  <r>
    <s v="R 6 000"/>
    <n v="6000"/>
    <s v="1 Bedroom House"/>
    <x v="0"/>
    <x v="86"/>
    <x v="5"/>
    <x v="6"/>
    <n v="1"/>
  </r>
  <r>
    <s v="R 20 000"/>
    <n v="20000"/>
    <s v="3 Bedroom House"/>
    <x v="0"/>
    <x v="132"/>
    <x v="1"/>
    <x v="1"/>
    <n v="2.5"/>
  </r>
  <r>
    <s v="R 15 600"/>
    <n v="15600"/>
    <s v="3 Bedroom House"/>
    <x v="0"/>
    <x v="39"/>
    <x v="1"/>
    <x v="1"/>
    <n v="2"/>
  </r>
  <r>
    <s v="R 25 000"/>
    <n v="25000"/>
    <s v="3 Bedroom House"/>
    <x v="0"/>
    <x v="12"/>
    <x v="1"/>
    <x v="1"/>
    <n v="2"/>
  </r>
  <r>
    <s v="R 9 000"/>
    <n v="9000"/>
    <s v="4 Bedroom House"/>
    <x v="0"/>
    <x v="123"/>
    <x v="4"/>
    <x v="0"/>
    <n v="2"/>
  </r>
  <r>
    <s v="R 21 000"/>
    <n v="21000"/>
    <s v="2 Bedroom House"/>
    <x v="0"/>
    <x v="26"/>
    <x v="1"/>
    <x v="2"/>
    <n v="2"/>
  </r>
  <r>
    <s v="R 4 700"/>
    <n v="4700"/>
    <s v="2 Bedroom House"/>
    <x v="0"/>
    <x v="146"/>
    <x v="4"/>
    <x v="2"/>
    <n v="1"/>
  </r>
  <r>
    <s v="R 40 000"/>
    <n v="40000"/>
    <s v="5 Bedroom House"/>
    <x v="0"/>
    <x v="8"/>
    <x v="1"/>
    <x v="3"/>
    <n v="4.5"/>
  </r>
  <r>
    <s v="R 11 000"/>
    <n v="11000"/>
    <s v="3 Bedroom House"/>
    <x v="0"/>
    <x v="22"/>
    <x v="1"/>
    <x v="1"/>
    <n v="2"/>
  </r>
  <r>
    <s v="R 9 200"/>
    <n v="9200"/>
    <s v="3 Bedroom House"/>
    <x v="0"/>
    <x v="24"/>
    <x v="2"/>
    <x v="1"/>
    <n v="1"/>
  </r>
  <r>
    <s v="R 14 000"/>
    <n v="14000"/>
    <s v="3 Bedroom House"/>
    <x v="0"/>
    <x v="22"/>
    <x v="1"/>
    <x v="1"/>
    <n v="2"/>
  </r>
  <r>
    <s v="R 30 000"/>
    <n v="30000"/>
    <s v="4 Bedroom House"/>
    <x v="0"/>
    <x v="82"/>
    <x v="0"/>
    <x v="0"/>
    <n v="4"/>
  </r>
  <r>
    <s v="R 22 000"/>
    <n v="22000"/>
    <s v="5 Bedroom House"/>
    <x v="0"/>
    <x v="31"/>
    <x v="1"/>
    <x v="3"/>
    <n v="2.5"/>
  </r>
  <r>
    <s v="R 16 000"/>
    <n v="16000"/>
    <s v="3 Bedroom House"/>
    <x v="0"/>
    <x v="66"/>
    <x v="2"/>
    <x v="1"/>
    <n v="3"/>
  </r>
  <r>
    <s v="R 10 000"/>
    <n v="10000"/>
    <s v="2 Bedroom House"/>
    <x v="0"/>
    <x v="4"/>
    <x v="1"/>
    <x v="2"/>
    <n v="1"/>
  </r>
  <r>
    <s v="R 7 800"/>
    <n v="7800"/>
    <s v="3 Bedroom House"/>
    <x v="0"/>
    <x v="114"/>
    <x v="2"/>
    <x v="1"/>
    <n v="1"/>
  </r>
  <r>
    <s v="R 14 500"/>
    <n v="14500"/>
    <s v="4 Bedroom House"/>
    <x v="0"/>
    <x v="48"/>
    <x v="1"/>
    <x v="0"/>
    <n v="3"/>
  </r>
  <r>
    <s v="R 4 800"/>
    <n v="4800"/>
    <s v="1 Bedroom House"/>
    <x v="0"/>
    <x v="94"/>
    <x v="5"/>
    <x v="6"/>
    <s v="N/A"/>
  </r>
  <r>
    <s v="R 11 000"/>
    <n v="11000"/>
    <s v="3 Bedroom House"/>
    <x v="0"/>
    <x v="147"/>
    <x v="2"/>
    <x v="1"/>
    <n v="1"/>
  </r>
  <r>
    <s v="R 15 200"/>
    <n v="15200"/>
    <s v="4 Bedroom House"/>
    <x v="0"/>
    <x v="39"/>
    <x v="1"/>
    <x v="0"/>
    <n v="3"/>
  </r>
  <r>
    <s v="R 8 000"/>
    <n v="8000"/>
    <s v="3 Bedroom House"/>
    <x v="0"/>
    <x v="71"/>
    <x v="3"/>
    <x v="1"/>
    <n v="2"/>
  </r>
  <r>
    <s v="R 16 000"/>
    <n v="16000"/>
    <s v="4 Bedroom House"/>
    <x v="0"/>
    <x v="114"/>
    <x v="2"/>
    <x v="0"/>
    <n v="3"/>
  </r>
  <r>
    <s v="R 45 000"/>
    <n v="45000"/>
    <s v="4 Bedroom House"/>
    <x v="0"/>
    <x v="17"/>
    <x v="1"/>
    <x v="0"/>
    <n v="3"/>
  </r>
  <r>
    <s v="R 6 000"/>
    <n v="6000"/>
    <s v="3 Bedroom House"/>
    <x v="0"/>
    <x v="85"/>
    <x v="4"/>
    <x v="1"/>
    <n v="2"/>
  </r>
  <r>
    <s v="R 4 500"/>
    <n v="4500"/>
    <s v="3 Bedroom House"/>
    <x v="0"/>
    <x v="109"/>
    <x v="4"/>
    <x v="1"/>
    <n v="1"/>
  </r>
  <r>
    <s v="R 4 600"/>
    <n v="4600"/>
    <s v="2 Bedroom House"/>
    <x v="0"/>
    <x v="85"/>
    <x v="4"/>
    <x v="2"/>
    <n v="1"/>
  </r>
  <r>
    <s v="R 11 500"/>
    <n v="11500"/>
    <s v="3 Bedroom House"/>
    <x v="0"/>
    <x v="148"/>
    <x v="5"/>
    <x v="1"/>
    <n v="1"/>
  </r>
  <r>
    <s v="R 12 000"/>
    <n v="12000"/>
    <s v="3 Bedroom House"/>
    <x v="0"/>
    <x v="20"/>
    <x v="2"/>
    <x v="1"/>
    <n v="2"/>
  </r>
  <r>
    <s v="R 18 500"/>
    <n v="18500"/>
    <s v="4 Bedroom House"/>
    <x v="0"/>
    <x v="87"/>
    <x v="1"/>
    <x v="0"/>
    <n v="2.5"/>
  </r>
  <r>
    <s v="R 14 000"/>
    <n v="14000"/>
    <s v="3 Bedroom House"/>
    <x v="0"/>
    <x v="122"/>
    <x v="1"/>
    <x v="1"/>
    <n v="2"/>
  </r>
  <r>
    <s v="R 22 500"/>
    <n v="22500"/>
    <s v="3 Bedroom House"/>
    <x v="0"/>
    <x v="149"/>
    <x v="1"/>
    <x v="1"/>
    <n v="2.5"/>
  </r>
  <r>
    <s v="R 12 500"/>
    <n v="12500"/>
    <s v="3 Bedroom House"/>
    <x v="0"/>
    <x v="46"/>
    <x v="2"/>
    <x v="1"/>
    <n v="2"/>
  </r>
  <r>
    <s v="R 4 500"/>
    <n v="4500"/>
    <s v="3 Bedroom House"/>
    <x v="0"/>
    <x v="109"/>
    <x v="4"/>
    <x v="1"/>
    <n v="1"/>
  </r>
  <r>
    <s v="R 8 500"/>
    <n v="8500"/>
    <s v="2 Bedroom House"/>
    <x v="0"/>
    <x v="83"/>
    <x v="2"/>
    <x v="2"/>
    <n v="1"/>
  </r>
  <r>
    <s v="R 11 500"/>
    <n v="11500"/>
    <s v="2 Bedroom House"/>
    <x v="0"/>
    <x v="1"/>
    <x v="0"/>
    <x v="2"/>
    <n v="2"/>
  </r>
  <r>
    <s v="R 4 200"/>
    <n v="4200"/>
    <s v="0.5 Bedroom House"/>
    <x v="0"/>
    <x v="98"/>
    <x v="2"/>
    <x v="13"/>
    <n v="1"/>
  </r>
  <r>
    <s v="R 45 000"/>
    <n v="45000"/>
    <s v="4 Bedroom House"/>
    <x v="0"/>
    <x v="150"/>
    <x v="1"/>
    <x v="0"/>
    <n v="4"/>
  </r>
  <r>
    <s v="R 7 500"/>
    <n v="7500"/>
    <s v="2 Bedroom House"/>
    <x v="0"/>
    <x v="97"/>
    <x v="3"/>
    <x v="2"/>
    <n v="1"/>
  </r>
  <r>
    <s v="R 23 000"/>
    <n v="23000"/>
    <s v="3 Bedroom House"/>
    <x v="0"/>
    <x v="1"/>
    <x v="0"/>
    <x v="1"/>
    <n v="2"/>
  </r>
  <r>
    <s v="R 45 000"/>
    <n v="45000"/>
    <s v="5 Bedroom House"/>
    <x v="0"/>
    <x v="6"/>
    <x v="1"/>
    <x v="3"/>
    <n v="4.5"/>
  </r>
  <r>
    <s v="R 35 000"/>
    <n v="35000"/>
    <s v="7 Bedroom House"/>
    <x v="0"/>
    <x v="35"/>
    <x v="1"/>
    <x v="8"/>
    <n v="3"/>
  </r>
  <r>
    <s v="R 8 000"/>
    <n v="8000"/>
    <s v="3 Bedroom House"/>
    <x v="0"/>
    <x v="10"/>
    <x v="3"/>
    <x v="1"/>
    <n v="2"/>
  </r>
  <r>
    <s v="R 28 000"/>
    <n v="28000"/>
    <s v="4 Bedroom House"/>
    <x v="0"/>
    <x v="61"/>
    <x v="1"/>
    <x v="0"/>
    <n v="3.5"/>
  </r>
  <r>
    <s v="R 3 600"/>
    <n v="3600"/>
    <s v="0.5 Bedroom House"/>
    <x v="0"/>
    <x v="3"/>
    <x v="2"/>
    <x v="13"/>
    <n v="1"/>
  </r>
  <r>
    <s v="R 10 500"/>
    <n v="10500"/>
    <s v="3 Bedroom House"/>
    <x v="0"/>
    <x v="45"/>
    <x v="4"/>
    <x v="1"/>
    <n v="2"/>
  </r>
  <r>
    <s v="R 26 000"/>
    <n v="26000"/>
    <s v="3 Bedroom House"/>
    <x v="0"/>
    <x v="86"/>
    <x v="5"/>
    <x v="1"/>
    <n v="3"/>
  </r>
  <r>
    <s v="R 15 250"/>
    <n v="15250"/>
    <s v="3 Bedroom House"/>
    <x v="0"/>
    <x v="140"/>
    <x v="1"/>
    <x v="1"/>
    <n v="3"/>
  </r>
  <r>
    <s v="R 4 200"/>
    <n v="4200"/>
    <s v="0.5 Bedroom House"/>
    <x v="0"/>
    <x v="98"/>
    <x v="2"/>
    <x v="13"/>
    <n v="1"/>
  </r>
  <r>
    <s v="R 4 100"/>
    <n v="4100"/>
    <s v="1 Bedroom House"/>
    <x v="0"/>
    <x v="94"/>
    <x v="5"/>
    <x v="6"/>
    <n v="1"/>
  </r>
  <r>
    <s v="R 45 000"/>
    <n v="45000"/>
    <s v="4 Bedroom House"/>
    <x v="0"/>
    <x v="17"/>
    <x v="1"/>
    <x v="0"/>
    <n v="3"/>
  </r>
  <r>
    <s v="R 13 000"/>
    <n v="13000"/>
    <s v="3 Bedroom House"/>
    <x v="0"/>
    <x v="126"/>
    <x v="1"/>
    <x v="1"/>
    <n v="2"/>
  </r>
  <r>
    <s v="R 23 000"/>
    <n v="23000"/>
    <s v="4 Bedroom House"/>
    <x v="0"/>
    <x v="8"/>
    <x v="1"/>
    <x v="0"/>
    <n v="3"/>
  </r>
  <r>
    <s v="R 24 900"/>
    <n v="24900"/>
    <s v="5 Bedroom House"/>
    <x v="0"/>
    <x v="24"/>
    <x v="2"/>
    <x v="3"/>
    <n v="3"/>
  </r>
  <r>
    <s v="R 6 800"/>
    <n v="6800"/>
    <s v="2 Bedroom House"/>
    <x v="0"/>
    <x v="94"/>
    <x v="5"/>
    <x v="2"/>
    <n v="1"/>
  </r>
  <r>
    <s v="R 15 485"/>
    <n v="15485"/>
    <s v="3 Bedroom House"/>
    <x v="0"/>
    <x v="20"/>
    <x v="2"/>
    <x v="1"/>
    <n v="2"/>
  </r>
  <r>
    <s v="R 22 000"/>
    <n v="22000"/>
    <s v="3 Bedroom House"/>
    <x v="0"/>
    <x v="14"/>
    <x v="1"/>
    <x v="1"/>
    <n v="3.5"/>
  </r>
  <r>
    <s v="R 32 000"/>
    <n v="32000"/>
    <s v="3 Bedroom House"/>
    <x v="0"/>
    <x v="120"/>
    <x v="1"/>
    <x v="1"/>
    <n v="4"/>
  </r>
  <r>
    <s v="R 27 000"/>
    <n v="27000"/>
    <s v="4 Bedroom House"/>
    <x v="0"/>
    <x v="1"/>
    <x v="0"/>
    <x v="0"/>
    <n v="4.5"/>
  </r>
  <r>
    <s v="R 5 000"/>
    <n v="5000"/>
    <s v="1 Bedroom House"/>
    <x v="0"/>
    <x v="15"/>
    <x v="1"/>
    <x v="6"/>
    <n v="1"/>
  </r>
  <r>
    <s v="R 25 000"/>
    <n v="25000"/>
    <s v="3 Bedroom House"/>
    <x v="0"/>
    <x v="86"/>
    <x v="5"/>
    <x v="1"/>
    <n v="2"/>
  </r>
  <r>
    <s v="R 95 000"/>
    <n v="95000"/>
    <s v="7 Bedroom House"/>
    <x v="0"/>
    <x v="7"/>
    <x v="1"/>
    <x v="8"/>
    <n v="6.5"/>
  </r>
  <r>
    <s v="R 7 000"/>
    <n v="7000"/>
    <s v="3 Bedroom House"/>
    <x v="0"/>
    <x v="45"/>
    <x v="4"/>
    <x v="1"/>
    <n v="2"/>
  </r>
  <r>
    <s v="R 7 200"/>
    <n v="7200"/>
    <s v="3 Bedroom House"/>
    <x v="0"/>
    <x v="42"/>
    <x v="3"/>
    <x v="1"/>
    <n v="1"/>
  </r>
  <r>
    <s v="R 27 000"/>
    <n v="27000"/>
    <s v="4 Bedroom House"/>
    <x v="0"/>
    <x v="27"/>
    <x v="0"/>
    <x v="0"/>
    <n v="4"/>
  </r>
  <r>
    <s v="R 20 000"/>
    <n v="20000"/>
    <s v="3 Bedroom House"/>
    <x v="0"/>
    <x v="67"/>
    <x v="1"/>
    <x v="1"/>
    <n v="2"/>
  </r>
  <r>
    <s v="R 35 000"/>
    <n v="35000"/>
    <s v="3 Bedroom House"/>
    <x v="0"/>
    <x v="26"/>
    <x v="1"/>
    <x v="1"/>
    <n v="2.5"/>
  </r>
  <r>
    <s v="R 25 000"/>
    <n v="25000"/>
    <s v="3 Bedroom House"/>
    <x v="0"/>
    <x v="31"/>
    <x v="1"/>
    <x v="1"/>
    <n v="3"/>
  </r>
  <r>
    <s v="R 12 000"/>
    <n v="12000"/>
    <s v="4 Bedroom House"/>
    <x v="0"/>
    <x v="88"/>
    <x v="2"/>
    <x v="0"/>
    <n v="3"/>
  </r>
  <r>
    <s v="R 24 000"/>
    <n v="24000"/>
    <s v="3 Bedroom House"/>
    <x v="0"/>
    <x v="103"/>
    <x v="2"/>
    <x v="1"/>
    <n v="2.5"/>
  </r>
  <r>
    <s v="R 24 500"/>
    <n v="24500"/>
    <s v="4 Bedroom House"/>
    <x v="0"/>
    <x v="61"/>
    <x v="1"/>
    <x v="0"/>
    <n v="3"/>
  </r>
  <r>
    <s v="R 30 000"/>
    <n v="30000"/>
    <s v="5 Bedroom House"/>
    <x v="0"/>
    <x v="113"/>
    <x v="6"/>
    <x v="3"/>
    <n v="3"/>
  </r>
  <r>
    <s v="R 33 000"/>
    <n v="33000"/>
    <s v="3 Bedroom House"/>
    <x v="0"/>
    <x v="8"/>
    <x v="1"/>
    <x v="1"/>
    <n v="2.5"/>
  </r>
  <r>
    <s v="R 23 000"/>
    <n v="23000"/>
    <s v="3 Bedroom House"/>
    <x v="0"/>
    <x v="16"/>
    <x v="1"/>
    <x v="1"/>
    <n v="2"/>
  </r>
  <r>
    <s v="R 50 000"/>
    <n v="50000"/>
    <s v="4 Bedroom House"/>
    <x v="0"/>
    <x v="17"/>
    <x v="1"/>
    <x v="0"/>
    <n v="3"/>
  </r>
  <r>
    <s v="R 18 000"/>
    <n v="18000"/>
    <s v="2 Bedroom House"/>
    <x v="0"/>
    <x v="3"/>
    <x v="2"/>
    <x v="2"/>
    <n v="2"/>
  </r>
  <r>
    <s v="R 5 500"/>
    <n v="5500"/>
    <s v="2 Bedroom House"/>
    <x v="0"/>
    <x v="69"/>
    <x v="3"/>
    <x v="2"/>
    <n v="1"/>
  </r>
  <r>
    <s v="R 40 000"/>
    <n v="40000"/>
    <s v="4 Bedroom House"/>
    <x v="0"/>
    <x v="6"/>
    <x v="1"/>
    <x v="0"/>
    <n v="4.5"/>
  </r>
  <r>
    <s v="R 27 000"/>
    <n v="27000"/>
    <s v="4 Bedroom House"/>
    <x v="0"/>
    <x v="27"/>
    <x v="0"/>
    <x v="0"/>
    <n v="4"/>
  </r>
  <r>
    <s v="R 6 000"/>
    <n v="6000"/>
    <s v="3 Bedroom House"/>
    <x v="0"/>
    <x v="38"/>
    <x v="4"/>
    <x v="1"/>
    <n v="1"/>
  </r>
  <r>
    <s v="R 60 000"/>
    <n v="60000"/>
    <s v="6 Bedroom House"/>
    <x v="0"/>
    <x v="17"/>
    <x v="1"/>
    <x v="4"/>
    <n v="5"/>
  </r>
  <r>
    <s v="R 26 000"/>
    <n v="26000"/>
    <s v="4 Bedroom House"/>
    <x v="0"/>
    <x v="26"/>
    <x v="1"/>
    <x v="0"/>
    <n v="3"/>
  </r>
  <r>
    <s v="R 11 500"/>
    <n v="11500"/>
    <s v="4 Bedroom House"/>
    <x v="0"/>
    <x v="40"/>
    <x v="2"/>
    <x v="0"/>
    <n v="2"/>
  </r>
  <r>
    <s v="R 65 000"/>
    <n v="65000"/>
    <s v="5 Bedroom House"/>
    <x v="0"/>
    <x v="17"/>
    <x v="1"/>
    <x v="3"/>
    <n v="4"/>
  </r>
  <r>
    <s v="R 35 000"/>
    <n v="35000"/>
    <s v="4 Bedroom House"/>
    <x v="0"/>
    <x v="151"/>
    <x v="1"/>
    <x v="0"/>
    <n v="4"/>
  </r>
  <r>
    <s v="R 60 000"/>
    <n v="60000"/>
    <s v="4 Bedroom House"/>
    <x v="0"/>
    <x v="6"/>
    <x v="1"/>
    <x v="0"/>
    <n v="3.5"/>
  </r>
  <r>
    <s v="R 6 000"/>
    <n v="6000"/>
    <s v="2 Bedroom House"/>
    <x v="0"/>
    <x v="42"/>
    <x v="3"/>
    <x v="2"/>
    <n v="1"/>
  </r>
  <r>
    <s v="R 16 500"/>
    <n v="16500"/>
    <s v="3 Bedroom House"/>
    <x v="0"/>
    <x v="67"/>
    <x v="1"/>
    <x v="1"/>
    <n v="2"/>
  </r>
  <r>
    <s v="R 15 000"/>
    <n v="15000"/>
    <s v="4 Bedroom House"/>
    <x v="0"/>
    <x v="88"/>
    <x v="2"/>
    <x v="0"/>
    <n v="2"/>
  </r>
  <r>
    <s v="R 11 000"/>
    <n v="11000"/>
    <s v="3 Bedroom House"/>
    <x v="0"/>
    <x v="152"/>
    <x v="2"/>
    <x v="1"/>
    <s v="N/A"/>
  </r>
  <r>
    <s v="R 30 000"/>
    <n v="30000"/>
    <s v="4 Bedroom House"/>
    <x v="0"/>
    <x v="8"/>
    <x v="1"/>
    <x v="0"/>
    <n v="4.5"/>
  </r>
  <r>
    <s v="R 12 650"/>
    <n v="12650"/>
    <s v="2 Bedroom House"/>
    <x v="0"/>
    <x v="7"/>
    <x v="1"/>
    <x v="2"/>
    <n v="1"/>
  </r>
  <r>
    <s v="R 12 000"/>
    <n v="12000"/>
    <s v="3 Bedroom House"/>
    <x v="0"/>
    <x v="83"/>
    <x v="2"/>
    <x v="1"/>
    <n v="2"/>
  </r>
  <r>
    <s v="R 25 000"/>
    <n v="25000"/>
    <s v="4 Bedroom House"/>
    <x v="0"/>
    <x v="31"/>
    <x v="1"/>
    <x v="0"/>
    <n v="2.5"/>
  </r>
  <r>
    <s v="R 7 900"/>
    <n v="7900"/>
    <s v="3 Bedroom House"/>
    <x v="0"/>
    <x v="114"/>
    <x v="2"/>
    <x v="1"/>
    <n v="1"/>
  </r>
  <r>
    <s v="R 35 000"/>
    <n v="35000"/>
    <s v="4 Bedroom House"/>
    <x v="0"/>
    <x v="151"/>
    <x v="1"/>
    <x v="0"/>
    <n v="4"/>
  </r>
  <r>
    <s v="R 38 000"/>
    <n v="38000"/>
    <s v="3 Bedroom House"/>
    <x v="0"/>
    <x v="17"/>
    <x v="1"/>
    <x v="1"/>
    <n v="3"/>
  </r>
  <r>
    <s v="R 40 000"/>
    <n v="40000"/>
    <s v="4 Bedroom House"/>
    <x v="0"/>
    <x v="6"/>
    <x v="1"/>
    <x v="0"/>
    <n v="3"/>
  </r>
  <r>
    <s v="R 7 000"/>
    <n v="7000"/>
    <s v="3 Bedroom House"/>
    <x v="0"/>
    <x v="42"/>
    <x v="3"/>
    <x v="1"/>
    <n v="2"/>
  </r>
  <r>
    <s v="R 45 000"/>
    <n v="45000"/>
    <s v="4 Bedroom House"/>
    <x v="0"/>
    <x v="91"/>
    <x v="1"/>
    <x v="0"/>
    <n v="5"/>
  </r>
  <r>
    <s v="R 3 850"/>
    <n v="3850"/>
    <s v="1 Bedroom House"/>
    <x v="0"/>
    <x v="19"/>
    <x v="2"/>
    <x v="6"/>
    <n v="1"/>
  </r>
  <r>
    <s v="R 20 000"/>
    <n v="20000"/>
    <s v="6 Bedroom House"/>
    <x v="0"/>
    <x v="12"/>
    <x v="1"/>
    <x v="4"/>
    <n v="4"/>
  </r>
  <r>
    <s v="R 65 000"/>
    <n v="65000"/>
    <s v="6 Bedroom House"/>
    <x v="0"/>
    <x v="17"/>
    <x v="1"/>
    <x v="4"/>
    <n v="6.5"/>
  </r>
  <r>
    <s v="R 60 000"/>
    <n v="60000"/>
    <s v="5 Bedroom House"/>
    <x v="0"/>
    <x v="17"/>
    <x v="1"/>
    <x v="3"/>
    <n v="5.5"/>
  </r>
  <r>
    <s v="R 6 500"/>
    <n v="6500"/>
    <s v="3 Bedroom House"/>
    <x v="0"/>
    <x v="85"/>
    <x v="4"/>
    <x v="1"/>
    <n v="2"/>
  </r>
  <r>
    <s v="R 70 000"/>
    <n v="70000"/>
    <s v="4 Bedroom House"/>
    <x v="0"/>
    <x v="17"/>
    <x v="1"/>
    <x v="0"/>
    <n v="3"/>
  </r>
  <r>
    <s v="R 25 000"/>
    <n v="25000"/>
    <s v="3 Bedroom House"/>
    <x v="0"/>
    <x v="15"/>
    <x v="1"/>
    <x v="1"/>
    <n v="2.5"/>
  </r>
  <r>
    <s v="R 5 750"/>
    <n v="5750"/>
    <s v="4 Bedroom House"/>
    <x v="0"/>
    <x v="121"/>
    <x v="1"/>
    <x v="0"/>
    <n v="2"/>
  </r>
  <r>
    <s v="R 13 500"/>
    <n v="13500"/>
    <s v="3 Bedroom House"/>
    <x v="0"/>
    <x v="3"/>
    <x v="2"/>
    <x v="1"/>
    <n v="2"/>
  </r>
  <r>
    <s v="R 60 000"/>
    <n v="60000"/>
    <s v="5 Bedroom House"/>
    <x v="0"/>
    <x v="17"/>
    <x v="1"/>
    <x v="3"/>
    <n v="5.5"/>
  </r>
  <r>
    <s v="R 4 650"/>
    <n v="4650"/>
    <s v="1 Bedroom House"/>
    <x v="0"/>
    <x v="15"/>
    <x v="1"/>
    <x v="6"/>
    <n v="1"/>
  </r>
  <r>
    <s v="R 22 000"/>
    <n v="22000"/>
    <s v="2 Bedroom House"/>
    <x v="0"/>
    <x v="7"/>
    <x v="1"/>
    <x v="2"/>
    <n v="1"/>
  </r>
  <r>
    <s v="R 12 000"/>
    <n v="12000"/>
    <s v="3 Bedroom House"/>
    <x v="0"/>
    <x v="45"/>
    <x v="4"/>
    <x v="1"/>
    <n v="3"/>
  </r>
  <r>
    <s v="R 20 000"/>
    <n v="20000"/>
    <s v="6 Bedroom House"/>
    <x v="0"/>
    <x v="153"/>
    <x v="0"/>
    <x v="4"/>
    <n v="5"/>
  </r>
  <r>
    <s v="R 35 000"/>
    <n v="35000"/>
    <s v="5 Bedroom House"/>
    <x v="0"/>
    <x v="15"/>
    <x v="1"/>
    <x v="3"/>
    <n v="3.5"/>
  </r>
  <r>
    <s v="R 95 000"/>
    <n v="95000"/>
    <s v="7 Bedroom House"/>
    <x v="0"/>
    <x v="7"/>
    <x v="1"/>
    <x v="8"/>
    <n v="6.5"/>
  </r>
  <r>
    <s v="R 14 500"/>
    <n v="14500"/>
    <s v="3 Bedroom House"/>
    <x v="0"/>
    <x v="138"/>
    <x v="0"/>
    <x v="1"/>
    <n v="3"/>
  </r>
  <r>
    <s v="R 4 000"/>
    <n v="4000"/>
    <s v="1 Bedroom House"/>
    <x v="0"/>
    <x v="26"/>
    <x v="1"/>
    <x v="6"/>
    <n v="1"/>
  </r>
  <r>
    <s v="R 45 000"/>
    <n v="45000"/>
    <s v="5 Bedroom House"/>
    <x v="0"/>
    <x v="35"/>
    <x v="1"/>
    <x v="3"/>
    <n v="5.5"/>
  </r>
  <r>
    <s v="R 60 000"/>
    <n v="60000"/>
    <s v="6 Bedroom House"/>
    <x v="0"/>
    <x v="17"/>
    <x v="1"/>
    <x v="4"/>
    <n v="4"/>
  </r>
  <r>
    <s v="R 40 000"/>
    <n v="40000"/>
    <s v="5 Bedroom House"/>
    <x v="0"/>
    <x v="6"/>
    <x v="1"/>
    <x v="3"/>
    <n v="5"/>
  </r>
  <r>
    <s v="R 4 400"/>
    <n v="4400"/>
    <s v="3 Bedroom House"/>
    <x v="0"/>
    <x v="148"/>
    <x v="5"/>
    <x v="1"/>
    <s v="N/A"/>
  </r>
  <r>
    <s v="R 6 500"/>
    <n v="6500"/>
    <s v="3 Bedroom House"/>
    <x v="0"/>
    <x v="10"/>
    <x v="3"/>
    <x v="1"/>
    <n v="1"/>
  </r>
  <r>
    <s v="R 55 000"/>
    <n v="55000"/>
    <s v="4 Bedroom House"/>
    <x v="0"/>
    <x v="17"/>
    <x v="1"/>
    <x v="0"/>
    <n v="3.5"/>
  </r>
  <r>
    <s v="R 6 500"/>
    <n v="6500"/>
    <s v="3 Bedroom House"/>
    <x v="0"/>
    <x v="10"/>
    <x v="3"/>
    <x v="1"/>
    <n v="1"/>
  </r>
  <r>
    <s v="R 29 500"/>
    <n v="29500"/>
    <s v="4 Bedroom House"/>
    <x v="0"/>
    <x v="154"/>
    <x v="1"/>
    <x v="0"/>
    <n v="2"/>
  </r>
  <r>
    <s v="R 35 000"/>
    <n v="35000"/>
    <s v="4 Bedroom House"/>
    <x v="0"/>
    <x v="8"/>
    <x v="1"/>
    <x v="0"/>
    <n v="3"/>
  </r>
  <r>
    <s v="R 55 000"/>
    <n v="55000"/>
    <s v="5 Bedroom House"/>
    <x v="0"/>
    <x v="17"/>
    <x v="1"/>
    <x v="3"/>
    <n v="3.5"/>
  </r>
  <r>
    <s v="R 10 075"/>
    <n v="10075"/>
    <s v="3 Bedroom House"/>
    <x v="0"/>
    <x v="155"/>
    <x v="0"/>
    <x v="1"/>
    <n v="2"/>
  </r>
  <r>
    <s v="R 23 000"/>
    <n v="23000"/>
    <s v="3 Bedroom House"/>
    <x v="0"/>
    <x v="15"/>
    <x v="1"/>
    <x v="1"/>
    <n v="2"/>
  </r>
  <r>
    <s v="R 38 000"/>
    <n v="38000"/>
    <s v="4 Bedroom House"/>
    <x v="0"/>
    <x v="8"/>
    <x v="1"/>
    <x v="0"/>
    <n v="4"/>
  </r>
  <r>
    <s v="R 7 000"/>
    <n v="7000"/>
    <s v="3 Bedroom House"/>
    <x v="0"/>
    <x v="38"/>
    <x v="4"/>
    <x v="1"/>
    <n v="2"/>
  </r>
  <r>
    <s v="R 18 500"/>
    <n v="18500"/>
    <s v="2 Bedroom House"/>
    <x v="0"/>
    <x v="54"/>
    <x v="1"/>
    <x v="2"/>
    <n v="2"/>
  </r>
  <r>
    <s v="R 60 000"/>
    <n v="60000"/>
    <s v="4 Bedroom House"/>
    <x v="0"/>
    <x v="17"/>
    <x v="1"/>
    <x v="0"/>
    <n v="3"/>
  </r>
  <r>
    <s v="R 4 515"/>
    <n v="4515"/>
    <s v="1 Bedroom House"/>
    <x v="0"/>
    <x v="36"/>
    <x v="2"/>
    <x v="6"/>
    <n v="1"/>
  </r>
  <r>
    <s v="R 18 000"/>
    <n v="18000"/>
    <s v="3 Bedroom House"/>
    <x v="0"/>
    <x v="22"/>
    <x v="1"/>
    <x v="1"/>
    <n v="2"/>
  </r>
  <r>
    <s v="R 30 000"/>
    <n v="30000"/>
    <s v="4 Bedroom House"/>
    <x v="0"/>
    <x v="6"/>
    <x v="1"/>
    <x v="0"/>
    <n v="2.5"/>
  </r>
  <r>
    <s v="R 12 900"/>
    <n v="12900"/>
    <s v="3 Bedroom House"/>
    <x v="0"/>
    <x v="139"/>
    <x v="2"/>
    <x v="1"/>
    <n v="2"/>
  </r>
  <r>
    <s v="R 24 000"/>
    <n v="24000"/>
    <s v="3 Bedroom House"/>
    <x v="0"/>
    <x v="61"/>
    <x v="1"/>
    <x v="1"/>
    <n v="2.5"/>
  </r>
  <r>
    <s v="R 25 900"/>
    <n v="25900"/>
    <s v="4 Bedroom House"/>
    <x v="0"/>
    <x v="61"/>
    <x v="1"/>
    <x v="0"/>
    <n v="2"/>
  </r>
  <r>
    <s v="R 19 500"/>
    <n v="19500"/>
    <s v="3 Bedroom House"/>
    <x v="0"/>
    <x v="90"/>
    <x v="2"/>
    <x v="1"/>
    <n v="3"/>
  </r>
  <r>
    <s v="R 34 999"/>
    <n v="34999"/>
    <s v="4 Bedroom House"/>
    <x v="0"/>
    <x v="8"/>
    <x v="1"/>
    <x v="0"/>
    <n v="2"/>
  </r>
  <r>
    <s v="R 17 000"/>
    <n v="17000"/>
    <s v="3 Bedroom House"/>
    <x v="0"/>
    <x v="31"/>
    <x v="1"/>
    <x v="1"/>
    <n v="2"/>
  </r>
  <r>
    <s v="R 23 000"/>
    <n v="23000"/>
    <s v="3 Bedroom House"/>
    <x v="0"/>
    <x v="15"/>
    <x v="1"/>
    <x v="1"/>
    <n v="2.5"/>
  </r>
  <r>
    <s v="R 65 000"/>
    <n v="65000"/>
    <s v="4 Bedroom House"/>
    <x v="0"/>
    <x v="108"/>
    <x v="1"/>
    <x v="0"/>
    <n v="3.5"/>
  </r>
  <r>
    <s v="R 4 500"/>
    <n v="4500"/>
    <s v="1 Bedroom House"/>
    <x v="0"/>
    <x v="93"/>
    <x v="1"/>
    <x v="6"/>
    <n v="1"/>
  </r>
  <r>
    <s v="R 25 500"/>
    <n v="25500"/>
    <s v="6 Bedroom House"/>
    <x v="0"/>
    <x v="106"/>
    <x v="1"/>
    <x v="4"/>
    <n v="3"/>
  </r>
  <r>
    <s v="R 49 000"/>
    <n v="49000"/>
    <s v="5 Bedroom House"/>
    <x v="0"/>
    <x v="35"/>
    <x v="1"/>
    <x v="3"/>
    <n v="5.5"/>
  </r>
  <r>
    <s v="R 10 200"/>
    <n v="10200"/>
    <s v="3 Bedroom House"/>
    <x v="0"/>
    <x v="80"/>
    <x v="3"/>
    <x v="1"/>
    <n v="1"/>
  </r>
  <r>
    <s v="R 16 500"/>
    <n v="16500"/>
    <s v="3 Bedroom House"/>
    <x v="0"/>
    <x v="156"/>
    <x v="2"/>
    <x v="1"/>
    <n v="2"/>
  </r>
  <r>
    <s v="R 6 500"/>
    <n v="6500"/>
    <s v="3 Bedroom House"/>
    <x v="0"/>
    <x v="45"/>
    <x v="4"/>
    <x v="1"/>
    <n v="2"/>
  </r>
  <r>
    <s v="R 45 000"/>
    <n v="45000"/>
    <s v="6 Bedroom House"/>
    <x v="0"/>
    <x v="8"/>
    <x v="1"/>
    <x v="4"/>
    <n v="6"/>
  </r>
  <r>
    <s v="R 50 000"/>
    <n v="50000"/>
    <s v="4 Bedroom House"/>
    <x v="0"/>
    <x v="4"/>
    <x v="1"/>
    <x v="0"/>
    <n v="4.5"/>
  </r>
  <r>
    <s v="R 5 500"/>
    <n v="5500"/>
    <s v="2 Bedroom House"/>
    <x v="0"/>
    <x v="45"/>
    <x v="4"/>
    <x v="2"/>
    <n v="1"/>
  </r>
  <r>
    <s v="R 45 000"/>
    <n v="45000"/>
    <s v="4 Bedroom House"/>
    <x v="0"/>
    <x v="6"/>
    <x v="1"/>
    <x v="0"/>
    <n v="4"/>
  </r>
  <r>
    <s v="R 37 000"/>
    <n v="37000"/>
    <s v="6 Bedroom House"/>
    <x v="0"/>
    <x v="6"/>
    <x v="1"/>
    <x v="4"/>
    <n v="4"/>
  </r>
  <r>
    <s v="R 17 750"/>
    <n v="17750"/>
    <s v="3 Bedroom House"/>
    <x v="0"/>
    <x v="67"/>
    <x v="1"/>
    <x v="1"/>
    <n v="3"/>
  </r>
  <r>
    <s v="R 40 000"/>
    <n v="40000"/>
    <s v="5 Bedroom House"/>
    <x v="0"/>
    <x v="17"/>
    <x v="1"/>
    <x v="3"/>
    <n v="4.5"/>
  </r>
  <r>
    <s v="R 50 000"/>
    <n v="50000"/>
    <s v="6 Bedroom House"/>
    <x v="0"/>
    <x v="8"/>
    <x v="1"/>
    <x v="4"/>
    <n v="6"/>
  </r>
  <r>
    <s v="R 10 200"/>
    <n v="10200"/>
    <s v="3 Bedroom House"/>
    <x v="0"/>
    <x v="80"/>
    <x v="3"/>
    <x v="1"/>
    <n v="1"/>
  </r>
  <r>
    <s v="R 29 900"/>
    <n v="29900"/>
    <s v="4 Bedroom House"/>
    <x v="0"/>
    <x v="27"/>
    <x v="0"/>
    <x v="0"/>
    <n v="3"/>
  </r>
  <r>
    <s v="R 45 000"/>
    <n v="45000"/>
    <s v="5 Bedroom House"/>
    <x v="0"/>
    <x v="91"/>
    <x v="1"/>
    <x v="3"/>
    <n v="5"/>
  </r>
  <r>
    <s v="R 2 700"/>
    <n v="2700"/>
    <s v="5 Bedroom House"/>
    <x v="0"/>
    <x v="89"/>
    <x v="5"/>
    <x v="3"/>
    <n v="3"/>
  </r>
  <r>
    <s v="R 40 000"/>
    <n v="40000"/>
    <s v="4 Bedroom House"/>
    <x v="0"/>
    <x v="6"/>
    <x v="1"/>
    <x v="0"/>
    <n v="4"/>
  </r>
  <r>
    <s v="R 50 000"/>
    <n v="50000"/>
    <s v="4 Bedroom House"/>
    <x v="0"/>
    <x v="157"/>
    <x v="1"/>
    <x v="0"/>
    <n v="4"/>
  </r>
  <r>
    <s v="R 5 650"/>
    <n v="5650"/>
    <s v="1.5 Bedroom House"/>
    <x v="0"/>
    <x v="60"/>
    <x v="5"/>
    <x v="11"/>
    <n v="1"/>
  </r>
  <r>
    <s v="R 12 800"/>
    <n v="12800"/>
    <s v="3 Bedroom House"/>
    <x v="0"/>
    <x v="26"/>
    <x v="1"/>
    <x v="1"/>
    <n v="2"/>
  </r>
  <r>
    <s v="R 14 000"/>
    <n v="14000"/>
    <s v="4 Bedroom House"/>
    <x v="0"/>
    <x v="105"/>
    <x v="2"/>
    <x v="0"/>
    <n v="2"/>
  </r>
  <r>
    <s v="R 2 750"/>
    <n v="2750"/>
    <s v="1 Bedroom House"/>
    <x v="0"/>
    <x v="60"/>
    <x v="5"/>
    <x v="6"/>
    <n v="1"/>
  </r>
  <r>
    <s v="R 30 000"/>
    <n v="30000"/>
    <s v="2 Bedroom House"/>
    <x v="0"/>
    <x v="6"/>
    <x v="1"/>
    <x v="2"/>
    <n v="2"/>
  </r>
  <r>
    <s v="R 7 800"/>
    <n v="7800"/>
    <s v="3 Bedroom House"/>
    <x v="0"/>
    <x v="11"/>
    <x v="3"/>
    <x v="1"/>
    <n v="2"/>
  </r>
  <r>
    <s v="R 29 000"/>
    <n v="29000"/>
    <s v="4 Bedroom House"/>
    <x v="0"/>
    <x v="15"/>
    <x v="1"/>
    <x v="0"/>
    <n v="4"/>
  </r>
  <r>
    <s v="R 25 000"/>
    <n v="25000"/>
    <s v="3 Bedroom House"/>
    <x v="0"/>
    <x v="15"/>
    <x v="1"/>
    <x v="1"/>
    <n v="2"/>
  </r>
  <r>
    <s v="R 40 000"/>
    <n v="40000"/>
    <s v="4 Bedroom House"/>
    <x v="0"/>
    <x v="6"/>
    <x v="1"/>
    <x v="0"/>
    <n v="3.5"/>
  </r>
  <r>
    <s v="R 5 500"/>
    <n v="5500"/>
    <s v="2 Bedroom House"/>
    <x v="0"/>
    <x v="45"/>
    <x v="4"/>
    <x v="2"/>
    <n v="1"/>
  </r>
  <r>
    <s v="R 48 000"/>
    <n v="48000"/>
    <s v="4 Bedroom House"/>
    <x v="0"/>
    <x v="15"/>
    <x v="1"/>
    <x v="0"/>
    <n v="4"/>
  </r>
  <r>
    <s v="R 40 000"/>
    <n v="40000"/>
    <s v="3 Bedroom House"/>
    <x v="0"/>
    <x v="6"/>
    <x v="1"/>
    <x v="1"/>
    <n v="2.5"/>
  </r>
  <r>
    <s v="R 33 000"/>
    <n v="33000"/>
    <s v="5 Bedroom House"/>
    <x v="0"/>
    <x v="112"/>
    <x v="0"/>
    <x v="3"/>
    <n v="5"/>
  </r>
  <r>
    <s v="R 38 000"/>
    <n v="38000"/>
    <s v="4 Bedroom House"/>
    <x v="0"/>
    <x v="4"/>
    <x v="1"/>
    <x v="0"/>
    <n v="3"/>
  </r>
  <r>
    <s v="R 40 000"/>
    <n v="40000"/>
    <s v="5 Bedroom House"/>
    <x v="0"/>
    <x v="6"/>
    <x v="1"/>
    <x v="3"/>
    <n v="4.5"/>
  </r>
  <r>
    <s v="R 5 650"/>
    <n v="5650"/>
    <s v="1.5 Bedroom House"/>
    <x v="0"/>
    <x v="60"/>
    <x v="5"/>
    <x v="11"/>
    <n v="1"/>
  </r>
  <r>
    <s v="R 38 000"/>
    <n v="38000"/>
    <s v="5 Bedroom House"/>
    <x v="0"/>
    <x v="6"/>
    <x v="1"/>
    <x v="3"/>
    <n v="3"/>
  </r>
  <r>
    <s v="R 45 000"/>
    <n v="45000"/>
    <s v="4 Bedroom House"/>
    <x v="0"/>
    <x v="150"/>
    <x v="1"/>
    <x v="0"/>
    <n v="4.5"/>
  </r>
  <r>
    <s v="R 40 000"/>
    <n v="40000"/>
    <s v="4 Bedroom House"/>
    <x v="0"/>
    <x v="6"/>
    <x v="1"/>
    <x v="0"/>
    <n v="4.5"/>
  </r>
  <r>
    <s v="R 29 000"/>
    <n v="29000"/>
    <s v="5 Bedroom House"/>
    <x v="0"/>
    <x v="43"/>
    <x v="0"/>
    <x v="3"/>
    <n v="1"/>
  </r>
  <r>
    <s v="R 15 000"/>
    <n v="15000"/>
    <s v="3 Bedroom House"/>
    <x v="0"/>
    <x v="129"/>
    <x v="1"/>
    <x v="1"/>
    <n v="2"/>
  </r>
  <r>
    <s v="R 95 000"/>
    <n v="95000"/>
    <s v="7 Bedroom House"/>
    <x v="0"/>
    <x v="7"/>
    <x v="1"/>
    <x v="8"/>
    <n v="6.5"/>
  </r>
  <r>
    <s v="R 5 500"/>
    <n v="5500"/>
    <s v="2 Bedroom House"/>
    <x v="0"/>
    <x v="42"/>
    <x v="3"/>
    <x v="2"/>
    <n v="1"/>
  </r>
  <r>
    <s v="R 11 800"/>
    <n v="11800"/>
    <s v="3 Bedroom House"/>
    <x v="0"/>
    <x v="89"/>
    <x v="5"/>
    <x v="1"/>
    <n v="1"/>
  </r>
  <r>
    <s v="R 13 800"/>
    <n v="13800"/>
    <s v="3 Bedroom House"/>
    <x v="0"/>
    <x v="89"/>
    <x v="5"/>
    <x v="1"/>
    <n v="2"/>
  </r>
  <r>
    <s v="R 38 000"/>
    <n v="38000"/>
    <s v="5 Bedroom House"/>
    <x v="0"/>
    <x v="21"/>
    <x v="1"/>
    <x v="3"/>
    <n v="5.5"/>
  </r>
  <r>
    <s v="R 16 000"/>
    <n v="16000"/>
    <s v="3 Bedroom House"/>
    <x v="0"/>
    <x v="22"/>
    <x v="1"/>
    <x v="1"/>
    <n v="2"/>
  </r>
  <r>
    <s v="R 27 500"/>
    <n v="27500"/>
    <s v="3 Bedroom House"/>
    <x v="0"/>
    <x v="7"/>
    <x v="1"/>
    <x v="1"/>
    <n v="3"/>
  </r>
  <r>
    <s v="R 35 000"/>
    <n v="35000"/>
    <s v="3 Bedroom House"/>
    <x v="0"/>
    <x v="15"/>
    <x v="1"/>
    <x v="1"/>
    <n v="2.5"/>
  </r>
  <r>
    <s v="R 68 000"/>
    <n v="68000"/>
    <s v="5 Bedroom House"/>
    <x v="0"/>
    <x v="7"/>
    <x v="1"/>
    <x v="3"/>
    <n v="5.5"/>
  </r>
  <r>
    <s v="R 27 500"/>
    <n v="27500"/>
    <s v="3 Bedroom House"/>
    <x v="0"/>
    <x v="7"/>
    <x v="1"/>
    <x v="1"/>
    <n v="3"/>
  </r>
  <r>
    <s v="R 6 000"/>
    <n v="6000"/>
    <s v="3 Bedroom House"/>
    <x v="0"/>
    <x v="69"/>
    <x v="3"/>
    <x v="1"/>
    <n v="1"/>
  </r>
  <r>
    <s v="R 17 000"/>
    <n v="17000"/>
    <s v="3 Bedroom House"/>
    <x v="0"/>
    <x v="58"/>
    <x v="1"/>
    <x v="1"/>
    <n v="2"/>
  </r>
  <r>
    <s v="R 40 000"/>
    <n v="40000"/>
    <s v="5 Bedroom House"/>
    <x v="0"/>
    <x v="17"/>
    <x v="1"/>
    <x v="3"/>
    <n v="4"/>
  </r>
  <r>
    <s v="R 55 000"/>
    <n v="55000"/>
    <s v="4 Bedroom House"/>
    <x v="0"/>
    <x v="6"/>
    <x v="1"/>
    <x v="0"/>
    <n v="3.5"/>
  </r>
  <r>
    <s v="R 12 500"/>
    <n v="12500"/>
    <s v="3 Bedroom House"/>
    <x v="0"/>
    <x v="3"/>
    <x v="2"/>
    <x v="1"/>
    <n v="2"/>
  </r>
  <r>
    <s v="R 29 000"/>
    <n v="29000"/>
    <s v="2 Bedroom House"/>
    <x v="0"/>
    <x v="6"/>
    <x v="1"/>
    <x v="2"/>
    <n v="2"/>
  </r>
  <r>
    <s v="R 12 500"/>
    <n v="12500"/>
    <s v="3 Bedroom House"/>
    <x v="0"/>
    <x v="37"/>
    <x v="2"/>
    <x v="1"/>
    <n v="2"/>
  </r>
  <r>
    <s v="R 95 000"/>
    <n v="95000"/>
    <s v="5 Bedroom House"/>
    <x v="0"/>
    <x v="7"/>
    <x v="1"/>
    <x v="3"/>
    <n v="5.5"/>
  </r>
  <r>
    <s v="R 18 000"/>
    <n v="18000"/>
    <s v="3 Bedroom House"/>
    <x v="0"/>
    <x v="107"/>
    <x v="1"/>
    <x v="1"/>
    <n v="2"/>
  </r>
  <r>
    <s v="R 45 000"/>
    <n v="45000"/>
    <s v="5 Bedroom House"/>
    <x v="0"/>
    <x v="17"/>
    <x v="1"/>
    <x v="3"/>
    <n v="4"/>
  </r>
  <r>
    <s v="R 24 000"/>
    <n v="24000"/>
    <s v="3 Bedroom House"/>
    <x v="0"/>
    <x v="113"/>
    <x v="6"/>
    <x v="1"/>
    <n v="3"/>
  </r>
  <r>
    <s v="R 8 500"/>
    <n v="8500"/>
    <s v="2 Bedroom House"/>
    <x v="0"/>
    <x v="76"/>
    <x v="0"/>
    <x v="2"/>
    <n v="2"/>
  </r>
  <r>
    <s v="R 35 000"/>
    <n v="35000"/>
    <s v="2 Bedroom House"/>
    <x v="0"/>
    <x v="6"/>
    <x v="1"/>
    <x v="2"/>
    <n v="2"/>
  </r>
  <r>
    <s v="R 65 000"/>
    <n v="65000"/>
    <s v="5 Bedroom House"/>
    <x v="0"/>
    <x v="17"/>
    <x v="1"/>
    <x v="3"/>
    <n v="4"/>
  </r>
  <r>
    <s v="R 6 000"/>
    <n v="6000"/>
    <s v="1 Bedroom House"/>
    <x v="0"/>
    <x v="113"/>
    <x v="6"/>
    <x v="6"/>
    <n v="1"/>
  </r>
  <r>
    <s v="R 35 000"/>
    <n v="35000"/>
    <s v="4 Bedroom House"/>
    <x v="0"/>
    <x v="8"/>
    <x v="1"/>
    <x v="0"/>
    <n v="4"/>
  </r>
  <r>
    <s v="R 26 700"/>
    <n v="26700"/>
    <s v="4 Bedroom House"/>
    <x v="0"/>
    <x v="20"/>
    <x v="2"/>
    <x v="0"/>
    <n v="2.5"/>
  </r>
  <r>
    <s v="R 50 000"/>
    <n v="50000"/>
    <s v="4 Bedroom House"/>
    <x v="0"/>
    <x v="15"/>
    <x v="1"/>
    <x v="0"/>
    <n v="2"/>
  </r>
  <r>
    <s v="R 21 900"/>
    <n v="21900"/>
    <s v="4 Bedroom House"/>
    <x v="0"/>
    <x v="20"/>
    <x v="2"/>
    <x v="0"/>
    <n v="3"/>
  </r>
  <r>
    <s v="R 10 600"/>
    <n v="10600"/>
    <s v="3 Bedroom House"/>
    <x v="0"/>
    <x v="49"/>
    <x v="1"/>
    <x v="1"/>
    <n v="1"/>
  </r>
  <r>
    <s v="R 18 200"/>
    <n v="18200"/>
    <s v="3 Bedroom House"/>
    <x v="0"/>
    <x v="66"/>
    <x v="2"/>
    <x v="1"/>
    <n v="2.5"/>
  </r>
  <r>
    <s v="R 8 000"/>
    <n v="8000"/>
    <s v="3 Bedroom House"/>
    <x v="0"/>
    <x v="10"/>
    <x v="3"/>
    <x v="1"/>
    <n v="1.5"/>
  </r>
  <r>
    <s v="R 17 995"/>
    <n v="17995"/>
    <s v="3 Bedroom House"/>
    <x v="0"/>
    <x v="31"/>
    <x v="1"/>
    <x v="1"/>
    <n v="2"/>
  </r>
  <r>
    <s v="R 27 000"/>
    <n v="27000"/>
    <s v="4 Bedroom House"/>
    <x v="0"/>
    <x v="27"/>
    <x v="0"/>
    <x v="0"/>
    <n v="4"/>
  </r>
  <r>
    <s v="R 37 000"/>
    <n v="37000"/>
    <s v="4 Bedroom House"/>
    <x v="0"/>
    <x v="6"/>
    <x v="1"/>
    <x v="0"/>
    <n v="3.5"/>
  </r>
  <r>
    <s v="R 40 000"/>
    <n v="40000"/>
    <s v="4 Bedroom House"/>
    <x v="0"/>
    <x v="7"/>
    <x v="1"/>
    <x v="0"/>
    <n v="3.5"/>
  </r>
  <r>
    <s v="R 65 000"/>
    <n v="65000"/>
    <s v="5 Bedroom House"/>
    <x v="0"/>
    <x v="17"/>
    <x v="1"/>
    <x v="3"/>
    <n v="4"/>
  </r>
  <r>
    <s v="R 29 500"/>
    <n v="29500"/>
    <s v="3 Bedroom House"/>
    <x v="0"/>
    <x v="154"/>
    <x v="1"/>
    <x v="1"/>
    <n v="2"/>
  </r>
  <r>
    <s v="R 18 700"/>
    <n v="18700"/>
    <s v="2 Bedroom House"/>
    <x v="0"/>
    <x v="31"/>
    <x v="1"/>
    <x v="2"/>
    <n v="2"/>
  </r>
  <r>
    <s v="R 40 000"/>
    <n v="40000"/>
    <s v="4 Bedroom House"/>
    <x v="0"/>
    <x v="7"/>
    <x v="1"/>
    <x v="0"/>
    <n v="3.5"/>
  </r>
  <r>
    <s v="R 11 000"/>
    <n v="11000"/>
    <s v="3 Bedroom House"/>
    <x v="0"/>
    <x v="42"/>
    <x v="3"/>
    <x v="1"/>
    <n v="2"/>
  </r>
  <r>
    <s v="R 65 000"/>
    <n v="65000"/>
    <s v="5 Bedroom House"/>
    <x v="0"/>
    <x v="17"/>
    <x v="1"/>
    <x v="3"/>
    <n v="4"/>
  </r>
  <r>
    <s v="R 90 000"/>
    <n v="90000"/>
    <s v="5 Bedroom House"/>
    <x v="0"/>
    <x v="8"/>
    <x v="1"/>
    <x v="3"/>
    <n v="4"/>
  </r>
  <r>
    <s v="R 30 000"/>
    <n v="30000"/>
    <s v="4 Bedroom House"/>
    <x v="0"/>
    <x v="8"/>
    <x v="1"/>
    <x v="0"/>
    <n v="2.5"/>
  </r>
  <r>
    <s v="R 43 000"/>
    <n v="43000"/>
    <s v="5 Bedroom House"/>
    <x v="0"/>
    <x v="7"/>
    <x v="1"/>
    <x v="3"/>
    <n v="4"/>
  </r>
  <r>
    <s v="R 24 000"/>
    <n v="24000"/>
    <s v="3 Bedroom House"/>
    <x v="0"/>
    <x v="118"/>
    <x v="1"/>
    <x v="1"/>
    <n v="2"/>
  </r>
  <r>
    <s v="R 28 000"/>
    <n v="28000"/>
    <s v="4 Bedroom House"/>
    <x v="0"/>
    <x v="6"/>
    <x v="1"/>
    <x v="0"/>
    <n v="3.5"/>
  </r>
  <r>
    <s v="R 24 900"/>
    <n v="24900"/>
    <s v="5 Bedroom House"/>
    <x v="0"/>
    <x v="24"/>
    <x v="2"/>
    <x v="3"/>
    <n v="3"/>
  </r>
  <r>
    <s v="R 41 000"/>
    <n v="41000"/>
    <s v="5 Bedroom House"/>
    <x v="0"/>
    <x v="8"/>
    <x v="1"/>
    <x v="3"/>
    <n v="5"/>
  </r>
  <r>
    <s v="R 4 450"/>
    <n v="4450"/>
    <s v="1 Bedroom House"/>
    <x v="0"/>
    <x v="15"/>
    <x v="1"/>
    <x v="6"/>
    <n v="1"/>
  </r>
  <r>
    <s v="R 46 000"/>
    <n v="46000"/>
    <s v="5 Bedroom House"/>
    <x v="0"/>
    <x v="4"/>
    <x v="1"/>
    <x v="3"/>
    <n v="4.5"/>
  </r>
  <r>
    <s v="R 10 000"/>
    <n v="10000"/>
    <s v="3 Bedroom House"/>
    <x v="0"/>
    <x v="81"/>
    <x v="2"/>
    <x v="1"/>
    <n v="1"/>
  </r>
  <r>
    <s v="R 10 500"/>
    <n v="10500"/>
    <s v="3 Bedroom House"/>
    <x v="0"/>
    <x v="24"/>
    <x v="2"/>
    <x v="1"/>
    <n v="2"/>
  </r>
  <r>
    <s v="R 24 900"/>
    <n v="24900"/>
    <s v="5 Bedroom House"/>
    <x v="0"/>
    <x v="24"/>
    <x v="2"/>
    <x v="3"/>
    <n v="3"/>
  </r>
  <r>
    <s v="R 27 500"/>
    <n v="27500"/>
    <s v="5 Bedroom House"/>
    <x v="0"/>
    <x v="26"/>
    <x v="1"/>
    <x v="3"/>
    <n v="4"/>
  </r>
  <r>
    <s v="R 60 000"/>
    <n v="60000"/>
    <s v="4 Bedroom House"/>
    <x v="0"/>
    <x v="15"/>
    <x v="1"/>
    <x v="0"/>
    <n v="4.5"/>
  </r>
  <r>
    <s v="R 60 000"/>
    <n v="60000"/>
    <s v="6 Bedroom House"/>
    <x v="0"/>
    <x v="17"/>
    <x v="1"/>
    <x v="4"/>
    <n v="6"/>
  </r>
  <r>
    <s v="R 60 000"/>
    <n v="60000"/>
    <s v="5 Bedroom House"/>
    <x v="0"/>
    <x v="17"/>
    <x v="1"/>
    <x v="3"/>
    <n v="5.5"/>
  </r>
  <r>
    <s v="R 18 000"/>
    <n v="18000"/>
    <s v="3 Bedroom House"/>
    <x v="0"/>
    <x v="90"/>
    <x v="2"/>
    <x v="1"/>
    <n v="2"/>
  </r>
  <r>
    <s v="R 10 000"/>
    <n v="10000"/>
    <s v="3 Bedroom House"/>
    <x v="0"/>
    <x v="10"/>
    <x v="3"/>
    <x v="1"/>
    <n v="2"/>
  </r>
  <r>
    <s v="R 95 000"/>
    <n v="95000"/>
    <s v="7 Bedroom House"/>
    <x v="0"/>
    <x v="7"/>
    <x v="1"/>
    <x v="8"/>
    <n v="6.5"/>
  </r>
  <r>
    <s v="R 7 000"/>
    <n v="7000"/>
    <s v="2 Bedroom House"/>
    <x v="0"/>
    <x v="71"/>
    <x v="3"/>
    <x v="2"/>
    <n v="1"/>
  </r>
  <r>
    <s v="R 27 000"/>
    <n v="27000"/>
    <s v="4 Bedroom House"/>
    <x v="0"/>
    <x v="91"/>
    <x v="1"/>
    <x v="0"/>
    <n v="2.5"/>
  </r>
  <r>
    <s v="R 9 500"/>
    <n v="9500"/>
    <s v="3 Bedroom House"/>
    <x v="0"/>
    <x v="56"/>
    <x v="3"/>
    <x v="1"/>
    <n v="3"/>
  </r>
  <r>
    <s v="R 3 200"/>
    <n v="3200"/>
    <s v="1 Bedroom House"/>
    <x v="0"/>
    <x v="57"/>
    <x v="3"/>
    <x v="6"/>
    <s v="N/A"/>
  </r>
  <r>
    <s v="R 7 900"/>
    <n v="7900"/>
    <s v="3 Bedroom House"/>
    <x v="0"/>
    <x v="109"/>
    <x v="4"/>
    <x v="1"/>
    <n v="1.5"/>
  </r>
  <r>
    <s v="R 25 000"/>
    <n v="25000"/>
    <s v="3 Bedroom House"/>
    <x v="0"/>
    <x v="121"/>
    <x v="1"/>
    <x v="1"/>
    <n v="3"/>
  </r>
  <r>
    <s v="R 15 000"/>
    <n v="15000"/>
    <s v="3 Bedroom House"/>
    <x v="0"/>
    <x v="33"/>
    <x v="2"/>
    <x v="1"/>
    <n v="2"/>
  </r>
  <r>
    <s v="R 23 000"/>
    <n v="23000"/>
    <s v="4 Bedroom House"/>
    <x v="0"/>
    <x v="75"/>
    <x v="1"/>
    <x v="0"/>
    <n v="2.5"/>
  </r>
  <r>
    <s v="R 20 000"/>
    <n v="20000"/>
    <s v="2 Bedroom House"/>
    <x v="0"/>
    <x v="31"/>
    <x v="1"/>
    <x v="2"/>
    <n v="2"/>
  </r>
  <r>
    <s v="R 13 200"/>
    <n v="13200"/>
    <s v="3 Bedroom House"/>
    <x v="0"/>
    <x v="36"/>
    <x v="2"/>
    <x v="1"/>
    <n v="1"/>
  </r>
  <r>
    <s v="R 40 000"/>
    <n v="40000"/>
    <s v="3 Bedroom House"/>
    <x v="0"/>
    <x v="6"/>
    <x v="1"/>
    <x v="1"/>
    <n v="2"/>
  </r>
  <r>
    <s v="R 42 000"/>
    <n v="42000"/>
    <s v="3 Bedroom House"/>
    <x v="0"/>
    <x v="17"/>
    <x v="1"/>
    <x v="1"/>
    <n v="3"/>
  </r>
  <r>
    <s v="R 7 900"/>
    <n v="7900"/>
    <s v="3 Bedroom House"/>
    <x v="0"/>
    <x v="30"/>
    <x v="3"/>
    <x v="1"/>
    <n v="1"/>
  </r>
  <r>
    <s v="R 8 500"/>
    <n v="8500"/>
    <s v="1 Bedroom House"/>
    <x v="0"/>
    <x v="86"/>
    <x v="5"/>
    <x v="6"/>
    <n v="1"/>
  </r>
  <r>
    <s v="R 39 000"/>
    <n v="39000"/>
    <s v="4 Bedroom House"/>
    <x v="0"/>
    <x v="4"/>
    <x v="1"/>
    <x v="0"/>
    <n v="3"/>
  </r>
  <r>
    <s v="R 11 200"/>
    <n v="11200"/>
    <s v="3 Bedroom House"/>
    <x v="0"/>
    <x v="152"/>
    <x v="2"/>
    <x v="1"/>
    <n v="2"/>
  </r>
  <r>
    <s v="R 7 800"/>
    <n v="7800"/>
    <s v="3 Bedroom House"/>
    <x v="0"/>
    <x v="71"/>
    <x v="3"/>
    <x v="1"/>
    <n v="1"/>
  </r>
  <r>
    <s v="R 27 000"/>
    <n v="27000"/>
    <s v="4 Bedroom House"/>
    <x v="0"/>
    <x v="91"/>
    <x v="1"/>
    <x v="0"/>
    <n v="2.5"/>
  </r>
  <r>
    <s v="R 17 800"/>
    <n v="17800"/>
    <s v="4 Bedroom House"/>
    <x v="0"/>
    <x v="46"/>
    <x v="2"/>
    <x v="0"/>
    <n v="2"/>
  </r>
  <r>
    <s v="R 16 590"/>
    <n v="16590"/>
    <s v="5 Bedroom House"/>
    <x v="0"/>
    <x v="52"/>
    <x v="2"/>
    <x v="3"/>
    <n v="3"/>
  </r>
  <r>
    <s v="R 21 000"/>
    <n v="21000"/>
    <s v="3 Bedroom House"/>
    <x v="0"/>
    <x v="14"/>
    <x v="1"/>
    <x v="1"/>
    <n v="3"/>
  </r>
  <r>
    <s v="R 19 000"/>
    <n v="19000"/>
    <s v="2 Bedroom House"/>
    <x v="0"/>
    <x v="8"/>
    <x v="1"/>
    <x v="2"/>
    <n v="2"/>
  </r>
  <r>
    <s v="R 35 000"/>
    <n v="35000"/>
    <s v="3 Bedroom House"/>
    <x v="0"/>
    <x v="17"/>
    <x v="1"/>
    <x v="1"/>
    <n v="2"/>
  </r>
  <r>
    <s v="R 8 500"/>
    <n v="8500"/>
    <s v="3 Bedroom House"/>
    <x v="0"/>
    <x v="105"/>
    <x v="2"/>
    <x v="1"/>
    <n v="2"/>
  </r>
  <r>
    <s v="R 30 000"/>
    <n v="30000"/>
    <s v="4 Bedroom House"/>
    <x v="0"/>
    <x v="106"/>
    <x v="1"/>
    <x v="0"/>
    <n v="3.5"/>
  </r>
  <r>
    <s v="R 70 000"/>
    <n v="70000"/>
    <s v="4 Bedroom House"/>
    <x v="0"/>
    <x v="6"/>
    <x v="1"/>
    <x v="0"/>
    <n v="4"/>
  </r>
  <r>
    <s v="R 45 000"/>
    <n v="45000"/>
    <s v="4 Bedroom House"/>
    <x v="0"/>
    <x v="150"/>
    <x v="1"/>
    <x v="0"/>
    <n v="4.5"/>
  </r>
  <r>
    <s v="R 43 000"/>
    <n v="43000"/>
    <s v="3 Bedroom House"/>
    <x v="0"/>
    <x v="6"/>
    <x v="1"/>
    <x v="1"/>
    <n v="3.5"/>
  </r>
  <r>
    <s v="R 26 000"/>
    <n v="26000"/>
    <s v="3 Bedroom House"/>
    <x v="0"/>
    <x v="6"/>
    <x v="1"/>
    <x v="1"/>
    <n v="2"/>
  </r>
  <r>
    <s v="R 35 000"/>
    <n v="35000"/>
    <s v="4 Bedroom House"/>
    <x v="0"/>
    <x v="15"/>
    <x v="1"/>
    <x v="0"/>
    <n v="3.5"/>
  </r>
  <r>
    <s v="R 39 200"/>
    <n v="39200"/>
    <s v="5 Bedroom House"/>
    <x v="0"/>
    <x v="6"/>
    <x v="1"/>
    <x v="3"/>
    <n v="3"/>
  </r>
  <r>
    <s v="R 20 000"/>
    <n v="20000"/>
    <s v="4 Bedroom House"/>
    <x v="0"/>
    <x v="22"/>
    <x v="1"/>
    <x v="0"/>
    <n v="2.5"/>
  </r>
  <r>
    <s v="R 35 000"/>
    <n v="35000"/>
    <s v="3 Bedroom House"/>
    <x v="0"/>
    <x v="21"/>
    <x v="1"/>
    <x v="1"/>
    <n v="3.5"/>
  </r>
  <r>
    <s v="R 43 000"/>
    <n v="43000"/>
    <s v="3 Bedroom House"/>
    <x v="0"/>
    <x v="6"/>
    <x v="1"/>
    <x v="1"/>
    <n v="3.5"/>
  </r>
  <r>
    <s v="R 9 500"/>
    <n v="9500"/>
    <s v="3 Bedroom House"/>
    <x v="0"/>
    <x v="98"/>
    <x v="2"/>
    <x v="1"/>
    <n v="2"/>
  </r>
  <r>
    <s v="R 10 520"/>
    <n v="10520"/>
    <s v="1 Bedroom House"/>
    <x v="0"/>
    <x v="40"/>
    <x v="2"/>
    <x v="6"/>
    <n v="1"/>
  </r>
  <r>
    <s v="R 15 400"/>
    <n v="15400"/>
    <s v="4 Bedroom House"/>
    <x v="0"/>
    <x v="93"/>
    <x v="1"/>
    <x v="0"/>
    <n v="2"/>
  </r>
  <r>
    <s v="R 12 800"/>
    <n v="12800"/>
    <s v="3 Bedroom House"/>
    <x v="0"/>
    <x v="37"/>
    <x v="2"/>
    <x v="1"/>
    <n v="2"/>
  </r>
  <r>
    <s v="R 58 000"/>
    <n v="58000"/>
    <s v="6 Bedroom House"/>
    <x v="0"/>
    <x v="12"/>
    <x v="1"/>
    <x v="4"/>
    <n v="6"/>
  </r>
  <r>
    <s v="R 95 000"/>
    <n v="95000"/>
    <s v="7 Bedroom House"/>
    <x v="0"/>
    <x v="7"/>
    <x v="1"/>
    <x v="8"/>
    <n v="7"/>
  </r>
  <r>
    <s v="R 21 000"/>
    <n v="21000"/>
    <s v="3 Bedroom House"/>
    <x v="0"/>
    <x v="35"/>
    <x v="1"/>
    <x v="1"/>
    <n v="2.5"/>
  </r>
  <r>
    <s v="R 6 600"/>
    <n v="6600"/>
    <s v="3 Bedroom House"/>
    <x v="0"/>
    <x v="42"/>
    <x v="3"/>
    <x v="1"/>
    <n v="1"/>
  </r>
  <r>
    <s v="R 6 900"/>
    <n v="6900"/>
    <s v="2 Bedroom House"/>
    <x v="0"/>
    <x v="11"/>
    <x v="3"/>
    <x v="2"/>
    <n v="1"/>
  </r>
  <r>
    <s v="R 60 000"/>
    <n v="60000"/>
    <s v="6 Bedroom House"/>
    <x v="0"/>
    <x v="17"/>
    <x v="1"/>
    <x v="4"/>
    <n v="5"/>
  </r>
  <r>
    <s v="R 49 000"/>
    <n v="49000"/>
    <s v="4 Bedroom House"/>
    <x v="0"/>
    <x v="4"/>
    <x v="1"/>
    <x v="0"/>
    <n v="4.5"/>
  </r>
  <r>
    <s v="R 24 000"/>
    <n v="24000"/>
    <s v="3 Bedroom House"/>
    <x v="0"/>
    <x v="6"/>
    <x v="1"/>
    <x v="1"/>
    <n v="2"/>
  </r>
  <r>
    <s v="R 24 000"/>
    <n v="24000"/>
    <s v="2 Bedroom House"/>
    <x v="0"/>
    <x v="75"/>
    <x v="1"/>
    <x v="2"/>
    <n v="2.5"/>
  </r>
  <r>
    <s v="R 40 000"/>
    <n v="40000"/>
    <s v="5 Bedroom House"/>
    <x v="0"/>
    <x v="6"/>
    <x v="1"/>
    <x v="3"/>
    <n v="4.5"/>
  </r>
  <r>
    <s v="R 10 000"/>
    <n v="10000"/>
    <s v="3 Bedroom House"/>
    <x v="0"/>
    <x v="158"/>
    <x v="1"/>
    <x v="1"/>
    <n v="1"/>
  </r>
  <r>
    <s v="R 7 000"/>
    <n v="7000"/>
    <s v="3 Bedroom House"/>
    <x v="0"/>
    <x v="123"/>
    <x v="4"/>
    <x v="1"/>
    <n v="2"/>
  </r>
  <r>
    <s v="R 16 700"/>
    <n v="16700"/>
    <s v="3 Bedroom House"/>
    <x v="0"/>
    <x v="118"/>
    <x v="1"/>
    <x v="1"/>
    <n v="2"/>
  </r>
  <r>
    <s v="R 30 000"/>
    <n v="30000"/>
    <s v="4 Bedroom House"/>
    <x v="0"/>
    <x v="9"/>
    <x v="0"/>
    <x v="0"/>
    <n v="3"/>
  </r>
  <r>
    <s v="R 25 000"/>
    <n v="25000"/>
    <s v="4 Bedroom House"/>
    <x v="0"/>
    <x v="12"/>
    <x v="1"/>
    <x v="0"/>
    <n v="2"/>
  </r>
  <r>
    <s v="R 40 000"/>
    <n v="40000"/>
    <s v="3 Bedroom House"/>
    <x v="0"/>
    <x v="35"/>
    <x v="1"/>
    <x v="1"/>
    <n v="3.5"/>
  </r>
  <r>
    <s v="R 3 500"/>
    <n v="3500"/>
    <s v="8 Bedroom House"/>
    <x v="0"/>
    <x v="15"/>
    <x v="1"/>
    <x v="10"/>
    <n v="4"/>
  </r>
  <r>
    <s v="R 6 500"/>
    <n v="6500"/>
    <s v="2 Bedroom House"/>
    <x v="0"/>
    <x v="45"/>
    <x v="4"/>
    <x v="2"/>
    <n v="2"/>
  </r>
  <r>
    <s v="R 24 000"/>
    <n v="24000"/>
    <s v="3 Bedroom House"/>
    <x v="0"/>
    <x v="6"/>
    <x v="1"/>
    <x v="1"/>
    <n v="2"/>
  </r>
  <r>
    <s v="R 13 200"/>
    <n v="13200"/>
    <s v="4 Bedroom House"/>
    <x v="0"/>
    <x v="71"/>
    <x v="3"/>
    <x v="0"/>
    <n v="3"/>
  </r>
  <r>
    <s v="R 28 000"/>
    <n v="28000"/>
    <s v="5 Bedroom House"/>
    <x v="0"/>
    <x v="154"/>
    <x v="1"/>
    <x v="3"/>
    <n v="5"/>
  </r>
  <r>
    <s v="R 3 500"/>
    <n v="3500"/>
    <s v="1 Bedroom House"/>
    <x v="0"/>
    <x v="45"/>
    <x v="4"/>
    <x v="6"/>
    <n v="1"/>
  </r>
  <r>
    <s v="R 45 000"/>
    <n v="45000"/>
    <s v="4 Bedroom House"/>
    <x v="0"/>
    <x v="6"/>
    <x v="1"/>
    <x v="0"/>
    <n v="3.5"/>
  </r>
  <r>
    <s v="R 4 250"/>
    <n v="4250"/>
    <s v="1 Bedroom House"/>
    <x v="0"/>
    <x v="15"/>
    <x v="1"/>
    <x v="6"/>
    <n v="1"/>
  </r>
  <r>
    <s v="R 7 700"/>
    <n v="7700"/>
    <s v="3 Bedroom House"/>
    <x v="0"/>
    <x v="11"/>
    <x v="3"/>
    <x v="1"/>
    <n v="1"/>
  </r>
  <r>
    <s v="R 8 700"/>
    <n v="8700"/>
    <s v="3 Bedroom House"/>
    <x v="0"/>
    <x v="11"/>
    <x v="3"/>
    <x v="1"/>
    <n v="2"/>
  </r>
  <r>
    <s v="R 40 000"/>
    <n v="40000"/>
    <s v="5 Bedroom House"/>
    <x v="0"/>
    <x v="6"/>
    <x v="1"/>
    <x v="3"/>
    <n v="4.5"/>
  </r>
  <r>
    <s v="R 4 700"/>
    <n v="4700"/>
    <s v="1 Bedroom House"/>
    <x v="0"/>
    <x v="159"/>
    <x v="1"/>
    <x v="6"/>
    <n v="1"/>
  </r>
  <r>
    <s v="R 15 000"/>
    <n v="15000"/>
    <s v="5 Bedroom House"/>
    <x v="0"/>
    <x v="15"/>
    <x v="1"/>
    <x v="3"/>
    <n v="3"/>
  </r>
  <r>
    <s v="R 13 000"/>
    <n v="13000"/>
    <s v="3 Bedroom House"/>
    <x v="0"/>
    <x v="66"/>
    <x v="2"/>
    <x v="1"/>
    <n v="2"/>
  </r>
  <r>
    <s v="R 11 000"/>
    <n v="11000"/>
    <s v="3 Bedroom House"/>
    <x v="0"/>
    <x v="42"/>
    <x v="3"/>
    <x v="1"/>
    <n v="2"/>
  </r>
  <r>
    <s v="R 6 500"/>
    <n v="6500"/>
    <s v="1 Bedroom House"/>
    <x v="0"/>
    <x v="52"/>
    <x v="2"/>
    <x v="6"/>
    <n v="1"/>
  </r>
  <r>
    <s v="R 22 000"/>
    <n v="22000"/>
    <s v="2 Bedroom House"/>
    <x v="0"/>
    <x v="15"/>
    <x v="1"/>
    <x v="2"/>
    <n v="2"/>
  </r>
  <r>
    <s v="R 16 500"/>
    <n v="16500"/>
    <s v="3 Bedroom House"/>
    <x v="0"/>
    <x v="67"/>
    <x v="1"/>
    <x v="1"/>
    <n v="2.5"/>
  </r>
  <r>
    <s v="R 9 900"/>
    <n v="9900"/>
    <s v="3 Bedroom House"/>
    <x v="0"/>
    <x v="71"/>
    <x v="3"/>
    <x v="1"/>
    <n v="2"/>
  </r>
  <r>
    <s v="R 18 000"/>
    <n v="18000"/>
    <s v="3 Bedroom House"/>
    <x v="0"/>
    <x v="154"/>
    <x v="1"/>
    <x v="1"/>
    <n v="3"/>
  </r>
  <r>
    <s v="R 65 000"/>
    <n v="65000"/>
    <s v="5 Bedroom House"/>
    <x v="0"/>
    <x v="8"/>
    <x v="1"/>
    <x v="3"/>
    <n v="4"/>
  </r>
  <r>
    <s v="R 45 000"/>
    <n v="45000"/>
    <s v="5 Bedroom House"/>
    <x v="0"/>
    <x v="6"/>
    <x v="1"/>
    <x v="3"/>
    <n v="4.5"/>
  </r>
  <r>
    <s v="R 37 000"/>
    <n v="37000"/>
    <s v="4 Bedroom House"/>
    <x v="0"/>
    <x v="21"/>
    <x v="1"/>
    <x v="0"/>
    <n v="3"/>
  </r>
  <r>
    <s v="R 10 500"/>
    <n v="10500"/>
    <s v="3 Bedroom House"/>
    <x v="0"/>
    <x v="98"/>
    <x v="2"/>
    <x v="1"/>
    <n v="1.5"/>
  </r>
  <r>
    <s v="R 24 000"/>
    <n v="24000"/>
    <s v="3 Bedroom House"/>
    <x v="0"/>
    <x v="75"/>
    <x v="1"/>
    <x v="1"/>
    <n v="2"/>
  </r>
  <r>
    <s v="R 22 000"/>
    <n v="22000"/>
    <s v="4 Bedroom House"/>
    <x v="0"/>
    <x v="4"/>
    <x v="1"/>
    <x v="0"/>
    <n v="3"/>
  </r>
  <r>
    <s v="R 37 000"/>
    <n v="37000"/>
    <s v="4 Bedroom House"/>
    <x v="0"/>
    <x v="21"/>
    <x v="1"/>
    <x v="0"/>
    <n v="3"/>
  </r>
  <r>
    <s v="R 8 800"/>
    <n v="8800"/>
    <s v="2 Bedroom House"/>
    <x v="0"/>
    <x v="44"/>
    <x v="2"/>
    <x v="2"/>
    <n v="2"/>
  </r>
  <r>
    <s v="R 19 500"/>
    <n v="19500"/>
    <s v="3 Bedroom House"/>
    <x v="0"/>
    <x v="14"/>
    <x v="1"/>
    <x v="1"/>
    <n v="2.5"/>
  </r>
  <r>
    <s v="R 6 700"/>
    <n v="6700"/>
    <s v="3 Bedroom House"/>
    <x v="0"/>
    <x v="142"/>
    <x v="4"/>
    <x v="1"/>
    <n v="1"/>
  </r>
  <r>
    <s v="R 35 000"/>
    <n v="35000"/>
    <s v="3 Bedroom House"/>
    <x v="0"/>
    <x v="6"/>
    <x v="1"/>
    <x v="1"/>
    <n v="2.5"/>
  </r>
  <r>
    <s v="R 10 500"/>
    <n v="10500"/>
    <s v="3 Bedroom House"/>
    <x v="0"/>
    <x v="40"/>
    <x v="2"/>
    <x v="1"/>
    <n v="2"/>
  </r>
  <r>
    <s v="R 38 000"/>
    <n v="38000"/>
    <s v="4 Bedroom House"/>
    <x v="0"/>
    <x v="35"/>
    <x v="1"/>
    <x v="0"/>
    <n v="3"/>
  </r>
  <r>
    <s v="R 8 000"/>
    <n v="8000"/>
    <s v="3 Bedroom House"/>
    <x v="0"/>
    <x v="11"/>
    <x v="3"/>
    <x v="1"/>
    <n v="2"/>
  </r>
  <r>
    <s v="R 5 700"/>
    <n v="5700"/>
    <s v="2 Bedroom House"/>
    <x v="0"/>
    <x v="42"/>
    <x v="3"/>
    <x v="2"/>
    <n v="1"/>
  </r>
  <r>
    <s v="R 19 500"/>
    <n v="19500"/>
    <s v="3 Bedroom House"/>
    <x v="0"/>
    <x v="14"/>
    <x v="1"/>
    <x v="1"/>
    <n v="2.5"/>
  </r>
  <r>
    <s v="R 28 000"/>
    <n v="28000"/>
    <s v="3 Bedroom House"/>
    <x v="0"/>
    <x v="23"/>
    <x v="1"/>
    <x v="1"/>
    <n v="3.5"/>
  </r>
  <r>
    <s v="R 15 000"/>
    <n v="15000"/>
    <s v="3 Bedroom House"/>
    <x v="0"/>
    <x v="115"/>
    <x v="1"/>
    <x v="1"/>
    <n v="2"/>
  </r>
  <r>
    <s v="R 5 000"/>
    <n v="5000"/>
    <s v="9 Bedroom House"/>
    <x v="0"/>
    <x v="93"/>
    <x v="1"/>
    <x v="5"/>
    <n v="6"/>
  </r>
  <r>
    <s v="R 38 000"/>
    <n v="38000"/>
    <s v="3 Bedroom House"/>
    <x v="0"/>
    <x v="6"/>
    <x v="1"/>
    <x v="1"/>
    <n v="3"/>
  </r>
  <r>
    <s v="R 15 000"/>
    <n v="15000"/>
    <s v="4 Bedroom House"/>
    <x v="0"/>
    <x v="114"/>
    <x v="2"/>
    <x v="0"/>
    <n v="2"/>
  </r>
  <r>
    <s v="R 14 000"/>
    <n v="14000"/>
    <s v="3 Bedroom House"/>
    <x v="0"/>
    <x v="33"/>
    <x v="2"/>
    <x v="1"/>
    <n v="1"/>
  </r>
  <r>
    <s v="R 16 000"/>
    <n v="16000"/>
    <s v="3 Bedroom House"/>
    <x v="0"/>
    <x v="48"/>
    <x v="1"/>
    <x v="1"/>
    <n v="2"/>
  </r>
  <r>
    <s v="R 8 500"/>
    <n v="8500"/>
    <s v="3 Bedroom House"/>
    <x v="0"/>
    <x v="45"/>
    <x v="4"/>
    <x v="1"/>
    <n v="2"/>
  </r>
  <r>
    <s v="R 65 000"/>
    <n v="65000"/>
    <s v="5 Bedroom House"/>
    <x v="0"/>
    <x v="17"/>
    <x v="1"/>
    <x v="3"/>
    <n v="4"/>
  </r>
  <r>
    <s v="R 28 000"/>
    <n v="28000"/>
    <s v="3 Bedroom House"/>
    <x v="0"/>
    <x v="6"/>
    <x v="1"/>
    <x v="1"/>
    <n v="2"/>
  </r>
  <r>
    <s v="R 12 000"/>
    <n v="12000"/>
    <s v="3 Bedroom House"/>
    <x v="0"/>
    <x v="90"/>
    <x v="2"/>
    <x v="1"/>
    <n v="2"/>
  </r>
  <r>
    <s v="R 21 999"/>
    <n v="21999"/>
    <s v="3 Bedroom House"/>
    <x v="0"/>
    <x v="26"/>
    <x v="1"/>
    <x v="1"/>
    <n v="2.5"/>
  </r>
  <r>
    <s v="R 9 000"/>
    <n v="9000"/>
    <s v="3 Bedroom House"/>
    <x v="0"/>
    <x v="11"/>
    <x v="3"/>
    <x v="1"/>
    <n v="2"/>
  </r>
  <r>
    <s v="R 43 000"/>
    <n v="43000"/>
    <s v="5 Bedroom House"/>
    <x v="0"/>
    <x v="7"/>
    <x v="1"/>
    <x v="3"/>
    <n v="4"/>
  </r>
  <r>
    <s v="R 17 000"/>
    <n v="17000"/>
    <s v="3 Bedroom House"/>
    <x v="0"/>
    <x v="90"/>
    <x v="2"/>
    <x v="1"/>
    <n v="2"/>
  </r>
  <r>
    <s v="R 25 000"/>
    <n v="25000"/>
    <s v="3 Bedroom House"/>
    <x v="0"/>
    <x v="12"/>
    <x v="1"/>
    <x v="1"/>
    <n v="2"/>
  </r>
  <r>
    <s v="R 14 000"/>
    <n v="14000"/>
    <s v="5 Bedroom House"/>
    <x v="0"/>
    <x v="40"/>
    <x v="2"/>
    <x v="3"/>
    <n v="2"/>
  </r>
  <r>
    <s v="R 9 000"/>
    <n v="9000"/>
    <s v="3 Bedroom House"/>
    <x v="0"/>
    <x v="71"/>
    <x v="3"/>
    <x v="1"/>
    <n v="2"/>
  </r>
  <r>
    <s v="R 43 000"/>
    <n v="43000"/>
    <s v="5 Bedroom House"/>
    <x v="0"/>
    <x v="7"/>
    <x v="1"/>
    <x v="3"/>
    <n v="4"/>
  </r>
  <r>
    <s v="R 4 500"/>
    <n v="4500"/>
    <s v="0.5 Bedroom House"/>
    <x v="0"/>
    <x v="40"/>
    <x v="2"/>
    <x v="13"/>
    <n v="1"/>
  </r>
  <r>
    <s v="R 35 000"/>
    <n v="35000"/>
    <s v="4 Bedroom House"/>
    <x v="0"/>
    <x v="8"/>
    <x v="1"/>
    <x v="0"/>
    <n v="3"/>
  </r>
  <r>
    <s v="R 35 000"/>
    <n v="35000"/>
    <s v="2 Bedroom House"/>
    <x v="0"/>
    <x v="6"/>
    <x v="1"/>
    <x v="2"/>
    <n v="2"/>
  </r>
  <r>
    <s v="R 27 000"/>
    <n v="27000"/>
    <s v="4 Bedroom House"/>
    <x v="0"/>
    <x v="86"/>
    <x v="5"/>
    <x v="0"/>
    <n v="2"/>
  </r>
  <r>
    <s v="R 9 000"/>
    <n v="9000"/>
    <s v="3 Bedroom House"/>
    <x v="0"/>
    <x v="47"/>
    <x v="3"/>
    <x v="1"/>
    <n v="2"/>
  </r>
  <r>
    <s v="R 35 000"/>
    <n v="35000"/>
    <s v="3 Bedroom House"/>
    <x v="0"/>
    <x v="17"/>
    <x v="1"/>
    <x v="1"/>
    <n v="2.5"/>
  </r>
  <r>
    <s v="R 4 600"/>
    <n v="4600"/>
    <s v="1 Bedroom House"/>
    <x v="0"/>
    <x v="86"/>
    <x v="5"/>
    <x v="6"/>
    <n v="1"/>
  </r>
  <r>
    <s v="R 17 800"/>
    <n v="17800"/>
    <s v="4 Bedroom House"/>
    <x v="0"/>
    <x v="8"/>
    <x v="1"/>
    <x v="0"/>
    <n v="2"/>
  </r>
  <r>
    <s v="R 13 000"/>
    <n v="13000"/>
    <s v="3 Bedroom House"/>
    <x v="0"/>
    <x v="95"/>
    <x v="0"/>
    <x v="1"/>
    <n v="2"/>
  </r>
  <r>
    <s v="R 15 000"/>
    <n v="15000"/>
    <s v="2 Bedroom House"/>
    <x v="0"/>
    <x v="35"/>
    <x v="1"/>
    <x v="2"/>
    <n v="2"/>
  </r>
  <r>
    <s v="R 7 900"/>
    <n v="7900"/>
    <s v="1 Bedroom House"/>
    <x v="0"/>
    <x v="86"/>
    <x v="5"/>
    <x v="6"/>
    <n v="1"/>
  </r>
  <r>
    <s v="R 95 000"/>
    <n v="95000"/>
    <s v="7 Bedroom House"/>
    <x v="0"/>
    <x v="7"/>
    <x v="1"/>
    <x v="8"/>
    <n v="7"/>
  </r>
  <r>
    <s v="R 68 000"/>
    <n v="68000"/>
    <s v="5 Bedroom House"/>
    <x v="0"/>
    <x v="7"/>
    <x v="1"/>
    <x v="3"/>
    <n v="5"/>
  </r>
  <r>
    <s v="R 45 000"/>
    <n v="45000"/>
    <s v="6 Bedroom House"/>
    <x v="0"/>
    <x v="31"/>
    <x v="1"/>
    <x v="4"/>
    <n v="5"/>
  </r>
  <r>
    <s v="R 15 000"/>
    <n v="15000"/>
    <s v="3 Bedroom House"/>
    <x v="0"/>
    <x v="52"/>
    <x v="2"/>
    <x v="1"/>
    <n v="3"/>
  </r>
  <r>
    <s v="R 26 000"/>
    <n v="26000"/>
    <s v="3 Bedroom House"/>
    <x v="0"/>
    <x v="160"/>
    <x v="1"/>
    <x v="1"/>
    <n v="2"/>
  </r>
  <r>
    <s v="R 20 000"/>
    <n v="20000"/>
    <s v="4 Bedroom House"/>
    <x v="0"/>
    <x v="88"/>
    <x v="2"/>
    <x v="0"/>
    <n v="2"/>
  </r>
  <r>
    <s v="R 10 000"/>
    <n v="10000"/>
    <s v="4 Bedroom House"/>
    <x v="0"/>
    <x v="47"/>
    <x v="3"/>
    <x v="0"/>
    <n v="1"/>
  </r>
  <r>
    <s v="R 35 000"/>
    <n v="35000"/>
    <s v="4 Bedroom House"/>
    <x v="0"/>
    <x v="8"/>
    <x v="1"/>
    <x v="0"/>
    <n v="3.5"/>
  </r>
  <r>
    <s v="R 32 000"/>
    <n v="32000"/>
    <s v="5 Bedroom House"/>
    <x v="0"/>
    <x v="43"/>
    <x v="0"/>
    <x v="3"/>
    <n v="5.5"/>
  </r>
  <r>
    <s v="R 7 600"/>
    <n v="7600"/>
    <s v="3 Bedroom House"/>
    <x v="0"/>
    <x v="116"/>
    <x v="0"/>
    <x v="1"/>
    <n v="2"/>
  </r>
  <r>
    <s v="R 16 500"/>
    <n v="16500"/>
    <s v="4 Bedroom House"/>
    <x v="0"/>
    <x v="98"/>
    <x v="2"/>
    <x v="0"/>
    <n v="2"/>
  </r>
  <r>
    <s v="R 22 500"/>
    <n v="22500"/>
    <s v="3 Bedroom House"/>
    <x v="0"/>
    <x v="15"/>
    <x v="1"/>
    <x v="1"/>
    <n v="3"/>
  </r>
  <r>
    <s v="R 17 500"/>
    <n v="17500"/>
    <s v="2 Bedroom House"/>
    <x v="0"/>
    <x v="113"/>
    <x v="6"/>
    <x v="2"/>
    <n v="2"/>
  </r>
  <r>
    <s v="R 8 800"/>
    <n v="8800"/>
    <s v="3 Bedroom House"/>
    <x v="0"/>
    <x v="97"/>
    <x v="3"/>
    <x v="1"/>
    <n v="2"/>
  </r>
  <r>
    <s v="R 7 500"/>
    <n v="7500"/>
    <s v="2 Bedroom House"/>
    <x v="0"/>
    <x v="76"/>
    <x v="0"/>
    <x v="2"/>
    <n v="2"/>
  </r>
  <r>
    <s v="R 22 500"/>
    <n v="22500"/>
    <s v="3 Bedroom House"/>
    <x v="0"/>
    <x v="15"/>
    <x v="1"/>
    <x v="1"/>
    <n v="3"/>
  </r>
  <r>
    <s v="R 30 000"/>
    <n v="30000"/>
    <s v="4 Bedroom House"/>
    <x v="0"/>
    <x v="8"/>
    <x v="1"/>
    <x v="0"/>
    <n v="4"/>
  </r>
  <r>
    <s v="R 15 000"/>
    <n v="15000"/>
    <s v="3 Bedroom House"/>
    <x v="0"/>
    <x v="52"/>
    <x v="2"/>
    <x v="1"/>
    <n v="2.5"/>
  </r>
  <r>
    <s v="R 39 000"/>
    <n v="39000"/>
    <s v="3 Bedroom House"/>
    <x v="0"/>
    <x v="7"/>
    <x v="1"/>
    <x v="1"/>
    <n v="2"/>
  </r>
  <r>
    <s v="R 36 800"/>
    <n v="36800"/>
    <s v="4 Bedroom House"/>
    <x v="0"/>
    <x v="15"/>
    <x v="1"/>
    <x v="0"/>
    <n v="4.5"/>
  </r>
  <r>
    <s v="R 36 500"/>
    <n v="36500"/>
    <s v="4 Bedroom House"/>
    <x v="0"/>
    <x v="23"/>
    <x v="1"/>
    <x v="0"/>
    <n v="3"/>
  </r>
  <r>
    <s v="R 11 000"/>
    <n v="11000"/>
    <s v="4 Bedroom House"/>
    <x v="0"/>
    <x v="11"/>
    <x v="3"/>
    <x v="0"/>
    <n v="3"/>
  </r>
  <r>
    <s v="R 17 400"/>
    <n v="17400"/>
    <s v="3 Bedroom House"/>
    <x v="0"/>
    <x v="90"/>
    <x v="2"/>
    <x v="1"/>
    <n v="4"/>
  </r>
  <r>
    <s v="R 29 000"/>
    <n v="29000"/>
    <s v="4 Bedroom House"/>
    <x v="0"/>
    <x v="86"/>
    <x v="5"/>
    <x v="0"/>
    <n v="3"/>
  </r>
  <r>
    <s v="R 27 500"/>
    <n v="27500"/>
    <s v="4 Bedroom House"/>
    <x v="0"/>
    <x v="108"/>
    <x v="1"/>
    <x v="0"/>
    <n v="4"/>
  </r>
  <r>
    <s v="R 45 000"/>
    <n v="45000"/>
    <s v="4 Bedroom House"/>
    <x v="0"/>
    <x v="150"/>
    <x v="1"/>
    <x v="0"/>
    <n v="4"/>
  </r>
  <r>
    <s v="R 24 000"/>
    <n v="24000"/>
    <s v="3 Bedroom House"/>
    <x v="0"/>
    <x v="8"/>
    <x v="1"/>
    <x v="1"/>
    <n v="2"/>
  </r>
  <r>
    <s v="R 49 000"/>
    <n v="49000"/>
    <s v="5 Bedroom House"/>
    <x v="0"/>
    <x v="35"/>
    <x v="1"/>
    <x v="3"/>
    <n v="6"/>
  </r>
  <r>
    <s v="R 5 400"/>
    <n v="5400"/>
    <s v="1 Bedroom House"/>
    <x v="0"/>
    <x v="15"/>
    <x v="1"/>
    <x v="6"/>
    <n v="1"/>
  </r>
  <r>
    <s v="R 22 000"/>
    <n v="22000"/>
    <s v="4 Bedroom House"/>
    <x v="0"/>
    <x v="4"/>
    <x v="1"/>
    <x v="0"/>
    <n v="3.5"/>
  </r>
  <r>
    <s v="R 5 500"/>
    <n v="5500"/>
    <s v="2 Bedroom House"/>
    <x v="0"/>
    <x v="109"/>
    <x v="4"/>
    <x v="2"/>
    <n v="1"/>
  </r>
  <r>
    <s v="R 4 100"/>
    <n v="4100"/>
    <s v="8 Bedroom House"/>
    <x v="0"/>
    <x v="35"/>
    <x v="1"/>
    <x v="10"/>
    <n v="3"/>
  </r>
  <r>
    <s v="R 13 000"/>
    <n v="13000"/>
    <s v="6 Bedroom House"/>
    <x v="0"/>
    <x v="73"/>
    <x v="5"/>
    <x v="4"/>
    <n v="1"/>
  </r>
  <r>
    <s v="R 8 000"/>
    <n v="8000"/>
    <s v="3 Bedroom House"/>
    <x v="0"/>
    <x v="11"/>
    <x v="3"/>
    <x v="1"/>
    <n v="2"/>
  </r>
  <r>
    <s v="R 8 000"/>
    <n v="8000"/>
    <s v="3 Bedroom House"/>
    <x v="0"/>
    <x v="38"/>
    <x v="4"/>
    <x v="1"/>
    <n v="2"/>
  </r>
  <r>
    <s v="R 6 500"/>
    <n v="6500"/>
    <s v="3 Bedroom House"/>
    <x v="0"/>
    <x v="45"/>
    <x v="4"/>
    <x v="1"/>
    <n v="2"/>
  </r>
  <r>
    <s v="R 7 500"/>
    <n v="7500"/>
    <s v="3 Bedroom House"/>
    <x v="0"/>
    <x v="69"/>
    <x v="3"/>
    <x v="1"/>
    <n v="2"/>
  </r>
  <r>
    <s v="R 12 500"/>
    <n v="12500"/>
    <s v="2 Bedroom House"/>
    <x v="0"/>
    <x v="33"/>
    <x v="2"/>
    <x v="2"/>
    <n v="1"/>
  </r>
  <r>
    <s v="R 30 000"/>
    <n v="30000"/>
    <s v="3 Bedroom House"/>
    <x v="0"/>
    <x v="8"/>
    <x v="1"/>
    <x v="1"/>
    <n v="2.5"/>
  </r>
  <r>
    <s v="R 27 500"/>
    <n v="27500"/>
    <s v="4 Bedroom House"/>
    <x v="0"/>
    <x v="108"/>
    <x v="1"/>
    <x v="0"/>
    <n v="4"/>
  </r>
  <r>
    <s v="R 49 900"/>
    <n v="49900"/>
    <s v="4 Bedroom House"/>
    <x v="0"/>
    <x v="4"/>
    <x v="1"/>
    <x v="0"/>
    <n v="4"/>
  </r>
  <r>
    <s v="R 11 000"/>
    <n v="11000"/>
    <s v="3 Bedroom House"/>
    <x v="0"/>
    <x v="161"/>
    <x v="3"/>
    <x v="1"/>
    <n v="1"/>
  </r>
  <r>
    <s v="R 49 000"/>
    <n v="49000"/>
    <s v="4 Bedroom House"/>
    <x v="0"/>
    <x v="4"/>
    <x v="1"/>
    <x v="0"/>
    <n v="4"/>
  </r>
  <r>
    <s v="R 10 500"/>
    <n v="10500"/>
    <s v="3 Bedroom House"/>
    <x v="0"/>
    <x v="63"/>
    <x v="1"/>
    <x v="1"/>
    <n v="3"/>
  </r>
  <r>
    <s v="R 33 000"/>
    <n v="33000"/>
    <s v="3 Bedroom House"/>
    <x v="0"/>
    <x v="8"/>
    <x v="1"/>
    <x v="1"/>
    <n v="2.5"/>
  </r>
  <r>
    <s v="R 6 400"/>
    <n v="6400"/>
    <s v="2.5 Bedroom House"/>
    <x v="0"/>
    <x v="3"/>
    <x v="2"/>
    <x v="14"/>
    <n v="1"/>
  </r>
  <r>
    <s v="R 30 000"/>
    <n v="30000"/>
    <s v="3 Bedroom House"/>
    <x v="0"/>
    <x v="6"/>
    <x v="1"/>
    <x v="1"/>
    <n v="2.5"/>
  </r>
  <r>
    <s v="R 7 000"/>
    <n v="7000"/>
    <s v="3 Bedroom House"/>
    <x v="0"/>
    <x v="38"/>
    <x v="4"/>
    <x v="1"/>
    <n v="2"/>
  </r>
  <r>
    <s v="R 38 000"/>
    <n v="38000"/>
    <s v="4 Bedroom House"/>
    <x v="0"/>
    <x v="27"/>
    <x v="0"/>
    <x v="0"/>
    <n v="4.5"/>
  </r>
  <r>
    <s v="R 30 000"/>
    <n v="30000"/>
    <s v="4 Bedroom House"/>
    <x v="0"/>
    <x v="128"/>
    <x v="1"/>
    <x v="0"/>
    <n v="3"/>
  </r>
  <r>
    <s v="R 38 000"/>
    <n v="38000"/>
    <s v="4 Bedroom House"/>
    <x v="0"/>
    <x v="6"/>
    <x v="1"/>
    <x v="0"/>
    <n v="4"/>
  </r>
  <r>
    <s v="R 5 500"/>
    <n v="5500"/>
    <s v="2 Bedroom House"/>
    <x v="0"/>
    <x v="45"/>
    <x v="4"/>
    <x v="2"/>
    <n v="2"/>
  </r>
  <r>
    <s v="R 35 000"/>
    <n v="35000"/>
    <s v="4 Bedroom House"/>
    <x v="0"/>
    <x v="8"/>
    <x v="1"/>
    <x v="0"/>
    <n v="3"/>
  </r>
  <r>
    <s v="R 38 000"/>
    <n v="38000"/>
    <s v="3 Bedroom House"/>
    <x v="0"/>
    <x v="8"/>
    <x v="1"/>
    <x v="1"/>
    <n v="3"/>
  </r>
  <r>
    <s v="R 15 000"/>
    <n v="15000"/>
    <s v="4 Bedroom House"/>
    <x v="0"/>
    <x v="47"/>
    <x v="3"/>
    <x v="0"/>
    <n v="2"/>
  </r>
  <r>
    <s v="R 23 000"/>
    <n v="23000"/>
    <s v="5 Bedroom House"/>
    <x v="0"/>
    <x v="24"/>
    <x v="2"/>
    <x v="3"/>
    <n v="4"/>
  </r>
  <r>
    <s v="R 4 950"/>
    <n v="4950"/>
    <s v="3 Bedroom House"/>
    <x v="0"/>
    <x v="142"/>
    <x v="4"/>
    <x v="1"/>
    <n v="1"/>
  </r>
  <r>
    <s v="R 55 000"/>
    <n v="55000"/>
    <s v="4 Bedroom House"/>
    <x v="0"/>
    <x v="6"/>
    <x v="1"/>
    <x v="0"/>
    <n v="3.5"/>
  </r>
  <r>
    <s v="R 4 990"/>
    <n v="4990"/>
    <s v="2 Bedroom House"/>
    <x v="0"/>
    <x v="109"/>
    <x v="4"/>
    <x v="2"/>
    <n v="1"/>
  </r>
  <r>
    <s v="R 13 000"/>
    <n v="13000"/>
    <s v="3.5 Bedroom House"/>
    <x v="0"/>
    <x v="40"/>
    <x v="2"/>
    <x v="9"/>
    <n v="2"/>
  </r>
  <r>
    <s v="R 16 000"/>
    <n v="16000"/>
    <s v="3 Bedroom House"/>
    <x v="0"/>
    <x v="39"/>
    <x v="1"/>
    <x v="1"/>
    <n v="2"/>
  </r>
  <r>
    <s v="R 14 500"/>
    <n v="14500"/>
    <s v="1 Bedroom House"/>
    <x v="0"/>
    <x v="162"/>
    <x v="1"/>
    <x v="6"/>
    <n v="1"/>
  </r>
  <r>
    <s v="R 80 000"/>
    <n v="80000"/>
    <s v="6 Bedroom House"/>
    <x v="0"/>
    <x v="31"/>
    <x v="1"/>
    <x v="4"/>
    <n v="7"/>
  </r>
  <r>
    <s v="R 30 000"/>
    <n v="30000"/>
    <s v="4 Bedroom House"/>
    <x v="0"/>
    <x v="8"/>
    <x v="1"/>
    <x v="0"/>
    <n v="3"/>
  </r>
  <r>
    <s v="R 16 000"/>
    <n v="16000"/>
    <s v="3 Bedroom House"/>
    <x v="0"/>
    <x v="39"/>
    <x v="1"/>
    <x v="1"/>
    <n v="2"/>
  </r>
  <r>
    <s v="R 25 000"/>
    <n v="25000"/>
    <s v="2 Bedroom House"/>
    <x v="0"/>
    <x v="54"/>
    <x v="1"/>
    <x v="2"/>
    <n v="4"/>
  </r>
  <r>
    <s v="R 18 000"/>
    <n v="18000"/>
    <s v="4 Bedroom House"/>
    <x v="0"/>
    <x v="35"/>
    <x v="1"/>
    <x v="0"/>
    <n v="2"/>
  </r>
  <r>
    <s v="R 50 000"/>
    <n v="50000"/>
    <s v="4 Bedroom House"/>
    <x v="0"/>
    <x v="8"/>
    <x v="1"/>
    <x v="0"/>
    <n v="3"/>
  </r>
  <r>
    <s v="R 55 000"/>
    <n v="55000"/>
    <s v="5 Bedroom House"/>
    <x v="0"/>
    <x v="17"/>
    <x v="1"/>
    <x v="3"/>
    <n v="5"/>
  </r>
  <r>
    <s v="R 24 500"/>
    <n v="24500"/>
    <s v="1 Bedroom House"/>
    <x v="0"/>
    <x v="162"/>
    <x v="1"/>
    <x v="6"/>
    <n v="1"/>
  </r>
  <r>
    <s v="R 14 000"/>
    <n v="14000"/>
    <s v="4 Bedroom House"/>
    <x v="0"/>
    <x v="71"/>
    <x v="3"/>
    <x v="0"/>
    <n v="3"/>
  </r>
  <r>
    <s v="R 22 000"/>
    <n v="22000"/>
    <s v="3 Bedroom House"/>
    <x v="0"/>
    <x v="15"/>
    <x v="1"/>
    <x v="1"/>
    <n v="2"/>
  </r>
  <r>
    <s v="R 8 000"/>
    <n v="8000"/>
    <s v="2 Bedroom House"/>
    <x v="0"/>
    <x v="28"/>
    <x v="1"/>
    <x v="2"/>
    <n v="1"/>
  </r>
  <r>
    <s v="R 27 000"/>
    <n v="27000"/>
    <s v="3 Bedroom House"/>
    <x v="0"/>
    <x v="15"/>
    <x v="1"/>
    <x v="1"/>
    <n v="2.5"/>
  </r>
  <r>
    <s v="R 10 000"/>
    <n v="10000"/>
    <s v="3 Bedroom House"/>
    <x v="0"/>
    <x v="81"/>
    <x v="2"/>
    <x v="1"/>
    <n v="2"/>
  </r>
  <r>
    <s v="R 65 000"/>
    <n v="65000"/>
    <s v="6 Bedroom House"/>
    <x v="0"/>
    <x v="8"/>
    <x v="1"/>
    <x v="4"/>
    <n v="6"/>
  </r>
  <r>
    <s v="R 40 000"/>
    <n v="40000"/>
    <s v="5 Bedroom House"/>
    <x v="0"/>
    <x v="27"/>
    <x v="0"/>
    <x v="3"/>
    <n v="4.5"/>
  </r>
  <r>
    <s v="R 4 200"/>
    <n v="4200"/>
    <s v="9 Bedroom House"/>
    <x v="0"/>
    <x v="14"/>
    <x v="1"/>
    <x v="5"/>
    <n v="3"/>
  </r>
  <r>
    <s v="R 3 500"/>
    <n v="3500"/>
    <s v="1 Bedroom House"/>
    <x v="0"/>
    <x v="126"/>
    <x v="1"/>
    <x v="6"/>
    <n v="1"/>
  </r>
  <r>
    <s v="R 40 000"/>
    <n v="40000"/>
    <s v="5 Bedroom House"/>
    <x v="0"/>
    <x v="8"/>
    <x v="1"/>
    <x v="3"/>
    <n v="3.5"/>
  </r>
  <r>
    <s v="R 4 000"/>
    <n v="4000"/>
    <s v="1 Bedroom House"/>
    <x v="0"/>
    <x v="15"/>
    <x v="1"/>
    <x v="6"/>
    <n v="1"/>
  </r>
  <r>
    <s v="R 14 000"/>
    <n v="14000"/>
    <s v="3 Bedroom House"/>
    <x v="0"/>
    <x v="28"/>
    <x v="1"/>
    <x v="1"/>
    <n v="2.5"/>
  </r>
  <r>
    <s v="R 50 000"/>
    <n v="50000"/>
    <s v="5 Bedroom House"/>
    <x v="0"/>
    <x v="17"/>
    <x v="1"/>
    <x v="3"/>
    <n v="4"/>
  </r>
  <r>
    <s v="R 50 000"/>
    <n v="50000"/>
    <s v="4 Bedroom House"/>
    <x v="0"/>
    <x v="8"/>
    <x v="1"/>
    <x v="0"/>
    <n v="3"/>
  </r>
  <r>
    <s v="R 37 000"/>
    <n v="37000"/>
    <s v="6 Bedroom House"/>
    <x v="0"/>
    <x v="8"/>
    <x v="1"/>
    <x v="4"/>
    <n v="4"/>
  </r>
  <r>
    <s v="R 55 000"/>
    <n v="55000"/>
    <s v="5 Bedroom House"/>
    <x v="0"/>
    <x v="17"/>
    <x v="1"/>
    <x v="3"/>
    <n v="4"/>
  </r>
  <r>
    <s v="R 50 000"/>
    <n v="50000"/>
    <s v="4 Bedroom House"/>
    <x v="0"/>
    <x v="8"/>
    <x v="1"/>
    <x v="0"/>
    <n v="3"/>
  </r>
  <r>
    <s v="R 4 500"/>
    <n v="4500"/>
    <s v="2 Bedroom House"/>
    <x v="0"/>
    <x v="85"/>
    <x v="4"/>
    <x v="2"/>
    <n v="1"/>
  </r>
  <r>
    <s v="R 11 000"/>
    <n v="11000"/>
    <s v="3 Bedroom House"/>
    <x v="0"/>
    <x v="42"/>
    <x v="3"/>
    <x v="1"/>
    <n v="3"/>
  </r>
  <r>
    <s v="R 17 000"/>
    <n v="17000"/>
    <s v="2 Bedroom House"/>
    <x v="0"/>
    <x v="6"/>
    <x v="1"/>
    <x v="2"/>
    <n v="2"/>
  </r>
  <r>
    <s v="R 8 500"/>
    <n v="8500"/>
    <s v="4 Bedroom House"/>
    <x v="0"/>
    <x v="30"/>
    <x v="3"/>
    <x v="0"/>
    <n v="2"/>
  </r>
  <r>
    <s v="R 12 900"/>
    <n v="12900"/>
    <s v="3 Bedroom House"/>
    <x v="0"/>
    <x v="163"/>
    <x v="0"/>
    <x v="1"/>
    <n v="1"/>
  </r>
  <r>
    <s v="R 28 000"/>
    <n v="28000"/>
    <s v="4 Bedroom House"/>
    <x v="0"/>
    <x v="6"/>
    <x v="1"/>
    <x v="0"/>
    <n v="4.4000000000000004"/>
  </r>
  <r>
    <s v="R 7 200"/>
    <n v="7200"/>
    <s v="3 Bedroom House"/>
    <x v="0"/>
    <x v="11"/>
    <x v="3"/>
    <x v="1"/>
    <n v="1"/>
  </r>
  <r>
    <s v="R 7 200"/>
    <n v="7200"/>
    <s v="3 Bedroom House"/>
    <x v="0"/>
    <x v="11"/>
    <x v="3"/>
    <x v="1"/>
    <n v="1"/>
  </r>
  <r>
    <s v="R 13 000"/>
    <n v="13000"/>
    <s v="2 Bedroom House"/>
    <x v="0"/>
    <x v="164"/>
    <x v="1"/>
    <x v="2"/>
    <n v="2"/>
  </r>
  <r>
    <s v="R 28 000"/>
    <n v="28000"/>
    <s v="4 Bedroom House"/>
    <x v="0"/>
    <x v="160"/>
    <x v="1"/>
    <x v="0"/>
    <n v="5"/>
  </r>
  <r>
    <s v="R 6 500"/>
    <n v="6500"/>
    <s v="3 Bedroom House"/>
    <x v="0"/>
    <x v="29"/>
    <x v="4"/>
    <x v="1"/>
    <n v="2"/>
  </r>
  <r>
    <s v="R 6 200"/>
    <n v="6200"/>
    <s v="2 Bedroom House"/>
    <x v="0"/>
    <x v="30"/>
    <x v="3"/>
    <x v="2"/>
    <n v="1"/>
  </r>
  <r>
    <s v="R 6 000"/>
    <n v="6000"/>
    <s v="2 Bedroom House"/>
    <x v="0"/>
    <x v="11"/>
    <x v="3"/>
    <x v="2"/>
    <n v="1"/>
  </r>
  <r>
    <s v="R 6 300"/>
    <n v="6300"/>
    <s v="2 Bedroom House"/>
    <x v="0"/>
    <x v="45"/>
    <x v="4"/>
    <x v="2"/>
    <n v="1"/>
  </r>
  <r>
    <s v="R 34 000"/>
    <n v="34000"/>
    <s v="4 Bedroom House"/>
    <x v="0"/>
    <x v="15"/>
    <x v="1"/>
    <x v="0"/>
    <n v="3"/>
  </r>
  <r>
    <s v="R 75 000"/>
    <n v="75000"/>
    <s v="5 Bedroom House"/>
    <x v="0"/>
    <x v="17"/>
    <x v="1"/>
    <x v="3"/>
    <n v="7"/>
  </r>
  <r>
    <s v="R 55 000"/>
    <n v="55000"/>
    <s v="7 Bedroom House"/>
    <x v="0"/>
    <x v="22"/>
    <x v="1"/>
    <x v="8"/>
    <n v="7"/>
  </r>
  <r>
    <s v="R 6 000"/>
    <n v="6000"/>
    <s v="2 Bedroom House"/>
    <x v="0"/>
    <x v="11"/>
    <x v="3"/>
    <x v="2"/>
    <n v="1"/>
  </r>
  <r>
    <s v="R 27 000"/>
    <n v="27000"/>
    <s v="4 Bedroom House"/>
    <x v="0"/>
    <x v="27"/>
    <x v="0"/>
    <x v="0"/>
    <n v="4"/>
  </r>
  <r>
    <s v="R 11 500"/>
    <n v="11500"/>
    <s v="3 Bedroom House"/>
    <x v="0"/>
    <x v="24"/>
    <x v="2"/>
    <x v="1"/>
    <n v="2"/>
  </r>
  <r>
    <s v="R 17 500"/>
    <n v="17500"/>
    <s v="3 Bedroom House"/>
    <x v="0"/>
    <x v="26"/>
    <x v="1"/>
    <x v="1"/>
    <n v="2"/>
  </r>
  <r>
    <s v="R 13 984"/>
    <n v="13984"/>
    <s v="2 Bedroom House"/>
    <x v="0"/>
    <x v="113"/>
    <x v="6"/>
    <x v="2"/>
    <n v="2"/>
  </r>
  <r>
    <s v="R 32 000"/>
    <n v="32000"/>
    <s v="4 Bedroom House"/>
    <x v="0"/>
    <x v="23"/>
    <x v="1"/>
    <x v="0"/>
    <n v="3"/>
  </r>
  <r>
    <s v="R 50 000"/>
    <n v="50000"/>
    <s v="5 Bedroom House"/>
    <x v="0"/>
    <x v="17"/>
    <x v="1"/>
    <x v="3"/>
    <n v="3"/>
  </r>
  <r>
    <s v="R 20 000"/>
    <n v="20000"/>
    <s v="3 Bedroom House"/>
    <x v="0"/>
    <x v="26"/>
    <x v="1"/>
    <x v="1"/>
    <n v="2"/>
  </r>
  <r>
    <s v="R 15 000"/>
    <n v="15000"/>
    <s v="3 Bedroom House"/>
    <x v="0"/>
    <x v="52"/>
    <x v="2"/>
    <x v="1"/>
    <n v="2.5"/>
  </r>
  <r>
    <s v="R 7 500"/>
    <n v="7500"/>
    <s v="3 Bedroom House"/>
    <x v="0"/>
    <x v="42"/>
    <x v="3"/>
    <x v="1"/>
    <n v="1"/>
  </r>
  <r>
    <s v="R 6 250"/>
    <n v="6250"/>
    <s v="3 Bedroom House"/>
    <x v="0"/>
    <x v="69"/>
    <x v="3"/>
    <x v="1"/>
    <n v="1"/>
  </r>
  <r>
    <s v="R 7 000"/>
    <n v="7000"/>
    <s v="3 Bedroom House"/>
    <x v="0"/>
    <x v="33"/>
    <x v="2"/>
    <x v="1"/>
    <n v="1"/>
  </r>
  <r>
    <s v="R 40 000"/>
    <n v="40000"/>
    <s v="5 Bedroom House"/>
    <x v="0"/>
    <x v="17"/>
    <x v="1"/>
    <x v="3"/>
    <n v="4"/>
  </r>
  <r>
    <s v="R 4 000"/>
    <n v="4000"/>
    <s v="1 Bedroom House"/>
    <x v="0"/>
    <x v="126"/>
    <x v="1"/>
    <x v="6"/>
    <n v="1"/>
  </r>
  <r>
    <s v="R 45 000"/>
    <n v="45000"/>
    <s v="3 Bedroom House"/>
    <x v="0"/>
    <x v="165"/>
    <x v="5"/>
    <x v="1"/>
    <n v="4"/>
  </r>
  <r>
    <s v="R 30 000"/>
    <n v="30000"/>
    <s v="4 Bedroom House"/>
    <x v="0"/>
    <x v="166"/>
    <x v="1"/>
    <x v="0"/>
    <n v="3"/>
  </r>
  <r>
    <s v="R 65 000"/>
    <n v="65000"/>
    <s v="4 Bedroom House"/>
    <x v="0"/>
    <x v="6"/>
    <x v="1"/>
    <x v="0"/>
    <n v="3"/>
  </r>
  <r>
    <s v="R 7 500"/>
    <n v="7500"/>
    <s v="3 Bedroom House"/>
    <x v="0"/>
    <x v="69"/>
    <x v="3"/>
    <x v="1"/>
    <n v="2"/>
  </r>
  <r>
    <s v="R 39 000"/>
    <n v="39000"/>
    <s v="4 Bedroom House"/>
    <x v="0"/>
    <x v="4"/>
    <x v="1"/>
    <x v="0"/>
    <n v="3"/>
  </r>
  <r>
    <s v="R 18 000"/>
    <n v="18000"/>
    <s v="4 Bedroom House"/>
    <x v="0"/>
    <x v="122"/>
    <x v="1"/>
    <x v="0"/>
    <n v="4"/>
  </r>
  <r>
    <s v="R 48 000"/>
    <n v="48000"/>
    <s v="4 Bedroom House"/>
    <x v="0"/>
    <x v="8"/>
    <x v="1"/>
    <x v="0"/>
    <n v="4.5"/>
  </r>
  <r>
    <s v="R 25 000"/>
    <n v="25000"/>
    <s v="3 Bedroom House"/>
    <x v="0"/>
    <x v="8"/>
    <x v="1"/>
    <x v="1"/>
    <n v="2"/>
  </r>
  <r>
    <s v="R 5 800"/>
    <n v="5800"/>
    <s v="3 Bedroom House"/>
    <x v="0"/>
    <x v="85"/>
    <x v="4"/>
    <x v="1"/>
    <n v="2"/>
  </r>
  <r>
    <s v="R 6 250"/>
    <n v="6250"/>
    <s v="3 Bedroom House"/>
    <x v="0"/>
    <x v="69"/>
    <x v="3"/>
    <x v="1"/>
    <n v="1"/>
  </r>
  <r>
    <s v="R 18 000"/>
    <n v="18000"/>
    <s v="3 Bedroom House"/>
    <x v="0"/>
    <x v="20"/>
    <x v="2"/>
    <x v="1"/>
    <n v="2"/>
  </r>
  <r>
    <s v="R 38 000"/>
    <n v="38000"/>
    <s v="5 Bedroom House"/>
    <x v="0"/>
    <x v="6"/>
    <x v="1"/>
    <x v="3"/>
    <n v="4"/>
  </r>
  <r>
    <s v="R 5 999"/>
    <n v="5999"/>
    <s v="3 Bedroom House"/>
    <x v="0"/>
    <x v="146"/>
    <x v="4"/>
    <x v="1"/>
    <n v="1"/>
  </r>
  <r>
    <s v="R 75 000"/>
    <n v="75000"/>
    <s v="6 Bedroom House"/>
    <x v="0"/>
    <x v="6"/>
    <x v="1"/>
    <x v="4"/>
    <n v="5"/>
  </r>
  <r>
    <s v="R 6 800"/>
    <n v="6800"/>
    <s v="2 Bedroom House"/>
    <x v="0"/>
    <x v="38"/>
    <x v="4"/>
    <x v="2"/>
    <n v="1"/>
  </r>
  <r>
    <s v="R 30 000"/>
    <n v="30000"/>
    <s v="4 Bedroom House"/>
    <x v="0"/>
    <x v="8"/>
    <x v="1"/>
    <x v="0"/>
    <n v="4"/>
  </r>
  <r>
    <s v="R 18 000"/>
    <n v="18000"/>
    <s v="4 Bedroom House"/>
    <x v="0"/>
    <x v="14"/>
    <x v="1"/>
    <x v="0"/>
    <n v="2"/>
  </r>
  <r>
    <s v="R 4 999"/>
    <n v="4999"/>
    <s v="2 Bedroom House"/>
    <x v="0"/>
    <x v="85"/>
    <x v="4"/>
    <x v="2"/>
    <n v="1"/>
  </r>
  <r>
    <s v="R 24 000"/>
    <n v="24000"/>
    <s v="4 Bedroom House"/>
    <x v="0"/>
    <x v="64"/>
    <x v="6"/>
    <x v="0"/>
    <s v="N/A"/>
  </r>
  <r>
    <s v="R 25 000"/>
    <n v="25000"/>
    <s v="4 Bedroom House"/>
    <x v="0"/>
    <x v="8"/>
    <x v="1"/>
    <x v="0"/>
    <n v="4"/>
  </r>
  <r>
    <s v="R 16 000"/>
    <n v="16000"/>
    <s v="3 Bedroom House"/>
    <x v="0"/>
    <x v="16"/>
    <x v="1"/>
    <x v="1"/>
    <n v="2"/>
  </r>
  <r>
    <s v="R 13 000"/>
    <n v="13000"/>
    <s v="3 Bedroom House"/>
    <x v="0"/>
    <x v="10"/>
    <x v="3"/>
    <x v="1"/>
    <n v="2"/>
  </r>
  <r>
    <s v="R 40 000"/>
    <n v="40000"/>
    <s v="5 Bedroom House"/>
    <x v="0"/>
    <x v="27"/>
    <x v="0"/>
    <x v="3"/>
    <n v="4.5"/>
  </r>
  <r>
    <s v="R 6 700"/>
    <n v="6700"/>
    <s v="3 Bedroom House"/>
    <x v="0"/>
    <x v="45"/>
    <x v="4"/>
    <x v="1"/>
    <n v="2"/>
  </r>
  <r>
    <s v="R 25 000"/>
    <n v="25000"/>
    <s v="3 Bedroom House"/>
    <x v="0"/>
    <x v="6"/>
    <x v="1"/>
    <x v="1"/>
    <n v="2"/>
  </r>
  <r>
    <s v="R 16 000"/>
    <n v="16000"/>
    <s v="3 Bedroom House"/>
    <x v="0"/>
    <x v="16"/>
    <x v="1"/>
    <x v="1"/>
    <n v="2"/>
  </r>
  <r>
    <s v="R 38 000"/>
    <n v="38000"/>
    <s v="4 Bedroom House"/>
    <x v="0"/>
    <x v="8"/>
    <x v="1"/>
    <x v="0"/>
    <n v="3"/>
  </r>
  <r>
    <s v="R 16 000"/>
    <n v="16000"/>
    <s v="3 Bedroom House"/>
    <x v="0"/>
    <x v="127"/>
    <x v="1"/>
    <x v="1"/>
    <n v="2"/>
  </r>
  <r>
    <s v="R 38 500"/>
    <n v="38500"/>
    <s v="4 Bedroom House"/>
    <x v="0"/>
    <x v="27"/>
    <x v="0"/>
    <x v="0"/>
    <n v="4"/>
  </r>
  <r>
    <s v="R 39 500"/>
    <n v="39500"/>
    <s v="4 Bedroom House"/>
    <x v="0"/>
    <x v="7"/>
    <x v="1"/>
    <x v="0"/>
    <n v="3.5"/>
  </r>
  <r>
    <s v="R 11 000"/>
    <n v="11000"/>
    <s v="3 Bedroom House"/>
    <x v="0"/>
    <x v="5"/>
    <x v="2"/>
    <x v="1"/>
    <n v="1"/>
  </r>
  <r>
    <s v="R 6 700"/>
    <n v="6700"/>
    <s v="2 Bedroom House"/>
    <x v="0"/>
    <x v="71"/>
    <x v="3"/>
    <x v="2"/>
    <n v="2"/>
  </r>
  <r>
    <s v="R 95 000"/>
    <n v="95000"/>
    <s v="6 Bedroom House"/>
    <x v="0"/>
    <x v="17"/>
    <x v="1"/>
    <x v="4"/>
    <n v="5.5"/>
  </r>
  <r>
    <s v="R 55 000"/>
    <n v="55000"/>
    <s v="4 Bedroom House"/>
    <x v="0"/>
    <x v="17"/>
    <x v="1"/>
    <x v="0"/>
    <n v="3.5"/>
  </r>
  <r>
    <s v="R 49 500"/>
    <n v="49500"/>
    <s v="4 Bedroom House"/>
    <x v="0"/>
    <x v="6"/>
    <x v="1"/>
    <x v="0"/>
    <n v="4.5"/>
  </r>
  <r>
    <s v="R 19 000"/>
    <n v="19000"/>
    <s v="3 Bedroom House"/>
    <x v="0"/>
    <x v="90"/>
    <x v="2"/>
    <x v="1"/>
    <n v="3"/>
  </r>
  <r>
    <s v="R 47 000"/>
    <n v="47000"/>
    <s v="5 Bedroom House"/>
    <x v="0"/>
    <x v="4"/>
    <x v="1"/>
    <x v="3"/>
    <n v="4.5"/>
  </r>
  <r>
    <s v="R 35 000"/>
    <n v="35000"/>
    <s v="4 Bedroom House"/>
    <x v="0"/>
    <x v="8"/>
    <x v="1"/>
    <x v="0"/>
    <n v="4"/>
  </r>
  <r>
    <s v="R 7 700"/>
    <n v="7700"/>
    <s v="3 Bedroom House"/>
    <x v="0"/>
    <x v="11"/>
    <x v="3"/>
    <x v="1"/>
    <n v="1"/>
  </r>
  <r>
    <s v="R 10 200"/>
    <n v="10200"/>
    <s v="3 Bedroom House"/>
    <x v="0"/>
    <x v="10"/>
    <x v="3"/>
    <x v="1"/>
    <n v="1"/>
  </r>
  <r>
    <s v="R 11 500"/>
    <n v="11500"/>
    <s v="3 Bedroom House"/>
    <x v="0"/>
    <x v="40"/>
    <x v="2"/>
    <x v="1"/>
    <n v="1"/>
  </r>
  <r>
    <s v="R 12 000"/>
    <n v="12000"/>
    <s v="3 Bedroom House"/>
    <x v="0"/>
    <x v="37"/>
    <x v="2"/>
    <x v="1"/>
    <n v="2"/>
  </r>
  <r>
    <s v="R 31 000"/>
    <n v="31000"/>
    <s v="4 Bedroom House"/>
    <x v="0"/>
    <x v="8"/>
    <x v="1"/>
    <x v="0"/>
    <n v="2"/>
  </r>
  <r>
    <s v="R 7 600"/>
    <n v="7600"/>
    <s v="3 Bedroom House"/>
    <x v="0"/>
    <x v="71"/>
    <x v="3"/>
    <x v="1"/>
    <n v="1"/>
  </r>
  <r>
    <s v="R 38 000"/>
    <n v="38000"/>
    <s v="4 Bedroom House"/>
    <x v="0"/>
    <x v="6"/>
    <x v="1"/>
    <x v="0"/>
    <n v="3"/>
  </r>
  <r>
    <s v="R 7 700"/>
    <n v="7700"/>
    <s v="3 Bedroom House"/>
    <x v="0"/>
    <x v="11"/>
    <x v="3"/>
    <x v="1"/>
    <n v="1"/>
  </r>
  <r>
    <s v="R 22 000"/>
    <n v="22000"/>
    <s v="3 Bedroom House"/>
    <x v="0"/>
    <x v="46"/>
    <x v="2"/>
    <x v="1"/>
    <n v="2"/>
  </r>
  <r>
    <s v="R 8 000"/>
    <n v="8000"/>
    <s v="1 Bedroom House"/>
    <x v="0"/>
    <x v="167"/>
    <x v="0"/>
    <x v="6"/>
    <n v="1"/>
  </r>
  <r>
    <s v="R 6 200"/>
    <n v="6200"/>
    <s v="1 Bedroom House"/>
    <x v="0"/>
    <x v="22"/>
    <x v="1"/>
    <x v="6"/>
    <n v="1"/>
  </r>
  <r>
    <s v="R 250 000"/>
    <n v="250000"/>
    <s v="9 Bedroom House"/>
    <x v="0"/>
    <x v="96"/>
    <x v="0"/>
    <x v="5"/>
    <n v="10"/>
  </r>
  <r>
    <s v="R 23 000"/>
    <n v="23000"/>
    <s v="5 Bedroom House"/>
    <x v="0"/>
    <x v="61"/>
    <x v="1"/>
    <x v="3"/>
    <n v="2"/>
  </r>
  <r>
    <s v="R 6 000"/>
    <n v="6000"/>
    <s v="2 Bedroom House"/>
    <x v="0"/>
    <x v="38"/>
    <x v="4"/>
    <x v="2"/>
    <n v="1"/>
  </r>
  <r>
    <s v="R 11 900"/>
    <n v="11900"/>
    <s v="3 Bedroom House"/>
    <x v="0"/>
    <x v="24"/>
    <x v="2"/>
    <x v="1"/>
    <n v="2"/>
  </r>
  <r>
    <s v="R 27 500"/>
    <n v="27500"/>
    <s v="3 Bedroom House"/>
    <x v="0"/>
    <x v="23"/>
    <x v="1"/>
    <x v="1"/>
    <n v="3"/>
  </r>
  <r>
    <s v="R 40 000"/>
    <n v="40000"/>
    <s v="4 Bedroom House"/>
    <x v="0"/>
    <x v="6"/>
    <x v="1"/>
    <x v="0"/>
    <n v="3.5"/>
  </r>
  <r>
    <s v="R 8 200"/>
    <n v="8200"/>
    <s v="3 Bedroom House"/>
    <x v="0"/>
    <x v="11"/>
    <x v="3"/>
    <x v="1"/>
    <n v="2"/>
  </r>
  <r>
    <s v="R 16 500"/>
    <n v="16500"/>
    <s v="3 Bedroom House"/>
    <x v="0"/>
    <x v="168"/>
    <x v="1"/>
    <x v="1"/>
    <n v="3"/>
  </r>
  <r>
    <s v="R 8 200"/>
    <n v="8200"/>
    <s v="3 Bedroom House"/>
    <x v="0"/>
    <x v="11"/>
    <x v="3"/>
    <x v="1"/>
    <n v="2"/>
  </r>
  <r>
    <s v="R 6 800"/>
    <n v="6800"/>
    <s v="2 Bedroom House"/>
    <x v="0"/>
    <x v="11"/>
    <x v="3"/>
    <x v="2"/>
    <n v="2"/>
  </r>
  <r>
    <s v="R 55 000"/>
    <n v="55000"/>
    <s v="4 Bedroom House"/>
    <x v="0"/>
    <x v="17"/>
    <x v="1"/>
    <x v="0"/>
    <n v="3"/>
  </r>
  <r>
    <s v="R 5 500"/>
    <n v="5500"/>
    <s v="3 Bedroom House"/>
    <x v="0"/>
    <x v="85"/>
    <x v="4"/>
    <x v="1"/>
    <n v="2"/>
  </r>
  <r>
    <s v="R 11 000"/>
    <n v="11000"/>
    <s v="3 Bedroom House"/>
    <x v="0"/>
    <x v="161"/>
    <x v="3"/>
    <x v="1"/>
    <n v="2.5"/>
  </r>
  <r>
    <s v="R 8 900"/>
    <n v="8900"/>
    <s v="3 Bedroom House"/>
    <x v="0"/>
    <x v="114"/>
    <x v="2"/>
    <x v="1"/>
    <n v="2"/>
  </r>
  <r>
    <s v="R 8 200"/>
    <n v="8200"/>
    <s v="3 Bedroom House"/>
    <x v="0"/>
    <x v="11"/>
    <x v="3"/>
    <x v="1"/>
    <n v="2"/>
  </r>
  <r>
    <s v="R 26 000"/>
    <n v="26000"/>
    <s v="3 Bedroom House"/>
    <x v="0"/>
    <x v="75"/>
    <x v="1"/>
    <x v="1"/>
    <n v="3.5"/>
  </r>
  <r>
    <s v="R 4 600"/>
    <n v="4600"/>
    <s v="1 Bedroom House"/>
    <x v="0"/>
    <x v="169"/>
    <x v="0"/>
    <x v="6"/>
    <n v="1"/>
  </r>
  <r>
    <s v="R 45 000"/>
    <n v="45000"/>
    <s v="5 Bedroom House"/>
    <x v="0"/>
    <x v="8"/>
    <x v="1"/>
    <x v="3"/>
    <n v="3.5"/>
  </r>
  <r>
    <s v="R 42 000"/>
    <n v="42000"/>
    <s v="4 Bedroom House"/>
    <x v="0"/>
    <x v="4"/>
    <x v="1"/>
    <x v="0"/>
    <n v="4.5"/>
  </r>
  <r>
    <s v="R 22 000"/>
    <n v="22000"/>
    <s v="4 Bedroom House"/>
    <x v="0"/>
    <x v="35"/>
    <x v="1"/>
    <x v="0"/>
    <n v="3"/>
  </r>
  <r>
    <s v="R 9 500"/>
    <n v="9500"/>
    <s v="3 Bedroom House"/>
    <x v="0"/>
    <x v="71"/>
    <x v="3"/>
    <x v="1"/>
    <n v="1"/>
  </r>
  <r>
    <s v="R 9 500"/>
    <n v="9500"/>
    <s v="3 Bedroom House"/>
    <x v="0"/>
    <x v="24"/>
    <x v="2"/>
    <x v="1"/>
    <n v="2"/>
  </r>
  <r>
    <s v="R 50 000"/>
    <n v="50000"/>
    <s v="4 Bedroom House"/>
    <x v="0"/>
    <x v="8"/>
    <x v="1"/>
    <x v="0"/>
    <n v="3"/>
  </r>
  <r>
    <s v="R 40 000"/>
    <n v="40000"/>
    <s v="4 Bedroom House"/>
    <x v="0"/>
    <x v="6"/>
    <x v="1"/>
    <x v="0"/>
    <n v="3.5"/>
  </r>
  <r>
    <s v="R 55 000"/>
    <n v="55000"/>
    <s v="5 Bedroom House"/>
    <x v="0"/>
    <x v="17"/>
    <x v="1"/>
    <x v="3"/>
    <n v="4"/>
  </r>
  <r>
    <s v="R 26 000"/>
    <n v="26000"/>
    <s v="3 Bedroom House"/>
    <x v="0"/>
    <x v="75"/>
    <x v="1"/>
    <x v="1"/>
    <n v="3"/>
  </r>
  <r>
    <s v="R 16 000"/>
    <n v="16000"/>
    <s v="3 Bedroom House"/>
    <x v="0"/>
    <x v="40"/>
    <x v="2"/>
    <x v="1"/>
    <n v="1"/>
  </r>
  <r>
    <s v="R 29 000"/>
    <n v="29000"/>
    <s v="5 Bedroom House"/>
    <x v="0"/>
    <x v="120"/>
    <x v="1"/>
    <x v="3"/>
    <n v="2.5"/>
  </r>
  <r>
    <s v="R 65 000"/>
    <n v="65000"/>
    <s v="6 Bedroom House"/>
    <x v="0"/>
    <x v="17"/>
    <x v="1"/>
    <x v="4"/>
    <n v="6.5"/>
  </r>
  <r>
    <s v="R 12 500"/>
    <n v="12500"/>
    <s v="2 Bedroom House"/>
    <x v="0"/>
    <x v="1"/>
    <x v="0"/>
    <x v="2"/>
    <n v="2"/>
  </r>
  <r>
    <s v="R 9 500"/>
    <n v="9500"/>
    <s v="3 Bedroom House"/>
    <x v="0"/>
    <x v="71"/>
    <x v="3"/>
    <x v="1"/>
    <n v="1"/>
  </r>
  <r>
    <s v="R 10 500"/>
    <n v="10500"/>
    <s v="3 Bedroom House"/>
    <x v="0"/>
    <x v="45"/>
    <x v="4"/>
    <x v="1"/>
    <n v="2"/>
  </r>
  <r>
    <s v="R 4 750"/>
    <n v="4750"/>
    <s v="5 Bedroom House"/>
    <x v="0"/>
    <x v="35"/>
    <x v="1"/>
    <x v="3"/>
    <n v="3"/>
  </r>
  <r>
    <s v="R 90 000"/>
    <n v="90000"/>
    <s v="5 Bedroom House"/>
    <x v="0"/>
    <x v="8"/>
    <x v="1"/>
    <x v="3"/>
    <n v="4"/>
  </r>
  <r>
    <s v="R 17 500"/>
    <n v="17500"/>
    <s v="3 Bedroom House"/>
    <x v="0"/>
    <x v="20"/>
    <x v="2"/>
    <x v="1"/>
    <n v="2"/>
  </r>
  <r>
    <s v="R 17 500"/>
    <n v="17500"/>
    <s v="3 Bedroom House"/>
    <x v="0"/>
    <x v="20"/>
    <x v="2"/>
    <x v="1"/>
    <n v="2"/>
  </r>
  <r>
    <s v="R 6 950"/>
    <n v="6950"/>
    <s v="2 Bedroom House"/>
    <x v="0"/>
    <x v="11"/>
    <x v="3"/>
    <x v="2"/>
    <n v="1"/>
  </r>
  <r>
    <s v="R 69 000"/>
    <n v="69000"/>
    <s v="4 Bedroom House"/>
    <x v="0"/>
    <x v="17"/>
    <x v="1"/>
    <x v="0"/>
    <n v="5"/>
  </r>
  <r>
    <s v="R 38 000"/>
    <n v="38000"/>
    <s v="5 Bedroom House"/>
    <x v="0"/>
    <x v="6"/>
    <x v="1"/>
    <x v="3"/>
    <n v="3.5"/>
  </r>
  <r>
    <s v="R 22 000"/>
    <n v="22000"/>
    <s v="3 Bedroom House"/>
    <x v="0"/>
    <x v="154"/>
    <x v="1"/>
    <x v="1"/>
    <n v="2"/>
  </r>
  <r>
    <s v="R 75 000"/>
    <n v="75000"/>
    <s v="5 Bedroom House"/>
    <x v="0"/>
    <x v="7"/>
    <x v="1"/>
    <x v="3"/>
    <n v="4.5"/>
  </r>
  <r>
    <s v="R 12 500"/>
    <n v="12500"/>
    <s v="2 Bedroom House"/>
    <x v="0"/>
    <x v="6"/>
    <x v="1"/>
    <x v="2"/>
    <n v="1.5"/>
  </r>
  <r>
    <s v="R 28 000"/>
    <n v="28000"/>
    <s v="4 Bedroom House"/>
    <x v="0"/>
    <x v="8"/>
    <x v="1"/>
    <x v="0"/>
    <n v="2"/>
  </r>
  <r>
    <s v="R 40 000"/>
    <n v="40000"/>
    <s v="5 Bedroom House"/>
    <x v="0"/>
    <x v="17"/>
    <x v="1"/>
    <x v="3"/>
    <n v="5"/>
  </r>
  <r>
    <s v="R 5 100"/>
    <n v="5100"/>
    <s v="9 Bedroom House"/>
    <x v="0"/>
    <x v="15"/>
    <x v="1"/>
    <x v="5"/>
    <n v="8"/>
  </r>
  <r>
    <s v="R 55 000"/>
    <n v="55000"/>
    <s v="5 Bedroom House"/>
    <x v="0"/>
    <x v="17"/>
    <x v="1"/>
    <x v="3"/>
    <n v="4"/>
  </r>
  <r>
    <s v="R 11 750"/>
    <n v="11750"/>
    <s v="2 Bedroom House"/>
    <x v="0"/>
    <x v="1"/>
    <x v="0"/>
    <x v="2"/>
    <n v="2"/>
  </r>
  <r>
    <s v="R 12 500"/>
    <n v="12500"/>
    <s v="3 Bedroom House"/>
    <x v="0"/>
    <x v="47"/>
    <x v="3"/>
    <x v="1"/>
    <n v="1"/>
  </r>
  <r>
    <s v="R 14 000"/>
    <n v="14000"/>
    <s v="3 Bedroom House"/>
    <x v="0"/>
    <x v="170"/>
    <x v="1"/>
    <x v="1"/>
    <n v="2"/>
  </r>
  <r>
    <s v="R 28 000"/>
    <n v="28000"/>
    <s v="4 Bedroom House"/>
    <x v="0"/>
    <x v="8"/>
    <x v="1"/>
    <x v="0"/>
    <n v="2"/>
  </r>
  <r>
    <s v="R 26 000"/>
    <n v="26000"/>
    <s v="8 Bedroom House"/>
    <x v="0"/>
    <x v="15"/>
    <x v="1"/>
    <x v="10"/>
    <n v="4"/>
  </r>
  <r>
    <s v="R 42 000"/>
    <n v="42000"/>
    <s v="4 Bedroom House"/>
    <x v="0"/>
    <x v="15"/>
    <x v="1"/>
    <x v="0"/>
    <n v="3"/>
  </r>
  <r>
    <s v="R 75 000"/>
    <n v="75000"/>
    <s v="5 Bedroom House"/>
    <x v="0"/>
    <x v="7"/>
    <x v="1"/>
    <x v="3"/>
    <n v="4.5"/>
  </r>
  <r>
    <s v="R 16 000"/>
    <n v="16000"/>
    <s v="3 Bedroom House"/>
    <x v="0"/>
    <x v="20"/>
    <x v="2"/>
    <x v="1"/>
    <n v="2"/>
  </r>
  <r>
    <s v="R 55 000"/>
    <n v="55000"/>
    <s v="5 Bedroom House"/>
    <x v="0"/>
    <x v="17"/>
    <x v="1"/>
    <x v="3"/>
    <n v="5.5"/>
  </r>
  <r>
    <s v="R 7 200"/>
    <n v="7200"/>
    <s v="1.5 Bedroom House"/>
    <x v="0"/>
    <x v="11"/>
    <x v="3"/>
    <x v="11"/>
    <n v="1"/>
  </r>
  <r>
    <s v="R 29 000"/>
    <n v="29000"/>
    <s v="3 Bedroom House"/>
    <x v="0"/>
    <x v="6"/>
    <x v="1"/>
    <x v="1"/>
    <n v="3.5"/>
  </r>
  <r>
    <s v="R 11 750"/>
    <n v="11750"/>
    <s v="2 Bedroom House"/>
    <x v="0"/>
    <x v="1"/>
    <x v="0"/>
    <x v="2"/>
    <n v="2"/>
  </r>
  <r>
    <s v="R 5 000"/>
    <n v="5000"/>
    <s v="1 Bedroom House"/>
    <x v="0"/>
    <x v="162"/>
    <x v="1"/>
    <x v="6"/>
    <n v="1"/>
  </r>
  <r>
    <s v="R 15 200"/>
    <n v="15200"/>
    <s v="3 Bedroom House"/>
    <x v="0"/>
    <x v="12"/>
    <x v="1"/>
    <x v="1"/>
    <n v="2"/>
  </r>
  <r>
    <s v="R 32 000"/>
    <n v="32000"/>
    <s v="5 Bedroom House"/>
    <x v="0"/>
    <x v="160"/>
    <x v="1"/>
    <x v="3"/>
    <n v="4.5"/>
  </r>
  <r>
    <s v="R 74 000"/>
    <n v="74000"/>
    <s v="4 Bedroom House"/>
    <x v="0"/>
    <x v="17"/>
    <x v="1"/>
    <x v="0"/>
    <n v="5"/>
  </r>
  <r>
    <s v="R 27 500"/>
    <n v="27500"/>
    <s v="2 Bedroom House"/>
    <x v="0"/>
    <x v="158"/>
    <x v="1"/>
    <x v="2"/>
    <n v="3"/>
  </r>
  <r>
    <s v="R 5 500"/>
    <n v="5500"/>
    <s v="3 Bedroom House"/>
    <x v="0"/>
    <x v="45"/>
    <x v="4"/>
    <x v="1"/>
    <n v="2"/>
  </r>
  <r>
    <s v="R 7 000"/>
    <n v="7000"/>
    <s v="1 Bedroom House"/>
    <x v="0"/>
    <x v="1"/>
    <x v="0"/>
    <x v="6"/>
    <n v="1"/>
  </r>
  <r>
    <s v="R 9 500"/>
    <n v="9500"/>
    <s v="3 Bedroom House"/>
    <x v="0"/>
    <x v="10"/>
    <x v="3"/>
    <x v="1"/>
    <n v="2"/>
  </r>
  <r>
    <s v="R 8 500"/>
    <n v="8500"/>
    <s v="3 Bedroom House"/>
    <x v="0"/>
    <x v="123"/>
    <x v="4"/>
    <x v="1"/>
    <n v="2"/>
  </r>
  <r>
    <s v="R 15 600"/>
    <n v="15600"/>
    <s v="4 Bedroom House"/>
    <x v="0"/>
    <x v="10"/>
    <x v="3"/>
    <x v="0"/>
    <n v="2"/>
  </r>
  <r>
    <s v="R 3 490"/>
    <n v="3490"/>
    <s v="1 Bedroom House"/>
    <x v="0"/>
    <x v="59"/>
    <x v="5"/>
    <x v="6"/>
    <n v="1"/>
  </r>
  <r>
    <s v="R 33 000"/>
    <n v="33000"/>
    <s v="4 Bedroom House"/>
    <x v="0"/>
    <x v="17"/>
    <x v="1"/>
    <x v="0"/>
    <n v="3"/>
  </r>
  <r>
    <s v="R 60 000"/>
    <n v="60000"/>
    <s v="4 Bedroom House"/>
    <x v="0"/>
    <x v="64"/>
    <x v="6"/>
    <x v="0"/>
    <n v="4"/>
  </r>
  <r>
    <s v="R 20 000"/>
    <n v="20000"/>
    <s v="3 Bedroom House"/>
    <x v="0"/>
    <x v="107"/>
    <x v="1"/>
    <x v="1"/>
    <n v="2.5"/>
  </r>
  <r>
    <s v="R 15 500"/>
    <n v="15500"/>
    <s v="3 Bedroom House"/>
    <x v="0"/>
    <x v="24"/>
    <x v="2"/>
    <x v="1"/>
    <n v="2"/>
  </r>
  <r>
    <s v="R 18 500"/>
    <n v="18500"/>
    <s v="3 Bedroom House"/>
    <x v="0"/>
    <x v="1"/>
    <x v="0"/>
    <x v="1"/>
    <n v="2.5"/>
  </r>
  <r>
    <s v="R 43 000"/>
    <n v="43000"/>
    <s v="4 Bedroom House"/>
    <x v="0"/>
    <x v="7"/>
    <x v="1"/>
    <x v="0"/>
    <n v="3"/>
  </r>
  <r>
    <s v="R 180 000"/>
    <n v="180000"/>
    <s v="4 Bedroom House"/>
    <x v="0"/>
    <x v="8"/>
    <x v="1"/>
    <x v="0"/>
    <n v="4"/>
  </r>
  <r>
    <s v="R 20 000"/>
    <n v="20000"/>
    <s v="3 Bedroom House"/>
    <x v="0"/>
    <x v="107"/>
    <x v="1"/>
    <x v="1"/>
    <n v="2.5"/>
  </r>
  <r>
    <s v="R 7 500"/>
    <n v="7500"/>
    <s v="3 Bedroom House"/>
    <x v="0"/>
    <x v="123"/>
    <x v="4"/>
    <x v="1"/>
    <n v="2"/>
  </r>
  <r>
    <s v="R 33 000"/>
    <n v="33000"/>
    <s v="4 Bedroom House"/>
    <x v="0"/>
    <x v="8"/>
    <x v="1"/>
    <x v="0"/>
    <n v="3"/>
  </r>
  <r>
    <s v="R 5 200"/>
    <n v="5200"/>
    <s v="1 Bedroom House"/>
    <x v="0"/>
    <x v="80"/>
    <x v="3"/>
    <x v="6"/>
    <n v="1"/>
  </r>
  <r>
    <s v="R 50 000"/>
    <n v="50000"/>
    <s v="5 Bedroom House"/>
    <x v="0"/>
    <x v="51"/>
    <x v="1"/>
    <x v="3"/>
    <n v="7"/>
  </r>
  <r>
    <s v="R 9 500"/>
    <n v="9500"/>
    <s v="2 Bedroom House"/>
    <x v="0"/>
    <x v="3"/>
    <x v="2"/>
    <x v="2"/>
    <n v="1"/>
  </r>
  <r>
    <s v="R 12 300"/>
    <n v="12300"/>
    <s v="4 Bedroom House"/>
    <x v="0"/>
    <x v="40"/>
    <x v="2"/>
    <x v="0"/>
    <n v="1"/>
  </r>
  <r>
    <s v="R 55 000"/>
    <n v="55000"/>
    <s v="5 Bedroom House"/>
    <x v="0"/>
    <x v="7"/>
    <x v="1"/>
    <x v="3"/>
    <n v="3.5"/>
  </r>
  <r>
    <s v="R 6 700"/>
    <n v="6700"/>
    <s v="3 Bedroom House"/>
    <x v="0"/>
    <x v="45"/>
    <x v="4"/>
    <x v="1"/>
    <n v="2"/>
  </r>
  <r>
    <s v="R 49 500"/>
    <n v="49500"/>
    <s v="5 Bedroom House"/>
    <x v="0"/>
    <x v="7"/>
    <x v="1"/>
    <x v="3"/>
    <n v="3"/>
  </r>
  <r>
    <s v="R 35 000"/>
    <n v="35000"/>
    <s v="3 Bedroom House"/>
    <x v="0"/>
    <x v="54"/>
    <x v="1"/>
    <x v="1"/>
    <n v="3"/>
  </r>
  <r>
    <s v="R 25 000"/>
    <n v="25000"/>
    <s v="3 Bedroom House"/>
    <x v="0"/>
    <x v="163"/>
    <x v="0"/>
    <x v="1"/>
    <n v="3"/>
  </r>
  <r>
    <s v="R 7 500"/>
    <n v="7500"/>
    <s v="3 Bedroom House"/>
    <x v="0"/>
    <x v="45"/>
    <x v="4"/>
    <x v="1"/>
    <n v="2"/>
  </r>
  <r>
    <s v="R 16 000"/>
    <n v="16000"/>
    <s v="2 Bedroom House"/>
    <x v="0"/>
    <x v="8"/>
    <x v="1"/>
    <x v="2"/>
    <n v="2"/>
  </r>
  <r>
    <s v="R 30 000"/>
    <n v="30000"/>
    <s v="4 Bedroom House"/>
    <x v="0"/>
    <x v="8"/>
    <x v="1"/>
    <x v="0"/>
    <n v="2"/>
  </r>
  <r>
    <s v="R 25 000"/>
    <n v="25000"/>
    <s v="4 Bedroom House"/>
    <x v="0"/>
    <x v="112"/>
    <x v="0"/>
    <x v="0"/>
    <n v="2"/>
  </r>
  <r>
    <s v="R 45 000"/>
    <n v="45000"/>
    <s v="4 Bedroom House"/>
    <x v="0"/>
    <x v="149"/>
    <x v="1"/>
    <x v="0"/>
    <n v="4.5"/>
  </r>
  <r>
    <s v="R 14 900"/>
    <n v="14900"/>
    <s v="4 Bedroom House"/>
    <x v="0"/>
    <x v="24"/>
    <x v="2"/>
    <x v="0"/>
    <n v="2.5"/>
  </r>
  <r>
    <s v="R 14 900"/>
    <n v="14900"/>
    <s v="4 Bedroom House"/>
    <x v="0"/>
    <x v="24"/>
    <x v="2"/>
    <x v="0"/>
    <n v="2.5"/>
  </r>
  <r>
    <s v="R 14 500"/>
    <n v="14500"/>
    <s v="2 Bedroom House"/>
    <x v="0"/>
    <x v="1"/>
    <x v="0"/>
    <x v="2"/>
    <n v="1"/>
  </r>
  <r>
    <s v="R 80 000"/>
    <n v="80000"/>
    <s v="9 Bedroom House"/>
    <x v="0"/>
    <x v="62"/>
    <x v="1"/>
    <x v="5"/>
    <n v="9.5"/>
  </r>
  <r>
    <s v="R 19 500"/>
    <n v="19500"/>
    <s v="3 Bedroom House"/>
    <x v="0"/>
    <x v="127"/>
    <x v="1"/>
    <x v="1"/>
    <n v="2"/>
  </r>
  <r>
    <s v="R 23 000"/>
    <n v="23000"/>
    <s v="3 Bedroom House"/>
    <x v="0"/>
    <x v="74"/>
    <x v="0"/>
    <x v="1"/>
    <n v="2"/>
  </r>
  <r>
    <s v="R 3 500"/>
    <n v="3500"/>
    <s v="1 Bedroom House"/>
    <x v="0"/>
    <x v="144"/>
    <x v="3"/>
    <x v="6"/>
    <n v="1"/>
  </r>
  <r>
    <s v="R 45 000"/>
    <n v="45000"/>
    <s v="4 Bedroom House"/>
    <x v="0"/>
    <x v="15"/>
    <x v="1"/>
    <x v="0"/>
    <n v="2.5"/>
  </r>
  <r>
    <s v="R 16 500"/>
    <n v="16500"/>
    <s v="4 Bedroom House"/>
    <x v="0"/>
    <x v="24"/>
    <x v="2"/>
    <x v="0"/>
    <n v="2"/>
  </r>
  <r>
    <s v="R 65 000"/>
    <n v="65000"/>
    <s v="6 Bedroom House"/>
    <x v="0"/>
    <x v="8"/>
    <x v="1"/>
    <x v="4"/>
    <n v="7"/>
  </r>
  <r>
    <s v="R 4 250"/>
    <n v="4250"/>
    <s v="4 Bedroom House"/>
    <x v="0"/>
    <x v="39"/>
    <x v="1"/>
    <x v="0"/>
    <n v="3"/>
  </r>
  <r>
    <s v="R 28 813"/>
    <n v="28813"/>
    <s v="4 Bedroom House"/>
    <x v="0"/>
    <x v="52"/>
    <x v="2"/>
    <x v="0"/>
    <n v="2"/>
  </r>
  <r>
    <s v="R 25 000"/>
    <n v="25000"/>
    <s v="3 Bedroom House"/>
    <x v="0"/>
    <x v="6"/>
    <x v="1"/>
    <x v="1"/>
    <n v="2"/>
  </r>
  <r>
    <s v="R 75 000"/>
    <n v="75000"/>
    <s v="7 Bedroom House"/>
    <x v="0"/>
    <x v="17"/>
    <x v="1"/>
    <x v="8"/>
    <n v="7"/>
  </r>
  <r>
    <s v="R 7 000"/>
    <n v="7000"/>
    <s v="3 Bedroom House"/>
    <x v="0"/>
    <x v="45"/>
    <x v="4"/>
    <x v="1"/>
    <n v="2"/>
  </r>
  <r>
    <s v="R 4 500"/>
    <n v="4500"/>
    <s v="1 Bedroom House"/>
    <x v="0"/>
    <x v="65"/>
    <x v="2"/>
    <x v="6"/>
    <n v="1"/>
  </r>
  <r>
    <s v="R 6 700"/>
    <n v="6700"/>
    <s v="2 Bedroom House"/>
    <x v="0"/>
    <x v="71"/>
    <x v="3"/>
    <x v="2"/>
    <n v="1"/>
  </r>
  <r>
    <s v="R 34 900"/>
    <n v="34900"/>
    <s v="4 Bedroom House"/>
    <x v="0"/>
    <x v="15"/>
    <x v="1"/>
    <x v="0"/>
    <n v="3"/>
  </r>
  <r>
    <s v="R 22 000"/>
    <n v="22000"/>
    <s v="3 Bedroom House"/>
    <x v="0"/>
    <x v="6"/>
    <x v="1"/>
    <x v="1"/>
    <n v="2"/>
  </r>
  <r>
    <s v="R 22 000"/>
    <n v="22000"/>
    <s v="3 Bedroom House"/>
    <x v="0"/>
    <x v="6"/>
    <x v="1"/>
    <x v="1"/>
    <n v="2"/>
  </r>
  <r>
    <s v="R 14 500"/>
    <n v="14500"/>
    <s v="3 Bedroom House"/>
    <x v="0"/>
    <x v="164"/>
    <x v="1"/>
    <x v="1"/>
    <n v="2"/>
  </r>
  <r>
    <s v="R 7 000"/>
    <n v="7000"/>
    <s v="3 Bedroom House"/>
    <x v="0"/>
    <x v="42"/>
    <x v="3"/>
    <x v="1"/>
    <n v="2"/>
  </r>
  <r>
    <s v="R 14 300"/>
    <n v="14300"/>
    <s v="3 Bedroom House"/>
    <x v="0"/>
    <x v="126"/>
    <x v="1"/>
    <x v="1"/>
    <n v="1"/>
  </r>
  <r>
    <s v="R 75 000"/>
    <n v="75000"/>
    <s v="5 Bedroom House"/>
    <x v="0"/>
    <x v="32"/>
    <x v="0"/>
    <x v="3"/>
    <n v="5"/>
  </r>
  <r>
    <s v="R 38 000"/>
    <n v="38000"/>
    <s v="5 Bedroom House"/>
    <x v="0"/>
    <x v="75"/>
    <x v="1"/>
    <x v="3"/>
    <n v="3"/>
  </r>
  <r>
    <s v="R 7 800"/>
    <n v="7800"/>
    <s v="3 Bedroom House"/>
    <x v="0"/>
    <x v="97"/>
    <x v="3"/>
    <x v="1"/>
    <n v="2"/>
  </r>
  <r>
    <s v="R 38 000"/>
    <n v="38000"/>
    <s v="3 Bedroom House"/>
    <x v="0"/>
    <x v="6"/>
    <x v="1"/>
    <x v="1"/>
    <n v="3"/>
  </r>
  <r>
    <s v="R 180 000"/>
    <n v="180000"/>
    <s v="4 Bedroom House"/>
    <x v="0"/>
    <x v="8"/>
    <x v="1"/>
    <x v="0"/>
    <n v="4"/>
  </r>
  <r>
    <s v="R 43 000"/>
    <n v="43000"/>
    <s v="3 Bedroom House"/>
    <x v="0"/>
    <x v="17"/>
    <x v="1"/>
    <x v="1"/>
    <n v="3"/>
  </r>
  <r>
    <s v="R 35 000"/>
    <n v="35000"/>
    <s v="4 Bedroom House"/>
    <x v="0"/>
    <x v="8"/>
    <x v="1"/>
    <x v="0"/>
    <n v="2"/>
  </r>
  <r>
    <s v="R 18 500"/>
    <n v="18500"/>
    <s v="3 Bedroom House"/>
    <x v="0"/>
    <x v="108"/>
    <x v="1"/>
    <x v="1"/>
    <n v="3"/>
  </r>
  <r>
    <s v="R 23 000"/>
    <n v="23000"/>
    <s v="2 Bedroom House"/>
    <x v="0"/>
    <x v="15"/>
    <x v="1"/>
    <x v="2"/>
    <n v="2"/>
  </r>
  <r>
    <s v="R 9 600"/>
    <n v="9600"/>
    <s v="3 Bedroom House"/>
    <x v="0"/>
    <x v="80"/>
    <x v="3"/>
    <x v="1"/>
    <n v="1"/>
  </r>
  <r>
    <s v="R 14 500"/>
    <n v="14500"/>
    <s v="3 Bedroom House"/>
    <x v="0"/>
    <x v="66"/>
    <x v="2"/>
    <x v="1"/>
    <n v="2"/>
  </r>
  <r>
    <s v="R 45 000"/>
    <n v="45000"/>
    <s v="4 Bedroom House"/>
    <x v="0"/>
    <x v="151"/>
    <x v="1"/>
    <x v="0"/>
    <n v="4.5"/>
  </r>
  <r>
    <s v="R 2 000"/>
    <n v="2000"/>
    <s v="1 Bedroom House"/>
    <x v="0"/>
    <x v="45"/>
    <x v="4"/>
    <x v="6"/>
    <n v="1"/>
  </r>
  <r>
    <s v="R 13 000"/>
    <n v="13000"/>
    <s v="3 Bedroom House"/>
    <x v="0"/>
    <x v="99"/>
    <x v="1"/>
    <x v="1"/>
    <n v="3"/>
  </r>
  <r>
    <s v="R 1 870"/>
    <n v="1870"/>
    <s v="5 Bedroom House"/>
    <x v="0"/>
    <x v="59"/>
    <x v="5"/>
    <x v="3"/>
    <n v="4"/>
  </r>
  <r>
    <s v="R 6 800"/>
    <n v="6800"/>
    <s v="3 Bedroom House"/>
    <x v="0"/>
    <x v="45"/>
    <x v="4"/>
    <x v="1"/>
    <n v="2"/>
  </r>
  <r>
    <s v="R 5 500"/>
    <n v="5500"/>
    <s v="2 Bedroom House"/>
    <x v="0"/>
    <x v="71"/>
    <x v="3"/>
    <x v="2"/>
    <n v="1"/>
  </r>
  <r>
    <s v="R 11 500"/>
    <n v="11500"/>
    <s v="3 Bedroom House"/>
    <x v="0"/>
    <x v="1"/>
    <x v="0"/>
    <x v="1"/>
    <n v="2"/>
  </r>
  <r>
    <s v="R 14 500"/>
    <n v="14500"/>
    <s v="3 Bedroom House"/>
    <x v="0"/>
    <x v="164"/>
    <x v="1"/>
    <x v="1"/>
    <n v="2"/>
  </r>
  <r>
    <s v="R 7 500"/>
    <n v="7500"/>
    <s v="3 Bedroom House"/>
    <x v="0"/>
    <x v="45"/>
    <x v="4"/>
    <x v="1"/>
    <n v="2"/>
  </r>
  <r>
    <s v="R 25 000"/>
    <n v="25000"/>
    <s v="3 Bedroom House"/>
    <x v="0"/>
    <x v="15"/>
    <x v="1"/>
    <x v="1"/>
    <n v="3.5"/>
  </r>
  <r>
    <s v="R 5 500"/>
    <n v="5500"/>
    <s v="1 Bedroom House"/>
    <x v="0"/>
    <x v="147"/>
    <x v="2"/>
    <x v="6"/>
    <n v="1"/>
  </r>
  <r>
    <s v="R 12 000"/>
    <n v="12000"/>
    <s v="3 Bedroom House"/>
    <x v="0"/>
    <x v="20"/>
    <x v="2"/>
    <x v="1"/>
    <n v="2"/>
  </r>
  <r>
    <s v="R 38 000"/>
    <n v="38000"/>
    <s v="4 Bedroom House"/>
    <x v="0"/>
    <x v="6"/>
    <x v="1"/>
    <x v="0"/>
    <n v="4"/>
  </r>
  <r>
    <s v="R 38 000"/>
    <n v="38000"/>
    <s v="4 Bedroom House"/>
    <x v="0"/>
    <x v="6"/>
    <x v="1"/>
    <x v="0"/>
    <n v="4"/>
  </r>
  <r>
    <s v="R 6 500"/>
    <n v="6500"/>
    <s v="1 Bedroom Apartment"/>
    <x v="1"/>
    <x v="86"/>
    <x v="5"/>
    <x v="6"/>
    <n v="1"/>
  </r>
  <r>
    <s v="R 9 250"/>
    <n v="9250"/>
    <s v="2 Bedroom Apartment"/>
    <x v="1"/>
    <x v="22"/>
    <x v="1"/>
    <x v="2"/>
    <n v="1"/>
  </r>
  <r>
    <s v="R 17 000"/>
    <n v="17000"/>
    <s v="3 Bedroom Apartment"/>
    <x v="1"/>
    <x v="1"/>
    <x v="0"/>
    <x v="1"/>
    <n v="2.5"/>
  </r>
  <r>
    <s v="R 2 600"/>
    <n v="2600"/>
    <s v="3 Bedroom Apartment"/>
    <x v="1"/>
    <x v="89"/>
    <x v="5"/>
    <x v="1"/>
    <n v="2"/>
  </r>
  <r>
    <s v="R 4 200"/>
    <n v="4200"/>
    <s v="1 Bedroom Apartment"/>
    <x v="1"/>
    <x v="89"/>
    <x v="5"/>
    <x v="6"/>
    <n v="1"/>
  </r>
  <r>
    <s v="R 3 200"/>
    <n v="3200"/>
    <s v="1 Bedroom Apartment"/>
    <x v="1"/>
    <x v="80"/>
    <x v="3"/>
    <x v="6"/>
    <n v="1"/>
  </r>
  <r>
    <s v="R 11 000"/>
    <n v="11000"/>
    <s v="2 Bedroom Apartment"/>
    <x v="1"/>
    <x v="4"/>
    <x v="1"/>
    <x v="2"/>
    <n v="2"/>
  </r>
  <r>
    <s v="R 7 200"/>
    <n v="7200"/>
    <s v="2 Bedroom Apartment"/>
    <x v="1"/>
    <x v="3"/>
    <x v="2"/>
    <x v="2"/>
    <n v="1"/>
  </r>
  <r>
    <s v="R 5 900"/>
    <n v="5900"/>
    <s v="2 Bedroom Apartment"/>
    <x v="1"/>
    <x v="44"/>
    <x v="2"/>
    <x v="2"/>
    <n v="1"/>
  </r>
  <r>
    <s v="R 16 500"/>
    <n v="16500"/>
    <s v="3 Bedroom Apartment"/>
    <x v="1"/>
    <x v="170"/>
    <x v="1"/>
    <x v="1"/>
    <n v="2"/>
  </r>
  <r>
    <s v="R 11 000"/>
    <n v="11000"/>
    <s v="2 Bedroom Apartment"/>
    <x v="1"/>
    <x v="4"/>
    <x v="1"/>
    <x v="2"/>
    <n v="2"/>
  </r>
  <r>
    <s v="R 25 000"/>
    <n v="25000"/>
    <s v="2 Bedroom Apartment"/>
    <x v="1"/>
    <x v="35"/>
    <x v="1"/>
    <x v="2"/>
    <n v="2.5"/>
  </r>
  <r>
    <s v="R 6 500"/>
    <n v="6500"/>
    <s v="1 Bedroom Apartment"/>
    <x v="1"/>
    <x v="138"/>
    <x v="0"/>
    <x v="6"/>
    <n v="1"/>
  </r>
  <r>
    <s v="R 11 500"/>
    <n v="11500"/>
    <s v="2 Bedroom Apartment"/>
    <x v="1"/>
    <x v="93"/>
    <x v="1"/>
    <x v="2"/>
    <n v="1"/>
  </r>
  <r>
    <s v="R 6 300"/>
    <n v="6300"/>
    <s v="2 Bedroom Apartment"/>
    <x v="1"/>
    <x v="89"/>
    <x v="5"/>
    <x v="2"/>
    <n v="1"/>
  </r>
  <r>
    <s v="R 4 400"/>
    <n v="4400"/>
    <s v="1 Bedroom Apartment"/>
    <x v="1"/>
    <x v="60"/>
    <x v="5"/>
    <x v="6"/>
    <n v="1"/>
  </r>
  <r>
    <s v="R 10 500"/>
    <n v="10500"/>
    <s v="2 Bedroom Apartment"/>
    <x v="1"/>
    <x v="121"/>
    <x v="1"/>
    <x v="2"/>
    <n v="1"/>
  </r>
  <r>
    <s v="R 15 000"/>
    <n v="15000"/>
    <s v="2 Bedroom Apartment"/>
    <x v="1"/>
    <x v="35"/>
    <x v="1"/>
    <x v="2"/>
    <n v="1"/>
  </r>
  <r>
    <s v="R 10 000"/>
    <n v="10000"/>
    <s v="1 Bedroom Apartment"/>
    <x v="1"/>
    <x v="35"/>
    <x v="1"/>
    <x v="6"/>
    <n v="1"/>
  </r>
  <r>
    <s v="R 12 000"/>
    <n v="12000"/>
    <s v="3 Bedroom Apartment"/>
    <x v="1"/>
    <x v="22"/>
    <x v="1"/>
    <x v="1"/>
    <n v="2"/>
  </r>
  <r>
    <s v="R 8 000"/>
    <n v="8000"/>
    <s v="2 Bedroom Apartment"/>
    <x v="1"/>
    <x v="1"/>
    <x v="0"/>
    <x v="2"/>
    <n v="1"/>
  </r>
  <r>
    <s v="R 7 570"/>
    <n v="7570"/>
    <s v="2 Bedroom Apartment"/>
    <x v="1"/>
    <x v="99"/>
    <x v="1"/>
    <x v="2"/>
    <n v="1"/>
  </r>
  <r>
    <s v="R 14 800"/>
    <n v="14800"/>
    <s v="2 Bedroom Apartment"/>
    <x v="1"/>
    <x v="93"/>
    <x v="1"/>
    <x v="2"/>
    <n v="2"/>
  </r>
  <r>
    <s v="R 6 250"/>
    <n v="6250"/>
    <s v="0.5 Bedroom Apartment"/>
    <x v="1"/>
    <x v="93"/>
    <x v="1"/>
    <x v="13"/>
    <n v="1"/>
  </r>
  <r>
    <s v="R 7 200"/>
    <n v="7200"/>
    <s v="2 Bedroom Apartment"/>
    <x v="1"/>
    <x v="77"/>
    <x v="2"/>
    <x v="2"/>
    <n v="1"/>
  </r>
  <r>
    <s v="R 13 520"/>
    <n v="13520"/>
    <s v="2 Bedroom Apartment"/>
    <x v="1"/>
    <x v="93"/>
    <x v="1"/>
    <x v="2"/>
    <n v="2"/>
  </r>
  <r>
    <s v="R 12 500"/>
    <n v="12500"/>
    <s v="1 Bedroom Apartment"/>
    <x v="1"/>
    <x v="41"/>
    <x v="1"/>
    <x v="6"/>
    <n v="1"/>
  </r>
  <r>
    <s v="R 5 900"/>
    <n v="5900"/>
    <s v="1 Bedroom Apartment"/>
    <x v="1"/>
    <x v="171"/>
    <x v="1"/>
    <x v="6"/>
    <n v="1"/>
  </r>
  <r>
    <s v="R 9 000"/>
    <n v="9000"/>
    <s v="3 Bedroom Apartment"/>
    <x v="1"/>
    <x v="110"/>
    <x v="1"/>
    <x v="1"/>
    <n v="2"/>
  </r>
  <r>
    <s v="R 2 400"/>
    <n v="2400"/>
    <s v="1 Bedroom Apartment"/>
    <x v="1"/>
    <x v="94"/>
    <x v="5"/>
    <x v="6"/>
    <n v="1"/>
  </r>
  <r>
    <s v="R 5 600"/>
    <n v="5600"/>
    <s v="1.5 Bedroom Apartment"/>
    <x v="1"/>
    <x v="94"/>
    <x v="5"/>
    <x v="11"/>
    <n v="1"/>
  </r>
  <r>
    <s v="R 7 990"/>
    <n v="7990"/>
    <s v="2 Bedroom Apartment"/>
    <x v="1"/>
    <x v="99"/>
    <x v="1"/>
    <x v="2"/>
    <n v="1"/>
  </r>
  <r>
    <s v="R 8 500"/>
    <n v="8500"/>
    <s v="2 Bedroom Apartment"/>
    <x v="1"/>
    <x v="1"/>
    <x v="0"/>
    <x v="2"/>
    <n v="1"/>
  </r>
  <r>
    <s v="R 5 700"/>
    <n v="5700"/>
    <s v="0.5 Bedroom Apartment"/>
    <x v="1"/>
    <x v="172"/>
    <x v="1"/>
    <x v="13"/>
    <n v="1"/>
  </r>
  <r>
    <s v="R 12 500"/>
    <n v="12500"/>
    <s v="2 Bedroom Apartment"/>
    <x v="1"/>
    <x v="110"/>
    <x v="1"/>
    <x v="2"/>
    <n v="2"/>
  </r>
  <r>
    <s v="R 6 500"/>
    <n v="6500"/>
    <s v="1 Bedroom Apartment"/>
    <x v="1"/>
    <x v="93"/>
    <x v="1"/>
    <x v="6"/>
    <n v="1"/>
  </r>
  <r>
    <s v="R 6 500"/>
    <n v="6500"/>
    <s v="2 Bedroom Apartment"/>
    <x v="1"/>
    <x v="49"/>
    <x v="1"/>
    <x v="2"/>
    <n v="1"/>
  </r>
  <r>
    <s v="R 5 500"/>
    <n v="5500"/>
    <s v="2 Bedroom Apartment"/>
    <x v="1"/>
    <x v="93"/>
    <x v="1"/>
    <x v="2"/>
    <n v="2"/>
  </r>
  <r>
    <s v="R 7 000"/>
    <n v="7000"/>
    <s v="1 Bedroom Apartment"/>
    <x v="1"/>
    <x v="102"/>
    <x v="1"/>
    <x v="6"/>
    <n v="1"/>
  </r>
  <r>
    <s v="R 5 400"/>
    <n v="5400"/>
    <s v="0.5 Bedroom Apartment"/>
    <x v="1"/>
    <x v="93"/>
    <x v="1"/>
    <x v="13"/>
    <n v="1"/>
  </r>
  <r>
    <s v="R 3 200"/>
    <n v="3200"/>
    <s v="3 Bedroom Apartment"/>
    <x v="1"/>
    <x v="93"/>
    <x v="1"/>
    <x v="1"/>
    <n v="1"/>
  </r>
  <r>
    <s v="R 7 800"/>
    <n v="7800"/>
    <s v="2 Bedroom Apartment"/>
    <x v="1"/>
    <x v="93"/>
    <x v="1"/>
    <x v="2"/>
    <n v="1"/>
  </r>
  <r>
    <s v="R 5 500"/>
    <n v="5500"/>
    <s v="2 Bedroom Apartment"/>
    <x v="1"/>
    <x v="19"/>
    <x v="2"/>
    <x v="2"/>
    <n v="1"/>
  </r>
  <r>
    <s v="R 8 500"/>
    <n v="8500"/>
    <s v="2 Bedroom Apartment"/>
    <x v="1"/>
    <x v="1"/>
    <x v="0"/>
    <x v="2"/>
    <n v="1"/>
  </r>
  <r>
    <s v="R 12 500"/>
    <n v="12500"/>
    <s v="3 Bedroom Apartment"/>
    <x v="1"/>
    <x v="27"/>
    <x v="0"/>
    <x v="1"/>
    <n v="2"/>
  </r>
  <r>
    <s v="R 7 800"/>
    <n v="7800"/>
    <s v="1 Bedroom Apartment"/>
    <x v="1"/>
    <x v="1"/>
    <x v="0"/>
    <x v="6"/>
    <n v="1"/>
  </r>
  <r>
    <s v="R 7 800"/>
    <n v="7800"/>
    <s v="2 Bedroom Apartment"/>
    <x v="1"/>
    <x v="36"/>
    <x v="2"/>
    <x v="2"/>
    <n v="1"/>
  </r>
  <r>
    <s v="R 10 500"/>
    <n v="10500"/>
    <s v="2 Bedroom Apartment"/>
    <x v="1"/>
    <x v="1"/>
    <x v="0"/>
    <x v="2"/>
    <n v="2"/>
  </r>
  <r>
    <s v="R 7 000"/>
    <n v="7000"/>
    <s v="2 Bedroom Apartment"/>
    <x v="1"/>
    <x v="16"/>
    <x v="1"/>
    <x v="2"/>
    <n v="2"/>
  </r>
  <r>
    <s v="R 10 000"/>
    <n v="10000"/>
    <s v="2 Bedroom Apartment"/>
    <x v="1"/>
    <x v="113"/>
    <x v="6"/>
    <x v="2"/>
    <n v="1"/>
  </r>
  <r>
    <s v="R 12 500"/>
    <n v="12500"/>
    <s v="3 Bedroom Apartment"/>
    <x v="1"/>
    <x v="28"/>
    <x v="1"/>
    <x v="1"/>
    <n v="2"/>
  </r>
  <r>
    <s v="R 5 850"/>
    <n v="5850"/>
    <s v="1.5 Bedroom Apartment"/>
    <x v="1"/>
    <x v="49"/>
    <x v="1"/>
    <x v="11"/>
    <n v="1"/>
  </r>
  <r>
    <s v="R 6 300"/>
    <n v="6300"/>
    <s v="1 Bedroom Apartment"/>
    <x v="1"/>
    <x v="93"/>
    <x v="1"/>
    <x v="6"/>
    <n v="1"/>
  </r>
  <r>
    <s v="R 8 500"/>
    <n v="8500"/>
    <s v="3 Bedroom Apartment"/>
    <x v="1"/>
    <x v="16"/>
    <x v="1"/>
    <x v="1"/>
    <n v="2"/>
  </r>
  <r>
    <s v="R 8 000"/>
    <n v="8000"/>
    <s v="2 Bedroom Apartment"/>
    <x v="1"/>
    <x v="16"/>
    <x v="1"/>
    <x v="2"/>
    <n v="2"/>
  </r>
  <r>
    <s v="R 8 000"/>
    <n v="8000"/>
    <s v="2 Bedroom Apartment"/>
    <x v="1"/>
    <x v="16"/>
    <x v="1"/>
    <x v="2"/>
    <n v="2"/>
  </r>
  <r>
    <s v="R 9 500"/>
    <n v="9500"/>
    <s v="2 Bedroom Apartment"/>
    <x v="1"/>
    <x v="16"/>
    <x v="1"/>
    <x v="2"/>
    <n v="2.5"/>
  </r>
  <r>
    <s v="R 7 000"/>
    <n v="7000"/>
    <s v="2 Bedroom Apartment"/>
    <x v="1"/>
    <x v="16"/>
    <x v="1"/>
    <x v="2"/>
    <n v="2"/>
  </r>
  <r>
    <s v="R 7 800"/>
    <n v="7800"/>
    <s v="2 Bedroom Apartment"/>
    <x v="1"/>
    <x v="16"/>
    <x v="1"/>
    <x v="2"/>
    <n v="1"/>
  </r>
  <r>
    <s v="R 9 250"/>
    <n v="9250"/>
    <s v="2 Bedroom Apartment"/>
    <x v="1"/>
    <x v="16"/>
    <x v="1"/>
    <x v="2"/>
    <n v="2"/>
  </r>
  <r>
    <s v="R 4 400"/>
    <n v="4400"/>
    <s v="0.5 Bedroom Apartment"/>
    <x v="1"/>
    <x v="47"/>
    <x v="3"/>
    <x v="13"/>
    <n v="1"/>
  </r>
  <r>
    <s v="R 8 750"/>
    <n v="8750"/>
    <s v="2 Bedroom Apartment"/>
    <x v="1"/>
    <x v="16"/>
    <x v="1"/>
    <x v="2"/>
    <n v="2"/>
  </r>
  <r>
    <s v="R 8 500"/>
    <n v="8500"/>
    <s v="2 Bedroom Apartment"/>
    <x v="1"/>
    <x v="63"/>
    <x v="1"/>
    <x v="2"/>
    <n v="2"/>
  </r>
  <r>
    <s v="R 9 000"/>
    <n v="9000"/>
    <s v="2 Bedroom Apartment"/>
    <x v="1"/>
    <x v="1"/>
    <x v="0"/>
    <x v="2"/>
    <n v="2"/>
  </r>
  <r>
    <s v="R 10 500"/>
    <n v="10500"/>
    <s v="2 Bedroom Apartment"/>
    <x v="1"/>
    <x v="1"/>
    <x v="0"/>
    <x v="2"/>
    <n v="2"/>
  </r>
  <r>
    <s v="R 10 000"/>
    <n v="10000"/>
    <s v="2 Bedroom Apartment"/>
    <x v="1"/>
    <x v="1"/>
    <x v="0"/>
    <x v="2"/>
    <n v="1"/>
  </r>
  <r>
    <s v="R 9 650"/>
    <n v="9650"/>
    <s v="2 Bedroom Apartment"/>
    <x v="1"/>
    <x v="173"/>
    <x v="1"/>
    <x v="2"/>
    <n v="2"/>
  </r>
  <r>
    <s v="R 15 000"/>
    <n v="15000"/>
    <s v="3 Bedroom Apartment"/>
    <x v="1"/>
    <x v="1"/>
    <x v="0"/>
    <x v="1"/>
    <n v="2"/>
  </r>
  <r>
    <s v="R 8 000"/>
    <n v="8000"/>
    <s v="2 Bedroom Apartment"/>
    <x v="1"/>
    <x v="16"/>
    <x v="1"/>
    <x v="2"/>
    <n v="2"/>
  </r>
  <r>
    <s v="R 8 200"/>
    <n v="8200"/>
    <s v="2 Bedroom Apartment"/>
    <x v="1"/>
    <x v="174"/>
    <x v="1"/>
    <x v="2"/>
    <n v="1"/>
  </r>
  <r>
    <s v="R 8 500"/>
    <n v="8500"/>
    <s v="2 Bedroom Apartment"/>
    <x v="1"/>
    <x v="16"/>
    <x v="1"/>
    <x v="2"/>
    <n v="2"/>
  </r>
  <r>
    <s v="R 10 200"/>
    <n v="10200"/>
    <s v="2 Bedroom Apartment"/>
    <x v="1"/>
    <x v="93"/>
    <x v="1"/>
    <x v="2"/>
    <n v="2"/>
  </r>
  <r>
    <s v="R 9 250"/>
    <n v="9250"/>
    <s v="3 Bedroom Apartment"/>
    <x v="1"/>
    <x v="16"/>
    <x v="1"/>
    <x v="1"/>
    <n v="2"/>
  </r>
  <r>
    <s v="R 9 250"/>
    <n v="9250"/>
    <s v="3 Bedroom Apartment"/>
    <x v="1"/>
    <x v="16"/>
    <x v="1"/>
    <x v="1"/>
    <n v="2"/>
  </r>
  <r>
    <s v="R 7 050"/>
    <n v="7050"/>
    <s v="2 Bedroom Apartment"/>
    <x v="1"/>
    <x v="20"/>
    <x v="2"/>
    <x v="2"/>
    <n v="1"/>
  </r>
  <r>
    <s v="R 7 500"/>
    <n v="7500"/>
    <s v="1 Bedroom Apartment"/>
    <x v="1"/>
    <x v="35"/>
    <x v="1"/>
    <x v="6"/>
    <n v="1"/>
  </r>
  <r>
    <s v="R 10 280"/>
    <n v="10280"/>
    <s v="2 Bedroom Apartment"/>
    <x v="1"/>
    <x v="93"/>
    <x v="1"/>
    <x v="2"/>
    <n v="2"/>
  </r>
  <r>
    <s v="R 10 500"/>
    <n v="10500"/>
    <s v="1 Bedroom Apartment"/>
    <x v="1"/>
    <x v="93"/>
    <x v="1"/>
    <x v="6"/>
    <n v="1"/>
  </r>
  <r>
    <s v="R 5 600"/>
    <n v="5600"/>
    <s v="1.5 Bedroom Apartment"/>
    <x v="1"/>
    <x v="94"/>
    <x v="5"/>
    <x v="11"/>
    <n v="1"/>
  </r>
  <r>
    <s v="R 4 000"/>
    <n v="4000"/>
    <s v="1 Bedroom Apartment"/>
    <x v="1"/>
    <x v="71"/>
    <x v="3"/>
    <x v="6"/>
    <n v="1"/>
  </r>
  <r>
    <s v="R 8 500"/>
    <n v="8500"/>
    <s v="3 Bedroom Apartment"/>
    <x v="1"/>
    <x v="16"/>
    <x v="1"/>
    <x v="1"/>
    <n v="2"/>
  </r>
  <r>
    <s v="R 6 000"/>
    <n v="6000"/>
    <s v="2 Bedroom Apartment"/>
    <x v="1"/>
    <x v="126"/>
    <x v="1"/>
    <x v="2"/>
    <n v="1"/>
  </r>
  <r>
    <s v="R 19 900"/>
    <n v="19900"/>
    <s v="2 Bedroom Apartment"/>
    <x v="1"/>
    <x v="75"/>
    <x v="1"/>
    <x v="2"/>
    <n v="2"/>
  </r>
  <r>
    <s v="R 8 400"/>
    <n v="8400"/>
    <s v="2 Bedroom Apartment"/>
    <x v="1"/>
    <x v="99"/>
    <x v="1"/>
    <x v="2"/>
    <n v="1"/>
  </r>
  <r>
    <s v="R 8 500"/>
    <n v="8500"/>
    <s v="2 Bedroom Apartment"/>
    <x v="1"/>
    <x v="16"/>
    <x v="1"/>
    <x v="2"/>
    <n v="2"/>
  </r>
  <r>
    <s v="R 7 850"/>
    <n v="7850"/>
    <s v="2 Bedroom Apartment"/>
    <x v="1"/>
    <x v="175"/>
    <x v="1"/>
    <x v="2"/>
    <n v="2"/>
  </r>
  <r>
    <s v="R 15 000"/>
    <n v="15000"/>
    <s v="3 Bedroom Apartment"/>
    <x v="1"/>
    <x v="27"/>
    <x v="0"/>
    <x v="1"/>
    <n v="2"/>
  </r>
  <r>
    <s v="R 3 500"/>
    <n v="3500"/>
    <s v="3 Bedroom Apartment"/>
    <x v="1"/>
    <x v="93"/>
    <x v="1"/>
    <x v="1"/>
    <n v="1"/>
  </r>
  <r>
    <s v="R 8 750"/>
    <n v="8750"/>
    <s v="2 Bedroom Apartment"/>
    <x v="1"/>
    <x v="16"/>
    <x v="1"/>
    <x v="2"/>
    <n v="2"/>
  </r>
  <r>
    <s v="R 8 750"/>
    <n v="8750"/>
    <s v="2 Bedroom Apartment"/>
    <x v="1"/>
    <x v="173"/>
    <x v="1"/>
    <x v="2"/>
    <n v="2"/>
  </r>
  <r>
    <s v="R 8 000"/>
    <n v="8000"/>
    <s v="2 Bedroom Apartment"/>
    <x v="1"/>
    <x v="16"/>
    <x v="1"/>
    <x v="2"/>
    <n v="2"/>
  </r>
  <r>
    <s v="R 7 400"/>
    <n v="7400"/>
    <s v="3 Bedroom Apartment"/>
    <x v="1"/>
    <x v="83"/>
    <x v="2"/>
    <x v="1"/>
    <n v="1"/>
  </r>
  <r>
    <s v="R 6 500"/>
    <n v="6500"/>
    <s v="2 Bedroom Apartment"/>
    <x v="1"/>
    <x v="97"/>
    <x v="3"/>
    <x v="2"/>
    <n v="1"/>
  </r>
  <r>
    <s v="R 8 500"/>
    <n v="8500"/>
    <s v="3 Bedroom Apartment"/>
    <x v="1"/>
    <x v="16"/>
    <x v="1"/>
    <x v="1"/>
    <n v="2"/>
  </r>
  <r>
    <s v="R 6 300"/>
    <n v="6300"/>
    <s v="1 Bedroom Apartment"/>
    <x v="1"/>
    <x v="120"/>
    <x v="1"/>
    <x v="6"/>
    <n v="1"/>
  </r>
  <r>
    <s v="R 9 750"/>
    <n v="9750"/>
    <s v="2 Bedroom Apartment"/>
    <x v="1"/>
    <x v="35"/>
    <x v="1"/>
    <x v="2"/>
    <n v="1"/>
  </r>
  <r>
    <s v="R 13 500"/>
    <n v="13500"/>
    <s v="2 Bedroom Apartment"/>
    <x v="1"/>
    <x v="35"/>
    <x v="1"/>
    <x v="2"/>
    <n v="2"/>
  </r>
  <r>
    <s v="R 7 700"/>
    <n v="7700"/>
    <s v="2 Bedroom Apartment"/>
    <x v="1"/>
    <x v="74"/>
    <x v="0"/>
    <x v="2"/>
    <n v="1"/>
  </r>
  <r>
    <s v="R 8 500"/>
    <n v="8500"/>
    <s v="2 Bedroom Apartment"/>
    <x v="1"/>
    <x v="16"/>
    <x v="1"/>
    <x v="2"/>
    <n v="2"/>
  </r>
  <r>
    <s v="R 5 300"/>
    <n v="5300"/>
    <s v="0.5 Bedroom Apartment"/>
    <x v="1"/>
    <x v="176"/>
    <x v="1"/>
    <x v="13"/>
    <n v="1"/>
  </r>
  <r>
    <s v="R 12 000"/>
    <n v="12000"/>
    <s v="3 Bedroom Apartment"/>
    <x v="1"/>
    <x v="93"/>
    <x v="1"/>
    <x v="1"/>
    <n v="2"/>
  </r>
  <r>
    <s v="R 5 100"/>
    <n v="5100"/>
    <s v="2 Bedroom Apartment"/>
    <x v="1"/>
    <x v="93"/>
    <x v="1"/>
    <x v="2"/>
    <n v="1"/>
  </r>
  <r>
    <s v="R 13 500"/>
    <n v="13500"/>
    <s v="2 Bedroom Apartment"/>
    <x v="1"/>
    <x v="35"/>
    <x v="1"/>
    <x v="2"/>
    <n v="2"/>
  </r>
  <r>
    <s v="R 10 000"/>
    <n v="10000"/>
    <s v="2 Bedroom Apartment"/>
    <x v="1"/>
    <x v="93"/>
    <x v="1"/>
    <x v="2"/>
    <n v="1.5"/>
  </r>
  <r>
    <s v="R 6 999"/>
    <n v="6999"/>
    <s v="2 Bedroom Apartment"/>
    <x v="1"/>
    <x v="40"/>
    <x v="2"/>
    <x v="2"/>
    <n v="1"/>
  </r>
  <r>
    <s v="R 10 850"/>
    <n v="10850"/>
    <s v="2 Bedroom Apartment"/>
    <x v="1"/>
    <x v="93"/>
    <x v="1"/>
    <x v="2"/>
    <n v="1.5"/>
  </r>
  <r>
    <s v="R 6 750"/>
    <n v="6750"/>
    <s v="2 Bedroom Apartment"/>
    <x v="1"/>
    <x v="1"/>
    <x v="0"/>
    <x v="2"/>
    <n v="1"/>
  </r>
  <r>
    <s v="R 7 600"/>
    <n v="7600"/>
    <s v="1 Bedroom Apartment"/>
    <x v="1"/>
    <x v="27"/>
    <x v="0"/>
    <x v="6"/>
    <n v="1"/>
  </r>
  <r>
    <s v="R 8 500"/>
    <n v="8500"/>
    <s v="3 Bedroom Apartment"/>
    <x v="1"/>
    <x v="177"/>
    <x v="2"/>
    <x v="1"/>
    <n v="2"/>
  </r>
  <r>
    <s v="R 4 650"/>
    <n v="4650"/>
    <s v="0.5 Bedroom Apartment"/>
    <x v="1"/>
    <x v="80"/>
    <x v="3"/>
    <x v="13"/>
    <n v="1"/>
  </r>
  <r>
    <s v="R 5 700"/>
    <n v="5700"/>
    <s v="1 Bedroom Apartment"/>
    <x v="1"/>
    <x v="89"/>
    <x v="5"/>
    <x v="6"/>
    <n v="1"/>
  </r>
  <r>
    <s v="R 11 000"/>
    <n v="11000"/>
    <s v="2 Bedroom Apartment"/>
    <x v="1"/>
    <x v="93"/>
    <x v="1"/>
    <x v="2"/>
    <n v="1.5"/>
  </r>
  <r>
    <s v="R 3 700"/>
    <n v="3700"/>
    <s v="3 Bedroom Apartment"/>
    <x v="1"/>
    <x v="93"/>
    <x v="1"/>
    <x v="1"/>
    <n v="1.5"/>
  </r>
  <r>
    <s v="R 1 600"/>
    <n v="1600"/>
    <s v="1 Bedroom Apartment"/>
    <x v="1"/>
    <x v="89"/>
    <x v="5"/>
    <x v="6"/>
    <n v="1"/>
  </r>
  <r>
    <s v="R 9 350"/>
    <n v="9350"/>
    <s v="1 Bedroom Apartment"/>
    <x v="1"/>
    <x v="93"/>
    <x v="1"/>
    <x v="6"/>
    <n v="1"/>
  </r>
  <r>
    <s v="R 6 600"/>
    <n v="6600"/>
    <s v="2 Bedroom Apartment"/>
    <x v="1"/>
    <x v="60"/>
    <x v="5"/>
    <x v="2"/>
    <n v="1"/>
  </r>
  <r>
    <s v="R 4 600"/>
    <n v="4600"/>
    <s v="2 Bedroom Apartment"/>
    <x v="1"/>
    <x v="93"/>
    <x v="1"/>
    <x v="2"/>
    <n v="1"/>
  </r>
  <r>
    <s v="R 5 400"/>
    <n v="5400"/>
    <s v="1 Bedroom Apartment"/>
    <x v="1"/>
    <x v="77"/>
    <x v="2"/>
    <x v="6"/>
    <n v="1"/>
  </r>
  <r>
    <s v="R 6 800"/>
    <n v="6800"/>
    <s v="2 Bedroom Apartment"/>
    <x v="1"/>
    <x v="46"/>
    <x v="2"/>
    <x v="2"/>
    <n v="2"/>
  </r>
  <r>
    <s v="R 7 500"/>
    <n v="7500"/>
    <s v="1 Bedroom Apartment"/>
    <x v="1"/>
    <x v="110"/>
    <x v="1"/>
    <x v="6"/>
    <n v="1"/>
  </r>
  <r>
    <s v="R 8 000"/>
    <n v="8000"/>
    <s v="2 Bedroom Apartment"/>
    <x v="1"/>
    <x v="20"/>
    <x v="2"/>
    <x v="2"/>
    <n v="1"/>
  </r>
  <r>
    <s v="R 7 000"/>
    <n v="7000"/>
    <s v="2 Bedroom Apartment"/>
    <x v="1"/>
    <x v="16"/>
    <x v="1"/>
    <x v="2"/>
    <n v="1"/>
  </r>
  <r>
    <s v="R 10 000"/>
    <n v="10000"/>
    <s v="2 Bedroom Apartment"/>
    <x v="1"/>
    <x v="99"/>
    <x v="1"/>
    <x v="2"/>
    <n v="1"/>
  </r>
  <r>
    <s v="R 8 000"/>
    <n v="8000"/>
    <s v="2 Bedroom Apartment"/>
    <x v="1"/>
    <x v="16"/>
    <x v="1"/>
    <x v="2"/>
    <n v="2"/>
  </r>
  <r>
    <s v="R 7 000"/>
    <n v="7000"/>
    <s v="2 Bedroom Apartment"/>
    <x v="1"/>
    <x v="16"/>
    <x v="1"/>
    <x v="2"/>
    <n v="1"/>
  </r>
  <r>
    <s v="R 7 990"/>
    <n v="7990"/>
    <s v="2 Bedroom Apartment"/>
    <x v="1"/>
    <x v="64"/>
    <x v="6"/>
    <x v="2"/>
    <n v="1"/>
  </r>
  <r>
    <s v="R 6 990"/>
    <n v="6990"/>
    <s v="2 Bedroom Apartment"/>
    <x v="1"/>
    <x v="64"/>
    <x v="6"/>
    <x v="2"/>
    <n v="1"/>
  </r>
  <r>
    <s v="R 8 000"/>
    <n v="8000"/>
    <s v="2 Bedroom Apartment"/>
    <x v="1"/>
    <x v="16"/>
    <x v="1"/>
    <x v="2"/>
    <n v="2"/>
  </r>
  <r>
    <s v="R 10 850"/>
    <n v="10850"/>
    <s v="2 Bedroom Apartment"/>
    <x v="1"/>
    <x v="93"/>
    <x v="1"/>
    <x v="2"/>
    <n v="1.5"/>
  </r>
  <r>
    <s v="R 10 850"/>
    <n v="10850"/>
    <s v="2 Bedroom Apartment"/>
    <x v="1"/>
    <x v="93"/>
    <x v="1"/>
    <x v="2"/>
    <n v="1.5"/>
  </r>
  <r>
    <s v="R 6 800"/>
    <n v="6800"/>
    <s v="2 Bedroom Apartment"/>
    <x v="1"/>
    <x v="44"/>
    <x v="2"/>
    <x v="2"/>
    <n v="2"/>
  </r>
  <r>
    <s v="R 6 240"/>
    <n v="6240"/>
    <s v="2 Bedroom Apartment"/>
    <x v="1"/>
    <x v="89"/>
    <x v="5"/>
    <x v="2"/>
    <n v="1"/>
  </r>
  <r>
    <s v="R 6 800"/>
    <n v="6800"/>
    <s v="2 Bedroom Apartment"/>
    <x v="1"/>
    <x v="44"/>
    <x v="2"/>
    <x v="2"/>
    <n v="2"/>
  </r>
  <r>
    <s v="R 12 300"/>
    <n v="12300"/>
    <s v="2 Bedroom Apartment"/>
    <x v="1"/>
    <x v="178"/>
    <x v="5"/>
    <x v="2"/>
    <n v="1"/>
  </r>
  <r>
    <s v="R 20 750"/>
    <n v="20750"/>
    <s v="3 Bedroom Apartment"/>
    <x v="1"/>
    <x v="75"/>
    <x v="1"/>
    <x v="1"/>
    <n v="2"/>
  </r>
  <r>
    <s v="R 7 000"/>
    <n v="7000"/>
    <s v="1 Bedroom Apartment"/>
    <x v="1"/>
    <x v="110"/>
    <x v="1"/>
    <x v="6"/>
    <n v="1"/>
  </r>
  <r>
    <s v="R 7 200"/>
    <n v="7200"/>
    <s v="2 Bedroom Apartment"/>
    <x v="1"/>
    <x v="93"/>
    <x v="1"/>
    <x v="2"/>
    <n v="1"/>
  </r>
  <r>
    <s v="R 7 750"/>
    <n v="7750"/>
    <s v="2 Bedroom Apartment"/>
    <x v="1"/>
    <x v="39"/>
    <x v="1"/>
    <x v="2"/>
    <n v="1"/>
  </r>
  <r>
    <s v="R 7 000"/>
    <n v="7000"/>
    <s v="2 Bedroom Apartment"/>
    <x v="1"/>
    <x v="16"/>
    <x v="1"/>
    <x v="2"/>
    <n v="1"/>
  </r>
  <r>
    <s v="R 7 000"/>
    <n v="7000"/>
    <s v="2 Bedroom Apartment"/>
    <x v="1"/>
    <x v="16"/>
    <x v="1"/>
    <x v="2"/>
    <n v="2"/>
  </r>
  <r>
    <s v="R 7 000"/>
    <n v="7000"/>
    <s v="2 Bedroom Apartment"/>
    <x v="1"/>
    <x v="16"/>
    <x v="1"/>
    <x v="2"/>
    <n v="2"/>
  </r>
  <r>
    <s v="R 8 000"/>
    <n v="8000"/>
    <s v="2 Bedroom Apartment"/>
    <x v="1"/>
    <x v="16"/>
    <x v="1"/>
    <x v="2"/>
    <n v="2"/>
  </r>
  <r>
    <s v="R 4 500"/>
    <n v="4500"/>
    <s v="1 Bedroom Apartment"/>
    <x v="1"/>
    <x v="93"/>
    <x v="1"/>
    <x v="6"/>
    <n v="1"/>
  </r>
  <r>
    <s v="R 8 000"/>
    <n v="8000"/>
    <s v="2 Bedroom Apartment"/>
    <x v="1"/>
    <x v="16"/>
    <x v="1"/>
    <x v="2"/>
    <n v="2"/>
  </r>
  <r>
    <s v="R 6 200"/>
    <n v="6200"/>
    <s v="1.5 Bedroom Apartment"/>
    <x v="1"/>
    <x v="89"/>
    <x v="5"/>
    <x v="11"/>
    <n v="1"/>
  </r>
  <r>
    <s v="R 11 850"/>
    <n v="11850"/>
    <s v="2 Bedroom Apartment"/>
    <x v="1"/>
    <x v="75"/>
    <x v="1"/>
    <x v="2"/>
    <n v="2"/>
  </r>
  <r>
    <s v="R 8 200"/>
    <n v="8200"/>
    <s v="1 Bedroom Apartment"/>
    <x v="1"/>
    <x v="93"/>
    <x v="1"/>
    <x v="6"/>
    <n v="1"/>
  </r>
  <r>
    <s v="R 6 000"/>
    <n v="6000"/>
    <s v="2 Bedroom Apartment"/>
    <x v="1"/>
    <x v="47"/>
    <x v="3"/>
    <x v="2"/>
    <n v="1"/>
  </r>
  <r>
    <s v="R 6 400"/>
    <n v="6400"/>
    <s v="2 Bedroom Apartment"/>
    <x v="1"/>
    <x v="80"/>
    <x v="3"/>
    <x v="2"/>
    <n v="1"/>
  </r>
  <r>
    <s v="R 6 200"/>
    <n v="6200"/>
    <s v="2 Bedroom Apartment"/>
    <x v="1"/>
    <x v="89"/>
    <x v="5"/>
    <x v="2"/>
    <n v="1"/>
  </r>
  <r>
    <s v="R 14 500"/>
    <n v="14500"/>
    <s v="2 Bedroom Apartment"/>
    <x v="1"/>
    <x v="15"/>
    <x v="1"/>
    <x v="2"/>
    <n v="2"/>
  </r>
  <r>
    <s v="R 5 200"/>
    <n v="5200"/>
    <s v="1 Bedroom Apartment"/>
    <x v="1"/>
    <x v="40"/>
    <x v="2"/>
    <x v="6"/>
    <n v="1"/>
  </r>
  <r>
    <s v="R 4 350"/>
    <n v="4350"/>
    <s v="1.5 Bedroom Apartment"/>
    <x v="1"/>
    <x v="80"/>
    <x v="3"/>
    <x v="11"/>
    <n v="1"/>
  </r>
  <r>
    <s v="R 5 560"/>
    <n v="5560"/>
    <s v="1.5 Bedroom Apartment"/>
    <x v="1"/>
    <x v="94"/>
    <x v="5"/>
    <x v="11"/>
    <n v="1"/>
  </r>
  <r>
    <s v="R 5 000"/>
    <n v="5000"/>
    <s v="2 Bedroom Apartment"/>
    <x v="1"/>
    <x v="93"/>
    <x v="1"/>
    <x v="2"/>
    <n v="1"/>
  </r>
  <r>
    <s v="R 8 500"/>
    <n v="8500"/>
    <s v="3 Bedroom Apartment"/>
    <x v="1"/>
    <x v="16"/>
    <x v="1"/>
    <x v="1"/>
    <n v="2"/>
  </r>
  <r>
    <s v="R 7 150"/>
    <n v="7150"/>
    <s v="1 Bedroom Apartment"/>
    <x v="1"/>
    <x v="1"/>
    <x v="0"/>
    <x v="6"/>
    <n v="1"/>
  </r>
  <r>
    <s v="R 5 000"/>
    <n v="5000"/>
    <s v="1.5 Bedroom Apartment"/>
    <x v="1"/>
    <x v="36"/>
    <x v="2"/>
    <x v="11"/>
    <n v="1"/>
  </r>
  <r>
    <s v="R 8 500"/>
    <n v="8500"/>
    <s v="3 Bedroom Apartment"/>
    <x v="1"/>
    <x v="16"/>
    <x v="1"/>
    <x v="1"/>
    <n v="2"/>
  </r>
  <r>
    <s v="R 7 800"/>
    <n v="7800"/>
    <s v="2 Bedroom Apartment"/>
    <x v="1"/>
    <x v="16"/>
    <x v="1"/>
    <x v="2"/>
    <n v="1"/>
  </r>
  <r>
    <s v="R 4 650"/>
    <n v="4650"/>
    <s v="0.5 Bedroom Apartment"/>
    <x v="1"/>
    <x v="47"/>
    <x v="3"/>
    <x v="13"/>
    <n v="1"/>
  </r>
  <r>
    <s v="R 8 000"/>
    <n v="8000"/>
    <s v="2 Bedroom Apartment"/>
    <x v="1"/>
    <x v="16"/>
    <x v="1"/>
    <x v="2"/>
    <n v="2"/>
  </r>
  <r>
    <s v="R 5 500"/>
    <n v="5500"/>
    <s v="2 Bedroom Apartment"/>
    <x v="1"/>
    <x v="126"/>
    <x v="1"/>
    <x v="2"/>
    <n v="1"/>
  </r>
  <r>
    <s v="R 5 550"/>
    <n v="5550"/>
    <s v="1 Bedroom Apartment"/>
    <x v="1"/>
    <x v="20"/>
    <x v="2"/>
    <x v="6"/>
    <n v="1"/>
  </r>
  <r>
    <s v="R 5 000"/>
    <n v="5000"/>
    <s v="1.5 Bedroom Apartment"/>
    <x v="1"/>
    <x v="36"/>
    <x v="2"/>
    <x v="11"/>
    <n v="1"/>
  </r>
  <r>
    <s v="R 8 000"/>
    <n v="8000"/>
    <s v="2 Bedroom Apartment"/>
    <x v="1"/>
    <x v="153"/>
    <x v="0"/>
    <x v="2"/>
    <n v="2"/>
  </r>
  <r>
    <s v="R 19 500"/>
    <n v="19500"/>
    <s v="2 Bedroom Apartment"/>
    <x v="1"/>
    <x v="14"/>
    <x v="1"/>
    <x v="2"/>
    <n v="2"/>
  </r>
  <r>
    <s v="R 8 500"/>
    <n v="8500"/>
    <s v="2 Bedroom Apartment"/>
    <x v="1"/>
    <x v="93"/>
    <x v="1"/>
    <x v="2"/>
    <n v="1"/>
  </r>
  <r>
    <s v="R 3 710"/>
    <n v="3710"/>
    <s v="0.5 Bedroom Apartment"/>
    <x v="1"/>
    <x v="126"/>
    <x v="1"/>
    <x v="13"/>
    <n v="1"/>
  </r>
  <r>
    <s v="R 5 500"/>
    <n v="5500"/>
    <s v="1 Bedroom Apartment"/>
    <x v="1"/>
    <x v="93"/>
    <x v="1"/>
    <x v="6"/>
    <n v="1"/>
  </r>
  <r>
    <s v="R 10 200"/>
    <n v="10200"/>
    <s v="2 Bedroom Apartment"/>
    <x v="1"/>
    <x v="1"/>
    <x v="0"/>
    <x v="2"/>
    <n v="2"/>
  </r>
  <r>
    <s v="R 2 800"/>
    <n v="2800"/>
    <s v="3 Bedroom Apartment"/>
    <x v="1"/>
    <x v="93"/>
    <x v="1"/>
    <x v="1"/>
    <s v="N/A"/>
  </r>
  <r>
    <s v="R 6 500"/>
    <n v="6500"/>
    <s v="2 Bedroom Apartment"/>
    <x v="1"/>
    <x v="40"/>
    <x v="2"/>
    <x v="2"/>
    <n v="1"/>
  </r>
  <r>
    <s v="R 3 760"/>
    <n v="3760"/>
    <s v="1 Bedroom Apartment"/>
    <x v="1"/>
    <x v="59"/>
    <x v="5"/>
    <x v="6"/>
    <n v="1"/>
  </r>
  <r>
    <s v="R 11 800"/>
    <n v="11800"/>
    <s v="3 Bedroom Apartment"/>
    <x v="1"/>
    <x v="3"/>
    <x v="2"/>
    <x v="1"/>
    <n v="3"/>
  </r>
  <r>
    <s v="R 13 000"/>
    <n v="13000"/>
    <s v="3 Bedroom Apartment"/>
    <x v="1"/>
    <x v="15"/>
    <x v="1"/>
    <x v="1"/>
    <n v="2"/>
  </r>
  <r>
    <s v="R 5 000"/>
    <n v="5000"/>
    <s v="2 Bedroom Apartment"/>
    <x v="1"/>
    <x v="93"/>
    <x v="1"/>
    <x v="2"/>
    <n v="2"/>
  </r>
  <r>
    <s v="R 10 000"/>
    <n v="10000"/>
    <s v="2 Bedroom Apartment"/>
    <x v="1"/>
    <x v="28"/>
    <x v="1"/>
    <x v="2"/>
    <n v="2"/>
  </r>
  <r>
    <s v="R 9 000"/>
    <n v="9000"/>
    <s v="2 Bedroom Apartment"/>
    <x v="1"/>
    <x v="1"/>
    <x v="0"/>
    <x v="2"/>
    <n v="2"/>
  </r>
  <r>
    <s v="R 6 300"/>
    <n v="6300"/>
    <s v="2 Bedroom Apartment"/>
    <x v="1"/>
    <x v="59"/>
    <x v="5"/>
    <x v="2"/>
    <n v="1.5"/>
  </r>
  <r>
    <s v="R 7 000"/>
    <n v="7000"/>
    <s v="2 Bedroom Apartment"/>
    <x v="1"/>
    <x v="12"/>
    <x v="1"/>
    <x v="2"/>
    <n v="1"/>
  </r>
  <r>
    <s v="R 5 000"/>
    <n v="5000"/>
    <s v="2 Bedroom Apartment"/>
    <x v="1"/>
    <x v="93"/>
    <x v="1"/>
    <x v="2"/>
    <n v="2"/>
  </r>
  <r>
    <s v="R 7 000"/>
    <n v="7000"/>
    <s v="1 Bedroom Apartment"/>
    <x v="1"/>
    <x v="1"/>
    <x v="0"/>
    <x v="6"/>
    <n v="1"/>
  </r>
  <r>
    <s v="R 7 500"/>
    <n v="7500"/>
    <s v="1 Bedroom Apartment"/>
    <x v="1"/>
    <x v="1"/>
    <x v="0"/>
    <x v="6"/>
    <n v="1"/>
  </r>
  <r>
    <s v="R 6 855"/>
    <n v="6855"/>
    <s v="1 Bedroom Apartment"/>
    <x v="1"/>
    <x v="1"/>
    <x v="0"/>
    <x v="6"/>
    <n v="1"/>
  </r>
  <r>
    <s v="R 4 800"/>
    <n v="4800"/>
    <s v="2 Bedroom Apartment"/>
    <x v="1"/>
    <x v="24"/>
    <x v="2"/>
    <x v="2"/>
    <n v="1"/>
  </r>
  <r>
    <s v="R 10 000"/>
    <n v="10000"/>
    <s v="2 Bedroom Apartment"/>
    <x v="1"/>
    <x v="28"/>
    <x v="1"/>
    <x v="2"/>
    <n v="2"/>
  </r>
  <r>
    <s v="R 6 900"/>
    <n v="6900"/>
    <s v="2 Bedroom Apartment"/>
    <x v="1"/>
    <x v="93"/>
    <x v="1"/>
    <x v="2"/>
    <n v="1"/>
  </r>
  <r>
    <s v="R 5 500"/>
    <n v="5500"/>
    <s v="2 Bedroom Apartment"/>
    <x v="1"/>
    <x v="139"/>
    <x v="2"/>
    <x v="2"/>
    <n v="1"/>
  </r>
  <r>
    <s v="R 10 000"/>
    <n v="10000"/>
    <s v="2 Bedroom Apartment"/>
    <x v="1"/>
    <x v="28"/>
    <x v="1"/>
    <x v="2"/>
    <n v="2"/>
  </r>
  <r>
    <s v="R 7 300"/>
    <n v="7300"/>
    <s v="1 Bedroom Apartment"/>
    <x v="1"/>
    <x v="1"/>
    <x v="0"/>
    <x v="6"/>
    <n v="1"/>
  </r>
  <r>
    <s v="R 4 650"/>
    <n v="4650"/>
    <s v="0.5 Bedroom Apartment"/>
    <x v="1"/>
    <x v="44"/>
    <x v="2"/>
    <x v="13"/>
    <n v="1"/>
  </r>
  <r>
    <s v="R 4 500"/>
    <n v="4500"/>
    <s v="1 Bedroom Apartment"/>
    <x v="1"/>
    <x v="83"/>
    <x v="2"/>
    <x v="6"/>
    <n v="1"/>
  </r>
  <r>
    <s v="R 6 500"/>
    <n v="6500"/>
    <s v="2 Bedroom Apartment"/>
    <x v="1"/>
    <x v="126"/>
    <x v="1"/>
    <x v="2"/>
    <n v="1"/>
  </r>
  <r>
    <s v="R 4 500"/>
    <n v="4500"/>
    <s v="1.5 Bedroom Apartment"/>
    <x v="1"/>
    <x v="139"/>
    <x v="2"/>
    <x v="11"/>
    <n v="1"/>
  </r>
  <r>
    <s v="R 6 990"/>
    <n v="6990"/>
    <s v="1 Bedroom Apartment"/>
    <x v="1"/>
    <x v="93"/>
    <x v="1"/>
    <x v="6"/>
    <n v="1"/>
  </r>
  <r>
    <s v="R 8 850"/>
    <n v="8850"/>
    <s v="2 Bedroom Apartment"/>
    <x v="1"/>
    <x v="93"/>
    <x v="1"/>
    <x v="2"/>
    <n v="1"/>
  </r>
  <r>
    <s v="R 10 000"/>
    <n v="10000"/>
    <s v="2 Bedroom Apartment"/>
    <x v="1"/>
    <x v="28"/>
    <x v="1"/>
    <x v="2"/>
    <n v="2"/>
  </r>
  <r>
    <s v="R 6 200"/>
    <n v="6200"/>
    <s v="2 Bedroom Apartment"/>
    <x v="1"/>
    <x v="89"/>
    <x v="5"/>
    <x v="2"/>
    <n v="1"/>
  </r>
  <r>
    <s v="R 11 500"/>
    <n v="11500"/>
    <s v="1 Bedroom Apartment"/>
    <x v="1"/>
    <x v="75"/>
    <x v="1"/>
    <x v="6"/>
    <n v="1"/>
  </r>
  <r>
    <s v="R 8 000"/>
    <n v="8000"/>
    <s v="1 Bedroom Apartment"/>
    <x v="1"/>
    <x v="15"/>
    <x v="1"/>
    <x v="6"/>
    <n v="1"/>
  </r>
  <r>
    <s v="R 5 500"/>
    <n v="5500"/>
    <s v="2 Bedroom Apartment"/>
    <x v="1"/>
    <x v="114"/>
    <x v="2"/>
    <x v="2"/>
    <n v="1"/>
  </r>
  <r>
    <s v="R 11 200"/>
    <n v="11200"/>
    <s v="2 Bedroom Apartment"/>
    <x v="1"/>
    <x v="94"/>
    <x v="5"/>
    <x v="2"/>
    <n v="2"/>
  </r>
  <r>
    <s v="R 4 150"/>
    <n v="4150"/>
    <s v="0.5 Bedroom Apartment"/>
    <x v="1"/>
    <x v="98"/>
    <x v="2"/>
    <x v="13"/>
    <n v="1"/>
  </r>
  <r>
    <s v="R 4 900"/>
    <n v="4900"/>
    <s v="1 Bedroom Apartment"/>
    <x v="1"/>
    <x v="135"/>
    <x v="1"/>
    <x v="6"/>
    <n v="1"/>
  </r>
  <r>
    <s v="R 7 600"/>
    <n v="7600"/>
    <s v="2 Bedroom Apartment"/>
    <x v="1"/>
    <x v="83"/>
    <x v="2"/>
    <x v="2"/>
    <n v="1"/>
  </r>
  <r>
    <s v="R 3 500"/>
    <n v="3500"/>
    <s v="2 Bedroom Apartment"/>
    <x v="1"/>
    <x v="77"/>
    <x v="2"/>
    <x v="2"/>
    <n v="1"/>
  </r>
  <r>
    <s v="R 6 200"/>
    <n v="6200"/>
    <s v="2 Bedroom Apartment"/>
    <x v="1"/>
    <x v="89"/>
    <x v="5"/>
    <x v="2"/>
    <n v="1"/>
  </r>
  <r>
    <s v="R 5 550"/>
    <n v="5550"/>
    <s v="1 Bedroom Apartment"/>
    <x v="1"/>
    <x v="20"/>
    <x v="2"/>
    <x v="6"/>
    <n v="1"/>
  </r>
  <r>
    <s v="R 6 300"/>
    <n v="6300"/>
    <s v="2 Bedroom Apartment"/>
    <x v="1"/>
    <x v="20"/>
    <x v="2"/>
    <x v="2"/>
    <n v="1"/>
  </r>
  <r>
    <s v="R 4 350"/>
    <n v="4350"/>
    <s v="1 Bedroom Apartment"/>
    <x v="1"/>
    <x v="139"/>
    <x v="2"/>
    <x v="6"/>
    <n v="1"/>
  </r>
  <r>
    <s v="R 3 900"/>
    <n v="3900"/>
    <s v="2 Bedroom Apartment"/>
    <x v="1"/>
    <x v="71"/>
    <x v="3"/>
    <x v="2"/>
    <n v="1"/>
  </r>
  <r>
    <s v="R 4 880"/>
    <n v="4880"/>
    <s v="2 Bedroom Apartment"/>
    <x v="1"/>
    <x v="40"/>
    <x v="2"/>
    <x v="2"/>
    <n v="1"/>
  </r>
  <r>
    <s v="R 9 250"/>
    <n v="9250"/>
    <s v="3 Bedroom Apartment"/>
    <x v="1"/>
    <x v="16"/>
    <x v="1"/>
    <x v="1"/>
    <n v="2"/>
  </r>
  <r>
    <s v="R 6 000"/>
    <n v="6000"/>
    <s v="1 Bedroom Apartment"/>
    <x v="1"/>
    <x v="93"/>
    <x v="1"/>
    <x v="6"/>
    <n v="1"/>
  </r>
  <r>
    <s v="R 3 200"/>
    <n v="3200"/>
    <s v="3 Bedroom Apartment"/>
    <x v="1"/>
    <x v="59"/>
    <x v="5"/>
    <x v="1"/>
    <n v="2"/>
  </r>
  <r>
    <s v="R 8 800"/>
    <n v="8800"/>
    <s v="2 Bedroom Apartment"/>
    <x v="1"/>
    <x v="122"/>
    <x v="1"/>
    <x v="2"/>
    <n v="1"/>
  </r>
  <r>
    <s v="R 11 500"/>
    <n v="11500"/>
    <s v="3 Bedroom Apartment"/>
    <x v="1"/>
    <x v="39"/>
    <x v="1"/>
    <x v="1"/>
    <n v="2"/>
  </r>
  <r>
    <s v="R 3 900"/>
    <n v="3900"/>
    <s v="2 Bedroom Apartment"/>
    <x v="1"/>
    <x v="71"/>
    <x v="3"/>
    <x v="2"/>
    <n v="1"/>
  </r>
  <r>
    <s v="R 15 000"/>
    <n v="15000"/>
    <s v="2 Bedroom Apartment"/>
    <x v="1"/>
    <x v="28"/>
    <x v="1"/>
    <x v="2"/>
    <n v="2"/>
  </r>
  <r>
    <s v="R 7 500"/>
    <n v="7500"/>
    <s v="2 Bedroom Apartment"/>
    <x v="1"/>
    <x v="99"/>
    <x v="1"/>
    <x v="2"/>
    <n v="1"/>
  </r>
  <r>
    <s v="R 12 000"/>
    <n v="12000"/>
    <s v="2 Bedroom Apartment"/>
    <x v="1"/>
    <x v="14"/>
    <x v="1"/>
    <x v="2"/>
    <n v="2"/>
  </r>
  <r>
    <s v="R 7 750"/>
    <n v="7750"/>
    <s v="2 Bedroom Apartment"/>
    <x v="1"/>
    <x v="83"/>
    <x v="2"/>
    <x v="2"/>
    <n v="1"/>
  </r>
  <r>
    <s v="R 7 000"/>
    <n v="7000"/>
    <s v="1 Bedroom Apartment"/>
    <x v="1"/>
    <x v="172"/>
    <x v="1"/>
    <x v="6"/>
    <n v="1"/>
  </r>
  <r>
    <s v="R 6 290"/>
    <n v="6290"/>
    <s v="2 Bedroom Apartment"/>
    <x v="1"/>
    <x v="49"/>
    <x v="1"/>
    <x v="2"/>
    <n v="1"/>
  </r>
  <r>
    <s v="R 5 900"/>
    <n v="5900"/>
    <s v="1 Bedroom Apartment"/>
    <x v="1"/>
    <x v="64"/>
    <x v="6"/>
    <x v="6"/>
    <n v="1"/>
  </r>
  <r>
    <s v="R 5 560"/>
    <n v="5560"/>
    <s v="1 Bedroom Apartment"/>
    <x v="1"/>
    <x v="59"/>
    <x v="5"/>
    <x v="6"/>
    <n v="1"/>
  </r>
  <r>
    <s v="R 6 000"/>
    <n v="6000"/>
    <s v="1 Bedroom Apartment"/>
    <x v="1"/>
    <x v="93"/>
    <x v="1"/>
    <x v="6"/>
    <n v="1"/>
  </r>
  <r>
    <s v="R 6 240"/>
    <n v="6240"/>
    <s v="2 Bedroom Apartment"/>
    <x v="1"/>
    <x v="89"/>
    <x v="5"/>
    <x v="2"/>
    <n v="1"/>
  </r>
  <r>
    <s v="R 3 450"/>
    <n v="3450"/>
    <s v="0.5 Bedroom Apartment"/>
    <x v="1"/>
    <x v="86"/>
    <x v="5"/>
    <x v="13"/>
    <n v="1"/>
  </r>
  <r>
    <s v="R 7 200"/>
    <n v="7200"/>
    <s v="2 Bedroom Apartment"/>
    <x v="1"/>
    <x v="67"/>
    <x v="1"/>
    <x v="2"/>
    <n v="1"/>
  </r>
  <r>
    <s v="R 8 800"/>
    <n v="8800"/>
    <s v="2 Bedroom Apartment"/>
    <x v="1"/>
    <x v="66"/>
    <x v="2"/>
    <x v="2"/>
    <n v="1"/>
  </r>
  <r>
    <s v="R 9 700"/>
    <n v="9700"/>
    <s v="3 Bedroom Apartment"/>
    <x v="1"/>
    <x v="44"/>
    <x v="2"/>
    <x v="1"/>
    <n v="2"/>
  </r>
  <r>
    <s v="R 5 800"/>
    <n v="5800"/>
    <s v="1 Bedroom Apartment"/>
    <x v="1"/>
    <x v="72"/>
    <x v="2"/>
    <x v="6"/>
    <n v="1"/>
  </r>
  <r>
    <s v="R 7 500"/>
    <n v="7500"/>
    <s v="2 Bedroom Apartment"/>
    <x v="1"/>
    <x v="16"/>
    <x v="1"/>
    <x v="2"/>
    <n v="1"/>
  </r>
  <r>
    <s v="R 7 250"/>
    <n v="7250"/>
    <s v="1 Bedroom Apartment"/>
    <x v="1"/>
    <x v="110"/>
    <x v="1"/>
    <x v="6"/>
    <n v="1"/>
  </r>
  <r>
    <s v="R 20 000"/>
    <n v="20000"/>
    <s v="2 Bedroom Apartment"/>
    <x v="1"/>
    <x v="6"/>
    <x v="1"/>
    <x v="2"/>
    <n v="1"/>
  </r>
  <r>
    <s v="R 8 000"/>
    <n v="8000"/>
    <s v="1 Bedroom Apartment"/>
    <x v="1"/>
    <x v="6"/>
    <x v="1"/>
    <x v="6"/>
    <n v="1"/>
  </r>
  <r>
    <s v="R 4 200"/>
    <n v="4200"/>
    <s v="1 Bedroom Apartment"/>
    <x v="1"/>
    <x v="33"/>
    <x v="2"/>
    <x v="6"/>
    <n v="1"/>
  </r>
  <r>
    <s v="R 10 500"/>
    <n v="10500"/>
    <s v="3 Bedroom Apartment"/>
    <x v="1"/>
    <x v="153"/>
    <x v="0"/>
    <x v="1"/>
    <n v="2"/>
  </r>
  <r>
    <s v="R 8 650"/>
    <n v="8650"/>
    <s v="1 Bedroom Apartment"/>
    <x v="1"/>
    <x v="93"/>
    <x v="1"/>
    <x v="6"/>
    <n v="1"/>
  </r>
  <r>
    <s v="R 9 990"/>
    <n v="9990"/>
    <s v="2 Bedroom Apartment"/>
    <x v="1"/>
    <x v="93"/>
    <x v="1"/>
    <x v="2"/>
    <n v="2"/>
  </r>
  <r>
    <s v="R 6 200"/>
    <n v="6200"/>
    <s v="2 Bedroom Apartment"/>
    <x v="1"/>
    <x v="89"/>
    <x v="5"/>
    <x v="2"/>
    <n v="1"/>
  </r>
  <r>
    <s v="R 7 800"/>
    <n v="7800"/>
    <s v="2 Bedroom Apartment"/>
    <x v="1"/>
    <x v="20"/>
    <x v="2"/>
    <x v="2"/>
    <n v="2"/>
  </r>
  <r>
    <s v="R 6 500"/>
    <n v="6500"/>
    <s v="2 Bedroom Apartment"/>
    <x v="1"/>
    <x v="40"/>
    <x v="2"/>
    <x v="2"/>
    <n v="1"/>
  </r>
  <r>
    <s v="R 4 850"/>
    <n v="4850"/>
    <s v="1 Bedroom Apartment"/>
    <x v="1"/>
    <x v="93"/>
    <x v="1"/>
    <x v="6"/>
    <n v="1"/>
  </r>
  <r>
    <s v="R 3 465"/>
    <n v="3465"/>
    <s v="0.5 Bedroom Apartment"/>
    <x v="1"/>
    <x v="93"/>
    <x v="1"/>
    <x v="13"/>
    <n v="1"/>
  </r>
  <r>
    <s v="R 8 000"/>
    <n v="8000"/>
    <s v="2 Bedroom Apartment"/>
    <x v="1"/>
    <x v="89"/>
    <x v="5"/>
    <x v="2"/>
    <n v="2"/>
  </r>
  <r>
    <s v="R 7 800"/>
    <n v="7800"/>
    <s v="2 Bedroom Apartment"/>
    <x v="1"/>
    <x v="20"/>
    <x v="2"/>
    <x v="2"/>
    <n v="2"/>
  </r>
  <r>
    <s v="R 6 800"/>
    <n v="6800"/>
    <s v="2 Bedroom Apartment"/>
    <x v="1"/>
    <x v="1"/>
    <x v="0"/>
    <x v="2"/>
    <n v="1"/>
  </r>
  <r>
    <s v="R 8 250"/>
    <n v="8250"/>
    <s v="2 Bedroom Apartment"/>
    <x v="1"/>
    <x v="102"/>
    <x v="1"/>
    <x v="2"/>
    <n v="1"/>
  </r>
  <r>
    <s v="R 11 000"/>
    <n v="11000"/>
    <s v="1 Bedroom Apartment"/>
    <x v="1"/>
    <x v="170"/>
    <x v="1"/>
    <x v="6"/>
    <n v="1"/>
  </r>
  <r>
    <s v="R 10 000"/>
    <n v="10000"/>
    <s v="3 Bedroom Apartment"/>
    <x v="1"/>
    <x v="102"/>
    <x v="1"/>
    <x v="1"/>
    <n v="2"/>
  </r>
  <r>
    <s v="R 18 500"/>
    <n v="18500"/>
    <s v="3 Bedroom Apartment"/>
    <x v="1"/>
    <x v="15"/>
    <x v="1"/>
    <x v="1"/>
    <n v="3.5"/>
  </r>
  <r>
    <s v="R 26 000"/>
    <n v="26000"/>
    <s v="3 Bedroom Apartment"/>
    <x v="1"/>
    <x v="15"/>
    <x v="1"/>
    <x v="1"/>
    <n v="2.5"/>
  </r>
  <r>
    <s v="R 13 500"/>
    <n v="13500"/>
    <s v="2 Bedroom Apartment"/>
    <x v="1"/>
    <x v="15"/>
    <x v="1"/>
    <x v="2"/>
    <n v="1"/>
  </r>
  <r>
    <s v="R 13 000"/>
    <n v="13000"/>
    <s v="3 Bedroom Apartment"/>
    <x v="1"/>
    <x v="27"/>
    <x v="0"/>
    <x v="1"/>
    <n v="2"/>
  </r>
  <r>
    <s v="R 7 900"/>
    <n v="7900"/>
    <s v="1 Bedroom Apartment"/>
    <x v="1"/>
    <x v="93"/>
    <x v="1"/>
    <x v="6"/>
    <n v="1"/>
  </r>
  <r>
    <s v="R 10 000"/>
    <n v="10000"/>
    <s v="3 Bedroom Apartment"/>
    <x v="1"/>
    <x v="20"/>
    <x v="2"/>
    <x v="1"/>
    <n v="2"/>
  </r>
  <r>
    <s v="R 6 880"/>
    <n v="6880"/>
    <s v="1 Bedroom Apartment"/>
    <x v="1"/>
    <x v="93"/>
    <x v="1"/>
    <x v="6"/>
    <n v="1"/>
  </r>
  <r>
    <s v="R 5 500"/>
    <n v="5500"/>
    <s v="0.5 Bedroom Apartment"/>
    <x v="1"/>
    <x v="172"/>
    <x v="1"/>
    <x v="13"/>
    <n v="1"/>
  </r>
  <r>
    <s v="R 8 350"/>
    <n v="8350"/>
    <s v="2 Bedroom Apartment"/>
    <x v="1"/>
    <x v="20"/>
    <x v="2"/>
    <x v="2"/>
    <n v="2"/>
  </r>
  <r>
    <s v="R 15 500"/>
    <n v="15500"/>
    <s v="2 Bedroom Apartment"/>
    <x v="1"/>
    <x v="15"/>
    <x v="1"/>
    <x v="2"/>
    <n v="2"/>
  </r>
  <r>
    <s v="R 9 900"/>
    <n v="9900"/>
    <s v="2 Bedroom Apartment"/>
    <x v="1"/>
    <x v="31"/>
    <x v="1"/>
    <x v="2"/>
    <n v="1.5"/>
  </r>
  <r>
    <s v="R 6 690"/>
    <n v="6690"/>
    <s v="1 Bedroom Apartment"/>
    <x v="1"/>
    <x v="174"/>
    <x v="1"/>
    <x v="6"/>
    <n v="1"/>
  </r>
  <r>
    <s v="R 7 800"/>
    <n v="7800"/>
    <s v="2 Bedroom Apartment"/>
    <x v="1"/>
    <x v="110"/>
    <x v="1"/>
    <x v="2"/>
    <n v="2"/>
  </r>
  <r>
    <s v="R 7 200"/>
    <n v="7200"/>
    <s v="2 Bedroom Apartment"/>
    <x v="1"/>
    <x v="26"/>
    <x v="1"/>
    <x v="2"/>
    <n v="2"/>
  </r>
  <r>
    <s v="R 8 000"/>
    <n v="8000"/>
    <s v="2 Bedroom Apartment"/>
    <x v="1"/>
    <x v="89"/>
    <x v="5"/>
    <x v="2"/>
    <n v="3"/>
  </r>
  <r>
    <s v="R 18 500"/>
    <n v="18500"/>
    <s v="1 Bedroom Apartment"/>
    <x v="1"/>
    <x v="41"/>
    <x v="1"/>
    <x v="6"/>
    <n v="1"/>
  </r>
  <r>
    <s v="R 7 600"/>
    <n v="7600"/>
    <s v="2 Bedroom Apartment"/>
    <x v="1"/>
    <x v="20"/>
    <x v="2"/>
    <x v="2"/>
    <n v="2"/>
  </r>
  <r>
    <s v="R 14 500"/>
    <n v="14500"/>
    <s v="1 Bedroom Apartment"/>
    <x v="1"/>
    <x v="41"/>
    <x v="1"/>
    <x v="6"/>
    <n v="1"/>
  </r>
  <r>
    <s v="R 5 200"/>
    <n v="5200"/>
    <s v="1 Bedroom Apartment"/>
    <x v="1"/>
    <x v="93"/>
    <x v="1"/>
    <x v="6"/>
    <n v="1"/>
  </r>
  <r>
    <s v="R 6 950"/>
    <n v="6950"/>
    <s v="2 Bedroom Apartment"/>
    <x v="1"/>
    <x v="99"/>
    <x v="1"/>
    <x v="2"/>
    <n v="1"/>
  </r>
  <r>
    <s v="R 7 000"/>
    <n v="7000"/>
    <s v="1 Bedroom Apartment"/>
    <x v="1"/>
    <x v="170"/>
    <x v="1"/>
    <x v="6"/>
    <n v="1"/>
  </r>
  <r>
    <s v="R 9 250"/>
    <n v="9250"/>
    <s v="3 Bedroom Apartment"/>
    <x v="1"/>
    <x v="16"/>
    <x v="1"/>
    <x v="1"/>
    <n v="2"/>
  </r>
  <r>
    <s v="R 13 000"/>
    <n v="13000"/>
    <s v="2 Bedroom Apartment"/>
    <x v="1"/>
    <x v="28"/>
    <x v="1"/>
    <x v="2"/>
    <n v="2"/>
  </r>
  <r>
    <s v="R 6 000"/>
    <n v="6000"/>
    <s v="1 Bedroom Apartment"/>
    <x v="1"/>
    <x v="179"/>
    <x v="1"/>
    <x v="6"/>
    <n v="1"/>
  </r>
  <r>
    <s v="R 6 400"/>
    <n v="6400"/>
    <s v="2 Bedroom Apartment"/>
    <x v="1"/>
    <x v="20"/>
    <x v="2"/>
    <x v="2"/>
    <n v="1"/>
  </r>
  <r>
    <s v="R 19 000"/>
    <n v="19000"/>
    <s v="1 Bedroom Apartment"/>
    <x v="1"/>
    <x v="6"/>
    <x v="1"/>
    <x v="6"/>
    <n v="1"/>
  </r>
  <r>
    <s v="R 12 500"/>
    <n v="12500"/>
    <s v="3 Bedroom Apartment"/>
    <x v="1"/>
    <x v="27"/>
    <x v="0"/>
    <x v="1"/>
    <n v="2"/>
  </r>
  <r>
    <s v="R 9 000"/>
    <n v="9000"/>
    <s v="1 Bedroom Apartment"/>
    <x v="1"/>
    <x v="75"/>
    <x v="1"/>
    <x v="6"/>
    <n v="1"/>
  </r>
  <r>
    <s v="R 8 650"/>
    <n v="8650"/>
    <s v="2 Bedroom Apartment"/>
    <x v="1"/>
    <x v="36"/>
    <x v="2"/>
    <x v="2"/>
    <n v="1"/>
  </r>
  <r>
    <s v="R 24 000"/>
    <n v="24000"/>
    <s v="1 Bedroom Apartment"/>
    <x v="1"/>
    <x v="41"/>
    <x v="1"/>
    <x v="6"/>
    <n v="1"/>
  </r>
  <r>
    <s v="R 11 000"/>
    <n v="11000"/>
    <s v="2 Bedroom Apartment"/>
    <x v="1"/>
    <x v="27"/>
    <x v="0"/>
    <x v="2"/>
    <n v="2"/>
  </r>
  <r>
    <s v="R 9 000"/>
    <n v="9000"/>
    <s v="1 Bedroom Apartment"/>
    <x v="1"/>
    <x v="75"/>
    <x v="1"/>
    <x v="6"/>
    <n v="1"/>
  </r>
  <r>
    <s v="R 13 500"/>
    <n v="13500"/>
    <s v="2 Bedroom Apartment"/>
    <x v="1"/>
    <x v="8"/>
    <x v="1"/>
    <x v="2"/>
    <n v="2"/>
  </r>
  <r>
    <s v="R 9 500"/>
    <n v="9500"/>
    <s v="2 Bedroom Apartment"/>
    <x v="1"/>
    <x v="180"/>
    <x v="0"/>
    <x v="2"/>
    <n v="2"/>
  </r>
  <r>
    <s v="R 6 300"/>
    <n v="6300"/>
    <s v="2 Bedroom Apartment"/>
    <x v="1"/>
    <x v="181"/>
    <x v="1"/>
    <x v="2"/>
    <n v="1"/>
  </r>
  <r>
    <s v="R 4 995"/>
    <n v="4995"/>
    <s v="2 Bedroom Apartment"/>
    <x v="1"/>
    <x v="105"/>
    <x v="2"/>
    <x v="2"/>
    <n v="1"/>
  </r>
  <r>
    <s v="R 11 900"/>
    <n v="11900"/>
    <s v="3 Bedroom Apartment"/>
    <x v="1"/>
    <x v="44"/>
    <x v="2"/>
    <x v="1"/>
    <n v="2"/>
  </r>
  <r>
    <s v="R 12 500"/>
    <n v="12500"/>
    <s v="3 Bedroom Apartment"/>
    <x v="1"/>
    <x v="27"/>
    <x v="0"/>
    <x v="1"/>
    <n v="2"/>
  </r>
  <r>
    <s v="R 7 950"/>
    <n v="7950"/>
    <s v="2 Bedroom Apartment"/>
    <x v="1"/>
    <x v="22"/>
    <x v="1"/>
    <x v="2"/>
    <n v="1"/>
  </r>
  <r>
    <s v="R 11 000"/>
    <n v="11000"/>
    <s v="1 Bedroom Apartment"/>
    <x v="1"/>
    <x v="170"/>
    <x v="1"/>
    <x v="6"/>
    <n v="1"/>
  </r>
  <r>
    <s v="R 9 000"/>
    <n v="9000"/>
    <s v="1 Bedroom Apartment"/>
    <x v="1"/>
    <x v="8"/>
    <x v="1"/>
    <x v="6"/>
    <n v="1"/>
  </r>
  <r>
    <s v="R 7 300"/>
    <n v="7300"/>
    <s v="2 Bedroom Apartment"/>
    <x v="1"/>
    <x v="20"/>
    <x v="2"/>
    <x v="2"/>
    <n v="1"/>
  </r>
  <r>
    <s v="R 6 900"/>
    <n v="6900"/>
    <s v="1 Bedroom Apartment"/>
    <x v="1"/>
    <x v="170"/>
    <x v="1"/>
    <x v="6"/>
    <n v="1"/>
  </r>
  <r>
    <s v="R 8 400"/>
    <n v="8400"/>
    <s v="2 Bedroom Apartment"/>
    <x v="1"/>
    <x v="31"/>
    <x v="1"/>
    <x v="2"/>
    <n v="2"/>
  </r>
  <r>
    <s v="R 3 550"/>
    <n v="3550"/>
    <s v="0.5 Bedroom Apartment"/>
    <x v="1"/>
    <x v="93"/>
    <x v="1"/>
    <x v="13"/>
    <n v="1"/>
  </r>
  <r>
    <s v="R 6 500"/>
    <n v="6500"/>
    <s v="2 Bedroom Apartment"/>
    <x v="1"/>
    <x v="110"/>
    <x v="1"/>
    <x v="2"/>
    <n v="1"/>
  </r>
  <r>
    <s v="R 6 200"/>
    <n v="6200"/>
    <s v="1 Bedroom Apartment"/>
    <x v="1"/>
    <x v="66"/>
    <x v="2"/>
    <x v="6"/>
    <n v="1"/>
  </r>
  <r>
    <s v="R 8 000"/>
    <n v="8000"/>
    <s v="2 Bedroom Apartment"/>
    <x v="1"/>
    <x v="20"/>
    <x v="2"/>
    <x v="2"/>
    <n v="2"/>
  </r>
  <r>
    <s v="R 5 300"/>
    <n v="5300"/>
    <s v="2 Bedroom Apartment"/>
    <x v="1"/>
    <x v="93"/>
    <x v="1"/>
    <x v="2"/>
    <n v="1.5"/>
  </r>
  <r>
    <s v="R 10 200"/>
    <n v="10200"/>
    <s v="2 Bedroom Apartment"/>
    <x v="1"/>
    <x v="93"/>
    <x v="1"/>
    <x v="2"/>
    <n v="2"/>
  </r>
  <r>
    <s v="R 9 000"/>
    <n v="9000"/>
    <s v="1 Bedroom Apartment"/>
    <x v="1"/>
    <x v="12"/>
    <x v="1"/>
    <x v="6"/>
    <n v="1"/>
  </r>
  <r>
    <s v="R 4 700"/>
    <n v="4700"/>
    <s v="2 Bedroom Apartment"/>
    <x v="1"/>
    <x v="89"/>
    <x v="5"/>
    <x v="2"/>
    <n v="1"/>
  </r>
  <r>
    <s v="R 13 000"/>
    <n v="13000"/>
    <s v="3 Bedroom Apartment"/>
    <x v="1"/>
    <x v="24"/>
    <x v="2"/>
    <x v="1"/>
    <n v="2"/>
  </r>
  <r>
    <s v="R 12 000"/>
    <n v="12000"/>
    <s v="3 Bedroom Apartment"/>
    <x v="1"/>
    <x v="153"/>
    <x v="0"/>
    <x v="1"/>
    <n v="2.5"/>
  </r>
  <r>
    <s v="R 10 500"/>
    <n v="10500"/>
    <s v="2 Bedroom Apartment"/>
    <x v="1"/>
    <x v="86"/>
    <x v="5"/>
    <x v="2"/>
    <n v="1"/>
  </r>
  <r>
    <s v="R 5 400"/>
    <n v="5400"/>
    <s v="2 Bedroom Apartment"/>
    <x v="1"/>
    <x v="37"/>
    <x v="2"/>
    <x v="2"/>
    <n v="1"/>
  </r>
  <r>
    <s v="R 9 990"/>
    <n v="9990"/>
    <s v="2 Bedroom Apartment"/>
    <x v="1"/>
    <x v="49"/>
    <x v="1"/>
    <x v="2"/>
    <n v="1"/>
  </r>
  <r>
    <s v="R 8 000"/>
    <n v="8000"/>
    <s v="2 Bedroom Apartment"/>
    <x v="1"/>
    <x v="20"/>
    <x v="2"/>
    <x v="2"/>
    <n v="2"/>
  </r>
  <r>
    <s v="R 11 000"/>
    <n v="11000"/>
    <s v="2 Bedroom Apartment"/>
    <x v="1"/>
    <x v="35"/>
    <x v="1"/>
    <x v="2"/>
    <n v="1"/>
  </r>
  <r>
    <s v="R 6 500"/>
    <n v="6500"/>
    <s v="2 Bedroom Apartment"/>
    <x v="1"/>
    <x v="1"/>
    <x v="0"/>
    <x v="2"/>
    <n v="1"/>
  </r>
  <r>
    <s v="R 5 000"/>
    <n v="5000"/>
    <s v="1 Bedroom Apartment"/>
    <x v="1"/>
    <x v="89"/>
    <x v="5"/>
    <x v="6"/>
    <n v="1"/>
  </r>
  <r>
    <s v="R 5 150"/>
    <n v="5150"/>
    <s v="2 Bedroom Apartment"/>
    <x v="1"/>
    <x v="40"/>
    <x v="2"/>
    <x v="2"/>
    <n v="1"/>
  </r>
  <r>
    <s v="R 5 150"/>
    <n v="5150"/>
    <s v="2 Bedroom Apartment"/>
    <x v="1"/>
    <x v="40"/>
    <x v="2"/>
    <x v="2"/>
    <n v="1"/>
  </r>
  <r>
    <s v="R 6 100"/>
    <n v="6100"/>
    <s v="2 Bedroom Apartment"/>
    <x v="1"/>
    <x v="147"/>
    <x v="2"/>
    <x v="2"/>
    <n v="1"/>
  </r>
  <r>
    <s v="R 2 000"/>
    <n v="2000"/>
    <s v="4 Bedroom Apartment"/>
    <x v="1"/>
    <x v="86"/>
    <x v="5"/>
    <x v="0"/>
    <s v="N/A"/>
  </r>
  <r>
    <s v="R 4 500"/>
    <n v="4500"/>
    <s v="1 Bedroom Apartment"/>
    <x v="1"/>
    <x v="73"/>
    <x v="5"/>
    <x v="6"/>
    <n v="1"/>
  </r>
  <r>
    <s v="R 7 400"/>
    <n v="7400"/>
    <s v="2 Bedroom Apartment"/>
    <x v="1"/>
    <x v="67"/>
    <x v="1"/>
    <x v="2"/>
    <n v="1"/>
  </r>
  <r>
    <s v="R 14 000"/>
    <n v="14000"/>
    <s v="2 Bedroom Apartment"/>
    <x v="1"/>
    <x v="173"/>
    <x v="1"/>
    <x v="2"/>
    <n v="2"/>
  </r>
  <r>
    <s v="R 9 500"/>
    <n v="9500"/>
    <s v="3 Bedroom Apartment"/>
    <x v="1"/>
    <x v="83"/>
    <x v="2"/>
    <x v="1"/>
    <n v="2.5"/>
  </r>
  <r>
    <s v="R 7 600"/>
    <n v="7600"/>
    <s v="2 Bedroom Apartment"/>
    <x v="1"/>
    <x v="151"/>
    <x v="1"/>
    <x v="2"/>
    <n v="1"/>
  </r>
  <r>
    <s v="R 6 800"/>
    <n v="6800"/>
    <s v="2 Bedroom Apartment"/>
    <x v="1"/>
    <x v="20"/>
    <x v="2"/>
    <x v="2"/>
    <n v="1"/>
  </r>
  <r>
    <s v="R 15 500"/>
    <n v="15500"/>
    <s v="2 Bedroom Apartment"/>
    <x v="1"/>
    <x v="75"/>
    <x v="1"/>
    <x v="2"/>
    <n v="1"/>
  </r>
  <r>
    <s v="R 17 000"/>
    <n v="17000"/>
    <s v="2 Bedroom Apartment"/>
    <x v="1"/>
    <x v="75"/>
    <x v="1"/>
    <x v="2"/>
    <n v="2.5"/>
  </r>
  <r>
    <s v="R 11 000"/>
    <n v="11000"/>
    <s v="2 Bedroom Apartment"/>
    <x v="1"/>
    <x v="93"/>
    <x v="1"/>
    <x v="2"/>
    <n v="2"/>
  </r>
  <r>
    <s v="R 5 800"/>
    <n v="5800"/>
    <s v="2 Bedroom Apartment"/>
    <x v="1"/>
    <x v="56"/>
    <x v="3"/>
    <x v="2"/>
    <n v="1"/>
  </r>
  <r>
    <s v="R 7 600"/>
    <n v="7600"/>
    <s v="2 Bedroom Apartment"/>
    <x v="1"/>
    <x v="151"/>
    <x v="1"/>
    <x v="2"/>
    <n v="1"/>
  </r>
  <r>
    <s v="R 7 150"/>
    <n v="7150"/>
    <s v="2 Bedroom Apartment"/>
    <x v="1"/>
    <x v="153"/>
    <x v="0"/>
    <x v="2"/>
    <n v="2"/>
  </r>
  <r>
    <s v="R 6 000"/>
    <n v="6000"/>
    <s v="1 Bedroom Apartment"/>
    <x v="1"/>
    <x v="22"/>
    <x v="1"/>
    <x v="6"/>
    <n v="1"/>
  </r>
  <r>
    <s v="R 7 500"/>
    <n v="7500"/>
    <s v="1 Bedroom Apartment"/>
    <x v="1"/>
    <x v="93"/>
    <x v="1"/>
    <x v="6"/>
    <n v="1"/>
  </r>
  <r>
    <s v="R 7 700"/>
    <n v="7700"/>
    <s v="1 Bedroom Apartment"/>
    <x v="1"/>
    <x v="27"/>
    <x v="0"/>
    <x v="6"/>
    <n v="1"/>
  </r>
  <r>
    <s v="R 4 900"/>
    <n v="4900"/>
    <s v="1 Bedroom Apartment"/>
    <x v="1"/>
    <x v="182"/>
    <x v="1"/>
    <x v="6"/>
    <n v="1"/>
  </r>
  <r>
    <s v="R 8 000"/>
    <n v="8000"/>
    <s v="2 Bedroom Apartment"/>
    <x v="1"/>
    <x v="60"/>
    <x v="5"/>
    <x v="2"/>
    <n v="1"/>
  </r>
  <r>
    <s v="R 6 600"/>
    <n v="6600"/>
    <s v="2 Bedroom Apartment"/>
    <x v="1"/>
    <x v="114"/>
    <x v="2"/>
    <x v="2"/>
    <n v="1"/>
  </r>
  <r>
    <s v="R 7 500"/>
    <n v="7500"/>
    <s v="2 Bedroom Apartment"/>
    <x v="1"/>
    <x v="12"/>
    <x v="1"/>
    <x v="2"/>
    <n v="1"/>
  </r>
  <r>
    <s v="R 6 800"/>
    <n v="6800"/>
    <s v="2 Bedroom Apartment"/>
    <x v="1"/>
    <x v="20"/>
    <x v="2"/>
    <x v="2"/>
    <n v="1"/>
  </r>
  <r>
    <s v="R 13 200"/>
    <n v="13200"/>
    <s v="2 Bedroom Apartment"/>
    <x v="1"/>
    <x v="75"/>
    <x v="1"/>
    <x v="2"/>
    <n v="3"/>
  </r>
  <r>
    <s v="R 7 500"/>
    <n v="7500"/>
    <s v="2 Bedroom Apartment"/>
    <x v="1"/>
    <x v="74"/>
    <x v="0"/>
    <x v="2"/>
    <n v="1"/>
  </r>
  <r>
    <s v="R 13 000"/>
    <n v="13000"/>
    <s v="2 Bedroom Apartment"/>
    <x v="1"/>
    <x v="183"/>
    <x v="1"/>
    <x v="2"/>
    <n v="1"/>
  </r>
  <r>
    <s v="R 8 900"/>
    <n v="8900"/>
    <s v="1 Bedroom Apartment"/>
    <x v="1"/>
    <x v="75"/>
    <x v="1"/>
    <x v="6"/>
    <n v="1"/>
  </r>
  <r>
    <s v="R 7 400"/>
    <n v="7400"/>
    <s v="2 Bedroom Apartment"/>
    <x v="1"/>
    <x v="94"/>
    <x v="5"/>
    <x v="2"/>
    <n v="1"/>
  </r>
  <r>
    <s v="R 16 000"/>
    <n v="16000"/>
    <s v="3 Bedroom Apartment"/>
    <x v="1"/>
    <x v="20"/>
    <x v="2"/>
    <x v="1"/>
    <n v="2.5"/>
  </r>
  <r>
    <s v="R 5 000"/>
    <n v="5000"/>
    <s v="4 Bedroom Apartment"/>
    <x v="1"/>
    <x v="184"/>
    <x v="0"/>
    <x v="0"/>
    <n v="4"/>
  </r>
  <r>
    <s v="R 22 000"/>
    <n v="22000"/>
    <s v="3 Bedroom Apartment"/>
    <x v="1"/>
    <x v="8"/>
    <x v="1"/>
    <x v="1"/>
    <n v="3"/>
  </r>
  <r>
    <s v="R 8 000"/>
    <n v="8000"/>
    <s v="3 Bedroom Apartment"/>
    <x v="1"/>
    <x v="89"/>
    <x v="5"/>
    <x v="1"/>
    <n v="2"/>
  </r>
  <r>
    <s v="R 6 650"/>
    <n v="6650"/>
    <s v="2 Bedroom Apartment"/>
    <x v="1"/>
    <x v="40"/>
    <x v="2"/>
    <x v="2"/>
    <n v="1"/>
  </r>
  <r>
    <s v="R 6 440"/>
    <n v="6440"/>
    <s v="2 Bedroom Apartment"/>
    <x v="1"/>
    <x v="59"/>
    <x v="5"/>
    <x v="2"/>
    <n v="1"/>
  </r>
  <r>
    <s v="R 6 440"/>
    <n v="6440"/>
    <s v="2 Bedroom Apartment"/>
    <x v="1"/>
    <x v="59"/>
    <x v="5"/>
    <x v="2"/>
    <n v="1"/>
  </r>
  <r>
    <s v="R 7 600"/>
    <n v="7600"/>
    <s v="2 Bedroom Apartment"/>
    <x v="1"/>
    <x v="83"/>
    <x v="2"/>
    <x v="2"/>
    <n v="1"/>
  </r>
  <r>
    <s v="R 8 000"/>
    <n v="8000"/>
    <s v="2 Bedroom Apartment"/>
    <x v="1"/>
    <x v="180"/>
    <x v="0"/>
    <x v="2"/>
    <n v="2"/>
  </r>
  <r>
    <s v="R 10 000"/>
    <n v="10000"/>
    <s v="2 Bedroom Apartment"/>
    <x v="1"/>
    <x v="1"/>
    <x v="0"/>
    <x v="2"/>
    <n v="1"/>
  </r>
  <r>
    <s v="R 7 800"/>
    <n v="7800"/>
    <s v="2 Bedroom Apartment"/>
    <x v="1"/>
    <x v="93"/>
    <x v="1"/>
    <x v="2"/>
    <n v="1"/>
  </r>
  <r>
    <s v="R 6 000"/>
    <n v="6000"/>
    <s v="3 Bedroom Apartment"/>
    <x v="1"/>
    <x v="126"/>
    <x v="1"/>
    <x v="1"/>
    <n v="1"/>
  </r>
  <r>
    <s v="R 10 500"/>
    <n v="10500"/>
    <s v="2 Bedroom Apartment"/>
    <x v="1"/>
    <x v="93"/>
    <x v="1"/>
    <x v="2"/>
    <n v="2"/>
  </r>
  <r>
    <s v="R 10 500"/>
    <n v="10500"/>
    <s v="2 Bedroom Apartment"/>
    <x v="1"/>
    <x v="170"/>
    <x v="1"/>
    <x v="2"/>
    <n v="2"/>
  </r>
  <r>
    <s v="R 8 500"/>
    <n v="8500"/>
    <s v="2 Bedroom Apartment"/>
    <x v="1"/>
    <x v="1"/>
    <x v="0"/>
    <x v="2"/>
    <n v="1"/>
  </r>
  <r>
    <s v="R 8 500"/>
    <n v="8500"/>
    <s v="2 Bedroom Apartment"/>
    <x v="1"/>
    <x v="102"/>
    <x v="1"/>
    <x v="2"/>
    <n v="2"/>
  </r>
  <r>
    <s v="R 4 000"/>
    <n v="4000"/>
    <s v="3 Bedroom Apartment"/>
    <x v="1"/>
    <x v="93"/>
    <x v="1"/>
    <x v="1"/>
    <n v="2"/>
  </r>
  <r>
    <s v="R 6 800"/>
    <n v="6800"/>
    <s v="2 Bedroom Apartment"/>
    <x v="1"/>
    <x v="151"/>
    <x v="1"/>
    <x v="2"/>
    <n v="1"/>
  </r>
  <r>
    <s v="R 8 000"/>
    <n v="8000"/>
    <s v="3.5 Bedroom Apartment"/>
    <x v="1"/>
    <x v="86"/>
    <x v="5"/>
    <x v="9"/>
    <n v="1.5"/>
  </r>
  <r>
    <s v="R 9 200"/>
    <n v="9200"/>
    <s v="2 Bedroom Apartment"/>
    <x v="1"/>
    <x v="121"/>
    <x v="1"/>
    <x v="2"/>
    <n v="1"/>
  </r>
  <r>
    <s v="R 5 300"/>
    <n v="5300"/>
    <s v="1.5 Bedroom Apartment"/>
    <x v="1"/>
    <x v="94"/>
    <x v="5"/>
    <x v="11"/>
    <n v="1"/>
  </r>
  <r>
    <s v="R 4 750"/>
    <n v="4750"/>
    <s v="1 Bedroom Apartment"/>
    <x v="1"/>
    <x v="40"/>
    <x v="2"/>
    <x v="6"/>
    <n v="1"/>
  </r>
  <r>
    <s v="R 6 750"/>
    <n v="6750"/>
    <s v="2 Bedroom Apartment"/>
    <x v="1"/>
    <x v="40"/>
    <x v="2"/>
    <x v="2"/>
    <n v="1"/>
  </r>
  <r>
    <s v="R 15 000"/>
    <n v="15000"/>
    <s v="3 Bedroom Apartment"/>
    <x v="1"/>
    <x v="27"/>
    <x v="0"/>
    <x v="1"/>
    <n v="2"/>
  </r>
  <r>
    <s v="R 10 500"/>
    <n v="10500"/>
    <s v="2 Bedroom Apartment"/>
    <x v="1"/>
    <x v="153"/>
    <x v="0"/>
    <x v="2"/>
    <n v="2"/>
  </r>
  <r>
    <s v="R 8 000"/>
    <n v="8000"/>
    <s v="2 Bedroom Apartment"/>
    <x v="1"/>
    <x v="60"/>
    <x v="5"/>
    <x v="2"/>
    <n v="1"/>
  </r>
  <r>
    <s v="R 5 800"/>
    <n v="5800"/>
    <s v="1 Bedroom Apartment"/>
    <x v="1"/>
    <x v="20"/>
    <x v="2"/>
    <x v="6"/>
    <n v="1"/>
  </r>
  <r>
    <s v="R 8 500"/>
    <n v="8500"/>
    <s v="2 Bedroom Apartment"/>
    <x v="1"/>
    <x v="170"/>
    <x v="1"/>
    <x v="2"/>
    <n v="2"/>
  </r>
  <r>
    <s v="R 5 000"/>
    <n v="5000"/>
    <s v="3 Bedroom Apartment"/>
    <x v="1"/>
    <x v="93"/>
    <x v="1"/>
    <x v="1"/>
    <n v="1"/>
  </r>
  <r>
    <s v="R 6 500"/>
    <n v="6500"/>
    <s v="1 Bedroom Apartment"/>
    <x v="1"/>
    <x v="180"/>
    <x v="0"/>
    <x v="6"/>
    <n v="1"/>
  </r>
  <r>
    <s v="R 9 000"/>
    <n v="9000"/>
    <s v="2 Bedroom Apartment"/>
    <x v="1"/>
    <x v="35"/>
    <x v="1"/>
    <x v="2"/>
    <n v="1"/>
  </r>
  <r>
    <s v="R 5 300"/>
    <n v="5300"/>
    <s v="2 Bedroom Apartment"/>
    <x v="1"/>
    <x v="93"/>
    <x v="1"/>
    <x v="2"/>
    <n v="1"/>
  </r>
  <r>
    <s v="R 6 000"/>
    <n v="6000"/>
    <s v="1 Bedroom Apartment"/>
    <x v="1"/>
    <x v="172"/>
    <x v="1"/>
    <x v="6"/>
    <n v="1"/>
  </r>
  <r>
    <s v="R 9 200"/>
    <n v="9200"/>
    <s v="2 Bedroom Apartment"/>
    <x v="1"/>
    <x v="121"/>
    <x v="1"/>
    <x v="2"/>
    <n v="1"/>
  </r>
  <r>
    <s v="R 3 900"/>
    <n v="3900"/>
    <s v="2 Bedroom Apartment"/>
    <x v="1"/>
    <x v="93"/>
    <x v="1"/>
    <x v="2"/>
    <n v="1"/>
  </r>
  <r>
    <s v="R 13 900"/>
    <n v="13900"/>
    <s v="2 Bedroom Apartment"/>
    <x v="1"/>
    <x v="6"/>
    <x v="1"/>
    <x v="2"/>
    <n v="1"/>
  </r>
  <r>
    <s v="R 4 000"/>
    <n v="4000"/>
    <s v="1 Bedroom Apartment"/>
    <x v="1"/>
    <x v="20"/>
    <x v="2"/>
    <x v="6"/>
    <n v="1"/>
  </r>
  <r>
    <s v="R 16 800"/>
    <n v="16800"/>
    <s v="1 Bedroom Apartment"/>
    <x v="1"/>
    <x v="41"/>
    <x v="1"/>
    <x v="6"/>
    <n v="1"/>
  </r>
  <r>
    <s v="R 4 080"/>
    <n v="4080"/>
    <s v="0.5 Bedroom Apartment"/>
    <x v="1"/>
    <x v="94"/>
    <x v="5"/>
    <x v="13"/>
    <n v="1"/>
  </r>
  <r>
    <s v="R 10 200"/>
    <n v="10200"/>
    <s v="2 Bedroom Apartment"/>
    <x v="1"/>
    <x v="138"/>
    <x v="0"/>
    <x v="2"/>
    <n v="2"/>
  </r>
  <r>
    <s v="R 17 000"/>
    <n v="17000"/>
    <s v="3 Bedroom Apartment"/>
    <x v="1"/>
    <x v="1"/>
    <x v="0"/>
    <x v="1"/>
    <n v="2.5"/>
  </r>
  <r>
    <s v="R 8 500"/>
    <n v="8500"/>
    <s v="2 Bedroom Apartment"/>
    <x v="1"/>
    <x v="35"/>
    <x v="1"/>
    <x v="2"/>
    <n v="1"/>
  </r>
  <r>
    <s v="R 9 000"/>
    <n v="9000"/>
    <s v="3 Bedroom Apartment"/>
    <x v="1"/>
    <x v="20"/>
    <x v="2"/>
    <x v="1"/>
    <n v="2"/>
  </r>
  <r>
    <s v="R 8 800"/>
    <n v="8800"/>
    <s v="2 Bedroom Apartment"/>
    <x v="1"/>
    <x v="43"/>
    <x v="0"/>
    <x v="2"/>
    <n v="1"/>
  </r>
  <r>
    <s v="R 7 800"/>
    <n v="7800"/>
    <s v="1 Bedroom Apartment"/>
    <x v="1"/>
    <x v="66"/>
    <x v="2"/>
    <x v="6"/>
    <n v="1"/>
  </r>
  <r>
    <s v="R 8 000"/>
    <n v="8000"/>
    <s v="1 Bedroom Apartment"/>
    <x v="1"/>
    <x v="27"/>
    <x v="0"/>
    <x v="6"/>
    <n v="1"/>
  </r>
  <r>
    <s v="R 7 850"/>
    <n v="7850"/>
    <s v="1 Bedroom Apartment"/>
    <x v="1"/>
    <x v="27"/>
    <x v="0"/>
    <x v="6"/>
    <n v="1"/>
  </r>
  <r>
    <s v="R 7 500"/>
    <n v="7500"/>
    <s v="2 Bedroom Apartment"/>
    <x v="1"/>
    <x v="93"/>
    <x v="1"/>
    <x v="2"/>
    <n v="1"/>
  </r>
  <r>
    <s v="R 8 000"/>
    <n v="8000"/>
    <s v="2 Bedroom Apartment"/>
    <x v="1"/>
    <x v="16"/>
    <x v="1"/>
    <x v="2"/>
    <n v="2"/>
  </r>
  <r>
    <s v="R 16 500"/>
    <n v="16500"/>
    <s v="2 Bedroom Apartment"/>
    <x v="1"/>
    <x v="15"/>
    <x v="1"/>
    <x v="2"/>
    <n v="2"/>
  </r>
  <r>
    <s v="R 6 800"/>
    <n v="6800"/>
    <s v="2 Bedroom Apartment"/>
    <x v="1"/>
    <x v="44"/>
    <x v="2"/>
    <x v="2"/>
    <n v="2"/>
  </r>
  <r>
    <s v="R 5 630"/>
    <n v="5630"/>
    <s v="2 Bedroom Apartment"/>
    <x v="1"/>
    <x v="97"/>
    <x v="3"/>
    <x v="2"/>
    <n v="1"/>
  </r>
  <r>
    <s v="R 5 300"/>
    <n v="5300"/>
    <s v="2 Bedroom Apartment"/>
    <x v="1"/>
    <x v="93"/>
    <x v="1"/>
    <x v="2"/>
    <n v="1.5"/>
  </r>
  <r>
    <s v="R 8 000"/>
    <n v="8000"/>
    <s v="2 Bedroom Apartment"/>
    <x v="1"/>
    <x v="16"/>
    <x v="1"/>
    <x v="2"/>
    <n v="2"/>
  </r>
  <r>
    <s v="R 8 000"/>
    <n v="8000"/>
    <s v="2 Bedroom Apartment"/>
    <x v="1"/>
    <x v="16"/>
    <x v="1"/>
    <x v="2"/>
    <n v="2"/>
  </r>
  <r>
    <s v="R 8 000"/>
    <n v="8000"/>
    <s v="2 Bedroom Apartment"/>
    <x v="1"/>
    <x v="16"/>
    <x v="1"/>
    <x v="2"/>
    <n v="2"/>
  </r>
  <r>
    <s v="R 7 500"/>
    <n v="7500"/>
    <s v="2 Bedroom Apartment"/>
    <x v="1"/>
    <x v="22"/>
    <x v="1"/>
    <x v="2"/>
    <n v="1"/>
  </r>
  <r>
    <s v="R 6 800"/>
    <n v="6800"/>
    <s v="2 Bedroom Apartment"/>
    <x v="1"/>
    <x v="136"/>
    <x v="2"/>
    <x v="2"/>
    <n v="1"/>
  </r>
  <r>
    <s v="R 8 970"/>
    <n v="8970"/>
    <s v="2 Bedroom Apartment"/>
    <x v="1"/>
    <x v="93"/>
    <x v="1"/>
    <x v="2"/>
    <n v="1"/>
  </r>
  <r>
    <s v="R 8 000"/>
    <n v="8000"/>
    <s v="2 Bedroom Apartment"/>
    <x v="1"/>
    <x v="102"/>
    <x v="1"/>
    <x v="2"/>
    <n v="2"/>
  </r>
  <r>
    <s v="R 5 090"/>
    <n v="5090"/>
    <s v="1 Bedroom Apartment"/>
    <x v="1"/>
    <x v="185"/>
    <x v="2"/>
    <x v="6"/>
    <n v="1"/>
  </r>
  <r>
    <s v="R 11 000"/>
    <n v="11000"/>
    <s v="2 Bedroom Apartment"/>
    <x v="1"/>
    <x v="93"/>
    <x v="1"/>
    <x v="2"/>
    <n v="2"/>
  </r>
  <r>
    <s v="R 6 800"/>
    <n v="6800"/>
    <s v="1 Bedroom Apartment"/>
    <x v="1"/>
    <x v="138"/>
    <x v="0"/>
    <x v="6"/>
    <n v="1"/>
  </r>
  <r>
    <s v="R 7 700"/>
    <n v="7700"/>
    <s v="1 Bedroom Apartment"/>
    <x v="1"/>
    <x v="43"/>
    <x v="0"/>
    <x v="6"/>
    <n v="1"/>
  </r>
  <r>
    <s v="R 13 800"/>
    <n v="13800"/>
    <s v="2 Bedroom Apartment"/>
    <x v="1"/>
    <x v="75"/>
    <x v="1"/>
    <x v="2"/>
    <n v="2"/>
  </r>
  <r>
    <s v="R 6 500"/>
    <n v="6500"/>
    <s v="1 Bedroom Apartment"/>
    <x v="1"/>
    <x v="1"/>
    <x v="0"/>
    <x v="6"/>
    <n v="1"/>
  </r>
  <r>
    <s v="R 6 500"/>
    <n v="6500"/>
    <s v="1 Bedroom Apartment"/>
    <x v="1"/>
    <x v="180"/>
    <x v="0"/>
    <x v="6"/>
    <n v="1"/>
  </r>
  <r>
    <s v="R 8 300"/>
    <n v="8300"/>
    <s v="1 Bedroom Apartment"/>
    <x v="1"/>
    <x v="43"/>
    <x v="0"/>
    <x v="6"/>
    <n v="1"/>
  </r>
  <r>
    <s v="R 9 500"/>
    <n v="9500"/>
    <s v="1 Bedroom Apartment"/>
    <x v="1"/>
    <x v="27"/>
    <x v="0"/>
    <x v="6"/>
    <n v="1"/>
  </r>
  <r>
    <s v="R 10 500"/>
    <n v="10500"/>
    <s v="3 Bedroom Apartment"/>
    <x v="1"/>
    <x v="138"/>
    <x v="0"/>
    <x v="1"/>
    <n v="2"/>
  </r>
  <r>
    <s v="R 9 000"/>
    <n v="9000"/>
    <s v="2 Bedroom Apartment"/>
    <x v="1"/>
    <x v="93"/>
    <x v="1"/>
    <x v="2"/>
    <n v="1"/>
  </r>
  <r>
    <s v="R 8 515"/>
    <n v="8515"/>
    <s v="2 Bedroom Apartment"/>
    <x v="1"/>
    <x v="20"/>
    <x v="2"/>
    <x v="2"/>
    <n v="2"/>
  </r>
  <r>
    <s v="R 6 650"/>
    <n v="6650"/>
    <s v="2 Bedroom Apartment"/>
    <x v="1"/>
    <x v="40"/>
    <x v="2"/>
    <x v="2"/>
    <n v="1"/>
  </r>
  <r>
    <s v="R 8 800"/>
    <n v="8800"/>
    <s v="2 Bedroom Apartment"/>
    <x v="1"/>
    <x v="20"/>
    <x v="2"/>
    <x v="2"/>
    <n v="2"/>
  </r>
  <r>
    <s v="R 8 200"/>
    <n v="8200"/>
    <s v="2 Bedroom Apartment"/>
    <x v="1"/>
    <x v="20"/>
    <x v="2"/>
    <x v="2"/>
    <n v="2"/>
  </r>
  <r>
    <s v="R 8 000"/>
    <n v="8000"/>
    <s v="2 Bedroom Apartment"/>
    <x v="1"/>
    <x v="102"/>
    <x v="1"/>
    <x v="2"/>
    <n v="2"/>
  </r>
  <r>
    <s v="R 8 500"/>
    <n v="8500"/>
    <s v="1 Bedroom Apartment"/>
    <x v="1"/>
    <x v="75"/>
    <x v="1"/>
    <x v="6"/>
    <n v="1"/>
  </r>
  <r>
    <s v="R 4 800"/>
    <n v="4800"/>
    <s v="5 Bedroom Apartment"/>
    <x v="1"/>
    <x v="94"/>
    <x v="5"/>
    <x v="3"/>
    <n v="1.5"/>
  </r>
  <r>
    <s v="R 6 000"/>
    <n v="6000"/>
    <s v="0.5 Bedroom Apartment"/>
    <x v="1"/>
    <x v="43"/>
    <x v="0"/>
    <x v="13"/>
    <n v="1"/>
  </r>
  <r>
    <s v="R 9 700"/>
    <n v="9700"/>
    <s v="3 Bedroom Apartment"/>
    <x v="1"/>
    <x v="44"/>
    <x v="2"/>
    <x v="1"/>
    <n v="2"/>
  </r>
  <r>
    <s v="R 7 100"/>
    <n v="7100"/>
    <s v="2 Bedroom Apartment"/>
    <x v="1"/>
    <x v="46"/>
    <x v="2"/>
    <x v="2"/>
    <n v="2"/>
  </r>
  <r>
    <s v="R 6 600"/>
    <n v="6600"/>
    <s v="2 Bedroom Apartment"/>
    <x v="1"/>
    <x v="52"/>
    <x v="2"/>
    <x v="2"/>
    <n v="1"/>
  </r>
  <r>
    <s v="R 6 000"/>
    <n v="6000"/>
    <s v="0.5 Bedroom Apartment"/>
    <x v="1"/>
    <x v="43"/>
    <x v="0"/>
    <x v="13"/>
    <n v="1"/>
  </r>
  <r>
    <s v="R 6 800"/>
    <n v="6800"/>
    <s v="2 Bedroom Apartment"/>
    <x v="1"/>
    <x v="46"/>
    <x v="2"/>
    <x v="2"/>
    <n v="1"/>
  </r>
  <r>
    <s v="R 7 700"/>
    <n v="7700"/>
    <s v="2 Bedroom Apartment"/>
    <x v="1"/>
    <x v="20"/>
    <x v="2"/>
    <x v="2"/>
    <n v="1"/>
  </r>
  <r>
    <s v="R 6 850"/>
    <n v="6850"/>
    <s v="1 Bedroom Apartment"/>
    <x v="1"/>
    <x v="93"/>
    <x v="1"/>
    <x v="6"/>
    <n v="1"/>
  </r>
  <r>
    <s v="R 5 460"/>
    <n v="5460"/>
    <s v="1.5 Bedroom Apartment"/>
    <x v="1"/>
    <x v="94"/>
    <x v="5"/>
    <x v="11"/>
    <n v="1"/>
  </r>
  <r>
    <s v="R 4 350"/>
    <n v="4350"/>
    <s v="0.5 Bedroom Apartment"/>
    <x v="1"/>
    <x v="86"/>
    <x v="5"/>
    <x v="13"/>
    <n v="1"/>
  </r>
  <r>
    <s v="R 8 990"/>
    <n v="8990"/>
    <s v="58 Bedroom Apartment"/>
    <x v="1"/>
    <x v="8"/>
    <x v="1"/>
    <x v="15"/>
    <n v="58"/>
  </r>
  <r>
    <s v="R 5 000"/>
    <n v="5000"/>
    <s v="1 Bedroom Apartment"/>
    <x v="1"/>
    <x v="20"/>
    <x v="2"/>
    <x v="6"/>
    <n v="1"/>
  </r>
  <r>
    <s v="R 5 500"/>
    <n v="5500"/>
    <s v="1 Bedroom Apartment"/>
    <x v="1"/>
    <x v="138"/>
    <x v="0"/>
    <x v="6"/>
    <n v="1"/>
  </r>
  <r>
    <s v="R 8 500"/>
    <n v="8500"/>
    <s v="2 Bedroom Apartment"/>
    <x v="1"/>
    <x v="174"/>
    <x v="1"/>
    <x v="2"/>
    <n v="2"/>
  </r>
  <r>
    <s v="R 8 550"/>
    <n v="8550"/>
    <s v="1 Bedroom Apartment"/>
    <x v="1"/>
    <x v="93"/>
    <x v="1"/>
    <x v="6"/>
    <n v="2"/>
  </r>
  <r>
    <s v="R 8 966"/>
    <n v="8966"/>
    <s v="1 Bedroom Apartment"/>
    <x v="1"/>
    <x v="6"/>
    <x v="1"/>
    <x v="6"/>
    <n v="2"/>
  </r>
  <r>
    <s v="R 8 000"/>
    <n v="8000"/>
    <s v="2 Bedroom Apartment"/>
    <x v="1"/>
    <x v="172"/>
    <x v="1"/>
    <x v="2"/>
    <n v="1"/>
  </r>
  <r>
    <s v="R 22 000"/>
    <n v="22000"/>
    <s v="2 Bedroom Apartment"/>
    <x v="1"/>
    <x v="75"/>
    <x v="1"/>
    <x v="2"/>
    <n v="2"/>
  </r>
  <r>
    <s v="R 6 000"/>
    <n v="6000"/>
    <s v="3 Bedroom Apartment"/>
    <x v="1"/>
    <x v="89"/>
    <x v="5"/>
    <x v="1"/>
    <n v="1"/>
  </r>
  <r>
    <s v="R 7 250"/>
    <n v="7250"/>
    <s v="2 Bedroom Apartment"/>
    <x v="1"/>
    <x v="1"/>
    <x v="0"/>
    <x v="2"/>
    <n v="1"/>
  </r>
  <r>
    <s v="R 4 950"/>
    <n v="4950"/>
    <s v="1 Bedroom Apartment"/>
    <x v="1"/>
    <x v="186"/>
    <x v="1"/>
    <x v="6"/>
    <n v="1"/>
  </r>
  <r>
    <s v="R 3 300"/>
    <n v="3300"/>
    <s v="0.5 Bedroom Apartment"/>
    <x v="1"/>
    <x v="30"/>
    <x v="3"/>
    <x v="13"/>
    <n v="1"/>
  </r>
  <r>
    <s v="R 6 600"/>
    <n v="6600"/>
    <s v="2 Bedroom Apartment"/>
    <x v="1"/>
    <x v="1"/>
    <x v="0"/>
    <x v="2"/>
    <n v="1"/>
  </r>
  <r>
    <s v="R 8 000"/>
    <n v="8000"/>
    <s v="2 Bedroom Apartment"/>
    <x v="1"/>
    <x v="16"/>
    <x v="1"/>
    <x v="2"/>
    <n v="2"/>
  </r>
  <r>
    <s v="R 4 500"/>
    <n v="4500"/>
    <s v="1.5 Bedroom Apartment"/>
    <x v="1"/>
    <x v="40"/>
    <x v="2"/>
    <x v="11"/>
    <n v="1"/>
  </r>
  <r>
    <s v="R 8 500"/>
    <n v="8500"/>
    <s v="2 Bedroom Apartment"/>
    <x v="1"/>
    <x v="15"/>
    <x v="1"/>
    <x v="2"/>
    <n v="2"/>
  </r>
  <r>
    <s v="R 7 800"/>
    <n v="7800"/>
    <s v="2 Bedroom Apartment"/>
    <x v="1"/>
    <x v="12"/>
    <x v="1"/>
    <x v="2"/>
    <n v="1"/>
  </r>
  <r>
    <s v="R 8 000"/>
    <n v="8000"/>
    <s v="3 Bedroom Apartment"/>
    <x v="1"/>
    <x v="187"/>
    <x v="0"/>
    <x v="1"/>
    <n v="2"/>
  </r>
  <r>
    <s v="R 6 000"/>
    <n v="6000"/>
    <s v="1 Bedroom Apartment"/>
    <x v="1"/>
    <x v="35"/>
    <x v="1"/>
    <x v="6"/>
    <n v="1"/>
  </r>
  <r>
    <s v="R 7 500"/>
    <n v="7500"/>
    <s v="1 Bedroom Apartment"/>
    <x v="1"/>
    <x v="143"/>
    <x v="1"/>
    <x v="6"/>
    <n v="1"/>
  </r>
  <r>
    <s v="R 7 500"/>
    <n v="7500"/>
    <s v="2 Bedroom Apartment"/>
    <x v="1"/>
    <x v="49"/>
    <x v="1"/>
    <x v="2"/>
    <n v="1"/>
  </r>
  <r>
    <s v="R 7 990"/>
    <n v="7990"/>
    <s v="1 Bedroom Apartment"/>
    <x v="1"/>
    <x v="113"/>
    <x v="6"/>
    <x v="6"/>
    <n v="1"/>
  </r>
  <r>
    <s v="R 7 300"/>
    <n v="7300"/>
    <s v="2 Bedroom Apartment"/>
    <x v="1"/>
    <x v="1"/>
    <x v="0"/>
    <x v="2"/>
    <n v="1"/>
  </r>
  <r>
    <s v="R 8 000"/>
    <n v="8000"/>
    <s v="2 Bedroom Apartment"/>
    <x v="1"/>
    <x v="1"/>
    <x v="0"/>
    <x v="2"/>
    <n v="1"/>
  </r>
  <r>
    <s v="R 10 000"/>
    <n v="10000"/>
    <s v="3 Bedroom Apartment"/>
    <x v="1"/>
    <x v="1"/>
    <x v="0"/>
    <x v="1"/>
    <n v="2"/>
  </r>
  <r>
    <s v="R 8 750"/>
    <n v="8750"/>
    <s v="2 Bedroom Apartment"/>
    <x v="1"/>
    <x v="1"/>
    <x v="0"/>
    <x v="2"/>
    <n v="1"/>
  </r>
  <r>
    <s v="R 9 000"/>
    <n v="9000"/>
    <s v="2 Bedroom Apartment"/>
    <x v="1"/>
    <x v="1"/>
    <x v="0"/>
    <x v="2"/>
    <n v="2"/>
  </r>
  <r>
    <s v="R 10 500"/>
    <n v="10500"/>
    <s v="2 Bedroom Apartment"/>
    <x v="1"/>
    <x v="1"/>
    <x v="0"/>
    <x v="2"/>
    <n v="2"/>
  </r>
  <r>
    <s v="R 7 300"/>
    <n v="7300"/>
    <s v="2 Bedroom Apartment"/>
    <x v="1"/>
    <x v="1"/>
    <x v="0"/>
    <x v="2"/>
    <n v="1"/>
  </r>
  <r>
    <s v="R 6 500"/>
    <n v="6500"/>
    <s v="2 Bedroom Apartment"/>
    <x v="1"/>
    <x v="95"/>
    <x v="0"/>
    <x v="2"/>
    <n v="1"/>
  </r>
  <r>
    <s v="R 7 300"/>
    <n v="7300"/>
    <s v="2 Bedroom Apartment"/>
    <x v="1"/>
    <x v="99"/>
    <x v="1"/>
    <x v="2"/>
    <n v="1"/>
  </r>
  <r>
    <s v="R 5 250"/>
    <n v="5250"/>
    <s v="1 Bedroom Apartment"/>
    <x v="1"/>
    <x v="93"/>
    <x v="1"/>
    <x v="6"/>
    <n v="1"/>
  </r>
  <r>
    <s v="R 5 500"/>
    <n v="5500"/>
    <s v="2 Bedroom Apartment"/>
    <x v="1"/>
    <x v="45"/>
    <x v="4"/>
    <x v="2"/>
    <n v="1"/>
  </r>
  <r>
    <s v="R 7 500"/>
    <n v="7500"/>
    <s v="1 Bedroom Apartment"/>
    <x v="1"/>
    <x v="15"/>
    <x v="1"/>
    <x v="6"/>
    <n v="1"/>
  </r>
  <r>
    <s v="R 3 900"/>
    <n v="3900"/>
    <s v="2 Bedroom Apartment"/>
    <x v="1"/>
    <x v="93"/>
    <x v="1"/>
    <x v="2"/>
    <n v="1"/>
  </r>
  <r>
    <s v="R 6 500"/>
    <n v="6500"/>
    <s v="2 Bedroom Apartment"/>
    <x v="1"/>
    <x v="89"/>
    <x v="5"/>
    <x v="2"/>
    <n v="1"/>
  </r>
  <r>
    <s v="R 7 000"/>
    <n v="7000"/>
    <s v="1 Bedroom Apartment"/>
    <x v="1"/>
    <x v="43"/>
    <x v="0"/>
    <x v="6"/>
    <n v="1"/>
  </r>
  <r>
    <s v="R 8 250"/>
    <n v="8250"/>
    <s v="2 Bedroom Apartment"/>
    <x v="1"/>
    <x v="93"/>
    <x v="1"/>
    <x v="2"/>
    <n v="1"/>
  </r>
  <r>
    <s v="R 5 400"/>
    <n v="5400"/>
    <s v="1 Bedroom Apartment"/>
    <x v="1"/>
    <x v="185"/>
    <x v="2"/>
    <x v="6"/>
    <n v="1"/>
  </r>
  <r>
    <s v="R 12 000"/>
    <n v="12000"/>
    <s v="2 Bedroom Apartment"/>
    <x v="1"/>
    <x v="93"/>
    <x v="1"/>
    <x v="2"/>
    <n v="2"/>
  </r>
  <r>
    <s v="R 13 200"/>
    <n v="13200"/>
    <s v="2 Bedroom Apartment"/>
    <x v="1"/>
    <x v="173"/>
    <x v="1"/>
    <x v="2"/>
    <n v="2"/>
  </r>
  <r>
    <s v="R 15 500"/>
    <n v="15500"/>
    <s v="3 Bedroom Apartment"/>
    <x v="1"/>
    <x v="110"/>
    <x v="1"/>
    <x v="1"/>
    <n v="2"/>
  </r>
  <r>
    <s v="R 12 300"/>
    <n v="12300"/>
    <s v="3 Bedroom Apartment"/>
    <x v="1"/>
    <x v="110"/>
    <x v="1"/>
    <x v="1"/>
    <n v="2"/>
  </r>
  <r>
    <s v="R 6 600"/>
    <n v="6600"/>
    <s v="2 Bedroom Apartment"/>
    <x v="1"/>
    <x v="95"/>
    <x v="0"/>
    <x v="2"/>
    <n v="1"/>
  </r>
  <r>
    <s v="R 2 860"/>
    <n v="2860"/>
    <s v="0.5 Bedroom Apartment"/>
    <x v="1"/>
    <x v="59"/>
    <x v="5"/>
    <x v="13"/>
    <n v="1"/>
  </r>
  <r>
    <s v="R 7 500"/>
    <n v="7500"/>
    <s v="3 Bedroom Apartment"/>
    <x v="1"/>
    <x v="71"/>
    <x v="3"/>
    <x v="1"/>
    <n v="1"/>
  </r>
  <r>
    <s v="R 9 400"/>
    <n v="9400"/>
    <s v="2 Bedroom Apartment"/>
    <x v="1"/>
    <x v="63"/>
    <x v="1"/>
    <x v="2"/>
    <n v="2"/>
  </r>
  <r>
    <s v="R 4 650"/>
    <n v="4650"/>
    <s v="0.5 Bedroom Apartment"/>
    <x v="1"/>
    <x v="20"/>
    <x v="2"/>
    <x v="13"/>
    <n v="1"/>
  </r>
  <r>
    <s v="R 12 000"/>
    <n v="12000"/>
    <s v="2 Bedroom Apartment"/>
    <x v="1"/>
    <x v="173"/>
    <x v="1"/>
    <x v="2"/>
    <n v="2"/>
  </r>
  <r>
    <s v="R 6 600"/>
    <n v="6600"/>
    <s v="2 Bedroom Apartment"/>
    <x v="1"/>
    <x v="95"/>
    <x v="0"/>
    <x v="2"/>
    <n v="1"/>
  </r>
  <r>
    <s v="R 7 475"/>
    <n v="7475"/>
    <s v="1 Bedroom Apartment"/>
    <x v="1"/>
    <x v="93"/>
    <x v="1"/>
    <x v="6"/>
    <n v="1"/>
  </r>
  <r>
    <s v="R 6 600"/>
    <n v="6600"/>
    <s v="2 Bedroom Apartment"/>
    <x v="1"/>
    <x v="60"/>
    <x v="5"/>
    <x v="2"/>
    <n v="1"/>
  </r>
  <r>
    <s v="R 7 800"/>
    <n v="7800"/>
    <s v="2 Bedroom Apartment"/>
    <x v="1"/>
    <x v="66"/>
    <x v="2"/>
    <x v="2"/>
    <n v="1"/>
  </r>
  <r>
    <s v="R 12 000"/>
    <n v="12000"/>
    <s v="2 Bedroom Apartment"/>
    <x v="1"/>
    <x v="75"/>
    <x v="1"/>
    <x v="2"/>
    <n v="2"/>
  </r>
  <r>
    <s v="R 8 750"/>
    <n v="8750"/>
    <s v="2 Bedroom Apartment"/>
    <x v="1"/>
    <x v="110"/>
    <x v="1"/>
    <x v="2"/>
    <n v="2"/>
  </r>
  <r>
    <s v="R 8 000"/>
    <n v="8000"/>
    <s v="1 Bedroom Apartment"/>
    <x v="1"/>
    <x v="93"/>
    <x v="1"/>
    <x v="6"/>
    <n v="1"/>
  </r>
  <r>
    <s v="R 6 100"/>
    <n v="6100"/>
    <s v="2 Bedroom Apartment"/>
    <x v="1"/>
    <x v="40"/>
    <x v="2"/>
    <x v="2"/>
    <n v="1"/>
  </r>
  <r>
    <s v="R 5 500"/>
    <n v="5500"/>
    <s v="1 Bedroom Apartment"/>
    <x v="1"/>
    <x v="93"/>
    <x v="1"/>
    <x v="6"/>
    <n v="1"/>
  </r>
  <r>
    <s v="R 7 500"/>
    <n v="7500"/>
    <s v="2 Bedroom Apartment"/>
    <x v="1"/>
    <x v="14"/>
    <x v="1"/>
    <x v="2"/>
    <n v="2"/>
  </r>
  <r>
    <s v="R 5 100"/>
    <n v="5100"/>
    <s v="0.5 Bedroom Apartment"/>
    <x v="1"/>
    <x v="89"/>
    <x v="5"/>
    <x v="13"/>
    <n v="1"/>
  </r>
  <r>
    <s v="R 6 000"/>
    <n v="6000"/>
    <s v="2 Bedroom Apartment"/>
    <x v="1"/>
    <x v="83"/>
    <x v="2"/>
    <x v="2"/>
    <n v="1"/>
  </r>
  <r>
    <s v="R 8 500"/>
    <n v="8500"/>
    <s v="2 Bedroom Apartment"/>
    <x v="1"/>
    <x v="1"/>
    <x v="0"/>
    <x v="2"/>
    <n v="1"/>
  </r>
  <r>
    <s v="R 5 500"/>
    <n v="5500"/>
    <s v="1 Bedroom Apartment"/>
    <x v="1"/>
    <x v="93"/>
    <x v="1"/>
    <x v="6"/>
    <n v="1"/>
  </r>
  <r>
    <s v="R 6 500"/>
    <n v="6500"/>
    <s v="2 Bedroom Apartment"/>
    <x v="1"/>
    <x v="93"/>
    <x v="1"/>
    <x v="2"/>
    <n v="1"/>
  </r>
  <r>
    <s v="R 12 500"/>
    <n v="12500"/>
    <s v="2 Bedroom Apartment"/>
    <x v="1"/>
    <x v="75"/>
    <x v="1"/>
    <x v="2"/>
    <n v="2"/>
  </r>
  <r>
    <s v="R 2 500"/>
    <n v="2500"/>
    <s v="0.5 Bedroom Apartment"/>
    <x v="1"/>
    <x v="75"/>
    <x v="1"/>
    <x v="13"/>
    <n v="1"/>
  </r>
  <r>
    <s v="R 6 800"/>
    <n v="6800"/>
    <s v="2 Bedroom Apartment"/>
    <x v="1"/>
    <x v="44"/>
    <x v="2"/>
    <x v="2"/>
    <n v="2"/>
  </r>
  <r>
    <s v="R 10 000"/>
    <n v="10000"/>
    <s v="1 Bedroom Apartment"/>
    <x v="1"/>
    <x v="15"/>
    <x v="1"/>
    <x v="6"/>
    <n v="1"/>
  </r>
  <r>
    <s v="R 10 000"/>
    <n v="10000"/>
    <s v="1 Bedroom Apartment"/>
    <x v="1"/>
    <x v="93"/>
    <x v="1"/>
    <x v="6"/>
    <n v="1"/>
  </r>
  <r>
    <s v="R 7 000"/>
    <n v="7000"/>
    <s v="1 Bedroom Apartment"/>
    <x v="1"/>
    <x v="93"/>
    <x v="1"/>
    <x v="6"/>
    <n v="1"/>
  </r>
  <r>
    <s v="R 8 200"/>
    <n v="8200"/>
    <s v="2 Bedroom Apartment"/>
    <x v="1"/>
    <x v="90"/>
    <x v="2"/>
    <x v="2"/>
    <n v="2"/>
  </r>
  <r>
    <s v="R 7 980"/>
    <n v="7980"/>
    <s v="2 Bedroom Apartment"/>
    <x v="1"/>
    <x v="93"/>
    <x v="1"/>
    <x v="2"/>
    <n v="1"/>
  </r>
  <r>
    <s v="R 6 600"/>
    <n v="6600"/>
    <s v="1 Bedroom Apartment"/>
    <x v="1"/>
    <x v="93"/>
    <x v="1"/>
    <x v="6"/>
    <n v="1"/>
  </r>
  <r>
    <s v="R 4 140"/>
    <n v="4140"/>
    <s v="0.5 Bedroom Apartment"/>
    <x v="1"/>
    <x v="59"/>
    <x v="5"/>
    <x v="13"/>
    <n v="1"/>
  </r>
  <r>
    <s v="R 4 140"/>
    <n v="4140"/>
    <s v="0.5 Bedroom Apartment"/>
    <x v="1"/>
    <x v="59"/>
    <x v="5"/>
    <x v="13"/>
    <n v="1"/>
  </r>
  <r>
    <s v="R 4 650"/>
    <n v="4650"/>
    <s v="0.5 Bedroom Apartment"/>
    <x v="1"/>
    <x v="20"/>
    <x v="2"/>
    <x v="13"/>
    <n v="1"/>
  </r>
  <r>
    <s v="R 6 930"/>
    <n v="6930"/>
    <s v="2 Bedroom Apartment"/>
    <x v="1"/>
    <x v="20"/>
    <x v="2"/>
    <x v="2"/>
    <n v="1"/>
  </r>
  <r>
    <s v="R 7 500"/>
    <n v="7500"/>
    <s v="2 Bedroom Apartment"/>
    <x v="1"/>
    <x v="63"/>
    <x v="1"/>
    <x v="2"/>
    <n v="1"/>
  </r>
  <r>
    <s v="R 7 700"/>
    <n v="7700"/>
    <s v="2 Bedroom Apartment"/>
    <x v="1"/>
    <x v="74"/>
    <x v="0"/>
    <x v="2"/>
    <n v="1"/>
  </r>
  <r>
    <s v="R 8 500"/>
    <n v="8500"/>
    <s v="1 Bedroom Apartment"/>
    <x v="1"/>
    <x v="148"/>
    <x v="5"/>
    <x v="6"/>
    <n v="1"/>
  </r>
  <r>
    <s v="R 4 650"/>
    <n v="4650"/>
    <s v="0.5 Bedroom Apartment"/>
    <x v="1"/>
    <x v="20"/>
    <x v="2"/>
    <x v="13"/>
    <n v="1"/>
  </r>
  <r>
    <s v="R 11 500"/>
    <n v="11500"/>
    <s v="2 Bedroom Apartment"/>
    <x v="1"/>
    <x v="27"/>
    <x v="0"/>
    <x v="2"/>
    <n v="2"/>
  </r>
  <r>
    <s v="R 6 200"/>
    <n v="6200"/>
    <s v="2 Bedroom Apartment"/>
    <x v="1"/>
    <x v="40"/>
    <x v="2"/>
    <x v="2"/>
    <n v="1"/>
  </r>
  <r>
    <s v="R 5 500"/>
    <n v="5500"/>
    <s v="1 Bedroom Apartment"/>
    <x v="1"/>
    <x v="60"/>
    <x v="5"/>
    <x v="6"/>
    <n v="1"/>
  </r>
  <r>
    <s v="R 6 700"/>
    <n v="6700"/>
    <s v="1 Bedroom Apartment"/>
    <x v="1"/>
    <x v="1"/>
    <x v="0"/>
    <x v="6"/>
    <n v="1"/>
  </r>
  <r>
    <s v="R 5 800"/>
    <n v="5800"/>
    <s v="1 Bedroom Apartment"/>
    <x v="1"/>
    <x v="93"/>
    <x v="1"/>
    <x v="6"/>
    <n v="1"/>
  </r>
  <r>
    <s v="R 14 270"/>
    <n v="14270"/>
    <s v="3 Bedroom Apartment"/>
    <x v="1"/>
    <x v="180"/>
    <x v="0"/>
    <x v="1"/>
    <n v="2"/>
  </r>
  <r>
    <s v="R 8 355"/>
    <n v="8355"/>
    <s v="2 Bedroom Apartment"/>
    <x v="1"/>
    <x v="90"/>
    <x v="2"/>
    <x v="2"/>
    <n v="2"/>
  </r>
  <r>
    <s v="R 12 000"/>
    <n v="12000"/>
    <s v="3 Bedroom Apartment"/>
    <x v="1"/>
    <x v="67"/>
    <x v="1"/>
    <x v="1"/>
    <n v="2"/>
  </r>
  <r>
    <s v="R 9 700"/>
    <n v="9700"/>
    <s v="1 Bedroom Apartment"/>
    <x v="1"/>
    <x v="75"/>
    <x v="1"/>
    <x v="6"/>
    <n v="1"/>
  </r>
  <r>
    <s v="R 6 800"/>
    <n v="6800"/>
    <s v="2 Bedroom Apartment"/>
    <x v="1"/>
    <x v="20"/>
    <x v="2"/>
    <x v="2"/>
    <n v="1"/>
  </r>
  <r>
    <s v="R 8 000"/>
    <n v="8000"/>
    <s v="1 Bedroom Apartment"/>
    <x v="1"/>
    <x v="170"/>
    <x v="1"/>
    <x v="6"/>
    <n v="1"/>
  </r>
  <r>
    <s v="R 8 400"/>
    <n v="8400"/>
    <s v="3 Bedroom Apartment"/>
    <x v="1"/>
    <x v="94"/>
    <x v="5"/>
    <x v="1"/>
    <n v="1"/>
  </r>
  <r>
    <s v="R 6 200"/>
    <n v="6200"/>
    <s v="2 Bedroom Apartment"/>
    <x v="1"/>
    <x v="44"/>
    <x v="2"/>
    <x v="2"/>
    <n v="1"/>
  </r>
  <r>
    <s v="R 13 000"/>
    <n v="13000"/>
    <s v="2 Bedroom Apartment"/>
    <x v="1"/>
    <x v="75"/>
    <x v="1"/>
    <x v="2"/>
    <n v="2"/>
  </r>
  <r>
    <s v="R 16 000"/>
    <n v="16000"/>
    <s v="1 Bedroom Apartment"/>
    <x v="1"/>
    <x v="15"/>
    <x v="1"/>
    <x v="6"/>
    <n v="1"/>
  </r>
  <r>
    <s v="R 3 200"/>
    <n v="3200"/>
    <s v="1 Bedroom Apartment"/>
    <x v="1"/>
    <x v="68"/>
    <x v="0"/>
    <x v="6"/>
    <n v="1"/>
  </r>
  <r>
    <s v="R 7 850"/>
    <n v="7850"/>
    <s v="2 Bedroom Apartment"/>
    <x v="1"/>
    <x v="110"/>
    <x v="1"/>
    <x v="2"/>
    <n v="1"/>
  </r>
  <r>
    <s v="R 4 300"/>
    <n v="4300"/>
    <s v="1 Bedroom Apartment"/>
    <x v="1"/>
    <x v="40"/>
    <x v="2"/>
    <x v="6"/>
    <n v="1"/>
  </r>
  <r>
    <s v="R 3 500"/>
    <n v="3500"/>
    <s v="4 Bedroom Apartment"/>
    <x v="1"/>
    <x v="94"/>
    <x v="5"/>
    <x v="0"/>
    <n v="1"/>
  </r>
  <r>
    <s v="R 7 800"/>
    <n v="7800"/>
    <s v="2.5 Bedroom Apartment"/>
    <x v="1"/>
    <x v="28"/>
    <x v="1"/>
    <x v="14"/>
    <n v="1"/>
  </r>
  <r>
    <s v="R 6 800"/>
    <n v="6800"/>
    <s v="2 Bedroom Apartment"/>
    <x v="1"/>
    <x v="44"/>
    <x v="2"/>
    <x v="2"/>
    <n v="2"/>
  </r>
  <r>
    <s v="R 8 000"/>
    <n v="8000"/>
    <s v="2 Bedroom Apartment"/>
    <x v="1"/>
    <x v="74"/>
    <x v="0"/>
    <x v="2"/>
    <n v="1"/>
  </r>
  <r>
    <s v="R 8 000"/>
    <n v="8000"/>
    <s v="2 Bedroom Apartment"/>
    <x v="1"/>
    <x v="93"/>
    <x v="1"/>
    <x v="2"/>
    <n v="1"/>
  </r>
  <r>
    <s v="R 6 800"/>
    <n v="6800"/>
    <s v="2 Bedroom Apartment"/>
    <x v="1"/>
    <x v="66"/>
    <x v="2"/>
    <x v="2"/>
    <n v="1"/>
  </r>
  <r>
    <s v="R 8 200"/>
    <n v="8200"/>
    <s v="2 Bedroom Apartment"/>
    <x v="1"/>
    <x v="94"/>
    <x v="5"/>
    <x v="2"/>
    <n v="1"/>
  </r>
  <r>
    <s v="R 11 500"/>
    <n v="11500"/>
    <s v="3 Bedroom Apartment"/>
    <x v="1"/>
    <x v="43"/>
    <x v="0"/>
    <x v="1"/>
    <n v="2"/>
  </r>
  <r>
    <s v="R 7 750"/>
    <n v="7750"/>
    <s v="1 Bedroom Apartment"/>
    <x v="1"/>
    <x v="110"/>
    <x v="1"/>
    <x v="6"/>
    <n v="1"/>
  </r>
  <r>
    <s v="R 8 500"/>
    <n v="8500"/>
    <s v="3 Bedroom Apartment"/>
    <x v="1"/>
    <x v="22"/>
    <x v="1"/>
    <x v="1"/>
    <n v="2"/>
  </r>
  <r>
    <s v="R 8 000"/>
    <n v="8000"/>
    <s v="2 Bedroom Apartment"/>
    <x v="1"/>
    <x v="153"/>
    <x v="0"/>
    <x v="2"/>
    <n v="2"/>
  </r>
  <r>
    <s v="R 10 500"/>
    <n v="10500"/>
    <s v="3 Bedroom Apartment"/>
    <x v="1"/>
    <x v="1"/>
    <x v="0"/>
    <x v="1"/>
    <n v="2"/>
  </r>
  <r>
    <s v="R 8 000"/>
    <n v="8000"/>
    <s v="1 Bedroom Apartment"/>
    <x v="1"/>
    <x v="170"/>
    <x v="1"/>
    <x v="6"/>
    <n v="1"/>
  </r>
  <r>
    <s v="R 8 500"/>
    <n v="8500"/>
    <s v="3 Bedroom Apartment"/>
    <x v="1"/>
    <x v="22"/>
    <x v="1"/>
    <x v="1"/>
    <n v="2"/>
  </r>
  <r>
    <s v="R 9 800"/>
    <n v="9800"/>
    <s v="3 Bedroom Apartment"/>
    <x v="1"/>
    <x v="138"/>
    <x v="0"/>
    <x v="1"/>
    <n v="2"/>
  </r>
  <r>
    <s v="R 9 800"/>
    <n v="9800"/>
    <s v="3 Bedroom Apartment"/>
    <x v="1"/>
    <x v="138"/>
    <x v="0"/>
    <x v="1"/>
    <n v="2"/>
  </r>
  <r>
    <s v="R 3 700"/>
    <n v="3700"/>
    <s v="1 Bedroom Apartment"/>
    <x v="1"/>
    <x v="71"/>
    <x v="3"/>
    <x v="6"/>
    <n v="1"/>
  </r>
  <r>
    <s v="R 54 000"/>
    <n v="54000"/>
    <s v="3 Bedroom Apartment"/>
    <x v="1"/>
    <x v="15"/>
    <x v="1"/>
    <x v="1"/>
    <n v="3.5"/>
  </r>
  <r>
    <s v="R 6 470"/>
    <n v="6470"/>
    <s v="2.5 Bedroom Apartment"/>
    <x v="1"/>
    <x v="3"/>
    <x v="2"/>
    <x v="14"/>
    <n v="1"/>
  </r>
  <r>
    <s v="R 15 000"/>
    <n v="15000"/>
    <s v="3 Bedroom Apartment"/>
    <x v="1"/>
    <x v="138"/>
    <x v="0"/>
    <x v="1"/>
    <n v="2"/>
  </r>
  <r>
    <s v="R 7 300"/>
    <n v="7300"/>
    <s v="2 Bedroom Apartment"/>
    <x v="1"/>
    <x v="90"/>
    <x v="2"/>
    <x v="2"/>
    <n v="1"/>
  </r>
  <r>
    <s v="R 7 300"/>
    <n v="7300"/>
    <s v="2 Bedroom Apartment"/>
    <x v="1"/>
    <x v="22"/>
    <x v="1"/>
    <x v="2"/>
    <n v="1"/>
  </r>
  <r>
    <s v="R 7 300"/>
    <n v="7300"/>
    <s v="2 Bedroom Apartment"/>
    <x v="1"/>
    <x v="90"/>
    <x v="2"/>
    <x v="2"/>
    <n v="1"/>
  </r>
  <r>
    <s v="R 11 000"/>
    <n v="11000"/>
    <s v="3 Bedroom Apartment"/>
    <x v="1"/>
    <x v="154"/>
    <x v="1"/>
    <x v="1"/>
    <n v="2"/>
  </r>
  <r>
    <s v="R 6 600"/>
    <n v="6600"/>
    <s v="1 Bedroom Apartment"/>
    <x v="1"/>
    <x v="93"/>
    <x v="1"/>
    <x v="6"/>
    <n v="1"/>
  </r>
  <r>
    <s v="R 4 500"/>
    <n v="4500"/>
    <s v="1 Bedroom Apartment"/>
    <x v="1"/>
    <x v="49"/>
    <x v="1"/>
    <x v="6"/>
    <n v="1"/>
  </r>
  <r>
    <s v="R 6 250"/>
    <n v="6250"/>
    <s v="1 Bedroom Apartment"/>
    <x v="1"/>
    <x v="93"/>
    <x v="1"/>
    <x v="6"/>
    <n v="1"/>
  </r>
  <r>
    <s v="R 8 990"/>
    <n v="8990"/>
    <s v="1 Bedroom Apartment"/>
    <x v="1"/>
    <x v="93"/>
    <x v="1"/>
    <x v="6"/>
    <n v="1"/>
  </r>
  <r>
    <s v="R 5 550"/>
    <n v="5550"/>
    <s v="1 Bedroom Apartment"/>
    <x v="1"/>
    <x v="20"/>
    <x v="2"/>
    <x v="6"/>
    <n v="1"/>
  </r>
  <r>
    <s v="R 22 000"/>
    <n v="22000"/>
    <s v="2 Bedroom Apartment"/>
    <x v="1"/>
    <x v="75"/>
    <x v="1"/>
    <x v="2"/>
    <n v="2"/>
  </r>
  <r>
    <s v="R 8 200"/>
    <n v="8200"/>
    <s v="2 Bedroom Apartment"/>
    <x v="1"/>
    <x v="22"/>
    <x v="1"/>
    <x v="2"/>
    <n v="1"/>
  </r>
  <r>
    <s v="R 14 000"/>
    <n v="14000"/>
    <s v="2 Bedroom Apartment"/>
    <x v="1"/>
    <x v="173"/>
    <x v="1"/>
    <x v="2"/>
    <n v="2"/>
  </r>
  <r>
    <s v="R 8 800"/>
    <n v="8800"/>
    <s v="2 Bedroom Apartment"/>
    <x v="1"/>
    <x v="41"/>
    <x v="1"/>
    <x v="2"/>
    <n v="1"/>
  </r>
  <r>
    <s v="R 8 000"/>
    <n v="8000"/>
    <s v="2 Bedroom Apartment"/>
    <x v="1"/>
    <x v="121"/>
    <x v="1"/>
    <x v="2"/>
    <n v="1"/>
  </r>
  <r>
    <s v="R 8 100"/>
    <n v="8100"/>
    <s v="2 Bedroom Apartment"/>
    <x v="1"/>
    <x v="20"/>
    <x v="2"/>
    <x v="2"/>
    <n v="2"/>
  </r>
  <r>
    <s v="R 7 600"/>
    <n v="7600"/>
    <s v="2 Bedroom Apartment"/>
    <x v="1"/>
    <x v="28"/>
    <x v="1"/>
    <x v="2"/>
    <n v="1"/>
  </r>
  <r>
    <s v="R 9 000"/>
    <n v="9000"/>
    <s v="2 Bedroom Apartment"/>
    <x v="1"/>
    <x v="93"/>
    <x v="1"/>
    <x v="2"/>
    <n v="2"/>
  </r>
  <r>
    <s v="R 6 400"/>
    <n v="6400"/>
    <s v="2 Bedroom Apartment"/>
    <x v="1"/>
    <x v="87"/>
    <x v="1"/>
    <x v="2"/>
    <n v="2"/>
  </r>
  <r>
    <s v="R 5 000"/>
    <n v="5000"/>
    <s v="3 Bedroom Apartment"/>
    <x v="1"/>
    <x v="93"/>
    <x v="1"/>
    <x v="1"/>
    <n v="1"/>
  </r>
  <r>
    <s v="R 5 800"/>
    <n v="5800"/>
    <s v="1 Bedroom Apartment"/>
    <x v="1"/>
    <x v="20"/>
    <x v="2"/>
    <x v="6"/>
    <n v="1"/>
  </r>
  <r>
    <s v="R 7 800"/>
    <n v="7800"/>
    <s v="3 Bedroom Apartment"/>
    <x v="1"/>
    <x v="98"/>
    <x v="2"/>
    <x v="1"/>
    <n v="2"/>
  </r>
  <r>
    <s v="R 6 800"/>
    <n v="6800"/>
    <s v="2 Bedroom Apartment"/>
    <x v="1"/>
    <x v="46"/>
    <x v="2"/>
    <x v="2"/>
    <n v="2"/>
  </r>
  <r>
    <s v="R 13 900"/>
    <n v="13900"/>
    <s v="1 Bedroom Apartment"/>
    <x v="1"/>
    <x v="162"/>
    <x v="1"/>
    <x v="6"/>
    <n v="1"/>
  </r>
  <r>
    <s v="R 22 500"/>
    <n v="22500"/>
    <s v="3 Bedroom Apartment"/>
    <x v="1"/>
    <x v="173"/>
    <x v="1"/>
    <x v="1"/>
    <n v="3"/>
  </r>
  <r>
    <s v="R 19 500"/>
    <n v="19500"/>
    <s v="1 Bedroom Apartment"/>
    <x v="1"/>
    <x v="41"/>
    <x v="1"/>
    <x v="6"/>
    <n v="1"/>
  </r>
  <r>
    <s v="R 6 800"/>
    <n v="6800"/>
    <s v="2 Bedroom Apartment"/>
    <x v="1"/>
    <x v="44"/>
    <x v="2"/>
    <x v="2"/>
    <n v="2"/>
  </r>
  <r>
    <s v="R 15 500"/>
    <n v="15500"/>
    <s v="2 Bedroom Apartment"/>
    <x v="1"/>
    <x v="93"/>
    <x v="1"/>
    <x v="2"/>
    <n v="2"/>
  </r>
  <r>
    <s v="R 18 000"/>
    <n v="18000"/>
    <s v="3 Bedroom Apartment"/>
    <x v="1"/>
    <x v="138"/>
    <x v="0"/>
    <x v="1"/>
    <n v="2"/>
  </r>
  <r>
    <s v="R 8 000"/>
    <n v="8000"/>
    <s v="2 Bedroom Apartment"/>
    <x v="1"/>
    <x v="20"/>
    <x v="2"/>
    <x v="2"/>
    <n v="2"/>
  </r>
  <r>
    <s v="R 6 200"/>
    <n v="6200"/>
    <s v="1 Bedroom Apartment"/>
    <x v="1"/>
    <x v="13"/>
    <x v="2"/>
    <x v="6"/>
    <n v="1"/>
  </r>
  <r>
    <s v="R 4 270"/>
    <n v="4270"/>
    <s v="1 Bedroom Apartment"/>
    <x v="1"/>
    <x v="188"/>
    <x v="2"/>
    <x v="6"/>
    <n v="1"/>
  </r>
  <r>
    <s v="R 15 500"/>
    <n v="15500"/>
    <s v="2 Bedroom Apartment"/>
    <x v="1"/>
    <x v="93"/>
    <x v="1"/>
    <x v="2"/>
    <n v="2"/>
  </r>
  <r>
    <s v="R 6 200"/>
    <n v="6200"/>
    <s v="1 Bedroom Apartment"/>
    <x v="1"/>
    <x v="22"/>
    <x v="1"/>
    <x v="6"/>
    <n v="1"/>
  </r>
  <r>
    <s v="R 16 500"/>
    <n v="16500"/>
    <s v="2 Bedroom Apartment"/>
    <x v="1"/>
    <x v="15"/>
    <x v="1"/>
    <x v="2"/>
    <n v="2"/>
  </r>
  <r>
    <s v="R 9 500"/>
    <n v="9500"/>
    <s v="2 Bedroom Apartment"/>
    <x v="1"/>
    <x v="20"/>
    <x v="2"/>
    <x v="2"/>
    <n v="1"/>
  </r>
  <r>
    <s v="R 7 300"/>
    <n v="7300"/>
    <s v="2 Bedroom Apartment"/>
    <x v="1"/>
    <x v="20"/>
    <x v="2"/>
    <x v="2"/>
    <n v="2"/>
  </r>
  <r>
    <s v="R 8 250"/>
    <n v="8250"/>
    <s v="2 Bedroom Apartment"/>
    <x v="1"/>
    <x v="20"/>
    <x v="2"/>
    <x v="2"/>
    <n v="2"/>
  </r>
  <r>
    <s v="R 8 990"/>
    <n v="8990"/>
    <s v="2 Bedroom Apartment"/>
    <x v="1"/>
    <x v="93"/>
    <x v="1"/>
    <x v="2"/>
    <n v="1"/>
  </r>
  <r>
    <s v="R 4 995"/>
    <n v="4995"/>
    <s v="2 Bedroom Apartment"/>
    <x v="1"/>
    <x v="93"/>
    <x v="1"/>
    <x v="2"/>
    <n v="1"/>
  </r>
  <r>
    <s v="R 19 000"/>
    <n v="19000"/>
    <s v="2 Bedroom Apartment"/>
    <x v="1"/>
    <x v="75"/>
    <x v="1"/>
    <x v="2"/>
    <n v="2.5"/>
  </r>
  <r>
    <s v="R 9 800"/>
    <n v="9800"/>
    <s v="2 Bedroom Apartment"/>
    <x v="1"/>
    <x v="20"/>
    <x v="2"/>
    <x v="2"/>
    <n v="2"/>
  </r>
  <r>
    <s v="R 5 000"/>
    <n v="5000"/>
    <s v="2 Bedroom Apartment"/>
    <x v="1"/>
    <x v="40"/>
    <x v="2"/>
    <x v="2"/>
    <n v="1"/>
  </r>
  <r>
    <s v="R 9 800"/>
    <n v="9800"/>
    <s v="2 Bedroom Apartment"/>
    <x v="1"/>
    <x v="20"/>
    <x v="2"/>
    <x v="2"/>
    <n v="2"/>
  </r>
  <r>
    <s v="R 6 800"/>
    <n v="6800"/>
    <s v="2 Bedroom Apartment"/>
    <x v="1"/>
    <x v="44"/>
    <x v="2"/>
    <x v="2"/>
    <n v="2"/>
  </r>
  <r>
    <s v="R 6 800"/>
    <n v="6800"/>
    <s v="2 Bedroom Apartment"/>
    <x v="1"/>
    <x v="44"/>
    <x v="2"/>
    <x v="2"/>
    <n v="2"/>
  </r>
  <r>
    <s v="R 2 950"/>
    <n v="2950"/>
    <s v="1 Bedroom Apartment"/>
    <x v="1"/>
    <x v="5"/>
    <x v="2"/>
    <x v="6"/>
    <n v="1"/>
  </r>
  <r>
    <s v="R 7 600"/>
    <n v="7600"/>
    <s v="2 Bedroom Apartment"/>
    <x v="1"/>
    <x v="93"/>
    <x v="1"/>
    <x v="2"/>
    <n v="1"/>
  </r>
  <r>
    <s v="R 7 500"/>
    <n v="7500"/>
    <s v="1 Bedroom Apartment"/>
    <x v="1"/>
    <x v="93"/>
    <x v="1"/>
    <x v="6"/>
    <n v="1"/>
  </r>
  <r>
    <s v="R 7 300"/>
    <n v="7300"/>
    <s v="2 Bedroom Apartment"/>
    <x v="1"/>
    <x v="20"/>
    <x v="2"/>
    <x v="2"/>
    <n v="2"/>
  </r>
  <r>
    <s v="R 8 900"/>
    <n v="8900"/>
    <s v="3 Bedroom Apartment"/>
    <x v="1"/>
    <x v="99"/>
    <x v="1"/>
    <x v="1"/>
    <n v="2"/>
  </r>
  <r>
    <s v="R 6 000"/>
    <n v="6000"/>
    <s v="2 Bedroom Apartment"/>
    <x v="1"/>
    <x v="49"/>
    <x v="1"/>
    <x v="2"/>
    <n v="1"/>
  </r>
  <r>
    <s v="R 7 300"/>
    <n v="7300"/>
    <s v="2 Bedroom Apartment"/>
    <x v="1"/>
    <x v="20"/>
    <x v="2"/>
    <x v="2"/>
    <n v="1"/>
  </r>
  <r>
    <s v="R 8 990"/>
    <n v="8990"/>
    <s v="2 Bedroom Apartment"/>
    <x v="1"/>
    <x v="93"/>
    <x v="1"/>
    <x v="2"/>
    <n v="1"/>
  </r>
  <r>
    <s v="R 7 900"/>
    <n v="7900"/>
    <s v="2 Bedroom Apartment"/>
    <x v="1"/>
    <x v="64"/>
    <x v="6"/>
    <x v="2"/>
    <n v="1"/>
  </r>
  <r>
    <s v="R 9 000"/>
    <n v="9000"/>
    <s v="3 Bedroom Apartment"/>
    <x v="1"/>
    <x v="98"/>
    <x v="2"/>
    <x v="1"/>
    <n v="2"/>
  </r>
  <r>
    <s v="R 3 900"/>
    <n v="3900"/>
    <s v="1 Bedroom Apartment"/>
    <x v="1"/>
    <x v="71"/>
    <x v="3"/>
    <x v="6"/>
    <n v="1"/>
  </r>
  <r>
    <s v="R 6 900"/>
    <n v="6900"/>
    <s v="2 Bedroom Apartment"/>
    <x v="1"/>
    <x v="20"/>
    <x v="2"/>
    <x v="2"/>
    <n v="2"/>
  </r>
  <r>
    <s v="R 4 100"/>
    <n v="4100"/>
    <s v="1 Bedroom Apartment"/>
    <x v="1"/>
    <x v="144"/>
    <x v="3"/>
    <x v="6"/>
    <n v="1"/>
  </r>
  <r>
    <s v="R 10 200"/>
    <n v="10200"/>
    <s v="2 Bedroom Apartment"/>
    <x v="1"/>
    <x v="93"/>
    <x v="1"/>
    <x v="2"/>
    <n v="2"/>
  </r>
  <r>
    <s v="R 6 500"/>
    <n v="6500"/>
    <s v="2 Bedroom Apartment"/>
    <x v="1"/>
    <x v="23"/>
    <x v="1"/>
    <x v="2"/>
    <n v="1"/>
  </r>
  <r>
    <s v="R 6 800"/>
    <n v="6800"/>
    <s v="2 Bedroom Apartment"/>
    <x v="1"/>
    <x v="1"/>
    <x v="0"/>
    <x v="2"/>
    <n v="1"/>
  </r>
  <r>
    <s v="R 5 550"/>
    <n v="5550"/>
    <s v="1 Bedroom Apartment"/>
    <x v="1"/>
    <x v="20"/>
    <x v="2"/>
    <x v="6"/>
    <n v="1"/>
  </r>
  <r>
    <s v="R 9 000"/>
    <n v="9000"/>
    <s v="2 Bedroom Apartment"/>
    <x v="1"/>
    <x v="44"/>
    <x v="2"/>
    <x v="2"/>
    <n v="2"/>
  </r>
  <r>
    <s v="R 5 400"/>
    <n v="5400"/>
    <s v="1 Bedroom Apartment"/>
    <x v="1"/>
    <x v="61"/>
    <x v="1"/>
    <x v="6"/>
    <n v="1"/>
  </r>
  <r>
    <s v="R 7 000"/>
    <n v="7000"/>
    <s v="1 Bedroom Apartment"/>
    <x v="1"/>
    <x v="35"/>
    <x v="1"/>
    <x v="6"/>
    <n v="1"/>
  </r>
  <r>
    <s v="R 7 200"/>
    <n v="7200"/>
    <s v="1 Bedroom Apartment"/>
    <x v="1"/>
    <x v="180"/>
    <x v="0"/>
    <x v="6"/>
    <n v="1"/>
  </r>
  <r>
    <s v="R 7 000"/>
    <n v="7000"/>
    <s v="1 Bedroom Apartment"/>
    <x v="1"/>
    <x v="189"/>
    <x v="0"/>
    <x v="6"/>
    <n v="1"/>
  </r>
  <r>
    <s v="R 6 300"/>
    <n v="6300"/>
    <s v="1 Bedroom Apartment"/>
    <x v="1"/>
    <x v="93"/>
    <x v="1"/>
    <x v="6"/>
    <n v="1"/>
  </r>
  <r>
    <s v="R 5 400"/>
    <n v="5400"/>
    <s v="1 Bedroom Apartment"/>
    <x v="1"/>
    <x v="61"/>
    <x v="1"/>
    <x v="6"/>
    <n v="1"/>
  </r>
  <r>
    <s v="R 7 000"/>
    <n v="7000"/>
    <s v="1.5 Bedroom Apartment"/>
    <x v="1"/>
    <x v="175"/>
    <x v="1"/>
    <x v="11"/>
    <n v="1"/>
  </r>
  <r>
    <s v="R 11 500"/>
    <n v="11500"/>
    <s v="3 Bedroom Apartment"/>
    <x v="1"/>
    <x v="93"/>
    <x v="1"/>
    <x v="1"/>
    <n v="3"/>
  </r>
  <r>
    <s v="R 13 500"/>
    <n v="13500"/>
    <s v="2 Bedroom Apartment"/>
    <x v="1"/>
    <x v="15"/>
    <x v="1"/>
    <x v="2"/>
    <n v="2"/>
  </r>
  <r>
    <s v="R 6 800"/>
    <n v="6800"/>
    <s v="1 Bedroom Apartment"/>
    <x v="1"/>
    <x v="93"/>
    <x v="1"/>
    <x v="6"/>
    <n v="1"/>
  </r>
  <r>
    <s v="R 22 000"/>
    <n v="22000"/>
    <s v="2 Bedroom Apartment"/>
    <x v="1"/>
    <x v="41"/>
    <x v="1"/>
    <x v="2"/>
    <n v="2"/>
  </r>
  <r>
    <s v="R 4 350"/>
    <n v="4350"/>
    <s v="1.5 Bedroom Apartment"/>
    <x v="1"/>
    <x v="80"/>
    <x v="3"/>
    <x v="11"/>
    <n v="1"/>
  </r>
  <r>
    <s v="R 8 000"/>
    <n v="8000"/>
    <s v="2 Bedroom Apartment"/>
    <x v="1"/>
    <x v="172"/>
    <x v="1"/>
    <x v="2"/>
    <n v="1"/>
  </r>
  <r>
    <s v="R 8 800"/>
    <n v="8800"/>
    <s v="2 Bedroom Apartment"/>
    <x v="1"/>
    <x v="20"/>
    <x v="2"/>
    <x v="2"/>
    <n v="2"/>
  </r>
  <r>
    <s v="R 8 200"/>
    <n v="8200"/>
    <s v="2 Bedroom Apartment"/>
    <x v="1"/>
    <x v="20"/>
    <x v="2"/>
    <x v="2"/>
    <n v="2"/>
  </r>
  <r>
    <s v="R 11 500"/>
    <n v="11500"/>
    <s v="2 Bedroom Apartment"/>
    <x v="1"/>
    <x v="113"/>
    <x v="6"/>
    <x v="2"/>
    <n v="1"/>
  </r>
  <r>
    <s v="R 10 000"/>
    <n v="10000"/>
    <s v="2 Bedroom Apartment"/>
    <x v="1"/>
    <x v="28"/>
    <x v="1"/>
    <x v="2"/>
    <n v="2"/>
  </r>
  <r>
    <s v="R 8 000"/>
    <n v="8000"/>
    <s v="3 Bedroom Apartment"/>
    <x v="1"/>
    <x v="71"/>
    <x v="3"/>
    <x v="1"/>
    <n v="2"/>
  </r>
  <r>
    <s v="R 4 500"/>
    <n v="4500"/>
    <s v="1 Bedroom Apartment"/>
    <x v="1"/>
    <x v="93"/>
    <x v="1"/>
    <x v="6"/>
    <n v="1"/>
  </r>
  <r>
    <s v="R 6 300"/>
    <n v="6300"/>
    <s v="1 Bedroom Apartment"/>
    <x v="1"/>
    <x v="93"/>
    <x v="1"/>
    <x v="6"/>
    <n v="1"/>
  </r>
  <r>
    <s v="R 8 250"/>
    <n v="8250"/>
    <s v="2 Bedroom Apartment"/>
    <x v="1"/>
    <x v="20"/>
    <x v="2"/>
    <x v="2"/>
    <n v="2"/>
  </r>
  <r>
    <s v="R 8 300"/>
    <n v="8300"/>
    <s v="1 Bedroom Apartment"/>
    <x v="1"/>
    <x v="170"/>
    <x v="1"/>
    <x v="6"/>
    <n v="1"/>
  </r>
  <r>
    <s v="R 6 900"/>
    <n v="6900"/>
    <s v="2 Bedroom Apartment"/>
    <x v="1"/>
    <x v="95"/>
    <x v="0"/>
    <x v="2"/>
    <n v="1"/>
  </r>
  <r>
    <s v="R 5 460"/>
    <n v="5460"/>
    <s v="1 Bedroom Apartment"/>
    <x v="1"/>
    <x v="93"/>
    <x v="1"/>
    <x v="6"/>
    <n v="1"/>
  </r>
  <r>
    <s v="R 7 500"/>
    <n v="7500"/>
    <s v="2.5 Bedroom Apartment"/>
    <x v="1"/>
    <x v="49"/>
    <x v="1"/>
    <x v="14"/>
    <n v="1.5"/>
  </r>
  <r>
    <s v="R 8 900"/>
    <n v="8900"/>
    <s v="1 Bedroom Apartment"/>
    <x v="1"/>
    <x v="93"/>
    <x v="1"/>
    <x v="6"/>
    <n v="1"/>
  </r>
  <r>
    <s v="R 7 200"/>
    <n v="7200"/>
    <s v="2 Bedroom Apartment"/>
    <x v="1"/>
    <x v="20"/>
    <x v="2"/>
    <x v="2"/>
    <n v="1"/>
  </r>
  <r>
    <s v="R 4 500"/>
    <n v="4500"/>
    <s v="1 Bedroom Apartment"/>
    <x v="1"/>
    <x v="93"/>
    <x v="1"/>
    <x v="6"/>
    <n v="1"/>
  </r>
  <r>
    <s v="R 12 000"/>
    <n v="12000"/>
    <s v="2 Bedroom Apartment"/>
    <x v="1"/>
    <x v="75"/>
    <x v="1"/>
    <x v="2"/>
    <n v="2"/>
  </r>
  <r>
    <s v="R 7 500"/>
    <n v="7500"/>
    <s v="2 Bedroom Apartment"/>
    <x v="1"/>
    <x v="52"/>
    <x v="2"/>
    <x v="2"/>
    <n v="1"/>
  </r>
  <r>
    <s v="R 4 500"/>
    <n v="4500"/>
    <s v="1 Bedroom Apartment"/>
    <x v="1"/>
    <x v="83"/>
    <x v="2"/>
    <x v="6"/>
    <n v="1"/>
  </r>
  <r>
    <s v="R 7 300"/>
    <n v="7300"/>
    <s v="2 Bedroom Apartment"/>
    <x v="1"/>
    <x v="20"/>
    <x v="2"/>
    <x v="2"/>
    <n v="2"/>
  </r>
  <r>
    <s v="R 3 800"/>
    <n v="3800"/>
    <s v="2 Bedroom Apartment"/>
    <x v="1"/>
    <x v="13"/>
    <x v="2"/>
    <x v="2"/>
    <n v="1"/>
  </r>
  <r>
    <s v="R 8 500"/>
    <n v="8500"/>
    <s v="1 Bedroom Apartment"/>
    <x v="1"/>
    <x v="93"/>
    <x v="1"/>
    <x v="6"/>
    <n v="1"/>
  </r>
  <r>
    <s v="R 9 000"/>
    <n v="9000"/>
    <s v="2 Bedroom Apartment"/>
    <x v="1"/>
    <x v="93"/>
    <x v="1"/>
    <x v="2"/>
    <n v="1"/>
  </r>
  <r>
    <s v="R 19 500"/>
    <n v="19500"/>
    <s v="3 Bedroom Apartment"/>
    <x v="1"/>
    <x v="173"/>
    <x v="1"/>
    <x v="1"/>
    <n v="3"/>
  </r>
  <r>
    <s v="R 21 500"/>
    <n v="21500"/>
    <s v="2 Bedroom Apartment"/>
    <x v="1"/>
    <x v="6"/>
    <x v="1"/>
    <x v="2"/>
    <n v="1"/>
  </r>
  <r>
    <s v="R 11 000"/>
    <n v="11000"/>
    <s v="2 Bedroom Apartment"/>
    <x v="1"/>
    <x v="1"/>
    <x v="0"/>
    <x v="2"/>
    <n v="1"/>
  </r>
  <r>
    <s v="R 7 200"/>
    <n v="7200"/>
    <s v="2 Bedroom Apartment"/>
    <x v="1"/>
    <x v="20"/>
    <x v="2"/>
    <x v="2"/>
    <n v="1"/>
  </r>
  <r>
    <s v="R 7 000"/>
    <n v="7000"/>
    <s v="1 Bedroom Apartment"/>
    <x v="1"/>
    <x v="93"/>
    <x v="1"/>
    <x v="6"/>
    <n v="1"/>
  </r>
  <r>
    <s v="R 7 450"/>
    <n v="7450"/>
    <s v="1 Bedroom Apartment"/>
    <x v="1"/>
    <x v="93"/>
    <x v="1"/>
    <x v="6"/>
    <n v="1"/>
  </r>
  <r>
    <s v="R 15 450"/>
    <n v="15450"/>
    <s v="2 Bedroom Apartment"/>
    <x v="1"/>
    <x v="75"/>
    <x v="1"/>
    <x v="2"/>
    <n v="2"/>
  </r>
  <r>
    <s v="R 6 300"/>
    <n v="6300"/>
    <s v="1 Bedroom Apartment"/>
    <x v="1"/>
    <x v="93"/>
    <x v="1"/>
    <x v="6"/>
    <n v="1"/>
  </r>
  <r>
    <s v="R 10 500"/>
    <n v="10500"/>
    <s v="2 Bedroom Apartment"/>
    <x v="1"/>
    <x v="8"/>
    <x v="1"/>
    <x v="2"/>
    <n v="2"/>
  </r>
  <r>
    <s v="R 14 500"/>
    <n v="14500"/>
    <s v="3 Bedroom Apartment"/>
    <x v="1"/>
    <x v="35"/>
    <x v="1"/>
    <x v="1"/>
    <n v="2"/>
  </r>
  <r>
    <s v="R 7 950"/>
    <n v="7950"/>
    <s v="2 Bedroom Apartment"/>
    <x v="1"/>
    <x v="39"/>
    <x v="1"/>
    <x v="2"/>
    <n v="1"/>
  </r>
  <r>
    <s v="R 7 450"/>
    <n v="7450"/>
    <s v="1 Bedroom Apartment"/>
    <x v="1"/>
    <x v="93"/>
    <x v="1"/>
    <x v="6"/>
    <n v="1"/>
  </r>
  <r>
    <s v="R 8 200"/>
    <n v="8200"/>
    <s v="2 Bedroom Apartment"/>
    <x v="1"/>
    <x v="26"/>
    <x v="1"/>
    <x v="2"/>
    <n v="2"/>
  </r>
  <r>
    <s v="R 4 750"/>
    <n v="4750"/>
    <s v="1 Bedroom Apartment"/>
    <x v="1"/>
    <x v="35"/>
    <x v="1"/>
    <x v="6"/>
    <n v="1"/>
  </r>
  <r>
    <s v="R 8 800"/>
    <n v="8800"/>
    <s v="2 Bedroom Apartment"/>
    <x v="1"/>
    <x v="20"/>
    <x v="2"/>
    <x v="2"/>
    <n v="2"/>
  </r>
  <r>
    <s v="R 5 500"/>
    <n v="5500"/>
    <s v="1 Bedroom Apartment"/>
    <x v="1"/>
    <x v="93"/>
    <x v="1"/>
    <x v="6"/>
    <n v="1"/>
  </r>
  <r>
    <s v="R 4 970"/>
    <n v="4970"/>
    <s v="1 Bedroom Apartment"/>
    <x v="1"/>
    <x v="98"/>
    <x v="2"/>
    <x v="6"/>
    <n v="1"/>
  </r>
  <r>
    <s v="R 6 300"/>
    <n v="6300"/>
    <s v="2 Bedroom Apartment"/>
    <x v="1"/>
    <x v="83"/>
    <x v="2"/>
    <x v="2"/>
    <n v="1"/>
  </r>
  <r>
    <s v="R 4 082"/>
    <n v="4082"/>
    <s v="1 Bedroom Apartment"/>
    <x v="1"/>
    <x v="59"/>
    <x v="5"/>
    <x v="6"/>
    <n v="1"/>
  </r>
  <r>
    <s v="R 6 500"/>
    <n v="6500"/>
    <s v="2 Bedroom Apartment"/>
    <x v="1"/>
    <x v="44"/>
    <x v="2"/>
    <x v="2"/>
    <n v="1"/>
  </r>
  <r>
    <s v="R 8 000"/>
    <n v="8000"/>
    <s v="3 Bedroom Apartment"/>
    <x v="1"/>
    <x v="59"/>
    <x v="5"/>
    <x v="1"/>
    <n v="2"/>
  </r>
  <r>
    <s v="R 11 400"/>
    <n v="11400"/>
    <s v="2 Bedroom Apartment"/>
    <x v="1"/>
    <x v="27"/>
    <x v="0"/>
    <x v="2"/>
    <n v="2"/>
  </r>
  <r>
    <s v="R 9 000"/>
    <n v="9000"/>
    <s v="3 Bedroom Apartment"/>
    <x v="1"/>
    <x v="20"/>
    <x v="2"/>
    <x v="1"/>
    <n v="2"/>
  </r>
  <r>
    <s v="R 11 400"/>
    <n v="11400"/>
    <s v="2 Bedroom Apartment"/>
    <x v="1"/>
    <x v="27"/>
    <x v="0"/>
    <x v="2"/>
    <n v="2"/>
  </r>
  <r>
    <s v="R 9 700"/>
    <n v="9700"/>
    <s v="3 Bedroom Apartment"/>
    <x v="1"/>
    <x v="44"/>
    <x v="2"/>
    <x v="1"/>
    <n v="2"/>
  </r>
  <r>
    <s v="R 5 500"/>
    <n v="5500"/>
    <s v="1 Bedroom Apartment"/>
    <x v="1"/>
    <x v="112"/>
    <x v="0"/>
    <x v="6"/>
    <n v="1"/>
  </r>
  <r>
    <s v="R 5 000"/>
    <n v="5000"/>
    <s v="1 Bedroom Apartment"/>
    <x v="1"/>
    <x v="94"/>
    <x v="5"/>
    <x v="6"/>
    <n v="1"/>
  </r>
  <r>
    <s v="R 4 000"/>
    <n v="4000"/>
    <s v="1 Bedroom Apartment"/>
    <x v="1"/>
    <x v="89"/>
    <x v="5"/>
    <x v="6"/>
    <n v="1"/>
  </r>
  <r>
    <s v="R 26 000"/>
    <n v="26000"/>
    <s v="3 Bedroom Apartment"/>
    <x v="1"/>
    <x v="15"/>
    <x v="1"/>
    <x v="1"/>
    <n v="3"/>
  </r>
  <r>
    <s v="R 7 300"/>
    <n v="7300"/>
    <s v="3 Bedroom Apartment"/>
    <x v="1"/>
    <x v="52"/>
    <x v="2"/>
    <x v="1"/>
    <n v="1"/>
  </r>
  <r>
    <s v="R 6 900"/>
    <n v="6900"/>
    <s v="3 Bedroom Apartment"/>
    <x v="1"/>
    <x v="88"/>
    <x v="2"/>
    <x v="1"/>
    <n v="2"/>
  </r>
  <r>
    <s v="R 10 500"/>
    <n v="10500"/>
    <s v="2 Bedroom Apartment"/>
    <x v="1"/>
    <x v="93"/>
    <x v="1"/>
    <x v="2"/>
    <n v="2"/>
  </r>
  <r>
    <s v="R 8 300"/>
    <n v="8300"/>
    <s v="1 Bedroom Apartment"/>
    <x v="1"/>
    <x v="27"/>
    <x v="0"/>
    <x v="6"/>
    <n v="1"/>
  </r>
  <r>
    <s v="R 3 790"/>
    <n v="3790"/>
    <s v="0.5 Bedroom Apartment"/>
    <x v="1"/>
    <x v="60"/>
    <x v="5"/>
    <x v="13"/>
    <n v="1"/>
  </r>
  <r>
    <s v="R 8 990"/>
    <n v="8990"/>
    <s v="11 Bedroom Apartment"/>
    <x v="1"/>
    <x v="15"/>
    <x v="1"/>
    <x v="16"/>
    <n v="11"/>
  </r>
  <r>
    <s v="R 8 500"/>
    <n v="8500"/>
    <s v="2 Bedroom Apartment"/>
    <x v="1"/>
    <x v="22"/>
    <x v="1"/>
    <x v="2"/>
    <n v="2"/>
  </r>
  <r>
    <s v="R 7 500"/>
    <n v="7500"/>
    <s v="2 Bedroom Apartment"/>
    <x v="1"/>
    <x v="20"/>
    <x v="2"/>
    <x v="2"/>
    <n v="1"/>
  </r>
  <r>
    <s v="R 6 000"/>
    <n v="6000"/>
    <s v="1 Bedroom Apartment"/>
    <x v="1"/>
    <x v="15"/>
    <x v="1"/>
    <x v="6"/>
    <n v="1"/>
  </r>
  <r>
    <s v="R 5 475"/>
    <n v="5475"/>
    <s v="1 Bedroom Apartment"/>
    <x v="1"/>
    <x v="93"/>
    <x v="1"/>
    <x v="6"/>
    <n v="1"/>
  </r>
  <r>
    <s v="R 6 500"/>
    <n v="6500"/>
    <s v="1 Bedroom Apartment"/>
    <x v="1"/>
    <x v="23"/>
    <x v="1"/>
    <x v="6"/>
    <s v="N/A"/>
  </r>
  <r>
    <s v="R 10 500"/>
    <n v="10500"/>
    <s v="1 Bedroom Apartment"/>
    <x v="1"/>
    <x v="170"/>
    <x v="1"/>
    <x v="6"/>
    <n v="1"/>
  </r>
  <r>
    <s v="R 6 300"/>
    <n v="6300"/>
    <s v="2 Bedroom Apartment"/>
    <x v="1"/>
    <x v="24"/>
    <x v="2"/>
    <x v="2"/>
    <n v="1"/>
  </r>
  <r>
    <s v="R 11 500"/>
    <n v="11500"/>
    <s v="2 Bedroom Apartment"/>
    <x v="1"/>
    <x v="75"/>
    <x v="1"/>
    <x v="2"/>
    <n v="2"/>
  </r>
  <r>
    <s v="R 11 500"/>
    <n v="11500"/>
    <s v="2 Bedroom Apartment"/>
    <x v="1"/>
    <x v="75"/>
    <x v="1"/>
    <x v="2"/>
    <n v="2"/>
  </r>
  <r>
    <s v="R 5 800"/>
    <n v="5800"/>
    <s v="1 Bedroom Apartment"/>
    <x v="1"/>
    <x v="23"/>
    <x v="1"/>
    <x v="6"/>
    <n v="1"/>
  </r>
  <r>
    <s v="R 7 300"/>
    <n v="7300"/>
    <s v="2 Bedroom Apartment"/>
    <x v="1"/>
    <x v="90"/>
    <x v="2"/>
    <x v="2"/>
    <n v="1"/>
  </r>
  <r>
    <s v="R 3 400"/>
    <n v="3400"/>
    <s v="1 Bedroom Apartment"/>
    <x v="1"/>
    <x v="118"/>
    <x v="1"/>
    <x v="6"/>
    <s v="N/A"/>
  </r>
  <r>
    <s v="R 3 300"/>
    <n v="3300"/>
    <s v="1 Bedroom Apartment"/>
    <x v="1"/>
    <x v="181"/>
    <x v="1"/>
    <x v="6"/>
    <n v="1"/>
  </r>
  <r>
    <s v="R 5 900"/>
    <n v="5900"/>
    <s v="2 Bedroom Apartment"/>
    <x v="1"/>
    <x v="83"/>
    <x v="2"/>
    <x v="2"/>
    <n v="1"/>
  </r>
  <r>
    <s v="R 15 000"/>
    <n v="15000"/>
    <s v="3 Bedroom Apartment"/>
    <x v="1"/>
    <x v="35"/>
    <x v="1"/>
    <x v="1"/>
    <n v="2"/>
  </r>
  <r>
    <s v="R 3 500"/>
    <n v="3500"/>
    <s v="1 Bedroom Apartment"/>
    <x v="1"/>
    <x v="93"/>
    <x v="1"/>
    <x v="6"/>
    <n v="1"/>
  </r>
  <r>
    <s v="R 8 500"/>
    <n v="8500"/>
    <s v="2 Bedroom Apartment"/>
    <x v="1"/>
    <x v="153"/>
    <x v="0"/>
    <x v="2"/>
    <n v="2"/>
  </r>
  <r>
    <s v="R 5 675"/>
    <n v="5675"/>
    <s v="2 Bedroom Apartment"/>
    <x v="1"/>
    <x v="114"/>
    <x v="2"/>
    <x v="2"/>
    <n v="1"/>
  </r>
  <r>
    <s v="R 1 910"/>
    <n v="1910"/>
    <s v="0.5 Bedroom Apartment"/>
    <x v="1"/>
    <x v="59"/>
    <x v="5"/>
    <x v="13"/>
    <n v="1"/>
  </r>
  <r>
    <s v="R 13 775"/>
    <n v="13775"/>
    <s v="2 Bedroom Apartment"/>
    <x v="1"/>
    <x v="93"/>
    <x v="1"/>
    <x v="2"/>
    <n v="2"/>
  </r>
  <r>
    <s v="R 7 875"/>
    <n v="7875"/>
    <s v="2 Bedroom Apartment"/>
    <x v="1"/>
    <x v="187"/>
    <x v="0"/>
    <x v="2"/>
    <n v="1"/>
  </r>
  <r>
    <s v="R 7 300"/>
    <n v="7300"/>
    <s v="2 Bedroom Apartment"/>
    <x v="1"/>
    <x v="20"/>
    <x v="2"/>
    <x v="2"/>
    <n v="1"/>
  </r>
  <r>
    <s v="R 9 000"/>
    <n v="9000"/>
    <s v="2 Bedroom Apartment"/>
    <x v="1"/>
    <x v="93"/>
    <x v="1"/>
    <x v="2"/>
    <n v="1"/>
  </r>
  <r>
    <s v="R 6 750"/>
    <n v="6750"/>
    <s v="1.5 Bedroom Apartment"/>
    <x v="1"/>
    <x v="1"/>
    <x v="0"/>
    <x v="11"/>
    <n v="1"/>
  </r>
  <r>
    <s v="R 6 250"/>
    <n v="6250"/>
    <s v="2 Bedroom Apartment"/>
    <x v="1"/>
    <x v="44"/>
    <x v="2"/>
    <x v="2"/>
    <n v="1"/>
  </r>
  <r>
    <s v="R 9 000"/>
    <n v="9000"/>
    <s v="2 Bedroom Apartment"/>
    <x v="1"/>
    <x v="41"/>
    <x v="1"/>
    <x v="2"/>
    <n v="2"/>
  </r>
  <r>
    <s v="R 6 600"/>
    <n v="6600"/>
    <s v="2 Bedroom Apartment"/>
    <x v="1"/>
    <x v="44"/>
    <x v="2"/>
    <x v="2"/>
    <n v="1"/>
  </r>
  <r>
    <s v="R 4 900"/>
    <n v="4900"/>
    <s v="1 Bedroom Apartment"/>
    <x v="1"/>
    <x v="43"/>
    <x v="0"/>
    <x v="6"/>
    <n v="1"/>
  </r>
  <r>
    <s v="R 5 000"/>
    <n v="5000"/>
    <s v="1 Bedroom Apartment"/>
    <x v="1"/>
    <x v="39"/>
    <x v="1"/>
    <x v="6"/>
    <n v="1"/>
  </r>
  <r>
    <s v="R 6 600"/>
    <n v="6600"/>
    <s v="2 Bedroom Apartment"/>
    <x v="1"/>
    <x v="44"/>
    <x v="2"/>
    <x v="2"/>
    <n v="1"/>
  </r>
  <r>
    <s v="R 6 700"/>
    <n v="6700"/>
    <s v="2 Bedroom Apartment"/>
    <x v="1"/>
    <x v="102"/>
    <x v="1"/>
    <x v="2"/>
    <n v="1"/>
  </r>
  <r>
    <s v="R 7 900"/>
    <n v="7900"/>
    <s v="3 Bedroom Apartment"/>
    <x v="1"/>
    <x v="87"/>
    <x v="1"/>
    <x v="1"/>
    <n v="2"/>
  </r>
  <r>
    <s v="R 8 500"/>
    <n v="8500"/>
    <s v="2 Bedroom Apartment"/>
    <x v="1"/>
    <x v="20"/>
    <x v="2"/>
    <x v="2"/>
    <n v="2"/>
  </r>
  <r>
    <s v="R 6 800"/>
    <n v="6800"/>
    <s v="1 Bedroom Apartment"/>
    <x v="1"/>
    <x v="174"/>
    <x v="1"/>
    <x v="6"/>
    <n v="1"/>
  </r>
  <r>
    <s v="R 6 200"/>
    <n v="6200"/>
    <s v="2 Bedroom Apartment"/>
    <x v="1"/>
    <x v="44"/>
    <x v="2"/>
    <x v="2"/>
    <n v="1"/>
  </r>
  <r>
    <s v="R 6 600"/>
    <n v="6600"/>
    <s v="2 Bedroom Apartment"/>
    <x v="1"/>
    <x v="44"/>
    <x v="2"/>
    <x v="2"/>
    <n v="1"/>
  </r>
  <r>
    <s v="R 6 400"/>
    <n v="6400"/>
    <s v="2 Bedroom Apartment"/>
    <x v="1"/>
    <x v="20"/>
    <x v="2"/>
    <x v="2"/>
    <n v="1"/>
  </r>
  <r>
    <s v="R 4 200"/>
    <n v="4200"/>
    <s v="1.5 Bedroom Apartment"/>
    <x v="1"/>
    <x v="77"/>
    <x v="2"/>
    <x v="11"/>
    <n v="1"/>
  </r>
  <r>
    <s v="R 6 000"/>
    <n v="6000"/>
    <s v="1 Bedroom Apartment"/>
    <x v="1"/>
    <x v="16"/>
    <x v="1"/>
    <x v="6"/>
    <n v="1"/>
  </r>
  <r>
    <s v="R 16 500"/>
    <n v="16500"/>
    <s v="2 Bedroom Apartment"/>
    <x v="1"/>
    <x v="41"/>
    <x v="1"/>
    <x v="2"/>
    <n v="2.5"/>
  </r>
  <r>
    <s v="R 10 000"/>
    <n v="10000"/>
    <s v="2 Bedroom Apartment"/>
    <x v="1"/>
    <x v="93"/>
    <x v="1"/>
    <x v="2"/>
    <n v="2"/>
  </r>
  <r>
    <s v="R 7 800"/>
    <n v="7800"/>
    <s v="2 Bedroom Apartment"/>
    <x v="1"/>
    <x v="21"/>
    <x v="1"/>
    <x v="2"/>
    <n v="1"/>
  </r>
  <r>
    <s v="R 7 900"/>
    <n v="7900"/>
    <s v="2 Bedroom Apartment"/>
    <x v="1"/>
    <x v="74"/>
    <x v="0"/>
    <x v="2"/>
    <n v="1"/>
  </r>
  <r>
    <s v="R 5 550"/>
    <n v="5550"/>
    <s v="1 Bedroom Apartment"/>
    <x v="1"/>
    <x v="20"/>
    <x v="2"/>
    <x v="6"/>
    <n v="1"/>
  </r>
  <r>
    <s v="R 14 000"/>
    <n v="14000"/>
    <s v="2 Bedroom Apartment"/>
    <x v="1"/>
    <x v="75"/>
    <x v="1"/>
    <x v="2"/>
    <n v="2.5"/>
  </r>
  <r>
    <s v="R 9 100"/>
    <n v="9100"/>
    <s v="2 Bedroom Apartment"/>
    <x v="1"/>
    <x v="1"/>
    <x v="0"/>
    <x v="2"/>
    <n v="1"/>
  </r>
  <r>
    <s v="R 7 500"/>
    <n v="7500"/>
    <s v="2.5 Bedroom Apartment"/>
    <x v="1"/>
    <x v="94"/>
    <x v="5"/>
    <x v="14"/>
    <n v="1"/>
  </r>
  <r>
    <s v="R 7 600"/>
    <n v="7600"/>
    <s v="2 Bedroom Apartment"/>
    <x v="1"/>
    <x v="93"/>
    <x v="1"/>
    <x v="2"/>
    <n v="1"/>
  </r>
  <r>
    <s v="R 8 000"/>
    <n v="8000"/>
    <s v="1 Bedroom Apartment"/>
    <x v="1"/>
    <x v="174"/>
    <x v="1"/>
    <x v="6"/>
    <n v="1"/>
  </r>
  <r>
    <s v="R 5 200"/>
    <n v="5200"/>
    <s v="1 Bedroom Apartment"/>
    <x v="1"/>
    <x v="2"/>
    <x v="1"/>
    <x v="6"/>
    <n v="1"/>
  </r>
  <r>
    <s v="R 4 050"/>
    <n v="4050"/>
    <s v="1 Bedroom Apartment"/>
    <x v="1"/>
    <x v="15"/>
    <x v="1"/>
    <x v="6"/>
    <n v="1"/>
  </r>
  <r>
    <s v="R 8 500"/>
    <n v="8500"/>
    <s v="2 Bedroom Apartment"/>
    <x v="1"/>
    <x v="170"/>
    <x v="1"/>
    <x v="2"/>
    <n v="2"/>
  </r>
  <r>
    <s v="R 6 600"/>
    <n v="6600"/>
    <s v="2 Bedroom Apartment"/>
    <x v="1"/>
    <x v="52"/>
    <x v="2"/>
    <x v="2"/>
    <n v="1"/>
  </r>
  <r>
    <s v="R 5 400"/>
    <n v="5400"/>
    <s v="1 Bedroom Apartment"/>
    <x v="1"/>
    <x v="93"/>
    <x v="1"/>
    <x v="6"/>
    <n v="1"/>
  </r>
  <r>
    <s v="R 16 000"/>
    <n v="16000"/>
    <s v="3 Bedroom Apartment"/>
    <x v="1"/>
    <x v="28"/>
    <x v="1"/>
    <x v="1"/>
    <n v="2.5"/>
  </r>
  <r>
    <s v="R 5 150"/>
    <n v="5150"/>
    <s v="2 Bedroom Apartment"/>
    <x v="1"/>
    <x v="144"/>
    <x v="3"/>
    <x v="2"/>
    <n v="1"/>
  </r>
  <r>
    <s v="R 14 000"/>
    <n v="14000"/>
    <s v="2 Bedroom Apartment"/>
    <x v="1"/>
    <x v="15"/>
    <x v="1"/>
    <x v="2"/>
    <n v="2"/>
  </r>
  <r>
    <s v="R 2 810"/>
    <n v="2810"/>
    <s v="0.5 Bedroom Apartment"/>
    <x v="1"/>
    <x v="59"/>
    <x v="5"/>
    <x v="13"/>
    <n v="1"/>
  </r>
  <r>
    <s v="R 10 000"/>
    <n v="10000"/>
    <s v="1 Bedroom Apartment"/>
    <x v="1"/>
    <x v="75"/>
    <x v="1"/>
    <x v="6"/>
    <n v="1"/>
  </r>
  <r>
    <s v="R 6 800"/>
    <n v="6800"/>
    <s v="1 Bedroom Apartment"/>
    <x v="1"/>
    <x v="58"/>
    <x v="1"/>
    <x v="6"/>
    <n v="1"/>
  </r>
  <r>
    <s v="R 6 450"/>
    <n v="6450"/>
    <s v="2 Bedroom Apartment"/>
    <x v="1"/>
    <x v="36"/>
    <x v="2"/>
    <x v="2"/>
    <n v="1"/>
  </r>
  <r>
    <s v="R 6 000"/>
    <n v="6000"/>
    <s v="1 Bedroom Apartment"/>
    <x v="1"/>
    <x v="64"/>
    <x v="6"/>
    <x v="6"/>
    <n v="1"/>
  </r>
  <r>
    <s v="R 9 800"/>
    <n v="9800"/>
    <s v="2 Bedroom Apartment"/>
    <x v="1"/>
    <x v="110"/>
    <x v="1"/>
    <x v="2"/>
    <n v="2"/>
  </r>
  <r>
    <s v="R 6 800"/>
    <n v="6800"/>
    <s v="2 Bedroom Apartment"/>
    <x v="1"/>
    <x v="98"/>
    <x v="2"/>
    <x v="2"/>
    <n v="1"/>
  </r>
  <r>
    <s v="R 6 800"/>
    <n v="6800"/>
    <s v="2 Bedroom Apartment"/>
    <x v="1"/>
    <x v="46"/>
    <x v="2"/>
    <x v="2"/>
    <n v="2"/>
  </r>
  <r>
    <s v="R 6 600"/>
    <n v="6600"/>
    <s v="2 Bedroom Apartment"/>
    <x v="1"/>
    <x v="52"/>
    <x v="2"/>
    <x v="2"/>
    <n v="1"/>
  </r>
  <r>
    <s v="R 7 700"/>
    <n v="7700"/>
    <s v="2 Bedroom Apartment"/>
    <x v="1"/>
    <x v="20"/>
    <x v="2"/>
    <x v="2"/>
    <n v="1"/>
  </r>
  <r>
    <s v="R 8 470"/>
    <n v="8470"/>
    <s v="2 Bedroom Apartment"/>
    <x v="1"/>
    <x v="74"/>
    <x v="0"/>
    <x v="2"/>
    <n v="1"/>
  </r>
  <r>
    <s v="R 7 700"/>
    <n v="7700"/>
    <s v="3 Bedroom Apartment"/>
    <x v="1"/>
    <x v="44"/>
    <x v="2"/>
    <x v="1"/>
    <n v="1"/>
  </r>
  <r>
    <s v="R 32 000"/>
    <n v="32000"/>
    <s v="3 Bedroom Apartment"/>
    <x v="1"/>
    <x v="54"/>
    <x v="1"/>
    <x v="1"/>
    <n v="3"/>
  </r>
  <r>
    <s v="R 4 500"/>
    <n v="4500"/>
    <s v="0.5 Bedroom Apartment"/>
    <x v="1"/>
    <x v="44"/>
    <x v="2"/>
    <x v="13"/>
    <n v="1"/>
  </r>
  <r>
    <s v="R 7 000"/>
    <n v="7000"/>
    <s v="1 Bedroom Apartment"/>
    <x v="1"/>
    <x v="93"/>
    <x v="1"/>
    <x v="6"/>
    <n v="1"/>
  </r>
  <r>
    <s v="R 6 500"/>
    <n v="6500"/>
    <s v="2 Bedroom Apartment"/>
    <x v="1"/>
    <x v="93"/>
    <x v="1"/>
    <x v="2"/>
    <n v="1"/>
  </r>
  <r>
    <s v="R 7 000"/>
    <n v="7000"/>
    <s v="1 Bedroom Apartment"/>
    <x v="1"/>
    <x v="110"/>
    <x v="1"/>
    <x v="6"/>
    <n v="1"/>
  </r>
  <r>
    <s v="R 6 800"/>
    <n v="6800"/>
    <s v="2 Bedroom Apartment"/>
    <x v="1"/>
    <x v="44"/>
    <x v="2"/>
    <x v="2"/>
    <n v="2"/>
  </r>
  <r>
    <s v="R 9 500"/>
    <n v="9500"/>
    <s v="1 Bedroom Apartment"/>
    <x v="1"/>
    <x v="62"/>
    <x v="1"/>
    <x v="6"/>
    <n v="1"/>
  </r>
  <r>
    <s v="R 8 500"/>
    <n v="8500"/>
    <s v="1 Bedroom Apartment"/>
    <x v="1"/>
    <x v="39"/>
    <x v="1"/>
    <x v="6"/>
    <n v="1"/>
  </r>
  <r>
    <s v="R 8 500"/>
    <n v="8500"/>
    <s v="2 Bedroom Apartment"/>
    <x v="1"/>
    <x v="93"/>
    <x v="1"/>
    <x v="2"/>
    <n v="1"/>
  </r>
  <r>
    <s v="R 21 000"/>
    <n v="21000"/>
    <s v="2 Bedroom Apartment"/>
    <x v="1"/>
    <x v="6"/>
    <x v="1"/>
    <x v="2"/>
    <n v="1"/>
  </r>
  <r>
    <s v="R 21 000"/>
    <n v="21000"/>
    <s v="2 Bedroom Apartment"/>
    <x v="1"/>
    <x v="75"/>
    <x v="1"/>
    <x v="2"/>
    <n v="2"/>
  </r>
  <r>
    <s v="R 32 000"/>
    <n v="32000"/>
    <s v="3 Bedroom Apartment"/>
    <x v="1"/>
    <x v="54"/>
    <x v="1"/>
    <x v="1"/>
    <n v="3"/>
  </r>
  <r>
    <s v="R 12 000"/>
    <n v="12000"/>
    <s v="1 Bedroom Apartment"/>
    <x v="1"/>
    <x v="8"/>
    <x v="1"/>
    <x v="6"/>
    <n v="1"/>
  </r>
  <r>
    <s v="R 4 400"/>
    <n v="4400"/>
    <s v="1 Bedroom Apartment"/>
    <x v="1"/>
    <x v="77"/>
    <x v="2"/>
    <x v="6"/>
    <n v="1"/>
  </r>
  <r>
    <s v="R 6 800"/>
    <n v="6800"/>
    <s v="1 Bedroom Apartment"/>
    <x v="1"/>
    <x v="22"/>
    <x v="1"/>
    <x v="6"/>
    <n v="1"/>
  </r>
  <r>
    <s v="R 8 700"/>
    <n v="8700"/>
    <s v="1 Bedroom Apartment"/>
    <x v="1"/>
    <x v="12"/>
    <x v="1"/>
    <x v="6"/>
    <n v="1"/>
  </r>
  <r>
    <s v="R 7 500"/>
    <n v="7500"/>
    <s v="2 Bedroom Apartment"/>
    <x v="1"/>
    <x v="102"/>
    <x v="1"/>
    <x v="2"/>
    <n v="1"/>
  </r>
  <r>
    <s v="R 6 200"/>
    <n v="6200"/>
    <s v="2 Bedroom Apartment"/>
    <x v="1"/>
    <x v="52"/>
    <x v="2"/>
    <x v="2"/>
    <n v="2"/>
  </r>
  <r>
    <s v="R 6 800"/>
    <n v="6800"/>
    <s v="1 Bedroom Apartment"/>
    <x v="1"/>
    <x v="102"/>
    <x v="1"/>
    <x v="6"/>
    <n v="1"/>
  </r>
  <r>
    <s v="R 8 500"/>
    <n v="8500"/>
    <s v="2 Bedroom Apartment"/>
    <x v="1"/>
    <x v="63"/>
    <x v="1"/>
    <x v="2"/>
    <n v="2"/>
  </r>
  <r>
    <s v="R 5 000"/>
    <n v="5000"/>
    <s v="1 Bedroom Apartment"/>
    <x v="1"/>
    <x v="14"/>
    <x v="1"/>
    <x v="6"/>
    <n v="1"/>
  </r>
  <r>
    <s v="R 8 500"/>
    <n v="8500"/>
    <s v="2 Bedroom Apartment"/>
    <x v="1"/>
    <x v="63"/>
    <x v="1"/>
    <x v="2"/>
    <n v="2"/>
  </r>
  <r>
    <s v="R 20 000"/>
    <n v="20000"/>
    <s v="3 Bedroom Apartment"/>
    <x v="1"/>
    <x v="151"/>
    <x v="1"/>
    <x v="1"/>
    <n v="2"/>
  </r>
  <r>
    <s v="R 3 800"/>
    <n v="3800"/>
    <s v="1 Bedroom Apartment"/>
    <x v="1"/>
    <x v="89"/>
    <x v="5"/>
    <x v="6"/>
    <n v="1"/>
  </r>
  <r>
    <s v="R 4 950"/>
    <n v="4950"/>
    <s v="1.5 Bedroom Apartment"/>
    <x v="1"/>
    <x v="40"/>
    <x v="2"/>
    <x v="11"/>
    <n v="1"/>
  </r>
  <r>
    <s v="R 28 000"/>
    <n v="28000"/>
    <s v="2 Bedroom Apartment"/>
    <x v="1"/>
    <x v="8"/>
    <x v="1"/>
    <x v="2"/>
    <n v="2"/>
  </r>
  <r>
    <s v="R 4 980"/>
    <n v="4980"/>
    <s v="1.5 Bedroom Apartment"/>
    <x v="1"/>
    <x v="83"/>
    <x v="2"/>
    <x v="11"/>
    <n v="1"/>
  </r>
  <r>
    <s v="R 5 700"/>
    <n v="5700"/>
    <s v="1 Bedroom Apartment"/>
    <x v="1"/>
    <x v="20"/>
    <x v="2"/>
    <x v="6"/>
    <n v="1"/>
  </r>
  <r>
    <s v="R 8 200"/>
    <n v="8200"/>
    <s v="2 Bedroom Apartment"/>
    <x v="1"/>
    <x v="20"/>
    <x v="2"/>
    <x v="2"/>
    <n v="2"/>
  </r>
  <r>
    <s v="R 20 000"/>
    <n v="20000"/>
    <s v="3 Bedroom Apartment"/>
    <x v="1"/>
    <x v="170"/>
    <x v="1"/>
    <x v="1"/>
    <n v="2"/>
  </r>
  <r>
    <s v="R 19 000"/>
    <n v="19000"/>
    <s v="1 Bedroom Apartment"/>
    <x v="1"/>
    <x v="6"/>
    <x v="1"/>
    <x v="6"/>
    <n v="1"/>
  </r>
  <r>
    <s v="R 4 400"/>
    <n v="4400"/>
    <s v="2 Bedroom Apartment"/>
    <x v="1"/>
    <x v="93"/>
    <x v="1"/>
    <x v="2"/>
    <n v="1"/>
  </r>
  <r>
    <s v="R 10 890"/>
    <n v="10890"/>
    <s v="1 Bedroom Apartment"/>
    <x v="1"/>
    <x v="15"/>
    <x v="1"/>
    <x v="6"/>
    <n v="1"/>
  </r>
  <r>
    <s v="R 8 500"/>
    <n v="8500"/>
    <s v="2 Bedroom Apartment"/>
    <x v="1"/>
    <x v="138"/>
    <x v="0"/>
    <x v="2"/>
    <n v="1"/>
  </r>
  <r>
    <s v="R 5 200"/>
    <n v="5200"/>
    <s v="2 Bedroom Apartment"/>
    <x v="1"/>
    <x v="40"/>
    <x v="2"/>
    <x v="2"/>
    <n v="1"/>
  </r>
  <r>
    <s v="R 5 050"/>
    <n v="5050"/>
    <s v="1 Bedroom Apartment"/>
    <x v="1"/>
    <x v="83"/>
    <x v="2"/>
    <x v="6"/>
    <n v="1"/>
  </r>
  <r>
    <s v="R 7 900"/>
    <n v="7900"/>
    <s v="2 Bedroom Apartment"/>
    <x v="1"/>
    <x v="102"/>
    <x v="1"/>
    <x v="2"/>
    <n v="2"/>
  </r>
  <r>
    <s v="R 6 550"/>
    <n v="6550"/>
    <s v="2 Bedroom Apartment"/>
    <x v="1"/>
    <x v="40"/>
    <x v="2"/>
    <x v="2"/>
    <n v="1"/>
  </r>
  <r>
    <s v="R 10 000"/>
    <n v="10000"/>
    <s v="3 Bedroom Apartment"/>
    <x v="1"/>
    <x v="180"/>
    <x v="0"/>
    <x v="1"/>
    <n v="2"/>
  </r>
  <r>
    <s v="R 7 300"/>
    <n v="7300"/>
    <s v="2 Bedroom Apartment"/>
    <x v="1"/>
    <x v="20"/>
    <x v="2"/>
    <x v="2"/>
    <n v="1"/>
  </r>
  <r>
    <s v="R 8 100"/>
    <n v="8100"/>
    <s v="2 Bedroom Apartment"/>
    <x v="1"/>
    <x v="93"/>
    <x v="1"/>
    <x v="2"/>
    <n v="1"/>
  </r>
  <r>
    <s v="R 7 150"/>
    <n v="7150"/>
    <s v="2.5 Bedroom Apartment"/>
    <x v="1"/>
    <x v="59"/>
    <x v="5"/>
    <x v="14"/>
    <n v="1"/>
  </r>
  <r>
    <s v="R 3 550"/>
    <n v="3550"/>
    <s v="0.5 Bedroom Apartment"/>
    <x v="1"/>
    <x v="86"/>
    <x v="5"/>
    <x v="13"/>
    <n v="1"/>
  </r>
  <r>
    <s v="R 6 995"/>
    <n v="6995"/>
    <s v="1 Bedroom Apartment"/>
    <x v="1"/>
    <x v="138"/>
    <x v="0"/>
    <x v="6"/>
    <n v="1"/>
  </r>
  <r>
    <s v="R 6 600"/>
    <n v="6600"/>
    <s v="2.5 Bedroom Apartment"/>
    <x v="1"/>
    <x v="89"/>
    <x v="5"/>
    <x v="14"/>
    <n v="1.5"/>
  </r>
  <r>
    <s v="R 7 200"/>
    <n v="7200"/>
    <s v="2 Bedroom Apartment"/>
    <x v="1"/>
    <x v="20"/>
    <x v="2"/>
    <x v="2"/>
    <n v="2"/>
  </r>
  <r>
    <s v="R 6 800"/>
    <n v="6800"/>
    <s v="2 Bedroom Apartment"/>
    <x v="1"/>
    <x v="44"/>
    <x v="2"/>
    <x v="2"/>
    <n v="2"/>
  </r>
  <r>
    <s v="R 8 000"/>
    <n v="8000"/>
    <s v="1 Bedroom Apartment"/>
    <x v="1"/>
    <x v="174"/>
    <x v="1"/>
    <x v="6"/>
    <n v="1"/>
  </r>
  <r>
    <s v="R 12 000"/>
    <n v="12000"/>
    <s v="2 Bedroom Apartment"/>
    <x v="1"/>
    <x v="172"/>
    <x v="1"/>
    <x v="2"/>
    <n v="1"/>
  </r>
  <r>
    <s v="R 6 500"/>
    <n v="6500"/>
    <s v="1 Bedroom Apartment"/>
    <x v="1"/>
    <x v="93"/>
    <x v="1"/>
    <x v="6"/>
    <n v="1"/>
  </r>
  <r>
    <s v="R 15 000"/>
    <n v="15000"/>
    <s v="2 Bedroom Apartment"/>
    <x v="1"/>
    <x v="75"/>
    <x v="1"/>
    <x v="2"/>
    <n v="2"/>
  </r>
  <r>
    <s v="R 7 800"/>
    <n v="7800"/>
    <s v="2 Bedroom Apartment"/>
    <x v="1"/>
    <x v="95"/>
    <x v="0"/>
    <x v="2"/>
    <n v="1"/>
  </r>
  <r>
    <s v="R 5 900"/>
    <n v="5900"/>
    <s v="1 Bedroom Apartment"/>
    <x v="1"/>
    <x v="60"/>
    <x v="5"/>
    <x v="6"/>
    <n v="1"/>
  </r>
  <r>
    <s v="R 7 100"/>
    <n v="7100"/>
    <s v="2 Bedroom Apartment"/>
    <x v="1"/>
    <x v="46"/>
    <x v="2"/>
    <x v="2"/>
    <n v="2"/>
  </r>
  <r>
    <s v="R 6 000"/>
    <n v="6000"/>
    <s v="1 Bedroom Apartment"/>
    <x v="1"/>
    <x v="49"/>
    <x v="1"/>
    <x v="6"/>
    <n v="1"/>
  </r>
  <r>
    <s v="R 14 500"/>
    <n v="14500"/>
    <s v="2 Bedroom Apartment"/>
    <x v="1"/>
    <x v="75"/>
    <x v="1"/>
    <x v="2"/>
    <n v="2.5"/>
  </r>
  <r>
    <s v="R 7 980"/>
    <n v="7980"/>
    <s v="3 Bedroom Apartment"/>
    <x v="1"/>
    <x v="19"/>
    <x v="2"/>
    <x v="1"/>
    <n v="1"/>
  </r>
  <r>
    <s v="R 8 100"/>
    <n v="8100"/>
    <s v="2 Bedroom Apartment"/>
    <x v="1"/>
    <x v="93"/>
    <x v="1"/>
    <x v="2"/>
    <n v="1"/>
  </r>
  <r>
    <s v="R 5 550"/>
    <n v="5550"/>
    <s v="1 Bedroom Apartment"/>
    <x v="1"/>
    <x v="20"/>
    <x v="2"/>
    <x v="6"/>
    <n v="1"/>
  </r>
  <r>
    <s v="R 15 000"/>
    <n v="15000"/>
    <s v="3 Bedroom Apartment"/>
    <x v="1"/>
    <x v="173"/>
    <x v="1"/>
    <x v="1"/>
    <n v="2"/>
  </r>
  <r>
    <s v="R 7 500"/>
    <n v="7500"/>
    <s v="1 Bedroom Apartment"/>
    <x v="1"/>
    <x v="170"/>
    <x v="1"/>
    <x v="6"/>
    <n v="1"/>
  </r>
  <r>
    <s v="R 6 500"/>
    <n v="6500"/>
    <s v="0.5 Bedroom Apartment"/>
    <x v="1"/>
    <x v="93"/>
    <x v="1"/>
    <x v="13"/>
    <n v="1"/>
  </r>
  <r>
    <s v="R 4 350"/>
    <n v="4350"/>
    <s v="2 Bedroom Apartment"/>
    <x v="1"/>
    <x v="93"/>
    <x v="1"/>
    <x v="2"/>
    <n v="1"/>
  </r>
  <r>
    <s v="R 20 000"/>
    <n v="20000"/>
    <s v="2 Bedroom Apartment"/>
    <x v="1"/>
    <x v="75"/>
    <x v="1"/>
    <x v="2"/>
    <n v="2"/>
  </r>
  <r>
    <s v="R 9 900"/>
    <n v="9900"/>
    <s v="2 Bedroom Apartment"/>
    <x v="1"/>
    <x v="99"/>
    <x v="1"/>
    <x v="2"/>
    <n v="1.5"/>
  </r>
  <r>
    <s v="R 3 000"/>
    <n v="3000"/>
    <s v="6 Bedroom Apartment"/>
    <x v="1"/>
    <x v="79"/>
    <x v="0"/>
    <x v="4"/>
    <n v="2"/>
  </r>
  <r>
    <s v="R 5 700"/>
    <n v="5700"/>
    <s v="1 Bedroom Apartment"/>
    <x v="1"/>
    <x v="20"/>
    <x v="2"/>
    <x v="6"/>
    <n v="1"/>
  </r>
  <r>
    <s v="R 5 500"/>
    <n v="5500"/>
    <s v="1 Bedroom Apartment"/>
    <x v="1"/>
    <x v="181"/>
    <x v="1"/>
    <x v="6"/>
    <n v="1"/>
  </r>
  <r>
    <s v="R 8 515"/>
    <n v="8515"/>
    <s v="2 Bedroom Apartment"/>
    <x v="1"/>
    <x v="20"/>
    <x v="2"/>
    <x v="2"/>
    <n v="2"/>
  </r>
  <r>
    <s v="R 8 500"/>
    <n v="8500"/>
    <s v="2 Bedroom Apartment"/>
    <x v="1"/>
    <x v="176"/>
    <x v="1"/>
    <x v="2"/>
    <n v="2"/>
  </r>
  <r>
    <s v="R 8 500"/>
    <n v="8500"/>
    <s v="2.5 Bedroom Apartment"/>
    <x v="1"/>
    <x v="89"/>
    <x v="5"/>
    <x v="14"/>
    <n v="1"/>
  </r>
  <r>
    <s v="R 5 400"/>
    <n v="5400"/>
    <s v="2 Bedroom Apartment"/>
    <x v="1"/>
    <x v="97"/>
    <x v="3"/>
    <x v="2"/>
    <n v="1"/>
  </r>
  <r>
    <s v="R 5 000"/>
    <n v="5000"/>
    <s v="1.5 Bedroom Apartment"/>
    <x v="1"/>
    <x v="181"/>
    <x v="1"/>
    <x v="11"/>
    <n v="1"/>
  </r>
  <r>
    <s v="R 4 300"/>
    <n v="4300"/>
    <s v="1 Bedroom Apartment"/>
    <x v="1"/>
    <x v="148"/>
    <x v="5"/>
    <x v="6"/>
    <n v="1"/>
  </r>
  <r>
    <s v="R 16 500"/>
    <n v="16500"/>
    <s v="3 Bedroom Apartment"/>
    <x v="1"/>
    <x v="23"/>
    <x v="1"/>
    <x v="1"/>
    <n v="2"/>
  </r>
  <r>
    <s v="R 9 700"/>
    <n v="9700"/>
    <s v="2 Bedroom Apartment"/>
    <x v="1"/>
    <x v="93"/>
    <x v="1"/>
    <x v="2"/>
    <n v="2"/>
  </r>
  <r>
    <s v="R 18 000"/>
    <n v="18000"/>
    <s v="2 Bedroom Apartment"/>
    <x v="1"/>
    <x v="75"/>
    <x v="1"/>
    <x v="2"/>
    <n v="2.5"/>
  </r>
  <r>
    <s v="R 7 600"/>
    <n v="7600"/>
    <s v="1 Bedroom Apartment"/>
    <x v="1"/>
    <x v="135"/>
    <x v="1"/>
    <x v="6"/>
    <n v="1"/>
  </r>
  <r>
    <s v="R 5 400"/>
    <n v="5400"/>
    <s v="2 Bedroom Apartment"/>
    <x v="1"/>
    <x v="97"/>
    <x v="3"/>
    <x v="2"/>
    <n v="1"/>
  </r>
  <r>
    <s v="R 8 500"/>
    <n v="8500"/>
    <s v="1 Bedroom Apartment"/>
    <x v="1"/>
    <x v="43"/>
    <x v="0"/>
    <x v="6"/>
    <n v="1"/>
  </r>
  <r>
    <s v="R 8 500"/>
    <n v="8500"/>
    <s v="2 Bedroom Apartment"/>
    <x v="1"/>
    <x v="174"/>
    <x v="1"/>
    <x v="2"/>
    <n v="1"/>
  </r>
  <r>
    <s v="R 4 950"/>
    <n v="4950"/>
    <s v="2 Bedroom Apartment"/>
    <x v="1"/>
    <x v="139"/>
    <x v="2"/>
    <x v="2"/>
    <n v="1"/>
  </r>
  <r>
    <s v="R 6 250"/>
    <n v="6250"/>
    <s v="1 Bedroom Apartment"/>
    <x v="1"/>
    <x v="93"/>
    <x v="1"/>
    <x v="6"/>
    <n v="1"/>
  </r>
  <r>
    <s v="R 13 000"/>
    <n v="13000"/>
    <s v="2 Bedroom Apartment"/>
    <x v="1"/>
    <x v="174"/>
    <x v="1"/>
    <x v="2"/>
    <n v="2"/>
  </r>
  <r>
    <s v="R 13 000"/>
    <n v="13000"/>
    <s v="2 Bedroom Apartment"/>
    <x v="1"/>
    <x v="174"/>
    <x v="1"/>
    <x v="2"/>
    <n v="2"/>
  </r>
  <r>
    <s v="R 7 775"/>
    <n v="7775"/>
    <s v="2 Bedroom Apartment"/>
    <x v="1"/>
    <x v="88"/>
    <x v="2"/>
    <x v="2"/>
    <n v="1"/>
  </r>
  <r>
    <s v="R 4 350"/>
    <n v="4350"/>
    <s v="1.5 Bedroom Apartment"/>
    <x v="1"/>
    <x v="80"/>
    <x v="3"/>
    <x v="11"/>
    <n v="1"/>
  </r>
  <r>
    <s v="R 19 000"/>
    <n v="19000"/>
    <s v="1 Bedroom Apartment"/>
    <x v="1"/>
    <x v="6"/>
    <x v="1"/>
    <x v="6"/>
    <n v="1"/>
  </r>
  <r>
    <s v="R 5 950"/>
    <n v="5950"/>
    <s v="1 Bedroom Apartment"/>
    <x v="1"/>
    <x v="35"/>
    <x v="1"/>
    <x v="6"/>
    <n v="1"/>
  </r>
  <r>
    <s v="R 7 000"/>
    <n v="7000"/>
    <s v="2 Bedroom Apartment"/>
    <x v="1"/>
    <x v="28"/>
    <x v="1"/>
    <x v="2"/>
    <n v="1"/>
  </r>
  <r>
    <s v="R 5 400"/>
    <n v="5400"/>
    <s v="2 Bedroom Apartment"/>
    <x v="1"/>
    <x v="97"/>
    <x v="3"/>
    <x v="2"/>
    <n v="1"/>
  </r>
  <r>
    <s v="R 6 800"/>
    <n v="6800"/>
    <s v="2 Bedroom Apartment"/>
    <x v="1"/>
    <x v="46"/>
    <x v="2"/>
    <x v="2"/>
    <n v="1"/>
  </r>
  <r>
    <s v="R 8 500"/>
    <n v="8500"/>
    <s v="2 Bedroom Apartment"/>
    <x v="1"/>
    <x v="102"/>
    <x v="1"/>
    <x v="2"/>
    <n v="2"/>
  </r>
  <r>
    <s v="R 10 500"/>
    <n v="10500"/>
    <s v="2 Bedroom Apartment"/>
    <x v="1"/>
    <x v="27"/>
    <x v="0"/>
    <x v="2"/>
    <n v="2"/>
  </r>
  <r>
    <s v="R 6 850"/>
    <n v="6850"/>
    <s v="2 Bedroom Apartment"/>
    <x v="1"/>
    <x v="98"/>
    <x v="2"/>
    <x v="2"/>
    <n v="1"/>
  </r>
  <r>
    <s v="R 4 750"/>
    <n v="4750"/>
    <s v="0.5 Bedroom Apartment"/>
    <x v="1"/>
    <x v="20"/>
    <x v="2"/>
    <x v="13"/>
    <n v="1"/>
  </r>
  <r>
    <s v="R 5 120"/>
    <n v="5120"/>
    <s v="1 Bedroom Apartment"/>
    <x v="1"/>
    <x v="1"/>
    <x v="0"/>
    <x v="6"/>
    <n v="1"/>
  </r>
  <r>
    <s v="R 6 200"/>
    <n v="6200"/>
    <s v="2 Bedroom Apartment"/>
    <x v="1"/>
    <x v="40"/>
    <x v="2"/>
    <x v="2"/>
    <n v="1"/>
  </r>
  <r>
    <s v="R 8 555"/>
    <n v="8555"/>
    <s v="2 Bedroom Apartment"/>
    <x v="1"/>
    <x v="1"/>
    <x v="0"/>
    <x v="2"/>
    <n v="1"/>
  </r>
  <r>
    <s v="R 5 300"/>
    <n v="5300"/>
    <s v="1 Bedroom Apartment"/>
    <x v="1"/>
    <x v="6"/>
    <x v="1"/>
    <x v="6"/>
    <n v="1"/>
  </r>
  <r>
    <s v="R 11 500"/>
    <n v="11500"/>
    <s v="2 Bedroom Apartment"/>
    <x v="1"/>
    <x v="93"/>
    <x v="1"/>
    <x v="2"/>
    <n v="2"/>
  </r>
  <r>
    <s v="R 6 200"/>
    <n v="6200"/>
    <s v="2 Bedroom Apartment"/>
    <x v="1"/>
    <x v="97"/>
    <x v="3"/>
    <x v="2"/>
    <n v="1"/>
  </r>
  <r>
    <s v="R 10 000"/>
    <n v="10000"/>
    <s v="2 Bedroom Apartment"/>
    <x v="1"/>
    <x v="28"/>
    <x v="1"/>
    <x v="2"/>
    <n v="2"/>
  </r>
  <r>
    <s v="R 9 500"/>
    <n v="9500"/>
    <s v="2 Bedroom Apartment"/>
    <x v="1"/>
    <x v="163"/>
    <x v="0"/>
    <x v="2"/>
    <n v="1"/>
  </r>
  <r>
    <s v="R 7 400"/>
    <n v="7400"/>
    <s v="2 Bedroom Apartment"/>
    <x v="1"/>
    <x v="67"/>
    <x v="1"/>
    <x v="2"/>
    <n v="1"/>
  </r>
  <r>
    <s v="R 7 500"/>
    <n v="7500"/>
    <s v="3 Bedroom Apartment"/>
    <x v="1"/>
    <x v="90"/>
    <x v="2"/>
    <x v="1"/>
    <n v="1"/>
  </r>
  <r>
    <s v="R 6 500"/>
    <n v="6500"/>
    <s v="2 Bedroom Apartment"/>
    <x v="1"/>
    <x v="77"/>
    <x v="2"/>
    <x v="2"/>
    <n v="1"/>
  </r>
  <r>
    <s v="R 7 400"/>
    <n v="7400"/>
    <s v="2 Bedroom Apartment"/>
    <x v="1"/>
    <x v="67"/>
    <x v="1"/>
    <x v="2"/>
    <n v="1"/>
  </r>
  <r>
    <s v="R 7 400"/>
    <n v="7400"/>
    <s v="2 Bedroom Apartment"/>
    <x v="1"/>
    <x v="20"/>
    <x v="2"/>
    <x v="2"/>
    <n v="2"/>
  </r>
  <r>
    <s v="R 8 750"/>
    <n v="8750"/>
    <s v="1 Bedroom Apartment"/>
    <x v="1"/>
    <x v="1"/>
    <x v="0"/>
    <x v="6"/>
    <n v="1"/>
  </r>
  <r>
    <s v="R 7 500"/>
    <n v="7500"/>
    <s v="2 Bedroom Apartment"/>
    <x v="1"/>
    <x v="20"/>
    <x v="2"/>
    <x v="2"/>
    <n v="1"/>
  </r>
  <r>
    <s v="R 8 850"/>
    <n v="8850"/>
    <s v="2 Bedroom Apartment"/>
    <x v="1"/>
    <x v="93"/>
    <x v="1"/>
    <x v="2"/>
    <n v="1"/>
  </r>
  <r>
    <s v="R 5 800"/>
    <n v="5800"/>
    <s v="1 Bedroom Apartment"/>
    <x v="1"/>
    <x v="2"/>
    <x v="1"/>
    <x v="6"/>
    <n v="1"/>
  </r>
  <r>
    <s v="R 3 500"/>
    <n v="3500"/>
    <s v="0.5 Bedroom Apartment"/>
    <x v="1"/>
    <x v="71"/>
    <x v="3"/>
    <x v="13"/>
    <n v="1"/>
  </r>
  <r>
    <s v="R 3 500"/>
    <n v="3500"/>
    <s v="1 Bedroom Apartment"/>
    <x v="1"/>
    <x v="139"/>
    <x v="2"/>
    <x v="6"/>
    <n v="1"/>
  </r>
  <r>
    <s v="R 4 853"/>
    <n v="4853"/>
    <s v="1 Bedroom Apartment"/>
    <x v="1"/>
    <x v="89"/>
    <x v="5"/>
    <x v="6"/>
    <n v="1"/>
  </r>
  <r>
    <s v="R 4 800"/>
    <n v="4800"/>
    <s v="1 Bedroom Apartment"/>
    <x v="1"/>
    <x v="76"/>
    <x v="0"/>
    <x v="6"/>
    <n v="1"/>
  </r>
  <r>
    <s v="R 7 500"/>
    <n v="7500"/>
    <s v="3 Bedroom Apartment"/>
    <x v="1"/>
    <x v="59"/>
    <x v="5"/>
    <x v="1"/>
    <n v="1"/>
  </r>
  <r>
    <s v="R 5 200"/>
    <n v="5200"/>
    <s v="1.5 Bedroom Apartment"/>
    <x v="1"/>
    <x v="44"/>
    <x v="2"/>
    <x v="11"/>
    <n v="1"/>
  </r>
  <r>
    <s v="R 7 000"/>
    <n v="7000"/>
    <s v="1 Bedroom Apartment"/>
    <x v="1"/>
    <x v="14"/>
    <x v="1"/>
    <x v="6"/>
    <n v="1"/>
  </r>
  <r>
    <s v="R 15 500"/>
    <n v="15500"/>
    <s v="2 Bedroom Apartment"/>
    <x v="1"/>
    <x v="75"/>
    <x v="1"/>
    <x v="2"/>
    <n v="2"/>
  </r>
  <r>
    <s v="R 12 500"/>
    <n v="12500"/>
    <s v="2 Bedroom Apartment"/>
    <x v="1"/>
    <x v="121"/>
    <x v="1"/>
    <x v="2"/>
    <n v="1"/>
  </r>
  <r>
    <s v="R 6 250"/>
    <n v="6250"/>
    <s v="1 Bedroom Apartment"/>
    <x v="1"/>
    <x v="110"/>
    <x v="1"/>
    <x v="6"/>
    <n v="1"/>
  </r>
  <r>
    <s v="R 6 200"/>
    <n v="6200"/>
    <s v="1 Bedroom Apartment"/>
    <x v="1"/>
    <x v="93"/>
    <x v="1"/>
    <x v="6"/>
    <n v="1"/>
  </r>
  <r>
    <s v="R 4 100"/>
    <n v="4100"/>
    <s v="1 Bedroom Apartment"/>
    <x v="1"/>
    <x v="144"/>
    <x v="3"/>
    <x v="6"/>
    <n v="1"/>
  </r>
  <r>
    <s v="R 17 500"/>
    <n v="17500"/>
    <s v="2 Bedroom Apartment"/>
    <x v="1"/>
    <x v="15"/>
    <x v="1"/>
    <x v="2"/>
    <n v="2"/>
  </r>
  <r>
    <s v="R 17 000"/>
    <n v="17000"/>
    <s v="2 Bedroom Apartment"/>
    <x v="1"/>
    <x v="15"/>
    <x v="1"/>
    <x v="2"/>
    <n v="2"/>
  </r>
  <r>
    <s v="R 7 700"/>
    <n v="7700"/>
    <s v="2.5 Bedroom Apartment"/>
    <x v="1"/>
    <x v="94"/>
    <x v="5"/>
    <x v="14"/>
    <n v="1"/>
  </r>
  <r>
    <s v="R 7 900"/>
    <n v="7900"/>
    <s v="2 Bedroom Apartment"/>
    <x v="1"/>
    <x v="22"/>
    <x v="1"/>
    <x v="2"/>
    <n v="1"/>
  </r>
  <r>
    <s v="R 10 000"/>
    <n v="10000"/>
    <s v="1 Bedroom Apartment"/>
    <x v="1"/>
    <x v="148"/>
    <x v="5"/>
    <x v="6"/>
    <n v="1"/>
  </r>
  <r>
    <s v="R 4 650"/>
    <n v="4650"/>
    <s v="0.5 Bedroom Apartment"/>
    <x v="1"/>
    <x v="20"/>
    <x v="2"/>
    <x v="13"/>
    <n v="1"/>
  </r>
  <r>
    <s v="R 9 500"/>
    <n v="9500"/>
    <s v="2 Bedroom Apartment"/>
    <x v="1"/>
    <x v="138"/>
    <x v="0"/>
    <x v="2"/>
    <n v="2"/>
  </r>
  <r>
    <s v="R 4 200"/>
    <n v="4200"/>
    <s v="1 Bedroom Apartment"/>
    <x v="1"/>
    <x v="83"/>
    <x v="2"/>
    <x v="6"/>
    <n v="1"/>
  </r>
  <r>
    <s v="R 6 800"/>
    <n v="6800"/>
    <s v="2 Bedroom Apartment"/>
    <x v="1"/>
    <x v="59"/>
    <x v="5"/>
    <x v="2"/>
    <n v="1.5"/>
  </r>
  <r>
    <s v="R 7 500"/>
    <n v="7500"/>
    <s v="1 Bedroom Apartment"/>
    <x v="1"/>
    <x v="6"/>
    <x v="1"/>
    <x v="6"/>
    <n v="1"/>
  </r>
  <r>
    <s v="R 8 800"/>
    <n v="8800"/>
    <s v="1 Bedroom Apartment"/>
    <x v="1"/>
    <x v="93"/>
    <x v="1"/>
    <x v="6"/>
    <n v="1"/>
  </r>
  <r>
    <s v="R 5 910"/>
    <n v="5910"/>
    <s v="1 Bedroom Apartment"/>
    <x v="1"/>
    <x v="114"/>
    <x v="2"/>
    <x v="6"/>
    <n v="1"/>
  </r>
  <r>
    <s v="R 6 000"/>
    <n v="6000"/>
    <s v="1.5 Bedroom Apartment"/>
    <x v="1"/>
    <x v="94"/>
    <x v="5"/>
    <x v="11"/>
    <n v="1"/>
  </r>
  <r>
    <s v="R 6 800"/>
    <n v="6800"/>
    <s v="2.5 Bedroom Apartment"/>
    <x v="1"/>
    <x v="40"/>
    <x v="2"/>
    <x v="14"/>
    <n v="1.5"/>
  </r>
  <r>
    <s v="R 14 000"/>
    <n v="14000"/>
    <s v="2 Bedroom Apartment"/>
    <x v="1"/>
    <x v="75"/>
    <x v="1"/>
    <x v="2"/>
    <n v="2"/>
  </r>
  <r>
    <s v="R 5 500"/>
    <n v="5500"/>
    <s v="2 Bedroom Apartment"/>
    <x v="1"/>
    <x v="74"/>
    <x v="0"/>
    <x v="2"/>
    <n v="1"/>
  </r>
  <r>
    <s v="R 3 900"/>
    <n v="3900"/>
    <s v="2 Bedroom Apartment"/>
    <x v="1"/>
    <x v="93"/>
    <x v="1"/>
    <x v="2"/>
    <n v="1"/>
  </r>
  <r>
    <s v="R 8 750"/>
    <n v="8750"/>
    <s v="2 Bedroom Apartment"/>
    <x v="1"/>
    <x v="1"/>
    <x v="0"/>
    <x v="2"/>
    <n v="1"/>
  </r>
  <r>
    <s v="R 3 500"/>
    <n v="3500"/>
    <s v="0.5 Bedroom Apartment"/>
    <x v="1"/>
    <x v="93"/>
    <x v="1"/>
    <x v="13"/>
    <n v="1"/>
  </r>
  <r>
    <s v="R 22 000"/>
    <n v="22000"/>
    <s v="2 Bedroom Apartment"/>
    <x v="1"/>
    <x v="75"/>
    <x v="1"/>
    <x v="2"/>
    <n v="2.5"/>
  </r>
  <r>
    <s v="R 8 300"/>
    <n v="8300"/>
    <s v="2 Bedroom Apartment"/>
    <x v="1"/>
    <x v="64"/>
    <x v="6"/>
    <x v="2"/>
    <n v="1"/>
  </r>
  <r>
    <s v="R 3 900"/>
    <n v="3900"/>
    <s v="2 Bedroom Apartment"/>
    <x v="1"/>
    <x v="93"/>
    <x v="1"/>
    <x v="2"/>
    <n v="1"/>
  </r>
  <r>
    <s v="R 7 500"/>
    <n v="7500"/>
    <s v="2 Bedroom Apartment"/>
    <x v="1"/>
    <x v="39"/>
    <x v="1"/>
    <x v="2"/>
    <n v="1"/>
  </r>
  <r>
    <s v="R 7 500"/>
    <n v="7500"/>
    <s v="2 Bedroom Apartment"/>
    <x v="1"/>
    <x v="33"/>
    <x v="2"/>
    <x v="2"/>
    <n v="1"/>
  </r>
  <r>
    <s v="R 10 000"/>
    <n v="10000"/>
    <s v="3 Bedroom Apartment"/>
    <x v="1"/>
    <x v="89"/>
    <x v="5"/>
    <x v="1"/>
    <n v="1"/>
  </r>
  <r>
    <s v="R 5 400"/>
    <n v="5400"/>
    <s v="2 Bedroom Apartment"/>
    <x v="1"/>
    <x v="97"/>
    <x v="3"/>
    <x v="2"/>
    <n v="1"/>
  </r>
  <r>
    <s v="R 9 500"/>
    <n v="9500"/>
    <s v="2 Bedroom Apartment"/>
    <x v="1"/>
    <x v="180"/>
    <x v="0"/>
    <x v="2"/>
    <n v="2"/>
  </r>
  <r>
    <s v="R 14 000"/>
    <n v="14000"/>
    <s v="2 Bedroom Apartment"/>
    <x v="1"/>
    <x v="75"/>
    <x v="1"/>
    <x v="2"/>
    <n v="2.5"/>
  </r>
  <r>
    <s v="R 30 000"/>
    <n v="30000"/>
    <s v="3 Bedroom Apartment"/>
    <x v="1"/>
    <x v="94"/>
    <x v="5"/>
    <x v="1"/>
    <n v="2"/>
  </r>
  <r>
    <s v="R 9 700"/>
    <n v="9700"/>
    <s v="2 Bedroom Apartment"/>
    <x v="1"/>
    <x v="44"/>
    <x v="2"/>
    <x v="2"/>
    <n v="2"/>
  </r>
  <r>
    <s v="R 7 700"/>
    <n v="7700"/>
    <s v="2 Bedroom Apartment"/>
    <x v="1"/>
    <x v="22"/>
    <x v="1"/>
    <x v="2"/>
    <n v="2"/>
  </r>
  <r>
    <s v="R 5 500"/>
    <n v="5500"/>
    <s v="1 Bedroom Apartment"/>
    <x v="1"/>
    <x v="139"/>
    <x v="2"/>
    <x v="6"/>
    <n v="1"/>
  </r>
  <r>
    <s v="R 6 650"/>
    <n v="6650"/>
    <s v="1 Bedroom Apartment"/>
    <x v="1"/>
    <x v="83"/>
    <x v="2"/>
    <x v="6"/>
    <n v="1"/>
  </r>
  <r>
    <s v="R 2 600"/>
    <n v="2600"/>
    <s v="1 Bedroom Apartment"/>
    <x v="1"/>
    <x v="139"/>
    <x v="2"/>
    <x v="6"/>
    <n v="1"/>
  </r>
  <r>
    <s v="R 15 000"/>
    <n v="15000"/>
    <s v="1 Bedroom Apartment"/>
    <x v="1"/>
    <x v="41"/>
    <x v="1"/>
    <x v="6"/>
    <n v="1"/>
  </r>
  <r>
    <s v="R 6 500"/>
    <n v="6500"/>
    <s v="1 Bedroom Apartment"/>
    <x v="1"/>
    <x v="172"/>
    <x v="1"/>
    <x v="6"/>
    <n v="1"/>
  </r>
  <r>
    <s v="R 8 200"/>
    <n v="8200"/>
    <s v="2 Bedroom Apartment"/>
    <x v="1"/>
    <x v="20"/>
    <x v="2"/>
    <x v="2"/>
    <n v="2"/>
  </r>
  <r>
    <s v="R 8 500"/>
    <n v="8500"/>
    <s v="1 Bedroom Apartment"/>
    <x v="1"/>
    <x v="104"/>
    <x v="1"/>
    <x v="6"/>
    <n v="1"/>
  </r>
  <r>
    <s v="R 13 000"/>
    <n v="13000"/>
    <s v="1 Bedroom Apartment"/>
    <x v="1"/>
    <x v="6"/>
    <x v="1"/>
    <x v="6"/>
    <n v="1"/>
  </r>
  <r>
    <s v="R 3 600"/>
    <n v="3600"/>
    <s v="1 Bedroom Apartment"/>
    <x v="1"/>
    <x v="57"/>
    <x v="3"/>
    <x v="6"/>
    <n v="1"/>
  </r>
  <r>
    <s v="R 10 000"/>
    <n v="10000"/>
    <s v="2 Bedroom Apartment"/>
    <x v="1"/>
    <x v="93"/>
    <x v="1"/>
    <x v="2"/>
    <n v="2"/>
  </r>
  <r>
    <s v="R 5 500"/>
    <n v="5500"/>
    <s v="1 Bedroom Apartment"/>
    <x v="1"/>
    <x v="138"/>
    <x v="0"/>
    <x v="6"/>
    <n v="1"/>
  </r>
  <r>
    <s v="R 7 200"/>
    <n v="7200"/>
    <s v="1 Bedroom Apartment"/>
    <x v="1"/>
    <x v="93"/>
    <x v="1"/>
    <x v="6"/>
    <n v="1"/>
  </r>
  <r>
    <s v="R 5 120"/>
    <n v="5120"/>
    <s v="1.5 Bedroom Apartment"/>
    <x v="1"/>
    <x v="40"/>
    <x v="2"/>
    <x v="11"/>
    <n v="1"/>
  </r>
  <r>
    <s v="R 6 800"/>
    <n v="6800"/>
    <s v="2 Bedroom Apartment"/>
    <x v="1"/>
    <x v="11"/>
    <x v="3"/>
    <x v="2"/>
    <n v="1"/>
  </r>
  <r>
    <s v="R 6 200"/>
    <n v="6200"/>
    <s v="2.5 Bedroom Apartment"/>
    <x v="1"/>
    <x v="89"/>
    <x v="5"/>
    <x v="14"/>
    <n v="2"/>
  </r>
  <r>
    <s v="R 3 450"/>
    <n v="3450"/>
    <s v="1 Bedroom Apartment"/>
    <x v="1"/>
    <x v="126"/>
    <x v="1"/>
    <x v="6"/>
    <n v="1"/>
  </r>
  <r>
    <s v="R 8 150"/>
    <n v="8150"/>
    <s v="2 Bedroom Apartment"/>
    <x v="1"/>
    <x v="99"/>
    <x v="1"/>
    <x v="2"/>
    <n v="1"/>
  </r>
  <r>
    <s v="R 3 450"/>
    <n v="3450"/>
    <s v="1 Bedroom Apartment"/>
    <x v="1"/>
    <x v="126"/>
    <x v="1"/>
    <x v="6"/>
    <n v="1"/>
  </r>
  <r>
    <s v="R 9 000"/>
    <n v="9000"/>
    <s v="2 Bedroom Apartment"/>
    <x v="1"/>
    <x v="1"/>
    <x v="0"/>
    <x v="2"/>
    <n v="2"/>
  </r>
  <r>
    <s v="R 6 700"/>
    <n v="6700"/>
    <s v="2 Bedroom Apartment"/>
    <x v="1"/>
    <x v="59"/>
    <x v="5"/>
    <x v="2"/>
    <n v="1"/>
  </r>
  <r>
    <s v="R 26 550"/>
    <n v="26550"/>
    <s v="2 Bedroom Apartment"/>
    <x v="1"/>
    <x v="162"/>
    <x v="1"/>
    <x v="2"/>
    <n v="2"/>
  </r>
  <r>
    <s v="R 3 700"/>
    <n v="3700"/>
    <s v="2 Bedroom Apartment"/>
    <x v="1"/>
    <x v="93"/>
    <x v="1"/>
    <x v="2"/>
    <n v="1"/>
  </r>
  <r>
    <s v="R 8 000"/>
    <n v="8000"/>
    <s v="2 Bedroom Apartment"/>
    <x v="1"/>
    <x v="190"/>
    <x v="1"/>
    <x v="2"/>
    <n v="2"/>
  </r>
  <r>
    <s v="R 4 080"/>
    <n v="4080"/>
    <s v="1 Bedroom Apartment"/>
    <x v="1"/>
    <x v="94"/>
    <x v="5"/>
    <x v="6"/>
    <n v="1"/>
  </r>
  <r>
    <s v="R 8 000"/>
    <n v="8000"/>
    <s v="2 Bedroom Apartment"/>
    <x v="1"/>
    <x v="20"/>
    <x v="2"/>
    <x v="2"/>
    <n v="2"/>
  </r>
  <r>
    <s v="R 4 950"/>
    <n v="4950"/>
    <s v="1 Bedroom Apartment"/>
    <x v="1"/>
    <x v="89"/>
    <x v="5"/>
    <x v="6"/>
    <n v="1"/>
  </r>
  <r>
    <s v="R 8 000"/>
    <n v="8000"/>
    <s v="2 Bedroom Apartment"/>
    <x v="1"/>
    <x v="52"/>
    <x v="2"/>
    <x v="2"/>
    <n v="1"/>
  </r>
  <r>
    <s v="R 5 900"/>
    <n v="5900"/>
    <s v="1 Bedroom Apartment"/>
    <x v="1"/>
    <x v="173"/>
    <x v="1"/>
    <x v="6"/>
    <n v="1"/>
  </r>
  <r>
    <s v="R 9 550"/>
    <n v="9550"/>
    <s v="2 Bedroom Apartment"/>
    <x v="1"/>
    <x v="93"/>
    <x v="1"/>
    <x v="2"/>
    <n v="1"/>
  </r>
  <r>
    <s v="R 11 000"/>
    <n v="11000"/>
    <s v="2 Bedroom Apartment"/>
    <x v="1"/>
    <x v="27"/>
    <x v="0"/>
    <x v="2"/>
    <n v="2"/>
  </r>
  <r>
    <s v="R 12 500"/>
    <n v="12500"/>
    <s v="1 Bedroom Apartment"/>
    <x v="1"/>
    <x v="41"/>
    <x v="1"/>
    <x v="6"/>
    <n v="1"/>
  </r>
  <r>
    <s v="R 13 000"/>
    <n v="13000"/>
    <s v="3 Bedroom Apartment"/>
    <x v="1"/>
    <x v="138"/>
    <x v="0"/>
    <x v="1"/>
    <n v="2"/>
  </r>
  <r>
    <s v="R 8 000"/>
    <n v="8000"/>
    <s v="2 Bedroom Apartment"/>
    <x v="1"/>
    <x v="102"/>
    <x v="1"/>
    <x v="2"/>
    <n v="2"/>
  </r>
  <r>
    <s v="R 8 000"/>
    <n v="8000"/>
    <s v="2 Bedroom Apartment"/>
    <x v="1"/>
    <x v="20"/>
    <x v="2"/>
    <x v="2"/>
    <n v="2"/>
  </r>
  <r>
    <s v="R 13 000"/>
    <n v="13000"/>
    <s v="2 Bedroom Apartment"/>
    <x v="1"/>
    <x v="191"/>
    <x v="1"/>
    <x v="2"/>
    <n v="2"/>
  </r>
  <r>
    <s v="R 4 800"/>
    <n v="4800"/>
    <s v="0.5 Bedroom Apartment"/>
    <x v="1"/>
    <x v="175"/>
    <x v="1"/>
    <x v="13"/>
    <n v="1"/>
  </r>
  <r>
    <s v="R 3 550"/>
    <n v="3550"/>
    <s v="0.5 Bedroom Apartment"/>
    <x v="1"/>
    <x v="89"/>
    <x v="5"/>
    <x v="13"/>
    <n v="1"/>
  </r>
  <r>
    <s v="R 8 950"/>
    <n v="8950"/>
    <s v="2 Bedroom Apartment"/>
    <x v="1"/>
    <x v="15"/>
    <x v="1"/>
    <x v="2"/>
    <n v="1"/>
  </r>
  <r>
    <s v="R 6 500"/>
    <n v="6500"/>
    <s v="1 Bedroom Apartment"/>
    <x v="1"/>
    <x v="93"/>
    <x v="1"/>
    <x v="6"/>
    <n v="1"/>
  </r>
  <r>
    <s v="R 8 800"/>
    <n v="8800"/>
    <s v="2 Bedroom Apartment"/>
    <x v="1"/>
    <x v="90"/>
    <x v="2"/>
    <x v="2"/>
    <n v="2"/>
  </r>
  <r>
    <s v="R 9 680"/>
    <n v="9680"/>
    <s v="2 Bedroom Apartment"/>
    <x v="1"/>
    <x v="93"/>
    <x v="1"/>
    <x v="2"/>
    <n v="2"/>
  </r>
  <r>
    <s v="R 7 900"/>
    <n v="7900"/>
    <s v="2 Bedroom Apartment"/>
    <x v="1"/>
    <x v="43"/>
    <x v="0"/>
    <x v="2"/>
    <n v="1"/>
  </r>
  <r>
    <s v="R 8 000"/>
    <n v="8000"/>
    <s v="2 Bedroom Apartment"/>
    <x v="1"/>
    <x v="20"/>
    <x v="2"/>
    <x v="2"/>
    <n v="2"/>
  </r>
  <r>
    <s v="R 27 000"/>
    <n v="27000"/>
    <s v="2 Bedroom Apartment"/>
    <x v="1"/>
    <x v="162"/>
    <x v="1"/>
    <x v="2"/>
    <n v="2"/>
  </r>
  <r>
    <s v="R 18 000"/>
    <n v="18000"/>
    <s v="2 Bedroom Apartment"/>
    <x v="1"/>
    <x v="43"/>
    <x v="0"/>
    <x v="2"/>
    <n v="2"/>
  </r>
  <r>
    <s v="R 8 500"/>
    <n v="8500"/>
    <s v="2 Bedroom Apartment"/>
    <x v="1"/>
    <x v="138"/>
    <x v="0"/>
    <x v="2"/>
    <n v="2"/>
  </r>
  <r>
    <s v="R 6 800"/>
    <n v="6800"/>
    <s v="2 Bedroom Apartment"/>
    <x v="1"/>
    <x v="20"/>
    <x v="2"/>
    <x v="2"/>
    <n v="1"/>
  </r>
  <r>
    <s v="R 7 500"/>
    <n v="7500"/>
    <s v="3 Bedroom Apartment"/>
    <x v="1"/>
    <x v="44"/>
    <x v="2"/>
    <x v="1"/>
    <n v="2"/>
  </r>
  <r>
    <s v="R 4 300"/>
    <n v="4300"/>
    <s v="1 Bedroom Apartment"/>
    <x v="1"/>
    <x v="40"/>
    <x v="2"/>
    <x v="6"/>
    <n v="1"/>
  </r>
  <r>
    <s v="R 4 550"/>
    <n v="4550"/>
    <s v="2 Bedroom Apartment"/>
    <x v="1"/>
    <x v="136"/>
    <x v="2"/>
    <x v="2"/>
    <n v="1"/>
  </r>
  <r>
    <s v="R 7 500"/>
    <n v="7500"/>
    <s v="2 Bedroom Apartment"/>
    <x v="1"/>
    <x v="20"/>
    <x v="2"/>
    <x v="2"/>
    <n v="1"/>
  </r>
  <r>
    <s v="R 8 250"/>
    <n v="8250"/>
    <s v="1 Bedroom Apartment"/>
    <x v="1"/>
    <x v="93"/>
    <x v="1"/>
    <x v="6"/>
    <n v="1"/>
  </r>
  <r>
    <s v="R 4 200"/>
    <n v="4200"/>
    <s v="1 Bedroom Apartment"/>
    <x v="1"/>
    <x v="139"/>
    <x v="2"/>
    <x v="6"/>
    <n v="1"/>
  </r>
  <r>
    <s v="R 5 000"/>
    <n v="5000"/>
    <s v="1 Bedroom Apartment"/>
    <x v="1"/>
    <x v="192"/>
    <x v="4"/>
    <x v="6"/>
    <n v="1"/>
  </r>
  <r>
    <s v="R 6 200"/>
    <n v="6200"/>
    <s v="2 Bedroom Apartment"/>
    <x v="1"/>
    <x v="40"/>
    <x v="2"/>
    <x v="2"/>
    <n v="1"/>
  </r>
  <r>
    <s v="R 8 500"/>
    <n v="8500"/>
    <s v="1 Bedroom Apartment"/>
    <x v="1"/>
    <x v="110"/>
    <x v="1"/>
    <x v="6"/>
    <n v="1"/>
  </r>
  <r>
    <s v="R 11 000"/>
    <n v="11000"/>
    <s v="2 Bedroom Apartment"/>
    <x v="1"/>
    <x v="170"/>
    <x v="1"/>
    <x v="2"/>
    <n v="2"/>
  </r>
  <r>
    <s v="R 8 500"/>
    <n v="8500"/>
    <s v="1 Bedroom Apartment"/>
    <x v="1"/>
    <x v="110"/>
    <x v="1"/>
    <x v="6"/>
    <n v="1"/>
  </r>
  <r>
    <s v="R 8 500"/>
    <n v="8500"/>
    <s v="2 Bedroom Apartment"/>
    <x v="1"/>
    <x v="1"/>
    <x v="0"/>
    <x v="2"/>
    <n v="2"/>
  </r>
  <r>
    <s v="R 6 200"/>
    <n v="6200"/>
    <s v="2 Bedroom Apartment"/>
    <x v="1"/>
    <x v="44"/>
    <x v="2"/>
    <x v="2"/>
    <n v="1"/>
  </r>
  <r>
    <s v="R 7 370"/>
    <n v="7370"/>
    <s v="2 Bedroom Apartment"/>
    <x v="1"/>
    <x v="20"/>
    <x v="2"/>
    <x v="2"/>
    <n v="1"/>
  </r>
  <r>
    <s v="R 5 500"/>
    <n v="5500"/>
    <s v="1 Bedroom Apartment"/>
    <x v="1"/>
    <x v="15"/>
    <x v="1"/>
    <x v="6"/>
    <n v="1"/>
  </r>
  <r>
    <s v="R 5 000"/>
    <n v="5000"/>
    <s v="1 Bedroom Apartment"/>
    <x v="1"/>
    <x v="94"/>
    <x v="5"/>
    <x v="6"/>
    <n v="1"/>
  </r>
  <r>
    <s v="R 26 500"/>
    <n v="26500"/>
    <s v="2 Bedroom Apartment"/>
    <x v="1"/>
    <x v="162"/>
    <x v="1"/>
    <x v="2"/>
    <n v="2"/>
  </r>
  <r>
    <s v="R 5 500"/>
    <n v="5500"/>
    <s v="1 Bedroom Apartment"/>
    <x v="1"/>
    <x v="172"/>
    <x v="1"/>
    <x v="6"/>
    <n v="1"/>
  </r>
  <r>
    <s v="R 18 020"/>
    <n v="18020"/>
    <s v="2 Bedroom Apartment"/>
    <x v="1"/>
    <x v="75"/>
    <x v="1"/>
    <x v="2"/>
    <n v="2"/>
  </r>
  <r>
    <s v="R 6 500"/>
    <n v="6500"/>
    <s v="2 Bedroom Apartment"/>
    <x v="1"/>
    <x v="5"/>
    <x v="2"/>
    <x v="2"/>
    <n v="1"/>
  </r>
  <r>
    <s v="R 7 000"/>
    <n v="7000"/>
    <s v="1 Bedroom Apartment"/>
    <x v="1"/>
    <x v="93"/>
    <x v="1"/>
    <x v="6"/>
    <n v="1"/>
  </r>
  <r>
    <s v="R 4 500"/>
    <n v="4500"/>
    <s v="0.5 Bedroom Apartment"/>
    <x v="1"/>
    <x v="44"/>
    <x v="2"/>
    <x v="13"/>
    <n v="1"/>
  </r>
  <r>
    <s v="R 6 300"/>
    <n v="6300"/>
    <s v="2 Bedroom Apartment"/>
    <x v="1"/>
    <x v="193"/>
    <x v="0"/>
    <x v="2"/>
    <n v="1"/>
  </r>
  <r>
    <s v="R 14 000"/>
    <n v="14000"/>
    <s v="2 Bedroom Apartment"/>
    <x v="1"/>
    <x v="15"/>
    <x v="1"/>
    <x v="2"/>
    <n v="2"/>
  </r>
  <r>
    <s v="R 7 500"/>
    <n v="7500"/>
    <s v="2 Bedroom Apartment"/>
    <x v="1"/>
    <x v="22"/>
    <x v="1"/>
    <x v="2"/>
    <n v="1"/>
  </r>
  <r>
    <s v="R 4 000"/>
    <n v="4000"/>
    <s v="4 Bedroom Apartment"/>
    <x v="1"/>
    <x v="93"/>
    <x v="1"/>
    <x v="0"/>
    <n v="1"/>
  </r>
  <r>
    <s v="R 8 500"/>
    <n v="8500"/>
    <s v="2 Bedroom Apartment"/>
    <x v="1"/>
    <x v="1"/>
    <x v="0"/>
    <x v="2"/>
    <n v="1"/>
  </r>
  <r>
    <s v="R 6 450"/>
    <n v="6450"/>
    <s v="2 Bedroom Apartment"/>
    <x v="1"/>
    <x v="126"/>
    <x v="1"/>
    <x v="2"/>
    <n v="1"/>
  </r>
  <r>
    <s v="R 3 700"/>
    <n v="3700"/>
    <s v="1.5 Bedroom Apartment"/>
    <x v="1"/>
    <x v="71"/>
    <x v="3"/>
    <x v="11"/>
    <n v="1"/>
  </r>
  <r>
    <s v="R 9 300"/>
    <n v="9300"/>
    <s v="2 Bedroom Apartment"/>
    <x v="1"/>
    <x v="4"/>
    <x v="1"/>
    <x v="2"/>
    <n v="1"/>
  </r>
  <r>
    <s v="R 5 100"/>
    <n v="5100"/>
    <s v="1 Bedroom Apartment"/>
    <x v="1"/>
    <x v="89"/>
    <x v="5"/>
    <x v="6"/>
    <n v="1"/>
  </r>
  <r>
    <s v="R 6 800"/>
    <n v="6800"/>
    <s v="1 Bedroom Apartment"/>
    <x v="1"/>
    <x v="93"/>
    <x v="1"/>
    <x v="6"/>
    <n v="1"/>
  </r>
  <r>
    <s v="R 10 000"/>
    <n v="10000"/>
    <s v="2 Bedroom Apartment"/>
    <x v="1"/>
    <x v="170"/>
    <x v="1"/>
    <x v="2"/>
    <n v="2"/>
  </r>
  <r>
    <s v="R 8 270"/>
    <n v="8270"/>
    <s v="2 Bedroom Apartment"/>
    <x v="1"/>
    <x v="93"/>
    <x v="1"/>
    <x v="2"/>
    <n v="1"/>
  </r>
  <r>
    <s v="R 5 250"/>
    <n v="5250"/>
    <s v="1 Bedroom Apartment"/>
    <x v="1"/>
    <x v="33"/>
    <x v="2"/>
    <x v="6"/>
    <n v="1"/>
  </r>
  <r>
    <s v="R 4 800"/>
    <n v="4800"/>
    <s v="1 Bedroom Apartment"/>
    <x v="1"/>
    <x v="93"/>
    <x v="1"/>
    <x v="6"/>
    <n v="1"/>
  </r>
  <r>
    <s v="R 6 800"/>
    <n v="6800"/>
    <s v="1 Bedroom Apartment"/>
    <x v="1"/>
    <x v="93"/>
    <x v="1"/>
    <x v="6"/>
    <n v="1"/>
  </r>
  <r>
    <s v="R 6 000"/>
    <n v="6000"/>
    <s v="2 Bedroom Apartment"/>
    <x v="1"/>
    <x v="20"/>
    <x v="2"/>
    <x v="2"/>
    <n v="1"/>
  </r>
  <r>
    <s v="R 6 500"/>
    <n v="6500"/>
    <s v="2 Bedroom Apartment"/>
    <x v="1"/>
    <x v="184"/>
    <x v="0"/>
    <x v="2"/>
    <n v="1"/>
  </r>
  <r>
    <s v="R 14 000"/>
    <n v="14000"/>
    <s v="2 Bedroom Apartment"/>
    <x v="1"/>
    <x v="191"/>
    <x v="1"/>
    <x v="2"/>
    <n v="2"/>
  </r>
  <r>
    <s v="R 7 500"/>
    <n v="7500"/>
    <s v="1 Bedroom Apartment"/>
    <x v="1"/>
    <x v="170"/>
    <x v="1"/>
    <x v="6"/>
    <n v="1"/>
  </r>
  <r>
    <s v="R 3 500"/>
    <n v="3500"/>
    <s v="1 Bedroom Apartment"/>
    <x v="1"/>
    <x v="15"/>
    <x v="1"/>
    <x v="6"/>
    <n v="1"/>
  </r>
  <r>
    <s v="R 8 500"/>
    <n v="8500"/>
    <s v="3 Bedroom Apartment"/>
    <x v="1"/>
    <x v="40"/>
    <x v="2"/>
    <x v="1"/>
    <n v="2"/>
  </r>
  <r>
    <s v="R 9 995"/>
    <n v="9995"/>
    <s v="2 Bedroom Apartment"/>
    <x v="1"/>
    <x v="93"/>
    <x v="1"/>
    <x v="2"/>
    <n v="1"/>
  </r>
  <r>
    <s v="R 7 000"/>
    <n v="7000"/>
    <s v="1 Bedroom Apartment"/>
    <x v="1"/>
    <x v="93"/>
    <x v="1"/>
    <x v="6"/>
    <n v="1"/>
  </r>
  <r>
    <s v="R 3 600"/>
    <n v="3600"/>
    <s v="1 Bedroom Apartment"/>
    <x v="1"/>
    <x v="93"/>
    <x v="1"/>
    <x v="6"/>
    <n v="1"/>
  </r>
  <r>
    <s v="R 8 850"/>
    <n v="8850"/>
    <s v="2 Bedroom Apartment"/>
    <x v="1"/>
    <x v="20"/>
    <x v="2"/>
    <x v="2"/>
    <n v="2"/>
  </r>
  <r>
    <s v="R 6 500"/>
    <n v="6500"/>
    <s v="1 Bedroom Apartment"/>
    <x v="1"/>
    <x v="20"/>
    <x v="2"/>
    <x v="6"/>
    <n v="1"/>
  </r>
  <r>
    <s v="R 3 900"/>
    <n v="3900"/>
    <s v="1 Bedroom Apartment"/>
    <x v="1"/>
    <x v="132"/>
    <x v="1"/>
    <x v="6"/>
    <n v="1"/>
  </r>
  <r>
    <s v="R 3 930"/>
    <n v="3930"/>
    <s v="1 Bedroom Apartment"/>
    <x v="1"/>
    <x v="89"/>
    <x v="5"/>
    <x v="6"/>
    <n v="1"/>
  </r>
  <r>
    <s v="R 9 500"/>
    <n v="9500"/>
    <s v="2 Bedroom Apartment"/>
    <x v="1"/>
    <x v="93"/>
    <x v="1"/>
    <x v="2"/>
    <n v="2"/>
  </r>
  <r>
    <s v="R 4 500"/>
    <n v="4500"/>
    <s v="1 Bedroom Apartment"/>
    <x v="1"/>
    <x v="40"/>
    <x v="2"/>
    <x v="6"/>
    <n v="1"/>
  </r>
  <r>
    <s v="R 6 900"/>
    <n v="6900"/>
    <s v="1 Bedroom Apartment"/>
    <x v="1"/>
    <x v="121"/>
    <x v="1"/>
    <x v="6"/>
    <n v="1"/>
  </r>
  <r>
    <s v="R 7 800"/>
    <n v="7800"/>
    <s v="2 Bedroom Apartment"/>
    <x v="1"/>
    <x v="110"/>
    <x v="1"/>
    <x v="2"/>
    <n v="2"/>
  </r>
  <r>
    <s v="R 10 500"/>
    <n v="10500"/>
    <s v="2 Bedroom Apartment"/>
    <x v="1"/>
    <x v="6"/>
    <x v="1"/>
    <x v="2"/>
    <n v="1"/>
  </r>
  <r>
    <s v="R 4 000"/>
    <n v="4000"/>
    <s v="1 Bedroom Apartment"/>
    <x v="1"/>
    <x v="33"/>
    <x v="2"/>
    <x v="6"/>
    <n v="1"/>
  </r>
  <r>
    <s v="R 6 500"/>
    <n v="6500"/>
    <s v="2 Bedroom Apartment"/>
    <x v="1"/>
    <x v="88"/>
    <x v="2"/>
    <x v="2"/>
    <n v="1"/>
  </r>
  <r>
    <s v="R 3 500"/>
    <n v="3500"/>
    <s v="1 Bedroom Apartment"/>
    <x v="1"/>
    <x v="93"/>
    <x v="1"/>
    <x v="6"/>
    <n v="1"/>
  </r>
  <r>
    <s v="R 11 000"/>
    <n v="11000"/>
    <s v="2 Bedroom Apartment"/>
    <x v="1"/>
    <x v="93"/>
    <x v="1"/>
    <x v="2"/>
    <n v="2"/>
  </r>
  <r>
    <s v="R 10 500"/>
    <n v="10500"/>
    <s v="2 Bedroom Apartment"/>
    <x v="1"/>
    <x v="1"/>
    <x v="0"/>
    <x v="2"/>
    <n v="2"/>
  </r>
  <r>
    <s v="R 3 500"/>
    <n v="3500"/>
    <s v="1 Bedroom Apartment"/>
    <x v="1"/>
    <x v="93"/>
    <x v="1"/>
    <x v="6"/>
    <n v="1"/>
  </r>
  <r>
    <s v="R 8 990"/>
    <n v="8990"/>
    <s v="2 Bedroom Apartment"/>
    <x v="1"/>
    <x v="93"/>
    <x v="1"/>
    <x v="2"/>
    <n v="1"/>
  </r>
  <r>
    <s v="R 8 500"/>
    <n v="8500"/>
    <s v="2 Bedroom Apartment"/>
    <x v="1"/>
    <x v="20"/>
    <x v="2"/>
    <x v="2"/>
    <n v="2"/>
  </r>
  <r>
    <s v="R 5 500"/>
    <n v="5500"/>
    <s v="8 Bedroom Apartment"/>
    <x v="1"/>
    <x v="93"/>
    <x v="1"/>
    <x v="10"/>
    <n v="8"/>
  </r>
  <r>
    <s v="R 8 800"/>
    <n v="8800"/>
    <s v="2 Bedroom Apartment"/>
    <x v="1"/>
    <x v="43"/>
    <x v="0"/>
    <x v="2"/>
    <n v="2"/>
  </r>
  <r>
    <s v="R 4 300"/>
    <n v="4300"/>
    <s v="1 Bedroom Apartment"/>
    <x v="1"/>
    <x v="65"/>
    <x v="2"/>
    <x v="6"/>
    <n v="1"/>
  </r>
  <r>
    <s v="R 5 300"/>
    <n v="5300"/>
    <s v="2 Bedroom Apartment"/>
    <x v="1"/>
    <x v="40"/>
    <x v="2"/>
    <x v="2"/>
    <n v="1"/>
  </r>
  <r>
    <s v="R 7 500"/>
    <n v="7500"/>
    <s v="2 Bedroom Apartment"/>
    <x v="1"/>
    <x v="148"/>
    <x v="5"/>
    <x v="2"/>
    <s v="N/A"/>
  </r>
  <r>
    <s v="R 5 900"/>
    <n v="5900"/>
    <s v="2 Bedroom Apartment"/>
    <x v="1"/>
    <x v="83"/>
    <x v="2"/>
    <x v="2"/>
    <n v="1"/>
  </r>
  <r>
    <s v="R 6 500"/>
    <n v="6500"/>
    <s v="1 Bedroom Apartment"/>
    <x v="1"/>
    <x v="6"/>
    <x v="1"/>
    <x v="6"/>
    <n v="1"/>
  </r>
  <r>
    <s v="R 9 500"/>
    <n v="9500"/>
    <s v="3 Bedroom Apartment"/>
    <x v="1"/>
    <x v="138"/>
    <x v="0"/>
    <x v="1"/>
    <n v="2"/>
  </r>
  <r>
    <s v="R 13 100"/>
    <n v="13100"/>
    <s v="2 Bedroom Apartment"/>
    <x v="1"/>
    <x v="75"/>
    <x v="1"/>
    <x v="2"/>
    <n v="3"/>
  </r>
  <r>
    <s v="R 5 300"/>
    <n v="5300"/>
    <s v="2 Bedroom Apartment"/>
    <x v="1"/>
    <x v="3"/>
    <x v="2"/>
    <x v="2"/>
    <n v="1"/>
  </r>
  <r>
    <s v="R 6 200"/>
    <n v="6200"/>
    <s v="1 Bedroom Apartment"/>
    <x v="1"/>
    <x v="86"/>
    <x v="5"/>
    <x v="6"/>
    <n v="1"/>
  </r>
  <r>
    <s v="R 20 000"/>
    <n v="20000"/>
    <s v="3 Bedroom Apartment"/>
    <x v="1"/>
    <x v="17"/>
    <x v="1"/>
    <x v="1"/>
    <n v="2"/>
  </r>
  <r>
    <s v="R 8 100"/>
    <n v="8100"/>
    <s v="2 Bedroom Apartment"/>
    <x v="1"/>
    <x v="20"/>
    <x v="2"/>
    <x v="2"/>
    <n v="2"/>
  </r>
  <r>
    <s v="R 7 000"/>
    <n v="7000"/>
    <s v="1 Bedroom Apartment"/>
    <x v="1"/>
    <x v="138"/>
    <x v="0"/>
    <x v="6"/>
    <n v="1"/>
  </r>
  <r>
    <s v="R 5 500"/>
    <n v="5500"/>
    <s v="1 Bedroom Apartment"/>
    <x v="1"/>
    <x v="20"/>
    <x v="2"/>
    <x v="6"/>
    <n v="1"/>
  </r>
  <r>
    <s v="R 2 000"/>
    <n v="2000"/>
    <s v="5 Bedroom Apartment"/>
    <x v="1"/>
    <x v="89"/>
    <x v="5"/>
    <x v="3"/>
    <n v="1"/>
  </r>
  <r>
    <s v="R 10 000"/>
    <n v="10000"/>
    <s v="2 Bedroom Apartment"/>
    <x v="1"/>
    <x v="33"/>
    <x v="2"/>
    <x v="2"/>
    <n v="2"/>
  </r>
  <r>
    <s v="R 7 950"/>
    <n v="7950"/>
    <s v="2 Bedroom Apartment"/>
    <x v="1"/>
    <x v="93"/>
    <x v="1"/>
    <x v="2"/>
    <n v="1"/>
  </r>
  <r>
    <s v="R 7 600"/>
    <n v="7600"/>
    <s v="2 Bedroom Apartment"/>
    <x v="1"/>
    <x v="93"/>
    <x v="1"/>
    <x v="2"/>
    <n v="1"/>
  </r>
  <r>
    <s v="R 9 000"/>
    <n v="9000"/>
    <s v="2 Bedroom Apartment"/>
    <x v="1"/>
    <x v="115"/>
    <x v="1"/>
    <x v="2"/>
    <n v="2"/>
  </r>
  <r>
    <s v="R 8 200"/>
    <n v="8200"/>
    <s v="2 Bedroom Apartment"/>
    <x v="1"/>
    <x v="138"/>
    <x v="0"/>
    <x v="2"/>
    <n v="2"/>
  </r>
  <r>
    <s v="R 6 500"/>
    <n v="6500"/>
    <s v="2 Bedroom Apartment"/>
    <x v="1"/>
    <x v="40"/>
    <x v="2"/>
    <x v="2"/>
    <n v="1"/>
  </r>
  <r>
    <s v="R 7 300"/>
    <n v="7300"/>
    <s v="1 Bedroom Apartment"/>
    <x v="1"/>
    <x v="138"/>
    <x v="0"/>
    <x v="6"/>
    <n v="1"/>
  </r>
  <r>
    <s v="R 10 000"/>
    <n v="10000"/>
    <s v="2 Bedroom Apartment"/>
    <x v="1"/>
    <x v="33"/>
    <x v="2"/>
    <x v="2"/>
    <n v="2"/>
  </r>
  <r>
    <s v="R 6 700"/>
    <n v="6700"/>
    <s v="2 Bedroom Apartment"/>
    <x v="1"/>
    <x v="49"/>
    <x v="1"/>
    <x v="2"/>
    <n v="1"/>
  </r>
  <r>
    <s v="R 5 700"/>
    <n v="5700"/>
    <s v="1 Bedroom Apartment"/>
    <x v="1"/>
    <x v="93"/>
    <x v="1"/>
    <x v="6"/>
    <n v="1"/>
  </r>
  <r>
    <s v="R 11 800"/>
    <n v="11800"/>
    <s v="3 Bedroom Apartment"/>
    <x v="1"/>
    <x v="3"/>
    <x v="2"/>
    <x v="1"/>
    <n v="2.5"/>
  </r>
  <r>
    <s v="R 3 900"/>
    <n v="3900"/>
    <s v="1 Bedroom Apartment"/>
    <x v="1"/>
    <x v="172"/>
    <x v="1"/>
    <x v="6"/>
    <n v="1"/>
  </r>
  <r>
    <s v="R 6 120"/>
    <n v="6120"/>
    <s v="2 Bedroom Apartment"/>
    <x v="1"/>
    <x v="33"/>
    <x v="2"/>
    <x v="2"/>
    <n v="1"/>
  </r>
  <r>
    <s v="R 16 500"/>
    <n v="16500"/>
    <s v="2 Bedroom Apartment"/>
    <x v="1"/>
    <x v="15"/>
    <x v="1"/>
    <x v="2"/>
    <n v="2"/>
  </r>
  <r>
    <s v="R 6 500"/>
    <n v="6500"/>
    <s v="2 Bedroom Apartment"/>
    <x v="1"/>
    <x v="94"/>
    <x v="5"/>
    <x v="2"/>
    <n v="1"/>
  </r>
  <r>
    <s v="R 7 450"/>
    <n v="7450"/>
    <s v="2 Bedroom Apartment"/>
    <x v="1"/>
    <x v="99"/>
    <x v="1"/>
    <x v="2"/>
    <n v="1"/>
  </r>
  <r>
    <s v="R 6 800"/>
    <n v="6800"/>
    <s v="2.5 Bedroom Apartment"/>
    <x v="1"/>
    <x v="94"/>
    <x v="5"/>
    <x v="14"/>
    <n v="1"/>
  </r>
  <r>
    <s v="R 17 000"/>
    <n v="17000"/>
    <s v="3 Bedroom Apartment"/>
    <x v="1"/>
    <x v="50"/>
    <x v="1"/>
    <x v="1"/>
    <n v="2"/>
  </r>
  <r>
    <s v="R 6 500"/>
    <n v="6500"/>
    <s v="1 Bedroom Apartment"/>
    <x v="1"/>
    <x v="15"/>
    <x v="1"/>
    <x v="6"/>
    <n v="1"/>
  </r>
  <r>
    <s v="R 8 200"/>
    <n v="8200"/>
    <s v="2 Bedroom Apartment"/>
    <x v="1"/>
    <x v="90"/>
    <x v="2"/>
    <x v="2"/>
    <n v="2"/>
  </r>
  <r>
    <s v="R 6 500"/>
    <n v="6500"/>
    <s v="2 Bedroom Apartment"/>
    <x v="1"/>
    <x v="77"/>
    <x v="2"/>
    <x v="2"/>
    <n v="1"/>
  </r>
  <r>
    <s v="R 7 600"/>
    <n v="7600"/>
    <s v="1 Bedroom Apartment"/>
    <x v="1"/>
    <x v="93"/>
    <x v="1"/>
    <x v="6"/>
    <n v="1"/>
  </r>
  <r>
    <s v="R 8 800"/>
    <n v="8800"/>
    <s v="2 Bedroom Apartment"/>
    <x v="1"/>
    <x v="90"/>
    <x v="2"/>
    <x v="2"/>
    <n v="2"/>
  </r>
  <r>
    <s v="R 5 500"/>
    <n v="5500"/>
    <s v="1.5 Bedroom Apartment"/>
    <x v="1"/>
    <x v="89"/>
    <x v="5"/>
    <x v="11"/>
    <n v="1"/>
  </r>
  <r>
    <s v="R 7 500"/>
    <n v="7500"/>
    <s v="3 Bedroom Apartment"/>
    <x v="1"/>
    <x v="49"/>
    <x v="1"/>
    <x v="1"/>
    <n v="2"/>
  </r>
  <r>
    <s v="R 6 100"/>
    <n v="6100"/>
    <s v="2 Bedroom Apartment"/>
    <x v="1"/>
    <x v="44"/>
    <x v="2"/>
    <x v="2"/>
    <n v="1"/>
  </r>
  <r>
    <s v="R 8 500"/>
    <n v="8500"/>
    <s v="2 Bedroom Apartment"/>
    <x v="1"/>
    <x v="138"/>
    <x v="0"/>
    <x v="2"/>
    <n v="2"/>
  </r>
  <r>
    <s v="R 11 000"/>
    <n v="11000"/>
    <s v="2 Bedroom Apartment"/>
    <x v="1"/>
    <x v="110"/>
    <x v="1"/>
    <x v="2"/>
    <n v="2"/>
  </r>
  <r>
    <s v="R 8 200"/>
    <n v="8200"/>
    <s v="2 Bedroom Apartment"/>
    <x v="1"/>
    <x v="90"/>
    <x v="2"/>
    <x v="2"/>
    <n v="2"/>
  </r>
  <r>
    <s v="R 1 600"/>
    <n v="1600"/>
    <s v="1 Bedroom Apartment"/>
    <x v="1"/>
    <x v="89"/>
    <x v="5"/>
    <x v="6"/>
    <n v="1"/>
  </r>
  <r>
    <s v="R 11 000"/>
    <n v="11000"/>
    <s v="2 Bedroom Apartment"/>
    <x v="1"/>
    <x v="170"/>
    <x v="1"/>
    <x v="2"/>
    <n v="2"/>
  </r>
  <r>
    <s v="R 10 000"/>
    <n v="10000"/>
    <s v="2 Bedroom Apartment"/>
    <x v="1"/>
    <x v="172"/>
    <x v="1"/>
    <x v="2"/>
    <n v="1.5"/>
  </r>
  <r>
    <s v="R 9 000"/>
    <n v="9000"/>
    <s v="2 Bedroom Apartment"/>
    <x v="1"/>
    <x v="102"/>
    <x v="1"/>
    <x v="2"/>
    <n v="2"/>
  </r>
  <r>
    <s v="R 17 000"/>
    <n v="17000"/>
    <s v="3 Bedroom Apartment"/>
    <x v="1"/>
    <x v="75"/>
    <x v="1"/>
    <x v="1"/>
    <n v="2"/>
  </r>
  <r>
    <s v="R 12 000"/>
    <n v="12000"/>
    <s v="2 Bedroom Apartment"/>
    <x v="1"/>
    <x v="93"/>
    <x v="1"/>
    <x v="2"/>
    <n v="2"/>
  </r>
  <r>
    <s v="R 14 000"/>
    <n v="14000"/>
    <s v="2 Bedroom Apartment"/>
    <x v="1"/>
    <x v="191"/>
    <x v="1"/>
    <x v="2"/>
    <n v="2"/>
  </r>
  <r>
    <s v="R 7 000"/>
    <n v="7000"/>
    <s v="3.5 Bedroom Apartment"/>
    <x v="1"/>
    <x v="194"/>
    <x v="5"/>
    <x v="9"/>
    <n v="1"/>
  </r>
  <r>
    <s v="R 7 300"/>
    <n v="7300"/>
    <s v="2 Bedroom Apartment"/>
    <x v="1"/>
    <x v="20"/>
    <x v="2"/>
    <x v="2"/>
    <n v="1"/>
  </r>
  <r>
    <s v="R 7 000"/>
    <n v="7000"/>
    <s v="1 Bedroom Apartment"/>
    <x v="1"/>
    <x v="175"/>
    <x v="1"/>
    <x v="6"/>
    <n v="1"/>
  </r>
  <r>
    <s v="R 10 000"/>
    <n v="10000"/>
    <s v="3 Bedroom Apartment"/>
    <x v="1"/>
    <x v="102"/>
    <x v="1"/>
    <x v="1"/>
    <n v="2"/>
  </r>
  <r>
    <s v="R 3 750"/>
    <n v="3750"/>
    <s v="0.5 Bedroom Apartment"/>
    <x v="1"/>
    <x v="94"/>
    <x v="5"/>
    <x v="13"/>
    <s v="N/A"/>
  </r>
  <r>
    <s v="R 9 500"/>
    <n v="9500"/>
    <s v="2 Bedroom Apartment"/>
    <x v="1"/>
    <x v="20"/>
    <x v="2"/>
    <x v="2"/>
    <n v="1"/>
  </r>
  <r>
    <s v="R 6 500"/>
    <n v="6500"/>
    <s v="2 Bedroom Apartment"/>
    <x v="1"/>
    <x v="177"/>
    <x v="2"/>
    <x v="2"/>
    <n v="2"/>
  </r>
  <r>
    <s v="R 4 200"/>
    <n v="4200"/>
    <s v="1 Bedroom Apartment"/>
    <x v="1"/>
    <x v="94"/>
    <x v="5"/>
    <x v="6"/>
    <n v="1"/>
  </r>
  <r>
    <s v="R 8 250"/>
    <n v="8250"/>
    <s v="2 Bedroom Apartment"/>
    <x v="1"/>
    <x v="33"/>
    <x v="2"/>
    <x v="2"/>
    <n v="1"/>
  </r>
  <r>
    <s v="R 6 800"/>
    <n v="6800"/>
    <s v="1 Bedroom Apartment"/>
    <x v="1"/>
    <x v="110"/>
    <x v="1"/>
    <x v="6"/>
    <n v="1"/>
  </r>
  <r>
    <s v="R 8 500"/>
    <n v="8500"/>
    <s v="3.5 Bedroom Apartment"/>
    <x v="1"/>
    <x v="89"/>
    <x v="5"/>
    <x v="9"/>
    <n v="2"/>
  </r>
  <r>
    <s v="R 6 600"/>
    <n v="6600"/>
    <s v="1 Bedroom Apartment"/>
    <x v="1"/>
    <x v="31"/>
    <x v="1"/>
    <x v="6"/>
    <n v="1"/>
  </r>
  <r>
    <s v="R 8 800"/>
    <n v="8800"/>
    <s v="2 Bedroom Apartment"/>
    <x v="1"/>
    <x v="93"/>
    <x v="1"/>
    <x v="2"/>
    <n v="1"/>
  </r>
  <r>
    <s v="R 8 500"/>
    <n v="8500"/>
    <s v="2 Bedroom Apartment"/>
    <x v="1"/>
    <x v="102"/>
    <x v="1"/>
    <x v="2"/>
    <n v="1"/>
  </r>
  <r>
    <s v="R 5 850"/>
    <n v="5850"/>
    <s v="1 Bedroom Apartment"/>
    <x v="1"/>
    <x v="110"/>
    <x v="1"/>
    <x v="6"/>
    <n v="1"/>
  </r>
  <r>
    <s v="R 9 500"/>
    <n v="9500"/>
    <s v="2 Bedroom Apartment"/>
    <x v="1"/>
    <x v="22"/>
    <x v="1"/>
    <x v="2"/>
    <n v="2"/>
  </r>
  <r>
    <s v="R 9 500"/>
    <n v="9500"/>
    <s v="2 Bedroom Apartment"/>
    <x v="1"/>
    <x v="22"/>
    <x v="1"/>
    <x v="2"/>
    <n v="2"/>
  </r>
  <r>
    <s v="R 8 500"/>
    <n v="8500"/>
    <s v="2 Bedroom Apartment"/>
    <x v="1"/>
    <x v="102"/>
    <x v="1"/>
    <x v="2"/>
    <n v="2"/>
  </r>
  <r>
    <s v="R 6 250"/>
    <n v="6250"/>
    <s v="2 Bedroom Apartment"/>
    <x v="1"/>
    <x v="20"/>
    <x v="2"/>
    <x v="2"/>
    <n v="1"/>
  </r>
  <r>
    <s v="R 7 000"/>
    <n v="7000"/>
    <s v="1 Bedroom Apartment"/>
    <x v="1"/>
    <x v="31"/>
    <x v="1"/>
    <x v="6"/>
    <n v="1"/>
  </r>
  <r>
    <s v="R 4 400"/>
    <n v="4400"/>
    <s v="3 Bedroom Apartment"/>
    <x v="1"/>
    <x v="93"/>
    <x v="1"/>
    <x v="1"/>
    <n v="1"/>
  </r>
  <r>
    <s v="R 25 000"/>
    <n v="25000"/>
    <s v="2 Bedroom Apartment"/>
    <x v="1"/>
    <x v="41"/>
    <x v="1"/>
    <x v="2"/>
    <n v="2"/>
  </r>
  <r>
    <s v="R 4 500"/>
    <n v="4500"/>
    <s v="1 Bedroom Apartment"/>
    <x v="1"/>
    <x v="89"/>
    <x v="5"/>
    <x v="6"/>
    <n v="1"/>
  </r>
  <r>
    <s v="R 7 200"/>
    <n v="7200"/>
    <s v="2 Bedroom Apartment"/>
    <x v="1"/>
    <x v="12"/>
    <x v="1"/>
    <x v="2"/>
    <n v="1"/>
  </r>
  <r>
    <s v="R 6 000"/>
    <n v="6000"/>
    <s v="2 Bedroom Apartment"/>
    <x v="1"/>
    <x v="80"/>
    <x v="3"/>
    <x v="2"/>
    <n v="1"/>
  </r>
  <r>
    <s v="R 3 200"/>
    <n v="3200"/>
    <s v="1 Bedroom Apartment"/>
    <x v="1"/>
    <x v="59"/>
    <x v="5"/>
    <x v="6"/>
    <n v="1"/>
  </r>
  <r>
    <s v="R 5 800"/>
    <n v="5800"/>
    <s v="1 Bedroom Apartment"/>
    <x v="1"/>
    <x v="20"/>
    <x v="2"/>
    <x v="6"/>
    <n v="1"/>
  </r>
  <r>
    <s v="R 5 750"/>
    <n v="5750"/>
    <s v="1 Bedroom Apartment"/>
    <x v="1"/>
    <x v="20"/>
    <x v="2"/>
    <x v="6"/>
    <n v="1"/>
  </r>
  <r>
    <s v="R 6 000"/>
    <n v="6000"/>
    <s v="2 Bedroom Apartment"/>
    <x v="1"/>
    <x v="80"/>
    <x v="3"/>
    <x v="2"/>
    <n v="1"/>
  </r>
  <r>
    <s v="R 9 400"/>
    <n v="9400"/>
    <s v="2 Bedroom Apartment"/>
    <x v="1"/>
    <x v="140"/>
    <x v="1"/>
    <x v="2"/>
    <n v="1"/>
  </r>
  <r>
    <s v="R 6 000"/>
    <n v="6000"/>
    <s v="1 Bedroom Apartment"/>
    <x v="1"/>
    <x v="75"/>
    <x v="1"/>
    <x v="6"/>
    <n v="1"/>
  </r>
  <r>
    <s v="R 6 800"/>
    <n v="6800"/>
    <s v="1 Bedroom Apartment"/>
    <x v="1"/>
    <x v="20"/>
    <x v="2"/>
    <x v="6"/>
    <n v="1"/>
  </r>
  <r>
    <s v="R 21 000"/>
    <n v="21000"/>
    <s v="2 Bedroom Apartment"/>
    <x v="1"/>
    <x v="6"/>
    <x v="1"/>
    <x v="2"/>
    <n v="1"/>
  </r>
  <r>
    <s v="R 14 000"/>
    <n v="14000"/>
    <s v="2 Bedroom Apartment"/>
    <x v="1"/>
    <x v="75"/>
    <x v="1"/>
    <x v="2"/>
    <n v="2"/>
  </r>
  <r>
    <s v="R 7 100"/>
    <n v="7100"/>
    <s v="2 Bedroom Apartment"/>
    <x v="1"/>
    <x v="20"/>
    <x v="2"/>
    <x v="2"/>
    <n v="1"/>
  </r>
  <r>
    <s v="R 7 900"/>
    <n v="7900"/>
    <s v="1 Bedroom Apartment"/>
    <x v="1"/>
    <x v="35"/>
    <x v="1"/>
    <x v="6"/>
    <n v="1"/>
  </r>
  <r>
    <s v="R 6 250"/>
    <n v="6250"/>
    <s v="2 Bedroom Apartment"/>
    <x v="1"/>
    <x v="44"/>
    <x v="2"/>
    <x v="2"/>
    <n v="1"/>
  </r>
  <r>
    <s v="R 4 750"/>
    <n v="4750"/>
    <s v="0.5 Bedroom Apartment"/>
    <x v="1"/>
    <x v="20"/>
    <x v="2"/>
    <x v="13"/>
    <n v="1"/>
  </r>
  <r>
    <s v="R 4 750"/>
    <n v="4750"/>
    <s v="1 Bedroom Apartment"/>
    <x v="1"/>
    <x v="40"/>
    <x v="2"/>
    <x v="6"/>
    <n v="1"/>
  </r>
  <r>
    <s v="R 3 300"/>
    <n v="3300"/>
    <s v="3 Bedroom Apartment"/>
    <x v="1"/>
    <x v="93"/>
    <x v="1"/>
    <x v="1"/>
    <n v="1"/>
  </r>
  <r>
    <s v="R 5 600"/>
    <n v="5600"/>
    <s v="1 Bedroom Apartment"/>
    <x v="1"/>
    <x v="59"/>
    <x v="5"/>
    <x v="6"/>
    <n v="1"/>
  </r>
  <r>
    <s v="R 10 000"/>
    <n v="10000"/>
    <s v="2 Bedroom Apartment"/>
    <x v="1"/>
    <x v="1"/>
    <x v="0"/>
    <x v="2"/>
    <n v="2"/>
  </r>
  <r>
    <s v="R 5 000"/>
    <n v="5000"/>
    <s v="3 Bedroom Apartment"/>
    <x v="1"/>
    <x v="35"/>
    <x v="1"/>
    <x v="1"/>
    <n v="3"/>
  </r>
  <r>
    <s v="R 13 000"/>
    <n v="13000"/>
    <s v="2 Bedroom Apartment"/>
    <x v="1"/>
    <x v="75"/>
    <x v="1"/>
    <x v="2"/>
    <n v="2.5"/>
  </r>
  <r>
    <s v="R 5 253"/>
    <n v="5253"/>
    <s v="1 Bedroom Apartment"/>
    <x v="1"/>
    <x v="94"/>
    <x v="5"/>
    <x v="6"/>
    <n v="1"/>
  </r>
  <r>
    <s v="R 10 500"/>
    <n v="10500"/>
    <s v="2 Bedroom Apartment"/>
    <x v="1"/>
    <x v="1"/>
    <x v="0"/>
    <x v="2"/>
    <n v="2"/>
  </r>
  <r>
    <s v="R 23 000"/>
    <n v="23000"/>
    <s v="3 Bedroom Apartment"/>
    <x v="1"/>
    <x v="8"/>
    <x v="1"/>
    <x v="1"/>
    <n v="3"/>
  </r>
  <r>
    <s v="R 6 250"/>
    <n v="6250"/>
    <s v="2 Bedroom Apartment"/>
    <x v="1"/>
    <x v="44"/>
    <x v="2"/>
    <x v="2"/>
    <n v="1"/>
  </r>
  <r>
    <s v="R 8 200"/>
    <n v="8200"/>
    <s v="2 Bedroom Apartment"/>
    <x v="1"/>
    <x v="20"/>
    <x v="2"/>
    <x v="2"/>
    <n v="2"/>
  </r>
  <r>
    <s v="R 7 000"/>
    <n v="7000"/>
    <s v="2 Bedroom Apartment"/>
    <x v="1"/>
    <x v="105"/>
    <x v="2"/>
    <x v="2"/>
    <n v="1"/>
  </r>
  <r>
    <s v="R 8 300"/>
    <n v="8300"/>
    <s v="2 Bedroom Apartment"/>
    <x v="1"/>
    <x v="187"/>
    <x v="0"/>
    <x v="2"/>
    <n v="1"/>
  </r>
  <r>
    <s v="R 5 600"/>
    <n v="5600"/>
    <s v="2 Bedroom Apartment"/>
    <x v="1"/>
    <x v="83"/>
    <x v="2"/>
    <x v="2"/>
    <n v="1"/>
  </r>
  <r>
    <s v="R 7 000"/>
    <n v="7000"/>
    <s v="2 Bedroom Apartment"/>
    <x v="1"/>
    <x v="105"/>
    <x v="2"/>
    <x v="2"/>
    <n v="1"/>
  </r>
  <r>
    <s v="R 5 500"/>
    <n v="5500"/>
    <s v="1 Bedroom Apartment"/>
    <x v="1"/>
    <x v="93"/>
    <x v="1"/>
    <x v="6"/>
    <n v="1"/>
  </r>
  <r>
    <s v="R 13 500"/>
    <n v="13500"/>
    <s v="2 Bedroom Apartment"/>
    <x v="1"/>
    <x v="113"/>
    <x v="6"/>
    <x v="2"/>
    <n v="2"/>
  </r>
  <r>
    <s v="R 15 000"/>
    <n v="15000"/>
    <s v="2 Bedroom Apartment"/>
    <x v="1"/>
    <x v="75"/>
    <x v="1"/>
    <x v="2"/>
    <n v="2"/>
  </r>
  <r>
    <s v="R 6 250"/>
    <n v="6250"/>
    <s v="2 Bedroom Apartment"/>
    <x v="1"/>
    <x v="44"/>
    <x v="2"/>
    <x v="2"/>
    <n v="1"/>
  </r>
  <r>
    <s v="R 5 700"/>
    <n v="5700"/>
    <s v="1 Bedroom Apartment"/>
    <x v="1"/>
    <x v="16"/>
    <x v="1"/>
    <x v="6"/>
    <n v="1"/>
  </r>
  <r>
    <s v="R 5 700"/>
    <n v="5700"/>
    <s v="1 Bedroom Apartment"/>
    <x v="1"/>
    <x v="94"/>
    <x v="5"/>
    <x v="6"/>
    <n v="2"/>
  </r>
  <r>
    <s v="R 5 575"/>
    <n v="5575"/>
    <s v="2 Bedroom Apartment"/>
    <x v="1"/>
    <x v="40"/>
    <x v="2"/>
    <x v="2"/>
    <n v="1"/>
  </r>
  <r>
    <s v="R 1 800"/>
    <n v="1800"/>
    <s v="5 Bedroom Apartment"/>
    <x v="1"/>
    <x v="89"/>
    <x v="5"/>
    <x v="3"/>
    <n v="1"/>
  </r>
  <r>
    <s v="R 6 900"/>
    <n v="6900"/>
    <s v="2 Bedroom Apartment"/>
    <x v="1"/>
    <x v="20"/>
    <x v="2"/>
    <x v="2"/>
    <n v="2"/>
  </r>
  <r>
    <s v="R 6 800"/>
    <n v="6800"/>
    <s v="1 Bedroom Apartment"/>
    <x v="1"/>
    <x v="93"/>
    <x v="1"/>
    <x v="6"/>
    <n v="1"/>
  </r>
  <r>
    <s v="R 5 800"/>
    <n v="5800"/>
    <s v="1 Bedroom Apartment"/>
    <x v="1"/>
    <x v="138"/>
    <x v="0"/>
    <x v="6"/>
    <n v="1"/>
  </r>
  <r>
    <s v="R 9 700"/>
    <n v="9700"/>
    <s v="3 Bedroom Apartment"/>
    <x v="1"/>
    <x v="44"/>
    <x v="2"/>
    <x v="1"/>
    <n v="2"/>
  </r>
  <r>
    <s v="R 4 550"/>
    <n v="4550"/>
    <s v="1 Bedroom Apartment"/>
    <x v="1"/>
    <x v="83"/>
    <x v="2"/>
    <x v="6"/>
    <n v="1"/>
  </r>
  <r>
    <s v="R 6 200"/>
    <n v="6200"/>
    <s v="1 Bedroom Apartment"/>
    <x v="1"/>
    <x v="93"/>
    <x v="1"/>
    <x v="6"/>
    <n v="1"/>
  </r>
  <r>
    <s v="R 12 900"/>
    <n v="12900"/>
    <s v="1 Bedroom Apartment"/>
    <x v="1"/>
    <x v="54"/>
    <x v="1"/>
    <x v="6"/>
    <n v="1.5"/>
  </r>
  <r>
    <s v="R 7 450"/>
    <n v="7450"/>
    <s v="2 Bedroom Apartment"/>
    <x v="1"/>
    <x v="20"/>
    <x v="2"/>
    <x v="2"/>
    <n v="1"/>
  </r>
  <r>
    <s v="R 5 600"/>
    <n v="5600"/>
    <s v="2 Bedroom Apartment"/>
    <x v="1"/>
    <x v="83"/>
    <x v="2"/>
    <x v="2"/>
    <n v="1"/>
  </r>
  <r>
    <s v="R 12 300"/>
    <n v="12300"/>
    <s v="3 Bedroom Apartment"/>
    <x v="1"/>
    <x v="16"/>
    <x v="1"/>
    <x v="1"/>
    <n v="2"/>
  </r>
  <r>
    <s v="R 10 200"/>
    <n v="10200"/>
    <s v="2 Bedroom Apartment"/>
    <x v="1"/>
    <x v="93"/>
    <x v="1"/>
    <x v="2"/>
    <n v="2"/>
  </r>
  <r>
    <s v="R 5 200"/>
    <n v="5200"/>
    <s v="0.5 Bedroom Apartment"/>
    <x v="1"/>
    <x v="93"/>
    <x v="1"/>
    <x v="13"/>
    <n v="1"/>
  </r>
  <r>
    <s v="R 7 800"/>
    <n v="7800"/>
    <s v="3 Bedroom Apartment"/>
    <x v="1"/>
    <x v="28"/>
    <x v="1"/>
    <x v="1"/>
    <n v="1"/>
  </r>
  <r>
    <s v="R 7 200"/>
    <n v="7200"/>
    <s v="1 Bedroom Apartment"/>
    <x v="1"/>
    <x v="16"/>
    <x v="1"/>
    <x v="6"/>
    <n v="1"/>
  </r>
  <r>
    <s v="R 10 200"/>
    <n v="10200"/>
    <s v="2 Bedroom Apartment"/>
    <x v="1"/>
    <x v="93"/>
    <x v="1"/>
    <x v="2"/>
    <n v="2"/>
  </r>
  <r>
    <s v="R 6 000"/>
    <n v="6000"/>
    <s v="2 Bedroom Apartment"/>
    <x v="1"/>
    <x v="83"/>
    <x v="2"/>
    <x v="2"/>
    <n v="1"/>
  </r>
  <r>
    <s v="R 7 300"/>
    <n v="7300"/>
    <s v="1 Bedroom Apartment"/>
    <x v="1"/>
    <x v="20"/>
    <x v="2"/>
    <x v="6"/>
    <n v="1"/>
  </r>
  <r>
    <s v="R 6 500"/>
    <n v="6500"/>
    <s v="1 Bedroom Apartment"/>
    <x v="1"/>
    <x v="49"/>
    <x v="1"/>
    <x v="6"/>
    <n v="1"/>
  </r>
  <r>
    <s v="R 5 100"/>
    <n v="5100"/>
    <s v="1 Bedroom Apartment"/>
    <x v="1"/>
    <x v="172"/>
    <x v="1"/>
    <x v="6"/>
    <n v="2"/>
  </r>
  <r>
    <s v="R 8 200"/>
    <n v="8200"/>
    <s v="1 Bedroom Apartment"/>
    <x v="1"/>
    <x v="8"/>
    <x v="1"/>
    <x v="6"/>
    <n v="1"/>
  </r>
  <r>
    <s v="R 6 800"/>
    <n v="6800"/>
    <s v="1 Bedroom Apartment"/>
    <x v="1"/>
    <x v="170"/>
    <x v="1"/>
    <x v="6"/>
    <n v="1"/>
  </r>
  <r>
    <s v="R 13 000"/>
    <n v="13000"/>
    <s v="3 Bedroom Apartment"/>
    <x v="1"/>
    <x v="93"/>
    <x v="1"/>
    <x v="1"/>
    <n v="2"/>
  </r>
  <r>
    <s v="R 7 834"/>
    <n v="7834"/>
    <s v="2 Bedroom Apartment"/>
    <x v="1"/>
    <x v="56"/>
    <x v="3"/>
    <x v="2"/>
    <n v="1"/>
  </r>
  <r>
    <s v="R 8 300"/>
    <n v="8300"/>
    <s v="1 Bedroom Apartment"/>
    <x v="1"/>
    <x v="93"/>
    <x v="1"/>
    <x v="6"/>
    <n v="1"/>
  </r>
  <r>
    <s v="R 8 250"/>
    <n v="8250"/>
    <s v="1 Bedroom Apartment"/>
    <x v="1"/>
    <x v="93"/>
    <x v="1"/>
    <x v="6"/>
    <n v="1"/>
  </r>
  <r>
    <s v="R 8 200"/>
    <n v="8200"/>
    <s v="2 Bedroom Apartment"/>
    <x v="1"/>
    <x v="20"/>
    <x v="2"/>
    <x v="2"/>
    <n v="2"/>
  </r>
  <r>
    <s v="R 7 500"/>
    <n v="7500"/>
    <s v="1 Bedroom Apartment"/>
    <x v="1"/>
    <x v="170"/>
    <x v="1"/>
    <x v="6"/>
    <n v="1"/>
  </r>
  <r>
    <s v="R 8 250"/>
    <n v="8250"/>
    <s v="2 Bedroom Apartment"/>
    <x v="1"/>
    <x v="20"/>
    <x v="2"/>
    <x v="2"/>
    <n v="2"/>
  </r>
  <r>
    <s v="R 7 300"/>
    <n v="7300"/>
    <s v="3 Bedroom Apartment"/>
    <x v="1"/>
    <x v="52"/>
    <x v="2"/>
    <x v="1"/>
    <n v="1.5"/>
  </r>
  <r>
    <s v="R 10 500"/>
    <n v="10500"/>
    <s v="2 Bedroom Apartment"/>
    <x v="1"/>
    <x v="93"/>
    <x v="1"/>
    <x v="2"/>
    <n v="2"/>
  </r>
  <r>
    <s v="R 5 950"/>
    <n v="5950"/>
    <s v="1 Bedroom Apartment"/>
    <x v="1"/>
    <x v="1"/>
    <x v="0"/>
    <x v="6"/>
    <n v="1"/>
  </r>
  <r>
    <s v="R 12 990"/>
    <n v="12990"/>
    <s v="3 Bedroom Apartment"/>
    <x v="1"/>
    <x v="93"/>
    <x v="1"/>
    <x v="1"/>
    <n v="2"/>
  </r>
  <r>
    <s v="R 6 050"/>
    <n v="6050"/>
    <s v="2 Bedroom Apartment"/>
    <x v="1"/>
    <x v="105"/>
    <x v="2"/>
    <x v="2"/>
    <n v="1"/>
  </r>
  <r>
    <s v="R 7 100"/>
    <n v="7100"/>
    <s v="2 Bedroom Apartment"/>
    <x v="1"/>
    <x v="20"/>
    <x v="2"/>
    <x v="2"/>
    <n v="1"/>
  </r>
  <r>
    <s v="R 1 950"/>
    <n v="1950"/>
    <s v="1 Bedroom Apartment"/>
    <x v="1"/>
    <x v="59"/>
    <x v="5"/>
    <x v="6"/>
    <s v="N/A"/>
  </r>
  <r>
    <s v="R 15 500"/>
    <n v="15500"/>
    <s v="3 Bedroom Apartment"/>
    <x v="1"/>
    <x v="16"/>
    <x v="1"/>
    <x v="1"/>
    <n v="2"/>
  </r>
  <r>
    <s v="R 5 900"/>
    <n v="5900"/>
    <s v="2 Bedroom Apartment"/>
    <x v="1"/>
    <x v="195"/>
    <x v="2"/>
    <x v="2"/>
    <n v="1"/>
  </r>
  <r>
    <s v="R 22 000"/>
    <n v="22000"/>
    <s v="2 Bedroom Apartment"/>
    <x v="1"/>
    <x v="7"/>
    <x v="1"/>
    <x v="2"/>
    <n v="2"/>
  </r>
  <r>
    <s v="R 7 300"/>
    <n v="7300"/>
    <s v="3 Bedroom Apartment"/>
    <x v="1"/>
    <x v="52"/>
    <x v="2"/>
    <x v="1"/>
    <n v="1.5"/>
  </r>
  <r>
    <s v="R 20 500"/>
    <n v="20500"/>
    <s v="2 Bedroom Apartment"/>
    <x v="1"/>
    <x v="75"/>
    <x v="1"/>
    <x v="2"/>
    <n v="2"/>
  </r>
  <r>
    <s v="R 11 100"/>
    <n v="11100"/>
    <s v="2 Bedroom Apartment"/>
    <x v="1"/>
    <x v="27"/>
    <x v="0"/>
    <x v="2"/>
    <n v="2"/>
  </r>
  <r>
    <s v="R 8 500"/>
    <n v="8500"/>
    <s v="2 Bedroom Apartment"/>
    <x v="1"/>
    <x v="90"/>
    <x v="2"/>
    <x v="2"/>
    <n v="2"/>
  </r>
  <r>
    <s v="R 6 650"/>
    <n v="6650"/>
    <s v="2 Bedroom Apartment"/>
    <x v="1"/>
    <x v="95"/>
    <x v="0"/>
    <x v="2"/>
    <n v="1"/>
  </r>
  <r>
    <s v="R 7 200"/>
    <n v="7200"/>
    <s v="2 Bedroom Apartment"/>
    <x v="1"/>
    <x v="20"/>
    <x v="2"/>
    <x v="2"/>
    <n v="1"/>
  </r>
  <r>
    <s v="R 6 000"/>
    <n v="6000"/>
    <s v="1.5 Bedroom Apartment"/>
    <x v="1"/>
    <x v="89"/>
    <x v="5"/>
    <x v="11"/>
    <n v="1"/>
  </r>
  <r>
    <s v="R 9 700"/>
    <n v="9700"/>
    <s v="2 Bedroom Apartment"/>
    <x v="1"/>
    <x v="44"/>
    <x v="2"/>
    <x v="2"/>
    <n v="2"/>
  </r>
  <r>
    <s v="R 4 650"/>
    <n v="4650"/>
    <s v="0.5 Bedroom Apartment"/>
    <x v="1"/>
    <x v="44"/>
    <x v="2"/>
    <x v="13"/>
    <n v="1"/>
  </r>
  <r>
    <s v="R 8 300"/>
    <n v="8300"/>
    <s v="1 Bedroom Apartment"/>
    <x v="1"/>
    <x v="27"/>
    <x v="0"/>
    <x v="6"/>
    <n v="1"/>
  </r>
  <r>
    <s v="R 8 500"/>
    <n v="8500"/>
    <s v="1 Bedroom Apartment"/>
    <x v="1"/>
    <x v="93"/>
    <x v="1"/>
    <x v="6"/>
    <n v="1"/>
  </r>
  <r>
    <s v="R 7 200"/>
    <n v="7200"/>
    <s v="2 Bedroom Apartment"/>
    <x v="1"/>
    <x v="20"/>
    <x v="2"/>
    <x v="2"/>
    <n v="1"/>
  </r>
  <r>
    <s v="R 3 550"/>
    <n v="3550"/>
    <s v="0.5 Bedroom Apartment"/>
    <x v="1"/>
    <x v="86"/>
    <x v="5"/>
    <x v="13"/>
    <n v="1"/>
  </r>
  <r>
    <s v="R 4 950"/>
    <n v="4950"/>
    <s v="1 Bedroom Apartment"/>
    <x v="1"/>
    <x v="40"/>
    <x v="2"/>
    <x v="6"/>
    <n v="1"/>
  </r>
  <r>
    <s v="R 22 000"/>
    <n v="22000"/>
    <s v="3 Bedroom Apartment"/>
    <x v="1"/>
    <x v="35"/>
    <x v="1"/>
    <x v="1"/>
    <n v="2.5"/>
  </r>
  <r>
    <s v="R 7 900"/>
    <n v="7900"/>
    <s v="2 Bedroom Apartment"/>
    <x v="1"/>
    <x v="74"/>
    <x v="0"/>
    <x v="2"/>
    <n v="1"/>
  </r>
  <r>
    <s v="R 6 500"/>
    <n v="6500"/>
    <s v="1 Bedroom Apartment"/>
    <x v="1"/>
    <x v="153"/>
    <x v="0"/>
    <x v="6"/>
    <n v="1"/>
  </r>
  <r>
    <s v="R 12 000"/>
    <n v="12000"/>
    <s v="3 Bedroom Apartment"/>
    <x v="1"/>
    <x v="93"/>
    <x v="1"/>
    <x v="1"/>
    <n v="3"/>
  </r>
  <r>
    <s v="R 6 500"/>
    <n v="6500"/>
    <s v="1 Bedroom Apartment"/>
    <x v="1"/>
    <x v="93"/>
    <x v="1"/>
    <x v="6"/>
    <n v="1"/>
  </r>
  <r>
    <s v="R 6 600"/>
    <n v="6600"/>
    <s v="2 Bedroom Apartment"/>
    <x v="1"/>
    <x v="28"/>
    <x v="1"/>
    <x v="2"/>
    <n v="1"/>
  </r>
  <r>
    <s v="R 14 700"/>
    <n v="14700"/>
    <s v="2 Bedroom Apartment"/>
    <x v="1"/>
    <x v="75"/>
    <x v="1"/>
    <x v="2"/>
    <n v="2.5"/>
  </r>
  <r>
    <s v="R 7 900"/>
    <n v="7900"/>
    <s v="2 Bedroom Apartment"/>
    <x v="1"/>
    <x v="74"/>
    <x v="0"/>
    <x v="2"/>
    <n v="1"/>
  </r>
  <r>
    <s v="R 7 300"/>
    <n v="7300"/>
    <s v="2 Bedroom Apartment"/>
    <x v="1"/>
    <x v="28"/>
    <x v="1"/>
    <x v="2"/>
    <n v="1"/>
  </r>
  <r>
    <s v="R 13 999"/>
    <n v="13999"/>
    <s v="2 Bedroom Apartment"/>
    <x v="1"/>
    <x v="75"/>
    <x v="1"/>
    <x v="2"/>
    <n v="2"/>
  </r>
  <r>
    <s v="R 4 500"/>
    <n v="4500"/>
    <s v="1.5 Bedroom Apartment"/>
    <x v="1"/>
    <x v="40"/>
    <x v="2"/>
    <x v="11"/>
    <n v="1"/>
  </r>
  <r>
    <s v="R 4 500"/>
    <n v="4500"/>
    <s v="1 Bedroom Apartment"/>
    <x v="1"/>
    <x v="77"/>
    <x v="2"/>
    <x v="6"/>
    <n v="1"/>
  </r>
  <r>
    <s v="R 6 800"/>
    <n v="6800"/>
    <s v="2 Bedroom Apartment"/>
    <x v="1"/>
    <x v="46"/>
    <x v="2"/>
    <x v="2"/>
    <n v="2"/>
  </r>
  <r>
    <s v="R 5 100"/>
    <n v="5100"/>
    <s v="1.5 Bedroom Apartment"/>
    <x v="1"/>
    <x v="89"/>
    <x v="5"/>
    <x v="11"/>
    <n v="1"/>
  </r>
  <r>
    <s v="R 3 790"/>
    <n v="3790"/>
    <s v="0.5 Bedroom Apartment"/>
    <x v="1"/>
    <x v="60"/>
    <x v="5"/>
    <x v="13"/>
    <n v="1"/>
  </r>
  <r>
    <s v="R 5 100"/>
    <n v="5100"/>
    <s v="1.5 Bedroom Apartment"/>
    <x v="1"/>
    <x v="89"/>
    <x v="5"/>
    <x v="11"/>
    <n v="1"/>
  </r>
  <r>
    <s v="R 4 500"/>
    <n v="4500"/>
    <s v="2 Bedroom Apartment"/>
    <x v="1"/>
    <x v="89"/>
    <x v="5"/>
    <x v="2"/>
    <n v="1"/>
  </r>
  <r>
    <s v="R 6 450"/>
    <n v="6450"/>
    <s v="2 Bedroom Apartment"/>
    <x v="1"/>
    <x v="20"/>
    <x v="2"/>
    <x v="2"/>
    <n v="1"/>
  </r>
  <r>
    <s v="R 8 750"/>
    <n v="8750"/>
    <s v="2 Bedroom Apartment"/>
    <x v="1"/>
    <x v="110"/>
    <x v="1"/>
    <x v="2"/>
    <n v="2"/>
  </r>
  <r>
    <s v="R 6 800"/>
    <n v="6800"/>
    <s v="1 Bedroom Apartment"/>
    <x v="1"/>
    <x v="172"/>
    <x v="1"/>
    <x v="6"/>
    <n v="1"/>
  </r>
  <r>
    <s v="R 7 550"/>
    <n v="7550"/>
    <s v="2 Bedroom Apartment"/>
    <x v="1"/>
    <x v="93"/>
    <x v="1"/>
    <x v="2"/>
    <n v="1"/>
  </r>
  <r>
    <s v="R 6 500"/>
    <n v="6500"/>
    <s v="2 Bedroom Apartment"/>
    <x v="1"/>
    <x v="110"/>
    <x v="1"/>
    <x v="2"/>
    <n v="1"/>
  </r>
  <r>
    <s v="R 6 900"/>
    <n v="6900"/>
    <s v="1 Bedroom Apartment"/>
    <x v="1"/>
    <x v="64"/>
    <x v="6"/>
    <x v="6"/>
    <n v="2"/>
  </r>
  <r>
    <s v="R 3 740"/>
    <n v="3740"/>
    <s v="0.5 Bedroom Apartment"/>
    <x v="1"/>
    <x v="59"/>
    <x v="5"/>
    <x v="13"/>
    <n v="1"/>
  </r>
  <r>
    <s v="R 5 000"/>
    <n v="5000"/>
    <s v="1 Bedroom Apartment"/>
    <x v="1"/>
    <x v="40"/>
    <x v="2"/>
    <x v="6"/>
    <n v="1"/>
  </r>
  <r>
    <s v="R 8 500"/>
    <n v="8500"/>
    <s v="1 Bedroom Apartment"/>
    <x v="1"/>
    <x v="110"/>
    <x v="1"/>
    <x v="6"/>
    <n v="1"/>
  </r>
  <r>
    <s v="R 8 500"/>
    <n v="8500"/>
    <s v="2 Bedroom Apartment"/>
    <x v="1"/>
    <x v="174"/>
    <x v="1"/>
    <x v="2"/>
    <n v="1"/>
  </r>
  <r>
    <s v="R 5 320"/>
    <n v="5320"/>
    <s v="1 Bedroom Apartment"/>
    <x v="1"/>
    <x v="60"/>
    <x v="5"/>
    <x v="6"/>
    <n v="1"/>
  </r>
  <r>
    <s v="R 6 000"/>
    <n v="6000"/>
    <s v="1 Bedroom Apartment"/>
    <x v="1"/>
    <x v="26"/>
    <x v="1"/>
    <x v="6"/>
    <n v="1"/>
  </r>
  <r>
    <s v="R 8 500"/>
    <n v="8500"/>
    <s v="2 Bedroom Apartment"/>
    <x v="1"/>
    <x v="174"/>
    <x v="1"/>
    <x v="2"/>
    <n v="1"/>
  </r>
  <r>
    <s v="R 5 950"/>
    <n v="5950"/>
    <s v="1 Bedroom Apartment"/>
    <x v="1"/>
    <x v="1"/>
    <x v="0"/>
    <x v="6"/>
    <n v="1"/>
  </r>
  <r>
    <s v="R 6 400"/>
    <n v="6400"/>
    <s v="2 Bedroom Apartment"/>
    <x v="1"/>
    <x v="20"/>
    <x v="2"/>
    <x v="2"/>
    <n v="1"/>
  </r>
  <r>
    <s v="R 7 500"/>
    <n v="7500"/>
    <s v="1 Bedroom Apartment"/>
    <x v="1"/>
    <x v="75"/>
    <x v="1"/>
    <x v="6"/>
    <n v="1"/>
  </r>
  <r>
    <s v="R 3 800"/>
    <n v="3800"/>
    <s v="1 Bedroom Apartment"/>
    <x v="1"/>
    <x v="89"/>
    <x v="5"/>
    <x v="6"/>
    <n v="1"/>
  </r>
  <r>
    <s v="R 8 250"/>
    <n v="8250"/>
    <s v="2 Bedroom Apartment"/>
    <x v="1"/>
    <x v="102"/>
    <x v="1"/>
    <x v="2"/>
    <n v="2"/>
  </r>
  <r>
    <s v="R 11 200"/>
    <n v="11200"/>
    <s v="2 Bedroom Apartment"/>
    <x v="1"/>
    <x v="28"/>
    <x v="1"/>
    <x v="2"/>
    <n v="2"/>
  </r>
  <r>
    <s v="R 4 000"/>
    <n v="4000"/>
    <s v="1 Bedroom Apartment"/>
    <x v="1"/>
    <x v="15"/>
    <x v="1"/>
    <x v="6"/>
    <n v="1"/>
  </r>
  <r>
    <s v="R 6 750"/>
    <n v="6750"/>
    <s v="2 Bedroom Apartment"/>
    <x v="1"/>
    <x v="102"/>
    <x v="1"/>
    <x v="2"/>
    <n v="1"/>
  </r>
  <r>
    <s v="R 7 400"/>
    <n v="7400"/>
    <s v="2 Bedroom Apartment"/>
    <x v="1"/>
    <x v="22"/>
    <x v="1"/>
    <x v="2"/>
    <n v="1"/>
  </r>
  <r>
    <s v="R 6 310"/>
    <n v="6310"/>
    <s v="2 Bedroom Apartment"/>
    <x v="1"/>
    <x v="88"/>
    <x v="2"/>
    <x v="2"/>
    <n v="1"/>
  </r>
  <r>
    <s v="R 16 500"/>
    <n v="16500"/>
    <s v="2 Bedroom Apartment"/>
    <x v="1"/>
    <x v="15"/>
    <x v="1"/>
    <x v="2"/>
    <n v="2"/>
  </r>
  <r>
    <s v="R 8 500"/>
    <n v="8500"/>
    <s v="2 Bedroom Apartment"/>
    <x v="1"/>
    <x v="14"/>
    <x v="1"/>
    <x v="2"/>
    <n v="1"/>
  </r>
  <r>
    <s v="R 6 000"/>
    <n v="6000"/>
    <s v="1 Bedroom Apartment"/>
    <x v="1"/>
    <x v="20"/>
    <x v="2"/>
    <x v="6"/>
    <n v="1"/>
  </r>
  <r>
    <s v="R 8 500"/>
    <n v="8500"/>
    <s v="2 Bedroom Apartment"/>
    <x v="1"/>
    <x v="14"/>
    <x v="1"/>
    <x v="2"/>
    <n v="1"/>
  </r>
  <r>
    <s v="R 13 000"/>
    <n v="13000"/>
    <s v="2 Bedroom Apartment"/>
    <x v="1"/>
    <x v="1"/>
    <x v="0"/>
    <x v="2"/>
    <n v="2"/>
  </r>
  <r>
    <s v="R 6 000"/>
    <n v="6000"/>
    <s v="2 Bedroom Apartment"/>
    <x v="1"/>
    <x v="67"/>
    <x v="1"/>
    <x v="2"/>
    <n v="1"/>
  </r>
  <r>
    <s v="R 7 700"/>
    <n v="7700"/>
    <s v="3 Bedroom Apartment"/>
    <x v="1"/>
    <x v="13"/>
    <x v="2"/>
    <x v="1"/>
    <n v="2"/>
  </r>
  <r>
    <s v="R 7 300"/>
    <n v="7300"/>
    <s v="2 Bedroom Apartment"/>
    <x v="1"/>
    <x v="20"/>
    <x v="2"/>
    <x v="2"/>
    <n v="1"/>
  </r>
  <r>
    <s v="R 7 700"/>
    <n v="7700"/>
    <s v="2 Bedroom Apartment"/>
    <x v="1"/>
    <x v="187"/>
    <x v="0"/>
    <x v="2"/>
    <n v="1"/>
  </r>
  <r>
    <s v="R 13 000"/>
    <n v="13000"/>
    <s v="2 Bedroom Apartment"/>
    <x v="1"/>
    <x v="95"/>
    <x v="0"/>
    <x v="2"/>
    <n v="2"/>
  </r>
  <r>
    <s v="R 7 000"/>
    <n v="7000"/>
    <s v="1 Bedroom Apartment"/>
    <x v="1"/>
    <x v="110"/>
    <x v="1"/>
    <x v="6"/>
    <n v="1"/>
  </r>
  <r>
    <s v="R 5 500"/>
    <n v="5500"/>
    <s v="1 Bedroom Apartment"/>
    <x v="1"/>
    <x v="20"/>
    <x v="2"/>
    <x v="6"/>
    <n v="1"/>
  </r>
  <r>
    <s v="R 7 350"/>
    <n v="7350"/>
    <s v="2 Bedroom Apartment"/>
    <x v="1"/>
    <x v="20"/>
    <x v="2"/>
    <x v="2"/>
    <n v="1"/>
  </r>
  <r>
    <s v="R 6 800"/>
    <n v="6800"/>
    <s v="1 Bedroom Apartment"/>
    <x v="1"/>
    <x v="93"/>
    <x v="1"/>
    <x v="6"/>
    <n v="1"/>
  </r>
  <r>
    <s v="R 8 900"/>
    <n v="8900"/>
    <s v="2 Bedroom Apartment"/>
    <x v="1"/>
    <x v="28"/>
    <x v="1"/>
    <x v="2"/>
    <n v="1"/>
  </r>
  <r>
    <s v="R 6 000"/>
    <n v="6000"/>
    <s v="1 Bedroom Apartment"/>
    <x v="1"/>
    <x v="20"/>
    <x v="2"/>
    <x v="6"/>
    <n v="1"/>
  </r>
  <r>
    <s v="R 4 750"/>
    <n v="4750"/>
    <s v="0.5 Bedroom Apartment"/>
    <x v="1"/>
    <x v="20"/>
    <x v="2"/>
    <x v="13"/>
    <n v="1"/>
  </r>
  <r>
    <s v="R 7 200"/>
    <n v="7200"/>
    <s v="2 Bedroom Apartment"/>
    <x v="1"/>
    <x v="20"/>
    <x v="2"/>
    <x v="2"/>
    <n v="1"/>
  </r>
  <r>
    <s v="R 5 000"/>
    <n v="5000"/>
    <s v="1 Bedroom Apartment"/>
    <x v="1"/>
    <x v="113"/>
    <x v="6"/>
    <x v="6"/>
    <n v="1"/>
  </r>
  <r>
    <s v="R 8 000"/>
    <n v="8000"/>
    <s v="2 Bedroom Apartment"/>
    <x v="1"/>
    <x v="110"/>
    <x v="1"/>
    <x v="2"/>
    <n v="2"/>
  </r>
  <r>
    <s v="R 3 700"/>
    <n v="3700"/>
    <s v="1 Bedroom Apartment"/>
    <x v="1"/>
    <x v="56"/>
    <x v="3"/>
    <x v="6"/>
    <n v="1"/>
  </r>
  <r>
    <s v="R 9 300"/>
    <n v="9300"/>
    <s v="2 Bedroom Apartment"/>
    <x v="1"/>
    <x v="170"/>
    <x v="1"/>
    <x v="2"/>
    <n v="2"/>
  </r>
  <r>
    <s v="R 6 800"/>
    <n v="6800"/>
    <s v="2 Bedroom Apartment"/>
    <x v="1"/>
    <x v="44"/>
    <x v="2"/>
    <x v="2"/>
    <n v="2"/>
  </r>
  <r>
    <s v="R 7 700"/>
    <n v="7700"/>
    <s v="1 Bedroom Apartment"/>
    <x v="1"/>
    <x v="93"/>
    <x v="1"/>
    <x v="6"/>
    <n v="1"/>
  </r>
  <r>
    <s v="R 7 000"/>
    <n v="7000"/>
    <s v="2 Bedroom Apartment"/>
    <x v="1"/>
    <x v="22"/>
    <x v="1"/>
    <x v="2"/>
    <n v="1"/>
  </r>
  <r>
    <s v="R 8 990"/>
    <n v="8990"/>
    <s v="2 Bedroom Apartment"/>
    <x v="1"/>
    <x v="93"/>
    <x v="1"/>
    <x v="2"/>
    <n v="1"/>
  </r>
  <r>
    <s v="R 9 500"/>
    <n v="9500"/>
    <s v="3 Bedroom Apartment"/>
    <x v="1"/>
    <x v="110"/>
    <x v="1"/>
    <x v="1"/>
    <n v="2"/>
  </r>
  <r>
    <s v="R 10 000"/>
    <n v="10000"/>
    <s v="2 Bedroom Apartment"/>
    <x v="1"/>
    <x v="16"/>
    <x v="1"/>
    <x v="2"/>
    <n v="2"/>
  </r>
  <r>
    <s v="R 3 790"/>
    <n v="3790"/>
    <s v="0.5 Bedroom Apartment"/>
    <x v="1"/>
    <x v="65"/>
    <x v="2"/>
    <x v="13"/>
    <n v="1"/>
  </r>
  <r>
    <s v="R 6 800"/>
    <n v="6800"/>
    <s v="2 Bedroom Apartment"/>
    <x v="1"/>
    <x v="44"/>
    <x v="2"/>
    <x v="2"/>
    <n v="2"/>
  </r>
  <r>
    <s v="R 16 900"/>
    <n v="16900"/>
    <s v="2 Bedroom Apartment"/>
    <x v="1"/>
    <x v="15"/>
    <x v="1"/>
    <x v="2"/>
    <n v="2"/>
  </r>
  <r>
    <s v="R 7 000"/>
    <n v="7000"/>
    <s v="1 Bedroom Apartment"/>
    <x v="1"/>
    <x v="110"/>
    <x v="1"/>
    <x v="6"/>
    <n v="1"/>
  </r>
  <r>
    <s v="R 5 900"/>
    <n v="5900"/>
    <s v="2 Bedroom Apartment"/>
    <x v="1"/>
    <x v="83"/>
    <x v="2"/>
    <x v="2"/>
    <n v="1.5"/>
  </r>
  <r>
    <s v="R 8 000"/>
    <n v="8000"/>
    <s v="2 Bedroom Apartment"/>
    <x v="1"/>
    <x v="20"/>
    <x v="2"/>
    <x v="2"/>
    <n v="2"/>
  </r>
  <r>
    <s v="R 7 000"/>
    <n v="7000"/>
    <s v="2 Bedroom Apartment"/>
    <x v="1"/>
    <x v="40"/>
    <x v="2"/>
    <x v="2"/>
    <n v="1"/>
  </r>
  <r>
    <s v="R 4 000"/>
    <n v="4000"/>
    <s v="1 Bedroom Apartment"/>
    <x v="1"/>
    <x v="93"/>
    <x v="1"/>
    <x v="6"/>
    <n v="1"/>
  </r>
  <r>
    <s v="R 9 790"/>
    <n v="9790"/>
    <s v="2 Bedroom Apartment"/>
    <x v="1"/>
    <x v="93"/>
    <x v="1"/>
    <x v="2"/>
    <n v="1"/>
  </r>
  <r>
    <s v="R 5 000"/>
    <n v="5000"/>
    <s v="1 Bedroom Apartment"/>
    <x v="1"/>
    <x v="94"/>
    <x v="5"/>
    <x v="6"/>
    <n v="1"/>
  </r>
  <r>
    <s v="R 7 450"/>
    <n v="7450"/>
    <s v="2 Bedroom Apartment"/>
    <x v="1"/>
    <x v="20"/>
    <x v="2"/>
    <x v="2"/>
    <n v="1"/>
  </r>
  <r>
    <s v="R 10 400"/>
    <n v="10400"/>
    <s v="2 Bedroom Apartment"/>
    <x v="1"/>
    <x v="93"/>
    <x v="1"/>
    <x v="2"/>
    <n v="1"/>
  </r>
  <r>
    <s v="R 5 800"/>
    <n v="5800"/>
    <s v="1 Bedroom Apartment"/>
    <x v="1"/>
    <x v="22"/>
    <x v="1"/>
    <x v="6"/>
    <n v="1"/>
  </r>
  <r>
    <s v="R 6 600"/>
    <n v="6600"/>
    <s v="2 Bedroom Apartment"/>
    <x v="1"/>
    <x v="44"/>
    <x v="2"/>
    <x v="2"/>
    <n v="1"/>
  </r>
  <r>
    <s v="R 7 150"/>
    <n v="7150"/>
    <s v="1 Bedroom Apartment"/>
    <x v="1"/>
    <x v="93"/>
    <x v="1"/>
    <x v="6"/>
    <n v="1"/>
  </r>
  <r>
    <s v="R 6 200"/>
    <n v="6200"/>
    <s v="2 Bedroom Apartment"/>
    <x v="1"/>
    <x v="44"/>
    <x v="2"/>
    <x v="2"/>
    <n v="1"/>
  </r>
  <r>
    <s v="R 5 700"/>
    <n v="5700"/>
    <s v="2 Bedroom Apartment"/>
    <x v="1"/>
    <x v="89"/>
    <x v="5"/>
    <x v="2"/>
    <n v="1"/>
  </r>
  <r>
    <s v="R 5 700"/>
    <n v="5700"/>
    <s v="1 Bedroom Apartment"/>
    <x v="1"/>
    <x v="98"/>
    <x v="2"/>
    <x v="6"/>
    <n v="1"/>
  </r>
  <r>
    <s v="R 5 900"/>
    <n v="5900"/>
    <s v="1 Bedroom Apartment"/>
    <x v="1"/>
    <x v="93"/>
    <x v="1"/>
    <x v="6"/>
    <n v="1"/>
  </r>
  <r>
    <s v="R 15 500"/>
    <n v="15500"/>
    <s v="2 Bedroom Apartment"/>
    <x v="1"/>
    <x v="170"/>
    <x v="1"/>
    <x v="2"/>
    <n v="2"/>
  </r>
  <r>
    <s v="R 4 600"/>
    <n v="4600"/>
    <s v="1 Bedroom Apartment"/>
    <x v="1"/>
    <x v="60"/>
    <x v="5"/>
    <x v="6"/>
    <n v="1"/>
  </r>
  <r>
    <s v="R 6 800"/>
    <n v="6800"/>
    <s v="3 Bedroom Apartment"/>
    <x v="1"/>
    <x v="35"/>
    <x v="1"/>
    <x v="1"/>
    <n v="2"/>
  </r>
  <r>
    <s v="R 12 300"/>
    <n v="12300"/>
    <s v="3 Bedroom Apartment"/>
    <x v="1"/>
    <x v="196"/>
    <x v="1"/>
    <x v="1"/>
    <n v="2"/>
  </r>
  <r>
    <s v="R 8 500"/>
    <n v="8500"/>
    <s v="2 Bedroom Apartment"/>
    <x v="1"/>
    <x v="2"/>
    <x v="1"/>
    <x v="2"/>
    <n v="2"/>
  </r>
  <r>
    <s v="R 4 700"/>
    <n v="4700"/>
    <s v="1.5 Bedroom Apartment"/>
    <x v="1"/>
    <x v="89"/>
    <x v="5"/>
    <x v="11"/>
    <n v="1"/>
  </r>
  <r>
    <s v="R 8 350"/>
    <n v="8350"/>
    <s v="2 Bedroom Apartment"/>
    <x v="1"/>
    <x v="90"/>
    <x v="2"/>
    <x v="2"/>
    <n v="2"/>
  </r>
  <r>
    <s v="R 18 500"/>
    <n v="18500"/>
    <s v="1 Bedroom Apartment"/>
    <x v="1"/>
    <x v="41"/>
    <x v="1"/>
    <x v="6"/>
    <n v="1"/>
  </r>
  <r>
    <s v="R 7 800"/>
    <n v="7800"/>
    <s v="2 Bedroom Apartment"/>
    <x v="1"/>
    <x v="28"/>
    <x v="1"/>
    <x v="2"/>
    <n v="2"/>
  </r>
  <r>
    <s v="R 8 200"/>
    <n v="8200"/>
    <s v="2 Bedroom Apartment"/>
    <x v="1"/>
    <x v="90"/>
    <x v="2"/>
    <x v="2"/>
    <n v="2"/>
  </r>
  <r>
    <s v="R 12 000"/>
    <n v="12000"/>
    <s v="2 Bedroom Apartment"/>
    <x v="1"/>
    <x v="93"/>
    <x v="1"/>
    <x v="2"/>
    <n v="1.5"/>
  </r>
  <r>
    <s v="R 4 700"/>
    <n v="4700"/>
    <s v="1.5 Bedroom Apartment"/>
    <x v="1"/>
    <x v="89"/>
    <x v="5"/>
    <x v="11"/>
    <n v="1"/>
  </r>
  <r>
    <s v="R 4 550"/>
    <n v="4550"/>
    <s v="0.5 Bedroom Apartment"/>
    <x v="1"/>
    <x v="44"/>
    <x v="2"/>
    <x v="13"/>
    <n v="1"/>
  </r>
  <r>
    <s v="R 4 953"/>
    <n v="4953"/>
    <s v="1 Bedroom Apartment"/>
    <x v="1"/>
    <x v="59"/>
    <x v="5"/>
    <x v="6"/>
    <n v="1"/>
  </r>
  <r>
    <s v="R 30 000"/>
    <n v="30000"/>
    <s v="3 Bedroom Apartment"/>
    <x v="1"/>
    <x v="94"/>
    <x v="5"/>
    <x v="1"/>
    <n v="2"/>
  </r>
  <r>
    <s v="R 4 200"/>
    <n v="4200"/>
    <s v="1 Bedroom Apartment"/>
    <x v="1"/>
    <x v="197"/>
    <x v="4"/>
    <x v="6"/>
    <n v="1"/>
  </r>
  <r>
    <s v="R 5 200"/>
    <n v="5200"/>
    <s v="2 Bedroom Apartment"/>
    <x v="1"/>
    <x v="40"/>
    <x v="2"/>
    <x v="2"/>
    <n v="1"/>
  </r>
  <r>
    <s v="R 7 900"/>
    <n v="7900"/>
    <s v="2 Bedroom Apartment"/>
    <x v="1"/>
    <x v="93"/>
    <x v="1"/>
    <x v="2"/>
    <n v="1"/>
  </r>
  <r>
    <s v="R 7 500"/>
    <n v="7500"/>
    <s v="2 Bedroom Apartment"/>
    <x v="1"/>
    <x v="1"/>
    <x v="0"/>
    <x v="2"/>
    <n v="1"/>
  </r>
  <r>
    <s v="R 6 630"/>
    <n v="6630"/>
    <s v="2.5 Bedroom Apartment"/>
    <x v="1"/>
    <x v="33"/>
    <x v="2"/>
    <x v="14"/>
    <n v="1"/>
  </r>
  <r>
    <s v="R 6 350"/>
    <n v="6350"/>
    <s v="2 Bedroom Apartment"/>
    <x v="1"/>
    <x v="40"/>
    <x v="2"/>
    <x v="2"/>
    <n v="1"/>
  </r>
  <r>
    <s v="R 10 890"/>
    <n v="10890"/>
    <s v="2 Bedroom Apartment"/>
    <x v="1"/>
    <x v="43"/>
    <x v="0"/>
    <x v="2"/>
    <n v="2"/>
  </r>
  <r>
    <s v="R 9 700"/>
    <n v="9700"/>
    <s v="3 Bedroom Apartment"/>
    <x v="1"/>
    <x v="44"/>
    <x v="2"/>
    <x v="1"/>
    <n v="2"/>
  </r>
  <r>
    <s v="R 5 200"/>
    <n v="5200"/>
    <s v="1 Bedroom Apartment"/>
    <x v="1"/>
    <x v="99"/>
    <x v="1"/>
    <x v="6"/>
    <n v="1"/>
  </r>
  <r>
    <s v="R 6 700"/>
    <n v="6700"/>
    <s v="2 Bedroom Apartment"/>
    <x v="1"/>
    <x v="20"/>
    <x v="2"/>
    <x v="2"/>
    <n v="1"/>
  </r>
  <r>
    <s v="R 6 800"/>
    <n v="6800"/>
    <s v="1 Bedroom Apartment"/>
    <x v="1"/>
    <x v="93"/>
    <x v="1"/>
    <x v="6"/>
    <n v="1"/>
  </r>
  <r>
    <s v="R 8 500"/>
    <n v="8500"/>
    <s v="3 Bedroom Apartment"/>
    <x v="1"/>
    <x v="98"/>
    <x v="2"/>
    <x v="1"/>
    <n v="2"/>
  </r>
  <r>
    <s v="R 5 700"/>
    <n v="5700"/>
    <s v="1 Bedroom Apartment"/>
    <x v="1"/>
    <x v="16"/>
    <x v="1"/>
    <x v="6"/>
    <n v="1"/>
  </r>
  <r>
    <s v="R 5 350"/>
    <n v="5350"/>
    <s v="2 Bedroom Apartment"/>
    <x v="1"/>
    <x v="5"/>
    <x v="2"/>
    <x v="2"/>
    <n v="1"/>
  </r>
  <r>
    <s v="R 12 500"/>
    <n v="12500"/>
    <s v="3 Bedroom Apartment"/>
    <x v="1"/>
    <x v="27"/>
    <x v="0"/>
    <x v="1"/>
    <n v="2"/>
  </r>
  <r>
    <s v="R 5 600"/>
    <n v="5600"/>
    <s v="2 Bedroom Apartment"/>
    <x v="1"/>
    <x v="77"/>
    <x v="2"/>
    <x v="2"/>
    <n v="1"/>
  </r>
  <r>
    <s v="R 6 600"/>
    <n v="6600"/>
    <s v="2 Bedroom Apartment"/>
    <x v="1"/>
    <x v="44"/>
    <x v="2"/>
    <x v="2"/>
    <n v="1"/>
  </r>
  <r>
    <s v="R 9 000"/>
    <n v="9000"/>
    <s v="2 Bedroom Apartment"/>
    <x v="1"/>
    <x v="1"/>
    <x v="0"/>
    <x v="2"/>
    <n v="1"/>
  </r>
  <r>
    <s v="R 10 500"/>
    <n v="10500"/>
    <s v="3 Bedroom Apartment"/>
    <x v="1"/>
    <x v="30"/>
    <x v="3"/>
    <x v="1"/>
    <n v="2"/>
  </r>
  <r>
    <s v="R 4 500"/>
    <n v="4500"/>
    <s v="0.5 Bedroom Apartment"/>
    <x v="1"/>
    <x v="77"/>
    <x v="2"/>
    <x v="13"/>
    <n v="1"/>
  </r>
  <r>
    <s v="R 5 780"/>
    <n v="5780"/>
    <s v="2 Bedroom Apartment"/>
    <x v="1"/>
    <x v="97"/>
    <x v="3"/>
    <x v="2"/>
    <n v="1"/>
  </r>
  <r>
    <s v="R 6 500"/>
    <n v="6500"/>
    <s v="1 Bedroom Apartment"/>
    <x v="1"/>
    <x v="93"/>
    <x v="1"/>
    <x v="6"/>
    <n v="1"/>
  </r>
  <r>
    <s v="R 11 950"/>
    <n v="11950"/>
    <s v="2 Bedroom Apartment"/>
    <x v="1"/>
    <x v="15"/>
    <x v="1"/>
    <x v="2"/>
    <n v="1.5"/>
  </r>
  <r>
    <s v="R 12 300"/>
    <n v="12300"/>
    <s v="3 Bedroom Apartment"/>
    <x v="1"/>
    <x v="170"/>
    <x v="1"/>
    <x v="1"/>
    <n v="2"/>
  </r>
  <r>
    <s v="R 6 100"/>
    <n v="6100"/>
    <s v="2 Bedroom Apartment"/>
    <x v="1"/>
    <x v="44"/>
    <x v="2"/>
    <x v="2"/>
    <n v="1"/>
  </r>
  <r>
    <s v="R 6 600"/>
    <n v="6600"/>
    <s v="2 Bedroom Apartment"/>
    <x v="1"/>
    <x v="44"/>
    <x v="2"/>
    <x v="2"/>
    <n v="1"/>
  </r>
  <r>
    <s v="R 5 300"/>
    <n v="5300"/>
    <s v="1 Bedroom Apartment"/>
    <x v="1"/>
    <x v="73"/>
    <x v="5"/>
    <x v="6"/>
    <n v="2"/>
  </r>
  <r>
    <s v="R 4 700"/>
    <n v="4700"/>
    <s v="1 Bedroom Apartment"/>
    <x v="1"/>
    <x v="47"/>
    <x v="3"/>
    <x v="6"/>
    <n v="1"/>
  </r>
  <r>
    <s v="R 8 000"/>
    <n v="8000"/>
    <s v="1 Bedroom Apartment"/>
    <x v="1"/>
    <x v="93"/>
    <x v="1"/>
    <x v="6"/>
    <n v="1"/>
  </r>
  <r>
    <s v="R 15 500"/>
    <n v="15500"/>
    <s v="3 Bedroom Apartment"/>
    <x v="1"/>
    <x v="16"/>
    <x v="1"/>
    <x v="1"/>
    <n v="2"/>
  </r>
  <r>
    <s v="R 12 300"/>
    <n v="12300"/>
    <s v="3 Bedroom Apartment"/>
    <x v="1"/>
    <x v="16"/>
    <x v="1"/>
    <x v="1"/>
    <n v="2"/>
  </r>
  <r>
    <s v="R 4 650"/>
    <n v="4650"/>
    <s v="0.5 Bedroom Apartment"/>
    <x v="1"/>
    <x v="44"/>
    <x v="2"/>
    <x v="13"/>
    <n v="1"/>
  </r>
  <r>
    <s v="R 7 200"/>
    <n v="7200"/>
    <s v="1 Bedroom Apartment"/>
    <x v="1"/>
    <x v="110"/>
    <x v="1"/>
    <x v="6"/>
    <n v="1"/>
  </r>
  <r>
    <s v="R 3 895"/>
    <n v="3895"/>
    <s v="1 Bedroom Apartment"/>
    <x v="1"/>
    <x v="118"/>
    <x v="1"/>
    <x v="6"/>
    <n v="3"/>
  </r>
  <r>
    <s v="R 6 800"/>
    <n v="6800"/>
    <s v="2 Bedroom Apartment"/>
    <x v="1"/>
    <x v="93"/>
    <x v="1"/>
    <x v="2"/>
    <n v="1"/>
  </r>
  <r>
    <s v="R 5 900"/>
    <n v="5900"/>
    <s v="1 Bedroom Apartment"/>
    <x v="1"/>
    <x v="73"/>
    <x v="5"/>
    <x v="6"/>
    <n v="2"/>
  </r>
  <r>
    <s v="R 7 600"/>
    <n v="7600"/>
    <s v="1 Bedroom Apartment"/>
    <x v="1"/>
    <x v="27"/>
    <x v="0"/>
    <x v="6"/>
    <n v="1"/>
  </r>
  <r>
    <s v="R 8 750"/>
    <n v="8750"/>
    <s v="2 Bedroom Apartment"/>
    <x v="1"/>
    <x v="1"/>
    <x v="0"/>
    <x v="2"/>
    <n v="1"/>
  </r>
  <r>
    <s v="R 11 400"/>
    <n v="11400"/>
    <s v="3 Bedroom Apartment"/>
    <x v="1"/>
    <x v="75"/>
    <x v="1"/>
    <x v="1"/>
    <n v="2"/>
  </r>
  <r>
    <s v="R 7 700"/>
    <n v="7700"/>
    <s v="2 Bedroom Apartment"/>
    <x v="1"/>
    <x v="20"/>
    <x v="2"/>
    <x v="2"/>
    <n v="1"/>
  </r>
  <r>
    <s v="R 5 600"/>
    <n v="5600"/>
    <s v="1 Bedroom Apartment"/>
    <x v="1"/>
    <x v="93"/>
    <x v="1"/>
    <x v="6"/>
    <n v="1"/>
  </r>
  <r>
    <s v="R 8 000"/>
    <n v="8000"/>
    <s v="2 Bedroom Apartment"/>
    <x v="1"/>
    <x v="20"/>
    <x v="2"/>
    <x v="2"/>
    <n v="2"/>
  </r>
  <r>
    <s v="R 8 500"/>
    <n v="8500"/>
    <s v="2 Bedroom Apartment"/>
    <x v="1"/>
    <x v="20"/>
    <x v="2"/>
    <x v="2"/>
    <n v="2"/>
  </r>
  <r>
    <s v="R 6 600"/>
    <n v="6600"/>
    <s v="2 Bedroom Apartment"/>
    <x v="1"/>
    <x v="3"/>
    <x v="2"/>
    <x v="2"/>
    <n v="2"/>
  </r>
  <r>
    <s v="R 3 895"/>
    <n v="3895"/>
    <s v="1 Bedroom Apartment"/>
    <x v="1"/>
    <x v="118"/>
    <x v="1"/>
    <x v="6"/>
    <n v="3"/>
  </r>
  <r>
    <s v="R 4 650"/>
    <n v="4650"/>
    <s v="0.5 Bedroom Apartment"/>
    <x v="1"/>
    <x v="44"/>
    <x v="2"/>
    <x v="13"/>
    <n v="1"/>
  </r>
  <r>
    <s v="R 6 300"/>
    <n v="6300"/>
    <s v="2 Bedroom Apartment"/>
    <x v="1"/>
    <x v="95"/>
    <x v="0"/>
    <x v="2"/>
    <n v="1"/>
  </r>
  <r>
    <s v="R 9 500"/>
    <n v="9500"/>
    <s v="2 Bedroom Apartment"/>
    <x v="1"/>
    <x v="93"/>
    <x v="1"/>
    <x v="2"/>
    <n v="2"/>
  </r>
  <r>
    <s v="R 5 595"/>
    <n v="5595"/>
    <s v="1 Bedroom Apartment"/>
    <x v="1"/>
    <x v="172"/>
    <x v="1"/>
    <x v="6"/>
    <n v="1"/>
  </r>
  <r>
    <s v="R 4 600"/>
    <n v="4600"/>
    <s v="1 Bedroom Apartment"/>
    <x v="1"/>
    <x v="126"/>
    <x v="1"/>
    <x v="6"/>
    <n v="1"/>
  </r>
  <r>
    <s v="R 8 750"/>
    <n v="8750"/>
    <s v="1 Bedroom Apartment"/>
    <x v="1"/>
    <x v="110"/>
    <x v="1"/>
    <x v="6"/>
    <n v="1"/>
  </r>
  <r>
    <s v="R 6 090"/>
    <n v="6090"/>
    <s v="1 Bedroom Apartment"/>
    <x v="1"/>
    <x v="93"/>
    <x v="1"/>
    <x v="6"/>
    <n v="1"/>
  </r>
  <r>
    <s v="R 9 950"/>
    <n v="9950"/>
    <s v="2 Bedroom Apartment"/>
    <x v="1"/>
    <x v="14"/>
    <x v="1"/>
    <x v="2"/>
    <n v="1.5"/>
  </r>
  <r>
    <s v="R 3 700"/>
    <n v="3700"/>
    <s v="1 Bedroom Apartment"/>
    <x v="1"/>
    <x v="71"/>
    <x v="3"/>
    <x v="6"/>
    <n v="1"/>
  </r>
  <r>
    <s v="R 5 500"/>
    <n v="5500"/>
    <s v="1 Bedroom Apartment"/>
    <x v="1"/>
    <x v="1"/>
    <x v="0"/>
    <x v="6"/>
    <n v="1"/>
  </r>
  <r>
    <s v="R 5 500"/>
    <n v="5500"/>
    <s v="1 Bedroom Apartment"/>
    <x v="1"/>
    <x v="1"/>
    <x v="0"/>
    <x v="6"/>
    <n v="1"/>
  </r>
  <r>
    <s v="R 6 700"/>
    <n v="6700"/>
    <s v="2 Bedroom Apartment"/>
    <x v="1"/>
    <x v="20"/>
    <x v="2"/>
    <x v="2"/>
    <n v="1"/>
  </r>
  <r>
    <s v="R 6 400"/>
    <n v="6400"/>
    <s v="2 Bedroom Apartment"/>
    <x v="1"/>
    <x v="71"/>
    <x v="3"/>
    <x v="2"/>
    <n v="1"/>
  </r>
  <r>
    <s v="R 4 000"/>
    <n v="4000"/>
    <s v="1 Bedroom Apartment"/>
    <x v="1"/>
    <x v="65"/>
    <x v="2"/>
    <x v="6"/>
    <n v="1"/>
  </r>
  <r>
    <s v="R 7 700"/>
    <n v="7700"/>
    <s v="1 Bedroom Apartment"/>
    <x v="1"/>
    <x v="14"/>
    <x v="1"/>
    <x v="6"/>
    <n v="1"/>
  </r>
  <r>
    <s v="R 2 500"/>
    <n v="2500"/>
    <s v="1 Bedroom Apartment"/>
    <x v="1"/>
    <x v="89"/>
    <x v="5"/>
    <x v="6"/>
    <n v="1"/>
  </r>
  <r>
    <s v="R 7 450"/>
    <n v="7450"/>
    <s v="2 Bedroom Apartment"/>
    <x v="1"/>
    <x v="20"/>
    <x v="2"/>
    <x v="2"/>
    <n v="1"/>
  </r>
  <r>
    <s v="R 7 250"/>
    <n v="7250"/>
    <s v="2 Bedroom Apartment"/>
    <x v="1"/>
    <x v="20"/>
    <x v="2"/>
    <x v="2"/>
    <n v="1"/>
  </r>
  <r>
    <s v="R 8 000"/>
    <n v="8000"/>
    <s v="2 Bedroom Apartment"/>
    <x v="1"/>
    <x v="20"/>
    <x v="2"/>
    <x v="2"/>
    <n v="2"/>
  </r>
  <r>
    <s v="R 7 000"/>
    <n v="7000"/>
    <s v="1 Bedroom Apartment"/>
    <x v="1"/>
    <x v="110"/>
    <x v="1"/>
    <x v="6"/>
    <n v="1"/>
  </r>
  <r>
    <s v="R 7 480"/>
    <n v="7480"/>
    <s v="2 Bedroom Apartment"/>
    <x v="1"/>
    <x v="90"/>
    <x v="2"/>
    <x v="2"/>
    <n v="1"/>
  </r>
  <r>
    <s v="R 8 500"/>
    <n v="8500"/>
    <s v="2 Bedroom Apartment"/>
    <x v="1"/>
    <x v="1"/>
    <x v="0"/>
    <x v="2"/>
    <n v="1"/>
  </r>
  <r>
    <s v="R 6 200"/>
    <n v="6200"/>
    <s v="2 Bedroom Apartment"/>
    <x v="1"/>
    <x v="44"/>
    <x v="2"/>
    <x v="2"/>
    <n v="1"/>
  </r>
  <r>
    <s v="R 3 500"/>
    <n v="3500"/>
    <s v="2 Bedroom Apartment"/>
    <x v="1"/>
    <x v="93"/>
    <x v="1"/>
    <x v="2"/>
    <n v="1"/>
  </r>
  <r>
    <s v="R 8 590"/>
    <n v="8590"/>
    <s v="2 Bedroom Apartment"/>
    <x v="1"/>
    <x v="93"/>
    <x v="1"/>
    <x v="2"/>
    <n v="2"/>
  </r>
  <r>
    <s v="R 7 925"/>
    <n v="7925"/>
    <s v="2 Bedroom Apartment"/>
    <x v="1"/>
    <x v="139"/>
    <x v="2"/>
    <x v="2"/>
    <n v="1"/>
  </r>
  <r>
    <s v="R 10 500"/>
    <n v="10500"/>
    <s v="2 Bedroom Apartment"/>
    <x v="1"/>
    <x v="1"/>
    <x v="0"/>
    <x v="2"/>
    <n v="1"/>
  </r>
  <r>
    <s v="R 11 550"/>
    <n v="11550"/>
    <s v="3 Bedroom Apartment"/>
    <x v="1"/>
    <x v="93"/>
    <x v="1"/>
    <x v="1"/>
    <n v="2"/>
  </r>
  <r>
    <s v="R 6 200"/>
    <n v="6200"/>
    <s v="2 Bedroom Apartment"/>
    <x v="1"/>
    <x v="44"/>
    <x v="2"/>
    <x v="2"/>
    <n v="1"/>
  </r>
  <r>
    <s v="R 6 000"/>
    <n v="6000"/>
    <s v="2 Bedroom Apartment"/>
    <x v="1"/>
    <x v="89"/>
    <x v="5"/>
    <x v="2"/>
    <n v="1"/>
  </r>
  <r>
    <s v="R 5 700"/>
    <n v="5700"/>
    <s v="2 Bedroom Apartment"/>
    <x v="1"/>
    <x v="59"/>
    <x v="5"/>
    <x v="2"/>
    <n v="1"/>
  </r>
  <r>
    <s v="R 18 000"/>
    <n v="18000"/>
    <s v="2 Bedroom Apartment"/>
    <x v="1"/>
    <x v="8"/>
    <x v="1"/>
    <x v="2"/>
    <n v="2"/>
  </r>
  <r>
    <s v="R 4 350"/>
    <n v="4350"/>
    <s v="1 Bedroom Apartment"/>
    <x v="1"/>
    <x v="118"/>
    <x v="1"/>
    <x v="6"/>
    <n v="1"/>
  </r>
  <r>
    <s v="R 4 300"/>
    <n v="4300"/>
    <s v="1 Bedroom Apartment"/>
    <x v="1"/>
    <x v="123"/>
    <x v="4"/>
    <x v="6"/>
    <n v="1"/>
  </r>
  <r>
    <s v="R 6 900"/>
    <n v="6900"/>
    <s v="2 Bedroom Apartment"/>
    <x v="1"/>
    <x v="20"/>
    <x v="2"/>
    <x v="2"/>
    <n v="2"/>
  </r>
  <r>
    <s v="R 6 100"/>
    <n v="6100"/>
    <s v="2 Bedroom Apartment"/>
    <x v="1"/>
    <x v="93"/>
    <x v="1"/>
    <x v="2"/>
    <n v="1"/>
  </r>
  <r>
    <s v="R 3 870"/>
    <n v="3870"/>
    <s v="0.5 Bedroom Apartment"/>
    <x v="1"/>
    <x v="94"/>
    <x v="5"/>
    <x v="13"/>
    <n v="1"/>
  </r>
  <r>
    <s v="R 8 715"/>
    <n v="8715"/>
    <s v="2 Bedroom Apartment"/>
    <x v="1"/>
    <x v="41"/>
    <x v="1"/>
    <x v="2"/>
    <n v="2"/>
  </r>
  <r>
    <s v="R 12 000"/>
    <n v="12000"/>
    <s v="2 Bedroom Apartment"/>
    <x v="1"/>
    <x v="93"/>
    <x v="1"/>
    <x v="2"/>
    <n v="1"/>
  </r>
  <r>
    <s v="R 6 800"/>
    <n v="6800"/>
    <s v="2 Bedroom Apartment"/>
    <x v="1"/>
    <x v="46"/>
    <x v="2"/>
    <x v="2"/>
    <n v="2"/>
  </r>
  <r>
    <s v="R 5 000"/>
    <n v="5000"/>
    <s v="1 Bedroom Apartment"/>
    <x v="1"/>
    <x v="3"/>
    <x v="2"/>
    <x v="6"/>
    <n v="1"/>
  </r>
  <r>
    <s v="R 6 100"/>
    <n v="6100"/>
    <s v="2 Bedroom Apartment"/>
    <x v="1"/>
    <x v="93"/>
    <x v="1"/>
    <x v="2"/>
    <n v="1"/>
  </r>
  <r>
    <s v="R 3 500"/>
    <n v="3500"/>
    <s v="1 Bedroom Apartment"/>
    <x v="1"/>
    <x v="97"/>
    <x v="3"/>
    <x v="6"/>
    <n v="1"/>
  </r>
  <r>
    <s v="R 6 600"/>
    <n v="6600"/>
    <s v="2 Bedroom Apartment"/>
    <x v="1"/>
    <x v="44"/>
    <x v="2"/>
    <x v="2"/>
    <n v="1"/>
  </r>
  <r>
    <s v="R 6 400"/>
    <n v="6400"/>
    <s v="2 Bedroom Apartment"/>
    <x v="1"/>
    <x v="20"/>
    <x v="2"/>
    <x v="2"/>
    <n v="1"/>
  </r>
  <r>
    <s v="R 6 900"/>
    <n v="6900"/>
    <s v="2 Bedroom Apartment"/>
    <x v="1"/>
    <x v="20"/>
    <x v="2"/>
    <x v="2"/>
    <n v="2"/>
  </r>
  <r>
    <s v="R 7 200"/>
    <n v="7200"/>
    <s v="2.5 Bedroom Apartment"/>
    <x v="1"/>
    <x v="73"/>
    <x v="5"/>
    <x v="14"/>
    <n v="1.5"/>
  </r>
  <r>
    <s v="R 4 500"/>
    <n v="4500"/>
    <s v="0.5 Bedroom Apartment"/>
    <x v="1"/>
    <x v="44"/>
    <x v="2"/>
    <x v="13"/>
    <n v="1"/>
  </r>
  <r>
    <s v="R 22 000"/>
    <n v="22000"/>
    <s v="2 Bedroom Apartment"/>
    <x v="1"/>
    <x v="75"/>
    <x v="1"/>
    <x v="2"/>
    <n v="2.5"/>
  </r>
  <r>
    <s v="R 22 000"/>
    <n v="22000"/>
    <s v="2 Bedroom Apartment"/>
    <x v="1"/>
    <x v="113"/>
    <x v="6"/>
    <x v="2"/>
    <n v="2"/>
  </r>
  <r>
    <s v="R 3 790"/>
    <n v="3790"/>
    <s v="0.5 Bedroom Apartment"/>
    <x v="1"/>
    <x v="65"/>
    <x v="2"/>
    <x v="13"/>
    <n v="1"/>
  </r>
  <r>
    <s v="R 5 500"/>
    <n v="5500"/>
    <s v="2 Bedroom Apartment"/>
    <x v="1"/>
    <x v="40"/>
    <x v="2"/>
    <x v="2"/>
    <n v="1"/>
  </r>
  <r>
    <s v="R 7 000"/>
    <n v="7000"/>
    <s v="1 Bedroom Apartment"/>
    <x v="1"/>
    <x v="93"/>
    <x v="1"/>
    <x v="6"/>
    <n v="1"/>
  </r>
  <r>
    <s v="R 7 400"/>
    <n v="7400"/>
    <s v="2 Bedroom Apartment"/>
    <x v="1"/>
    <x v="20"/>
    <x v="2"/>
    <x v="2"/>
    <n v="2"/>
  </r>
  <r>
    <s v="R 7 700"/>
    <n v="7700"/>
    <s v="3 Bedroom Apartment"/>
    <x v="1"/>
    <x v="52"/>
    <x v="2"/>
    <x v="1"/>
    <n v="2"/>
  </r>
  <r>
    <s v="R 7 370"/>
    <n v="7370"/>
    <s v="2 Bedroom Apartment"/>
    <x v="1"/>
    <x v="20"/>
    <x v="2"/>
    <x v="2"/>
    <n v="1"/>
  </r>
  <r>
    <s v="R 8 970"/>
    <n v="8970"/>
    <s v="2 Bedroom Apartment"/>
    <x v="1"/>
    <x v="93"/>
    <x v="1"/>
    <x v="2"/>
    <n v="1"/>
  </r>
  <r>
    <s v="R 6 500"/>
    <n v="6500"/>
    <s v="1 Bedroom Apartment"/>
    <x v="1"/>
    <x v="46"/>
    <x v="2"/>
    <x v="6"/>
    <n v="1"/>
  </r>
  <r>
    <s v="R 9 500"/>
    <n v="9500"/>
    <s v="2 Bedroom Apartment"/>
    <x v="1"/>
    <x v="93"/>
    <x v="1"/>
    <x v="2"/>
    <n v="1"/>
  </r>
  <r>
    <s v="R 35 200"/>
    <n v="35200"/>
    <s v="3 Bedroom Apartment"/>
    <x v="1"/>
    <x v="8"/>
    <x v="1"/>
    <x v="1"/>
    <n v="3.5"/>
  </r>
  <r>
    <s v="R 8 000"/>
    <n v="8000"/>
    <s v="2 Bedroom Apartment"/>
    <x v="1"/>
    <x v="102"/>
    <x v="1"/>
    <x v="2"/>
    <n v="1"/>
  </r>
  <r>
    <s v="R 8 970"/>
    <n v="8970"/>
    <s v="2 Bedroom Apartment"/>
    <x v="1"/>
    <x v="93"/>
    <x v="1"/>
    <x v="2"/>
    <n v="1"/>
  </r>
  <r>
    <s v="R 4 500"/>
    <n v="4500"/>
    <s v="0.5 Bedroom Apartment"/>
    <x v="1"/>
    <x v="44"/>
    <x v="2"/>
    <x v="13"/>
    <n v="1"/>
  </r>
  <r>
    <s v="R 5 500"/>
    <n v="5500"/>
    <s v="2 Bedroom Apartment"/>
    <x v="1"/>
    <x v="40"/>
    <x v="2"/>
    <x v="2"/>
    <n v="1"/>
  </r>
  <r>
    <s v="R 5 450"/>
    <n v="5450"/>
    <s v="1 Bedroom Apartment"/>
    <x v="1"/>
    <x v="93"/>
    <x v="1"/>
    <x v="6"/>
    <s v="N/A"/>
  </r>
  <r>
    <s v="R 7 500"/>
    <n v="7500"/>
    <s v="2 Bedroom Apartment"/>
    <x v="1"/>
    <x v="95"/>
    <x v="0"/>
    <x v="2"/>
    <n v="1"/>
  </r>
  <r>
    <s v="R 4 500"/>
    <n v="4500"/>
    <s v="0.5 Bedroom Apartment"/>
    <x v="1"/>
    <x v="94"/>
    <x v="5"/>
    <x v="13"/>
    <n v="1"/>
  </r>
  <r>
    <s v="R 3 500"/>
    <n v="3500"/>
    <s v="15 Bedroom Apartment"/>
    <x v="1"/>
    <x v="94"/>
    <x v="5"/>
    <x v="17"/>
    <n v="4"/>
  </r>
  <r>
    <s v="R 4 980"/>
    <n v="4980"/>
    <s v="1.5 Bedroom Apartment"/>
    <x v="1"/>
    <x v="83"/>
    <x v="2"/>
    <x v="11"/>
    <n v="1"/>
  </r>
  <r>
    <s v="R 7 100"/>
    <n v="7100"/>
    <s v="2 Bedroom Apartment"/>
    <x v="1"/>
    <x v="46"/>
    <x v="2"/>
    <x v="2"/>
    <n v="2"/>
  </r>
  <r>
    <s v="R 5 750"/>
    <n v="5750"/>
    <s v="1 Bedroom Apartment"/>
    <x v="1"/>
    <x v="153"/>
    <x v="0"/>
    <x v="6"/>
    <n v="1"/>
  </r>
  <r>
    <s v="R 6 450"/>
    <n v="6450"/>
    <s v="1 Bedroom Apartment"/>
    <x v="1"/>
    <x v="93"/>
    <x v="1"/>
    <x v="6"/>
    <n v="1"/>
  </r>
  <r>
    <s v="R 10 000"/>
    <n v="10000"/>
    <s v="1 Bedroom Apartment"/>
    <x v="1"/>
    <x v="75"/>
    <x v="1"/>
    <x v="6"/>
    <s v="N/A"/>
  </r>
  <r>
    <s v="R 7 000"/>
    <n v="7000"/>
    <s v="1 Bedroom Apartment"/>
    <x v="1"/>
    <x v="14"/>
    <x v="1"/>
    <x v="6"/>
    <n v="1"/>
  </r>
  <r>
    <s v="R 16 000"/>
    <n v="16000"/>
    <s v="2 Bedroom Apartment"/>
    <x v="1"/>
    <x v="15"/>
    <x v="1"/>
    <x v="2"/>
    <n v="2"/>
  </r>
  <r>
    <s v="R 5 420"/>
    <n v="5420"/>
    <s v="1 Bedroom Apartment"/>
    <x v="1"/>
    <x v="93"/>
    <x v="1"/>
    <x v="6"/>
    <n v="1"/>
  </r>
  <r>
    <s v="R 11 800"/>
    <n v="11800"/>
    <s v="3 Bedroom Apartment"/>
    <x v="1"/>
    <x v="43"/>
    <x v="0"/>
    <x v="1"/>
    <n v="2"/>
  </r>
  <r>
    <s v="R 14 950"/>
    <n v="14950"/>
    <s v="3 Bedroom Apartment"/>
    <x v="1"/>
    <x v="140"/>
    <x v="1"/>
    <x v="1"/>
    <n v="2"/>
  </r>
  <r>
    <s v="R 6 900"/>
    <n v="6900"/>
    <s v="2 Bedroom Apartment"/>
    <x v="1"/>
    <x v="52"/>
    <x v="2"/>
    <x v="2"/>
    <n v="2"/>
  </r>
  <r>
    <s v="R 4 500"/>
    <n v="4500"/>
    <s v="0.5 Bedroom Apartment"/>
    <x v="1"/>
    <x v="94"/>
    <x v="5"/>
    <x v="13"/>
    <n v="1"/>
  </r>
  <r>
    <s v="R 4 500"/>
    <n v="4500"/>
    <s v="0.5 Bedroom Apartment"/>
    <x v="1"/>
    <x v="40"/>
    <x v="2"/>
    <x v="13"/>
    <n v="1"/>
  </r>
  <r>
    <s v="R 6 050"/>
    <n v="6050"/>
    <s v="2 Bedroom Apartment"/>
    <x v="1"/>
    <x v="69"/>
    <x v="3"/>
    <x v="2"/>
    <n v="1"/>
  </r>
  <r>
    <s v="R 7 000"/>
    <n v="7000"/>
    <s v="1 Bedroom Apartment"/>
    <x v="1"/>
    <x v="93"/>
    <x v="1"/>
    <x v="6"/>
    <n v="1"/>
  </r>
  <r>
    <s v="R 9 000"/>
    <n v="9000"/>
    <s v="1 Bedroom Apartment"/>
    <x v="1"/>
    <x v="7"/>
    <x v="1"/>
    <x v="6"/>
    <n v="1"/>
  </r>
  <r>
    <s v="R 7 700"/>
    <n v="7700"/>
    <s v="1 Bedroom Apartment"/>
    <x v="1"/>
    <x v="6"/>
    <x v="1"/>
    <x v="6"/>
    <n v="1"/>
  </r>
  <r>
    <s v="R 5 650"/>
    <n v="5650"/>
    <s v="1 Bedroom Apartment"/>
    <x v="1"/>
    <x v="93"/>
    <x v="1"/>
    <x v="6"/>
    <n v="1"/>
  </r>
  <r>
    <s v="R 3 850"/>
    <n v="3850"/>
    <s v="1 Bedroom Apartment"/>
    <x v="1"/>
    <x v="58"/>
    <x v="1"/>
    <x v="6"/>
    <n v="1"/>
  </r>
  <r>
    <s v="R 6 000"/>
    <n v="6000"/>
    <s v="1 Bedroom Apartment"/>
    <x v="1"/>
    <x v="20"/>
    <x v="2"/>
    <x v="6"/>
    <n v="1"/>
  </r>
  <r>
    <s v="R 7 100"/>
    <n v="7100"/>
    <s v="1 Bedroom Apartment"/>
    <x v="1"/>
    <x v="15"/>
    <x v="1"/>
    <x v="6"/>
    <n v="1"/>
  </r>
  <r>
    <s v="R 6 200"/>
    <n v="6200"/>
    <s v="1 Bedroom Apartment"/>
    <x v="1"/>
    <x v="93"/>
    <x v="1"/>
    <x v="6"/>
    <n v="1"/>
  </r>
  <r>
    <s v="R 8 000"/>
    <n v="8000"/>
    <s v="2 Bedroom Apartment"/>
    <x v="1"/>
    <x v="147"/>
    <x v="2"/>
    <x v="2"/>
    <n v="1"/>
  </r>
  <r>
    <s v="R 7 200"/>
    <n v="7200"/>
    <s v="1 Bedroom Apartment"/>
    <x v="1"/>
    <x v="20"/>
    <x v="2"/>
    <x v="6"/>
    <n v="1"/>
  </r>
  <r>
    <s v="R 5 450"/>
    <n v="5450"/>
    <s v="1.5 Bedroom Apartment"/>
    <x v="1"/>
    <x v="59"/>
    <x v="5"/>
    <x v="11"/>
    <n v="1"/>
  </r>
  <r>
    <s v="R 9 500"/>
    <n v="9500"/>
    <s v="3 Bedroom Apartment"/>
    <x v="1"/>
    <x v="45"/>
    <x v="4"/>
    <x v="1"/>
    <n v="2"/>
  </r>
  <r>
    <s v="R 5 650"/>
    <n v="5650"/>
    <s v="1 Bedroom Apartment"/>
    <x v="1"/>
    <x v="93"/>
    <x v="1"/>
    <x v="6"/>
    <n v="1"/>
  </r>
  <r>
    <s v="R 6 200"/>
    <n v="6200"/>
    <s v="2 Bedroom Apartment"/>
    <x v="1"/>
    <x v="3"/>
    <x v="2"/>
    <x v="2"/>
    <n v="1"/>
  </r>
  <r>
    <s v="R 5 900"/>
    <n v="5900"/>
    <s v="1 Bedroom Apartment"/>
    <x v="1"/>
    <x v="118"/>
    <x v="1"/>
    <x v="6"/>
    <n v="1"/>
  </r>
  <r>
    <s v="R 6 300"/>
    <n v="6300"/>
    <s v="2 Bedroom Apartment"/>
    <x v="1"/>
    <x v="20"/>
    <x v="2"/>
    <x v="2"/>
    <n v="1"/>
  </r>
  <r>
    <s v="R 9 000"/>
    <n v="9000"/>
    <s v="1 Bedroom Apartment"/>
    <x v="1"/>
    <x v="2"/>
    <x v="1"/>
    <x v="6"/>
    <n v="1"/>
  </r>
  <r>
    <s v="R 7 800"/>
    <n v="7800"/>
    <s v="1 Bedroom Apartment"/>
    <x v="1"/>
    <x v="170"/>
    <x v="1"/>
    <x v="6"/>
    <n v="1"/>
  </r>
  <r>
    <s v="R 6 100"/>
    <n v="6100"/>
    <s v="2 Bedroom Apartment"/>
    <x v="1"/>
    <x v="114"/>
    <x v="2"/>
    <x v="2"/>
    <n v="1"/>
  </r>
  <r>
    <s v="R 16 000"/>
    <n v="16000"/>
    <s v="2 Bedroom Apartment"/>
    <x v="1"/>
    <x v="15"/>
    <x v="1"/>
    <x v="2"/>
    <n v="2"/>
  </r>
  <r>
    <s v="R 7 800"/>
    <n v="7800"/>
    <s v="3 Bedroom Apartment"/>
    <x v="1"/>
    <x v="80"/>
    <x v="3"/>
    <x v="1"/>
    <n v="1.5"/>
  </r>
  <r>
    <s v="R 11 900"/>
    <n v="11900"/>
    <s v="2 Bedroom Apartment"/>
    <x v="1"/>
    <x v="94"/>
    <x v="5"/>
    <x v="2"/>
    <n v="1"/>
  </r>
  <r>
    <s v="R 10 000"/>
    <n v="10000"/>
    <s v="2 Bedroom Apartment"/>
    <x v="1"/>
    <x v="1"/>
    <x v="0"/>
    <x v="2"/>
    <n v="1"/>
  </r>
  <r>
    <s v="R 4 900"/>
    <n v="4900"/>
    <s v="1 Bedroom Apartment"/>
    <x v="1"/>
    <x v="11"/>
    <x v="3"/>
    <x v="6"/>
    <n v="1"/>
  </r>
  <r>
    <s v="R 8 200"/>
    <n v="8200"/>
    <s v="2 Bedroom Apartment"/>
    <x v="1"/>
    <x v="1"/>
    <x v="0"/>
    <x v="2"/>
    <n v="1"/>
  </r>
  <r>
    <s v="R 5 300"/>
    <n v="5300"/>
    <s v="1 Bedroom Apartment"/>
    <x v="1"/>
    <x v="86"/>
    <x v="5"/>
    <x v="6"/>
    <n v="1"/>
  </r>
  <r>
    <s v="R 3 500"/>
    <n v="3500"/>
    <s v="1 Bedroom Apartment"/>
    <x v="1"/>
    <x v="114"/>
    <x v="2"/>
    <x v="6"/>
    <n v="1"/>
  </r>
  <r>
    <s v="R 15 000"/>
    <n v="15000"/>
    <s v="3 Bedroom Apartment"/>
    <x v="1"/>
    <x v="129"/>
    <x v="1"/>
    <x v="1"/>
    <n v="3"/>
  </r>
  <r>
    <s v="R 3 850"/>
    <n v="3850"/>
    <s v="2 Bedroom Apartment"/>
    <x v="1"/>
    <x v="93"/>
    <x v="1"/>
    <x v="2"/>
    <n v="1"/>
  </r>
  <r>
    <s v="R 4 500"/>
    <n v="4500"/>
    <s v="1 Bedroom Apartment"/>
    <x v="1"/>
    <x v="33"/>
    <x v="2"/>
    <x v="6"/>
    <n v="1"/>
  </r>
  <r>
    <s v="R 7 600"/>
    <n v="7600"/>
    <s v="2 Bedroom Apartment"/>
    <x v="1"/>
    <x v="68"/>
    <x v="0"/>
    <x v="2"/>
    <n v="1"/>
  </r>
  <r>
    <s v="R 14 000"/>
    <n v="14000"/>
    <s v="1 Bedroom Apartment"/>
    <x v="1"/>
    <x v="6"/>
    <x v="1"/>
    <x v="6"/>
    <n v="1"/>
  </r>
  <r>
    <s v="R 8 500"/>
    <n v="8500"/>
    <s v="1 Bedroom Apartment"/>
    <x v="1"/>
    <x v="106"/>
    <x v="1"/>
    <x v="6"/>
    <n v="1"/>
  </r>
  <r>
    <s v="R 4 500"/>
    <n v="4500"/>
    <s v="1 Bedroom Apartment"/>
    <x v="1"/>
    <x v="33"/>
    <x v="2"/>
    <x v="6"/>
    <n v="1"/>
  </r>
  <r>
    <s v="R 6 200"/>
    <n v="6200"/>
    <s v="2 Bedroom Apartment"/>
    <x v="1"/>
    <x v="89"/>
    <x v="5"/>
    <x v="2"/>
    <n v="1"/>
  </r>
  <r>
    <s v="R 14 000"/>
    <n v="14000"/>
    <s v="1 Bedroom Apartment"/>
    <x v="1"/>
    <x v="162"/>
    <x v="1"/>
    <x v="6"/>
    <n v="2"/>
  </r>
  <r>
    <s v="R 4 290"/>
    <n v="4290"/>
    <s v="1 Bedroom Apartment"/>
    <x v="1"/>
    <x v="89"/>
    <x v="5"/>
    <x v="6"/>
    <n v="1"/>
  </r>
  <r>
    <s v="R 7 000"/>
    <n v="7000"/>
    <s v="1 Bedroom Apartment"/>
    <x v="1"/>
    <x v="110"/>
    <x v="1"/>
    <x v="6"/>
    <n v="1"/>
  </r>
  <r>
    <s v="R 9 000"/>
    <n v="9000"/>
    <s v="3 Bedroom Apartment"/>
    <x v="1"/>
    <x v="93"/>
    <x v="1"/>
    <x v="1"/>
    <n v="1"/>
  </r>
  <r>
    <s v="R 6 250"/>
    <n v="6250"/>
    <s v="2 Bedroom Apartment"/>
    <x v="1"/>
    <x v="44"/>
    <x v="2"/>
    <x v="2"/>
    <n v="1"/>
  </r>
  <r>
    <s v="R 10 500"/>
    <n v="10500"/>
    <s v="2 Bedroom Apartment"/>
    <x v="1"/>
    <x v="180"/>
    <x v="0"/>
    <x v="2"/>
    <n v="2"/>
  </r>
  <r>
    <s v="R 7 200"/>
    <n v="7200"/>
    <s v="2 Bedroom Apartment"/>
    <x v="1"/>
    <x v="95"/>
    <x v="0"/>
    <x v="2"/>
    <n v="1"/>
  </r>
  <r>
    <s v="R 14 900"/>
    <n v="14900"/>
    <s v="2 Bedroom Apartment"/>
    <x v="1"/>
    <x v="15"/>
    <x v="1"/>
    <x v="2"/>
    <n v="2"/>
  </r>
  <r>
    <s v="R 7 000"/>
    <n v="7000"/>
    <s v="1 Bedroom Apartment"/>
    <x v="1"/>
    <x v="22"/>
    <x v="1"/>
    <x v="6"/>
    <n v="1"/>
  </r>
  <r>
    <s v="R 10 200"/>
    <n v="10200"/>
    <s v="2 Bedroom Apartment"/>
    <x v="1"/>
    <x v="93"/>
    <x v="1"/>
    <x v="2"/>
    <n v="2"/>
  </r>
  <r>
    <s v="R 10 000"/>
    <n v="10000"/>
    <s v="2 Bedroom Apartment"/>
    <x v="1"/>
    <x v="86"/>
    <x v="5"/>
    <x v="2"/>
    <n v="1"/>
  </r>
  <r>
    <s v="R 13 500"/>
    <n v="13500"/>
    <s v="2 Bedroom Apartment"/>
    <x v="1"/>
    <x v="75"/>
    <x v="1"/>
    <x v="2"/>
    <n v="2"/>
  </r>
  <r>
    <s v="R 7 000"/>
    <n v="7000"/>
    <s v="1 Bedroom Apartment"/>
    <x v="1"/>
    <x v="12"/>
    <x v="1"/>
    <x v="6"/>
    <n v="1"/>
  </r>
  <r>
    <s v="R 6 250"/>
    <n v="6250"/>
    <s v="2 Bedroom Apartment"/>
    <x v="1"/>
    <x v="40"/>
    <x v="2"/>
    <x v="2"/>
    <n v="1"/>
  </r>
  <r>
    <s v="R 8 000"/>
    <n v="8000"/>
    <s v="2 Bedroom Apartment"/>
    <x v="1"/>
    <x v="28"/>
    <x v="1"/>
    <x v="2"/>
    <n v="1"/>
  </r>
  <r>
    <s v="R 14 900"/>
    <n v="14900"/>
    <s v="2 Bedroom Apartment"/>
    <x v="1"/>
    <x v="15"/>
    <x v="1"/>
    <x v="2"/>
    <n v="2"/>
  </r>
  <r>
    <s v="R 11 000"/>
    <n v="11000"/>
    <s v="2 Bedroom Apartment"/>
    <x v="1"/>
    <x v="93"/>
    <x v="1"/>
    <x v="2"/>
    <n v="1"/>
  </r>
  <r>
    <s v="R 10 000"/>
    <n v="10000"/>
    <s v="2 Bedroom Apartment"/>
    <x v="1"/>
    <x v="93"/>
    <x v="1"/>
    <x v="2"/>
    <n v="2"/>
  </r>
  <r>
    <s v="R 6 000"/>
    <n v="6000"/>
    <s v="1 Bedroom Apartment"/>
    <x v="1"/>
    <x v="83"/>
    <x v="2"/>
    <x v="6"/>
    <n v="1.5"/>
  </r>
  <r>
    <s v="R 7 900"/>
    <n v="7900"/>
    <s v="1 Bedroom Apartment"/>
    <x v="1"/>
    <x v="93"/>
    <x v="1"/>
    <x v="6"/>
    <n v="1"/>
  </r>
  <r>
    <s v="R 10 490"/>
    <n v="10490"/>
    <s v="3 Bedroom Apartment"/>
    <x v="1"/>
    <x v="1"/>
    <x v="0"/>
    <x v="1"/>
    <n v="2"/>
  </r>
  <r>
    <s v="R 7 790"/>
    <n v="7790"/>
    <s v="2 Bedroom Apartment"/>
    <x v="1"/>
    <x v="31"/>
    <x v="1"/>
    <x v="2"/>
    <n v="1"/>
  </r>
  <r>
    <s v="R 7 600"/>
    <n v="7600"/>
    <s v="2 Bedroom Apartment"/>
    <x v="1"/>
    <x v="68"/>
    <x v="0"/>
    <x v="2"/>
    <n v="1"/>
  </r>
  <r>
    <s v="R 6 600"/>
    <n v="6600"/>
    <s v="1 Bedroom Apartment"/>
    <x v="1"/>
    <x v="93"/>
    <x v="1"/>
    <x v="6"/>
    <n v="1"/>
  </r>
  <r>
    <s v="R 5 850"/>
    <n v="5850"/>
    <s v="1.5 Bedroom Apartment"/>
    <x v="1"/>
    <x v="94"/>
    <x v="5"/>
    <x v="11"/>
    <n v="1"/>
  </r>
  <r>
    <s v="R 7 950"/>
    <n v="7950"/>
    <s v="3 Bedroom Apartment"/>
    <x v="1"/>
    <x v="115"/>
    <x v="1"/>
    <x v="1"/>
    <n v="2"/>
  </r>
  <r>
    <s v="R 12 000"/>
    <n v="12000"/>
    <s v="2 Bedroom Apartment"/>
    <x v="1"/>
    <x v="170"/>
    <x v="1"/>
    <x v="2"/>
    <n v="2"/>
  </r>
  <r>
    <s v="R 15 000"/>
    <n v="15000"/>
    <s v="2 Bedroom Apartment"/>
    <x v="1"/>
    <x v="75"/>
    <x v="1"/>
    <x v="2"/>
    <n v="2"/>
  </r>
  <r>
    <s v="R 5 000"/>
    <n v="5000"/>
    <s v="1 Bedroom Apartment"/>
    <x v="1"/>
    <x v="89"/>
    <x v="5"/>
    <x v="6"/>
    <n v="1"/>
  </r>
  <r>
    <s v="R 4 650"/>
    <n v="4650"/>
    <s v="1 Bedroom Apartment"/>
    <x v="1"/>
    <x v="83"/>
    <x v="2"/>
    <x v="6"/>
    <n v="1"/>
  </r>
  <r>
    <s v="R 14 500"/>
    <n v="14500"/>
    <s v="2 Bedroom Apartment"/>
    <x v="1"/>
    <x v="75"/>
    <x v="1"/>
    <x v="2"/>
    <n v="2"/>
  </r>
  <r>
    <s v="R 6 200"/>
    <n v="6200"/>
    <s v="2 Bedroom Apartment"/>
    <x v="1"/>
    <x v="88"/>
    <x v="2"/>
    <x v="2"/>
    <n v="1"/>
  </r>
  <r>
    <s v="R 7 500"/>
    <n v="7500"/>
    <s v="2 Bedroom Apartment"/>
    <x v="1"/>
    <x v="31"/>
    <x v="1"/>
    <x v="2"/>
    <n v="1"/>
  </r>
  <r>
    <s v="R 10 200"/>
    <n v="10200"/>
    <s v="2 Bedroom Apartment"/>
    <x v="1"/>
    <x v="93"/>
    <x v="1"/>
    <x v="2"/>
    <n v="2"/>
  </r>
  <r>
    <s v="R 13 500"/>
    <n v="13500"/>
    <s v="2 Bedroom Apartment"/>
    <x v="1"/>
    <x v="173"/>
    <x v="1"/>
    <x v="2"/>
    <n v="2"/>
  </r>
  <r>
    <s v="R 7 000"/>
    <n v="7000"/>
    <s v="2 Bedroom Apartment"/>
    <x v="1"/>
    <x v="151"/>
    <x v="1"/>
    <x v="2"/>
    <n v="1"/>
  </r>
  <r>
    <s v="R 10 600"/>
    <n v="10600"/>
    <s v="2 Bedroom Apartment"/>
    <x v="1"/>
    <x v="93"/>
    <x v="1"/>
    <x v="2"/>
    <n v="1"/>
  </r>
  <r>
    <s v="R 13 500"/>
    <n v="13500"/>
    <s v="2 Bedroom Apartment"/>
    <x v="1"/>
    <x v="173"/>
    <x v="1"/>
    <x v="2"/>
    <n v="2"/>
  </r>
  <r>
    <s v="R 7 950"/>
    <n v="7950"/>
    <s v="2 Bedroom Apartment"/>
    <x v="1"/>
    <x v="41"/>
    <x v="1"/>
    <x v="2"/>
    <n v="1"/>
  </r>
  <r>
    <s v="R 4 300"/>
    <n v="4300"/>
    <s v="1 Bedroom Apartment"/>
    <x v="1"/>
    <x v="181"/>
    <x v="1"/>
    <x v="6"/>
    <n v="1"/>
  </r>
  <r>
    <s v="R 6 100"/>
    <n v="6100"/>
    <s v="1 Bedroom Apartment"/>
    <x v="1"/>
    <x v="172"/>
    <x v="1"/>
    <x v="6"/>
    <n v="1"/>
  </r>
  <r>
    <s v="R 4 870"/>
    <n v="4870"/>
    <s v="1 Bedroom Apartment"/>
    <x v="1"/>
    <x v="60"/>
    <x v="5"/>
    <x v="6"/>
    <n v="1"/>
  </r>
  <r>
    <s v="R 6 000"/>
    <n v="6000"/>
    <s v="2 Bedroom Apartment"/>
    <x v="1"/>
    <x v="10"/>
    <x v="3"/>
    <x v="2"/>
    <n v="2"/>
  </r>
  <r>
    <s v="R 4 500"/>
    <n v="4500"/>
    <s v="1 Bedroom Apartment"/>
    <x v="1"/>
    <x v="118"/>
    <x v="1"/>
    <x v="6"/>
    <n v="1"/>
  </r>
  <r>
    <s v="R 5 200"/>
    <n v="5200"/>
    <s v="1 Bedroom Apartment"/>
    <x v="1"/>
    <x v="93"/>
    <x v="1"/>
    <x v="6"/>
    <n v="1"/>
  </r>
  <r>
    <s v="R 12 000"/>
    <n v="12000"/>
    <s v="2 Bedroom Apartment"/>
    <x v="1"/>
    <x v="93"/>
    <x v="1"/>
    <x v="2"/>
    <n v="2"/>
  </r>
  <r>
    <s v="R 16 500"/>
    <n v="16500"/>
    <s v="2 Bedroom Apartment"/>
    <x v="1"/>
    <x v="15"/>
    <x v="1"/>
    <x v="2"/>
    <n v="2"/>
  </r>
  <r>
    <s v="R 7 990"/>
    <n v="7990"/>
    <s v="1 Bedroom Apartment"/>
    <x v="1"/>
    <x v="93"/>
    <x v="1"/>
    <x v="6"/>
    <n v="1"/>
  </r>
  <r>
    <s v="R 10 500"/>
    <n v="10500"/>
    <s v="2 Bedroom Apartment"/>
    <x v="1"/>
    <x v="27"/>
    <x v="0"/>
    <x v="2"/>
    <n v="2"/>
  </r>
  <r>
    <s v="R 16 500"/>
    <n v="16500"/>
    <s v="2 Bedroom Apartment"/>
    <x v="1"/>
    <x v="15"/>
    <x v="1"/>
    <x v="2"/>
    <n v="2"/>
  </r>
  <r>
    <s v="R 3 600"/>
    <n v="3600"/>
    <s v="0.5 Bedroom Apartment"/>
    <x v="1"/>
    <x v="49"/>
    <x v="1"/>
    <x v="13"/>
    <n v="1"/>
  </r>
  <r>
    <s v="R 12 500"/>
    <n v="12500"/>
    <s v="3 Bedroom Apartment"/>
    <x v="1"/>
    <x v="15"/>
    <x v="1"/>
    <x v="1"/>
    <n v="2"/>
  </r>
  <r>
    <s v="R 15 000"/>
    <n v="15000"/>
    <s v="2 Bedroom Apartment"/>
    <x v="1"/>
    <x v="15"/>
    <x v="1"/>
    <x v="2"/>
    <n v="2"/>
  </r>
  <r>
    <s v="R 5 450"/>
    <n v="5450"/>
    <s v="2 Bedroom Apartment"/>
    <x v="1"/>
    <x v="93"/>
    <x v="1"/>
    <x v="2"/>
    <n v="1.5"/>
  </r>
  <r>
    <s v="R 8 000"/>
    <n v="8000"/>
    <s v="1 Bedroom Apartment"/>
    <x v="1"/>
    <x v="174"/>
    <x v="1"/>
    <x v="6"/>
    <n v="1"/>
  </r>
  <r>
    <s v="R 7 100"/>
    <n v="7100"/>
    <s v="1 Bedroom Apartment"/>
    <x v="1"/>
    <x v="110"/>
    <x v="1"/>
    <x v="6"/>
    <n v="1"/>
  </r>
  <r>
    <s v="R 4 130"/>
    <n v="4130"/>
    <s v="0.5 Bedroom Apartment"/>
    <x v="1"/>
    <x v="47"/>
    <x v="3"/>
    <x v="13"/>
    <n v="1"/>
  </r>
  <r>
    <s v="R 9 000"/>
    <n v="9000"/>
    <s v="2 Bedroom Apartment"/>
    <x v="1"/>
    <x v="93"/>
    <x v="1"/>
    <x v="2"/>
    <n v="1"/>
  </r>
  <r>
    <s v="R 6 000"/>
    <n v="6000"/>
    <s v="1 Bedroom Apartment"/>
    <x v="1"/>
    <x v="93"/>
    <x v="1"/>
    <x v="6"/>
    <n v="1"/>
  </r>
  <r>
    <s v="R 7 700"/>
    <n v="7700"/>
    <s v="2 Bedroom Apartment"/>
    <x v="1"/>
    <x v="66"/>
    <x v="2"/>
    <x v="2"/>
    <n v="1"/>
  </r>
  <r>
    <s v="R 19 000"/>
    <n v="19000"/>
    <s v="1 Bedroom Apartment"/>
    <x v="1"/>
    <x v="6"/>
    <x v="1"/>
    <x v="6"/>
    <n v="1"/>
  </r>
  <r>
    <s v="R 6 200"/>
    <n v="6200"/>
    <s v="2 Bedroom Apartment"/>
    <x v="1"/>
    <x v="40"/>
    <x v="2"/>
    <x v="2"/>
    <n v="1"/>
  </r>
  <r>
    <s v="R 6 900"/>
    <n v="6900"/>
    <s v="0.5 Bedroom Apartment"/>
    <x v="1"/>
    <x v="75"/>
    <x v="1"/>
    <x v="13"/>
    <n v="1"/>
  </r>
  <r>
    <s v="R 8 000"/>
    <n v="8000"/>
    <s v="2 Bedroom Apartment"/>
    <x v="1"/>
    <x v="66"/>
    <x v="2"/>
    <x v="2"/>
    <n v="1"/>
  </r>
  <r>
    <s v="R 4 600"/>
    <n v="4600"/>
    <s v="0.5 Bedroom Apartment"/>
    <x v="1"/>
    <x v="20"/>
    <x v="2"/>
    <x v="13"/>
    <n v="1"/>
  </r>
  <r>
    <s v="R 15 000"/>
    <n v="15000"/>
    <s v="1 Bedroom Apartment"/>
    <x v="1"/>
    <x v="41"/>
    <x v="1"/>
    <x v="6"/>
    <n v="1"/>
  </r>
  <r>
    <s v="R 6 500"/>
    <n v="6500"/>
    <s v="2 Bedroom Apartment"/>
    <x v="1"/>
    <x v="40"/>
    <x v="2"/>
    <x v="2"/>
    <n v="1"/>
  </r>
  <r>
    <s v="R 6 400"/>
    <n v="6400"/>
    <s v="2 Bedroom Apartment"/>
    <x v="1"/>
    <x v="20"/>
    <x v="2"/>
    <x v="2"/>
    <n v="1"/>
  </r>
  <r>
    <s v="R 7 450"/>
    <n v="7450"/>
    <s v="2 Bedroom Apartment"/>
    <x v="1"/>
    <x v="126"/>
    <x v="1"/>
    <x v="2"/>
    <n v="1"/>
  </r>
  <r>
    <s v="R 8 000"/>
    <n v="8000"/>
    <s v="2 Bedroom Apartment"/>
    <x v="1"/>
    <x v="20"/>
    <x v="2"/>
    <x v="2"/>
    <n v="1"/>
  </r>
  <r>
    <s v="R 6 500"/>
    <n v="6500"/>
    <s v="1 Bedroom Apartment"/>
    <x v="1"/>
    <x v="46"/>
    <x v="2"/>
    <x v="6"/>
    <n v="1"/>
  </r>
  <r>
    <s v="R 6 380"/>
    <n v="6380"/>
    <s v="2 Bedroom Apartment"/>
    <x v="1"/>
    <x v="97"/>
    <x v="3"/>
    <x v="2"/>
    <n v="1"/>
  </r>
  <r>
    <s v="R 6 030"/>
    <n v="6030"/>
    <s v="2 Bedroom Apartment"/>
    <x v="1"/>
    <x v="97"/>
    <x v="3"/>
    <x v="2"/>
    <n v="1"/>
  </r>
  <r>
    <s v="R 4 750"/>
    <n v="4750"/>
    <s v="1 Bedroom Apartment"/>
    <x v="1"/>
    <x v="16"/>
    <x v="1"/>
    <x v="6"/>
    <n v="1"/>
  </r>
  <r>
    <s v="R 4 860"/>
    <n v="4860"/>
    <s v="1 Bedroom Apartment"/>
    <x v="1"/>
    <x v="137"/>
    <x v="1"/>
    <x v="6"/>
    <n v="1"/>
  </r>
  <r>
    <s v="R 7 850"/>
    <n v="7850"/>
    <s v="2 Bedroom Apartment"/>
    <x v="1"/>
    <x v="115"/>
    <x v="1"/>
    <x v="2"/>
    <n v="1"/>
  </r>
  <r>
    <s v="R 14 000"/>
    <n v="14000"/>
    <s v="3 Bedroom Apartment"/>
    <x v="1"/>
    <x v="63"/>
    <x v="1"/>
    <x v="1"/>
    <n v="3"/>
  </r>
  <r>
    <s v="R 6 030"/>
    <n v="6030"/>
    <s v="2 Bedroom Apartment"/>
    <x v="1"/>
    <x v="97"/>
    <x v="3"/>
    <x v="2"/>
    <n v="1"/>
  </r>
  <r>
    <s v="R 7 000"/>
    <n v="7000"/>
    <s v="1 Bedroom Apartment"/>
    <x v="1"/>
    <x v="102"/>
    <x v="1"/>
    <x v="6"/>
    <n v="1"/>
  </r>
  <r>
    <s v="R 7 850"/>
    <n v="7850"/>
    <s v="2 Bedroom Apartment"/>
    <x v="1"/>
    <x v="48"/>
    <x v="1"/>
    <x v="2"/>
    <n v="1"/>
  </r>
  <r>
    <s v="R 3 700"/>
    <n v="3700"/>
    <s v="1 Bedroom Apartment"/>
    <x v="1"/>
    <x v="89"/>
    <x v="5"/>
    <x v="6"/>
    <n v="1"/>
  </r>
  <r>
    <s v="R 7 500"/>
    <n v="7500"/>
    <s v="2 Bedroom Apartment"/>
    <x v="1"/>
    <x v="1"/>
    <x v="0"/>
    <x v="2"/>
    <n v="1"/>
  </r>
  <r>
    <s v="R 3 810"/>
    <n v="3810"/>
    <s v="0.5 Bedroom Apartment"/>
    <x v="1"/>
    <x v="161"/>
    <x v="3"/>
    <x v="13"/>
    <n v="1"/>
  </r>
  <r>
    <s v="R 11 900"/>
    <n v="11900"/>
    <s v="1 Bedroom Apartment"/>
    <x v="1"/>
    <x v="54"/>
    <x v="1"/>
    <x v="6"/>
    <n v="1"/>
  </r>
  <r>
    <s v="R 5 950"/>
    <n v="5950"/>
    <s v="3 Bedroom Apartment"/>
    <x v="1"/>
    <x v="24"/>
    <x v="2"/>
    <x v="1"/>
    <n v="1"/>
  </r>
  <r>
    <s v="R 23 000"/>
    <n v="23000"/>
    <s v="3 Bedroom Apartment"/>
    <x v="1"/>
    <x v="27"/>
    <x v="0"/>
    <x v="1"/>
    <n v="2.5"/>
  </r>
  <r>
    <s v="R 7 500"/>
    <n v="7500"/>
    <s v="2 Bedroom Apartment"/>
    <x v="1"/>
    <x v="20"/>
    <x v="2"/>
    <x v="2"/>
    <n v="2"/>
  </r>
  <r>
    <s v="R 20 500"/>
    <n v="20500"/>
    <s v="2 Bedroom Apartment"/>
    <x v="1"/>
    <x v="41"/>
    <x v="1"/>
    <x v="2"/>
    <n v="2"/>
  </r>
  <r>
    <s v="R 10 500"/>
    <n v="10500"/>
    <s v="1 Bedroom Apartment"/>
    <x v="1"/>
    <x v="7"/>
    <x v="1"/>
    <x v="6"/>
    <n v="1"/>
  </r>
  <r>
    <s v="R 5 300"/>
    <n v="5300"/>
    <s v="2 Bedroom Apartment"/>
    <x v="1"/>
    <x v="81"/>
    <x v="2"/>
    <x v="2"/>
    <n v="1"/>
  </r>
  <r>
    <s v="R 5 300"/>
    <n v="5300"/>
    <s v="2 Bedroom Apartment"/>
    <x v="1"/>
    <x v="81"/>
    <x v="2"/>
    <x v="2"/>
    <n v="1"/>
  </r>
  <r>
    <s v="R 5 500"/>
    <n v="5500"/>
    <s v="1 Bedroom Apartment"/>
    <x v="1"/>
    <x v="154"/>
    <x v="1"/>
    <x v="6"/>
    <n v="1"/>
  </r>
  <r>
    <s v="R 12 500"/>
    <n v="12500"/>
    <s v="2 Bedroom Apartment"/>
    <x v="1"/>
    <x v="43"/>
    <x v="0"/>
    <x v="2"/>
    <n v="2"/>
  </r>
  <r>
    <s v="R 5 200"/>
    <n v="5200"/>
    <s v="1 Bedroom Apartment"/>
    <x v="1"/>
    <x v="139"/>
    <x v="2"/>
    <x v="6"/>
    <n v="1"/>
  </r>
  <r>
    <s v="R 5 650"/>
    <n v="5650"/>
    <s v="0.5 Bedroom Apartment"/>
    <x v="1"/>
    <x v="93"/>
    <x v="1"/>
    <x v="13"/>
    <n v="1"/>
  </r>
  <r>
    <s v="R 18 000"/>
    <n v="18000"/>
    <s v="3 Bedroom Apartment"/>
    <x v="1"/>
    <x v="173"/>
    <x v="1"/>
    <x v="1"/>
    <n v="2"/>
  </r>
  <r>
    <s v="R 8 950"/>
    <n v="8950"/>
    <s v="2 Bedroom Apartment"/>
    <x v="1"/>
    <x v="43"/>
    <x v="0"/>
    <x v="2"/>
    <n v="2"/>
  </r>
  <r>
    <s v="R 9 500"/>
    <n v="9500"/>
    <s v="3 Bedroom Apartment"/>
    <x v="1"/>
    <x v="44"/>
    <x v="2"/>
    <x v="1"/>
    <n v="2"/>
  </r>
  <r>
    <s v="R 7 300"/>
    <n v="7300"/>
    <s v="0.5 Bedroom Apartment"/>
    <x v="1"/>
    <x v="64"/>
    <x v="6"/>
    <x v="13"/>
    <n v="1"/>
  </r>
  <r>
    <s v="R 8 200"/>
    <n v="8200"/>
    <s v="1 Bedroom Apartment"/>
    <x v="1"/>
    <x v="93"/>
    <x v="1"/>
    <x v="6"/>
    <n v="1"/>
  </r>
  <r>
    <s v="R 7 500"/>
    <n v="7500"/>
    <s v="2 Bedroom Apartment"/>
    <x v="1"/>
    <x v="3"/>
    <x v="2"/>
    <x v="2"/>
    <n v="1"/>
  </r>
  <r>
    <s v="R 4 500"/>
    <n v="4500"/>
    <s v="1 Bedroom Apartment"/>
    <x v="1"/>
    <x v="198"/>
    <x v="0"/>
    <x v="6"/>
    <n v="1"/>
  </r>
  <r>
    <s v="R 5 450"/>
    <n v="5450"/>
    <s v="1 Bedroom Apartment"/>
    <x v="1"/>
    <x v="118"/>
    <x v="1"/>
    <x v="6"/>
    <n v="1"/>
  </r>
  <r>
    <s v="R 10 000"/>
    <n v="10000"/>
    <s v="2 Bedroom Apartment"/>
    <x v="1"/>
    <x v="98"/>
    <x v="2"/>
    <x v="2"/>
    <n v="2"/>
  </r>
  <r>
    <s v="R 7 800"/>
    <n v="7800"/>
    <s v="1 Bedroom Apartment"/>
    <x v="1"/>
    <x v="54"/>
    <x v="1"/>
    <x v="6"/>
    <n v="1"/>
  </r>
  <r>
    <s v="R 6 350"/>
    <n v="6350"/>
    <s v="1 Bedroom Apartment"/>
    <x v="1"/>
    <x v="15"/>
    <x v="1"/>
    <x v="6"/>
    <n v="1"/>
  </r>
  <r>
    <s v="R 8 590"/>
    <n v="8590"/>
    <s v="2 Bedroom Apartment"/>
    <x v="1"/>
    <x v="93"/>
    <x v="1"/>
    <x v="2"/>
    <n v="1"/>
  </r>
  <r>
    <s v="R 4 490"/>
    <n v="4490"/>
    <s v="2 Bedroom Apartment"/>
    <x v="1"/>
    <x v="94"/>
    <x v="5"/>
    <x v="2"/>
    <n v="1"/>
  </r>
  <r>
    <s v="R 5 500"/>
    <n v="5500"/>
    <s v="2 Bedroom Apartment"/>
    <x v="1"/>
    <x v="114"/>
    <x v="2"/>
    <x v="2"/>
    <n v="1"/>
  </r>
  <r>
    <s v="R 4 500"/>
    <n v="4500"/>
    <s v="2 Bedroom Apartment"/>
    <x v="1"/>
    <x v="93"/>
    <x v="1"/>
    <x v="2"/>
    <n v="1"/>
  </r>
  <r>
    <s v="R 5 950"/>
    <n v="5950"/>
    <s v="1 Bedroom Apartment"/>
    <x v="1"/>
    <x v="160"/>
    <x v="1"/>
    <x v="6"/>
    <n v="1"/>
  </r>
  <r>
    <s v="R 5 000"/>
    <n v="5000"/>
    <s v="1 Bedroom Apartment"/>
    <x v="1"/>
    <x v="132"/>
    <x v="1"/>
    <x v="6"/>
    <n v="1"/>
  </r>
  <r>
    <s v="R 9 950"/>
    <n v="9950"/>
    <s v="3 Bedroom Apartment"/>
    <x v="1"/>
    <x v="13"/>
    <x v="2"/>
    <x v="1"/>
    <n v="1.5"/>
  </r>
  <r>
    <s v="R 2 800"/>
    <n v="2800"/>
    <s v="1 Bedroom Apartment"/>
    <x v="1"/>
    <x v="89"/>
    <x v="5"/>
    <x v="6"/>
    <n v="1"/>
  </r>
  <r>
    <s v="R 4 200"/>
    <n v="4200"/>
    <s v="1 Bedroom Apartment"/>
    <x v="1"/>
    <x v="139"/>
    <x v="2"/>
    <x v="6"/>
    <n v="1"/>
  </r>
  <r>
    <s v="R 2 500"/>
    <n v="2500"/>
    <s v="5 Bedroom Apartment"/>
    <x v="1"/>
    <x v="89"/>
    <x v="5"/>
    <x v="3"/>
    <n v="1.5"/>
  </r>
  <r>
    <s v="R 8 200"/>
    <n v="8200"/>
    <s v="2 Bedroom Apartment"/>
    <x v="1"/>
    <x v="20"/>
    <x v="2"/>
    <x v="2"/>
    <n v="2"/>
  </r>
  <r>
    <s v="R 7 850"/>
    <n v="7850"/>
    <s v="2 Bedroom Apartment"/>
    <x v="1"/>
    <x v="87"/>
    <x v="1"/>
    <x v="2"/>
    <n v="1"/>
  </r>
  <r>
    <s v="R 5 800"/>
    <n v="5800"/>
    <s v="2 Bedroom Apartment"/>
    <x v="1"/>
    <x v="90"/>
    <x v="2"/>
    <x v="2"/>
    <n v="1"/>
  </r>
  <r>
    <s v="R 8 100"/>
    <n v="8100"/>
    <s v="2 Bedroom Apartment"/>
    <x v="1"/>
    <x v="90"/>
    <x v="2"/>
    <x v="2"/>
    <n v="2"/>
  </r>
  <r>
    <s v="R 8 500"/>
    <n v="8500"/>
    <s v="3 Bedroom Apartment"/>
    <x v="1"/>
    <x v="115"/>
    <x v="1"/>
    <x v="1"/>
    <n v="2"/>
  </r>
  <r>
    <s v="R 6 000"/>
    <n v="6000"/>
    <s v="1 Bedroom Apartment"/>
    <x v="1"/>
    <x v="93"/>
    <x v="1"/>
    <x v="6"/>
    <n v="1"/>
  </r>
  <r>
    <s v="R 7 950"/>
    <n v="7950"/>
    <s v="2 Bedroom Apartment"/>
    <x v="1"/>
    <x v="22"/>
    <x v="1"/>
    <x v="2"/>
    <n v="2"/>
  </r>
  <r>
    <s v="R 5 500"/>
    <n v="5500"/>
    <s v="1.5 Bedroom Apartment"/>
    <x v="1"/>
    <x v="89"/>
    <x v="5"/>
    <x v="11"/>
    <n v="1"/>
  </r>
  <r>
    <s v="R 7 450"/>
    <n v="7450"/>
    <s v="2 Bedroom Apartment"/>
    <x v="1"/>
    <x v="28"/>
    <x v="1"/>
    <x v="2"/>
    <n v="1"/>
  </r>
  <r>
    <s v="R 3 740"/>
    <n v="3740"/>
    <s v="0.5 Bedroom Apartment"/>
    <x v="1"/>
    <x v="94"/>
    <x v="5"/>
    <x v="13"/>
    <s v="N/A"/>
  </r>
  <r>
    <s v="R 4 550"/>
    <n v="4550"/>
    <s v="2 Bedroom Apartment"/>
    <x v="1"/>
    <x v="136"/>
    <x v="2"/>
    <x v="2"/>
    <n v="1"/>
  </r>
  <r>
    <s v="R 11 550"/>
    <n v="11550"/>
    <s v="2 Bedroom Apartment"/>
    <x v="1"/>
    <x v="75"/>
    <x v="1"/>
    <x v="2"/>
    <n v="2"/>
  </r>
  <r>
    <s v="R 8 000"/>
    <n v="8000"/>
    <s v="1 Bedroom Apartment"/>
    <x v="1"/>
    <x v="31"/>
    <x v="1"/>
    <x v="6"/>
    <n v="1"/>
  </r>
  <r>
    <s v="R 10 500"/>
    <n v="10500"/>
    <s v="1 Bedroom Apartment"/>
    <x v="1"/>
    <x v="148"/>
    <x v="5"/>
    <x v="6"/>
    <n v="1"/>
  </r>
  <r>
    <s v="R 5 400"/>
    <n v="5400"/>
    <s v="2 Bedroom Apartment"/>
    <x v="1"/>
    <x v="97"/>
    <x v="3"/>
    <x v="2"/>
    <n v="1"/>
  </r>
  <r>
    <s v="R 4 490"/>
    <n v="4490"/>
    <s v="2 Bedroom Apartment"/>
    <x v="1"/>
    <x v="59"/>
    <x v="5"/>
    <x v="2"/>
    <n v="1"/>
  </r>
  <r>
    <s v="R 4 358"/>
    <n v="4358"/>
    <s v="1 Bedroom Apartment"/>
    <x v="1"/>
    <x v="172"/>
    <x v="1"/>
    <x v="6"/>
    <n v="1"/>
  </r>
  <r>
    <s v="R 4 990"/>
    <n v="4990"/>
    <s v="2 Bedroom Apartment"/>
    <x v="1"/>
    <x v="80"/>
    <x v="3"/>
    <x v="2"/>
    <n v="1"/>
  </r>
  <r>
    <s v="R 8 300"/>
    <n v="8300"/>
    <s v="1 Bedroom Apartment"/>
    <x v="1"/>
    <x v="27"/>
    <x v="0"/>
    <x v="6"/>
    <n v="1"/>
  </r>
  <r>
    <s v="R 5 450"/>
    <n v="5450"/>
    <s v="2 Bedroom Apartment"/>
    <x v="1"/>
    <x v="93"/>
    <x v="1"/>
    <x v="2"/>
    <n v="1.5"/>
  </r>
  <r>
    <s v="R 5 200"/>
    <n v="5200"/>
    <s v="1 Bedroom Apartment"/>
    <x v="1"/>
    <x v="132"/>
    <x v="1"/>
    <x v="6"/>
    <n v="1"/>
  </r>
  <r>
    <s v="R 16 850"/>
    <n v="16850"/>
    <s v="2 Bedroom Apartment"/>
    <x v="1"/>
    <x v="64"/>
    <x v="6"/>
    <x v="2"/>
    <n v="2"/>
  </r>
  <r>
    <s v="R 6 600"/>
    <n v="6600"/>
    <s v="2 Bedroom Apartment"/>
    <x v="1"/>
    <x v="19"/>
    <x v="2"/>
    <x v="2"/>
    <n v="1"/>
  </r>
  <r>
    <s v="R 6 250"/>
    <n v="6250"/>
    <s v="2 Bedroom Apartment"/>
    <x v="1"/>
    <x v="40"/>
    <x v="2"/>
    <x v="2"/>
    <n v="1"/>
  </r>
  <r>
    <s v="R 10 500"/>
    <n v="10500"/>
    <s v="2 Bedroom Apartment"/>
    <x v="1"/>
    <x v="93"/>
    <x v="1"/>
    <x v="2"/>
    <n v="2"/>
  </r>
  <r>
    <s v="R 8 400"/>
    <n v="8400"/>
    <s v="2 Bedroom Apartment"/>
    <x v="1"/>
    <x v="93"/>
    <x v="1"/>
    <x v="2"/>
    <n v="2"/>
  </r>
  <r>
    <s v="R 3 790"/>
    <n v="3790"/>
    <s v="0.5 Bedroom Apartment"/>
    <x v="1"/>
    <x v="65"/>
    <x v="2"/>
    <x v="13"/>
    <n v="1"/>
  </r>
  <r>
    <s v="R 5 400"/>
    <n v="5400"/>
    <s v="2 Bedroom Apartment"/>
    <x v="1"/>
    <x v="19"/>
    <x v="2"/>
    <x v="2"/>
    <n v="1"/>
  </r>
  <r>
    <s v="R 11 000"/>
    <n v="11000"/>
    <s v="3 Bedroom Apartment"/>
    <x v="1"/>
    <x v="93"/>
    <x v="1"/>
    <x v="1"/>
    <n v="2"/>
  </r>
  <r>
    <s v="R 8 800"/>
    <n v="8800"/>
    <s v="2 Bedroom Apartment"/>
    <x v="1"/>
    <x v="1"/>
    <x v="0"/>
    <x v="2"/>
    <n v="2"/>
  </r>
  <r>
    <s v="R 6 800"/>
    <n v="6800"/>
    <s v="2 Bedroom Apartment"/>
    <x v="1"/>
    <x v="148"/>
    <x v="5"/>
    <x v="2"/>
    <n v="1"/>
  </r>
  <r>
    <s v="R 10 500"/>
    <n v="10500"/>
    <s v="2 Bedroom Apartment"/>
    <x v="1"/>
    <x v="1"/>
    <x v="0"/>
    <x v="2"/>
    <n v="2"/>
  </r>
  <r>
    <s v="R 5 790"/>
    <n v="5790"/>
    <s v="2 Bedroom Apartment"/>
    <x v="1"/>
    <x v="94"/>
    <x v="5"/>
    <x v="2"/>
    <n v="1"/>
  </r>
  <r>
    <s v="R 3 500"/>
    <n v="3500"/>
    <s v="3 Bedroom Apartment"/>
    <x v="1"/>
    <x v="24"/>
    <x v="2"/>
    <x v="1"/>
    <n v="4"/>
  </r>
  <r>
    <s v="R 6 500"/>
    <n v="6500"/>
    <s v="1 Bedroom Apartment"/>
    <x v="1"/>
    <x v="12"/>
    <x v="1"/>
    <x v="6"/>
    <n v="1"/>
  </r>
  <r>
    <s v="R 5 790"/>
    <n v="5790"/>
    <s v="2 Bedroom Apartment"/>
    <x v="1"/>
    <x v="94"/>
    <x v="5"/>
    <x v="2"/>
    <n v="1"/>
  </r>
  <r>
    <s v="R 4 750"/>
    <n v="4750"/>
    <s v="1 Bedroom Apartment"/>
    <x v="1"/>
    <x v="40"/>
    <x v="2"/>
    <x v="6"/>
    <n v="1"/>
  </r>
  <r>
    <s v="R 5 500"/>
    <n v="5500"/>
    <s v="1 Bedroom Apartment"/>
    <x v="1"/>
    <x v="64"/>
    <x v="6"/>
    <x v="6"/>
    <n v="1"/>
  </r>
  <r>
    <s v="R 3 500"/>
    <n v="3500"/>
    <s v="1 Bedroom Apartment"/>
    <x v="1"/>
    <x v="98"/>
    <x v="2"/>
    <x v="6"/>
    <n v="1"/>
  </r>
  <r>
    <s v="R 8 500"/>
    <n v="8500"/>
    <s v="2 Bedroom Apartment"/>
    <x v="1"/>
    <x v="63"/>
    <x v="1"/>
    <x v="2"/>
    <n v="2"/>
  </r>
  <r>
    <s v="R 6 000"/>
    <n v="6000"/>
    <s v="1 Bedroom Apartment"/>
    <x v="1"/>
    <x v="2"/>
    <x v="1"/>
    <x v="6"/>
    <n v="1"/>
  </r>
  <r>
    <s v="R 8 000"/>
    <n v="8000"/>
    <s v="1 Bedroom Apartment"/>
    <x v="1"/>
    <x v="93"/>
    <x v="1"/>
    <x v="6"/>
    <n v="1"/>
  </r>
  <r>
    <s v="R 5 400"/>
    <n v="5400"/>
    <s v="0.5 Bedroom Apartment"/>
    <x v="1"/>
    <x v="172"/>
    <x v="1"/>
    <x v="13"/>
    <n v="1"/>
  </r>
  <r>
    <s v="R 5 000"/>
    <n v="5000"/>
    <s v="1 Bedroom Apartment"/>
    <x v="1"/>
    <x v="59"/>
    <x v="5"/>
    <x v="6"/>
    <n v="1"/>
  </r>
  <r>
    <s v="R 16 000"/>
    <n v="16000"/>
    <s v="1 Bedroom Apartment"/>
    <x v="1"/>
    <x v="41"/>
    <x v="1"/>
    <x v="6"/>
    <n v="1"/>
  </r>
  <r>
    <s v="R 5 150"/>
    <n v="5150"/>
    <s v="1 Bedroom Apartment"/>
    <x v="1"/>
    <x v="94"/>
    <x v="5"/>
    <x v="6"/>
    <n v="1"/>
  </r>
  <r>
    <s v="R 4 800"/>
    <n v="4800"/>
    <s v="0.5 Bedroom Apartment"/>
    <x v="1"/>
    <x v="59"/>
    <x v="5"/>
    <x v="13"/>
    <n v="1"/>
  </r>
  <r>
    <s v="R 8 750"/>
    <n v="8750"/>
    <s v="2 Bedroom Apartment"/>
    <x v="1"/>
    <x v="1"/>
    <x v="0"/>
    <x v="2"/>
    <n v="1"/>
  </r>
  <r>
    <s v="R 8 500"/>
    <n v="8500"/>
    <s v="2 Bedroom Apartment"/>
    <x v="1"/>
    <x v="1"/>
    <x v="0"/>
    <x v="2"/>
    <n v="1"/>
  </r>
  <r>
    <s v="R 8 750"/>
    <n v="8750"/>
    <s v="2 Bedroom Apartment"/>
    <x v="1"/>
    <x v="1"/>
    <x v="0"/>
    <x v="2"/>
    <n v="1"/>
  </r>
  <r>
    <s v="R 5 300"/>
    <n v="5300"/>
    <s v="1 Bedroom Apartment"/>
    <x v="1"/>
    <x v="59"/>
    <x v="5"/>
    <x v="6"/>
    <n v="1"/>
  </r>
  <r>
    <s v="R 8 800"/>
    <n v="8800"/>
    <s v="2 Bedroom Apartment"/>
    <x v="1"/>
    <x v="1"/>
    <x v="0"/>
    <x v="2"/>
    <n v="2"/>
  </r>
  <r>
    <s v="R 7 538"/>
    <n v="7538"/>
    <s v="1 Bedroom Apartment"/>
    <x v="1"/>
    <x v="13"/>
    <x v="2"/>
    <x v="6"/>
    <n v="1"/>
  </r>
  <r>
    <s v="R 12 000"/>
    <n v="12000"/>
    <s v="3 Bedroom Apartment"/>
    <x v="1"/>
    <x v="35"/>
    <x v="1"/>
    <x v="1"/>
    <n v="1"/>
  </r>
  <r>
    <s v="R 19 000"/>
    <n v="19000"/>
    <s v="2 Bedroom Apartment"/>
    <x v="1"/>
    <x v="15"/>
    <x v="1"/>
    <x v="2"/>
    <n v="2"/>
  </r>
  <r>
    <s v="R 4 200"/>
    <n v="4200"/>
    <s v="0.5 Bedroom Apartment"/>
    <x v="1"/>
    <x v="89"/>
    <x v="5"/>
    <x v="13"/>
    <n v="1"/>
  </r>
  <r>
    <s v="R 6 000"/>
    <n v="6000"/>
    <s v="2 Bedroom Apartment"/>
    <x v="1"/>
    <x v="89"/>
    <x v="5"/>
    <x v="2"/>
    <n v="1"/>
  </r>
  <r>
    <s v="R 9 950"/>
    <n v="9950"/>
    <s v="2 Bedroom Apartment"/>
    <x v="1"/>
    <x v="93"/>
    <x v="1"/>
    <x v="2"/>
    <n v="1"/>
  </r>
  <r>
    <s v="R 6 200"/>
    <n v="6200"/>
    <s v="1 Bedroom Apartment"/>
    <x v="1"/>
    <x v="93"/>
    <x v="1"/>
    <x v="6"/>
    <n v="1"/>
  </r>
  <r>
    <s v="R 10 000"/>
    <n v="10000"/>
    <s v="2 Bedroom Apartment"/>
    <x v="1"/>
    <x v="1"/>
    <x v="0"/>
    <x v="2"/>
    <n v="1"/>
  </r>
  <r>
    <s v="R 10 000"/>
    <n v="10000"/>
    <s v="2 Bedroom Apartment"/>
    <x v="1"/>
    <x v="1"/>
    <x v="0"/>
    <x v="2"/>
    <n v="1"/>
  </r>
  <r>
    <s v="R 9 000"/>
    <n v="9000"/>
    <s v="2 Bedroom Apartment"/>
    <x v="1"/>
    <x v="1"/>
    <x v="0"/>
    <x v="2"/>
    <n v="2"/>
  </r>
  <r>
    <s v="R 9 000"/>
    <n v="9000"/>
    <s v="2 Bedroom Apartment"/>
    <x v="1"/>
    <x v="1"/>
    <x v="0"/>
    <x v="2"/>
    <n v="2"/>
  </r>
  <r>
    <s v="R 6 100"/>
    <n v="6100"/>
    <s v="0.5 Bedroom Apartment"/>
    <x v="1"/>
    <x v="174"/>
    <x v="1"/>
    <x v="13"/>
    <n v="1"/>
  </r>
  <r>
    <s v="R 4 200"/>
    <n v="4200"/>
    <s v="0.5 Bedroom Apartment"/>
    <x v="1"/>
    <x v="89"/>
    <x v="5"/>
    <x v="13"/>
    <n v="1"/>
  </r>
  <r>
    <s v="R 6 490"/>
    <n v="6490"/>
    <s v="1 Bedroom Apartment"/>
    <x v="1"/>
    <x v="93"/>
    <x v="1"/>
    <x v="6"/>
    <n v="1"/>
  </r>
  <r>
    <s v="R 9 200"/>
    <n v="9200"/>
    <s v="2 Bedroom Apartment"/>
    <x v="1"/>
    <x v="93"/>
    <x v="1"/>
    <x v="2"/>
    <n v="1"/>
  </r>
  <r>
    <s v="R 3 590"/>
    <n v="3590"/>
    <s v="0.5 Bedroom Apartment"/>
    <x v="1"/>
    <x v="65"/>
    <x v="2"/>
    <x v="13"/>
    <n v="1"/>
  </r>
  <r>
    <s v="R 5 200"/>
    <n v="5200"/>
    <s v="1 Bedroom Apartment"/>
    <x v="1"/>
    <x v="93"/>
    <x v="1"/>
    <x v="6"/>
    <n v="1"/>
  </r>
  <r>
    <s v="R 6 300"/>
    <n v="6300"/>
    <s v="1 Bedroom Apartment"/>
    <x v="1"/>
    <x v="59"/>
    <x v="5"/>
    <x v="6"/>
    <n v="1"/>
  </r>
  <r>
    <s v="R 7 500"/>
    <n v="7500"/>
    <s v="1 Bedroom Apartment"/>
    <x v="1"/>
    <x v="110"/>
    <x v="1"/>
    <x v="6"/>
    <n v="1"/>
  </r>
  <r>
    <s v="R 8 990"/>
    <n v="8990"/>
    <s v="2 Bedroom Apartment"/>
    <x v="1"/>
    <x v="93"/>
    <x v="1"/>
    <x v="2"/>
    <n v="2"/>
  </r>
  <r>
    <s v="R 9 200"/>
    <n v="9200"/>
    <s v="2 Bedroom Apartment"/>
    <x v="1"/>
    <x v="93"/>
    <x v="1"/>
    <x v="2"/>
    <n v="1"/>
  </r>
  <r>
    <s v="R 7 000"/>
    <n v="7000"/>
    <s v="1 Bedroom Apartment"/>
    <x v="1"/>
    <x v="14"/>
    <x v="1"/>
    <x v="6"/>
    <n v="1"/>
  </r>
  <r>
    <s v="R 7 230"/>
    <n v="7230"/>
    <s v="2 Bedroom Apartment"/>
    <x v="1"/>
    <x v="20"/>
    <x v="2"/>
    <x v="2"/>
    <n v="2"/>
  </r>
  <r>
    <s v="R 6 700"/>
    <n v="6700"/>
    <s v="1 Bedroom Apartment"/>
    <x v="1"/>
    <x v="102"/>
    <x v="1"/>
    <x v="6"/>
    <n v="1"/>
  </r>
  <r>
    <s v="R 7 580"/>
    <n v="7580"/>
    <s v="2 Bedroom Apartment"/>
    <x v="1"/>
    <x v="172"/>
    <x v="1"/>
    <x v="2"/>
    <n v="1"/>
  </r>
  <r>
    <s v="R 3 950"/>
    <n v="3950"/>
    <s v="1 Bedroom Apartment"/>
    <x v="1"/>
    <x v="75"/>
    <x v="1"/>
    <x v="6"/>
    <n v="2"/>
  </r>
  <r>
    <s v="R 9 000"/>
    <n v="9000"/>
    <s v="2 Bedroom Apartment"/>
    <x v="1"/>
    <x v="1"/>
    <x v="0"/>
    <x v="2"/>
    <n v="2"/>
  </r>
  <r>
    <s v="R 10 500"/>
    <n v="10500"/>
    <s v="2 Bedroom Apartment"/>
    <x v="1"/>
    <x v="1"/>
    <x v="0"/>
    <x v="2"/>
    <n v="2"/>
  </r>
  <r>
    <s v="R 10 500"/>
    <n v="10500"/>
    <s v="2 Bedroom Apartment"/>
    <x v="1"/>
    <x v="1"/>
    <x v="0"/>
    <x v="2"/>
    <n v="2"/>
  </r>
  <r>
    <s v="R 4 500"/>
    <n v="4500"/>
    <s v="0.5 Bedroom Apartment"/>
    <x v="1"/>
    <x v="105"/>
    <x v="2"/>
    <x v="13"/>
    <n v="1"/>
  </r>
  <r>
    <s v="R 13 000"/>
    <n v="13000"/>
    <s v="3 Bedroom Apartment"/>
    <x v="1"/>
    <x v="93"/>
    <x v="1"/>
    <x v="1"/>
    <n v="1"/>
  </r>
  <r>
    <s v="R 4 700"/>
    <n v="4700"/>
    <s v="1 Bedroom Apartment"/>
    <x v="1"/>
    <x v="59"/>
    <x v="5"/>
    <x v="6"/>
    <n v="1"/>
  </r>
  <r>
    <s v="R 6 500"/>
    <n v="6500"/>
    <s v="2 Bedroom Apartment"/>
    <x v="1"/>
    <x v="59"/>
    <x v="5"/>
    <x v="2"/>
    <n v="1"/>
  </r>
  <r>
    <s v="R 5 400"/>
    <n v="5400"/>
    <s v="2 Bedroom Apartment"/>
    <x v="1"/>
    <x v="89"/>
    <x v="5"/>
    <x v="2"/>
    <n v="1"/>
  </r>
  <r>
    <s v="R 7 650"/>
    <n v="7650"/>
    <s v="2 Bedroom Apartment"/>
    <x v="1"/>
    <x v="99"/>
    <x v="1"/>
    <x v="2"/>
    <n v="1"/>
  </r>
  <r>
    <s v="R 2 800"/>
    <n v="2800"/>
    <s v="1 Bedroom Apartment"/>
    <x v="1"/>
    <x v="60"/>
    <x v="5"/>
    <x v="6"/>
    <s v="N/A"/>
  </r>
  <r>
    <s v="R 1 900"/>
    <n v="1900"/>
    <s v="0.5 Bedroom Apartment"/>
    <x v="1"/>
    <x v="94"/>
    <x v="5"/>
    <x v="13"/>
    <n v="1"/>
  </r>
  <r>
    <s v="R 7 600"/>
    <n v="7600"/>
    <s v="1 Bedroom Apartment"/>
    <x v="1"/>
    <x v="93"/>
    <x v="1"/>
    <x v="6"/>
    <n v="1"/>
  </r>
  <r>
    <s v="R 6 600"/>
    <n v="6600"/>
    <s v="2 Bedroom Apartment"/>
    <x v="1"/>
    <x v="199"/>
    <x v="2"/>
    <x v="2"/>
    <n v="1"/>
  </r>
  <r>
    <s v="R 4 200"/>
    <n v="4200"/>
    <s v="1 Bedroom Apartment"/>
    <x v="1"/>
    <x v="93"/>
    <x v="1"/>
    <x v="6"/>
    <n v="1"/>
  </r>
  <r>
    <s v="R 3 900"/>
    <n v="3900"/>
    <s v="0.5 Bedroom Apartment"/>
    <x v="1"/>
    <x v="59"/>
    <x v="5"/>
    <x v="13"/>
    <n v="1"/>
  </r>
  <r>
    <s v="R 5 050"/>
    <n v="5050"/>
    <s v="0.5 Bedroom Apartment"/>
    <x v="1"/>
    <x v="93"/>
    <x v="1"/>
    <x v="13"/>
    <n v="1"/>
  </r>
  <r>
    <s v="R 6 750"/>
    <n v="6750"/>
    <s v="1 Bedroom Apartment"/>
    <x v="1"/>
    <x v="93"/>
    <x v="1"/>
    <x v="6"/>
    <n v="1"/>
  </r>
  <r>
    <s v="R 8 000"/>
    <n v="8000"/>
    <s v="2 Bedroom Apartment"/>
    <x v="1"/>
    <x v="1"/>
    <x v="0"/>
    <x v="2"/>
    <n v="1"/>
  </r>
  <r>
    <s v="R 4 400"/>
    <n v="4400"/>
    <s v="1 Bedroom Apartment"/>
    <x v="1"/>
    <x v="199"/>
    <x v="2"/>
    <x v="6"/>
    <s v="N/A"/>
  </r>
  <r>
    <s v="R 5 700"/>
    <n v="5700"/>
    <s v="1.5 Bedroom Apartment"/>
    <x v="1"/>
    <x v="126"/>
    <x v="1"/>
    <x v="11"/>
    <n v="1"/>
  </r>
  <r>
    <s v="R 5 100"/>
    <n v="5100"/>
    <s v="1 Bedroom Apartment"/>
    <x v="1"/>
    <x v="59"/>
    <x v="5"/>
    <x v="6"/>
    <n v="1"/>
  </r>
  <r>
    <s v="R 6 500"/>
    <n v="6500"/>
    <s v="1 Bedroom Apartment"/>
    <x v="1"/>
    <x v="129"/>
    <x v="1"/>
    <x v="6"/>
    <n v="1"/>
  </r>
  <r>
    <s v="R 4 400"/>
    <n v="4400"/>
    <s v="1 Bedroom Apartment"/>
    <x v="1"/>
    <x v="199"/>
    <x v="2"/>
    <x v="6"/>
    <s v="N/A"/>
  </r>
  <r>
    <s v="R 18 000"/>
    <n v="18000"/>
    <s v="2 Bedroom Apartment"/>
    <x v="1"/>
    <x v="6"/>
    <x v="1"/>
    <x v="2"/>
    <n v="2"/>
  </r>
  <r>
    <s v="R 7 700"/>
    <n v="7700"/>
    <s v="2 Bedroom Apartment"/>
    <x v="1"/>
    <x v="95"/>
    <x v="0"/>
    <x v="2"/>
    <n v="1"/>
  </r>
  <r>
    <s v="R 8 500"/>
    <n v="8500"/>
    <s v="1 Bedroom Apartment"/>
    <x v="1"/>
    <x v="27"/>
    <x v="0"/>
    <x v="6"/>
    <n v="1"/>
  </r>
  <r>
    <s v="R 4 500"/>
    <n v="4500"/>
    <s v="1 Bedroom Apartment"/>
    <x v="1"/>
    <x v="89"/>
    <x v="5"/>
    <x v="6"/>
    <n v="1"/>
  </r>
  <r>
    <s v="R 7 000"/>
    <n v="7000"/>
    <s v="2 Bedroom Apartment"/>
    <x v="1"/>
    <x v="172"/>
    <x v="1"/>
    <x v="2"/>
    <n v="1"/>
  </r>
  <r>
    <s v="R 5 800"/>
    <n v="5800"/>
    <s v="1 Bedroom Apartment"/>
    <x v="1"/>
    <x v="26"/>
    <x v="1"/>
    <x v="6"/>
    <n v="1"/>
  </r>
  <r>
    <s v="R 9 200"/>
    <n v="9200"/>
    <s v="2 Bedroom Apartment"/>
    <x v="1"/>
    <x v="172"/>
    <x v="1"/>
    <x v="2"/>
    <n v="1"/>
  </r>
  <r>
    <s v="R 8 300"/>
    <n v="8300"/>
    <s v="1 Bedroom Apartment"/>
    <x v="1"/>
    <x v="27"/>
    <x v="0"/>
    <x v="6"/>
    <n v="1"/>
  </r>
  <r>
    <s v="R 7 700"/>
    <n v="7700"/>
    <s v="2 Bedroom Apartment"/>
    <x v="1"/>
    <x v="68"/>
    <x v="0"/>
    <x v="2"/>
    <n v="1"/>
  </r>
  <r>
    <s v="R 5 150"/>
    <n v="5150"/>
    <s v="1 Bedroom Apartment"/>
    <x v="1"/>
    <x v="33"/>
    <x v="2"/>
    <x v="6"/>
    <n v="1"/>
  </r>
  <r>
    <s v="R 8 700"/>
    <n v="8700"/>
    <s v="2 Bedroom Apartment"/>
    <x v="1"/>
    <x v="151"/>
    <x v="1"/>
    <x v="2"/>
    <n v="1"/>
  </r>
  <r>
    <s v="R 7 500"/>
    <n v="7500"/>
    <s v="3 Bedroom Apartment"/>
    <x v="1"/>
    <x v="126"/>
    <x v="1"/>
    <x v="1"/>
    <n v="2"/>
  </r>
  <r>
    <s v="R 10 350"/>
    <n v="10350"/>
    <s v="2 Bedroom Apartment"/>
    <x v="1"/>
    <x v="93"/>
    <x v="1"/>
    <x v="2"/>
    <n v="2"/>
  </r>
  <r>
    <s v="R 13 500"/>
    <n v="13500"/>
    <s v="2 Bedroom Apartment"/>
    <x v="1"/>
    <x v="15"/>
    <x v="1"/>
    <x v="2"/>
    <n v="1"/>
  </r>
  <r>
    <s v="R 8 400"/>
    <n v="8400"/>
    <s v="2 Bedroom Apartment"/>
    <x v="1"/>
    <x v="22"/>
    <x v="1"/>
    <x v="2"/>
    <n v="2"/>
  </r>
  <r>
    <s v="R 4 750"/>
    <n v="4750"/>
    <s v="1 Bedroom Apartment"/>
    <x v="1"/>
    <x v="71"/>
    <x v="3"/>
    <x v="6"/>
    <n v="1"/>
  </r>
  <r>
    <s v="R 8 700"/>
    <n v="8700"/>
    <s v="2 Bedroom Apartment"/>
    <x v="1"/>
    <x v="151"/>
    <x v="1"/>
    <x v="2"/>
    <n v="1"/>
  </r>
  <r>
    <s v="R 5 200"/>
    <n v="5200"/>
    <s v="1 Bedroom Apartment"/>
    <x v="1"/>
    <x v="93"/>
    <x v="1"/>
    <x v="6"/>
    <n v="1"/>
  </r>
  <r>
    <s v="R 10 500"/>
    <n v="10500"/>
    <s v="2 Bedroom Apartment"/>
    <x v="1"/>
    <x v="1"/>
    <x v="0"/>
    <x v="2"/>
    <n v="2"/>
  </r>
  <r>
    <s v="R 6 500"/>
    <n v="6500"/>
    <s v="2 Bedroom Apartment"/>
    <x v="1"/>
    <x v="71"/>
    <x v="3"/>
    <x v="2"/>
    <n v="1"/>
  </r>
  <r>
    <s v="R 6 700"/>
    <n v="6700"/>
    <s v="2 Bedroom Apartment"/>
    <x v="1"/>
    <x v="89"/>
    <x v="5"/>
    <x v="2"/>
    <n v="1"/>
  </r>
  <r>
    <s v="R 21 500"/>
    <n v="21500"/>
    <s v="2 Bedroom Apartment"/>
    <x v="1"/>
    <x v="41"/>
    <x v="1"/>
    <x v="2"/>
    <n v="2"/>
  </r>
  <r>
    <s v="R 4 500"/>
    <n v="4500"/>
    <s v="1 Bedroom Apartment"/>
    <x v="1"/>
    <x v="26"/>
    <x v="1"/>
    <x v="6"/>
    <s v="N/A"/>
  </r>
  <r>
    <s v="R 5 700"/>
    <n v="5700"/>
    <s v="3 Bedroom Apartment"/>
    <x v="1"/>
    <x v="161"/>
    <x v="3"/>
    <x v="1"/>
    <n v="1"/>
  </r>
  <r>
    <s v="R 7 200"/>
    <n v="7200"/>
    <s v="2 Bedroom Apartment"/>
    <x v="1"/>
    <x v="28"/>
    <x v="1"/>
    <x v="2"/>
    <n v="1"/>
  </r>
  <r>
    <s v="R 6 900"/>
    <n v="6900"/>
    <s v="2 Bedroom Apartment"/>
    <x v="1"/>
    <x v="1"/>
    <x v="0"/>
    <x v="2"/>
    <n v="1"/>
  </r>
  <r>
    <s v="R 10 000"/>
    <n v="10000"/>
    <s v="2 Bedroom Apartment"/>
    <x v="1"/>
    <x v="1"/>
    <x v="0"/>
    <x v="2"/>
    <n v="1"/>
  </r>
  <r>
    <s v="R 5 750"/>
    <n v="5750"/>
    <s v="2 Bedroom Apartment"/>
    <x v="1"/>
    <x v="89"/>
    <x v="5"/>
    <x v="2"/>
    <n v="1"/>
  </r>
  <r>
    <s v="R 2 900"/>
    <n v="2900"/>
    <s v="3 Bedroom Apartment"/>
    <x v="1"/>
    <x v="94"/>
    <x v="5"/>
    <x v="1"/>
    <n v="1"/>
  </r>
  <r>
    <s v="R 6 800"/>
    <n v="6800"/>
    <s v="2 Bedroom Apartment"/>
    <x v="1"/>
    <x v="46"/>
    <x v="2"/>
    <x v="2"/>
    <n v="2"/>
  </r>
  <r>
    <s v="R 5 750"/>
    <n v="5750"/>
    <s v="2 Bedroom Apartment"/>
    <x v="1"/>
    <x v="15"/>
    <x v="1"/>
    <x v="2"/>
    <n v="1"/>
  </r>
  <r>
    <s v="R 14 500"/>
    <n v="14500"/>
    <s v="1 Bedroom Apartment"/>
    <x v="1"/>
    <x v="162"/>
    <x v="1"/>
    <x v="6"/>
    <n v="1"/>
  </r>
  <r>
    <s v="R 10 500"/>
    <n v="10500"/>
    <s v="2 Bedroom Apartment"/>
    <x v="1"/>
    <x v="93"/>
    <x v="1"/>
    <x v="2"/>
    <n v="2"/>
  </r>
  <r>
    <s v="R 6 800"/>
    <n v="6800"/>
    <s v="2 Bedroom Apartment"/>
    <x v="1"/>
    <x v="95"/>
    <x v="0"/>
    <x v="2"/>
    <n v="1"/>
  </r>
  <r>
    <s v="R 11 850"/>
    <n v="11850"/>
    <s v="1 Bedroom Apartment"/>
    <x v="1"/>
    <x v="75"/>
    <x v="1"/>
    <x v="6"/>
    <n v="1"/>
  </r>
  <r>
    <s v="R 10 000"/>
    <n v="10000"/>
    <s v="2 Bedroom Apartment"/>
    <x v="1"/>
    <x v="28"/>
    <x v="1"/>
    <x v="2"/>
    <n v="2"/>
  </r>
  <r>
    <s v="R 8 000"/>
    <n v="8000"/>
    <s v="1 Bedroom Apartment"/>
    <x v="1"/>
    <x v="93"/>
    <x v="1"/>
    <x v="6"/>
    <n v="1"/>
  </r>
  <r>
    <s v="R 6 300"/>
    <n v="6300"/>
    <s v="1 Bedroom Apartment"/>
    <x v="1"/>
    <x v="172"/>
    <x v="1"/>
    <x v="6"/>
    <n v="1"/>
  </r>
  <r>
    <s v="R 11 000"/>
    <n v="11000"/>
    <s v="2 Bedroom Apartment"/>
    <x v="1"/>
    <x v="172"/>
    <x v="1"/>
    <x v="2"/>
    <n v="1"/>
  </r>
  <r>
    <s v="R 1 500"/>
    <n v="1500"/>
    <s v="1 Bedroom Apartment"/>
    <x v="1"/>
    <x v="94"/>
    <x v="5"/>
    <x v="6"/>
    <n v="1"/>
  </r>
  <r>
    <s v="R 15 000"/>
    <n v="15000"/>
    <s v="2 Bedroom Apartment"/>
    <x v="1"/>
    <x v="134"/>
    <x v="1"/>
    <x v="2"/>
    <n v="2"/>
  </r>
  <r>
    <s v="R 9 000"/>
    <n v="9000"/>
    <s v="2 Bedroom Apartment"/>
    <x v="1"/>
    <x v="62"/>
    <x v="1"/>
    <x v="2"/>
    <n v="1"/>
  </r>
  <r>
    <s v="R 5 000"/>
    <n v="5000"/>
    <s v="0.5 Bedroom Apartment"/>
    <x v="1"/>
    <x v="94"/>
    <x v="5"/>
    <x v="13"/>
    <n v="1"/>
  </r>
  <r>
    <s v="R 7 800"/>
    <n v="7800"/>
    <s v="1 Bedroom Apartment"/>
    <x v="1"/>
    <x v="54"/>
    <x v="1"/>
    <x v="6"/>
    <n v="1"/>
  </r>
  <r>
    <s v="R 5 750"/>
    <n v="5750"/>
    <s v="2 Bedroom Apartment"/>
    <x v="1"/>
    <x v="89"/>
    <x v="5"/>
    <x v="2"/>
    <n v="1"/>
  </r>
  <r>
    <s v="R 5 500"/>
    <n v="5500"/>
    <s v="2 Bedroom Apartment"/>
    <x v="1"/>
    <x v="13"/>
    <x v="2"/>
    <x v="2"/>
    <n v="1"/>
  </r>
  <r>
    <s v="R 15 000"/>
    <n v="15000"/>
    <s v="1 Bedroom Apartment"/>
    <x v="1"/>
    <x v="162"/>
    <x v="1"/>
    <x v="6"/>
    <n v="1.5"/>
  </r>
  <r>
    <s v="R 6 950"/>
    <n v="6950"/>
    <s v="1 Bedroom Apartment"/>
    <x v="1"/>
    <x v="93"/>
    <x v="1"/>
    <x v="6"/>
    <n v="1"/>
  </r>
  <r>
    <s v="R 5 500"/>
    <n v="5500"/>
    <s v="1 Bedroom Apartment"/>
    <x v="1"/>
    <x v="93"/>
    <x v="1"/>
    <x v="6"/>
    <n v="1"/>
  </r>
  <r>
    <s v="R 6 340"/>
    <n v="6340"/>
    <s v="2 Bedroom Apartment"/>
    <x v="1"/>
    <x v="49"/>
    <x v="1"/>
    <x v="2"/>
    <n v="1"/>
  </r>
  <r>
    <s v="R 9 900"/>
    <n v="9900"/>
    <s v="2 Bedroom Apartment"/>
    <x v="1"/>
    <x v="6"/>
    <x v="1"/>
    <x v="2"/>
    <n v="2"/>
  </r>
  <r>
    <s v="R 5 350"/>
    <n v="5350"/>
    <s v="2 Bedroom Apartment"/>
    <x v="1"/>
    <x v="40"/>
    <x v="2"/>
    <x v="2"/>
    <n v="1"/>
  </r>
  <r>
    <s v="R 4 500"/>
    <n v="4500"/>
    <s v="1 Bedroom Apartment"/>
    <x v="1"/>
    <x v="115"/>
    <x v="1"/>
    <x v="6"/>
    <n v="2"/>
  </r>
  <r>
    <s v="R 7 900"/>
    <n v="7900"/>
    <s v="2 Bedroom Apartment"/>
    <x v="1"/>
    <x v="64"/>
    <x v="6"/>
    <x v="2"/>
    <n v="1"/>
  </r>
  <r>
    <s v="R 4 000"/>
    <n v="4000"/>
    <s v="1 Bedroom Apartment"/>
    <x v="1"/>
    <x v="58"/>
    <x v="1"/>
    <x v="6"/>
    <n v="1"/>
  </r>
  <r>
    <s v="R 5 000"/>
    <n v="5000"/>
    <s v="1 Bedroom Apartment"/>
    <x v="1"/>
    <x v="94"/>
    <x v="5"/>
    <x v="6"/>
    <n v="1"/>
  </r>
  <r>
    <s v="R 12 000"/>
    <n v="12000"/>
    <s v="2 Bedroom Apartment"/>
    <x v="1"/>
    <x v="58"/>
    <x v="1"/>
    <x v="2"/>
    <n v="2"/>
  </r>
  <r>
    <s v="R 11 100"/>
    <n v="11100"/>
    <s v="2 Bedroom Apartment"/>
    <x v="1"/>
    <x v="27"/>
    <x v="0"/>
    <x v="2"/>
    <n v="2"/>
  </r>
  <r>
    <s v="R 5 930"/>
    <n v="5930"/>
    <s v="1.5 Bedroom Apartment"/>
    <x v="1"/>
    <x v="94"/>
    <x v="5"/>
    <x v="11"/>
    <n v="1"/>
  </r>
  <r>
    <s v="R 5 000"/>
    <n v="5000"/>
    <s v="1 Bedroom Apartment"/>
    <x v="1"/>
    <x v="94"/>
    <x v="5"/>
    <x v="6"/>
    <n v="1"/>
  </r>
  <r>
    <s v="R 7 950"/>
    <n v="7950"/>
    <s v="2 Bedroom Apartment"/>
    <x v="1"/>
    <x v="93"/>
    <x v="1"/>
    <x v="2"/>
    <n v="1"/>
  </r>
  <r>
    <s v="R 6 500"/>
    <n v="6500"/>
    <s v="4 Bedroom Apartment"/>
    <x v="1"/>
    <x v="93"/>
    <x v="1"/>
    <x v="0"/>
    <n v="4"/>
  </r>
  <r>
    <s v="R 5 500"/>
    <n v="5500"/>
    <s v="2 Bedroom Apartment"/>
    <x v="1"/>
    <x v="114"/>
    <x v="2"/>
    <x v="2"/>
    <n v="1"/>
  </r>
  <r>
    <s v="R 6 000"/>
    <n v="6000"/>
    <s v="1 Bedroom Apartment"/>
    <x v="1"/>
    <x v="20"/>
    <x v="2"/>
    <x v="6"/>
    <n v="1"/>
  </r>
  <r>
    <s v="R 5 250"/>
    <n v="5250"/>
    <s v="1 Bedroom Apartment"/>
    <x v="1"/>
    <x v="97"/>
    <x v="3"/>
    <x v="6"/>
    <n v="1"/>
  </r>
  <r>
    <s v="R 6 600"/>
    <n v="6600"/>
    <s v="2 Bedroom Apartment"/>
    <x v="1"/>
    <x v="66"/>
    <x v="2"/>
    <x v="2"/>
    <n v="1"/>
  </r>
  <r>
    <s v="R 5 500"/>
    <n v="5500"/>
    <s v="2 Bedroom Apartment"/>
    <x v="1"/>
    <x v="83"/>
    <x v="2"/>
    <x v="2"/>
    <n v="1"/>
  </r>
  <r>
    <s v="R 4 350"/>
    <n v="4350"/>
    <s v="0.5 Bedroom Apartment"/>
    <x v="1"/>
    <x v="59"/>
    <x v="5"/>
    <x v="13"/>
    <n v="1"/>
  </r>
  <r>
    <s v="R 5 850"/>
    <n v="5850"/>
    <s v="1 Bedroom Apartment"/>
    <x v="1"/>
    <x v="93"/>
    <x v="1"/>
    <x v="6"/>
    <n v="1"/>
  </r>
  <r>
    <s v="R 4 350"/>
    <n v="4350"/>
    <s v="0.5 Bedroom Apartment"/>
    <x v="1"/>
    <x v="59"/>
    <x v="5"/>
    <x v="13"/>
    <n v="1"/>
  </r>
  <r>
    <s v="R 17 000"/>
    <n v="17000"/>
    <s v="3 Bedroom Apartment"/>
    <x v="1"/>
    <x v="8"/>
    <x v="1"/>
    <x v="1"/>
    <n v="2"/>
  </r>
  <r>
    <s v="R 8 300"/>
    <n v="8300"/>
    <s v="1 Bedroom Apartment"/>
    <x v="1"/>
    <x v="27"/>
    <x v="0"/>
    <x v="6"/>
    <n v="1"/>
  </r>
  <r>
    <s v="R 6 500"/>
    <n v="6500"/>
    <s v="1 Bedroom Apartment"/>
    <x v="1"/>
    <x v="15"/>
    <x v="1"/>
    <x v="6"/>
    <n v="1"/>
  </r>
  <r>
    <s v="R 5 400"/>
    <n v="5400"/>
    <s v="1.5 Bedroom Apartment"/>
    <x v="1"/>
    <x v="114"/>
    <x v="2"/>
    <x v="11"/>
    <n v="1"/>
  </r>
  <r>
    <s v="R 8 950"/>
    <n v="8950"/>
    <s v="1 Bedroom Apartment"/>
    <x v="1"/>
    <x v="93"/>
    <x v="1"/>
    <x v="6"/>
    <n v="1"/>
  </r>
  <r>
    <s v="R 7 200"/>
    <n v="7200"/>
    <s v="0.5 Bedroom Apartment"/>
    <x v="1"/>
    <x v="93"/>
    <x v="1"/>
    <x v="13"/>
    <n v="1"/>
  </r>
  <r>
    <s v="R 3 700"/>
    <n v="3700"/>
    <s v="1 Bedroom Apartment"/>
    <x v="1"/>
    <x v="71"/>
    <x v="3"/>
    <x v="6"/>
    <n v="1"/>
  </r>
  <r>
    <s v="R 8 900"/>
    <n v="8900"/>
    <s v="2 Bedroom Apartment"/>
    <x v="1"/>
    <x v="93"/>
    <x v="1"/>
    <x v="2"/>
    <n v="1"/>
  </r>
  <r>
    <s v="R 2 750"/>
    <n v="2750"/>
    <s v="1 Bedroom Apartment"/>
    <x v="1"/>
    <x v="94"/>
    <x v="5"/>
    <x v="6"/>
    <n v="1"/>
  </r>
  <r>
    <s v="R 7 000"/>
    <n v="7000"/>
    <s v="1 Bedroom Apartment"/>
    <x v="1"/>
    <x v="43"/>
    <x v="0"/>
    <x v="6"/>
    <n v="1"/>
  </r>
  <r>
    <s v="R 22 500"/>
    <n v="22500"/>
    <s v="3 Bedroom Apartment"/>
    <x v="1"/>
    <x v="170"/>
    <x v="1"/>
    <x v="1"/>
    <n v="2"/>
  </r>
  <r>
    <s v="R 7 000"/>
    <n v="7000"/>
    <s v="2 Bedroom Apartment"/>
    <x v="1"/>
    <x v="20"/>
    <x v="2"/>
    <x v="2"/>
    <n v="1"/>
  </r>
  <r>
    <s v="R 10 500"/>
    <n v="10500"/>
    <s v="2 Bedroom Apartment"/>
    <x v="1"/>
    <x v="93"/>
    <x v="1"/>
    <x v="2"/>
    <n v="2"/>
  </r>
  <r>
    <s v="R 7 800"/>
    <n v="7800"/>
    <s v="1 Bedroom Apartment"/>
    <x v="1"/>
    <x v="170"/>
    <x v="1"/>
    <x v="6"/>
    <n v="1"/>
  </r>
  <r>
    <s v="R 6 000"/>
    <n v="6000"/>
    <s v="1 Bedroom Apartment"/>
    <x v="1"/>
    <x v="93"/>
    <x v="1"/>
    <x v="6"/>
    <n v="1"/>
  </r>
  <r>
    <s v="R 7 600"/>
    <n v="7600"/>
    <s v="1 Bedroom Apartment"/>
    <x v="1"/>
    <x v="27"/>
    <x v="0"/>
    <x v="6"/>
    <n v="1"/>
  </r>
  <r>
    <s v="R 5 000"/>
    <n v="5000"/>
    <s v="1 Bedroom Apartment"/>
    <x v="1"/>
    <x v="59"/>
    <x v="5"/>
    <x v="6"/>
    <n v="1"/>
  </r>
  <r>
    <s v="R 6 200"/>
    <n v="6200"/>
    <s v="1 Bedroom Apartment"/>
    <x v="1"/>
    <x v="115"/>
    <x v="1"/>
    <x v="6"/>
    <n v="1"/>
  </r>
  <r>
    <s v="R 7 200"/>
    <n v="7200"/>
    <s v="3 Bedroom Apartment"/>
    <x v="1"/>
    <x v="11"/>
    <x v="3"/>
    <x v="1"/>
    <n v="1"/>
  </r>
  <r>
    <s v="R 8 450"/>
    <n v="8450"/>
    <s v="2 Bedroom Apartment"/>
    <x v="1"/>
    <x v="93"/>
    <x v="1"/>
    <x v="2"/>
    <n v="1"/>
  </r>
  <r>
    <s v="R 6 000"/>
    <n v="6000"/>
    <s v="1 Bedroom Apartment"/>
    <x v="1"/>
    <x v="172"/>
    <x v="1"/>
    <x v="6"/>
    <n v="1"/>
  </r>
  <r>
    <s v="R 5 300"/>
    <n v="5300"/>
    <s v="3 Bedroom Apartment"/>
    <x v="1"/>
    <x v="40"/>
    <x v="2"/>
    <x v="1"/>
    <n v="1"/>
  </r>
  <r>
    <s v="R 8 450"/>
    <n v="8450"/>
    <s v="2 Bedroom Apartment"/>
    <x v="1"/>
    <x v="93"/>
    <x v="1"/>
    <x v="2"/>
    <n v="1"/>
  </r>
  <r>
    <s v="R 6 500"/>
    <n v="6500"/>
    <s v="1 Bedroom Apartment"/>
    <x v="1"/>
    <x v="8"/>
    <x v="1"/>
    <x v="6"/>
    <n v="1"/>
  </r>
  <r>
    <s v="R 16 000"/>
    <n v="16000"/>
    <s v="1 Bedroom Apartment"/>
    <x v="1"/>
    <x v="15"/>
    <x v="1"/>
    <x v="6"/>
    <n v="1"/>
  </r>
  <r>
    <s v="R 7 250"/>
    <n v="7250"/>
    <s v="3 Bedroom Apartment"/>
    <x v="1"/>
    <x v="76"/>
    <x v="0"/>
    <x v="1"/>
    <n v="1"/>
  </r>
  <r>
    <s v="R 22 000"/>
    <n v="22000"/>
    <s v="3 Bedroom Apartment"/>
    <x v="1"/>
    <x v="121"/>
    <x v="1"/>
    <x v="1"/>
    <n v="2.5"/>
  </r>
  <r>
    <s v="R 3 850"/>
    <n v="3850"/>
    <s v="1 Bedroom Apartment"/>
    <x v="1"/>
    <x v="80"/>
    <x v="3"/>
    <x v="6"/>
    <n v="1"/>
  </r>
  <r>
    <s v="R 8 300"/>
    <n v="8300"/>
    <s v="2 Bedroom Apartment"/>
    <x v="1"/>
    <x v="172"/>
    <x v="1"/>
    <x v="2"/>
    <n v="1"/>
  </r>
  <r>
    <s v="R 12 500"/>
    <n v="12500"/>
    <s v="2 Bedroom Apartment"/>
    <x v="1"/>
    <x v="93"/>
    <x v="1"/>
    <x v="2"/>
    <n v="1"/>
  </r>
  <r>
    <s v="R 7 200"/>
    <n v="7200"/>
    <s v="2 Bedroom Apartment"/>
    <x v="1"/>
    <x v="3"/>
    <x v="2"/>
    <x v="2"/>
    <n v="1"/>
  </r>
  <r>
    <s v="R 4 000"/>
    <n v="4000"/>
    <s v="0.5 Bedroom Apartment"/>
    <x v="1"/>
    <x v="89"/>
    <x v="5"/>
    <x v="13"/>
    <n v="1"/>
  </r>
  <r>
    <s v="R 3 950"/>
    <n v="3950"/>
    <s v="1 Bedroom Apartment"/>
    <x v="1"/>
    <x v="162"/>
    <x v="1"/>
    <x v="6"/>
    <n v="1"/>
  </r>
  <r>
    <s v="R 7 500"/>
    <n v="7500"/>
    <s v="2 Bedroom Apartment"/>
    <x v="1"/>
    <x v="93"/>
    <x v="1"/>
    <x v="2"/>
    <n v="1"/>
  </r>
  <r>
    <s v="R 6 200"/>
    <n v="6200"/>
    <s v="2 Bedroom Apartment"/>
    <x v="1"/>
    <x v="114"/>
    <x v="2"/>
    <x v="2"/>
    <n v="1"/>
  </r>
  <r>
    <s v="R 3 800"/>
    <n v="3800"/>
    <s v="0.5 Bedroom Apartment"/>
    <x v="1"/>
    <x v="94"/>
    <x v="5"/>
    <x v="13"/>
    <n v="1"/>
  </r>
  <r>
    <s v="R 8 500"/>
    <n v="8500"/>
    <s v="1 Bedroom Apartment"/>
    <x v="1"/>
    <x v="170"/>
    <x v="1"/>
    <x v="6"/>
    <n v="1"/>
  </r>
  <r>
    <s v="R 4 600"/>
    <n v="4600"/>
    <s v="1 Bedroom Apartment"/>
    <x v="1"/>
    <x v="48"/>
    <x v="1"/>
    <x v="6"/>
    <n v="1"/>
  </r>
  <r>
    <s v="R 14 000"/>
    <n v="14000"/>
    <s v="2 Bedroom Apartment"/>
    <x v="1"/>
    <x v="75"/>
    <x v="1"/>
    <x v="2"/>
    <n v="2"/>
  </r>
  <r>
    <s v="R 7 900"/>
    <n v="7900"/>
    <s v="2 Bedroom Apartment"/>
    <x v="1"/>
    <x v="74"/>
    <x v="0"/>
    <x v="2"/>
    <n v="1"/>
  </r>
  <r>
    <s v="R 7 900"/>
    <n v="7900"/>
    <s v="1 Bedroom Apartment"/>
    <x v="1"/>
    <x v="93"/>
    <x v="1"/>
    <x v="6"/>
    <n v="1"/>
  </r>
  <r>
    <s v="R 7 632"/>
    <n v="7632"/>
    <s v="2 Bedroom Apartment"/>
    <x v="1"/>
    <x v="93"/>
    <x v="1"/>
    <x v="2"/>
    <n v="1"/>
  </r>
  <r>
    <s v="R 3 990"/>
    <n v="3990"/>
    <s v="1 Bedroom Apartment"/>
    <x v="1"/>
    <x v="56"/>
    <x v="3"/>
    <x v="6"/>
    <n v="1"/>
  </r>
  <r>
    <s v="R 4 600"/>
    <n v="4600"/>
    <s v="1 Bedroom Apartment"/>
    <x v="1"/>
    <x v="15"/>
    <x v="1"/>
    <x v="6"/>
    <n v="1"/>
  </r>
  <r>
    <s v="R 4 500"/>
    <n v="4500"/>
    <s v="1 Bedroom Apartment"/>
    <x v="1"/>
    <x v="89"/>
    <x v="5"/>
    <x v="6"/>
    <s v="N/A"/>
  </r>
  <r>
    <s v="R 10 800"/>
    <n v="10800"/>
    <s v="1 Bedroom Apartment"/>
    <x v="1"/>
    <x v="93"/>
    <x v="1"/>
    <x v="6"/>
    <n v="1"/>
  </r>
  <r>
    <s v="R 8 200"/>
    <n v="8200"/>
    <s v="1 Bedroom Apartment"/>
    <x v="1"/>
    <x v="15"/>
    <x v="1"/>
    <x v="6"/>
    <n v="1"/>
  </r>
  <r>
    <s v="R 4 700"/>
    <n v="4700"/>
    <s v="1 Bedroom Apartment"/>
    <x v="1"/>
    <x v="59"/>
    <x v="5"/>
    <x v="6"/>
    <n v="1"/>
  </r>
  <r>
    <s v="R 6 700"/>
    <n v="6700"/>
    <s v="1 Bedroom Apartment"/>
    <x v="1"/>
    <x v="93"/>
    <x v="1"/>
    <x v="6"/>
    <n v="1"/>
  </r>
  <r>
    <s v="R 11 100"/>
    <n v="11100"/>
    <s v="2 Bedroom Apartment"/>
    <x v="1"/>
    <x v="27"/>
    <x v="0"/>
    <x v="2"/>
    <n v="2"/>
  </r>
  <r>
    <s v="R 4 600"/>
    <n v="4600"/>
    <s v="1 Bedroom Apartment"/>
    <x v="1"/>
    <x v="15"/>
    <x v="1"/>
    <x v="6"/>
    <n v="1"/>
  </r>
  <r>
    <s v="R 5 800"/>
    <n v="5800"/>
    <s v="1 Bedroom Apartment"/>
    <x v="1"/>
    <x v="88"/>
    <x v="2"/>
    <x v="6"/>
    <n v="1"/>
  </r>
  <r>
    <s v="R 6 000"/>
    <n v="6000"/>
    <s v="1 Bedroom Apartment"/>
    <x v="1"/>
    <x v="3"/>
    <x v="2"/>
    <x v="6"/>
    <n v="1"/>
  </r>
  <r>
    <s v="R 24 900"/>
    <n v="24900"/>
    <s v="2 Bedroom Apartment"/>
    <x v="1"/>
    <x v="41"/>
    <x v="1"/>
    <x v="2"/>
    <n v="2"/>
  </r>
  <r>
    <s v="R 8 500"/>
    <n v="8500"/>
    <s v="1 Bedroom Apartment"/>
    <x v="1"/>
    <x v="93"/>
    <x v="1"/>
    <x v="6"/>
    <n v="1"/>
  </r>
  <r>
    <s v="R 10 000"/>
    <n v="10000"/>
    <s v="3 Bedroom Apartment"/>
    <x v="1"/>
    <x v="28"/>
    <x v="1"/>
    <x v="1"/>
    <n v="2"/>
  </r>
  <r>
    <s v="R 3 900"/>
    <n v="3900"/>
    <s v="1 Bedroom Apartment"/>
    <x v="1"/>
    <x v="71"/>
    <x v="3"/>
    <x v="6"/>
    <n v="1"/>
  </r>
  <r>
    <s v="R 3 650"/>
    <n v="3650"/>
    <s v="3 Bedroom Apartment"/>
    <x v="1"/>
    <x v="93"/>
    <x v="1"/>
    <x v="1"/>
    <n v="1"/>
  </r>
  <r>
    <s v="R 5 500"/>
    <n v="5500"/>
    <s v="1 Bedroom Apartment"/>
    <x v="1"/>
    <x v="86"/>
    <x v="5"/>
    <x v="6"/>
    <n v="1"/>
  </r>
  <r>
    <s v="R 7 500"/>
    <n v="7500"/>
    <s v="2 Bedroom Apartment"/>
    <x v="1"/>
    <x v="99"/>
    <x v="1"/>
    <x v="2"/>
    <n v="1"/>
  </r>
  <r>
    <s v="R 7 538"/>
    <n v="7538"/>
    <s v="1 Bedroom Apartment"/>
    <x v="1"/>
    <x v="13"/>
    <x v="2"/>
    <x v="6"/>
    <n v="1"/>
  </r>
  <r>
    <s v="R 6 200"/>
    <n v="6200"/>
    <s v="1 Bedroom Apartment"/>
    <x v="1"/>
    <x v="93"/>
    <x v="1"/>
    <x v="6"/>
    <n v="1"/>
  </r>
  <r>
    <s v="R 6 100"/>
    <n v="6100"/>
    <s v="1 Bedroom Apartment"/>
    <x v="1"/>
    <x v="93"/>
    <x v="1"/>
    <x v="6"/>
    <n v="1"/>
  </r>
  <r>
    <s v="R 6 000"/>
    <n v="6000"/>
    <s v="1 Bedroom Apartment"/>
    <x v="1"/>
    <x v="172"/>
    <x v="1"/>
    <x v="6"/>
    <n v="1"/>
  </r>
  <r>
    <s v="R 3 750"/>
    <n v="3750"/>
    <s v="1 Bedroom Apartment"/>
    <x v="1"/>
    <x v="83"/>
    <x v="2"/>
    <x v="6"/>
    <n v="1"/>
  </r>
  <r>
    <s v="R 13 000"/>
    <n v="13000"/>
    <s v="3 Bedroom Apartment"/>
    <x v="1"/>
    <x v="15"/>
    <x v="1"/>
    <x v="1"/>
    <n v="2"/>
  </r>
  <r>
    <s v="R 6 200"/>
    <n v="6200"/>
    <s v="1 Bedroom Apartment"/>
    <x v="1"/>
    <x v="172"/>
    <x v="1"/>
    <x v="6"/>
    <n v="1"/>
  </r>
  <r>
    <s v="R 10 500"/>
    <n v="10500"/>
    <s v="2 Bedroom Apartment"/>
    <x v="1"/>
    <x v="170"/>
    <x v="1"/>
    <x v="2"/>
    <n v="2"/>
  </r>
  <r>
    <s v="R 6 200"/>
    <n v="6200"/>
    <s v="1 Bedroom Apartment"/>
    <x v="1"/>
    <x v="172"/>
    <x v="1"/>
    <x v="6"/>
    <n v="1"/>
  </r>
  <r>
    <s v="R 3 500"/>
    <n v="3500"/>
    <s v="3 Bedroom Apartment"/>
    <x v="1"/>
    <x v="93"/>
    <x v="1"/>
    <x v="1"/>
    <n v="1"/>
  </r>
  <r>
    <s v="R 10 000"/>
    <n v="10000"/>
    <s v="1 Bedroom Apartment"/>
    <x v="1"/>
    <x v="15"/>
    <x v="1"/>
    <x v="6"/>
    <n v="1"/>
  </r>
  <r>
    <s v="R 8 300"/>
    <n v="8300"/>
    <s v="1 Bedroom Apartment"/>
    <x v="1"/>
    <x v="27"/>
    <x v="0"/>
    <x v="6"/>
    <n v="1"/>
  </r>
  <r>
    <s v="R 16 500"/>
    <n v="16500"/>
    <s v="3 Bedroom Apartment"/>
    <x v="1"/>
    <x v="41"/>
    <x v="1"/>
    <x v="1"/>
    <n v="2"/>
  </r>
  <r>
    <s v="R 5 650"/>
    <n v="5650"/>
    <s v="1 Bedroom Apartment"/>
    <x v="1"/>
    <x v="93"/>
    <x v="1"/>
    <x v="6"/>
    <n v="1"/>
  </r>
  <r>
    <s v="R 11 500"/>
    <n v="11500"/>
    <s v="2 Bedroom Apartment"/>
    <x v="1"/>
    <x v="200"/>
    <x v="1"/>
    <x v="2"/>
    <n v="2"/>
  </r>
  <r>
    <s v="R 6 600"/>
    <n v="6600"/>
    <s v="1.5 Bedroom Apartment"/>
    <x v="1"/>
    <x v="94"/>
    <x v="5"/>
    <x v="11"/>
    <n v="1"/>
  </r>
  <r>
    <s v="R 5 900"/>
    <n v="5900"/>
    <s v="1.5 Bedroom Apartment"/>
    <x v="1"/>
    <x v="94"/>
    <x v="5"/>
    <x v="11"/>
    <n v="1"/>
  </r>
  <r>
    <s v="R 14 500"/>
    <n v="14500"/>
    <s v="1 Bedroom Apartment"/>
    <x v="1"/>
    <x v="162"/>
    <x v="1"/>
    <x v="6"/>
    <n v="1"/>
  </r>
  <r>
    <s v="R 6 500"/>
    <n v="6500"/>
    <s v="2 Bedroom Apartment"/>
    <x v="1"/>
    <x v="20"/>
    <x v="2"/>
    <x v="2"/>
    <n v="1"/>
  </r>
  <r>
    <s v="R 9 500"/>
    <n v="9500"/>
    <s v="2 Bedroom Apartment"/>
    <x v="1"/>
    <x v="43"/>
    <x v="0"/>
    <x v="2"/>
    <n v="2"/>
  </r>
  <r>
    <s v="R 5 000"/>
    <n v="5000"/>
    <s v="1 Bedroom Apartment"/>
    <x v="1"/>
    <x v="12"/>
    <x v="1"/>
    <x v="6"/>
    <n v="1"/>
  </r>
  <r>
    <s v="R 4 550"/>
    <n v="4550"/>
    <s v="1 Bedroom Apartment"/>
    <x v="1"/>
    <x v="83"/>
    <x v="2"/>
    <x v="6"/>
    <n v="1"/>
  </r>
  <r>
    <s v="R 8 500"/>
    <n v="8500"/>
    <s v="2 Bedroom Apartment"/>
    <x v="1"/>
    <x v="62"/>
    <x v="1"/>
    <x v="2"/>
    <n v="1"/>
  </r>
  <r>
    <s v="R 2 800"/>
    <n v="2800"/>
    <s v="1 Bedroom Apartment"/>
    <x v="1"/>
    <x v="94"/>
    <x v="5"/>
    <x v="6"/>
    <n v="1"/>
  </r>
  <r>
    <s v="R 4 550"/>
    <n v="4550"/>
    <s v="1 Bedroom Apartment"/>
    <x v="1"/>
    <x v="83"/>
    <x v="2"/>
    <x v="6"/>
    <n v="1"/>
  </r>
  <r>
    <s v="R 6 900"/>
    <n v="6900"/>
    <s v="2 Bedroom Apartment"/>
    <x v="1"/>
    <x v="114"/>
    <x v="2"/>
    <x v="2"/>
    <n v="1"/>
  </r>
  <r>
    <s v="R 6 900"/>
    <n v="6900"/>
    <s v="2 Bedroom Apartment"/>
    <x v="1"/>
    <x v="11"/>
    <x v="3"/>
    <x v="2"/>
    <n v="1"/>
  </r>
  <r>
    <s v="R 6 900"/>
    <n v="6900"/>
    <s v="2 Bedroom Apartment"/>
    <x v="1"/>
    <x v="93"/>
    <x v="1"/>
    <x v="2"/>
    <n v="1"/>
  </r>
  <r>
    <s v="R 15 000"/>
    <n v="15000"/>
    <s v="2 Bedroom Apartment"/>
    <x v="1"/>
    <x v="75"/>
    <x v="1"/>
    <x v="2"/>
    <n v="2"/>
  </r>
  <r>
    <s v="R 9 450"/>
    <n v="9450"/>
    <s v="2 Bedroom Apartment"/>
    <x v="1"/>
    <x v="63"/>
    <x v="1"/>
    <x v="2"/>
    <n v="2"/>
  </r>
  <r>
    <s v="R 3 150"/>
    <n v="3150"/>
    <s v="0.5 Bedroom Apartment"/>
    <x v="1"/>
    <x v="97"/>
    <x v="3"/>
    <x v="13"/>
    <n v="1"/>
  </r>
  <r>
    <s v="R 4 650"/>
    <n v="4650"/>
    <s v="0.5 Bedroom Apartment"/>
    <x v="1"/>
    <x v="44"/>
    <x v="2"/>
    <x v="13"/>
    <n v="1"/>
  </r>
  <r>
    <s v="R 11 950"/>
    <n v="11950"/>
    <s v="2 Bedroom Apartment"/>
    <x v="1"/>
    <x v="15"/>
    <x v="1"/>
    <x v="2"/>
    <n v="1.5"/>
  </r>
  <r>
    <s v="R 13 500"/>
    <n v="13500"/>
    <s v="1 Bedroom Apartment"/>
    <x v="1"/>
    <x v="162"/>
    <x v="1"/>
    <x v="6"/>
    <n v="1"/>
  </r>
  <r>
    <s v="R 6 250"/>
    <n v="6250"/>
    <s v="2 Bedroom Apartment"/>
    <x v="1"/>
    <x v="40"/>
    <x v="2"/>
    <x v="2"/>
    <n v="1"/>
  </r>
  <r>
    <s v="R 8 500"/>
    <n v="8500"/>
    <s v="2 Bedroom Apartment"/>
    <x v="1"/>
    <x v="102"/>
    <x v="1"/>
    <x v="2"/>
    <n v="2"/>
  </r>
  <r>
    <s v="R 6 035"/>
    <n v="6035"/>
    <s v="1 Bedroom Apartment"/>
    <x v="1"/>
    <x v="93"/>
    <x v="1"/>
    <x v="6"/>
    <n v="1"/>
  </r>
  <r>
    <s v="R 6 000"/>
    <n v="6000"/>
    <s v="2 Bedroom Apartment"/>
    <x v="1"/>
    <x v="80"/>
    <x v="3"/>
    <x v="2"/>
    <n v="1"/>
  </r>
  <r>
    <s v="R 5 500"/>
    <n v="5500"/>
    <s v="1 Bedroom Apartment"/>
    <x v="1"/>
    <x v="93"/>
    <x v="1"/>
    <x v="6"/>
    <n v="1"/>
  </r>
  <r>
    <s v="R 8 390"/>
    <n v="8390"/>
    <s v="1 Bedroom Apartment"/>
    <x v="1"/>
    <x v="115"/>
    <x v="1"/>
    <x v="6"/>
    <n v="1"/>
  </r>
  <r>
    <s v="R 6 035"/>
    <n v="6035"/>
    <s v="1 Bedroom Apartment"/>
    <x v="1"/>
    <x v="93"/>
    <x v="1"/>
    <x v="6"/>
    <n v="1"/>
  </r>
  <r>
    <s v="R 3 500"/>
    <n v="3500"/>
    <s v="1 Bedroom Apartment"/>
    <x v="1"/>
    <x v="15"/>
    <x v="1"/>
    <x v="6"/>
    <n v="1"/>
  </r>
  <r>
    <s v="R 8 500"/>
    <n v="8500"/>
    <s v="2 Bedroom Apartment"/>
    <x v="1"/>
    <x v="93"/>
    <x v="1"/>
    <x v="2"/>
    <n v="1"/>
  </r>
  <r>
    <s v="R 6 000"/>
    <n v="6000"/>
    <s v="2 Bedroom Apartment"/>
    <x v="1"/>
    <x v="40"/>
    <x v="2"/>
    <x v="2"/>
    <n v="1"/>
  </r>
  <r>
    <s v="R 7 500"/>
    <n v="7500"/>
    <s v="2 Bedroom Apartment"/>
    <x v="1"/>
    <x v="73"/>
    <x v="5"/>
    <x v="2"/>
    <n v="1"/>
  </r>
  <r>
    <s v="R 9 000"/>
    <n v="9000"/>
    <s v="1 Bedroom Apartment"/>
    <x v="1"/>
    <x v="121"/>
    <x v="1"/>
    <x v="6"/>
    <n v="1"/>
  </r>
  <r>
    <s v="R 7 900"/>
    <n v="7900"/>
    <s v="2 Bedroom Apartment"/>
    <x v="1"/>
    <x v="74"/>
    <x v="0"/>
    <x v="2"/>
    <n v="1"/>
  </r>
  <r>
    <s v="R 7 500"/>
    <n v="7500"/>
    <s v="1 Bedroom Apartment"/>
    <x v="1"/>
    <x v="170"/>
    <x v="1"/>
    <x v="6"/>
    <n v="1"/>
  </r>
  <r>
    <s v="R 7 000"/>
    <n v="7000"/>
    <s v="1 Bedroom Apartment"/>
    <x v="1"/>
    <x v="172"/>
    <x v="1"/>
    <x v="6"/>
    <n v="1"/>
  </r>
  <r>
    <s v="R 6 900"/>
    <n v="6900"/>
    <s v="2 Bedroom Apartment"/>
    <x v="1"/>
    <x v="71"/>
    <x v="3"/>
    <x v="2"/>
    <n v="1"/>
  </r>
  <r>
    <s v="R 3 950"/>
    <n v="3950"/>
    <s v="1 Bedroom Apartment"/>
    <x v="1"/>
    <x v="86"/>
    <x v="5"/>
    <x v="6"/>
    <s v="N/A"/>
  </r>
  <r>
    <s v="R 5 350"/>
    <n v="5350"/>
    <s v="2 Bedroom Apartment"/>
    <x v="1"/>
    <x v="83"/>
    <x v="2"/>
    <x v="2"/>
    <n v="1"/>
  </r>
  <r>
    <s v="R 26 000"/>
    <n v="26000"/>
    <s v="2 Bedroom Apartment"/>
    <x v="1"/>
    <x v="15"/>
    <x v="1"/>
    <x v="2"/>
    <n v="2"/>
  </r>
  <r>
    <s v="R 4 500"/>
    <n v="4500"/>
    <s v="1 Bedroom Apartment"/>
    <x v="1"/>
    <x v="83"/>
    <x v="2"/>
    <x v="6"/>
    <n v="1"/>
  </r>
  <r>
    <s v="R 4 300"/>
    <n v="4300"/>
    <s v="1 Bedroom Apartment"/>
    <x v="1"/>
    <x v="98"/>
    <x v="2"/>
    <x v="6"/>
    <n v="1"/>
  </r>
  <r>
    <s v="R 6 400"/>
    <n v="6400"/>
    <s v="2 Bedroom Apartment"/>
    <x v="1"/>
    <x v="20"/>
    <x v="2"/>
    <x v="2"/>
    <n v="1"/>
  </r>
  <r>
    <s v="R 9 800"/>
    <n v="9800"/>
    <s v="2 Bedroom Apartment"/>
    <x v="1"/>
    <x v="172"/>
    <x v="1"/>
    <x v="2"/>
    <n v="1"/>
  </r>
  <r>
    <s v="R 6 000"/>
    <n v="6000"/>
    <s v="2 Bedroom Apartment"/>
    <x v="1"/>
    <x v="44"/>
    <x v="2"/>
    <x v="2"/>
    <n v="2"/>
  </r>
  <r>
    <s v="R 3 900"/>
    <n v="3900"/>
    <s v="1 Bedroom Apartment"/>
    <x v="1"/>
    <x v="201"/>
    <x v="3"/>
    <x v="6"/>
    <n v="1"/>
  </r>
  <r>
    <s v="R 4 150"/>
    <n v="4150"/>
    <s v="0.5 Bedroom Apartment"/>
    <x v="1"/>
    <x v="94"/>
    <x v="5"/>
    <x v="13"/>
    <n v="1"/>
  </r>
  <r>
    <s v="R 5 000"/>
    <n v="5000"/>
    <s v="0.5 Bedroom Apartment"/>
    <x v="1"/>
    <x v="93"/>
    <x v="1"/>
    <x v="13"/>
    <n v="1"/>
  </r>
  <r>
    <s v="R 8 100"/>
    <n v="8100"/>
    <s v="3 Bedroom Apartment"/>
    <x v="1"/>
    <x v="89"/>
    <x v="5"/>
    <x v="1"/>
    <n v="1"/>
  </r>
  <r>
    <s v="R 5 000"/>
    <n v="5000"/>
    <s v="0.5 Bedroom Apartment"/>
    <x v="1"/>
    <x v="93"/>
    <x v="1"/>
    <x v="13"/>
    <n v="1"/>
  </r>
  <r>
    <s v="R 8 000"/>
    <n v="8000"/>
    <s v="2 Bedroom Apartment"/>
    <x v="1"/>
    <x v="173"/>
    <x v="1"/>
    <x v="2"/>
    <n v="1"/>
  </r>
  <r>
    <s v="R 4 500"/>
    <n v="4500"/>
    <s v="0.5 Bedroom Apartment"/>
    <x v="1"/>
    <x v="40"/>
    <x v="2"/>
    <x v="13"/>
    <n v="1"/>
  </r>
  <r>
    <s v="R 5 350"/>
    <n v="5350"/>
    <s v="2 Bedroom Apartment"/>
    <x v="1"/>
    <x v="40"/>
    <x v="2"/>
    <x v="2"/>
    <n v="1"/>
  </r>
  <r>
    <s v="R 8 700"/>
    <n v="8700"/>
    <s v="2 Bedroom Apartment"/>
    <x v="1"/>
    <x v="174"/>
    <x v="1"/>
    <x v="2"/>
    <n v="2"/>
  </r>
  <r>
    <s v="R 10 000"/>
    <n v="10000"/>
    <s v="1 Bedroom Apartment"/>
    <x v="1"/>
    <x v="120"/>
    <x v="1"/>
    <x v="6"/>
    <n v="1"/>
  </r>
  <r>
    <s v="R 7 990"/>
    <n v="7990"/>
    <s v="3 Bedroom Apartment"/>
    <x v="1"/>
    <x v="87"/>
    <x v="1"/>
    <x v="1"/>
    <n v="2"/>
  </r>
  <r>
    <s v="R 9 000"/>
    <n v="9000"/>
    <s v="1 Bedroom Apartment"/>
    <x v="1"/>
    <x v="7"/>
    <x v="1"/>
    <x v="6"/>
    <n v="1"/>
  </r>
  <r>
    <s v="R 5 650"/>
    <n v="5650"/>
    <s v="1 Bedroom Apartment"/>
    <x v="1"/>
    <x v="153"/>
    <x v="0"/>
    <x v="6"/>
    <n v="1"/>
  </r>
  <r>
    <s v="R 10 500"/>
    <n v="10500"/>
    <s v="2 Bedroom Apartment"/>
    <x v="1"/>
    <x v="93"/>
    <x v="1"/>
    <x v="2"/>
    <n v="2"/>
  </r>
  <r>
    <s v="R 4 400"/>
    <n v="4400"/>
    <s v="0.5 Bedroom Apartment"/>
    <x v="1"/>
    <x v="94"/>
    <x v="5"/>
    <x v="13"/>
    <n v="1"/>
  </r>
  <r>
    <s v="R 14 000"/>
    <n v="14000"/>
    <s v="2 Bedroom Apartment"/>
    <x v="1"/>
    <x v="1"/>
    <x v="0"/>
    <x v="2"/>
    <n v="2"/>
  </r>
  <r>
    <s v="R 3 500"/>
    <n v="3500"/>
    <s v="2 Bedroom Apartment"/>
    <x v="1"/>
    <x v="93"/>
    <x v="1"/>
    <x v="2"/>
    <n v="1"/>
  </r>
  <r>
    <s v="R 7 400"/>
    <n v="7400"/>
    <s v="2 Bedroom Apartment"/>
    <x v="1"/>
    <x v="68"/>
    <x v="0"/>
    <x v="2"/>
    <n v="1"/>
  </r>
  <r>
    <s v="R 10 950"/>
    <n v="10950"/>
    <s v="2 Bedroom Apartment"/>
    <x v="1"/>
    <x v="75"/>
    <x v="1"/>
    <x v="2"/>
    <n v="2"/>
  </r>
  <r>
    <s v="R 4 500"/>
    <n v="4500"/>
    <s v="1 Bedroom Apartment"/>
    <x v="1"/>
    <x v="31"/>
    <x v="1"/>
    <x v="6"/>
    <n v="1"/>
  </r>
  <r>
    <s v="R 7 600"/>
    <n v="7600"/>
    <s v="1 Bedroom Apartment"/>
    <x v="1"/>
    <x v="93"/>
    <x v="1"/>
    <x v="6"/>
    <n v="1"/>
  </r>
  <r>
    <s v="R 3 600"/>
    <n v="3600"/>
    <s v="1 Bedroom Apartment"/>
    <x v="1"/>
    <x v="93"/>
    <x v="1"/>
    <x v="6"/>
    <n v="1"/>
  </r>
  <r>
    <s v="R 3 170"/>
    <n v="3170"/>
    <s v="0.5 Bedroom Apartment"/>
    <x v="1"/>
    <x v="77"/>
    <x v="2"/>
    <x v="13"/>
    <n v="1"/>
  </r>
  <r>
    <s v="R 11 750"/>
    <n v="11750"/>
    <s v="2 Bedroom Apartment"/>
    <x v="1"/>
    <x v="178"/>
    <x v="5"/>
    <x v="2"/>
    <n v="1"/>
  </r>
  <r>
    <s v="R 5 400"/>
    <n v="5400"/>
    <s v="2 Bedroom Apartment"/>
    <x v="1"/>
    <x v="40"/>
    <x v="2"/>
    <x v="2"/>
    <n v="1"/>
  </r>
  <r>
    <s v="R 6 500"/>
    <n v="6500"/>
    <s v="1 Bedroom Apartment"/>
    <x v="1"/>
    <x v="64"/>
    <x v="6"/>
    <x v="6"/>
    <n v="1"/>
  </r>
  <r>
    <s v="R 4 650"/>
    <n v="4650"/>
    <s v="1 Bedroom Apartment"/>
    <x v="1"/>
    <x v="40"/>
    <x v="2"/>
    <x v="6"/>
    <n v="1"/>
  </r>
  <r>
    <s v="R 12 390"/>
    <n v="12390"/>
    <s v="2 Bedroom Apartment"/>
    <x v="1"/>
    <x v="15"/>
    <x v="1"/>
    <x v="2"/>
    <n v="2"/>
  </r>
  <r>
    <s v="R 6 800"/>
    <n v="6800"/>
    <s v="2 Bedroom Apartment"/>
    <x v="1"/>
    <x v="86"/>
    <x v="5"/>
    <x v="2"/>
    <n v="1"/>
  </r>
  <r>
    <s v="R 3 750"/>
    <n v="3750"/>
    <s v="0.5 Bedroom Apartment"/>
    <x v="1"/>
    <x v="94"/>
    <x v="5"/>
    <x v="13"/>
    <n v="1"/>
  </r>
  <r>
    <s v="R 14 000"/>
    <n v="14000"/>
    <s v="2 Bedroom Apartment"/>
    <x v="1"/>
    <x v="15"/>
    <x v="1"/>
    <x v="2"/>
    <n v="2"/>
  </r>
  <r>
    <s v="R 4 500"/>
    <n v="4500"/>
    <s v="1 Bedroom Apartment"/>
    <x v="1"/>
    <x v="31"/>
    <x v="1"/>
    <x v="6"/>
    <n v="1"/>
  </r>
  <r>
    <s v="R 8 350"/>
    <n v="8350"/>
    <s v="2 Bedroom Apartment"/>
    <x v="1"/>
    <x v="93"/>
    <x v="1"/>
    <x v="2"/>
    <n v="1"/>
  </r>
  <r>
    <s v="R 38 000"/>
    <n v="38000"/>
    <s v="3 Bedroom Apartment"/>
    <x v="1"/>
    <x v="15"/>
    <x v="1"/>
    <x v="1"/>
    <n v="2"/>
  </r>
  <r>
    <s v="R 4 500"/>
    <n v="4500"/>
    <s v="2 Bedroom Apartment"/>
    <x v="1"/>
    <x v="126"/>
    <x v="1"/>
    <x v="2"/>
    <n v="1"/>
  </r>
  <r>
    <s v="R 7 650"/>
    <n v="7650"/>
    <s v="2.5 Bedroom Apartment"/>
    <x v="1"/>
    <x v="94"/>
    <x v="5"/>
    <x v="14"/>
    <n v="1.5"/>
  </r>
  <r>
    <s v="R 4 800"/>
    <n v="4800"/>
    <s v="2 Bedroom Apartment"/>
    <x v="1"/>
    <x v="93"/>
    <x v="1"/>
    <x v="2"/>
    <n v="1"/>
  </r>
  <r>
    <s v="R 4 200"/>
    <n v="4200"/>
    <s v="1 Bedroom Apartment"/>
    <x v="1"/>
    <x v="139"/>
    <x v="2"/>
    <x v="6"/>
    <n v="1"/>
  </r>
  <r>
    <s v="R 8 500"/>
    <n v="8500"/>
    <s v="2 Bedroom Apartment"/>
    <x v="1"/>
    <x v="93"/>
    <x v="1"/>
    <x v="2"/>
    <n v="1"/>
  </r>
  <r>
    <s v="R 11 900"/>
    <n v="11900"/>
    <s v="1 Bedroom Apartment"/>
    <x v="1"/>
    <x v="75"/>
    <x v="1"/>
    <x v="6"/>
    <n v="1"/>
  </r>
  <r>
    <s v="R 6 500"/>
    <n v="6500"/>
    <s v="2 Bedroom Apartment"/>
    <x v="1"/>
    <x v="94"/>
    <x v="5"/>
    <x v="2"/>
    <n v="1"/>
  </r>
  <r>
    <s v="R 8 500"/>
    <n v="8500"/>
    <s v="3 Bedroom Apartment"/>
    <x v="1"/>
    <x v="87"/>
    <x v="1"/>
    <x v="1"/>
    <n v="2"/>
  </r>
  <r>
    <s v="R 8 500"/>
    <n v="8500"/>
    <s v="1 Bedroom Apartment"/>
    <x v="1"/>
    <x v="93"/>
    <x v="1"/>
    <x v="6"/>
    <n v="1"/>
  </r>
  <r>
    <s v="R 6 000"/>
    <n v="6000"/>
    <s v="2 Bedroom Apartment"/>
    <x v="1"/>
    <x v="126"/>
    <x v="1"/>
    <x v="2"/>
    <n v="1"/>
  </r>
  <r>
    <s v="R 7 000"/>
    <n v="7000"/>
    <s v="1 Bedroom Apartment"/>
    <x v="1"/>
    <x v="1"/>
    <x v="0"/>
    <x v="6"/>
    <n v="1"/>
  </r>
  <r>
    <s v="R 8 750"/>
    <n v="8750"/>
    <s v="1 Bedroom Apartment"/>
    <x v="1"/>
    <x v="6"/>
    <x v="1"/>
    <x v="6"/>
    <n v="1"/>
  </r>
  <r>
    <s v="R 10 500"/>
    <n v="10500"/>
    <s v="3 Bedroom Apartment"/>
    <x v="1"/>
    <x v="110"/>
    <x v="1"/>
    <x v="1"/>
    <n v="2"/>
  </r>
  <r>
    <s v="R 8 500"/>
    <n v="8500"/>
    <s v="2 Bedroom Apartment"/>
    <x v="1"/>
    <x v="93"/>
    <x v="1"/>
    <x v="2"/>
    <n v="1"/>
  </r>
  <r>
    <s v="R 5 500"/>
    <n v="5500"/>
    <s v="2 Bedroom Apartment"/>
    <x v="1"/>
    <x v="88"/>
    <x v="2"/>
    <x v="2"/>
    <n v="1"/>
  </r>
  <r>
    <s v="R 4 200"/>
    <n v="4200"/>
    <s v="1 Bedroom Apartment"/>
    <x v="1"/>
    <x v="40"/>
    <x v="2"/>
    <x v="6"/>
    <n v="1"/>
  </r>
  <r>
    <s v="R 3 500"/>
    <n v="3500"/>
    <s v="3 Bedroom Apartment"/>
    <x v="1"/>
    <x v="93"/>
    <x v="1"/>
    <x v="1"/>
    <n v="1"/>
  </r>
  <r>
    <s v="R 3 600"/>
    <n v="3600"/>
    <s v="0.5 Bedroom Apartment"/>
    <x v="1"/>
    <x v="73"/>
    <x v="5"/>
    <x v="13"/>
    <n v="1"/>
  </r>
  <r>
    <s v="R 5 450"/>
    <n v="5450"/>
    <s v="1.5 Bedroom Apartment"/>
    <x v="1"/>
    <x v="59"/>
    <x v="5"/>
    <x v="11"/>
    <n v="1"/>
  </r>
  <r>
    <s v="R 8 570"/>
    <n v="8570"/>
    <s v="2 Bedroom Apartment"/>
    <x v="1"/>
    <x v="46"/>
    <x v="2"/>
    <x v="2"/>
    <n v="1"/>
  </r>
  <r>
    <s v="R 7 580"/>
    <n v="7580"/>
    <s v="2 Bedroom Apartment"/>
    <x v="1"/>
    <x v="172"/>
    <x v="1"/>
    <x v="2"/>
    <n v="1"/>
  </r>
  <r>
    <s v="R 5 200"/>
    <n v="5200"/>
    <s v="1 Bedroom Apartment"/>
    <x v="1"/>
    <x v="52"/>
    <x v="2"/>
    <x v="6"/>
    <n v="1"/>
  </r>
  <r>
    <s v="R 4 500"/>
    <n v="4500"/>
    <s v="1 Bedroom Apartment"/>
    <x v="1"/>
    <x v="40"/>
    <x v="2"/>
    <x v="6"/>
    <n v="0.5"/>
  </r>
  <r>
    <s v="R 16 900"/>
    <n v="16900"/>
    <s v="2 Bedroom Apartment"/>
    <x v="1"/>
    <x v="15"/>
    <x v="1"/>
    <x v="2"/>
    <n v="2"/>
  </r>
  <r>
    <s v="R 7 500"/>
    <n v="7500"/>
    <s v="3 Bedroom Apartment"/>
    <x v="1"/>
    <x v="40"/>
    <x v="2"/>
    <x v="1"/>
    <n v="2"/>
  </r>
  <r>
    <s v="R 5 400"/>
    <n v="5400"/>
    <s v="1 Bedroom Apartment"/>
    <x v="1"/>
    <x v="52"/>
    <x v="2"/>
    <x v="6"/>
    <n v="1"/>
  </r>
  <r>
    <s v="R 10 800"/>
    <n v="10800"/>
    <s v="2 Bedroom Apartment"/>
    <x v="1"/>
    <x v="75"/>
    <x v="1"/>
    <x v="2"/>
    <n v="1"/>
  </r>
  <r>
    <s v="R 5 900"/>
    <n v="5900"/>
    <s v="2 Bedroom Apartment"/>
    <x v="1"/>
    <x v="99"/>
    <x v="1"/>
    <x v="2"/>
    <n v="1"/>
  </r>
  <r>
    <s v="R 3 500"/>
    <n v="3500"/>
    <s v="2 Bedroom Apartment"/>
    <x v="1"/>
    <x v="93"/>
    <x v="1"/>
    <x v="2"/>
    <n v="1"/>
  </r>
  <r>
    <s v="R 14 900"/>
    <n v="14900"/>
    <s v="2 Bedroom Apartment"/>
    <x v="1"/>
    <x v="75"/>
    <x v="1"/>
    <x v="2"/>
    <n v="2"/>
  </r>
  <r>
    <s v="R 8 500"/>
    <n v="8500"/>
    <s v="1 Bedroom Apartment"/>
    <x v="1"/>
    <x v="93"/>
    <x v="1"/>
    <x v="6"/>
    <n v="1"/>
  </r>
  <r>
    <s v="R 7 500"/>
    <n v="7500"/>
    <s v="3 Bedroom Apartment"/>
    <x v="1"/>
    <x v="40"/>
    <x v="2"/>
    <x v="1"/>
    <n v="2"/>
  </r>
  <r>
    <s v="R 9 000"/>
    <n v="9000"/>
    <s v="2 Bedroom Apartment"/>
    <x v="1"/>
    <x v="49"/>
    <x v="1"/>
    <x v="2"/>
    <n v="1"/>
  </r>
  <r>
    <s v="R 6 500"/>
    <n v="6500"/>
    <s v="1 Bedroom Apartment"/>
    <x v="1"/>
    <x v="93"/>
    <x v="1"/>
    <x v="6"/>
    <n v="1"/>
  </r>
  <r>
    <s v="R 5 000"/>
    <n v="5000"/>
    <s v="1.5 Bedroom Apartment"/>
    <x v="1"/>
    <x v="181"/>
    <x v="1"/>
    <x v="11"/>
    <n v="1"/>
  </r>
  <r>
    <s v="R 18 000"/>
    <n v="18000"/>
    <s v="1 Bedroom Apartment"/>
    <x v="1"/>
    <x v="173"/>
    <x v="1"/>
    <x v="6"/>
    <n v="1"/>
  </r>
  <r>
    <s v="R 3 570"/>
    <n v="3570"/>
    <s v="1 Bedroom Apartment"/>
    <x v="1"/>
    <x v="139"/>
    <x v="2"/>
    <x v="6"/>
    <n v="1"/>
  </r>
  <r>
    <s v="R 6 900"/>
    <n v="6900"/>
    <s v="2 Bedroom Apartment"/>
    <x v="1"/>
    <x v="11"/>
    <x v="3"/>
    <x v="2"/>
    <n v="1"/>
  </r>
  <r>
    <s v="R 5 200"/>
    <n v="5200"/>
    <s v="1.5 Bedroom Apartment"/>
    <x v="1"/>
    <x v="86"/>
    <x v="5"/>
    <x v="11"/>
    <n v="1"/>
  </r>
  <r>
    <s v="R 4 150"/>
    <n v="4150"/>
    <s v="0.5 Bedroom Apartment"/>
    <x v="1"/>
    <x v="98"/>
    <x v="2"/>
    <x v="13"/>
    <n v="1"/>
  </r>
  <r>
    <s v="R 3 790"/>
    <n v="3790"/>
    <s v="0.5 Bedroom Apartment"/>
    <x v="1"/>
    <x v="139"/>
    <x v="2"/>
    <x v="13"/>
    <n v="1"/>
  </r>
  <r>
    <s v="R 15 500"/>
    <n v="15500"/>
    <s v="2 Bedroom Apartment"/>
    <x v="1"/>
    <x v="15"/>
    <x v="1"/>
    <x v="2"/>
    <n v="2"/>
  </r>
  <r>
    <s v="R 6 900"/>
    <n v="6900"/>
    <s v="3 Bedroom Apartment"/>
    <x v="1"/>
    <x v="126"/>
    <x v="1"/>
    <x v="1"/>
    <n v="2"/>
  </r>
  <r>
    <s v="R 2 000"/>
    <n v="2000"/>
    <s v="5 Bedroom Apartment"/>
    <x v="1"/>
    <x v="89"/>
    <x v="5"/>
    <x v="3"/>
    <n v="1"/>
  </r>
  <r>
    <s v="R 7 100"/>
    <n v="7100"/>
    <s v="1 Bedroom Apartment"/>
    <x v="1"/>
    <x v="1"/>
    <x v="0"/>
    <x v="6"/>
    <n v="1"/>
  </r>
  <r>
    <s v="R 7 100"/>
    <n v="7100"/>
    <s v="2 Bedroom Apartment"/>
    <x v="1"/>
    <x v="70"/>
    <x v="1"/>
    <x v="2"/>
    <n v="2"/>
  </r>
  <r>
    <s v="R 7 500"/>
    <n v="7500"/>
    <s v="1 Bedroom Apartment"/>
    <x v="1"/>
    <x v="110"/>
    <x v="1"/>
    <x v="6"/>
    <n v="1"/>
  </r>
  <r>
    <s v="R 6 930"/>
    <n v="6930"/>
    <s v="2 Bedroom Apartment"/>
    <x v="1"/>
    <x v="93"/>
    <x v="1"/>
    <x v="2"/>
    <n v="1"/>
  </r>
  <r>
    <s v="R 8 500"/>
    <n v="8500"/>
    <s v="3 Bedroom Apartment"/>
    <x v="1"/>
    <x v="24"/>
    <x v="2"/>
    <x v="1"/>
    <n v="1"/>
  </r>
  <r>
    <s v="R 6 250"/>
    <n v="6250"/>
    <s v="2 Bedroom Apartment"/>
    <x v="1"/>
    <x v="40"/>
    <x v="2"/>
    <x v="2"/>
    <n v="1"/>
  </r>
  <r>
    <s v="R 6 000"/>
    <n v="6000"/>
    <s v="2 Bedroom Apartment"/>
    <x v="1"/>
    <x v="10"/>
    <x v="3"/>
    <x v="2"/>
    <n v="1"/>
  </r>
  <r>
    <s v="R 20 000"/>
    <n v="20000"/>
    <s v="2 Bedroom Apartment"/>
    <x v="1"/>
    <x v="75"/>
    <x v="1"/>
    <x v="2"/>
    <n v="2"/>
  </r>
  <r>
    <s v="R 14 000"/>
    <n v="14000"/>
    <s v="2 Bedroom Apartment"/>
    <x v="1"/>
    <x v="191"/>
    <x v="1"/>
    <x v="2"/>
    <n v="2"/>
  </r>
  <r>
    <s v="R 10 800"/>
    <n v="10800"/>
    <s v="2 Bedroom Apartment"/>
    <x v="1"/>
    <x v="93"/>
    <x v="1"/>
    <x v="2"/>
    <n v="1"/>
  </r>
  <r>
    <s v="R 9 000"/>
    <n v="9000"/>
    <s v="1 Bedroom Apartment"/>
    <x v="1"/>
    <x v="7"/>
    <x v="1"/>
    <x v="6"/>
    <s v="N/A"/>
  </r>
  <r>
    <s v="R 4 500"/>
    <n v="4500"/>
    <s v="1 Bedroom Apartment"/>
    <x v="1"/>
    <x v="188"/>
    <x v="2"/>
    <x v="6"/>
    <n v="1"/>
  </r>
  <r>
    <s v="R 7 000"/>
    <n v="7000"/>
    <s v="1 Bedroom Apartment"/>
    <x v="1"/>
    <x v="93"/>
    <x v="1"/>
    <x v="6"/>
    <n v="1"/>
  </r>
  <r>
    <s v="R 5 000"/>
    <n v="5000"/>
    <s v="0.5 Bedroom Apartment"/>
    <x v="1"/>
    <x v="94"/>
    <x v="5"/>
    <x v="13"/>
    <n v="1"/>
  </r>
  <r>
    <s v="R 7 000"/>
    <n v="7000"/>
    <s v="1 Bedroom Apartment"/>
    <x v="1"/>
    <x v="93"/>
    <x v="1"/>
    <x v="6"/>
    <n v="1"/>
  </r>
  <r>
    <s v="R 10 000"/>
    <n v="10000"/>
    <s v="1 Bedroom Apartment"/>
    <x v="1"/>
    <x v="64"/>
    <x v="6"/>
    <x v="6"/>
    <n v="1"/>
  </r>
  <r>
    <s v="R 7 500"/>
    <n v="7500"/>
    <s v="2 Bedroom Apartment"/>
    <x v="1"/>
    <x v="49"/>
    <x v="1"/>
    <x v="2"/>
    <n v="1"/>
  </r>
  <r>
    <s v="R 7 570"/>
    <n v="7570"/>
    <s v="2 Bedroom Apartment"/>
    <x v="1"/>
    <x v="99"/>
    <x v="1"/>
    <x v="2"/>
    <n v="1"/>
  </r>
  <r>
    <s v="R 4 900"/>
    <n v="4900"/>
    <s v="2 Bedroom Apartment"/>
    <x v="1"/>
    <x v="40"/>
    <x v="2"/>
    <x v="2"/>
    <n v="1"/>
  </r>
  <r>
    <s v="R 6 600"/>
    <n v="6600"/>
    <s v="2 Bedroom Apartment"/>
    <x v="1"/>
    <x v="40"/>
    <x v="2"/>
    <x v="2"/>
    <n v="2"/>
  </r>
  <r>
    <s v="R 3 950"/>
    <n v="3950"/>
    <s v="0.5 Bedroom Apartment"/>
    <x v="1"/>
    <x v="59"/>
    <x v="5"/>
    <x v="13"/>
    <n v="1"/>
  </r>
  <r>
    <s v="R 6 500"/>
    <n v="6500"/>
    <s v="2 Bedroom Apartment"/>
    <x v="1"/>
    <x v="93"/>
    <x v="1"/>
    <x v="2"/>
    <n v="1"/>
  </r>
  <r>
    <s v="R 6 500"/>
    <n v="6500"/>
    <s v="2 Bedroom Apartment"/>
    <x v="1"/>
    <x v="88"/>
    <x v="2"/>
    <x v="2"/>
    <n v="1"/>
  </r>
  <r>
    <s v="R 6 400"/>
    <n v="6400"/>
    <s v="2 Bedroom Apartment"/>
    <x v="1"/>
    <x v="40"/>
    <x v="2"/>
    <x v="2"/>
    <n v="1"/>
  </r>
  <r>
    <s v="R 10 500"/>
    <n v="10500"/>
    <s v="2 Bedroom Apartment"/>
    <x v="1"/>
    <x v="170"/>
    <x v="1"/>
    <x v="2"/>
    <n v="2"/>
  </r>
  <r>
    <s v="R 14 700"/>
    <n v="14700"/>
    <s v="2 Bedroom Apartment"/>
    <x v="1"/>
    <x v="75"/>
    <x v="1"/>
    <x v="2"/>
    <n v="2"/>
  </r>
  <r>
    <s v="R 8 200"/>
    <n v="8200"/>
    <s v="2 Bedroom Apartment"/>
    <x v="1"/>
    <x v="49"/>
    <x v="1"/>
    <x v="2"/>
    <n v="1"/>
  </r>
  <r>
    <s v="R 3 750"/>
    <n v="3750"/>
    <s v="1 Bedroom Apartment"/>
    <x v="1"/>
    <x v="93"/>
    <x v="1"/>
    <x v="6"/>
    <n v="1"/>
  </r>
  <r>
    <s v="R 4 030"/>
    <n v="4030"/>
    <s v="1 Bedroom Apartment"/>
    <x v="1"/>
    <x v="126"/>
    <x v="1"/>
    <x v="6"/>
    <n v="1"/>
  </r>
  <r>
    <s v="R 22 000"/>
    <n v="22000"/>
    <s v="3 Bedroom Apartment"/>
    <x v="1"/>
    <x v="35"/>
    <x v="1"/>
    <x v="1"/>
    <n v="2"/>
  </r>
  <r>
    <s v="R 4 500"/>
    <n v="4500"/>
    <s v="2 Bedroom Apartment"/>
    <x v="1"/>
    <x v="89"/>
    <x v="5"/>
    <x v="2"/>
    <n v="1"/>
  </r>
  <r>
    <s v="R 16 000"/>
    <n v="16000"/>
    <s v="3 Bedroom Apartment"/>
    <x v="1"/>
    <x v="170"/>
    <x v="1"/>
    <x v="1"/>
    <n v="2"/>
  </r>
  <r>
    <s v="R 12 600"/>
    <n v="12600"/>
    <s v="2 Bedroom Apartment"/>
    <x v="1"/>
    <x v="15"/>
    <x v="1"/>
    <x v="2"/>
    <n v="2"/>
  </r>
  <r>
    <s v="R 3 800"/>
    <n v="3800"/>
    <s v="1 Bedroom Apartment"/>
    <x v="1"/>
    <x v="40"/>
    <x v="2"/>
    <x v="6"/>
    <n v="1"/>
  </r>
  <r>
    <s v="R 13 500"/>
    <n v="13500"/>
    <s v="2 Bedroom Apartment"/>
    <x v="1"/>
    <x v="95"/>
    <x v="0"/>
    <x v="2"/>
    <n v="2"/>
  </r>
  <r>
    <s v="R 10 300"/>
    <n v="10300"/>
    <s v="1 Bedroom Apartment"/>
    <x v="1"/>
    <x v="15"/>
    <x v="1"/>
    <x v="6"/>
    <n v="1"/>
  </r>
  <r>
    <s v="R 10 500"/>
    <n v="10500"/>
    <s v="2 Bedroom Apartment"/>
    <x v="1"/>
    <x v="170"/>
    <x v="1"/>
    <x v="2"/>
    <n v="2"/>
  </r>
  <r>
    <s v="R 8 500"/>
    <n v="8500"/>
    <s v="2 Bedroom Apartment"/>
    <x v="1"/>
    <x v="22"/>
    <x v="1"/>
    <x v="2"/>
    <n v="2"/>
  </r>
  <r>
    <s v="R 6 000"/>
    <n v="6000"/>
    <s v="1 Bedroom Apartment"/>
    <x v="1"/>
    <x v="33"/>
    <x v="2"/>
    <x v="6"/>
    <n v="1"/>
  </r>
  <r>
    <s v="R 800_x000d__x000a_                per day"/>
    <s v="800_x000d__x000a_perday"/>
    <s v="1 Bedroom Apartment"/>
    <x v="1"/>
    <x v="110"/>
    <x v="1"/>
    <x v="6"/>
    <n v="1"/>
  </r>
  <r>
    <s v="R 15 000"/>
    <n v="15000"/>
    <s v="3 Bedroom Apartment"/>
    <x v="1"/>
    <x v="95"/>
    <x v="0"/>
    <x v="1"/>
    <n v="2"/>
  </r>
  <r>
    <s v="R 10 500"/>
    <n v="10500"/>
    <s v="3 Bedroom Apartment"/>
    <x v="1"/>
    <x v="110"/>
    <x v="1"/>
    <x v="1"/>
    <n v="2"/>
  </r>
  <r>
    <s v="R 6 500"/>
    <n v="6500"/>
    <s v="2 Bedroom Apartment"/>
    <x v="1"/>
    <x v="1"/>
    <x v="0"/>
    <x v="2"/>
    <n v="1"/>
  </r>
  <r>
    <s v="R 8 400"/>
    <n v="8400"/>
    <s v="3.5 Bedroom Apartment"/>
    <x v="1"/>
    <x v="94"/>
    <x v="5"/>
    <x v="9"/>
    <n v="1"/>
  </r>
  <r>
    <s v="R 8 050"/>
    <n v="8050"/>
    <s v="2 Bedroom Apartment"/>
    <x v="1"/>
    <x v="20"/>
    <x v="2"/>
    <x v="2"/>
    <n v="1"/>
  </r>
  <r>
    <s v="R 16 000"/>
    <n v="16000"/>
    <s v="2 Bedroom Apartment"/>
    <x v="1"/>
    <x v="113"/>
    <x v="6"/>
    <x v="2"/>
    <n v="2"/>
  </r>
  <r>
    <s v="R 8 000"/>
    <n v="8000"/>
    <s v="2 Bedroom Apartment"/>
    <x v="1"/>
    <x v="28"/>
    <x v="1"/>
    <x v="2"/>
    <n v="1"/>
  </r>
  <r>
    <s v="R 12 000"/>
    <n v="12000"/>
    <s v="2 Bedroom Apartment"/>
    <x v="1"/>
    <x v="172"/>
    <x v="1"/>
    <x v="2"/>
    <n v="1.5"/>
  </r>
  <r>
    <s v="R 2 700"/>
    <n v="2700"/>
    <s v="1 Bedroom Apartment"/>
    <x v="1"/>
    <x v="89"/>
    <x v="5"/>
    <x v="6"/>
    <n v="1"/>
  </r>
  <r>
    <s v="R 6 600"/>
    <n v="6600"/>
    <s v="1 Bedroom Apartment"/>
    <x v="1"/>
    <x v="52"/>
    <x v="2"/>
    <x v="6"/>
    <n v="1"/>
  </r>
  <r>
    <s v="R 6 800"/>
    <n v="6800"/>
    <s v="2 Bedroom Apartment"/>
    <x v="1"/>
    <x v="89"/>
    <x v="5"/>
    <x v="2"/>
    <n v="2"/>
  </r>
  <r>
    <s v="R 6 800"/>
    <n v="6800"/>
    <s v="2 Bedroom Apartment"/>
    <x v="1"/>
    <x v="89"/>
    <x v="5"/>
    <x v="2"/>
    <n v="2"/>
  </r>
  <r>
    <s v="R 4 485"/>
    <n v="4485"/>
    <s v="1 Bedroom Apartment"/>
    <x v="1"/>
    <x v="89"/>
    <x v="5"/>
    <x v="6"/>
    <n v="1"/>
  </r>
  <r>
    <s v="R 15 500"/>
    <n v="15500"/>
    <s v="3 Bedroom Apartment"/>
    <x v="1"/>
    <x v="170"/>
    <x v="1"/>
    <x v="1"/>
    <n v="2"/>
  </r>
  <r>
    <s v="R 4 200"/>
    <n v="4200"/>
    <s v="0.5 Bedroom Apartment"/>
    <x v="1"/>
    <x v="94"/>
    <x v="5"/>
    <x v="13"/>
    <n v="1"/>
  </r>
  <r>
    <s v="R 9 500"/>
    <n v="9500"/>
    <s v="1 Bedroom Apartment"/>
    <x v="1"/>
    <x v="6"/>
    <x v="1"/>
    <x v="6"/>
    <n v="1"/>
  </r>
  <r>
    <s v="R 7 000"/>
    <n v="7000"/>
    <s v="2 Bedroom Apartment"/>
    <x v="1"/>
    <x v="40"/>
    <x v="2"/>
    <x v="2"/>
    <n v="1"/>
  </r>
  <r>
    <s v="R 15 500"/>
    <n v="15500"/>
    <s v="2 Bedroom Apartment"/>
    <x v="1"/>
    <x v="15"/>
    <x v="1"/>
    <x v="2"/>
    <n v="2"/>
  </r>
  <r>
    <s v="R 15 500"/>
    <n v="15500"/>
    <s v="2 Bedroom Apartment"/>
    <x v="1"/>
    <x v="15"/>
    <x v="1"/>
    <x v="2"/>
    <n v="2"/>
  </r>
  <r>
    <s v="R 4 799"/>
    <n v="4799"/>
    <s v="1 Bedroom Apartment"/>
    <x v="1"/>
    <x v="47"/>
    <x v="3"/>
    <x v="6"/>
    <n v="1"/>
  </r>
  <r>
    <s v="R 5 950"/>
    <n v="5950"/>
    <s v="1 Bedroom Apartment"/>
    <x v="1"/>
    <x v="12"/>
    <x v="1"/>
    <x v="6"/>
    <n v="1"/>
  </r>
  <r>
    <s v="R 5 000"/>
    <n v="5000"/>
    <s v="0.5 Bedroom Apartment"/>
    <x v="1"/>
    <x v="94"/>
    <x v="5"/>
    <x v="13"/>
    <n v="1"/>
  </r>
  <r>
    <s v="R 6 300"/>
    <n v="6300"/>
    <s v="2 Bedroom Apartment"/>
    <x v="1"/>
    <x v="20"/>
    <x v="2"/>
    <x v="2"/>
    <n v="1"/>
  </r>
  <r>
    <s v="R 6 750"/>
    <n v="6750"/>
    <s v="1 Bedroom Apartment"/>
    <x v="1"/>
    <x v="1"/>
    <x v="0"/>
    <x v="6"/>
    <n v="1"/>
  </r>
  <r>
    <s v="R 8 855"/>
    <n v="8855"/>
    <s v="2 Bedroom Apartment"/>
    <x v="1"/>
    <x v="1"/>
    <x v="0"/>
    <x v="2"/>
    <n v="1"/>
  </r>
  <r>
    <s v="R 2 750"/>
    <n v="2750"/>
    <s v="1 Bedroom Apartment"/>
    <x v="1"/>
    <x v="94"/>
    <x v="5"/>
    <x v="6"/>
    <n v="1"/>
  </r>
  <r>
    <s v="R 10 500"/>
    <n v="10500"/>
    <s v="2 Bedroom Apartment"/>
    <x v="1"/>
    <x v="35"/>
    <x v="1"/>
    <x v="2"/>
    <n v="1"/>
  </r>
  <r>
    <s v="R 13 000"/>
    <n v="13000"/>
    <s v="3 Bedroom Apartment"/>
    <x v="1"/>
    <x v="93"/>
    <x v="1"/>
    <x v="1"/>
    <n v="2"/>
  </r>
  <r>
    <s v="R 9 000"/>
    <n v="9000"/>
    <s v="1 Bedroom Apartment"/>
    <x v="1"/>
    <x v="15"/>
    <x v="1"/>
    <x v="6"/>
    <n v="1"/>
  </r>
  <r>
    <s v="R 5 850"/>
    <n v="5850"/>
    <s v="2 Bedroom Apartment"/>
    <x v="1"/>
    <x v="71"/>
    <x v="3"/>
    <x v="2"/>
    <n v="1"/>
  </r>
  <r>
    <s v="R 5 650"/>
    <n v="5650"/>
    <s v="2 Bedroom Apartment"/>
    <x v="1"/>
    <x v="10"/>
    <x v="3"/>
    <x v="2"/>
    <n v="1"/>
  </r>
  <r>
    <s v="R 4 390"/>
    <n v="4390"/>
    <s v="1 Bedroom Apartment"/>
    <x v="1"/>
    <x v="161"/>
    <x v="3"/>
    <x v="6"/>
    <n v="1"/>
  </r>
  <r>
    <s v="R 5 000"/>
    <n v="5000"/>
    <s v="1 Bedroom Apartment"/>
    <x v="1"/>
    <x v="73"/>
    <x v="5"/>
    <x v="6"/>
    <n v="1"/>
  </r>
  <r>
    <s v="R 5 143"/>
    <n v="5143"/>
    <s v="2 Bedroom Apartment"/>
    <x v="1"/>
    <x v="40"/>
    <x v="2"/>
    <x v="2"/>
    <n v="1"/>
  </r>
  <r>
    <s v="R 4 899"/>
    <n v="4899"/>
    <s v="2 Bedroom Apartment"/>
    <x v="1"/>
    <x v="47"/>
    <x v="3"/>
    <x v="2"/>
    <n v="1"/>
  </r>
  <r>
    <s v="R 5 000"/>
    <n v="5000"/>
    <s v="1 Bedroom Apartment"/>
    <x v="1"/>
    <x v="93"/>
    <x v="1"/>
    <x v="6"/>
    <n v="1"/>
  </r>
  <r>
    <s v="R 5 699"/>
    <n v="5699"/>
    <s v="3 Bedroom Apartment"/>
    <x v="1"/>
    <x v="47"/>
    <x v="3"/>
    <x v="1"/>
    <n v="1"/>
  </r>
  <r>
    <s v="R 3 790"/>
    <n v="3790"/>
    <s v="0.5 Bedroom Apartment"/>
    <x v="1"/>
    <x v="65"/>
    <x v="2"/>
    <x v="13"/>
    <n v="1"/>
  </r>
  <r>
    <s v="R 5 600"/>
    <n v="5600"/>
    <s v="1 Bedroom Apartment"/>
    <x v="1"/>
    <x v="172"/>
    <x v="1"/>
    <x v="6"/>
    <n v="1"/>
  </r>
  <r>
    <s v="R 7 500"/>
    <n v="7500"/>
    <s v="2 Bedroom Apartment"/>
    <x v="1"/>
    <x v="110"/>
    <x v="1"/>
    <x v="2"/>
    <n v="1"/>
  </r>
  <r>
    <s v="R 7 250"/>
    <n v="7250"/>
    <s v="1 Bedroom Apartment"/>
    <x v="1"/>
    <x v="93"/>
    <x v="1"/>
    <x v="6"/>
    <n v="1"/>
  </r>
  <r>
    <s v="R 4 290"/>
    <n v="4290"/>
    <s v="1 Bedroom Apartment"/>
    <x v="1"/>
    <x v="89"/>
    <x v="5"/>
    <x v="6"/>
    <n v="1"/>
  </r>
  <r>
    <s v="R 5 200"/>
    <n v="5200"/>
    <s v="1 Bedroom Apartment"/>
    <x v="1"/>
    <x v="52"/>
    <x v="2"/>
    <x v="6"/>
    <n v="1"/>
  </r>
  <r>
    <s v="R 7 800"/>
    <n v="7800"/>
    <s v="2 Bedroom Apartment"/>
    <x v="1"/>
    <x v="1"/>
    <x v="0"/>
    <x v="2"/>
    <n v="1"/>
  </r>
  <r>
    <s v="R 4 290"/>
    <n v="4290"/>
    <s v="1 Bedroom Apartment"/>
    <x v="1"/>
    <x v="89"/>
    <x v="5"/>
    <x v="6"/>
    <n v="1"/>
  </r>
  <r>
    <s v="R 6 980"/>
    <n v="6980"/>
    <s v="1 Bedroom Apartment"/>
    <x v="1"/>
    <x v="93"/>
    <x v="1"/>
    <x v="6"/>
    <n v="1"/>
  </r>
  <r>
    <s v="R 3 750"/>
    <n v="3750"/>
    <s v="1 Bedroom Apartment"/>
    <x v="1"/>
    <x v="59"/>
    <x v="5"/>
    <x v="6"/>
    <n v="1"/>
  </r>
  <r>
    <s v="R 8 500"/>
    <n v="8500"/>
    <s v="1 Bedroom Apartment"/>
    <x v="1"/>
    <x v="8"/>
    <x v="1"/>
    <x v="6"/>
    <n v="1"/>
  </r>
  <r>
    <s v="R 12 500"/>
    <n v="12500"/>
    <s v="2 Bedroom Apartment"/>
    <x v="1"/>
    <x v="93"/>
    <x v="1"/>
    <x v="2"/>
    <n v="2"/>
  </r>
  <r>
    <s v="R 7 650"/>
    <n v="7650"/>
    <s v="2 Bedroom Apartment"/>
    <x v="1"/>
    <x v="28"/>
    <x v="1"/>
    <x v="2"/>
    <n v="1"/>
  </r>
  <r>
    <s v="R 4 750"/>
    <n v="4750"/>
    <s v="0.5 Bedroom Apartment"/>
    <x v="1"/>
    <x v="20"/>
    <x v="2"/>
    <x v="13"/>
    <n v="1"/>
  </r>
  <r>
    <s v="R 14 500"/>
    <n v="14500"/>
    <s v="2 Bedroom Apartment"/>
    <x v="1"/>
    <x v="15"/>
    <x v="1"/>
    <x v="2"/>
    <n v="2"/>
  </r>
  <r>
    <s v="R 4 600"/>
    <n v="4600"/>
    <s v="1.5 Bedroom Apartment"/>
    <x v="1"/>
    <x v="57"/>
    <x v="3"/>
    <x v="11"/>
    <n v="1"/>
  </r>
  <r>
    <s v="R 11 500"/>
    <n v="11500"/>
    <s v="2 Bedroom Apartment"/>
    <x v="1"/>
    <x v="75"/>
    <x v="1"/>
    <x v="2"/>
    <n v="2"/>
  </r>
  <r>
    <s v="R 3 300"/>
    <n v="3300"/>
    <s v="1 Bedroom Apartment"/>
    <x v="1"/>
    <x v="30"/>
    <x v="3"/>
    <x v="6"/>
    <n v="1"/>
  </r>
  <r>
    <s v="R 4 200"/>
    <n v="4200"/>
    <s v="0.5 Bedroom Apartment"/>
    <x v="1"/>
    <x v="59"/>
    <x v="5"/>
    <x v="13"/>
    <n v="1"/>
  </r>
  <r>
    <s v="R 3 800"/>
    <n v="3800"/>
    <s v="4 Bedroom Apartment"/>
    <x v="1"/>
    <x v="93"/>
    <x v="1"/>
    <x v="0"/>
    <n v="1"/>
  </r>
  <r>
    <s v="R 6 800"/>
    <n v="6800"/>
    <s v="2 Bedroom Apartment"/>
    <x v="1"/>
    <x v="20"/>
    <x v="2"/>
    <x v="2"/>
    <n v="1"/>
  </r>
  <r>
    <s v="R 6 500"/>
    <n v="6500"/>
    <s v="2 Bedroom Apartment"/>
    <x v="1"/>
    <x v="20"/>
    <x v="2"/>
    <x v="2"/>
    <n v="1"/>
  </r>
  <r>
    <s v="R 7 500"/>
    <n v="7500"/>
    <s v="2 Bedroom Apartment"/>
    <x v="1"/>
    <x v="58"/>
    <x v="1"/>
    <x v="2"/>
    <n v="1"/>
  </r>
  <r>
    <s v="R 9 750"/>
    <n v="9750"/>
    <s v="2 Bedroom Apartment"/>
    <x v="1"/>
    <x v="41"/>
    <x v="1"/>
    <x v="2"/>
    <n v="1.5"/>
  </r>
  <r>
    <s v="R 5 000"/>
    <n v="5000"/>
    <s v="2 Bedroom Apartment"/>
    <x v="1"/>
    <x v="98"/>
    <x v="2"/>
    <x v="2"/>
    <n v="1"/>
  </r>
  <r>
    <s v="R 5 300"/>
    <n v="5300"/>
    <s v="1 Bedroom Apartment"/>
    <x v="1"/>
    <x v="35"/>
    <x v="1"/>
    <x v="6"/>
    <n v="1"/>
  </r>
  <r>
    <s v="R 7 300"/>
    <n v="7300"/>
    <s v="2 Bedroom Apartment"/>
    <x v="1"/>
    <x v="53"/>
    <x v="0"/>
    <x v="2"/>
    <n v="1"/>
  </r>
  <r>
    <s v="R 3 500"/>
    <n v="3500"/>
    <s v="1 Bedroom Apartment"/>
    <x v="1"/>
    <x v="93"/>
    <x v="1"/>
    <x v="6"/>
    <n v="1"/>
  </r>
  <r>
    <s v="R 6 700"/>
    <n v="6700"/>
    <s v="2 Bedroom Apartment"/>
    <x v="1"/>
    <x v="95"/>
    <x v="0"/>
    <x v="2"/>
    <n v="1"/>
  </r>
  <r>
    <s v="R 9 900"/>
    <n v="9900"/>
    <s v="3 Bedroom Apartment"/>
    <x v="1"/>
    <x v="153"/>
    <x v="0"/>
    <x v="1"/>
    <n v="2"/>
  </r>
  <r>
    <s v="R 14 000"/>
    <n v="14000"/>
    <s v="3 Bedroom Apartment"/>
    <x v="1"/>
    <x v="122"/>
    <x v="1"/>
    <x v="1"/>
    <n v="2"/>
  </r>
  <r>
    <s v="R 10 500"/>
    <n v="10500"/>
    <s v="2 Bedroom Apartment"/>
    <x v="1"/>
    <x v="121"/>
    <x v="1"/>
    <x v="2"/>
    <n v="1"/>
  </r>
  <r>
    <s v="R 4 500"/>
    <n v="4500"/>
    <s v="2 Bedroom Apartment"/>
    <x v="1"/>
    <x v="93"/>
    <x v="1"/>
    <x v="2"/>
    <n v="1"/>
  </r>
  <r>
    <s v="R 6 900"/>
    <n v="6900"/>
    <s v="1 Bedroom Apartment"/>
    <x v="1"/>
    <x v="138"/>
    <x v="0"/>
    <x v="6"/>
    <n v="1"/>
  </r>
  <r>
    <s v="R 7 500"/>
    <n v="7500"/>
    <s v="2 Bedroom Apartment"/>
    <x v="1"/>
    <x v="58"/>
    <x v="1"/>
    <x v="2"/>
    <n v="1"/>
  </r>
  <r>
    <s v="R 5 500"/>
    <n v="5500"/>
    <s v="1.5 Bedroom Apartment"/>
    <x v="1"/>
    <x v="98"/>
    <x v="2"/>
    <x v="11"/>
    <n v="1"/>
  </r>
  <r>
    <s v="R 5 200"/>
    <n v="5200"/>
    <s v="2 Bedroom Apartment"/>
    <x v="1"/>
    <x v="40"/>
    <x v="2"/>
    <x v="2"/>
    <n v="1"/>
  </r>
  <r>
    <s v="R 7 632"/>
    <n v="7632"/>
    <s v="2 Bedroom Apartment"/>
    <x v="1"/>
    <x v="93"/>
    <x v="1"/>
    <x v="2"/>
    <n v="1"/>
  </r>
  <r>
    <s v="R 8 000"/>
    <n v="8000"/>
    <s v="1 Bedroom Apartment"/>
    <x v="1"/>
    <x v="8"/>
    <x v="1"/>
    <x v="6"/>
    <n v="1"/>
  </r>
  <r>
    <s v="R 3 300"/>
    <n v="3300"/>
    <s v="3 Bedroom Apartment"/>
    <x v="1"/>
    <x v="93"/>
    <x v="1"/>
    <x v="1"/>
    <n v="1"/>
  </r>
  <r>
    <s v="R 3 800"/>
    <n v="3800"/>
    <s v="0.5 Bedroom Apartment"/>
    <x v="1"/>
    <x v="40"/>
    <x v="2"/>
    <x v="13"/>
    <n v="1"/>
  </r>
  <r>
    <s v="R 8 000"/>
    <n v="8000"/>
    <s v="1 Bedroom Apartment"/>
    <x v="1"/>
    <x v="93"/>
    <x v="1"/>
    <x v="6"/>
    <n v="1"/>
  </r>
  <r>
    <s v="R 7 800"/>
    <n v="7800"/>
    <s v="1 Bedroom Apartment"/>
    <x v="1"/>
    <x v="138"/>
    <x v="0"/>
    <x v="6"/>
    <n v="1"/>
  </r>
  <r>
    <s v="R 7 300"/>
    <n v="7300"/>
    <s v="2.5 Bedroom Apartment"/>
    <x v="1"/>
    <x v="94"/>
    <x v="5"/>
    <x v="14"/>
    <n v="2"/>
  </r>
  <r>
    <s v="R 5 999"/>
    <n v="5999"/>
    <s v="2 Bedroom Apartment"/>
    <x v="1"/>
    <x v="40"/>
    <x v="2"/>
    <x v="2"/>
    <n v="1"/>
  </r>
  <r>
    <s v="R 4 800"/>
    <n v="4800"/>
    <s v="3 Bedroom Apartment"/>
    <x v="1"/>
    <x v="93"/>
    <x v="1"/>
    <x v="1"/>
    <n v="1"/>
  </r>
  <r>
    <s v="R 4 000"/>
    <n v="4000"/>
    <s v="0.5 Bedroom Apartment"/>
    <x v="1"/>
    <x v="59"/>
    <x v="5"/>
    <x v="13"/>
    <n v="1"/>
  </r>
  <r>
    <s v="R 8 000"/>
    <n v="8000"/>
    <s v="2 Bedroom Apartment"/>
    <x v="1"/>
    <x v="35"/>
    <x v="1"/>
    <x v="2"/>
    <n v="1"/>
  </r>
  <r>
    <s v="R 6 400"/>
    <n v="6400"/>
    <s v="2 Bedroom Apartment"/>
    <x v="1"/>
    <x v="40"/>
    <x v="2"/>
    <x v="2"/>
    <n v="1"/>
  </r>
  <r>
    <s v="R 4 500"/>
    <n v="4500"/>
    <s v="0.5 Bedroom Apartment"/>
    <x v="1"/>
    <x v="89"/>
    <x v="5"/>
    <x v="13"/>
    <n v="1"/>
  </r>
  <r>
    <s v="R 4 950"/>
    <n v="4950"/>
    <s v="1 Bedroom Apartment"/>
    <x v="1"/>
    <x v="89"/>
    <x v="5"/>
    <x v="6"/>
    <n v="1"/>
  </r>
  <r>
    <s v="R 4 200"/>
    <n v="4200"/>
    <s v="0.5 Bedroom Apartment"/>
    <x v="1"/>
    <x v="59"/>
    <x v="5"/>
    <x v="13"/>
    <n v="1"/>
  </r>
  <r>
    <s v="R 5 000"/>
    <n v="5000"/>
    <s v="2 Bedroom Apartment"/>
    <x v="1"/>
    <x v="59"/>
    <x v="5"/>
    <x v="2"/>
    <n v="1"/>
  </r>
  <r>
    <s v="R 7 500"/>
    <n v="7500"/>
    <s v="2 Bedroom Apartment"/>
    <x v="1"/>
    <x v="16"/>
    <x v="1"/>
    <x v="2"/>
    <n v="1"/>
  </r>
  <r>
    <s v="R 8 700"/>
    <n v="8700"/>
    <s v="1 Bedroom Apartment"/>
    <x v="1"/>
    <x v="93"/>
    <x v="1"/>
    <x v="6"/>
    <n v="1"/>
  </r>
  <r>
    <s v="R 4 800"/>
    <n v="4800"/>
    <s v="3 Bedroom Apartment"/>
    <x v="1"/>
    <x v="93"/>
    <x v="1"/>
    <x v="1"/>
    <n v="1"/>
  </r>
  <r>
    <s v="R 6 050"/>
    <n v="6050"/>
    <s v="1 Bedroom Apartment"/>
    <x v="1"/>
    <x v="180"/>
    <x v="0"/>
    <x v="6"/>
    <n v="1"/>
  </r>
  <r>
    <s v="R 9 500"/>
    <n v="9500"/>
    <s v="3 Bedroom Apartment"/>
    <x v="1"/>
    <x v="110"/>
    <x v="1"/>
    <x v="1"/>
    <n v="2"/>
  </r>
  <r>
    <s v="R 6 200"/>
    <n v="6200"/>
    <s v="2 Bedroom Apartment"/>
    <x v="1"/>
    <x v="40"/>
    <x v="2"/>
    <x v="2"/>
    <n v="1"/>
  </r>
  <r>
    <s v="R 10 000"/>
    <n v="10000"/>
    <s v="2 Bedroom Apartment"/>
    <x v="1"/>
    <x v="170"/>
    <x v="1"/>
    <x v="2"/>
    <n v="2"/>
  </r>
  <r>
    <s v="R 7 000"/>
    <n v="7000"/>
    <s v="1 Bedroom Apartment"/>
    <x v="1"/>
    <x v="93"/>
    <x v="1"/>
    <x v="6"/>
    <n v="1"/>
  </r>
  <r>
    <s v="R 6 300"/>
    <n v="6300"/>
    <s v="2 Bedroom Apartment"/>
    <x v="1"/>
    <x v="40"/>
    <x v="2"/>
    <x v="2"/>
    <n v="1"/>
  </r>
  <r>
    <s v="R 11 000"/>
    <n v="11000"/>
    <s v="2 Bedroom Apartment"/>
    <x v="1"/>
    <x v="93"/>
    <x v="1"/>
    <x v="2"/>
    <n v="1"/>
  </r>
  <r>
    <s v="R 5 200"/>
    <n v="5200"/>
    <s v="2 Bedroom Apartment"/>
    <x v="1"/>
    <x v="40"/>
    <x v="2"/>
    <x v="2"/>
    <n v="1"/>
  </r>
  <r>
    <s v="R 7 500"/>
    <n v="7500"/>
    <s v="1 Bedroom Apartment"/>
    <x v="1"/>
    <x v="113"/>
    <x v="6"/>
    <x v="6"/>
    <n v="1"/>
  </r>
  <r>
    <s v="R 15 500"/>
    <n v="15500"/>
    <s v="2 Bedroom Apartment"/>
    <x v="1"/>
    <x v="15"/>
    <x v="1"/>
    <x v="2"/>
    <n v="2"/>
  </r>
  <r>
    <s v="R 6 260"/>
    <n v="6260"/>
    <s v="1.5 Bedroom Apartment"/>
    <x v="1"/>
    <x v="94"/>
    <x v="5"/>
    <x v="11"/>
    <n v="1"/>
  </r>
  <r>
    <s v="R 6 200"/>
    <n v="6200"/>
    <s v="2.5 Bedroom Apartment"/>
    <x v="1"/>
    <x v="89"/>
    <x v="5"/>
    <x v="14"/>
    <n v="1.5"/>
  </r>
  <r>
    <s v="R 30 000"/>
    <n v="30000"/>
    <s v="2 Bedroom Apartment"/>
    <x v="1"/>
    <x v="8"/>
    <x v="1"/>
    <x v="2"/>
    <n v="2.5"/>
  </r>
  <r>
    <s v="R 7 500"/>
    <n v="7500"/>
    <s v="2 Bedroom Apartment"/>
    <x v="1"/>
    <x v="20"/>
    <x v="2"/>
    <x v="2"/>
    <n v="2"/>
  </r>
  <r>
    <s v="R 6 350"/>
    <n v="6350"/>
    <s v="2 Bedroom Apartment"/>
    <x v="1"/>
    <x v="20"/>
    <x v="2"/>
    <x v="2"/>
    <n v="1"/>
  </r>
  <r>
    <s v="R 6 498"/>
    <n v="6498"/>
    <s v="2 Bedroom Apartment"/>
    <x v="1"/>
    <x v="151"/>
    <x v="1"/>
    <x v="2"/>
    <n v="1"/>
  </r>
  <r>
    <s v="R 5 300"/>
    <n v="5300"/>
    <s v="1 Bedroom Apartment"/>
    <x v="1"/>
    <x v="2"/>
    <x v="1"/>
    <x v="6"/>
    <n v="1"/>
  </r>
  <r>
    <s v="R 6 300"/>
    <n v="6300"/>
    <s v="2 Bedroom Apartment"/>
    <x v="1"/>
    <x v="40"/>
    <x v="2"/>
    <x v="2"/>
    <n v="1"/>
  </r>
  <r>
    <s v="R 15 000"/>
    <n v="15000"/>
    <s v="1 Bedroom Apartment"/>
    <x v="1"/>
    <x v="54"/>
    <x v="1"/>
    <x v="6"/>
    <n v="1"/>
  </r>
  <r>
    <s v="R 7 650"/>
    <n v="7650"/>
    <s v="2 Bedroom Apartment"/>
    <x v="1"/>
    <x v="110"/>
    <x v="1"/>
    <x v="2"/>
    <n v="1"/>
  </r>
  <r>
    <s v="R 4 200"/>
    <n v="4200"/>
    <s v="0.5 Bedroom Apartment"/>
    <x v="1"/>
    <x v="89"/>
    <x v="5"/>
    <x v="13"/>
    <n v="1"/>
  </r>
  <r>
    <s v="R 6 850"/>
    <n v="6850"/>
    <s v="1 Bedroom Apartment"/>
    <x v="1"/>
    <x v="172"/>
    <x v="1"/>
    <x v="6"/>
    <n v="1"/>
  </r>
  <r>
    <s v="R 8 800"/>
    <n v="8800"/>
    <s v="2 Bedroom Apartment"/>
    <x v="1"/>
    <x v="172"/>
    <x v="1"/>
    <x v="2"/>
    <n v="1"/>
  </r>
  <r>
    <s v="R 13 575"/>
    <n v="13575"/>
    <s v="3 Bedroom Apartment"/>
    <x v="1"/>
    <x v="138"/>
    <x v="0"/>
    <x v="1"/>
    <n v="2"/>
  </r>
  <r>
    <s v="R 6 500"/>
    <n v="6500"/>
    <s v="1 Bedroom Apartment"/>
    <x v="1"/>
    <x v="87"/>
    <x v="1"/>
    <x v="6"/>
    <n v="1"/>
  </r>
  <r>
    <s v="R 35 000"/>
    <n v="35000"/>
    <s v="2 Bedroom Apartment"/>
    <x v="1"/>
    <x v="15"/>
    <x v="1"/>
    <x v="2"/>
    <n v="2.5"/>
  </r>
  <r>
    <s v="R 11 000"/>
    <n v="11000"/>
    <s v="1 Bedroom Apartment"/>
    <x v="1"/>
    <x v="110"/>
    <x v="1"/>
    <x v="6"/>
    <n v="1"/>
  </r>
  <r>
    <s v="R 7 000"/>
    <n v="7000"/>
    <s v="2 Bedroom Apartment"/>
    <x v="1"/>
    <x v="49"/>
    <x v="1"/>
    <x v="2"/>
    <n v="1"/>
  </r>
  <r>
    <s v="R 7 500"/>
    <n v="7500"/>
    <s v="1 Bedroom Apartment"/>
    <x v="1"/>
    <x v="172"/>
    <x v="1"/>
    <x v="6"/>
    <n v="1"/>
  </r>
  <r>
    <s v="R 4 650"/>
    <n v="4650"/>
    <s v="1 Bedroom Apartment"/>
    <x v="1"/>
    <x v="40"/>
    <x v="2"/>
    <x v="6"/>
    <n v="1"/>
  </r>
  <r>
    <s v="R 8 500"/>
    <n v="8500"/>
    <s v="2 Bedroom Apartment"/>
    <x v="1"/>
    <x v="2"/>
    <x v="1"/>
    <x v="2"/>
    <n v="2"/>
  </r>
  <r>
    <s v="R 4 300"/>
    <n v="4300"/>
    <s v="1 Bedroom Apartment"/>
    <x v="1"/>
    <x v="89"/>
    <x v="5"/>
    <x v="6"/>
    <n v="1"/>
  </r>
  <r>
    <s v="R 15 000"/>
    <n v="15000"/>
    <s v="2 Bedroom Apartment"/>
    <x v="1"/>
    <x v="35"/>
    <x v="1"/>
    <x v="2"/>
    <n v="1"/>
  </r>
  <r>
    <s v="R 5 950"/>
    <n v="5950"/>
    <s v="1 Bedroom Apartment"/>
    <x v="1"/>
    <x v="153"/>
    <x v="0"/>
    <x v="6"/>
    <n v="1"/>
  </r>
  <r>
    <s v="R 5 250"/>
    <n v="5250"/>
    <s v="1.5 Bedroom Apartment"/>
    <x v="1"/>
    <x v="49"/>
    <x v="1"/>
    <x v="11"/>
    <n v="1"/>
  </r>
  <r>
    <s v="R 13 500"/>
    <n v="13500"/>
    <s v="2 Bedroom Apartment"/>
    <x v="1"/>
    <x v="35"/>
    <x v="1"/>
    <x v="2"/>
    <n v="2"/>
  </r>
  <r>
    <s v="R 5 500"/>
    <n v="5500"/>
    <s v="1 Bedroom Apartment"/>
    <x v="1"/>
    <x v="202"/>
    <x v="1"/>
    <x v="6"/>
    <s v="N/A"/>
  </r>
  <r>
    <s v="R 4 500"/>
    <n v="4500"/>
    <s v="1 Bedroom Apartment"/>
    <x v="1"/>
    <x v="40"/>
    <x v="2"/>
    <x v="6"/>
    <n v="1.5"/>
  </r>
  <r>
    <s v="R 7 500"/>
    <n v="7500"/>
    <s v="2 Bedroom Apartment"/>
    <x v="1"/>
    <x v="26"/>
    <x v="1"/>
    <x v="2"/>
    <n v="1"/>
  </r>
  <r>
    <s v="R 3 900"/>
    <n v="3900"/>
    <s v="0.5 Bedroom Apartment"/>
    <x v="1"/>
    <x v="94"/>
    <x v="5"/>
    <x v="13"/>
    <n v="1"/>
  </r>
  <r>
    <s v="R 13 500"/>
    <n v="13500"/>
    <s v="2 Bedroom Apartment"/>
    <x v="1"/>
    <x v="35"/>
    <x v="1"/>
    <x v="2"/>
    <n v="2"/>
  </r>
  <r>
    <s v="R 6 950"/>
    <n v="6950"/>
    <s v="2.5 Bedroom Apartment"/>
    <x v="1"/>
    <x v="89"/>
    <x v="5"/>
    <x v="14"/>
    <n v="1"/>
  </r>
  <r>
    <s v="R 11 500"/>
    <n v="11500"/>
    <s v="2 Bedroom Apartment"/>
    <x v="1"/>
    <x v="110"/>
    <x v="1"/>
    <x v="2"/>
    <n v="2"/>
  </r>
  <r>
    <s v="R 10 500"/>
    <n v="10500"/>
    <s v="2 Bedroom Apartment"/>
    <x v="1"/>
    <x v="180"/>
    <x v="0"/>
    <x v="2"/>
    <n v="2"/>
  </r>
  <r>
    <s v="R 6 500"/>
    <n v="6500"/>
    <s v="2 Bedroom Apartment"/>
    <x v="1"/>
    <x v="80"/>
    <x v="3"/>
    <x v="2"/>
    <n v="1"/>
  </r>
  <r>
    <s v="R 7 500"/>
    <n v="7500"/>
    <s v="1 Bedroom Apartment"/>
    <x v="1"/>
    <x v="138"/>
    <x v="0"/>
    <x v="6"/>
    <n v="1"/>
  </r>
  <r>
    <s v="R 7 600"/>
    <n v="7600"/>
    <s v="2 Bedroom Apartment"/>
    <x v="1"/>
    <x v="29"/>
    <x v="4"/>
    <x v="2"/>
    <n v="1"/>
  </r>
  <r>
    <s v="R 8 200"/>
    <n v="8200"/>
    <s v="2 Bedroom Apartment"/>
    <x v="1"/>
    <x v="66"/>
    <x v="2"/>
    <x v="2"/>
    <n v="1"/>
  </r>
  <r>
    <s v="R 11 000"/>
    <n v="11000"/>
    <s v="2 Bedroom Apartment"/>
    <x v="1"/>
    <x v="170"/>
    <x v="1"/>
    <x v="2"/>
    <n v="2"/>
  </r>
  <r>
    <s v="R 4 300"/>
    <n v="4300"/>
    <s v="0.5 Bedroom Apartment"/>
    <x v="1"/>
    <x v="59"/>
    <x v="5"/>
    <x v="13"/>
    <n v="1"/>
  </r>
  <r>
    <s v="R 6 900"/>
    <n v="6900"/>
    <s v="1 Bedroom Apartment"/>
    <x v="1"/>
    <x v="93"/>
    <x v="1"/>
    <x v="6"/>
    <n v="1"/>
  </r>
  <r>
    <s v="R 4 700"/>
    <n v="4700"/>
    <s v="1 Bedroom Apartment"/>
    <x v="1"/>
    <x v="94"/>
    <x v="5"/>
    <x v="6"/>
    <n v="1"/>
  </r>
  <r>
    <s v="R 4 500"/>
    <n v="4500"/>
    <s v="0.5 Bedroom Apartment"/>
    <x v="1"/>
    <x v="14"/>
    <x v="1"/>
    <x v="13"/>
    <n v="1"/>
  </r>
  <r>
    <s v="R 5 280"/>
    <n v="5280"/>
    <s v="1 Bedroom Apartment"/>
    <x v="1"/>
    <x v="59"/>
    <x v="5"/>
    <x v="6"/>
    <n v="1"/>
  </r>
  <r>
    <s v="R 24 500"/>
    <n v="24500"/>
    <s v="3 Bedroom Apartment"/>
    <x v="1"/>
    <x v="8"/>
    <x v="1"/>
    <x v="1"/>
    <n v="2"/>
  </r>
  <r>
    <s v="R 7 600"/>
    <n v="7600"/>
    <s v="2 Bedroom Apartment"/>
    <x v="1"/>
    <x v="29"/>
    <x v="4"/>
    <x v="2"/>
    <n v="1"/>
  </r>
  <r>
    <s v="R 17 700"/>
    <n v="17700"/>
    <s v="1 Bedroom Apartment"/>
    <x v="1"/>
    <x v="75"/>
    <x v="1"/>
    <x v="6"/>
    <n v="1"/>
  </r>
  <r>
    <s v="R 20 000"/>
    <n v="20000"/>
    <s v="3 Bedroom Apartment"/>
    <x v="1"/>
    <x v="170"/>
    <x v="1"/>
    <x v="1"/>
    <n v="2"/>
  </r>
  <r>
    <s v="R 10 500"/>
    <n v="10500"/>
    <s v="2 Bedroom Apartment"/>
    <x v="1"/>
    <x v="175"/>
    <x v="1"/>
    <x v="2"/>
    <n v="2"/>
  </r>
  <r>
    <s v="R 3 890"/>
    <n v="3890"/>
    <s v="0.5 Bedroom Apartment"/>
    <x v="1"/>
    <x v="89"/>
    <x v="5"/>
    <x v="13"/>
    <n v="1"/>
  </r>
  <r>
    <s v="R 8 000"/>
    <n v="8000"/>
    <s v="2 Bedroom Apartment"/>
    <x v="1"/>
    <x v="20"/>
    <x v="2"/>
    <x v="2"/>
    <n v="2"/>
  </r>
  <r>
    <s v="R 6 250"/>
    <n v="6250"/>
    <s v="2 Bedroom Apartment"/>
    <x v="1"/>
    <x v="89"/>
    <x v="5"/>
    <x v="2"/>
    <n v="1"/>
  </r>
  <r>
    <s v="R 11 500"/>
    <n v="11500"/>
    <s v="2 Bedroom Apartment"/>
    <x v="1"/>
    <x v="102"/>
    <x v="1"/>
    <x v="2"/>
    <n v="2"/>
  </r>
  <r>
    <s v="R 5 500"/>
    <n v="5500"/>
    <s v="2 Bedroom Apartment"/>
    <x v="1"/>
    <x v="88"/>
    <x v="2"/>
    <x v="2"/>
    <n v="1"/>
  </r>
  <r>
    <s v="R 4 620"/>
    <n v="4620"/>
    <s v="0.5 Bedroom Apartment"/>
    <x v="1"/>
    <x v="93"/>
    <x v="1"/>
    <x v="13"/>
    <n v="1"/>
  </r>
  <r>
    <s v="R 6 100"/>
    <n v="6100"/>
    <s v="1 Bedroom Apartment"/>
    <x v="1"/>
    <x v="172"/>
    <x v="1"/>
    <x v="6"/>
    <n v="1"/>
  </r>
  <r>
    <s v="R 13 000"/>
    <n v="13000"/>
    <s v="2 Bedroom Apartment"/>
    <x v="1"/>
    <x v="31"/>
    <x v="1"/>
    <x v="2"/>
    <n v="2"/>
  </r>
  <r>
    <s v="R 14 500"/>
    <n v="14500"/>
    <s v="1 Bedroom Apartment"/>
    <x v="1"/>
    <x v="41"/>
    <x v="1"/>
    <x v="6"/>
    <n v="1"/>
  </r>
  <r>
    <s v="R 13 000"/>
    <n v="13000"/>
    <s v="2 Bedroom Apartment"/>
    <x v="1"/>
    <x v="31"/>
    <x v="1"/>
    <x v="2"/>
    <n v="2"/>
  </r>
  <r>
    <s v="R 5 399"/>
    <n v="5399"/>
    <s v="2 Bedroom Apartment"/>
    <x v="1"/>
    <x v="71"/>
    <x v="3"/>
    <x v="2"/>
    <n v="1"/>
  </r>
  <r>
    <s v="R 5 300"/>
    <n v="5300"/>
    <s v="1.5 Bedroom Apartment"/>
    <x v="1"/>
    <x v="44"/>
    <x v="2"/>
    <x v="11"/>
    <n v="1"/>
  </r>
  <r>
    <s v="R 14 000"/>
    <n v="14000"/>
    <s v="2 Bedroom Apartment"/>
    <x v="1"/>
    <x v="191"/>
    <x v="1"/>
    <x v="2"/>
    <n v="2"/>
  </r>
  <r>
    <s v="R 6 750"/>
    <n v="6750"/>
    <s v="2 Bedroom Apartment"/>
    <x v="1"/>
    <x v="153"/>
    <x v="0"/>
    <x v="2"/>
    <n v="1"/>
  </r>
  <r>
    <s v="R 7 200"/>
    <n v="7200"/>
    <s v="1 Bedroom Apartment"/>
    <x v="1"/>
    <x v="35"/>
    <x v="1"/>
    <x v="6"/>
    <n v="1"/>
  </r>
  <r>
    <s v="R 7 000"/>
    <n v="7000"/>
    <s v="1 Bedroom Apartment"/>
    <x v="1"/>
    <x v="138"/>
    <x v="0"/>
    <x v="6"/>
    <n v="1"/>
  </r>
  <r>
    <s v="R 3 370"/>
    <n v="3370"/>
    <s v="1 Bedroom Apartment"/>
    <x v="1"/>
    <x v="40"/>
    <x v="2"/>
    <x v="6"/>
    <n v="1"/>
  </r>
  <r>
    <s v="R 3 980"/>
    <n v="3980"/>
    <s v="1 Bedroom Apartment"/>
    <x v="1"/>
    <x v="70"/>
    <x v="1"/>
    <x v="6"/>
    <n v="1"/>
  </r>
  <r>
    <s v="R 11 000"/>
    <n v="11000"/>
    <s v="2 Bedroom Apartment"/>
    <x v="1"/>
    <x v="110"/>
    <x v="1"/>
    <x v="2"/>
    <n v="2"/>
  </r>
  <r>
    <s v="R 5 940"/>
    <n v="5940"/>
    <s v="1 Bedroom Apartment"/>
    <x v="1"/>
    <x v="1"/>
    <x v="0"/>
    <x v="6"/>
    <n v="1"/>
  </r>
  <r>
    <s v="R 24 500"/>
    <n v="24500"/>
    <s v="3 Bedroom Apartment"/>
    <x v="1"/>
    <x v="8"/>
    <x v="1"/>
    <x v="1"/>
    <n v="3"/>
  </r>
  <r>
    <s v="R 1 800"/>
    <n v="1800"/>
    <s v="1 Bedroom Apartment"/>
    <x v="1"/>
    <x v="42"/>
    <x v="3"/>
    <x v="6"/>
    <s v="N/A"/>
  </r>
  <r>
    <s v="R 10 500"/>
    <n v="10500"/>
    <s v="2 Bedroom Apartment"/>
    <x v="1"/>
    <x v="148"/>
    <x v="5"/>
    <x v="2"/>
    <n v="1"/>
  </r>
  <r>
    <s v="R 22 000"/>
    <n v="22000"/>
    <s v="2 Bedroom Apartment"/>
    <x v="1"/>
    <x v="8"/>
    <x v="1"/>
    <x v="2"/>
    <n v="2"/>
  </r>
  <r>
    <s v="R 5 000"/>
    <n v="5000"/>
    <s v="1 Bedroom Apartment"/>
    <x v="1"/>
    <x v="80"/>
    <x v="3"/>
    <x v="6"/>
    <n v="1"/>
  </r>
  <r>
    <s v="R 28 000"/>
    <n v="28000"/>
    <s v="2 Bedroom Apartment"/>
    <x v="1"/>
    <x v="8"/>
    <x v="1"/>
    <x v="2"/>
    <n v="2"/>
  </r>
  <r>
    <s v="R 5 400"/>
    <n v="5400"/>
    <s v="2.5 Bedroom Apartment"/>
    <x v="1"/>
    <x v="147"/>
    <x v="2"/>
    <x v="14"/>
    <n v="1"/>
  </r>
  <r>
    <s v="R 7 700"/>
    <n v="7700"/>
    <s v="1 Bedroom Apartment"/>
    <x v="1"/>
    <x v="94"/>
    <x v="5"/>
    <x v="6"/>
    <n v="1"/>
  </r>
  <r>
    <s v="R 10 800"/>
    <n v="10800"/>
    <s v="3 Bedroom Apartment"/>
    <x v="1"/>
    <x v="110"/>
    <x v="1"/>
    <x v="1"/>
    <n v="2"/>
  </r>
  <r>
    <s v="R 9 998"/>
    <n v="9998"/>
    <s v="1 Bedroom Apartment"/>
    <x v="1"/>
    <x v="62"/>
    <x v="1"/>
    <x v="6"/>
    <n v="1"/>
  </r>
  <r>
    <s v="R 6 000"/>
    <n v="6000"/>
    <s v="1 Bedroom Apartment"/>
    <x v="1"/>
    <x v="13"/>
    <x v="2"/>
    <x v="6"/>
    <n v="1"/>
  </r>
  <r>
    <s v="R 12 300"/>
    <n v="12300"/>
    <s v="3 Bedroom Apartment"/>
    <x v="1"/>
    <x v="110"/>
    <x v="1"/>
    <x v="1"/>
    <n v="2"/>
  </r>
  <r>
    <s v="R 10 600"/>
    <n v="10600"/>
    <s v="2 Bedroom Apartment"/>
    <x v="1"/>
    <x v="196"/>
    <x v="1"/>
    <x v="2"/>
    <n v="2"/>
  </r>
  <r>
    <s v="R 7 500"/>
    <n v="7500"/>
    <s v="2 Bedroom Apartment"/>
    <x v="1"/>
    <x v="93"/>
    <x v="1"/>
    <x v="2"/>
    <n v="1"/>
  </r>
  <r>
    <s v="R 5 470"/>
    <n v="5470"/>
    <s v="1 Bedroom Apartment"/>
    <x v="1"/>
    <x v="49"/>
    <x v="1"/>
    <x v="6"/>
    <n v="1"/>
  </r>
  <r>
    <s v="R 7 500"/>
    <n v="7500"/>
    <s v="1 Bedroom Apartment"/>
    <x v="1"/>
    <x v="170"/>
    <x v="1"/>
    <x v="6"/>
    <n v="1"/>
  </r>
  <r>
    <s v="R 10 500"/>
    <n v="10500"/>
    <s v="3 Bedroom Apartment"/>
    <x v="1"/>
    <x v="180"/>
    <x v="0"/>
    <x v="1"/>
    <n v="2"/>
  </r>
  <r>
    <s v="R 7 000"/>
    <n v="7000"/>
    <s v="1 Bedroom Apartment"/>
    <x v="1"/>
    <x v="110"/>
    <x v="1"/>
    <x v="6"/>
    <n v="1"/>
  </r>
  <r>
    <s v="R 4 990"/>
    <n v="4990"/>
    <s v="2 Bedroom Apartment"/>
    <x v="1"/>
    <x v="144"/>
    <x v="3"/>
    <x v="2"/>
    <n v="1"/>
  </r>
  <r>
    <s v="R 3 700"/>
    <n v="3700"/>
    <s v="1 Bedroom Apartment"/>
    <x v="1"/>
    <x v="45"/>
    <x v="4"/>
    <x v="6"/>
    <n v="1"/>
  </r>
  <r>
    <s v="R 6 900"/>
    <n v="6900"/>
    <s v="2 Bedroom Apartment"/>
    <x v="1"/>
    <x v="43"/>
    <x v="0"/>
    <x v="2"/>
    <n v="2"/>
  </r>
  <r>
    <s v="R 6 500"/>
    <n v="6500"/>
    <s v="2 Bedroom Apartment"/>
    <x v="1"/>
    <x v="40"/>
    <x v="2"/>
    <x v="2"/>
    <n v="1"/>
  </r>
  <r>
    <s v="R 4 700"/>
    <n v="4700"/>
    <s v="2 Bedroom Apartment"/>
    <x v="1"/>
    <x v="93"/>
    <x v="1"/>
    <x v="2"/>
    <n v="1"/>
  </r>
  <r>
    <s v="R 5 800"/>
    <n v="5800"/>
    <s v="1 Bedroom Apartment"/>
    <x v="1"/>
    <x v="36"/>
    <x v="2"/>
    <x v="6"/>
    <n v="1"/>
  </r>
  <r>
    <s v="R 6 550"/>
    <n v="6550"/>
    <s v="2.5 Bedroom Apartment"/>
    <x v="1"/>
    <x v="89"/>
    <x v="5"/>
    <x v="14"/>
    <n v="1"/>
  </r>
  <r>
    <s v="R 7 000"/>
    <n v="7000"/>
    <s v="1 Bedroom Apartment"/>
    <x v="1"/>
    <x v="110"/>
    <x v="1"/>
    <x v="6"/>
    <n v="1"/>
  </r>
  <r>
    <s v="R 10 500"/>
    <n v="10500"/>
    <s v="2 Bedroom Apartment"/>
    <x v="1"/>
    <x v="170"/>
    <x v="1"/>
    <x v="2"/>
    <n v="2"/>
  </r>
  <r>
    <s v="R 7 200"/>
    <n v="7200"/>
    <s v="1 Bedroom Apartment"/>
    <x v="1"/>
    <x v="110"/>
    <x v="1"/>
    <x v="6"/>
    <n v="1"/>
  </r>
  <r>
    <s v="R 3 450"/>
    <n v="3450"/>
    <s v="0.5 Bedroom Apartment"/>
    <x v="1"/>
    <x v="40"/>
    <x v="2"/>
    <x v="13"/>
    <n v="1"/>
  </r>
  <r>
    <s v="R 3 800"/>
    <n v="3800"/>
    <s v="1 Bedroom Apartment"/>
    <x v="1"/>
    <x v="40"/>
    <x v="2"/>
    <x v="6"/>
    <n v="1"/>
  </r>
  <r>
    <s v="R 26 000"/>
    <n v="26000"/>
    <s v="3 Bedroom Apartment"/>
    <x v="1"/>
    <x v="75"/>
    <x v="1"/>
    <x v="1"/>
    <n v="3"/>
  </r>
  <r>
    <s v="R 22 500"/>
    <n v="22500"/>
    <s v="3 Bedroom Apartment"/>
    <x v="1"/>
    <x v="15"/>
    <x v="1"/>
    <x v="1"/>
    <n v="2"/>
  </r>
  <r>
    <s v="R 3 850"/>
    <n v="3850"/>
    <s v="1.5 Bedroom Apartment"/>
    <x v="1"/>
    <x v="40"/>
    <x v="2"/>
    <x v="11"/>
    <n v="1"/>
  </r>
  <r>
    <s v="R 3 900"/>
    <n v="3900"/>
    <s v="1 Bedroom Apartment"/>
    <x v="1"/>
    <x v="71"/>
    <x v="3"/>
    <x v="6"/>
    <n v="1"/>
  </r>
  <r>
    <s v="R 7 800"/>
    <n v="7800"/>
    <s v="1 Bedroom Apartment"/>
    <x v="1"/>
    <x v="93"/>
    <x v="1"/>
    <x v="6"/>
    <n v="1"/>
  </r>
  <r>
    <s v="R 8 800"/>
    <n v="8800"/>
    <s v="3 Bedroom Apartment"/>
    <x v="1"/>
    <x v="181"/>
    <x v="1"/>
    <x v="1"/>
    <n v="2"/>
  </r>
  <r>
    <s v="R 7 800"/>
    <n v="7800"/>
    <s v="1 Bedroom Apartment"/>
    <x v="1"/>
    <x v="93"/>
    <x v="1"/>
    <x v="6"/>
    <n v="1"/>
  </r>
  <r>
    <s v="R 9 000"/>
    <n v="9000"/>
    <s v="1 Bedroom Apartment"/>
    <x v="1"/>
    <x v="7"/>
    <x v="1"/>
    <x v="6"/>
    <n v="1"/>
  </r>
  <r>
    <s v="R 6 000"/>
    <n v="6000"/>
    <s v="2 Bedroom Apartment"/>
    <x v="1"/>
    <x v="94"/>
    <x v="5"/>
    <x v="2"/>
    <n v="1"/>
  </r>
  <r>
    <s v="R 4 500"/>
    <n v="4500"/>
    <s v="1 Bedroom Apartment"/>
    <x v="1"/>
    <x v="71"/>
    <x v="3"/>
    <x v="6"/>
    <n v="1"/>
  </r>
  <r>
    <s v="R 7 950"/>
    <n v="7950"/>
    <s v="3 Bedroom Apartment"/>
    <x v="1"/>
    <x v="70"/>
    <x v="1"/>
    <x v="1"/>
    <n v="1.5"/>
  </r>
  <r>
    <s v="R 7 500"/>
    <n v="7500"/>
    <s v="2 Bedroom Apartment"/>
    <x v="1"/>
    <x v="93"/>
    <x v="1"/>
    <x v="2"/>
    <n v="1"/>
  </r>
  <r>
    <s v="R 8 500"/>
    <n v="8500"/>
    <s v="2 Bedroom Apartment"/>
    <x v="1"/>
    <x v="22"/>
    <x v="1"/>
    <x v="2"/>
    <n v="1"/>
  </r>
  <r>
    <s v="R 7 450"/>
    <n v="7450"/>
    <s v="2 Bedroom Apartment"/>
    <x v="1"/>
    <x v="99"/>
    <x v="1"/>
    <x v="2"/>
    <n v="1"/>
  </r>
  <r>
    <s v="R 8 500"/>
    <n v="8500"/>
    <s v="2 Bedroom Apartment"/>
    <x v="1"/>
    <x v="22"/>
    <x v="1"/>
    <x v="2"/>
    <n v="1"/>
  </r>
  <r>
    <s v="R 4 300"/>
    <n v="4300"/>
    <s v="1 Bedroom Apartment"/>
    <x v="1"/>
    <x v="40"/>
    <x v="2"/>
    <x v="6"/>
    <n v="1"/>
  </r>
  <r>
    <s v="R 38 000"/>
    <n v="38000"/>
    <s v="3 Bedroom Apartment"/>
    <x v="1"/>
    <x v="15"/>
    <x v="1"/>
    <x v="1"/>
    <n v="2.5"/>
  </r>
  <r>
    <s v="R 7 500"/>
    <n v="7500"/>
    <s v="2 Bedroom Apartment"/>
    <x v="1"/>
    <x v="102"/>
    <x v="1"/>
    <x v="2"/>
    <n v="1"/>
  </r>
  <r>
    <s v="R 6 600"/>
    <n v="6600"/>
    <s v="2 Bedroom Apartment"/>
    <x v="1"/>
    <x v="20"/>
    <x v="2"/>
    <x v="2"/>
    <n v="1"/>
  </r>
  <r>
    <s v="R 5 000"/>
    <n v="5000"/>
    <s v="1 Bedroom Apartment"/>
    <x v="1"/>
    <x v="93"/>
    <x v="1"/>
    <x v="6"/>
    <n v="1"/>
  </r>
  <r>
    <s v="R 9 000"/>
    <n v="9000"/>
    <s v="2 Bedroom Apartment"/>
    <x v="1"/>
    <x v="102"/>
    <x v="1"/>
    <x v="2"/>
    <n v="2"/>
  </r>
  <r>
    <s v="R 7 500"/>
    <n v="7500"/>
    <s v="1 Bedroom Apartment"/>
    <x v="1"/>
    <x v="172"/>
    <x v="1"/>
    <x v="6"/>
    <n v="1"/>
  </r>
  <r>
    <s v="R 7 500"/>
    <n v="7500"/>
    <s v="1 Bedroom Apartment"/>
    <x v="1"/>
    <x v="172"/>
    <x v="1"/>
    <x v="6"/>
    <n v="1"/>
  </r>
  <r>
    <s v="R 11 500"/>
    <n v="11500"/>
    <s v="2 Bedroom Apartment"/>
    <x v="1"/>
    <x v="27"/>
    <x v="0"/>
    <x v="2"/>
    <n v="2"/>
  </r>
  <r>
    <s v="R 6 560"/>
    <n v="6560"/>
    <s v="1 Bedroom Apartment"/>
    <x v="1"/>
    <x v="52"/>
    <x v="2"/>
    <x v="6"/>
    <n v="1"/>
  </r>
  <r>
    <s v="R 5 250"/>
    <n v="5250"/>
    <s v="2 Bedroom Apartment"/>
    <x v="1"/>
    <x v="40"/>
    <x v="2"/>
    <x v="2"/>
    <n v="1"/>
  </r>
  <r>
    <s v="R 6 400"/>
    <n v="6400"/>
    <s v="2 Bedroom Apartment"/>
    <x v="1"/>
    <x v="20"/>
    <x v="2"/>
    <x v="2"/>
    <n v="1"/>
  </r>
  <r>
    <s v="R 8 500"/>
    <n v="8500"/>
    <s v="1 Bedroom Apartment"/>
    <x v="1"/>
    <x v="2"/>
    <x v="1"/>
    <x v="6"/>
    <n v="1"/>
  </r>
  <r>
    <s v="R 6 000"/>
    <n v="6000"/>
    <s v="2 Bedroom Apartment"/>
    <x v="1"/>
    <x v="44"/>
    <x v="2"/>
    <x v="2"/>
    <n v="2"/>
  </r>
  <r>
    <s v="R 5 800"/>
    <n v="5800"/>
    <s v="2 Bedroom Apartment"/>
    <x v="1"/>
    <x v="45"/>
    <x v="4"/>
    <x v="2"/>
    <n v="1"/>
  </r>
  <r>
    <s v="R 3 400"/>
    <n v="3400"/>
    <s v="1 Bedroom Apartment"/>
    <x v="1"/>
    <x v="40"/>
    <x v="2"/>
    <x v="6"/>
    <n v="1"/>
  </r>
  <r>
    <s v="R 3 900"/>
    <n v="3900"/>
    <s v="1 Bedroom Apartment"/>
    <x v="1"/>
    <x v="71"/>
    <x v="3"/>
    <x v="6"/>
    <n v="1"/>
  </r>
  <r>
    <s v="R 5 000"/>
    <n v="5000"/>
    <s v="1 Bedroom Apartment"/>
    <x v="1"/>
    <x v="94"/>
    <x v="5"/>
    <x v="6"/>
    <n v="1"/>
  </r>
  <r>
    <s v="R 10 800"/>
    <n v="10800"/>
    <s v="3 Bedroom Apartment"/>
    <x v="1"/>
    <x v="110"/>
    <x v="1"/>
    <x v="1"/>
    <n v="2"/>
  </r>
  <r>
    <s v="R 4 800"/>
    <n v="4800"/>
    <s v="1 Bedroom Apartment"/>
    <x v="1"/>
    <x v="126"/>
    <x v="1"/>
    <x v="6"/>
    <n v="1"/>
  </r>
  <r>
    <s v="R 6 600"/>
    <n v="6600"/>
    <s v="1 Bedroom Apartment"/>
    <x v="1"/>
    <x v="93"/>
    <x v="1"/>
    <x v="6"/>
    <n v="1"/>
  </r>
  <r>
    <s v="R 7 050"/>
    <n v="7050"/>
    <s v="2 Bedroom Apartment"/>
    <x v="1"/>
    <x v="20"/>
    <x v="2"/>
    <x v="2"/>
    <n v="1"/>
  </r>
  <r>
    <s v="R 4 750"/>
    <n v="4750"/>
    <s v="0.5 Bedroom Apartment"/>
    <x v="1"/>
    <x v="40"/>
    <x v="2"/>
    <x v="13"/>
    <n v="1"/>
  </r>
  <r>
    <s v="R 4 200"/>
    <n v="4200"/>
    <s v="1 Bedroom Apartment"/>
    <x v="1"/>
    <x v="40"/>
    <x v="2"/>
    <x v="6"/>
    <n v="1"/>
  </r>
  <r>
    <s v="R 13 000"/>
    <n v="13000"/>
    <s v="3 Bedroom Apartment"/>
    <x v="1"/>
    <x v="43"/>
    <x v="0"/>
    <x v="1"/>
    <n v="2"/>
  </r>
  <r>
    <s v="R 7 500"/>
    <n v="7500"/>
    <s v="2 Bedroom Apartment"/>
    <x v="1"/>
    <x v="24"/>
    <x v="2"/>
    <x v="2"/>
    <n v="1"/>
  </r>
  <r>
    <s v="R 11 800"/>
    <n v="11800"/>
    <s v="2 Bedroom Apartment"/>
    <x v="1"/>
    <x v="93"/>
    <x v="1"/>
    <x v="2"/>
    <n v="2"/>
  </r>
  <r>
    <s v="R 3 440"/>
    <n v="3440"/>
    <s v="0.5 Bedroom Apartment"/>
    <x v="1"/>
    <x v="71"/>
    <x v="3"/>
    <x v="13"/>
    <n v="1"/>
  </r>
  <r>
    <s v="R 5 700"/>
    <n v="5700"/>
    <s v="2 Bedroom Apartment"/>
    <x v="1"/>
    <x v="71"/>
    <x v="3"/>
    <x v="2"/>
    <n v="1.5"/>
  </r>
  <r>
    <s v="R 7 500"/>
    <n v="7500"/>
    <s v="2 Bedroom Apartment"/>
    <x v="1"/>
    <x v="33"/>
    <x v="2"/>
    <x v="2"/>
    <n v="1"/>
  </r>
  <r>
    <s v="R 7 500"/>
    <n v="7500"/>
    <s v="2 Bedroom Apartment"/>
    <x v="1"/>
    <x v="33"/>
    <x v="2"/>
    <x v="2"/>
    <n v="1"/>
  </r>
  <r>
    <s v="R 4 250"/>
    <n v="4250"/>
    <s v="1 Bedroom Apartment"/>
    <x v="1"/>
    <x v="89"/>
    <x v="5"/>
    <x v="6"/>
    <n v="1"/>
  </r>
  <r>
    <s v="R 5 200"/>
    <n v="5200"/>
    <s v="0.5 Bedroom Apartment"/>
    <x v="1"/>
    <x v="43"/>
    <x v="0"/>
    <x v="13"/>
    <n v="1"/>
  </r>
  <r>
    <s v="R 5 000"/>
    <n v="5000"/>
    <s v="10 Bedroom Apartment"/>
    <x v="1"/>
    <x v="14"/>
    <x v="1"/>
    <x v="7"/>
    <n v="3"/>
  </r>
  <r>
    <s v="R 30 000"/>
    <n v="30000"/>
    <s v="3 Bedroom Apartment"/>
    <x v="1"/>
    <x v="50"/>
    <x v="1"/>
    <x v="1"/>
    <n v="2"/>
  </r>
  <r>
    <s v="R 5 600"/>
    <n v="5600"/>
    <s v="2 Bedroom Apartment"/>
    <x v="1"/>
    <x v="40"/>
    <x v="2"/>
    <x v="2"/>
    <n v="1"/>
  </r>
  <r>
    <s v="R 3 500"/>
    <n v="3500"/>
    <s v="1 Bedroom Apartment"/>
    <x v="1"/>
    <x v="94"/>
    <x v="5"/>
    <x v="6"/>
    <n v="1"/>
  </r>
  <r>
    <s v="R 3 500"/>
    <n v="3500"/>
    <s v="0.5 Bedroom Apartment"/>
    <x v="1"/>
    <x v="94"/>
    <x v="5"/>
    <x v="13"/>
    <s v="N/A"/>
  </r>
  <r>
    <s v="R 6 000"/>
    <n v="6000"/>
    <s v="1 Bedroom Apartment"/>
    <x v="1"/>
    <x v="172"/>
    <x v="1"/>
    <x v="6"/>
    <n v="1"/>
  </r>
  <r>
    <s v="R 6 300"/>
    <n v="6300"/>
    <s v="2 Bedroom Apartment"/>
    <x v="1"/>
    <x v="20"/>
    <x v="2"/>
    <x v="2"/>
    <n v="1"/>
  </r>
  <r>
    <s v="R 5 650"/>
    <n v="5650"/>
    <s v="1 Bedroom Apartment"/>
    <x v="1"/>
    <x v="172"/>
    <x v="1"/>
    <x v="6"/>
    <n v="1"/>
  </r>
  <r>
    <s v="R 6 200"/>
    <n v="6200"/>
    <s v="2 Bedroom Apartment"/>
    <x v="1"/>
    <x v="89"/>
    <x v="5"/>
    <x v="2"/>
    <n v="1"/>
  </r>
  <r>
    <s v="R 11 000"/>
    <n v="11000"/>
    <s v="3 Bedroom Apartment"/>
    <x v="1"/>
    <x v="50"/>
    <x v="1"/>
    <x v="1"/>
    <n v="2"/>
  </r>
  <r>
    <s v="R 4 350"/>
    <n v="4350"/>
    <s v="1 Bedroom Apartment"/>
    <x v="1"/>
    <x v="94"/>
    <x v="5"/>
    <x v="6"/>
    <n v="1"/>
  </r>
  <r>
    <s v="R 7 800"/>
    <n v="7800"/>
    <s v="2 Bedroom Apartment"/>
    <x v="1"/>
    <x v="93"/>
    <x v="1"/>
    <x v="2"/>
    <n v="1"/>
  </r>
  <r>
    <s v="R 4 200"/>
    <n v="4200"/>
    <s v="1 Bedroom Apartment"/>
    <x v="1"/>
    <x v="89"/>
    <x v="5"/>
    <x v="6"/>
    <n v="1"/>
  </r>
  <r>
    <s v="R 6 000"/>
    <n v="6000"/>
    <s v="1 Bedroom Apartment"/>
    <x v="1"/>
    <x v="15"/>
    <x v="1"/>
    <x v="6"/>
    <n v="1"/>
  </r>
  <r>
    <s v="R 6 800"/>
    <n v="6800"/>
    <s v="1 Bedroom Apartment"/>
    <x v="1"/>
    <x v="174"/>
    <x v="1"/>
    <x v="6"/>
    <n v="1"/>
  </r>
  <r>
    <s v="R 6 600"/>
    <n v="6600"/>
    <s v="1 Bedroom Apartment"/>
    <x v="1"/>
    <x v="3"/>
    <x v="2"/>
    <x v="6"/>
    <n v="1"/>
  </r>
  <r>
    <s v="R 7 370"/>
    <n v="7370"/>
    <s v="2 Bedroom Apartment"/>
    <x v="1"/>
    <x v="172"/>
    <x v="1"/>
    <x v="2"/>
    <n v="1"/>
  </r>
  <r>
    <s v="R 7 350"/>
    <n v="7350"/>
    <s v="2 Bedroom Apartment"/>
    <x v="1"/>
    <x v="20"/>
    <x v="2"/>
    <x v="2"/>
    <n v="1"/>
  </r>
  <r>
    <s v="R 8 200"/>
    <n v="8200"/>
    <s v="2.5 Bedroom Apartment"/>
    <x v="1"/>
    <x v="94"/>
    <x v="5"/>
    <x v="14"/>
    <n v="1.5"/>
  </r>
  <r>
    <s v="R 22 500"/>
    <n v="22500"/>
    <s v="2 Bedroom Apartment"/>
    <x v="1"/>
    <x v="162"/>
    <x v="1"/>
    <x v="2"/>
    <n v="2"/>
  </r>
  <r>
    <s v="R 7 370"/>
    <n v="7370"/>
    <s v="2 Bedroom Apartment"/>
    <x v="1"/>
    <x v="172"/>
    <x v="1"/>
    <x v="2"/>
    <n v="1"/>
  </r>
  <r>
    <s v="R 8 500"/>
    <n v="8500"/>
    <s v="1 Bedroom Apartment"/>
    <x v="1"/>
    <x v="15"/>
    <x v="1"/>
    <x v="6"/>
    <n v="1"/>
  </r>
  <r>
    <s v="R 6 250"/>
    <n v="6250"/>
    <s v="1 Bedroom Apartment"/>
    <x v="1"/>
    <x v="93"/>
    <x v="1"/>
    <x v="6"/>
    <n v="1"/>
  </r>
  <r>
    <s v="R 7 000"/>
    <n v="7000"/>
    <s v="2 Bedroom Apartment"/>
    <x v="1"/>
    <x v="66"/>
    <x v="2"/>
    <x v="2"/>
    <n v="1"/>
  </r>
  <r>
    <s v="R 6 500"/>
    <n v="6500"/>
    <s v="1.5 Bedroom Apartment"/>
    <x v="1"/>
    <x v="94"/>
    <x v="5"/>
    <x v="11"/>
    <n v="1"/>
  </r>
  <r>
    <s v="R 60 000"/>
    <n v="60000"/>
    <s v="2 Bedroom Apartment"/>
    <x v="1"/>
    <x v="41"/>
    <x v="1"/>
    <x v="2"/>
    <n v="1"/>
  </r>
  <r>
    <s v="R 6 500"/>
    <n v="6500"/>
    <s v="1 Bedroom Apartment"/>
    <x v="1"/>
    <x v="180"/>
    <x v="0"/>
    <x v="6"/>
    <n v="1"/>
  </r>
  <r>
    <s v="R 5 900"/>
    <n v="5900"/>
    <s v="1.5 Bedroom Apartment"/>
    <x v="1"/>
    <x v="94"/>
    <x v="5"/>
    <x v="11"/>
    <n v="1"/>
  </r>
  <r>
    <s v="R 9 000"/>
    <n v="9000"/>
    <s v="2 Bedroom Apartment"/>
    <x v="1"/>
    <x v="95"/>
    <x v="0"/>
    <x v="2"/>
    <n v="1"/>
  </r>
  <r>
    <s v="R 4 150"/>
    <n v="4150"/>
    <s v="1 Bedroom Apartment"/>
    <x v="1"/>
    <x v="39"/>
    <x v="1"/>
    <x v="6"/>
    <n v="1"/>
  </r>
  <r>
    <s v="R 7 650"/>
    <n v="7650"/>
    <s v="2 Bedroom Apartment"/>
    <x v="1"/>
    <x v="153"/>
    <x v="0"/>
    <x v="2"/>
    <n v="2"/>
  </r>
  <r>
    <s v="R 10 000"/>
    <n v="10000"/>
    <s v="2 Bedroom Apartment"/>
    <x v="1"/>
    <x v="2"/>
    <x v="1"/>
    <x v="2"/>
    <n v="2"/>
  </r>
  <r>
    <s v="R 8 270"/>
    <n v="8270"/>
    <s v="2 Bedroom Apartment"/>
    <x v="1"/>
    <x v="93"/>
    <x v="1"/>
    <x v="2"/>
    <n v="1"/>
  </r>
  <r>
    <s v="R 25 000"/>
    <n v="25000"/>
    <s v="3 Bedroom Apartment"/>
    <x v="1"/>
    <x v="75"/>
    <x v="1"/>
    <x v="1"/>
    <n v="3"/>
  </r>
  <r>
    <s v="R 10 500"/>
    <n v="10500"/>
    <s v="2 Bedroom Apartment"/>
    <x v="1"/>
    <x v="95"/>
    <x v="0"/>
    <x v="2"/>
    <n v="1"/>
  </r>
  <r>
    <s v="R 6 250"/>
    <n v="6250"/>
    <s v="2 Bedroom Apartment"/>
    <x v="1"/>
    <x v="44"/>
    <x v="2"/>
    <x v="2"/>
    <n v="1"/>
  </r>
  <r>
    <s v="R 6 975"/>
    <n v="6975"/>
    <s v="2 Bedroom Apartment"/>
    <x v="1"/>
    <x v="99"/>
    <x v="1"/>
    <x v="2"/>
    <n v="1"/>
  </r>
  <r>
    <s v="R 4 200"/>
    <n v="4200"/>
    <s v="2 Bedroom Apartment"/>
    <x v="1"/>
    <x v="93"/>
    <x v="1"/>
    <x v="2"/>
    <n v="1"/>
  </r>
  <r>
    <s v="R 11 000"/>
    <n v="11000"/>
    <s v="3 Bedroom Apartment"/>
    <x v="1"/>
    <x v="110"/>
    <x v="1"/>
    <x v="1"/>
    <n v="2"/>
  </r>
  <r>
    <s v="R 7 500"/>
    <n v="7500"/>
    <s v="2 Bedroom Apartment"/>
    <x v="1"/>
    <x v="20"/>
    <x v="2"/>
    <x v="2"/>
    <n v="1"/>
  </r>
  <r>
    <s v="R 23 500"/>
    <n v="23500"/>
    <s v="2 Bedroom Apartment"/>
    <x v="1"/>
    <x v="41"/>
    <x v="1"/>
    <x v="2"/>
    <n v="2"/>
  </r>
  <r>
    <s v="R 4 900"/>
    <n v="4900"/>
    <s v="1 Bedroom Apartment"/>
    <x v="1"/>
    <x v="64"/>
    <x v="6"/>
    <x v="6"/>
    <n v="1"/>
  </r>
  <r>
    <s v="R 12 300"/>
    <n v="12300"/>
    <s v="3 Bedroom Apartment"/>
    <x v="1"/>
    <x v="110"/>
    <x v="1"/>
    <x v="1"/>
    <n v="2"/>
  </r>
  <r>
    <s v="R 6 975"/>
    <n v="6975"/>
    <s v="2 Bedroom Apartment"/>
    <x v="1"/>
    <x v="99"/>
    <x v="1"/>
    <x v="2"/>
    <n v="1"/>
  </r>
  <r>
    <s v="R 3 860"/>
    <n v="3860"/>
    <s v="1.5 Bedroom Apartment"/>
    <x v="1"/>
    <x v="33"/>
    <x v="2"/>
    <x v="11"/>
    <n v="1"/>
  </r>
  <r>
    <s v="R 4 650"/>
    <n v="4650"/>
    <s v="0.5 Bedroom Apartment"/>
    <x v="1"/>
    <x v="44"/>
    <x v="2"/>
    <x v="13"/>
    <n v="1"/>
  </r>
  <r>
    <s v="R 7 200"/>
    <n v="7200"/>
    <s v="1 Bedroom Apartment"/>
    <x v="1"/>
    <x v="1"/>
    <x v="0"/>
    <x v="6"/>
    <n v="1"/>
  </r>
  <r>
    <s v="R 7 000"/>
    <n v="7000"/>
    <s v="2 Bedroom Apartment"/>
    <x v="1"/>
    <x v="1"/>
    <x v="0"/>
    <x v="2"/>
    <n v="1"/>
  </r>
  <r>
    <s v="R 13 500"/>
    <n v="13500"/>
    <s v="3 Bedroom Apartment"/>
    <x v="1"/>
    <x v="75"/>
    <x v="1"/>
    <x v="1"/>
    <n v="2"/>
  </r>
  <r>
    <s v="R 11 000"/>
    <n v="11000"/>
    <s v="3 Bedroom Apartment"/>
    <x v="1"/>
    <x v="180"/>
    <x v="0"/>
    <x v="1"/>
    <n v="2"/>
  </r>
  <r>
    <s v="R 9 500"/>
    <n v="9500"/>
    <s v="2 Bedroom Apartment"/>
    <x v="1"/>
    <x v="180"/>
    <x v="0"/>
    <x v="2"/>
    <n v="2"/>
  </r>
  <r>
    <s v="R 4 600"/>
    <n v="4600"/>
    <s v="0.5 Bedroom Apartment"/>
    <x v="1"/>
    <x v="59"/>
    <x v="5"/>
    <x v="13"/>
    <n v="0.5"/>
  </r>
  <r>
    <s v="R 6 350"/>
    <n v="6350"/>
    <s v="1 Bedroom Apartment"/>
    <x v="1"/>
    <x v="93"/>
    <x v="1"/>
    <x v="6"/>
    <n v="1"/>
  </r>
  <r>
    <s v="R 6 000"/>
    <n v="6000"/>
    <s v="1 Bedroom Apartment"/>
    <x v="1"/>
    <x v="15"/>
    <x v="1"/>
    <x v="6"/>
    <n v="1"/>
  </r>
  <r>
    <s v="R 6 100"/>
    <n v="6100"/>
    <s v="2 Bedroom Apartment"/>
    <x v="1"/>
    <x v="57"/>
    <x v="3"/>
    <x v="2"/>
    <n v="1"/>
  </r>
  <r>
    <s v="R 4 500"/>
    <n v="4500"/>
    <s v="1 Bedroom Apartment"/>
    <x v="1"/>
    <x v="86"/>
    <x v="5"/>
    <x v="6"/>
    <n v="1"/>
  </r>
  <r>
    <s v="R 4 000"/>
    <n v="4000"/>
    <s v="1 Bedroom Apartment"/>
    <x v="1"/>
    <x v="73"/>
    <x v="5"/>
    <x v="6"/>
    <n v="1"/>
  </r>
  <r>
    <s v="R 2 500"/>
    <n v="2500"/>
    <s v="1 Bedroom Apartment"/>
    <x v="1"/>
    <x v="94"/>
    <x v="5"/>
    <x v="6"/>
    <n v="1"/>
  </r>
  <r>
    <s v="R 4 700"/>
    <n v="4700"/>
    <s v="1 Bedroom Apartment"/>
    <x v="1"/>
    <x v="48"/>
    <x v="1"/>
    <x v="6"/>
    <n v="1"/>
  </r>
  <r>
    <s v="R 7 000"/>
    <n v="7000"/>
    <s v="1 Bedroom Apartment"/>
    <x v="1"/>
    <x v="13"/>
    <x v="2"/>
    <x v="6"/>
    <n v="1"/>
  </r>
  <r>
    <s v="R 60 000"/>
    <n v="60000"/>
    <s v="2 Bedroom Apartment"/>
    <x v="1"/>
    <x v="41"/>
    <x v="1"/>
    <x v="2"/>
    <n v="1"/>
  </r>
  <r>
    <s v="R 6 300"/>
    <n v="6300"/>
    <s v="2 Bedroom Apartment"/>
    <x v="1"/>
    <x v="20"/>
    <x v="2"/>
    <x v="2"/>
    <n v="1"/>
  </r>
  <r>
    <s v="R 5 945"/>
    <n v="5945"/>
    <s v="0.5 Bedroom Apartment"/>
    <x v="1"/>
    <x v="52"/>
    <x v="2"/>
    <x v="13"/>
    <n v="1"/>
  </r>
  <r>
    <s v="R 8 515"/>
    <n v="8515"/>
    <s v="2 Bedroom Apartment"/>
    <x v="1"/>
    <x v="20"/>
    <x v="2"/>
    <x v="2"/>
    <n v="2"/>
  </r>
  <r>
    <s v="R 6 100"/>
    <n v="6100"/>
    <s v="2 Bedroom Apartment"/>
    <x v="1"/>
    <x v="57"/>
    <x v="3"/>
    <x v="2"/>
    <n v="1"/>
  </r>
  <r>
    <s v="R 6 100"/>
    <n v="6100"/>
    <s v="2 Bedroom Apartment"/>
    <x v="1"/>
    <x v="59"/>
    <x v="5"/>
    <x v="2"/>
    <n v="1"/>
  </r>
  <r>
    <s v="R 4 750"/>
    <n v="4750"/>
    <s v="1 Bedroom Apartment"/>
    <x v="1"/>
    <x v="15"/>
    <x v="1"/>
    <x v="6"/>
    <n v="1"/>
  </r>
  <r>
    <s v="R 4 670"/>
    <n v="4670"/>
    <s v="2 Bedroom Apartment"/>
    <x v="1"/>
    <x v="97"/>
    <x v="3"/>
    <x v="2"/>
    <n v="1"/>
  </r>
  <r>
    <s v="R 7 910"/>
    <n v="7910"/>
    <s v="2 Bedroom Apartment"/>
    <x v="1"/>
    <x v="39"/>
    <x v="1"/>
    <x v="2"/>
    <n v="1"/>
  </r>
  <r>
    <s v="R 4 670"/>
    <n v="4670"/>
    <s v="2 Bedroom Apartment"/>
    <x v="1"/>
    <x v="97"/>
    <x v="3"/>
    <x v="2"/>
    <n v="1"/>
  </r>
  <r>
    <s v="R 7 317"/>
    <n v="7317"/>
    <s v="2.5 Bedroom Apartment"/>
    <x v="1"/>
    <x v="94"/>
    <x v="5"/>
    <x v="14"/>
    <n v="1"/>
  </r>
  <r>
    <s v="R 10 200"/>
    <n v="10200"/>
    <s v="2 Bedroom Apartment"/>
    <x v="1"/>
    <x v="93"/>
    <x v="1"/>
    <x v="2"/>
    <n v="2"/>
  </r>
  <r>
    <s v="R 4 220"/>
    <n v="4220"/>
    <s v="2.5 Bedroom Apartment"/>
    <x v="1"/>
    <x v="71"/>
    <x v="3"/>
    <x v="14"/>
    <n v="1"/>
  </r>
  <r>
    <s v="R 6 500"/>
    <n v="6500"/>
    <s v="1 Bedroom Apartment"/>
    <x v="1"/>
    <x v="93"/>
    <x v="1"/>
    <x v="6"/>
    <n v="1"/>
  </r>
  <r>
    <s v="R 7 000"/>
    <n v="7000"/>
    <s v="1 Bedroom Apartment"/>
    <x v="1"/>
    <x v="93"/>
    <x v="1"/>
    <x v="6"/>
    <n v="1"/>
  </r>
  <r>
    <s v="R 7 500"/>
    <n v="7500"/>
    <s v="1 Bedroom Apartment"/>
    <x v="1"/>
    <x v="138"/>
    <x v="0"/>
    <x v="6"/>
    <n v="1"/>
  </r>
  <r>
    <s v="R 6 000"/>
    <n v="6000"/>
    <s v="1 Bedroom Apartment"/>
    <x v="1"/>
    <x v="46"/>
    <x v="2"/>
    <x v="6"/>
    <n v="1"/>
  </r>
  <r>
    <s v="R 6 350"/>
    <n v="6350"/>
    <s v="1 Bedroom Apartment"/>
    <x v="1"/>
    <x v="15"/>
    <x v="1"/>
    <x v="6"/>
    <n v="1"/>
  </r>
  <r>
    <s v="R 4 750"/>
    <n v="4750"/>
    <s v="0.5 Bedroom Apartment"/>
    <x v="1"/>
    <x v="20"/>
    <x v="2"/>
    <x v="13"/>
    <n v="1"/>
  </r>
  <r>
    <s v="R 3 800"/>
    <n v="3800"/>
    <s v="1 Bedroom Apartment"/>
    <x v="1"/>
    <x v="26"/>
    <x v="1"/>
    <x v="6"/>
    <n v="1"/>
  </r>
  <r>
    <s v="R 5 500"/>
    <n v="5500"/>
    <s v="1 Bedroom Apartment"/>
    <x v="1"/>
    <x v="110"/>
    <x v="1"/>
    <x v="6"/>
    <n v="1"/>
  </r>
  <r>
    <s v="R 5 200"/>
    <n v="5200"/>
    <s v="2 Bedroom Apartment"/>
    <x v="1"/>
    <x v="83"/>
    <x v="2"/>
    <x v="2"/>
    <n v="1"/>
  </r>
  <r>
    <s v="R 12 500"/>
    <n v="12500"/>
    <s v="3 Bedroom Apartment"/>
    <x v="1"/>
    <x v="2"/>
    <x v="1"/>
    <x v="1"/>
    <n v="2"/>
  </r>
  <r>
    <s v="R 6 500"/>
    <n v="6500"/>
    <s v="1 Bedroom Apartment"/>
    <x v="1"/>
    <x v="180"/>
    <x v="0"/>
    <x v="6"/>
    <n v="1"/>
  </r>
  <r>
    <s v="R 6 500"/>
    <n v="6500"/>
    <s v="1 Bedroom Apartment"/>
    <x v="1"/>
    <x v="95"/>
    <x v="0"/>
    <x v="6"/>
    <n v="1"/>
  </r>
  <r>
    <s v="R 3 300"/>
    <n v="3300"/>
    <s v="1 Bedroom Apartment"/>
    <x v="1"/>
    <x v="40"/>
    <x v="2"/>
    <x v="6"/>
    <n v="1"/>
  </r>
  <r>
    <s v="R 8 000"/>
    <n v="8000"/>
    <s v="2 Bedroom Apartment"/>
    <x v="1"/>
    <x v="1"/>
    <x v="0"/>
    <x v="2"/>
    <n v="1"/>
  </r>
  <r>
    <s v="R 7 650"/>
    <n v="7650"/>
    <s v="2 Bedroom Apartment"/>
    <x v="1"/>
    <x v="99"/>
    <x v="1"/>
    <x v="2"/>
    <n v="1"/>
  </r>
  <r>
    <s v="R 8 000"/>
    <n v="8000"/>
    <s v="1 Bedroom Apartment"/>
    <x v="1"/>
    <x v="27"/>
    <x v="0"/>
    <x v="6"/>
    <n v="1"/>
  </r>
  <r>
    <s v="R 6 500"/>
    <n v="6500"/>
    <s v="1 Bedroom Apartment"/>
    <x v="1"/>
    <x v="94"/>
    <x v="5"/>
    <x v="6"/>
    <n v="1"/>
  </r>
  <r>
    <s v="R 7 500"/>
    <n v="7500"/>
    <s v="1 Bedroom Apartment"/>
    <x v="1"/>
    <x v="43"/>
    <x v="0"/>
    <x v="6"/>
    <n v="1"/>
  </r>
  <r>
    <s v="R 4 000"/>
    <n v="4000"/>
    <s v="1 Bedroom Apartment"/>
    <x v="1"/>
    <x v="40"/>
    <x v="2"/>
    <x v="6"/>
    <n v="1"/>
  </r>
  <r>
    <s v="R 4 000"/>
    <n v="4000"/>
    <s v="1 Bedroom Apartment"/>
    <x v="1"/>
    <x v="40"/>
    <x v="2"/>
    <x v="6"/>
    <n v="1"/>
  </r>
  <r>
    <s v="R 5 420"/>
    <n v="5420"/>
    <s v="2 Bedroom Apartment"/>
    <x v="1"/>
    <x v="89"/>
    <x v="5"/>
    <x v="2"/>
    <n v="1"/>
  </r>
  <r>
    <s v="R 6 250"/>
    <n v="6250"/>
    <s v="2 Bedroom Apartment"/>
    <x v="1"/>
    <x v="89"/>
    <x v="5"/>
    <x v="2"/>
    <n v="1"/>
  </r>
  <r>
    <s v="R 5 000"/>
    <n v="5000"/>
    <s v="1 Bedroom Apartment"/>
    <x v="1"/>
    <x v="148"/>
    <x v="5"/>
    <x v="6"/>
    <n v="1"/>
  </r>
  <r>
    <s v="R 10 800"/>
    <n v="10800"/>
    <s v="3 Bedroom Apartment"/>
    <x v="1"/>
    <x v="110"/>
    <x v="1"/>
    <x v="1"/>
    <n v="2"/>
  </r>
  <r>
    <s v="R 6 800"/>
    <n v="6800"/>
    <s v="2 Bedroom Apartment"/>
    <x v="1"/>
    <x v="176"/>
    <x v="1"/>
    <x v="2"/>
    <n v="1"/>
  </r>
  <r>
    <s v="R 4 900"/>
    <n v="4900"/>
    <s v="1 Bedroom Apartment"/>
    <x v="1"/>
    <x v="86"/>
    <x v="5"/>
    <x v="6"/>
    <n v="1"/>
  </r>
  <r>
    <s v="R 3 500"/>
    <n v="3500"/>
    <s v="0.5 Bedroom Apartment"/>
    <x v="1"/>
    <x v="71"/>
    <x v="3"/>
    <x v="13"/>
    <n v="1"/>
  </r>
  <r>
    <s v="R 8 000"/>
    <n v="8000"/>
    <s v="2 Bedroom Apartment"/>
    <x v="1"/>
    <x v="102"/>
    <x v="1"/>
    <x v="2"/>
    <n v="2"/>
  </r>
  <r>
    <s v="R 12 500"/>
    <n v="12500"/>
    <s v="1 Bedroom Apartment"/>
    <x v="1"/>
    <x v="8"/>
    <x v="1"/>
    <x v="6"/>
    <n v="1"/>
  </r>
  <r>
    <s v="R 10 300"/>
    <n v="10300"/>
    <s v="2 Bedroom Apartment"/>
    <x v="1"/>
    <x v="93"/>
    <x v="1"/>
    <x v="2"/>
    <n v="2"/>
  </r>
  <r>
    <s v="R 7 300"/>
    <n v="7300"/>
    <s v="2 Bedroom Apartment"/>
    <x v="1"/>
    <x v="20"/>
    <x v="2"/>
    <x v="2"/>
    <n v="1"/>
  </r>
  <r>
    <s v="R 5 100"/>
    <n v="5100"/>
    <s v="1.5 Bedroom Apartment"/>
    <x v="1"/>
    <x v="94"/>
    <x v="5"/>
    <x v="11"/>
    <n v="1"/>
  </r>
  <r>
    <s v="R 7 500"/>
    <n v="7500"/>
    <s v="2 Bedroom Apartment"/>
    <x v="1"/>
    <x v="66"/>
    <x v="2"/>
    <x v="2"/>
    <n v="1"/>
  </r>
  <r>
    <s v="R 6 600"/>
    <n v="6600"/>
    <s v="2 Bedroom Apartment"/>
    <x v="1"/>
    <x v="66"/>
    <x v="2"/>
    <x v="2"/>
    <n v="1"/>
  </r>
  <r>
    <s v="R 7 600"/>
    <n v="7600"/>
    <s v="2 Bedroom Apartment"/>
    <x v="1"/>
    <x v="68"/>
    <x v="0"/>
    <x v="2"/>
    <n v="1"/>
  </r>
  <r>
    <s v="R 24 000"/>
    <n v="24000"/>
    <s v="3 Bedroom Apartment"/>
    <x v="1"/>
    <x v="15"/>
    <x v="1"/>
    <x v="1"/>
    <n v="2"/>
  </r>
  <r>
    <s v="R 9 000"/>
    <n v="9000"/>
    <s v="1 Bedroom Apartment"/>
    <x v="1"/>
    <x v="7"/>
    <x v="1"/>
    <x v="6"/>
    <n v="1"/>
  </r>
  <r>
    <s v="R 6 470"/>
    <n v="6470"/>
    <s v="2.5 Bedroom Apartment"/>
    <x v="1"/>
    <x v="89"/>
    <x v="5"/>
    <x v="14"/>
    <n v="1"/>
  </r>
  <r>
    <s v="R 19 000"/>
    <n v="19000"/>
    <s v="1 Bedroom Apartment"/>
    <x v="1"/>
    <x v="41"/>
    <x v="1"/>
    <x v="6"/>
    <n v="1"/>
  </r>
  <r>
    <s v="R 4 500"/>
    <n v="4500"/>
    <s v="1.5 Bedroom Apartment"/>
    <x v="1"/>
    <x v="114"/>
    <x v="2"/>
    <x v="11"/>
    <n v="1"/>
  </r>
  <r>
    <s v="R 9 000"/>
    <n v="9000"/>
    <s v="1 Bedroom Apartment"/>
    <x v="1"/>
    <x v="7"/>
    <x v="1"/>
    <x v="6"/>
    <n v="1"/>
  </r>
  <r>
    <s v="R 8 000"/>
    <n v="8000"/>
    <s v="3 Bedroom Apartment"/>
    <x v="1"/>
    <x v="46"/>
    <x v="2"/>
    <x v="1"/>
    <n v="2"/>
  </r>
  <r>
    <s v="R 8 000"/>
    <n v="8000"/>
    <s v="2 Bedroom Apartment"/>
    <x v="1"/>
    <x v="95"/>
    <x v="0"/>
    <x v="2"/>
    <n v="1"/>
  </r>
  <r>
    <s v="R 11 000"/>
    <n v="11000"/>
    <s v="3 Bedroom Apartment"/>
    <x v="1"/>
    <x v="110"/>
    <x v="1"/>
    <x v="1"/>
    <n v="2"/>
  </r>
  <r>
    <s v="R 14 000"/>
    <n v="14000"/>
    <s v="3 Bedroom Apartment"/>
    <x v="1"/>
    <x v="15"/>
    <x v="1"/>
    <x v="1"/>
    <n v="2"/>
  </r>
  <r>
    <s v="R 7 500"/>
    <n v="7500"/>
    <s v="3 Bedroom Apartment"/>
    <x v="1"/>
    <x v="89"/>
    <x v="5"/>
    <x v="1"/>
    <n v="2"/>
  </r>
  <r>
    <s v="R 9 000"/>
    <n v="9000"/>
    <s v="2 Bedroom Apartment"/>
    <x v="1"/>
    <x v="16"/>
    <x v="1"/>
    <x v="2"/>
    <n v="1"/>
  </r>
  <r>
    <s v="R 7 950"/>
    <n v="7950"/>
    <s v="2 Bedroom Apartment"/>
    <x v="1"/>
    <x v="93"/>
    <x v="1"/>
    <x v="2"/>
    <n v="1"/>
  </r>
  <r>
    <s v="R 4 700"/>
    <n v="4700"/>
    <s v="1 Bedroom Apartment"/>
    <x v="1"/>
    <x v="59"/>
    <x v="5"/>
    <x v="6"/>
    <n v="1"/>
  </r>
  <r>
    <s v="R 3 800"/>
    <n v="3800"/>
    <s v="0.5 Bedroom Apartment"/>
    <x v="1"/>
    <x v="94"/>
    <x v="5"/>
    <x v="13"/>
    <n v="1"/>
  </r>
  <r>
    <s v="R 3 850"/>
    <n v="3850"/>
    <s v="1 Bedroom Apartment"/>
    <x v="1"/>
    <x v="89"/>
    <x v="5"/>
    <x v="6"/>
    <n v="1"/>
  </r>
  <r>
    <s v="R 3 850"/>
    <n v="3850"/>
    <s v="1.5 Bedroom Apartment"/>
    <x v="1"/>
    <x v="136"/>
    <x v="2"/>
    <x v="11"/>
    <n v="1"/>
  </r>
  <r>
    <s v="R 7 700"/>
    <n v="7700"/>
    <s v="2 Bedroom Apartment"/>
    <x v="1"/>
    <x v="187"/>
    <x v="0"/>
    <x v="2"/>
    <n v="1"/>
  </r>
  <r>
    <s v="R 36 500"/>
    <n v="36500"/>
    <s v="2 Bedroom Apartment"/>
    <x v="1"/>
    <x v="41"/>
    <x v="1"/>
    <x v="2"/>
    <s v="N/A"/>
  </r>
  <r>
    <s v="R 8 250"/>
    <n v="8250"/>
    <s v="2 Bedroom Apartment"/>
    <x v="1"/>
    <x v="187"/>
    <x v="0"/>
    <x v="2"/>
    <n v="1"/>
  </r>
  <r>
    <s v="R 3 900"/>
    <n v="3900"/>
    <s v="0.5 Bedroom Apartment"/>
    <x v="1"/>
    <x v="59"/>
    <x v="5"/>
    <x v="13"/>
    <n v="1"/>
  </r>
  <r>
    <s v="R 11 470"/>
    <n v="11470"/>
    <s v="3 Bedroom Apartment"/>
    <x v="1"/>
    <x v="20"/>
    <x v="2"/>
    <x v="1"/>
    <n v="2"/>
  </r>
  <r>
    <s v="R 7 500"/>
    <n v="7500"/>
    <s v="2 Bedroom Apartment"/>
    <x v="1"/>
    <x v="20"/>
    <x v="2"/>
    <x v="2"/>
    <n v="2"/>
  </r>
  <r>
    <s v="R 16 000"/>
    <n v="16000"/>
    <s v="2 Bedroom Apartment"/>
    <x v="1"/>
    <x v="113"/>
    <x v="6"/>
    <x v="2"/>
    <n v="2"/>
  </r>
  <r>
    <s v="R 4 700"/>
    <n v="4700"/>
    <s v="1 Bedroom Apartment"/>
    <x v="1"/>
    <x v="75"/>
    <x v="1"/>
    <x v="6"/>
    <n v="1"/>
  </r>
  <r>
    <s v="R 4 690"/>
    <n v="4690"/>
    <s v="1.5 Bedroom Apartment"/>
    <x v="1"/>
    <x v="59"/>
    <x v="5"/>
    <x v="11"/>
    <n v="1"/>
  </r>
  <r>
    <s v="R 6 600"/>
    <n v="6600"/>
    <s v="2 Bedroom Apartment"/>
    <x v="1"/>
    <x v="110"/>
    <x v="1"/>
    <x v="2"/>
    <n v="1"/>
  </r>
  <r>
    <s v="R 4 650"/>
    <n v="4650"/>
    <s v="1 Bedroom Apartment"/>
    <x v="1"/>
    <x v="89"/>
    <x v="5"/>
    <x v="6"/>
    <n v="1"/>
  </r>
  <r>
    <s v="R 3 500"/>
    <n v="3500"/>
    <s v="1 Bedroom Apartment"/>
    <x v="1"/>
    <x v="97"/>
    <x v="3"/>
    <x v="6"/>
    <n v="1"/>
  </r>
  <r>
    <s v="R 3 900"/>
    <n v="3900"/>
    <s v="0.5 Bedroom Apartment"/>
    <x v="1"/>
    <x v="59"/>
    <x v="5"/>
    <x v="13"/>
    <n v="1"/>
  </r>
  <r>
    <s v="R 5 500"/>
    <n v="5500"/>
    <s v="2 Bedroom Apartment"/>
    <x v="1"/>
    <x v="80"/>
    <x v="3"/>
    <x v="2"/>
    <n v="1"/>
  </r>
  <r>
    <s v="R 7 350"/>
    <n v="7350"/>
    <s v="2.5 Bedroom Apartment"/>
    <x v="1"/>
    <x v="89"/>
    <x v="5"/>
    <x v="14"/>
    <n v="1"/>
  </r>
  <r>
    <s v="R 4 550"/>
    <n v="4550"/>
    <s v="1 Bedroom Apartment"/>
    <x v="1"/>
    <x v="40"/>
    <x v="2"/>
    <x v="6"/>
    <n v="1"/>
  </r>
  <r>
    <s v="R 9 500"/>
    <n v="9500"/>
    <s v="3 Bedroom Apartment"/>
    <x v="1"/>
    <x v="28"/>
    <x v="1"/>
    <x v="1"/>
    <n v="2"/>
  </r>
  <r>
    <s v="R 25 000"/>
    <n v="25000"/>
    <s v="3 Bedroom Apartment"/>
    <x v="1"/>
    <x v="75"/>
    <x v="1"/>
    <x v="1"/>
    <n v="3"/>
  </r>
  <r>
    <s v="R 6 050"/>
    <n v="6050"/>
    <s v="0.5 Bedroom Apartment"/>
    <x v="1"/>
    <x v="35"/>
    <x v="1"/>
    <x v="13"/>
    <n v="1"/>
  </r>
  <r>
    <s v="R 4 940"/>
    <n v="4940"/>
    <s v="1.5 Bedroom Apartment"/>
    <x v="1"/>
    <x v="59"/>
    <x v="5"/>
    <x v="11"/>
    <n v="1"/>
  </r>
  <r>
    <s v="R 9 000"/>
    <n v="9000"/>
    <s v="1 Bedroom Apartment"/>
    <x v="1"/>
    <x v="86"/>
    <x v="5"/>
    <x v="6"/>
    <n v="1"/>
  </r>
  <r>
    <s v="R 4 170"/>
    <n v="4170"/>
    <s v="0.5 Bedroom Apartment"/>
    <x v="1"/>
    <x v="59"/>
    <x v="5"/>
    <x v="13"/>
    <n v="1"/>
  </r>
  <r>
    <s v="R 10 500"/>
    <n v="10500"/>
    <s v="5 Bedroom Apartment"/>
    <x v="1"/>
    <x v="89"/>
    <x v="5"/>
    <x v="3"/>
    <n v="2"/>
  </r>
  <r>
    <s v="R 6 900"/>
    <n v="6900"/>
    <s v="1 Bedroom Apartment"/>
    <x v="1"/>
    <x v="93"/>
    <x v="1"/>
    <x v="6"/>
    <n v="1"/>
  </r>
  <r>
    <s v="R 18 000"/>
    <n v="18000"/>
    <s v="2 Bedroom Apartment"/>
    <x v="1"/>
    <x v="75"/>
    <x v="1"/>
    <x v="2"/>
    <n v="2"/>
  </r>
  <r>
    <s v="R 4 500"/>
    <n v="4500"/>
    <s v="1 Bedroom Apartment"/>
    <x v="1"/>
    <x v="15"/>
    <x v="1"/>
    <x v="6"/>
    <n v="1"/>
  </r>
  <r>
    <s v="R 18 000"/>
    <n v="18000"/>
    <s v="2 Bedroom Apartment"/>
    <x v="1"/>
    <x v="183"/>
    <x v="1"/>
    <x v="2"/>
    <n v="1"/>
  </r>
  <r>
    <s v="R 11 000"/>
    <n v="11000"/>
    <s v="2 Bedroom Apartment"/>
    <x v="1"/>
    <x v="75"/>
    <x v="1"/>
    <x v="2"/>
    <n v="2"/>
  </r>
  <r>
    <s v="R 10 500"/>
    <n v="10500"/>
    <s v="2 Bedroom Apartment"/>
    <x v="1"/>
    <x v="93"/>
    <x v="1"/>
    <x v="2"/>
    <n v="2"/>
  </r>
  <r>
    <s v="R 6 200"/>
    <n v="6200"/>
    <s v="1 Bedroom Apartment"/>
    <x v="1"/>
    <x v="6"/>
    <x v="1"/>
    <x v="6"/>
    <n v="1"/>
  </r>
  <r>
    <s v="R 4 000"/>
    <n v="4000"/>
    <s v="1 Bedroom Apartment"/>
    <x v="1"/>
    <x v="40"/>
    <x v="2"/>
    <x v="6"/>
    <n v="1"/>
  </r>
  <r>
    <s v="R 4 800"/>
    <n v="4800"/>
    <s v="1 Bedroom Apartment"/>
    <x v="1"/>
    <x v="105"/>
    <x v="2"/>
    <x v="6"/>
    <n v="1"/>
  </r>
  <r>
    <s v="R 10 200"/>
    <n v="10200"/>
    <s v="2 Bedroom Apartment"/>
    <x v="1"/>
    <x v="93"/>
    <x v="1"/>
    <x v="2"/>
    <n v="2"/>
  </r>
  <r>
    <s v="R 4 850"/>
    <n v="4850"/>
    <s v="1 Bedroom Apartment"/>
    <x v="1"/>
    <x v="116"/>
    <x v="0"/>
    <x v="6"/>
    <n v="1"/>
  </r>
  <r>
    <s v="R 8 000"/>
    <n v="8000"/>
    <s v="2 Bedroom Apartment"/>
    <x v="1"/>
    <x v="1"/>
    <x v="0"/>
    <x v="2"/>
    <n v="1"/>
  </r>
  <r>
    <s v="R 4 880"/>
    <n v="4880"/>
    <s v="2 Bedroom Apartment"/>
    <x v="1"/>
    <x v="114"/>
    <x v="2"/>
    <x v="2"/>
    <n v="1"/>
  </r>
  <r>
    <s v="R 8 750"/>
    <n v="8750"/>
    <s v="2 Bedroom Apartment"/>
    <x v="1"/>
    <x v="62"/>
    <x v="1"/>
    <x v="2"/>
    <n v="1"/>
  </r>
  <r>
    <s v="R 11 600"/>
    <n v="11600"/>
    <s v="3 Bedroom Apartment"/>
    <x v="1"/>
    <x v="189"/>
    <x v="0"/>
    <x v="1"/>
    <n v="2"/>
  </r>
  <r>
    <s v="R 10 500"/>
    <n v="10500"/>
    <s v="5 Bedroom Apartment"/>
    <x v="1"/>
    <x v="89"/>
    <x v="5"/>
    <x v="3"/>
    <n v="2"/>
  </r>
  <r>
    <s v="R 3 800"/>
    <n v="3800"/>
    <s v="1 Bedroom Apartment"/>
    <x v="1"/>
    <x v="89"/>
    <x v="5"/>
    <x v="6"/>
    <n v="1"/>
  </r>
  <r>
    <s v="R 4 950"/>
    <n v="4950"/>
    <s v="1 Bedroom Apartment"/>
    <x v="1"/>
    <x v="93"/>
    <x v="1"/>
    <x v="6"/>
    <n v="1"/>
  </r>
  <r>
    <s v="R 10 800"/>
    <n v="10800"/>
    <s v="3 Bedroom Apartment"/>
    <x v="1"/>
    <x v="44"/>
    <x v="2"/>
    <x v="1"/>
    <n v="2"/>
  </r>
  <r>
    <s v="R 3 850"/>
    <n v="3850"/>
    <s v="0.5 Bedroom Apartment"/>
    <x v="1"/>
    <x v="89"/>
    <x v="5"/>
    <x v="13"/>
    <n v="1"/>
  </r>
  <r>
    <s v="R 5 200"/>
    <n v="5200"/>
    <s v="1 Bedroom Apartment"/>
    <x v="1"/>
    <x v="139"/>
    <x v="2"/>
    <x v="6"/>
    <n v="1"/>
  </r>
  <r>
    <s v="R 6 000"/>
    <n v="6000"/>
    <s v="1 Bedroom Apartment"/>
    <x v="1"/>
    <x v="52"/>
    <x v="2"/>
    <x v="6"/>
    <n v="1"/>
  </r>
  <r>
    <s v="R 14 500"/>
    <n v="14500"/>
    <s v="2 Bedroom Apartment"/>
    <x v="1"/>
    <x v="75"/>
    <x v="1"/>
    <x v="2"/>
    <n v="2"/>
  </r>
  <r>
    <s v="R 3 850"/>
    <n v="3850"/>
    <s v="0.5 Bedroom Apartment"/>
    <x v="1"/>
    <x v="89"/>
    <x v="5"/>
    <x v="13"/>
    <n v="1"/>
  </r>
  <r>
    <s v="R 3 850"/>
    <n v="3850"/>
    <s v="0.5 Bedroom Apartment"/>
    <x v="1"/>
    <x v="89"/>
    <x v="5"/>
    <x v="13"/>
    <n v="1"/>
  </r>
  <r>
    <s v="R 4 400"/>
    <n v="4400"/>
    <s v="1 Bedroom Apartment"/>
    <x v="1"/>
    <x v="40"/>
    <x v="2"/>
    <x v="6"/>
    <n v="1"/>
  </r>
  <r>
    <s v="R 15 000"/>
    <n v="15000"/>
    <s v="1 Bedroom Apartment"/>
    <x v="1"/>
    <x v="41"/>
    <x v="1"/>
    <x v="6"/>
    <n v="1"/>
  </r>
  <r>
    <s v="R 3 850"/>
    <n v="3850"/>
    <s v="1 Bedroom Apartment"/>
    <x v="1"/>
    <x v="19"/>
    <x v="2"/>
    <x v="6"/>
    <n v="1"/>
  </r>
  <r>
    <s v="R 48 000"/>
    <n v="48000"/>
    <s v="3 Bedroom Apartment"/>
    <x v="1"/>
    <x v="15"/>
    <x v="1"/>
    <x v="1"/>
    <n v="3.5"/>
  </r>
  <r>
    <s v="R 13 500"/>
    <n v="13500"/>
    <s v="2 Bedroom Apartment"/>
    <x v="1"/>
    <x v="113"/>
    <x v="6"/>
    <x v="2"/>
    <n v="2"/>
  </r>
  <r>
    <s v="R 4 900"/>
    <n v="4900"/>
    <s v="2 Bedroom Apartment"/>
    <x v="1"/>
    <x v="65"/>
    <x v="2"/>
    <x v="2"/>
    <n v="1"/>
  </r>
  <r>
    <s v="R 22 500"/>
    <n v="22500"/>
    <s v="2 Bedroom Apartment"/>
    <x v="1"/>
    <x v="7"/>
    <x v="1"/>
    <x v="2"/>
    <n v="1"/>
  </r>
  <r>
    <s v="R 3 350"/>
    <n v="3350"/>
    <s v="1 Bedroom Apartment"/>
    <x v="1"/>
    <x v="97"/>
    <x v="3"/>
    <x v="6"/>
    <n v="1"/>
  </r>
  <r>
    <s v="R 17 500"/>
    <n v="17500"/>
    <s v="1 Bedroom Apartment"/>
    <x v="1"/>
    <x v="41"/>
    <x v="1"/>
    <x v="6"/>
    <n v="1"/>
  </r>
  <r>
    <s v="R 6 500"/>
    <n v="6500"/>
    <s v="2 Bedroom Apartment"/>
    <x v="1"/>
    <x v="40"/>
    <x v="2"/>
    <x v="2"/>
    <n v="1"/>
  </r>
  <r>
    <s v="R 3 750"/>
    <n v="3750"/>
    <s v="0.5 Bedroom Apartment"/>
    <x v="1"/>
    <x v="40"/>
    <x v="2"/>
    <x v="13"/>
    <n v="1"/>
  </r>
  <r>
    <s v="R 3 850"/>
    <n v="3850"/>
    <s v="0.5 Bedroom Apartment"/>
    <x v="1"/>
    <x v="89"/>
    <x v="5"/>
    <x v="13"/>
    <n v="1"/>
  </r>
  <r>
    <s v="R 36 000"/>
    <n v="36000"/>
    <s v="1 Bedroom Apartment"/>
    <x v="1"/>
    <x v="41"/>
    <x v="1"/>
    <x v="6"/>
    <n v="1"/>
  </r>
  <r>
    <s v="R 16 500"/>
    <n v="16500"/>
    <s v="2 Bedroom Apartment"/>
    <x v="1"/>
    <x v="170"/>
    <x v="1"/>
    <x v="2"/>
    <n v="2"/>
  </r>
  <r>
    <s v="R 2 200"/>
    <n v="2200"/>
    <s v="1 Bedroom Apartment"/>
    <x v="1"/>
    <x v="184"/>
    <x v="0"/>
    <x v="6"/>
    <n v="1"/>
  </r>
  <r>
    <s v="R 2 800"/>
    <n v="2800"/>
    <s v="0.5 Bedroom Apartment"/>
    <x v="1"/>
    <x v="86"/>
    <x v="5"/>
    <x v="13"/>
    <n v="1"/>
  </r>
  <r>
    <s v="R 5 000"/>
    <n v="5000"/>
    <s v="13 Bedroom Apartment"/>
    <x v="1"/>
    <x v="15"/>
    <x v="1"/>
    <x v="18"/>
    <n v="8"/>
  </r>
  <r>
    <s v="R 8 000"/>
    <n v="8000"/>
    <s v="2 Bedroom Apartment"/>
    <x v="1"/>
    <x v="102"/>
    <x v="1"/>
    <x v="2"/>
    <n v="2"/>
  </r>
  <r>
    <s v="R 5 000"/>
    <n v="5000"/>
    <s v="12 Bedroom Apartment"/>
    <x v="1"/>
    <x v="15"/>
    <x v="1"/>
    <x v="19"/>
    <n v="10"/>
  </r>
  <r>
    <s v="R 6 500"/>
    <n v="6500"/>
    <s v="1 Bedroom Apartment"/>
    <x v="1"/>
    <x v="138"/>
    <x v="0"/>
    <x v="6"/>
    <n v="1"/>
  </r>
  <r>
    <s v="R 3 900"/>
    <n v="3900"/>
    <s v="0.5 Bedroom Apartment"/>
    <x v="1"/>
    <x v="94"/>
    <x v="5"/>
    <x v="13"/>
    <n v="1"/>
  </r>
  <r>
    <s v="R 9 000"/>
    <n v="9000"/>
    <s v="2 Bedroom Apartment"/>
    <x v="1"/>
    <x v="102"/>
    <x v="1"/>
    <x v="2"/>
    <n v="2"/>
  </r>
  <r>
    <s v="R 4 600"/>
    <n v="4600"/>
    <s v="1 Bedroom Apartment"/>
    <x v="1"/>
    <x v="86"/>
    <x v="5"/>
    <x v="6"/>
    <n v="1"/>
  </r>
  <r>
    <s v="R 3 710"/>
    <n v="3710"/>
    <s v="0.5 Bedroom Apartment"/>
    <x v="1"/>
    <x v="89"/>
    <x v="5"/>
    <x v="13"/>
    <n v="1"/>
  </r>
  <r>
    <s v="R 3 620"/>
    <n v="3620"/>
    <s v="1 Bedroom Apartment"/>
    <x v="1"/>
    <x v="40"/>
    <x v="2"/>
    <x v="6"/>
    <n v="1"/>
  </r>
  <r>
    <s v="R 6 250"/>
    <n v="6250"/>
    <s v="2 Bedroom Apartment"/>
    <x v="1"/>
    <x v="89"/>
    <x v="5"/>
    <x v="2"/>
    <n v="1"/>
  </r>
  <r>
    <s v="R 6 500"/>
    <n v="6500"/>
    <s v="2 Bedroom Apartment"/>
    <x v="1"/>
    <x v="38"/>
    <x v="4"/>
    <x v="2"/>
    <n v="1"/>
  </r>
  <r>
    <s v="R 5 000"/>
    <n v="5000"/>
    <s v="13 Bedroom Apartment"/>
    <x v="1"/>
    <x v="15"/>
    <x v="1"/>
    <x v="18"/>
    <n v="8"/>
  </r>
  <r>
    <s v="R 5 300"/>
    <n v="5300"/>
    <s v="2 Bedroom Apartment"/>
    <x v="1"/>
    <x v="105"/>
    <x v="2"/>
    <x v="2"/>
    <n v="1"/>
  </r>
  <r>
    <s v="R 8 000"/>
    <n v="8000"/>
    <s v="2 Bedroom Apartment"/>
    <x v="1"/>
    <x v="190"/>
    <x v="1"/>
    <x v="2"/>
    <n v="2"/>
  </r>
  <r>
    <s v="R 7 000"/>
    <n v="7000"/>
    <s v="2 Bedroom Apartment"/>
    <x v="1"/>
    <x v="83"/>
    <x v="2"/>
    <x v="2"/>
    <n v="1"/>
  </r>
  <r>
    <s v="R 4 500"/>
    <n v="4500"/>
    <s v="1 Bedroom Apartment"/>
    <x v="1"/>
    <x v="64"/>
    <x v="6"/>
    <x v="6"/>
    <n v="1"/>
  </r>
  <r>
    <s v="R 8 500"/>
    <n v="8500"/>
    <s v="1 Bedroom Apartment"/>
    <x v="1"/>
    <x v="170"/>
    <x v="1"/>
    <x v="6"/>
    <n v="1"/>
  </r>
  <r>
    <s v="R 4 750"/>
    <n v="4750"/>
    <s v="1 Bedroom Apartment"/>
    <x v="1"/>
    <x v="89"/>
    <x v="5"/>
    <x v="6"/>
    <n v="1"/>
  </r>
  <r>
    <s v="R 5 900"/>
    <n v="5900"/>
    <s v="2 Bedroom Apartment"/>
    <x v="1"/>
    <x v="71"/>
    <x v="3"/>
    <x v="2"/>
    <n v="1"/>
  </r>
  <r>
    <s v="R 5 720"/>
    <n v="5720"/>
    <s v="2 Bedroom Apartment"/>
    <x v="1"/>
    <x v="97"/>
    <x v="3"/>
    <x v="2"/>
    <n v="1"/>
  </r>
  <r>
    <s v="R 4 520"/>
    <n v="4520"/>
    <s v="1 Bedroom Apartment"/>
    <x v="1"/>
    <x v="40"/>
    <x v="2"/>
    <x v="6"/>
    <n v="1"/>
  </r>
  <r>
    <s v="R 14 000"/>
    <n v="14000"/>
    <s v="2 Bedroom Apartment"/>
    <x v="1"/>
    <x v="75"/>
    <x v="1"/>
    <x v="2"/>
    <n v="2"/>
  </r>
  <r>
    <s v="R 6 000"/>
    <n v="6000"/>
    <s v="2 Bedroom Apartment"/>
    <x v="1"/>
    <x v="38"/>
    <x v="4"/>
    <x v="2"/>
    <n v="1"/>
  </r>
  <r>
    <s v="R 9 900"/>
    <n v="9900"/>
    <s v="2 Bedroom Apartment"/>
    <x v="1"/>
    <x v="63"/>
    <x v="1"/>
    <x v="2"/>
    <n v="1"/>
  </r>
  <r>
    <s v="R 3 850"/>
    <n v="3850"/>
    <s v="0.5 Bedroom Apartment"/>
    <x v="1"/>
    <x v="89"/>
    <x v="5"/>
    <x v="13"/>
    <n v="1"/>
  </r>
  <r>
    <s v="R 3 750"/>
    <n v="3750"/>
    <s v="1 Bedroom Apartment"/>
    <x v="1"/>
    <x v="62"/>
    <x v="1"/>
    <x v="6"/>
    <n v="1"/>
  </r>
  <r>
    <s v="R 9 500"/>
    <n v="9500"/>
    <s v="3 Bedroom Apartment"/>
    <x v="1"/>
    <x v="148"/>
    <x v="5"/>
    <x v="1"/>
    <n v="1"/>
  </r>
  <r>
    <s v="R 4 950"/>
    <n v="4950"/>
    <s v="1 Bedroom Apartment"/>
    <x v="1"/>
    <x v="89"/>
    <x v="5"/>
    <x v="6"/>
    <n v="2"/>
  </r>
  <r>
    <s v="R 3 540"/>
    <n v="3540"/>
    <s v="0.5 Bedroom Apartment"/>
    <x v="1"/>
    <x v="89"/>
    <x v="5"/>
    <x v="13"/>
    <s v="N/A"/>
  </r>
  <r>
    <s v="R 7 000"/>
    <n v="7000"/>
    <s v="2 Bedroom Apartment"/>
    <x v="1"/>
    <x v="1"/>
    <x v="0"/>
    <x v="2"/>
    <n v="1"/>
  </r>
  <r>
    <s v="R 3 750"/>
    <n v="3750"/>
    <s v="0.5 Bedroom Apartment"/>
    <x v="1"/>
    <x v="89"/>
    <x v="5"/>
    <x v="13"/>
    <n v="1"/>
  </r>
  <r>
    <s v="R 4 770"/>
    <n v="4770"/>
    <s v="1.5 Bedroom Apartment"/>
    <x v="1"/>
    <x v="71"/>
    <x v="3"/>
    <x v="11"/>
    <n v="1"/>
  </r>
  <r>
    <s v="R 4 300"/>
    <n v="4300"/>
    <s v="1 Bedroom Apartment"/>
    <x v="1"/>
    <x v="71"/>
    <x v="3"/>
    <x v="6"/>
    <n v="1"/>
  </r>
  <r>
    <s v="R 4 770"/>
    <n v="4770"/>
    <s v="1.5 Bedroom Apartment"/>
    <x v="1"/>
    <x v="71"/>
    <x v="3"/>
    <x v="11"/>
    <n v="1"/>
  </r>
  <r>
    <s v="R 9 100"/>
    <n v="9100"/>
    <s v="1 Bedroom Apartment"/>
    <x v="1"/>
    <x v="110"/>
    <x v="1"/>
    <x v="6"/>
    <n v="1"/>
  </r>
  <r>
    <s v="R 5 350"/>
    <n v="5350"/>
    <s v="2 Bedroom Apartment"/>
    <x v="1"/>
    <x v="40"/>
    <x v="2"/>
    <x v="2"/>
    <n v="1"/>
  </r>
  <r>
    <s v="R 5 950"/>
    <n v="5950"/>
    <s v="1 Bedroom Apartment"/>
    <x v="1"/>
    <x v="1"/>
    <x v="0"/>
    <x v="6"/>
    <n v="1"/>
  </r>
  <r>
    <s v="R 7 050"/>
    <n v="7050"/>
    <s v="2 Bedroom Apartment"/>
    <x v="1"/>
    <x v="28"/>
    <x v="1"/>
    <x v="2"/>
    <n v="1"/>
  </r>
  <r>
    <s v="R 7 500"/>
    <n v="7500"/>
    <s v="2 Bedroom Apartment"/>
    <x v="1"/>
    <x v="95"/>
    <x v="0"/>
    <x v="2"/>
    <n v="1"/>
  </r>
  <r>
    <s v="R 10 000"/>
    <n v="10000"/>
    <s v="3 Bedroom Apartment"/>
    <x v="1"/>
    <x v="110"/>
    <x v="1"/>
    <x v="1"/>
    <n v="2"/>
  </r>
  <r>
    <s v="R 5 800"/>
    <n v="5800"/>
    <s v="2 Bedroom Apartment"/>
    <x v="1"/>
    <x v="97"/>
    <x v="3"/>
    <x v="2"/>
    <n v="1"/>
  </r>
  <r>
    <s v="R 3 800"/>
    <n v="3800"/>
    <s v="1 Bedroom Apartment"/>
    <x v="1"/>
    <x v="89"/>
    <x v="5"/>
    <x v="6"/>
    <n v="1"/>
  </r>
  <r>
    <s v="R 7 500"/>
    <n v="7500"/>
    <s v="1 Bedroom Apartment"/>
    <x v="1"/>
    <x v="22"/>
    <x v="1"/>
    <x v="6"/>
    <n v="1"/>
  </r>
  <r>
    <s v="R 7 050"/>
    <n v="7050"/>
    <s v="2 Bedroom Apartment"/>
    <x v="1"/>
    <x v="28"/>
    <x v="1"/>
    <x v="2"/>
    <n v="1"/>
  </r>
  <r>
    <s v="R 5 000"/>
    <n v="5000"/>
    <s v="2.5 Bedroom Apartment"/>
    <x v="1"/>
    <x v="89"/>
    <x v="5"/>
    <x v="14"/>
    <n v="1"/>
  </r>
  <r>
    <s v="R 3 080"/>
    <n v="3080"/>
    <s v="0.5 Bedroom Apartment"/>
    <x v="1"/>
    <x v="59"/>
    <x v="5"/>
    <x v="13"/>
    <n v="1"/>
  </r>
  <r>
    <s v="R 14 900"/>
    <n v="14900"/>
    <s v="3 Bedroom Apartment"/>
    <x v="1"/>
    <x v="174"/>
    <x v="1"/>
    <x v="1"/>
    <n v="2"/>
  </r>
  <r>
    <s v="R 24 000"/>
    <n v="24000"/>
    <s v="2 Bedroom Apartment"/>
    <x v="1"/>
    <x v="8"/>
    <x v="1"/>
    <x v="2"/>
    <n v="2"/>
  </r>
  <r>
    <s v="R 4 000"/>
    <n v="4000"/>
    <s v="0.5 Bedroom Apartment"/>
    <x v="1"/>
    <x v="73"/>
    <x v="5"/>
    <x v="13"/>
    <n v="1"/>
  </r>
  <r>
    <s v="R 7 000"/>
    <n v="7000"/>
    <s v="1 Bedroom Apartment"/>
    <x v="1"/>
    <x v="93"/>
    <x v="1"/>
    <x v="6"/>
    <n v="1"/>
  </r>
  <r>
    <s v="R 19 970"/>
    <n v="19970"/>
    <s v="2 Bedroom Apartment"/>
    <x v="1"/>
    <x v="8"/>
    <x v="1"/>
    <x v="2"/>
    <n v="1"/>
  </r>
  <r>
    <s v="R 30 000"/>
    <n v="30000"/>
    <s v="3 Bedroom Apartment"/>
    <x v="1"/>
    <x v="75"/>
    <x v="1"/>
    <x v="1"/>
    <n v="3"/>
  </r>
  <r>
    <s v="R 4 500"/>
    <n v="4500"/>
    <s v="1.5 Bedroom Apartment"/>
    <x v="1"/>
    <x v="89"/>
    <x v="5"/>
    <x v="11"/>
    <n v="1"/>
  </r>
  <r>
    <s v="R 4 500"/>
    <n v="4500"/>
    <s v="1 Bedroom Apartment"/>
    <x v="1"/>
    <x v="89"/>
    <x v="5"/>
    <x v="6"/>
    <n v="1"/>
  </r>
  <r>
    <s v="R 7 700"/>
    <n v="7700"/>
    <s v="2 Bedroom Apartment"/>
    <x v="1"/>
    <x v="95"/>
    <x v="0"/>
    <x v="2"/>
    <n v="1"/>
  </r>
  <r>
    <s v="R 4 900"/>
    <n v="4900"/>
    <s v="1 Bedroom Apartment"/>
    <x v="1"/>
    <x v="48"/>
    <x v="1"/>
    <x v="6"/>
    <n v="1"/>
  </r>
  <r>
    <s v="R 5 500"/>
    <n v="5500"/>
    <s v="2 Bedroom Apartment"/>
    <x v="1"/>
    <x v="40"/>
    <x v="2"/>
    <x v="2"/>
    <n v="1"/>
  </r>
  <r>
    <s v="R 11 990"/>
    <n v="11990"/>
    <s v="1 Bedroom Apartment"/>
    <x v="1"/>
    <x v="8"/>
    <x v="1"/>
    <x v="6"/>
    <n v="1"/>
  </r>
  <r>
    <s v="R 5 500"/>
    <n v="5500"/>
    <s v="2 Bedroom Apartment"/>
    <x v="1"/>
    <x v="40"/>
    <x v="2"/>
    <x v="2"/>
    <n v="1"/>
  </r>
  <r>
    <s v="R 10 000"/>
    <n v="10000"/>
    <s v="2 Bedroom Apartment"/>
    <x v="1"/>
    <x v="93"/>
    <x v="1"/>
    <x v="2"/>
    <n v="1"/>
  </r>
  <r>
    <s v="R 6 600"/>
    <n v="6600"/>
    <s v="1 Bedroom Apartment"/>
    <x v="1"/>
    <x v="66"/>
    <x v="2"/>
    <x v="6"/>
    <n v="1"/>
  </r>
  <r>
    <s v="R 3 800"/>
    <n v="3800"/>
    <s v="1 Bedroom Apartment"/>
    <x v="1"/>
    <x v="89"/>
    <x v="5"/>
    <x v="6"/>
    <n v="1"/>
  </r>
  <r>
    <s v="R 13 000"/>
    <n v="13000"/>
    <s v="2 Bedroom Apartment"/>
    <x v="1"/>
    <x v="15"/>
    <x v="1"/>
    <x v="2"/>
    <n v="2"/>
  </r>
  <r>
    <s v="R 5 145"/>
    <n v="5145"/>
    <s v="1 Bedroom Apartment"/>
    <x v="1"/>
    <x v="89"/>
    <x v="5"/>
    <x v="6"/>
    <n v="1"/>
  </r>
  <r>
    <s v="R 6 500"/>
    <n v="6500"/>
    <s v="1 Bedroom Apartment"/>
    <x v="1"/>
    <x v="35"/>
    <x v="1"/>
    <x v="6"/>
    <n v="1"/>
  </r>
  <r>
    <s v="R 12 500"/>
    <n v="12500"/>
    <s v="2 Bedroom Apartment"/>
    <x v="1"/>
    <x v="173"/>
    <x v="1"/>
    <x v="2"/>
    <n v="2"/>
  </r>
  <r>
    <s v="R 7 500"/>
    <n v="7500"/>
    <s v="2 Bedroom Apartment"/>
    <x v="1"/>
    <x v="79"/>
    <x v="0"/>
    <x v="2"/>
    <n v="1"/>
  </r>
  <r>
    <s v="R 4 397"/>
    <n v="4397"/>
    <s v="0.5 Bedroom Apartment"/>
    <x v="1"/>
    <x v="89"/>
    <x v="5"/>
    <x v="13"/>
    <n v="1"/>
  </r>
  <r>
    <s v="R 8 800"/>
    <n v="8800"/>
    <s v="2 Bedroom Apartment"/>
    <x v="1"/>
    <x v="87"/>
    <x v="1"/>
    <x v="2"/>
    <n v="1"/>
  </r>
  <r>
    <s v="R 7 000"/>
    <n v="7000"/>
    <s v="2 Bedroom Apartment"/>
    <x v="1"/>
    <x v="94"/>
    <x v="5"/>
    <x v="2"/>
    <n v="1"/>
  </r>
  <r>
    <s v="R 4 000"/>
    <n v="4000"/>
    <s v="1 Bedroom Apartment"/>
    <x v="1"/>
    <x v="33"/>
    <x v="2"/>
    <x v="6"/>
    <n v="1"/>
  </r>
  <r>
    <s v="R 6 200"/>
    <n v="6200"/>
    <s v="2 Bedroom Apartment"/>
    <x v="1"/>
    <x v="40"/>
    <x v="2"/>
    <x v="2"/>
    <n v="1"/>
  </r>
  <r>
    <s v="R 9 500"/>
    <n v="9500"/>
    <s v="2 Bedroom Apartment"/>
    <x v="1"/>
    <x v="110"/>
    <x v="1"/>
    <x v="2"/>
    <n v="2"/>
  </r>
  <r>
    <s v="R 7 500"/>
    <n v="7500"/>
    <s v="1 Bedroom Apartment"/>
    <x v="1"/>
    <x v="79"/>
    <x v="0"/>
    <x v="6"/>
    <n v="1"/>
  </r>
  <r>
    <s v="R 6 900"/>
    <n v="6900"/>
    <s v="2 Bedroom Apartment"/>
    <x v="1"/>
    <x v="44"/>
    <x v="2"/>
    <x v="2"/>
    <n v="1"/>
  </r>
  <r>
    <s v="R 6 975"/>
    <n v="6975"/>
    <s v="2 Bedroom Apartment"/>
    <x v="1"/>
    <x v="87"/>
    <x v="1"/>
    <x v="2"/>
    <n v="2"/>
  </r>
  <r>
    <s v="R 6 700"/>
    <n v="6700"/>
    <s v="2 Bedroom Apartment"/>
    <x v="1"/>
    <x v="116"/>
    <x v="0"/>
    <x v="2"/>
    <n v="1"/>
  </r>
  <r>
    <s v="R 12 000"/>
    <n v="12000"/>
    <s v="3 Bedroom Apartment"/>
    <x v="1"/>
    <x v="94"/>
    <x v="5"/>
    <x v="1"/>
    <n v="2"/>
  </r>
  <r>
    <s v="R 6 500"/>
    <n v="6500"/>
    <s v="1 Bedroom Apartment"/>
    <x v="1"/>
    <x v="93"/>
    <x v="1"/>
    <x v="6"/>
    <n v="1"/>
  </r>
  <r>
    <s v="R 3 740"/>
    <n v="3740"/>
    <s v="0.5 Bedroom Apartment"/>
    <x v="1"/>
    <x v="86"/>
    <x v="5"/>
    <x v="13"/>
    <n v="1"/>
  </r>
  <r>
    <s v="R 5 550"/>
    <n v="5550"/>
    <s v="0.5 Bedroom Apartment"/>
    <x v="1"/>
    <x v="89"/>
    <x v="5"/>
    <x v="13"/>
    <n v="1"/>
  </r>
  <r>
    <s v="R 6 500"/>
    <n v="6500"/>
    <s v="1 Bedroom Apartment"/>
    <x v="1"/>
    <x v="93"/>
    <x v="1"/>
    <x v="6"/>
    <n v="1"/>
  </r>
  <r>
    <s v="R 2 600"/>
    <n v="2600"/>
    <s v="1 Bedroom Apartment"/>
    <x v="1"/>
    <x v="89"/>
    <x v="5"/>
    <x v="6"/>
    <n v="1"/>
  </r>
  <r>
    <s v="R 7 900"/>
    <n v="7900"/>
    <s v="1 Bedroom Apartment"/>
    <x v="1"/>
    <x v="87"/>
    <x v="1"/>
    <x v="6"/>
    <n v="1"/>
  </r>
  <r>
    <s v="R 16 700"/>
    <n v="16700"/>
    <s v="1 Bedroom Apartment"/>
    <x v="1"/>
    <x v="8"/>
    <x v="1"/>
    <x v="6"/>
    <n v="1"/>
  </r>
  <r>
    <s v="R 15 000"/>
    <n v="15000"/>
    <s v="1 Bedroom Apartment"/>
    <x v="1"/>
    <x v="106"/>
    <x v="1"/>
    <x v="6"/>
    <n v="1"/>
  </r>
  <r>
    <s v="R 8 000"/>
    <n v="8000"/>
    <s v="2 Bedroom Apartment"/>
    <x v="1"/>
    <x v="102"/>
    <x v="1"/>
    <x v="2"/>
    <n v="2"/>
  </r>
  <r>
    <s v="R 14 500"/>
    <n v="14500"/>
    <s v="1 Bedroom Apartment"/>
    <x v="1"/>
    <x v="41"/>
    <x v="1"/>
    <x v="6"/>
    <n v="1"/>
  </r>
  <r>
    <s v="R 3 900"/>
    <n v="3900"/>
    <s v="1 Bedroom Apartment"/>
    <x v="1"/>
    <x v="71"/>
    <x v="3"/>
    <x v="6"/>
    <n v="1"/>
  </r>
  <r>
    <s v="R 16 700"/>
    <n v="16700"/>
    <s v="1 Bedroom Apartment"/>
    <x v="1"/>
    <x v="8"/>
    <x v="1"/>
    <x v="6"/>
    <n v="1"/>
  </r>
  <r>
    <s v="R 4 500"/>
    <n v="4500"/>
    <s v="0.5 Bedroom Apartment"/>
    <x v="1"/>
    <x v="40"/>
    <x v="2"/>
    <x v="13"/>
    <n v="1"/>
  </r>
  <r>
    <s v="R 5 950"/>
    <n v="5950"/>
    <s v="1 Bedroom Apartment"/>
    <x v="1"/>
    <x v="1"/>
    <x v="0"/>
    <x v="6"/>
    <n v="1"/>
  </r>
  <r>
    <s v="R 4 300"/>
    <n v="4300"/>
    <s v="0.5 Bedroom Apartment"/>
    <x v="1"/>
    <x v="59"/>
    <x v="5"/>
    <x v="13"/>
    <n v="1"/>
  </r>
  <r>
    <s v="R 5 040"/>
    <n v="5040"/>
    <s v="1.5 Bedroom Apartment"/>
    <x v="1"/>
    <x v="89"/>
    <x v="5"/>
    <x v="11"/>
    <s v="N/A"/>
  </r>
  <r>
    <s v="R 5 375"/>
    <n v="5375"/>
    <s v="2 Bedroom Apartment"/>
    <x v="1"/>
    <x v="59"/>
    <x v="5"/>
    <x v="2"/>
    <n v="1"/>
  </r>
  <r>
    <s v="R 4 440"/>
    <n v="4440"/>
    <s v="1 Bedroom Apartment"/>
    <x v="1"/>
    <x v="59"/>
    <x v="5"/>
    <x v="6"/>
    <n v="1"/>
  </r>
  <r>
    <s v="R 8 500"/>
    <n v="8500"/>
    <s v="1 Bedroom Apartment"/>
    <x v="1"/>
    <x v="93"/>
    <x v="1"/>
    <x v="6"/>
    <n v="1"/>
  </r>
  <r>
    <s v="R 5 650"/>
    <n v="5650"/>
    <s v="2 Bedroom Apartment"/>
    <x v="1"/>
    <x v="45"/>
    <x v="4"/>
    <x v="2"/>
    <n v="1"/>
  </r>
  <r>
    <s v="R 3 000"/>
    <n v="3000"/>
    <s v="1 Bedroom Apartment"/>
    <x v="1"/>
    <x v="89"/>
    <x v="5"/>
    <x v="6"/>
    <n v="1"/>
  </r>
  <r>
    <s v="R 7 500"/>
    <n v="7500"/>
    <s v="1 Bedroom Apartment"/>
    <x v="1"/>
    <x v="6"/>
    <x v="1"/>
    <x v="6"/>
    <n v="1"/>
  </r>
  <r>
    <s v="R 4 060"/>
    <n v="4060"/>
    <s v="1 Bedroom Apartment"/>
    <x v="1"/>
    <x v="89"/>
    <x v="5"/>
    <x v="6"/>
    <n v="1"/>
  </r>
  <r>
    <s v="R 4 560"/>
    <n v="4560"/>
    <s v="1.5 Bedroom Apartment"/>
    <x v="1"/>
    <x v="40"/>
    <x v="2"/>
    <x v="11"/>
    <n v="1"/>
  </r>
  <r>
    <s v="R 7 000"/>
    <n v="7000"/>
    <s v="1 Bedroom Apartment"/>
    <x v="1"/>
    <x v="167"/>
    <x v="0"/>
    <x v="6"/>
    <n v="1"/>
  </r>
  <r>
    <s v="R 4 300"/>
    <n v="4300"/>
    <s v="0.5 Bedroom Apartment"/>
    <x v="1"/>
    <x v="59"/>
    <x v="5"/>
    <x v="13"/>
    <n v="1"/>
  </r>
  <r>
    <s v="R 3 540"/>
    <n v="3540"/>
    <s v="1 Bedroom Apartment"/>
    <x v="1"/>
    <x v="40"/>
    <x v="2"/>
    <x v="6"/>
    <n v="1"/>
  </r>
  <r>
    <s v="R 5 175"/>
    <n v="5175"/>
    <s v="1.5 Bedroom Apartment"/>
    <x v="1"/>
    <x v="89"/>
    <x v="5"/>
    <x v="11"/>
    <s v="N/A"/>
  </r>
  <r>
    <s v="R 3 940"/>
    <n v="3940"/>
    <s v="1 Bedroom Apartment"/>
    <x v="1"/>
    <x v="159"/>
    <x v="1"/>
    <x v="6"/>
    <n v="1"/>
  </r>
  <r>
    <s v="R 10 500"/>
    <n v="10500"/>
    <s v="2 Bedroom Apartment"/>
    <x v="1"/>
    <x v="164"/>
    <x v="1"/>
    <x v="2"/>
    <n v="1"/>
  </r>
  <r>
    <s v="R 3 940"/>
    <n v="3940"/>
    <s v="1 Bedroom Apartment"/>
    <x v="1"/>
    <x v="159"/>
    <x v="1"/>
    <x v="6"/>
    <n v="1"/>
  </r>
  <r>
    <s v="R 5 500"/>
    <n v="5500"/>
    <s v="2 Bedroom Apartment"/>
    <x v="1"/>
    <x v="56"/>
    <x v="3"/>
    <x v="2"/>
    <n v="1"/>
  </r>
  <r>
    <s v="R 10 000"/>
    <n v="10000"/>
    <s v="2 Bedroom Apartment"/>
    <x v="1"/>
    <x v="126"/>
    <x v="1"/>
    <x v="2"/>
    <n v="1"/>
  </r>
  <r>
    <s v="R 5 415"/>
    <n v="5415"/>
    <s v="2 Bedroom Apartment"/>
    <x v="1"/>
    <x v="71"/>
    <x v="3"/>
    <x v="2"/>
    <n v="1"/>
  </r>
  <r>
    <s v="R 6 000"/>
    <n v="6000"/>
    <s v="1 Bedroom Apartment"/>
    <x v="1"/>
    <x v="93"/>
    <x v="1"/>
    <x v="6"/>
    <n v="1"/>
  </r>
  <r>
    <s v="R 2 900"/>
    <n v="2900"/>
    <s v="0.5 Bedroom Apartment"/>
    <x v="1"/>
    <x v="71"/>
    <x v="3"/>
    <x v="13"/>
    <n v="1"/>
  </r>
  <r>
    <s v="R 4 100"/>
    <n v="4100"/>
    <s v="1 Bedroom Apartment"/>
    <x v="1"/>
    <x v="59"/>
    <x v="5"/>
    <x v="6"/>
    <n v="1"/>
  </r>
  <r>
    <s v="R 5 000"/>
    <n v="5000"/>
    <s v="2 Bedroom Apartment"/>
    <x v="1"/>
    <x v="59"/>
    <x v="5"/>
    <x v="2"/>
    <n v="1"/>
  </r>
  <r>
    <s v="R 4 350"/>
    <n v="4350"/>
    <s v="2.5 Bedroom Apartment"/>
    <x v="1"/>
    <x v="71"/>
    <x v="3"/>
    <x v="14"/>
    <n v="1"/>
  </r>
  <r>
    <s v="R 3 940"/>
    <n v="3940"/>
    <s v="0.5 Bedroom Apartment"/>
    <x v="1"/>
    <x v="94"/>
    <x v="5"/>
    <x v="13"/>
    <n v="1"/>
  </r>
  <r>
    <s v="R 5 000"/>
    <n v="5000"/>
    <s v="1.5 Bedroom Apartment"/>
    <x v="1"/>
    <x v="89"/>
    <x v="5"/>
    <x v="11"/>
    <n v="1"/>
  </r>
  <r>
    <s v="R 10 500"/>
    <n v="10500"/>
    <s v="3 Bedroom Apartment"/>
    <x v="1"/>
    <x v="148"/>
    <x v="5"/>
    <x v="1"/>
    <n v="2"/>
  </r>
  <r>
    <s v="R 2 950"/>
    <n v="2950"/>
    <s v="1 Bedroom Apartment"/>
    <x v="1"/>
    <x v="59"/>
    <x v="5"/>
    <x v="6"/>
    <s v="N/A"/>
  </r>
  <r>
    <s v="R 10 500"/>
    <n v="10500"/>
    <s v="1 Bedroom Apartment"/>
    <x v="1"/>
    <x v="148"/>
    <x v="5"/>
    <x v="6"/>
    <n v="1"/>
  </r>
  <r>
    <s v="R 3 350"/>
    <n v="3350"/>
    <s v="1 Bedroom Apartment"/>
    <x v="1"/>
    <x v="71"/>
    <x v="3"/>
    <x v="6"/>
    <n v="1"/>
  </r>
  <r>
    <s v="R 5 280"/>
    <n v="5280"/>
    <s v="1.5 Bedroom Apartment"/>
    <x v="1"/>
    <x v="89"/>
    <x v="5"/>
    <x v="11"/>
    <n v="1"/>
  </r>
  <r>
    <s v="R 3 800"/>
    <n v="3800"/>
    <s v="2 Bedroom Apartment"/>
    <x v="1"/>
    <x v="89"/>
    <x v="5"/>
    <x v="2"/>
    <n v="1"/>
  </r>
  <r>
    <s v="R 3 860"/>
    <n v="3860"/>
    <s v="0.5 Bedroom Apartment"/>
    <x v="1"/>
    <x v="89"/>
    <x v="5"/>
    <x v="13"/>
    <s v="N/A"/>
  </r>
  <r>
    <s v="R 5 650"/>
    <n v="5650"/>
    <s v="2 Bedroom Apartment"/>
    <x v="1"/>
    <x v="105"/>
    <x v="2"/>
    <x v="2"/>
    <n v="1"/>
  </r>
  <r>
    <s v="R 5 620"/>
    <n v="5620"/>
    <s v="1 Bedroom Apartment"/>
    <x v="1"/>
    <x v="60"/>
    <x v="5"/>
    <x v="6"/>
    <n v="1"/>
  </r>
  <r>
    <s v="R 4 000"/>
    <n v="4000"/>
    <s v="1 Bedroom Apartment"/>
    <x v="1"/>
    <x v="89"/>
    <x v="5"/>
    <x v="6"/>
    <n v="1"/>
  </r>
  <r>
    <s v="R 5 000"/>
    <n v="5000"/>
    <s v="1.5 Bedroom Apartment"/>
    <x v="1"/>
    <x v="94"/>
    <x v="5"/>
    <x v="11"/>
    <s v="N/A"/>
  </r>
  <r>
    <s v="R 4 000"/>
    <n v="4000"/>
    <s v="1 Bedroom Apartment"/>
    <x v="1"/>
    <x v="89"/>
    <x v="5"/>
    <x v="6"/>
    <n v="1"/>
  </r>
  <r>
    <s v="R 3 540"/>
    <n v="3540"/>
    <s v="0.5 Bedroom Apartment"/>
    <x v="1"/>
    <x v="89"/>
    <x v="5"/>
    <x v="13"/>
    <s v="N/A"/>
  </r>
  <r>
    <s v="R 4 310"/>
    <n v="4310"/>
    <s v="1 Bedroom Apartment"/>
    <x v="1"/>
    <x v="89"/>
    <x v="5"/>
    <x v="6"/>
    <n v="1"/>
  </r>
  <r>
    <s v="R 3 300"/>
    <n v="3300"/>
    <s v="0.5 Bedroom Apartment"/>
    <x v="1"/>
    <x v="40"/>
    <x v="2"/>
    <x v="13"/>
    <n v="1"/>
  </r>
  <r>
    <s v="R 5 200"/>
    <n v="5200"/>
    <s v="2 Bedroom Apartment"/>
    <x v="1"/>
    <x v="40"/>
    <x v="2"/>
    <x v="2"/>
    <n v="1"/>
  </r>
  <r>
    <s v="R 5 500"/>
    <n v="5500"/>
    <s v="1 Bedroom Apartment"/>
    <x v="1"/>
    <x v="16"/>
    <x v="1"/>
    <x v="6"/>
    <n v="1"/>
  </r>
  <r>
    <s v="R 4 400"/>
    <n v="4400"/>
    <s v="1 Bedroom Apartment"/>
    <x v="1"/>
    <x v="139"/>
    <x v="2"/>
    <x v="6"/>
    <n v="1"/>
  </r>
  <r>
    <s v="R 5 600"/>
    <n v="5600"/>
    <s v="2 Bedroom Apartment"/>
    <x v="1"/>
    <x v="139"/>
    <x v="2"/>
    <x v="2"/>
    <n v="1"/>
  </r>
  <r>
    <s v="R 4 893"/>
    <n v="4893"/>
    <s v="1.5 Bedroom Apartment"/>
    <x v="1"/>
    <x v="89"/>
    <x v="5"/>
    <x v="11"/>
    <n v="1"/>
  </r>
  <r>
    <s v="R 6 900"/>
    <n v="6900"/>
    <s v="1 Bedroom Apartment"/>
    <x v="1"/>
    <x v="43"/>
    <x v="0"/>
    <x v="6"/>
    <n v="1"/>
  </r>
  <r>
    <s v="R 4 400"/>
    <n v="4400"/>
    <s v="0.5 Bedroom Apartment"/>
    <x v="1"/>
    <x v="89"/>
    <x v="5"/>
    <x v="13"/>
    <n v="1"/>
  </r>
  <r>
    <s v="R 4 500"/>
    <n v="4500"/>
    <s v="2 Bedroom Apartment"/>
    <x v="1"/>
    <x v="71"/>
    <x v="3"/>
    <x v="2"/>
    <n v="1"/>
  </r>
  <r>
    <s v="R 5 030"/>
    <n v="5030"/>
    <s v="2.5 Bedroom Apartment"/>
    <x v="1"/>
    <x v="71"/>
    <x v="3"/>
    <x v="14"/>
    <n v="1"/>
  </r>
  <r>
    <s v="R 24 000"/>
    <n v="24000"/>
    <s v="2 Bedroom Apartment"/>
    <x v="1"/>
    <x v="7"/>
    <x v="1"/>
    <x v="2"/>
    <n v="2"/>
  </r>
  <r>
    <s v="R 4 200"/>
    <n v="4200"/>
    <s v="1.5 Bedroom Apartment"/>
    <x v="1"/>
    <x v="71"/>
    <x v="3"/>
    <x v="11"/>
    <n v="1"/>
  </r>
  <r>
    <s v="R 4 500"/>
    <n v="4500"/>
    <s v="2 Bedroom Apartment"/>
    <x v="1"/>
    <x v="71"/>
    <x v="3"/>
    <x v="2"/>
    <n v="1"/>
  </r>
  <r>
    <s v="R 7 700"/>
    <n v="7700"/>
    <s v="1 Bedroom Apartment"/>
    <x v="1"/>
    <x v="33"/>
    <x v="2"/>
    <x v="6"/>
    <n v="1"/>
  </r>
  <r>
    <s v="R 6 800"/>
    <n v="6800"/>
    <s v="1 Bedroom Apartment"/>
    <x v="1"/>
    <x v="115"/>
    <x v="1"/>
    <x v="6"/>
    <n v="1"/>
  </r>
  <r>
    <s v="R 8 800"/>
    <n v="8800"/>
    <s v="2 Bedroom Apartment"/>
    <x v="1"/>
    <x v="87"/>
    <x v="1"/>
    <x v="2"/>
    <n v="1"/>
  </r>
  <r>
    <s v="R 4 950"/>
    <n v="4950"/>
    <s v="1 Bedroom Apartment"/>
    <x v="1"/>
    <x v="89"/>
    <x v="5"/>
    <x v="6"/>
    <n v="1"/>
  </r>
  <r>
    <s v="R 3 650"/>
    <n v="3650"/>
    <s v="1 Bedroom Apartment"/>
    <x v="1"/>
    <x v="94"/>
    <x v="5"/>
    <x v="6"/>
    <n v="1"/>
  </r>
  <r>
    <s v="R 4 200"/>
    <n v="4200"/>
    <s v="1 Bedroom Apartment"/>
    <x v="1"/>
    <x v="89"/>
    <x v="5"/>
    <x v="6"/>
    <s v="N/A"/>
  </r>
  <r>
    <s v="R 9 500"/>
    <n v="9500"/>
    <s v="2 Bedroom Apartment"/>
    <x v="1"/>
    <x v="164"/>
    <x v="1"/>
    <x v="2"/>
    <n v="1"/>
  </r>
  <r>
    <s v="R 3 610"/>
    <n v="3610"/>
    <s v="1 Bedroom Apartment"/>
    <x v="1"/>
    <x v="89"/>
    <x v="5"/>
    <x v="6"/>
    <n v="1"/>
  </r>
  <r>
    <s v="R 7 500"/>
    <n v="7500"/>
    <s v="1 Bedroom Apartment"/>
    <x v="1"/>
    <x v="54"/>
    <x v="1"/>
    <x v="6"/>
    <n v="1"/>
  </r>
  <r>
    <s v="R 3 475"/>
    <n v="3475"/>
    <s v="1.5 Bedroom Apartment"/>
    <x v="1"/>
    <x v="71"/>
    <x v="3"/>
    <x v="11"/>
    <n v="1"/>
  </r>
  <r>
    <s v="R 9 000"/>
    <n v="9000"/>
    <s v="1 Bedroom Apartment"/>
    <x v="1"/>
    <x v="23"/>
    <x v="1"/>
    <x v="6"/>
    <n v="1"/>
  </r>
  <r>
    <s v="R 3 830"/>
    <n v="3830"/>
    <s v="1 Bedroom Apartment"/>
    <x v="1"/>
    <x v="89"/>
    <x v="5"/>
    <x v="6"/>
    <s v="N/A"/>
  </r>
  <r>
    <s v="R 3 540"/>
    <n v="3540"/>
    <s v="0.5 Bedroom Apartment"/>
    <x v="1"/>
    <x v="89"/>
    <x v="5"/>
    <x v="13"/>
    <n v="1"/>
  </r>
  <r>
    <s v="R 4 100"/>
    <n v="4100"/>
    <s v="1.5 Bedroom Apartment"/>
    <x v="1"/>
    <x v="89"/>
    <x v="5"/>
    <x v="11"/>
    <n v="1"/>
  </r>
  <r>
    <s v="R 5 800"/>
    <n v="5800"/>
    <s v="2 Bedroom Apartment"/>
    <x v="1"/>
    <x v="89"/>
    <x v="5"/>
    <x v="2"/>
    <n v="1"/>
  </r>
  <r>
    <s v="R 7 300"/>
    <n v="7300"/>
    <s v="2 Bedroom Apartment"/>
    <x v="1"/>
    <x v="20"/>
    <x v="2"/>
    <x v="2"/>
    <n v="1"/>
  </r>
  <r>
    <s v="R 5 750"/>
    <n v="5750"/>
    <s v="1 Bedroom Apartment"/>
    <x v="1"/>
    <x v="20"/>
    <x v="2"/>
    <x v="6"/>
    <n v="1"/>
  </r>
  <r>
    <s v="R 5 400"/>
    <n v="5400"/>
    <s v="2.5 Bedroom Apartment"/>
    <x v="1"/>
    <x v="147"/>
    <x v="2"/>
    <x v="14"/>
    <n v="1"/>
  </r>
  <r>
    <s v="R 4 500"/>
    <n v="4500"/>
    <s v="1 Bedroom Apartment"/>
    <x v="1"/>
    <x v="89"/>
    <x v="5"/>
    <x v="6"/>
    <n v="1"/>
  </r>
  <r>
    <s v="R 6 800"/>
    <n v="6800"/>
    <s v="2 Bedroom Apartment"/>
    <x v="1"/>
    <x v="44"/>
    <x v="2"/>
    <x v="2"/>
    <n v="2"/>
  </r>
  <r>
    <s v="R 5 750"/>
    <n v="5750"/>
    <s v="1 Bedroom Apartment"/>
    <x v="1"/>
    <x v="20"/>
    <x v="2"/>
    <x v="6"/>
    <n v="1"/>
  </r>
  <r>
    <s v="R 7 900"/>
    <n v="7900"/>
    <s v="2 Bedroom Apartment"/>
    <x v="1"/>
    <x v="68"/>
    <x v="0"/>
    <x v="2"/>
    <n v="1"/>
  </r>
  <r>
    <s v="R 22 000"/>
    <n v="22000"/>
    <s v="3 Bedroom Townhouse"/>
    <x v="2"/>
    <x v="101"/>
    <x v="1"/>
    <x v="1"/>
    <n v="2.5"/>
  </r>
  <r>
    <s v="R 9 000"/>
    <n v="9000"/>
    <s v="2 Bedroom Townhouse"/>
    <x v="2"/>
    <x v="39"/>
    <x v="1"/>
    <x v="2"/>
    <n v="1"/>
  </r>
  <r>
    <s v="R 12 500"/>
    <n v="12500"/>
    <s v="2 Bedroom Townhouse"/>
    <x v="2"/>
    <x v="95"/>
    <x v="0"/>
    <x v="2"/>
    <n v="2"/>
  </r>
  <r>
    <s v="R 8 000"/>
    <n v="8000"/>
    <s v="2 Bedroom Townhouse"/>
    <x v="2"/>
    <x v="24"/>
    <x v="2"/>
    <x v="2"/>
    <n v="1"/>
  </r>
  <r>
    <s v="R 11 500"/>
    <n v="11500"/>
    <s v="3 Bedroom Townhouse"/>
    <x v="2"/>
    <x v="39"/>
    <x v="1"/>
    <x v="1"/>
    <n v="2"/>
  </r>
  <r>
    <s v="R 6 000"/>
    <n v="6000"/>
    <s v="2 Bedroom Townhouse"/>
    <x v="2"/>
    <x v="44"/>
    <x v="2"/>
    <x v="2"/>
    <n v="1"/>
  </r>
  <r>
    <s v="R 7 800"/>
    <n v="7800"/>
    <s v="3 Bedroom Townhouse"/>
    <x v="2"/>
    <x v="24"/>
    <x v="2"/>
    <x v="1"/>
    <n v="1"/>
  </r>
  <r>
    <s v="R 14 700"/>
    <n v="14700"/>
    <s v="3 Bedroom Townhouse"/>
    <x v="2"/>
    <x v="28"/>
    <x v="1"/>
    <x v="1"/>
    <n v="2.5"/>
  </r>
  <r>
    <s v="R 7 150"/>
    <n v="7150"/>
    <s v="2 Bedroom Townhouse"/>
    <x v="2"/>
    <x v="71"/>
    <x v="3"/>
    <x v="2"/>
    <n v="1"/>
  </r>
  <r>
    <s v="R 35 000"/>
    <n v="35000"/>
    <s v="3 Bedroom Townhouse"/>
    <x v="2"/>
    <x v="6"/>
    <x v="1"/>
    <x v="1"/>
    <n v="3"/>
  </r>
  <r>
    <s v="R 11 500"/>
    <n v="11500"/>
    <s v="2 Bedroom Townhouse"/>
    <x v="2"/>
    <x v="35"/>
    <x v="1"/>
    <x v="2"/>
    <n v="2"/>
  </r>
  <r>
    <s v="R 7 900"/>
    <n v="7900"/>
    <s v="1 Bedroom Townhouse"/>
    <x v="2"/>
    <x v="35"/>
    <x v="1"/>
    <x v="6"/>
    <n v="1"/>
  </r>
  <r>
    <s v="R 12 000"/>
    <n v="12000"/>
    <s v="2 Bedroom Townhouse"/>
    <x v="2"/>
    <x v="31"/>
    <x v="1"/>
    <x v="2"/>
    <n v="2"/>
  </r>
  <r>
    <s v="R 17 000"/>
    <n v="17000"/>
    <s v="3 Bedroom Townhouse"/>
    <x v="2"/>
    <x v="1"/>
    <x v="0"/>
    <x v="1"/>
    <n v="2.5"/>
  </r>
  <r>
    <s v="R 15 000"/>
    <n v="15000"/>
    <s v="3 Bedroom Townhouse"/>
    <x v="2"/>
    <x v="52"/>
    <x v="2"/>
    <x v="1"/>
    <n v="2.5"/>
  </r>
  <r>
    <s v="R 14 000"/>
    <n v="14000"/>
    <s v="2 Bedroom Townhouse"/>
    <x v="2"/>
    <x v="75"/>
    <x v="1"/>
    <x v="2"/>
    <n v="2.5"/>
  </r>
  <r>
    <s v="R 20 000"/>
    <n v="20000"/>
    <s v="3 Bedroom Townhouse"/>
    <x v="2"/>
    <x v="1"/>
    <x v="0"/>
    <x v="1"/>
    <n v="2.5"/>
  </r>
  <r>
    <s v="R 7 750"/>
    <n v="7750"/>
    <s v="2 Bedroom Townhouse"/>
    <x v="2"/>
    <x v="28"/>
    <x v="1"/>
    <x v="2"/>
    <n v="1"/>
  </r>
  <r>
    <s v="R 9 300"/>
    <n v="9300"/>
    <s v="3 Bedroom Townhouse"/>
    <x v="2"/>
    <x v="20"/>
    <x v="2"/>
    <x v="1"/>
    <n v="2"/>
  </r>
  <r>
    <s v="R 20 000"/>
    <n v="20000"/>
    <s v="3 Bedroom Townhouse"/>
    <x v="2"/>
    <x v="1"/>
    <x v="0"/>
    <x v="1"/>
    <n v="2.5"/>
  </r>
  <r>
    <s v="R 14 000"/>
    <n v="14000"/>
    <s v="2 Bedroom Townhouse"/>
    <x v="2"/>
    <x v="75"/>
    <x v="1"/>
    <x v="2"/>
    <n v="2.5"/>
  </r>
  <r>
    <s v="R 7 800"/>
    <n v="7800"/>
    <s v="2 Bedroom Townhouse"/>
    <x v="2"/>
    <x v="30"/>
    <x v="3"/>
    <x v="2"/>
    <n v="1"/>
  </r>
  <r>
    <s v="R 7 500"/>
    <n v="7500"/>
    <s v="2 Bedroom Townhouse"/>
    <x v="2"/>
    <x v="44"/>
    <x v="2"/>
    <x v="2"/>
    <n v="1"/>
  </r>
  <r>
    <s v="R 8 200"/>
    <n v="8200"/>
    <s v="3 Bedroom Townhouse"/>
    <x v="2"/>
    <x v="44"/>
    <x v="2"/>
    <x v="1"/>
    <n v="1.5"/>
  </r>
  <r>
    <s v="R 9 950"/>
    <n v="9950"/>
    <s v="2 Bedroom Townhouse"/>
    <x v="2"/>
    <x v="31"/>
    <x v="1"/>
    <x v="2"/>
    <n v="1"/>
  </r>
  <r>
    <s v="R 8 200"/>
    <n v="8200"/>
    <s v="2 Bedroom Townhouse"/>
    <x v="2"/>
    <x v="1"/>
    <x v="0"/>
    <x v="2"/>
    <n v="1"/>
  </r>
  <r>
    <s v="R 13 500"/>
    <n v="13500"/>
    <s v="3 Bedroom Townhouse"/>
    <x v="2"/>
    <x v="31"/>
    <x v="1"/>
    <x v="1"/>
    <n v="2"/>
  </r>
  <r>
    <s v="R 11 500"/>
    <n v="11500"/>
    <s v="2 Bedroom Townhouse"/>
    <x v="2"/>
    <x v="23"/>
    <x v="1"/>
    <x v="2"/>
    <n v="1"/>
  </r>
  <r>
    <s v="R 8 500"/>
    <n v="8500"/>
    <s v="2 Bedroom Townhouse"/>
    <x v="2"/>
    <x v="22"/>
    <x v="1"/>
    <x v="2"/>
    <n v="2"/>
  </r>
  <r>
    <s v="R 10 000"/>
    <n v="10000"/>
    <s v="2 Bedroom Townhouse"/>
    <x v="2"/>
    <x v="110"/>
    <x v="1"/>
    <x v="2"/>
    <n v="1"/>
  </r>
  <r>
    <s v="R 18 500"/>
    <n v="18500"/>
    <s v="3 Bedroom Townhouse"/>
    <x v="2"/>
    <x v="1"/>
    <x v="0"/>
    <x v="1"/>
    <n v="2"/>
  </r>
  <r>
    <s v="R 17 000"/>
    <n v="17000"/>
    <s v="3 Bedroom Townhouse"/>
    <x v="2"/>
    <x v="154"/>
    <x v="1"/>
    <x v="1"/>
    <n v="2.5"/>
  </r>
  <r>
    <s v="R 6 000"/>
    <n v="6000"/>
    <s v="2 Bedroom Townhouse"/>
    <x v="2"/>
    <x v="97"/>
    <x v="3"/>
    <x v="2"/>
    <n v="1"/>
  </r>
  <r>
    <s v="R 9 800"/>
    <n v="9800"/>
    <s v="3 Bedroom Townhouse"/>
    <x v="2"/>
    <x v="11"/>
    <x v="3"/>
    <x v="1"/>
    <n v="2"/>
  </r>
  <r>
    <s v="R 9 500"/>
    <n v="9500"/>
    <s v="2 Bedroom Townhouse"/>
    <x v="2"/>
    <x v="39"/>
    <x v="1"/>
    <x v="2"/>
    <n v="1"/>
  </r>
  <r>
    <s v="R 10 000"/>
    <n v="10000"/>
    <s v="2 Bedroom Townhouse"/>
    <x v="2"/>
    <x v="110"/>
    <x v="1"/>
    <x v="2"/>
    <n v="1"/>
  </r>
  <r>
    <s v="R 7 300"/>
    <n v="7300"/>
    <s v="2 Bedroom Townhouse"/>
    <x v="2"/>
    <x v="20"/>
    <x v="2"/>
    <x v="2"/>
    <n v="2"/>
  </r>
  <r>
    <s v="R 12 500"/>
    <n v="12500"/>
    <s v="3 Bedroom Townhouse"/>
    <x v="2"/>
    <x v="31"/>
    <x v="1"/>
    <x v="1"/>
    <n v="2"/>
  </r>
  <r>
    <s v="R 8 300"/>
    <n v="8300"/>
    <s v="2 Bedroom Townhouse"/>
    <x v="2"/>
    <x v="20"/>
    <x v="2"/>
    <x v="2"/>
    <n v="1"/>
  </r>
  <r>
    <s v="R 10 000"/>
    <n v="10000"/>
    <s v="2 Bedroom Townhouse"/>
    <x v="2"/>
    <x v="15"/>
    <x v="1"/>
    <x v="2"/>
    <n v="2"/>
  </r>
  <r>
    <s v="R 8 250"/>
    <n v="8250"/>
    <s v="2 Bedroom Townhouse"/>
    <x v="2"/>
    <x v="22"/>
    <x v="1"/>
    <x v="2"/>
    <n v="1"/>
  </r>
  <r>
    <s v="R 9 400"/>
    <n v="9400"/>
    <s v="2 Bedroom Townhouse"/>
    <x v="2"/>
    <x v="63"/>
    <x v="1"/>
    <x v="2"/>
    <n v="2"/>
  </r>
  <r>
    <s v="R 5 300"/>
    <n v="5300"/>
    <s v="1 Bedroom Townhouse"/>
    <x v="2"/>
    <x v="71"/>
    <x v="3"/>
    <x v="6"/>
    <n v="1"/>
  </r>
  <r>
    <s v="R 7 000"/>
    <n v="7000"/>
    <s v="2 Bedroom Townhouse"/>
    <x v="2"/>
    <x v="71"/>
    <x v="3"/>
    <x v="2"/>
    <n v="1"/>
  </r>
  <r>
    <s v="R 20 900"/>
    <n v="20900"/>
    <s v="3 Bedroom Townhouse"/>
    <x v="2"/>
    <x v="33"/>
    <x v="2"/>
    <x v="1"/>
    <n v="3"/>
  </r>
  <r>
    <s v="R 6 200"/>
    <n v="6200"/>
    <s v="2 Bedroom Townhouse"/>
    <x v="2"/>
    <x v="30"/>
    <x v="3"/>
    <x v="2"/>
    <n v="1"/>
  </r>
  <r>
    <s v="R 9 500"/>
    <n v="9500"/>
    <s v="2 Bedroom Townhouse"/>
    <x v="2"/>
    <x v="95"/>
    <x v="0"/>
    <x v="2"/>
    <n v="2"/>
  </r>
  <r>
    <s v="R 9 800"/>
    <n v="9800"/>
    <s v="2 Bedroom Townhouse"/>
    <x v="2"/>
    <x v="22"/>
    <x v="1"/>
    <x v="2"/>
    <n v="2"/>
  </r>
  <r>
    <s v="R 7 000"/>
    <n v="7000"/>
    <s v="1 Bedroom Townhouse"/>
    <x v="2"/>
    <x v="28"/>
    <x v="1"/>
    <x v="6"/>
    <n v="1"/>
  </r>
  <r>
    <s v="R 18 500"/>
    <n v="18500"/>
    <s v="3 Bedroom Townhouse"/>
    <x v="2"/>
    <x v="1"/>
    <x v="0"/>
    <x v="1"/>
    <n v="2.5"/>
  </r>
  <r>
    <s v="R 13 800"/>
    <n v="13800"/>
    <s v="3 Bedroom Townhouse"/>
    <x v="2"/>
    <x v="67"/>
    <x v="1"/>
    <x v="1"/>
    <n v="2"/>
  </r>
  <r>
    <s v="R 7 500"/>
    <n v="7500"/>
    <s v="2 Bedroom Townhouse"/>
    <x v="2"/>
    <x v="52"/>
    <x v="2"/>
    <x v="2"/>
    <n v="1"/>
  </r>
  <r>
    <s v="R 14 490"/>
    <n v="14490"/>
    <s v="3 Bedroom Townhouse"/>
    <x v="2"/>
    <x v="31"/>
    <x v="1"/>
    <x v="1"/>
    <n v="2"/>
  </r>
  <r>
    <s v="R 18 500"/>
    <n v="18500"/>
    <s v="3 Bedroom Townhouse"/>
    <x v="2"/>
    <x v="1"/>
    <x v="0"/>
    <x v="1"/>
    <n v="2"/>
  </r>
  <r>
    <s v="R 7 999"/>
    <n v="7999"/>
    <s v="2 Bedroom Townhouse"/>
    <x v="2"/>
    <x v="20"/>
    <x v="2"/>
    <x v="2"/>
    <n v="1"/>
  </r>
  <r>
    <s v="R 13 800"/>
    <n v="13800"/>
    <s v="3 Bedroom Townhouse"/>
    <x v="2"/>
    <x v="67"/>
    <x v="1"/>
    <x v="1"/>
    <n v="2"/>
  </r>
  <r>
    <s v="R 20 000"/>
    <n v="20000"/>
    <s v="3 Bedroom Townhouse"/>
    <x v="2"/>
    <x v="107"/>
    <x v="1"/>
    <x v="1"/>
    <n v="2.5"/>
  </r>
  <r>
    <s v="R 8 350"/>
    <n v="8350"/>
    <s v="2 Bedroom Townhouse"/>
    <x v="2"/>
    <x v="20"/>
    <x v="2"/>
    <x v="2"/>
    <n v="1"/>
  </r>
  <r>
    <s v="R 8 500"/>
    <n v="8500"/>
    <s v="3 Bedroom Townhouse"/>
    <x v="2"/>
    <x v="44"/>
    <x v="2"/>
    <x v="1"/>
    <n v="2"/>
  </r>
  <r>
    <s v="R 8 400"/>
    <n v="8400"/>
    <s v="3 Bedroom Townhouse"/>
    <x v="2"/>
    <x v="44"/>
    <x v="2"/>
    <x v="1"/>
    <n v="2"/>
  </r>
  <r>
    <s v="R 9 980"/>
    <n v="9980"/>
    <s v="2 Bedroom Townhouse"/>
    <x v="2"/>
    <x v="20"/>
    <x v="2"/>
    <x v="2"/>
    <n v="1"/>
  </r>
  <r>
    <s v="R 13 500"/>
    <n v="13500"/>
    <s v="3 Bedroom Townhouse"/>
    <x v="2"/>
    <x v="31"/>
    <x v="1"/>
    <x v="1"/>
    <n v="2"/>
  </r>
  <r>
    <s v="R 9 345"/>
    <n v="9345"/>
    <s v="2 Bedroom Townhouse"/>
    <x v="2"/>
    <x v="20"/>
    <x v="2"/>
    <x v="2"/>
    <n v="1"/>
  </r>
  <r>
    <s v="R 6 900"/>
    <n v="6900"/>
    <s v="2 Bedroom Townhouse"/>
    <x v="2"/>
    <x v="1"/>
    <x v="0"/>
    <x v="2"/>
    <n v="1"/>
  </r>
  <r>
    <s v="R 8 500"/>
    <n v="8500"/>
    <s v="2 Bedroom Townhouse"/>
    <x v="2"/>
    <x v="20"/>
    <x v="2"/>
    <x v="2"/>
    <n v="2"/>
  </r>
  <r>
    <s v="R 11 500"/>
    <n v="11500"/>
    <s v="2 Bedroom Townhouse"/>
    <x v="2"/>
    <x v="52"/>
    <x v="2"/>
    <x v="2"/>
    <n v="2.5"/>
  </r>
  <r>
    <s v="R 10 600"/>
    <n v="10600"/>
    <s v="3 Bedroom Townhouse"/>
    <x v="2"/>
    <x v="20"/>
    <x v="2"/>
    <x v="1"/>
    <n v="2"/>
  </r>
  <r>
    <s v="R 8 500"/>
    <n v="8500"/>
    <s v="1 Bedroom Townhouse"/>
    <x v="2"/>
    <x v="39"/>
    <x v="1"/>
    <x v="6"/>
    <n v="1"/>
  </r>
  <r>
    <s v="R 14 500"/>
    <n v="14500"/>
    <s v="3 Bedroom Townhouse"/>
    <x v="2"/>
    <x v="20"/>
    <x v="2"/>
    <x v="1"/>
    <n v="2.5"/>
  </r>
  <r>
    <s v="R 8 980"/>
    <n v="8980"/>
    <s v="3 Bedroom Townhouse"/>
    <x v="2"/>
    <x v="5"/>
    <x v="2"/>
    <x v="1"/>
    <n v="2"/>
  </r>
  <r>
    <s v="R 7 500"/>
    <n v="7500"/>
    <s v="1 Bedroom Townhouse"/>
    <x v="2"/>
    <x v="43"/>
    <x v="0"/>
    <x v="6"/>
    <n v="1"/>
  </r>
  <r>
    <s v="R 7 750"/>
    <n v="7750"/>
    <s v="2 Bedroom Townhouse"/>
    <x v="2"/>
    <x v="22"/>
    <x v="1"/>
    <x v="2"/>
    <n v="1"/>
  </r>
  <r>
    <s v="R 8 500"/>
    <n v="8500"/>
    <s v="3 Bedroom Townhouse"/>
    <x v="2"/>
    <x v="44"/>
    <x v="2"/>
    <x v="1"/>
    <n v="2"/>
  </r>
  <r>
    <s v="R 8 500"/>
    <n v="8500"/>
    <s v="2 Bedroom Townhouse"/>
    <x v="2"/>
    <x v="20"/>
    <x v="2"/>
    <x v="2"/>
    <n v="2"/>
  </r>
  <r>
    <s v="R 8 980"/>
    <n v="8980"/>
    <s v="3 Bedroom Townhouse"/>
    <x v="2"/>
    <x v="5"/>
    <x v="2"/>
    <x v="1"/>
    <n v="2"/>
  </r>
  <r>
    <s v="R 20 000"/>
    <n v="20000"/>
    <s v="3 Bedroom Townhouse"/>
    <x v="2"/>
    <x v="1"/>
    <x v="0"/>
    <x v="1"/>
    <n v="2"/>
  </r>
  <r>
    <s v="R 13 000"/>
    <n v="13000"/>
    <s v="4 Bedroom Townhouse"/>
    <x v="2"/>
    <x v="39"/>
    <x v="1"/>
    <x v="0"/>
    <n v="2"/>
  </r>
  <r>
    <s v="R 17 000"/>
    <n v="17000"/>
    <s v="3 Bedroom Townhouse"/>
    <x v="2"/>
    <x v="28"/>
    <x v="1"/>
    <x v="1"/>
    <n v="2"/>
  </r>
  <r>
    <s v="R 35 000"/>
    <n v="35000"/>
    <s v="3 Bedroom Townhouse"/>
    <x v="2"/>
    <x v="8"/>
    <x v="1"/>
    <x v="1"/>
    <n v="2.5"/>
  </r>
  <r>
    <s v="R 6 300"/>
    <n v="6300"/>
    <s v="2 Bedroom Townhouse"/>
    <x v="2"/>
    <x v="20"/>
    <x v="2"/>
    <x v="2"/>
    <n v="1"/>
  </r>
  <r>
    <s v="R 8 500"/>
    <n v="8500"/>
    <s v="2 Bedroom Townhouse"/>
    <x v="2"/>
    <x v="44"/>
    <x v="2"/>
    <x v="2"/>
    <n v="1.5"/>
  </r>
  <r>
    <s v="R 5 900"/>
    <n v="5900"/>
    <s v="2 Bedroom Townhouse"/>
    <x v="2"/>
    <x v="40"/>
    <x v="2"/>
    <x v="2"/>
    <n v="1"/>
  </r>
  <r>
    <s v="R 11 500"/>
    <n v="11500"/>
    <s v="2 Bedroom Townhouse"/>
    <x v="2"/>
    <x v="28"/>
    <x v="1"/>
    <x v="2"/>
    <n v="2"/>
  </r>
  <r>
    <s v="R 12 500"/>
    <n v="12500"/>
    <s v="3 Bedroom Townhouse"/>
    <x v="2"/>
    <x v="95"/>
    <x v="0"/>
    <x v="1"/>
    <n v="2"/>
  </r>
  <r>
    <s v="R 20 000"/>
    <n v="20000"/>
    <s v="3 Bedroom Townhouse"/>
    <x v="2"/>
    <x v="1"/>
    <x v="0"/>
    <x v="1"/>
    <n v="2"/>
  </r>
  <r>
    <s v="R 8 800"/>
    <n v="8800"/>
    <s v="2 Bedroom Townhouse"/>
    <x v="2"/>
    <x v="110"/>
    <x v="1"/>
    <x v="2"/>
    <n v="1.5"/>
  </r>
  <r>
    <s v="R 23 000"/>
    <n v="23000"/>
    <s v="3 Bedroom Townhouse"/>
    <x v="2"/>
    <x v="27"/>
    <x v="0"/>
    <x v="1"/>
    <n v="2.5"/>
  </r>
  <r>
    <s v="R 9 000"/>
    <n v="9000"/>
    <s v="3 Bedroom Townhouse"/>
    <x v="2"/>
    <x v="114"/>
    <x v="2"/>
    <x v="1"/>
    <n v="1.5"/>
  </r>
  <r>
    <s v="R 7 000"/>
    <n v="7000"/>
    <s v="2 Bedroom Townhouse"/>
    <x v="2"/>
    <x v="95"/>
    <x v="0"/>
    <x v="2"/>
    <n v="2"/>
  </r>
  <r>
    <s v="R 12 400"/>
    <n v="12400"/>
    <s v="2 Bedroom Townhouse"/>
    <x v="2"/>
    <x v="203"/>
    <x v="0"/>
    <x v="2"/>
    <n v="1"/>
  </r>
  <r>
    <s v="R 13 500"/>
    <n v="13500"/>
    <s v="3 Bedroom Townhouse"/>
    <x v="2"/>
    <x v="95"/>
    <x v="0"/>
    <x v="1"/>
    <n v="2"/>
  </r>
  <r>
    <s v="R 12 500"/>
    <n v="12500"/>
    <s v="2 Bedroom Townhouse"/>
    <x v="2"/>
    <x v="1"/>
    <x v="0"/>
    <x v="2"/>
    <n v="2"/>
  </r>
  <r>
    <s v="R 22 000"/>
    <n v="22000"/>
    <s v="3 Bedroom Townhouse"/>
    <x v="2"/>
    <x v="101"/>
    <x v="1"/>
    <x v="1"/>
    <n v="3"/>
  </r>
  <r>
    <s v="R 16 800"/>
    <n v="16800"/>
    <s v="2 Bedroom Townhouse"/>
    <x v="2"/>
    <x v="21"/>
    <x v="1"/>
    <x v="2"/>
    <n v="2"/>
  </r>
  <r>
    <s v="R 20 000"/>
    <n v="20000"/>
    <s v="3 Bedroom Townhouse"/>
    <x v="2"/>
    <x v="1"/>
    <x v="0"/>
    <x v="1"/>
    <n v="2.5"/>
  </r>
  <r>
    <s v="R 11 500"/>
    <n v="11500"/>
    <s v="2 Bedroom Townhouse"/>
    <x v="2"/>
    <x v="95"/>
    <x v="0"/>
    <x v="2"/>
    <n v="2"/>
  </r>
  <r>
    <s v="R 16 750"/>
    <n v="16750"/>
    <s v="3 Bedroom Townhouse"/>
    <x v="2"/>
    <x v="4"/>
    <x v="1"/>
    <x v="1"/>
    <n v="2"/>
  </r>
  <r>
    <s v="R 9 000"/>
    <n v="9000"/>
    <s v="3 Bedroom Townhouse"/>
    <x v="2"/>
    <x v="114"/>
    <x v="2"/>
    <x v="1"/>
    <n v="1.5"/>
  </r>
  <r>
    <s v="R 6 945"/>
    <n v="6945"/>
    <s v="2 Bedroom Townhouse"/>
    <x v="2"/>
    <x v="58"/>
    <x v="1"/>
    <x v="2"/>
    <n v="2"/>
  </r>
  <r>
    <s v="R 9 730"/>
    <n v="9730"/>
    <s v="3 Bedroom Townhouse"/>
    <x v="2"/>
    <x v="13"/>
    <x v="2"/>
    <x v="1"/>
    <n v="2"/>
  </r>
  <r>
    <s v="R 10 500"/>
    <n v="10500"/>
    <s v="3 Bedroom Townhouse"/>
    <x v="2"/>
    <x v="66"/>
    <x v="2"/>
    <x v="1"/>
    <n v="2"/>
  </r>
  <r>
    <s v="R 11 000"/>
    <n v="11000"/>
    <s v="3 Bedroom Townhouse"/>
    <x v="2"/>
    <x v="20"/>
    <x v="2"/>
    <x v="1"/>
    <n v="2.5"/>
  </r>
  <r>
    <s v="R 13 000"/>
    <n v="13000"/>
    <s v="2 Bedroom Townhouse"/>
    <x v="2"/>
    <x v="31"/>
    <x v="1"/>
    <x v="2"/>
    <n v="2"/>
  </r>
  <r>
    <s v="R 9 800"/>
    <n v="9800"/>
    <s v="3 Bedroom Townhouse"/>
    <x v="2"/>
    <x v="20"/>
    <x v="2"/>
    <x v="1"/>
    <n v="2.5"/>
  </r>
  <r>
    <s v="R 11 500"/>
    <n v="11500"/>
    <s v="3 Bedroom Townhouse"/>
    <x v="2"/>
    <x v="20"/>
    <x v="2"/>
    <x v="1"/>
    <n v="2.5"/>
  </r>
  <r>
    <s v="R 15 000"/>
    <n v="15000"/>
    <s v="3 Bedroom Townhouse"/>
    <x v="2"/>
    <x v="52"/>
    <x v="2"/>
    <x v="1"/>
    <n v="2.5"/>
  </r>
  <r>
    <s v="R 11 200"/>
    <n v="11200"/>
    <s v="2 Bedroom Townhouse"/>
    <x v="2"/>
    <x v="23"/>
    <x v="1"/>
    <x v="2"/>
    <n v="2"/>
  </r>
  <r>
    <s v="R 13 000"/>
    <n v="13000"/>
    <s v="3 Bedroom Townhouse"/>
    <x v="2"/>
    <x v="95"/>
    <x v="0"/>
    <x v="1"/>
    <n v="2"/>
  </r>
  <r>
    <s v="R 28 500"/>
    <n v="28500"/>
    <s v="3 Bedroom Townhouse"/>
    <x v="2"/>
    <x v="14"/>
    <x v="1"/>
    <x v="1"/>
    <n v="4"/>
  </r>
  <r>
    <s v="R 9 500"/>
    <n v="9500"/>
    <s v="3 Bedroom Townhouse"/>
    <x v="2"/>
    <x v="20"/>
    <x v="2"/>
    <x v="1"/>
    <n v="2.5"/>
  </r>
  <r>
    <s v="R 12 000"/>
    <n v="12000"/>
    <s v="4 Bedroom Townhouse"/>
    <x v="2"/>
    <x v="39"/>
    <x v="1"/>
    <x v="0"/>
    <n v="2"/>
  </r>
  <r>
    <s v="R 17 500"/>
    <n v="17500"/>
    <s v="3 Bedroom Townhouse"/>
    <x v="2"/>
    <x v="4"/>
    <x v="1"/>
    <x v="1"/>
    <n v="2.5"/>
  </r>
  <r>
    <s v="R 11 500"/>
    <n v="11500"/>
    <s v="3 Bedroom Townhouse"/>
    <x v="2"/>
    <x v="62"/>
    <x v="1"/>
    <x v="1"/>
    <n v="2.5"/>
  </r>
  <r>
    <s v="R 13 000"/>
    <n v="13000"/>
    <s v="3 Bedroom Townhouse"/>
    <x v="2"/>
    <x v="95"/>
    <x v="0"/>
    <x v="1"/>
    <n v="2"/>
  </r>
  <r>
    <s v="R 48 000"/>
    <n v="48000"/>
    <s v="3 Bedroom Townhouse"/>
    <x v="2"/>
    <x v="15"/>
    <x v="1"/>
    <x v="1"/>
    <n v="3.5"/>
  </r>
  <r>
    <s v="R 11 500"/>
    <n v="11500"/>
    <s v="3 Bedroom Townhouse"/>
    <x v="2"/>
    <x v="44"/>
    <x v="2"/>
    <x v="1"/>
    <n v="2.5"/>
  </r>
  <r>
    <s v="R 13 450"/>
    <n v="13450"/>
    <s v="3 Bedroom Townhouse"/>
    <x v="2"/>
    <x v="75"/>
    <x v="1"/>
    <x v="1"/>
    <n v="3"/>
  </r>
  <r>
    <s v="R 20 000"/>
    <n v="20000"/>
    <s v="3 Bedroom Townhouse"/>
    <x v="2"/>
    <x v="1"/>
    <x v="0"/>
    <x v="1"/>
    <n v="2.5"/>
  </r>
  <r>
    <s v="R 11 800"/>
    <n v="11800"/>
    <s v="3 Bedroom Townhouse"/>
    <x v="2"/>
    <x v="22"/>
    <x v="1"/>
    <x v="1"/>
    <n v="2"/>
  </r>
  <r>
    <s v="R 32 000"/>
    <n v="32000"/>
    <s v="3 Bedroom Townhouse"/>
    <x v="2"/>
    <x v="54"/>
    <x v="1"/>
    <x v="1"/>
    <n v="3.5"/>
  </r>
  <r>
    <s v="R 20 000"/>
    <n v="20000"/>
    <s v="3 Bedroom Townhouse"/>
    <x v="2"/>
    <x v="1"/>
    <x v="0"/>
    <x v="1"/>
    <n v="2.5"/>
  </r>
  <r>
    <s v="R 13 000"/>
    <n v="13000"/>
    <s v="3 Bedroom Townhouse"/>
    <x v="2"/>
    <x v="39"/>
    <x v="1"/>
    <x v="1"/>
    <n v="2"/>
  </r>
  <r>
    <s v="R 7 600"/>
    <n v="7600"/>
    <s v="2 Bedroom Townhouse"/>
    <x v="2"/>
    <x v="31"/>
    <x v="1"/>
    <x v="2"/>
    <n v="1"/>
  </r>
  <r>
    <s v="R 6 120"/>
    <n v="6120"/>
    <s v="2 Bedroom Townhouse"/>
    <x v="2"/>
    <x v="33"/>
    <x v="2"/>
    <x v="2"/>
    <n v="1"/>
  </r>
  <r>
    <s v="R 12 500"/>
    <n v="12500"/>
    <s v="3 Bedroom Townhouse"/>
    <x v="2"/>
    <x v="22"/>
    <x v="1"/>
    <x v="1"/>
    <n v="2.5"/>
  </r>
  <r>
    <s v="R 7 300"/>
    <n v="7300"/>
    <s v="2 Bedroom Townhouse"/>
    <x v="2"/>
    <x v="40"/>
    <x v="2"/>
    <x v="2"/>
    <n v="1"/>
  </r>
  <r>
    <s v="R 13 000"/>
    <n v="13000"/>
    <s v="3 Bedroom Townhouse"/>
    <x v="2"/>
    <x v="95"/>
    <x v="0"/>
    <x v="1"/>
    <n v="2"/>
  </r>
  <r>
    <s v="R 32 000"/>
    <n v="32000"/>
    <s v="3 Bedroom Townhouse"/>
    <x v="2"/>
    <x v="54"/>
    <x v="1"/>
    <x v="1"/>
    <n v="3.5"/>
  </r>
  <r>
    <s v="R 7 000"/>
    <n v="7000"/>
    <s v="1 Bedroom Townhouse"/>
    <x v="2"/>
    <x v="102"/>
    <x v="1"/>
    <x v="6"/>
    <n v="1"/>
  </r>
  <r>
    <s v="R 13 000"/>
    <n v="13000"/>
    <s v="2 Bedroom Townhouse"/>
    <x v="2"/>
    <x v="4"/>
    <x v="1"/>
    <x v="2"/>
    <n v="2"/>
  </r>
  <r>
    <s v="R 17 000"/>
    <n v="17000"/>
    <s v="3 Bedroom Townhouse"/>
    <x v="2"/>
    <x v="1"/>
    <x v="0"/>
    <x v="1"/>
    <n v="2.5"/>
  </r>
  <r>
    <s v="R 16 000"/>
    <n v="16000"/>
    <s v="3 Bedroom Townhouse"/>
    <x v="2"/>
    <x v="28"/>
    <x v="1"/>
    <x v="1"/>
    <n v="2.5"/>
  </r>
  <r>
    <s v="R 14 000"/>
    <n v="14000"/>
    <s v="2 Bedroom Townhouse"/>
    <x v="2"/>
    <x v="28"/>
    <x v="1"/>
    <x v="2"/>
    <n v="2"/>
  </r>
  <r>
    <s v="R 15 950"/>
    <n v="15950"/>
    <s v="3 Bedroom Townhouse"/>
    <x v="2"/>
    <x v="31"/>
    <x v="1"/>
    <x v="1"/>
    <n v="2.5"/>
  </r>
  <r>
    <s v="R 22 900"/>
    <n v="22900"/>
    <s v="4 Bedroom Townhouse"/>
    <x v="2"/>
    <x v="22"/>
    <x v="1"/>
    <x v="0"/>
    <n v="3"/>
  </r>
  <r>
    <s v="R 11 100"/>
    <n v="11100"/>
    <s v="3 Bedroom Townhouse"/>
    <x v="2"/>
    <x v="28"/>
    <x v="1"/>
    <x v="1"/>
    <n v="2"/>
  </r>
  <r>
    <s v="R 7 000"/>
    <n v="7000"/>
    <s v="1 Bedroom Townhouse"/>
    <x v="2"/>
    <x v="102"/>
    <x v="1"/>
    <x v="6"/>
    <n v="1"/>
  </r>
  <r>
    <s v="R 8 500"/>
    <n v="8500"/>
    <s v="2 Bedroom Townhouse"/>
    <x v="2"/>
    <x v="1"/>
    <x v="0"/>
    <x v="2"/>
    <n v="1"/>
  </r>
  <r>
    <s v="R 29 500"/>
    <n v="29500"/>
    <s v="4 Bedroom Townhouse"/>
    <x v="2"/>
    <x v="8"/>
    <x v="1"/>
    <x v="0"/>
    <n v="3.5"/>
  </r>
  <r>
    <s v="R 5 900"/>
    <n v="5900"/>
    <s v="2 Bedroom Townhouse"/>
    <x v="2"/>
    <x v="40"/>
    <x v="2"/>
    <x v="2"/>
    <n v="1"/>
  </r>
  <r>
    <s v="R 10 500"/>
    <n v="10500"/>
    <s v="2 Bedroom Townhouse"/>
    <x v="2"/>
    <x v="1"/>
    <x v="0"/>
    <x v="2"/>
    <n v="1"/>
  </r>
  <r>
    <s v="R 23 000"/>
    <n v="23000"/>
    <s v="4 Bedroom Townhouse"/>
    <x v="2"/>
    <x v="4"/>
    <x v="1"/>
    <x v="0"/>
    <n v="3"/>
  </r>
  <r>
    <s v="R 16 000"/>
    <n v="16000"/>
    <s v="3 Bedroom Townhouse"/>
    <x v="2"/>
    <x v="28"/>
    <x v="1"/>
    <x v="1"/>
    <n v="2.5"/>
  </r>
  <r>
    <s v="R 12 000"/>
    <n v="12000"/>
    <s v="2 Bedroom Townhouse"/>
    <x v="2"/>
    <x v="28"/>
    <x v="1"/>
    <x v="2"/>
    <n v="2"/>
  </r>
  <r>
    <s v="R 8 400"/>
    <n v="8400"/>
    <s v="3 Bedroom Townhouse"/>
    <x v="2"/>
    <x v="44"/>
    <x v="2"/>
    <x v="1"/>
    <n v="2"/>
  </r>
  <r>
    <s v="R 16 000"/>
    <n v="16000"/>
    <s v="3 Bedroom Townhouse"/>
    <x v="2"/>
    <x v="28"/>
    <x v="1"/>
    <x v="1"/>
    <n v="2"/>
  </r>
  <r>
    <s v="R 9 900"/>
    <n v="9900"/>
    <s v="3 Bedroom Townhouse"/>
    <x v="2"/>
    <x v="102"/>
    <x v="1"/>
    <x v="1"/>
    <n v="1"/>
  </r>
  <r>
    <s v="R 12 500"/>
    <n v="12500"/>
    <s v="3 Bedroom Townhouse"/>
    <x v="2"/>
    <x v="46"/>
    <x v="2"/>
    <x v="1"/>
    <n v="2"/>
  </r>
  <r>
    <s v="R 13 950"/>
    <n v="13950"/>
    <s v="3 Bedroom Townhouse"/>
    <x v="2"/>
    <x v="28"/>
    <x v="1"/>
    <x v="1"/>
    <n v="2.5"/>
  </r>
  <r>
    <s v="R 11 200"/>
    <n v="11200"/>
    <s v="2 Bedroom Townhouse"/>
    <x v="2"/>
    <x v="22"/>
    <x v="1"/>
    <x v="2"/>
    <n v="2"/>
  </r>
  <r>
    <s v="R 9 444"/>
    <n v="9444"/>
    <s v="2 Bedroom Townhouse"/>
    <x v="2"/>
    <x v="44"/>
    <x v="2"/>
    <x v="2"/>
    <n v="1.5"/>
  </r>
  <r>
    <s v="R 9 500"/>
    <n v="9500"/>
    <s v="2.5 Bedroom Townhouse"/>
    <x v="2"/>
    <x v="20"/>
    <x v="2"/>
    <x v="14"/>
    <n v="2"/>
  </r>
  <r>
    <s v="R 7 900"/>
    <n v="7900"/>
    <s v="2 Bedroom Townhouse"/>
    <x v="2"/>
    <x v="28"/>
    <x v="1"/>
    <x v="2"/>
    <n v="1"/>
  </r>
  <r>
    <s v="R 11 200"/>
    <n v="11200"/>
    <s v="2 Bedroom Townhouse"/>
    <x v="2"/>
    <x v="22"/>
    <x v="1"/>
    <x v="2"/>
    <n v="2"/>
  </r>
  <r>
    <s v="R 9 100"/>
    <n v="9100"/>
    <s v="2 Bedroom Townhouse"/>
    <x v="2"/>
    <x v="1"/>
    <x v="0"/>
    <x v="2"/>
    <n v="1"/>
  </r>
  <r>
    <s v="R 45 000"/>
    <n v="45000"/>
    <s v="5 Bedroom Townhouse"/>
    <x v="2"/>
    <x v="6"/>
    <x v="1"/>
    <x v="3"/>
    <n v="4"/>
  </r>
  <r>
    <s v="R 13 700"/>
    <n v="13700"/>
    <s v="3 Bedroom Townhouse"/>
    <x v="2"/>
    <x v="39"/>
    <x v="1"/>
    <x v="1"/>
    <n v="1"/>
  </r>
  <r>
    <s v="R 8 800"/>
    <n v="8800"/>
    <s v="2 Bedroom Townhouse"/>
    <x v="2"/>
    <x v="52"/>
    <x v="2"/>
    <x v="2"/>
    <n v="2"/>
  </r>
  <r>
    <s v="R 20 000"/>
    <n v="20000"/>
    <s v="3 Bedroom Townhouse"/>
    <x v="2"/>
    <x v="150"/>
    <x v="1"/>
    <x v="1"/>
    <n v="2"/>
  </r>
  <r>
    <s v="R 7 500"/>
    <n v="7500"/>
    <s v="2 Bedroom Townhouse"/>
    <x v="2"/>
    <x v="52"/>
    <x v="2"/>
    <x v="2"/>
    <n v="1"/>
  </r>
  <r>
    <s v="R 13 800"/>
    <n v="13800"/>
    <s v="3 Bedroom Townhouse"/>
    <x v="2"/>
    <x v="95"/>
    <x v="0"/>
    <x v="1"/>
    <n v="2"/>
  </r>
  <r>
    <s v="R 11 500"/>
    <n v="11500"/>
    <s v="3 Bedroom Townhouse"/>
    <x v="2"/>
    <x v="46"/>
    <x v="2"/>
    <x v="1"/>
    <n v="2"/>
  </r>
  <r>
    <s v="R 9 100"/>
    <n v="9100"/>
    <s v="2 Bedroom Townhouse"/>
    <x v="2"/>
    <x v="1"/>
    <x v="0"/>
    <x v="2"/>
    <n v="1"/>
  </r>
  <r>
    <s v="R 1 949"/>
    <n v="1949"/>
    <s v="3 Bedroom Townhouse"/>
    <x v="2"/>
    <x v="20"/>
    <x v="2"/>
    <x v="1"/>
    <n v="3"/>
  </r>
  <r>
    <s v="R 7 000"/>
    <n v="7000"/>
    <s v="2 Bedroom Townhouse"/>
    <x v="2"/>
    <x v="73"/>
    <x v="5"/>
    <x v="2"/>
    <n v="1"/>
  </r>
  <r>
    <s v="R 8 800"/>
    <n v="8800"/>
    <s v="2 Bedroom Townhouse"/>
    <x v="2"/>
    <x v="23"/>
    <x v="1"/>
    <x v="2"/>
    <n v="1"/>
  </r>
  <r>
    <s v="R 13 500"/>
    <n v="13500"/>
    <s v="2 Bedroom Townhouse"/>
    <x v="2"/>
    <x v="75"/>
    <x v="1"/>
    <x v="2"/>
    <n v="2"/>
  </r>
  <r>
    <s v="R 16 500"/>
    <n v="16500"/>
    <s v="2 Bedroom Townhouse"/>
    <x v="2"/>
    <x v="50"/>
    <x v="1"/>
    <x v="2"/>
    <n v="2"/>
  </r>
  <r>
    <s v="R 12 900"/>
    <n v="12900"/>
    <s v="3 Bedroom Townhouse"/>
    <x v="2"/>
    <x v="28"/>
    <x v="1"/>
    <x v="1"/>
    <n v="2"/>
  </r>
  <r>
    <s v="R 12 000"/>
    <n v="12000"/>
    <s v="2 Bedroom Townhouse"/>
    <x v="2"/>
    <x v="4"/>
    <x v="1"/>
    <x v="2"/>
    <n v="2"/>
  </r>
  <r>
    <s v="R 15 000"/>
    <n v="15000"/>
    <s v="3 Bedroom Townhouse"/>
    <x v="2"/>
    <x v="52"/>
    <x v="2"/>
    <x v="1"/>
    <n v="2.5"/>
  </r>
  <r>
    <s v="R 20 000"/>
    <n v="20000"/>
    <s v="3 Bedroom Townhouse"/>
    <x v="2"/>
    <x v="1"/>
    <x v="0"/>
    <x v="1"/>
    <n v="2"/>
  </r>
  <r>
    <s v="R 12 800"/>
    <n v="12800"/>
    <s v="3 Bedroom Townhouse"/>
    <x v="2"/>
    <x v="22"/>
    <x v="1"/>
    <x v="1"/>
    <n v="2"/>
  </r>
  <r>
    <s v="R 6 600"/>
    <n v="6600"/>
    <s v="2 Bedroom Townhouse"/>
    <x v="2"/>
    <x v="98"/>
    <x v="2"/>
    <x v="2"/>
    <n v="1"/>
  </r>
  <r>
    <s v="R 16 500"/>
    <n v="16500"/>
    <s v="3 Bedroom Townhouse"/>
    <x v="2"/>
    <x v="4"/>
    <x v="1"/>
    <x v="1"/>
    <n v="3"/>
  </r>
  <r>
    <s v="R 14 800"/>
    <n v="14800"/>
    <s v="3 Bedroom Townhouse"/>
    <x v="2"/>
    <x v="20"/>
    <x v="2"/>
    <x v="1"/>
    <n v="2.5"/>
  </r>
  <r>
    <s v="R 23 000"/>
    <n v="23000"/>
    <s v="4 Bedroom Townhouse"/>
    <x v="2"/>
    <x v="35"/>
    <x v="1"/>
    <x v="0"/>
    <n v="3.5"/>
  </r>
  <r>
    <s v="R 14 500"/>
    <n v="14500"/>
    <s v="3 Bedroom Townhouse"/>
    <x v="2"/>
    <x v="28"/>
    <x v="1"/>
    <x v="1"/>
    <n v="2"/>
  </r>
  <r>
    <s v="R 9 900"/>
    <n v="9900"/>
    <s v="2 Bedroom Townhouse"/>
    <x v="2"/>
    <x v="31"/>
    <x v="1"/>
    <x v="2"/>
    <n v="1"/>
  </r>
  <r>
    <s v="R 20 000"/>
    <n v="20000"/>
    <s v="3 Bedroom Townhouse"/>
    <x v="2"/>
    <x v="1"/>
    <x v="0"/>
    <x v="1"/>
    <n v="2"/>
  </r>
  <r>
    <s v="R 5 750"/>
    <n v="5750"/>
    <s v="1 Bedroom Townhouse"/>
    <x v="2"/>
    <x v="20"/>
    <x v="2"/>
    <x v="6"/>
    <n v="1"/>
  </r>
  <r>
    <s v="R 7 950"/>
    <n v="7950"/>
    <s v="1 Bedroom Townhouse"/>
    <x v="2"/>
    <x v="93"/>
    <x v="1"/>
    <x v="6"/>
    <n v="1"/>
  </r>
  <r>
    <s v="R 7 250"/>
    <n v="7250"/>
    <s v="2 Bedroom Townhouse"/>
    <x v="2"/>
    <x v="95"/>
    <x v="0"/>
    <x v="2"/>
    <n v="1"/>
  </r>
  <r>
    <s v="R 35 000"/>
    <n v="35000"/>
    <s v="2 Bedroom Townhouse"/>
    <x v="2"/>
    <x v="6"/>
    <x v="1"/>
    <x v="2"/>
    <n v="2"/>
  </r>
  <r>
    <s v="R 9 000"/>
    <n v="9000"/>
    <s v="3 Bedroom Townhouse"/>
    <x v="2"/>
    <x v="20"/>
    <x v="2"/>
    <x v="1"/>
    <n v="2"/>
  </r>
  <r>
    <s v="R 12 000"/>
    <n v="12000"/>
    <s v="2 Bedroom Townhouse"/>
    <x v="2"/>
    <x v="95"/>
    <x v="0"/>
    <x v="2"/>
    <n v="2"/>
  </r>
  <r>
    <s v="R 35 000"/>
    <n v="35000"/>
    <s v="2 Bedroom Townhouse"/>
    <x v="2"/>
    <x v="6"/>
    <x v="1"/>
    <x v="2"/>
    <n v="2"/>
  </r>
  <r>
    <s v="R 12 000"/>
    <n v="12000"/>
    <s v="3 Bedroom Townhouse"/>
    <x v="2"/>
    <x v="106"/>
    <x v="1"/>
    <x v="1"/>
    <n v="2"/>
  </r>
  <r>
    <s v="R 8 500"/>
    <n v="8500"/>
    <s v="2 Bedroom Townhouse"/>
    <x v="2"/>
    <x v="48"/>
    <x v="1"/>
    <x v="2"/>
    <n v="1"/>
  </r>
  <r>
    <s v="R 9 000"/>
    <n v="9000"/>
    <s v="3 Bedroom Townhouse"/>
    <x v="2"/>
    <x v="99"/>
    <x v="1"/>
    <x v="1"/>
    <n v="2"/>
  </r>
  <r>
    <s v="R 7 200"/>
    <n v="7200"/>
    <s v="2 Bedroom Townhouse"/>
    <x v="2"/>
    <x v="39"/>
    <x v="1"/>
    <x v="2"/>
    <n v="1"/>
  </r>
  <r>
    <s v="R 13 000"/>
    <n v="13000"/>
    <s v="2 Bedroom Townhouse"/>
    <x v="2"/>
    <x v="1"/>
    <x v="0"/>
    <x v="2"/>
    <n v="2"/>
  </r>
  <r>
    <s v="R 16 000"/>
    <n v="16000"/>
    <s v="3 Bedroom Townhouse"/>
    <x v="2"/>
    <x v="28"/>
    <x v="1"/>
    <x v="1"/>
    <n v="2.5"/>
  </r>
  <r>
    <s v="R 6 000"/>
    <n v="6000"/>
    <s v="2 Bedroom Townhouse"/>
    <x v="2"/>
    <x v="49"/>
    <x v="1"/>
    <x v="2"/>
    <n v="1.5"/>
  </r>
  <r>
    <s v="R 10 900"/>
    <n v="10900"/>
    <s v="2 Bedroom Townhouse"/>
    <x v="2"/>
    <x v="49"/>
    <x v="1"/>
    <x v="2"/>
    <n v="2"/>
  </r>
  <r>
    <s v="R 13 000"/>
    <n v="13000"/>
    <s v="3 Bedroom Townhouse"/>
    <x v="2"/>
    <x v="39"/>
    <x v="1"/>
    <x v="1"/>
    <n v="2"/>
  </r>
  <r>
    <s v="R 18 000"/>
    <n v="18000"/>
    <s v="3 Bedroom Townhouse"/>
    <x v="2"/>
    <x v="35"/>
    <x v="1"/>
    <x v="1"/>
    <n v="2"/>
  </r>
  <r>
    <s v="R 22 500"/>
    <n v="22500"/>
    <s v="3 Bedroom Townhouse"/>
    <x v="2"/>
    <x v="120"/>
    <x v="1"/>
    <x v="1"/>
    <n v="2"/>
  </r>
  <r>
    <s v="R 12 000"/>
    <n v="12000"/>
    <s v="3 Bedroom Townhouse"/>
    <x v="2"/>
    <x v="106"/>
    <x v="1"/>
    <x v="1"/>
    <n v="2"/>
  </r>
  <r>
    <s v="R 12 200"/>
    <n v="12200"/>
    <s v="3 Bedroom Townhouse"/>
    <x v="2"/>
    <x v="22"/>
    <x v="1"/>
    <x v="1"/>
    <n v="1"/>
  </r>
  <r>
    <s v="R 8 900"/>
    <n v="8900"/>
    <s v="3 Bedroom Townhouse"/>
    <x v="2"/>
    <x v="44"/>
    <x v="2"/>
    <x v="1"/>
    <n v="2"/>
  </r>
  <r>
    <s v="R 10 900"/>
    <n v="10900"/>
    <s v="2 Bedroom Townhouse"/>
    <x v="2"/>
    <x v="49"/>
    <x v="1"/>
    <x v="2"/>
    <n v="2"/>
  </r>
  <r>
    <s v="R 22 500"/>
    <n v="22500"/>
    <s v="3 Bedroom Townhouse"/>
    <x v="2"/>
    <x v="12"/>
    <x v="1"/>
    <x v="1"/>
    <n v="2"/>
  </r>
  <r>
    <s v="R 8 475"/>
    <n v="8475"/>
    <s v="2 Bedroom Townhouse"/>
    <x v="2"/>
    <x v="88"/>
    <x v="2"/>
    <x v="2"/>
    <n v="1"/>
  </r>
  <r>
    <s v="R 10 500"/>
    <n v="10500"/>
    <s v="3 Bedroom Townhouse"/>
    <x v="2"/>
    <x v="99"/>
    <x v="1"/>
    <x v="1"/>
    <n v="2"/>
  </r>
  <r>
    <s v="R 7 200"/>
    <n v="7200"/>
    <s v="2 Bedroom Townhouse"/>
    <x v="2"/>
    <x v="20"/>
    <x v="2"/>
    <x v="2"/>
    <n v="1"/>
  </r>
  <r>
    <s v="R 35 000"/>
    <n v="35000"/>
    <s v="3 Bedroom Townhouse"/>
    <x v="2"/>
    <x v="6"/>
    <x v="1"/>
    <x v="1"/>
    <n v="2.5"/>
  </r>
  <r>
    <s v="R 26 000"/>
    <n v="26000"/>
    <s v="4 Bedroom Townhouse"/>
    <x v="2"/>
    <x v="6"/>
    <x v="1"/>
    <x v="0"/>
    <n v="3.5"/>
  </r>
  <r>
    <s v="R 38 000"/>
    <n v="38000"/>
    <s v="3 Bedroom Townhouse"/>
    <x v="2"/>
    <x v="15"/>
    <x v="1"/>
    <x v="1"/>
    <n v="2"/>
  </r>
  <r>
    <s v="R 8 000"/>
    <n v="8000"/>
    <s v="2 Bedroom Townhouse"/>
    <x v="2"/>
    <x v="44"/>
    <x v="2"/>
    <x v="2"/>
    <n v="1"/>
  </r>
  <r>
    <s v="R 9 345"/>
    <n v="9345"/>
    <s v="2 Bedroom Townhouse"/>
    <x v="2"/>
    <x v="20"/>
    <x v="2"/>
    <x v="2"/>
    <n v="1"/>
  </r>
  <r>
    <s v="R 9 400"/>
    <n v="9400"/>
    <s v="2 Bedroom Townhouse"/>
    <x v="2"/>
    <x v="28"/>
    <x v="1"/>
    <x v="2"/>
    <n v="1"/>
  </r>
  <r>
    <s v="R 9 650"/>
    <n v="9650"/>
    <s v="3 Bedroom Townhouse"/>
    <x v="2"/>
    <x v="20"/>
    <x v="2"/>
    <x v="1"/>
    <n v="2"/>
  </r>
  <r>
    <s v="R 16 900"/>
    <n v="16900"/>
    <s v="4 Bedroom Townhouse"/>
    <x v="2"/>
    <x v="2"/>
    <x v="1"/>
    <x v="0"/>
    <n v="2.5"/>
  </r>
  <r>
    <s v="R 14 500"/>
    <n v="14500"/>
    <s v="4 Bedroom Townhouse"/>
    <x v="2"/>
    <x v="13"/>
    <x v="2"/>
    <x v="0"/>
    <n v="2"/>
  </r>
  <r>
    <s v="R 12 000"/>
    <n v="12000"/>
    <s v="3 Bedroom Townhouse"/>
    <x v="2"/>
    <x v="31"/>
    <x v="1"/>
    <x v="1"/>
    <n v="2"/>
  </r>
  <r>
    <s v="R 16 000"/>
    <n v="16000"/>
    <s v="3 Bedroom Townhouse"/>
    <x v="2"/>
    <x v="44"/>
    <x v="2"/>
    <x v="1"/>
    <n v="2.5"/>
  </r>
  <r>
    <s v="R 13 000"/>
    <n v="13000"/>
    <s v="3 Bedroom Townhouse"/>
    <x v="2"/>
    <x v="24"/>
    <x v="2"/>
    <x v="1"/>
    <n v="2"/>
  </r>
  <r>
    <s v="R 20 000"/>
    <n v="20000"/>
    <s v="3 Bedroom Townhouse"/>
    <x v="2"/>
    <x v="191"/>
    <x v="1"/>
    <x v="1"/>
    <n v="2"/>
  </r>
  <r>
    <s v="R 9 650"/>
    <n v="9650"/>
    <s v="3 Bedroom Townhouse"/>
    <x v="2"/>
    <x v="20"/>
    <x v="2"/>
    <x v="1"/>
    <n v="2"/>
  </r>
  <r>
    <s v="R 10 000"/>
    <n v="10000"/>
    <s v="3 Bedroom Townhouse"/>
    <x v="2"/>
    <x v="22"/>
    <x v="1"/>
    <x v="1"/>
    <n v="1"/>
  </r>
  <r>
    <s v="R 7 100"/>
    <n v="7100"/>
    <s v="2 Bedroom Townhouse"/>
    <x v="2"/>
    <x v="46"/>
    <x v="2"/>
    <x v="2"/>
    <n v="2"/>
  </r>
  <r>
    <s v="R 10 500"/>
    <n v="10500"/>
    <s v="3 Bedroom Townhouse"/>
    <x v="2"/>
    <x v="66"/>
    <x v="2"/>
    <x v="1"/>
    <n v="2"/>
  </r>
  <r>
    <s v="R 17 600"/>
    <n v="17600"/>
    <s v="4 Bedroom Townhouse"/>
    <x v="2"/>
    <x v="20"/>
    <x v="2"/>
    <x v="0"/>
    <n v="2.5"/>
  </r>
  <r>
    <s v="R 6 340"/>
    <n v="6340"/>
    <s v="2 Bedroom Townhouse"/>
    <x v="2"/>
    <x v="95"/>
    <x v="0"/>
    <x v="2"/>
    <n v="1"/>
  </r>
  <r>
    <s v="R 10 100"/>
    <n v="10100"/>
    <s v="3 Bedroom Townhouse"/>
    <x v="2"/>
    <x v="52"/>
    <x v="2"/>
    <x v="1"/>
    <n v="2"/>
  </r>
  <r>
    <s v="R 10 000"/>
    <n v="10000"/>
    <s v="3 Bedroom Townhouse"/>
    <x v="2"/>
    <x v="66"/>
    <x v="2"/>
    <x v="1"/>
    <n v="2"/>
  </r>
  <r>
    <s v="R 12 500"/>
    <n v="12500"/>
    <s v="2 Bedroom Townhouse"/>
    <x v="2"/>
    <x v="28"/>
    <x v="1"/>
    <x v="2"/>
    <n v="2"/>
  </r>
  <r>
    <s v="R 8 000"/>
    <n v="8000"/>
    <s v="3 Bedroom Townhouse"/>
    <x v="2"/>
    <x v="5"/>
    <x v="2"/>
    <x v="1"/>
    <n v="2"/>
  </r>
  <r>
    <s v="R 10 000"/>
    <n v="10000"/>
    <s v="2 Bedroom Townhouse"/>
    <x v="2"/>
    <x v="102"/>
    <x v="1"/>
    <x v="2"/>
    <s v="N/A"/>
  </r>
  <r>
    <s v="R 8 000"/>
    <n v="8000"/>
    <s v="2 Bedroom Townhouse"/>
    <x v="2"/>
    <x v="110"/>
    <x v="1"/>
    <x v="2"/>
    <n v="2"/>
  </r>
  <r>
    <s v="R 11 950"/>
    <n v="11950"/>
    <s v="3 Bedroom Townhouse"/>
    <x v="2"/>
    <x v="28"/>
    <x v="1"/>
    <x v="1"/>
    <n v="2"/>
  </r>
  <r>
    <s v="R 10 750"/>
    <n v="10750"/>
    <s v="2 Bedroom Townhouse"/>
    <x v="2"/>
    <x v="28"/>
    <x v="1"/>
    <x v="2"/>
    <n v="2"/>
  </r>
  <r>
    <s v="R 18 500"/>
    <n v="18500"/>
    <s v="3 Bedroom Townhouse"/>
    <x v="2"/>
    <x v="107"/>
    <x v="1"/>
    <x v="1"/>
    <n v="2"/>
  </r>
  <r>
    <s v="R 12 000"/>
    <n v="12000"/>
    <s v="3 Bedroom Townhouse"/>
    <x v="2"/>
    <x v="12"/>
    <x v="1"/>
    <x v="1"/>
    <n v="2"/>
  </r>
  <r>
    <s v="R 9 800"/>
    <n v="9800"/>
    <s v="3 Bedroom Townhouse"/>
    <x v="2"/>
    <x v="44"/>
    <x v="2"/>
    <x v="1"/>
    <n v="2.5"/>
  </r>
  <r>
    <s v="R 12 500"/>
    <n v="12500"/>
    <s v="3 Bedroom Townhouse"/>
    <x v="2"/>
    <x v="20"/>
    <x v="2"/>
    <x v="1"/>
    <n v="2"/>
  </r>
  <r>
    <s v="R 16 000"/>
    <n v="16000"/>
    <s v="3 Bedroom Townhouse"/>
    <x v="2"/>
    <x v="28"/>
    <x v="1"/>
    <x v="1"/>
    <n v="2"/>
  </r>
  <r>
    <s v="R 8 700"/>
    <n v="8700"/>
    <s v="2 Bedroom Townhouse"/>
    <x v="2"/>
    <x v="46"/>
    <x v="2"/>
    <x v="2"/>
    <n v="1"/>
  </r>
  <r>
    <s v="R 48 000"/>
    <n v="48000"/>
    <s v="3 Bedroom Townhouse"/>
    <x v="2"/>
    <x v="15"/>
    <x v="1"/>
    <x v="1"/>
    <n v="3.5"/>
  </r>
  <r>
    <s v="R 8 000"/>
    <n v="8000"/>
    <s v="2 Bedroom Townhouse"/>
    <x v="2"/>
    <x v="110"/>
    <x v="1"/>
    <x v="2"/>
    <n v="2"/>
  </r>
  <r>
    <s v="R 8 000"/>
    <n v="8000"/>
    <s v="2 Bedroom Townhouse"/>
    <x v="2"/>
    <x v="20"/>
    <x v="2"/>
    <x v="2"/>
    <n v="1"/>
  </r>
  <r>
    <s v="R 32 000"/>
    <n v="32000"/>
    <s v="3 Bedroom Townhouse"/>
    <x v="2"/>
    <x v="6"/>
    <x v="1"/>
    <x v="1"/>
    <n v="2.5"/>
  </r>
  <r>
    <s v="R 18 500"/>
    <n v="18500"/>
    <s v="3 Bedroom Townhouse"/>
    <x v="2"/>
    <x v="1"/>
    <x v="0"/>
    <x v="1"/>
    <n v="2.5"/>
  </r>
  <r>
    <s v="R 20 000"/>
    <n v="20000"/>
    <s v="3 Bedroom Townhouse"/>
    <x v="2"/>
    <x v="17"/>
    <x v="1"/>
    <x v="1"/>
    <n v="2"/>
  </r>
  <r>
    <s v="R 11 000"/>
    <n v="11000"/>
    <s v="2 Bedroom Townhouse"/>
    <x v="2"/>
    <x v="23"/>
    <x v="1"/>
    <x v="2"/>
    <n v="1"/>
  </r>
  <r>
    <s v="R 16 000"/>
    <n v="16000"/>
    <s v="2 Bedroom Townhouse"/>
    <x v="2"/>
    <x v="75"/>
    <x v="1"/>
    <x v="2"/>
    <n v="2"/>
  </r>
  <r>
    <s v="R 37 000"/>
    <n v="37000"/>
    <s v="4 Bedroom Townhouse"/>
    <x v="2"/>
    <x v="86"/>
    <x v="5"/>
    <x v="0"/>
    <n v="4"/>
  </r>
  <r>
    <s v="R 6 400"/>
    <n v="6400"/>
    <s v="2 Bedroom Townhouse"/>
    <x v="2"/>
    <x v="20"/>
    <x v="2"/>
    <x v="2"/>
    <n v="1"/>
  </r>
  <r>
    <s v="R 12 500"/>
    <n v="12500"/>
    <s v="3 Bedroom Townhouse"/>
    <x v="2"/>
    <x v="110"/>
    <x v="1"/>
    <x v="1"/>
    <n v="3"/>
  </r>
  <r>
    <s v="R 9 500"/>
    <n v="9500"/>
    <s v="3 Bedroom Townhouse"/>
    <x v="2"/>
    <x v="99"/>
    <x v="1"/>
    <x v="1"/>
    <n v="2"/>
  </r>
  <r>
    <s v="R 12 500"/>
    <n v="12500"/>
    <s v="2 Bedroom Townhouse"/>
    <x v="2"/>
    <x v="95"/>
    <x v="0"/>
    <x v="2"/>
    <n v="2"/>
  </r>
  <r>
    <s v="R 13 000"/>
    <n v="13000"/>
    <s v="3 Bedroom Townhouse"/>
    <x v="2"/>
    <x v="1"/>
    <x v="0"/>
    <x v="1"/>
    <n v="2"/>
  </r>
  <r>
    <s v="R 12 000"/>
    <n v="12000"/>
    <s v="3 Bedroom Townhouse"/>
    <x v="2"/>
    <x v="113"/>
    <x v="6"/>
    <x v="1"/>
    <n v="2"/>
  </r>
  <r>
    <s v="R 14 000"/>
    <n v="14000"/>
    <s v="4 Bedroom Townhouse"/>
    <x v="2"/>
    <x v="20"/>
    <x v="2"/>
    <x v="0"/>
    <n v="2"/>
  </r>
  <r>
    <s v="R 28 000"/>
    <n v="28000"/>
    <s v="3 Bedroom Townhouse"/>
    <x v="2"/>
    <x v="6"/>
    <x v="1"/>
    <x v="1"/>
    <n v="2.5"/>
  </r>
  <r>
    <s v="R 11 000"/>
    <n v="11000"/>
    <s v="3 Bedroom Townhouse"/>
    <x v="2"/>
    <x v="46"/>
    <x v="2"/>
    <x v="1"/>
    <n v="2"/>
  </r>
  <r>
    <s v="R 8 950"/>
    <n v="8950"/>
    <s v="2 Bedroom Townhouse"/>
    <x v="2"/>
    <x v="20"/>
    <x v="2"/>
    <x v="2"/>
    <n v="1"/>
  </r>
  <r>
    <s v="R 14 500"/>
    <n v="14500"/>
    <s v="2 Bedroom Townhouse"/>
    <x v="2"/>
    <x v="75"/>
    <x v="1"/>
    <x v="2"/>
    <n v="2.5"/>
  </r>
  <r>
    <s v="R 9 000"/>
    <n v="9000"/>
    <s v="2 Bedroom Townhouse"/>
    <x v="2"/>
    <x v="22"/>
    <x v="1"/>
    <x v="2"/>
    <n v="1"/>
  </r>
  <r>
    <s v="R 11 400"/>
    <n v="11400"/>
    <s v="3 Bedroom Townhouse"/>
    <x v="2"/>
    <x v="22"/>
    <x v="1"/>
    <x v="1"/>
    <n v="2"/>
  </r>
  <r>
    <s v="R 11 550"/>
    <n v="11550"/>
    <s v="2 Bedroom Townhouse"/>
    <x v="2"/>
    <x v="102"/>
    <x v="1"/>
    <x v="2"/>
    <n v="2"/>
  </r>
  <r>
    <s v="R 19 800"/>
    <n v="19800"/>
    <s v="5 Bedroom Townhouse"/>
    <x v="2"/>
    <x v="20"/>
    <x v="2"/>
    <x v="3"/>
    <n v="3"/>
  </r>
  <r>
    <s v="R 18 499"/>
    <n v="18499"/>
    <s v="3 Bedroom Townhouse"/>
    <x v="2"/>
    <x v="1"/>
    <x v="0"/>
    <x v="1"/>
    <n v="2.5"/>
  </r>
  <r>
    <s v="R 15 000"/>
    <n v="15000"/>
    <s v="3 Bedroom Townhouse"/>
    <x v="2"/>
    <x v="52"/>
    <x v="2"/>
    <x v="1"/>
    <n v="2.5"/>
  </r>
  <r>
    <s v="R 14 500"/>
    <n v="14500"/>
    <s v="3 Bedroom Townhouse"/>
    <x v="2"/>
    <x v="58"/>
    <x v="1"/>
    <x v="1"/>
    <n v="2"/>
  </r>
  <r>
    <s v="R 16 000"/>
    <n v="16000"/>
    <s v="3 Bedroom Townhouse"/>
    <x v="2"/>
    <x v="28"/>
    <x v="1"/>
    <x v="1"/>
    <n v="2"/>
  </r>
  <r>
    <s v="R 12 000"/>
    <n v="12000"/>
    <s v="3 Bedroom Townhouse"/>
    <x v="2"/>
    <x v="20"/>
    <x v="2"/>
    <x v="1"/>
    <n v="2"/>
  </r>
  <r>
    <s v="R 18 499"/>
    <n v="18499"/>
    <s v="3 Bedroom Townhouse"/>
    <x v="2"/>
    <x v="1"/>
    <x v="0"/>
    <x v="1"/>
    <n v="2.5"/>
  </r>
  <r>
    <s v="R 8 400"/>
    <n v="8400"/>
    <s v="2 Bedroom Townhouse"/>
    <x v="2"/>
    <x v="44"/>
    <x v="2"/>
    <x v="2"/>
    <n v="2"/>
  </r>
  <r>
    <s v="R 6 400"/>
    <n v="6400"/>
    <s v="2 Bedroom Townhouse"/>
    <x v="2"/>
    <x v="20"/>
    <x v="2"/>
    <x v="2"/>
    <n v="1"/>
  </r>
  <r>
    <s v="R 12 000"/>
    <n v="12000"/>
    <s v="3 Bedroom Townhouse"/>
    <x v="2"/>
    <x v="20"/>
    <x v="2"/>
    <x v="1"/>
    <n v="2"/>
  </r>
  <r>
    <s v="R 11 500"/>
    <n v="11500"/>
    <s v="3 Bedroom Townhouse"/>
    <x v="2"/>
    <x v="35"/>
    <x v="1"/>
    <x v="1"/>
    <n v="2"/>
  </r>
  <r>
    <s v="R 11 500"/>
    <n v="11500"/>
    <s v="3 Bedroom Townhouse"/>
    <x v="2"/>
    <x v="35"/>
    <x v="1"/>
    <x v="1"/>
    <n v="2"/>
  </r>
  <r>
    <s v="R 9 480"/>
    <n v="9480"/>
    <s v="2 Bedroom Townhouse"/>
    <x v="2"/>
    <x v="22"/>
    <x v="1"/>
    <x v="2"/>
    <n v="1"/>
  </r>
  <r>
    <s v="R 19 500"/>
    <n v="19500"/>
    <s v="2 Bedroom Townhouse"/>
    <x v="2"/>
    <x v="75"/>
    <x v="1"/>
    <x v="2"/>
    <n v="2"/>
  </r>
  <r>
    <s v="R 9 900"/>
    <n v="9900"/>
    <s v="3 Bedroom Townhouse"/>
    <x v="2"/>
    <x v="87"/>
    <x v="1"/>
    <x v="1"/>
    <n v="1"/>
  </r>
  <r>
    <s v="R 11 500"/>
    <n v="11500"/>
    <s v="2 Bedroom Townhouse"/>
    <x v="2"/>
    <x v="4"/>
    <x v="1"/>
    <x v="2"/>
    <n v="2"/>
  </r>
  <r>
    <s v="R 13 000"/>
    <n v="13000"/>
    <s v="3 Bedroom Townhouse"/>
    <x v="2"/>
    <x v="24"/>
    <x v="2"/>
    <x v="1"/>
    <n v="2.5"/>
  </r>
  <r>
    <s v="R 7 500"/>
    <n v="7500"/>
    <s v="2 Bedroom Townhouse"/>
    <x v="2"/>
    <x v="102"/>
    <x v="1"/>
    <x v="2"/>
    <n v="1"/>
  </r>
  <r>
    <s v="R 18 000"/>
    <n v="18000"/>
    <s v="2 Bedroom Townhouse"/>
    <x v="2"/>
    <x v="50"/>
    <x v="1"/>
    <x v="2"/>
    <n v="2"/>
  </r>
  <r>
    <s v="R 15 000"/>
    <n v="15000"/>
    <s v="3 Bedroom Townhouse"/>
    <x v="2"/>
    <x v="52"/>
    <x v="2"/>
    <x v="1"/>
    <n v="2.5"/>
  </r>
  <r>
    <s v="R 12 400"/>
    <n v="12400"/>
    <s v="3 Bedroom Townhouse"/>
    <x v="2"/>
    <x v="95"/>
    <x v="0"/>
    <x v="1"/>
    <n v="2"/>
  </r>
  <r>
    <s v="R 8 000"/>
    <n v="8000"/>
    <s v="2 Bedroom Townhouse"/>
    <x v="2"/>
    <x v="52"/>
    <x v="2"/>
    <x v="2"/>
    <n v="1"/>
  </r>
  <r>
    <s v="R 10 000"/>
    <n v="10000"/>
    <s v="2 Bedroom Townhouse"/>
    <x v="2"/>
    <x v="2"/>
    <x v="1"/>
    <x v="2"/>
    <n v="2"/>
  </r>
  <r>
    <s v="R 7 200"/>
    <n v="7200"/>
    <s v="2 Bedroom Townhouse"/>
    <x v="2"/>
    <x v="1"/>
    <x v="0"/>
    <x v="2"/>
    <n v="1"/>
  </r>
  <r>
    <s v="R 12 000"/>
    <n v="12000"/>
    <s v="3 Bedroom Townhouse"/>
    <x v="2"/>
    <x v="35"/>
    <x v="1"/>
    <x v="1"/>
    <n v="2"/>
  </r>
  <r>
    <s v="R 8 000"/>
    <n v="8000"/>
    <s v="2 Bedroom Townhouse"/>
    <x v="2"/>
    <x v="44"/>
    <x v="2"/>
    <x v="2"/>
    <n v="1"/>
  </r>
  <r>
    <s v="R 8 500"/>
    <n v="8500"/>
    <s v="3 Bedroom Townhouse"/>
    <x v="2"/>
    <x v="44"/>
    <x v="2"/>
    <x v="1"/>
    <n v="2"/>
  </r>
  <r>
    <s v="R 38 000"/>
    <n v="38000"/>
    <s v="3 Bedroom Townhouse"/>
    <x v="2"/>
    <x v="6"/>
    <x v="1"/>
    <x v="1"/>
    <n v="2.5"/>
  </r>
  <r>
    <s v="R 12 900"/>
    <n v="12900"/>
    <s v="3 Bedroom Townhouse"/>
    <x v="2"/>
    <x v="24"/>
    <x v="2"/>
    <x v="1"/>
    <n v="2"/>
  </r>
  <r>
    <s v="R 11 200"/>
    <n v="11200"/>
    <s v="3 Bedroom Townhouse"/>
    <x v="2"/>
    <x v="204"/>
    <x v="2"/>
    <x v="1"/>
    <n v="2.5"/>
  </r>
  <r>
    <s v="R 15 000"/>
    <n v="15000"/>
    <s v="3 Bedroom Townhouse"/>
    <x v="2"/>
    <x v="52"/>
    <x v="2"/>
    <x v="1"/>
    <n v="2.5"/>
  </r>
  <r>
    <s v="R 8 000"/>
    <n v="8000"/>
    <s v="2 Bedroom Townhouse"/>
    <x v="2"/>
    <x v="52"/>
    <x v="2"/>
    <x v="2"/>
    <n v="2"/>
  </r>
  <r>
    <s v="R 9 000"/>
    <n v="9000"/>
    <s v="3 Bedroom Townhouse"/>
    <x v="2"/>
    <x v="20"/>
    <x v="2"/>
    <x v="1"/>
    <n v="2"/>
  </r>
  <r>
    <s v="R 14 800"/>
    <n v="14800"/>
    <s v="2 Bedroom Townhouse"/>
    <x v="2"/>
    <x v="28"/>
    <x v="1"/>
    <x v="2"/>
    <n v="2"/>
  </r>
  <r>
    <s v="R 9 000"/>
    <n v="9000"/>
    <s v="3 Bedroom Townhouse"/>
    <x v="2"/>
    <x v="66"/>
    <x v="2"/>
    <x v="1"/>
    <n v="2"/>
  </r>
  <r>
    <s v="R 14 500"/>
    <n v="14500"/>
    <s v="3 Bedroom Townhouse"/>
    <x v="2"/>
    <x v="28"/>
    <x v="1"/>
    <x v="1"/>
    <n v="2"/>
  </r>
  <r>
    <s v="R 9 000"/>
    <n v="9000"/>
    <s v="3 Bedroom Townhouse"/>
    <x v="2"/>
    <x v="20"/>
    <x v="2"/>
    <x v="1"/>
    <n v="2"/>
  </r>
  <r>
    <s v="R 8 000"/>
    <n v="8000"/>
    <s v="2 Bedroom Townhouse"/>
    <x v="2"/>
    <x v="52"/>
    <x v="2"/>
    <x v="2"/>
    <n v="1"/>
  </r>
  <r>
    <s v="R 10 000"/>
    <n v="10000"/>
    <s v="2 Bedroom Townhouse"/>
    <x v="2"/>
    <x v="110"/>
    <x v="1"/>
    <x v="2"/>
    <n v="2"/>
  </r>
  <r>
    <s v="R 9 350"/>
    <n v="9350"/>
    <s v="3 Bedroom Townhouse"/>
    <x v="2"/>
    <x v="13"/>
    <x v="2"/>
    <x v="1"/>
    <n v="2"/>
  </r>
  <r>
    <s v="R 10 950"/>
    <n v="10950"/>
    <s v="2 Bedroom Townhouse"/>
    <x v="2"/>
    <x v="58"/>
    <x v="1"/>
    <x v="2"/>
    <n v="1"/>
  </r>
  <r>
    <s v="R 16 000"/>
    <n v="16000"/>
    <s v="3 Bedroom Townhouse"/>
    <x v="2"/>
    <x v="28"/>
    <x v="1"/>
    <x v="1"/>
    <n v="2.5"/>
  </r>
  <r>
    <s v="R 16 550"/>
    <n v="16550"/>
    <s v="3 Bedroom Townhouse"/>
    <x v="2"/>
    <x v="90"/>
    <x v="2"/>
    <x v="1"/>
    <n v="2.5"/>
  </r>
  <r>
    <s v="R 8 500"/>
    <n v="8500"/>
    <s v="2 Bedroom Townhouse"/>
    <x v="2"/>
    <x v="99"/>
    <x v="1"/>
    <x v="2"/>
    <n v="1"/>
  </r>
  <r>
    <s v="R 8 500"/>
    <n v="8500"/>
    <s v="2 Bedroom Townhouse"/>
    <x v="2"/>
    <x v="1"/>
    <x v="0"/>
    <x v="2"/>
    <n v="1"/>
  </r>
  <r>
    <s v="R 11 000"/>
    <n v="11000"/>
    <s v="3 Bedroom Townhouse"/>
    <x v="2"/>
    <x v="20"/>
    <x v="2"/>
    <x v="1"/>
    <n v="2"/>
  </r>
  <r>
    <s v="R 7 200"/>
    <n v="7200"/>
    <s v="2 Bedroom Townhouse"/>
    <x v="2"/>
    <x v="20"/>
    <x v="2"/>
    <x v="2"/>
    <n v="1"/>
  </r>
  <r>
    <s v="R 9 860"/>
    <n v="9860"/>
    <s v="2 Bedroom Townhouse"/>
    <x v="2"/>
    <x v="63"/>
    <x v="1"/>
    <x v="2"/>
    <n v="2"/>
  </r>
  <r>
    <s v="R 8 500"/>
    <n v="8500"/>
    <s v="2 Bedroom Townhouse"/>
    <x v="2"/>
    <x v="90"/>
    <x v="2"/>
    <x v="2"/>
    <n v="2"/>
  </r>
  <r>
    <s v="R 22 000"/>
    <n v="22000"/>
    <s v="3 Bedroom Townhouse"/>
    <x v="2"/>
    <x v="154"/>
    <x v="1"/>
    <x v="1"/>
    <n v="2.5"/>
  </r>
  <r>
    <s v="R 12 000"/>
    <n v="12000"/>
    <s v="3 Bedroom Townhouse"/>
    <x v="2"/>
    <x v="205"/>
    <x v="0"/>
    <x v="1"/>
    <n v="2"/>
  </r>
  <r>
    <s v="R 14 000"/>
    <n v="14000"/>
    <s v="3 Bedroom Townhouse"/>
    <x v="2"/>
    <x v="20"/>
    <x v="2"/>
    <x v="1"/>
    <n v="2"/>
  </r>
  <r>
    <s v="R 17 500"/>
    <n v="17500"/>
    <s v="4 Bedroom Townhouse"/>
    <x v="2"/>
    <x v="61"/>
    <x v="1"/>
    <x v="0"/>
    <n v="3"/>
  </r>
  <r>
    <s v="R 12 500"/>
    <n v="12500"/>
    <s v="2 Bedroom Townhouse"/>
    <x v="2"/>
    <x v="121"/>
    <x v="1"/>
    <x v="2"/>
    <n v="2"/>
  </r>
  <r>
    <s v="R 7 850"/>
    <n v="7850"/>
    <s v="2 Bedroom Townhouse"/>
    <x v="2"/>
    <x v="1"/>
    <x v="0"/>
    <x v="2"/>
    <n v="1"/>
  </r>
  <r>
    <s v="R 12 500"/>
    <n v="12500"/>
    <s v="3 Bedroom Townhouse"/>
    <x v="2"/>
    <x v="126"/>
    <x v="1"/>
    <x v="1"/>
    <n v="2.5"/>
  </r>
  <r>
    <s v="R 14 000"/>
    <n v="14000"/>
    <s v="2 Bedroom Townhouse"/>
    <x v="2"/>
    <x v="6"/>
    <x v="1"/>
    <x v="2"/>
    <n v="1"/>
  </r>
  <r>
    <s v="R 25 000"/>
    <n v="25000"/>
    <s v="3 Bedroom Townhouse"/>
    <x v="2"/>
    <x v="17"/>
    <x v="1"/>
    <x v="1"/>
    <n v="2"/>
  </r>
  <r>
    <s v="R 9 000"/>
    <n v="9000"/>
    <s v="2 Bedroom Townhouse"/>
    <x v="2"/>
    <x v="22"/>
    <x v="1"/>
    <x v="2"/>
    <n v="1"/>
  </r>
  <r>
    <s v="R 13 500"/>
    <n v="13500"/>
    <s v="2 Bedroom Townhouse"/>
    <x v="2"/>
    <x v="149"/>
    <x v="1"/>
    <x v="2"/>
    <n v="2"/>
  </r>
  <r>
    <s v="R 4 600"/>
    <n v="4600"/>
    <s v="0.5 Bedroom Townhouse"/>
    <x v="2"/>
    <x v="20"/>
    <x v="2"/>
    <x v="13"/>
    <n v="1"/>
  </r>
  <r>
    <s v="R 7 950"/>
    <n v="7950"/>
    <s v="2 Bedroom Townhouse"/>
    <x v="2"/>
    <x v="63"/>
    <x v="1"/>
    <x v="2"/>
    <n v="2"/>
  </r>
  <r>
    <s v="R 9 500"/>
    <n v="9500"/>
    <s v="2 Bedroom Townhouse"/>
    <x v="2"/>
    <x v="87"/>
    <x v="1"/>
    <x v="2"/>
    <n v="1"/>
  </r>
  <r>
    <s v="R 11 000"/>
    <n v="11000"/>
    <s v="2 Bedroom Townhouse"/>
    <x v="2"/>
    <x v="35"/>
    <x v="1"/>
    <x v="2"/>
    <n v="1"/>
  </r>
  <r>
    <s v="R 15 000"/>
    <n v="15000"/>
    <s v="3 Bedroom Townhouse"/>
    <x v="2"/>
    <x v="52"/>
    <x v="2"/>
    <x v="1"/>
    <n v="2.5"/>
  </r>
  <r>
    <s v="R 16 000"/>
    <n v="16000"/>
    <s v="3 Bedroom Townhouse"/>
    <x v="2"/>
    <x v="28"/>
    <x v="1"/>
    <x v="1"/>
    <n v="2"/>
  </r>
  <r>
    <s v="R 7 950"/>
    <n v="7950"/>
    <s v="2 Bedroom Townhouse"/>
    <x v="2"/>
    <x v="63"/>
    <x v="1"/>
    <x v="2"/>
    <n v="2"/>
  </r>
  <r>
    <s v="R 7 990"/>
    <n v="7990"/>
    <s v="2 Bedroom Townhouse"/>
    <x v="2"/>
    <x v="11"/>
    <x v="3"/>
    <x v="2"/>
    <n v="1"/>
  </r>
  <r>
    <s v="R 12 000"/>
    <n v="12000"/>
    <s v="3 Bedroom Townhouse"/>
    <x v="2"/>
    <x v="95"/>
    <x v="0"/>
    <x v="1"/>
    <n v="2"/>
  </r>
  <r>
    <s v="R 12 000"/>
    <n v="12000"/>
    <s v="3 Bedroom Townhouse"/>
    <x v="2"/>
    <x v="205"/>
    <x v="0"/>
    <x v="1"/>
    <n v="2"/>
  </r>
  <r>
    <s v="R 8 800"/>
    <n v="8800"/>
    <s v="2 Bedroom Townhouse"/>
    <x v="2"/>
    <x v="20"/>
    <x v="2"/>
    <x v="2"/>
    <n v="2"/>
  </r>
  <r>
    <s v="R 8 400"/>
    <n v="8400"/>
    <s v="2 Bedroom Townhouse"/>
    <x v="2"/>
    <x v="33"/>
    <x v="2"/>
    <x v="2"/>
    <n v="2"/>
  </r>
  <r>
    <s v="R 17 960"/>
    <n v="17960"/>
    <s v="3 Bedroom Townhouse"/>
    <x v="2"/>
    <x v="15"/>
    <x v="1"/>
    <x v="1"/>
    <n v="2.5"/>
  </r>
  <r>
    <s v="R 10 000"/>
    <n v="10000"/>
    <s v="4 Bedroom Townhouse"/>
    <x v="2"/>
    <x v="23"/>
    <x v="1"/>
    <x v="0"/>
    <n v="2"/>
  </r>
  <r>
    <s v="R 15 000"/>
    <n v="15000"/>
    <s v="2 Bedroom Townhouse"/>
    <x v="2"/>
    <x v="101"/>
    <x v="1"/>
    <x v="2"/>
    <n v="2"/>
  </r>
  <r>
    <s v="R 16 500"/>
    <n v="16500"/>
    <s v="3 Bedroom Townhouse"/>
    <x v="2"/>
    <x v="16"/>
    <x v="1"/>
    <x v="1"/>
    <n v="2"/>
  </r>
  <r>
    <s v="R 6 750"/>
    <n v="6750"/>
    <s v="2 Bedroom Townhouse"/>
    <x v="2"/>
    <x v="40"/>
    <x v="2"/>
    <x v="2"/>
    <n v="1"/>
  </r>
  <r>
    <s v="R 7 000"/>
    <n v="7000"/>
    <s v="2 Bedroom Townhouse"/>
    <x v="2"/>
    <x v="95"/>
    <x v="0"/>
    <x v="2"/>
    <n v="1"/>
  </r>
  <r>
    <s v="R 8 300"/>
    <n v="8300"/>
    <s v="2 Bedroom Townhouse"/>
    <x v="2"/>
    <x v="44"/>
    <x v="2"/>
    <x v="2"/>
    <n v="1"/>
  </r>
  <r>
    <s v="R 6 800"/>
    <n v="6800"/>
    <s v="2 Bedroom Townhouse"/>
    <x v="2"/>
    <x v="44"/>
    <x v="2"/>
    <x v="2"/>
    <n v="2"/>
  </r>
  <r>
    <s v="R 12 150"/>
    <n v="12150"/>
    <s v="3 Bedroom Townhouse"/>
    <x v="2"/>
    <x v="95"/>
    <x v="0"/>
    <x v="1"/>
    <n v="2"/>
  </r>
  <r>
    <s v="R 15 000"/>
    <n v="15000"/>
    <s v="2 Bedroom Townhouse"/>
    <x v="2"/>
    <x v="101"/>
    <x v="1"/>
    <x v="2"/>
    <n v="2"/>
  </r>
  <r>
    <s v="R 8 610"/>
    <n v="8610"/>
    <s v="2 Bedroom Townhouse"/>
    <x v="2"/>
    <x v="1"/>
    <x v="0"/>
    <x v="2"/>
    <n v="1"/>
  </r>
  <r>
    <s v="R 10 000"/>
    <n v="10000"/>
    <s v="2 Bedroom Townhouse"/>
    <x v="2"/>
    <x v="28"/>
    <x v="1"/>
    <x v="2"/>
    <n v="2"/>
  </r>
  <r>
    <s v="R 9 000"/>
    <n v="9000"/>
    <s v="3 Bedroom Townhouse"/>
    <x v="2"/>
    <x v="20"/>
    <x v="2"/>
    <x v="1"/>
    <n v="2"/>
  </r>
  <r>
    <s v="R 15 000"/>
    <n v="15000"/>
    <s v="3 Bedroom Townhouse"/>
    <x v="2"/>
    <x v="52"/>
    <x v="2"/>
    <x v="1"/>
    <n v="2.5"/>
  </r>
  <r>
    <s v="R 9 500"/>
    <n v="9500"/>
    <s v="2 Bedroom Townhouse"/>
    <x v="2"/>
    <x v="52"/>
    <x v="2"/>
    <x v="2"/>
    <n v="1.5"/>
  </r>
  <r>
    <s v="R 10 000"/>
    <n v="10000"/>
    <s v="4 Bedroom Townhouse"/>
    <x v="2"/>
    <x v="23"/>
    <x v="1"/>
    <x v="0"/>
    <n v="2"/>
  </r>
  <r>
    <s v="R 6 900"/>
    <n v="6900"/>
    <s v="2 Bedroom Townhouse"/>
    <x v="2"/>
    <x v="44"/>
    <x v="2"/>
    <x v="2"/>
    <n v="1"/>
  </r>
  <r>
    <s v="R 20 000"/>
    <n v="20000"/>
    <s v="3 Bedroom Townhouse"/>
    <x v="2"/>
    <x v="110"/>
    <x v="1"/>
    <x v="1"/>
    <n v="2"/>
  </r>
  <r>
    <s v="R 12 000"/>
    <n v="12000"/>
    <s v="3 Bedroom Townhouse"/>
    <x v="2"/>
    <x v="205"/>
    <x v="0"/>
    <x v="1"/>
    <n v="2"/>
  </r>
  <r>
    <s v="R 13 000"/>
    <n v="13000"/>
    <s v="2 Bedroom Townhouse"/>
    <x v="2"/>
    <x v="87"/>
    <x v="1"/>
    <x v="2"/>
    <n v="2"/>
  </r>
  <r>
    <s v="R 11 500"/>
    <n v="11500"/>
    <s v="2 Bedroom Townhouse"/>
    <x v="2"/>
    <x v="4"/>
    <x v="1"/>
    <x v="2"/>
    <n v="2"/>
  </r>
  <r>
    <s v="R 5 900"/>
    <n v="5900"/>
    <s v="2 Bedroom Townhouse"/>
    <x v="2"/>
    <x v="30"/>
    <x v="3"/>
    <x v="2"/>
    <n v="1"/>
  </r>
  <r>
    <s v="R 19 000"/>
    <n v="19000"/>
    <s v="2 Bedroom Townhouse"/>
    <x v="2"/>
    <x v="75"/>
    <x v="1"/>
    <x v="2"/>
    <n v="2"/>
  </r>
  <r>
    <s v="R 17 600"/>
    <n v="17600"/>
    <s v="2 Bedroom Townhouse"/>
    <x v="2"/>
    <x v="6"/>
    <x v="1"/>
    <x v="2"/>
    <n v="2"/>
  </r>
  <r>
    <s v="R 9 500"/>
    <n v="9500"/>
    <s v="2 Bedroom Townhouse"/>
    <x v="2"/>
    <x v="106"/>
    <x v="1"/>
    <x v="2"/>
    <n v="1"/>
  </r>
  <r>
    <s v="R 15 300"/>
    <n v="15300"/>
    <s v="3 Bedroom Townhouse"/>
    <x v="2"/>
    <x v="4"/>
    <x v="1"/>
    <x v="1"/>
    <n v="2"/>
  </r>
  <r>
    <s v="R 18 700"/>
    <n v="18700"/>
    <s v="3 Bedroom Townhouse"/>
    <x v="2"/>
    <x v="90"/>
    <x v="2"/>
    <x v="1"/>
    <n v="3"/>
  </r>
  <r>
    <s v="R 9 450"/>
    <n v="9450"/>
    <s v="2 Bedroom Townhouse"/>
    <x v="2"/>
    <x v="99"/>
    <x v="1"/>
    <x v="2"/>
    <n v="2"/>
  </r>
  <r>
    <s v="R 6 000"/>
    <n v="6000"/>
    <s v="2 Bedroom Townhouse"/>
    <x v="2"/>
    <x v="40"/>
    <x v="2"/>
    <x v="2"/>
    <n v="1"/>
  </r>
  <r>
    <s v="R 8 450"/>
    <n v="8450"/>
    <s v="2 Bedroom Townhouse"/>
    <x v="2"/>
    <x v="31"/>
    <x v="1"/>
    <x v="2"/>
    <n v="1"/>
  </r>
  <r>
    <s v="R 18 900"/>
    <n v="18900"/>
    <s v="2 Bedroom Townhouse"/>
    <x v="2"/>
    <x v="27"/>
    <x v="0"/>
    <x v="2"/>
    <n v="2"/>
  </r>
  <r>
    <s v="R 9 600"/>
    <n v="9600"/>
    <s v="3 Bedroom Townhouse"/>
    <x v="2"/>
    <x v="13"/>
    <x v="2"/>
    <x v="1"/>
    <n v="2"/>
  </r>
  <r>
    <s v="R 14 000"/>
    <n v="14000"/>
    <s v="3 Bedroom Townhouse"/>
    <x v="2"/>
    <x v="87"/>
    <x v="1"/>
    <x v="1"/>
    <n v="2"/>
  </r>
  <r>
    <s v="R 10 200"/>
    <n v="10200"/>
    <s v="2 Bedroom Townhouse"/>
    <x v="2"/>
    <x v="28"/>
    <x v="1"/>
    <x v="2"/>
    <n v="2"/>
  </r>
  <r>
    <s v="R 11 500"/>
    <n v="11500"/>
    <s v="3 Bedroom Townhouse"/>
    <x v="2"/>
    <x v="121"/>
    <x v="1"/>
    <x v="1"/>
    <n v="1"/>
  </r>
  <r>
    <s v="R 19 000"/>
    <n v="19000"/>
    <s v="2 Bedroom Townhouse"/>
    <x v="2"/>
    <x v="75"/>
    <x v="1"/>
    <x v="2"/>
    <n v="2"/>
  </r>
  <r>
    <s v="R 6 000"/>
    <n v="6000"/>
    <s v="1 Bedroom Townhouse"/>
    <x v="2"/>
    <x v="20"/>
    <x v="2"/>
    <x v="6"/>
    <n v="1"/>
  </r>
  <r>
    <s v="R 6 500"/>
    <n v="6500"/>
    <s v="1 Bedroom Townhouse"/>
    <x v="2"/>
    <x v="83"/>
    <x v="2"/>
    <x v="6"/>
    <n v="1"/>
  </r>
  <r>
    <s v="R 8 400"/>
    <n v="8400"/>
    <s v="3 Bedroom Townhouse"/>
    <x v="2"/>
    <x v="44"/>
    <x v="2"/>
    <x v="1"/>
    <n v="2"/>
  </r>
  <r>
    <s v="R 21 000"/>
    <n v="21000"/>
    <s v="2 Bedroom Townhouse"/>
    <x v="2"/>
    <x v="75"/>
    <x v="1"/>
    <x v="2"/>
    <n v="2.5"/>
  </r>
  <r>
    <s v="R 10 000"/>
    <n v="10000"/>
    <s v="2 Bedroom Townhouse"/>
    <x v="2"/>
    <x v="4"/>
    <x v="1"/>
    <x v="2"/>
    <n v="1"/>
  </r>
  <r>
    <s v="R 10 000"/>
    <n v="10000"/>
    <s v="3 Bedroom Townhouse"/>
    <x v="2"/>
    <x v="22"/>
    <x v="1"/>
    <x v="1"/>
    <n v="1"/>
  </r>
  <r>
    <s v="R 9 800"/>
    <n v="9800"/>
    <s v="2 Bedroom Townhouse"/>
    <x v="2"/>
    <x v="20"/>
    <x v="2"/>
    <x v="2"/>
    <n v="2"/>
  </r>
  <r>
    <s v="R 15 500"/>
    <n v="15500"/>
    <s v="4 Bedroom Townhouse"/>
    <x v="2"/>
    <x v="83"/>
    <x v="2"/>
    <x v="0"/>
    <n v="3"/>
  </r>
  <r>
    <s v="R 22 000"/>
    <n v="22000"/>
    <s v="3 Bedroom Townhouse"/>
    <x v="2"/>
    <x v="27"/>
    <x v="0"/>
    <x v="1"/>
    <n v="2.5"/>
  </r>
  <r>
    <s v="R 26 000"/>
    <n v="26000"/>
    <s v="4 Bedroom Townhouse"/>
    <x v="2"/>
    <x v="6"/>
    <x v="1"/>
    <x v="0"/>
    <n v="3.5"/>
  </r>
  <r>
    <s v="R 8 200"/>
    <n v="8200"/>
    <s v="2 Bedroom Townhouse"/>
    <x v="2"/>
    <x v="24"/>
    <x v="2"/>
    <x v="2"/>
    <n v="1"/>
  </r>
  <r>
    <s v="R 10 250"/>
    <n v="10250"/>
    <s v="3 Bedroom Townhouse"/>
    <x v="2"/>
    <x v="46"/>
    <x v="2"/>
    <x v="1"/>
    <n v="2"/>
  </r>
  <r>
    <s v="R 6 600"/>
    <n v="6600"/>
    <s v="2 Bedroom Townhouse"/>
    <x v="2"/>
    <x v="22"/>
    <x v="1"/>
    <x v="2"/>
    <n v="1"/>
  </r>
  <r>
    <s v="R 9 000"/>
    <n v="9000"/>
    <s v="2 Bedroom Townhouse"/>
    <x v="2"/>
    <x v="36"/>
    <x v="2"/>
    <x v="2"/>
    <n v="1"/>
  </r>
  <r>
    <s v="R 7 650"/>
    <n v="7650"/>
    <s v="2 Bedroom Townhouse"/>
    <x v="2"/>
    <x v="95"/>
    <x v="0"/>
    <x v="2"/>
    <n v="1"/>
  </r>
  <r>
    <s v="R 17 500"/>
    <n v="17500"/>
    <s v="4 Bedroom Townhouse"/>
    <x v="2"/>
    <x v="31"/>
    <x v="1"/>
    <x v="0"/>
    <n v="2"/>
  </r>
  <r>
    <s v="R 7 500"/>
    <n v="7500"/>
    <s v="2 Bedroom Townhouse"/>
    <x v="2"/>
    <x v="191"/>
    <x v="1"/>
    <x v="2"/>
    <n v="1"/>
  </r>
  <r>
    <s v="R 17 500"/>
    <n v="17500"/>
    <s v="4 Bedroom Townhouse"/>
    <x v="2"/>
    <x v="31"/>
    <x v="1"/>
    <x v="0"/>
    <n v="2"/>
  </r>
  <r>
    <s v="R 13 000"/>
    <n v="13000"/>
    <s v="2 Bedroom Townhouse"/>
    <x v="2"/>
    <x v="95"/>
    <x v="0"/>
    <x v="2"/>
    <n v="2"/>
  </r>
  <r>
    <s v="R 10 000"/>
    <n v="10000"/>
    <s v="2 Bedroom Townhouse"/>
    <x v="2"/>
    <x v="4"/>
    <x v="1"/>
    <x v="2"/>
    <n v="2"/>
  </r>
  <r>
    <s v="R 12 000"/>
    <n v="12000"/>
    <s v="3 Bedroom Townhouse"/>
    <x v="2"/>
    <x v="20"/>
    <x v="2"/>
    <x v="1"/>
    <n v="2"/>
  </r>
  <r>
    <s v="R 7 500"/>
    <n v="7500"/>
    <s v="2 Bedroom Townhouse"/>
    <x v="2"/>
    <x v="95"/>
    <x v="0"/>
    <x v="2"/>
    <n v="1"/>
  </r>
  <r>
    <s v="R 16 500"/>
    <n v="16500"/>
    <s v="3 Bedroom Townhouse"/>
    <x v="2"/>
    <x v="16"/>
    <x v="1"/>
    <x v="1"/>
    <n v="3"/>
  </r>
  <r>
    <s v="R 15 888"/>
    <n v="15888"/>
    <s v="2 Bedroom Townhouse"/>
    <x v="2"/>
    <x v="6"/>
    <x v="1"/>
    <x v="2"/>
    <n v="2"/>
  </r>
  <r>
    <s v="R 13 000"/>
    <n v="13000"/>
    <s v="3 Bedroom Townhouse"/>
    <x v="2"/>
    <x v="24"/>
    <x v="2"/>
    <x v="1"/>
    <n v="2"/>
  </r>
  <r>
    <s v="R 8 750"/>
    <n v="8750"/>
    <s v="2.5 Bedroom Townhouse"/>
    <x v="2"/>
    <x v="28"/>
    <x v="1"/>
    <x v="14"/>
    <n v="2"/>
  </r>
  <r>
    <s v="R 35 000"/>
    <n v="35000"/>
    <s v="3 Bedroom Townhouse"/>
    <x v="2"/>
    <x v="6"/>
    <x v="1"/>
    <x v="1"/>
    <n v="3.5"/>
  </r>
  <r>
    <s v="R 18 500"/>
    <n v="18500"/>
    <s v="3 Bedroom Townhouse"/>
    <x v="2"/>
    <x v="1"/>
    <x v="0"/>
    <x v="1"/>
    <n v="2"/>
  </r>
  <r>
    <s v="R 21 000"/>
    <n v="21000"/>
    <s v="4 Bedroom Townhouse"/>
    <x v="2"/>
    <x v="22"/>
    <x v="1"/>
    <x v="0"/>
    <n v="5"/>
  </r>
  <r>
    <s v="R 12 000"/>
    <n v="12000"/>
    <s v="3 Bedroom Townhouse"/>
    <x v="2"/>
    <x v="95"/>
    <x v="0"/>
    <x v="1"/>
    <n v="2"/>
  </r>
  <r>
    <s v="R 5 500"/>
    <n v="5500"/>
    <s v="2 Bedroom Townhouse"/>
    <x v="2"/>
    <x v="206"/>
    <x v="4"/>
    <x v="2"/>
    <n v="1"/>
  </r>
  <r>
    <s v="R 8 900"/>
    <n v="8900"/>
    <s v="2 Bedroom Townhouse"/>
    <x v="2"/>
    <x v="22"/>
    <x v="1"/>
    <x v="2"/>
    <n v="1"/>
  </r>
  <r>
    <s v="R 23 000"/>
    <n v="23000"/>
    <s v="3 Bedroom Townhouse"/>
    <x v="2"/>
    <x v="17"/>
    <x v="1"/>
    <x v="1"/>
    <n v="2.5"/>
  </r>
  <r>
    <s v="R 9 900"/>
    <n v="9900"/>
    <s v="2 Bedroom Townhouse"/>
    <x v="2"/>
    <x v="31"/>
    <x v="1"/>
    <x v="2"/>
    <n v="2"/>
  </r>
  <r>
    <s v="R 6 340"/>
    <n v="6340"/>
    <s v="2 Bedroom Townhouse"/>
    <x v="2"/>
    <x v="31"/>
    <x v="1"/>
    <x v="2"/>
    <n v="1"/>
  </r>
  <r>
    <s v="R 16 500"/>
    <n v="16500"/>
    <s v="2 Bedroom Townhouse"/>
    <x v="2"/>
    <x v="6"/>
    <x v="1"/>
    <x v="2"/>
    <n v="1"/>
  </r>
  <r>
    <s v="R 14 500"/>
    <n v="14500"/>
    <s v="3 Bedroom Townhouse"/>
    <x v="2"/>
    <x v="28"/>
    <x v="1"/>
    <x v="1"/>
    <n v="2"/>
  </r>
  <r>
    <s v="R 5 500"/>
    <n v="5500"/>
    <s v="2 Bedroom Townhouse"/>
    <x v="2"/>
    <x v="206"/>
    <x v="4"/>
    <x v="2"/>
    <n v="1"/>
  </r>
  <r>
    <s v="R 12 150"/>
    <n v="12150"/>
    <s v="3 Bedroom Townhouse"/>
    <x v="2"/>
    <x v="95"/>
    <x v="0"/>
    <x v="1"/>
    <n v="2"/>
  </r>
  <r>
    <s v="R 15 000"/>
    <n v="15000"/>
    <s v="3 Bedroom Townhouse"/>
    <x v="2"/>
    <x v="52"/>
    <x v="2"/>
    <x v="1"/>
    <n v="2.5"/>
  </r>
  <r>
    <s v="R 20 000"/>
    <n v="20000"/>
    <s v="3 Bedroom Townhouse"/>
    <x v="2"/>
    <x v="1"/>
    <x v="0"/>
    <x v="1"/>
    <n v="2"/>
  </r>
  <r>
    <s v="R 14 500"/>
    <n v="14500"/>
    <s v="3 Bedroom Townhouse"/>
    <x v="2"/>
    <x v="4"/>
    <x v="1"/>
    <x v="1"/>
    <n v="2"/>
  </r>
  <r>
    <s v="R 13 000"/>
    <n v="13000"/>
    <s v="3 Bedroom Townhouse"/>
    <x v="2"/>
    <x v="24"/>
    <x v="2"/>
    <x v="1"/>
    <n v="2"/>
  </r>
  <r>
    <s v="R 10 000"/>
    <n v="10000"/>
    <s v="2 Bedroom Townhouse"/>
    <x v="2"/>
    <x v="4"/>
    <x v="1"/>
    <x v="2"/>
    <n v="1"/>
  </r>
  <r>
    <s v="R 14 500"/>
    <n v="14500"/>
    <s v="3 Bedroom Townhouse"/>
    <x v="2"/>
    <x v="4"/>
    <x v="1"/>
    <x v="1"/>
    <n v="2"/>
  </r>
  <r>
    <s v="R 7 500"/>
    <n v="7500"/>
    <s v="2 Bedroom Townhouse"/>
    <x v="2"/>
    <x v="116"/>
    <x v="0"/>
    <x v="2"/>
    <n v="1"/>
  </r>
  <r>
    <s v="R 6 750"/>
    <n v="6750"/>
    <s v="2 Bedroom Townhouse"/>
    <x v="2"/>
    <x v="1"/>
    <x v="0"/>
    <x v="2"/>
    <n v="1"/>
  </r>
  <r>
    <s v="R 8 770"/>
    <n v="8770"/>
    <s v="2 Bedroom Townhouse"/>
    <x v="2"/>
    <x v="102"/>
    <x v="1"/>
    <x v="2"/>
    <n v="1"/>
  </r>
  <r>
    <s v="R 8 500"/>
    <n v="8500"/>
    <s v="3 Bedroom Townhouse"/>
    <x v="2"/>
    <x v="44"/>
    <x v="2"/>
    <x v="1"/>
    <n v="2"/>
  </r>
  <r>
    <s v="R 18 000"/>
    <n v="18000"/>
    <s v="3 Bedroom Townhouse"/>
    <x v="2"/>
    <x v="62"/>
    <x v="1"/>
    <x v="1"/>
    <n v="2"/>
  </r>
  <r>
    <s v="R 16 000"/>
    <n v="16000"/>
    <s v="3 Bedroom Townhouse"/>
    <x v="2"/>
    <x v="4"/>
    <x v="1"/>
    <x v="1"/>
    <n v="2"/>
  </r>
  <r>
    <s v="R 8 500"/>
    <n v="8500"/>
    <s v="2 Bedroom Townhouse"/>
    <x v="2"/>
    <x v="31"/>
    <x v="1"/>
    <x v="2"/>
    <n v="1"/>
  </r>
  <r>
    <s v="R 9 400"/>
    <n v="9400"/>
    <s v="2 Bedroom Townhouse"/>
    <x v="2"/>
    <x v="140"/>
    <x v="1"/>
    <x v="2"/>
    <n v="1.5"/>
  </r>
  <r>
    <s v="R 7 000"/>
    <n v="7000"/>
    <s v="2 Bedroom Townhouse"/>
    <x v="2"/>
    <x v="98"/>
    <x v="2"/>
    <x v="2"/>
    <n v="1"/>
  </r>
  <r>
    <s v="R 16 000"/>
    <n v="16000"/>
    <s v="3 Bedroom Townhouse"/>
    <x v="2"/>
    <x v="4"/>
    <x v="1"/>
    <x v="1"/>
    <n v="2"/>
  </r>
  <r>
    <s v="R 9 100"/>
    <n v="9100"/>
    <s v="2 Bedroom Townhouse"/>
    <x v="2"/>
    <x v="39"/>
    <x v="1"/>
    <x v="2"/>
    <n v="1"/>
  </r>
  <r>
    <s v="R 7 100"/>
    <n v="7100"/>
    <s v="2 Bedroom Townhouse"/>
    <x v="2"/>
    <x v="46"/>
    <x v="2"/>
    <x v="2"/>
    <n v="2"/>
  </r>
  <r>
    <s v="R 12 000"/>
    <n v="12000"/>
    <s v="2 Bedroom Townhouse"/>
    <x v="2"/>
    <x v="4"/>
    <x v="1"/>
    <x v="2"/>
    <n v="2"/>
  </r>
  <r>
    <s v="R 12 000"/>
    <n v="12000"/>
    <s v="2 Bedroom Townhouse"/>
    <x v="2"/>
    <x v="39"/>
    <x v="1"/>
    <x v="2"/>
    <n v="2"/>
  </r>
  <r>
    <s v="R 13 000"/>
    <n v="13000"/>
    <s v="3 Bedroom Townhouse"/>
    <x v="2"/>
    <x v="24"/>
    <x v="2"/>
    <x v="1"/>
    <n v="2.5"/>
  </r>
  <r>
    <s v="R 48 000"/>
    <n v="48000"/>
    <s v="3 Bedroom Townhouse"/>
    <x v="2"/>
    <x v="15"/>
    <x v="1"/>
    <x v="1"/>
    <n v="3"/>
  </r>
  <r>
    <s v="R 14 000"/>
    <n v="14000"/>
    <s v="4 Bedroom Townhouse"/>
    <x v="2"/>
    <x v="13"/>
    <x v="2"/>
    <x v="0"/>
    <n v="2"/>
  </r>
  <r>
    <s v="R 12 000"/>
    <n v="12000"/>
    <s v="3 Bedroom Townhouse"/>
    <x v="2"/>
    <x v="31"/>
    <x v="1"/>
    <x v="1"/>
    <n v="2"/>
  </r>
  <r>
    <s v="R 6 200"/>
    <n v="6200"/>
    <s v="2 Bedroom Townhouse"/>
    <x v="2"/>
    <x v="95"/>
    <x v="0"/>
    <x v="2"/>
    <n v="1"/>
  </r>
  <r>
    <s v="R 7 200"/>
    <n v="7200"/>
    <s v="2 Bedroom Townhouse"/>
    <x v="2"/>
    <x v="24"/>
    <x v="2"/>
    <x v="2"/>
    <n v="1"/>
  </r>
  <r>
    <s v="R 7 910"/>
    <n v="7910"/>
    <s v="2 Bedroom Townhouse"/>
    <x v="2"/>
    <x v="44"/>
    <x v="2"/>
    <x v="2"/>
    <n v="1.5"/>
  </r>
  <r>
    <s v="R 6 500"/>
    <n v="6500"/>
    <s v="2 Bedroom Townhouse"/>
    <x v="2"/>
    <x v="95"/>
    <x v="0"/>
    <x v="2"/>
    <n v="1"/>
  </r>
  <r>
    <s v="R 13 000"/>
    <n v="13000"/>
    <s v="4 Bedroom Townhouse"/>
    <x v="2"/>
    <x v="39"/>
    <x v="1"/>
    <x v="0"/>
    <n v="2"/>
  </r>
  <r>
    <s v="R 14 000"/>
    <n v="14000"/>
    <s v="4 Bedroom Townhouse"/>
    <x v="2"/>
    <x v="52"/>
    <x v="2"/>
    <x v="0"/>
    <n v="2"/>
  </r>
  <r>
    <s v="R 5 800"/>
    <n v="5800"/>
    <s v="1 Bedroom Townhouse"/>
    <x v="2"/>
    <x v="20"/>
    <x v="2"/>
    <x v="6"/>
    <n v="1"/>
  </r>
  <r>
    <s v="R 7 400"/>
    <n v="7400"/>
    <s v="2 Bedroom Townhouse"/>
    <x v="2"/>
    <x v="90"/>
    <x v="2"/>
    <x v="2"/>
    <n v="1"/>
  </r>
  <r>
    <s v="R 12 650"/>
    <n v="12650"/>
    <s v="2 Bedroom Townhouse"/>
    <x v="2"/>
    <x v="7"/>
    <x v="1"/>
    <x v="2"/>
    <n v="1"/>
  </r>
  <r>
    <s v="R 9 500"/>
    <n v="9500"/>
    <s v="3 Bedroom Townhouse"/>
    <x v="2"/>
    <x v="44"/>
    <x v="2"/>
    <x v="1"/>
    <n v="2"/>
  </r>
  <r>
    <s v="R 13 000"/>
    <n v="13000"/>
    <s v="3 Bedroom Townhouse"/>
    <x v="2"/>
    <x v="39"/>
    <x v="1"/>
    <x v="1"/>
    <n v="2"/>
  </r>
  <r>
    <s v="R 8 000"/>
    <n v="8000"/>
    <s v="2 Bedroom Townhouse"/>
    <x v="2"/>
    <x v="20"/>
    <x v="2"/>
    <x v="2"/>
    <n v="2"/>
  </r>
  <r>
    <s v="R 8 500"/>
    <n v="8500"/>
    <s v="3 Bedroom Townhouse"/>
    <x v="2"/>
    <x v="44"/>
    <x v="2"/>
    <x v="1"/>
    <n v="2"/>
  </r>
  <r>
    <s v="R 7 000"/>
    <n v="7000"/>
    <s v="2 Bedroom Townhouse"/>
    <x v="2"/>
    <x v="11"/>
    <x v="3"/>
    <x v="2"/>
    <n v="1"/>
  </r>
  <r>
    <s v="R 10 000"/>
    <n v="10000"/>
    <s v="3 Bedroom Townhouse"/>
    <x v="2"/>
    <x v="62"/>
    <x v="1"/>
    <x v="1"/>
    <n v="2"/>
  </r>
  <r>
    <s v="R 13 000"/>
    <n v="13000"/>
    <s v="3 Bedroom Townhouse"/>
    <x v="2"/>
    <x v="39"/>
    <x v="1"/>
    <x v="1"/>
    <n v="2"/>
  </r>
  <r>
    <s v="R 10 000"/>
    <n v="10000"/>
    <s v="3 Bedroom Townhouse"/>
    <x v="2"/>
    <x v="44"/>
    <x v="2"/>
    <x v="1"/>
    <n v="3"/>
  </r>
  <r>
    <s v="R 8 500"/>
    <n v="8500"/>
    <s v="3 Bedroom Townhouse"/>
    <x v="2"/>
    <x v="44"/>
    <x v="2"/>
    <x v="1"/>
    <n v="2"/>
  </r>
  <r>
    <s v="R 18 000"/>
    <n v="18000"/>
    <s v="3 Bedroom Townhouse"/>
    <x v="2"/>
    <x v="191"/>
    <x v="1"/>
    <x v="1"/>
    <n v="2"/>
  </r>
  <r>
    <s v="R 26 000"/>
    <n v="26000"/>
    <s v="2 Bedroom Townhouse"/>
    <x v="2"/>
    <x v="101"/>
    <x v="1"/>
    <x v="2"/>
    <n v="2"/>
  </r>
  <r>
    <s v="R 10 500"/>
    <n v="10500"/>
    <s v="3 Bedroom Townhouse"/>
    <x v="2"/>
    <x v="20"/>
    <x v="2"/>
    <x v="1"/>
    <n v="1"/>
  </r>
  <r>
    <s v="R 6 200"/>
    <n v="6200"/>
    <s v="2 Bedroom Townhouse"/>
    <x v="2"/>
    <x v="44"/>
    <x v="2"/>
    <x v="2"/>
    <n v="2"/>
  </r>
  <r>
    <s v="R 8 200"/>
    <n v="8200"/>
    <s v="2 Bedroom Townhouse"/>
    <x v="2"/>
    <x v="28"/>
    <x v="1"/>
    <x v="2"/>
    <n v="1"/>
  </r>
  <r>
    <s v="R 13 000"/>
    <n v="13000"/>
    <s v="3 Bedroom Townhouse"/>
    <x v="2"/>
    <x v="39"/>
    <x v="1"/>
    <x v="1"/>
    <n v="2"/>
  </r>
  <r>
    <s v="R 9 500"/>
    <n v="9500"/>
    <s v="2 Bedroom Townhouse"/>
    <x v="2"/>
    <x v="31"/>
    <x v="1"/>
    <x v="2"/>
    <n v="2"/>
  </r>
  <r>
    <s v="R 6 800"/>
    <n v="6800"/>
    <s v="2 Bedroom Townhouse"/>
    <x v="2"/>
    <x v="46"/>
    <x v="2"/>
    <x v="2"/>
    <n v="1"/>
  </r>
  <r>
    <s v="R 13 000"/>
    <n v="13000"/>
    <s v="2 Bedroom Townhouse"/>
    <x v="2"/>
    <x v="95"/>
    <x v="0"/>
    <x v="2"/>
    <n v="2"/>
  </r>
  <r>
    <s v="R 19 500"/>
    <n v="19500"/>
    <s v="3 Bedroom Townhouse"/>
    <x v="2"/>
    <x v="158"/>
    <x v="1"/>
    <x v="1"/>
    <n v="2"/>
  </r>
  <r>
    <s v="R 9 500"/>
    <n v="9500"/>
    <s v="3 Bedroom Townhouse"/>
    <x v="2"/>
    <x v="44"/>
    <x v="2"/>
    <x v="1"/>
    <n v="2.5"/>
  </r>
  <r>
    <s v="R 27 500"/>
    <n v="27500"/>
    <s v="3 Bedroom Townhouse"/>
    <x v="2"/>
    <x v="150"/>
    <x v="1"/>
    <x v="1"/>
    <n v="2.5"/>
  </r>
  <r>
    <s v="R 15 500"/>
    <n v="15500"/>
    <s v="3 Bedroom Townhouse"/>
    <x v="2"/>
    <x v="95"/>
    <x v="0"/>
    <x v="1"/>
    <n v="2.5"/>
  </r>
  <r>
    <s v="R 16 500"/>
    <n v="16500"/>
    <s v="3 Bedroom Townhouse"/>
    <x v="2"/>
    <x v="75"/>
    <x v="1"/>
    <x v="1"/>
    <n v="2"/>
  </r>
  <r>
    <s v="R 16 000"/>
    <n v="16000"/>
    <s v="4 Bedroom Townhouse"/>
    <x v="2"/>
    <x v="95"/>
    <x v="0"/>
    <x v="0"/>
    <n v="2"/>
  </r>
  <r>
    <s v="R 9 220"/>
    <n v="9220"/>
    <s v="3 Bedroom Townhouse"/>
    <x v="2"/>
    <x v="20"/>
    <x v="2"/>
    <x v="1"/>
    <n v="2"/>
  </r>
  <r>
    <s v="R 20 000"/>
    <n v="20000"/>
    <s v="3 Bedroom Townhouse"/>
    <x v="2"/>
    <x v="22"/>
    <x v="1"/>
    <x v="1"/>
    <n v="2"/>
  </r>
  <r>
    <s v="R 6 800"/>
    <n v="6800"/>
    <s v="2 Bedroom Townhouse"/>
    <x v="2"/>
    <x v="40"/>
    <x v="2"/>
    <x v="2"/>
    <n v="1"/>
  </r>
  <r>
    <s v="R 10 700"/>
    <n v="10700"/>
    <s v="2 Bedroom Townhouse"/>
    <x v="2"/>
    <x v="68"/>
    <x v="0"/>
    <x v="2"/>
    <n v="1.5"/>
  </r>
  <r>
    <s v="R 6 900"/>
    <n v="6900"/>
    <s v="2 Bedroom Townhouse"/>
    <x v="2"/>
    <x v="20"/>
    <x v="2"/>
    <x v="2"/>
    <n v="2"/>
  </r>
  <r>
    <s v="R 13 000"/>
    <n v="13000"/>
    <s v="2 Bedroom Townhouse"/>
    <x v="2"/>
    <x v="95"/>
    <x v="0"/>
    <x v="2"/>
    <n v="2"/>
  </r>
  <r>
    <s v="R 19 000"/>
    <n v="19000"/>
    <s v="4 Bedroom Townhouse"/>
    <x v="2"/>
    <x v="17"/>
    <x v="1"/>
    <x v="0"/>
    <n v="2"/>
  </r>
  <r>
    <s v="R 10 000"/>
    <n v="10000"/>
    <s v="2 Bedroom Townhouse"/>
    <x v="2"/>
    <x v="4"/>
    <x v="1"/>
    <x v="2"/>
    <n v="1"/>
  </r>
  <r>
    <s v="R 9 900"/>
    <n v="9900"/>
    <s v="2 Bedroom Townhouse"/>
    <x v="2"/>
    <x v="87"/>
    <x v="1"/>
    <x v="2"/>
    <n v="2"/>
  </r>
  <r>
    <s v="R 23 500"/>
    <n v="23500"/>
    <s v="2 Bedroom Townhouse"/>
    <x v="2"/>
    <x v="154"/>
    <x v="1"/>
    <x v="2"/>
    <n v="2"/>
  </r>
  <r>
    <s v="R 10 000"/>
    <n v="10000"/>
    <s v="2 Bedroom Townhouse"/>
    <x v="2"/>
    <x v="28"/>
    <x v="1"/>
    <x v="2"/>
    <n v="2"/>
  </r>
  <r>
    <s v="R 9 450"/>
    <n v="9450"/>
    <s v="3 Bedroom Townhouse"/>
    <x v="2"/>
    <x v="22"/>
    <x v="1"/>
    <x v="1"/>
    <n v="1"/>
  </r>
  <r>
    <s v="R 16 000"/>
    <n v="16000"/>
    <s v="3 Bedroom Townhouse"/>
    <x v="2"/>
    <x v="4"/>
    <x v="1"/>
    <x v="1"/>
    <n v="2"/>
  </r>
  <r>
    <s v="R 8 500"/>
    <n v="8500"/>
    <s v="2 Bedroom Townhouse"/>
    <x v="2"/>
    <x v="22"/>
    <x v="1"/>
    <x v="2"/>
    <n v="1"/>
  </r>
  <r>
    <s v="R 5 800"/>
    <n v="5800"/>
    <s v="2 Bedroom Townhouse"/>
    <x v="2"/>
    <x v="105"/>
    <x v="2"/>
    <x v="2"/>
    <n v="2"/>
  </r>
  <r>
    <s v="R 16 000"/>
    <n v="16000"/>
    <s v="3 Bedroom Townhouse"/>
    <x v="2"/>
    <x v="28"/>
    <x v="1"/>
    <x v="1"/>
    <n v="2.5"/>
  </r>
  <r>
    <s v="R 6 500"/>
    <n v="6500"/>
    <s v="1 Bedroom Townhouse"/>
    <x v="2"/>
    <x v="87"/>
    <x v="1"/>
    <x v="6"/>
    <n v="1"/>
  </r>
  <r>
    <s v="R 11 000"/>
    <n v="11000"/>
    <s v="2 Bedroom Townhouse"/>
    <x v="2"/>
    <x v="101"/>
    <x v="1"/>
    <x v="2"/>
    <n v="2"/>
  </r>
  <r>
    <s v="R 7 450"/>
    <n v="7450"/>
    <s v="2 Bedroom Townhouse"/>
    <x v="2"/>
    <x v="20"/>
    <x v="2"/>
    <x v="2"/>
    <n v="1"/>
  </r>
  <r>
    <s v="R 18 000"/>
    <n v="18000"/>
    <s v="3 Bedroom Townhouse"/>
    <x v="2"/>
    <x v="191"/>
    <x v="1"/>
    <x v="1"/>
    <n v="2"/>
  </r>
  <r>
    <s v="R 10 200"/>
    <n v="10200"/>
    <s v="3 Bedroom Townhouse"/>
    <x v="2"/>
    <x v="22"/>
    <x v="1"/>
    <x v="1"/>
    <n v="2"/>
  </r>
  <r>
    <s v="R 15 000"/>
    <n v="15000"/>
    <s v="3 Bedroom Townhouse"/>
    <x v="2"/>
    <x v="52"/>
    <x v="2"/>
    <x v="1"/>
    <n v="2.5"/>
  </r>
  <r>
    <s v="R 9 800"/>
    <n v="9800"/>
    <s v="2 Bedroom Townhouse"/>
    <x v="2"/>
    <x v="74"/>
    <x v="0"/>
    <x v="2"/>
    <n v="2"/>
  </r>
  <r>
    <s v="R 8 000"/>
    <n v="8000"/>
    <s v="2 Bedroom Townhouse"/>
    <x v="2"/>
    <x v="20"/>
    <x v="2"/>
    <x v="2"/>
    <n v="1"/>
  </r>
  <r>
    <s v="R 12 800"/>
    <n v="12800"/>
    <s v="3 Bedroom Townhouse"/>
    <x v="2"/>
    <x v="23"/>
    <x v="1"/>
    <x v="1"/>
    <n v="2"/>
  </r>
  <r>
    <s v="R 20 000"/>
    <n v="20000"/>
    <s v="3 Bedroom Townhouse"/>
    <x v="2"/>
    <x v="1"/>
    <x v="0"/>
    <x v="1"/>
    <n v="2.5"/>
  </r>
  <r>
    <s v="R 20 000"/>
    <n v="20000"/>
    <s v="3 Bedroom Townhouse"/>
    <x v="2"/>
    <x v="1"/>
    <x v="0"/>
    <x v="1"/>
    <n v="2.5"/>
  </r>
  <r>
    <s v="R 7 150"/>
    <n v="7150"/>
    <s v="2 Bedroom Townhouse"/>
    <x v="2"/>
    <x v="11"/>
    <x v="3"/>
    <x v="2"/>
    <n v="1"/>
  </r>
  <r>
    <s v="R 16 000"/>
    <n v="16000"/>
    <s v="3 Bedroom Townhouse"/>
    <x v="2"/>
    <x v="4"/>
    <x v="1"/>
    <x v="1"/>
    <n v="2"/>
  </r>
  <r>
    <s v="R 8 800"/>
    <n v="8800"/>
    <s v="2 Bedroom Townhouse"/>
    <x v="2"/>
    <x v="28"/>
    <x v="1"/>
    <x v="2"/>
    <n v="1"/>
  </r>
  <r>
    <s v="R 14 000"/>
    <n v="14000"/>
    <s v="2 Bedroom Townhouse"/>
    <x v="2"/>
    <x v="23"/>
    <x v="1"/>
    <x v="2"/>
    <n v="1"/>
  </r>
  <r>
    <s v="R 18 500"/>
    <n v="18500"/>
    <s v="2 Bedroom Townhouse"/>
    <x v="2"/>
    <x v="1"/>
    <x v="0"/>
    <x v="2"/>
    <n v="2.5"/>
  </r>
  <r>
    <s v="R 17 900"/>
    <n v="17900"/>
    <s v="3 Bedroom Townhouse"/>
    <x v="2"/>
    <x v="17"/>
    <x v="1"/>
    <x v="1"/>
    <n v="2.5"/>
  </r>
  <r>
    <s v="R 13 500"/>
    <n v="13500"/>
    <s v="3 Bedroom Townhouse"/>
    <x v="2"/>
    <x v="110"/>
    <x v="1"/>
    <x v="1"/>
    <n v="2"/>
  </r>
  <r>
    <s v="R 6 500"/>
    <n v="6500"/>
    <s v="2 Bedroom Townhouse"/>
    <x v="2"/>
    <x v="2"/>
    <x v="1"/>
    <x v="2"/>
    <n v="1.5"/>
  </r>
  <r>
    <s v="R 12 500"/>
    <n v="12500"/>
    <s v="3 Bedroom Townhouse"/>
    <x v="2"/>
    <x v="46"/>
    <x v="2"/>
    <x v="1"/>
    <n v="2"/>
  </r>
  <r>
    <s v="R 13 000"/>
    <n v="13000"/>
    <s v="2 Bedroom Townhouse"/>
    <x v="2"/>
    <x v="150"/>
    <x v="1"/>
    <x v="2"/>
    <n v="2"/>
  </r>
  <r>
    <s v="R 6 900"/>
    <n v="6900"/>
    <s v="2 Bedroom Townhouse"/>
    <x v="2"/>
    <x v="44"/>
    <x v="2"/>
    <x v="2"/>
    <n v="1"/>
  </r>
  <r>
    <s v="R 8 000"/>
    <n v="8000"/>
    <s v="2 Bedroom Townhouse"/>
    <x v="2"/>
    <x v="63"/>
    <x v="1"/>
    <x v="2"/>
    <n v="2"/>
  </r>
  <r>
    <s v="R 15 000"/>
    <n v="15000"/>
    <s v="3 Bedroom Townhouse"/>
    <x v="2"/>
    <x v="52"/>
    <x v="2"/>
    <x v="1"/>
    <n v="2.5"/>
  </r>
  <r>
    <s v="R 9 200"/>
    <n v="9200"/>
    <s v="2 Bedroom Townhouse"/>
    <x v="2"/>
    <x v="22"/>
    <x v="1"/>
    <x v="2"/>
    <n v="2"/>
  </r>
  <r>
    <s v="R 11 400"/>
    <n v="11400"/>
    <s v="3 Bedroom Townhouse"/>
    <x v="2"/>
    <x v="44"/>
    <x v="2"/>
    <x v="1"/>
    <n v="2"/>
  </r>
  <r>
    <s v="R 9 500"/>
    <n v="9500"/>
    <s v="3 Bedroom Townhouse"/>
    <x v="2"/>
    <x v="99"/>
    <x v="1"/>
    <x v="1"/>
    <n v="2"/>
  </r>
  <r>
    <s v="R 13 000"/>
    <n v="13000"/>
    <s v="3 Bedroom Townhouse"/>
    <x v="2"/>
    <x v="24"/>
    <x v="2"/>
    <x v="1"/>
    <n v="2.5"/>
  </r>
  <r>
    <s v="R 8 000"/>
    <n v="8000"/>
    <s v="2 Bedroom Townhouse"/>
    <x v="2"/>
    <x v="63"/>
    <x v="1"/>
    <x v="2"/>
    <n v="2"/>
  </r>
  <r>
    <s v="R 20 000"/>
    <n v="20000"/>
    <s v="3 Bedroom Townhouse"/>
    <x v="2"/>
    <x v="1"/>
    <x v="0"/>
    <x v="1"/>
    <n v="2"/>
  </r>
  <r>
    <s v="R 10 000"/>
    <n v="10000"/>
    <s v="3 Bedroom Townhouse"/>
    <x v="2"/>
    <x v="102"/>
    <x v="1"/>
    <x v="1"/>
    <n v="2"/>
  </r>
  <r>
    <s v="R 10 000"/>
    <n v="10000"/>
    <s v="2 Bedroom Townhouse"/>
    <x v="2"/>
    <x v="1"/>
    <x v="0"/>
    <x v="2"/>
    <n v="2"/>
  </r>
  <r>
    <s v="R 8 500"/>
    <n v="8500"/>
    <s v="3 Bedroom Townhouse"/>
    <x v="2"/>
    <x v="24"/>
    <x v="2"/>
    <x v="1"/>
    <n v="2"/>
  </r>
  <r>
    <s v="R 6 600"/>
    <n v="6600"/>
    <s v="2 Bedroom Townhouse"/>
    <x v="2"/>
    <x v="58"/>
    <x v="1"/>
    <x v="2"/>
    <n v="1"/>
  </r>
  <r>
    <s v="R 11 900"/>
    <n v="11900"/>
    <s v="3 Bedroom Townhouse"/>
    <x v="2"/>
    <x v="44"/>
    <x v="2"/>
    <x v="1"/>
    <n v="2"/>
  </r>
  <r>
    <s v="R 8 350"/>
    <n v="8350"/>
    <s v="2 Bedroom Townhouse"/>
    <x v="2"/>
    <x v="20"/>
    <x v="2"/>
    <x v="2"/>
    <n v="1"/>
  </r>
  <r>
    <s v="R 15 145"/>
    <n v="15145"/>
    <s v="4 Bedroom Townhouse"/>
    <x v="2"/>
    <x v="22"/>
    <x v="1"/>
    <x v="0"/>
    <n v="2"/>
  </r>
  <r>
    <s v="R 16 200"/>
    <n v="16200"/>
    <s v="2 Bedroom Townhouse"/>
    <x v="2"/>
    <x v="154"/>
    <x v="1"/>
    <x v="2"/>
    <n v="1"/>
  </r>
  <r>
    <s v="R 7 800"/>
    <n v="7800"/>
    <s v="2 Bedroom Townhouse"/>
    <x v="2"/>
    <x v="90"/>
    <x v="2"/>
    <x v="2"/>
    <n v="1"/>
  </r>
  <r>
    <s v="R 9 350"/>
    <n v="9350"/>
    <s v="3 Bedroom Townhouse"/>
    <x v="2"/>
    <x v="13"/>
    <x v="2"/>
    <x v="1"/>
    <n v="2"/>
  </r>
  <r>
    <s v="R 10 900"/>
    <n v="10900"/>
    <s v="3 Bedroom Townhouse"/>
    <x v="2"/>
    <x v="52"/>
    <x v="2"/>
    <x v="1"/>
    <n v="2"/>
  </r>
  <r>
    <s v="R 8 500"/>
    <n v="8500"/>
    <s v="2 Bedroom Townhouse"/>
    <x v="2"/>
    <x v="44"/>
    <x v="2"/>
    <x v="2"/>
    <n v="1.5"/>
  </r>
  <r>
    <s v="R 17 600"/>
    <n v="17600"/>
    <s v="4 Bedroom Townhouse"/>
    <x v="2"/>
    <x v="20"/>
    <x v="2"/>
    <x v="0"/>
    <n v="2.5"/>
  </r>
  <r>
    <s v="R 12 000"/>
    <n v="12000"/>
    <s v="2 Bedroom Townhouse"/>
    <x v="2"/>
    <x v="4"/>
    <x v="1"/>
    <x v="2"/>
    <n v="2"/>
  </r>
  <r>
    <s v="R 16 800"/>
    <n v="16800"/>
    <s v="2 Bedroom Townhouse"/>
    <x v="2"/>
    <x v="21"/>
    <x v="1"/>
    <x v="2"/>
    <n v="2"/>
  </r>
  <r>
    <s v="R 8 750"/>
    <n v="8750"/>
    <s v="2 Bedroom Townhouse"/>
    <x v="2"/>
    <x v="99"/>
    <x v="1"/>
    <x v="2"/>
    <n v="1"/>
  </r>
  <r>
    <s v="R 15 000"/>
    <n v="15000"/>
    <s v="3 Bedroom Townhouse"/>
    <x v="2"/>
    <x v="52"/>
    <x v="2"/>
    <x v="1"/>
    <n v="2"/>
  </r>
  <r>
    <s v="R 12 800"/>
    <n v="12800"/>
    <s v="3 Bedroom Townhouse"/>
    <x v="2"/>
    <x v="173"/>
    <x v="1"/>
    <x v="1"/>
    <n v="2"/>
  </r>
  <r>
    <s v="R 18 500"/>
    <n v="18500"/>
    <s v="3 Bedroom Townhouse"/>
    <x v="2"/>
    <x v="1"/>
    <x v="0"/>
    <x v="1"/>
    <n v="2.5"/>
  </r>
  <r>
    <s v="R 8 400"/>
    <n v="8400"/>
    <s v="2 Bedroom Townhouse"/>
    <x v="2"/>
    <x v="44"/>
    <x v="2"/>
    <x v="2"/>
    <n v="1.5"/>
  </r>
  <r>
    <s v="R 9 000"/>
    <n v="9000"/>
    <s v="2 Bedroom Townhouse"/>
    <x v="2"/>
    <x v="22"/>
    <x v="1"/>
    <x v="2"/>
    <n v="1"/>
  </r>
  <r>
    <s v="R 11 400"/>
    <n v="11400"/>
    <s v="3 Bedroom Townhouse"/>
    <x v="2"/>
    <x v="20"/>
    <x v="2"/>
    <x v="1"/>
    <n v="2"/>
  </r>
  <r>
    <s v="R 18 500"/>
    <n v="18500"/>
    <s v="3 Bedroom Townhouse"/>
    <x v="2"/>
    <x v="107"/>
    <x v="1"/>
    <x v="1"/>
    <n v="2.5"/>
  </r>
  <r>
    <s v="R 22 500"/>
    <n v="22500"/>
    <s v="4 Bedroom Townhouse"/>
    <x v="2"/>
    <x v="95"/>
    <x v="0"/>
    <x v="0"/>
    <n v="3"/>
  </r>
  <r>
    <s v="R 26 000"/>
    <n v="26000"/>
    <s v="4 Bedroom Townhouse"/>
    <x v="2"/>
    <x v="6"/>
    <x v="1"/>
    <x v="0"/>
    <n v="3"/>
  </r>
  <r>
    <s v="R 13 800"/>
    <n v="13800"/>
    <s v="2 Bedroom Townhouse"/>
    <x v="2"/>
    <x v="28"/>
    <x v="1"/>
    <x v="2"/>
    <n v="2"/>
  </r>
  <r>
    <s v="R 12 800"/>
    <n v="12800"/>
    <s v="3 Bedroom Townhouse"/>
    <x v="2"/>
    <x v="173"/>
    <x v="1"/>
    <x v="1"/>
    <n v="2"/>
  </r>
  <r>
    <s v="R 8 800"/>
    <n v="8800"/>
    <s v="3 Bedroom Townhouse"/>
    <x v="2"/>
    <x v="44"/>
    <x v="2"/>
    <x v="1"/>
    <n v="2"/>
  </r>
  <r>
    <s v="R 7 780"/>
    <n v="7780"/>
    <s v="3 Bedroom Townhouse"/>
    <x v="2"/>
    <x v="28"/>
    <x v="1"/>
    <x v="1"/>
    <n v="1"/>
  </r>
  <r>
    <s v="R 8 800"/>
    <n v="8800"/>
    <s v="1 Bedroom Townhouse"/>
    <x v="2"/>
    <x v="12"/>
    <x v="1"/>
    <x v="6"/>
    <n v="1"/>
  </r>
  <r>
    <s v="R 18 000"/>
    <n v="18000"/>
    <s v="3 Bedroom Townhouse"/>
    <x v="2"/>
    <x v="115"/>
    <x v="1"/>
    <x v="1"/>
    <n v="2"/>
  </r>
  <r>
    <s v="R 6 500"/>
    <n v="6500"/>
    <s v="1 Bedroom Townhouse"/>
    <x v="2"/>
    <x v="87"/>
    <x v="1"/>
    <x v="6"/>
    <n v="1"/>
  </r>
  <r>
    <s v="R 16 500"/>
    <n v="16500"/>
    <s v="4 Bedroom Townhouse"/>
    <x v="2"/>
    <x v="28"/>
    <x v="1"/>
    <x v="0"/>
    <n v="2"/>
  </r>
  <r>
    <s v="R 16 000"/>
    <n v="16000"/>
    <s v="3 Bedroom Townhouse"/>
    <x v="2"/>
    <x v="4"/>
    <x v="1"/>
    <x v="1"/>
    <n v="2"/>
  </r>
  <r>
    <s v="R 19 000"/>
    <n v="19000"/>
    <s v="1 Bedroom Townhouse"/>
    <x v="2"/>
    <x v="6"/>
    <x v="1"/>
    <x v="6"/>
    <n v="1"/>
  </r>
  <r>
    <s v="R 9 880"/>
    <n v="9880"/>
    <s v="2 Bedroom Townhouse"/>
    <x v="2"/>
    <x v="44"/>
    <x v="2"/>
    <x v="2"/>
    <n v="1"/>
  </r>
  <r>
    <s v="R 16 000"/>
    <n v="16000"/>
    <s v="3 Bedroom Townhouse"/>
    <x v="2"/>
    <x v="28"/>
    <x v="1"/>
    <x v="1"/>
    <n v="2"/>
  </r>
  <r>
    <s v="R 8 500"/>
    <n v="8500"/>
    <s v="3 Bedroom Townhouse"/>
    <x v="2"/>
    <x v="44"/>
    <x v="2"/>
    <x v="1"/>
    <n v="2"/>
  </r>
  <r>
    <s v="R 8 500"/>
    <n v="8500"/>
    <s v="2 Bedroom Townhouse"/>
    <x v="2"/>
    <x v="121"/>
    <x v="1"/>
    <x v="2"/>
    <n v="1"/>
  </r>
  <r>
    <s v="R 9 880"/>
    <n v="9880"/>
    <s v="2 Bedroom Townhouse"/>
    <x v="2"/>
    <x v="44"/>
    <x v="2"/>
    <x v="2"/>
    <n v="1"/>
  </r>
  <r>
    <s v="R 11 000"/>
    <n v="11000"/>
    <s v="2 Bedroom Townhouse"/>
    <x v="2"/>
    <x v="113"/>
    <x v="6"/>
    <x v="2"/>
    <n v="2"/>
  </r>
  <r>
    <s v="R 8 500"/>
    <n v="8500"/>
    <s v="3 Bedroom Townhouse"/>
    <x v="2"/>
    <x v="44"/>
    <x v="2"/>
    <x v="1"/>
    <n v="2"/>
  </r>
  <r>
    <s v="R 7 900"/>
    <n v="7900"/>
    <s v="2 Bedroom Townhouse"/>
    <x v="2"/>
    <x v="5"/>
    <x v="2"/>
    <x v="2"/>
    <n v="1.5"/>
  </r>
  <r>
    <s v="R 18 500"/>
    <n v="18500"/>
    <s v="3 Bedroom Townhouse"/>
    <x v="2"/>
    <x v="1"/>
    <x v="0"/>
    <x v="1"/>
    <n v="2.5"/>
  </r>
  <r>
    <s v="R 19 000"/>
    <n v="19000"/>
    <s v="3 Bedroom Townhouse"/>
    <x v="2"/>
    <x v="17"/>
    <x v="1"/>
    <x v="1"/>
    <n v="2"/>
  </r>
  <r>
    <s v="R 9 500"/>
    <n v="9500"/>
    <s v="3 Bedroom Townhouse"/>
    <x v="2"/>
    <x v="3"/>
    <x v="2"/>
    <x v="1"/>
    <n v="2"/>
  </r>
  <r>
    <s v="R 6 950"/>
    <n v="6950"/>
    <s v="2 Bedroom Townhouse"/>
    <x v="2"/>
    <x v="28"/>
    <x v="1"/>
    <x v="2"/>
    <n v="1"/>
  </r>
  <r>
    <s v="R 12 000"/>
    <n v="12000"/>
    <s v="3 Bedroom Townhouse"/>
    <x v="2"/>
    <x v="22"/>
    <x v="1"/>
    <x v="1"/>
    <n v="2"/>
  </r>
  <r>
    <s v="R 13 750"/>
    <n v="13750"/>
    <s v="3 Bedroom Townhouse"/>
    <x v="2"/>
    <x v="46"/>
    <x v="2"/>
    <x v="1"/>
    <n v="2"/>
  </r>
  <r>
    <s v="R 11 500"/>
    <n v="11500"/>
    <s v="2 Bedroom Townhouse"/>
    <x v="2"/>
    <x v="4"/>
    <x v="1"/>
    <x v="2"/>
    <n v="2"/>
  </r>
  <r>
    <s v="R 8 500"/>
    <n v="8500"/>
    <s v="2 Bedroom Townhouse"/>
    <x v="2"/>
    <x v="37"/>
    <x v="2"/>
    <x v="2"/>
    <n v="1.5"/>
  </r>
  <r>
    <s v="R 6 880"/>
    <n v="6880"/>
    <s v="1 Bedroom Townhouse"/>
    <x v="2"/>
    <x v="93"/>
    <x v="1"/>
    <x v="6"/>
    <n v="1"/>
  </r>
  <r>
    <s v="R 14 000"/>
    <n v="14000"/>
    <s v="3 Bedroom Townhouse"/>
    <x v="2"/>
    <x v="20"/>
    <x v="2"/>
    <x v="1"/>
    <n v="2"/>
  </r>
  <r>
    <s v="R 14 000"/>
    <n v="14000"/>
    <s v="3 Bedroom Townhouse"/>
    <x v="2"/>
    <x v="20"/>
    <x v="2"/>
    <x v="1"/>
    <n v="2"/>
  </r>
  <r>
    <s v="R 14 000"/>
    <n v="14000"/>
    <s v="3 Bedroom Townhouse"/>
    <x v="2"/>
    <x v="20"/>
    <x v="2"/>
    <x v="1"/>
    <n v="2"/>
  </r>
  <r>
    <s v="R 8 800"/>
    <n v="8800"/>
    <s v="2 Bedroom Townhouse"/>
    <x v="2"/>
    <x v="28"/>
    <x v="1"/>
    <x v="2"/>
    <n v="1"/>
  </r>
  <r>
    <s v="R 25 000"/>
    <n v="25000"/>
    <s v="2 Bedroom Townhouse"/>
    <x v="2"/>
    <x v="101"/>
    <x v="1"/>
    <x v="2"/>
    <n v="2"/>
  </r>
  <r>
    <s v="R 10 500"/>
    <n v="10500"/>
    <s v="3 Bedroom Townhouse"/>
    <x v="2"/>
    <x v="8"/>
    <x v="1"/>
    <x v="1"/>
    <n v="2"/>
  </r>
  <r>
    <s v="R 6 900"/>
    <n v="6900"/>
    <s v="2 Bedroom Townhouse"/>
    <x v="2"/>
    <x v="31"/>
    <x v="1"/>
    <x v="2"/>
    <n v="1"/>
  </r>
  <r>
    <s v="R 21 470"/>
    <n v="21470"/>
    <s v="3 Bedroom Townhouse"/>
    <x v="2"/>
    <x v="135"/>
    <x v="1"/>
    <x v="1"/>
    <n v="2"/>
  </r>
  <r>
    <s v="R 8 850"/>
    <n v="8850"/>
    <s v="2 Bedroom Townhouse"/>
    <x v="2"/>
    <x v="87"/>
    <x v="1"/>
    <x v="2"/>
    <n v="1"/>
  </r>
  <r>
    <s v="R 6 880"/>
    <n v="6880"/>
    <s v="1 Bedroom Townhouse"/>
    <x v="2"/>
    <x v="93"/>
    <x v="1"/>
    <x v="6"/>
    <n v="1"/>
  </r>
  <r>
    <s v="R 10 800"/>
    <n v="10800"/>
    <s v="2 Bedroom Townhouse"/>
    <x v="2"/>
    <x v="110"/>
    <x v="1"/>
    <x v="2"/>
    <n v="1.5"/>
  </r>
  <r>
    <s v="R 11 400"/>
    <n v="11400"/>
    <s v="3 Bedroom Townhouse"/>
    <x v="2"/>
    <x v="66"/>
    <x v="2"/>
    <x v="1"/>
    <n v="2.5"/>
  </r>
  <r>
    <s v="R 8 700"/>
    <n v="8700"/>
    <s v="2 Bedroom Townhouse"/>
    <x v="2"/>
    <x v="46"/>
    <x v="2"/>
    <x v="2"/>
    <n v="1"/>
  </r>
  <r>
    <s v="R 23 000"/>
    <n v="23000"/>
    <s v="4 Bedroom Townhouse"/>
    <x v="2"/>
    <x v="7"/>
    <x v="1"/>
    <x v="0"/>
    <n v="3"/>
  </r>
  <r>
    <s v="R 14 000"/>
    <n v="14000"/>
    <s v="3 Bedroom Townhouse"/>
    <x v="2"/>
    <x v="20"/>
    <x v="2"/>
    <x v="1"/>
    <n v="2"/>
  </r>
  <r>
    <s v="R 11 200"/>
    <n v="11200"/>
    <s v="2 Bedroom Townhouse"/>
    <x v="2"/>
    <x v="110"/>
    <x v="1"/>
    <x v="2"/>
    <n v="2"/>
  </r>
  <r>
    <s v="R 38 000"/>
    <n v="38000"/>
    <s v="3 Bedroom Townhouse"/>
    <x v="2"/>
    <x v="6"/>
    <x v="1"/>
    <x v="1"/>
    <n v="3.5"/>
  </r>
  <r>
    <s v="R 13 000"/>
    <n v="13000"/>
    <s v="3 Bedroom Townhouse"/>
    <x v="2"/>
    <x v="24"/>
    <x v="2"/>
    <x v="1"/>
    <n v="2"/>
  </r>
  <r>
    <s v="R 15 000"/>
    <n v="15000"/>
    <s v="3 Bedroom Townhouse"/>
    <x v="2"/>
    <x v="52"/>
    <x v="2"/>
    <x v="1"/>
    <n v="2.5"/>
  </r>
  <r>
    <s v="R 9 000"/>
    <n v="9000"/>
    <s v="3 Bedroom Townhouse"/>
    <x v="2"/>
    <x v="20"/>
    <x v="2"/>
    <x v="1"/>
    <n v="2"/>
  </r>
  <r>
    <s v="R 11 500"/>
    <n v="11500"/>
    <s v="3 Bedroom Townhouse"/>
    <x v="2"/>
    <x v="44"/>
    <x v="2"/>
    <x v="1"/>
    <n v="2"/>
  </r>
  <r>
    <s v="R 6 900"/>
    <n v="6900"/>
    <s v="2 Bedroom Townhouse"/>
    <x v="2"/>
    <x v="20"/>
    <x v="2"/>
    <x v="2"/>
    <n v="1"/>
  </r>
  <r>
    <s v="R 7 750"/>
    <n v="7750"/>
    <s v="2 Bedroom Townhouse"/>
    <x v="2"/>
    <x v="20"/>
    <x v="2"/>
    <x v="2"/>
    <n v="1"/>
  </r>
  <r>
    <s v="R 16 000"/>
    <n v="16000"/>
    <s v="3 Bedroom Townhouse"/>
    <x v="2"/>
    <x v="28"/>
    <x v="1"/>
    <x v="1"/>
    <n v="2"/>
  </r>
  <r>
    <s v="R 10 500"/>
    <n v="10500"/>
    <s v="2 Bedroom Townhouse"/>
    <x v="2"/>
    <x v="20"/>
    <x v="2"/>
    <x v="2"/>
    <n v="2.5"/>
  </r>
  <r>
    <s v="R 16 800"/>
    <n v="16800"/>
    <s v="3 Bedroom Townhouse"/>
    <x v="2"/>
    <x v="39"/>
    <x v="1"/>
    <x v="1"/>
    <n v="2"/>
  </r>
  <r>
    <s v="R 15 000"/>
    <n v="15000"/>
    <s v="3 Bedroom Townhouse"/>
    <x v="2"/>
    <x v="52"/>
    <x v="2"/>
    <x v="1"/>
    <n v="2.5"/>
  </r>
  <r>
    <s v="R 14 000"/>
    <n v="14000"/>
    <s v="3 Bedroom Townhouse"/>
    <x v="2"/>
    <x v="20"/>
    <x v="2"/>
    <x v="1"/>
    <n v="2"/>
  </r>
  <r>
    <s v="R 14 000"/>
    <n v="14000"/>
    <s v="3 Bedroom Townhouse"/>
    <x v="2"/>
    <x v="20"/>
    <x v="2"/>
    <x v="1"/>
    <n v="2"/>
  </r>
  <r>
    <s v="R 15 000"/>
    <n v="15000"/>
    <s v="3 Bedroom Townhouse"/>
    <x v="2"/>
    <x v="52"/>
    <x v="2"/>
    <x v="1"/>
    <n v="2"/>
  </r>
  <r>
    <s v="R 8 600"/>
    <n v="8600"/>
    <s v="2 Bedroom Townhouse"/>
    <x v="2"/>
    <x v="110"/>
    <x v="1"/>
    <x v="2"/>
    <n v="2"/>
  </r>
  <r>
    <s v="R 28 000"/>
    <n v="28000"/>
    <s v="4 Bedroom Townhouse"/>
    <x v="2"/>
    <x v="15"/>
    <x v="1"/>
    <x v="0"/>
    <n v="2"/>
  </r>
  <r>
    <s v="R 25 000"/>
    <n v="25000"/>
    <s v="2 Bedroom Townhouse"/>
    <x v="2"/>
    <x v="121"/>
    <x v="1"/>
    <x v="2"/>
    <n v="2"/>
  </r>
  <r>
    <s v="R 14 500"/>
    <n v="14500"/>
    <s v="3 Bedroom Townhouse"/>
    <x v="2"/>
    <x v="4"/>
    <x v="1"/>
    <x v="1"/>
    <n v="2"/>
  </r>
  <r>
    <s v="R 15 000"/>
    <n v="15000"/>
    <s v="3 Bedroom Townhouse"/>
    <x v="2"/>
    <x v="52"/>
    <x v="2"/>
    <x v="1"/>
    <n v="2.5"/>
  </r>
  <r>
    <s v="R 8 600"/>
    <n v="8600"/>
    <s v="3 Bedroom Townhouse"/>
    <x v="2"/>
    <x v="98"/>
    <x v="2"/>
    <x v="1"/>
    <n v="2"/>
  </r>
  <r>
    <s v="R 12 500"/>
    <n v="12500"/>
    <s v="2 Bedroom Townhouse"/>
    <x v="2"/>
    <x v="28"/>
    <x v="1"/>
    <x v="2"/>
    <n v="2"/>
  </r>
  <r>
    <s v="R 25 000"/>
    <n v="25000"/>
    <s v="2 Bedroom Townhouse"/>
    <x v="2"/>
    <x v="121"/>
    <x v="1"/>
    <x v="2"/>
    <n v="2"/>
  </r>
  <r>
    <s v="R 6 950"/>
    <n v="6950"/>
    <s v="2 Bedroom Townhouse"/>
    <x v="2"/>
    <x v="95"/>
    <x v="0"/>
    <x v="2"/>
    <n v="1"/>
  </r>
  <r>
    <s v="R 8 800"/>
    <n v="8800"/>
    <s v="2 Bedroom Townhouse"/>
    <x v="2"/>
    <x v="20"/>
    <x v="2"/>
    <x v="2"/>
    <n v="2"/>
  </r>
  <r>
    <s v="R 17 500"/>
    <n v="17500"/>
    <s v="3 Bedroom Townhouse"/>
    <x v="2"/>
    <x v="67"/>
    <x v="1"/>
    <x v="1"/>
    <n v="2"/>
  </r>
  <r>
    <s v="R 13 000"/>
    <n v="13000"/>
    <s v="3 Bedroom Townhouse"/>
    <x v="2"/>
    <x v="46"/>
    <x v="2"/>
    <x v="1"/>
    <n v="2"/>
  </r>
  <r>
    <s v="R 9 700"/>
    <n v="9700"/>
    <s v="3 Bedroom Townhouse"/>
    <x v="2"/>
    <x v="52"/>
    <x v="2"/>
    <x v="1"/>
    <n v="2"/>
  </r>
  <r>
    <s v="R 6 950"/>
    <n v="6950"/>
    <s v="2 Bedroom Townhouse"/>
    <x v="2"/>
    <x v="95"/>
    <x v="0"/>
    <x v="2"/>
    <n v="1"/>
  </r>
  <r>
    <s v="R 12 000"/>
    <n v="12000"/>
    <s v="3 Bedroom Townhouse"/>
    <x v="2"/>
    <x v="95"/>
    <x v="0"/>
    <x v="1"/>
    <n v="2"/>
  </r>
  <r>
    <s v="R 9 500"/>
    <n v="9500"/>
    <s v="2 Bedroom Townhouse"/>
    <x v="2"/>
    <x v="28"/>
    <x v="1"/>
    <x v="2"/>
    <n v="2"/>
  </r>
  <r>
    <s v="R 9 500"/>
    <n v="9500"/>
    <s v="2 Bedroom Townhouse"/>
    <x v="2"/>
    <x v="20"/>
    <x v="2"/>
    <x v="2"/>
    <n v="1"/>
  </r>
  <r>
    <s v="R 13 000"/>
    <n v="13000"/>
    <s v="3 Bedroom Townhouse"/>
    <x v="2"/>
    <x v="20"/>
    <x v="2"/>
    <x v="1"/>
    <n v="2.5"/>
  </r>
  <r>
    <s v="R 9 880"/>
    <n v="9880"/>
    <s v="2 Bedroom Townhouse"/>
    <x v="2"/>
    <x v="44"/>
    <x v="2"/>
    <x v="2"/>
    <n v="1"/>
  </r>
  <r>
    <s v="R 14 500"/>
    <n v="14500"/>
    <s v="3 Bedroom Townhouse"/>
    <x v="2"/>
    <x v="132"/>
    <x v="1"/>
    <x v="1"/>
    <n v="3"/>
  </r>
  <r>
    <s v="R 7 800"/>
    <n v="7800"/>
    <s v="2 Bedroom Townhouse"/>
    <x v="2"/>
    <x v="20"/>
    <x v="2"/>
    <x v="2"/>
    <n v="1"/>
  </r>
  <r>
    <s v="R 19 800"/>
    <n v="19800"/>
    <s v="5 Bedroom Townhouse"/>
    <x v="2"/>
    <x v="20"/>
    <x v="2"/>
    <x v="3"/>
    <n v="3"/>
  </r>
  <r>
    <s v="R 14 000"/>
    <n v="14000"/>
    <s v="3 Bedroom Townhouse"/>
    <x v="2"/>
    <x v="20"/>
    <x v="2"/>
    <x v="1"/>
    <n v="2"/>
  </r>
  <r>
    <s v="R 18 000"/>
    <n v="18000"/>
    <s v="2 Bedroom Townhouse"/>
    <x v="2"/>
    <x v="8"/>
    <x v="1"/>
    <x v="2"/>
    <n v="2"/>
  </r>
  <r>
    <s v="R 12 500"/>
    <n v="12500"/>
    <s v="2 Bedroom Townhouse"/>
    <x v="2"/>
    <x v="28"/>
    <x v="1"/>
    <x v="2"/>
    <n v="2"/>
  </r>
  <r>
    <s v="R 16 000"/>
    <n v="16000"/>
    <s v="3 Bedroom Townhouse"/>
    <x v="2"/>
    <x v="151"/>
    <x v="1"/>
    <x v="1"/>
    <n v="2.5"/>
  </r>
  <r>
    <s v="R 9 500"/>
    <n v="9500"/>
    <s v="1 Bedroom Townhouse"/>
    <x v="2"/>
    <x v="1"/>
    <x v="0"/>
    <x v="6"/>
    <n v="1"/>
  </r>
  <r>
    <s v="R 11 400"/>
    <n v="11400"/>
    <s v="3 Bedroom Townhouse"/>
    <x v="2"/>
    <x v="20"/>
    <x v="2"/>
    <x v="1"/>
    <n v="2.5"/>
  </r>
  <r>
    <s v="R 9 880"/>
    <n v="9880"/>
    <s v="2 Bedroom Townhouse"/>
    <x v="2"/>
    <x v="44"/>
    <x v="2"/>
    <x v="2"/>
    <n v="1"/>
  </r>
  <r>
    <s v="R 11 000"/>
    <n v="11000"/>
    <s v="2 Bedroom Townhouse"/>
    <x v="2"/>
    <x v="4"/>
    <x v="1"/>
    <x v="2"/>
    <n v="2"/>
  </r>
  <r>
    <s v="R 9 250"/>
    <n v="9250"/>
    <s v="2 Bedroom Townhouse"/>
    <x v="2"/>
    <x v="20"/>
    <x v="2"/>
    <x v="2"/>
    <n v="1"/>
  </r>
  <r>
    <s v="R 12 000"/>
    <n v="12000"/>
    <s v="4 Bedroom Townhouse"/>
    <x v="2"/>
    <x v="66"/>
    <x v="2"/>
    <x v="0"/>
    <n v="2"/>
  </r>
  <r>
    <s v="R 10 500"/>
    <n v="10500"/>
    <s v="3 Bedroom Townhouse"/>
    <x v="2"/>
    <x v="52"/>
    <x v="2"/>
    <x v="1"/>
    <n v="2"/>
  </r>
  <r>
    <s v="R 16 500"/>
    <n v="16500"/>
    <s v="3 Bedroom Townhouse"/>
    <x v="2"/>
    <x v="41"/>
    <x v="1"/>
    <x v="1"/>
    <n v="2"/>
  </r>
  <r>
    <s v="R 20 000"/>
    <n v="20000"/>
    <s v="3 Bedroom Townhouse"/>
    <x v="2"/>
    <x v="1"/>
    <x v="0"/>
    <x v="1"/>
    <n v="3"/>
  </r>
  <r>
    <s v="R 11 500"/>
    <n v="11500"/>
    <s v="3 Bedroom Townhouse"/>
    <x v="2"/>
    <x v="31"/>
    <x v="1"/>
    <x v="1"/>
    <n v="2"/>
  </r>
  <r>
    <s v="R 7 250"/>
    <n v="7250"/>
    <s v="2 Bedroom Townhouse"/>
    <x v="2"/>
    <x v="186"/>
    <x v="1"/>
    <x v="2"/>
    <n v="1"/>
  </r>
  <r>
    <s v="R 13 000"/>
    <n v="13000"/>
    <s v="2 Bedroom Townhouse"/>
    <x v="2"/>
    <x v="7"/>
    <x v="1"/>
    <x v="2"/>
    <n v="1"/>
  </r>
  <r>
    <s v="R 9 700"/>
    <n v="9700"/>
    <s v="2 Bedroom Townhouse"/>
    <x v="2"/>
    <x v="90"/>
    <x v="2"/>
    <x v="2"/>
    <n v="2"/>
  </r>
  <r>
    <s v="R 8 300"/>
    <n v="8300"/>
    <s v="3 Bedroom Townhouse"/>
    <x v="2"/>
    <x v="44"/>
    <x v="2"/>
    <x v="1"/>
    <n v="2"/>
  </r>
  <r>
    <s v="R 10 800"/>
    <n v="10800"/>
    <s v="3 Bedroom Townhouse"/>
    <x v="2"/>
    <x v="20"/>
    <x v="2"/>
    <x v="1"/>
    <n v="2"/>
  </r>
  <r>
    <s v="R 16 000"/>
    <n v="16000"/>
    <s v="3 Bedroom Townhouse"/>
    <x v="2"/>
    <x v="4"/>
    <x v="1"/>
    <x v="1"/>
    <n v="2"/>
  </r>
  <r>
    <s v="R 10 000"/>
    <n v="10000"/>
    <s v="2 Bedroom Townhouse"/>
    <x v="2"/>
    <x v="22"/>
    <x v="1"/>
    <x v="2"/>
    <n v="1"/>
  </r>
  <r>
    <s v="R 16 500"/>
    <n v="16500"/>
    <s v="3 Bedroom Townhouse"/>
    <x v="2"/>
    <x v="75"/>
    <x v="1"/>
    <x v="1"/>
    <n v="2.5"/>
  </r>
  <r>
    <s v="R 19 000"/>
    <n v="19000"/>
    <s v="3 Bedroom Townhouse"/>
    <x v="2"/>
    <x v="158"/>
    <x v="1"/>
    <x v="1"/>
    <n v="2.5"/>
  </r>
  <r>
    <s v="R 13 000"/>
    <n v="13000"/>
    <s v="2 Bedroom Townhouse"/>
    <x v="2"/>
    <x v="35"/>
    <x v="1"/>
    <x v="2"/>
    <n v="1"/>
  </r>
  <r>
    <s v="R 4 950"/>
    <n v="4950"/>
    <s v="2 Bedroom Townhouse"/>
    <x v="2"/>
    <x v="40"/>
    <x v="2"/>
    <x v="2"/>
    <n v="1"/>
  </r>
  <r>
    <s v="R 4 300"/>
    <n v="4300"/>
    <s v="1 Bedroom Townhouse"/>
    <x v="2"/>
    <x v="90"/>
    <x v="2"/>
    <x v="6"/>
    <n v="1"/>
  </r>
  <r>
    <s v="R 11 000"/>
    <n v="11000"/>
    <s v="2 Bedroom Townhouse"/>
    <x v="2"/>
    <x v="4"/>
    <x v="1"/>
    <x v="2"/>
    <n v="2"/>
  </r>
  <r>
    <s v="R 11 900"/>
    <n v="11900"/>
    <s v="3 Bedroom Townhouse"/>
    <x v="2"/>
    <x v="24"/>
    <x v="2"/>
    <x v="1"/>
    <n v="2.5"/>
  </r>
  <r>
    <s v="R 15 000"/>
    <n v="15000"/>
    <s v="3 Bedroom Townhouse"/>
    <x v="2"/>
    <x v="52"/>
    <x v="2"/>
    <x v="1"/>
    <n v="2.5"/>
  </r>
  <r>
    <s v="R 10 000"/>
    <n v="10000"/>
    <s v="3 Bedroom Townhouse"/>
    <x v="2"/>
    <x v="102"/>
    <x v="1"/>
    <x v="1"/>
    <n v="2"/>
  </r>
  <r>
    <s v="R 6 900"/>
    <n v="6900"/>
    <s v="2 Bedroom Townhouse"/>
    <x v="2"/>
    <x v="102"/>
    <x v="1"/>
    <x v="2"/>
    <n v="1"/>
  </r>
  <r>
    <s v="R 7 500"/>
    <n v="7500"/>
    <s v="2 Bedroom Townhouse"/>
    <x v="2"/>
    <x v="20"/>
    <x v="2"/>
    <x v="2"/>
    <n v="1"/>
  </r>
  <r>
    <s v="R 10 000"/>
    <n v="10000"/>
    <s v="3 Bedroom Townhouse"/>
    <x v="2"/>
    <x v="87"/>
    <x v="1"/>
    <x v="1"/>
    <n v="2"/>
  </r>
  <r>
    <s v="R 13 600"/>
    <n v="13600"/>
    <s v="2 Bedroom Townhouse"/>
    <x v="2"/>
    <x v="75"/>
    <x v="1"/>
    <x v="2"/>
    <n v="2"/>
  </r>
  <r>
    <s v="R 8 950"/>
    <n v="8950"/>
    <s v="2 Bedroom Townhouse"/>
    <x v="2"/>
    <x v="44"/>
    <x v="2"/>
    <x v="2"/>
    <n v="1.5"/>
  </r>
  <r>
    <s v="R 8 300"/>
    <n v="8300"/>
    <s v="2 Bedroom Townhouse"/>
    <x v="2"/>
    <x v="37"/>
    <x v="2"/>
    <x v="2"/>
    <n v="2"/>
  </r>
  <r>
    <s v="R 11 000"/>
    <n v="11000"/>
    <s v="3 Bedroom Townhouse"/>
    <x v="2"/>
    <x v="20"/>
    <x v="2"/>
    <x v="1"/>
    <n v="2"/>
  </r>
  <r>
    <s v="R 15 000"/>
    <n v="15000"/>
    <s v="3 Bedroom Townhouse"/>
    <x v="2"/>
    <x v="52"/>
    <x v="2"/>
    <x v="1"/>
    <n v="2.5"/>
  </r>
  <r>
    <s v="R 7 700"/>
    <n v="7700"/>
    <s v="2 Bedroom Townhouse"/>
    <x v="2"/>
    <x v="33"/>
    <x v="2"/>
    <x v="2"/>
    <n v="1"/>
  </r>
  <r>
    <s v="R 6 400"/>
    <n v="6400"/>
    <s v="3 Bedroom Townhouse"/>
    <x v="2"/>
    <x v="40"/>
    <x v="2"/>
    <x v="1"/>
    <n v="1.5"/>
  </r>
  <r>
    <s v="R 7 650"/>
    <n v="7650"/>
    <s v="3 Bedroom Townhouse"/>
    <x v="2"/>
    <x v="56"/>
    <x v="3"/>
    <x v="1"/>
    <n v="1.5"/>
  </r>
  <r>
    <s v="R 6 800"/>
    <n v="6800"/>
    <s v="2 Bedroom Townhouse"/>
    <x v="2"/>
    <x v="46"/>
    <x v="2"/>
    <x v="2"/>
    <n v="2"/>
  </r>
  <r>
    <s v="R 11 500"/>
    <n v="11500"/>
    <s v="3 Bedroom Townhouse"/>
    <x v="2"/>
    <x v="22"/>
    <x v="1"/>
    <x v="1"/>
    <n v="2"/>
  </r>
  <r>
    <s v="R 19 500"/>
    <n v="19500"/>
    <s v="3 Bedroom Townhouse"/>
    <x v="2"/>
    <x v="135"/>
    <x v="1"/>
    <x v="1"/>
    <n v="2"/>
  </r>
  <r>
    <s v="R 8 900"/>
    <n v="8900"/>
    <s v="3 Bedroom Townhouse"/>
    <x v="2"/>
    <x v="99"/>
    <x v="1"/>
    <x v="1"/>
    <n v="2.5"/>
  </r>
  <r>
    <s v="R 7 950"/>
    <n v="7950"/>
    <s v="2 Bedroom Townhouse"/>
    <x v="2"/>
    <x v="22"/>
    <x v="1"/>
    <x v="2"/>
    <n v="1"/>
  </r>
  <r>
    <s v="R 16 500"/>
    <n v="16500"/>
    <s v="3 Bedroom Townhouse"/>
    <x v="2"/>
    <x v="20"/>
    <x v="2"/>
    <x v="1"/>
    <n v="2"/>
  </r>
  <r>
    <s v="R 40 000"/>
    <n v="40000"/>
    <s v="3 Bedroom Townhouse"/>
    <x v="2"/>
    <x v="15"/>
    <x v="1"/>
    <x v="1"/>
    <n v="3"/>
  </r>
  <r>
    <s v="R 20 000"/>
    <n v="20000"/>
    <s v="3 Bedroom Townhouse"/>
    <x v="2"/>
    <x v="1"/>
    <x v="0"/>
    <x v="1"/>
    <n v="2"/>
  </r>
  <r>
    <s v="R 9 900"/>
    <n v="9900"/>
    <s v="3 Bedroom Townhouse"/>
    <x v="2"/>
    <x v="46"/>
    <x v="2"/>
    <x v="1"/>
    <n v="2"/>
  </r>
  <r>
    <s v="R 13 500"/>
    <n v="13500"/>
    <s v="3 Bedroom Townhouse"/>
    <x v="2"/>
    <x v="110"/>
    <x v="1"/>
    <x v="1"/>
    <n v="2"/>
  </r>
  <r>
    <s v="R 11 300"/>
    <n v="11300"/>
    <s v="2 Bedroom Townhouse"/>
    <x v="2"/>
    <x v="28"/>
    <x v="1"/>
    <x v="2"/>
    <n v="2"/>
  </r>
  <r>
    <s v="R 14 000"/>
    <n v="14000"/>
    <s v="3 Bedroom Townhouse"/>
    <x v="2"/>
    <x v="39"/>
    <x v="1"/>
    <x v="1"/>
    <n v="1"/>
  </r>
  <r>
    <s v="R 8 950"/>
    <n v="8950"/>
    <s v="2 Bedroom Townhouse"/>
    <x v="2"/>
    <x v="1"/>
    <x v="0"/>
    <x v="2"/>
    <n v="2"/>
  </r>
  <r>
    <s v="R 25 000"/>
    <n v="25000"/>
    <s v="3 Bedroom Townhouse"/>
    <x v="2"/>
    <x v="8"/>
    <x v="1"/>
    <x v="1"/>
    <n v="3"/>
  </r>
  <r>
    <s v="R 30 000"/>
    <n v="30000"/>
    <s v="3 Bedroom Townhouse"/>
    <x v="2"/>
    <x v="121"/>
    <x v="1"/>
    <x v="1"/>
    <n v="2"/>
  </r>
  <r>
    <s v="R 34 900"/>
    <n v="34900"/>
    <s v="4 Bedroom Townhouse"/>
    <x v="2"/>
    <x v="35"/>
    <x v="1"/>
    <x v="0"/>
    <n v="4"/>
  </r>
  <r>
    <s v="R 18 500"/>
    <n v="18500"/>
    <s v="3 Bedroom Townhouse"/>
    <x v="2"/>
    <x v="158"/>
    <x v="1"/>
    <x v="1"/>
    <n v="2.5"/>
  </r>
  <r>
    <s v="R 10 500"/>
    <n v="10500"/>
    <s v="3 Bedroom Townhouse"/>
    <x v="2"/>
    <x v="23"/>
    <x v="1"/>
    <x v="1"/>
    <n v="2"/>
  </r>
  <r>
    <s v="R 20 000"/>
    <n v="20000"/>
    <s v="3 Bedroom Townhouse"/>
    <x v="2"/>
    <x v="1"/>
    <x v="0"/>
    <x v="1"/>
    <n v="2"/>
  </r>
  <r>
    <s v="R 8 400"/>
    <n v="8400"/>
    <s v="2 Bedroom Townhouse"/>
    <x v="2"/>
    <x v="44"/>
    <x v="2"/>
    <x v="2"/>
    <n v="1.5"/>
  </r>
  <r>
    <s v="R 14 000"/>
    <n v="14000"/>
    <s v="2 Bedroom Townhouse"/>
    <x v="2"/>
    <x v="75"/>
    <x v="1"/>
    <x v="2"/>
    <n v="2"/>
  </r>
  <r>
    <s v="R 6 800"/>
    <n v="6800"/>
    <s v="2 Bedroom Townhouse"/>
    <x v="2"/>
    <x v="22"/>
    <x v="1"/>
    <x v="2"/>
    <n v="1"/>
  </r>
  <r>
    <s v="R 6 400"/>
    <n v="6400"/>
    <s v="2 Bedroom Townhouse"/>
    <x v="2"/>
    <x v="88"/>
    <x v="2"/>
    <x v="2"/>
    <n v="1"/>
  </r>
  <r>
    <s v="R 10 600"/>
    <n v="10600"/>
    <s v="3 Bedroom Townhouse"/>
    <x v="2"/>
    <x v="20"/>
    <x v="2"/>
    <x v="1"/>
    <n v="2"/>
  </r>
  <r>
    <s v="R 14 950"/>
    <n v="14950"/>
    <s v="3 Bedroom Townhouse"/>
    <x v="2"/>
    <x v="66"/>
    <x v="2"/>
    <x v="1"/>
    <n v="2"/>
  </r>
  <r>
    <s v="R 9 000"/>
    <n v="9000"/>
    <s v="3 Bedroom Townhouse"/>
    <x v="2"/>
    <x v="181"/>
    <x v="1"/>
    <x v="1"/>
    <n v="1"/>
  </r>
  <r>
    <s v="R 27 000"/>
    <n v="27000"/>
    <s v="3 Bedroom Townhouse"/>
    <x v="2"/>
    <x v="15"/>
    <x v="1"/>
    <x v="1"/>
    <n v="3.5"/>
  </r>
  <r>
    <s v="R 17 500"/>
    <n v="17500"/>
    <s v="4 Bedroom Townhouse"/>
    <x v="2"/>
    <x v="95"/>
    <x v="0"/>
    <x v="0"/>
    <n v="3"/>
  </r>
  <r>
    <s v="R 8 980"/>
    <n v="8980"/>
    <s v="2 Bedroom Townhouse"/>
    <x v="2"/>
    <x v="132"/>
    <x v="1"/>
    <x v="2"/>
    <n v="1"/>
  </r>
  <r>
    <s v="R 8 000"/>
    <n v="8000"/>
    <s v="3 Bedroom Townhouse"/>
    <x v="2"/>
    <x v="52"/>
    <x v="2"/>
    <x v="1"/>
    <n v="1"/>
  </r>
  <r>
    <s v="R 8 400"/>
    <n v="8400"/>
    <s v="2 Bedroom Townhouse"/>
    <x v="2"/>
    <x v="44"/>
    <x v="2"/>
    <x v="2"/>
    <n v="1.5"/>
  </r>
  <r>
    <s v="R 7 600"/>
    <n v="7600"/>
    <s v="2 Bedroom Townhouse"/>
    <x v="2"/>
    <x v="95"/>
    <x v="0"/>
    <x v="2"/>
    <n v="1"/>
  </r>
  <r>
    <s v="R 8 290"/>
    <n v="8290"/>
    <s v="2 Bedroom Townhouse"/>
    <x v="2"/>
    <x v="87"/>
    <x v="1"/>
    <x v="2"/>
    <n v="1"/>
  </r>
  <r>
    <s v="R 9 900"/>
    <n v="9900"/>
    <s v="3 Bedroom Townhouse"/>
    <x v="2"/>
    <x v="44"/>
    <x v="2"/>
    <x v="1"/>
    <n v="2"/>
  </r>
  <r>
    <s v="R 10 000"/>
    <n v="10000"/>
    <s v="3 Bedroom Townhouse"/>
    <x v="2"/>
    <x v="45"/>
    <x v="4"/>
    <x v="1"/>
    <n v="1"/>
  </r>
  <r>
    <s v="R 10 000"/>
    <n v="10000"/>
    <s v="2 Bedroom Townhouse"/>
    <x v="2"/>
    <x v="4"/>
    <x v="1"/>
    <x v="2"/>
    <n v="2"/>
  </r>
  <r>
    <s v="R 11 000"/>
    <n v="11000"/>
    <s v="3 Bedroom Townhouse"/>
    <x v="2"/>
    <x v="99"/>
    <x v="1"/>
    <x v="1"/>
    <n v="2"/>
  </r>
  <r>
    <s v="R 8 400"/>
    <n v="8400"/>
    <s v="2 Bedroom Townhouse"/>
    <x v="2"/>
    <x v="44"/>
    <x v="2"/>
    <x v="2"/>
    <n v="2"/>
  </r>
  <r>
    <s v="R 19 950"/>
    <n v="19950"/>
    <s v="3 Bedroom Townhouse"/>
    <x v="2"/>
    <x v="1"/>
    <x v="0"/>
    <x v="1"/>
    <n v="2"/>
  </r>
  <r>
    <s v="R 11 000"/>
    <n v="11000"/>
    <s v="3 Bedroom Townhouse"/>
    <x v="2"/>
    <x v="99"/>
    <x v="1"/>
    <x v="1"/>
    <n v="2"/>
  </r>
  <r>
    <s v="R 12 000"/>
    <n v="12000"/>
    <s v="3 Bedroom Townhouse"/>
    <x v="2"/>
    <x v="106"/>
    <x v="1"/>
    <x v="1"/>
    <n v="2"/>
  </r>
  <r>
    <s v="R 25 000"/>
    <n v="25000"/>
    <s v="2 Bedroom Townhouse"/>
    <x v="2"/>
    <x v="50"/>
    <x v="1"/>
    <x v="2"/>
    <n v="2.5"/>
  </r>
  <r>
    <s v="R 12 500"/>
    <n v="12500"/>
    <s v="3 Bedroom Townhouse"/>
    <x v="2"/>
    <x v="95"/>
    <x v="0"/>
    <x v="1"/>
    <n v="2"/>
  </r>
  <r>
    <s v="R 9 900"/>
    <n v="9900"/>
    <s v="3 Bedroom Townhouse"/>
    <x v="2"/>
    <x v="66"/>
    <x v="2"/>
    <x v="1"/>
    <n v="2"/>
  </r>
  <r>
    <s v="R 6 000"/>
    <n v="6000"/>
    <s v="2 Bedroom Townhouse"/>
    <x v="2"/>
    <x v="98"/>
    <x v="2"/>
    <x v="2"/>
    <n v="1"/>
  </r>
  <r>
    <s v="R 6 400"/>
    <n v="6400"/>
    <s v="2 Bedroom Townhouse"/>
    <x v="2"/>
    <x v="22"/>
    <x v="1"/>
    <x v="2"/>
    <n v="1"/>
  </r>
  <r>
    <s v="R 12 000"/>
    <n v="12000"/>
    <s v="3 Bedroom Townhouse"/>
    <x v="2"/>
    <x v="28"/>
    <x v="1"/>
    <x v="1"/>
    <n v="2"/>
  </r>
  <r>
    <s v="R 15 400"/>
    <n v="15400"/>
    <s v="3 Bedroom Townhouse"/>
    <x v="2"/>
    <x v="93"/>
    <x v="1"/>
    <x v="1"/>
    <n v="2"/>
  </r>
  <r>
    <s v="R 14 200"/>
    <n v="14200"/>
    <s v="3 Bedroom Townhouse"/>
    <x v="2"/>
    <x v="8"/>
    <x v="1"/>
    <x v="1"/>
    <n v="2"/>
  </r>
  <r>
    <s v="R 11 500"/>
    <n v="11500"/>
    <s v="2 Bedroom Townhouse"/>
    <x v="2"/>
    <x v="20"/>
    <x v="2"/>
    <x v="2"/>
    <n v="2.5"/>
  </r>
  <r>
    <s v="R 18 500"/>
    <n v="18500"/>
    <s v="3 Bedroom Townhouse"/>
    <x v="2"/>
    <x v="1"/>
    <x v="0"/>
    <x v="1"/>
    <n v="2.5"/>
  </r>
  <r>
    <s v="R 12 900"/>
    <n v="12900"/>
    <s v="3 Bedroom Townhouse"/>
    <x v="2"/>
    <x v="20"/>
    <x v="2"/>
    <x v="1"/>
    <n v="2"/>
  </r>
  <r>
    <s v="R 18 500"/>
    <n v="18500"/>
    <s v="3 Bedroom Townhouse"/>
    <x v="2"/>
    <x v="158"/>
    <x v="1"/>
    <x v="1"/>
    <n v="2.5"/>
  </r>
  <r>
    <s v="R 7 700"/>
    <n v="7700"/>
    <s v="2 Bedroom Townhouse"/>
    <x v="2"/>
    <x v="20"/>
    <x v="2"/>
    <x v="2"/>
    <s v="N/A"/>
  </r>
  <r>
    <s v="R 20 000"/>
    <n v="20000"/>
    <s v="3 Bedroom Townhouse"/>
    <x v="2"/>
    <x v="160"/>
    <x v="1"/>
    <x v="1"/>
    <n v="2"/>
  </r>
  <r>
    <s v="R 8 500"/>
    <n v="8500"/>
    <s v="2 Bedroom Townhouse"/>
    <x v="2"/>
    <x v="44"/>
    <x v="2"/>
    <x v="2"/>
    <n v="2"/>
  </r>
  <r>
    <s v="R 12 500"/>
    <n v="12500"/>
    <s v="3 Bedroom Townhouse"/>
    <x v="2"/>
    <x v="110"/>
    <x v="1"/>
    <x v="1"/>
    <n v="2"/>
  </r>
  <r>
    <s v="R 8 300"/>
    <n v="8300"/>
    <s v="2 Bedroom Townhouse"/>
    <x v="2"/>
    <x v="20"/>
    <x v="2"/>
    <x v="2"/>
    <n v="1"/>
  </r>
  <r>
    <s v="R 35 000"/>
    <n v="35000"/>
    <s v="2 Bedroom Townhouse"/>
    <x v="2"/>
    <x v="6"/>
    <x v="1"/>
    <x v="2"/>
    <n v="2.5"/>
  </r>
  <r>
    <s v="R 4 650"/>
    <n v="4650"/>
    <s v="1 Bedroom Townhouse"/>
    <x v="2"/>
    <x v="16"/>
    <x v="1"/>
    <x v="6"/>
    <n v="1"/>
  </r>
  <r>
    <s v="R 21 000"/>
    <n v="21000"/>
    <s v="2 Bedroom Townhouse"/>
    <x v="2"/>
    <x v="8"/>
    <x v="1"/>
    <x v="2"/>
    <n v="2"/>
  </r>
  <r>
    <s v="R 15 000"/>
    <n v="15000"/>
    <s v="3 Bedroom Townhouse"/>
    <x v="2"/>
    <x v="90"/>
    <x v="2"/>
    <x v="1"/>
    <n v="2.5"/>
  </r>
  <r>
    <s v="R 18 500"/>
    <n v="18500"/>
    <s v="3 Bedroom Townhouse"/>
    <x v="2"/>
    <x v="1"/>
    <x v="0"/>
    <x v="1"/>
    <n v="2"/>
  </r>
  <r>
    <s v="R 7 200"/>
    <n v="7200"/>
    <s v="2 Bedroom Townhouse"/>
    <x v="2"/>
    <x v="95"/>
    <x v="0"/>
    <x v="2"/>
    <n v="1"/>
  </r>
  <r>
    <s v="R 6 900"/>
    <n v="6900"/>
    <s v="2 Bedroom Townhouse"/>
    <x v="2"/>
    <x v="95"/>
    <x v="0"/>
    <x v="2"/>
    <n v="1"/>
  </r>
  <r>
    <s v="R 10 700"/>
    <n v="10700"/>
    <s v="3 Bedroom Townhouse"/>
    <x v="2"/>
    <x v="52"/>
    <x v="2"/>
    <x v="1"/>
    <n v="2"/>
  </r>
  <r>
    <s v="R 12 900"/>
    <n v="12900"/>
    <s v="3 Bedroom Townhouse"/>
    <x v="2"/>
    <x v="20"/>
    <x v="2"/>
    <x v="1"/>
    <n v="2"/>
  </r>
  <r>
    <s v="R 8 450"/>
    <n v="8450"/>
    <s v="3 Bedroom Townhouse"/>
    <x v="2"/>
    <x v="19"/>
    <x v="2"/>
    <x v="1"/>
    <n v="2"/>
  </r>
  <r>
    <s v="R 17 900"/>
    <n v="17900"/>
    <s v="3 Bedroom Townhouse"/>
    <x v="2"/>
    <x v="17"/>
    <x v="1"/>
    <x v="1"/>
    <n v="2"/>
  </r>
  <r>
    <s v="R 18 500"/>
    <n v="18500"/>
    <s v="3 Bedroom Townhouse"/>
    <x v="2"/>
    <x v="31"/>
    <x v="1"/>
    <x v="1"/>
    <n v="2.5"/>
  </r>
  <r>
    <s v="R 13 000"/>
    <n v="13000"/>
    <s v="3 Bedroom Townhouse"/>
    <x v="2"/>
    <x v="63"/>
    <x v="1"/>
    <x v="1"/>
    <n v="3"/>
  </r>
  <r>
    <s v="R 13 000"/>
    <n v="13000"/>
    <s v="3 Bedroom Townhouse"/>
    <x v="2"/>
    <x v="63"/>
    <x v="1"/>
    <x v="1"/>
    <n v="3"/>
  </r>
  <r>
    <s v="R 13 750"/>
    <n v="13750"/>
    <s v="2 Bedroom Townhouse"/>
    <x v="2"/>
    <x v="23"/>
    <x v="1"/>
    <x v="2"/>
    <n v="2"/>
  </r>
  <r>
    <s v="R 40 000"/>
    <n v="40000"/>
    <s v="2 Bedroom Townhouse"/>
    <x v="2"/>
    <x v="15"/>
    <x v="1"/>
    <x v="2"/>
    <n v="2.5"/>
  </r>
  <r>
    <s v="R 22 000"/>
    <n v="22000"/>
    <s v="2 Bedroom Townhouse"/>
    <x v="2"/>
    <x v="8"/>
    <x v="1"/>
    <x v="2"/>
    <n v="2"/>
  </r>
  <r>
    <s v="R 11 000"/>
    <n v="11000"/>
    <s v="2 Bedroom Townhouse"/>
    <x v="2"/>
    <x v="113"/>
    <x v="6"/>
    <x v="2"/>
    <n v="2.5"/>
  </r>
  <r>
    <s v="R 9 000"/>
    <n v="9000"/>
    <s v="2 Bedroom Townhouse"/>
    <x v="2"/>
    <x v="22"/>
    <x v="1"/>
    <x v="2"/>
    <n v="1"/>
  </r>
  <r>
    <s v="R 6 800"/>
    <n v="6800"/>
    <s v="2 Bedroom Townhouse"/>
    <x v="2"/>
    <x v="40"/>
    <x v="2"/>
    <x v="2"/>
    <n v="1.5"/>
  </r>
  <r>
    <s v="R 13 000"/>
    <n v="13000"/>
    <s v="2 Bedroom Townhouse"/>
    <x v="2"/>
    <x v="28"/>
    <x v="1"/>
    <x v="2"/>
    <n v="2"/>
  </r>
  <r>
    <s v="R 5 900"/>
    <n v="5900"/>
    <s v="2 Bedroom Townhouse"/>
    <x v="2"/>
    <x v="88"/>
    <x v="2"/>
    <x v="2"/>
    <n v="1"/>
  </r>
  <r>
    <s v="R 12 500"/>
    <n v="12500"/>
    <s v="3 Bedroom Townhouse"/>
    <x v="2"/>
    <x v="173"/>
    <x v="1"/>
    <x v="1"/>
    <n v="2"/>
  </r>
  <r>
    <s v="R 11 400"/>
    <n v="11400"/>
    <s v="3 Bedroom Townhouse"/>
    <x v="2"/>
    <x v="20"/>
    <x v="2"/>
    <x v="1"/>
    <n v="2"/>
  </r>
  <r>
    <s v="R 2 900"/>
    <n v="2900"/>
    <s v="1 Bedroom Townhouse"/>
    <x v="2"/>
    <x v="89"/>
    <x v="5"/>
    <x v="6"/>
    <n v="1"/>
  </r>
  <r>
    <s v="R 12 000"/>
    <n v="12000"/>
    <s v="3 Bedroom Townhouse"/>
    <x v="2"/>
    <x v="5"/>
    <x v="2"/>
    <x v="1"/>
    <n v="2"/>
  </r>
  <r>
    <s v="R 15 000"/>
    <n v="15000"/>
    <s v="3 Bedroom Townhouse"/>
    <x v="2"/>
    <x v="52"/>
    <x v="2"/>
    <x v="1"/>
    <n v="2.5"/>
  </r>
  <r>
    <s v="R 7 123"/>
    <n v="7123"/>
    <s v="2 Bedroom Townhouse"/>
    <x v="2"/>
    <x v="95"/>
    <x v="0"/>
    <x v="2"/>
    <n v="1"/>
  </r>
  <r>
    <s v="R 7 900"/>
    <n v="7900"/>
    <s v="3 Bedroom Townhouse"/>
    <x v="2"/>
    <x v="44"/>
    <x v="2"/>
    <x v="1"/>
    <n v="2"/>
  </r>
  <r>
    <s v="R 23 000"/>
    <n v="23000"/>
    <s v="4 Bedroom Townhouse"/>
    <x v="2"/>
    <x v="35"/>
    <x v="1"/>
    <x v="0"/>
    <n v="3"/>
  </r>
  <r>
    <s v="R 8 720"/>
    <n v="8720"/>
    <s v="2 Bedroom Townhouse"/>
    <x v="2"/>
    <x v="20"/>
    <x v="2"/>
    <x v="2"/>
    <n v="1"/>
  </r>
  <r>
    <s v="R 15 000"/>
    <n v="15000"/>
    <s v="3 Bedroom Townhouse"/>
    <x v="2"/>
    <x v="52"/>
    <x v="2"/>
    <x v="1"/>
    <n v="2.5"/>
  </r>
  <r>
    <s v="R 13 000"/>
    <n v="13000"/>
    <s v="3 Bedroom Townhouse"/>
    <x v="2"/>
    <x v="140"/>
    <x v="1"/>
    <x v="1"/>
    <n v="2"/>
  </r>
  <r>
    <s v="R 18 500"/>
    <n v="18500"/>
    <s v="3 Bedroom Townhouse"/>
    <x v="2"/>
    <x v="1"/>
    <x v="0"/>
    <x v="1"/>
    <n v="2.5"/>
  </r>
  <r>
    <s v="R 13 000"/>
    <n v="13000"/>
    <s v="3 Bedroom Townhouse"/>
    <x v="2"/>
    <x v="140"/>
    <x v="1"/>
    <x v="1"/>
    <n v="2"/>
  </r>
  <r>
    <s v="R 6 750"/>
    <n v="6750"/>
    <s v="1 Bedroom Townhouse"/>
    <x v="2"/>
    <x v="1"/>
    <x v="0"/>
    <x v="6"/>
    <n v="1"/>
  </r>
  <r>
    <s v="R 15 300"/>
    <n v="15300"/>
    <s v="3 Bedroom Townhouse"/>
    <x v="2"/>
    <x v="44"/>
    <x v="2"/>
    <x v="1"/>
    <s v="N/A"/>
  </r>
  <r>
    <s v="R 6 450"/>
    <n v="6450"/>
    <s v="2 Bedroom Townhouse"/>
    <x v="2"/>
    <x v="95"/>
    <x v="0"/>
    <x v="2"/>
    <n v="1"/>
  </r>
  <r>
    <s v="R 25 000"/>
    <n v="25000"/>
    <s v="4 Bedroom Townhouse"/>
    <x v="2"/>
    <x v="17"/>
    <x v="1"/>
    <x v="0"/>
    <n v="3"/>
  </r>
  <r>
    <s v="R 7 400"/>
    <n v="7400"/>
    <s v="2 Bedroom Townhouse"/>
    <x v="2"/>
    <x v="90"/>
    <x v="2"/>
    <x v="2"/>
    <n v="2"/>
  </r>
  <r>
    <s v="R 7 000"/>
    <n v="7000"/>
    <s v="2 Bedroom Townhouse"/>
    <x v="2"/>
    <x v="22"/>
    <x v="1"/>
    <x v="2"/>
    <n v="1"/>
  </r>
  <r>
    <s v="R 19 000"/>
    <n v="19000"/>
    <s v="3 Bedroom Townhouse"/>
    <x v="2"/>
    <x v="158"/>
    <x v="1"/>
    <x v="1"/>
    <n v="2.5"/>
  </r>
  <r>
    <s v="R 15 000"/>
    <n v="15000"/>
    <s v="3 Bedroom Townhouse"/>
    <x v="2"/>
    <x v="20"/>
    <x v="2"/>
    <x v="1"/>
    <n v="2"/>
  </r>
  <r>
    <s v="R 8 250"/>
    <n v="8250"/>
    <s v="2 Bedroom Townhouse"/>
    <x v="2"/>
    <x v="102"/>
    <x v="1"/>
    <x v="2"/>
    <n v="1"/>
  </r>
  <r>
    <s v="R 26 000"/>
    <n v="26000"/>
    <s v="3 Bedroom Townhouse"/>
    <x v="2"/>
    <x v="14"/>
    <x v="1"/>
    <x v="1"/>
    <n v="2.5"/>
  </r>
  <r>
    <s v="R 11 900"/>
    <n v="11900"/>
    <s v="3 Bedroom Townhouse"/>
    <x v="2"/>
    <x v="24"/>
    <x v="2"/>
    <x v="1"/>
    <n v="2"/>
  </r>
  <r>
    <s v="R 9 095"/>
    <n v="9095"/>
    <s v="2 Bedroom Townhouse"/>
    <x v="2"/>
    <x v="99"/>
    <x v="1"/>
    <x v="2"/>
    <n v="1.5"/>
  </r>
  <r>
    <s v="R 12 000"/>
    <n v="12000"/>
    <s v="2 Bedroom Townhouse"/>
    <x v="2"/>
    <x v="1"/>
    <x v="0"/>
    <x v="2"/>
    <n v="2"/>
  </r>
  <r>
    <s v="R 13 750"/>
    <n v="13750"/>
    <s v="3 Bedroom Townhouse"/>
    <x v="2"/>
    <x v="20"/>
    <x v="2"/>
    <x v="1"/>
    <n v="2.5"/>
  </r>
  <r>
    <s v="R 18 500"/>
    <n v="18500"/>
    <s v="3 Bedroom Townhouse"/>
    <x v="2"/>
    <x v="158"/>
    <x v="1"/>
    <x v="1"/>
    <n v="2.5"/>
  </r>
  <r>
    <s v="R 20 000"/>
    <n v="20000"/>
    <s v="3 Bedroom Townhouse"/>
    <x v="2"/>
    <x v="1"/>
    <x v="0"/>
    <x v="1"/>
    <n v="3"/>
  </r>
  <r>
    <s v="R 9 880"/>
    <n v="9880"/>
    <s v="2 Bedroom Townhouse"/>
    <x v="2"/>
    <x v="44"/>
    <x v="2"/>
    <x v="2"/>
    <n v="1"/>
  </r>
  <r>
    <s v="R 8 500"/>
    <n v="8500"/>
    <s v="3 Bedroom Townhouse"/>
    <x v="2"/>
    <x v="105"/>
    <x v="2"/>
    <x v="1"/>
    <n v="2"/>
  </r>
  <r>
    <s v="R 15 000"/>
    <n v="15000"/>
    <s v="3 Bedroom Townhouse"/>
    <x v="2"/>
    <x v="52"/>
    <x v="2"/>
    <x v="1"/>
    <n v="2.5"/>
  </r>
  <r>
    <s v="R 9 880"/>
    <n v="9880"/>
    <s v="2 Bedroom Townhouse"/>
    <x v="2"/>
    <x v="44"/>
    <x v="2"/>
    <x v="2"/>
    <n v="1"/>
  </r>
  <r>
    <s v="R 16 500"/>
    <n v="16500"/>
    <s v="2 Bedroom Townhouse"/>
    <x v="2"/>
    <x v="6"/>
    <x v="1"/>
    <x v="2"/>
    <n v="2"/>
  </r>
  <r>
    <s v="R 6 950"/>
    <n v="6950"/>
    <s v="2 Bedroom Townhouse"/>
    <x v="2"/>
    <x v="44"/>
    <x v="2"/>
    <x v="2"/>
    <n v="1"/>
  </r>
  <r>
    <s v="R 10 000"/>
    <n v="10000"/>
    <s v="2 Bedroom Townhouse"/>
    <x v="2"/>
    <x v="5"/>
    <x v="2"/>
    <x v="2"/>
    <n v="2"/>
  </r>
  <r>
    <s v="R 39 000"/>
    <n v="39000"/>
    <s v="5 Bedroom Townhouse"/>
    <x v="2"/>
    <x v="8"/>
    <x v="1"/>
    <x v="3"/>
    <n v="5.5"/>
  </r>
  <r>
    <s v="R 10 500"/>
    <n v="10500"/>
    <s v="3 Bedroom Townhouse"/>
    <x v="2"/>
    <x v="20"/>
    <x v="2"/>
    <x v="1"/>
    <n v="2"/>
  </r>
  <r>
    <s v="R 9 600"/>
    <n v="9600"/>
    <s v="3 Bedroom Townhouse"/>
    <x v="2"/>
    <x v="44"/>
    <x v="2"/>
    <x v="1"/>
    <n v="2.5"/>
  </r>
  <r>
    <s v="R 15 000"/>
    <n v="15000"/>
    <s v="3 Bedroom Townhouse"/>
    <x v="2"/>
    <x v="52"/>
    <x v="2"/>
    <x v="1"/>
    <n v="2"/>
  </r>
  <r>
    <s v="R 8 500"/>
    <n v="8500"/>
    <s v="3 Bedroom Townhouse"/>
    <x v="2"/>
    <x v="105"/>
    <x v="2"/>
    <x v="1"/>
    <n v="2"/>
  </r>
  <r>
    <s v="R 17 600"/>
    <n v="17600"/>
    <s v="3 Bedroom Townhouse"/>
    <x v="2"/>
    <x v="28"/>
    <x v="1"/>
    <x v="1"/>
    <n v="3"/>
  </r>
  <r>
    <s v="R 11 500"/>
    <n v="11500"/>
    <s v="2 Bedroom Townhouse"/>
    <x v="2"/>
    <x v="95"/>
    <x v="0"/>
    <x v="2"/>
    <n v="2"/>
  </r>
  <r>
    <s v="R 10 500"/>
    <n v="10500"/>
    <s v="2 Bedroom Townhouse"/>
    <x v="2"/>
    <x v="44"/>
    <x v="2"/>
    <x v="2"/>
    <n v="2"/>
  </r>
  <r>
    <s v="R 16 500"/>
    <n v="16500"/>
    <s v="3 Bedroom Townhouse"/>
    <x v="2"/>
    <x v="28"/>
    <x v="1"/>
    <x v="1"/>
    <n v="2"/>
  </r>
  <r>
    <s v="R 13 500"/>
    <n v="13500"/>
    <s v="3 Bedroom Townhouse"/>
    <x v="2"/>
    <x v="3"/>
    <x v="2"/>
    <x v="1"/>
    <n v="2"/>
  </r>
  <r>
    <s v="R 8 950"/>
    <n v="8950"/>
    <s v="3 Bedroom Townhouse"/>
    <x v="2"/>
    <x v="186"/>
    <x v="1"/>
    <x v="1"/>
    <n v="2"/>
  </r>
  <r>
    <s v="R 26 500"/>
    <n v="26500"/>
    <s v="3 Bedroom Townhouse"/>
    <x v="2"/>
    <x v="17"/>
    <x v="1"/>
    <x v="1"/>
    <n v="2"/>
  </r>
  <r>
    <s v="R 6 000"/>
    <n v="6000"/>
    <s v="2 Bedroom Townhouse"/>
    <x v="2"/>
    <x v="117"/>
    <x v="2"/>
    <x v="2"/>
    <n v="1"/>
  </r>
  <r>
    <s v="R 7 800"/>
    <n v="7800"/>
    <s v="3 Bedroom Townhouse"/>
    <x v="2"/>
    <x v="77"/>
    <x v="2"/>
    <x v="1"/>
    <n v="2"/>
  </r>
  <r>
    <s v="R 8 000"/>
    <n v="8000"/>
    <s v="3 Bedroom Townhouse"/>
    <x v="2"/>
    <x v="95"/>
    <x v="0"/>
    <x v="1"/>
    <n v="2"/>
  </r>
  <r>
    <s v="R 26 500"/>
    <n v="26500"/>
    <s v="4 Bedroom Townhouse"/>
    <x v="2"/>
    <x v="8"/>
    <x v="1"/>
    <x v="0"/>
    <n v="3"/>
  </r>
  <r>
    <s v="R 8 400"/>
    <n v="8400"/>
    <s v="2 Bedroom Townhouse"/>
    <x v="2"/>
    <x v="44"/>
    <x v="2"/>
    <x v="2"/>
    <n v="1.5"/>
  </r>
  <r>
    <s v="R 10 500"/>
    <n v="10500"/>
    <s v="2 Bedroom Townhouse"/>
    <x v="2"/>
    <x v="63"/>
    <x v="1"/>
    <x v="2"/>
    <n v="2"/>
  </r>
  <r>
    <s v="R 23 000"/>
    <n v="23000"/>
    <s v="3 Bedroom Townhouse"/>
    <x v="2"/>
    <x v="121"/>
    <x v="1"/>
    <x v="1"/>
    <n v="3"/>
  </r>
  <r>
    <s v="R 9 220"/>
    <n v="9220"/>
    <s v="3 Bedroom Townhouse"/>
    <x v="2"/>
    <x v="20"/>
    <x v="2"/>
    <x v="1"/>
    <n v="2"/>
  </r>
  <r>
    <s v="R 16 500"/>
    <n v="16500"/>
    <s v="3 Bedroom Townhouse"/>
    <x v="2"/>
    <x v="58"/>
    <x v="1"/>
    <x v="1"/>
    <n v="2"/>
  </r>
  <r>
    <s v="R 8 100"/>
    <n v="8100"/>
    <s v="2 Bedroom Townhouse"/>
    <x v="2"/>
    <x v="207"/>
    <x v="0"/>
    <x v="2"/>
    <n v="2"/>
  </r>
  <r>
    <s v="R 25 000"/>
    <n v="25000"/>
    <s v="3 Bedroom Townhouse"/>
    <x v="2"/>
    <x v="92"/>
    <x v="1"/>
    <x v="1"/>
    <n v="2"/>
  </r>
  <r>
    <s v="R 19 500"/>
    <n v="19500"/>
    <s v="3 Bedroom Townhouse"/>
    <x v="2"/>
    <x v="15"/>
    <x v="1"/>
    <x v="1"/>
    <n v="2"/>
  </r>
  <r>
    <s v="R 19 500"/>
    <n v="19500"/>
    <s v="3 Bedroom Townhouse"/>
    <x v="2"/>
    <x v="15"/>
    <x v="1"/>
    <x v="1"/>
    <n v="2"/>
  </r>
  <r>
    <s v="R 13 000"/>
    <n v="13000"/>
    <s v="3 Bedroom Townhouse"/>
    <x v="2"/>
    <x v="110"/>
    <x v="1"/>
    <x v="1"/>
    <n v="2"/>
  </r>
  <r>
    <s v="R 8 800"/>
    <n v="8800"/>
    <s v="3 Bedroom Townhouse"/>
    <x v="2"/>
    <x v="36"/>
    <x v="2"/>
    <x v="1"/>
    <n v="2"/>
  </r>
  <r>
    <s v="R 15 500"/>
    <n v="15500"/>
    <s v="3 Bedroom Townhouse"/>
    <x v="2"/>
    <x v="140"/>
    <x v="1"/>
    <x v="1"/>
    <n v="2.5"/>
  </r>
  <r>
    <s v="R 10 500"/>
    <n v="10500"/>
    <s v="2 Bedroom Townhouse"/>
    <x v="2"/>
    <x v="95"/>
    <x v="0"/>
    <x v="2"/>
    <n v="2"/>
  </r>
  <r>
    <s v="R 27 000"/>
    <n v="27000"/>
    <s v="4 Bedroom Townhouse"/>
    <x v="2"/>
    <x v="120"/>
    <x v="1"/>
    <x v="0"/>
    <n v="3.5"/>
  </r>
  <r>
    <s v="R 7 500"/>
    <n v="7500"/>
    <s v="2 Bedroom Townhouse"/>
    <x v="2"/>
    <x v="61"/>
    <x v="1"/>
    <x v="2"/>
    <n v="2"/>
  </r>
  <r>
    <s v="R 27 500"/>
    <n v="27500"/>
    <s v="3 Bedroom Townhouse"/>
    <x v="2"/>
    <x v="150"/>
    <x v="1"/>
    <x v="1"/>
    <n v="3"/>
  </r>
  <r>
    <s v="R 6 200"/>
    <n v="6200"/>
    <s v="2 Bedroom Townhouse"/>
    <x v="2"/>
    <x v="67"/>
    <x v="1"/>
    <x v="2"/>
    <n v="1"/>
  </r>
  <r>
    <s v="R 16 500"/>
    <n v="16500"/>
    <s v="3 Bedroom Townhouse"/>
    <x v="2"/>
    <x v="102"/>
    <x v="1"/>
    <x v="1"/>
    <n v="2"/>
  </r>
  <r>
    <s v="R 6 500"/>
    <n v="6500"/>
    <s v="2 Bedroom Townhouse"/>
    <x v="2"/>
    <x v="116"/>
    <x v="0"/>
    <x v="2"/>
    <n v="1"/>
  </r>
  <r>
    <s v="R 6 800"/>
    <n v="6800"/>
    <s v="2 Bedroom Townhouse"/>
    <x v="2"/>
    <x v="40"/>
    <x v="2"/>
    <x v="2"/>
    <n v="1.5"/>
  </r>
  <r>
    <s v="R 17 500"/>
    <n v="17500"/>
    <s v="2 Bedroom Townhouse"/>
    <x v="2"/>
    <x v="162"/>
    <x v="1"/>
    <x v="2"/>
    <n v="2"/>
  </r>
  <r>
    <s v="R 13 600"/>
    <n v="13600"/>
    <s v="3 Bedroom Townhouse"/>
    <x v="2"/>
    <x v="28"/>
    <x v="1"/>
    <x v="1"/>
    <n v="2"/>
  </r>
  <r>
    <s v="R 22 000"/>
    <n v="22000"/>
    <s v="3 Bedroom Townhouse"/>
    <x v="2"/>
    <x v="54"/>
    <x v="1"/>
    <x v="1"/>
    <n v="2"/>
  </r>
  <r>
    <s v="R 6 800"/>
    <n v="6800"/>
    <s v="2 Bedroom Townhouse"/>
    <x v="2"/>
    <x v="40"/>
    <x v="2"/>
    <x v="2"/>
    <n v="1"/>
  </r>
  <r>
    <s v="R 18 500"/>
    <n v="18500"/>
    <s v="2 Bedroom Townhouse"/>
    <x v="2"/>
    <x v="1"/>
    <x v="0"/>
    <x v="2"/>
    <n v="2.5"/>
  </r>
  <r>
    <s v="R 19 950"/>
    <n v="19950"/>
    <s v="3 Bedroom Townhouse"/>
    <x v="2"/>
    <x v="6"/>
    <x v="1"/>
    <x v="1"/>
    <n v="2"/>
  </r>
  <r>
    <s v="R 8 250"/>
    <n v="8250"/>
    <s v="3 Bedroom Townhouse"/>
    <x v="2"/>
    <x v="11"/>
    <x v="3"/>
    <x v="1"/>
    <n v="2"/>
  </r>
  <r>
    <s v="R 8 400"/>
    <n v="8400"/>
    <s v="2 Bedroom Townhouse"/>
    <x v="2"/>
    <x v="68"/>
    <x v="0"/>
    <x v="2"/>
    <n v="1"/>
  </r>
  <r>
    <s v="R 15 900"/>
    <n v="15900"/>
    <s v="3 Bedroom Townhouse"/>
    <x v="2"/>
    <x v="31"/>
    <x v="1"/>
    <x v="1"/>
    <n v="2"/>
  </r>
  <r>
    <s v="R 13 000"/>
    <n v="13000"/>
    <s v="3 Bedroom Townhouse"/>
    <x v="2"/>
    <x v="95"/>
    <x v="0"/>
    <x v="1"/>
    <n v="2"/>
  </r>
  <r>
    <s v="R 14 000"/>
    <n v="14000"/>
    <s v="2 Bedroom Townhouse"/>
    <x v="2"/>
    <x v="75"/>
    <x v="1"/>
    <x v="2"/>
    <n v="2"/>
  </r>
  <r>
    <s v="R 21 500"/>
    <n v="21500"/>
    <s v="3 Bedroom Townhouse"/>
    <x v="2"/>
    <x v="66"/>
    <x v="2"/>
    <x v="1"/>
    <n v="2"/>
  </r>
  <r>
    <s v="R 35 000"/>
    <n v="35000"/>
    <s v="3 Bedroom Townhouse"/>
    <x v="2"/>
    <x v="8"/>
    <x v="1"/>
    <x v="1"/>
    <n v="3.5"/>
  </r>
  <r>
    <s v="R 8 000"/>
    <n v="8000"/>
    <s v="2 Bedroom Townhouse"/>
    <x v="2"/>
    <x v="207"/>
    <x v="0"/>
    <x v="2"/>
    <n v="2"/>
  </r>
  <r>
    <s v="R 20 000"/>
    <n v="20000"/>
    <s v="3 Bedroom Townhouse"/>
    <x v="2"/>
    <x v="8"/>
    <x v="1"/>
    <x v="1"/>
    <n v="2.5"/>
  </r>
  <r>
    <s v="R 17 500"/>
    <n v="17500"/>
    <s v="4 Bedroom Townhouse"/>
    <x v="2"/>
    <x v="1"/>
    <x v="0"/>
    <x v="0"/>
    <n v="3"/>
  </r>
  <r>
    <s v="R 17 500"/>
    <n v="17500"/>
    <s v="2 Bedroom Townhouse"/>
    <x v="2"/>
    <x v="162"/>
    <x v="1"/>
    <x v="2"/>
    <n v="2"/>
  </r>
  <r>
    <s v="R 9 300"/>
    <n v="9300"/>
    <s v="3 Bedroom Townhouse"/>
    <x v="2"/>
    <x v="44"/>
    <x v="2"/>
    <x v="1"/>
    <n v="2"/>
  </r>
  <r>
    <s v="R 25 000"/>
    <n v="25000"/>
    <s v="3 Bedroom Townhouse"/>
    <x v="2"/>
    <x v="75"/>
    <x v="1"/>
    <x v="1"/>
    <n v="3"/>
  </r>
  <r>
    <s v="R 8 700"/>
    <n v="8700"/>
    <s v="3 Bedroom Townhouse"/>
    <x v="2"/>
    <x v="44"/>
    <x v="2"/>
    <x v="1"/>
    <n v="2"/>
  </r>
  <r>
    <s v="R 13 000"/>
    <n v="13000"/>
    <s v="3 Bedroom Townhouse"/>
    <x v="2"/>
    <x v="95"/>
    <x v="0"/>
    <x v="1"/>
    <n v="2"/>
  </r>
  <r>
    <s v="R 23 500"/>
    <n v="23500"/>
    <s v="3 Bedroom Townhouse"/>
    <x v="2"/>
    <x v="35"/>
    <x v="1"/>
    <x v="1"/>
    <n v="3.5"/>
  </r>
  <r>
    <s v="R 21 500"/>
    <n v="21500"/>
    <s v="3 Bedroom Townhouse"/>
    <x v="2"/>
    <x v="20"/>
    <x v="2"/>
    <x v="1"/>
    <n v="2"/>
  </r>
  <r>
    <s v="R 8 000"/>
    <n v="8000"/>
    <s v="3 Bedroom Townhouse"/>
    <x v="2"/>
    <x v="44"/>
    <x v="2"/>
    <x v="1"/>
    <n v="2"/>
  </r>
  <r>
    <s v="R 23 500"/>
    <n v="23500"/>
    <s v="3 Bedroom Townhouse"/>
    <x v="2"/>
    <x v="35"/>
    <x v="1"/>
    <x v="1"/>
    <n v="3.5"/>
  </r>
  <r>
    <s v="R 14 000"/>
    <n v="14000"/>
    <s v="2 Bedroom Townhouse"/>
    <x v="2"/>
    <x v="1"/>
    <x v="0"/>
    <x v="2"/>
    <n v="2"/>
  </r>
  <r>
    <s v="R 4 185 000"/>
    <n v="4185000"/>
    <s v="4 Bedroom Townhouse"/>
    <x v="2"/>
    <x v="35"/>
    <x v="1"/>
    <x v="0"/>
    <n v="3"/>
  </r>
  <r>
    <s v="R 9 100"/>
    <n v="9100"/>
    <s v="2 Bedroom Townhouse"/>
    <x v="2"/>
    <x v="28"/>
    <x v="1"/>
    <x v="2"/>
    <n v="2"/>
  </r>
  <r>
    <s v="R 13 000"/>
    <n v="13000"/>
    <s v="2 Bedroom Townhouse"/>
    <x v="2"/>
    <x v="1"/>
    <x v="0"/>
    <x v="2"/>
    <n v="2"/>
  </r>
  <r>
    <s v="R 13 200"/>
    <n v="13200"/>
    <s v="2 Bedroom Townhouse"/>
    <x v="2"/>
    <x v="1"/>
    <x v="0"/>
    <x v="2"/>
    <n v="2"/>
  </r>
  <r>
    <s v="R 18 500"/>
    <n v="18500"/>
    <s v="3 Bedroom Townhouse"/>
    <x v="2"/>
    <x v="1"/>
    <x v="0"/>
    <x v="1"/>
    <n v="2.5"/>
  </r>
  <r>
    <s v="R 14 000"/>
    <n v="14000"/>
    <s v="3 Bedroom Townhouse"/>
    <x v="2"/>
    <x v="28"/>
    <x v="1"/>
    <x v="1"/>
    <n v="2"/>
  </r>
  <r>
    <s v="R 8 446"/>
    <n v="8446"/>
    <s v="2 Bedroom Townhouse"/>
    <x v="2"/>
    <x v="95"/>
    <x v="0"/>
    <x v="2"/>
    <n v="1"/>
  </r>
  <r>
    <s v="R 25 000"/>
    <n v="25000"/>
    <s v="3 Bedroom Townhouse"/>
    <x v="2"/>
    <x v="75"/>
    <x v="1"/>
    <x v="1"/>
    <n v="3"/>
  </r>
  <r>
    <s v="R 18 500"/>
    <n v="18500"/>
    <s v="3 Bedroom Townhouse"/>
    <x v="2"/>
    <x v="1"/>
    <x v="0"/>
    <x v="1"/>
    <n v="2.5"/>
  </r>
  <r>
    <s v="R 10 000"/>
    <n v="10000"/>
    <s v="2 Bedroom Townhouse"/>
    <x v="2"/>
    <x v="63"/>
    <x v="1"/>
    <x v="2"/>
    <n v="2"/>
  </r>
  <r>
    <s v="R 8 580"/>
    <n v="8580"/>
    <s v="3 Bedroom Townhouse"/>
    <x v="2"/>
    <x v="24"/>
    <x v="2"/>
    <x v="1"/>
    <n v="2"/>
  </r>
  <r>
    <s v="R 20 000"/>
    <n v="20000"/>
    <s v="3 Bedroom Townhouse"/>
    <x v="2"/>
    <x v="208"/>
    <x v="1"/>
    <x v="1"/>
    <n v="2.5"/>
  </r>
  <r>
    <s v="R 45 000"/>
    <n v="45000"/>
    <s v="3 Bedroom Townhouse"/>
    <x v="2"/>
    <x v="15"/>
    <x v="1"/>
    <x v="1"/>
    <n v="3.5"/>
  </r>
  <r>
    <s v="R 15 500"/>
    <n v="15500"/>
    <s v="2 Bedroom Townhouse"/>
    <x v="2"/>
    <x v="6"/>
    <x v="1"/>
    <x v="2"/>
    <n v="2"/>
  </r>
  <r>
    <s v="R 40 000"/>
    <n v="40000"/>
    <s v="4 Bedroom Townhouse"/>
    <x v="2"/>
    <x v="15"/>
    <x v="1"/>
    <x v="0"/>
    <n v="3"/>
  </r>
  <r>
    <s v="R 9 500"/>
    <n v="9500"/>
    <s v="3 Bedroom Townhouse"/>
    <x v="2"/>
    <x v="40"/>
    <x v="2"/>
    <x v="1"/>
    <n v="2"/>
  </r>
  <r>
    <s v="R 13 500"/>
    <n v="13500"/>
    <s v="2 Bedroom Townhouse"/>
    <x v="2"/>
    <x v="16"/>
    <x v="1"/>
    <x v="2"/>
    <n v="2"/>
  </r>
  <r>
    <s v="R 9 950"/>
    <n v="9950"/>
    <s v="2 Bedroom Townhouse"/>
    <x v="2"/>
    <x v="20"/>
    <x v="2"/>
    <x v="2"/>
    <n v="1"/>
  </r>
  <r>
    <s v="R 14 500"/>
    <n v="14500"/>
    <s v="3 Bedroom Townhouse"/>
    <x v="2"/>
    <x v="4"/>
    <x v="1"/>
    <x v="1"/>
    <n v="3"/>
  </r>
  <r>
    <s v="R 18 500"/>
    <n v="18500"/>
    <s v="3 Bedroom Townhouse"/>
    <x v="2"/>
    <x v="1"/>
    <x v="0"/>
    <x v="1"/>
    <n v="2.5"/>
  </r>
  <r>
    <s v="R 13 200"/>
    <n v="13200"/>
    <s v="2 Bedroom Townhouse"/>
    <x v="2"/>
    <x v="1"/>
    <x v="0"/>
    <x v="2"/>
    <n v="2"/>
  </r>
  <r>
    <s v="R 25 000"/>
    <n v="25000"/>
    <s v="2 Bedroom Townhouse"/>
    <x v="2"/>
    <x v="8"/>
    <x v="1"/>
    <x v="2"/>
    <n v="2"/>
  </r>
  <r>
    <s v="R 13 500"/>
    <n v="13500"/>
    <s v="3 Bedroom Townhouse"/>
    <x v="2"/>
    <x v="140"/>
    <x v="1"/>
    <x v="1"/>
    <n v="2"/>
  </r>
  <r>
    <s v="R 6 300"/>
    <n v="6300"/>
    <s v="2 Bedroom Townhouse"/>
    <x v="2"/>
    <x v="97"/>
    <x v="3"/>
    <x v="2"/>
    <n v="1"/>
  </r>
  <r>
    <s v="R 14 000"/>
    <n v="14000"/>
    <s v="3 Bedroom Townhouse"/>
    <x v="2"/>
    <x v="20"/>
    <x v="2"/>
    <x v="1"/>
    <n v="2"/>
  </r>
  <r>
    <s v="R 8 050"/>
    <n v="8050"/>
    <s v="2 Bedroom Townhouse"/>
    <x v="2"/>
    <x v="66"/>
    <x v="2"/>
    <x v="2"/>
    <n v="1"/>
  </r>
  <r>
    <s v="R 8 200"/>
    <n v="8200"/>
    <s v="2 Bedroom Townhouse"/>
    <x v="2"/>
    <x v="23"/>
    <x v="1"/>
    <x v="2"/>
    <n v="1"/>
  </r>
  <r>
    <s v="R 11 000"/>
    <n v="11000"/>
    <s v="3 Bedroom Townhouse"/>
    <x v="2"/>
    <x v="12"/>
    <x v="1"/>
    <x v="1"/>
    <n v="2"/>
  </r>
  <r>
    <s v="R 10 500"/>
    <n v="10500"/>
    <s v="3 Bedroom Townhouse"/>
    <x v="2"/>
    <x v="162"/>
    <x v="1"/>
    <x v="1"/>
    <n v="1.5"/>
  </r>
  <r>
    <s v="R 18 500"/>
    <n v="18500"/>
    <s v="3 Bedroom Townhouse"/>
    <x v="2"/>
    <x v="107"/>
    <x v="1"/>
    <x v="1"/>
    <n v="2.5"/>
  </r>
  <r>
    <s v="R 13 000"/>
    <n v="13000"/>
    <s v="3 Bedroom Townhouse"/>
    <x v="2"/>
    <x v="28"/>
    <x v="1"/>
    <x v="1"/>
    <n v="2"/>
  </r>
  <r>
    <s v="R 24 000"/>
    <n v="24000"/>
    <s v="2 Bedroom Townhouse"/>
    <x v="2"/>
    <x v="154"/>
    <x v="1"/>
    <x v="2"/>
    <n v="2.5"/>
  </r>
  <r>
    <s v="R 8 800"/>
    <n v="8800"/>
    <s v="2 Bedroom Townhouse"/>
    <x v="2"/>
    <x v="20"/>
    <x v="2"/>
    <x v="2"/>
    <n v="2"/>
  </r>
  <r>
    <s v="R 45 000"/>
    <n v="45000"/>
    <s v="3 Bedroom Townhouse"/>
    <x v="2"/>
    <x v="1"/>
    <x v="0"/>
    <x v="1"/>
    <n v="4"/>
  </r>
  <r>
    <s v="R 13 200"/>
    <n v="13200"/>
    <s v="2 Bedroom Townhouse"/>
    <x v="2"/>
    <x v="1"/>
    <x v="0"/>
    <x v="2"/>
    <n v="2"/>
  </r>
  <r>
    <s v="R 20 000"/>
    <n v="20000"/>
    <s v="3 Bedroom Townhouse"/>
    <x v="2"/>
    <x v="1"/>
    <x v="0"/>
    <x v="1"/>
    <n v="2.5"/>
  </r>
  <r>
    <s v="R 9 000"/>
    <n v="9000"/>
    <s v="3 Bedroom Townhouse"/>
    <x v="2"/>
    <x v="44"/>
    <x v="2"/>
    <x v="1"/>
    <n v="1"/>
  </r>
  <r>
    <s v="R 7 660"/>
    <n v="7660"/>
    <s v="2 Bedroom Townhouse"/>
    <x v="2"/>
    <x v="88"/>
    <x v="2"/>
    <x v="2"/>
    <n v="1"/>
  </r>
  <r>
    <s v="R 20 000"/>
    <n v="20000"/>
    <s v="3 Bedroom Townhouse"/>
    <x v="2"/>
    <x v="1"/>
    <x v="0"/>
    <x v="1"/>
    <n v="2.5"/>
  </r>
  <r>
    <s v="R 18 500"/>
    <n v="18500"/>
    <s v="3 Bedroom Townhouse"/>
    <x v="2"/>
    <x v="1"/>
    <x v="0"/>
    <x v="1"/>
    <n v="2.5"/>
  </r>
  <r>
    <s v="R 16 500"/>
    <n v="16500"/>
    <s v="3 Bedroom Townhouse"/>
    <x v="2"/>
    <x v="151"/>
    <x v="1"/>
    <x v="1"/>
    <n v="2"/>
  </r>
  <r>
    <s v="R 8 000"/>
    <n v="8000"/>
    <s v="2 Bedroom Townhouse"/>
    <x v="2"/>
    <x v="58"/>
    <x v="1"/>
    <x v="2"/>
    <n v="1"/>
  </r>
  <r>
    <s v="R 13 500"/>
    <n v="13500"/>
    <s v="3 Bedroom Townhouse"/>
    <x v="2"/>
    <x v="20"/>
    <x v="2"/>
    <x v="1"/>
    <n v="2"/>
  </r>
  <r>
    <s v="R 13 200"/>
    <n v="13200"/>
    <s v="2 Bedroom Townhouse"/>
    <x v="2"/>
    <x v="1"/>
    <x v="0"/>
    <x v="2"/>
    <n v="2"/>
  </r>
  <r>
    <s v="R 18 500"/>
    <n v="18500"/>
    <s v="3 Bedroom Townhouse"/>
    <x v="2"/>
    <x v="107"/>
    <x v="1"/>
    <x v="1"/>
    <n v="2.5"/>
  </r>
  <r>
    <s v="R 9 000"/>
    <n v="9000"/>
    <s v="3 Bedroom Townhouse"/>
    <x v="2"/>
    <x v="24"/>
    <x v="2"/>
    <x v="1"/>
    <n v="1"/>
  </r>
  <r>
    <s v="R 20 000"/>
    <n v="20000"/>
    <s v="3 Bedroom Townhouse"/>
    <x v="2"/>
    <x v="1"/>
    <x v="0"/>
    <x v="1"/>
    <n v="2.5"/>
  </r>
  <r>
    <s v="R 11 500"/>
    <n v="11500"/>
    <s v="3 Bedroom Townhouse"/>
    <x v="2"/>
    <x v="52"/>
    <x v="2"/>
    <x v="1"/>
    <n v="2"/>
  </r>
  <r>
    <s v="R 7 000"/>
    <n v="7000"/>
    <s v="2 Bedroom Townhouse"/>
    <x v="2"/>
    <x v="54"/>
    <x v="1"/>
    <x v="2"/>
    <n v="2"/>
  </r>
  <r>
    <s v="R 6 300"/>
    <n v="6300"/>
    <s v="2 Bedroom Townhouse"/>
    <x v="2"/>
    <x v="84"/>
    <x v="3"/>
    <x v="2"/>
    <n v="1"/>
  </r>
  <r>
    <s v="R 18 880"/>
    <n v="18880"/>
    <s v="3 Bedroom Townhouse"/>
    <x v="2"/>
    <x v="52"/>
    <x v="2"/>
    <x v="1"/>
    <n v="2"/>
  </r>
  <r>
    <s v="R 27 500"/>
    <n v="27500"/>
    <s v="2 Bedroom Townhouse"/>
    <x v="2"/>
    <x v="75"/>
    <x v="1"/>
    <x v="2"/>
    <n v="2"/>
  </r>
  <r>
    <s v="R 23 000"/>
    <n v="23000"/>
    <s v="3 Bedroom Townhouse"/>
    <x v="2"/>
    <x v="1"/>
    <x v="0"/>
    <x v="1"/>
    <n v="3"/>
  </r>
  <r>
    <s v="R 7 100"/>
    <n v="7100"/>
    <s v="2 Bedroom Townhouse"/>
    <x v="2"/>
    <x v="5"/>
    <x v="2"/>
    <x v="2"/>
    <n v="2"/>
  </r>
  <r>
    <s v="R 18 500"/>
    <n v="18500"/>
    <s v="3 Bedroom Townhouse"/>
    <x v="2"/>
    <x v="1"/>
    <x v="0"/>
    <x v="1"/>
    <n v="2.5"/>
  </r>
  <r>
    <s v="R 18 500"/>
    <n v="18500"/>
    <s v="3 Bedroom Townhouse"/>
    <x v="2"/>
    <x v="1"/>
    <x v="0"/>
    <x v="1"/>
    <n v="2.5"/>
  </r>
  <r>
    <s v="R 11 995"/>
    <n v="11995"/>
    <s v="3 Bedroom Townhouse"/>
    <x v="2"/>
    <x v="95"/>
    <x v="0"/>
    <x v="1"/>
    <n v="2"/>
  </r>
  <r>
    <s v="R 8 400"/>
    <n v="8400"/>
    <s v="2 Bedroom Townhouse"/>
    <x v="2"/>
    <x v="90"/>
    <x v="2"/>
    <x v="2"/>
    <n v="1"/>
  </r>
  <r>
    <s v="R 18 500"/>
    <n v="18500"/>
    <s v="3 Bedroom Townhouse"/>
    <x v="2"/>
    <x v="1"/>
    <x v="0"/>
    <x v="1"/>
    <n v="2.5"/>
  </r>
  <r>
    <s v="R 17 000"/>
    <n v="17000"/>
    <s v="3 Bedroom Townhouse"/>
    <x v="2"/>
    <x v="35"/>
    <x v="1"/>
    <x v="1"/>
    <n v="2"/>
  </r>
  <r>
    <s v="R 18 500"/>
    <n v="18500"/>
    <s v="3 Bedroom Townhouse"/>
    <x v="2"/>
    <x v="1"/>
    <x v="0"/>
    <x v="1"/>
    <n v="2.5"/>
  </r>
  <r>
    <s v="R 17 000"/>
    <n v="17000"/>
    <s v="3 Bedroom Townhouse"/>
    <x v="2"/>
    <x v="154"/>
    <x v="1"/>
    <x v="1"/>
    <n v="2.5"/>
  </r>
  <r>
    <s v="R 6 800"/>
    <n v="6800"/>
    <s v="2 Bedroom Townhouse"/>
    <x v="2"/>
    <x v="40"/>
    <x v="2"/>
    <x v="2"/>
    <n v="1.5"/>
  </r>
  <r>
    <s v="R 18 500"/>
    <n v="18500"/>
    <s v="3 Bedroom Townhouse"/>
    <x v="2"/>
    <x v="1"/>
    <x v="0"/>
    <x v="1"/>
    <n v="2.5"/>
  </r>
  <r>
    <s v="R 9 440"/>
    <n v="9440"/>
    <s v="3 Bedroom Townhouse"/>
    <x v="2"/>
    <x v="52"/>
    <x v="2"/>
    <x v="1"/>
    <n v="1.5"/>
  </r>
  <r>
    <s v="R 13 500"/>
    <n v="13500"/>
    <s v="1 Bedroom Townhouse"/>
    <x v="2"/>
    <x v="21"/>
    <x v="1"/>
    <x v="6"/>
    <n v="1"/>
  </r>
  <r>
    <s v="R 8 350"/>
    <n v="8350"/>
    <s v="2 Bedroom Townhouse"/>
    <x v="2"/>
    <x v="1"/>
    <x v="0"/>
    <x v="2"/>
    <n v="2"/>
  </r>
  <r>
    <s v="R 18 500"/>
    <n v="18500"/>
    <s v="3 Bedroom Townhouse"/>
    <x v="2"/>
    <x v="108"/>
    <x v="1"/>
    <x v="1"/>
    <n v="2.5"/>
  </r>
  <r>
    <s v="R 18 500"/>
    <n v="18500"/>
    <s v="3 Bedroom Townhouse"/>
    <x v="2"/>
    <x v="1"/>
    <x v="0"/>
    <x v="1"/>
    <n v="2.5"/>
  </r>
  <r>
    <s v="R 22 000"/>
    <n v="22000"/>
    <s v="3 Bedroom Townhouse"/>
    <x v="2"/>
    <x v="15"/>
    <x v="1"/>
    <x v="1"/>
    <n v="2"/>
  </r>
  <r>
    <s v="R 11 500"/>
    <n v="11500"/>
    <s v="3 Bedroom Townhouse"/>
    <x v="2"/>
    <x v="11"/>
    <x v="3"/>
    <x v="1"/>
    <n v="2"/>
  </r>
  <r>
    <s v="R 19 500"/>
    <n v="19500"/>
    <s v="3 Bedroom Townhouse"/>
    <x v="2"/>
    <x v="108"/>
    <x v="1"/>
    <x v="1"/>
    <n v="2.5"/>
  </r>
  <r>
    <s v="R 19 500"/>
    <n v="19500"/>
    <s v="3 Bedroom Townhouse"/>
    <x v="2"/>
    <x v="108"/>
    <x v="1"/>
    <x v="1"/>
    <n v="2.5"/>
  </r>
  <r>
    <s v="R 11 000"/>
    <n v="11000"/>
    <s v="3 Bedroom Townhouse"/>
    <x v="2"/>
    <x v="39"/>
    <x v="1"/>
    <x v="1"/>
    <n v="2.5"/>
  </r>
  <r>
    <s v="R 10 500"/>
    <n v="10500"/>
    <s v="3 Bedroom Townhouse"/>
    <x v="2"/>
    <x v="70"/>
    <x v="1"/>
    <x v="1"/>
    <n v="1.5"/>
  </r>
  <r>
    <s v="R 48 000"/>
    <n v="48000"/>
    <s v="3 Bedroom Townhouse"/>
    <x v="2"/>
    <x v="15"/>
    <x v="1"/>
    <x v="1"/>
    <n v="3.5"/>
  </r>
  <r>
    <s v="R 8 250"/>
    <n v="8250"/>
    <s v="2 Bedroom Townhouse"/>
    <x v="2"/>
    <x v="37"/>
    <x v="2"/>
    <x v="2"/>
    <n v="2"/>
  </r>
  <r>
    <s v="R 9 400"/>
    <n v="9400"/>
    <s v="2 Bedroom Townhouse"/>
    <x v="2"/>
    <x v="83"/>
    <x v="2"/>
    <x v="2"/>
    <n v="1"/>
  </r>
  <r>
    <s v="R 10 300"/>
    <n v="10300"/>
    <s v="2 Bedroom Townhouse"/>
    <x v="2"/>
    <x v="95"/>
    <x v="0"/>
    <x v="2"/>
    <n v="1"/>
  </r>
  <r>
    <s v="R 12 000"/>
    <n v="12000"/>
    <s v="3 Bedroom Townhouse"/>
    <x v="2"/>
    <x v="52"/>
    <x v="2"/>
    <x v="1"/>
    <n v="2"/>
  </r>
  <r>
    <s v="R 30 000"/>
    <n v="30000"/>
    <s v="3 Bedroom Townhouse"/>
    <x v="2"/>
    <x v="75"/>
    <x v="1"/>
    <x v="1"/>
    <n v="2"/>
  </r>
  <r>
    <s v="R 12 000"/>
    <n v="12000"/>
    <s v="3 Bedroom Townhouse"/>
    <x v="2"/>
    <x v="31"/>
    <x v="1"/>
    <x v="1"/>
    <n v="2"/>
  </r>
  <r>
    <s v="R 8 500"/>
    <n v="8500"/>
    <s v="3 Bedroom Townhouse"/>
    <x v="2"/>
    <x v="52"/>
    <x v="2"/>
    <x v="1"/>
    <n v="2"/>
  </r>
  <r>
    <s v="R 32 000"/>
    <n v="32000"/>
    <s v="3 Bedroom Townhouse"/>
    <x v="2"/>
    <x v="8"/>
    <x v="1"/>
    <x v="1"/>
    <n v="3"/>
  </r>
  <r>
    <s v="R 18 500"/>
    <n v="18500"/>
    <s v="3 Bedroom Townhouse"/>
    <x v="2"/>
    <x v="1"/>
    <x v="0"/>
    <x v="1"/>
    <n v="2.5"/>
  </r>
  <r>
    <s v="R 18 500"/>
    <n v="18500"/>
    <s v="3 Bedroom Townhouse"/>
    <x v="2"/>
    <x v="1"/>
    <x v="0"/>
    <x v="1"/>
    <n v="2.5"/>
  </r>
  <r>
    <s v="R 22 000"/>
    <n v="22000"/>
    <s v="3 Bedroom Townhouse"/>
    <x v="2"/>
    <x v="15"/>
    <x v="1"/>
    <x v="1"/>
    <n v="2"/>
  </r>
  <r>
    <s v="R 24 000"/>
    <n v="24000"/>
    <s v="3 Bedroom Townhouse"/>
    <x v="2"/>
    <x v="17"/>
    <x v="1"/>
    <x v="1"/>
    <n v="3"/>
  </r>
  <r>
    <s v="R 20 000"/>
    <n v="20000"/>
    <s v="3 Bedroom Townhouse"/>
    <x v="2"/>
    <x v="108"/>
    <x v="1"/>
    <x v="1"/>
    <n v="2"/>
  </r>
  <r>
    <s v="R 22 500"/>
    <n v="22500"/>
    <s v="3 Bedroom Townhouse"/>
    <x v="2"/>
    <x v="17"/>
    <x v="1"/>
    <x v="1"/>
    <n v="2"/>
  </r>
  <r>
    <s v="R 6 800"/>
    <n v="6800"/>
    <s v="3 Bedroom Townhouse"/>
    <x v="2"/>
    <x v="56"/>
    <x v="3"/>
    <x v="1"/>
    <n v="1"/>
  </r>
  <r>
    <s v="R 8 775"/>
    <n v="8775"/>
    <s v="2 Bedroom Townhouse"/>
    <x v="2"/>
    <x v="110"/>
    <x v="1"/>
    <x v="2"/>
    <n v="2"/>
  </r>
  <r>
    <s v="R 23 000"/>
    <n v="23000"/>
    <s v="3 Bedroom Townhouse"/>
    <x v="2"/>
    <x v="162"/>
    <x v="1"/>
    <x v="1"/>
    <n v="3"/>
  </r>
  <r>
    <s v="R 9 300"/>
    <n v="9300"/>
    <s v="3 Bedroom Townhouse"/>
    <x v="2"/>
    <x v="110"/>
    <x v="1"/>
    <x v="1"/>
    <n v="2"/>
  </r>
  <r>
    <s v="R 4 000"/>
    <n v="4000"/>
    <s v="1 Bedroom Townhouse"/>
    <x v="2"/>
    <x v="207"/>
    <x v="0"/>
    <x v="6"/>
    <n v="1"/>
  </r>
  <r>
    <s v="R 6 800"/>
    <n v="6800"/>
    <s v="3 Bedroom Townhouse"/>
    <x v="2"/>
    <x v="56"/>
    <x v="3"/>
    <x v="1"/>
    <n v="1"/>
  </r>
  <r>
    <s v="R 20 000"/>
    <n v="20000"/>
    <s v="4 Bedroom Townhouse"/>
    <x v="2"/>
    <x v="17"/>
    <x v="1"/>
    <x v="0"/>
    <n v="2.5"/>
  </r>
  <r>
    <s v="R 32 000"/>
    <n v="32000"/>
    <s v="3 Bedroom Townhouse"/>
    <x v="2"/>
    <x v="75"/>
    <x v="1"/>
    <x v="1"/>
    <n v="2"/>
  </r>
  <r>
    <s v="R 16 000"/>
    <n v="16000"/>
    <s v="3 Bedroom Townhouse"/>
    <x v="2"/>
    <x v="20"/>
    <x v="2"/>
    <x v="1"/>
    <n v="2"/>
  </r>
  <r>
    <s v="R 23 000"/>
    <n v="23000"/>
    <s v="3 Bedroom Townhouse"/>
    <x v="2"/>
    <x v="8"/>
    <x v="1"/>
    <x v="1"/>
    <n v="2.5"/>
  </r>
  <r>
    <s v="R 10 600"/>
    <n v="10600"/>
    <s v="3 Bedroom Townhouse"/>
    <x v="2"/>
    <x v="176"/>
    <x v="1"/>
    <x v="1"/>
    <n v="2"/>
  </r>
  <r>
    <s v="R 8 200"/>
    <n v="8200"/>
    <s v="2 Bedroom Townhouse"/>
    <x v="2"/>
    <x v="132"/>
    <x v="1"/>
    <x v="2"/>
    <n v="2"/>
  </r>
  <r>
    <s v="R 8 300"/>
    <n v="8300"/>
    <s v="2 Bedroom Townhouse"/>
    <x v="2"/>
    <x v="44"/>
    <x v="2"/>
    <x v="2"/>
    <n v="1"/>
  </r>
  <r>
    <s v="R 35 000"/>
    <n v="35000"/>
    <s v="3 Bedroom Townhouse"/>
    <x v="2"/>
    <x v="75"/>
    <x v="1"/>
    <x v="1"/>
    <n v="3"/>
  </r>
  <r>
    <s v="R 25 000"/>
    <n v="25000"/>
    <s v="2 Bedroom Townhouse"/>
    <x v="2"/>
    <x v="75"/>
    <x v="1"/>
    <x v="2"/>
    <n v="2"/>
  </r>
  <r>
    <s v="R 25 000"/>
    <n v="25000"/>
    <s v="3 Bedroom Townhouse"/>
    <x v="2"/>
    <x v="75"/>
    <x v="1"/>
    <x v="1"/>
    <n v="3.5"/>
  </r>
  <r>
    <s v="R 18 500"/>
    <n v="18500"/>
    <s v="3 Bedroom Townhouse"/>
    <x v="2"/>
    <x v="108"/>
    <x v="1"/>
    <x v="1"/>
    <n v="2"/>
  </r>
  <r>
    <s v="R 5 550"/>
    <n v="5550"/>
    <s v="1 Bedroom Townhouse"/>
    <x v="2"/>
    <x v="66"/>
    <x v="2"/>
    <x v="6"/>
    <n v="1"/>
  </r>
  <r>
    <s v="R 8 300"/>
    <n v="8300"/>
    <s v="2 Bedroom Townhouse"/>
    <x v="2"/>
    <x v="44"/>
    <x v="2"/>
    <x v="2"/>
    <n v="1"/>
  </r>
  <r>
    <s v="R 6 650"/>
    <n v="6650"/>
    <s v="2 Bedroom Townhouse"/>
    <x v="2"/>
    <x v="66"/>
    <x v="2"/>
    <x v="2"/>
    <n v="1"/>
  </r>
  <r>
    <s v="R 6 500"/>
    <n v="6500"/>
    <s v="2 Bedroom Townhouse"/>
    <x v="2"/>
    <x v="46"/>
    <x v="2"/>
    <x v="2"/>
    <n v="2"/>
  </r>
  <r>
    <s v="R 7 600"/>
    <n v="7600"/>
    <s v="2 Bedroom Townhouse"/>
    <x v="2"/>
    <x v="44"/>
    <x v="2"/>
    <x v="2"/>
    <n v="1"/>
  </r>
  <r>
    <s v="R 9 900"/>
    <n v="9900"/>
    <s v="3 Bedroom Townhouse"/>
    <x v="2"/>
    <x v="90"/>
    <x v="2"/>
    <x v="1"/>
    <n v="1.5"/>
  </r>
  <r>
    <s v="R 6 200"/>
    <n v="6200"/>
    <s v="2 Bedroom Townhouse"/>
    <x v="2"/>
    <x v="105"/>
    <x v="2"/>
    <x v="2"/>
    <n v="1"/>
  </r>
  <r>
    <s v="R 15 000"/>
    <n v="15000"/>
    <s v="3 Bedroom Townhouse"/>
    <x v="2"/>
    <x v="44"/>
    <x v="2"/>
    <x v="1"/>
    <n v="2.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458">
  <r>
    <s v="R 7 800 000"/>
    <n v="7800000"/>
    <s v="4 Bedroom House"/>
    <x v="0"/>
    <s v="Sterrewag"/>
    <x v="0"/>
    <x v="0"/>
    <n v="3"/>
  </r>
  <r>
    <s v="R 2 595 000"/>
    <n v="2595000"/>
    <s v="3 Bedroom House"/>
    <x v="0"/>
    <s v="Faerie Glen"/>
    <x v="0"/>
    <x v="1"/>
    <s v="2,5"/>
  </r>
  <r>
    <s v="R 2 375 000"/>
    <n v="2375000"/>
    <s v="5 Bedroom House"/>
    <x v="0"/>
    <s v="Faerie Glen"/>
    <x v="0"/>
    <x v="2"/>
    <n v="2"/>
  </r>
  <r>
    <s v="R 2 950 000"/>
    <n v="2950000"/>
    <s v="3 Bedroom House"/>
    <x v="0"/>
    <s v="Zambezi Manor Lifestyle Estate"/>
    <x v="1"/>
    <x v="1"/>
    <n v="2"/>
  </r>
  <r>
    <s v="R 806 250"/>
    <n v="806250"/>
    <s v="2 Bedroom House"/>
    <x v="0"/>
    <s v="Booysens"/>
    <x v="2"/>
    <x v="3"/>
    <n v="2"/>
  </r>
  <r>
    <s v="R 2 250 000"/>
    <n v="2250000"/>
    <s v="3 Bedroom House"/>
    <x v="0"/>
    <s v="Garsfontein"/>
    <x v="0"/>
    <x v="1"/>
    <s v="2,5"/>
  </r>
  <r>
    <s v="R 2 499 000"/>
    <n v="2499000"/>
    <s v="3 Bedroom House"/>
    <x v="0"/>
    <s v="Montana"/>
    <x v="1"/>
    <x v="1"/>
    <n v="3"/>
  </r>
  <r>
    <s v="R 570 000"/>
    <n v="570000"/>
    <s v="2 Bedroom House"/>
    <x v="0"/>
    <s v="Mamelodi East"/>
    <x v="3"/>
    <x v="3"/>
    <n v="1"/>
  </r>
  <r>
    <s v="R 7 800 000"/>
    <n v="7800000"/>
    <s v="4 Bedroom House"/>
    <x v="0"/>
    <s v="Sterrewag"/>
    <x v="0"/>
    <x v="0"/>
    <n v="3"/>
  </r>
  <r>
    <s v="R 1 650 000"/>
    <n v="1650000"/>
    <s v="2 Bedroom House"/>
    <x v="0"/>
    <s v="Montana Tuine"/>
    <x v="1"/>
    <x v="3"/>
    <s v="1,5"/>
  </r>
  <r>
    <s v="R 1 750 000"/>
    <n v="1750000"/>
    <s v="2 Bedroom House"/>
    <x v="0"/>
    <s v="Montana Tuine"/>
    <x v="1"/>
    <x v="3"/>
    <n v="1"/>
  </r>
  <r>
    <s v="R 898 000"/>
    <n v="898000"/>
    <s v="2 Bedroom House"/>
    <x v="0"/>
    <s v="Kirkney"/>
    <x v="2"/>
    <x v="3"/>
    <n v="1"/>
  </r>
  <r>
    <s v="R 3 800 000"/>
    <n v="3800000"/>
    <s v="5 Bedroom House"/>
    <x v="0"/>
    <s v="Savannah Country Estate"/>
    <x v="4"/>
    <x v="2"/>
    <n v="5"/>
  </r>
  <r>
    <s v="R 2 500 000"/>
    <n v="2500000"/>
    <s v="4 Bedroom House"/>
    <x v="0"/>
    <s v="Faerie Glen"/>
    <x v="0"/>
    <x v="0"/>
    <n v="2"/>
  </r>
  <r>
    <s v="R 2 500 000"/>
    <n v="2500000"/>
    <s v="4 Bedroom House"/>
    <x v="0"/>
    <s v="Erasmuskloof"/>
    <x v="0"/>
    <x v="0"/>
    <n v="3"/>
  </r>
  <r>
    <s v="R 2 150 000"/>
    <n v="2150000"/>
    <s v="3 Bedroom House"/>
    <x v="0"/>
    <s v="Olympus AH"/>
    <x v="4"/>
    <x v="1"/>
    <n v="3"/>
  </r>
  <r>
    <s v="R 1 045 000"/>
    <n v="1045000"/>
    <s v="3 Bedroom House"/>
    <x v="0"/>
    <s v="Lotus Gardens"/>
    <x v="3"/>
    <x v="1"/>
    <n v="2"/>
  </r>
  <r>
    <s v="R 2 595 000"/>
    <n v="2595000"/>
    <s v="4 Bedroom House"/>
    <x v="0"/>
    <s v="Equestria"/>
    <x v="0"/>
    <x v="0"/>
    <n v="3"/>
  </r>
  <r>
    <s v="R 415 000"/>
    <n v="415000"/>
    <s v="2 Bedroom House"/>
    <x v="0"/>
    <s v="Nellmapius"/>
    <x v="3"/>
    <x v="3"/>
    <n v="1"/>
  </r>
  <r>
    <s v="R 4 995 000"/>
    <n v="4995000"/>
    <s v="4 Bedroom House"/>
    <x v="0"/>
    <s v="Waterkloof Ridge"/>
    <x v="0"/>
    <x v="0"/>
    <n v="4"/>
  </r>
  <r>
    <s v="R 2 450 000"/>
    <n v="2450000"/>
    <s v="4 Bedroom House"/>
    <x v="0"/>
    <s v="Florauna"/>
    <x v="1"/>
    <x v="0"/>
    <n v="2"/>
  </r>
  <r>
    <s v="R 899 000"/>
    <n v="899000"/>
    <s v="3 Bedroom House"/>
    <x v="0"/>
    <s v="Kirkney"/>
    <x v="2"/>
    <x v="1"/>
    <n v="1"/>
  </r>
  <r>
    <s v="R 1 700 000"/>
    <n v="1700000"/>
    <s v="3 Bedroom House"/>
    <x v="0"/>
    <s v="Daspoort"/>
    <x v="2"/>
    <x v="1"/>
    <n v="2"/>
  </r>
  <r>
    <s v="R 4 680 000"/>
    <n v="4680000"/>
    <s v="8 Bedroom House"/>
    <x v="0"/>
    <s v="Flora Park"/>
    <x v="4"/>
    <x v="4"/>
    <n v="6"/>
  </r>
  <r>
    <s v="R 680 000"/>
    <n v="680000"/>
    <s v="2 Bedroom House"/>
    <x v="0"/>
    <s v="Mahube Valley"/>
    <x v="3"/>
    <x v="3"/>
    <n v="1"/>
  </r>
  <r>
    <s v="R 2 200 000"/>
    <n v="2200000"/>
    <s v="4 Bedroom House"/>
    <x v="0"/>
    <s v="Wonderboom"/>
    <x v="1"/>
    <x v="0"/>
    <n v="2"/>
  </r>
  <r>
    <s v="R 1 692 000"/>
    <n v="1692000"/>
    <s v="3 Bedroom House"/>
    <x v="0"/>
    <s v="Pretoria Gardens"/>
    <x v="2"/>
    <x v="1"/>
    <n v="2"/>
  </r>
  <r>
    <s v="R 1 390 000"/>
    <n v="1390000"/>
    <s v="2 Bedroom House"/>
    <x v="0"/>
    <s v="Doornpoort"/>
    <x v="1"/>
    <x v="3"/>
    <n v="2"/>
  </r>
  <r>
    <s v="R 2 300 000"/>
    <n v="2300000"/>
    <s v="3 Bedroom House"/>
    <x v="0"/>
    <s v="Pretoria North"/>
    <x v="1"/>
    <x v="1"/>
    <n v="2"/>
  </r>
  <r>
    <s v="R 2 450 000"/>
    <n v="2450000"/>
    <s v="4 Bedroom House"/>
    <x v="0"/>
    <s v="Florauna"/>
    <x v="1"/>
    <x v="0"/>
    <n v="2"/>
  </r>
  <r>
    <s v="R 2 695 000"/>
    <n v="2695000"/>
    <s v="3 Bedroom House"/>
    <x v="0"/>
    <s v="Magalieskruin"/>
    <x v="1"/>
    <x v="1"/>
    <n v="3"/>
  </r>
  <r>
    <s v="R 690 000"/>
    <n v="690000"/>
    <s v="2 Bedroom House"/>
    <x v="0"/>
    <s v="Lydiana"/>
    <x v="0"/>
    <x v="3"/>
    <s v="1,5"/>
  </r>
  <r>
    <s v="R 2 100 000"/>
    <n v="2100000"/>
    <s v="3 Bedroom House"/>
    <x v="0"/>
    <s v="Rietvalleirand"/>
    <x v="0"/>
    <x v="1"/>
    <n v="2"/>
  </r>
  <r>
    <s v="R 1 470 000"/>
    <n v="1470000"/>
    <s v="4 Bedroom House"/>
    <x v="0"/>
    <s v="Jan Niemand Park"/>
    <x v="1"/>
    <x v="0"/>
    <s v="2,5"/>
  </r>
  <r>
    <s v="R 1 695 000"/>
    <n v="1695000"/>
    <s v="3 Bedroom House"/>
    <x v="0"/>
    <s v="Montana Park"/>
    <x v="1"/>
    <x v="1"/>
    <n v="2"/>
  </r>
  <r>
    <s v="R 2 800 000"/>
    <n v="2800000"/>
    <s v="5 Bedroom House"/>
    <x v="0"/>
    <s v="Newlands"/>
    <x v="0"/>
    <x v="2"/>
    <n v="4"/>
  </r>
  <r>
    <s v="R 1 080 000"/>
    <n v="1080000"/>
    <s v="3 Bedroom House"/>
    <x v="0"/>
    <s v="Danville"/>
    <x v="2"/>
    <x v="1"/>
    <n v="2"/>
  </r>
  <r>
    <s v="R 2 990 000"/>
    <n v="2990000"/>
    <s v="4 Bedroom House"/>
    <x v="0"/>
    <s v="Magalieskruin"/>
    <x v="1"/>
    <x v="0"/>
    <n v="3"/>
  </r>
  <r>
    <s v="R 350 000"/>
    <n v="350000"/>
    <s v="2 Bedroom House"/>
    <x v="0"/>
    <s v="Mamelodi East"/>
    <x v="3"/>
    <x v="3"/>
    <n v="1"/>
  </r>
  <r>
    <s v="R 5 300 000"/>
    <n v="5300000"/>
    <s v="3 Bedroom House"/>
    <x v="0"/>
    <s v="Lynnwood Glen"/>
    <x v="0"/>
    <x v="1"/>
    <n v="4"/>
  </r>
  <r>
    <s v="R 3 200 000"/>
    <n v="3200000"/>
    <s v="4 Bedroom House"/>
    <x v="0"/>
    <s v="Boardwalk"/>
    <x v="0"/>
    <x v="0"/>
    <n v="3"/>
  </r>
  <r>
    <s v="R 2 350 000"/>
    <n v="2350000"/>
    <s v="4 Bedroom House"/>
    <x v="0"/>
    <s v="Wingate Park"/>
    <x v="0"/>
    <x v="0"/>
    <s v="2,5"/>
  </r>
  <r>
    <s v="R 1 980 000"/>
    <n v="1980000"/>
    <s v="3 Bedroom House"/>
    <x v="0"/>
    <s v="Parktown Estate"/>
    <x v="1"/>
    <x v="1"/>
    <n v="2"/>
  </r>
  <r>
    <s v="R 3 850 000"/>
    <n v="3850000"/>
    <s v="4 Bedroom House"/>
    <x v="0"/>
    <s v="The Hills Game Reserve Estate"/>
    <x v="4"/>
    <x v="0"/>
    <n v="4"/>
  </r>
  <r>
    <s v="R 1 690 000"/>
    <n v="1690000"/>
    <s v="4 Bedroom House"/>
    <x v="0"/>
    <s v="Doornpoort"/>
    <x v="1"/>
    <x v="0"/>
    <n v="2"/>
  </r>
  <r>
    <s v="R 1 995 000"/>
    <n v="1995000"/>
    <s v="4 Bedroom House"/>
    <x v="0"/>
    <s v="Annlin"/>
    <x v="1"/>
    <x v="0"/>
    <n v="4"/>
  </r>
  <r>
    <s v="R 8 900 000"/>
    <n v="8900000"/>
    <s v="4 Bedroom House"/>
    <x v="0"/>
    <s v="Mooikloof Equestrian Estate"/>
    <x v="4"/>
    <x v="0"/>
    <n v="4"/>
  </r>
  <r>
    <s v="R 4 200 000"/>
    <n v="4200000"/>
    <s v="4 Bedroom House"/>
    <x v="0"/>
    <s v="Moreleta Park"/>
    <x v="0"/>
    <x v="0"/>
    <s v="3,5"/>
  </r>
  <r>
    <s v="R 2 150 000"/>
    <n v="2150000"/>
    <s v="3 Bedroom House"/>
    <x v="0"/>
    <s v="Boardwalk"/>
    <x v="0"/>
    <x v="1"/>
    <s v="2,5"/>
  </r>
  <r>
    <s v="R 3 800 000"/>
    <n v="3800000"/>
    <s v="4 Bedroom House"/>
    <x v="0"/>
    <s v="Zambezi Country Estate"/>
    <x v="1"/>
    <x v="0"/>
    <n v="3"/>
  </r>
  <r>
    <s v="R 1 436 200"/>
    <n v="1436200"/>
    <s v="3 Bedroom House"/>
    <x v="0"/>
    <s v="Proclamation Hill"/>
    <x v="2"/>
    <x v="1"/>
    <n v="2"/>
  </r>
  <r>
    <s v="R 1 510 212"/>
    <n v="1510212"/>
    <s v="3 Bedroom House"/>
    <x v="0"/>
    <s v="Capital Park"/>
    <x v="5"/>
    <x v="1"/>
    <n v="2"/>
  </r>
  <r>
    <s v="R 3 299 000"/>
    <n v="3299000"/>
    <s v="3 Bedroom House"/>
    <x v="0"/>
    <s v="Newlands"/>
    <x v="0"/>
    <x v="1"/>
    <n v="3"/>
  </r>
  <r>
    <s v="R 1 995 000"/>
    <n v="1995000"/>
    <s v="4 Bedroom House"/>
    <x v="0"/>
    <s v="Annlin"/>
    <x v="1"/>
    <x v="0"/>
    <n v="4"/>
  </r>
  <r>
    <s v="R 2 330 000"/>
    <n v="2330000"/>
    <s v="7 Bedroom House"/>
    <x v="0"/>
    <s v="Meyerspark"/>
    <x v="0"/>
    <x v="5"/>
    <n v="3"/>
  </r>
  <r>
    <s v="R 1 380 000"/>
    <n v="1380000"/>
    <s v="3 Bedroom House"/>
    <x v="0"/>
    <s v="Doornpoort"/>
    <x v="1"/>
    <x v="1"/>
    <n v="2"/>
  </r>
  <r>
    <s v="R 2 499 000"/>
    <n v="2499000"/>
    <s v="4 Bedroom House"/>
    <x v="0"/>
    <s v="Sinoville"/>
    <x v="1"/>
    <x v="0"/>
    <n v="2"/>
  </r>
  <r>
    <s v="R 1 626 150"/>
    <n v="1626150"/>
    <s v="3 Bedroom House"/>
    <x v="0"/>
    <s v="Kwaggasrand"/>
    <x v="2"/>
    <x v="1"/>
    <n v="1"/>
  </r>
  <r>
    <s v="R 1 162 625"/>
    <n v="1162625"/>
    <s v="3 Bedroom House"/>
    <x v="0"/>
    <s v="Pretoria West"/>
    <x v="2"/>
    <x v="1"/>
    <n v="2"/>
  </r>
  <r>
    <s v="R 1 490 000"/>
    <n v="1490000"/>
    <s v="4 Bedroom House"/>
    <x v="0"/>
    <s v="Annlin"/>
    <x v="1"/>
    <x v="0"/>
    <n v="2"/>
  </r>
  <r>
    <s v="R 1 995 000"/>
    <n v="1995000"/>
    <s v="4 Bedroom House"/>
    <x v="0"/>
    <s v="Annlin"/>
    <x v="1"/>
    <x v="0"/>
    <n v="4"/>
  </r>
  <r>
    <s v="R 1 650 000"/>
    <n v="1650000"/>
    <s v="3 Bedroom House"/>
    <x v="0"/>
    <s v="Rietfontein"/>
    <x v="1"/>
    <x v="1"/>
    <n v="2"/>
  </r>
  <r>
    <s v="R 1 699 000"/>
    <n v="1699000"/>
    <s v="3 Bedroom House"/>
    <x v="0"/>
    <s v="Doornpoort"/>
    <x v="1"/>
    <x v="1"/>
    <n v="2"/>
  </r>
  <r>
    <s v="R 1 510 212"/>
    <n v="1510212"/>
    <s v="3 Bedroom House"/>
    <x v="0"/>
    <s v="Mayville"/>
    <x v="1"/>
    <x v="1"/>
    <n v="2"/>
  </r>
  <r>
    <s v="R 2 590 000"/>
    <n v="2590000"/>
    <s v="6 Bedroom House"/>
    <x v="0"/>
    <s v="Sinoville"/>
    <x v="1"/>
    <x v="6"/>
    <n v="6"/>
  </r>
  <r>
    <s v="R 1 263 375"/>
    <n v="1263375"/>
    <s v="3 Bedroom House"/>
    <x v="0"/>
    <s v="Pretoria West"/>
    <x v="2"/>
    <x v="1"/>
    <n v="2"/>
  </r>
  <r>
    <s v="R 1 364 125"/>
    <n v="1364125"/>
    <s v="3 Bedroom House"/>
    <x v="0"/>
    <s v="Lotus Gardens"/>
    <x v="3"/>
    <x v="1"/>
    <n v="2"/>
  </r>
  <r>
    <s v="R 2 070 000"/>
    <n v="2070000"/>
    <s v="3 Bedroom House"/>
    <x v="0"/>
    <s v="Villieria"/>
    <x v="1"/>
    <x v="1"/>
    <n v="3"/>
  </r>
  <r>
    <s v="R 2 500 000"/>
    <n v="2500000"/>
    <s v="3 Bedroom House"/>
    <x v="0"/>
    <s v="Montana"/>
    <x v="1"/>
    <x v="1"/>
    <n v="2"/>
  </r>
  <r>
    <s v="R 1 980 000"/>
    <n v="1980000"/>
    <s v="4 Bedroom House"/>
    <x v="0"/>
    <s v="Magalieskruin"/>
    <x v="1"/>
    <x v="0"/>
    <s v="2,5"/>
  </r>
  <r>
    <s v="R 14 500 000"/>
    <n v="14500000"/>
    <s v="4 Bedroom House"/>
    <x v="0"/>
    <s v="Boardwalk Meander"/>
    <x v="0"/>
    <x v="0"/>
    <s v="4,5"/>
  </r>
  <r>
    <s v="R 1 890 000"/>
    <n v="1890000"/>
    <s v="4 Bedroom House"/>
    <x v="0"/>
    <s v="Sinoville"/>
    <x v="1"/>
    <x v="0"/>
    <s v="3,5"/>
  </r>
  <r>
    <s v="R 1 270 000"/>
    <n v="1270000"/>
    <s v="3 Bedroom House"/>
    <x v="0"/>
    <s v="Pretoria North"/>
    <x v="1"/>
    <x v="1"/>
    <n v="2"/>
  </r>
  <r>
    <s v="R 1 595 000"/>
    <n v="1595000"/>
    <s v="4 Bedroom House"/>
    <x v="0"/>
    <s v="Annlin"/>
    <x v="1"/>
    <x v="0"/>
    <n v="2"/>
  </r>
  <r>
    <s v="R 1 599 000"/>
    <n v="1599000"/>
    <s v="2 Bedroom House"/>
    <x v="0"/>
    <s v="Montana Park"/>
    <x v="1"/>
    <x v="3"/>
    <n v="2"/>
  </r>
  <r>
    <s v="R 1 850 000"/>
    <n v="1850000"/>
    <s v="3 Bedroom House"/>
    <x v="0"/>
    <s v="Willow Park Manor"/>
    <x v="0"/>
    <x v="1"/>
    <n v="2"/>
  </r>
  <r>
    <s v="R 1 580 000"/>
    <n v="1580000"/>
    <s v="3 Bedroom House"/>
    <x v="0"/>
    <s v="Silverton"/>
    <x v="0"/>
    <x v="1"/>
    <n v="1"/>
  </r>
  <r>
    <s v="R 1 750 000"/>
    <n v="1750000"/>
    <s v="4 Bedroom House"/>
    <x v="0"/>
    <s v="Dorandia"/>
    <x v="1"/>
    <x v="0"/>
    <n v="2"/>
  </r>
  <r>
    <s v="R 2 825 000"/>
    <n v="2825000"/>
    <s v="3 Bedroom House"/>
    <x v="0"/>
    <s v="Six Fountains Residential Estate"/>
    <x v="0"/>
    <x v="1"/>
    <n v="2"/>
  </r>
  <r>
    <s v="R 3 995 000"/>
    <n v="3995000"/>
    <s v="4 Bedroom House"/>
    <x v="0"/>
    <s v="Six Fountains Residential Estate"/>
    <x v="0"/>
    <x v="0"/>
    <s v="3,5"/>
  </r>
  <r>
    <s v="R 2 150 000"/>
    <n v="2150000"/>
    <s v="4 Bedroom House"/>
    <x v="0"/>
    <s v="Mooikloof Ridge"/>
    <x v="4"/>
    <x v="0"/>
    <n v="3"/>
  </r>
  <r>
    <s v="R 1 162 625"/>
    <n v="1162625"/>
    <s v="3 Bedroom House"/>
    <x v="0"/>
    <s v="Danville"/>
    <x v="2"/>
    <x v="1"/>
    <n v="2"/>
  </r>
  <r>
    <s v="R 1 330 000"/>
    <n v="1330000"/>
    <s v="3 Bedroom House"/>
    <x v="0"/>
    <s v="Montana"/>
    <x v="1"/>
    <x v="1"/>
    <n v="2"/>
  </r>
  <r>
    <s v="R 1 300 000"/>
    <n v="1300000"/>
    <s v="2 Bedroom House"/>
    <x v="0"/>
    <s v="Faerie Glen"/>
    <x v="0"/>
    <x v="3"/>
    <n v="2"/>
  </r>
  <r>
    <s v="R 4 999 999"/>
    <n v="4999999"/>
    <s v="4 Bedroom House"/>
    <x v="0"/>
    <s v="Olympus Country Estate"/>
    <x v="0"/>
    <x v="0"/>
    <n v="4"/>
  </r>
  <r>
    <s v="R 1 999 000"/>
    <n v="1999000"/>
    <s v="3 Bedroom House"/>
    <x v="0"/>
    <s v="Moreleta Park"/>
    <x v="0"/>
    <x v="1"/>
    <n v="2"/>
  </r>
  <r>
    <s v="R 2 100 000"/>
    <n v="2100000"/>
    <s v="3 Bedroom House"/>
    <x v="0"/>
    <s v="Sinoville"/>
    <x v="1"/>
    <x v="1"/>
    <n v="2"/>
  </r>
  <r>
    <s v="R 4 000 000"/>
    <n v="4000000"/>
    <s v="5 Bedroom House"/>
    <x v="0"/>
    <s v="Savannah Country Estate"/>
    <x v="4"/>
    <x v="2"/>
    <s v="5,5"/>
  </r>
  <r>
    <s v="R 4 999 999"/>
    <n v="4999999"/>
    <s v="4 Bedroom House"/>
    <x v="0"/>
    <s v="Olympus Country Estate"/>
    <x v="0"/>
    <x v="0"/>
    <n v="4"/>
  </r>
  <r>
    <s v="R 1 799 000"/>
    <n v="1799000"/>
    <s v="3 Bedroom House"/>
    <x v="0"/>
    <s v="Pretoria North"/>
    <x v="1"/>
    <x v="1"/>
    <n v="2"/>
  </r>
  <r>
    <s v="R 2 299 000"/>
    <n v="2299000"/>
    <s v="5 Bedroom House"/>
    <x v="0"/>
    <s v="Sinoville"/>
    <x v="1"/>
    <x v="2"/>
    <s v="3,5"/>
  </r>
  <r>
    <s v="R 1 350 000"/>
    <n v="1350000"/>
    <s v="8 Bedroom House"/>
    <x v="0"/>
    <s v="Silverton"/>
    <x v="0"/>
    <x v="4"/>
    <n v="5"/>
  </r>
  <r>
    <s v="R 2 549 000"/>
    <n v="2549000"/>
    <s v="4 Bedroom House"/>
    <x v="0"/>
    <s v="Wapadrand"/>
    <x v="0"/>
    <x v="0"/>
    <n v="3"/>
  </r>
  <r>
    <s v="R 1 230 000"/>
    <n v="1230000"/>
    <s v="3 Bedroom House"/>
    <x v="0"/>
    <s v="Mountain View"/>
    <x v="1"/>
    <x v="1"/>
    <n v="2"/>
  </r>
  <r>
    <s v="R 3 995 000"/>
    <n v="3995000"/>
    <s v="3 Bedroom House"/>
    <x v="0"/>
    <s v="Clearwater Flyfishing Estate"/>
    <x v="0"/>
    <x v="1"/>
    <s v="2,5"/>
  </r>
  <r>
    <s v="R 2 695 000"/>
    <n v="2695000"/>
    <s v="4 Bedroom House"/>
    <x v="0"/>
    <s v="Waverley"/>
    <x v="1"/>
    <x v="0"/>
    <n v="2"/>
  </r>
  <r>
    <s v="R 1 350 000"/>
    <n v="1350000"/>
    <s v="8 Bedroom House"/>
    <x v="0"/>
    <s v="Silverton"/>
    <x v="0"/>
    <x v="4"/>
    <n v="5"/>
  </r>
  <r>
    <s v="R 1 995 000"/>
    <n v="1995000"/>
    <s v="3 Bedroom House"/>
    <x v="0"/>
    <s v="Annlin"/>
    <x v="1"/>
    <x v="1"/>
    <s v="2,5"/>
  </r>
  <r>
    <s v="R 2 750 000"/>
    <n v="2750000"/>
    <s v="4 Bedroom House"/>
    <x v="0"/>
    <s v="Wapadrand"/>
    <x v="0"/>
    <x v="0"/>
    <n v="2"/>
  </r>
  <r>
    <s v="R 1 249 000"/>
    <n v="1249000"/>
    <s v="2 Bedroom House"/>
    <x v="0"/>
    <s v="Willow Park Manor"/>
    <x v="0"/>
    <x v="3"/>
    <n v="1"/>
  </r>
  <r>
    <s v="R 3 850 000"/>
    <n v="3850000"/>
    <s v="3 Bedroom House"/>
    <x v="0"/>
    <s v="Brummeria"/>
    <x v="0"/>
    <x v="1"/>
    <s v="3,5"/>
  </r>
  <r>
    <s v="R 2 949 000"/>
    <n v="2949000"/>
    <s v="3 Bedroom House"/>
    <x v="0"/>
    <s v="Boardwalk Meander"/>
    <x v="0"/>
    <x v="1"/>
    <s v="2,5"/>
  </r>
  <r>
    <s v="R 3 985 000"/>
    <n v="3985000"/>
    <s v="4 Bedroom House"/>
    <x v="0"/>
    <s v="Six Fountains Residential Estate"/>
    <x v="0"/>
    <x v="0"/>
    <s v="3,5"/>
  </r>
  <r>
    <s v="R 3 995 000"/>
    <n v="3995000"/>
    <s v="4 Bedroom House"/>
    <x v="0"/>
    <s v="Six Fountains Residential Estate"/>
    <x v="0"/>
    <x v="0"/>
    <n v="2"/>
  </r>
  <r>
    <s v="R 950 000"/>
    <n v="950000"/>
    <s v="3 Bedroom House"/>
    <x v="0"/>
    <s v="Wolmer"/>
    <x v="1"/>
    <x v="1"/>
    <n v="2"/>
  </r>
  <r>
    <s v="R 1 995 000"/>
    <n v="1995000"/>
    <s v="4 Bedroom House"/>
    <x v="0"/>
    <s v="Annlin"/>
    <x v="1"/>
    <x v="0"/>
    <n v="4"/>
  </r>
  <r>
    <s v="R 3 995 000"/>
    <n v="3995000"/>
    <s v="4 Bedroom House"/>
    <x v="0"/>
    <s v="Six Fountains Residential Estate"/>
    <x v="0"/>
    <x v="0"/>
    <s v="3,5"/>
  </r>
  <r>
    <s v="R 2 647 500"/>
    <n v="2647500"/>
    <s v="3 Bedroom House"/>
    <x v="0"/>
    <s v="Olympus AH"/>
    <x v="4"/>
    <x v="1"/>
    <n v="3"/>
  </r>
  <r>
    <s v="R 3 940 000"/>
    <n v="3940000"/>
    <s v="3 Bedroom House"/>
    <x v="0"/>
    <s v="Clearwater Flyfishing Estate"/>
    <x v="0"/>
    <x v="1"/>
    <n v="2"/>
  </r>
  <r>
    <s v="R 950 000"/>
    <n v="950000"/>
    <s v="3 Bedroom House"/>
    <x v="0"/>
    <s v="Saulsville"/>
    <x v="3"/>
    <x v="1"/>
    <n v="3"/>
  </r>
  <r>
    <s v="R 4 230 000"/>
    <n v="4230000"/>
    <s v="3 Bedroom House"/>
    <x v="0"/>
    <s v="Waterkloof Ridge"/>
    <x v="0"/>
    <x v="1"/>
    <n v="2"/>
  </r>
  <r>
    <s v="R 10 580 000"/>
    <n v="10580000"/>
    <s v="5 Bedroom House"/>
    <x v="0"/>
    <s v="Silver Lakes Golf Estate"/>
    <x v="0"/>
    <x v="2"/>
    <n v="5"/>
  </r>
  <r>
    <s v="R 1 150 000"/>
    <n v="1150000"/>
    <s v="2 Bedroom House"/>
    <x v="0"/>
    <s v="Equestria"/>
    <x v="0"/>
    <x v="3"/>
    <n v="2"/>
  </r>
  <r>
    <s v="R 3 000 000"/>
    <n v="3000000"/>
    <s v="3 Bedroom House"/>
    <x v="0"/>
    <s v="Lombardy Estate"/>
    <x v="0"/>
    <x v="1"/>
    <n v="3"/>
  </r>
  <r>
    <s v="R 2 895 000"/>
    <n v="2895000"/>
    <s v="3 Bedroom House"/>
    <x v="0"/>
    <s v="Six Fountains Residential Estate"/>
    <x v="0"/>
    <x v="1"/>
    <n v="2"/>
  </r>
  <r>
    <s v="R 1 470 000"/>
    <n v="1470000"/>
    <s v="4 Bedroom House"/>
    <x v="0"/>
    <s v="Jan Niemand Park"/>
    <x v="1"/>
    <x v="0"/>
    <n v="3"/>
  </r>
  <r>
    <s v="R 685 000"/>
    <n v="685000"/>
    <s v="2 Bedroom House"/>
    <x v="0"/>
    <s v="Montana"/>
    <x v="1"/>
    <x v="3"/>
    <n v="1"/>
  </r>
  <r>
    <s v="R 2 299 000"/>
    <n v="2299000"/>
    <s v="3 Bedroom House"/>
    <x v="0"/>
    <s v="Green Acres Estate"/>
    <x v="1"/>
    <x v="1"/>
    <n v="2"/>
  </r>
  <r>
    <s v="R 2 500 000"/>
    <n v="2500000"/>
    <s v="3 Bedroom House"/>
    <x v="0"/>
    <s v="Waverley"/>
    <x v="1"/>
    <x v="1"/>
    <n v="2"/>
  </r>
  <r>
    <s v="R 1 295 000"/>
    <n v="1295000"/>
    <s v="2 Bedroom House"/>
    <x v="0"/>
    <s v="Kleinfontein AH"/>
    <x v="4"/>
    <x v="3"/>
    <n v="2"/>
  </r>
  <r>
    <s v="R 630 000"/>
    <n v="630000"/>
    <s v="2 Bedroom House"/>
    <x v="0"/>
    <s v="Montana"/>
    <x v="1"/>
    <x v="3"/>
    <n v="1"/>
  </r>
  <r>
    <s v="R 1 175 000"/>
    <n v="1175000"/>
    <s v="2 Bedroom House"/>
    <x v="0"/>
    <s v="Willow Park Manor"/>
    <x v="0"/>
    <x v="3"/>
    <n v="1"/>
  </r>
  <r>
    <s v="R 6 500 000"/>
    <n v="6500000"/>
    <s v="5 Bedroom House"/>
    <x v="0"/>
    <s v="Boardwalk Manor"/>
    <x v="0"/>
    <x v="2"/>
    <n v="5"/>
  </r>
  <r>
    <s v="R 1 115 000"/>
    <n v="1115000"/>
    <s v="3 Bedroom House"/>
    <x v="0"/>
    <s v="Mamelodi East"/>
    <x v="3"/>
    <x v="1"/>
    <n v="1"/>
  </r>
  <r>
    <s v="R 1 115 000"/>
    <n v="1115000"/>
    <s v="3 Bedroom House"/>
    <x v="0"/>
    <s v="Mamelodi East"/>
    <x v="3"/>
    <x v="1"/>
    <n v="1"/>
  </r>
  <r>
    <s v="R 1 250 000"/>
    <n v="1250000"/>
    <s v="3 Bedroom House"/>
    <x v="0"/>
    <s v="Jan Niemand Park"/>
    <x v="1"/>
    <x v="1"/>
    <n v="2"/>
  </r>
  <r>
    <s v="R 3 750 000"/>
    <n v="3750000"/>
    <s v="3 Bedroom House"/>
    <x v="0"/>
    <s v="Six Fountains Residential Estate"/>
    <x v="0"/>
    <x v="1"/>
    <s v="3,5"/>
  </r>
  <r>
    <s v="R 2 450 000"/>
    <n v="2450000"/>
    <s v="8 Bedroom House"/>
    <x v="0"/>
    <s v="Florauna"/>
    <x v="1"/>
    <x v="4"/>
    <n v="5"/>
  </r>
  <r>
    <s v="R 1 400 000"/>
    <n v="1400000"/>
    <s v="4 Bedroom House"/>
    <x v="0"/>
    <s v="Silverton"/>
    <x v="0"/>
    <x v="0"/>
    <n v="2"/>
  </r>
  <r>
    <s v="R 3 000 000"/>
    <n v="3000000"/>
    <s v="7 Bedroom House"/>
    <x v="0"/>
    <s v="Weavind Park"/>
    <x v="0"/>
    <x v="5"/>
    <n v="5"/>
  </r>
  <r>
    <s v="R 1 550 000"/>
    <n v="1550000"/>
    <s v="3 Bedroom House"/>
    <x v="0"/>
    <s v="Wonderboom South"/>
    <x v="1"/>
    <x v="1"/>
    <n v="2"/>
  </r>
  <r>
    <s v="R 15 500 000"/>
    <n v="15500000"/>
    <s v="5 Bedroom House"/>
    <x v="0"/>
    <s v="Waterkloof"/>
    <x v="0"/>
    <x v="2"/>
    <s v="4,5"/>
  </r>
  <r>
    <s v="R 4 765 000"/>
    <n v="4765000"/>
    <s v="4 Bedroom House"/>
    <x v="0"/>
    <s v="Six Fountains Residential Estate"/>
    <x v="0"/>
    <x v="0"/>
    <s v="3,5"/>
  </r>
  <r>
    <s v="R 1 499 000"/>
    <n v="1499000"/>
    <s v="3 Bedroom House"/>
    <x v="0"/>
    <s v="Proclamation Hill"/>
    <x v="2"/>
    <x v="1"/>
    <n v="2"/>
  </r>
  <r>
    <s v="R 2 500 000"/>
    <n v="2500000"/>
    <s v="6 Bedroom House"/>
    <x v="0"/>
    <s v="Magalieskruin"/>
    <x v="1"/>
    <x v="6"/>
    <s v="3,5"/>
  </r>
  <r>
    <s v="R 15 600 000"/>
    <n v="15600000"/>
    <s v="2 Bedroom House"/>
    <x v="0"/>
    <s v="Murrayfield"/>
    <x v="0"/>
    <x v="3"/>
    <n v="1"/>
  </r>
  <r>
    <s v="R 9 995 000"/>
    <n v="9995000"/>
    <s v="4 Bedroom House"/>
    <x v="0"/>
    <s v="Waterkloof Ridge"/>
    <x v="0"/>
    <x v="0"/>
    <n v="4"/>
  </r>
  <r>
    <s v="R 990 000"/>
    <n v="990000"/>
    <s v="3 Bedroom House"/>
    <x v="0"/>
    <s v="Saulsville"/>
    <x v="3"/>
    <x v="1"/>
    <n v="1"/>
  </r>
  <r>
    <s v="R 3 420 000"/>
    <n v="3420000"/>
    <s v="4 Bedroom House"/>
    <x v="0"/>
    <s v="Boardwalk Meander"/>
    <x v="0"/>
    <x v="0"/>
    <s v="2,5"/>
  </r>
  <r>
    <s v="R 2 200 000"/>
    <n v="2200000"/>
    <s v="3 Bedroom House"/>
    <x v="0"/>
    <s v="Waverley"/>
    <x v="1"/>
    <x v="1"/>
    <n v="3"/>
  </r>
  <r>
    <s v="R 2 200 000"/>
    <n v="2200000"/>
    <s v="3 Bedroom House"/>
    <x v="0"/>
    <s v="Waverley"/>
    <x v="1"/>
    <x v="1"/>
    <n v="3"/>
  </r>
  <r>
    <s v="R 2 980 000"/>
    <n v="2980000"/>
    <s v="4 Bedroom House"/>
    <x v="0"/>
    <s v="Green Acres Estate"/>
    <x v="1"/>
    <x v="0"/>
    <n v="4"/>
  </r>
  <r>
    <s v="R 1 075 000"/>
    <n v="1075000"/>
    <s v="2 Bedroom House"/>
    <x v="0"/>
    <s v="Florauna"/>
    <x v="1"/>
    <x v="3"/>
    <n v="2"/>
  </r>
  <r>
    <s v="R 1 699 000"/>
    <n v="1699000"/>
    <s v="3 Bedroom House"/>
    <x v="0"/>
    <s v="Montana Park"/>
    <x v="1"/>
    <x v="1"/>
    <n v="2"/>
  </r>
  <r>
    <s v="R 2 230 000"/>
    <n v="2230000"/>
    <s v="3 Bedroom House"/>
    <x v="0"/>
    <s v="Montana Tuine"/>
    <x v="1"/>
    <x v="1"/>
    <n v="2"/>
  </r>
  <r>
    <s v="R 870 000"/>
    <n v="870000"/>
    <s v="3 Bedroom House"/>
    <x v="0"/>
    <s v="Mahube Valley"/>
    <x v="3"/>
    <x v="1"/>
    <s v="2,5"/>
  </r>
  <r>
    <s v="R 995 000"/>
    <n v="995000"/>
    <s v="3 Bedroom House"/>
    <x v="0"/>
    <s v="Mamelodi East"/>
    <x v="3"/>
    <x v="1"/>
    <n v="2"/>
  </r>
  <r>
    <s v="R 2 875 000"/>
    <n v="2875000"/>
    <s v="3 Bedroom House"/>
    <x v="0"/>
    <s v="Six Fountains Residential Estate"/>
    <x v="0"/>
    <x v="1"/>
    <n v="2"/>
  </r>
  <r>
    <s v="R 1 930 000"/>
    <n v="1930000"/>
    <s v="3 Bedroom House"/>
    <x v="0"/>
    <s v="Wonderboom South"/>
    <x v="1"/>
    <x v="1"/>
    <n v="2"/>
  </r>
  <r>
    <s v="R 2 600 000"/>
    <n v="2600000"/>
    <s v="3 Bedroom House"/>
    <x v="0"/>
    <s v="Garsfontein"/>
    <x v="0"/>
    <x v="1"/>
    <n v="2"/>
  </r>
  <r>
    <s v="R 2 400 000"/>
    <n v="2400000"/>
    <s v="3 Bedroom House"/>
    <x v="0"/>
    <s v="Newlands"/>
    <x v="0"/>
    <x v="1"/>
    <n v="2"/>
  </r>
  <r>
    <s v="R 5 100 000"/>
    <n v="5100000"/>
    <s v="4 Bedroom House"/>
    <x v="0"/>
    <s v="Waterkloof"/>
    <x v="0"/>
    <x v="0"/>
    <n v="4"/>
  </r>
  <r>
    <s v="R 1 850 000"/>
    <n v="1850000"/>
    <s v="4 Bedroom House"/>
    <x v="0"/>
    <s v="Silverton"/>
    <x v="0"/>
    <x v="0"/>
    <n v="2"/>
  </r>
  <r>
    <s v="R 4 495 000"/>
    <n v="4495000"/>
    <s v="4 Bedroom House"/>
    <x v="0"/>
    <s v="Zambezi Country Estate"/>
    <x v="1"/>
    <x v="0"/>
    <n v="5"/>
  </r>
  <r>
    <s v="R 5 300 000"/>
    <n v="5300000"/>
    <s v="4 Bedroom House"/>
    <x v="0"/>
    <s v="Menlo Park"/>
    <x v="0"/>
    <x v="0"/>
    <n v="3"/>
  </r>
  <r>
    <s v="R 2 650 000"/>
    <n v="2650000"/>
    <s v="5 Bedroom House"/>
    <x v="0"/>
    <s v="Rietondale"/>
    <x v="0"/>
    <x v="2"/>
    <s v="2,5"/>
  </r>
  <r>
    <s v="R 4 900 000"/>
    <n v="4900000"/>
    <s v="4 Bedroom House"/>
    <x v="0"/>
    <s v="Zwavelpoort AH"/>
    <x v="4"/>
    <x v="0"/>
    <s v="4,5"/>
  </r>
  <r>
    <s v="R 3 500 000"/>
    <n v="3500000"/>
    <s v="4 Bedroom House"/>
    <x v="0"/>
    <s v="Zwavelpoort AH"/>
    <x v="4"/>
    <x v="0"/>
    <s v="2,5"/>
  </r>
  <r>
    <s v="R 3 500 000"/>
    <n v="3500000"/>
    <s v="4 Bedroom House"/>
    <x v="0"/>
    <s v="Faerie Glen"/>
    <x v="0"/>
    <x v="0"/>
    <s v="3,5"/>
  </r>
  <r>
    <s v="R 1 400 000"/>
    <n v="1400000"/>
    <s v="5 Bedroom House"/>
    <x v="0"/>
    <s v="Rietfontein"/>
    <x v="1"/>
    <x v="2"/>
    <n v="2"/>
  </r>
  <r>
    <s v="R 1 162 625"/>
    <n v="1162625"/>
    <s v="3 Bedroom House"/>
    <x v="0"/>
    <s v="Mountain View"/>
    <x v="1"/>
    <x v="1"/>
    <n v="2"/>
  </r>
  <r>
    <s v="R 4 580 000"/>
    <n v="4580000"/>
    <s v="3 Bedroom House"/>
    <x v="0"/>
    <s v="Wapadrand"/>
    <x v="0"/>
    <x v="1"/>
    <n v="3"/>
  </r>
  <r>
    <s v="R 1 100 000"/>
    <n v="1100000"/>
    <s v="3 Bedroom House"/>
    <x v="0"/>
    <s v="East Lynne"/>
    <x v="0"/>
    <x v="1"/>
    <n v="1"/>
  </r>
  <r>
    <s v="R 2 350 000"/>
    <n v="2350000"/>
    <s v="3 Bedroom House"/>
    <x v="0"/>
    <s v="Monument Park"/>
    <x v="6"/>
    <x v="1"/>
    <n v="2"/>
  </r>
  <r>
    <s v="R 1 050 000"/>
    <n v="1050000"/>
    <s v="3 Bedroom House"/>
    <x v="0"/>
    <s v="Andeon AH"/>
    <x v="4"/>
    <x v="1"/>
    <n v="2"/>
  </r>
  <r>
    <s v="R 2 945 000"/>
    <n v="2945000"/>
    <s v="4 Bedroom House"/>
    <x v="0"/>
    <s v="Florauna"/>
    <x v="1"/>
    <x v="0"/>
    <s v="3,5"/>
  </r>
  <r>
    <s v="R 979 000"/>
    <n v="979000"/>
    <s v="3 Bedroom House"/>
    <x v="0"/>
    <s v="Philip Nel Park"/>
    <x v="2"/>
    <x v="1"/>
    <n v="2"/>
  </r>
  <r>
    <s v="R 1 350 000"/>
    <n v="1350000"/>
    <s v="3 Bedroom House"/>
    <x v="0"/>
    <s v="Eersterust"/>
    <x v="3"/>
    <x v="1"/>
    <n v="2"/>
  </r>
  <r>
    <s v="R 2 590 000"/>
    <n v="2590000"/>
    <s v="6 Bedroom House"/>
    <x v="0"/>
    <s v="Monument Park"/>
    <x v="6"/>
    <x v="6"/>
    <n v="6"/>
  </r>
  <r>
    <s v="R 950 000"/>
    <n v="950000"/>
    <s v="1 Bedroom House"/>
    <x v="0"/>
    <s v="Montana Tuine"/>
    <x v="1"/>
    <x v="7"/>
    <n v="1"/>
  </r>
  <r>
    <s v="R 829 000"/>
    <n v="829000"/>
    <s v="2 Bedroom House"/>
    <x v="0"/>
    <s v="Andeon"/>
    <x v="2"/>
    <x v="3"/>
    <n v="1"/>
  </r>
  <r>
    <s v="R 1 860 000"/>
    <n v="1860000"/>
    <s v="5 Bedroom House"/>
    <x v="0"/>
    <s v="Sinoville"/>
    <x v="1"/>
    <x v="2"/>
    <s v="2,5"/>
  </r>
  <r>
    <s v="R 1 350 000"/>
    <n v="1350000"/>
    <s v="3 Bedroom House"/>
    <x v="0"/>
    <s v="Claremont"/>
    <x v="2"/>
    <x v="1"/>
    <n v="2"/>
  </r>
  <r>
    <s v="R 2 799 000"/>
    <n v="2799000"/>
    <s v="4 Bedroom House"/>
    <x v="0"/>
    <s v="Tijger Vallei"/>
    <x v="0"/>
    <x v="0"/>
    <n v="3"/>
  </r>
  <r>
    <s v="R 2 150 000"/>
    <n v="2150000"/>
    <s v="4 Bedroom House"/>
    <x v="0"/>
    <s v="Green Acres Estate"/>
    <x v="1"/>
    <x v="0"/>
    <n v="3"/>
  </r>
  <r>
    <s v="R 4 350 000"/>
    <n v="4350000"/>
    <s v="4 Bedroom House"/>
    <x v="0"/>
    <s v="Lynnwood"/>
    <x v="0"/>
    <x v="0"/>
    <n v="2"/>
  </r>
  <r>
    <s v="R 2 950 000"/>
    <n v="2950000"/>
    <s v="4 Bedroom House"/>
    <x v="0"/>
    <s v="Nieuw Muckleneuk"/>
    <x v="0"/>
    <x v="0"/>
    <n v="2"/>
  </r>
  <r>
    <s v="R 2 600 000"/>
    <n v="2600000"/>
    <s v="3 Bedroom House"/>
    <x v="0"/>
    <s v="Olympus AH"/>
    <x v="4"/>
    <x v="1"/>
    <n v="2"/>
  </r>
  <r>
    <s v="R 3 926 000"/>
    <n v="3926000"/>
    <s v="3 Bedroom House"/>
    <x v="0"/>
    <s v="Zambezi Country Estate"/>
    <x v="1"/>
    <x v="1"/>
    <n v="3"/>
  </r>
  <r>
    <s v="R 1 100 000"/>
    <n v="1100000"/>
    <s v="4 Bedroom House"/>
    <x v="0"/>
    <s v="Pretoria North"/>
    <x v="1"/>
    <x v="0"/>
    <n v="2"/>
  </r>
  <r>
    <s v="R 3 100 000"/>
    <n v="3100000"/>
    <s v="4 Bedroom House"/>
    <x v="0"/>
    <s v="Monument Park"/>
    <x v="6"/>
    <x v="0"/>
    <n v="3"/>
  </r>
  <r>
    <s v="R 2 400 000"/>
    <n v="2400000"/>
    <s v="2 Bedroom House"/>
    <x v="0"/>
    <s v="Menlo Park"/>
    <x v="0"/>
    <x v="3"/>
    <s v="1,5"/>
  </r>
  <r>
    <s v="R 925 000"/>
    <n v="925000"/>
    <s v="3 Bedroom House"/>
    <x v="0"/>
    <s v="Montana Park"/>
    <x v="1"/>
    <x v="1"/>
    <n v="1"/>
  </r>
  <r>
    <s v="R 3 850 000"/>
    <n v="3850000"/>
    <s v="4 Bedroom House"/>
    <x v="0"/>
    <s v="Silver Stream Estate"/>
    <x v="0"/>
    <x v="0"/>
    <n v="4"/>
  </r>
  <r>
    <s v="R 3 926 000"/>
    <n v="3926000"/>
    <s v="3 Bedroom House"/>
    <x v="0"/>
    <s v="Zambezi Country Estate"/>
    <x v="1"/>
    <x v="1"/>
    <n v="3"/>
  </r>
  <r>
    <s v="R 1 590 000"/>
    <n v="1590000"/>
    <s v="3 Bedroom House"/>
    <x v="0"/>
    <s v="Moregloed"/>
    <x v="1"/>
    <x v="1"/>
    <n v="1"/>
  </r>
  <r>
    <s v="R 1 999 000"/>
    <n v="1999000"/>
    <s v="3 Bedroom House"/>
    <x v="0"/>
    <s v="Annlin"/>
    <x v="1"/>
    <x v="1"/>
    <n v="2"/>
  </r>
  <r>
    <s v="R 3 150 000"/>
    <n v="3150000"/>
    <s v="4 Bedroom House"/>
    <x v="0"/>
    <s v="Olympus AH"/>
    <x v="4"/>
    <x v="0"/>
    <n v="3"/>
  </r>
  <r>
    <s v="R 845 000"/>
    <n v="845000"/>
    <s v="2 Bedroom House"/>
    <x v="0"/>
    <s v="Mahube Valley"/>
    <x v="3"/>
    <x v="3"/>
    <n v="1"/>
  </r>
  <r>
    <s v="R 1 855 000"/>
    <n v="1855000"/>
    <s v="5 Bedroom House"/>
    <x v="0"/>
    <s v="Meyerspark"/>
    <x v="0"/>
    <x v="2"/>
    <n v="2"/>
  </r>
  <r>
    <s v="R 6 000 000"/>
    <n v="6000000"/>
    <s v="5 Bedroom House"/>
    <x v="0"/>
    <s v="Baileys Muckleneuk"/>
    <x v="0"/>
    <x v="2"/>
    <n v="5"/>
  </r>
  <r>
    <s v="R 845 000"/>
    <n v="845000"/>
    <s v="2 Bedroom House"/>
    <x v="0"/>
    <s v="Mahube Valley"/>
    <x v="3"/>
    <x v="3"/>
    <n v="1"/>
  </r>
  <r>
    <s v="R 2 595 000"/>
    <n v="2595000"/>
    <s v="3 Bedroom House"/>
    <x v="0"/>
    <s v="Mooikloof"/>
    <x v="4"/>
    <x v="1"/>
    <n v="2"/>
  </r>
  <r>
    <s v="R 2 340 000"/>
    <n v="2340000"/>
    <s v="5 Bedroom House"/>
    <x v="0"/>
    <s v="Annlin"/>
    <x v="1"/>
    <x v="2"/>
    <s v="4,5"/>
  </r>
  <r>
    <s v="R 1 300 000"/>
    <n v="1300000"/>
    <s v="3 Bedroom House"/>
    <x v="0"/>
    <s v="Pretoria Gardens"/>
    <x v="2"/>
    <x v="1"/>
    <n v="1"/>
  </r>
  <r>
    <s v="R 15 750 000"/>
    <n v="15750000"/>
    <s v="8 Bedroom House"/>
    <x v="0"/>
    <s v="Mooikloof Heights"/>
    <x v="4"/>
    <x v="4"/>
    <n v="8"/>
  </r>
  <r>
    <s v="R 1 980 000"/>
    <n v="1980000"/>
    <s v="2 Bedroom House"/>
    <x v="0"/>
    <s v="Roodeplaat"/>
    <x v="4"/>
    <x v="3"/>
    <n v="2"/>
  </r>
  <r>
    <s v="R 1 899 000"/>
    <n v="1899000"/>
    <s v="2 Bedroom House"/>
    <x v="0"/>
    <s v="Olympus AH"/>
    <x v="4"/>
    <x v="3"/>
    <n v="2"/>
  </r>
  <r>
    <s v="R 1 550 000"/>
    <n v="1550000"/>
    <s v="2 Bedroom House"/>
    <x v="0"/>
    <s v="Garsfontein"/>
    <x v="0"/>
    <x v="3"/>
    <n v="2"/>
  </r>
  <r>
    <s v="R 1 020 000"/>
    <n v="1020000"/>
    <s v="1 Bedroom House"/>
    <x v="0"/>
    <s v="Newlands"/>
    <x v="0"/>
    <x v="7"/>
    <n v="1"/>
  </r>
  <r>
    <s v="R 2 550 000"/>
    <n v="2550000"/>
    <s v="3 Bedroom House"/>
    <x v="0"/>
    <s v="Kameeldrift West"/>
    <x v="4"/>
    <x v="1"/>
    <n v="2"/>
  </r>
  <r>
    <s v="R 2 495 000"/>
    <n v="2495000"/>
    <s v="3 Bedroom House"/>
    <x v="0"/>
    <s v="Waterkloof Estate"/>
    <x v="0"/>
    <x v="1"/>
    <s v="2,5"/>
  </r>
  <r>
    <s v="R 2 875 000"/>
    <n v="2875000"/>
    <s v="3 Bedroom House"/>
    <x v="0"/>
    <s v="Six Fountains Residential Estate"/>
    <x v="0"/>
    <x v="1"/>
    <n v="2"/>
  </r>
  <r>
    <s v="R 1 700 000"/>
    <n v="1700000"/>
    <s v="3 Bedroom House"/>
    <x v="0"/>
    <s v="West Park"/>
    <x v="2"/>
    <x v="1"/>
    <n v="2"/>
  </r>
  <r>
    <s v="R 1 880 000"/>
    <n v="1880000"/>
    <s v="5 Bedroom House"/>
    <x v="0"/>
    <s v="Wonderboom"/>
    <x v="1"/>
    <x v="2"/>
    <n v="3"/>
  </r>
  <r>
    <s v="R 4 450 000"/>
    <n v="4450000"/>
    <s v="4 Bedroom House"/>
    <x v="0"/>
    <s v="Bronberg"/>
    <x v="0"/>
    <x v="0"/>
    <s v="4,5"/>
  </r>
  <r>
    <s v="R 2 900 000"/>
    <n v="2900000"/>
    <s v="2 Bedroom House"/>
    <x v="0"/>
    <s v="Olympus AH"/>
    <x v="4"/>
    <x v="3"/>
    <n v="2"/>
  </r>
  <r>
    <s v="R 1 895 000"/>
    <n v="1895000"/>
    <s v="3 Bedroom House"/>
    <x v="0"/>
    <s v="Moregloed"/>
    <x v="1"/>
    <x v="1"/>
    <n v="2"/>
  </r>
  <r>
    <s v="R 3 500 000"/>
    <n v="3500000"/>
    <s v="5 Bedroom House"/>
    <x v="0"/>
    <s v="Montana"/>
    <x v="1"/>
    <x v="2"/>
    <n v="3"/>
  </r>
  <r>
    <s v="R 3 500 000"/>
    <n v="3500000"/>
    <s v="5 Bedroom House"/>
    <x v="0"/>
    <s v="Montana"/>
    <x v="1"/>
    <x v="2"/>
    <n v="3"/>
  </r>
  <r>
    <s v="R 2 670 000"/>
    <n v="2670000"/>
    <s v="4 Bedroom House"/>
    <x v="0"/>
    <s v="Die Wilgers"/>
    <x v="0"/>
    <x v="0"/>
    <s v="2,5"/>
  </r>
  <r>
    <s v="R 1 600 000"/>
    <n v="1600000"/>
    <s v="3 Bedroom House"/>
    <x v="0"/>
    <s v="Capital Park"/>
    <x v="5"/>
    <x v="1"/>
    <n v="2"/>
  </r>
  <r>
    <s v="R 2 875 000"/>
    <n v="2875000"/>
    <s v="3 Bedroom House"/>
    <x v="0"/>
    <s v="Six Fountains Residential Estate"/>
    <x v="0"/>
    <x v="1"/>
    <n v="2"/>
  </r>
  <r>
    <s v="R 2 299 000"/>
    <n v="2299000"/>
    <s v="3 Bedroom House"/>
    <x v="0"/>
    <s v="Sinoville"/>
    <x v="1"/>
    <x v="1"/>
    <s v="3,5"/>
  </r>
  <r>
    <s v="R 1 500 000"/>
    <n v="1500000"/>
    <s v="4 Bedroom House"/>
    <x v="0"/>
    <s v="Moretele View"/>
    <x v="3"/>
    <x v="0"/>
    <n v="2"/>
  </r>
  <r>
    <s v="R 2 650 000"/>
    <n v="2650000"/>
    <s v="3 Bedroom House"/>
    <x v="0"/>
    <s v="Menlo Park"/>
    <x v="0"/>
    <x v="1"/>
    <n v="3"/>
  </r>
  <r>
    <s v="R 2 200 000"/>
    <n v="2200000"/>
    <s v="4 Bedroom House"/>
    <x v="0"/>
    <s v="Doornpoort"/>
    <x v="1"/>
    <x v="0"/>
    <n v="3"/>
  </r>
  <r>
    <s v="R 1 899 000"/>
    <n v="1899000"/>
    <s v="2 Bedroom House"/>
    <x v="0"/>
    <s v="Olympus AH"/>
    <x v="4"/>
    <x v="3"/>
    <n v="2"/>
  </r>
  <r>
    <s v="R 1 800 000"/>
    <n v="1800000"/>
    <s v="3 Bedroom House"/>
    <x v="0"/>
    <s v="Montana Park"/>
    <x v="1"/>
    <x v="1"/>
    <n v="2"/>
  </r>
  <r>
    <s v="R 3 950 000"/>
    <n v="3950000"/>
    <s v="4 Bedroom House"/>
    <x v="0"/>
    <s v="Waterkloof Ridge"/>
    <x v="0"/>
    <x v="0"/>
    <s v="3,5"/>
  </r>
  <r>
    <s v="R 1 980 000"/>
    <n v="1980000"/>
    <s v="4 Bedroom House"/>
    <x v="0"/>
    <s v="Magalieskruin"/>
    <x v="1"/>
    <x v="0"/>
    <n v="2"/>
  </r>
  <r>
    <s v="R 3 900 000"/>
    <n v="3900000"/>
    <s v="3 Bedroom House"/>
    <x v="0"/>
    <s v="Montana Tuine"/>
    <x v="1"/>
    <x v="1"/>
    <n v="3"/>
  </r>
  <r>
    <s v="R 1 690 000"/>
    <n v="1690000"/>
    <s v="4 Bedroom House"/>
    <x v="0"/>
    <s v="Doornpoort"/>
    <x v="1"/>
    <x v="0"/>
    <n v="2"/>
  </r>
  <r>
    <s v="R 1 690 000"/>
    <n v="1690000"/>
    <s v="4 Bedroom House"/>
    <x v="0"/>
    <s v="Doornpoort"/>
    <x v="1"/>
    <x v="0"/>
    <n v="3"/>
  </r>
  <r>
    <s v="R 1 899 000"/>
    <n v="1899000"/>
    <s v="2 Bedroom House"/>
    <x v="0"/>
    <s v="Olympus AH"/>
    <x v="4"/>
    <x v="3"/>
    <n v="2"/>
  </r>
  <r>
    <s v="R 10 450 000"/>
    <n v="10450000"/>
    <s v="4 Bedroom House"/>
    <x v="0"/>
    <s v="Waterkloof"/>
    <x v="0"/>
    <x v="0"/>
    <s v="4,5"/>
  </r>
  <r>
    <s v="R 3 400 000"/>
    <n v="3400000"/>
    <s v="5 Bedroom House"/>
    <x v="0"/>
    <s v="Magalieskruin"/>
    <x v="1"/>
    <x v="2"/>
    <n v="3"/>
  </r>
  <r>
    <s v="R 4 500 000"/>
    <n v="4500000"/>
    <s v="3 Bedroom House"/>
    <x v="0"/>
    <s v="Lynnwood Glen"/>
    <x v="0"/>
    <x v="1"/>
    <n v="2"/>
  </r>
  <r>
    <s v="R 2 350 000"/>
    <n v="2350000"/>
    <s v="3 Bedroom House"/>
    <x v="0"/>
    <s v="Montana Park"/>
    <x v="1"/>
    <x v="1"/>
    <n v="2"/>
  </r>
  <r>
    <s v="R 3 750 000"/>
    <n v="3750000"/>
    <s v="3 Bedroom House"/>
    <x v="0"/>
    <s v="Six Fountains Residential Estate"/>
    <x v="0"/>
    <x v="1"/>
    <n v="3"/>
  </r>
  <r>
    <s v="R 850 000"/>
    <n v="850000"/>
    <s v="3 Bedroom House"/>
    <x v="0"/>
    <s v="Mamelodi West"/>
    <x v="3"/>
    <x v="1"/>
    <n v="1"/>
  </r>
  <r>
    <s v="R 8 460 000"/>
    <n v="8460000"/>
    <s v="6 Bedroom House"/>
    <x v="0"/>
    <s v="Silver Lakes Golf Estate"/>
    <x v="0"/>
    <x v="6"/>
    <s v="5,5"/>
  </r>
  <r>
    <s v="R 5 250 000"/>
    <n v="5250000"/>
    <s v="3 Bedroom House"/>
    <x v="0"/>
    <s v="Woodlands Lifestyle Estate"/>
    <x v="0"/>
    <x v="1"/>
    <n v="2"/>
  </r>
  <r>
    <s v="R 1 250 000"/>
    <n v="1250000"/>
    <s v="4 Bedroom House"/>
    <x v="0"/>
    <s v="Mamelodi East"/>
    <x v="3"/>
    <x v="0"/>
    <n v="4"/>
  </r>
  <r>
    <s v="R 1 969 000"/>
    <n v="1969000"/>
    <s v="4 Bedroom House"/>
    <x v="0"/>
    <s v="Pretoria North"/>
    <x v="1"/>
    <x v="0"/>
    <n v="3"/>
  </r>
  <r>
    <s v="R 2 299 000"/>
    <n v="2299000"/>
    <s v="4 Bedroom House"/>
    <x v="0"/>
    <s v="Annlin"/>
    <x v="1"/>
    <x v="0"/>
    <n v="3"/>
  </r>
  <r>
    <s v="R 1 900 000"/>
    <n v="1900000"/>
    <s v="4 Bedroom House"/>
    <x v="0"/>
    <s v="Rietfontein"/>
    <x v="1"/>
    <x v="0"/>
    <n v="2"/>
  </r>
  <r>
    <s v="R 1 050 000"/>
    <n v="1050000"/>
    <s v="3 Bedroom House"/>
    <x v="0"/>
    <s v="Andeon"/>
    <x v="2"/>
    <x v="1"/>
    <n v="2"/>
  </r>
  <r>
    <s v="R 2 900 000"/>
    <n v="2900000"/>
    <s v="3 Bedroom House"/>
    <x v="0"/>
    <s v="Leeuwfontein Estate"/>
    <x v="4"/>
    <x v="1"/>
    <n v="2"/>
  </r>
  <r>
    <s v="R 1 200 000"/>
    <n v="1200000"/>
    <s v="2 Bedroom House"/>
    <x v="0"/>
    <s v="Equestria"/>
    <x v="0"/>
    <x v="3"/>
    <n v="2"/>
  </r>
  <r>
    <s v="R 2 295 000"/>
    <n v="2295000"/>
    <s v="3 Bedroom House"/>
    <x v="0"/>
    <s v="Moreleta Park"/>
    <x v="0"/>
    <x v="1"/>
    <s v="2,5"/>
  </r>
  <r>
    <s v="R 4 150 000"/>
    <n v="4150000"/>
    <s v="5 Bedroom House"/>
    <x v="0"/>
    <s v="The Wilds"/>
    <x v="0"/>
    <x v="2"/>
    <s v="4,5"/>
  </r>
  <r>
    <s v="R 7 490 000"/>
    <n v="7490000"/>
    <s v="4 Bedroom House"/>
    <x v="0"/>
    <s v="Sable Hills"/>
    <x v="4"/>
    <x v="0"/>
    <n v="3"/>
  </r>
  <r>
    <s v="R 850 000"/>
    <n v="850000"/>
    <s v="3 Bedroom House"/>
    <x v="0"/>
    <s v="Elandspoort"/>
    <x v="3"/>
    <x v="1"/>
    <n v="1"/>
  </r>
  <r>
    <s v="R 1 580 000"/>
    <n v="1580000"/>
    <s v="3 Bedroom House"/>
    <x v="0"/>
    <s v="Christiaanville AH"/>
    <x v="4"/>
    <x v="1"/>
    <n v="2"/>
  </r>
  <r>
    <s v="R 1 695 000"/>
    <n v="1695000"/>
    <s v="3 Bedroom House"/>
    <x v="0"/>
    <s v="Montana Park"/>
    <x v="1"/>
    <x v="1"/>
    <n v="2"/>
  </r>
  <r>
    <s v="R 1 900 000"/>
    <n v="1900000"/>
    <s v="4 Bedroom House"/>
    <x v="0"/>
    <s v="Rietfontein"/>
    <x v="1"/>
    <x v="0"/>
    <n v="2"/>
  </r>
  <r>
    <s v="R 2 800 000"/>
    <n v="2800000"/>
    <s v="5 Bedroom House"/>
    <x v="0"/>
    <s v="Elarduspark"/>
    <x v="0"/>
    <x v="2"/>
    <n v="3"/>
  </r>
  <r>
    <s v="R 3 980 000"/>
    <n v="3980000"/>
    <s v="3 Bedroom House"/>
    <x v="0"/>
    <s v="Olympus AH"/>
    <x v="4"/>
    <x v="1"/>
    <s v="3,5"/>
  </r>
  <r>
    <s v="R 1 510 212"/>
    <n v="1510212"/>
    <s v="3 Bedroom House"/>
    <x v="0"/>
    <s v="Proclamation Hill"/>
    <x v="2"/>
    <x v="1"/>
    <n v="2"/>
  </r>
  <r>
    <s v="R 1 500 000"/>
    <n v="1500000"/>
    <s v="3 Bedroom House"/>
    <x v="0"/>
    <s v="West Park"/>
    <x v="2"/>
    <x v="1"/>
    <s v="2,5"/>
  </r>
  <r>
    <s v="R 1 280 000"/>
    <n v="1280000"/>
    <s v="2 Bedroom House"/>
    <x v="0"/>
    <s v="Doornpoort"/>
    <x v="1"/>
    <x v="3"/>
    <n v="2"/>
  </r>
  <r>
    <s v="R 2 880 000"/>
    <n v="2880000"/>
    <s v="3 Bedroom House"/>
    <x v="0"/>
    <s v="Menlo Park"/>
    <x v="0"/>
    <x v="1"/>
    <n v="3"/>
  </r>
  <r>
    <s v="R 4 250 000"/>
    <n v="4250000"/>
    <s v="3 Bedroom House"/>
    <x v="0"/>
    <s v="Six Fountains Residential Estate"/>
    <x v="0"/>
    <x v="1"/>
    <s v="2,5"/>
  </r>
  <r>
    <s v="R 850 000"/>
    <n v="850000"/>
    <s v="4 Bedroom House"/>
    <x v="0"/>
    <s v="Mamelodi East"/>
    <x v="3"/>
    <x v="0"/>
    <n v="2"/>
  </r>
  <r>
    <s v="R 2 490 000"/>
    <n v="2490000"/>
    <s v="3 Bedroom House"/>
    <x v="0"/>
    <s v="Olympus AH"/>
    <x v="4"/>
    <x v="1"/>
    <n v="3"/>
  </r>
  <r>
    <s v="R 795 000"/>
    <n v="795000"/>
    <s v="2 Bedroom House"/>
    <x v="0"/>
    <s v="Lotus Gardens"/>
    <x v="3"/>
    <x v="3"/>
    <n v="1"/>
  </r>
  <r>
    <s v="R 4 995 000"/>
    <n v="4995000"/>
    <s v="4 Bedroom House"/>
    <x v="0"/>
    <s v="Woodhill Lavender Estate"/>
    <x v="0"/>
    <x v="0"/>
    <s v="4,5"/>
  </r>
  <r>
    <s v="R 1 700 000"/>
    <n v="1700000"/>
    <s v="2 Bedroom House"/>
    <x v="0"/>
    <s v="Montana Tuine"/>
    <x v="1"/>
    <x v="3"/>
    <n v="2"/>
  </r>
  <r>
    <s v="R 1 969 000"/>
    <n v="1969000"/>
    <s v="3 Bedroom House"/>
    <x v="0"/>
    <s v="Annlin"/>
    <x v="1"/>
    <x v="1"/>
    <n v="2"/>
  </r>
  <r>
    <s v="R 8 900 000"/>
    <n v="8900000"/>
    <s v="4 Bedroom House"/>
    <x v="0"/>
    <s v="Mooikloof"/>
    <x v="4"/>
    <x v="0"/>
    <n v="3"/>
  </r>
  <r>
    <s v="R 5 100 000"/>
    <n v="5100000"/>
    <s v="5 Bedroom House"/>
    <x v="0"/>
    <s v="Waterkloof Ridge"/>
    <x v="0"/>
    <x v="2"/>
    <n v="9"/>
  </r>
  <r>
    <s v="R 5 250 000"/>
    <n v="5250000"/>
    <s v="5 Bedroom House"/>
    <x v="0"/>
    <s v="Newmark Estate"/>
    <x v="0"/>
    <x v="2"/>
    <s v="5,5"/>
  </r>
  <r>
    <s v="R 5 990 000"/>
    <n v="5990000"/>
    <s v="5 Bedroom House"/>
    <x v="0"/>
    <s v="Silver Lakes Golf Estate"/>
    <x v="0"/>
    <x v="2"/>
    <s v="4,5"/>
  </r>
  <r>
    <s v="R 1 550 000"/>
    <n v="1550000"/>
    <s v="3 Bedroom House"/>
    <x v="0"/>
    <s v="Sinoville"/>
    <x v="1"/>
    <x v="1"/>
    <s v="1,5"/>
  </r>
  <r>
    <s v="R 1 510 212"/>
    <n v="1510212"/>
    <s v="3 Bedroom House"/>
    <x v="0"/>
    <s v="Proclamation Hill"/>
    <x v="2"/>
    <x v="1"/>
    <n v="2"/>
  </r>
  <r>
    <s v="R 2 950 000"/>
    <n v="2950000"/>
    <s v="4 Bedroom House"/>
    <x v="0"/>
    <s v="Montana Tuine"/>
    <x v="1"/>
    <x v="0"/>
    <n v="2"/>
  </r>
  <r>
    <s v="R 1 670 000"/>
    <n v="1670000"/>
    <s v="4 Bedroom House"/>
    <x v="0"/>
    <s v="Doornpoort"/>
    <x v="1"/>
    <x v="0"/>
    <n v="2"/>
  </r>
  <r>
    <s v="R 1 999 000"/>
    <n v="1999000"/>
    <s v="3 Bedroom House"/>
    <x v="0"/>
    <s v="Montana"/>
    <x v="1"/>
    <x v="1"/>
    <n v="2"/>
  </r>
  <r>
    <s v="R 1 290 000"/>
    <n v="1290000"/>
    <s v="3 Bedroom House"/>
    <x v="0"/>
    <s v="Sinoville"/>
    <x v="1"/>
    <x v="1"/>
    <n v="2"/>
  </r>
  <r>
    <s v="R 1 750 000"/>
    <n v="1750000"/>
    <s v="4 Bedroom House"/>
    <x v="0"/>
    <s v="Rietfontein"/>
    <x v="1"/>
    <x v="0"/>
    <n v="2"/>
  </r>
  <r>
    <s v="R 2 295 000"/>
    <n v="2295000"/>
    <s v="4 Bedroom House"/>
    <x v="0"/>
    <s v="Erasmuskloof"/>
    <x v="0"/>
    <x v="0"/>
    <n v="3"/>
  </r>
  <r>
    <s v="R 1 050 000"/>
    <n v="1050000"/>
    <s v="3 Bedroom House"/>
    <x v="0"/>
    <s v="Andeon"/>
    <x v="2"/>
    <x v="1"/>
    <n v="2"/>
  </r>
  <r>
    <s v="R 11 500 000"/>
    <n v="11500000"/>
    <s v="6 Bedroom House"/>
    <x v="0"/>
    <s v="Mooikloof Equestrian Estate"/>
    <x v="4"/>
    <x v="6"/>
    <n v="6"/>
  </r>
  <r>
    <s v="R 1 999 000"/>
    <n v="1999000"/>
    <s v="3 Bedroom House"/>
    <x v="0"/>
    <s v="Montana"/>
    <x v="1"/>
    <x v="1"/>
    <n v="2"/>
  </r>
  <r>
    <s v="R 2 250 000"/>
    <n v="2250000"/>
    <s v="3 Bedroom House"/>
    <x v="0"/>
    <s v="Olympus AH"/>
    <x v="4"/>
    <x v="1"/>
    <n v="2"/>
  </r>
  <r>
    <s v="R 3 250 000"/>
    <n v="3250000"/>
    <s v="4 Bedroom House"/>
    <x v="0"/>
    <s v="Zambezi Manor Lifestyle Estate"/>
    <x v="1"/>
    <x v="0"/>
    <n v="3"/>
  </r>
  <r>
    <s v="R 845 000"/>
    <n v="845000"/>
    <s v="3 Bedroom House"/>
    <x v="0"/>
    <s v="Mahube Valley"/>
    <x v="3"/>
    <x v="1"/>
    <n v="2"/>
  </r>
  <r>
    <s v="R 3 750 000"/>
    <n v="3750000"/>
    <s v="4 Bedroom House"/>
    <x v="0"/>
    <s v="Olympus AH"/>
    <x v="4"/>
    <x v="0"/>
    <s v="3,5"/>
  </r>
  <r>
    <s v="R 5 750 000"/>
    <n v="5750000"/>
    <s v="4 Bedroom House"/>
    <x v="0"/>
    <s v="Montana Park"/>
    <x v="1"/>
    <x v="0"/>
    <n v="4"/>
  </r>
  <r>
    <s v="R 4 175 000"/>
    <n v="4175000"/>
    <s v="5 Bedroom House"/>
    <x v="0"/>
    <s v="Montana Park"/>
    <x v="1"/>
    <x v="2"/>
    <n v="4"/>
  </r>
  <r>
    <s v="R 1 400 000"/>
    <n v="1400000"/>
    <s v="4 Bedroom House"/>
    <x v="0"/>
    <s v="Eersterust"/>
    <x v="3"/>
    <x v="0"/>
    <n v="2"/>
  </r>
  <r>
    <s v="R 1 599 000"/>
    <n v="1599000"/>
    <s v="2 Bedroom House"/>
    <x v="0"/>
    <s v="Montana"/>
    <x v="1"/>
    <x v="3"/>
    <n v="2"/>
  </r>
  <r>
    <s v="R 4 500 000"/>
    <n v="4500000"/>
    <s v="4 Bedroom House"/>
    <x v="0"/>
    <s v="Brooklyn"/>
    <x v="0"/>
    <x v="0"/>
    <n v="5"/>
  </r>
  <r>
    <s v="R 630 000"/>
    <n v="630000"/>
    <s v="2 Bedroom House"/>
    <x v="0"/>
    <s v="Montana Park"/>
    <x v="1"/>
    <x v="3"/>
    <n v="1"/>
  </r>
  <r>
    <s v="R 1 763 000"/>
    <n v="1763000"/>
    <s v="5 Bedroom House"/>
    <x v="0"/>
    <s v="Sinoville"/>
    <x v="1"/>
    <x v="2"/>
    <n v="3"/>
  </r>
  <r>
    <s v="R 1 995 000"/>
    <n v="1995000"/>
    <s v="3 Bedroom House"/>
    <x v="0"/>
    <s v="Monument Park"/>
    <x v="6"/>
    <x v="1"/>
    <n v="2"/>
  </r>
  <r>
    <s v="R 3 500 000"/>
    <n v="3500000"/>
    <s v="4 Bedroom House"/>
    <x v="0"/>
    <s v="Montana Park"/>
    <x v="1"/>
    <x v="0"/>
    <n v="5"/>
  </r>
  <r>
    <s v="R 2 699 000"/>
    <n v="2699000"/>
    <s v="7 Bedroom House"/>
    <x v="0"/>
    <s v="Sinoville"/>
    <x v="1"/>
    <x v="5"/>
    <n v="3"/>
  </r>
  <r>
    <s v="R 3 750 000"/>
    <n v="3750000"/>
    <s v="4 Bedroom House"/>
    <x v="0"/>
    <s v="Lynnwood Ridge"/>
    <x v="0"/>
    <x v="0"/>
    <n v="3"/>
  </r>
  <r>
    <s v="R 4 200 000"/>
    <n v="4200000"/>
    <s v="4 Bedroom House"/>
    <x v="0"/>
    <s v="Rietvlei Heights Country Estate"/>
    <x v="4"/>
    <x v="0"/>
    <s v="4,5"/>
  </r>
  <r>
    <s v="R 3 999 000"/>
    <n v="3999000"/>
    <s v="4 Bedroom House"/>
    <x v="0"/>
    <s v="Wonderboom"/>
    <x v="1"/>
    <x v="0"/>
    <n v="3"/>
  </r>
  <r>
    <s v="R 2 390 000"/>
    <n v="2390000"/>
    <s v="5 Bedroom House"/>
    <x v="0"/>
    <s v="Magalieskruin"/>
    <x v="1"/>
    <x v="2"/>
    <n v="4"/>
  </r>
  <r>
    <s v="R 2 335 000"/>
    <n v="2335000"/>
    <s v="3 Bedroom House"/>
    <x v="0"/>
    <s v="Olympus AH"/>
    <x v="4"/>
    <x v="1"/>
    <n v="2"/>
  </r>
  <r>
    <s v="R 4 950 000"/>
    <n v="4950000"/>
    <s v="4 Bedroom House"/>
    <x v="0"/>
    <s v="Montana"/>
    <x v="1"/>
    <x v="0"/>
    <s v="3,5"/>
  </r>
  <r>
    <s v="R 1 950 000"/>
    <n v="1950000"/>
    <s v="2 Bedroom House"/>
    <x v="0"/>
    <s v="Olympus AH"/>
    <x v="4"/>
    <x v="3"/>
    <s v="1,5"/>
  </r>
  <r>
    <s v="R 2 850 000"/>
    <n v="2850000"/>
    <s v="4 Bedroom House"/>
    <x v="0"/>
    <s v="Garsfontein"/>
    <x v="0"/>
    <x v="0"/>
    <n v="3"/>
  </r>
  <r>
    <s v="R 3 950 000"/>
    <n v="3950000"/>
    <s v="5 Bedroom House"/>
    <x v="0"/>
    <s v="Zwavelpoort AH"/>
    <x v="4"/>
    <x v="2"/>
    <n v="5"/>
  </r>
  <r>
    <s v="R 14 000 000"/>
    <n v="14000000"/>
    <s v="5 Bedroom House"/>
    <x v="0"/>
    <s v="Mooikloof Equestrian Estate"/>
    <x v="4"/>
    <x v="2"/>
    <n v="5"/>
  </r>
  <r>
    <s v="R 4 800 000"/>
    <n v="4800000"/>
    <s v="4 Bedroom House"/>
    <x v="0"/>
    <s v="Six Fountains"/>
    <x v="0"/>
    <x v="0"/>
    <n v="4"/>
  </r>
  <r>
    <s v="R 1 763 000"/>
    <n v="1763000"/>
    <s v="5 Bedroom House"/>
    <x v="0"/>
    <s v="Sinoville"/>
    <x v="1"/>
    <x v="2"/>
    <n v="3"/>
  </r>
  <r>
    <s v="R 2 900 000"/>
    <n v="2900000"/>
    <s v="2 Bedroom House"/>
    <x v="0"/>
    <s v="Bronberg"/>
    <x v="0"/>
    <x v="3"/>
    <n v="2"/>
  </r>
  <r>
    <s v="R 3 395 000"/>
    <n v="3395000"/>
    <s v="3 Bedroom House"/>
    <x v="0"/>
    <s v="Montana Tuine"/>
    <x v="1"/>
    <x v="1"/>
    <n v="2"/>
  </r>
  <r>
    <s v="R 5 900 000"/>
    <n v="5900000"/>
    <s v="4 Bedroom House"/>
    <x v="0"/>
    <s v="Waterlake Farm Lifestyle Estate"/>
    <x v="4"/>
    <x v="0"/>
    <n v="4"/>
  </r>
  <r>
    <s v="R 2 100 000"/>
    <n v="2100000"/>
    <s v="4 Bedroom House"/>
    <x v="0"/>
    <s v="Proclamation Hill"/>
    <x v="2"/>
    <x v="0"/>
    <n v="2"/>
  </r>
  <r>
    <s v="R 1 900 000"/>
    <n v="1900000"/>
    <s v="3 Bedroom House"/>
    <x v="0"/>
    <s v="Meyerspark"/>
    <x v="0"/>
    <x v="1"/>
    <s v="2,5"/>
  </r>
  <r>
    <s v="R 3 990 000"/>
    <n v="3990000"/>
    <s v="4 Bedroom House"/>
    <x v="0"/>
    <s v="Pretoriuspark"/>
    <x v="0"/>
    <x v="0"/>
    <n v="3"/>
  </r>
  <r>
    <s v="R 4 250 000"/>
    <n v="4250000"/>
    <s v="3 Bedroom House"/>
    <x v="0"/>
    <s v="Six Fountains Residential Estate"/>
    <x v="0"/>
    <x v="1"/>
    <s v="2,5"/>
  </r>
  <r>
    <s v="R 1 695 000"/>
    <n v="1695000"/>
    <s v="4 Bedroom House"/>
    <x v="0"/>
    <s v="Dorandia"/>
    <x v="1"/>
    <x v="0"/>
    <n v="2"/>
  </r>
  <r>
    <s v="R 1 290 000"/>
    <n v="1290000"/>
    <s v="3 Bedroom House"/>
    <x v="0"/>
    <s v="Kwaggasrand"/>
    <x v="2"/>
    <x v="1"/>
    <n v="3"/>
  </r>
  <r>
    <s v="R 2 200 000"/>
    <n v="2200000"/>
    <s v="5 Bedroom House"/>
    <x v="0"/>
    <s v="Montana Park"/>
    <x v="1"/>
    <x v="2"/>
    <n v="4"/>
  </r>
  <r>
    <s v="R 1 150 000"/>
    <n v="1150000"/>
    <s v="3 Bedroom House"/>
    <x v="0"/>
    <s v="Pretoria North"/>
    <x v="1"/>
    <x v="1"/>
    <n v="2"/>
  </r>
  <r>
    <s v="R 3 100 000"/>
    <n v="3100000"/>
    <s v="4 Bedroom House"/>
    <x v="0"/>
    <s v="Woodlands Lifestyle Estate"/>
    <x v="0"/>
    <x v="0"/>
    <n v="3"/>
  </r>
  <r>
    <s v="R 2 549 000"/>
    <n v="2549000"/>
    <s v="3 Bedroom House"/>
    <x v="0"/>
    <s v="Equestria"/>
    <x v="0"/>
    <x v="1"/>
    <n v="2"/>
  </r>
  <r>
    <s v="R 5 200 000"/>
    <n v="5200000"/>
    <s v="5 Bedroom House"/>
    <x v="0"/>
    <s v="Woodhill Golf Estate"/>
    <x v="0"/>
    <x v="2"/>
    <s v="3,5"/>
  </r>
  <r>
    <s v="R 2 999 000"/>
    <n v="2999000"/>
    <s v="4 Bedroom House"/>
    <x v="0"/>
    <s v="Erasmuskloof"/>
    <x v="0"/>
    <x v="0"/>
    <n v="3"/>
  </r>
  <r>
    <s v="R 849 000"/>
    <n v="849000"/>
    <s v="3 Bedroom House"/>
    <x v="0"/>
    <s v="Lotus Gardens"/>
    <x v="3"/>
    <x v="1"/>
    <n v="2"/>
  </r>
  <r>
    <s v="R 1 499 000"/>
    <n v="1499000"/>
    <s v="4 Bedroom House"/>
    <x v="0"/>
    <s v="Annlin"/>
    <x v="1"/>
    <x v="0"/>
    <n v="2"/>
  </r>
  <r>
    <s v="R 3 290 000"/>
    <n v="3290000"/>
    <s v="3 Bedroom House"/>
    <x v="0"/>
    <s v="Moreleta Park"/>
    <x v="0"/>
    <x v="1"/>
    <n v="3"/>
  </r>
  <r>
    <s v="R 1 050 000"/>
    <n v="1050000"/>
    <s v="3 Bedroom House"/>
    <x v="0"/>
    <s v="Andeon"/>
    <x v="2"/>
    <x v="1"/>
    <n v="2"/>
  </r>
  <r>
    <s v="R 1 700 000"/>
    <n v="1700000"/>
    <s v="3 Bedroom House"/>
    <x v="0"/>
    <s v="Silverton"/>
    <x v="0"/>
    <x v="1"/>
    <n v="1"/>
  </r>
  <r>
    <s v="R 4 500 000"/>
    <n v="4500000"/>
    <s v="5 Bedroom House"/>
    <x v="0"/>
    <s v="The Meadows"/>
    <x v="0"/>
    <x v="2"/>
    <s v="4,5"/>
  </r>
  <r>
    <s v="R 1 055 000"/>
    <n v="1055000"/>
    <s v="3 Bedroom House"/>
    <x v="0"/>
    <s v="Lotus Gardens"/>
    <x v="3"/>
    <x v="1"/>
    <n v="2"/>
  </r>
  <r>
    <s v="R 2 300 000"/>
    <n v="2300000"/>
    <s v="4 Bedroom House"/>
    <x v="0"/>
    <s v="Meyerspark"/>
    <x v="0"/>
    <x v="0"/>
    <n v="2"/>
  </r>
  <r>
    <s v="R 3 900 000"/>
    <n v="3900000"/>
    <s v="4 Bedroom House"/>
    <x v="0"/>
    <s v="Hazelwood"/>
    <x v="0"/>
    <x v="0"/>
    <n v="3"/>
  </r>
  <r>
    <s v="R 6 875 000"/>
    <n v="6875000"/>
    <s v="5 Bedroom House"/>
    <x v="0"/>
    <s v="Zwavelpoort AH"/>
    <x v="4"/>
    <x v="2"/>
    <n v="2"/>
  </r>
  <r>
    <s v="R 690 000"/>
    <n v="690000"/>
    <s v="3 Bedroom House"/>
    <x v="0"/>
    <s v="Mahube Valley"/>
    <x v="3"/>
    <x v="1"/>
    <n v="2"/>
  </r>
  <r>
    <s v="R 6 875 000"/>
    <n v="6875000"/>
    <s v="5 Bedroom House"/>
    <x v="0"/>
    <s v="Zwavelpoort AH"/>
    <x v="4"/>
    <x v="2"/>
    <n v="2"/>
  </r>
  <r>
    <s v="R 8 900 000"/>
    <n v="8900000"/>
    <s v="4 Bedroom House"/>
    <x v="0"/>
    <s v="Mooikloof Equestrian Estate"/>
    <x v="4"/>
    <x v="0"/>
    <n v="4"/>
  </r>
  <r>
    <s v="R 2 950 000"/>
    <n v="2950000"/>
    <s v="4 Bedroom House"/>
    <x v="0"/>
    <s v="Montana Tuine"/>
    <x v="1"/>
    <x v="0"/>
    <n v="2"/>
  </r>
  <r>
    <s v="R 4 200 000"/>
    <n v="4200000"/>
    <s v="13 Bedroom House"/>
    <x v="0"/>
    <s v="Kameeldrift East"/>
    <x v="4"/>
    <x v="8"/>
    <n v="7"/>
  </r>
  <r>
    <s v="R 3 880 000"/>
    <n v="3880000"/>
    <s v="4 Bedroom House"/>
    <x v="0"/>
    <s v="Savannah Country Estate"/>
    <x v="4"/>
    <x v="0"/>
    <s v="4,5"/>
  </r>
  <r>
    <s v="R 2 800 000"/>
    <n v="2800000"/>
    <s v="4 Bedroom House"/>
    <x v="0"/>
    <s v="Faerie Glen"/>
    <x v="0"/>
    <x v="0"/>
    <s v="3,5"/>
  </r>
  <r>
    <s v="R 3 150 000"/>
    <n v="3150000"/>
    <s v="2 Bedroom House"/>
    <x v="0"/>
    <s v="Waterkloof Ridge"/>
    <x v="0"/>
    <x v="3"/>
    <n v="2"/>
  </r>
  <r>
    <s v="R 1 850 000"/>
    <n v="1850000"/>
    <s v="4 Bedroom House"/>
    <x v="0"/>
    <s v="Villieria"/>
    <x v="1"/>
    <x v="0"/>
    <n v="1"/>
  </r>
  <r>
    <s v="R 7 500 000"/>
    <n v="7500000"/>
    <s v="4 Bedroom House"/>
    <x v="0"/>
    <s v="Six Fountains Residential Estate"/>
    <x v="0"/>
    <x v="0"/>
    <s v="4,5"/>
  </r>
  <r>
    <s v="R 2 725 000"/>
    <n v="2725000"/>
    <s v="3 Bedroom House"/>
    <x v="0"/>
    <s v="Constantia Park"/>
    <x v="0"/>
    <x v="1"/>
    <n v="2"/>
  </r>
  <r>
    <s v="R 2 130 000"/>
    <n v="2130000"/>
    <s v="4 Bedroom House"/>
    <x v="0"/>
    <s v="Florauna"/>
    <x v="1"/>
    <x v="0"/>
    <n v="3"/>
  </r>
  <r>
    <s v="R 1 945 000"/>
    <n v="1945000"/>
    <s v="2 Bedroom House"/>
    <x v="0"/>
    <s v="Waterkloof Estate"/>
    <x v="0"/>
    <x v="3"/>
    <n v="2"/>
  </r>
  <r>
    <s v="R 2 399 000"/>
    <n v="2399000"/>
    <s v="4 Bedroom House"/>
    <x v="0"/>
    <s v="Wonderboom"/>
    <x v="1"/>
    <x v="0"/>
    <n v="3"/>
  </r>
  <r>
    <s v="R 4 780 000"/>
    <n v="4780000"/>
    <s v="4 Bedroom House"/>
    <x v="0"/>
    <s v="Woodlands Lifestyle Estate"/>
    <x v="0"/>
    <x v="0"/>
    <n v="3"/>
  </r>
  <r>
    <s v="R 1 350 000"/>
    <n v="1350000"/>
    <s v="4 Bedroom House"/>
    <x v="0"/>
    <s v="Pretoria Gardens"/>
    <x v="2"/>
    <x v="0"/>
    <n v="2"/>
  </r>
  <r>
    <s v="R 2 695 000"/>
    <n v="2695000"/>
    <s v="3 Bedroom House"/>
    <x v="0"/>
    <s v="Moreleta Park"/>
    <x v="0"/>
    <x v="1"/>
    <n v="2"/>
  </r>
  <r>
    <s v="R 1 795 000"/>
    <n v="1795000"/>
    <s v="4 Bedroom House"/>
    <x v="0"/>
    <s v="Moreleta Park"/>
    <x v="0"/>
    <x v="0"/>
    <n v="2"/>
  </r>
  <r>
    <s v="R 935 000"/>
    <n v="935000"/>
    <s v="3 Bedroom House"/>
    <x v="0"/>
    <s v="Lotus Gardens"/>
    <x v="3"/>
    <x v="1"/>
    <n v="1"/>
  </r>
  <r>
    <s v="R 1 500 000"/>
    <n v="1500000"/>
    <s v="4 Bedroom House"/>
    <x v="0"/>
    <s v="Gezina"/>
    <x v="1"/>
    <x v="0"/>
    <s v="1,5"/>
  </r>
  <r>
    <s v="R 2 395 000"/>
    <n v="2395000"/>
    <s v="3 Bedroom House"/>
    <x v="0"/>
    <s v="Moreleta Park"/>
    <x v="0"/>
    <x v="1"/>
    <n v="3"/>
  </r>
  <r>
    <s v="R 1 500 000"/>
    <n v="1500000"/>
    <s v="4 Bedroom House"/>
    <x v="0"/>
    <s v="Gezina"/>
    <x v="1"/>
    <x v="0"/>
    <s v="1,5"/>
  </r>
  <r>
    <s v="R 2 500 000"/>
    <n v="2500000"/>
    <s v="3 Bedroom House"/>
    <x v="0"/>
    <s v="Montana"/>
    <x v="1"/>
    <x v="1"/>
    <n v="2"/>
  </r>
  <r>
    <s v="R 3 050 000"/>
    <n v="3050000"/>
    <s v="4 Bedroom House"/>
    <x v="0"/>
    <s v="Montana Park"/>
    <x v="1"/>
    <x v="0"/>
    <n v="3"/>
  </r>
  <r>
    <s v="R 2 950 000"/>
    <n v="2950000"/>
    <s v="3 Bedroom House"/>
    <x v="0"/>
    <s v="Garsfontein"/>
    <x v="0"/>
    <x v="1"/>
    <n v="2"/>
  </r>
  <r>
    <s v="R 825 000"/>
    <n v="825000"/>
    <s v="2 Bedroom House"/>
    <x v="0"/>
    <s v="Mamelodi West"/>
    <x v="3"/>
    <x v="3"/>
    <n v="1"/>
  </r>
  <r>
    <s v="R 3 300 000"/>
    <n v="3300000"/>
    <s v="3 Bedroom House"/>
    <x v="0"/>
    <s v="Waterkloof Glen"/>
    <x v="0"/>
    <x v="1"/>
    <s v="2,5"/>
  </r>
  <r>
    <s v="R 1 040 000"/>
    <n v="1040000"/>
    <s v="3 Bedroom House"/>
    <x v="0"/>
    <s v="Pretoria West"/>
    <x v="2"/>
    <x v="1"/>
    <n v="2"/>
  </r>
  <r>
    <s v="R 2 895 000"/>
    <n v="2895000"/>
    <s v="3 Bedroom House"/>
    <x v="0"/>
    <s v="Six Fountains Residential Estate"/>
    <x v="0"/>
    <x v="1"/>
    <n v="2"/>
  </r>
  <r>
    <s v="R 4 950 000"/>
    <n v="4950000"/>
    <s v="4 Bedroom House"/>
    <x v="0"/>
    <s v="Brooklyn"/>
    <x v="0"/>
    <x v="0"/>
    <n v="4"/>
  </r>
  <r>
    <s v="R 2 995 000"/>
    <n v="2995000"/>
    <s v="5 Bedroom House"/>
    <x v="0"/>
    <s v="Moreleta Park"/>
    <x v="0"/>
    <x v="2"/>
    <s v="2,5"/>
  </r>
  <r>
    <s v="R 14 000 000"/>
    <n v="14000000"/>
    <s v="5 Bedroom House"/>
    <x v="0"/>
    <s v="Waterkloof"/>
    <x v="0"/>
    <x v="2"/>
    <n v="5"/>
  </r>
  <r>
    <s v="R 1 780 000"/>
    <n v="1780000"/>
    <s v="3 Bedroom House"/>
    <x v="0"/>
    <s v="Montana Park"/>
    <x v="1"/>
    <x v="1"/>
    <n v="2"/>
  </r>
  <r>
    <s v="R 7 500 000"/>
    <n v="7500000"/>
    <s v="4 Bedroom House"/>
    <x v="0"/>
    <s v="Groenkloof"/>
    <x v="6"/>
    <x v="0"/>
    <s v="3,5"/>
  </r>
  <r>
    <s v="R 2 995 000"/>
    <n v="2995000"/>
    <s v="3 Bedroom House"/>
    <x v="0"/>
    <s v="Willow Acres"/>
    <x v="0"/>
    <x v="1"/>
    <s v="2,5"/>
  </r>
  <r>
    <s v="R 2 290 000"/>
    <n v="2290000"/>
    <s v="4 Bedroom House"/>
    <x v="0"/>
    <s v="Meyerspark"/>
    <x v="0"/>
    <x v="0"/>
    <n v="2"/>
  </r>
  <r>
    <s v="R 3 600 000"/>
    <n v="3600000"/>
    <s v="4 Bedroom House"/>
    <x v="0"/>
    <s v="Rietvalleirand"/>
    <x v="0"/>
    <x v="0"/>
    <s v="2,5"/>
  </r>
  <r>
    <s v="R 2 480 000"/>
    <n v="2480000"/>
    <s v="4 Bedroom House"/>
    <x v="0"/>
    <s v="Rietvalleirand"/>
    <x v="0"/>
    <x v="0"/>
    <n v="3"/>
  </r>
  <r>
    <s v="R 2 350 000"/>
    <n v="2350000"/>
    <s v="3 Bedroom House"/>
    <x v="0"/>
    <s v="The Willows"/>
    <x v="0"/>
    <x v="1"/>
    <n v="2"/>
  </r>
  <r>
    <s v="R 4 600 000"/>
    <n v="4600000"/>
    <s v="6 Bedroom House"/>
    <x v="0"/>
    <s v="Montana"/>
    <x v="1"/>
    <x v="6"/>
    <n v="6"/>
  </r>
  <r>
    <s v="R 2 995 000"/>
    <n v="2995000"/>
    <s v="5 Bedroom House"/>
    <x v="0"/>
    <s v="Moreleta Park"/>
    <x v="0"/>
    <x v="2"/>
    <s v="2,5"/>
  </r>
  <r>
    <s v="R 2 395 000"/>
    <n v="2395000"/>
    <s v="5 Bedroom House"/>
    <x v="0"/>
    <s v="Doornpoort"/>
    <x v="1"/>
    <x v="2"/>
    <n v="3"/>
  </r>
  <r>
    <s v="R 2 590 000"/>
    <n v="2590000"/>
    <s v="3 Bedroom House"/>
    <x v="0"/>
    <s v="Capital Park"/>
    <x v="5"/>
    <x v="1"/>
    <n v="2"/>
  </r>
  <r>
    <s v="R 1 950 000"/>
    <n v="1950000"/>
    <s v="2 Bedroom House"/>
    <x v="0"/>
    <s v="Bronberg Close"/>
    <x v="0"/>
    <x v="3"/>
    <n v="2"/>
  </r>
  <r>
    <s v="R 1 290 000"/>
    <n v="1290000"/>
    <s v="3 Bedroom House"/>
    <x v="0"/>
    <s v="Kwaggasrand"/>
    <x v="2"/>
    <x v="1"/>
    <n v="3"/>
  </r>
  <r>
    <s v="R 3 900 000"/>
    <n v="3900000"/>
    <s v="6 Bedroom House"/>
    <x v="0"/>
    <s v="Savannah Country Estate"/>
    <x v="4"/>
    <x v="6"/>
    <s v="5,5"/>
  </r>
  <r>
    <s v="R 2 500 000"/>
    <n v="2500000"/>
    <s v="6 Bedroom House"/>
    <x v="0"/>
    <s v="Monument Park"/>
    <x v="6"/>
    <x v="6"/>
    <n v="6"/>
  </r>
  <r>
    <s v="R 3 800 000"/>
    <n v="3800000"/>
    <s v="3 Bedroom House"/>
    <x v="0"/>
    <s v="Zambezi Country Estate"/>
    <x v="1"/>
    <x v="1"/>
    <n v="2"/>
  </r>
  <r>
    <s v="R 2 890 000"/>
    <n v="2890000"/>
    <s v="4 Bedroom House"/>
    <x v="0"/>
    <s v="Faerie Glen"/>
    <x v="0"/>
    <x v="0"/>
    <n v="3"/>
  </r>
  <r>
    <s v="R 1 053 000"/>
    <n v="1053000"/>
    <s v="3 Bedroom House"/>
    <x v="0"/>
    <s v="Elandspoort"/>
    <x v="3"/>
    <x v="1"/>
    <n v="2"/>
  </r>
  <r>
    <s v="R 1 450 000"/>
    <n v="1450000"/>
    <s v="4 Bedroom House"/>
    <x v="0"/>
    <s v="Waverley"/>
    <x v="1"/>
    <x v="0"/>
    <n v="3"/>
  </r>
  <r>
    <s v="R 1 785 000"/>
    <n v="1785000"/>
    <s v="3 Bedroom House"/>
    <x v="0"/>
    <s v="Montana Park"/>
    <x v="1"/>
    <x v="1"/>
    <n v="2"/>
  </r>
  <r>
    <s v="R 2 890 000"/>
    <n v="2890000"/>
    <s v="4 Bedroom House"/>
    <x v="0"/>
    <s v="Faerie Glen"/>
    <x v="0"/>
    <x v="0"/>
    <n v="3"/>
  </r>
  <r>
    <s v="R 5 250 000"/>
    <n v="5250000"/>
    <s v="3 Bedroom House"/>
    <x v="0"/>
    <s v="Woodlands Lifestyle Estate"/>
    <x v="0"/>
    <x v="1"/>
    <n v="2"/>
  </r>
  <r>
    <s v="R 2 515 000"/>
    <n v="2515000"/>
    <s v="3 Bedroom House"/>
    <x v="0"/>
    <s v="La Montagne"/>
    <x v="0"/>
    <x v="1"/>
    <n v="2"/>
  </r>
  <r>
    <s v="R 3 850 000"/>
    <n v="3850000"/>
    <s v="3 Bedroom House"/>
    <x v="0"/>
    <s v="Silver Stream Estate"/>
    <x v="0"/>
    <x v="1"/>
    <s v="N/A"/>
  </r>
  <r>
    <s v="R 1 499 000"/>
    <n v="1499000"/>
    <s v="4 Bedroom House"/>
    <x v="0"/>
    <s v="Waverley"/>
    <x v="1"/>
    <x v="0"/>
    <n v="2"/>
  </r>
  <r>
    <s v="R 1 900 000"/>
    <n v="1900000"/>
    <s v="4 Bedroom House"/>
    <x v="0"/>
    <s v="Hatfield"/>
    <x v="0"/>
    <x v="0"/>
    <n v="4"/>
  </r>
  <r>
    <s v="R 2 495 000"/>
    <n v="2495000"/>
    <s v="4 Bedroom House"/>
    <x v="0"/>
    <s v="Montana"/>
    <x v="1"/>
    <x v="0"/>
    <n v="3"/>
  </r>
  <r>
    <s v="R 3 200 000"/>
    <n v="3200000"/>
    <s v="3 Bedroom House"/>
    <x v="0"/>
    <s v="Rietvalleirand"/>
    <x v="0"/>
    <x v="1"/>
    <n v="3"/>
  </r>
  <r>
    <s v="R 1 300 000"/>
    <n v="1300000"/>
    <s v="3 Bedroom House"/>
    <x v="0"/>
    <s v="Montana"/>
    <x v="1"/>
    <x v="1"/>
    <n v="2"/>
  </r>
  <r>
    <s v="R 4 450 000"/>
    <n v="4450000"/>
    <s v="4 Bedroom House"/>
    <x v="0"/>
    <s v="The Hills Game Reserve Estate"/>
    <x v="4"/>
    <x v="0"/>
    <s v="3,5"/>
  </r>
  <r>
    <s v="R 2 350 000"/>
    <n v="2350000"/>
    <s v="3 Bedroom House"/>
    <x v="0"/>
    <s v="Faerie Glen"/>
    <x v="0"/>
    <x v="1"/>
    <n v="2"/>
  </r>
  <r>
    <s v="R 6 450 000"/>
    <n v="6450000"/>
    <s v="5 Bedroom House"/>
    <x v="0"/>
    <s v="Magalieskruin"/>
    <x v="1"/>
    <x v="2"/>
    <n v="7"/>
  </r>
  <r>
    <s v="R 1 790 000"/>
    <n v="1790000"/>
    <s v="3 Bedroom House"/>
    <x v="0"/>
    <s v="East Lynne"/>
    <x v="0"/>
    <x v="1"/>
    <n v="2"/>
  </r>
  <r>
    <s v="R 1 490 000"/>
    <n v="1490000"/>
    <s v="3 Bedroom House"/>
    <x v="0"/>
    <s v="Annlin"/>
    <x v="1"/>
    <x v="1"/>
    <n v="2"/>
  </r>
  <r>
    <s v="R 1 695 000"/>
    <n v="1695000"/>
    <s v="4 Bedroom House"/>
    <x v="0"/>
    <s v="Dorandia"/>
    <x v="1"/>
    <x v="0"/>
    <n v="2"/>
  </r>
  <r>
    <s v="R 2 520 000"/>
    <n v="2520000"/>
    <s v="3 Bedroom House"/>
    <x v="0"/>
    <s v="Montana Park"/>
    <x v="1"/>
    <x v="1"/>
    <n v="2"/>
  </r>
  <r>
    <s v="R 2 250 000"/>
    <n v="2250000"/>
    <s v="3 Bedroom House"/>
    <x v="0"/>
    <s v="Newlands"/>
    <x v="0"/>
    <x v="1"/>
    <n v="2"/>
  </r>
  <r>
    <s v="R 2 995 000"/>
    <n v="2995000"/>
    <s v="5 Bedroom House"/>
    <x v="0"/>
    <s v="Faerie Glen"/>
    <x v="0"/>
    <x v="2"/>
    <n v="3"/>
  </r>
  <r>
    <s v="R 2 850 000"/>
    <n v="2850000"/>
    <s v="4 Bedroom House"/>
    <x v="0"/>
    <s v="Garsfontein"/>
    <x v="0"/>
    <x v="0"/>
    <n v="2"/>
  </r>
  <r>
    <s v="R 1 540 000"/>
    <n v="1540000"/>
    <s v="2 Bedroom House"/>
    <x v="0"/>
    <s v="Garsfontein"/>
    <x v="0"/>
    <x v="3"/>
    <n v="2"/>
  </r>
  <r>
    <s v="R 1 650 000"/>
    <n v="1650000"/>
    <s v="3 Bedroom House"/>
    <x v="0"/>
    <s v="Equestria"/>
    <x v="0"/>
    <x v="1"/>
    <n v="2"/>
  </r>
  <r>
    <s v="R 3 950 000"/>
    <n v="3950000"/>
    <s v="4 Bedroom House"/>
    <x v="0"/>
    <s v="Six Fountains Residential Estate"/>
    <x v="0"/>
    <x v="0"/>
    <n v="4"/>
  </r>
  <r>
    <s v="R 4 450 000"/>
    <n v="4450000"/>
    <s v="4 Bedroom House"/>
    <x v="0"/>
    <s v="The Hills Game Reserve Estate"/>
    <x v="4"/>
    <x v="0"/>
    <s v="3,5"/>
  </r>
  <r>
    <s v="R 2 250 000"/>
    <n v="2250000"/>
    <s v="4 Bedroom House"/>
    <x v="0"/>
    <s v="Constantia Park"/>
    <x v="0"/>
    <x v="0"/>
    <n v="2"/>
  </r>
  <r>
    <s v="R 1 890 000"/>
    <n v="1890000"/>
    <s v="3 Bedroom House"/>
    <x v="0"/>
    <s v="Kilner Park"/>
    <x v="1"/>
    <x v="1"/>
    <n v="2"/>
  </r>
  <r>
    <s v="R 2 850 000"/>
    <n v="2850000"/>
    <s v="4 Bedroom House"/>
    <x v="0"/>
    <s v="Six Fountains Residential Estate"/>
    <x v="0"/>
    <x v="0"/>
    <s v="2,5"/>
  </r>
  <r>
    <s v="R 4 249 000"/>
    <n v="4249000"/>
    <s v="4 Bedroom House"/>
    <x v="0"/>
    <s v="The Hills Game Reserve Estate"/>
    <x v="4"/>
    <x v="0"/>
    <n v="5"/>
  </r>
  <r>
    <s v="R 2 995 000"/>
    <n v="2995000"/>
    <s v="4 Bedroom House"/>
    <x v="0"/>
    <s v="Garsfontein"/>
    <x v="0"/>
    <x v="0"/>
    <n v="4"/>
  </r>
  <r>
    <s v="R 2 450 000"/>
    <n v="2450000"/>
    <s v="4 Bedroom House"/>
    <x v="0"/>
    <s v="Moreleta Park"/>
    <x v="0"/>
    <x v="0"/>
    <s v="3,5"/>
  </r>
  <r>
    <s v="R 4 250 000"/>
    <n v="4250000"/>
    <s v="3 Bedroom House"/>
    <x v="0"/>
    <s v="Olympus AH"/>
    <x v="4"/>
    <x v="1"/>
    <s v="3,5"/>
  </r>
  <r>
    <s v="R 2 000 000"/>
    <n v="2000000"/>
    <s v="3 Bedroom House"/>
    <x v="0"/>
    <s v="Garsfontein"/>
    <x v="0"/>
    <x v="1"/>
    <n v="2"/>
  </r>
  <r>
    <s v="R 8 900 000"/>
    <n v="8900000"/>
    <s v="4 Bedroom House"/>
    <x v="0"/>
    <s v="Waterkloof"/>
    <x v="0"/>
    <x v="0"/>
    <n v="4"/>
  </r>
  <r>
    <s v="R 7 800 000"/>
    <n v="7800000"/>
    <s v="5 Bedroom House"/>
    <x v="0"/>
    <s v="Boardwalk Meander"/>
    <x v="0"/>
    <x v="2"/>
    <s v="4,5"/>
  </r>
  <r>
    <s v="R 2 450 000"/>
    <n v="2450000"/>
    <s v="4 Bedroom House"/>
    <x v="0"/>
    <s v="Moreleta Park"/>
    <x v="0"/>
    <x v="0"/>
    <s v="3,5"/>
  </r>
  <r>
    <s v="R 11 500 000"/>
    <n v="11500000"/>
    <s v="6 Bedroom House"/>
    <x v="0"/>
    <s v="Mooikloof Equestrian Estate"/>
    <x v="4"/>
    <x v="6"/>
    <n v="6"/>
  </r>
  <r>
    <s v="R 11 549 000"/>
    <n v="11549000"/>
    <s v="7 Bedroom House"/>
    <x v="0"/>
    <s v="Waterkloof Ridge"/>
    <x v="0"/>
    <x v="5"/>
    <n v="7"/>
  </r>
  <r>
    <s v="R 2 950 000"/>
    <n v="2950000"/>
    <s v="3 Bedroom House"/>
    <x v="0"/>
    <s v="Olympus AH"/>
    <x v="4"/>
    <x v="1"/>
    <n v="3"/>
  </r>
  <r>
    <s v="R 3 695 000"/>
    <n v="3695000"/>
    <s v="3 Bedroom House"/>
    <x v="0"/>
    <s v="Newmark Estate"/>
    <x v="0"/>
    <x v="1"/>
    <s v="2,5"/>
  </r>
  <r>
    <s v="R 2 350 000"/>
    <n v="2350000"/>
    <s v="2 Bedroom House"/>
    <x v="0"/>
    <s v="Olympus AH"/>
    <x v="4"/>
    <x v="3"/>
    <n v="2"/>
  </r>
  <r>
    <s v="R 2 750 000"/>
    <n v="2750000"/>
    <s v="4 Bedroom House"/>
    <x v="0"/>
    <s v="Zambezi Manor Lifestyle Estate"/>
    <x v="1"/>
    <x v="0"/>
    <n v="4"/>
  </r>
  <r>
    <s v="R 1 800 000"/>
    <n v="1800000"/>
    <s v="3 Bedroom House"/>
    <x v="0"/>
    <s v="Montana Tuine"/>
    <x v="1"/>
    <x v="1"/>
    <s v="1,5"/>
  </r>
  <r>
    <s v="R 7 850 000"/>
    <n v="7850000"/>
    <s v="4 Bedroom House"/>
    <x v="0"/>
    <s v="Sable Hills"/>
    <x v="4"/>
    <x v="0"/>
    <s v="4,5"/>
  </r>
  <r>
    <s v="R 2 650 000"/>
    <n v="2650000"/>
    <s v="3 Bedroom House"/>
    <x v="0"/>
    <s v="Montana Park"/>
    <x v="1"/>
    <x v="1"/>
    <n v="2"/>
  </r>
  <r>
    <s v="R 1 166 000"/>
    <n v="1166000"/>
    <s v="2 Bedroom House"/>
    <x v="0"/>
    <s v="Doornpoort"/>
    <x v="1"/>
    <x v="3"/>
    <n v="1"/>
  </r>
  <r>
    <s v="R 3 500 000"/>
    <n v="3500000"/>
    <s v="5 Bedroom House"/>
    <x v="0"/>
    <s v="Constantia Park"/>
    <x v="0"/>
    <x v="2"/>
    <n v="4"/>
  </r>
  <r>
    <s v="R 3 150 000"/>
    <n v="3150000"/>
    <s v="3 Bedroom House"/>
    <x v="0"/>
    <s v="Olympus AH"/>
    <x v="4"/>
    <x v="1"/>
    <n v="2"/>
  </r>
  <r>
    <s v="R 2 950 000"/>
    <n v="2950000"/>
    <s v="3 Bedroom House"/>
    <x v="0"/>
    <s v="Waterkloof"/>
    <x v="0"/>
    <x v="1"/>
    <n v="3"/>
  </r>
  <r>
    <s v="R 3 800 000"/>
    <n v="3800000"/>
    <s v="5 Bedroom House"/>
    <x v="0"/>
    <s v="Savannah Country Estate"/>
    <x v="4"/>
    <x v="2"/>
    <n v="5"/>
  </r>
  <r>
    <s v="R 6 349 999"/>
    <n v="6349999"/>
    <s v="5 Bedroom House"/>
    <x v="0"/>
    <s v="Six Fountains"/>
    <x v="0"/>
    <x v="2"/>
    <n v="3"/>
  </r>
  <r>
    <s v="R 3 500 000"/>
    <n v="3500000"/>
    <s v="5 Bedroom House"/>
    <x v="0"/>
    <s v="Constantia Park"/>
    <x v="0"/>
    <x v="2"/>
    <n v="4"/>
  </r>
  <r>
    <s v="R 1 650 000"/>
    <n v="1650000"/>
    <s v="3 Bedroom House"/>
    <x v="0"/>
    <s v="Pretoria West"/>
    <x v="2"/>
    <x v="1"/>
    <n v="2"/>
  </r>
  <r>
    <s v="R 1 999 000"/>
    <n v="1999000"/>
    <s v="3 Bedroom House"/>
    <x v="0"/>
    <s v="Montana"/>
    <x v="1"/>
    <x v="1"/>
    <n v="1"/>
  </r>
  <r>
    <s v="R 1 165 000"/>
    <n v="1165000"/>
    <s v="3 Bedroom House"/>
    <x v="0"/>
    <s v="Claremont"/>
    <x v="2"/>
    <x v="1"/>
    <n v="2"/>
  </r>
  <r>
    <s v="R 3 995 000"/>
    <n v="3995000"/>
    <s v="4 Bedroom House"/>
    <x v="0"/>
    <s v="Six Fountains Residential Estate"/>
    <x v="0"/>
    <x v="0"/>
    <s v="3,5"/>
  </r>
  <r>
    <s v="R 3 750 000"/>
    <n v="3750000"/>
    <s v="4 Bedroom House"/>
    <x v="0"/>
    <s v="Waterkloof Ridge"/>
    <x v="0"/>
    <x v="0"/>
    <s v="4,5"/>
  </r>
  <r>
    <s v="R 2 800 000"/>
    <n v="2800000"/>
    <s v="4 Bedroom House"/>
    <x v="0"/>
    <s v="Lynnwood"/>
    <x v="0"/>
    <x v="0"/>
    <s v="2,5"/>
  </r>
  <r>
    <s v="R 2 990 000"/>
    <n v="2990000"/>
    <s v="3 Bedroom House"/>
    <x v="0"/>
    <s v="Constantia Park"/>
    <x v="0"/>
    <x v="1"/>
    <n v="2"/>
  </r>
  <r>
    <s v="R 2 690 000"/>
    <n v="2690000"/>
    <s v="7 Bedroom House"/>
    <x v="0"/>
    <s v="Elarduspark"/>
    <x v="0"/>
    <x v="5"/>
    <s v="4,5"/>
  </r>
  <r>
    <s v="R 1 650 000"/>
    <n v="1650000"/>
    <s v="4 Bedroom House"/>
    <x v="0"/>
    <s v="Sinoville"/>
    <x v="1"/>
    <x v="0"/>
    <n v="3"/>
  </r>
  <r>
    <s v="R 2 740 000"/>
    <n v="2740000"/>
    <s v="6 Bedroom House"/>
    <x v="0"/>
    <s v="Wonderboom"/>
    <x v="1"/>
    <x v="6"/>
    <n v="4"/>
  </r>
  <r>
    <s v="R 2 299 000"/>
    <n v="2299000"/>
    <s v="4 Bedroom House"/>
    <x v="0"/>
    <s v="Baileys Muckleneuk"/>
    <x v="0"/>
    <x v="0"/>
    <n v="2"/>
  </r>
  <r>
    <s v="R 4 500 000"/>
    <n v="4500000"/>
    <s v="6 Bedroom House"/>
    <x v="0"/>
    <s v="Erasmuskloof"/>
    <x v="0"/>
    <x v="6"/>
    <n v="5"/>
  </r>
  <r>
    <s v="R 2 740 000"/>
    <n v="2740000"/>
    <s v="6 Bedroom House"/>
    <x v="0"/>
    <s v="Wonderboom"/>
    <x v="1"/>
    <x v="6"/>
    <n v="4"/>
  </r>
  <r>
    <s v="R 2 690 000"/>
    <n v="2690000"/>
    <s v="4 Bedroom House"/>
    <x v="0"/>
    <s v="Montana"/>
    <x v="1"/>
    <x v="0"/>
    <n v="3"/>
  </r>
  <r>
    <s v="R 3 350 000"/>
    <n v="3350000"/>
    <s v="4 Bedroom House"/>
    <x v="0"/>
    <s v="Rietvalleirand"/>
    <x v="0"/>
    <x v="0"/>
    <n v="4"/>
  </r>
  <r>
    <s v="R 1 750 000"/>
    <n v="1750000"/>
    <s v="3 Bedroom House"/>
    <x v="0"/>
    <s v="Faerie Glen"/>
    <x v="0"/>
    <x v="1"/>
    <n v="2"/>
  </r>
  <r>
    <s v="R 2 990 000"/>
    <n v="2990000"/>
    <s v="3 Bedroom House"/>
    <x v="0"/>
    <s v="Pretoria North"/>
    <x v="1"/>
    <x v="1"/>
    <n v="4"/>
  </r>
  <r>
    <s v="R 2 150 000"/>
    <n v="2150000"/>
    <s v="3 Bedroom House"/>
    <x v="0"/>
    <s v="Sinoville"/>
    <x v="1"/>
    <x v="1"/>
    <n v="2"/>
  </r>
  <r>
    <s v="R 3 800 000"/>
    <n v="3800000"/>
    <s v="4 Bedroom House"/>
    <x v="0"/>
    <s v="Six Fountains Residential Estate"/>
    <x v="0"/>
    <x v="0"/>
    <s v="3,5"/>
  </r>
  <r>
    <s v="R 1 920 000"/>
    <n v="1920000"/>
    <s v="3 Bedroom House"/>
    <x v="0"/>
    <s v="Montana Tuine"/>
    <x v="1"/>
    <x v="1"/>
    <n v="2"/>
  </r>
  <r>
    <s v="R 3 300 000"/>
    <n v="3300000"/>
    <s v="4 Bedroom House"/>
    <x v="0"/>
    <s v="Groenkloof"/>
    <x v="6"/>
    <x v="0"/>
    <s v="2,5"/>
  </r>
  <r>
    <s v="R 8 460 000"/>
    <n v="8460000"/>
    <s v="4 Bedroom House"/>
    <x v="0"/>
    <s v="Silver Lakes Golf Estate"/>
    <x v="0"/>
    <x v="0"/>
    <n v="3"/>
  </r>
  <r>
    <s v="R 8 460 000"/>
    <n v="8460000"/>
    <s v="4 Bedroom House"/>
    <x v="0"/>
    <s v="Silver Lakes Golf Estate"/>
    <x v="0"/>
    <x v="0"/>
    <n v="3"/>
  </r>
  <r>
    <s v="R 2 990 000"/>
    <n v="2990000"/>
    <s v="3 Bedroom House"/>
    <x v="0"/>
    <s v="Olympus AH"/>
    <x v="4"/>
    <x v="1"/>
    <s v="2,5"/>
  </r>
  <r>
    <s v="R 1 590 000"/>
    <n v="1590000"/>
    <s v="3 Bedroom House"/>
    <x v="0"/>
    <s v="Lotus Gardens"/>
    <x v="3"/>
    <x v="1"/>
    <s v="2,5"/>
  </r>
  <r>
    <s v="R 1 990 000"/>
    <n v="1990000"/>
    <s v="4 Bedroom House"/>
    <x v="0"/>
    <s v="Moreleta Park"/>
    <x v="0"/>
    <x v="0"/>
    <n v="3"/>
  </r>
  <r>
    <s v="R 1 699 000"/>
    <n v="1699000"/>
    <s v="3 Bedroom House"/>
    <x v="0"/>
    <s v="Montana Park"/>
    <x v="1"/>
    <x v="1"/>
    <n v="2"/>
  </r>
  <r>
    <s v="R 1 900 000"/>
    <n v="1900000"/>
    <s v="3 Bedroom House"/>
    <x v="0"/>
    <s v="Pretoria North"/>
    <x v="1"/>
    <x v="1"/>
    <n v="2"/>
  </r>
  <r>
    <s v="R 1 550 000"/>
    <n v="1550000"/>
    <s v="3 Bedroom House"/>
    <x v="0"/>
    <s v="Wonderboom South"/>
    <x v="1"/>
    <x v="1"/>
    <n v="2"/>
  </r>
  <r>
    <s v="R 6 850 000"/>
    <n v="6850000"/>
    <s v="5 Bedroom House"/>
    <x v="0"/>
    <s v="Waterkloof Ridge"/>
    <x v="0"/>
    <x v="2"/>
    <n v="4"/>
  </r>
  <r>
    <s v="R 7 480 000"/>
    <n v="7480000"/>
    <s v="5 Bedroom House"/>
    <x v="0"/>
    <s v="Silver Lakes Golf Estate"/>
    <x v="0"/>
    <x v="2"/>
    <s v="4,5"/>
  </r>
  <r>
    <s v="R 2 350 000"/>
    <n v="2350000"/>
    <s v="3 Bedroom House"/>
    <x v="0"/>
    <s v="Kameeldrift West"/>
    <x v="4"/>
    <x v="1"/>
    <n v="2"/>
  </r>
  <r>
    <s v="R 1 450 000"/>
    <n v="1450000"/>
    <s v="2 Bedroom House"/>
    <x v="0"/>
    <s v="Willow Park Manor"/>
    <x v="0"/>
    <x v="3"/>
    <n v="2"/>
  </r>
  <r>
    <s v="R 1 995 000"/>
    <n v="1995000"/>
    <s v="4 Bedroom House"/>
    <x v="0"/>
    <s v="Annlin"/>
    <x v="1"/>
    <x v="0"/>
    <n v="4"/>
  </r>
  <r>
    <s v="R 1 170 000"/>
    <n v="1170000"/>
    <s v="3 Bedroom House"/>
    <x v="0"/>
    <s v="Mountain View"/>
    <x v="1"/>
    <x v="1"/>
    <n v="2"/>
  </r>
  <r>
    <s v="R 1 850 000"/>
    <n v="1850000"/>
    <s v="4 Bedroom House"/>
    <x v="0"/>
    <s v="Daspoort"/>
    <x v="2"/>
    <x v="0"/>
    <n v="2"/>
  </r>
  <r>
    <s v="R 3 950 000"/>
    <n v="3950000"/>
    <s v="5 Bedroom House"/>
    <x v="0"/>
    <s v="Silver Stream Estate"/>
    <x v="0"/>
    <x v="2"/>
    <s v="3,5"/>
  </r>
  <r>
    <s v="R 1 170 000"/>
    <n v="1170000"/>
    <s v="3 Bedroom House"/>
    <x v="0"/>
    <s v="Mountain View"/>
    <x v="1"/>
    <x v="1"/>
    <n v="2"/>
  </r>
  <r>
    <s v="R 1 800 000"/>
    <n v="1800000"/>
    <s v="3 Bedroom House"/>
    <x v="0"/>
    <s v="Montana Park"/>
    <x v="1"/>
    <x v="1"/>
    <n v="2"/>
  </r>
  <r>
    <s v="R 1 100 000"/>
    <n v="1100000"/>
    <s v="2 Bedroom House"/>
    <x v="0"/>
    <s v="Andeon"/>
    <x v="2"/>
    <x v="3"/>
    <n v="2"/>
  </r>
  <r>
    <s v="R 2 350 000"/>
    <n v="2350000"/>
    <s v="7 Bedroom House"/>
    <x v="0"/>
    <s v="Meyerspark"/>
    <x v="0"/>
    <x v="5"/>
    <n v="5"/>
  </r>
  <r>
    <s v="R 1 465 000"/>
    <n v="1465000"/>
    <s v="4 Bedroom House"/>
    <x v="0"/>
    <s v="Pretoria North"/>
    <x v="1"/>
    <x v="0"/>
    <n v="2"/>
  </r>
  <r>
    <s v="R 1 750 000"/>
    <n v="1750000"/>
    <s v="3 Bedroom House"/>
    <x v="0"/>
    <s v="Annlin"/>
    <x v="1"/>
    <x v="1"/>
    <n v="3"/>
  </r>
  <r>
    <s v="R 940 000"/>
    <n v="940000"/>
    <s v="3 Bedroom House"/>
    <x v="0"/>
    <s v="Lotus Gardens"/>
    <x v="3"/>
    <x v="1"/>
    <n v="1"/>
  </r>
  <r>
    <s v="R 2 550 000"/>
    <n v="2550000"/>
    <s v="5 Bedroom House"/>
    <x v="0"/>
    <s v="Green Acres Estate"/>
    <x v="1"/>
    <x v="2"/>
    <s v="4,5"/>
  </r>
  <r>
    <s v="R 895 000"/>
    <n v="895000"/>
    <s v="2 Bedroom House"/>
    <x v="0"/>
    <s v="Waltloo"/>
    <x v="1"/>
    <x v="3"/>
    <n v="1"/>
  </r>
  <r>
    <s v="R 4 500 000"/>
    <n v="4500000"/>
    <s v="4 Bedroom House"/>
    <x v="0"/>
    <s v="Montana Tuine"/>
    <x v="1"/>
    <x v="0"/>
    <n v="4"/>
  </r>
  <r>
    <s v="R 3 950 000"/>
    <n v="3950000"/>
    <s v="4 Bedroom House"/>
    <x v="0"/>
    <s v="Zambezi Manor Lifestyle Estate"/>
    <x v="1"/>
    <x v="0"/>
    <s v="3,5"/>
  </r>
  <r>
    <s v="R 1 370 000"/>
    <n v="1370000"/>
    <s v="3 Bedroom House"/>
    <x v="0"/>
    <s v="Danville"/>
    <x v="2"/>
    <x v="1"/>
    <n v="1"/>
  </r>
  <r>
    <s v="R 2 700 000"/>
    <n v="2700000"/>
    <s v="3 Bedroom House"/>
    <x v="0"/>
    <s v="Bougainvillea Estate"/>
    <x v="1"/>
    <x v="1"/>
    <n v="3"/>
  </r>
  <r>
    <s v="R 1 900 000"/>
    <n v="1900000"/>
    <s v="4 Bedroom House"/>
    <x v="0"/>
    <s v="East Lynne"/>
    <x v="0"/>
    <x v="0"/>
    <n v="2"/>
  </r>
  <r>
    <s v="R 4 900 000"/>
    <n v="4900000"/>
    <s v="9 Bedroom House"/>
    <x v="0"/>
    <s v="Brooklyn"/>
    <x v="0"/>
    <x v="9"/>
    <n v="7"/>
  </r>
  <r>
    <s v="R 1 080 000"/>
    <n v="1080000"/>
    <s v="2 Bedroom House"/>
    <x v="0"/>
    <s v="Pretoria North"/>
    <x v="1"/>
    <x v="3"/>
    <n v="2"/>
  </r>
  <r>
    <s v="R 4 900 000"/>
    <n v="4900000"/>
    <s v="9 Bedroom House"/>
    <x v="0"/>
    <s v="Brooklyn"/>
    <x v="0"/>
    <x v="9"/>
    <n v="7"/>
  </r>
  <r>
    <s v="R 1 485 000"/>
    <n v="1485000"/>
    <s v="3 Bedroom House"/>
    <x v="0"/>
    <s v="Annlin"/>
    <x v="1"/>
    <x v="1"/>
    <n v="2"/>
  </r>
  <r>
    <s v="R 970 000"/>
    <n v="970000"/>
    <s v="3 Bedroom House"/>
    <x v="0"/>
    <s v="Andeon"/>
    <x v="2"/>
    <x v="1"/>
    <n v="1"/>
  </r>
  <r>
    <s v="R 1 799 000"/>
    <n v="1799000"/>
    <s v="4 Bedroom House"/>
    <x v="0"/>
    <s v="Pretoria North"/>
    <x v="1"/>
    <x v="0"/>
    <n v="3"/>
  </r>
  <r>
    <s v="R 2 695 000"/>
    <n v="2695000"/>
    <s v="3 Bedroom House"/>
    <x v="0"/>
    <s v="Moreleta Park"/>
    <x v="0"/>
    <x v="1"/>
    <n v="2"/>
  </r>
  <r>
    <s v="R 2 600 000"/>
    <n v="2600000"/>
    <s v="4 Bedroom House"/>
    <x v="0"/>
    <s v="Wapadrand"/>
    <x v="0"/>
    <x v="0"/>
    <n v="2"/>
  </r>
  <r>
    <s v="R 915 000"/>
    <n v="915000"/>
    <s v="3 Bedroom House"/>
    <x v="0"/>
    <s v="Mamelodi East"/>
    <x v="3"/>
    <x v="1"/>
    <n v="2"/>
  </r>
  <r>
    <s v="R 2 350 000"/>
    <n v="2350000"/>
    <s v="7 Bedroom House"/>
    <x v="0"/>
    <s v="Meyerspark"/>
    <x v="0"/>
    <x v="5"/>
    <n v="3"/>
  </r>
  <r>
    <s v="R 7 950 000"/>
    <n v="7950000"/>
    <s v="8 Bedroom House"/>
    <x v="0"/>
    <s v="Lynnwood"/>
    <x v="0"/>
    <x v="4"/>
    <n v="6"/>
  </r>
  <r>
    <s v="R 1 850 000"/>
    <n v="1850000"/>
    <s v="3 Bedroom House"/>
    <x v="0"/>
    <s v="Lynnwood Glen"/>
    <x v="0"/>
    <x v="1"/>
    <n v="3"/>
  </r>
  <r>
    <s v="R 3 900 000"/>
    <n v="3900000"/>
    <s v="3 Bedroom House"/>
    <x v="0"/>
    <s v="Zambezi Country Estate"/>
    <x v="1"/>
    <x v="1"/>
    <n v="3"/>
  </r>
  <r>
    <s v="R 2 750 000"/>
    <n v="2750000"/>
    <s v="3 Bedroom House"/>
    <x v="0"/>
    <s v="Silver Stream Estate"/>
    <x v="0"/>
    <x v="1"/>
    <n v="2"/>
  </r>
  <r>
    <s v="R 825 000"/>
    <n v="825000"/>
    <s v="2 Bedroom House"/>
    <x v="0"/>
    <s v="Mamelodi East"/>
    <x v="3"/>
    <x v="3"/>
    <n v="1"/>
  </r>
  <r>
    <s v="R 24 500 000"/>
    <n v="24500000"/>
    <s v="8 Bedroom House"/>
    <x v="0"/>
    <s v="Muckleneuk"/>
    <x v="5"/>
    <x v="4"/>
    <n v="8"/>
  </r>
  <r>
    <s v="R 7 950 000"/>
    <n v="7950000"/>
    <s v="8 Bedroom House"/>
    <x v="0"/>
    <s v="Lynnwood"/>
    <x v="0"/>
    <x v="4"/>
    <n v="6"/>
  </r>
  <r>
    <s v="R 7 700 000"/>
    <n v="7700000"/>
    <s v="4 Bedroom House"/>
    <x v="0"/>
    <s v="Muckleneuk"/>
    <x v="5"/>
    <x v="0"/>
    <s v="3,5"/>
  </r>
  <r>
    <s v="R 4 500 000"/>
    <n v="4500000"/>
    <s v="5 Bedroom House"/>
    <x v="0"/>
    <s v="Lynnwood Glen"/>
    <x v="0"/>
    <x v="2"/>
    <n v="4"/>
  </r>
  <r>
    <s v="R 2 900 000"/>
    <n v="2900000"/>
    <s v="2 Bedroom House"/>
    <x v="0"/>
    <s v="Faerie Glen"/>
    <x v="0"/>
    <x v="3"/>
    <n v="2"/>
  </r>
  <r>
    <s v="R 1 750 000"/>
    <n v="1750000"/>
    <s v="6 Bedroom House"/>
    <x v="0"/>
    <s v="Pretoria North"/>
    <x v="1"/>
    <x v="6"/>
    <n v="4"/>
  </r>
  <r>
    <s v="R 2 296 000"/>
    <n v="2296000"/>
    <s v="4 Bedroom House"/>
    <x v="0"/>
    <s v="Monument Park"/>
    <x v="6"/>
    <x v="0"/>
    <n v="2"/>
  </r>
  <r>
    <s v="R 1 890 000"/>
    <n v="1890000"/>
    <s v="4 Bedroom House"/>
    <x v="0"/>
    <s v="Florauna"/>
    <x v="1"/>
    <x v="0"/>
    <n v="3"/>
  </r>
  <r>
    <s v="R 2 295 000"/>
    <n v="2295000"/>
    <s v="3 Bedroom House"/>
    <x v="0"/>
    <s v="Moreleta Park"/>
    <x v="0"/>
    <x v="1"/>
    <s v="2,5"/>
  </r>
  <r>
    <s v="R 1 750 000"/>
    <n v="1750000"/>
    <s v="4 Bedroom House"/>
    <x v="0"/>
    <s v="Doornpoort"/>
    <x v="1"/>
    <x v="0"/>
    <n v="3"/>
  </r>
  <r>
    <s v="R 1 740 750"/>
    <n v="1740750"/>
    <s v="4 Bedroom House"/>
    <x v="0"/>
    <s v="Doornpoort"/>
    <x v="1"/>
    <x v="0"/>
    <n v="2"/>
  </r>
  <r>
    <s v="R 3 975 000"/>
    <n v="3975000"/>
    <s v="4 Bedroom House"/>
    <x v="0"/>
    <s v="The Wilds"/>
    <x v="0"/>
    <x v="0"/>
    <n v="3"/>
  </r>
  <r>
    <s v="R 2 700 000"/>
    <n v="2700000"/>
    <s v="4 Bedroom House"/>
    <x v="0"/>
    <s v="Wonderboom"/>
    <x v="1"/>
    <x v="0"/>
    <n v="3"/>
  </r>
  <r>
    <s v="R 1 890 000"/>
    <n v="1890000"/>
    <s v="4 Bedroom House"/>
    <x v="0"/>
    <s v="Florauna"/>
    <x v="1"/>
    <x v="0"/>
    <n v="3"/>
  </r>
  <r>
    <s v="R 1 345 000"/>
    <n v="1345000"/>
    <s v="2 Bedroom House"/>
    <x v="0"/>
    <s v="Garsfontein"/>
    <x v="0"/>
    <x v="3"/>
    <s v="1,5"/>
  </r>
  <r>
    <s v="R 1 800 000"/>
    <n v="1800000"/>
    <s v="3 Bedroom House"/>
    <x v="0"/>
    <s v="Montana Park"/>
    <x v="1"/>
    <x v="1"/>
    <n v="2"/>
  </r>
  <r>
    <s v="R 1 800 000"/>
    <n v="1800000"/>
    <s v="3 Bedroom House"/>
    <x v="0"/>
    <s v="Die Wilgers"/>
    <x v="0"/>
    <x v="1"/>
    <n v="2"/>
  </r>
  <r>
    <s v="R 2 350 000"/>
    <n v="2350000"/>
    <s v="3 Bedroom House"/>
    <x v="0"/>
    <s v="Annlin"/>
    <x v="1"/>
    <x v="1"/>
    <n v="2"/>
  </r>
  <r>
    <s v="R 1 780 000"/>
    <n v="1780000"/>
    <s v="3 Bedroom House"/>
    <x v="0"/>
    <s v="Florauna"/>
    <x v="1"/>
    <x v="1"/>
    <n v="2"/>
  </r>
  <r>
    <s v="R 4 200 000"/>
    <n v="4200000"/>
    <s v="4 Bedroom House"/>
    <x v="0"/>
    <s v="Lynnwood"/>
    <x v="0"/>
    <x v="0"/>
    <n v="4"/>
  </r>
  <r>
    <s v="R 2 150 000"/>
    <n v="2150000"/>
    <s v="3 Bedroom House"/>
    <x v="0"/>
    <s v="Constantia Park"/>
    <x v="0"/>
    <x v="1"/>
    <n v="2"/>
  </r>
  <r>
    <s v="R 1 770 000"/>
    <n v="1770000"/>
    <s v="3 Bedroom House"/>
    <x v="0"/>
    <s v="Waverley"/>
    <x v="1"/>
    <x v="1"/>
    <n v="2"/>
  </r>
  <r>
    <s v="R 1 825 000"/>
    <n v="1825000"/>
    <s v="3 Bedroom House"/>
    <x v="0"/>
    <s v="Magalieskruin"/>
    <x v="1"/>
    <x v="1"/>
    <n v="2"/>
  </r>
  <r>
    <s v="R 925 000"/>
    <n v="925000"/>
    <s v="2 Bedroom House"/>
    <x v="0"/>
    <s v="Proclamation Hill"/>
    <x v="2"/>
    <x v="3"/>
    <n v="1"/>
  </r>
  <r>
    <s v="R 1 195 000"/>
    <n v="1195000"/>
    <s v="3 Bedroom House"/>
    <x v="0"/>
    <s v="Claremont"/>
    <x v="2"/>
    <x v="1"/>
    <n v="1"/>
  </r>
  <r>
    <s v="R 2 750 000"/>
    <n v="2750000"/>
    <s v="4 Bedroom House"/>
    <x v="0"/>
    <s v="Moreleta Park"/>
    <x v="0"/>
    <x v="0"/>
    <s v="2,5"/>
  </r>
  <r>
    <s v="R 1 398 000"/>
    <n v="1398000"/>
    <s v="3 Bedroom House"/>
    <x v="0"/>
    <s v="Suiderberg"/>
    <x v="1"/>
    <x v="1"/>
    <n v="2"/>
  </r>
  <r>
    <s v="R 1 690 000"/>
    <n v="1690000"/>
    <s v="4 Bedroom House"/>
    <x v="0"/>
    <s v="East Lynne"/>
    <x v="0"/>
    <x v="0"/>
    <s v="2,5"/>
  </r>
  <r>
    <s v="R 2 650 000"/>
    <n v="2650000"/>
    <s v="3 Bedroom House"/>
    <x v="0"/>
    <s v="Faerie Glen"/>
    <x v="0"/>
    <x v="1"/>
    <n v="2"/>
  </r>
  <r>
    <s v="R 4 900 000"/>
    <n v="4900000"/>
    <s v="6 Bedroom House"/>
    <x v="0"/>
    <s v="Mooikloof Heights"/>
    <x v="4"/>
    <x v="6"/>
    <n v="6"/>
  </r>
  <r>
    <s v="R 1 490 000"/>
    <n v="1490000"/>
    <s v="4 Bedroom House"/>
    <x v="0"/>
    <s v="Annlin"/>
    <x v="1"/>
    <x v="0"/>
    <n v="2"/>
  </r>
  <r>
    <s v="R 1 800 000"/>
    <n v="1800000"/>
    <s v="3 Bedroom House"/>
    <x v="0"/>
    <s v="Pretoria West"/>
    <x v="2"/>
    <x v="1"/>
    <n v="2"/>
  </r>
  <r>
    <s v="R 6 200 000"/>
    <n v="6200000"/>
    <s v="4 Bedroom House"/>
    <x v="0"/>
    <s v="Tijger Vallei"/>
    <x v="0"/>
    <x v="0"/>
    <s v="4,5"/>
  </r>
  <r>
    <s v="R 3 280 000"/>
    <n v="3280000"/>
    <s v="3 Bedroom House"/>
    <x v="0"/>
    <s v="The Retreat"/>
    <x v="4"/>
    <x v="1"/>
    <n v="2"/>
  </r>
  <r>
    <s v="R 3 900 000"/>
    <n v="3900000"/>
    <s v="3 Bedroom House"/>
    <x v="0"/>
    <s v="Six Fountains Residential Estate"/>
    <x v="0"/>
    <x v="1"/>
    <n v="3"/>
  </r>
  <r>
    <s v="R 1 690 000"/>
    <n v="1690000"/>
    <s v="4 Bedroom House"/>
    <x v="0"/>
    <s v="East Lynne"/>
    <x v="0"/>
    <x v="0"/>
    <s v="2,5"/>
  </r>
  <r>
    <s v="R 2 950 000"/>
    <n v="2950000"/>
    <s v="5 Bedroom House"/>
    <x v="0"/>
    <s v="Faerie Glen"/>
    <x v="0"/>
    <x v="2"/>
    <n v="3"/>
  </r>
  <r>
    <s v="R 1 895 000"/>
    <n v="1895000"/>
    <s v="3 Bedroom House"/>
    <x v="0"/>
    <s v="Garsfontein"/>
    <x v="0"/>
    <x v="1"/>
    <s v="2,5"/>
  </r>
  <r>
    <s v="R 1 670 000"/>
    <n v="1670000"/>
    <s v="4 Bedroom House"/>
    <x v="0"/>
    <s v="Doornpoort"/>
    <x v="1"/>
    <x v="0"/>
    <n v="2"/>
  </r>
  <r>
    <s v="R 935 000"/>
    <n v="935000"/>
    <s v="3 Bedroom House"/>
    <x v="0"/>
    <s v="Mamelodi East"/>
    <x v="3"/>
    <x v="1"/>
    <n v="1"/>
  </r>
  <r>
    <s v="R 2 950 000"/>
    <n v="2950000"/>
    <s v="3 Bedroom House"/>
    <x v="0"/>
    <s v="Queenswood"/>
    <x v="0"/>
    <x v="1"/>
    <n v="2"/>
  </r>
  <r>
    <s v="R 3 850 000"/>
    <n v="3850000"/>
    <s v="3 Bedroom House"/>
    <x v="0"/>
    <s v="Montana Tuine"/>
    <x v="1"/>
    <x v="1"/>
    <n v="3"/>
  </r>
  <r>
    <s v="R 2 395 000"/>
    <n v="2395000"/>
    <s v="4 Bedroom House"/>
    <x v="0"/>
    <s v="Garsfontein"/>
    <x v="0"/>
    <x v="0"/>
    <n v="2"/>
  </r>
  <r>
    <s v="R 3 900 000"/>
    <n v="3900000"/>
    <s v="2 Bedroom House"/>
    <x v="0"/>
    <s v="Waterkloof Ridge"/>
    <x v="0"/>
    <x v="3"/>
    <n v="2"/>
  </r>
  <r>
    <s v="R 1 150 000"/>
    <n v="1150000"/>
    <s v="3 Bedroom House"/>
    <x v="0"/>
    <s v="Danville"/>
    <x v="2"/>
    <x v="1"/>
    <n v="1"/>
  </r>
  <r>
    <s v="R 1 995 000"/>
    <n v="1995000"/>
    <s v="3 Bedroom House"/>
    <x v="0"/>
    <s v="Garsfontein"/>
    <x v="0"/>
    <x v="1"/>
    <n v="2"/>
  </r>
  <r>
    <s v="R 1 470 000"/>
    <n v="1470000"/>
    <s v="3 Bedroom House"/>
    <x v="0"/>
    <s v="Kwaggasrand"/>
    <x v="2"/>
    <x v="1"/>
    <n v="1"/>
  </r>
  <r>
    <s v="R 2 290 000"/>
    <n v="2290000"/>
    <s v="3 Bedroom House"/>
    <x v="0"/>
    <s v="Sinoville"/>
    <x v="1"/>
    <x v="1"/>
    <n v="2"/>
  </r>
  <r>
    <s v="R 970 000"/>
    <n v="970000"/>
    <s v="9 Bedroom House"/>
    <x v="0"/>
    <s v="Mamelodi East"/>
    <x v="3"/>
    <x v="9"/>
    <n v="1"/>
  </r>
  <r>
    <s v="R 1 660 000"/>
    <n v="1660000"/>
    <s v="4 Bedroom House"/>
    <x v="0"/>
    <s v="Rietfontein"/>
    <x v="1"/>
    <x v="0"/>
    <n v="2"/>
  </r>
  <r>
    <s v="R 2 950 000"/>
    <n v="2950000"/>
    <s v="3 Bedroom House"/>
    <x v="0"/>
    <s v="Queenswood"/>
    <x v="0"/>
    <x v="1"/>
    <n v="2"/>
  </r>
  <r>
    <s v="R 1 890 000"/>
    <n v="1890000"/>
    <s v="3 Bedroom House"/>
    <x v="0"/>
    <s v="Garsfontein"/>
    <x v="0"/>
    <x v="1"/>
    <n v="2"/>
  </r>
  <r>
    <s v="R 2 600 000"/>
    <n v="2600000"/>
    <s v="4 Bedroom House"/>
    <x v="0"/>
    <s v="Val De Grace"/>
    <x v="0"/>
    <x v="0"/>
    <n v="3"/>
  </r>
  <r>
    <s v="R 2 250 000"/>
    <n v="2250000"/>
    <s v="4 Bedroom House"/>
    <x v="0"/>
    <s v="Riviera"/>
    <x v="5"/>
    <x v="0"/>
    <n v="2"/>
  </r>
  <r>
    <s v="R 1 590 000"/>
    <n v="1590000"/>
    <s v="3 Bedroom House"/>
    <x v="0"/>
    <s v="Mountain View"/>
    <x v="1"/>
    <x v="1"/>
    <s v="2,5"/>
  </r>
  <r>
    <s v="R 1 390 000"/>
    <n v="1390000"/>
    <s v="3 Bedroom House"/>
    <x v="0"/>
    <s v="West Park"/>
    <x v="2"/>
    <x v="1"/>
    <n v="1"/>
  </r>
  <r>
    <s v="R 1 650 000"/>
    <n v="1650000"/>
    <s v="2 Bedroom House"/>
    <x v="0"/>
    <s v="Rietvalleirand"/>
    <x v="0"/>
    <x v="3"/>
    <n v="2"/>
  </r>
  <r>
    <s v="R 3 450 000"/>
    <n v="3450000"/>
    <s v="4 Bedroom House"/>
    <x v="0"/>
    <s v="Waterkloof Ridge"/>
    <x v="0"/>
    <x v="0"/>
    <n v="1"/>
  </r>
  <r>
    <s v="R 10 500 000"/>
    <n v="10500000"/>
    <s v="4 Bedroom House"/>
    <x v="0"/>
    <s v="Waterkloof Ridge"/>
    <x v="0"/>
    <x v="0"/>
    <s v="5,5"/>
  </r>
  <r>
    <s v="R 1 660 000"/>
    <n v="1660000"/>
    <s v="4 Bedroom House"/>
    <x v="0"/>
    <s v="Rietfontein"/>
    <x v="1"/>
    <x v="0"/>
    <n v="2"/>
  </r>
  <r>
    <s v="R 2 299 000"/>
    <n v="2299000"/>
    <s v="4 Bedroom House"/>
    <x v="0"/>
    <s v="Sinoville"/>
    <x v="1"/>
    <x v="0"/>
    <s v="2,5"/>
  </r>
  <r>
    <s v="R 3 150 000"/>
    <n v="3150000"/>
    <s v="3 Bedroom House"/>
    <x v="0"/>
    <s v="Moreleta Park"/>
    <x v="0"/>
    <x v="1"/>
    <n v="2"/>
  </r>
  <r>
    <s v="R 1 590 000"/>
    <n v="1590000"/>
    <s v="5 Bedroom House"/>
    <x v="0"/>
    <s v="Pretoria Gardens"/>
    <x v="2"/>
    <x v="2"/>
    <n v="2"/>
  </r>
  <r>
    <s v="R 3 180 000"/>
    <n v="3180000"/>
    <s v="5 Bedroom House"/>
    <x v="0"/>
    <s v="Garsfontein"/>
    <x v="0"/>
    <x v="2"/>
    <n v="4"/>
  </r>
  <r>
    <s v="R 1 290 000"/>
    <n v="1290000"/>
    <s v="3 Bedroom House"/>
    <x v="0"/>
    <s v="Kwaggasrand"/>
    <x v="2"/>
    <x v="1"/>
    <n v="3"/>
  </r>
  <r>
    <s v="R 1 290 000"/>
    <n v="1290000"/>
    <s v="3 Bedroom House"/>
    <x v="0"/>
    <s v="Kwaggasrand"/>
    <x v="2"/>
    <x v="1"/>
    <n v="3"/>
  </r>
  <r>
    <s v="R 6 495 000"/>
    <n v="6495000"/>
    <s v="6 Bedroom House"/>
    <x v="0"/>
    <s v="Zwavelpoort AH"/>
    <x v="4"/>
    <x v="6"/>
    <s v="4,5"/>
  </r>
  <r>
    <s v="R 1 995 000"/>
    <n v="1995000"/>
    <s v="4 Bedroom House"/>
    <x v="0"/>
    <s v="Wonderboom"/>
    <x v="1"/>
    <x v="0"/>
    <n v="4"/>
  </r>
  <r>
    <s v="R 1 150 000"/>
    <n v="1150000"/>
    <s v="3 Bedroom House"/>
    <x v="0"/>
    <s v="Danville"/>
    <x v="2"/>
    <x v="1"/>
    <n v="2"/>
  </r>
  <r>
    <s v="R 4 250 000"/>
    <n v="4250000"/>
    <s v="4 Bedroom House"/>
    <x v="0"/>
    <s v="Moreleta Park"/>
    <x v="0"/>
    <x v="0"/>
    <n v="3"/>
  </r>
  <r>
    <s v="R 1 650 000"/>
    <n v="1650000"/>
    <s v="3 Bedroom House"/>
    <x v="0"/>
    <s v="Wonderboom South"/>
    <x v="1"/>
    <x v="1"/>
    <n v="2"/>
  </r>
  <r>
    <s v="R 1 660 000"/>
    <n v="1660000"/>
    <s v="4 Bedroom House"/>
    <x v="0"/>
    <s v="Rietfontein"/>
    <x v="1"/>
    <x v="0"/>
    <n v="2"/>
  </r>
  <r>
    <s v="R 3 050 000"/>
    <n v="3050000"/>
    <s v="3 Bedroom House"/>
    <x v="0"/>
    <s v="Pebble Rock Golf Village"/>
    <x v="4"/>
    <x v="1"/>
    <n v="2"/>
  </r>
  <r>
    <s v="R 3 050 000"/>
    <n v="3050000"/>
    <s v="3 Bedroom House"/>
    <x v="0"/>
    <s v="Pebble Rock Golf Village"/>
    <x v="4"/>
    <x v="1"/>
    <n v="2"/>
  </r>
  <r>
    <s v="R 2 195 000"/>
    <n v="2195000"/>
    <s v="4 Bedroom House"/>
    <x v="0"/>
    <s v="Meyerspark"/>
    <x v="0"/>
    <x v="0"/>
    <s v="3,5"/>
  </r>
  <r>
    <s v="R 2 400 000"/>
    <n v="2400000"/>
    <s v="3 Bedroom House"/>
    <x v="0"/>
    <s v="Menlo Park"/>
    <x v="0"/>
    <x v="1"/>
    <n v="2"/>
  </r>
  <r>
    <s v="R 2 995 000"/>
    <n v="2995000"/>
    <s v="3 Bedroom House"/>
    <x v="0"/>
    <s v="Olympus AH"/>
    <x v="4"/>
    <x v="1"/>
    <n v="3"/>
  </r>
  <r>
    <s v="R 2 200 000"/>
    <n v="2200000"/>
    <s v="3 Bedroom House"/>
    <x v="0"/>
    <s v="Montana Tuine"/>
    <x v="1"/>
    <x v="1"/>
    <n v="2"/>
  </r>
  <r>
    <s v="R 1 799 000"/>
    <n v="1799000"/>
    <s v="3 Bedroom House"/>
    <x v="0"/>
    <s v="Moreleta Park"/>
    <x v="0"/>
    <x v="1"/>
    <n v="2"/>
  </r>
  <r>
    <s v="R 11 500 000"/>
    <n v="11500000"/>
    <s v="5 Bedroom House"/>
    <x v="0"/>
    <s v="Waterkloof Ridge"/>
    <x v="0"/>
    <x v="2"/>
    <n v="3"/>
  </r>
  <r>
    <s v="R 3 499 000"/>
    <n v="3499000"/>
    <s v="6 Bedroom House"/>
    <x v="0"/>
    <s v="Moreleta Park"/>
    <x v="0"/>
    <x v="6"/>
    <n v="5"/>
  </r>
  <r>
    <s v="R 3 885 000"/>
    <n v="3885000"/>
    <s v="3 Bedroom House"/>
    <x v="0"/>
    <s v="Newmark Estate"/>
    <x v="0"/>
    <x v="1"/>
    <n v="3"/>
  </r>
  <r>
    <s v="R 5 950 000"/>
    <n v="5950000"/>
    <s v="4 Bedroom House"/>
    <x v="0"/>
    <s v="Zambezi Country Estate"/>
    <x v="1"/>
    <x v="0"/>
    <n v="4"/>
  </r>
  <r>
    <s v="R 2 850 000"/>
    <n v="2850000"/>
    <s v="3 Bedroom House"/>
    <x v="0"/>
    <s v="Bronberg Close"/>
    <x v="0"/>
    <x v="1"/>
    <n v="2"/>
  </r>
  <r>
    <s v="R 3 499 000"/>
    <n v="3499000"/>
    <s v="6 Bedroom House"/>
    <x v="0"/>
    <s v="Moreleta Park"/>
    <x v="0"/>
    <x v="6"/>
    <n v="5"/>
  </r>
  <r>
    <s v="R 3 299 000"/>
    <n v="3299000"/>
    <s v="5 Bedroom House"/>
    <x v="0"/>
    <s v="Savannah Country Estate"/>
    <x v="4"/>
    <x v="2"/>
    <s v="5,5"/>
  </r>
  <r>
    <s v="R 7 000 000"/>
    <n v="7000000"/>
    <s v="5 Bedroom House"/>
    <x v="0"/>
    <s v="Woodhill Golf Estate"/>
    <x v="0"/>
    <x v="2"/>
    <n v="3"/>
  </r>
  <r>
    <s v="R 3 650 000"/>
    <n v="3650000"/>
    <s v="4 Bedroom House"/>
    <x v="0"/>
    <s v="Rietvalleirand"/>
    <x v="0"/>
    <x v="0"/>
    <n v="5"/>
  </r>
  <r>
    <s v="R 3 300 000"/>
    <n v="3300000"/>
    <s v="3 Bedroom House"/>
    <x v="0"/>
    <s v="Newlands"/>
    <x v="0"/>
    <x v="1"/>
    <n v="2"/>
  </r>
  <r>
    <s v="R 2 900 000"/>
    <n v="2900000"/>
    <s v="3 Bedroom House"/>
    <x v="0"/>
    <s v="Silver Lakes"/>
    <x v="0"/>
    <x v="1"/>
    <s v="2,5"/>
  </r>
  <r>
    <s v="R 2 230 000"/>
    <n v="2230000"/>
    <s v="3 Bedroom House"/>
    <x v="0"/>
    <s v="Montana Tuine"/>
    <x v="1"/>
    <x v="1"/>
    <n v="2"/>
  </r>
  <r>
    <s v="R 5 200 000"/>
    <n v="5200000"/>
    <s v="5 Bedroom House"/>
    <x v="0"/>
    <s v="Tyger Valley"/>
    <x v="0"/>
    <x v="2"/>
    <n v="5"/>
  </r>
  <r>
    <s v="R 1 999 999"/>
    <n v="1999999"/>
    <s v="3 Bedroom House"/>
    <x v="0"/>
    <s v="Montana"/>
    <x v="1"/>
    <x v="1"/>
    <n v="2"/>
  </r>
  <r>
    <s v="R 1 700 000"/>
    <n v="1700000"/>
    <s v="3 Bedroom House"/>
    <x v="0"/>
    <s v="West Park"/>
    <x v="2"/>
    <x v="1"/>
    <n v="2"/>
  </r>
  <r>
    <s v="R 3 250 000"/>
    <n v="3250000"/>
    <s v="4 Bedroom House"/>
    <x v="0"/>
    <s v="Montana"/>
    <x v="1"/>
    <x v="0"/>
    <n v="3"/>
  </r>
  <r>
    <s v="R 3 995 000"/>
    <n v="3995000"/>
    <s v="4 Bedroom House"/>
    <x v="0"/>
    <s v="Six Fountains Residential Estate"/>
    <x v="0"/>
    <x v="0"/>
    <n v="4"/>
  </r>
  <r>
    <s v="R 2 450 000"/>
    <n v="2450000"/>
    <s v="3 Bedroom House"/>
    <x v="0"/>
    <s v="Queenswood"/>
    <x v="0"/>
    <x v="1"/>
    <s v="2,5"/>
  </r>
  <r>
    <s v="R 1 480 000"/>
    <n v="1480000"/>
    <s v="2 Bedroom House"/>
    <x v="0"/>
    <s v="Montana Tuine"/>
    <x v="1"/>
    <x v="3"/>
    <n v="1"/>
  </r>
  <r>
    <s v="R 1 080 000"/>
    <n v="1080000"/>
    <s v="3 Bedroom House"/>
    <x v="0"/>
    <s v="Andeon"/>
    <x v="2"/>
    <x v="1"/>
    <n v="2"/>
  </r>
  <r>
    <s v="R 2 230 000"/>
    <n v="2230000"/>
    <s v="3 Bedroom House"/>
    <x v="0"/>
    <s v="Montana Tuine"/>
    <x v="1"/>
    <x v="1"/>
    <n v="2"/>
  </r>
  <r>
    <s v="R 2 150 000"/>
    <n v="2150000"/>
    <s v="4 Bedroom House"/>
    <x v="0"/>
    <s v="Faerie Glen"/>
    <x v="0"/>
    <x v="0"/>
    <n v="3"/>
  </r>
  <r>
    <s v="R 3 900 000"/>
    <n v="3900000"/>
    <s v="4 Bedroom House"/>
    <x v="0"/>
    <s v="Woodlands Lifestyle Estate"/>
    <x v="0"/>
    <x v="0"/>
    <n v="2"/>
  </r>
  <r>
    <s v="R 1 430 000"/>
    <n v="1430000"/>
    <s v="3 Bedroom House"/>
    <x v="0"/>
    <s v="Annlin"/>
    <x v="1"/>
    <x v="1"/>
    <n v="2"/>
  </r>
  <r>
    <s v="R 3 500 000"/>
    <n v="3500000"/>
    <s v="3 Bedroom House"/>
    <x v="0"/>
    <s v="Faerie Glen"/>
    <x v="0"/>
    <x v="1"/>
    <n v="3"/>
  </r>
  <r>
    <s v="R 1 995 000"/>
    <n v="1995000"/>
    <s v="3 Bedroom House"/>
    <x v="0"/>
    <s v="Garsfontein"/>
    <x v="0"/>
    <x v="1"/>
    <n v="3"/>
  </r>
  <r>
    <s v="R 4 018 500"/>
    <n v="4018500"/>
    <s v="5 Bedroom House"/>
    <x v="0"/>
    <s v="The Wilds"/>
    <x v="0"/>
    <x v="2"/>
    <n v="4"/>
  </r>
  <r>
    <s v="R 2 000 000"/>
    <n v="2000000"/>
    <s v="3 Bedroom House"/>
    <x v="0"/>
    <s v="Garsfontein"/>
    <x v="0"/>
    <x v="1"/>
    <n v="2"/>
  </r>
  <r>
    <s v="R 3 800 000"/>
    <n v="3800000"/>
    <s v="4 Bedroom House"/>
    <x v="0"/>
    <s v="Six Fountains Residential Estate"/>
    <x v="0"/>
    <x v="0"/>
    <n v="3"/>
  </r>
  <r>
    <s v="R 2 355 000"/>
    <n v="2355000"/>
    <s v="4 Bedroom House"/>
    <x v="0"/>
    <s v="Suiderberg"/>
    <x v="1"/>
    <x v="0"/>
    <n v="3"/>
  </r>
  <r>
    <s v="R 2 570 000"/>
    <n v="2570000"/>
    <s v="3 Bedroom House"/>
    <x v="0"/>
    <s v="Olympus AH"/>
    <x v="4"/>
    <x v="1"/>
    <n v="2"/>
  </r>
  <r>
    <s v="R 1 500 000"/>
    <n v="1500000"/>
    <s v="4 Bedroom House"/>
    <x v="0"/>
    <s v="Silverton"/>
    <x v="0"/>
    <x v="0"/>
    <n v="2"/>
  </r>
  <r>
    <s v="R 1 228 000"/>
    <n v="1228000"/>
    <s v="3 Bedroom House"/>
    <x v="0"/>
    <s v="Mountain View"/>
    <x v="1"/>
    <x v="1"/>
    <s v="2,5"/>
  </r>
  <r>
    <s v="R 1 930 000"/>
    <n v="1930000"/>
    <s v="3 Bedroom House"/>
    <x v="0"/>
    <s v="Rietfontein"/>
    <x v="1"/>
    <x v="1"/>
    <n v="2"/>
  </r>
  <r>
    <s v="R 1 500 000"/>
    <n v="1500000"/>
    <s v="4 Bedroom House"/>
    <x v="0"/>
    <s v="Silverton"/>
    <x v="0"/>
    <x v="0"/>
    <n v="2"/>
  </r>
  <r>
    <s v="R 1 750 000"/>
    <n v="1750000"/>
    <s v="3 Bedroom House"/>
    <x v="0"/>
    <s v="Elarduspark"/>
    <x v="0"/>
    <x v="1"/>
    <n v="2"/>
  </r>
  <r>
    <s v="R 1 550 000"/>
    <n v="1550000"/>
    <s v="3 Bedroom House"/>
    <x v="0"/>
    <s v="Kirkney"/>
    <x v="2"/>
    <x v="1"/>
    <n v="2"/>
  </r>
  <r>
    <s v="R 2 450 000"/>
    <n v="2450000"/>
    <s v="8 Bedroom House"/>
    <x v="0"/>
    <s v="Florauna"/>
    <x v="1"/>
    <x v="4"/>
    <n v="5"/>
  </r>
  <r>
    <s v="R 2 550 000"/>
    <n v="2550000"/>
    <s v="3 Bedroom House"/>
    <x v="0"/>
    <s v="Olympus AH"/>
    <x v="4"/>
    <x v="1"/>
    <s v="3,5"/>
  </r>
  <r>
    <s v="R 2 550 000"/>
    <n v="2550000"/>
    <s v="3 Bedroom House"/>
    <x v="0"/>
    <s v="Olympus AH"/>
    <x v="4"/>
    <x v="1"/>
    <s v="2,5"/>
  </r>
  <r>
    <s v="R 2 285 000"/>
    <n v="2285000"/>
    <s v="3 Bedroom House"/>
    <x v="0"/>
    <s v="Moreleta Park"/>
    <x v="0"/>
    <x v="1"/>
    <n v="2"/>
  </r>
  <r>
    <s v="R 2 600 000"/>
    <n v="2600000"/>
    <s v="3 Bedroom House"/>
    <x v="0"/>
    <s v="Olympus AH"/>
    <x v="4"/>
    <x v="1"/>
    <n v="3"/>
  </r>
  <r>
    <s v="R 2 000 000"/>
    <n v="2000000"/>
    <s v="2 Bedroom House"/>
    <x v="0"/>
    <s v="Montana Tuine"/>
    <x v="1"/>
    <x v="3"/>
    <s v="1,5"/>
  </r>
  <r>
    <s v="R 5 430 000"/>
    <n v="5430000"/>
    <s v="5 Bedroom House"/>
    <x v="0"/>
    <s v="Savannah Country Estate"/>
    <x v="4"/>
    <x v="2"/>
    <s v="5,5"/>
  </r>
  <r>
    <s v="R 2 350 000"/>
    <n v="2350000"/>
    <s v="4 Bedroom House"/>
    <x v="0"/>
    <s v="Moreleta Park"/>
    <x v="0"/>
    <x v="0"/>
    <n v="3"/>
  </r>
  <r>
    <s v="R 2 350 000"/>
    <n v="2350000"/>
    <s v="3 Bedroom House"/>
    <x v="0"/>
    <s v="Garsfontein"/>
    <x v="0"/>
    <x v="1"/>
    <n v="2"/>
  </r>
  <r>
    <s v="R 2 550 000"/>
    <n v="2550000"/>
    <s v="3 Bedroom House"/>
    <x v="0"/>
    <s v="Faerie Glen"/>
    <x v="0"/>
    <x v="1"/>
    <n v="2"/>
  </r>
  <r>
    <s v="R 3 500 000"/>
    <n v="3500000"/>
    <s v="3 Bedroom House"/>
    <x v="0"/>
    <s v="Faerie Glen"/>
    <x v="0"/>
    <x v="1"/>
    <n v="2"/>
  </r>
  <r>
    <s v="R 1 485 000"/>
    <n v="1485000"/>
    <s v="3 Bedroom House"/>
    <x v="0"/>
    <s v="Mountain View"/>
    <x v="1"/>
    <x v="1"/>
    <n v="2"/>
  </r>
  <r>
    <s v="R 450 000"/>
    <n v="450000"/>
    <s v="2 Bedroom House"/>
    <x v="0"/>
    <s v="Mamelodi"/>
    <x v="3"/>
    <x v="3"/>
    <n v="1"/>
  </r>
  <r>
    <s v="R 3 100 000"/>
    <n v="3100000"/>
    <s v="3 Bedroom House"/>
    <x v="0"/>
    <s v="Waverley"/>
    <x v="1"/>
    <x v="1"/>
    <n v="2"/>
  </r>
  <r>
    <s v="R 3 300 000"/>
    <n v="3300000"/>
    <s v="4 Bedroom House"/>
    <x v="0"/>
    <s v="Rietondale"/>
    <x v="0"/>
    <x v="0"/>
    <s v="2,5"/>
  </r>
  <r>
    <s v="R 3 800 000"/>
    <n v="3800000"/>
    <s v="5 Bedroom House"/>
    <x v="0"/>
    <s v="Wonderboom"/>
    <x v="1"/>
    <x v="2"/>
    <n v="3"/>
  </r>
  <r>
    <s v="R 3 100 000"/>
    <n v="3100000"/>
    <s v="3 Bedroom House"/>
    <x v="0"/>
    <s v="Waverley"/>
    <x v="1"/>
    <x v="1"/>
    <n v="2"/>
  </r>
  <r>
    <s v="R 900 000"/>
    <n v="900000"/>
    <s v="4 Bedroom House"/>
    <x v="0"/>
    <s v="Eersterust"/>
    <x v="3"/>
    <x v="0"/>
    <n v="1"/>
  </r>
  <r>
    <s v="R 1 170 000"/>
    <n v="1170000"/>
    <s v="4 Bedroom House"/>
    <x v="0"/>
    <s v="Wonderboom South"/>
    <x v="1"/>
    <x v="0"/>
    <n v="2"/>
  </r>
  <r>
    <s v="R 1 700 000"/>
    <n v="1700000"/>
    <s v="4 Bedroom House"/>
    <x v="0"/>
    <s v="Pretoria North"/>
    <x v="1"/>
    <x v="0"/>
    <n v="3"/>
  </r>
  <r>
    <s v="R 15 500 000"/>
    <n v="15500000"/>
    <s v="4 Bedroom House"/>
    <x v="0"/>
    <s v="Waterkloof"/>
    <x v="0"/>
    <x v="0"/>
    <n v="5"/>
  </r>
  <r>
    <s v="R 4 850 000"/>
    <n v="4850000"/>
    <s v="4 Bedroom House"/>
    <x v="0"/>
    <s v="Six Fountains Residential Estate"/>
    <x v="0"/>
    <x v="0"/>
    <s v="3,5"/>
  </r>
  <r>
    <s v="R 3 250 000"/>
    <n v="3250000"/>
    <s v="4 Bedroom House"/>
    <x v="0"/>
    <s v="Nieuw Muckleneuk"/>
    <x v="0"/>
    <x v="0"/>
    <n v="3"/>
  </r>
  <r>
    <s v="R 3 499 000"/>
    <n v="3499000"/>
    <s v="4 Bedroom House"/>
    <x v="0"/>
    <s v="Savannah Country Estate"/>
    <x v="4"/>
    <x v="0"/>
    <s v="4,5"/>
  </r>
  <r>
    <s v="R 1 795 000"/>
    <n v="1795000"/>
    <s v="5 Bedroom House"/>
    <x v="0"/>
    <s v="Capital Park"/>
    <x v="5"/>
    <x v="2"/>
    <n v="3"/>
  </r>
  <r>
    <s v="R 1 950 000"/>
    <n v="1950000"/>
    <s v="4 Bedroom House"/>
    <x v="0"/>
    <s v="Pretoria North"/>
    <x v="1"/>
    <x v="0"/>
    <n v="2"/>
  </r>
  <r>
    <s v="R 1 636 150"/>
    <n v="1636150"/>
    <s v="3 Bedroom House"/>
    <x v="0"/>
    <s v="Annlin"/>
    <x v="1"/>
    <x v="1"/>
    <n v="3"/>
  </r>
  <r>
    <s v="R 2 798 000"/>
    <n v="2798000"/>
    <s v="3 Bedroom House"/>
    <x v="0"/>
    <s v="Silver Lakes Golf Estate"/>
    <x v="0"/>
    <x v="1"/>
    <n v="2"/>
  </r>
  <r>
    <s v="R 2 480 000"/>
    <n v="2480000"/>
    <s v="3 Bedroom House"/>
    <x v="0"/>
    <s v="Moreleta Park"/>
    <x v="0"/>
    <x v="1"/>
    <n v="2"/>
  </r>
  <r>
    <s v="R 1 595 000"/>
    <n v="1595000"/>
    <s v="4 Bedroom House"/>
    <x v="0"/>
    <s v="Annlin"/>
    <x v="1"/>
    <x v="0"/>
    <n v="2"/>
  </r>
  <r>
    <s v="R 2 750 000"/>
    <n v="2750000"/>
    <s v="3 Bedroom House"/>
    <x v="0"/>
    <s v="Rietondale"/>
    <x v="0"/>
    <x v="1"/>
    <n v="3"/>
  </r>
  <r>
    <s v="R 569 000"/>
    <n v="569000"/>
    <s v="1 Bedroom House"/>
    <x v="0"/>
    <s v="Sinoville"/>
    <x v="1"/>
    <x v="7"/>
    <n v="1"/>
  </r>
  <r>
    <s v="R 3 050 000"/>
    <n v="3050000"/>
    <s v="4 Bedroom House"/>
    <x v="0"/>
    <s v="Montana Park"/>
    <x v="1"/>
    <x v="0"/>
    <n v="3"/>
  </r>
  <r>
    <s v="R 4 999 500"/>
    <n v="4999500"/>
    <s v="3 Bedroom House"/>
    <x v="0"/>
    <s v="Silver Stream Estate"/>
    <x v="0"/>
    <x v="1"/>
    <n v="4"/>
  </r>
  <r>
    <s v="R 1 500 000"/>
    <n v="1500000"/>
    <s v="4 Bedroom House"/>
    <x v="0"/>
    <s v="Kwaggasrand"/>
    <x v="2"/>
    <x v="0"/>
    <n v="2"/>
  </r>
  <r>
    <s v="R 4 999 500"/>
    <n v="4999500"/>
    <s v="3 Bedroom House"/>
    <x v="0"/>
    <s v="Silver Stream Estate"/>
    <x v="0"/>
    <x v="1"/>
    <n v="4"/>
  </r>
  <r>
    <s v="R 4 999 500"/>
    <n v="4999500"/>
    <s v="3 Bedroom House"/>
    <x v="0"/>
    <s v="Silver Stream Estate"/>
    <x v="0"/>
    <x v="1"/>
    <n v="4"/>
  </r>
  <r>
    <s v="R 1 250 000"/>
    <n v="1250000"/>
    <s v="4 Bedroom House"/>
    <x v="0"/>
    <s v="Capital Park"/>
    <x v="5"/>
    <x v="0"/>
    <n v="2"/>
  </r>
  <r>
    <s v="R 2 850 000"/>
    <n v="2850000"/>
    <s v="5 Bedroom House"/>
    <x v="0"/>
    <s v="Erasmuskloof"/>
    <x v="0"/>
    <x v="2"/>
    <s v="3,5"/>
  </r>
  <r>
    <s v="R 2 515 000"/>
    <n v="2515000"/>
    <s v="4 Bedroom House"/>
    <x v="0"/>
    <s v="La Montagne"/>
    <x v="0"/>
    <x v="0"/>
    <n v="2"/>
  </r>
  <r>
    <s v="R 2 295 000"/>
    <n v="2295000"/>
    <s v="3 Bedroom House"/>
    <x v="0"/>
    <s v="Montana Park"/>
    <x v="1"/>
    <x v="1"/>
    <n v="2"/>
  </r>
  <r>
    <s v="R 2 149 000"/>
    <n v="2149000"/>
    <s v="7 Bedroom House"/>
    <x v="0"/>
    <s v="Silverton"/>
    <x v="0"/>
    <x v="5"/>
    <n v="7"/>
  </r>
  <r>
    <s v="R 3 850 000"/>
    <n v="3850000"/>
    <s v="3 Bedroom House"/>
    <x v="0"/>
    <s v="Brummeria"/>
    <x v="0"/>
    <x v="1"/>
    <n v="4"/>
  </r>
  <r>
    <s v="R 1 995 000"/>
    <n v="1995000"/>
    <s v="3 Bedroom House"/>
    <x v="0"/>
    <s v="Elarduspark"/>
    <x v="0"/>
    <x v="1"/>
    <n v="2"/>
  </r>
  <r>
    <s v="R 6 350 000"/>
    <n v="6350000"/>
    <s v="6 Bedroom House"/>
    <x v="0"/>
    <s v="The Wilds"/>
    <x v="0"/>
    <x v="6"/>
    <s v="4,5"/>
  </r>
  <r>
    <s v="R 1 150 000"/>
    <n v="1150000"/>
    <s v="3 Bedroom House"/>
    <x v="0"/>
    <s v="Hermanstad"/>
    <x v="2"/>
    <x v="1"/>
    <n v="2"/>
  </r>
  <r>
    <s v="R 1 800 000"/>
    <n v="1800000"/>
    <s v="3 Bedroom House"/>
    <x v="0"/>
    <s v="Wonderboom South"/>
    <x v="1"/>
    <x v="1"/>
    <n v="1"/>
  </r>
  <r>
    <s v="R 3 300 000"/>
    <n v="3300000"/>
    <s v="5 Bedroom House"/>
    <x v="0"/>
    <s v="Montana Park"/>
    <x v="1"/>
    <x v="2"/>
    <n v="2"/>
  </r>
  <r>
    <s v="R 1 624 000"/>
    <n v="1624000"/>
    <s v="3 Bedroom House"/>
    <x v="0"/>
    <s v="Pretoria West"/>
    <x v="2"/>
    <x v="1"/>
    <s v="2,5"/>
  </r>
  <r>
    <s v="R 1 040 000"/>
    <n v="1040000"/>
    <s v="3 Bedroom House"/>
    <x v="0"/>
    <s v="Andeon"/>
    <x v="2"/>
    <x v="1"/>
    <n v="2"/>
  </r>
  <r>
    <s v="R 1 450 000"/>
    <n v="1450000"/>
    <s v="4 Bedroom House"/>
    <x v="0"/>
    <s v="Garsfontein"/>
    <x v="0"/>
    <x v="0"/>
    <n v="3"/>
  </r>
  <r>
    <s v="R 2 149 000"/>
    <n v="2149000"/>
    <s v="7 Bedroom House"/>
    <x v="0"/>
    <s v="Silverton"/>
    <x v="0"/>
    <x v="5"/>
    <n v="7"/>
  </r>
  <r>
    <s v="R 3 880 000"/>
    <n v="3880000"/>
    <s v="4 Bedroom House"/>
    <x v="0"/>
    <s v="Savannah Country Estate"/>
    <x v="4"/>
    <x v="0"/>
    <s v="4,5"/>
  </r>
  <r>
    <s v="R 2 350 000"/>
    <n v="2350000"/>
    <s v="6 Bedroom House"/>
    <x v="0"/>
    <s v="Sinoville"/>
    <x v="1"/>
    <x v="6"/>
    <n v="3"/>
  </r>
  <r>
    <s v="R 1 680 000"/>
    <n v="1680000"/>
    <s v="4 Bedroom House"/>
    <x v="0"/>
    <s v="Mayville"/>
    <x v="1"/>
    <x v="0"/>
    <n v="2"/>
  </r>
  <r>
    <s v="R 1 700 000"/>
    <n v="1700000"/>
    <s v="4 Bedroom House"/>
    <x v="0"/>
    <s v="Dorandia"/>
    <x v="1"/>
    <x v="0"/>
    <n v="2"/>
  </r>
  <r>
    <s v="R 1 300 000"/>
    <n v="1300000"/>
    <s v="3 Bedroom House"/>
    <x v="0"/>
    <s v="Claremont"/>
    <x v="2"/>
    <x v="1"/>
    <n v="1"/>
  </r>
  <r>
    <s v="R 1 580 000"/>
    <n v="1580000"/>
    <s v="4 Bedroom House"/>
    <x v="0"/>
    <s v="Pretoria Gardens"/>
    <x v="2"/>
    <x v="0"/>
    <n v="2"/>
  </r>
  <r>
    <s v="R 3 050 000"/>
    <n v="3050000"/>
    <s v="3 Bedroom House"/>
    <x v="0"/>
    <s v="Mooikloof"/>
    <x v="4"/>
    <x v="1"/>
    <s v="2,5"/>
  </r>
  <r>
    <s v="R 2 490 000"/>
    <n v="2490000"/>
    <s v="1 Bedroom House"/>
    <x v="0"/>
    <s v="Lynnwood Ridge"/>
    <x v="0"/>
    <x v="7"/>
    <n v="2"/>
  </r>
  <r>
    <s v="R 4 495 000"/>
    <n v="4495000"/>
    <s v="3 Bedroom House"/>
    <x v="0"/>
    <s v="Clearwater Flyfishing Estate"/>
    <x v="0"/>
    <x v="1"/>
    <n v="2"/>
  </r>
  <r>
    <s v="R 2 450 000"/>
    <n v="2450000"/>
    <s v="4 Bedroom House"/>
    <x v="0"/>
    <s v="Florauna"/>
    <x v="1"/>
    <x v="0"/>
    <n v="1"/>
  </r>
  <r>
    <s v="R 2 850 000"/>
    <n v="2850000"/>
    <s v="3 Bedroom House"/>
    <x v="0"/>
    <s v="Rietondale"/>
    <x v="0"/>
    <x v="1"/>
    <n v="2"/>
  </r>
  <r>
    <s v="R 845 000"/>
    <n v="845000"/>
    <s v="2 Bedroom House"/>
    <x v="0"/>
    <s v="Doornpoort"/>
    <x v="1"/>
    <x v="3"/>
    <n v="1"/>
  </r>
  <r>
    <s v="R 630 000"/>
    <n v="630000"/>
    <s v="2 Bedroom House"/>
    <x v="0"/>
    <s v="Montana"/>
    <x v="1"/>
    <x v="3"/>
    <n v="1"/>
  </r>
  <r>
    <s v="R 1 395 000"/>
    <n v="1395000"/>
    <s v="2 Bedroom House"/>
    <x v="0"/>
    <s v="Montana Tuine"/>
    <x v="1"/>
    <x v="3"/>
    <n v="1"/>
  </r>
  <r>
    <s v="R 2 295 000"/>
    <n v="2295000"/>
    <s v="4 Bedroom House"/>
    <x v="0"/>
    <s v="Villieria"/>
    <x v="1"/>
    <x v="0"/>
    <n v="2"/>
  </r>
  <r>
    <s v="R 2 675 000"/>
    <n v="2675000"/>
    <s v="4 Bedroom House"/>
    <x v="0"/>
    <s v="Faerie Glen"/>
    <x v="0"/>
    <x v="0"/>
    <s v="3,5"/>
  </r>
  <r>
    <s v="R 1 500 000"/>
    <n v="1500000"/>
    <s v="2.5 Bedroom House"/>
    <x v="0"/>
    <s v="Montana Tuine"/>
    <x v="1"/>
    <x v="10"/>
    <n v="2"/>
  </r>
  <r>
    <s v="R 5 800 000"/>
    <n v="5800000"/>
    <s v="5 Bedroom House"/>
    <x v="0"/>
    <s v="Country Lane Estate"/>
    <x v="0"/>
    <x v="2"/>
    <s v="4,5"/>
  </r>
  <r>
    <s v="R 2 490 000"/>
    <n v="2490000"/>
    <s v="1 Bedroom House"/>
    <x v="0"/>
    <s v="Lynnwood Ridge"/>
    <x v="0"/>
    <x v="7"/>
    <n v="2"/>
  </r>
  <r>
    <s v="R 935 000"/>
    <n v="935000"/>
    <s v="3 Bedroom House"/>
    <x v="0"/>
    <s v="Lotus Gardens"/>
    <x v="3"/>
    <x v="1"/>
    <n v="1"/>
  </r>
  <r>
    <s v="R 1 900 000"/>
    <n v="1900000"/>
    <s v="3 Bedroom House"/>
    <x v="0"/>
    <s v="Garsfontein"/>
    <x v="0"/>
    <x v="1"/>
    <n v="2"/>
  </r>
  <r>
    <s v="R 3 300 000"/>
    <n v="3300000"/>
    <s v="4 Bedroom House"/>
    <x v="0"/>
    <s v="Erasmuskloof"/>
    <x v="0"/>
    <x v="0"/>
    <n v="3"/>
  </r>
  <r>
    <s v="R 1 095 000"/>
    <n v="1095000"/>
    <s v="6 Bedroom House"/>
    <x v="0"/>
    <s v="Booysens"/>
    <x v="2"/>
    <x v="6"/>
    <n v="2"/>
  </r>
  <r>
    <s v="R 1 100 000"/>
    <n v="1100000"/>
    <s v="6 Bedroom House"/>
    <x v="0"/>
    <s v="Danville"/>
    <x v="2"/>
    <x v="6"/>
    <n v="2"/>
  </r>
  <r>
    <s v="R 4 249 000"/>
    <n v="4249000"/>
    <s v="4 Bedroom House"/>
    <x v="0"/>
    <s v="Garsfontein"/>
    <x v="0"/>
    <x v="0"/>
    <n v="3"/>
  </r>
  <r>
    <s v="R 2 300 000"/>
    <n v="2300000"/>
    <s v="4 Bedroom House"/>
    <x v="0"/>
    <s v="Garsfontein"/>
    <x v="0"/>
    <x v="0"/>
    <n v="3"/>
  </r>
  <r>
    <s v="R 2 375 000"/>
    <n v="2375000"/>
    <s v="4 Bedroom House"/>
    <x v="0"/>
    <s v="Faerie Glen"/>
    <x v="0"/>
    <x v="0"/>
    <s v="2,5"/>
  </r>
  <r>
    <s v="R 1 480 000"/>
    <n v="1480000"/>
    <s v="3 Bedroom House"/>
    <x v="0"/>
    <s v="Booysens"/>
    <x v="2"/>
    <x v="1"/>
    <n v="1"/>
  </r>
  <r>
    <s v="R 2 680 000"/>
    <n v="2680000"/>
    <s v="5 Bedroom House"/>
    <x v="0"/>
    <s v="Flora Park"/>
    <x v="4"/>
    <x v="2"/>
    <n v="2"/>
  </r>
  <r>
    <s v="R 2 680 000"/>
    <n v="2680000"/>
    <s v="5 Bedroom House"/>
    <x v="0"/>
    <s v="Flora Park"/>
    <x v="4"/>
    <x v="2"/>
    <n v="2"/>
  </r>
  <r>
    <s v="R 1 379 000"/>
    <n v="1379000"/>
    <s v="5 Bedroom House"/>
    <x v="0"/>
    <s v="Capital Park"/>
    <x v="5"/>
    <x v="2"/>
    <n v="3"/>
  </r>
  <r>
    <s v="R 1 400 000"/>
    <n v="1400000"/>
    <s v="3 Bedroom House"/>
    <x v="0"/>
    <s v="Claremont"/>
    <x v="2"/>
    <x v="1"/>
    <n v="2"/>
  </r>
  <r>
    <s v="R 1 760 000"/>
    <n v="1760000"/>
    <s v="3 Bedroom House"/>
    <x v="0"/>
    <s v="Montana Park"/>
    <x v="1"/>
    <x v="1"/>
    <n v="2"/>
  </r>
  <r>
    <s v="R 3 300 000"/>
    <n v="3300000"/>
    <s v="3 Bedroom House"/>
    <x v="0"/>
    <s v="Buffelsdrift AH"/>
    <x v="4"/>
    <x v="1"/>
    <n v="3"/>
  </r>
  <r>
    <s v="R 2 595 000"/>
    <n v="2595000"/>
    <s v="3 Bedroom House"/>
    <x v="0"/>
    <s v="Moreleta Park"/>
    <x v="0"/>
    <x v="1"/>
    <s v="2,5"/>
  </r>
  <r>
    <s v="R 5 250 000"/>
    <n v="5250000"/>
    <s v="4 Bedroom House"/>
    <x v="0"/>
    <s v="Woodlands Lifestyle Estate"/>
    <x v="0"/>
    <x v="0"/>
    <n v="3"/>
  </r>
  <r>
    <s v="R 6 000 000"/>
    <n v="6000000"/>
    <s v="4 Bedroom House"/>
    <x v="0"/>
    <s v="Lombardy Estate"/>
    <x v="0"/>
    <x v="0"/>
    <s v="4,5"/>
  </r>
  <r>
    <s v="R 3 300 000"/>
    <n v="3300000"/>
    <s v="3 Bedroom House"/>
    <x v="0"/>
    <s v="Newlands"/>
    <x v="0"/>
    <x v="1"/>
    <n v="2"/>
  </r>
  <r>
    <s v="R 2 100 000"/>
    <n v="2100000"/>
    <s v="5 Bedroom House"/>
    <x v="0"/>
    <s v="Gezina"/>
    <x v="1"/>
    <x v="2"/>
    <n v="4"/>
  </r>
  <r>
    <s v="R 1 905 000"/>
    <n v="1905000"/>
    <s v="3 Bedroom House"/>
    <x v="0"/>
    <s v="Meyerspark"/>
    <x v="0"/>
    <x v="1"/>
    <n v="2"/>
  </r>
  <r>
    <s v="R 699 000"/>
    <n v="699000"/>
    <s v="1 Bedroom House"/>
    <x v="0"/>
    <s v="Hazeldean"/>
    <x v="0"/>
    <x v="7"/>
    <n v="1"/>
  </r>
  <r>
    <s v="R 2 400 000"/>
    <n v="2400000"/>
    <s v="3 Bedroom House"/>
    <x v="0"/>
    <s v="Waverley"/>
    <x v="1"/>
    <x v="1"/>
    <s v="2,5"/>
  </r>
  <r>
    <s v="R 2 600 000"/>
    <n v="2600000"/>
    <s v="3 Bedroom House"/>
    <x v="0"/>
    <s v="Faerie Glen"/>
    <x v="0"/>
    <x v="1"/>
    <n v="2"/>
  </r>
  <r>
    <s v="R 2 500 000"/>
    <n v="2500000"/>
    <s v="3 Bedroom House"/>
    <x v="0"/>
    <s v="Faerie Glen"/>
    <x v="0"/>
    <x v="1"/>
    <n v="2"/>
  </r>
  <r>
    <s v="R 2 665 000"/>
    <n v="2665000"/>
    <s v="4 Bedroom House"/>
    <x v="0"/>
    <s v="Lynnwood Glen"/>
    <x v="0"/>
    <x v="0"/>
    <n v="2"/>
  </r>
  <r>
    <s v="R 3 300 000"/>
    <n v="3300000"/>
    <s v="3 Bedroom House"/>
    <x v="0"/>
    <s v="Newlands"/>
    <x v="0"/>
    <x v="1"/>
    <n v="2"/>
  </r>
  <r>
    <s v="R 2 500 000"/>
    <n v="2500000"/>
    <s v="3 Bedroom House"/>
    <x v="0"/>
    <s v="Silver Stream Estate"/>
    <x v="0"/>
    <x v="1"/>
    <s v="2,5"/>
  </r>
  <r>
    <s v="R 2 195 000"/>
    <n v="2195000"/>
    <s v="4 Bedroom House"/>
    <x v="0"/>
    <s v="Annlin"/>
    <x v="1"/>
    <x v="0"/>
    <s v="4,5"/>
  </r>
  <r>
    <s v="R 3 900 000"/>
    <n v="3900000"/>
    <s v="4 Bedroom House"/>
    <x v="0"/>
    <s v="Olympus AH"/>
    <x v="4"/>
    <x v="0"/>
    <s v="2,5"/>
  </r>
  <r>
    <s v="R 4 750 000"/>
    <n v="4750000"/>
    <s v="4 Bedroom House"/>
    <x v="0"/>
    <s v="Waterlake Farm Lifestyle Estate"/>
    <x v="4"/>
    <x v="0"/>
    <n v="4"/>
  </r>
  <r>
    <s v="R 2 500 000"/>
    <n v="2500000"/>
    <s v="3 Bedroom House"/>
    <x v="0"/>
    <s v="Garsfontein"/>
    <x v="0"/>
    <x v="1"/>
    <n v="2"/>
  </r>
  <r>
    <s v="R 2 599 000"/>
    <n v="2599000"/>
    <s v="8 Bedroom House"/>
    <x v="0"/>
    <s v="Sinoville"/>
    <x v="1"/>
    <x v="4"/>
    <n v="6"/>
  </r>
  <r>
    <s v="R 6 900 000"/>
    <n v="6900000"/>
    <s v="5 Bedroom House"/>
    <x v="0"/>
    <s v="The Wilds"/>
    <x v="0"/>
    <x v="2"/>
    <n v="5"/>
  </r>
  <r>
    <s v="R 5 900 000"/>
    <n v="5900000"/>
    <s v="4 Bedroom House"/>
    <x v="0"/>
    <s v="Pretoriuspark"/>
    <x v="0"/>
    <x v="0"/>
    <n v="3"/>
  </r>
  <r>
    <s v="R 4 650 000"/>
    <n v="4650000"/>
    <s v="5 Bedroom House"/>
    <x v="0"/>
    <s v="Savannah Country Estate"/>
    <x v="4"/>
    <x v="2"/>
    <n v="4"/>
  </r>
  <r>
    <s v="R 2 200 000"/>
    <n v="2200000"/>
    <s v="5 Bedroom House"/>
    <x v="0"/>
    <s v="Montana"/>
    <x v="1"/>
    <x v="2"/>
    <n v="5"/>
  </r>
  <r>
    <s v="R 3 595 000"/>
    <n v="3595000"/>
    <s v="3 Bedroom House"/>
    <x v="0"/>
    <s v="Montana Park"/>
    <x v="1"/>
    <x v="1"/>
    <n v="2"/>
  </r>
  <r>
    <s v="R 2 300 000"/>
    <n v="2300000"/>
    <s v="3 Bedroom House"/>
    <x v="0"/>
    <s v="Pretoria North"/>
    <x v="1"/>
    <x v="1"/>
    <n v="2"/>
  </r>
  <r>
    <s v="R 6 400 000"/>
    <n v="6400000"/>
    <s v="4 Bedroom House"/>
    <x v="0"/>
    <s v="Baileys Muckleneuk"/>
    <x v="0"/>
    <x v="0"/>
    <n v="3"/>
  </r>
  <r>
    <s v="R 4 500 000"/>
    <n v="4500000"/>
    <s v="4 Bedroom House"/>
    <x v="0"/>
    <s v="The Hills Game Reserve Estate"/>
    <x v="4"/>
    <x v="0"/>
    <n v="3"/>
  </r>
  <r>
    <s v="R 1 118 000"/>
    <n v="1118000"/>
    <s v="3 Bedroom House"/>
    <x v="0"/>
    <s v="Mamelodi"/>
    <x v="3"/>
    <x v="1"/>
    <n v="2"/>
  </r>
  <r>
    <s v="R 2 550 000"/>
    <n v="2550000"/>
    <s v="4 Bedroom House"/>
    <x v="0"/>
    <s v="Constantia Park"/>
    <x v="0"/>
    <x v="0"/>
    <n v="2"/>
  </r>
  <r>
    <s v="R 1 335 000"/>
    <n v="1335000"/>
    <s v="4 Bedroom House"/>
    <x v="0"/>
    <s v="Dorandia"/>
    <x v="1"/>
    <x v="0"/>
    <n v="3"/>
  </r>
  <r>
    <s v="R 1 800 000"/>
    <n v="1800000"/>
    <s v="3 Bedroom House"/>
    <x v="0"/>
    <s v="Pretoria North"/>
    <x v="1"/>
    <x v="1"/>
    <n v="2"/>
  </r>
  <r>
    <s v="R 2 200 000"/>
    <n v="2200000"/>
    <s v="5 Bedroom House"/>
    <x v="0"/>
    <s v="Montana"/>
    <x v="1"/>
    <x v="2"/>
    <n v="5"/>
  </r>
  <r>
    <s v="R 3 080 000"/>
    <n v="3080000"/>
    <s v="4 Bedroom House"/>
    <x v="0"/>
    <s v="Montana"/>
    <x v="1"/>
    <x v="0"/>
    <n v="3"/>
  </r>
  <r>
    <s v="R 3 450 000"/>
    <n v="3450000"/>
    <s v="5 Bedroom House"/>
    <x v="0"/>
    <s v="Rietondale"/>
    <x v="0"/>
    <x v="2"/>
    <n v="4"/>
  </r>
  <r>
    <s v="R 1 840 000"/>
    <n v="1840000"/>
    <s v="3 Bedroom House"/>
    <x v="0"/>
    <s v="Montana"/>
    <x v="1"/>
    <x v="1"/>
    <n v="2"/>
  </r>
  <r>
    <s v="R 2 390 000"/>
    <n v="2390000"/>
    <s v="3 Bedroom House"/>
    <x v="0"/>
    <s v="Moreleta Park"/>
    <x v="0"/>
    <x v="1"/>
    <n v="2"/>
  </r>
  <r>
    <s v="R 2 400 000"/>
    <n v="2400000"/>
    <s v="3 Bedroom House"/>
    <x v="0"/>
    <s v="Wonderboom South"/>
    <x v="1"/>
    <x v="1"/>
    <n v="1"/>
  </r>
  <r>
    <s v="R 2 400 000"/>
    <n v="2400000"/>
    <s v="4 Bedroom House"/>
    <x v="0"/>
    <s v="Elarduspark"/>
    <x v="0"/>
    <x v="0"/>
    <n v="2"/>
  </r>
  <r>
    <s v="R 4 300 000"/>
    <n v="4300000"/>
    <s v="3 Bedroom House"/>
    <x v="0"/>
    <s v="Willow Acres"/>
    <x v="0"/>
    <x v="1"/>
    <n v="3"/>
  </r>
  <r>
    <s v="R 2 599 900"/>
    <n v="2599900"/>
    <s v="6 Bedroom House"/>
    <x v="0"/>
    <s v="Sinoville"/>
    <x v="1"/>
    <x v="6"/>
    <n v="6"/>
  </r>
  <r>
    <s v="R 3 999 999"/>
    <n v="3999999"/>
    <s v="5 Bedroom House"/>
    <x v="0"/>
    <s v="Savannah Country Estate"/>
    <x v="4"/>
    <x v="2"/>
    <n v="5"/>
  </r>
  <r>
    <s v="R 2 990 000"/>
    <n v="2990000"/>
    <s v="5 Bedroom House"/>
    <x v="0"/>
    <s v="Savannah Country Estate"/>
    <x v="4"/>
    <x v="2"/>
    <s v="3,5"/>
  </r>
  <r>
    <s v="R 1 690 000"/>
    <n v="1690000"/>
    <s v="4 Bedroom House"/>
    <x v="0"/>
    <s v="Doornpoort"/>
    <x v="1"/>
    <x v="0"/>
    <n v="3"/>
  </r>
  <r>
    <s v="R 4 200 000"/>
    <n v="4200000"/>
    <s v="5 Bedroom House"/>
    <x v="0"/>
    <s v="Silverwoods Country Estate"/>
    <x v="0"/>
    <x v="2"/>
    <n v="3"/>
  </r>
  <r>
    <s v="R 1 390 000"/>
    <n v="1390000"/>
    <s v="3 Bedroom House"/>
    <x v="0"/>
    <s v="Riviera"/>
    <x v="5"/>
    <x v="1"/>
    <n v="1"/>
  </r>
  <r>
    <s v="R 8 700 000"/>
    <n v="8700000"/>
    <s v="4 Bedroom House"/>
    <x v="0"/>
    <s v="Woodhill Golf Estate"/>
    <x v="0"/>
    <x v="0"/>
    <n v="3"/>
  </r>
  <r>
    <s v="R 1 890 000"/>
    <n v="1890000"/>
    <s v="3 Bedroom House"/>
    <x v="0"/>
    <s v="Moreleta Park"/>
    <x v="0"/>
    <x v="1"/>
    <n v="2"/>
  </r>
  <r>
    <s v="R 625 000"/>
    <n v="625000"/>
    <s v="3 Bedroom House"/>
    <x v="0"/>
    <s v="Sunnyside"/>
    <x v="5"/>
    <x v="1"/>
    <n v="2"/>
  </r>
  <r>
    <s v="R 3 850 000"/>
    <n v="3850000"/>
    <s v="4 Bedroom House"/>
    <x v="0"/>
    <s v="Magalieskruin"/>
    <x v="1"/>
    <x v="0"/>
    <n v="3"/>
  </r>
  <r>
    <s v="R 1 795 000"/>
    <n v="1795000"/>
    <s v="4 Bedroom House"/>
    <x v="0"/>
    <s v="Moreleta Park"/>
    <x v="0"/>
    <x v="0"/>
    <n v="2"/>
  </r>
  <r>
    <s v="R 1 325 000"/>
    <n v="1325000"/>
    <s v="2 Bedroom House"/>
    <x v="0"/>
    <s v="Montana Tuine"/>
    <x v="1"/>
    <x v="3"/>
    <n v="1"/>
  </r>
  <r>
    <s v="R 2 360 000"/>
    <n v="2360000"/>
    <s v="5 Bedroom House"/>
    <x v="0"/>
    <s v="Die Wilgers"/>
    <x v="0"/>
    <x v="2"/>
    <n v="3"/>
  </r>
  <r>
    <s v="R 2 850 000"/>
    <n v="2850000"/>
    <s v="6 Bedroom House"/>
    <x v="0"/>
    <s v="Wonderboom"/>
    <x v="1"/>
    <x v="6"/>
    <n v="4"/>
  </r>
  <r>
    <s v="R 6 000 000"/>
    <n v="6000000"/>
    <s v="5 Bedroom House"/>
    <x v="0"/>
    <s v="Baileys Muckleneuk"/>
    <x v="0"/>
    <x v="2"/>
    <n v="5"/>
  </r>
  <r>
    <s v="R 1 550 000"/>
    <n v="1550000"/>
    <s v="4 Bedroom House"/>
    <x v="0"/>
    <s v="Andeon"/>
    <x v="2"/>
    <x v="0"/>
    <n v="3"/>
  </r>
  <r>
    <s v="R 2 599 900"/>
    <n v="2599900"/>
    <s v="6 Bedroom House"/>
    <x v="0"/>
    <s v="Sinoville"/>
    <x v="1"/>
    <x v="6"/>
    <n v="6"/>
  </r>
  <r>
    <s v="R 6 500 000"/>
    <n v="6500000"/>
    <s v="4 Bedroom House"/>
    <x v="0"/>
    <s v="Waterkloof"/>
    <x v="0"/>
    <x v="0"/>
    <n v="3"/>
  </r>
  <r>
    <s v="R 2 195 000"/>
    <n v="2195000"/>
    <s v="3 Bedroom House"/>
    <x v="0"/>
    <s v="Derdepoort"/>
    <x v="4"/>
    <x v="1"/>
    <n v="2"/>
  </r>
  <r>
    <s v="R 2 300 000"/>
    <n v="2300000"/>
    <s v="4 Bedroom House"/>
    <x v="0"/>
    <s v="Lynnwood Manor"/>
    <x v="0"/>
    <x v="0"/>
    <n v="4"/>
  </r>
  <r>
    <s v="R 2 475 000"/>
    <n v="2475000"/>
    <s v="3 Bedroom House"/>
    <x v="0"/>
    <s v="Six Fountains"/>
    <x v="0"/>
    <x v="1"/>
    <n v="2"/>
  </r>
  <r>
    <s v="R 970 000"/>
    <n v="970000"/>
    <s v="2 Bedroom House"/>
    <x v="0"/>
    <s v="Pretoria North"/>
    <x v="1"/>
    <x v="3"/>
    <n v="2"/>
  </r>
  <r>
    <s v="R 18 000 000"/>
    <n v="18000000"/>
    <s v="5 Bedroom House"/>
    <x v="0"/>
    <s v="Lombardy Estate"/>
    <x v="0"/>
    <x v="2"/>
    <n v="5"/>
  </r>
  <r>
    <s v="R 3 800 000"/>
    <n v="3800000"/>
    <s v="4 Bedroom House"/>
    <x v="0"/>
    <s v="Six Fountains Residential Estate"/>
    <x v="0"/>
    <x v="0"/>
    <n v="3"/>
  </r>
  <r>
    <s v="R 1 550 000"/>
    <n v="1550000"/>
    <s v="3 Bedroom House"/>
    <x v="0"/>
    <s v="Wonderboom South"/>
    <x v="1"/>
    <x v="1"/>
    <n v="2"/>
  </r>
  <r>
    <s v="R 3 800 000"/>
    <n v="3800000"/>
    <s v="4 Bedroom House"/>
    <x v="0"/>
    <s v="Six Fountains Residential Estate"/>
    <x v="0"/>
    <x v="0"/>
    <n v="3"/>
  </r>
  <r>
    <s v="R 3 520 000"/>
    <n v="3520000"/>
    <s v="4 Bedroom House"/>
    <x v="0"/>
    <s v="Rietvlei View Country Estates"/>
    <x v="4"/>
    <x v="0"/>
    <s v="4,5"/>
  </r>
  <r>
    <s v="R 1 580 000"/>
    <n v="1580000"/>
    <s v="3 Bedroom House"/>
    <x v="0"/>
    <s v="Montana"/>
    <x v="1"/>
    <x v="1"/>
    <n v="2"/>
  </r>
  <r>
    <s v="R 2 380 000"/>
    <n v="2380000"/>
    <s v="3 Bedroom House"/>
    <x v="0"/>
    <s v="Bougainvillea Estate"/>
    <x v="1"/>
    <x v="1"/>
    <n v="4"/>
  </r>
  <r>
    <s v="R 1 595 000"/>
    <n v="1595000"/>
    <s v="4 Bedroom House"/>
    <x v="0"/>
    <s v="Waverley"/>
    <x v="1"/>
    <x v="0"/>
    <n v="3"/>
  </r>
  <r>
    <s v="R 4 495 000"/>
    <n v="4495000"/>
    <s v="4 Bedroom House"/>
    <x v="0"/>
    <s v="Waterkloof Ridge"/>
    <x v="0"/>
    <x v="0"/>
    <n v="4"/>
  </r>
  <r>
    <s v="R 1 595 000"/>
    <n v="1595000"/>
    <s v="4 Bedroom House"/>
    <x v="0"/>
    <s v="Annlin"/>
    <x v="1"/>
    <x v="0"/>
    <n v="2"/>
  </r>
  <r>
    <s v="R 1 590 000"/>
    <n v="1590000"/>
    <s v="3 Bedroom House"/>
    <x v="0"/>
    <s v="Montana Park"/>
    <x v="1"/>
    <x v="1"/>
    <n v="2"/>
  </r>
  <r>
    <s v="R 1 550 000"/>
    <n v="1550000"/>
    <s v="5 Bedroom House"/>
    <x v="0"/>
    <s v="Doornpoort"/>
    <x v="1"/>
    <x v="2"/>
    <n v="3"/>
  </r>
  <r>
    <s v="R 8 900 000"/>
    <n v="8900000"/>
    <s v="7 Bedroom House"/>
    <x v="0"/>
    <s v="Waterkloof Ridge"/>
    <x v="0"/>
    <x v="5"/>
    <n v="7"/>
  </r>
  <r>
    <s v="R 1 560 000"/>
    <n v="1560000"/>
    <s v="3 Bedroom House"/>
    <x v="0"/>
    <s v="Christiaanville AH"/>
    <x v="4"/>
    <x v="1"/>
    <n v="1"/>
  </r>
  <r>
    <s v="R 3 800 000"/>
    <n v="3800000"/>
    <s v="3 Bedroom House"/>
    <x v="0"/>
    <s v="Zambezi Country Estate"/>
    <x v="1"/>
    <x v="1"/>
    <n v="3"/>
  </r>
  <r>
    <s v="R 3 500 000"/>
    <n v="3500000"/>
    <s v="4 Bedroom House"/>
    <x v="0"/>
    <s v="Waterkloof"/>
    <x v="0"/>
    <x v="0"/>
    <s v="3,5"/>
  </r>
  <r>
    <s v="R 2 150 000"/>
    <n v="2150000"/>
    <s v="3 Bedroom House"/>
    <x v="0"/>
    <s v="Rietvalleirand"/>
    <x v="0"/>
    <x v="1"/>
    <n v="2"/>
  </r>
  <r>
    <s v="R 1 746 975"/>
    <n v="1746975"/>
    <s v="4 Bedroom House"/>
    <x v="0"/>
    <s v="Wonderboom South"/>
    <x v="1"/>
    <x v="0"/>
    <n v="3"/>
  </r>
  <r>
    <s v="R 2 500 000"/>
    <n v="2500000"/>
    <s v="3 Bedroom House"/>
    <x v="0"/>
    <s v="Wonderboom South"/>
    <x v="1"/>
    <x v="1"/>
    <n v="2"/>
  </r>
  <r>
    <s v="R 1 995 000"/>
    <n v="1995000"/>
    <s v="3 Bedroom House"/>
    <x v="0"/>
    <s v="Annlin"/>
    <x v="1"/>
    <x v="1"/>
    <n v="2"/>
  </r>
  <r>
    <s v="R 2 370 000"/>
    <n v="2370000"/>
    <s v="3 Bedroom House"/>
    <x v="0"/>
    <s v="Garsfontein"/>
    <x v="0"/>
    <x v="1"/>
    <n v="2"/>
  </r>
  <r>
    <s v="R 7 000 000"/>
    <n v="7000000"/>
    <s v="3 Bedroom House"/>
    <x v="0"/>
    <s v="Woodhill Golf Estate"/>
    <x v="0"/>
    <x v="1"/>
    <s v="2,5"/>
  </r>
  <r>
    <s v="R 3 880 000"/>
    <n v="3880000"/>
    <s v="3 Bedroom House"/>
    <x v="0"/>
    <s v="The Wilds"/>
    <x v="0"/>
    <x v="1"/>
    <s v="3,5"/>
  </r>
  <r>
    <s v="R 1 250 000"/>
    <n v="1250000"/>
    <s v="4 Bedroom House"/>
    <x v="0"/>
    <s v="Villieria"/>
    <x v="1"/>
    <x v="0"/>
    <n v="2"/>
  </r>
  <r>
    <s v="R 1 364 125"/>
    <n v="1364125"/>
    <s v="3 Bedroom House"/>
    <x v="0"/>
    <s v="Philip Nel Park"/>
    <x v="2"/>
    <x v="1"/>
    <n v="2"/>
  </r>
  <r>
    <s v="R 1 870 000"/>
    <n v="1870000"/>
    <s v="3 Bedroom House"/>
    <x v="0"/>
    <s v="Dorandia"/>
    <x v="1"/>
    <x v="1"/>
    <s v="2,5"/>
  </r>
  <r>
    <s v="R 1 364 125"/>
    <n v="1364125"/>
    <s v="3 Bedroom House"/>
    <x v="0"/>
    <s v="Atteridgeville"/>
    <x v="2"/>
    <x v="1"/>
    <n v="2"/>
  </r>
  <r>
    <s v="R 950 000"/>
    <n v="950000"/>
    <s v="4 Bedroom House"/>
    <x v="0"/>
    <s v="Lotus Gardens"/>
    <x v="3"/>
    <x v="0"/>
    <n v="1"/>
  </r>
  <r>
    <s v="R 1 596 000"/>
    <n v="1596000"/>
    <s v="3 Bedroom House"/>
    <x v="0"/>
    <s v="Sinoville"/>
    <x v="1"/>
    <x v="1"/>
    <n v="2"/>
  </r>
  <r>
    <s v="R 3 500 000"/>
    <n v="3500000"/>
    <s v="3 Bedroom House"/>
    <x v="0"/>
    <s v="Faerie Glen"/>
    <x v="0"/>
    <x v="1"/>
    <s v="3,5"/>
  </r>
  <r>
    <s v="R 2 500 000"/>
    <n v="2500000"/>
    <s v="3 Bedroom House"/>
    <x v="0"/>
    <s v="Faerie Glen"/>
    <x v="0"/>
    <x v="1"/>
    <n v="2"/>
  </r>
  <r>
    <s v="R 16 950 000"/>
    <n v="16950000"/>
    <s v="5 Bedroom House"/>
    <x v="0"/>
    <s v="Silver Lakes Golf Estate"/>
    <x v="0"/>
    <x v="2"/>
    <n v="6"/>
  </r>
  <r>
    <s v="R 770 000"/>
    <n v="770000"/>
    <s v="1 Bedroom House"/>
    <x v="0"/>
    <s v="Montana"/>
    <x v="1"/>
    <x v="7"/>
    <n v="1"/>
  </r>
  <r>
    <s v="R 3 850 000"/>
    <n v="3850000"/>
    <s v="3 Bedroom House"/>
    <x v="0"/>
    <s v="Moreleta Park"/>
    <x v="0"/>
    <x v="1"/>
    <n v="2"/>
  </r>
  <r>
    <s v="R 1 950 000"/>
    <n v="1950000"/>
    <s v="5 Bedroom House"/>
    <x v="0"/>
    <s v="Atteridgeville"/>
    <x v="2"/>
    <x v="2"/>
    <n v="4"/>
  </r>
  <r>
    <s v="R 1 590 000"/>
    <n v="1590000"/>
    <s v="5 Bedroom House"/>
    <x v="0"/>
    <s v="Pretoria North"/>
    <x v="1"/>
    <x v="2"/>
    <n v="4"/>
  </r>
  <r>
    <s v="R 5 900 000"/>
    <n v="5900000"/>
    <s v="7 Bedroom House"/>
    <x v="0"/>
    <s v="Grootfontein Country Estates"/>
    <x v="4"/>
    <x v="5"/>
    <n v="6"/>
  </r>
  <r>
    <s v="R 1 290 000"/>
    <n v="1290000"/>
    <s v="19 Bedroom House"/>
    <x v="0"/>
    <s v="East Lynne"/>
    <x v="0"/>
    <x v="11"/>
    <n v="3"/>
  </r>
  <r>
    <s v="R 3 400 000"/>
    <n v="3400000"/>
    <s v="3 Bedroom House"/>
    <x v="0"/>
    <s v="Rose Acres Estate"/>
    <x v="1"/>
    <x v="1"/>
    <n v="2"/>
  </r>
  <r>
    <s v="R 2 150 000"/>
    <n v="2150000"/>
    <s v="3 Bedroom House"/>
    <x v="0"/>
    <s v="Heron Hill Garden Estate"/>
    <x v="0"/>
    <x v="1"/>
    <s v="2,5"/>
  </r>
  <r>
    <s v="R 2 250 000"/>
    <n v="2250000"/>
    <s v="3 Bedroom House"/>
    <x v="0"/>
    <s v="Newlands"/>
    <x v="0"/>
    <x v="1"/>
    <n v="2"/>
  </r>
  <r>
    <s v="R 2 695 000"/>
    <n v="2695000"/>
    <s v="4 Bedroom House"/>
    <x v="0"/>
    <s v="Waverley"/>
    <x v="1"/>
    <x v="0"/>
    <n v="3"/>
  </r>
  <r>
    <s v="R 1 999 000"/>
    <n v="1999000"/>
    <s v="2 Bedroom House"/>
    <x v="0"/>
    <s v="Hazeldean"/>
    <x v="0"/>
    <x v="3"/>
    <n v="2"/>
  </r>
  <r>
    <s v="R 3 799 000"/>
    <n v="3799000"/>
    <s v="4 Bedroom House"/>
    <x v="0"/>
    <s v="Heron Hill Garden Estate"/>
    <x v="0"/>
    <x v="0"/>
    <s v="3,5"/>
  </r>
  <r>
    <s v="R 5 900 000"/>
    <n v="5900000"/>
    <s v="7 Bedroom House"/>
    <x v="0"/>
    <s v="Grootfontein Country Estates"/>
    <x v="4"/>
    <x v="5"/>
    <n v="6"/>
  </r>
  <r>
    <s v="R 1 795 000"/>
    <n v="1795000"/>
    <s v="3 Bedroom House"/>
    <x v="0"/>
    <s v="Montana Park"/>
    <x v="1"/>
    <x v="1"/>
    <n v="2"/>
  </r>
  <r>
    <s v="R 16 000 000"/>
    <n v="16000000"/>
    <s v="5 Bedroom House"/>
    <x v="0"/>
    <s v="Waterkloof Golf Estate"/>
    <x v="0"/>
    <x v="2"/>
    <s v="4,5"/>
  </r>
  <r>
    <s v="R 2 990 000"/>
    <n v="2990000"/>
    <s v="3 Bedroom House"/>
    <x v="0"/>
    <s v="Olympus AH"/>
    <x v="4"/>
    <x v="1"/>
    <s v="2,5"/>
  </r>
  <r>
    <s v="R 1 500 000"/>
    <n v="1500000"/>
    <s v="3 Bedroom House"/>
    <x v="0"/>
    <s v="Boardwalk"/>
    <x v="0"/>
    <x v="1"/>
    <n v="2"/>
  </r>
  <r>
    <s v="R 750 000"/>
    <n v="750000"/>
    <s v="3 Bedroom House"/>
    <x v="0"/>
    <s v="Mahube Valley"/>
    <x v="3"/>
    <x v="1"/>
    <n v="2"/>
  </r>
  <r>
    <s v="R 5 295 000"/>
    <n v="5295000"/>
    <s v="4 Bedroom House"/>
    <x v="0"/>
    <s v="Brooklyn"/>
    <x v="0"/>
    <x v="0"/>
    <n v="3"/>
  </r>
  <r>
    <s v="R 1 850 000"/>
    <n v="1850000"/>
    <s v="3 Bedroom House"/>
    <x v="0"/>
    <s v="Garsfontein"/>
    <x v="0"/>
    <x v="1"/>
    <n v="2"/>
  </r>
  <r>
    <s v="R 1 575 000"/>
    <n v="1575000"/>
    <s v="4 Bedroom House"/>
    <x v="0"/>
    <s v="Doornpoort"/>
    <x v="1"/>
    <x v="0"/>
    <n v="2"/>
  </r>
  <r>
    <s v="R 3 490 000"/>
    <n v="3490000"/>
    <s v="4 Bedroom House"/>
    <x v="0"/>
    <s v="The Hills Game Reserve Estate"/>
    <x v="4"/>
    <x v="0"/>
    <n v="4"/>
  </r>
  <r>
    <s v="R 1 510 212"/>
    <n v="1510212"/>
    <s v="3 Bedroom House"/>
    <x v="0"/>
    <s v="Elandspoort"/>
    <x v="3"/>
    <x v="1"/>
    <n v="2"/>
  </r>
  <r>
    <s v="R 2 099 000"/>
    <n v="2099000"/>
    <s v="3 Bedroom House"/>
    <x v="0"/>
    <s v="Magalieskruin"/>
    <x v="1"/>
    <x v="1"/>
    <n v="2"/>
  </r>
  <r>
    <s v="R 2 350 000"/>
    <n v="2350000"/>
    <s v="3 Bedroom House"/>
    <x v="0"/>
    <s v="Monument Park"/>
    <x v="6"/>
    <x v="1"/>
    <n v="2"/>
  </r>
  <r>
    <s v="R 3 900 000"/>
    <n v="3900000"/>
    <s v="4 Bedroom House"/>
    <x v="0"/>
    <s v="Silver Lakes Golf Estate"/>
    <x v="0"/>
    <x v="0"/>
    <s v="2,5"/>
  </r>
  <r>
    <s v="R 2 499 000"/>
    <n v="2499000"/>
    <s v="7 Bedroom House"/>
    <x v="0"/>
    <s v="Wonderboom"/>
    <x v="1"/>
    <x v="5"/>
    <s v="4,5"/>
  </r>
  <r>
    <s v="R 2 350 000"/>
    <n v="2350000"/>
    <s v="3 Bedroom House"/>
    <x v="0"/>
    <s v="Moreleta Park"/>
    <x v="0"/>
    <x v="1"/>
    <s v="2,5"/>
  </r>
  <r>
    <s v="R 1 890 000"/>
    <n v="1890000"/>
    <s v="3 Bedroom House"/>
    <x v="0"/>
    <s v="Moregloed"/>
    <x v="1"/>
    <x v="1"/>
    <n v="2"/>
  </r>
  <r>
    <s v="R 2 650 000"/>
    <n v="2650000"/>
    <s v="3 Bedroom House"/>
    <x v="0"/>
    <s v="Faerie Glen"/>
    <x v="0"/>
    <x v="1"/>
    <n v="2"/>
  </r>
  <r>
    <s v="R 815 000"/>
    <n v="815000"/>
    <s v="2 Bedroom House"/>
    <x v="0"/>
    <s v="Booysens"/>
    <x v="2"/>
    <x v="3"/>
    <n v="2"/>
  </r>
  <r>
    <s v="R 815 000"/>
    <n v="815000"/>
    <s v="2 Bedroom House"/>
    <x v="0"/>
    <s v="Booysens"/>
    <x v="2"/>
    <x v="3"/>
    <n v="2"/>
  </r>
  <r>
    <s v="R 1 510 212"/>
    <n v="1510212"/>
    <s v="3 Bedroom House"/>
    <x v="0"/>
    <s v="Pretoria North"/>
    <x v="1"/>
    <x v="1"/>
    <n v="2"/>
  </r>
  <r>
    <s v="R 2 905 000"/>
    <n v="2905000"/>
    <s v="3 Bedroom House"/>
    <x v="0"/>
    <s v="Six Fountains Residential Estate"/>
    <x v="0"/>
    <x v="1"/>
    <n v="2"/>
  </r>
  <r>
    <s v="R 1 695 000"/>
    <n v="1695000"/>
    <s v="4 Bedroom House"/>
    <x v="0"/>
    <s v="Riviera"/>
    <x v="5"/>
    <x v="0"/>
    <n v="2"/>
  </r>
  <r>
    <s v="R 3 390 000"/>
    <n v="3390000"/>
    <s v="3 Bedroom House"/>
    <x v="0"/>
    <s v="Lynnwood Manor"/>
    <x v="0"/>
    <x v="1"/>
    <n v="3"/>
  </r>
  <r>
    <s v="R 8 500 000"/>
    <n v="8500000"/>
    <s v="11 Bedroom House"/>
    <x v="0"/>
    <s v="Weavind Park"/>
    <x v="0"/>
    <x v="12"/>
    <n v="11"/>
  </r>
  <r>
    <s v="R 1 449 000"/>
    <n v="1449000"/>
    <s v="2 Bedroom House"/>
    <x v="0"/>
    <s v="Montana"/>
    <x v="1"/>
    <x v="3"/>
    <s v="2,5"/>
  </r>
  <r>
    <s v="R 1 220 000"/>
    <n v="1220000"/>
    <s v="2 Bedroom House"/>
    <x v="0"/>
    <s v="Doornpoort"/>
    <x v="1"/>
    <x v="3"/>
    <n v="1"/>
  </r>
  <r>
    <s v="R 1 220 000"/>
    <n v="1220000"/>
    <s v="2 Bedroom House"/>
    <x v="0"/>
    <s v="Doornpoort"/>
    <x v="1"/>
    <x v="3"/>
    <n v="1"/>
  </r>
  <r>
    <s v="R 1 061 000"/>
    <n v="1061000"/>
    <s v="2 Bedroom House"/>
    <x v="0"/>
    <s v="Doornpoort"/>
    <x v="1"/>
    <x v="3"/>
    <n v="1"/>
  </r>
  <r>
    <s v="R 3 500 000"/>
    <n v="3500000"/>
    <s v="3 Bedroom House"/>
    <x v="0"/>
    <s v="Derdepoort"/>
    <x v="4"/>
    <x v="1"/>
    <n v="2"/>
  </r>
  <r>
    <s v="R 1 449 000"/>
    <n v="1449000"/>
    <s v="2 Bedroom House"/>
    <x v="0"/>
    <s v="Montana"/>
    <x v="1"/>
    <x v="3"/>
    <s v="2,5"/>
  </r>
  <r>
    <s v="R 1 650 000"/>
    <n v="1650000"/>
    <s v="3 Bedroom House"/>
    <x v="0"/>
    <s v="Moreleta Park"/>
    <x v="0"/>
    <x v="1"/>
    <n v="2"/>
  </r>
  <r>
    <s v="R 1 180 000"/>
    <n v="1180000"/>
    <s v="2 Bedroom House"/>
    <x v="0"/>
    <s v="Dorandia"/>
    <x v="1"/>
    <x v="3"/>
    <n v="2"/>
  </r>
  <r>
    <s v="R 4 300 000"/>
    <n v="4300000"/>
    <s v="4 Bedroom House"/>
    <x v="0"/>
    <s v="Woodlands Lifestyle Estate"/>
    <x v="0"/>
    <x v="0"/>
    <n v="3"/>
  </r>
  <r>
    <s v="R 1 350 000"/>
    <n v="1350000"/>
    <s v="3 Bedroom House"/>
    <x v="0"/>
    <s v="Sinoville"/>
    <x v="1"/>
    <x v="1"/>
    <n v="2"/>
  </r>
  <r>
    <s v="R 1 960 000"/>
    <n v="1960000"/>
    <s v="3 Bedroom House"/>
    <x v="0"/>
    <s v="Silverton"/>
    <x v="0"/>
    <x v="1"/>
    <s v="2,5"/>
  </r>
  <r>
    <s v="R 4 200 000"/>
    <n v="4200000"/>
    <s v="2 Bedroom House"/>
    <x v="0"/>
    <s v="Waterkloof Estate"/>
    <x v="0"/>
    <x v="3"/>
    <n v="2"/>
  </r>
  <r>
    <s v="R 4 230 000"/>
    <n v="4230000"/>
    <s v="3 Bedroom House"/>
    <x v="0"/>
    <s v="Waterkloof Ridge"/>
    <x v="0"/>
    <x v="1"/>
    <n v="2"/>
  </r>
  <r>
    <s v="R 1 650 000"/>
    <n v="1650000"/>
    <s v="2 Bedroom House"/>
    <x v="0"/>
    <s v="Montana"/>
    <x v="1"/>
    <x v="3"/>
    <n v="1"/>
  </r>
  <r>
    <s v="R 1 650 000"/>
    <n v="1650000"/>
    <s v="3 Bedroom House"/>
    <x v="0"/>
    <s v="Queenswood"/>
    <x v="0"/>
    <x v="1"/>
    <n v="1"/>
  </r>
  <r>
    <s v="R 1 450 000"/>
    <n v="1450000"/>
    <s v="3 Bedroom House"/>
    <x v="0"/>
    <s v="Atteridgeville"/>
    <x v="2"/>
    <x v="1"/>
    <n v="2"/>
  </r>
  <r>
    <s v="R 2 499 000"/>
    <n v="2499000"/>
    <s v="6 Bedroom House"/>
    <x v="0"/>
    <s v="Sinoville"/>
    <x v="1"/>
    <x v="6"/>
    <n v="4"/>
  </r>
  <r>
    <s v="R 1 360 000"/>
    <n v="1360000"/>
    <s v="3 Bedroom House"/>
    <x v="0"/>
    <s v="Andeon"/>
    <x v="2"/>
    <x v="1"/>
    <n v="3"/>
  </r>
  <r>
    <s v="R 1 299 000"/>
    <n v="1299000"/>
    <s v="5 Bedroom House"/>
    <x v="0"/>
    <s v="Danville"/>
    <x v="2"/>
    <x v="2"/>
    <n v="3"/>
  </r>
  <r>
    <s v="R 1 275 000"/>
    <n v="1275000"/>
    <s v="3 Bedroom House"/>
    <x v="0"/>
    <s v="Danville"/>
    <x v="2"/>
    <x v="1"/>
    <n v="2"/>
  </r>
  <r>
    <s v="R 1 360 000"/>
    <n v="1360000"/>
    <s v="3 Bedroom House"/>
    <x v="0"/>
    <s v="Andeon"/>
    <x v="2"/>
    <x v="1"/>
    <n v="3"/>
  </r>
  <r>
    <s v="R 680 000"/>
    <n v="680000"/>
    <s v="2 Bedroom House"/>
    <x v="0"/>
    <s v="Mahube Valley"/>
    <x v="3"/>
    <x v="3"/>
    <n v="1"/>
  </r>
  <r>
    <s v="R 750 000"/>
    <n v="750000"/>
    <s v="3 Bedroom House"/>
    <x v="0"/>
    <s v="Gem Valley"/>
    <x v="3"/>
    <x v="1"/>
    <n v="1"/>
  </r>
  <r>
    <s v="R 2 400 000"/>
    <n v="2400000"/>
    <s v="3 Bedroom House"/>
    <x v="0"/>
    <s v="Garsfontein"/>
    <x v="0"/>
    <x v="1"/>
    <n v="2"/>
  </r>
  <r>
    <s v="R 2 150 000"/>
    <n v="2150000"/>
    <s v="9 Bedroom House"/>
    <x v="0"/>
    <s v="Silverton"/>
    <x v="0"/>
    <x v="9"/>
    <n v="7"/>
  </r>
  <r>
    <s v="R 900 000"/>
    <n v="900000"/>
    <s v="3 Bedroom House"/>
    <x v="0"/>
    <s v="Daspoort"/>
    <x v="2"/>
    <x v="1"/>
    <n v="2"/>
  </r>
  <r>
    <s v="R 3 090 000"/>
    <n v="3090000"/>
    <s v="4 Bedroom House"/>
    <x v="0"/>
    <s v="Eastwood"/>
    <x v="0"/>
    <x v="0"/>
    <n v="3"/>
  </r>
  <r>
    <s v="R 2 850 000"/>
    <n v="2850000"/>
    <s v="4 Bedroom House"/>
    <x v="0"/>
    <s v="Six Fountains Residential Estate"/>
    <x v="0"/>
    <x v="0"/>
    <s v="2,5"/>
  </r>
  <r>
    <s v="R 1 949 000"/>
    <n v="1949000"/>
    <s v="3 Bedroom House"/>
    <x v="0"/>
    <s v="Doornpoort"/>
    <x v="1"/>
    <x v="1"/>
    <n v="2"/>
  </r>
  <r>
    <s v="R 2 400 000"/>
    <n v="2400000"/>
    <s v="4 Bedroom House"/>
    <x v="0"/>
    <s v="Wonderboom"/>
    <x v="1"/>
    <x v="0"/>
    <s v="2,5"/>
  </r>
  <r>
    <s v="R 7 500 000"/>
    <n v="7500000"/>
    <s v="5 Bedroom House"/>
    <x v="0"/>
    <s v="Zwavelpoort AH"/>
    <x v="4"/>
    <x v="2"/>
    <s v="5,5"/>
  </r>
  <r>
    <s v="R 1 390 000"/>
    <n v="1390000"/>
    <s v="3 Bedroom House"/>
    <x v="0"/>
    <s v="Claremont"/>
    <x v="2"/>
    <x v="1"/>
    <n v="2"/>
  </r>
  <r>
    <s v="R 2 725 000"/>
    <n v="2725000"/>
    <s v="3 Bedroom House"/>
    <x v="0"/>
    <s v="Six Fountains Residential Estate"/>
    <x v="0"/>
    <x v="1"/>
    <n v="2"/>
  </r>
  <r>
    <s v="R 2 800 000"/>
    <n v="2800000"/>
    <s v="4 Bedroom House"/>
    <x v="0"/>
    <s v="Faerie Glen"/>
    <x v="0"/>
    <x v="0"/>
    <s v="3,5"/>
  </r>
  <r>
    <s v="R 6 100 000"/>
    <n v="6100000"/>
    <s v="4 Bedroom House"/>
    <x v="0"/>
    <s v="Six Fountains Residential Estate"/>
    <x v="0"/>
    <x v="0"/>
    <s v="4,5"/>
  </r>
  <r>
    <s v="R 1 995 000"/>
    <n v="1995000"/>
    <s v="3 Bedroom House"/>
    <x v="0"/>
    <s v="Faerie Glen"/>
    <x v="0"/>
    <x v="1"/>
    <n v="2"/>
  </r>
  <r>
    <s v="R 1 700 000"/>
    <n v="1700000"/>
    <s v="3 Bedroom House"/>
    <x v="0"/>
    <s v="Moreleta Park"/>
    <x v="0"/>
    <x v="1"/>
    <n v="2"/>
  </r>
  <r>
    <s v="R 4 995 000"/>
    <n v="4995000"/>
    <s v="4 Bedroom House"/>
    <x v="0"/>
    <s v="Pebble Rock Golf Village"/>
    <x v="4"/>
    <x v="0"/>
    <n v="5"/>
  </r>
  <r>
    <s v="R 1 999 000"/>
    <n v="1999000"/>
    <s v="3 Bedroom House"/>
    <x v="0"/>
    <s v="Montana Park"/>
    <x v="1"/>
    <x v="1"/>
    <n v="2"/>
  </r>
  <r>
    <s v="R 3 850 000"/>
    <n v="3850000"/>
    <s v="5 Bedroom House"/>
    <x v="0"/>
    <s v="Queenswood"/>
    <x v="0"/>
    <x v="2"/>
    <n v="3"/>
  </r>
  <r>
    <s v="R 2 800 000"/>
    <n v="2800000"/>
    <s v="4 Bedroom House"/>
    <x v="0"/>
    <s v="Lynnwood Ridge"/>
    <x v="0"/>
    <x v="0"/>
    <n v="2"/>
  </r>
  <r>
    <s v="R 3 070 000"/>
    <n v="3070000"/>
    <s v="3 Bedroom House"/>
    <x v="0"/>
    <s v="Olympus AH"/>
    <x v="4"/>
    <x v="1"/>
    <s v="2,5"/>
  </r>
  <r>
    <s v="R 3 595 000"/>
    <n v="3595000"/>
    <s v="3 Bedroom House"/>
    <x v="0"/>
    <s v="Montana Tuine"/>
    <x v="1"/>
    <x v="1"/>
    <n v="2"/>
  </r>
  <r>
    <s v="R 1 162 625"/>
    <n v="1162625"/>
    <s v="3 Bedroom House"/>
    <x v="0"/>
    <s v="West Park"/>
    <x v="2"/>
    <x v="1"/>
    <n v="1"/>
  </r>
  <r>
    <s v="R 3 475 000"/>
    <n v="3475000"/>
    <s v="3 Bedroom House"/>
    <x v="0"/>
    <s v="Montana"/>
    <x v="1"/>
    <x v="1"/>
    <n v="3"/>
  </r>
  <r>
    <s v="R 1 900 000"/>
    <n v="1900000"/>
    <s v="3 Bedroom House"/>
    <x v="0"/>
    <s v="Weavind Park"/>
    <x v="0"/>
    <x v="1"/>
    <n v="2"/>
  </r>
  <r>
    <s v="R 2 600 000"/>
    <n v="2600000"/>
    <s v="5 Bedroom House"/>
    <x v="0"/>
    <s v="Riviera"/>
    <x v="5"/>
    <x v="2"/>
    <s v="4,5"/>
  </r>
  <r>
    <s v="R 2 950 000"/>
    <n v="2950000"/>
    <s v="3 Bedroom House"/>
    <x v="0"/>
    <s v="Pretoria North"/>
    <x v="1"/>
    <x v="1"/>
    <n v="3"/>
  </r>
  <r>
    <s v="R 3 650 000"/>
    <n v="3650000"/>
    <s v="4 Bedroom House"/>
    <x v="0"/>
    <s v="Bronberg Close"/>
    <x v="0"/>
    <x v="0"/>
    <s v="3,5"/>
  </r>
  <r>
    <s v="R 699 995"/>
    <n v="699995"/>
    <s v="2 Bedroom House"/>
    <x v="0"/>
    <s v="Lotus Gardens"/>
    <x v="3"/>
    <x v="3"/>
    <n v="1"/>
  </r>
  <r>
    <s v="R 3 250 000"/>
    <n v="3250000"/>
    <s v="3 Bedroom House"/>
    <x v="0"/>
    <s v="Magalieskruin"/>
    <x v="1"/>
    <x v="1"/>
    <n v="2"/>
  </r>
  <r>
    <s v="R 2 799 000"/>
    <n v="2799000"/>
    <s v="3 Bedroom House"/>
    <x v="0"/>
    <s v="Wonderboom"/>
    <x v="1"/>
    <x v="1"/>
    <n v="2"/>
  </r>
  <r>
    <s v="R 2 600 000"/>
    <n v="2600000"/>
    <s v="5 Bedroom House"/>
    <x v="0"/>
    <s v="Riviera"/>
    <x v="5"/>
    <x v="2"/>
    <s v="4,5"/>
  </r>
  <r>
    <s v="R 2 450 000"/>
    <n v="2450000"/>
    <s v="3 Bedroom House"/>
    <x v="0"/>
    <s v="Annlin"/>
    <x v="1"/>
    <x v="1"/>
    <n v="4"/>
  </r>
  <r>
    <s v="R 1 890 000"/>
    <n v="1890000"/>
    <s v="3 Bedroom House"/>
    <x v="0"/>
    <s v="Magalieskruin"/>
    <x v="1"/>
    <x v="1"/>
    <n v="2"/>
  </r>
  <r>
    <s v="R 2 250 000"/>
    <n v="2250000"/>
    <s v="3 Bedroom House"/>
    <x v="0"/>
    <s v="Montana Tuine"/>
    <x v="1"/>
    <x v="1"/>
    <n v="2"/>
  </r>
  <r>
    <s v="R 1 130 000"/>
    <n v="1130000"/>
    <s v="4 Bedroom House"/>
    <x v="0"/>
    <s v="Mountain View"/>
    <x v="1"/>
    <x v="0"/>
    <n v="1"/>
  </r>
  <r>
    <s v="R 4 725 000"/>
    <n v="4725000"/>
    <s v="10 Bedroom House"/>
    <x v="0"/>
    <s v="Proclamation Hill"/>
    <x v="2"/>
    <x v="13"/>
    <n v="11"/>
  </r>
  <r>
    <s v="R 1 680 000"/>
    <n v="1680000"/>
    <s v="3 Bedroom House"/>
    <x v="0"/>
    <s v="Annlin"/>
    <x v="1"/>
    <x v="1"/>
    <n v="2"/>
  </r>
  <r>
    <s v="R 2 590 000"/>
    <n v="2590000"/>
    <s v="3 Bedroom House"/>
    <x v="0"/>
    <s v="Savannah Country Estate"/>
    <x v="4"/>
    <x v="1"/>
    <s v="2,5"/>
  </r>
  <r>
    <s v="R 1 350 000"/>
    <n v="1350000"/>
    <s v="3 Bedroom House"/>
    <x v="0"/>
    <s v="Rietfontein"/>
    <x v="1"/>
    <x v="1"/>
    <n v="1"/>
  </r>
  <r>
    <s v="R 1 999 000"/>
    <n v="1999000"/>
    <s v="3 Bedroom House"/>
    <x v="0"/>
    <s v="Meyerspark"/>
    <x v="0"/>
    <x v="1"/>
    <s v="2,5"/>
  </r>
  <r>
    <s v="R 1 195 000"/>
    <n v="1195000"/>
    <s v="3 Bedroom House"/>
    <x v="0"/>
    <s v="Annlin"/>
    <x v="1"/>
    <x v="1"/>
    <n v="2"/>
  </r>
  <r>
    <s v="R 7 500 000"/>
    <n v="7500000"/>
    <s v="4 Bedroom House"/>
    <x v="0"/>
    <s v="Woodhill Golf Estate"/>
    <x v="0"/>
    <x v="0"/>
    <n v="3"/>
  </r>
  <r>
    <s v="R 3 850 000"/>
    <n v="3850000"/>
    <s v="6 Bedroom House"/>
    <x v="0"/>
    <s v="Erasmuskloof"/>
    <x v="0"/>
    <x v="6"/>
    <n v="3"/>
  </r>
  <r>
    <s v="R 2 650 000"/>
    <n v="2650000"/>
    <s v="4 Bedroom House"/>
    <x v="0"/>
    <s v="Faerie Glen"/>
    <x v="0"/>
    <x v="0"/>
    <n v="3"/>
  </r>
  <r>
    <s v="R 1 890 000"/>
    <n v="1890000"/>
    <s v="3 Bedroom House"/>
    <x v="0"/>
    <s v="Magalieskruin"/>
    <x v="1"/>
    <x v="1"/>
    <n v="2"/>
  </r>
  <r>
    <s v="R 1 650 000"/>
    <n v="1650000"/>
    <s v="4 Bedroom House"/>
    <x v="0"/>
    <s v="Rietfontein"/>
    <x v="1"/>
    <x v="0"/>
    <n v="2"/>
  </r>
  <r>
    <s v="R 4 850 000"/>
    <n v="4850000"/>
    <s v="4 Bedroom House"/>
    <x v="0"/>
    <s v="Woodhill Golf Estate"/>
    <x v="0"/>
    <x v="0"/>
    <s v="2,5"/>
  </r>
  <r>
    <s v="R 950 000"/>
    <n v="950000"/>
    <s v="5 Bedroom House"/>
    <x v="0"/>
    <s v="Atteridgeville"/>
    <x v="2"/>
    <x v="2"/>
    <n v="2"/>
  </r>
  <r>
    <s v="R 1 295 000"/>
    <n v="1295000"/>
    <s v="5 Bedroom House"/>
    <x v="0"/>
    <s v="Pretoria North"/>
    <x v="1"/>
    <x v="2"/>
    <n v="2"/>
  </r>
  <r>
    <s v="R 895 000"/>
    <n v="895000"/>
    <s v="2 Bedroom House"/>
    <x v="0"/>
    <s v="Andeon"/>
    <x v="2"/>
    <x v="3"/>
    <n v="1"/>
  </r>
  <r>
    <s v="R 1 510 212"/>
    <n v="1510212"/>
    <s v="3 Bedroom House"/>
    <x v="0"/>
    <s v="Lotus Gardens"/>
    <x v="3"/>
    <x v="1"/>
    <n v="2"/>
  </r>
  <r>
    <s v="R 4 350 000"/>
    <n v="4350000"/>
    <s v="5 Bedroom House"/>
    <x v="0"/>
    <s v="Woodlands Lifestyle Estate"/>
    <x v="0"/>
    <x v="2"/>
    <n v="3"/>
  </r>
  <r>
    <s v="R 1 080 000"/>
    <n v="1080000"/>
    <s v="8 Bedroom House"/>
    <x v="0"/>
    <s v="Mamelodi East"/>
    <x v="3"/>
    <x v="4"/>
    <n v="2"/>
  </r>
  <r>
    <s v="R 820 000"/>
    <n v="820000"/>
    <s v="2 Bedroom House"/>
    <x v="0"/>
    <s v="Andeon"/>
    <x v="2"/>
    <x v="3"/>
    <n v="1"/>
  </r>
  <r>
    <s v="R 820 000"/>
    <n v="820000"/>
    <s v="2 Bedroom House"/>
    <x v="0"/>
    <s v="Andeon"/>
    <x v="2"/>
    <x v="3"/>
    <n v="1"/>
  </r>
  <r>
    <s v="R 2 350 000"/>
    <n v="2350000"/>
    <s v="3 Bedroom House"/>
    <x v="0"/>
    <s v="Garsfontein"/>
    <x v="0"/>
    <x v="1"/>
    <n v="2"/>
  </r>
  <r>
    <s v="R 1 480 000"/>
    <n v="1480000"/>
    <s v="3 Bedroom House"/>
    <x v="0"/>
    <s v="Dorandia"/>
    <x v="1"/>
    <x v="1"/>
    <n v="4"/>
  </r>
  <r>
    <s v="R 2 350 000"/>
    <n v="2350000"/>
    <s v="4 Bedroom House"/>
    <x v="0"/>
    <s v="Moreleta Park"/>
    <x v="0"/>
    <x v="0"/>
    <s v="2,5"/>
  </r>
  <r>
    <s v="R 1 250 000"/>
    <n v="1250000"/>
    <s v="3 Bedroom House"/>
    <x v="0"/>
    <s v="Montana Tuine"/>
    <x v="1"/>
    <x v="1"/>
    <n v="2"/>
  </r>
  <r>
    <s v="R 1 499 000"/>
    <n v="1499000"/>
    <s v="3 Bedroom House"/>
    <x v="0"/>
    <s v="Wonderboom South"/>
    <x v="1"/>
    <x v="1"/>
    <n v="2"/>
  </r>
  <r>
    <s v="R 3 095 000"/>
    <n v="3095000"/>
    <s v="3 Bedroom House"/>
    <x v="0"/>
    <s v="Montana Tuine"/>
    <x v="1"/>
    <x v="1"/>
    <n v="2"/>
  </r>
  <r>
    <s v="R 2 665 000"/>
    <n v="2665000"/>
    <s v="4 Bedroom House"/>
    <x v="0"/>
    <s v="Lynnwood Glen"/>
    <x v="0"/>
    <x v="0"/>
    <n v="2"/>
  </r>
  <r>
    <s v="R 1 305 000"/>
    <n v="1305000"/>
    <s v="3 Bedroom House"/>
    <x v="0"/>
    <s v="Daspoort"/>
    <x v="2"/>
    <x v="1"/>
    <s v="1,5"/>
  </r>
  <r>
    <s v="R 2 200 000"/>
    <n v="2200000"/>
    <s v="4 Bedroom House"/>
    <x v="0"/>
    <s v="Monument Park"/>
    <x v="6"/>
    <x v="0"/>
    <n v="2"/>
  </r>
  <r>
    <s v="R 2 795 000"/>
    <n v="2795000"/>
    <s v="3 Bedroom House"/>
    <x v="0"/>
    <s v="Green Acres Estate"/>
    <x v="1"/>
    <x v="1"/>
    <s v="3,5"/>
  </r>
  <r>
    <s v="R 1 850 000"/>
    <n v="1850000"/>
    <s v="4 Bedroom House"/>
    <x v="0"/>
    <s v="Montana Park"/>
    <x v="1"/>
    <x v="0"/>
    <n v="3"/>
  </r>
  <r>
    <s v="R 2 450 000"/>
    <n v="2450000"/>
    <s v="5 Bedroom House"/>
    <x v="0"/>
    <s v="Meyerspark"/>
    <x v="0"/>
    <x v="2"/>
    <n v="2"/>
  </r>
  <r>
    <s v="R 2 200 000"/>
    <n v="2200000"/>
    <s v="4 Bedroom House"/>
    <x v="0"/>
    <s v="Monument Park"/>
    <x v="6"/>
    <x v="0"/>
    <n v="2"/>
  </r>
  <r>
    <s v="R 3 400 000"/>
    <n v="3400000"/>
    <s v="2 Bedroom House"/>
    <x v="0"/>
    <s v="Waterkloof Ridge"/>
    <x v="0"/>
    <x v="3"/>
    <n v="2"/>
  </r>
  <r>
    <s v="R 1 650 000"/>
    <n v="1650000"/>
    <s v="3 Bedroom House"/>
    <x v="0"/>
    <s v="Claremont"/>
    <x v="2"/>
    <x v="1"/>
    <n v="2"/>
  </r>
  <r>
    <s v="R 700 000"/>
    <n v="700000"/>
    <s v="2 Bedroom House"/>
    <x v="0"/>
    <s v="Mamelodi"/>
    <x v="3"/>
    <x v="3"/>
    <n v="1"/>
  </r>
  <r>
    <s v="R 1 399 000"/>
    <n v="1399000"/>
    <s v="2 Bedroom House"/>
    <x v="0"/>
    <s v="Faerie Glen"/>
    <x v="0"/>
    <x v="3"/>
    <n v="2"/>
  </r>
  <r>
    <s v="R 1 680 000"/>
    <n v="1680000"/>
    <s v="4 Bedroom House"/>
    <x v="0"/>
    <s v="Doornpoort"/>
    <x v="1"/>
    <x v="0"/>
    <n v="2"/>
  </r>
  <r>
    <s v="R 2 195 000"/>
    <n v="2195000"/>
    <s v="3 Bedroom House"/>
    <x v="0"/>
    <s v="Montana Tuine"/>
    <x v="1"/>
    <x v="1"/>
    <n v="2"/>
  </r>
  <r>
    <s v="R 2 290 000"/>
    <n v="2290000"/>
    <s v="3 Bedroom House"/>
    <x v="0"/>
    <s v="Leisure Bay Estate"/>
    <x v="6"/>
    <x v="1"/>
    <n v="2"/>
  </r>
  <r>
    <s v="R 4 300 000"/>
    <n v="4300000"/>
    <s v="5 Bedroom House"/>
    <x v="0"/>
    <s v="Savannah Country Estate"/>
    <x v="4"/>
    <x v="2"/>
    <n v="3"/>
  </r>
  <r>
    <s v="R 2 100 000"/>
    <n v="2100000"/>
    <s v="3 Bedroom House"/>
    <x v="0"/>
    <s v="Waterkloof Glen"/>
    <x v="0"/>
    <x v="1"/>
    <n v="2"/>
  </r>
  <r>
    <s v="R 2 300 000"/>
    <n v="2300000"/>
    <s v="5 Bedroom House"/>
    <x v="0"/>
    <s v="Sunnyside"/>
    <x v="5"/>
    <x v="2"/>
    <n v="3"/>
  </r>
  <r>
    <s v="R 2 490 000"/>
    <n v="2490000"/>
    <s v="3 Bedroom House"/>
    <x v="0"/>
    <s v="Olympus AH"/>
    <x v="4"/>
    <x v="1"/>
    <s v="2,5"/>
  </r>
  <r>
    <s v="R 900 000"/>
    <n v="900000"/>
    <s v="2 Bedroom House"/>
    <x v="0"/>
    <s v="Montana Tuine"/>
    <x v="1"/>
    <x v="3"/>
    <n v="1"/>
  </r>
  <r>
    <s v="R 1 800 000"/>
    <n v="1800000"/>
    <s v="2 Bedroom House"/>
    <x v="0"/>
    <s v="Montana Tuine"/>
    <x v="1"/>
    <x v="3"/>
    <n v="2"/>
  </r>
  <r>
    <s v="R 1 600 000"/>
    <n v="1600000"/>
    <s v="2 Bedroom House"/>
    <x v="0"/>
    <s v="Montana Tuine"/>
    <x v="1"/>
    <x v="3"/>
    <n v="2"/>
  </r>
  <r>
    <s v="R 2 875 000"/>
    <n v="2875000"/>
    <s v="3 Bedroom House"/>
    <x v="0"/>
    <s v="Six Fountains Residential Estate"/>
    <x v="0"/>
    <x v="1"/>
    <n v="2"/>
  </r>
  <r>
    <s v="R 6 500 000"/>
    <n v="6500000"/>
    <s v="4 Bedroom House"/>
    <x v="0"/>
    <s v="Six Fountains Residential Estate"/>
    <x v="0"/>
    <x v="0"/>
    <n v="4"/>
  </r>
  <r>
    <s v="R 2 590 000"/>
    <n v="2590000"/>
    <s v="3 Bedroom House"/>
    <x v="0"/>
    <s v="Magalieskruin"/>
    <x v="1"/>
    <x v="1"/>
    <n v="2"/>
  </r>
  <r>
    <s v="R 1 636 150"/>
    <n v="1636150"/>
    <s v="3 Bedroom House"/>
    <x v="0"/>
    <s v="Danville"/>
    <x v="2"/>
    <x v="1"/>
    <n v="3"/>
  </r>
  <r>
    <s v="R 1 180 000"/>
    <n v="1180000"/>
    <s v="4 Bedroom House"/>
    <x v="0"/>
    <s v="Dorandia"/>
    <x v="1"/>
    <x v="0"/>
    <n v="3"/>
  </r>
  <r>
    <s v="R 699 000"/>
    <n v="699000"/>
    <s v="3 Bedroom House"/>
    <x v="0"/>
    <s v="Pretoria North"/>
    <x v="1"/>
    <x v="1"/>
    <s v="1,5"/>
  </r>
  <r>
    <s v="R 1 490 000"/>
    <n v="1490000"/>
    <s v="3 Bedroom House"/>
    <x v="0"/>
    <s v="Doornpoort"/>
    <x v="1"/>
    <x v="1"/>
    <n v="2"/>
  </r>
  <r>
    <s v="R 2 795 000"/>
    <n v="2795000"/>
    <s v="3 Bedroom House"/>
    <x v="0"/>
    <s v="Doornpoort"/>
    <x v="1"/>
    <x v="1"/>
    <n v="2"/>
  </r>
  <r>
    <s v="R 2 300 000"/>
    <n v="2300000"/>
    <s v="5 Bedroom House"/>
    <x v="0"/>
    <s v="Die Wilgers"/>
    <x v="0"/>
    <x v="2"/>
    <n v="3"/>
  </r>
  <r>
    <s v="R 1 490 000"/>
    <n v="1490000"/>
    <s v="3 Bedroom House"/>
    <x v="0"/>
    <s v="Doornpoort"/>
    <x v="1"/>
    <x v="1"/>
    <n v="2"/>
  </r>
  <r>
    <s v="R 5 288 000"/>
    <n v="5288000"/>
    <s v="4 Bedroom House"/>
    <x v="0"/>
    <s v="Zambezi Country Estate"/>
    <x v="1"/>
    <x v="0"/>
    <s v="3,5"/>
  </r>
  <r>
    <s v="R 2 950 000"/>
    <n v="2950000"/>
    <s v="4 Bedroom House"/>
    <x v="0"/>
    <s v="Menlo Park"/>
    <x v="0"/>
    <x v="0"/>
    <n v="2"/>
  </r>
  <r>
    <s v="R 1 450 000"/>
    <n v="1450000"/>
    <s v="2 Bedroom House"/>
    <x v="0"/>
    <s v="Pretoria North"/>
    <x v="1"/>
    <x v="3"/>
    <n v="1"/>
  </r>
  <r>
    <s v="R 2 500 000"/>
    <n v="2500000"/>
    <s v="3 Bedroom House"/>
    <x v="0"/>
    <s v="Brooklyn"/>
    <x v="0"/>
    <x v="1"/>
    <n v="2"/>
  </r>
  <r>
    <s v="R 3 500 000"/>
    <n v="3500000"/>
    <s v="2 Bedroom House"/>
    <x v="0"/>
    <s v="Faerie Glen"/>
    <x v="0"/>
    <x v="3"/>
    <n v="2"/>
  </r>
  <r>
    <s v="R 3 095 000"/>
    <n v="3095000"/>
    <s v="3 Bedroom House"/>
    <x v="0"/>
    <s v="Montana Park"/>
    <x v="1"/>
    <x v="1"/>
    <n v="2"/>
  </r>
  <r>
    <s v="R 2 850 000"/>
    <n v="2850000"/>
    <s v="6 Bedroom House"/>
    <x v="0"/>
    <s v="Wonderboom"/>
    <x v="1"/>
    <x v="6"/>
    <n v="4"/>
  </r>
  <r>
    <s v="R 3 750 000"/>
    <n v="3750000"/>
    <s v="4 Bedroom House"/>
    <x v="0"/>
    <s v="Six Fountains Residential Estate"/>
    <x v="0"/>
    <x v="0"/>
    <n v="3"/>
  </r>
  <r>
    <s v="R 3 000 000"/>
    <n v="3000000"/>
    <s v="5 Bedroom House"/>
    <x v="0"/>
    <s v="Tileba"/>
    <x v="1"/>
    <x v="2"/>
    <n v="3"/>
  </r>
  <r>
    <s v="R 1 470 000"/>
    <n v="1470000"/>
    <s v="3 Bedroom House"/>
    <x v="0"/>
    <s v="Pretoria North"/>
    <x v="1"/>
    <x v="1"/>
    <n v="2"/>
  </r>
  <r>
    <s v="R 1 195 000"/>
    <n v="1195000"/>
    <s v="2 Bedroom House"/>
    <x v="0"/>
    <s v="Montana Tuine"/>
    <x v="1"/>
    <x v="3"/>
    <n v="1"/>
  </r>
  <r>
    <s v="R 19 750 000"/>
    <n v="19750000"/>
    <s v="5 Bedroom House"/>
    <x v="0"/>
    <s v="Mooikloof Heights"/>
    <x v="4"/>
    <x v="2"/>
    <n v="6"/>
  </r>
  <r>
    <s v="R 1 100 000"/>
    <n v="1100000"/>
    <s v="4 Bedroom House"/>
    <x v="0"/>
    <s v="Mamelodi West"/>
    <x v="3"/>
    <x v="0"/>
    <n v="2"/>
  </r>
  <r>
    <s v="R 875 000"/>
    <n v="875000"/>
    <s v="3 Bedroom House"/>
    <x v="0"/>
    <s v="Danville"/>
    <x v="2"/>
    <x v="1"/>
    <n v="1"/>
  </r>
  <r>
    <s v="R 2 950 000"/>
    <n v="2950000"/>
    <s v="3 Bedroom House"/>
    <x v="0"/>
    <s v="Bougainvillea Estate"/>
    <x v="1"/>
    <x v="1"/>
    <n v="2"/>
  </r>
  <r>
    <s v="R 1 285 000"/>
    <n v="1285000"/>
    <s v="3 Bedroom House"/>
    <x v="0"/>
    <s v="Pretoria North"/>
    <x v="1"/>
    <x v="1"/>
    <n v="2"/>
  </r>
  <r>
    <s v="R 1 750 000"/>
    <n v="1750000"/>
    <s v="3 Bedroom House"/>
    <x v="0"/>
    <s v="Annlin"/>
    <x v="1"/>
    <x v="1"/>
    <n v="3"/>
  </r>
  <r>
    <s v="R 1 560 000"/>
    <n v="1560000"/>
    <s v="4 Bedroom House"/>
    <x v="0"/>
    <s v="Doornpoort"/>
    <x v="1"/>
    <x v="0"/>
    <s v="3,5"/>
  </r>
  <r>
    <s v="R 4 200 000"/>
    <n v="4200000"/>
    <s v="4 Bedroom House"/>
    <x v="0"/>
    <s v="Florauna"/>
    <x v="1"/>
    <x v="0"/>
    <s v="3,5"/>
  </r>
  <r>
    <s v="R 1 650 000"/>
    <n v="1650000"/>
    <s v="3 Bedroom House"/>
    <x v="0"/>
    <s v="Pretoria West"/>
    <x v="2"/>
    <x v="1"/>
    <n v="1"/>
  </r>
  <r>
    <s v="R 4 187 000"/>
    <n v="4187000"/>
    <s v="4 Bedroom House"/>
    <x v="0"/>
    <s v="Lydiana"/>
    <x v="0"/>
    <x v="0"/>
    <n v="3"/>
  </r>
  <r>
    <s v="R 1 799 000"/>
    <n v="1799000"/>
    <s v="4 Bedroom House"/>
    <x v="0"/>
    <s v="Les Marais"/>
    <x v="1"/>
    <x v="0"/>
    <n v="2"/>
  </r>
  <r>
    <s v="R 1 950 000"/>
    <n v="1950000"/>
    <s v="3 Bedroom House"/>
    <x v="0"/>
    <s v="Rietvalleirand"/>
    <x v="0"/>
    <x v="1"/>
    <n v="2"/>
  </r>
  <r>
    <s v="R 6 480 000"/>
    <n v="6480000"/>
    <s v="6 Bedroom House"/>
    <x v="0"/>
    <s v="Magalieskruin"/>
    <x v="1"/>
    <x v="6"/>
    <s v="5,5"/>
  </r>
  <r>
    <s v="R 1 695 000"/>
    <n v="1695000"/>
    <s v="3 Bedroom House"/>
    <x v="0"/>
    <s v="Kilner Park"/>
    <x v="1"/>
    <x v="1"/>
    <n v="2"/>
  </r>
  <r>
    <s v="R 5 100 000"/>
    <n v="5100000"/>
    <s v="4 Bedroom House"/>
    <x v="0"/>
    <s v="Waterkloof"/>
    <x v="0"/>
    <x v="0"/>
    <n v="4"/>
  </r>
  <r>
    <s v="R 875 000"/>
    <n v="875000"/>
    <s v="3 Bedroom House"/>
    <x v="0"/>
    <s v="Danville"/>
    <x v="2"/>
    <x v="1"/>
    <n v="1"/>
  </r>
  <r>
    <s v="R 650 000"/>
    <n v="650000"/>
    <s v="2 Bedroom House"/>
    <x v="0"/>
    <s v="Kirkney"/>
    <x v="2"/>
    <x v="3"/>
    <n v="1"/>
  </r>
  <r>
    <s v="R 3 200 000"/>
    <n v="3200000"/>
    <s v="4 Bedroom House"/>
    <x v="0"/>
    <s v="The Meadows"/>
    <x v="0"/>
    <x v="0"/>
    <s v="3,5"/>
  </r>
  <r>
    <s v="R 1 099 000"/>
    <n v="1099000"/>
    <s v="4 Bedroom House"/>
    <x v="0"/>
    <s v="Proclamation Hill"/>
    <x v="2"/>
    <x v="0"/>
    <n v="2"/>
  </r>
  <r>
    <s v="R 2 950 000"/>
    <n v="2950000"/>
    <s v="3 Bedroom House"/>
    <x v="0"/>
    <s v="Queenswood"/>
    <x v="0"/>
    <x v="1"/>
    <n v="2"/>
  </r>
  <r>
    <s v="R 1 099 000"/>
    <n v="1099000"/>
    <s v="4 Bedroom House"/>
    <x v="0"/>
    <s v="Proclamation Hill"/>
    <x v="2"/>
    <x v="0"/>
    <n v="2"/>
  </r>
  <r>
    <s v="R 1 350 000"/>
    <n v="1350000"/>
    <s v="4 Bedroom House"/>
    <x v="0"/>
    <s v="Daspoort"/>
    <x v="2"/>
    <x v="0"/>
    <n v="2"/>
  </r>
  <r>
    <s v="R 2 000 000"/>
    <n v="2000000"/>
    <s v="3 Bedroom House"/>
    <x v="0"/>
    <s v="Moreleta Park"/>
    <x v="0"/>
    <x v="1"/>
    <s v="2,5"/>
  </r>
  <r>
    <s v="R 5 429 000"/>
    <n v="5429000"/>
    <s v="5 Bedroom House"/>
    <x v="0"/>
    <s v="Savannah Country Estate"/>
    <x v="4"/>
    <x v="2"/>
    <n v="4"/>
  </r>
  <r>
    <s v="R 1 950 000"/>
    <n v="1950000"/>
    <s v="4 Bedroom House"/>
    <x v="0"/>
    <s v="Savannah Country Estate"/>
    <x v="4"/>
    <x v="0"/>
    <n v="4"/>
  </r>
  <r>
    <s v="R 2 399 000"/>
    <n v="2399000"/>
    <s v="4 Bedroom House"/>
    <x v="0"/>
    <s v="Sinoville"/>
    <x v="1"/>
    <x v="0"/>
    <s v="2,5"/>
  </r>
  <r>
    <s v="R 4 680 000"/>
    <n v="4680000"/>
    <s v="4 Bedroom House"/>
    <x v="0"/>
    <s v="Kameeldrift East"/>
    <x v="4"/>
    <x v="0"/>
    <s v="3,5"/>
  </r>
  <r>
    <s v="R 2 500 000"/>
    <n v="2500000"/>
    <s v="4 Bedroom House"/>
    <x v="0"/>
    <s v="Moreleta Park"/>
    <x v="0"/>
    <x v="0"/>
    <n v="3"/>
  </r>
  <r>
    <s v="R 2 220 000"/>
    <n v="2220000"/>
    <s v="4 Bedroom House"/>
    <x v="0"/>
    <s v="Montana"/>
    <x v="1"/>
    <x v="0"/>
    <s v="2,5"/>
  </r>
  <r>
    <s v="R 1 125 000"/>
    <n v="1125000"/>
    <s v="2 Bedroom House"/>
    <x v="0"/>
    <s v="Annlin"/>
    <x v="1"/>
    <x v="3"/>
    <n v="1"/>
  </r>
  <r>
    <s v="R 990 000"/>
    <n v="990000"/>
    <s v="3 Bedroom House"/>
    <x v="0"/>
    <s v="Wolmer"/>
    <x v="1"/>
    <x v="1"/>
    <n v="2"/>
  </r>
  <r>
    <s v="R 1 250 000"/>
    <n v="1250000"/>
    <s v="3 Bedroom House"/>
    <x v="0"/>
    <s v="Doornpoort"/>
    <x v="1"/>
    <x v="1"/>
    <n v="2"/>
  </r>
  <r>
    <s v="R 1 580 000"/>
    <n v="1580000"/>
    <s v="5 Bedroom House"/>
    <x v="0"/>
    <s v="Florauna"/>
    <x v="1"/>
    <x v="2"/>
    <n v="2"/>
  </r>
  <r>
    <s v="R 2 999 000"/>
    <n v="2999000"/>
    <s v="6 Bedroom House"/>
    <x v="0"/>
    <s v="Florauna"/>
    <x v="1"/>
    <x v="6"/>
    <n v="3"/>
  </r>
  <r>
    <s v="R 1 650 000"/>
    <n v="1650000"/>
    <s v="3 Bedroom House"/>
    <x v="0"/>
    <s v="Mountain View"/>
    <x v="1"/>
    <x v="1"/>
    <n v="2"/>
  </r>
  <r>
    <s v="R 5 995 000"/>
    <n v="5995000"/>
    <s v="4 Bedroom House"/>
    <x v="0"/>
    <s v="Arcadia"/>
    <x v="5"/>
    <x v="0"/>
    <n v="4"/>
  </r>
  <r>
    <s v="R 3 195 000"/>
    <n v="3195000"/>
    <s v="5 Bedroom House"/>
    <x v="0"/>
    <s v="Moreleta Park"/>
    <x v="0"/>
    <x v="2"/>
    <n v="4"/>
  </r>
  <r>
    <s v="R 2 795 000"/>
    <n v="2795000"/>
    <s v="4 Bedroom House"/>
    <x v="0"/>
    <s v="Moreleta Park"/>
    <x v="0"/>
    <x v="0"/>
    <n v="3"/>
  </r>
  <r>
    <s v="R 895 000"/>
    <n v="895000"/>
    <s v="2 Bedroom House"/>
    <x v="0"/>
    <s v="Meyerspark"/>
    <x v="0"/>
    <x v="3"/>
    <n v="1"/>
  </r>
  <r>
    <s v="R 1 200 000"/>
    <n v="1200000"/>
    <s v="5 Bedroom House"/>
    <x v="0"/>
    <s v="Danville"/>
    <x v="2"/>
    <x v="2"/>
    <n v="3"/>
  </r>
  <r>
    <s v="R 2 795 000"/>
    <n v="2795000"/>
    <s v="4 Bedroom House"/>
    <x v="0"/>
    <s v="Moreleta Park"/>
    <x v="0"/>
    <x v="0"/>
    <n v="3"/>
  </r>
  <r>
    <s v="R 2 450 000"/>
    <n v="2450000"/>
    <s v="3 Bedroom House"/>
    <x v="0"/>
    <s v="Waverley"/>
    <x v="1"/>
    <x v="1"/>
    <n v="2"/>
  </r>
  <r>
    <s v="R 3 950 000"/>
    <n v="3950000"/>
    <s v="5 Bedroom House"/>
    <x v="0"/>
    <s v="Woodlands Lifestyle Estate"/>
    <x v="0"/>
    <x v="2"/>
    <s v="2,5"/>
  </r>
  <r>
    <s v="R 1 580 000"/>
    <n v="1580000"/>
    <s v="5 Bedroom House"/>
    <x v="0"/>
    <s v="Florauna"/>
    <x v="1"/>
    <x v="2"/>
    <n v="2"/>
  </r>
  <r>
    <s v="R 1 600 000"/>
    <n v="1600000"/>
    <s v="6 Bedroom House"/>
    <x v="0"/>
    <s v="Mountain View"/>
    <x v="1"/>
    <x v="6"/>
    <n v="2"/>
  </r>
  <r>
    <s v="R 3 150 000"/>
    <n v="3150000"/>
    <s v="3 Bedroom House"/>
    <x v="0"/>
    <s v="Olympus AH"/>
    <x v="4"/>
    <x v="1"/>
    <n v="2"/>
  </r>
  <r>
    <s v="R 2 200 000"/>
    <n v="2200000"/>
    <s v="2 Bedroom House"/>
    <x v="0"/>
    <s v="Olympus AH"/>
    <x v="4"/>
    <x v="3"/>
    <n v="2"/>
  </r>
  <r>
    <s v="R 1 500 000"/>
    <n v="1500000"/>
    <s v="3 Bedroom House"/>
    <x v="0"/>
    <s v="Mountain View"/>
    <x v="1"/>
    <x v="1"/>
    <n v="2"/>
  </r>
  <r>
    <s v="R 2 625 000"/>
    <n v="2625000"/>
    <s v="4 Bedroom House"/>
    <x v="0"/>
    <s v="Montana"/>
    <x v="1"/>
    <x v="0"/>
    <n v="3"/>
  </r>
  <r>
    <s v="R 3 492 000"/>
    <n v="3492000"/>
    <s v="4 Bedroom House"/>
    <x v="0"/>
    <s v="Six Fountains Residential Estate"/>
    <x v="0"/>
    <x v="0"/>
    <n v="3"/>
  </r>
  <r>
    <s v="R 2 650 000"/>
    <n v="2650000"/>
    <s v="4 Bedroom House"/>
    <x v="0"/>
    <s v="Faerie Glen"/>
    <x v="0"/>
    <x v="0"/>
    <n v="3"/>
  </r>
  <r>
    <s v="R 2 550 000"/>
    <n v="2550000"/>
    <s v="6 Bedroom House"/>
    <x v="0"/>
    <s v="Florauna"/>
    <x v="1"/>
    <x v="6"/>
    <n v="6"/>
  </r>
  <r>
    <s v="R 1 990 000"/>
    <n v="1990000"/>
    <s v="4 Bedroom House"/>
    <x v="0"/>
    <s v="Ekklesia"/>
    <x v="1"/>
    <x v="0"/>
    <n v="2"/>
  </r>
  <r>
    <s v="R 1 890 000"/>
    <n v="1890000"/>
    <s v="3 Bedroom House"/>
    <x v="0"/>
    <s v="Pretoria North"/>
    <x v="1"/>
    <x v="1"/>
    <s v="2,5"/>
  </r>
  <r>
    <s v="R 1 299 000"/>
    <n v="1299000"/>
    <s v="2.5 Bedroom House"/>
    <x v="0"/>
    <s v="Pretoria West"/>
    <x v="2"/>
    <x v="10"/>
    <n v="2"/>
  </r>
  <r>
    <s v="R 3 900 000"/>
    <n v="3900000"/>
    <s v="4 Bedroom House"/>
    <x v="0"/>
    <s v="Willow Acres"/>
    <x v="0"/>
    <x v="0"/>
    <s v="3,5"/>
  </r>
  <r>
    <s v="R 1 850 000"/>
    <n v="1850000"/>
    <s v="3 Bedroom House"/>
    <x v="0"/>
    <s v="Capital Park"/>
    <x v="5"/>
    <x v="1"/>
    <n v="2"/>
  </r>
  <r>
    <s v="R 2 650 000"/>
    <n v="2650000"/>
    <s v="3 Bedroom House"/>
    <x v="0"/>
    <s v="Garsfontein"/>
    <x v="0"/>
    <x v="1"/>
    <n v="2"/>
  </r>
  <r>
    <s v="R 2 350 000"/>
    <n v="2350000"/>
    <s v="2 Bedroom House"/>
    <x v="0"/>
    <s v="Waterkloof Ridge"/>
    <x v="0"/>
    <x v="3"/>
    <n v="1"/>
  </r>
  <r>
    <s v="R 1 800 000"/>
    <n v="1800000"/>
    <s v="3 Bedroom House"/>
    <x v="0"/>
    <s v="Montana Park"/>
    <x v="1"/>
    <x v="1"/>
    <n v="2"/>
  </r>
  <r>
    <s v="R 2 490 000"/>
    <n v="2490000"/>
    <s v="3 Bedroom House"/>
    <x v="0"/>
    <s v="Olympus AH"/>
    <x v="4"/>
    <x v="1"/>
    <n v="2"/>
  </r>
  <r>
    <s v="R 2 000 000"/>
    <n v="2000000"/>
    <s v="3 Bedroom House"/>
    <x v="0"/>
    <s v="Moreleta Park"/>
    <x v="0"/>
    <x v="1"/>
    <s v="2,5"/>
  </r>
  <r>
    <s v="R 980 000"/>
    <n v="980000"/>
    <s v="2 Bedroom House"/>
    <x v="0"/>
    <s v="Atteridgeville"/>
    <x v="2"/>
    <x v="3"/>
    <n v="2"/>
  </r>
  <r>
    <s v="R 4 750 000"/>
    <n v="4750000"/>
    <s v="5 Bedroom House"/>
    <x v="0"/>
    <s v="Savannah Country Estate"/>
    <x v="4"/>
    <x v="2"/>
    <n v="4"/>
  </r>
  <r>
    <s v="R 3 975 000"/>
    <n v="3975000"/>
    <s v="3 Bedroom House"/>
    <x v="0"/>
    <s v="Six Fountains Residential Estate"/>
    <x v="0"/>
    <x v="1"/>
    <n v="3"/>
  </r>
  <r>
    <s v="R 4 350 000"/>
    <n v="4350000"/>
    <s v="5 Bedroom House"/>
    <x v="0"/>
    <s v="Woodlands Lifestyle Estate"/>
    <x v="0"/>
    <x v="2"/>
    <s v="3,5"/>
  </r>
  <r>
    <s v="R 1 510 212"/>
    <n v="1510212"/>
    <s v="3 Bedroom House"/>
    <x v="0"/>
    <s v="Mountain View"/>
    <x v="1"/>
    <x v="1"/>
    <n v="2"/>
  </r>
  <r>
    <s v="R 450 000"/>
    <n v="450000"/>
    <s v="2 Bedroom House"/>
    <x v="0"/>
    <s v="Pretoria North"/>
    <x v="1"/>
    <x v="3"/>
    <n v="2"/>
  </r>
  <r>
    <s v="R 699 000"/>
    <n v="699000"/>
    <s v="3 Bedroom House"/>
    <x v="0"/>
    <s v="Pretoria North"/>
    <x v="1"/>
    <x v="1"/>
    <s v="1,5"/>
  </r>
  <r>
    <s v="R 1 450 000"/>
    <n v="1450000"/>
    <s v="3 Bedroom House"/>
    <x v="0"/>
    <s v="East Lynne"/>
    <x v="0"/>
    <x v="1"/>
    <n v="2"/>
  </r>
  <r>
    <s v="R 4 900 000"/>
    <n v="4900000"/>
    <s v="4 Bedroom House"/>
    <x v="0"/>
    <s v="The Hills Game Reserve Estate"/>
    <x v="4"/>
    <x v="0"/>
    <n v="5"/>
  </r>
  <r>
    <s v="R 5 950 000"/>
    <n v="5950000"/>
    <s v="5 Bedroom House"/>
    <x v="0"/>
    <s v="Silver Lakes"/>
    <x v="0"/>
    <x v="2"/>
    <s v="5,5"/>
  </r>
  <r>
    <s v="R 5 650 000"/>
    <n v="5650000"/>
    <s v="4 Bedroom House"/>
    <x v="0"/>
    <s v="Lynnwood"/>
    <x v="0"/>
    <x v="0"/>
    <s v="3,5"/>
  </r>
  <r>
    <s v="R 1 140 000"/>
    <n v="1140000"/>
    <s v="3 Bedroom House"/>
    <x v="0"/>
    <s v="Pretoria North"/>
    <x v="1"/>
    <x v="1"/>
    <n v="2"/>
  </r>
  <r>
    <s v="R 2 350 000"/>
    <n v="2350000"/>
    <s v="3 Bedroom House"/>
    <x v="0"/>
    <s v="Montana"/>
    <x v="1"/>
    <x v="1"/>
    <n v="2"/>
  </r>
  <r>
    <s v="R 1 746 975"/>
    <n v="1746975"/>
    <s v="4 Bedroom House"/>
    <x v="0"/>
    <s v="Arcadia"/>
    <x v="5"/>
    <x v="0"/>
    <n v="3"/>
  </r>
  <r>
    <s v="R 2 700 000"/>
    <n v="2700000"/>
    <s v="5 Bedroom House"/>
    <x v="0"/>
    <s v="Maroelana"/>
    <x v="0"/>
    <x v="2"/>
    <s v="3,5"/>
  </r>
  <r>
    <s v="R 4 500 000"/>
    <n v="4500000"/>
    <s v="4 Bedroom House"/>
    <x v="0"/>
    <s v="Waterkloof Park"/>
    <x v="0"/>
    <x v="0"/>
    <n v="3"/>
  </r>
  <r>
    <s v="R 800 000"/>
    <n v="800000"/>
    <s v="3 Bedroom House"/>
    <x v="0"/>
    <s v="Saulsville"/>
    <x v="3"/>
    <x v="1"/>
    <n v="1"/>
  </r>
  <r>
    <s v="R 2 380 000"/>
    <n v="2380000"/>
    <s v="3 Bedroom House"/>
    <x v="0"/>
    <s v="Montana"/>
    <x v="1"/>
    <x v="1"/>
    <s v="3,5"/>
  </r>
  <r>
    <s v="R 690 000"/>
    <n v="690000"/>
    <s v="2 Bedroom House"/>
    <x v="0"/>
    <s v="Mahube Valley"/>
    <x v="3"/>
    <x v="3"/>
    <n v="1"/>
  </r>
  <r>
    <s v="R 750 000"/>
    <n v="750000"/>
    <s v="2 Bedroom House"/>
    <x v="0"/>
    <s v="Danville"/>
    <x v="2"/>
    <x v="3"/>
    <n v="1"/>
  </r>
  <r>
    <s v="R 2 180 000"/>
    <n v="2180000"/>
    <s v="5 Bedroom House"/>
    <x v="0"/>
    <s v="Sinoville"/>
    <x v="1"/>
    <x v="2"/>
    <n v="3"/>
  </r>
  <r>
    <s v="R 1 850 000"/>
    <n v="1850000"/>
    <s v="3 Bedroom House"/>
    <x v="0"/>
    <s v="Moreleta Park"/>
    <x v="0"/>
    <x v="1"/>
    <s v="2,5"/>
  </r>
  <r>
    <s v="R 1 599 000"/>
    <n v="1599000"/>
    <s v="4 Bedroom House"/>
    <x v="0"/>
    <s v="Florauna"/>
    <x v="1"/>
    <x v="0"/>
    <n v="2"/>
  </r>
  <r>
    <s v="R 2 380 000"/>
    <n v="2380000"/>
    <s v="4 Bedroom House"/>
    <x v="0"/>
    <s v="Villieria"/>
    <x v="1"/>
    <x v="0"/>
    <n v="2"/>
  </r>
  <r>
    <s v="R 1 103 000"/>
    <n v="1103000"/>
    <s v="1 Bedroom House"/>
    <x v="0"/>
    <s v="Montana Tuine"/>
    <x v="1"/>
    <x v="7"/>
    <n v="1"/>
  </r>
  <r>
    <s v="R 1 850 000"/>
    <n v="1850000"/>
    <s v="3 Bedroom House"/>
    <x v="0"/>
    <s v="Moreleta Park"/>
    <x v="0"/>
    <x v="1"/>
    <s v="2,5"/>
  </r>
  <r>
    <s v="R 2 750 000"/>
    <n v="2750000"/>
    <s v="3 Bedroom House"/>
    <x v="0"/>
    <s v="Eastwood"/>
    <x v="0"/>
    <x v="1"/>
    <n v="2"/>
  </r>
  <r>
    <s v="R 2 115 000"/>
    <n v="2115000"/>
    <s v="4 Bedroom House"/>
    <x v="0"/>
    <s v="Constantia Park"/>
    <x v="0"/>
    <x v="0"/>
    <n v="3"/>
  </r>
  <r>
    <s v="R 2 250 000"/>
    <n v="2250000"/>
    <s v="3 Bedroom House"/>
    <x v="0"/>
    <s v="Rietvalleirand"/>
    <x v="0"/>
    <x v="1"/>
    <n v="2"/>
  </r>
  <r>
    <s v="R 1 750 000"/>
    <n v="1750000"/>
    <s v="4 Bedroom House"/>
    <x v="0"/>
    <s v="Doornpoort"/>
    <x v="1"/>
    <x v="0"/>
    <n v="3"/>
  </r>
  <r>
    <s v="R 595 000"/>
    <n v="595000"/>
    <s v="2.5 Bedroom House"/>
    <x v="0"/>
    <s v="Pretoria Central"/>
    <x v="5"/>
    <x v="10"/>
    <s v="1,5"/>
  </r>
  <r>
    <s v="R 1 850 000"/>
    <n v="1850000"/>
    <s v="4 Bedroom House"/>
    <x v="0"/>
    <s v="Pretoria North"/>
    <x v="1"/>
    <x v="0"/>
    <n v="2"/>
  </r>
  <r>
    <s v="R 3 600 000"/>
    <n v="3600000"/>
    <s v="4 Bedroom House"/>
    <x v="0"/>
    <s v="Newlands"/>
    <x v="0"/>
    <x v="0"/>
    <n v="3"/>
  </r>
  <r>
    <s v="R 1 350 000"/>
    <n v="1350000"/>
    <s v="4 Bedroom House"/>
    <x v="0"/>
    <s v="Roseville"/>
    <x v="1"/>
    <x v="0"/>
    <n v="2"/>
  </r>
  <r>
    <s v="R 2 500 000"/>
    <n v="2500000"/>
    <s v="4 Bedroom House"/>
    <x v="0"/>
    <s v="Green Acres Estate"/>
    <x v="1"/>
    <x v="0"/>
    <n v="3"/>
  </r>
  <r>
    <s v="R 1 595 000"/>
    <n v="1595000"/>
    <s v="3 Bedroom House"/>
    <x v="0"/>
    <s v="Pretoria North"/>
    <x v="1"/>
    <x v="1"/>
    <n v="2"/>
  </r>
  <r>
    <s v="R 2 295 000"/>
    <n v="2295000"/>
    <s v="3 Bedroom House"/>
    <x v="0"/>
    <s v="Faerie Glen"/>
    <x v="0"/>
    <x v="1"/>
    <n v="2"/>
  </r>
  <r>
    <s v="R 7 500 000"/>
    <n v="7500000"/>
    <s v="5 Bedroom House"/>
    <x v="0"/>
    <s v="Pebble Rock Golf Village"/>
    <x v="4"/>
    <x v="2"/>
    <s v="4,5"/>
  </r>
  <r>
    <s v="R 2 795 000"/>
    <n v="2795000"/>
    <s v="3 Bedroom House"/>
    <x v="0"/>
    <s v="Faerie Glen"/>
    <x v="0"/>
    <x v="1"/>
    <s v="2,5"/>
  </r>
  <r>
    <s v="R 1 850 000"/>
    <n v="1850000"/>
    <s v="4 Bedroom House"/>
    <x v="0"/>
    <s v="Pretoria North"/>
    <x v="1"/>
    <x v="0"/>
    <n v="2"/>
  </r>
  <r>
    <s v="R 6 450 000"/>
    <n v="6450000"/>
    <s v="4 Bedroom House"/>
    <x v="0"/>
    <s v="Waterkloof Ridge"/>
    <x v="0"/>
    <x v="0"/>
    <n v="4"/>
  </r>
  <r>
    <s v="R 1 490 000"/>
    <n v="1490000"/>
    <s v="3 Bedroom House"/>
    <x v="0"/>
    <s v="Equestria"/>
    <x v="0"/>
    <x v="1"/>
    <n v="2"/>
  </r>
  <r>
    <s v="R 699 000"/>
    <n v="699000"/>
    <s v="4 Bedroom House"/>
    <x v="0"/>
    <s v="Mamelodi East"/>
    <x v="3"/>
    <x v="0"/>
    <n v="1"/>
  </r>
  <r>
    <s v="R 399 999"/>
    <n v="399999"/>
    <s v="2 Bedroom House"/>
    <x v="0"/>
    <s v="Nellmapius"/>
    <x v="3"/>
    <x v="3"/>
    <n v="1"/>
  </r>
  <r>
    <s v="R 5 135 000"/>
    <n v="5135000"/>
    <s v="3 Bedroom House"/>
    <x v="0"/>
    <s v="Waterkloof"/>
    <x v="0"/>
    <x v="1"/>
    <n v="2"/>
  </r>
  <r>
    <s v="R 1 675 000"/>
    <n v="1675000"/>
    <s v="2 Bedroom House"/>
    <x v="0"/>
    <s v="Equestria"/>
    <x v="0"/>
    <x v="3"/>
    <n v="3"/>
  </r>
  <r>
    <s v="R 790 000"/>
    <n v="790000"/>
    <s v="2 Bedroom House"/>
    <x v="0"/>
    <s v="Sunnyside"/>
    <x v="5"/>
    <x v="3"/>
    <n v="1"/>
  </r>
  <r>
    <s v="R 3 200 000"/>
    <n v="3200000"/>
    <s v="6 Bedroom House"/>
    <x v="0"/>
    <s v="Garsfontein"/>
    <x v="0"/>
    <x v="6"/>
    <n v="3"/>
  </r>
  <r>
    <s v="R 3 995 000"/>
    <n v="3995000"/>
    <s v="3 Bedroom House"/>
    <x v="0"/>
    <s v="Menlo Park"/>
    <x v="0"/>
    <x v="1"/>
    <s v="3,5"/>
  </r>
  <r>
    <s v="R 3 950 000"/>
    <n v="3950000"/>
    <s v="4 Bedroom House"/>
    <x v="0"/>
    <s v="Six Fountains Residential Estate"/>
    <x v="0"/>
    <x v="0"/>
    <n v="4"/>
  </r>
  <r>
    <s v="R 1 210 000"/>
    <n v="1210000"/>
    <s v="4 Bedroom House"/>
    <x v="0"/>
    <s v="Pretoria North"/>
    <x v="1"/>
    <x v="0"/>
    <n v="2"/>
  </r>
  <r>
    <s v="R 1 220 000"/>
    <n v="1220000"/>
    <s v="2 Bedroom House"/>
    <x v="0"/>
    <s v="Doornpoort"/>
    <x v="1"/>
    <x v="3"/>
    <n v="1"/>
  </r>
  <r>
    <s v="R 2 120 000"/>
    <n v="2120000"/>
    <s v="3 Bedroom House"/>
    <x v="0"/>
    <s v="Equestria"/>
    <x v="0"/>
    <x v="1"/>
    <n v="2"/>
  </r>
  <r>
    <s v="R 1 895 000"/>
    <n v="1895000"/>
    <s v="3 Bedroom House"/>
    <x v="0"/>
    <s v="Waverley"/>
    <x v="1"/>
    <x v="1"/>
    <n v="1"/>
  </r>
  <r>
    <s v="R 1 990 000"/>
    <n v="1990000"/>
    <s v="3 Bedroom House"/>
    <x v="0"/>
    <s v="Faerie Glen"/>
    <x v="0"/>
    <x v="1"/>
    <n v="2"/>
  </r>
  <r>
    <s v="R 3 950 000"/>
    <n v="3950000"/>
    <s v="4 Bedroom House"/>
    <x v="0"/>
    <s v="Lynnwood Glen"/>
    <x v="0"/>
    <x v="0"/>
    <s v="3,5"/>
  </r>
  <r>
    <s v="R 2 390 000"/>
    <n v="2390000"/>
    <s v="3 Bedroom House"/>
    <x v="0"/>
    <s v="Villieria"/>
    <x v="1"/>
    <x v="1"/>
    <n v="2"/>
  </r>
  <r>
    <s v="R 5 800 000"/>
    <n v="5800000"/>
    <s v="5 Bedroom House"/>
    <x v="0"/>
    <s v="Brooklyn"/>
    <x v="0"/>
    <x v="2"/>
    <n v="3"/>
  </r>
  <r>
    <s v="R 2 850 000"/>
    <n v="2850000"/>
    <s v="4 Bedroom House"/>
    <x v="0"/>
    <s v="Moreleta Park"/>
    <x v="0"/>
    <x v="0"/>
    <s v="3,5"/>
  </r>
  <r>
    <s v="R 14 385 000"/>
    <n v="14385000"/>
    <s v="4 Bedroom House"/>
    <x v="0"/>
    <s v="The Hills Game Reserve Estate"/>
    <x v="4"/>
    <x v="0"/>
    <n v="5"/>
  </r>
  <r>
    <s v="R 3 800 000"/>
    <n v="3800000"/>
    <s v="3 Bedroom House"/>
    <x v="0"/>
    <s v="Zambezi Country Estate"/>
    <x v="1"/>
    <x v="1"/>
    <n v="3"/>
  </r>
  <r>
    <s v="R 1 650 000"/>
    <n v="1650000"/>
    <s v="3 Bedroom House"/>
    <x v="0"/>
    <s v="Montana Park"/>
    <x v="1"/>
    <x v="1"/>
    <n v="2"/>
  </r>
  <r>
    <s v="R 1 895 000"/>
    <n v="1895000"/>
    <s v="3 Bedroom House"/>
    <x v="0"/>
    <s v="Waverley"/>
    <x v="1"/>
    <x v="1"/>
    <n v="1"/>
  </r>
  <r>
    <s v="R 945 000"/>
    <n v="945000"/>
    <s v="3 Bedroom House"/>
    <x v="0"/>
    <s v="Baviaanspoort"/>
    <x v="4"/>
    <x v="1"/>
    <n v="2"/>
  </r>
  <r>
    <s v="R 1 250 000"/>
    <n v="1250000"/>
    <s v="3 Bedroom House"/>
    <x v="0"/>
    <s v="Pretoria Gardens"/>
    <x v="2"/>
    <x v="1"/>
    <n v="2"/>
  </r>
  <r>
    <s v="R 6 800 000"/>
    <n v="6800000"/>
    <s v="5 Bedroom House"/>
    <x v="0"/>
    <s v="Silver Lakes"/>
    <x v="0"/>
    <x v="2"/>
    <n v="4"/>
  </r>
  <r>
    <s v="R 3 495 000"/>
    <n v="3495000"/>
    <s v="4 Bedroom House"/>
    <x v="0"/>
    <s v="Faerie Glen"/>
    <x v="0"/>
    <x v="0"/>
    <n v="3"/>
  </r>
  <r>
    <s v="R 3 499 500"/>
    <n v="3499500"/>
    <s v="5 Bedroom House"/>
    <x v="0"/>
    <s v="Waverley"/>
    <x v="1"/>
    <x v="2"/>
    <n v="4"/>
  </r>
  <r>
    <s v="R 710 000"/>
    <n v="710000"/>
    <s v="2 Bedroom House"/>
    <x v="0"/>
    <s v="Mahube Valley"/>
    <x v="3"/>
    <x v="3"/>
    <n v="1"/>
  </r>
  <r>
    <s v="R 890 000"/>
    <n v="890000"/>
    <s v="3 Bedroom House"/>
    <x v="0"/>
    <s v="Wolmer"/>
    <x v="1"/>
    <x v="1"/>
    <n v="1"/>
  </r>
  <r>
    <s v="R 700 000"/>
    <n v="700000"/>
    <s v="4 Bedroom House"/>
    <x v="0"/>
    <s v="Danville"/>
    <x v="2"/>
    <x v="0"/>
    <n v="1"/>
  </r>
  <r>
    <s v="R 1 490 000"/>
    <n v="1490000"/>
    <s v="3 Bedroom House"/>
    <x v="0"/>
    <s v="Proclamation Hill"/>
    <x v="2"/>
    <x v="1"/>
    <n v="2"/>
  </r>
  <r>
    <s v="R 890 000"/>
    <n v="890000"/>
    <s v="3 Bedroom House"/>
    <x v="0"/>
    <s v="Eersterust"/>
    <x v="3"/>
    <x v="1"/>
    <n v="1"/>
  </r>
  <r>
    <s v="R 1 850 000"/>
    <n v="1850000"/>
    <s v="3 Bedroom House"/>
    <x v="0"/>
    <s v="Faerie Glen"/>
    <x v="0"/>
    <x v="1"/>
    <n v="3"/>
  </r>
  <r>
    <s v="R 3 850 000"/>
    <n v="3850000"/>
    <s v="4 Bedroom House"/>
    <x v="0"/>
    <s v="Magalieskruin"/>
    <x v="1"/>
    <x v="0"/>
    <s v="2,5"/>
  </r>
  <r>
    <s v="R 2 400 000"/>
    <n v="2400000"/>
    <s v="3 Bedroom House"/>
    <x v="0"/>
    <s v="Waterkloof Glen"/>
    <x v="0"/>
    <x v="1"/>
    <s v="2,5"/>
  </r>
  <r>
    <s v="R 700 000"/>
    <n v="700000"/>
    <s v="4 Bedroom House"/>
    <x v="0"/>
    <s v="Danville"/>
    <x v="2"/>
    <x v="0"/>
    <n v="1"/>
  </r>
  <r>
    <s v="R 6 400 000"/>
    <n v="6400000"/>
    <s v="5 Bedroom House"/>
    <x v="0"/>
    <s v="Mooikloof Equestrian Estate"/>
    <x v="4"/>
    <x v="2"/>
    <n v="4"/>
  </r>
  <r>
    <s v="R 1 575 000"/>
    <n v="1575000"/>
    <s v="4 Bedroom House"/>
    <x v="0"/>
    <s v="Doornpoort"/>
    <x v="1"/>
    <x v="0"/>
    <n v="2"/>
  </r>
  <r>
    <s v="R 2 370 000"/>
    <n v="2370000"/>
    <s v="5 Bedroom House"/>
    <x v="0"/>
    <s v="Wingate Park"/>
    <x v="0"/>
    <x v="2"/>
    <n v="4"/>
  </r>
  <r>
    <s v="R 3 300 000"/>
    <n v="3300000"/>
    <s v="4 Bedroom House"/>
    <x v="0"/>
    <s v="Brooklyn"/>
    <x v="0"/>
    <x v="0"/>
    <s v="3,5"/>
  </r>
  <r>
    <s v="R 2 950 000"/>
    <n v="2950000"/>
    <s v="4 Bedroom House"/>
    <x v="0"/>
    <s v="Moreleta Park"/>
    <x v="0"/>
    <x v="0"/>
    <n v="3"/>
  </r>
  <r>
    <s v="R 1 850 000"/>
    <n v="1850000"/>
    <s v="4 Bedroom House"/>
    <x v="0"/>
    <s v="Constantia Park"/>
    <x v="0"/>
    <x v="0"/>
    <n v="2"/>
  </r>
  <r>
    <s v="R 1 850 000"/>
    <n v="1850000"/>
    <s v="3 Bedroom House"/>
    <x v="0"/>
    <s v="Waverley"/>
    <x v="1"/>
    <x v="1"/>
    <s v="2,5"/>
  </r>
  <r>
    <s v="R 850 000"/>
    <n v="850000"/>
    <s v="2 Bedroom House"/>
    <x v="0"/>
    <s v="Lotus Gardens"/>
    <x v="3"/>
    <x v="3"/>
    <n v="2"/>
  </r>
  <r>
    <s v="R 1 550 000"/>
    <n v="1550000"/>
    <s v="3 Bedroom House"/>
    <x v="0"/>
    <s v="Florauna"/>
    <x v="1"/>
    <x v="1"/>
    <n v="2"/>
  </r>
  <r>
    <s v="R 699 000"/>
    <n v="699000"/>
    <s v="3 Bedroom House"/>
    <x v="0"/>
    <s v="Pretoria North"/>
    <x v="1"/>
    <x v="1"/>
    <s v="1,5"/>
  </r>
  <r>
    <s v="R 1 485 000"/>
    <n v="1485000"/>
    <s v="3 Bedroom House"/>
    <x v="0"/>
    <s v="Mountain View"/>
    <x v="1"/>
    <x v="1"/>
    <n v="2"/>
  </r>
  <r>
    <s v="R 3 450 000"/>
    <n v="3450000"/>
    <s v="4 Bedroom House"/>
    <x v="0"/>
    <s v="Montana"/>
    <x v="1"/>
    <x v="0"/>
    <n v="3"/>
  </r>
  <r>
    <s v="R 5 995 000"/>
    <n v="5995000"/>
    <s v="5 Bedroom House"/>
    <x v="0"/>
    <s v="The Hills Game Reserve Estate"/>
    <x v="4"/>
    <x v="2"/>
    <s v="5,5"/>
  </r>
  <r>
    <s v="R 885 000"/>
    <n v="885000"/>
    <s v="3 Bedroom House"/>
    <x v="0"/>
    <s v="Lotus Gardens"/>
    <x v="3"/>
    <x v="1"/>
    <n v="1"/>
  </r>
  <r>
    <s v="R 4 200 000"/>
    <n v="4200000"/>
    <s v="4 Bedroom House"/>
    <x v="0"/>
    <s v="Silverwoods Country Estate"/>
    <x v="0"/>
    <x v="0"/>
    <n v="3"/>
  </r>
  <r>
    <s v="R 1 680 000"/>
    <n v="1680000"/>
    <s v="4 Bedroom House"/>
    <x v="0"/>
    <s v="Lotus Gardens"/>
    <x v="3"/>
    <x v="0"/>
    <n v="2"/>
  </r>
  <r>
    <s v="R 2 295 000"/>
    <n v="2295000"/>
    <s v="3 Bedroom House"/>
    <x v="0"/>
    <s v="Moreleta Park"/>
    <x v="0"/>
    <x v="1"/>
    <n v="3"/>
  </r>
  <r>
    <s v="R 2 250 000"/>
    <n v="2250000"/>
    <s v="3 Bedroom House"/>
    <x v="0"/>
    <s v="Montana"/>
    <x v="1"/>
    <x v="1"/>
    <n v="2"/>
  </r>
  <r>
    <s v="R 4 500 000"/>
    <n v="4500000"/>
    <s v="5 Bedroom House"/>
    <x v="0"/>
    <s v="Montana Park"/>
    <x v="1"/>
    <x v="2"/>
    <n v="4"/>
  </r>
  <r>
    <s v="R 2 500 000"/>
    <n v="2500000"/>
    <s v="3 Bedroom House"/>
    <x v="0"/>
    <s v="Garsfontein"/>
    <x v="0"/>
    <x v="1"/>
    <n v="2"/>
  </r>
  <r>
    <s v="R 2 250 000"/>
    <n v="2250000"/>
    <s v="4 Bedroom House"/>
    <x v="0"/>
    <s v="Rietfontein"/>
    <x v="1"/>
    <x v="0"/>
    <n v="2"/>
  </r>
  <r>
    <s v="R 3 750 000"/>
    <n v="3750000"/>
    <s v="5 Bedroom House"/>
    <x v="0"/>
    <s v="Savannah Country Estate"/>
    <x v="4"/>
    <x v="2"/>
    <s v="4,5"/>
  </r>
  <r>
    <s v="R 5 995 000"/>
    <n v="5995000"/>
    <s v="3 Bedroom House"/>
    <x v="0"/>
    <s v="Rietondale"/>
    <x v="0"/>
    <x v="1"/>
    <n v="4"/>
  </r>
  <r>
    <s v="R 1 895 000"/>
    <n v="1895000"/>
    <s v="4 Bedroom House"/>
    <x v="0"/>
    <s v="Moregloed"/>
    <x v="1"/>
    <x v="0"/>
    <n v="2"/>
  </r>
  <r>
    <s v="R 2 200 000"/>
    <n v="2200000"/>
    <s v="3 Bedroom House"/>
    <x v="0"/>
    <s v="Capital Park"/>
    <x v="5"/>
    <x v="1"/>
    <n v="1"/>
  </r>
  <r>
    <s v="R 1 800 000"/>
    <n v="1800000"/>
    <s v="3 Bedroom House"/>
    <x v="0"/>
    <s v="Montana Park"/>
    <x v="1"/>
    <x v="1"/>
    <n v="2"/>
  </r>
  <r>
    <s v="R 1 975 000"/>
    <n v="1975000"/>
    <s v="3 Bedroom House"/>
    <x v="0"/>
    <s v="Rietondale"/>
    <x v="0"/>
    <x v="1"/>
    <s v="2,5"/>
  </r>
  <r>
    <s v="R 1 880 000"/>
    <n v="1880000"/>
    <s v="3 Bedroom House"/>
    <x v="0"/>
    <s v="Roodepark Eco Estate"/>
    <x v="4"/>
    <x v="1"/>
    <n v="2"/>
  </r>
  <r>
    <s v="R 1 500 000"/>
    <n v="1500000"/>
    <s v="3 Bedroom House"/>
    <x v="0"/>
    <s v="Wonderboom South"/>
    <x v="1"/>
    <x v="1"/>
    <n v="2"/>
  </r>
  <r>
    <s v="R 3 825 000"/>
    <n v="3825000"/>
    <s v="4 Bedroom House"/>
    <x v="0"/>
    <s v="Roodepark Eco Estate"/>
    <x v="4"/>
    <x v="0"/>
    <n v="3"/>
  </r>
  <r>
    <s v="R 2 350 000"/>
    <n v="2350000"/>
    <s v="4 Bedroom House"/>
    <x v="0"/>
    <s v="Elarduspark"/>
    <x v="0"/>
    <x v="0"/>
    <n v="2"/>
  </r>
  <r>
    <s v="R 1 650 000"/>
    <n v="1650000"/>
    <s v="4 Bedroom House"/>
    <x v="0"/>
    <s v="Garsfontein"/>
    <x v="0"/>
    <x v="0"/>
    <n v="2"/>
  </r>
  <r>
    <s v="R 1 500 000"/>
    <n v="1500000"/>
    <s v="3 Bedroom House"/>
    <x v="0"/>
    <s v="Wonderboom South"/>
    <x v="1"/>
    <x v="1"/>
    <n v="2"/>
  </r>
  <r>
    <s v="R 7 500 000"/>
    <n v="7500000"/>
    <s v="4 Bedroom House"/>
    <x v="0"/>
    <s v="Silver Lakes"/>
    <x v="0"/>
    <x v="0"/>
    <s v="3,5"/>
  </r>
  <r>
    <s v="R 1 100 000"/>
    <n v="1100000"/>
    <s v="5 Bedroom House"/>
    <x v="0"/>
    <s v="Danville"/>
    <x v="2"/>
    <x v="2"/>
    <n v="3"/>
  </r>
  <r>
    <s v="R 1 400 000"/>
    <n v="1400000"/>
    <s v="3 Bedroom House"/>
    <x v="0"/>
    <s v="Roseville"/>
    <x v="1"/>
    <x v="1"/>
    <n v="1"/>
  </r>
  <r>
    <s v="R 1 364 125"/>
    <n v="1364125"/>
    <s v="3 Bedroom House"/>
    <x v="0"/>
    <s v="Pretoria West"/>
    <x v="2"/>
    <x v="1"/>
    <n v="2"/>
  </r>
  <r>
    <s v="R 4 800 000"/>
    <n v="4800000"/>
    <s v="4 Bedroom House"/>
    <x v="0"/>
    <s v="Willow Acres"/>
    <x v="0"/>
    <x v="0"/>
    <n v="3"/>
  </r>
  <r>
    <s v="R 1 850 000"/>
    <n v="1850000"/>
    <s v="6 Bedroom House"/>
    <x v="0"/>
    <s v="Rietfontein"/>
    <x v="1"/>
    <x v="6"/>
    <n v="3"/>
  </r>
  <r>
    <s v="R 2 200 000"/>
    <n v="2200000"/>
    <s v="3 Bedroom House"/>
    <x v="0"/>
    <s v="Equestria"/>
    <x v="0"/>
    <x v="1"/>
    <n v="3"/>
  </r>
  <r>
    <s v="R 2 295 000"/>
    <n v="2295000"/>
    <s v="3 Bedroom House"/>
    <x v="0"/>
    <s v="Kilner Park"/>
    <x v="1"/>
    <x v="1"/>
    <s v="2,5"/>
  </r>
  <r>
    <s v="R 1 190 000"/>
    <n v="1190000"/>
    <s v="2 Bedroom House"/>
    <x v="0"/>
    <s v="Faerie Glen"/>
    <x v="0"/>
    <x v="3"/>
    <n v="1"/>
  </r>
  <r>
    <s v="R 790 000"/>
    <n v="790000"/>
    <s v="3 Bedroom House"/>
    <x v="0"/>
    <s v="Mahube Valley"/>
    <x v="3"/>
    <x v="1"/>
    <n v="1"/>
  </r>
  <r>
    <s v="R 2 875 000"/>
    <n v="2875000"/>
    <s v="5 Bedroom House"/>
    <x v="0"/>
    <s v="Moreleta Park"/>
    <x v="0"/>
    <x v="2"/>
    <n v="3"/>
  </r>
  <r>
    <s v="R 3 890 000"/>
    <n v="3890000"/>
    <s v="3 Bedroom House"/>
    <x v="0"/>
    <s v="Pebble Rock Golf Village"/>
    <x v="4"/>
    <x v="1"/>
    <n v="2"/>
  </r>
  <r>
    <s v="R 1 030 000"/>
    <n v="1030000"/>
    <s v="3 Bedroom House"/>
    <x v="0"/>
    <s v="Jan Niemand Park"/>
    <x v="1"/>
    <x v="1"/>
    <n v="1"/>
  </r>
  <r>
    <s v="R 1 485 000"/>
    <n v="1485000"/>
    <s v="3 Bedroom House"/>
    <x v="0"/>
    <s v="Annlin"/>
    <x v="1"/>
    <x v="1"/>
    <n v="2"/>
  </r>
  <r>
    <s v="R 1 510 000"/>
    <n v="1510000"/>
    <s v="3 Bedroom House"/>
    <x v="0"/>
    <s v="Doornpoort"/>
    <x v="1"/>
    <x v="1"/>
    <n v="2"/>
  </r>
  <r>
    <s v="R 2 750 000"/>
    <n v="2750000"/>
    <s v="4 Bedroom House"/>
    <x v="0"/>
    <s v="Magalieskruin"/>
    <x v="1"/>
    <x v="0"/>
    <s v="2,5"/>
  </r>
  <r>
    <s v="R 1 110 000"/>
    <n v="1110000"/>
    <s v="3 Bedroom House"/>
    <x v="0"/>
    <s v="Booysens"/>
    <x v="2"/>
    <x v="1"/>
    <n v="1"/>
  </r>
  <r>
    <s v="R 5 986 286"/>
    <n v="5986286"/>
    <s v="4 Bedroom House"/>
    <x v="0"/>
    <s v="Six Fountains Residential Estate"/>
    <x v="0"/>
    <x v="0"/>
    <s v="3,5"/>
  </r>
  <r>
    <s v="R 2 750 000"/>
    <n v="2750000"/>
    <s v="4 Bedroom House"/>
    <x v="0"/>
    <s v="Magalieskruin"/>
    <x v="1"/>
    <x v="0"/>
    <s v="2,5"/>
  </r>
  <r>
    <s v="R 1 860 000"/>
    <n v="1860000"/>
    <s v="5 Bedroom House"/>
    <x v="0"/>
    <s v="Annlin"/>
    <x v="1"/>
    <x v="2"/>
    <s v="2,5"/>
  </r>
  <r>
    <s v="R 3 750 000"/>
    <n v="3750000"/>
    <s v="3 Bedroom House"/>
    <x v="0"/>
    <s v="Six Fountains Residential Estate"/>
    <x v="0"/>
    <x v="1"/>
    <s v="3,5"/>
  </r>
  <r>
    <s v="R 1 880 000"/>
    <n v="1880000"/>
    <s v="5 Bedroom House"/>
    <x v="0"/>
    <s v="Moregloed"/>
    <x v="1"/>
    <x v="2"/>
    <n v="2"/>
  </r>
  <r>
    <s v="R 1 300 000"/>
    <n v="1300000"/>
    <s v="3 Bedroom House"/>
    <x v="0"/>
    <s v="Oukraal Estate"/>
    <x v="0"/>
    <x v="1"/>
    <n v="2"/>
  </r>
  <r>
    <s v="R 995 000"/>
    <n v="995000"/>
    <s v="3 Bedroom House"/>
    <x v="0"/>
    <s v="Waltloo"/>
    <x v="1"/>
    <x v="1"/>
    <n v="2"/>
  </r>
  <r>
    <s v="R 2 150 000"/>
    <n v="2150000"/>
    <s v="3 Bedroom House"/>
    <x v="0"/>
    <s v="Olympus AH"/>
    <x v="4"/>
    <x v="1"/>
    <s v="2,5"/>
  </r>
  <r>
    <s v="R 990 000"/>
    <n v="990000"/>
    <s v="2 Bedroom House"/>
    <x v="0"/>
    <s v="Philip Nel Park"/>
    <x v="2"/>
    <x v="3"/>
    <n v="1"/>
  </r>
  <r>
    <s v="R 4 990 000"/>
    <n v="4990000"/>
    <s v="5 Bedroom House"/>
    <x v="0"/>
    <s v="Zambezi Country Estate"/>
    <x v="1"/>
    <x v="2"/>
    <n v="4"/>
  </r>
  <r>
    <s v="R 1 650 000"/>
    <n v="1650000"/>
    <s v="4 Bedroom House"/>
    <x v="0"/>
    <s v="Sinoville"/>
    <x v="1"/>
    <x v="0"/>
    <n v="3"/>
  </r>
  <r>
    <s v="R 2 400 000"/>
    <n v="2400000"/>
    <s v="3 Bedroom House"/>
    <x v="0"/>
    <s v="Brooklyn"/>
    <x v="0"/>
    <x v="1"/>
    <s v="3,5"/>
  </r>
  <r>
    <s v="R 1 395 000"/>
    <n v="1395000"/>
    <s v="3 Bedroom House"/>
    <x v="0"/>
    <s v="Dorandia"/>
    <x v="1"/>
    <x v="1"/>
    <n v="3"/>
  </r>
  <r>
    <s v="R 1 750 000"/>
    <n v="1750000"/>
    <s v="3 Bedroom House"/>
    <x v="0"/>
    <s v="Willow Park Manor"/>
    <x v="0"/>
    <x v="1"/>
    <n v="2"/>
  </r>
  <r>
    <s v="R 1 599 000"/>
    <n v="1599000"/>
    <s v="2 Bedroom House"/>
    <x v="0"/>
    <s v="Montana"/>
    <x v="1"/>
    <x v="3"/>
    <n v="2"/>
  </r>
  <r>
    <s v="R 4 000 000"/>
    <n v="4000000"/>
    <s v="3 Bedroom House"/>
    <x v="0"/>
    <s v="Silverwoods Country Estate"/>
    <x v="0"/>
    <x v="1"/>
    <n v="3"/>
  </r>
  <r>
    <s v="R 2 300 000"/>
    <n v="2300000"/>
    <s v="3 Bedroom House"/>
    <x v="0"/>
    <s v="The Wilds"/>
    <x v="0"/>
    <x v="1"/>
    <n v="2"/>
  </r>
  <r>
    <s v="R 1 700 000"/>
    <n v="1700000"/>
    <s v="3 Bedroom House"/>
    <x v="0"/>
    <s v="Pretoria Central"/>
    <x v="5"/>
    <x v="1"/>
    <n v="1"/>
  </r>
  <r>
    <s v="R 6 850 000"/>
    <n v="6850000"/>
    <s v="4 Bedroom House"/>
    <x v="0"/>
    <s v="Waterkloof"/>
    <x v="0"/>
    <x v="0"/>
    <n v="3"/>
  </r>
  <r>
    <s v="R 1 450 000"/>
    <n v="1450000"/>
    <s v="3 Bedroom House"/>
    <x v="0"/>
    <s v="Silverton"/>
    <x v="0"/>
    <x v="1"/>
    <n v="2"/>
  </r>
  <r>
    <s v="R 2 499 000"/>
    <n v="2499000"/>
    <s v="3 Bedroom House"/>
    <x v="0"/>
    <s v="Silver Lakes"/>
    <x v="0"/>
    <x v="1"/>
    <n v="3"/>
  </r>
  <r>
    <s v="R 1 750 000"/>
    <n v="1750000"/>
    <s v="4 Bedroom House"/>
    <x v="0"/>
    <s v="Erasmuskloof"/>
    <x v="0"/>
    <x v="0"/>
    <n v="3"/>
  </r>
  <r>
    <s v="R 4 980 000"/>
    <n v="4980000"/>
    <s v="5 Bedroom House"/>
    <x v="0"/>
    <s v="Brooklyn"/>
    <x v="0"/>
    <x v="2"/>
    <s v="5,5"/>
  </r>
  <r>
    <s v="R 1 600 000"/>
    <n v="1600000"/>
    <s v="4 Bedroom House"/>
    <x v="0"/>
    <s v="Doornpoort"/>
    <x v="1"/>
    <x v="0"/>
    <n v="3"/>
  </r>
  <r>
    <s v="R 1 470 000"/>
    <n v="1470000"/>
    <s v="3 Bedroom House"/>
    <x v="0"/>
    <s v="Annlin"/>
    <x v="1"/>
    <x v="1"/>
    <n v="2"/>
  </r>
  <r>
    <s v="R 900 000"/>
    <n v="900000"/>
    <s v="3 Bedroom House"/>
    <x v="0"/>
    <s v="Glenway Estate"/>
    <x v="3"/>
    <x v="1"/>
    <n v="2"/>
  </r>
  <r>
    <s v="R 7 500 000"/>
    <n v="7500000"/>
    <s v="12 Bedroom House"/>
    <x v="0"/>
    <s v="Waterkloof Ridge"/>
    <x v="0"/>
    <x v="14"/>
    <n v="7"/>
  </r>
  <r>
    <s v="R 1 800 000"/>
    <n v="1800000"/>
    <s v="5 Bedroom House"/>
    <x v="0"/>
    <s v="Pretoria West"/>
    <x v="2"/>
    <x v="2"/>
    <n v="3"/>
  </r>
  <r>
    <s v="R 980 000"/>
    <n v="980000"/>
    <s v="3 Bedroom House"/>
    <x v="0"/>
    <s v="Atteridgeville"/>
    <x v="2"/>
    <x v="1"/>
    <n v="2"/>
  </r>
  <r>
    <s v="R 3 400 000"/>
    <n v="3400000"/>
    <s v="4 Bedroom House"/>
    <x v="0"/>
    <s v="Roodeplaat"/>
    <x v="4"/>
    <x v="0"/>
    <n v="4"/>
  </r>
  <r>
    <s v="R 7 500 000"/>
    <n v="7500000"/>
    <s v="12 Bedroom House"/>
    <x v="0"/>
    <s v="Waterkloof Ridge"/>
    <x v="0"/>
    <x v="14"/>
    <n v="7"/>
  </r>
  <r>
    <s v="R 2 495 000"/>
    <n v="2495000"/>
    <s v="3 Bedroom House"/>
    <x v="0"/>
    <s v="Faerie Glen"/>
    <x v="0"/>
    <x v="1"/>
    <n v="3"/>
  </r>
  <r>
    <s v="R 1 550 000"/>
    <n v="1550000"/>
    <s v="2 Bedroom House"/>
    <x v="0"/>
    <s v="Six Fountains Residential Estate"/>
    <x v="0"/>
    <x v="3"/>
    <n v="2"/>
  </r>
  <r>
    <s v="R 4 800 000"/>
    <n v="4800000"/>
    <s v="3 Bedroom House"/>
    <x v="0"/>
    <s v="Waterkloof Marina Retirement Estate"/>
    <x v="0"/>
    <x v="1"/>
    <n v="2"/>
  </r>
  <r>
    <s v="R 1 680 000"/>
    <n v="1680000"/>
    <s v="3 Bedroom House"/>
    <x v="0"/>
    <s v="Kilner Park"/>
    <x v="1"/>
    <x v="1"/>
    <n v="3"/>
  </r>
  <r>
    <s v="R 1 380 000"/>
    <n v="1380000"/>
    <s v="2 Bedroom House"/>
    <x v="0"/>
    <s v="Montana Tuine"/>
    <x v="1"/>
    <x v="3"/>
    <n v="1"/>
  </r>
  <r>
    <s v="R 4 500 000"/>
    <n v="4500000"/>
    <s v="4 Bedroom House"/>
    <x v="0"/>
    <s v="Boardwalk Meander"/>
    <x v="0"/>
    <x v="0"/>
    <s v="2,5"/>
  </r>
  <r>
    <s v="R 2 570 000"/>
    <n v="2570000"/>
    <s v="3 Bedroom House"/>
    <x v="0"/>
    <s v="Florauna"/>
    <x v="1"/>
    <x v="1"/>
    <n v="3"/>
  </r>
  <r>
    <s v="R 3 300 000"/>
    <n v="3300000"/>
    <s v="4 Bedroom House"/>
    <x v="0"/>
    <s v="Montana Park"/>
    <x v="1"/>
    <x v="0"/>
    <n v="2"/>
  </r>
  <r>
    <s v="R 945 000"/>
    <n v="945000"/>
    <s v="3 Bedroom House"/>
    <x v="0"/>
    <s v="Meyerspark"/>
    <x v="0"/>
    <x v="1"/>
    <n v="2"/>
  </r>
  <r>
    <s v="R 3 280 000"/>
    <n v="3280000"/>
    <s v="3 Bedroom House"/>
    <x v="0"/>
    <s v="Lynnwood Manor"/>
    <x v="0"/>
    <x v="1"/>
    <n v="3"/>
  </r>
  <r>
    <s v="R 3 750 000"/>
    <n v="3750000"/>
    <s v="4 Bedroom House"/>
    <x v="0"/>
    <s v="Baileys Muckleneuk"/>
    <x v="0"/>
    <x v="0"/>
    <s v="4,5"/>
  </r>
  <r>
    <s v="R 4 200 000"/>
    <n v="4200000"/>
    <s v="5 Bedroom House"/>
    <x v="0"/>
    <s v="Boschkop AH"/>
    <x v="4"/>
    <x v="2"/>
    <n v="5"/>
  </r>
  <r>
    <s v="R 3 275 000"/>
    <n v="3275000"/>
    <s v="4 Bedroom House"/>
    <x v="0"/>
    <s v="Lynnwood Manor"/>
    <x v="0"/>
    <x v="0"/>
    <s v="4,5"/>
  </r>
  <r>
    <s v="R 2 980 000"/>
    <n v="2980000"/>
    <s v="5 Bedroom House"/>
    <x v="0"/>
    <s v="Moreleta Park"/>
    <x v="0"/>
    <x v="2"/>
    <n v="3"/>
  </r>
  <r>
    <s v="R 2 445 000"/>
    <n v="2445000"/>
    <s v="3 Bedroom House"/>
    <x v="0"/>
    <s v="Montana Park"/>
    <x v="1"/>
    <x v="1"/>
    <n v="2"/>
  </r>
  <r>
    <s v="R 1 420 000"/>
    <n v="1420000"/>
    <s v="4 Bedroom House"/>
    <x v="0"/>
    <s v="Andeon"/>
    <x v="2"/>
    <x v="0"/>
    <n v="3"/>
  </r>
  <r>
    <s v="R 2 970 000"/>
    <n v="2970000"/>
    <s v="12 Bedroom House"/>
    <x v="0"/>
    <s v="Capital Park"/>
    <x v="5"/>
    <x v="14"/>
    <n v="8"/>
  </r>
  <r>
    <s v="R 2 695 000"/>
    <n v="2695000"/>
    <s v="4 Bedroom House"/>
    <x v="0"/>
    <s v="Savannah Country Estate"/>
    <x v="4"/>
    <x v="0"/>
    <s v="3,5"/>
  </r>
  <r>
    <s v="R 3 800 000"/>
    <n v="3800000"/>
    <s v="4 Bedroom House"/>
    <x v="0"/>
    <s v="Six Fountains Residential Estate"/>
    <x v="0"/>
    <x v="0"/>
    <n v="3"/>
  </r>
  <r>
    <s v="R 3 200 000"/>
    <n v="3200000"/>
    <s v="3 Bedroom House"/>
    <x v="0"/>
    <s v="Eastwood"/>
    <x v="0"/>
    <x v="1"/>
    <n v="2"/>
  </r>
  <r>
    <s v="R 1 000 000"/>
    <n v="1000000"/>
    <s v="5 Bedroom House"/>
    <x v="0"/>
    <s v="West Park"/>
    <x v="2"/>
    <x v="2"/>
    <n v="3"/>
  </r>
  <r>
    <s v="R 1 375 000"/>
    <n v="1375000"/>
    <s v="4 Bedroom House"/>
    <x v="0"/>
    <s v="Mountain View"/>
    <x v="1"/>
    <x v="0"/>
    <s v="2,5"/>
  </r>
  <r>
    <s v="R 1 100 000"/>
    <n v="1100000"/>
    <s v="4 Bedroom House"/>
    <x v="0"/>
    <s v="Claremont"/>
    <x v="2"/>
    <x v="0"/>
    <n v="2"/>
  </r>
  <r>
    <s v="R 3 950 000"/>
    <n v="3950000"/>
    <s v="6 Bedroom House"/>
    <x v="0"/>
    <s v="Leeuwfontein"/>
    <x v="4"/>
    <x v="6"/>
    <n v="5"/>
  </r>
  <r>
    <s v="R 1 080 000"/>
    <n v="1080000"/>
    <s v="4 Bedroom House"/>
    <x v="0"/>
    <s v="Mamelodi West"/>
    <x v="3"/>
    <x v="0"/>
    <n v="1"/>
  </r>
  <r>
    <s v="R 3 272 000"/>
    <n v="3272000"/>
    <s v="2 Bedroom House"/>
    <x v="0"/>
    <s v="Waterkloof Ridge"/>
    <x v="0"/>
    <x v="3"/>
    <n v="2"/>
  </r>
  <r>
    <s v="R 2 550 000"/>
    <n v="2550000"/>
    <s v="3 Bedroom House"/>
    <x v="0"/>
    <s v="Moreleta Park"/>
    <x v="0"/>
    <x v="1"/>
    <n v="2"/>
  </r>
  <r>
    <s v="R 2 079 000"/>
    <n v="2079000"/>
    <s v="4 Bedroom House"/>
    <x v="0"/>
    <s v="Pretoria Gardens"/>
    <x v="2"/>
    <x v="0"/>
    <n v="3"/>
  </r>
  <r>
    <s v="R 2 600 000"/>
    <n v="2600000"/>
    <s v="3 Bedroom House"/>
    <x v="0"/>
    <s v="Montana"/>
    <x v="1"/>
    <x v="1"/>
    <n v="3"/>
  </r>
  <r>
    <s v="R 835 000"/>
    <n v="835000"/>
    <s v="1 Bedroom House"/>
    <x v="0"/>
    <s v="Waverley"/>
    <x v="1"/>
    <x v="7"/>
    <n v="1"/>
  </r>
  <r>
    <s v="R 2 150 000"/>
    <n v="2150000"/>
    <s v="3 Bedroom House"/>
    <x v="0"/>
    <s v="Annlin"/>
    <x v="1"/>
    <x v="1"/>
    <n v="2"/>
  </r>
  <r>
    <s v="R 1 300 000"/>
    <n v="1300000"/>
    <s v="3 Bedroom House"/>
    <x v="0"/>
    <s v="La Montagne"/>
    <x v="0"/>
    <x v="1"/>
    <n v="2"/>
  </r>
  <r>
    <s v="R 2 950 000"/>
    <n v="2950000"/>
    <s v="4 Bedroom House"/>
    <x v="0"/>
    <s v="Monument Park"/>
    <x v="6"/>
    <x v="0"/>
    <n v="3"/>
  </r>
  <r>
    <s v="R 2 790 000"/>
    <n v="2790000"/>
    <s v="5 Bedroom House"/>
    <x v="0"/>
    <s v="Arcadia"/>
    <x v="5"/>
    <x v="2"/>
    <n v="3"/>
  </r>
  <r>
    <s v="R 1 630 000"/>
    <n v="1630000"/>
    <s v="3 Bedroom House"/>
    <x v="0"/>
    <s v="Lotus Gardens"/>
    <x v="3"/>
    <x v="1"/>
    <n v="2"/>
  </r>
  <r>
    <s v="R 450 000"/>
    <n v="450000"/>
    <s v="2 Bedroom House"/>
    <x v="0"/>
    <s v="Nellmapius"/>
    <x v="3"/>
    <x v="3"/>
    <n v="2"/>
  </r>
  <r>
    <s v="R 2 850 000"/>
    <n v="2850000"/>
    <s v="3 Bedroom House"/>
    <x v="0"/>
    <s v="Montana Tuine"/>
    <x v="1"/>
    <x v="1"/>
    <n v="2"/>
  </r>
  <r>
    <s v="R 1 595 000"/>
    <n v="1595000"/>
    <s v="4 Bedroom House"/>
    <x v="0"/>
    <s v="Annlin"/>
    <x v="1"/>
    <x v="0"/>
    <n v="2"/>
  </r>
  <r>
    <s v="R 2 950 000"/>
    <n v="2950000"/>
    <s v="4 Bedroom House"/>
    <x v="0"/>
    <s v="Monument Park"/>
    <x v="6"/>
    <x v="0"/>
    <n v="3"/>
  </r>
  <r>
    <s v="R 848 000"/>
    <n v="848000"/>
    <s v="2 Bedroom House"/>
    <x v="0"/>
    <s v="Naledi"/>
    <x v="3"/>
    <x v="3"/>
    <n v="2"/>
  </r>
  <r>
    <s v="R 5 300 000"/>
    <n v="5300000"/>
    <s v="4 Bedroom House"/>
    <x v="0"/>
    <s v="Baileys Muckleneuk"/>
    <x v="0"/>
    <x v="0"/>
    <n v="3"/>
  </r>
  <r>
    <s v="R 3 200 000"/>
    <n v="3200000"/>
    <s v="4 Bedroom House"/>
    <x v="0"/>
    <s v="Wapadrand"/>
    <x v="0"/>
    <x v="0"/>
    <n v="2"/>
  </r>
  <r>
    <s v="R 2 600 000"/>
    <n v="2600000"/>
    <s v="3 Bedroom House"/>
    <x v="0"/>
    <s v="Moreleta Park"/>
    <x v="0"/>
    <x v="1"/>
    <n v="2"/>
  </r>
  <r>
    <s v="R 17 500 000"/>
    <n v="17500000"/>
    <s v="5 Bedroom House"/>
    <x v="0"/>
    <s v="Lombardy Estate"/>
    <x v="0"/>
    <x v="2"/>
    <s v="4,5"/>
  </r>
  <r>
    <s v="R 1 295 000"/>
    <n v="1295000"/>
    <s v="1 Bedroom House"/>
    <x v="0"/>
    <s v="Montana Tuine"/>
    <x v="1"/>
    <x v="7"/>
    <n v="1"/>
  </r>
  <r>
    <s v="R 3 700 000"/>
    <n v="3700000"/>
    <s v="3 Bedroom House"/>
    <x v="0"/>
    <s v="Lynnwood"/>
    <x v="0"/>
    <x v="1"/>
    <s v="2,5"/>
  </r>
  <r>
    <s v="R 1 150 000"/>
    <n v="1150000"/>
    <s v="4 Bedroom House"/>
    <x v="0"/>
    <s v="Wolmer"/>
    <x v="1"/>
    <x v="0"/>
    <n v="2"/>
  </r>
  <r>
    <s v="R 5 990 500"/>
    <n v="5990500"/>
    <s v="3 Bedroom House"/>
    <x v="0"/>
    <s v="Brooklyn"/>
    <x v="0"/>
    <x v="1"/>
    <n v="3"/>
  </r>
  <r>
    <s v="R 1 350 000"/>
    <n v="1350000"/>
    <s v="3 Bedroom House"/>
    <x v="0"/>
    <s v="Philip Nel Park"/>
    <x v="2"/>
    <x v="1"/>
    <n v="2"/>
  </r>
  <r>
    <s v="R 1 100 000"/>
    <n v="1100000"/>
    <s v="3 Bedroom House"/>
    <x v="0"/>
    <s v="Lotus Gardens"/>
    <x v="3"/>
    <x v="1"/>
    <n v="2"/>
  </r>
  <r>
    <s v="R 1 600 000"/>
    <n v="1600000"/>
    <s v="3 Bedroom House"/>
    <x v="0"/>
    <s v="Proclamation Hill"/>
    <x v="2"/>
    <x v="1"/>
    <n v="1"/>
  </r>
  <r>
    <s v="R 1 750 000"/>
    <n v="1750000"/>
    <s v="3 Bedroom House"/>
    <x v="0"/>
    <s v="Montana"/>
    <x v="1"/>
    <x v="1"/>
    <s v="2,5"/>
  </r>
  <r>
    <s v="R 2 050 000"/>
    <n v="2050000"/>
    <s v="3 Bedroom House"/>
    <x v="0"/>
    <s v="Murrayfield"/>
    <x v="0"/>
    <x v="1"/>
    <n v="2"/>
  </r>
  <r>
    <s v="R 1 890 000"/>
    <n v="1890000"/>
    <s v="4 Bedroom House"/>
    <x v="0"/>
    <s v="Newlands"/>
    <x v="0"/>
    <x v="0"/>
    <n v="3"/>
  </r>
  <r>
    <s v="R 2 500 000"/>
    <n v="2500000"/>
    <s v="4 Bedroom House"/>
    <x v="0"/>
    <s v="Muckleneuk"/>
    <x v="5"/>
    <x v="0"/>
    <n v="3"/>
  </r>
  <r>
    <s v="R 850 000"/>
    <n v="850000"/>
    <s v="3 Bedroom House"/>
    <x v="0"/>
    <s v="Claremont"/>
    <x v="2"/>
    <x v="1"/>
    <s v="2,5"/>
  </r>
  <r>
    <s v="R 1 500 000"/>
    <n v="1500000"/>
    <s v="3 Bedroom House"/>
    <x v="0"/>
    <s v="Faerie Glen"/>
    <x v="0"/>
    <x v="1"/>
    <n v="2"/>
  </r>
  <r>
    <s v="R 2 500 000"/>
    <n v="2500000"/>
    <s v="3 Bedroom House"/>
    <x v="0"/>
    <s v="Rietondale"/>
    <x v="0"/>
    <x v="1"/>
    <n v="2"/>
  </r>
  <r>
    <s v="R 1 500 000"/>
    <n v="1500000"/>
    <s v="3 Bedroom House"/>
    <x v="0"/>
    <s v="Faerie Glen"/>
    <x v="0"/>
    <x v="1"/>
    <n v="2"/>
  </r>
  <r>
    <s v="R 4 950 000"/>
    <n v="4950000"/>
    <s v="4 Bedroom House"/>
    <x v="0"/>
    <s v="Waterkloof"/>
    <x v="0"/>
    <x v="0"/>
    <n v="2"/>
  </r>
  <r>
    <s v="R 3 595 000"/>
    <n v="3595000"/>
    <s v="4 Bedroom House"/>
    <x v="0"/>
    <s v="Montana Park"/>
    <x v="1"/>
    <x v="0"/>
    <s v="2,5"/>
  </r>
  <r>
    <s v="R 2 999 000"/>
    <n v="2999000"/>
    <s v="4 Bedroom House"/>
    <x v="0"/>
    <s v="Derdepoort"/>
    <x v="4"/>
    <x v="0"/>
    <n v="4"/>
  </r>
  <r>
    <s v="R 3 450 000"/>
    <n v="3450000"/>
    <s v="3 Bedroom House"/>
    <x v="0"/>
    <s v="Montana"/>
    <x v="1"/>
    <x v="1"/>
    <s v="2,5"/>
  </r>
  <r>
    <s v="R 1 550 000"/>
    <n v="1550000"/>
    <s v="5 Bedroom House"/>
    <x v="0"/>
    <s v="Doornpoort"/>
    <x v="1"/>
    <x v="2"/>
    <n v="3"/>
  </r>
  <r>
    <s v="R 3 100 000"/>
    <n v="3100000"/>
    <s v="3 Bedroom House"/>
    <x v="0"/>
    <s v="Lombardy Estate"/>
    <x v="0"/>
    <x v="1"/>
    <s v="3,5"/>
  </r>
  <r>
    <s v="R 8 750 000"/>
    <n v="8750000"/>
    <s v="8 Bedroom House"/>
    <x v="0"/>
    <s v="Wapadrand"/>
    <x v="0"/>
    <x v="4"/>
    <n v="6"/>
  </r>
  <r>
    <s v="R 1 850 000"/>
    <n v="1850000"/>
    <s v="2 Bedroom House"/>
    <x v="0"/>
    <s v="Menlo Park"/>
    <x v="0"/>
    <x v="3"/>
    <n v="2"/>
  </r>
  <r>
    <s v="R 2 750 000"/>
    <n v="2750000"/>
    <s v="3 Bedroom House"/>
    <x v="0"/>
    <s v="Faerie Glen"/>
    <x v="0"/>
    <x v="1"/>
    <s v="2,5"/>
  </r>
  <r>
    <s v="R 3 799 900"/>
    <n v="3799900"/>
    <s v="4 Bedroom House"/>
    <x v="0"/>
    <s v="Six Fountains Residential Estate"/>
    <x v="0"/>
    <x v="0"/>
    <s v="3,5"/>
  </r>
  <r>
    <s v="R 1 800 000"/>
    <n v="1800000"/>
    <s v="3 Bedroom House"/>
    <x v="0"/>
    <s v="Rietvalleirand"/>
    <x v="0"/>
    <x v="1"/>
    <n v="2"/>
  </r>
  <r>
    <s v="R 699 000"/>
    <n v="699000"/>
    <s v="3 Bedroom House"/>
    <x v="0"/>
    <s v="Mahube Valley"/>
    <x v="3"/>
    <x v="1"/>
    <n v="2"/>
  </r>
  <r>
    <s v="R 995 000"/>
    <n v="995000"/>
    <s v="2 Bedroom House"/>
    <x v="0"/>
    <s v="Pretoria North"/>
    <x v="1"/>
    <x v="3"/>
    <n v="1"/>
  </r>
  <r>
    <s v="R 2 395 000"/>
    <n v="2395000"/>
    <s v="3 Bedroom House"/>
    <x v="0"/>
    <s v="Moreleta Park"/>
    <x v="0"/>
    <x v="1"/>
    <s v="2,5"/>
  </r>
  <r>
    <s v="R 1 745 000"/>
    <n v="1745000"/>
    <s v="4 Bedroom House"/>
    <x v="0"/>
    <s v="Dorandia"/>
    <x v="1"/>
    <x v="0"/>
    <n v="2"/>
  </r>
  <r>
    <s v="R 2 700 000"/>
    <n v="2700000"/>
    <s v="5 Bedroom House"/>
    <x v="0"/>
    <s v="Capital Park"/>
    <x v="5"/>
    <x v="2"/>
    <n v="2"/>
  </r>
  <r>
    <s v="R 2 150 000"/>
    <n v="2150000"/>
    <s v="3 Bedroom House"/>
    <x v="0"/>
    <s v="Boardwalk"/>
    <x v="0"/>
    <x v="1"/>
    <n v="3"/>
  </r>
  <r>
    <s v="R 2 800 000"/>
    <n v="2800000"/>
    <s v="4 Bedroom House"/>
    <x v="0"/>
    <s v="Magalieskruin"/>
    <x v="1"/>
    <x v="0"/>
    <n v="2"/>
  </r>
  <r>
    <s v="R 2 980 000"/>
    <n v="2980000"/>
    <s v="3 Bedroom House"/>
    <x v="0"/>
    <s v="Moreleta Park"/>
    <x v="0"/>
    <x v="1"/>
    <n v="2"/>
  </r>
  <r>
    <s v="R 1 560 000"/>
    <n v="1560000"/>
    <s v="3 Bedroom House"/>
    <x v="0"/>
    <s v="Capital Park"/>
    <x v="5"/>
    <x v="1"/>
    <n v="2"/>
  </r>
  <r>
    <s v="R 1 500 000"/>
    <n v="1500000"/>
    <s v="3 Bedroom House"/>
    <x v="0"/>
    <s v="Waverley"/>
    <x v="1"/>
    <x v="1"/>
    <n v="2"/>
  </r>
  <r>
    <s v="R 2 490 000"/>
    <n v="2490000"/>
    <s v="4 Bedroom House"/>
    <x v="0"/>
    <s v="Faerie Glen"/>
    <x v="0"/>
    <x v="0"/>
    <n v="3"/>
  </r>
  <r>
    <s v="R 990 000"/>
    <n v="990000"/>
    <s v="4 Bedroom House"/>
    <x v="0"/>
    <s v="Mahube Valley"/>
    <x v="3"/>
    <x v="0"/>
    <s v="2,5"/>
  </r>
  <r>
    <s v="R 1 995 000"/>
    <n v="1995000"/>
    <s v="3 Bedroom House"/>
    <x v="0"/>
    <s v="Rietvalleirand"/>
    <x v="0"/>
    <x v="1"/>
    <n v="2"/>
  </r>
  <r>
    <s v="R 790 000"/>
    <n v="790000"/>
    <s v="4 Bedroom House"/>
    <x v="0"/>
    <s v="Mahube Valley"/>
    <x v="3"/>
    <x v="0"/>
    <n v="3"/>
  </r>
  <r>
    <s v="R 2 195 000"/>
    <n v="2195000"/>
    <s v="3 Bedroom House"/>
    <x v="0"/>
    <s v="Montana Tuine"/>
    <x v="1"/>
    <x v="1"/>
    <n v="2"/>
  </r>
  <r>
    <s v="R 1 195 000"/>
    <n v="1195000"/>
    <s v="2 Bedroom House"/>
    <x v="0"/>
    <s v="Montana Tuine"/>
    <x v="1"/>
    <x v="3"/>
    <n v="1"/>
  </r>
  <r>
    <s v="R 4 500 000"/>
    <n v="4500000"/>
    <s v="3 Bedroom House"/>
    <x v="0"/>
    <s v="Lynnwood"/>
    <x v="0"/>
    <x v="1"/>
    <n v="2"/>
  </r>
  <r>
    <s v="R 900 000"/>
    <n v="900000"/>
    <s v="3 Bedroom House"/>
    <x v="0"/>
    <s v="Booysens"/>
    <x v="2"/>
    <x v="1"/>
    <n v="2"/>
  </r>
  <r>
    <s v="R 2 350 000"/>
    <n v="2350000"/>
    <s v="3 Bedroom House"/>
    <x v="0"/>
    <s v="Waverley"/>
    <x v="1"/>
    <x v="1"/>
    <n v="1"/>
  </r>
  <r>
    <s v="R 699 000"/>
    <n v="699000"/>
    <s v="3 Bedroom House"/>
    <x v="0"/>
    <s v="Pretoria North"/>
    <x v="1"/>
    <x v="1"/>
    <s v="1,5"/>
  </r>
  <r>
    <s v="R 2 190 000"/>
    <n v="2190000"/>
    <s v="4 Bedroom House"/>
    <x v="0"/>
    <s v="Capital Park"/>
    <x v="5"/>
    <x v="0"/>
    <n v="4"/>
  </r>
  <r>
    <s v="R 1 850 000"/>
    <n v="1850000"/>
    <s v="2 Bedroom House"/>
    <x v="0"/>
    <s v="Rietvalleirand"/>
    <x v="0"/>
    <x v="3"/>
    <n v="2"/>
  </r>
  <r>
    <s v="R 3 350 000"/>
    <n v="3350000"/>
    <s v="4 Bedroom House"/>
    <x v="0"/>
    <s v="Magalieskruin"/>
    <x v="1"/>
    <x v="0"/>
    <n v="2"/>
  </r>
  <r>
    <s v="R 1 969 000"/>
    <n v="1969000"/>
    <s v="4 Bedroom House"/>
    <x v="0"/>
    <s v="Pretoria North"/>
    <x v="1"/>
    <x v="0"/>
    <n v="2"/>
  </r>
  <r>
    <s v="R 785 000"/>
    <n v="785000"/>
    <s v="2 Bedroom House"/>
    <x v="0"/>
    <s v="Kirkney"/>
    <x v="2"/>
    <x v="3"/>
    <n v="1"/>
  </r>
  <r>
    <s v="R 1 969 000"/>
    <n v="1969000"/>
    <s v="6 Bedroom House"/>
    <x v="0"/>
    <s v="Pretoria North"/>
    <x v="1"/>
    <x v="6"/>
    <n v="3"/>
  </r>
  <r>
    <s v="R 1 940 000"/>
    <n v="1940000"/>
    <s v="2 Bedroom House"/>
    <x v="0"/>
    <s v="Olympus AH"/>
    <x v="4"/>
    <x v="3"/>
    <n v="2"/>
  </r>
  <r>
    <s v="R 2 480 000"/>
    <n v="2480000"/>
    <s v="4 Bedroom House"/>
    <x v="0"/>
    <s v="Montana"/>
    <x v="1"/>
    <x v="0"/>
    <s v="3,5"/>
  </r>
  <r>
    <s v="R 2 500 000"/>
    <n v="2500000"/>
    <s v="12 Bedroom House"/>
    <x v="0"/>
    <s v="Muckleneuk"/>
    <x v="5"/>
    <x v="14"/>
    <n v="6"/>
  </r>
  <r>
    <s v="R 2 100 000"/>
    <n v="2100000"/>
    <s v="6 Bedroom House"/>
    <x v="0"/>
    <s v="Capital Park"/>
    <x v="5"/>
    <x v="6"/>
    <s v="3,5"/>
  </r>
  <r>
    <s v="R 1 780 000"/>
    <n v="1780000"/>
    <s v="3 Bedroom House"/>
    <x v="0"/>
    <s v="Montana"/>
    <x v="1"/>
    <x v="1"/>
    <n v="3"/>
  </r>
  <r>
    <s v="R 860 000"/>
    <n v="860000"/>
    <s v="14 Bedroom House"/>
    <x v="0"/>
    <s v="Lindo Park"/>
    <x v="0"/>
    <x v="15"/>
    <n v="3"/>
  </r>
  <r>
    <s v="R 980 000"/>
    <n v="980000"/>
    <s v="3 Bedroom House"/>
    <x v="0"/>
    <s v="Booysens"/>
    <x v="2"/>
    <x v="1"/>
    <s v="1,5"/>
  </r>
  <r>
    <s v="R 1 499 999"/>
    <n v="1499999"/>
    <s v="3 Bedroom House"/>
    <x v="0"/>
    <s v="Pretoria North"/>
    <x v="1"/>
    <x v="1"/>
    <n v="2"/>
  </r>
  <r>
    <s v="R 2 950 000"/>
    <n v="2950000"/>
    <s v="4 Bedroom House"/>
    <x v="0"/>
    <s v="Moreleta Park"/>
    <x v="0"/>
    <x v="0"/>
    <n v="3"/>
  </r>
  <r>
    <s v="R 1 385 000"/>
    <n v="1385000"/>
    <s v="3 Bedroom House"/>
    <x v="0"/>
    <s v="West Park"/>
    <x v="2"/>
    <x v="1"/>
    <s v="1,5"/>
  </r>
  <r>
    <s v="R 2 600 000"/>
    <n v="2600000"/>
    <s v="3 Bedroom House"/>
    <x v="0"/>
    <s v="Waverley"/>
    <x v="1"/>
    <x v="1"/>
    <n v="2"/>
  </r>
  <r>
    <s v="R 2 200 000"/>
    <n v="2200000"/>
    <s v="5 Bedroom House"/>
    <x v="0"/>
    <s v="Pretoria North"/>
    <x v="1"/>
    <x v="2"/>
    <n v="3"/>
  </r>
  <r>
    <s v="R 1 399 000"/>
    <n v="1399000"/>
    <s v="3 Bedroom House"/>
    <x v="0"/>
    <s v="Dorandia"/>
    <x v="1"/>
    <x v="1"/>
    <n v="2"/>
  </r>
  <r>
    <s v="R 3 950 000"/>
    <n v="3950000"/>
    <s v="4 Bedroom House"/>
    <x v="0"/>
    <s v="Silver Stream Estate"/>
    <x v="0"/>
    <x v="0"/>
    <s v="3,5"/>
  </r>
  <r>
    <s v="R 1 545 000"/>
    <n v="1545000"/>
    <s v="2 Bedroom House"/>
    <x v="0"/>
    <s v="Sinoville"/>
    <x v="1"/>
    <x v="3"/>
    <n v="1"/>
  </r>
  <r>
    <s v="R 3 095 000"/>
    <n v="3095000"/>
    <s v="3 Bedroom House"/>
    <x v="0"/>
    <s v="Montana Park"/>
    <x v="1"/>
    <x v="1"/>
    <n v="2"/>
  </r>
  <r>
    <s v="R 2 000 000"/>
    <n v="2000000"/>
    <s v="3 Bedroom House"/>
    <x v="0"/>
    <s v="Capital Park"/>
    <x v="5"/>
    <x v="1"/>
    <n v="2"/>
  </r>
  <r>
    <s v="R 2 398 000"/>
    <n v="2398000"/>
    <s v="4 Bedroom House"/>
    <x v="0"/>
    <s v="Montana Park"/>
    <x v="1"/>
    <x v="0"/>
    <n v="3"/>
  </r>
  <r>
    <s v="R 800 000"/>
    <n v="800000"/>
    <s v="3 Bedroom House"/>
    <x v="0"/>
    <s v="Atteridgeville"/>
    <x v="2"/>
    <x v="1"/>
    <n v="1"/>
  </r>
  <r>
    <s v="R 2 100 000"/>
    <n v="2100000"/>
    <s v="4 Bedroom House"/>
    <x v="0"/>
    <s v="Pretoria Gardens"/>
    <x v="2"/>
    <x v="0"/>
    <s v="2,5"/>
  </r>
  <r>
    <s v="R 2 495 000"/>
    <n v="2495000"/>
    <s v="3 Bedroom House"/>
    <x v="0"/>
    <s v="Garsfontein"/>
    <x v="0"/>
    <x v="1"/>
    <n v="2"/>
  </r>
  <r>
    <s v="R 2 495 000"/>
    <n v="2495000"/>
    <s v="3 Bedroom House"/>
    <x v="0"/>
    <s v="Garsfontein"/>
    <x v="0"/>
    <x v="1"/>
    <n v="2"/>
  </r>
  <r>
    <s v="R 1 390 000"/>
    <n v="1390000"/>
    <s v="3 Bedroom House"/>
    <x v="0"/>
    <s v="Villieria"/>
    <x v="1"/>
    <x v="1"/>
    <n v="2"/>
  </r>
  <r>
    <s v="R 1 550 000"/>
    <n v="1550000"/>
    <s v="3 Bedroom House"/>
    <x v="0"/>
    <s v="Capital Park"/>
    <x v="5"/>
    <x v="1"/>
    <n v="2"/>
  </r>
  <r>
    <s v="R 1 510 212"/>
    <n v="1510212"/>
    <s v="3 Bedroom House"/>
    <x v="0"/>
    <s v="Kwaggasrand"/>
    <x v="2"/>
    <x v="1"/>
    <n v="2"/>
  </r>
  <r>
    <s v="R 2 750 000"/>
    <n v="2750000"/>
    <s v="3 Bedroom House"/>
    <x v="0"/>
    <s v="Rietondale"/>
    <x v="0"/>
    <x v="1"/>
    <n v="2"/>
  </r>
  <r>
    <s v="R 11 550 000"/>
    <n v="11550000"/>
    <s v="7 Bedroom House"/>
    <x v="0"/>
    <s v="Waterkloof Ridge"/>
    <x v="0"/>
    <x v="5"/>
    <n v="7"/>
  </r>
  <r>
    <s v="R 2 399 000"/>
    <n v="2399000"/>
    <s v="4 Bedroom House"/>
    <x v="0"/>
    <s v="Sinoville"/>
    <x v="1"/>
    <x v="0"/>
    <s v="2,5"/>
  </r>
  <r>
    <s v="R 2 850 000"/>
    <n v="2850000"/>
    <s v="4 Bedroom House"/>
    <x v="0"/>
    <s v="Moreleta Park"/>
    <x v="0"/>
    <x v="0"/>
    <s v="3,5"/>
  </r>
  <r>
    <s v="R 4 760 000"/>
    <n v="4760000"/>
    <s v="5 Bedroom House"/>
    <x v="0"/>
    <s v="Menlo Park"/>
    <x v="0"/>
    <x v="2"/>
    <n v="3"/>
  </r>
  <r>
    <s v="R 3 850 000"/>
    <n v="3850000"/>
    <s v="4 Bedroom House"/>
    <x v="0"/>
    <s v="Willow Acres"/>
    <x v="0"/>
    <x v="0"/>
    <n v="3"/>
  </r>
  <r>
    <s v="R 1 900 000"/>
    <n v="1900000"/>
    <s v="3 Bedroom House"/>
    <x v="0"/>
    <s v="Eloffsdal"/>
    <x v="1"/>
    <x v="1"/>
    <n v="2"/>
  </r>
  <r>
    <s v="R 2 400 000"/>
    <n v="2400000"/>
    <s v="3 Bedroom House"/>
    <x v="0"/>
    <s v="Equestria"/>
    <x v="0"/>
    <x v="1"/>
    <n v="2"/>
  </r>
  <r>
    <s v="R 1 290 000"/>
    <n v="1290000"/>
    <s v="3 Bedroom House"/>
    <x v="0"/>
    <s v="Montana"/>
    <x v="1"/>
    <x v="1"/>
    <n v="2"/>
  </r>
  <r>
    <s v="R 7 500 000"/>
    <n v="7500000"/>
    <s v="6 Bedroom House"/>
    <x v="0"/>
    <s v="Country Lane Estate"/>
    <x v="0"/>
    <x v="6"/>
    <s v="4,5"/>
  </r>
  <r>
    <s v="R 977 000"/>
    <n v="977000"/>
    <s v="3 Bedroom House"/>
    <x v="0"/>
    <s v="Atteridgeville"/>
    <x v="2"/>
    <x v="1"/>
    <s v="1,5"/>
  </r>
  <r>
    <s v="R 2 100 000"/>
    <n v="2100000"/>
    <s v="3 Bedroom House"/>
    <x v="0"/>
    <s v="Villieria"/>
    <x v="1"/>
    <x v="1"/>
    <n v="3"/>
  </r>
  <r>
    <s v="R 4 500 000"/>
    <n v="4500000"/>
    <s v="5 Bedroom House"/>
    <x v="0"/>
    <s v="Lynnwood Glen"/>
    <x v="0"/>
    <x v="2"/>
    <n v="4"/>
  </r>
  <r>
    <s v="R 1 450 000"/>
    <n v="1450000"/>
    <s v="3 Bedroom House"/>
    <x v="0"/>
    <s v="Pretoria North"/>
    <x v="1"/>
    <x v="1"/>
    <n v="3"/>
  </r>
  <r>
    <s v="R 2 250 000"/>
    <n v="2250000"/>
    <s v="4 Bedroom House"/>
    <x v="0"/>
    <s v="Rietfontein"/>
    <x v="1"/>
    <x v="0"/>
    <n v="2"/>
  </r>
  <r>
    <s v="R 3 200 000"/>
    <n v="3200000"/>
    <s v="4 Bedroom House"/>
    <x v="0"/>
    <s v="Equestria"/>
    <x v="0"/>
    <x v="0"/>
    <s v="2,5"/>
  </r>
  <r>
    <s v="R 2 650 000"/>
    <n v="2650000"/>
    <s v="4 Bedroom House"/>
    <x v="0"/>
    <s v="Moretele Park"/>
    <x v="3"/>
    <x v="0"/>
    <n v="2"/>
  </r>
  <r>
    <s v="R 850 000"/>
    <n v="850000"/>
    <s v="4 Bedroom House"/>
    <x v="0"/>
    <s v="Eersterust"/>
    <x v="3"/>
    <x v="0"/>
    <n v="2"/>
  </r>
  <r>
    <s v="R 5 950 000"/>
    <n v="5950000"/>
    <s v="4 Bedroom House"/>
    <x v="0"/>
    <s v="Zambezi Country Estate"/>
    <x v="1"/>
    <x v="0"/>
    <n v="5"/>
  </r>
  <r>
    <s v="R 2 770 000"/>
    <n v="2770000"/>
    <s v="4 Bedroom House"/>
    <x v="0"/>
    <s v="Colbyn"/>
    <x v="0"/>
    <x v="0"/>
    <n v="2"/>
  </r>
  <r>
    <s v="R 2 150 000"/>
    <n v="2150000"/>
    <s v="5 Bedroom House"/>
    <x v="0"/>
    <s v="Moreleta Park"/>
    <x v="0"/>
    <x v="2"/>
    <n v="2"/>
  </r>
  <r>
    <s v="R 1 745 000"/>
    <n v="1745000"/>
    <s v="6 Bedroom House"/>
    <x v="0"/>
    <s v="Magalieskruin"/>
    <x v="1"/>
    <x v="6"/>
    <n v="4"/>
  </r>
  <r>
    <s v="R 850 000"/>
    <n v="850000"/>
    <s v="4 Bedroom House"/>
    <x v="0"/>
    <s v="Eersterust"/>
    <x v="3"/>
    <x v="0"/>
    <n v="2"/>
  </r>
  <r>
    <s v="R 2 650 000"/>
    <n v="2650000"/>
    <s v="4 Bedroom House"/>
    <x v="0"/>
    <s v="Waverley"/>
    <x v="1"/>
    <x v="0"/>
    <n v="4"/>
  </r>
  <r>
    <s v="R 3 900 000"/>
    <n v="3900000"/>
    <s v="4 Bedroom House"/>
    <x v="0"/>
    <s v="Olympus AH"/>
    <x v="4"/>
    <x v="0"/>
    <n v="3"/>
  </r>
  <r>
    <s v="R 1 420 000"/>
    <n v="1420000"/>
    <s v="3 Bedroom House"/>
    <x v="0"/>
    <s v="Montana Park"/>
    <x v="1"/>
    <x v="1"/>
    <n v="2"/>
  </r>
  <r>
    <s v="R 1 478 000"/>
    <n v="1478000"/>
    <s v="3 Bedroom House"/>
    <x v="0"/>
    <s v="Capital Park"/>
    <x v="5"/>
    <x v="1"/>
    <n v="2"/>
  </r>
  <r>
    <s v="R 2 425 000"/>
    <n v="2425000"/>
    <s v="3 Bedroom House"/>
    <x v="0"/>
    <s v="Montana Park"/>
    <x v="1"/>
    <x v="1"/>
    <n v="2"/>
  </r>
  <r>
    <s v="R 980 000"/>
    <n v="980000"/>
    <s v="3 Bedroom House"/>
    <x v="0"/>
    <s v="Atteridgeville"/>
    <x v="2"/>
    <x v="1"/>
    <n v="2"/>
  </r>
  <r>
    <s v="R 995 000"/>
    <n v="995000"/>
    <s v="3 Bedroom House"/>
    <x v="0"/>
    <s v="Mamelodi"/>
    <x v="3"/>
    <x v="1"/>
    <n v="2"/>
  </r>
  <r>
    <s v="R 2 800 000"/>
    <n v="2800000"/>
    <s v="4 Bedroom House"/>
    <x v="0"/>
    <s v="Brooklyn"/>
    <x v="0"/>
    <x v="0"/>
    <n v="3"/>
  </r>
  <r>
    <s v="R 2 100 000"/>
    <n v="2100000"/>
    <s v="3 Bedroom House"/>
    <x v="0"/>
    <s v="Annlin"/>
    <x v="1"/>
    <x v="1"/>
    <n v="2"/>
  </r>
  <r>
    <s v="R 1 860 000"/>
    <n v="1860000"/>
    <s v="6 Bedroom House"/>
    <x v="0"/>
    <s v="Sinoville"/>
    <x v="1"/>
    <x v="6"/>
    <n v="3"/>
  </r>
  <r>
    <s v="R 2 350 000"/>
    <n v="2350000"/>
    <s v="3 Bedroom House"/>
    <x v="0"/>
    <s v="Moreleta Park"/>
    <x v="0"/>
    <x v="1"/>
    <n v="2"/>
  </r>
  <r>
    <s v="R 1 100 000"/>
    <n v="1100000"/>
    <s v="3 Bedroom House"/>
    <x v="0"/>
    <s v="Andeon"/>
    <x v="2"/>
    <x v="1"/>
    <n v="2"/>
  </r>
  <r>
    <s v="R 2 250 000"/>
    <n v="2250000"/>
    <s v="4 Bedroom House"/>
    <x v="0"/>
    <s v="Elarduspark"/>
    <x v="0"/>
    <x v="0"/>
    <s v="2,5"/>
  </r>
  <r>
    <s v="R 980 000"/>
    <n v="980000"/>
    <s v="3 Bedroom House"/>
    <x v="0"/>
    <s v="Atteridgeville"/>
    <x v="2"/>
    <x v="1"/>
    <n v="2"/>
  </r>
  <r>
    <s v="R 1 340 000"/>
    <n v="1340000"/>
    <s v="3 Bedroom House"/>
    <x v="0"/>
    <s v="Rietfontein"/>
    <x v="1"/>
    <x v="1"/>
    <n v="1"/>
  </r>
  <r>
    <s v="R 7 960 000"/>
    <n v="7960000"/>
    <s v="10 Bedroom House"/>
    <x v="0"/>
    <s v="Montana Park"/>
    <x v="1"/>
    <x v="13"/>
    <n v="10"/>
  </r>
  <r>
    <s v="R 1 179 000"/>
    <n v="1179000"/>
    <s v="3 Bedroom House"/>
    <x v="0"/>
    <s v="Nellmapius"/>
    <x v="3"/>
    <x v="1"/>
    <n v="2"/>
  </r>
  <r>
    <s v="R 4 200 000"/>
    <n v="4200000"/>
    <s v="7 Bedroom House"/>
    <x v="0"/>
    <s v="Brummeria"/>
    <x v="0"/>
    <x v="5"/>
    <n v="4"/>
  </r>
  <r>
    <s v="R 5 950 000"/>
    <n v="5950000"/>
    <s v="4 Bedroom House"/>
    <x v="0"/>
    <s v="Waterkloof"/>
    <x v="0"/>
    <x v="0"/>
    <s v="3,5"/>
  </r>
  <r>
    <s v="R 5 950 000"/>
    <n v="5950000"/>
    <s v="4 Bedroom House"/>
    <x v="0"/>
    <s v="Waterkloof"/>
    <x v="0"/>
    <x v="0"/>
    <s v="3,5"/>
  </r>
  <r>
    <s v="R 5 999 999"/>
    <n v="5999999"/>
    <s v="5 Bedroom House"/>
    <x v="0"/>
    <s v="The Hills Game Reserve Estate"/>
    <x v="4"/>
    <x v="2"/>
    <n v="5"/>
  </r>
  <r>
    <s v="R 850 000"/>
    <n v="850000"/>
    <s v="2 Bedroom House"/>
    <x v="0"/>
    <s v="Montana Park"/>
    <x v="1"/>
    <x v="3"/>
    <n v="2"/>
  </r>
  <r>
    <s v="R 2 199 000"/>
    <n v="2199000"/>
    <s v="3 Bedroom House"/>
    <x v="0"/>
    <s v="Magalieskruin"/>
    <x v="1"/>
    <x v="1"/>
    <n v="2"/>
  </r>
  <r>
    <s v="R 1 850 000"/>
    <n v="1850000"/>
    <s v="8 Bedroom House"/>
    <x v="0"/>
    <s v="Capital Park"/>
    <x v="5"/>
    <x v="4"/>
    <n v="5"/>
  </r>
  <r>
    <s v="R 840 000"/>
    <n v="840000"/>
    <s v="2 Bedroom House"/>
    <x v="0"/>
    <s v="Kirkney"/>
    <x v="2"/>
    <x v="3"/>
    <n v="1"/>
  </r>
  <r>
    <s v="R 1 500 000"/>
    <n v="1500000"/>
    <s v="2 Bedroom House"/>
    <x v="0"/>
    <s v="Faerie Glen"/>
    <x v="0"/>
    <x v="3"/>
    <n v="2"/>
  </r>
  <r>
    <s v="R 2 600 000"/>
    <n v="2600000"/>
    <s v="3 Bedroom House"/>
    <x v="0"/>
    <s v="Villieria"/>
    <x v="1"/>
    <x v="1"/>
    <n v="3"/>
  </r>
  <r>
    <s v="R 3 400 000"/>
    <n v="3400000"/>
    <s v="3 Bedroom House"/>
    <x v="0"/>
    <s v="Lynnwood"/>
    <x v="0"/>
    <x v="1"/>
    <n v="2"/>
  </r>
  <r>
    <s v="R 750 000"/>
    <n v="750000"/>
    <s v="3 Bedroom House"/>
    <x v="0"/>
    <s v="Kirkney"/>
    <x v="2"/>
    <x v="1"/>
    <n v="1"/>
  </r>
  <r>
    <s v="R 2 150 000"/>
    <n v="2150000"/>
    <s v="3 Bedroom House"/>
    <x v="0"/>
    <s v="Villieria"/>
    <x v="1"/>
    <x v="1"/>
    <n v="2"/>
  </r>
  <r>
    <s v="R 1 115 000"/>
    <n v="1115000"/>
    <s v="3 Bedroom House"/>
    <x v="0"/>
    <s v="Eloffsdal"/>
    <x v="1"/>
    <x v="1"/>
    <n v="3"/>
  </r>
  <r>
    <s v="R 1 060 000"/>
    <n v="1060000"/>
    <s v="3 Bedroom House"/>
    <x v="0"/>
    <s v="Andeon"/>
    <x v="2"/>
    <x v="1"/>
    <n v="1"/>
  </r>
  <r>
    <s v="R 2 900 000"/>
    <n v="2900000"/>
    <s v="4 Bedroom House"/>
    <x v="0"/>
    <s v="Monument Park"/>
    <x v="6"/>
    <x v="0"/>
    <n v="3"/>
  </r>
  <r>
    <s v="R 995 000"/>
    <n v="995000"/>
    <s v="3 Bedroom House"/>
    <x v="0"/>
    <s v="Mamelodi East"/>
    <x v="3"/>
    <x v="1"/>
    <n v="2"/>
  </r>
  <r>
    <s v="R 1 650 000"/>
    <n v="1650000"/>
    <s v="3 Bedroom House"/>
    <x v="0"/>
    <s v="Moregloed"/>
    <x v="1"/>
    <x v="1"/>
    <n v="2"/>
  </r>
  <r>
    <s v="R 3 200 000"/>
    <n v="3200000"/>
    <s v="3 Bedroom House"/>
    <x v="0"/>
    <s v="Eastwood"/>
    <x v="0"/>
    <x v="1"/>
    <n v="2"/>
  </r>
  <r>
    <s v="R 870 000"/>
    <n v="870000"/>
    <s v="3 Bedroom House"/>
    <x v="0"/>
    <s v="Mahube Valley"/>
    <x v="3"/>
    <x v="1"/>
    <n v="2"/>
  </r>
  <r>
    <s v="R 1 349 999"/>
    <n v="1349999"/>
    <s v="3 Bedroom House"/>
    <x v="0"/>
    <s v="Silverton"/>
    <x v="0"/>
    <x v="1"/>
    <n v="3"/>
  </r>
  <r>
    <s v="R 4 500 000"/>
    <n v="4500000"/>
    <s v="3 Bedroom House"/>
    <x v="0"/>
    <s v="Lombardy Estate"/>
    <x v="0"/>
    <x v="1"/>
    <s v="3,5"/>
  </r>
  <r>
    <s v="R 1 000 000"/>
    <n v="1000000"/>
    <s v="3 Bedroom House"/>
    <x v="0"/>
    <s v="Andeon"/>
    <x v="2"/>
    <x v="1"/>
    <n v="1"/>
  </r>
  <r>
    <s v="R 995 000"/>
    <n v="995000"/>
    <s v="3 Bedroom House"/>
    <x v="0"/>
    <s v="Sinoville"/>
    <x v="1"/>
    <x v="1"/>
    <n v="2"/>
  </r>
  <r>
    <s v="R 995 000"/>
    <n v="995000"/>
    <s v="3 Bedroom House"/>
    <x v="0"/>
    <s v="Mamelodi East"/>
    <x v="3"/>
    <x v="1"/>
    <n v="2"/>
  </r>
  <r>
    <s v="R 2 999 000"/>
    <n v="2999000"/>
    <s v="5 Bedroom House"/>
    <x v="0"/>
    <s v="Lisdogan Park"/>
    <x v="0"/>
    <x v="2"/>
    <n v="3"/>
  </r>
  <r>
    <s v="R 16 500 000"/>
    <n v="16500000"/>
    <s v="8 Bedroom House"/>
    <x v="0"/>
    <s v="Mooikloof Heights"/>
    <x v="4"/>
    <x v="4"/>
    <n v="12"/>
  </r>
  <r>
    <s v="R 4 680 000"/>
    <n v="4680000"/>
    <s v="4 Bedroom House"/>
    <x v="0"/>
    <s v="Pebble Rock Golf Village"/>
    <x v="4"/>
    <x v="0"/>
    <n v="5"/>
  </r>
  <r>
    <s v="R 3 980 000"/>
    <n v="3980000"/>
    <s v="4 Bedroom House"/>
    <x v="0"/>
    <s v="Bronberg"/>
    <x v="0"/>
    <x v="0"/>
    <n v="3"/>
  </r>
  <r>
    <s v="R 2 650 000"/>
    <n v="2650000"/>
    <s v="2 Bedroom House"/>
    <x v="0"/>
    <s v="Faerie Glen"/>
    <x v="0"/>
    <x v="3"/>
    <n v="2"/>
  </r>
  <r>
    <s v="R 4 999 999"/>
    <n v="4999999"/>
    <s v="4 Bedroom House"/>
    <x v="0"/>
    <s v="Olympus Country Estate"/>
    <x v="0"/>
    <x v="0"/>
    <s v="4,5"/>
  </r>
  <r>
    <s v="R 1 450 000"/>
    <n v="1450000"/>
    <s v="2 Bedroom House"/>
    <x v="0"/>
    <s v="Montana Park"/>
    <x v="1"/>
    <x v="3"/>
    <n v="1"/>
  </r>
  <r>
    <s v="R 1 100 000"/>
    <n v="1100000"/>
    <s v="4 Bedroom House"/>
    <x v="0"/>
    <s v="Pretoria North"/>
    <x v="1"/>
    <x v="0"/>
    <n v="2"/>
  </r>
  <r>
    <s v="R 2 750 000"/>
    <n v="2750000"/>
    <s v="4 Bedroom House"/>
    <x v="0"/>
    <s v="Wonderboom"/>
    <x v="1"/>
    <x v="0"/>
    <n v="2"/>
  </r>
  <r>
    <s v="R 1 990 000"/>
    <n v="1990000"/>
    <s v="3 Bedroom House"/>
    <x v="0"/>
    <s v="Montana"/>
    <x v="1"/>
    <x v="1"/>
    <n v="2"/>
  </r>
  <r>
    <s v="R 1 500 000"/>
    <n v="1500000"/>
    <s v="3 Bedroom House"/>
    <x v="0"/>
    <s v="Doornpoort"/>
    <x v="1"/>
    <x v="1"/>
    <n v="2"/>
  </r>
  <r>
    <s v="R 1 000 000"/>
    <n v="1000000"/>
    <s v="3 Bedroom House"/>
    <x v="0"/>
    <s v="Andeon"/>
    <x v="2"/>
    <x v="1"/>
    <n v="1"/>
  </r>
  <r>
    <s v="R 3 450 000"/>
    <n v="3450000"/>
    <s v="4 Bedroom House"/>
    <x v="0"/>
    <s v="Roodepark Eco Estate"/>
    <x v="4"/>
    <x v="0"/>
    <s v="3,5"/>
  </r>
  <r>
    <s v="R 1 995 000"/>
    <n v="1995000"/>
    <s v="3 Bedroom House"/>
    <x v="0"/>
    <s v="Faerie Glen"/>
    <x v="0"/>
    <x v="1"/>
    <n v="2"/>
  </r>
  <r>
    <s v="R 5 400 000"/>
    <n v="5400000"/>
    <s v="4 Bedroom House"/>
    <x v="0"/>
    <s v="Lombardy Estate"/>
    <x v="0"/>
    <x v="0"/>
    <n v="3"/>
  </r>
  <r>
    <s v="R 1 650 000"/>
    <n v="1650000"/>
    <s v="3 Bedroom House"/>
    <x v="0"/>
    <s v="Mountain View"/>
    <x v="1"/>
    <x v="1"/>
    <n v="1"/>
  </r>
  <r>
    <s v="R 1 399 000"/>
    <n v="1399000"/>
    <s v="3 Bedroom House"/>
    <x v="0"/>
    <s v="Oukraal Estate"/>
    <x v="0"/>
    <x v="1"/>
    <n v="2"/>
  </r>
  <r>
    <s v="R 1 985 500"/>
    <n v="1985500"/>
    <s v="3 Bedroom House"/>
    <x v="0"/>
    <s v="Florauna"/>
    <x v="1"/>
    <x v="1"/>
    <s v="2,5"/>
  </r>
  <r>
    <s v="R 4 999 999"/>
    <n v="4999999"/>
    <s v="4 Bedroom House"/>
    <x v="0"/>
    <s v="Olympus Country Estate"/>
    <x v="0"/>
    <x v="0"/>
    <s v="4,5"/>
  </r>
  <r>
    <s v="R 1 299 000"/>
    <n v="1299000"/>
    <s v="4 Bedroom House"/>
    <x v="0"/>
    <s v="Wapadrand"/>
    <x v="0"/>
    <x v="0"/>
    <n v="2"/>
  </r>
  <r>
    <s v="R 1 900 000"/>
    <n v="1900000"/>
    <s v="3 Bedroom House"/>
    <x v="0"/>
    <s v="Waterkloof"/>
    <x v="0"/>
    <x v="1"/>
    <n v="1"/>
  </r>
  <r>
    <s v="R 6 299 000"/>
    <n v="6299000"/>
    <s v="3 Bedroom House"/>
    <x v="0"/>
    <s v="Alphen Park"/>
    <x v="0"/>
    <x v="1"/>
    <n v="2"/>
  </r>
  <r>
    <s v="R 4 850 000"/>
    <n v="4850000"/>
    <s v="1 Bedroom House"/>
    <x v="0"/>
    <s v="Pretoria West"/>
    <x v="2"/>
    <x v="7"/>
    <n v="2"/>
  </r>
  <r>
    <s v="R 3 300 000"/>
    <n v="3300000"/>
    <s v="6 Bedroom House"/>
    <x v="0"/>
    <s v="Waverley"/>
    <x v="1"/>
    <x v="6"/>
    <n v="3"/>
  </r>
  <r>
    <s v="R 699 000"/>
    <n v="699000"/>
    <s v="3 Bedroom House"/>
    <x v="0"/>
    <s v="Pretoria North"/>
    <x v="1"/>
    <x v="1"/>
    <s v="1,5"/>
  </r>
  <r>
    <s v="R 2 049 000"/>
    <n v="2049000"/>
    <s v="3 Bedroom House"/>
    <x v="0"/>
    <s v="Waverley"/>
    <x v="1"/>
    <x v="1"/>
    <n v="2"/>
  </r>
  <r>
    <s v="R 4 200 000"/>
    <n v="4200000"/>
    <s v="4 Bedroom House"/>
    <x v="0"/>
    <s v="Groenkloof"/>
    <x v="6"/>
    <x v="0"/>
    <n v="2"/>
  </r>
  <r>
    <s v="R 1 950 000"/>
    <n v="1950000"/>
    <s v="3 Bedroom House"/>
    <x v="0"/>
    <s v="Faerie Glen"/>
    <x v="0"/>
    <x v="1"/>
    <n v="2"/>
  </r>
  <r>
    <s v="R 699 000"/>
    <n v="699000"/>
    <s v="3 Bedroom House"/>
    <x v="0"/>
    <s v="Pretoria North"/>
    <x v="1"/>
    <x v="1"/>
    <s v="1,5"/>
  </r>
  <r>
    <s v="R 4 970 000"/>
    <n v="4970000"/>
    <s v="5 Bedroom House"/>
    <x v="0"/>
    <s v="Silverwoods Country Estate"/>
    <x v="0"/>
    <x v="2"/>
    <s v="5,5"/>
  </r>
  <r>
    <s v="R 3 500 000"/>
    <n v="3500000"/>
    <s v="4 Bedroom House"/>
    <x v="0"/>
    <s v="Erasmusrand"/>
    <x v="0"/>
    <x v="0"/>
    <n v="3"/>
  </r>
  <r>
    <s v="R 705 000"/>
    <n v="705000"/>
    <s v="2 Bedroom House"/>
    <x v="0"/>
    <s v="Lotus Gardens"/>
    <x v="3"/>
    <x v="3"/>
    <n v="1"/>
  </r>
  <r>
    <s v="R 1 890 000"/>
    <n v="1890000"/>
    <s v="3 Bedroom House"/>
    <x v="0"/>
    <s v="Pretoria North"/>
    <x v="1"/>
    <x v="1"/>
    <s v="2,5"/>
  </r>
  <r>
    <s v="R 1 290 000"/>
    <n v="1290000"/>
    <s v="2 Bedroom House"/>
    <x v="0"/>
    <s v="Annlin"/>
    <x v="1"/>
    <x v="3"/>
    <n v="2"/>
  </r>
  <r>
    <s v="R 3 900 000"/>
    <n v="3900000"/>
    <s v="2 Bedroom House"/>
    <x v="0"/>
    <s v="Waterkloof Ridge"/>
    <x v="0"/>
    <x v="3"/>
    <n v="2"/>
  </r>
  <r>
    <s v="R 1 040 000"/>
    <n v="1040000"/>
    <s v="3 Bedroom House"/>
    <x v="0"/>
    <s v="Elandspoort"/>
    <x v="3"/>
    <x v="1"/>
    <n v="2"/>
  </r>
  <r>
    <s v="R 3 395 000"/>
    <n v="3395000"/>
    <s v="3 Bedroom House"/>
    <x v="0"/>
    <s v="Montana Park"/>
    <x v="1"/>
    <x v="1"/>
    <s v="3,5"/>
  </r>
  <r>
    <s v="R 1 620 000"/>
    <n v="1620000"/>
    <s v="3 Bedroom House"/>
    <x v="0"/>
    <s v="Lotus Gardens"/>
    <x v="3"/>
    <x v="1"/>
    <n v="1"/>
  </r>
  <r>
    <s v="R 2 395 000"/>
    <n v="2395000"/>
    <s v="4 Bedroom House"/>
    <x v="0"/>
    <s v="Meyerspark"/>
    <x v="0"/>
    <x v="0"/>
    <n v="3"/>
  </r>
  <r>
    <s v="R 2 900 000"/>
    <n v="2900000"/>
    <s v="3 Bedroom House"/>
    <x v="0"/>
    <s v="Olympus AH"/>
    <x v="4"/>
    <x v="1"/>
    <s v="2,5"/>
  </r>
  <r>
    <s v="R 920 000"/>
    <n v="920000"/>
    <s v="3 Bedroom House"/>
    <x v="0"/>
    <s v="Atteridgeville"/>
    <x v="2"/>
    <x v="1"/>
    <n v="1"/>
  </r>
  <r>
    <s v="R 5 995 000"/>
    <n v="5995000"/>
    <s v="5 Bedroom House"/>
    <x v="0"/>
    <s v="The Hills Game Reserve Estate"/>
    <x v="4"/>
    <x v="2"/>
    <n v="5"/>
  </r>
  <r>
    <s v="R 1 595 000"/>
    <n v="1595000"/>
    <s v="4 Bedroom House"/>
    <x v="0"/>
    <s v="Annlin"/>
    <x v="1"/>
    <x v="0"/>
    <n v="2"/>
  </r>
  <r>
    <s v="R 980 000"/>
    <n v="980000"/>
    <s v="3 Bedroom House"/>
    <x v="0"/>
    <s v="Andeon"/>
    <x v="2"/>
    <x v="1"/>
    <n v="2"/>
  </r>
  <r>
    <s v="R 1 370 000"/>
    <n v="1370000"/>
    <s v="3 Bedroom House"/>
    <x v="0"/>
    <s v="Claremont"/>
    <x v="2"/>
    <x v="1"/>
    <s v="2,5"/>
  </r>
  <r>
    <s v="R 1 910 000"/>
    <n v="1910000"/>
    <s v="3 Bedroom House"/>
    <x v="0"/>
    <s v="Olympus AH"/>
    <x v="4"/>
    <x v="1"/>
    <s v="2,5"/>
  </r>
  <r>
    <s v="R 3 550 000"/>
    <n v="3550000"/>
    <s v="4 Bedroom House"/>
    <x v="0"/>
    <s v="Roodepark Eco Estate"/>
    <x v="4"/>
    <x v="0"/>
    <n v="4"/>
  </r>
  <r>
    <s v="R 1 290 000"/>
    <n v="1290000"/>
    <s v="14 Bedroom House"/>
    <x v="0"/>
    <s v="East Lynne"/>
    <x v="0"/>
    <x v="15"/>
    <n v="2"/>
  </r>
  <r>
    <s v="R 1 385 000"/>
    <n v="1385000"/>
    <s v="3 Bedroom House"/>
    <x v="0"/>
    <s v="West Park"/>
    <x v="2"/>
    <x v="1"/>
    <s v="1,5"/>
  </r>
  <r>
    <s v="R 2 395 000"/>
    <n v="2395000"/>
    <s v="4 Bedroom House"/>
    <x v="0"/>
    <s v="Faerie Glen"/>
    <x v="0"/>
    <x v="0"/>
    <n v="3"/>
  </r>
  <r>
    <s v="R 1 450 000"/>
    <n v="1450000"/>
    <s v="2 Bedroom House"/>
    <x v="0"/>
    <s v="Equestria"/>
    <x v="0"/>
    <x v="3"/>
    <n v="2"/>
  </r>
  <r>
    <s v="R 595 000"/>
    <n v="595000"/>
    <s v="2 Bedroom House"/>
    <x v="0"/>
    <s v="Danville"/>
    <x v="2"/>
    <x v="3"/>
    <n v="2"/>
  </r>
  <r>
    <s v="R 2 670 000"/>
    <n v="2670000"/>
    <s v="3 Bedroom House"/>
    <x v="0"/>
    <s v="Waterlake Farm Lifestyle Estate"/>
    <x v="4"/>
    <x v="1"/>
    <n v="2"/>
  </r>
  <r>
    <s v="R 1 820 000"/>
    <n v="1820000"/>
    <s v="4 Bedroom House"/>
    <x v="0"/>
    <s v="Moreleta Park"/>
    <x v="0"/>
    <x v="0"/>
    <n v="3"/>
  </r>
  <r>
    <s v="R 2 395 000"/>
    <n v="2395000"/>
    <s v="4 Bedroom House"/>
    <x v="0"/>
    <s v="Faerie Glen"/>
    <x v="0"/>
    <x v="0"/>
    <n v="3"/>
  </r>
  <r>
    <s v="R 5 995 000"/>
    <n v="5995000"/>
    <s v="3 Bedroom House"/>
    <x v="0"/>
    <s v="Brooklyn"/>
    <x v="0"/>
    <x v="1"/>
    <s v="3,5"/>
  </r>
  <r>
    <s v="R 3 395 000"/>
    <n v="3395000"/>
    <s v="4 Bedroom House"/>
    <x v="0"/>
    <s v="Grootfontein AH"/>
    <x v="4"/>
    <x v="0"/>
    <n v="3"/>
  </r>
  <r>
    <s v="R 1 100 000"/>
    <n v="1100000"/>
    <s v="3 Bedroom House"/>
    <x v="0"/>
    <s v="Danville"/>
    <x v="2"/>
    <x v="1"/>
    <n v="2"/>
  </r>
  <r>
    <s v="R 2 700 000"/>
    <n v="2700000"/>
    <s v="7 Bedroom House"/>
    <x v="0"/>
    <s v="Kameeldrift West"/>
    <x v="4"/>
    <x v="5"/>
    <n v="3"/>
  </r>
  <r>
    <s v="R 3 100 000"/>
    <n v="3100000"/>
    <s v="4 Bedroom House"/>
    <x v="0"/>
    <s v="Magalieskruin"/>
    <x v="1"/>
    <x v="0"/>
    <s v="2,5"/>
  </r>
  <r>
    <s v="R 2 495 000"/>
    <n v="2495000"/>
    <s v="4 Bedroom House"/>
    <x v="0"/>
    <s v="Annlin"/>
    <x v="1"/>
    <x v="0"/>
    <s v="3,5"/>
  </r>
  <r>
    <s v="R 9 000 000"/>
    <n v="9000000"/>
    <s v="5 Bedroom House"/>
    <x v="0"/>
    <s v="Shere"/>
    <x v="4"/>
    <x v="2"/>
    <n v="6"/>
  </r>
  <r>
    <s v="R 2 999 000"/>
    <n v="2999000"/>
    <s v="3 Bedroom House"/>
    <x v="0"/>
    <s v="Olympus AH"/>
    <x v="4"/>
    <x v="1"/>
    <s v="2,5"/>
  </r>
  <r>
    <s v="R 1 100 000"/>
    <n v="1100000"/>
    <s v="3 Bedroom House"/>
    <x v="0"/>
    <s v="Kirkney"/>
    <x v="2"/>
    <x v="1"/>
    <n v="2"/>
  </r>
  <r>
    <s v="R 880 000"/>
    <n v="880000"/>
    <s v="4 Bedroom House"/>
    <x v="0"/>
    <s v="Saulsville"/>
    <x v="3"/>
    <x v="0"/>
    <n v="2"/>
  </r>
  <r>
    <s v="R 2 290 000"/>
    <n v="2290000"/>
    <s v="3 Bedroom House"/>
    <x v="0"/>
    <s v="Die Wilgers"/>
    <x v="0"/>
    <x v="1"/>
    <n v="2"/>
  </r>
  <r>
    <s v="R 995 000"/>
    <n v="995000"/>
    <s v="3 Bedroom House"/>
    <x v="0"/>
    <s v="Mamelodi"/>
    <x v="3"/>
    <x v="1"/>
    <n v="2"/>
  </r>
  <r>
    <s v="R 2 350 000"/>
    <n v="2350000"/>
    <s v="8 Bedroom House"/>
    <x v="0"/>
    <s v="Hatfield"/>
    <x v="0"/>
    <x v="4"/>
    <n v="3"/>
  </r>
  <r>
    <s v="R 2 200 000"/>
    <n v="2200000"/>
    <s v="3 Bedroom House"/>
    <x v="0"/>
    <s v="Proclamation Hill"/>
    <x v="2"/>
    <x v="1"/>
    <n v="2"/>
  </r>
  <r>
    <s v="R 1 220 000"/>
    <n v="1220000"/>
    <s v="2 Bedroom House"/>
    <x v="0"/>
    <s v="Willow Park Manor"/>
    <x v="0"/>
    <x v="3"/>
    <n v="2"/>
  </r>
  <r>
    <s v="R 1 992 650"/>
    <n v="1992650"/>
    <s v="3 Bedroom House"/>
    <x v="0"/>
    <s v="Willow Park Manor"/>
    <x v="0"/>
    <x v="1"/>
    <n v="2"/>
  </r>
  <r>
    <s v="R 1 532 000"/>
    <n v="1532000"/>
    <s v="3 Bedroom House"/>
    <x v="0"/>
    <s v="Sinoville"/>
    <x v="1"/>
    <x v="1"/>
    <n v="2"/>
  </r>
  <r>
    <s v="R 630 000"/>
    <n v="630000"/>
    <s v="2 Bedroom House"/>
    <x v="0"/>
    <s v="Montana"/>
    <x v="1"/>
    <x v="3"/>
    <n v="1"/>
  </r>
  <r>
    <s v="R 630 000"/>
    <n v="630000"/>
    <s v="2 Bedroom House"/>
    <x v="0"/>
    <s v="Montana"/>
    <x v="1"/>
    <x v="3"/>
    <n v="1"/>
  </r>
  <r>
    <s v="R 1 314 000"/>
    <n v="1314000"/>
    <s v="3 Bedroom House"/>
    <x v="0"/>
    <s v="Elandspoort"/>
    <x v="3"/>
    <x v="1"/>
    <n v="2"/>
  </r>
  <r>
    <s v="R 4 200 000"/>
    <n v="4200000"/>
    <s v="4 Bedroom House"/>
    <x v="0"/>
    <s v="Lynnwood"/>
    <x v="0"/>
    <x v="0"/>
    <n v="3"/>
  </r>
  <r>
    <s v="R 7 500 000"/>
    <n v="7500000"/>
    <s v="4 Bedroom House"/>
    <x v="0"/>
    <s v="Waterlake Farm Lifestyle Estate"/>
    <x v="4"/>
    <x v="0"/>
    <n v="4"/>
  </r>
  <r>
    <s v="R 1 950 000"/>
    <n v="1950000"/>
    <s v="4 Bedroom House"/>
    <x v="0"/>
    <s v="Pretoria Gardens"/>
    <x v="2"/>
    <x v="0"/>
    <n v="3"/>
  </r>
  <r>
    <s v="R 2 790 000"/>
    <n v="2790000"/>
    <s v="3 Bedroom House"/>
    <x v="0"/>
    <s v="Baileys Muckleneuk"/>
    <x v="0"/>
    <x v="1"/>
    <n v="2"/>
  </r>
  <r>
    <s v="R 4 950 000"/>
    <n v="4950000"/>
    <s v="4 Bedroom House"/>
    <x v="0"/>
    <s v="Woodhill Golf Estate"/>
    <x v="0"/>
    <x v="0"/>
    <s v="2,5"/>
  </r>
  <r>
    <s v="R 2 150 000"/>
    <n v="2150000"/>
    <s v="4 Bedroom House"/>
    <x v="0"/>
    <s v="Constantia Park"/>
    <x v="0"/>
    <x v="0"/>
    <n v="2"/>
  </r>
  <r>
    <s v="R 1 470 000"/>
    <n v="1470000"/>
    <s v="7 Bedroom House"/>
    <x v="0"/>
    <s v="Capital Park"/>
    <x v="5"/>
    <x v="5"/>
    <n v="4"/>
  </r>
  <r>
    <s v="R 4 500 000"/>
    <n v="4500000"/>
    <s v="5 Bedroom House"/>
    <x v="0"/>
    <s v="Lynnwood Glen"/>
    <x v="0"/>
    <x v="2"/>
    <n v="4"/>
  </r>
  <r>
    <s v="R 925 000"/>
    <n v="925000"/>
    <s v="3 Bedroom House"/>
    <x v="0"/>
    <s v="Lotus Gardens"/>
    <x v="3"/>
    <x v="1"/>
    <s v="1,5"/>
  </r>
  <r>
    <s v="R 3 700 000"/>
    <n v="3700000"/>
    <s v="3 Bedroom House"/>
    <x v="0"/>
    <s v="Silver Lakes"/>
    <x v="0"/>
    <x v="1"/>
    <s v="2,5"/>
  </r>
  <r>
    <s v="R 1 800 000"/>
    <n v="1800000"/>
    <s v="3 Bedroom House"/>
    <x v="0"/>
    <s v="Rietondale"/>
    <x v="0"/>
    <x v="1"/>
    <n v="3"/>
  </r>
  <r>
    <s v="R 795 000"/>
    <n v="795000"/>
    <s v="3 Bedroom House"/>
    <x v="0"/>
    <s v="Claremont"/>
    <x v="2"/>
    <x v="1"/>
    <n v="1"/>
  </r>
  <r>
    <s v="R 2 350 000"/>
    <n v="2350000"/>
    <s v="3 Bedroom House"/>
    <x v="0"/>
    <s v="Waterkloof Glen"/>
    <x v="0"/>
    <x v="1"/>
    <s v="2,5"/>
  </r>
  <r>
    <s v="R 965 000"/>
    <n v="965000"/>
    <s v="4 Bedroom House"/>
    <x v="0"/>
    <s v="Mamelodi East"/>
    <x v="3"/>
    <x v="0"/>
    <n v="2"/>
  </r>
  <r>
    <s v="R 4 450 000"/>
    <n v="4450000"/>
    <s v="9 Bedroom House"/>
    <x v="0"/>
    <s v="Menlyn"/>
    <x v="0"/>
    <x v="9"/>
    <n v="9"/>
  </r>
  <r>
    <s v="R 1 490 000"/>
    <n v="1490000"/>
    <s v="4 Bedroom House"/>
    <x v="0"/>
    <s v="Sinoville"/>
    <x v="1"/>
    <x v="0"/>
    <n v="2"/>
  </r>
  <r>
    <s v="R 2 400 000"/>
    <n v="2400000"/>
    <s v="4 Bedroom House"/>
    <x v="0"/>
    <s v="Villieria"/>
    <x v="1"/>
    <x v="0"/>
    <n v="2"/>
  </r>
  <r>
    <s v="R 1 780 000"/>
    <n v="1780000"/>
    <s v="3 Bedroom House"/>
    <x v="0"/>
    <s v="Montana Park"/>
    <x v="1"/>
    <x v="1"/>
    <s v="2,5"/>
  </r>
  <r>
    <s v="R 1 320 000"/>
    <n v="1320000"/>
    <s v="3 Bedroom House"/>
    <x v="0"/>
    <s v="West Park"/>
    <x v="2"/>
    <x v="1"/>
    <n v="1"/>
  </r>
  <r>
    <s v="R 1 162 625"/>
    <n v="1162625"/>
    <s v="3 Bedroom House"/>
    <x v="0"/>
    <s v="Philip Nel Park"/>
    <x v="2"/>
    <x v="1"/>
    <n v="1"/>
  </r>
  <r>
    <s v="R 1 695 000"/>
    <n v="1695000"/>
    <s v="3 Bedroom House"/>
    <x v="0"/>
    <s v="Riviera"/>
    <x v="5"/>
    <x v="1"/>
    <n v="3"/>
  </r>
  <r>
    <s v="R 1 560 000"/>
    <n v="1560000"/>
    <s v="3 Bedroom House"/>
    <x v="0"/>
    <s v="Danville"/>
    <x v="2"/>
    <x v="1"/>
    <n v="2"/>
  </r>
  <r>
    <s v="R 1 850 000"/>
    <n v="1850000"/>
    <s v="2 Bedroom House"/>
    <x v="0"/>
    <s v="Rietvalleirand"/>
    <x v="0"/>
    <x v="3"/>
    <n v="2"/>
  </r>
  <r>
    <s v="R 1 162 625"/>
    <n v="1162625"/>
    <s v="3 Bedroom House"/>
    <x v="0"/>
    <s v="Philip Nel Park"/>
    <x v="2"/>
    <x v="1"/>
    <n v="1"/>
  </r>
  <r>
    <s v="R 910 000"/>
    <n v="910000"/>
    <s v="3 Bedroom House"/>
    <x v="0"/>
    <s v="Lotus Gardens"/>
    <x v="3"/>
    <x v="1"/>
    <s v="N/A"/>
  </r>
  <r>
    <s v="R 1 780 000"/>
    <n v="1780000"/>
    <s v="3 Bedroom House"/>
    <x v="0"/>
    <s v="Montana Park"/>
    <x v="1"/>
    <x v="1"/>
    <n v="2"/>
  </r>
  <r>
    <s v="R 800 000"/>
    <n v="800000"/>
    <s v="3 Bedroom House"/>
    <x v="0"/>
    <s v="Doornpoort AH"/>
    <x v="4"/>
    <x v="1"/>
    <n v="2"/>
  </r>
  <r>
    <s v="R 1 350 000"/>
    <n v="1350000"/>
    <s v="4 Bedroom House"/>
    <x v="0"/>
    <s v="Hermanstad"/>
    <x v="2"/>
    <x v="0"/>
    <n v="2"/>
  </r>
  <r>
    <s v="R 3 495 000"/>
    <n v="3495000"/>
    <s v="4 Bedroom House"/>
    <x v="0"/>
    <s v="Lynnwood"/>
    <x v="0"/>
    <x v="0"/>
    <n v="3"/>
  </r>
  <r>
    <s v="R 5 000 000"/>
    <n v="5000000"/>
    <s v="9 Bedroom House"/>
    <x v="0"/>
    <s v="Waverley"/>
    <x v="1"/>
    <x v="9"/>
    <n v="13"/>
  </r>
  <r>
    <s v="R 3 300 000"/>
    <n v="3300000"/>
    <s v="3 Bedroom House"/>
    <x v="0"/>
    <s v="Lynnwood Glen"/>
    <x v="0"/>
    <x v="1"/>
    <n v="4"/>
  </r>
  <r>
    <s v="R 1 500 000"/>
    <n v="1500000"/>
    <s v="3 Bedroom House"/>
    <x v="0"/>
    <s v="Mountain View"/>
    <x v="1"/>
    <x v="1"/>
    <n v="2"/>
  </r>
  <r>
    <s v="R 2 990 000"/>
    <n v="2990000"/>
    <s v="5 Bedroom House"/>
    <x v="0"/>
    <s v="Monument Park"/>
    <x v="6"/>
    <x v="2"/>
    <s v="3,5"/>
  </r>
  <r>
    <s v="R 3 622 500"/>
    <n v="3622500"/>
    <s v="3 Bedroom House"/>
    <x v="0"/>
    <s v="Rietvalleirand"/>
    <x v="0"/>
    <x v="1"/>
    <n v="2"/>
  </r>
  <r>
    <s v="R 5 800 000"/>
    <n v="5800000"/>
    <s v="4 Bedroom House"/>
    <x v="0"/>
    <s v="Six Fountains Residential Estate"/>
    <x v="0"/>
    <x v="0"/>
    <n v="3"/>
  </r>
  <r>
    <s v="R 4 500 000"/>
    <n v="4500000"/>
    <s v="3 Bedroom House"/>
    <x v="0"/>
    <s v="Waverley"/>
    <x v="1"/>
    <x v="1"/>
    <n v="2"/>
  </r>
  <r>
    <s v="R 1 350 000"/>
    <n v="1350000"/>
    <s v="3 Bedroom House"/>
    <x v="0"/>
    <s v="Faerie Glen"/>
    <x v="0"/>
    <x v="1"/>
    <n v="2"/>
  </r>
  <r>
    <s v="R 4 800 000"/>
    <n v="4800000"/>
    <s v="4 Bedroom House"/>
    <x v="0"/>
    <s v="Waterkloof"/>
    <x v="0"/>
    <x v="0"/>
    <n v="4"/>
  </r>
  <r>
    <s v="R 1 364 125"/>
    <n v="1364125"/>
    <s v="3 Bedroom House"/>
    <x v="0"/>
    <s v="Danville"/>
    <x v="2"/>
    <x v="1"/>
    <n v="2"/>
  </r>
  <r>
    <s v="R 2 090 000"/>
    <n v="2090000"/>
    <s v="2 Bedroom House"/>
    <x v="0"/>
    <s v="Lombardy Estate"/>
    <x v="0"/>
    <x v="3"/>
    <s v="2,5"/>
  </r>
  <r>
    <s v="R 1 600 000"/>
    <n v="1600000"/>
    <s v="7 Bedroom House"/>
    <x v="0"/>
    <s v="Pretoria North"/>
    <x v="1"/>
    <x v="5"/>
    <n v="8"/>
  </r>
  <r>
    <s v="R 4 700 000"/>
    <n v="4700000"/>
    <s v="4 Bedroom House"/>
    <x v="0"/>
    <s v="Six Fountains Residential Estate"/>
    <x v="0"/>
    <x v="0"/>
    <n v="5"/>
  </r>
  <r>
    <s v="R 1 100 000"/>
    <n v="1100000"/>
    <s v="3 Bedroom House"/>
    <x v="0"/>
    <s v="Mamelodi West"/>
    <x v="3"/>
    <x v="1"/>
    <n v="1"/>
  </r>
  <r>
    <s v="R 949 900"/>
    <n v="949900"/>
    <s v="3 Bedroom House"/>
    <x v="0"/>
    <s v="Danville"/>
    <x v="2"/>
    <x v="1"/>
    <n v="2"/>
  </r>
  <r>
    <s v="R 1 750 000"/>
    <n v="1750000"/>
    <s v="4 Bedroom House"/>
    <x v="0"/>
    <s v="Waverley"/>
    <x v="1"/>
    <x v="0"/>
    <n v="3"/>
  </r>
  <r>
    <s v="R 1 850 000"/>
    <n v="1850000"/>
    <s v="4 Bedroom House"/>
    <x v="0"/>
    <s v="Lynnwood Ridge"/>
    <x v="0"/>
    <x v="0"/>
    <n v="3"/>
  </r>
  <r>
    <s v="R 1 695 000"/>
    <n v="1695000"/>
    <s v="3 Bedroom House"/>
    <x v="0"/>
    <s v="Montana Park"/>
    <x v="1"/>
    <x v="1"/>
    <n v="2"/>
  </r>
  <r>
    <s v="R 2 595 000"/>
    <n v="2595000"/>
    <s v="4 Bedroom House"/>
    <x v="0"/>
    <s v="Die Wilgers"/>
    <x v="0"/>
    <x v="0"/>
    <n v="3"/>
  </r>
  <r>
    <s v="R 1 499 000"/>
    <n v="1499000"/>
    <s v="2 Bedroom House"/>
    <x v="0"/>
    <s v="Equestria"/>
    <x v="0"/>
    <x v="3"/>
    <n v="2"/>
  </r>
  <r>
    <s v="R 806 250"/>
    <n v="806250"/>
    <s v="3 Bedroom House"/>
    <x v="0"/>
    <s v="Mahube Valley"/>
    <x v="3"/>
    <x v="1"/>
    <n v="2"/>
  </r>
  <r>
    <s v="R 1 499 000"/>
    <n v="1499000"/>
    <s v="2 Bedroom House"/>
    <x v="0"/>
    <s v="Equestria"/>
    <x v="0"/>
    <x v="3"/>
    <n v="2"/>
  </r>
  <r>
    <s v="R 3 500 000"/>
    <n v="3500000"/>
    <s v="3 Bedroom House"/>
    <x v="0"/>
    <s v="Lynnwood Glen"/>
    <x v="0"/>
    <x v="1"/>
    <s v="2,5"/>
  </r>
  <r>
    <s v="R 7 950 000"/>
    <n v="7950000"/>
    <s v="4 Bedroom House"/>
    <x v="0"/>
    <s v="Sable Hills"/>
    <x v="4"/>
    <x v="0"/>
    <n v="4"/>
  </r>
  <r>
    <s v="R 2 999 000"/>
    <n v="2999000"/>
    <s v="4 Bedroom House"/>
    <x v="0"/>
    <s v="Elarduspark"/>
    <x v="0"/>
    <x v="0"/>
    <n v="4"/>
  </r>
  <r>
    <s v="R 998 000"/>
    <n v="998000"/>
    <s v="1 Bedroom House"/>
    <x v="0"/>
    <s v="Faerie Glen"/>
    <x v="0"/>
    <x v="7"/>
    <n v="1"/>
  </r>
  <r>
    <s v="R 2 999 000"/>
    <n v="2999000"/>
    <s v="4 Bedroom House"/>
    <x v="0"/>
    <s v="Constantia Park"/>
    <x v="0"/>
    <x v="0"/>
    <n v="3"/>
  </r>
  <r>
    <s v="R 1 400 000"/>
    <n v="1400000"/>
    <s v="5 Bedroom House"/>
    <x v="0"/>
    <s v="Capital Park"/>
    <x v="5"/>
    <x v="2"/>
    <n v="3"/>
  </r>
  <r>
    <s v="R 1 715 000"/>
    <n v="1715000"/>
    <s v="3 Bedroom House"/>
    <x v="0"/>
    <s v="Magalieskruin"/>
    <x v="1"/>
    <x v="1"/>
    <n v="2"/>
  </r>
  <r>
    <s v="R 3 995 000"/>
    <n v="3995000"/>
    <s v="4 Bedroom House"/>
    <x v="0"/>
    <s v="Six Fountains Residential Estate"/>
    <x v="0"/>
    <x v="0"/>
    <s v="3,5"/>
  </r>
  <r>
    <s v="R 1 350 000"/>
    <n v="1350000"/>
    <s v="4 Bedroom House"/>
    <x v="0"/>
    <s v="Rietfontein"/>
    <x v="1"/>
    <x v="0"/>
    <n v="3"/>
  </r>
  <r>
    <s v="R 1 890 000"/>
    <n v="1890000"/>
    <s v="5 Bedroom House"/>
    <x v="0"/>
    <s v="Proclamation Hill"/>
    <x v="2"/>
    <x v="2"/>
    <n v="4"/>
  </r>
  <r>
    <s v="R 5 500 000"/>
    <n v="5500000"/>
    <s v="5 Bedroom House"/>
    <x v="0"/>
    <s v="Silverwoods Country Estate"/>
    <x v="0"/>
    <x v="2"/>
    <s v="3,5"/>
  </r>
  <r>
    <s v="R 995 000"/>
    <n v="995000"/>
    <s v="3 Bedroom House"/>
    <x v="0"/>
    <s v="Glenway Estate"/>
    <x v="3"/>
    <x v="1"/>
    <n v="2"/>
  </r>
  <r>
    <s v="R 730 000"/>
    <n v="730000"/>
    <s v="2 Bedroom House"/>
    <x v="0"/>
    <s v="Pretoria Central"/>
    <x v="5"/>
    <x v="3"/>
    <n v="1"/>
  </r>
  <r>
    <s v="R 918 000"/>
    <n v="918000"/>
    <s v="3 Bedroom House"/>
    <x v="0"/>
    <s v="Lotus Gardens"/>
    <x v="3"/>
    <x v="1"/>
    <n v="2"/>
  </r>
  <r>
    <s v="R 700 000"/>
    <n v="700000"/>
    <s v="2 Bedroom House"/>
    <x v="0"/>
    <s v="Mahube Valley"/>
    <x v="3"/>
    <x v="3"/>
    <s v="N/A"/>
  </r>
  <r>
    <s v="R 2 699 000"/>
    <n v="2699000"/>
    <s v="4 Bedroom House"/>
    <x v="0"/>
    <s v="Villieria"/>
    <x v="1"/>
    <x v="0"/>
    <n v="2"/>
  </r>
  <r>
    <s v="R 5 560 000"/>
    <n v="5560000"/>
    <s v="5 Bedroom House"/>
    <x v="0"/>
    <s v="Six Fountains Residential Estate"/>
    <x v="0"/>
    <x v="2"/>
    <n v="6"/>
  </r>
  <r>
    <s v="R 5 180 000"/>
    <n v="5180000"/>
    <s v="4 Bedroom House"/>
    <x v="0"/>
    <s v="Six Fountains Residential Estate"/>
    <x v="0"/>
    <x v="0"/>
    <n v="3"/>
  </r>
  <r>
    <s v="R 1 150 000"/>
    <n v="1150000"/>
    <s v="3 Bedroom House"/>
    <x v="0"/>
    <s v="Booysens"/>
    <x v="2"/>
    <x v="1"/>
    <s v="1,5"/>
  </r>
  <r>
    <s v="R 3 200 000"/>
    <n v="3200000"/>
    <s v="4 Bedroom House"/>
    <x v="0"/>
    <s v="Hornsoord AH"/>
    <x v="4"/>
    <x v="0"/>
    <n v="2"/>
  </r>
  <r>
    <s v="R 1 150 000"/>
    <n v="1150000"/>
    <s v="3 Bedroom House"/>
    <x v="0"/>
    <s v="Booysens"/>
    <x v="2"/>
    <x v="1"/>
    <n v="1"/>
  </r>
  <r>
    <s v="R 8 500 000"/>
    <n v="8500000"/>
    <s v="6 Bedroom House"/>
    <x v="0"/>
    <s v="Woodhill Golf Estate"/>
    <x v="0"/>
    <x v="6"/>
    <n v="6"/>
  </r>
  <r>
    <s v="R 2 399 000"/>
    <n v="2399000"/>
    <s v="3 Bedroom House"/>
    <x v="0"/>
    <s v="Montana"/>
    <x v="1"/>
    <x v="1"/>
    <n v="2"/>
  </r>
  <r>
    <s v="R 1 995 000"/>
    <n v="1995000"/>
    <s v="4 Bedroom House"/>
    <x v="0"/>
    <s v="Doornpoort"/>
    <x v="1"/>
    <x v="0"/>
    <s v="3,5"/>
  </r>
  <r>
    <s v="R 3 950 000"/>
    <n v="3950000"/>
    <s v="4 Bedroom House"/>
    <x v="0"/>
    <s v="Lynnwood Glen"/>
    <x v="0"/>
    <x v="0"/>
    <s v="3,5"/>
  </r>
  <r>
    <s v="R 350 000"/>
    <n v="350000"/>
    <s v="3 Bedroom House"/>
    <x v="0"/>
    <s v="Mamelodi East"/>
    <x v="3"/>
    <x v="1"/>
    <n v="1"/>
  </r>
  <r>
    <s v="R 2 999 000"/>
    <n v="2999000"/>
    <s v="4 Bedroom House"/>
    <x v="0"/>
    <s v="Newlands"/>
    <x v="0"/>
    <x v="0"/>
    <n v="3"/>
  </r>
  <r>
    <s v="R 1 690 000"/>
    <n v="1690000"/>
    <s v="5 Bedroom House"/>
    <x v="0"/>
    <s v="Pretoria Gardens"/>
    <x v="2"/>
    <x v="2"/>
    <n v="2"/>
  </r>
  <r>
    <s v="R 950 000"/>
    <n v="950000"/>
    <s v="3 Bedroom House"/>
    <x v="0"/>
    <s v="Lotus Gardens"/>
    <x v="3"/>
    <x v="1"/>
    <n v="1"/>
  </r>
  <r>
    <s v="R 3 075 000"/>
    <n v="3075000"/>
    <s v="6 Bedroom House"/>
    <x v="0"/>
    <s v="Pretoria West"/>
    <x v="2"/>
    <x v="6"/>
    <n v="1"/>
  </r>
  <r>
    <s v="R 1 599 000"/>
    <n v="1599000"/>
    <s v="4 Bedroom House"/>
    <x v="0"/>
    <s v="Kwaggasrand"/>
    <x v="2"/>
    <x v="0"/>
    <n v="2"/>
  </r>
  <r>
    <s v="R 1 430 000"/>
    <n v="1430000"/>
    <s v="3 Bedroom House"/>
    <x v="0"/>
    <s v="Daspoort"/>
    <x v="2"/>
    <x v="1"/>
    <n v="2"/>
  </r>
  <r>
    <s v="R 970 000"/>
    <n v="970000"/>
    <s v="3 Bedroom House"/>
    <x v="0"/>
    <s v="Nellmapius"/>
    <x v="3"/>
    <x v="1"/>
    <n v="2"/>
  </r>
  <r>
    <s v="R 5 650 000"/>
    <n v="5650000"/>
    <s v="4 Bedroom House"/>
    <x v="0"/>
    <s v="Lynnwood"/>
    <x v="0"/>
    <x v="0"/>
    <s v="3,5"/>
  </r>
  <r>
    <s v="R 4 425 000"/>
    <n v="4425000"/>
    <s v="4 Bedroom House"/>
    <x v="0"/>
    <s v="Six Fountains Residential Estate"/>
    <x v="0"/>
    <x v="0"/>
    <n v="3"/>
  </r>
  <r>
    <s v="R 2 700 000"/>
    <n v="2700000"/>
    <s v="4 Bedroom House"/>
    <x v="0"/>
    <s v="Faerie Glen"/>
    <x v="0"/>
    <x v="0"/>
    <n v="2"/>
  </r>
  <r>
    <s v="R 1 200 000"/>
    <n v="1200000"/>
    <s v="5 Bedroom House"/>
    <x v="0"/>
    <s v="Danville"/>
    <x v="2"/>
    <x v="2"/>
    <n v="3"/>
  </r>
  <r>
    <s v="R 2 650 000"/>
    <n v="2650000"/>
    <s v="3 Bedroom House"/>
    <x v="0"/>
    <s v="Montana"/>
    <x v="1"/>
    <x v="1"/>
    <s v="2,5"/>
  </r>
  <r>
    <s v="R 1 575 000"/>
    <n v="1575000"/>
    <s v="3 Bedroom House"/>
    <x v="0"/>
    <s v="Florauna"/>
    <x v="1"/>
    <x v="1"/>
    <n v="2"/>
  </r>
  <r>
    <s v="R 1 750 000"/>
    <n v="1750000"/>
    <s v="3 Bedroom House"/>
    <x v="0"/>
    <s v="Boardwalk"/>
    <x v="0"/>
    <x v="1"/>
    <n v="2"/>
  </r>
  <r>
    <s v="R 1 150 000"/>
    <n v="1150000"/>
    <s v="3 Bedroom House"/>
    <x v="0"/>
    <s v="Mamelodi"/>
    <x v="3"/>
    <x v="1"/>
    <n v="2"/>
  </r>
  <r>
    <s v="R 950 000"/>
    <n v="950000"/>
    <s v="3 Bedroom House"/>
    <x v="0"/>
    <s v="Lotus Gardens"/>
    <x v="3"/>
    <x v="1"/>
    <n v="1"/>
  </r>
  <r>
    <s v="R 780 000"/>
    <n v="780000"/>
    <s v="2 Bedroom House"/>
    <x v="0"/>
    <s v="Glenway Estate"/>
    <x v="3"/>
    <x v="3"/>
    <n v="1"/>
  </r>
  <r>
    <s v="R 1 450 000"/>
    <n v="1450000"/>
    <s v="3 Bedroom House"/>
    <x v="0"/>
    <s v="Capital Park"/>
    <x v="5"/>
    <x v="1"/>
    <n v="2"/>
  </r>
  <r>
    <s v="R 2 200 000"/>
    <n v="2200000"/>
    <s v="3 Bedroom House"/>
    <x v="0"/>
    <s v="Montana"/>
    <x v="1"/>
    <x v="1"/>
    <n v="2"/>
  </r>
  <r>
    <s v="R 1 900 000"/>
    <n v="1900000"/>
    <s v="3 Bedroom House"/>
    <x v="0"/>
    <s v="Pretoria North"/>
    <x v="1"/>
    <x v="1"/>
    <s v="2,5"/>
  </r>
  <r>
    <s v="R 925 000"/>
    <n v="925000"/>
    <s v="3 Bedroom House"/>
    <x v="0"/>
    <s v="Montana Park"/>
    <x v="1"/>
    <x v="1"/>
    <n v="1"/>
  </r>
  <r>
    <s v="R 27 995 000"/>
    <n v="27995000"/>
    <s v="5 Bedroom House"/>
    <x v="0"/>
    <s v="Lombardy Estate"/>
    <x v="0"/>
    <x v="2"/>
    <s v="5,5"/>
  </r>
  <r>
    <s v="R 1 100 000"/>
    <n v="1100000"/>
    <s v="3 Bedroom House"/>
    <x v="0"/>
    <s v="Atteridgeville"/>
    <x v="2"/>
    <x v="1"/>
    <n v="3"/>
  </r>
  <r>
    <s v="R 2 049 000"/>
    <n v="2049000"/>
    <s v="3 Bedroom House"/>
    <x v="0"/>
    <s v="Waverley"/>
    <x v="1"/>
    <x v="1"/>
    <n v="2"/>
  </r>
  <r>
    <s v="R 1 950 000"/>
    <n v="1950000"/>
    <s v="4 Bedroom House"/>
    <x v="0"/>
    <s v="Rietfontein"/>
    <x v="1"/>
    <x v="0"/>
    <n v="2"/>
  </r>
  <r>
    <s v="R 3 900 000"/>
    <n v="3900000"/>
    <s v="4 Bedroom House"/>
    <x v="0"/>
    <s v="Bronberg"/>
    <x v="0"/>
    <x v="0"/>
    <s v="2,5"/>
  </r>
  <r>
    <s v="R 8 300 000"/>
    <n v="8300000"/>
    <s v="6 Bedroom House"/>
    <x v="0"/>
    <s v="Mooikloof Equestrian Estate"/>
    <x v="4"/>
    <x v="6"/>
    <n v="3"/>
  </r>
  <r>
    <s v="R 1 750 000"/>
    <n v="1750000"/>
    <s v="3 Bedroom House"/>
    <x v="0"/>
    <s v="Garsfontein"/>
    <x v="0"/>
    <x v="1"/>
    <n v="2"/>
  </r>
  <r>
    <s v="R 1 800 000"/>
    <n v="1800000"/>
    <s v="3 Bedroom House"/>
    <x v="0"/>
    <s v="Mooikloof Ridge"/>
    <x v="4"/>
    <x v="1"/>
    <n v="2"/>
  </r>
  <r>
    <s v="R 1 620 000"/>
    <n v="1620000"/>
    <s v="3 Bedroom House"/>
    <x v="0"/>
    <s v="Deerness"/>
    <x v="1"/>
    <x v="1"/>
    <n v="2"/>
  </r>
  <r>
    <s v="R 22 000 000"/>
    <n v="22000000"/>
    <s v="5 Bedroom House"/>
    <x v="0"/>
    <s v="Mooikloof Heights"/>
    <x v="4"/>
    <x v="2"/>
    <n v="5"/>
  </r>
  <r>
    <s v="R 2 295 000"/>
    <n v="2295000"/>
    <s v="3 Bedroom House"/>
    <x v="0"/>
    <s v="Equestria"/>
    <x v="0"/>
    <x v="1"/>
    <s v="2,5"/>
  </r>
  <r>
    <s v="R 2 070 000"/>
    <n v="2070000"/>
    <s v="3 Bedroom House"/>
    <x v="0"/>
    <s v="Villieria"/>
    <x v="1"/>
    <x v="1"/>
    <n v="3"/>
  </r>
  <r>
    <s v="R 1 750 000"/>
    <n v="1750000"/>
    <s v="3 Bedroom House"/>
    <x v="0"/>
    <s v="Olympus AH"/>
    <x v="4"/>
    <x v="1"/>
    <n v="2"/>
  </r>
  <r>
    <s v="R 2 200 000"/>
    <n v="2200000"/>
    <s v="4 Bedroom House"/>
    <x v="0"/>
    <s v="Parktown Estate"/>
    <x v="1"/>
    <x v="0"/>
    <n v="2"/>
  </r>
  <r>
    <s v="R 8 499 000"/>
    <n v="8499000"/>
    <s v="5 Bedroom House"/>
    <x v="0"/>
    <s v="Sable Hills"/>
    <x v="4"/>
    <x v="2"/>
    <n v="5"/>
  </r>
  <r>
    <s v="R 2 100 000"/>
    <n v="2100000"/>
    <s v="3 Bedroom House"/>
    <x v="0"/>
    <s v="West Park"/>
    <x v="2"/>
    <x v="1"/>
    <n v="3"/>
  </r>
  <r>
    <s v="R 1 599 000"/>
    <n v="1599000"/>
    <s v="3 Bedroom House"/>
    <x v="0"/>
    <s v="Kwaggasrand"/>
    <x v="2"/>
    <x v="1"/>
    <s v="2,5"/>
  </r>
  <r>
    <s v="R 4 200 000"/>
    <n v="4200000"/>
    <s v="4 Bedroom House"/>
    <x v="0"/>
    <s v="Faerie Glen"/>
    <x v="0"/>
    <x v="0"/>
    <s v="2,5"/>
  </r>
  <r>
    <s v="R 1 050 000"/>
    <n v="1050000"/>
    <s v="2 Bedroom House"/>
    <x v="0"/>
    <s v="Villieria"/>
    <x v="1"/>
    <x v="3"/>
    <n v="1"/>
  </r>
  <r>
    <s v="R 1 650 000"/>
    <n v="1650000"/>
    <s v="5 Bedroom House"/>
    <x v="0"/>
    <s v="Mountain View"/>
    <x v="1"/>
    <x v="2"/>
    <n v="3"/>
  </r>
  <r>
    <s v="R 1 650 000"/>
    <n v="1650000"/>
    <s v="5 Bedroom House"/>
    <x v="0"/>
    <s v="Mountain View"/>
    <x v="1"/>
    <x v="2"/>
    <n v="3"/>
  </r>
  <r>
    <s v="R 3 950 000"/>
    <n v="3950000"/>
    <s v="4 Bedroom House"/>
    <x v="0"/>
    <s v="Six Fountains Residential Estate"/>
    <x v="0"/>
    <x v="0"/>
    <s v="3,5"/>
  </r>
  <r>
    <s v="R 3 995 000"/>
    <n v="3995000"/>
    <s v="4 Bedroom House"/>
    <x v="0"/>
    <s v="Six Fountains Residential Estate"/>
    <x v="0"/>
    <x v="0"/>
    <s v="3,5"/>
  </r>
  <r>
    <s v="R 395 000"/>
    <n v="395000"/>
    <s v="2 Bedroom House"/>
    <x v="0"/>
    <s v="Mamelodi East"/>
    <x v="3"/>
    <x v="3"/>
    <n v="1"/>
  </r>
  <r>
    <s v="R 2 950 000"/>
    <n v="2950000"/>
    <s v="4 Bedroom House"/>
    <x v="0"/>
    <s v="Montana"/>
    <x v="1"/>
    <x v="0"/>
    <n v="3"/>
  </r>
  <r>
    <s v="R 2 000 000"/>
    <n v="2000000"/>
    <s v="3 Bedroom House"/>
    <x v="0"/>
    <s v="Elarduspark"/>
    <x v="0"/>
    <x v="1"/>
    <n v="2"/>
  </r>
  <r>
    <s v="R 1 799 000"/>
    <n v="1799000"/>
    <s v="4 Bedroom House"/>
    <x v="0"/>
    <s v="Doornpoort"/>
    <x v="1"/>
    <x v="0"/>
    <n v="2"/>
  </r>
  <r>
    <s v="R 800 000"/>
    <n v="800000"/>
    <s v="4 Bedroom House"/>
    <x v="0"/>
    <s v="Mamelodi"/>
    <x v="3"/>
    <x v="0"/>
    <n v="2"/>
  </r>
  <r>
    <s v="R 4 390 000"/>
    <n v="4390000"/>
    <s v="3 Bedroom House"/>
    <x v="0"/>
    <s v="Lombardy Estate"/>
    <x v="0"/>
    <x v="1"/>
    <n v="4"/>
  </r>
  <r>
    <s v="R 1 775 000"/>
    <n v="1775000"/>
    <s v="3 Bedroom House"/>
    <x v="0"/>
    <s v="Boardwalk"/>
    <x v="0"/>
    <x v="1"/>
    <n v="2"/>
  </r>
  <r>
    <s v="R 3 700 000"/>
    <n v="3700000"/>
    <s v="3 Bedroom House"/>
    <x v="0"/>
    <s v="Rietvalleirand"/>
    <x v="0"/>
    <x v="1"/>
    <n v="2"/>
  </r>
  <r>
    <s v="R 1 500 000"/>
    <n v="1500000"/>
    <s v="7 Bedroom House"/>
    <x v="0"/>
    <s v="Eersterust"/>
    <x v="3"/>
    <x v="5"/>
    <n v="3"/>
  </r>
  <r>
    <s v="R 2 100 000"/>
    <n v="2100000"/>
    <s v="3 Bedroom House"/>
    <x v="0"/>
    <s v="Silverton"/>
    <x v="0"/>
    <x v="1"/>
    <s v="2,5"/>
  </r>
  <r>
    <s v="R 3 090 000"/>
    <n v="3090000"/>
    <s v="3 Bedroom House"/>
    <x v="0"/>
    <s v="Olympus AH"/>
    <x v="4"/>
    <x v="1"/>
    <n v="3"/>
  </r>
  <r>
    <s v="R 1 200 000"/>
    <n v="1200000"/>
    <s v="3 Bedroom House"/>
    <x v="0"/>
    <s v="Danville"/>
    <x v="2"/>
    <x v="1"/>
    <n v="3"/>
  </r>
  <r>
    <s v="R 3 590 000"/>
    <n v="3590000"/>
    <s v="3 Bedroom House"/>
    <x v="0"/>
    <s v="Woodlands Lifestyle Estate"/>
    <x v="0"/>
    <x v="1"/>
    <n v="2"/>
  </r>
  <r>
    <s v="R 3 790 000"/>
    <n v="3790000"/>
    <s v="3 Bedroom House"/>
    <x v="0"/>
    <s v="Waverley"/>
    <x v="1"/>
    <x v="1"/>
    <n v="2"/>
  </r>
  <r>
    <s v="R 2 499 999"/>
    <n v="2499999"/>
    <s v="3 Bedroom House"/>
    <x v="0"/>
    <s v="Elarduspark"/>
    <x v="0"/>
    <x v="1"/>
    <s v="2,5"/>
  </r>
  <r>
    <s v="R 3 995 000"/>
    <n v="3995000"/>
    <s v="4 Bedroom House"/>
    <x v="0"/>
    <s v="Newmark Estate"/>
    <x v="0"/>
    <x v="0"/>
    <s v="2,5"/>
  </r>
  <r>
    <s v="R 1 500 000"/>
    <n v="1500000"/>
    <s v="7 Bedroom House"/>
    <x v="0"/>
    <s v="Eersterust"/>
    <x v="3"/>
    <x v="5"/>
    <n v="3"/>
  </r>
  <r>
    <s v="R 1 200 000"/>
    <n v="1200000"/>
    <s v="3 Bedroom House"/>
    <x v="0"/>
    <s v="Moreleta Park"/>
    <x v="0"/>
    <x v="1"/>
    <n v="2"/>
  </r>
  <r>
    <s v="R 1 990 000"/>
    <n v="1990000"/>
    <s v="4 Bedroom House"/>
    <x v="0"/>
    <s v="Equestria"/>
    <x v="0"/>
    <x v="0"/>
    <n v="2"/>
  </r>
  <r>
    <s v="R 2 900 000"/>
    <n v="2900000"/>
    <s v="3 Bedroom House"/>
    <x v="0"/>
    <s v="Moreleta Park"/>
    <x v="0"/>
    <x v="1"/>
    <n v="2"/>
  </r>
  <r>
    <s v="R 1 000 100"/>
    <n v="1000100"/>
    <s v="2 Bedroom House"/>
    <x v="0"/>
    <s v="Annlin"/>
    <x v="1"/>
    <x v="3"/>
    <n v="1"/>
  </r>
  <r>
    <s v="R 1 395 000"/>
    <n v="1395000"/>
    <s v="3 Bedroom House"/>
    <x v="0"/>
    <s v="Florauna"/>
    <x v="1"/>
    <x v="1"/>
    <n v="2"/>
  </r>
  <r>
    <s v="R 2 550 000"/>
    <n v="2550000"/>
    <s v="4 Bedroom House"/>
    <x v="0"/>
    <s v="Moreleta Park"/>
    <x v="0"/>
    <x v="0"/>
    <n v="2"/>
  </r>
  <r>
    <s v="R 2 150 000"/>
    <n v="2150000"/>
    <s v="4 Bedroom House"/>
    <x v="0"/>
    <s v="Montana"/>
    <x v="1"/>
    <x v="0"/>
    <n v="3"/>
  </r>
  <r>
    <s v="R 1 950 000"/>
    <n v="1950000"/>
    <s v="3 Bedroom House"/>
    <x v="0"/>
    <s v="Wingate Park"/>
    <x v="0"/>
    <x v="1"/>
    <n v="2"/>
  </r>
  <r>
    <s v="R 2 650 000"/>
    <n v="2650000"/>
    <s v="3 Bedroom House"/>
    <x v="0"/>
    <s v="Menlo Park"/>
    <x v="0"/>
    <x v="1"/>
    <s v="2,5"/>
  </r>
  <r>
    <s v="R 2 300 000"/>
    <n v="2300000"/>
    <s v="4 Bedroom House"/>
    <x v="0"/>
    <s v="Faerie Glen"/>
    <x v="0"/>
    <x v="0"/>
    <n v="2"/>
  </r>
  <r>
    <s v="R 779 000"/>
    <n v="779000"/>
    <s v="2 Bedroom House"/>
    <x v="0"/>
    <s v="Mahube Valley"/>
    <x v="3"/>
    <x v="3"/>
    <s v="1,5"/>
  </r>
  <r>
    <s v="R 3 280 000"/>
    <n v="3280000"/>
    <s v="3 Bedroom House"/>
    <x v="0"/>
    <s v="Magalieskruin"/>
    <x v="1"/>
    <x v="1"/>
    <s v="2,5"/>
  </r>
  <r>
    <s v="R 915 000"/>
    <n v="915000"/>
    <s v="3 Bedroom House"/>
    <x v="0"/>
    <s v="Andeon"/>
    <x v="2"/>
    <x v="1"/>
    <n v="2"/>
  </r>
  <r>
    <s v="R 6 500 000"/>
    <n v="6500000"/>
    <s v="5 Bedroom House"/>
    <x v="0"/>
    <s v="Six Fountains Residential Estate"/>
    <x v="0"/>
    <x v="2"/>
    <n v="5"/>
  </r>
  <r>
    <s v="R 940 000"/>
    <n v="940000"/>
    <s v="2 Bedroom House"/>
    <x v="0"/>
    <s v="Meyerspark"/>
    <x v="0"/>
    <x v="3"/>
    <n v="1"/>
  </r>
  <r>
    <s v="R 1 280 000"/>
    <n v="1280000"/>
    <s v="3 Bedroom House"/>
    <x v="0"/>
    <s v="West Park"/>
    <x v="2"/>
    <x v="1"/>
    <n v="1"/>
  </r>
  <r>
    <s v="R 3 450 000"/>
    <n v="3450000"/>
    <s v="5 Bedroom House"/>
    <x v="0"/>
    <s v="Equestria"/>
    <x v="0"/>
    <x v="2"/>
    <s v="4,5"/>
  </r>
  <r>
    <s v="R 1 750 000"/>
    <n v="1750000"/>
    <s v="3 Bedroom House"/>
    <x v="0"/>
    <s v="Dorandia"/>
    <x v="1"/>
    <x v="1"/>
    <n v="3"/>
  </r>
  <r>
    <s v="R 2 000 000"/>
    <n v="2000000"/>
    <s v="4 Bedroom House"/>
    <x v="0"/>
    <s v="Pretoria Gardens"/>
    <x v="2"/>
    <x v="0"/>
    <n v="2"/>
  </r>
  <r>
    <s v="R 1 470 000"/>
    <n v="1470000"/>
    <s v="2 Bedroom House"/>
    <x v="0"/>
    <s v="Rietondale"/>
    <x v="0"/>
    <x v="3"/>
    <s v="1,5"/>
  </r>
  <r>
    <s v="R 770 000"/>
    <n v="770000"/>
    <s v="3 Bedroom House"/>
    <x v="0"/>
    <s v="Mahube Valley"/>
    <x v="3"/>
    <x v="1"/>
    <n v="1"/>
  </r>
  <r>
    <s v="R 2 900 000"/>
    <n v="2900000"/>
    <s v="3 Bedroom House"/>
    <x v="0"/>
    <s v="Florauna"/>
    <x v="1"/>
    <x v="1"/>
    <n v="3"/>
  </r>
  <r>
    <s v="R 800 000"/>
    <n v="800000"/>
    <s v="3 Bedroom House"/>
    <x v="0"/>
    <s v="Mahube Valley"/>
    <x v="3"/>
    <x v="1"/>
    <n v="1"/>
  </r>
  <r>
    <s v="R 4 490 000"/>
    <n v="4490000"/>
    <s v="4 Bedroom House"/>
    <x v="0"/>
    <s v="The Hills Game Reserve Estate"/>
    <x v="4"/>
    <x v="0"/>
    <n v="3"/>
  </r>
  <r>
    <s v="R 2 350 000"/>
    <n v="2350000"/>
    <s v="8 Bedroom House"/>
    <x v="0"/>
    <s v="Hatfield"/>
    <x v="0"/>
    <x v="4"/>
    <n v="3"/>
  </r>
  <r>
    <s v="R 5 995 000"/>
    <n v="5995000"/>
    <s v="5 Bedroom House"/>
    <x v="0"/>
    <s v="The Hills Game Reserve Estate"/>
    <x v="4"/>
    <x v="2"/>
    <n v="6"/>
  </r>
  <r>
    <s v="R 2 590 000"/>
    <n v="2590000"/>
    <s v="4 Bedroom House"/>
    <x v="0"/>
    <s v="The Wilds"/>
    <x v="0"/>
    <x v="0"/>
    <n v="3"/>
  </r>
  <r>
    <s v="R 1 060 000"/>
    <n v="1060000"/>
    <s v="3 Bedroom House"/>
    <x v="0"/>
    <s v="Kirkney"/>
    <x v="2"/>
    <x v="1"/>
    <n v="2"/>
  </r>
  <r>
    <s v="R 1 250 000"/>
    <n v="1250000"/>
    <s v="6 Bedroom House"/>
    <x v="0"/>
    <s v="Dorandia"/>
    <x v="1"/>
    <x v="6"/>
    <n v="3"/>
  </r>
  <r>
    <s v="R 2 750 000"/>
    <n v="2750000"/>
    <s v="4 Bedroom House"/>
    <x v="0"/>
    <s v="Moreleta Park"/>
    <x v="0"/>
    <x v="0"/>
    <s v="2,5"/>
  </r>
  <r>
    <s v="R 1 590 000"/>
    <n v="1590000"/>
    <s v="3 Bedroom House"/>
    <x v="0"/>
    <s v="Daspoort"/>
    <x v="2"/>
    <x v="1"/>
    <n v="2"/>
  </r>
  <r>
    <s v="R 1 950 000"/>
    <n v="1950000"/>
    <s v="4 Bedroom House"/>
    <x v="0"/>
    <s v="Villieria"/>
    <x v="1"/>
    <x v="0"/>
    <s v="2,5"/>
  </r>
  <r>
    <s v="R 550 000"/>
    <n v="550000"/>
    <s v="2 Bedroom House"/>
    <x v="0"/>
    <s v="Pretoria West"/>
    <x v="2"/>
    <x v="3"/>
    <n v="1"/>
  </r>
  <r>
    <s v="R 990 000"/>
    <n v="990000"/>
    <s v="4 Bedroom House"/>
    <x v="0"/>
    <s v="Mahube Valley"/>
    <x v="3"/>
    <x v="0"/>
    <n v="2"/>
  </r>
  <r>
    <s v="R 2 599 000"/>
    <n v="2599000"/>
    <s v="3 Bedroom House"/>
    <x v="0"/>
    <s v="Montana"/>
    <x v="1"/>
    <x v="1"/>
    <n v="2"/>
  </r>
  <r>
    <s v="R 6 850 000"/>
    <n v="6850000"/>
    <s v="6 Bedroom House"/>
    <x v="0"/>
    <s v="Waterkloof"/>
    <x v="0"/>
    <x v="6"/>
    <n v="3"/>
  </r>
  <r>
    <s v="R 550 000"/>
    <n v="550000"/>
    <s v="2 Bedroom House"/>
    <x v="0"/>
    <s v="Pretoria West"/>
    <x v="2"/>
    <x v="3"/>
    <n v="1"/>
  </r>
  <r>
    <s v="R 1 445 000"/>
    <n v="1445000"/>
    <s v="2 Bedroom House"/>
    <x v="0"/>
    <s v="Equestria"/>
    <x v="0"/>
    <x v="3"/>
    <n v="2"/>
  </r>
  <r>
    <s v="R 3 200 000"/>
    <n v="3200000"/>
    <s v="4 Bedroom House"/>
    <x v="0"/>
    <s v="Wapadrand"/>
    <x v="0"/>
    <x v="0"/>
    <n v="3"/>
  </r>
  <r>
    <s v="R 2 600 000"/>
    <n v="2600000"/>
    <s v="3 Bedroom House"/>
    <x v="0"/>
    <s v="Silver Lakes"/>
    <x v="0"/>
    <x v="1"/>
    <s v="2,5"/>
  </r>
  <r>
    <s v="R 1 299 000"/>
    <n v="1299000"/>
    <s v="2 Bedroom House"/>
    <x v="0"/>
    <s v="Faerie Glen"/>
    <x v="0"/>
    <x v="3"/>
    <n v="2"/>
  </r>
  <r>
    <s v="R 3 450 000"/>
    <n v="3450000"/>
    <s v="10 Bedroom House"/>
    <x v="0"/>
    <s v="Brooklyn"/>
    <x v="0"/>
    <x v="13"/>
    <n v="8"/>
  </r>
  <r>
    <s v="R 1 450 000"/>
    <n v="1450000"/>
    <s v="4 Bedroom House"/>
    <x v="0"/>
    <s v="Mountain View"/>
    <x v="1"/>
    <x v="0"/>
    <n v="2"/>
  </r>
  <r>
    <s v="R 850 000"/>
    <n v="850000"/>
    <s v="3 Bedroom House"/>
    <x v="0"/>
    <s v="Elandspoort"/>
    <x v="3"/>
    <x v="1"/>
    <n v="1"/>
  </r>
  <r>
    <s v="R 2 250 000"/>
    <n v="2250000"/>
    <s v="2 Bedroom House"/>
    <x v="0"/>
    <s v="Menlo Park"/>
    <x v="0"/>
    <x v="3"/>
    <n v="2"/>
  </r>
  <r>
    <s v="R 4 300 000"/>
    <n v="4300000"/>
    <s v="4 Bedroom House"/>
    <x v="0"/>
    <s v="Waterlake Farm Lifestyle Estate"/>
    <x v="4"/>
    <x v="0"/>
    <n v="5"/>
  </r>
  <r>
    <s v="R 1 130 000"/>
    <n v="1130000"/>
    <s v="3 Bedroom House"/>
    <x v="0"/>
    <s v="Andeon"/>
    <x v="2"/>
    <x v="1"/>
    <n v="1"/>
  </r>
  <r>
    <s v="R 1 420 000"/>
    <n v="1420000"/>
    <s v="3 Bedroom House"/>
    <x v="0"/>
    <s v="Moreleta Park"/>
    <x v="0"/>
    <x v="1"/>
    <n v="2"/>
  </r>
  <r>
    <s v="R 8 990 000"/>
    <n v="8990000"/>
    <s v="6 Bedroom House"/>
    <x v="0"/>
    <s v="Mooikloof Heights"/>
    <x v="4"/>
    <x v="6"/>
    <n v="6"/>
  </r>
  <r>
    <s v="R 2 300 000"/>
    <n v="2300000"/>
    <s v="3 Bedroom House"/>
    <x v="0"/>
    <s v="Equestria"/>
    <x v="0"/>
    <x v="1"/>
    <n v="2"/>
  </r>
  <r>
    <s v="R 2 950 000"/>
    <n v="2950000"/>
    <s v="3 Bedroom House"/>
    <x v="0"/>
    <s v="Garsfontein"/>
    <x v="0"/>
    <x v="1"/>
    <n v="2"/>
  </r>
  <r>
    <s v="R 3 000 000"/>
    <n v="3000000"/>
    <s v="4 Bedroom House"/>
    <x v="0"/>
    <s v="Moreleta Park"/>
    <x v="0"/>
    <x v="0"/>
    <s v="2,5"/>
  </r>
  <r>
    <s v="R 4 490 000"/>
    <n v="4490000"/>
    <s v="4 Bedroom House"/>
    <x v="0"/>
    <s v="Lynnwood"/>
    <x v="0"/>
    <x v="0"/>
    <s v="2,5"/>
  </r>
  <r>
    <s v="R 1 700 000"/>
    <n v="1700000"/>
    <s v="3 Bedroom House"/>
    <x v="0"/>
    <s v="Doornpoort"/>
    <x v="1"/>
    <x v="1"/>
    <n v="2"/>
  </r>
  <r>
    <s v="R 2 250 000"/>
    <n v="2250000"/>
    <s v="2 Bedroom House"/>
    <x v="0"/>
    <s v="Menlo Park"/>
    <x v="0"/>
    <x v="3"/>
    <n v="2"/>
  </r>
  <r>
    <s v="R 1 360 000"/>
    <n v="1360000"/>
    <s v="3 Bedroom House"/>
    <x v="0"/>
    <s v="Annlin"/>
    <x v="1"/>
    <x v="1"/>
    <n v="2"/>
  </r>
  <r>
    <s v="R 5 500 000"/>
    <n v="5500000"/>
    <s v="4 Bedroom House"/>
    <x v="0"/>
    <s v="Six Fountains Residential Estate"/>
    <x v="0"/>
    <x v="0"/>
    <n v="5"/>
  </r>
  <r>
    <s v="R 630 000"/>
    <n v="630000"/>
    <s v="2 Bedroom House"/>
    <x v="0"/>
    <s v="Montana"/>
    <x v="1"/>
    <x v="3"/>
    <n v="1"/>
  </r>
  <r>
    <s v="R 4 740 000"/>
    <n v="4740000"/>
    <s v="4 Bedroom House"/>
    <x v="0"/>
    <s v="Six Fountains Residential Estate"/>
    <x v="0"/>
    <x v="0"/>
    <n v="3"/>
  </r>
  <r>
    <s v="R 2 250 000"/>
    <n v="2250000"/>
    <s v="3 Bedroom House"/>
    <x v="0"/>
    <s v="Equestria"/>
    <x v="0"/>
    <x v="1"/>
    <n v="2"/>
  </r>
  <r>
    <s v="R 775 000"/>
    <n v="775000"/>
    <s v="2 Bedroom House"/>
    <x v="0"/>
    <s v="Mahube Valley"/>
    <x v="3"/>
    <x v="3"/>
    <s v="1,5"/>
  </r>
  <r>
    <s v="R 899 000"/>
    <n v="899000"/>
    <s v="3 Bedroom House"/>
    <x v="0"/>
    <s v="Glenway Estate"/>
    <x v="3"/>
    <x v="1"/>
    <n v="2"/>
  </r>
  <r>
    <s v="R 2 980 000"/>
    <n v="2980000"/>
    <s v="3 Bedroom House"/>
    <x v="0"/>
    <s v="Lynnwood Ridge"/>
    <x v="0"/>
    <x v="1"/>
    <n v="3"/>
  </r>
  <r>
    <s v="R 1 700 000"/>
    <n v="1700000"/>
    <s v="2 Bedroom House"/>
    <x v="0"/>
    <s v="Montana Tuine"/>
    <x v="1"/>
    <x v="3"/>
    <n v="1"/>
  </r>
  <r>
    <s v="R 900 000"/>
    <n v="900000"/>
    <s v="3 Bedroom House"/>
    <x v="0"/>
    <s v="Booysens"/>
    <x v="2"/>
    <x v="1"/>
    <n v="2"/>
  </r>
  <r>
    <s v="R 4 740 000"/>
    <n v="4740000"/>
    <s v="4 Bedroom House"/>
    <x v="0"/>
    <s v="Six Fountains Residential Estate"/>
    <x v="0"/>
    <x v="0"/>
    <n v="3"/>
  </r>
  <r>
    <s v="R 1 935 000"/>
    <n v="1935000"/>
    <s v="8 Bedroom House"/>
    <x v="0"/>
    <s v="Booysens"/>
    <x v="2"/>
    <x v="4"/>
    <n v="5"/>
  </r>
  <r>
    <s v="R 1 960 000"/>
    <n v="1960000"/>
    <s v="3 Bedroom House"/>
    <x v="0"/>
    <s v="Six Fountains Residential Estate"/>
    <x v="0"/>
    <x v="1"/>
    <n v="2"/>
  </r>
  <r>
    <s v="R 990 000"/>
    <n v="990000"/>
    <s v="4 Bedroom House"/>
    <x v="0"/>
    <s v="Mamelodi Sun Valley"/>
    <x v="3"/>
    <x v="0"/>
    <n v="2"/>
  </r>
  <r>
    <s v="R 950 000"/>
    <n v="950000"/>
    <s v="2 Bedroom House"/>
    <x v="0"/>
    <s v="Lotus Gardens"/>
    <x v="3"/>
    <x v="3"/>
    <n v="2"/>
  </r>
  <r>
    <s v="R 4 450 000"/>
    <n v="4450000"/>
    <s v="9 Bedroom House"/>
    <x v="0"/>
    <s v="Newlands"/>
    <x v="0"/>
    <x v="9"/>
    <n v="9"/>
  </r>
  <r>
    <s v="R 1 999 000"/>
    <n v="1999000"/>
    <s v="7 Bedroom House"/>
    <x v="0"/>
    <s v="Sinoville"/>
    <x v="1"/>
    <x v="5"/>
    <n v="3"/>
  </r>
  <r>
    <s v="R 2 300 000"/>
    <n v="2300000"/>
    <s v="3 Bedroom House"/>
    <x v="0"/>
    <s v="Pretoria North"/>
    <x v="1"/>
    <x v="1"/>
    <n v="2"/>
  </r>
  <r>
    <s v="R 3 250 000"/>
    <n v="3250000"/>
    <s v="4 Bedroom House"/>
    <x v="0"/>
    <s v="Brooklyn"/>
    <x v="0"/>
    <x v="0"/>
    <n v="3"/>
  </r>
  <r>
    <s v="R 1 350 000"/>
    <n v="1350000"/>
    <s v="2 Bedroom House"/>
    <x v="0"/>
    <s v="Die Wilgers"/>
    <x v="0"/>
    <x v="3"/>
    <n v="1"/>
  </r>
  <r>
    <s v="R 1 300 000"/>
    <n v="1300000"/>
    <s v="5 Bedroom House"/>
    <x v="0"/>
    <s v="Mayville"/>
    <x v="1"/>
    <x v="2"/>
    <n v="2"/>
  </r>
  <r>
    <s v="R 1 750 000"/>
    <n v="1750000"/>
    <s v="3 Bedroom House"/>
    <x v="0"/>
    <s v="Moreleta Park"/>
    <x v="0"/>
    <x v="1"/>
    <s v="2,5"/>
  </r>
  <r>
    <s v="R 895 000"/>
    <n v="895000"/>
    <s v="3 Bedroom House"/>
    <x v="0"/>
    <s v="Mamelodi East"/>
    <x v="3"/>
    <x v="1"/>
    <n v="2"/>
  </r>
  <r>
    <s v="R 6 500 000"/>
    <n v="6500000"/>
    <s v="4 Bedroom House"/>
    <x v="0"/>
    <s v="Waterkloof Ridge"/>
    <x v="0"/>
    <x v="0"/>
    <n v="3"/>
  </r>
  <r>
    <s v="R 1 685 000"/>
    <n v="1685000"/>
    <s v="4 Bedroom House"/>
    <x v="0"/>
    <s v="Mountain View"/>
    <x v="1"/>
    <x v="0"/>
    <n v="3"/>
  </r>
  <r>
    <s v="R 1 720 000"/>
    <n v="1720000"/>
    <s v="4 Bedroom House"/>
    <x v="0"/>
    <s v="Sunnyside"/>
    <x v="5"/>
    <x v="0"/>
    <n v="2"/>
  </r>
  <r>
    <s v="R 6 400 000"/>
    <n v="6400000"/>
    <s v="5 Bedroom House"/>
    <x v="0"/>
    <s v="Mooikloof Equestrian Estate"/>
    <x v="4"/>
    <x v="2"/>
    <n v="4"/>
  </r>
  <r>
    <s v="R 4 600 000"/>
    <n v="4600000"/>
    <s v="4 Bedroom House"/>
    <x v="0"/>
    <s v="Zambezi Country Estate"/>
    <x v="1"/>
    <x v="0"/>
    <n v="4"/>
  </r>
  <r>
    <s v="R 995 000"/>
    <n v="995000"/>
    <s v="3 Bedroom House"/>
    <x v="0"/>
    <s v="Annlin"/>
    <x v="1"/>
    <x v="1"/>
    <n v="2"/>
  </r>
  <r>
    <s v="R 3 500 000"/>
    <n v="3500000"/>
    <s v="4 Bedroom House"/>
    <x v="0"/>
    <s v="Waverley"/>
    <x v="1"/>
    <x v="0"/>
    <n v="3"/>
  </r>
  <r>
    <s v="R 2 690 000"/>
    <n v="2690000"/>
    <s v="6 Bedroom House"/>
    <x v="0"/>
    <s v="Sinoville"/>
    <x v="1"/>
    <x v="6"/>
    <n v="6"/>
  </r>
  <r>
    <s v="R 1 495 000"/>
    <n v="1495000"/>
    <s v="3 Bedroom House"/>
    <x v="0"/>
    <s v="Kwaggasrand"/>
    <x v="2"/>
    <x v="1"/>
    <n v="1"/>
  </r>
  <r>
    <s v="R 800 000"/>
    <n v="800000"/>
    <s v="3 Bedroom House"/>
    <x v="0"/>
    <s v="Hermanstad"/>
    <x v="2"/>
    <x v="1"/>
    <n v="1"/>
  </r>
  <r>
    <s v="R 1 750 000"/>
    <n v="1750000"/>
    <s v="3 Bedroom House"/>
    <x v="0"/>
    <s v="Moreleta Park"/>
    <x v="0"/>
    <x v="1"/>
    <s v="2,5"/>
  </r>
  <r>
    <s v="R 2 150 000"/>
    <n v="2150000"/>
    <s v="4 Bedroom House"/>
    <x v="0"/>
    <s v="Florauna"/>
    <x v="1"/>
    <x v="0"/>
    <n v="3"/>
  </r>
  <r>
    <s v="R 1 250 000"/>
    <n v="1250000"/>
    <s v="4 Bedroom House"/>
    <x v="0"/>
    <s v="Danville"/>
    <x v="2"/>
    <x v="0"/>
    <n v="1"/>
  </r>
  <r>
    <s v="R 1 195 000"/>
    <n v="1195000"/>
    <s v="3 Bedroom House"/>
    <x v="0"/>
    <s v="Montana"/>
    <x v="1"/>
    <x v="1"/>
    <s v="2,5"/>
  </r>
  <r>
    <s v="R 1 750 000"/>
    <n v="1750000"/>
    <s v="4 Bedroom House"/>
    <x v="0"/>
    <s v="Pretoria West"/>
    <x v="2"/>
    <x v="0"/>
    <n v="2"/>
  </r>
  <r>
    <s v="R 2 350 000"/>
    <n v="2350000"/>
    <s v="3 Bedroom House"/>
    <x v="0"/>
    <s v="Moreleta Park"/>
    <x v="0"/>
    <x v="1"/>
    <n v="2"/>
  </r>
  <r>
    <s v="R 1 750 000"/>
    <n v="1750000"/>
    <s v="4 Bedroom House"/>
    <x v="0"/>
    <s v="Pretoria West"/>
    <x v="2"/>
    <x v="0"/>
    <n v="2"/>
  </r>
  <r>
    <s v="R 1 250 000"/>
    <n v="1250000"/>
    <s v="3 Bedroom House"/>
    <x v="0"/>
    <s v="Lotus Gardens"/>
    <x v="3"/>
    <x v="1"/>
    <n v="2"/>
  </r>
  <r>
    <s v="R 4 695 000"/>
    <n v="4695000"/>
    <s v="4 Bedroom House"/>
    <x v="0"/>
    <s v="Lynnwood"/>
    <x v="0"/>
    <x v="0"/>
    <n v="4"/>
  </r>
  <r>
    <s v="R 2 199 000"/>
    <n v="2199000"/>
    <s v="3 Bedroom House"/>
    <x v="0"/>
    <s v="Annlin"/>
    <x v="1"/>
    <x v="1"/>
    <n v="2"/>
  </r>
  <r>
    <s v="R 2 495 000"/>
    <n v="2495000"/>
    <s v="6 Bedroom House"/>
    <x v="0"/>
    <s v="Hatfield"/>
    <x v="0"/>
    <x v="6"/>
    <n v="4"/>
  </r>
  <r>
    <s v="R 4 260 000"/>
    <n v="4260000"/>
    <s v="4 Bedroom House"/>
    <x v="0"/>
    <s v="Pebble Rock Golf Village"/>
    <x v="4"/>
    <x v="0"/>
    <n v="3"/>
  </r>
  <r>
    <s v="R 33 000 000"/>
    <n v="33000000"/>
    <s v="9 Bedroom House"/>
    <x v="0"/>
    <s v="Silver Lakes Golf Estate"/>
    <x v="0"/>
    <x v="9"/>
    <n v="10"/>
  </r>
  <r>
    <s v="R 1 230 000"/>
    <n v="1230000"/>
    <s v="3 Bedroom House"/>
    <x v="0"/>
    <s v="Mayville"/>
    <x v="1"/>
    <x v="1"/>
    <s v="2,5"/>
  </r>
  <r>
    <s v="R 2 550 000"/>
    <n v="2550000"/>
    <s v="3 Bedroom House"/>
    <x v="0"/>
    <s v="Brooklyn"/>
    <x v="0"/>
    <x v="1"/>
    <n v="2"/>
  </r>
  <r>
    <s v="R 6 300 000"/>
    <n v="6300000"/>
    <s v="4 Bedroom House"/>
    <x v="0"/>
    <s v="Six Fountains Residential Estate"/>
    <x v="0"/>
    <x v="0"/>
    <n v="4"/>
  </r>
  <r>
    <s v="R 1 350 000"/>
    <n v="1350000"/>
    <s v="3 Bedroom House"/>
    <x v="0"/>
    <s v="Lotus Gardens"/>
    <x v="3"/>
    <x v="1"/>
    <n v="1"/>
  </r>
  <r>
    <s v="R 925 000"/>
    <n v="925000"/>
    <s v="3 Bedroom House"/>
    <x v="0"/>
    <s v="Mahube Valley"/>
    <x v="3"/>
    <x v="1"/>
    <n v="1"/>
  </r>
  <r>
    <s v="R 5 595 000"/>
    <n v="5595000"/>
    <s v="3 Bedroom House"/>
    <x v="0"/>
    <s v="Waterkloof"/>
    <x v="0"/>
    <x v="1"/>
    <s v="3,5"/>
  </r>
  <r>
    <s v="R 3 800 000"/>
    <n v="3800000"/>
    <s v="3 Bedroom House"/>
    <x v="0"/>
    <s v="Zambezi Country Estate"/>
    <x v="1"/>
    <x v="1"/>
    <n v="3"/>
  </r>
  <r>
    <s v="R 699 000"/>
    <n v="699000"/>
    <s v="3 Bedroom House"/>
    <x v="0"/>
    <s v="Pretoria North"/>
    <x v="1"/>
    <x v="1"/>
    <s v="1,5"/>
  </r>
  <r>
    <s v="R 1 080 000"/>
    <n v="1080000"/>
    <s v="3 Bedroom House"/>
    <x v="0"/>
    <s v="Doornpoort"/>
    <x v="1"/>
    <x v="1"/>
    <n v="2"/>
  </r>
  <r>
    <s v="R 2 400 000"/>
    <n v="2400000"/>
    <s v="3 Bedroom House"/>
    <x v="0"/>
    <s v="Willow Park Manor"/>
    <x v="0"/>
    <x v="1"/>
    <n v="2"/>
  </r>
  <r>
    <s v="R 2 500 000"/>
    <n v="2500000"/>
    <s v="4 Bedroom House"/>
    <x v="0"/>
    <s v="Faerie Glen"/>
    <x v="0"/>
    <x v="0"/>
    <n v="2"/>
  </r>
  <r>
    <s v="R 8 900 000"/>
    <n v="8900000"/>
    <s v="5 Bedroom House"/>
    <x v="0"/>
    <s v="The Hills Game Reserve Estate"/>
    <x v="4"/>
    <x v="2"/>
    <n v="5"/>
  </r>
  <r>
    <s v="R 699 000"/>
    <n v="699000"/>
    <s v="3 Bedroom House"/>
    <x v="0"/>
    <s v="Pretoria North"/>
    <x v="1"/>
    <x v="1"/>
    <s v="1,5"/>
  </r>
  <r>
    <s v="R 1 650 000"/>
    <n v="1650000"/>
    <s v="9 Bedroom House"/>
    <x v="0"/>
    <s v="Mamelodi West"/>
    <x v="3"/>
    <x v="9"/>
    <n v="7"/>
  </r>
  <r>
    <s v="R 1 760 000"/>
    <n v="1760000"/>
    <s v="7 Bedroom House"/>
    <x v="0"/>
    <s v="Silverton"/>
    <x v="0"/>
    <x v="5"/>
    <n v="3"/>
  </r>
  <r>
    <s v="R 6 850 000"/>
    <n v="6850000"/>
    <s v="3 Bedroom House"/>
    <x v="0"/>
    <s v="Grootfontein AH"/>
    <x v="4"/>
    <x v="1"/>
    <n v="3"/>
  </r>
  <r>
    <s v="R 2 600 000"/>
    <n v="2600000"/>
    <s v="4 Bedroom House"/>
    <x v="0"/>
    <s v="Moreleta Park"/>
    <x v="0"/>
    <x v="0"/>
    <n v="2"/>
  </r>
  <r>
    <s v="R 900 000"/>
    <n v="900000"/>
    <s v="3 Bedroom House"/>
    <x v="0"/>
    <s v="Mahube Valley"/>
    <x v="3"/>
    <x v="1"/>
    <n v="2"/>
  </r>
  <r>
    <s v="R 4 990 000"/>
    <n v="4990000"/>
    <s v="4 Bedroom House"/>
    <x v="0"/>
    <s v="The Hills Game Reserve Estate"/>
    <x v="4"/>
    <x v="0"/>
    <s v="4,5"/>
  </r>
  <r>
    <s v="R 5 150 000"/>
    <n v="5150000"/>
    <s v="4 Bedroom House"/>
    <x v="0"/>
    <s v="The Hills Game Reserve Estate"/>
    <x v="4"/>
    <x v="0"/>
    <n v="3"/>
  </r>
  <r>
    <s v="R 1 950 000"/>
    <n v="1950000"/>
    <s v="3 Bedroom House"/>
    <x v="0"/>
    <s v="Magalieskruin"/>
    <x v="1"/>
    <x v="1"/>
    <n v="2"/>
  </r>
  <r>
    <s v="R 950 000"/>
    <n v="950000"/>
    <s v="3 Bedroom House"/>
    <x v="0"/>
    <s v="Mamelodi East"/>
    <x v="3"/>
    <x v="1"/>
    <n v="2"/>
  </r>
  <r>
    <s v="R 1 600 000"/>
    <n v="1600000"/>
    <s v="3 Bedroom House"/>
    <x v="0"/>
    <s v="Mountain View"/>
    <x v="1"/>
    <x v="1"/>
    <n v="1"/>
  </r>
  <r>
    <s v="R 1 500 000"/>
    <n v="1500000"/>
    <s v="3 Bedroom House"/>
    <x v="0"/>
    <s v="Doornpoort"/>
    <x v="1"/>
    <x v="1"/>
    <n v="2"/>
  </r>
  <r>
    <s v="R 4 018 500"/>
    <n v="4018500"/>
    <s v="5 Bedroom House"/>
    <x v="0"/>
    <s v="Pretoriuspark"/>
    <x v="0"/>
    <x v="2"/>
    <n v="4"/>
  </r>
  <r>
    <s v="R 2 195 000"/>
    <n v="2195000"/>
    <s v="3 Bedroom House"/>
    <x v="0"/>
    <s v="Equestria"/>
    <x v="0"/>
    <x v="1"/>
    <n v="2"/>
  </r>
  <r>
    <s v="R 1 890 000"/>
    <n v="1890000"/>
    <s v="3 Bedroom House"/>
    <x v="0"/>
    <s v="Moreleta Park"/>
    <x v="0"/>
    <x v="1"/>
    <n v="2"/>
  </r>
  <r>
    <s v="R 1 450 000"/>
    <n v="1450000"/>
    <s v="3 Bedroom House"/>
    <x v="0"/>
    <s v="Wonderboom South"/>
    <x v="1"/>
    <x v="1"/>
    <n v="2"/>
  </r>
  <r>
    <s v="R 1 299 000"/>
    <n v="1299000"/>
    <s v="2 Bedroom House"/>
    <x v="0"/>
    <s v="Annlin"/>
    <x v="1"/>
    <x v="3"/>
    <n v="2"/>
  </r>
  <r>
    <s v="R 1 899 000"/>
    <n v="1899000"/>
    <s v="3 Bedroom House"/>
    <x v="0"/>
    <s v="Capital Park"/>
    <x v="5"/>
    <x v="1"/>
    <s v="2,5"/>
  </r>
  <r>
    <s v="R 850 000"/>
    <n v="850000"/>
    <s v="3 Bedroom House"/>
    <x v="0"/>
    <s v="Atteridgeville"/>
    <x v="2"/>
    <x v="1"/>
    <n v="1"/>
  </r>
  <r>
    <s v="R 1 600 000"/>
    <n v="1600000"/>
    <s v="3 Bedroom House"/>
    <x v="0"/>
    <s v="Mountain View"/>
    <x v="1"/>
    <x v="1"/>
    <n v="1"/>
  </r>
  <r>
    <s v="R 1 250 000"/>
    <n v="1250000"/>
    <s v="4 Bedroom House"/>
    <x v="0"/>
    <s v="Pretoria West"/>
    <x v="2"/>
    <x v="0"/>
    <n v="2"/>
  </r>
  <r>
    <s v="R 3 950 000"/>
    <n v="3950000"/>
    <s v="4 Bedroom House"/>
    <x v="0"/>
    <s v="Six Fountains Residential Estate"/>
    <x v="0"/>
    <x v="0"/>
    <n v="3"/>
  </r>
  <r>
    <s v="R 3 996 250"/>
    <n v="3996250"/>
    <s v="3 Bedroom House"/>
    <x v="0"/>
    <s v="Waterkloof Ridge"/>
    <x v="0"/>
    <x v="1"/>
    <n v="2"/>
  </r>
  <r>
    <s v="R 1 190 000"/>
    <n v="1190000"/>
    <s v="2 Bedroom House"/>
    <x v="0"/>
    <s v="Magalieskruin"/>
    <x v="1"/>
    <x v="3"/>
    <n v="1"/>
  </r>
  <r>
    <s v="R 1 299 000"/>
    <n v="1299000"/>
    <s v="3 Bedroom House"/>
    <x v="0"/>
    <s v="Doornpoort"/>
    <x v="1"/>
    <x v="1"/>
    <n v="1"/>
  </r>
  <r>
    <s v="R 699 000"/>
    <n v="699000"/>
    <s v="2 Bedroom House"/>
    <x v="0"/>
    <s v="Mamelodi"/>
    <x v="3"/>
    <x v="3"/>
    <s v="N/A"/>
  </r>
  <r>
    <s v="R 2 200 000"/>
    <n v="2200000"/>
    <s v="3 Bedroom House"/>
    <x v="0"/>
    <s v="Equestria"/>
    <x v="0"/>
    <x v="1"/>
    <s v="2,5"/>
  </r>
  <r>
    <s v="R 1 999 000"/>
    <n v="1999000"/>
    <s v="3 Bedroom House"/>
    <x v="0"/>
    <s v="Faerie Glen"/>
    <x v="0"/>
    <x v="1"/>
    <n v="2"/>
  </r>
  <r>
    <s v="R 850 000"/>
    <n v="850000"/>
    <s v="3 Bedroom House"/>
    <x v="0"/>
    <s v="Mahube Valley"/>
    <x v="3"/>
    <x v="1"/>
    <n v="2"/>
  </r>
  <r>
    <s v="R 3 100 000"/>
    <n v="3100000"/>
    <s v="4 Bedroom House"/>
    <x v="0"/>
    <s v="Woodlands Lifestyle Estate"/>
    <x v="0"/>
    <x v="0"/>
    <n v="3"/>
  </r>
  <r>
    <s v="R 2 980 000"/>
    <n v="2980000"/>
    <s v="4 Bedroom House"/>
    <x v="0"/>
    <s v="Lynnwood Glen"/>
    <x v="0"/>
    <x v="0"/>
    <n v="3"/>
  </r>
  <r>
    <s v="R 2 900 000"/>
    <n v="2900000"/>
    <s v="3 Bedroom House"/>
    <x v="0"/>
    <s v="Olympus AH"/>
    <x v="4"/>
    <x v="1"/>
    <s v="2,5"/>
  </r>
  <r>
    <s v="R 1 245 000"/>
    <n v="1245000"/>
    <s v="4 Bedroom House"/>
    <x v="0"/>
    <s v="Danville"/>
    <x v="2"/>
    <x v="0"/>
    <n v="2"/>
  </r>
  <r>
    <s v="R 1 370 000"/>
    <n v="1370000"/>
    <s v="3 Bedroom House"/>
    <x v="0"/>
    <s v="Pretoria West"/>
    <x v="2"/>
    <x v="1"/>
    <n v="3"/>
  </r>
  <r>
    <s v="R 1 695 000"/>
    <n v="1695000"/>
    <s v="2 Bedroom House"/>
    <x v="0"/>
    <s v="Garsfontein"/>
    <x v="0"/>
    <x v="3"/>
    <n v="2"/>
  </r>
  <r>
    <s v="R 903 000"/>
    <n v="903000"/>
    <s v="2 Bedroom House"/>
    <x v="0"/>
    <s v="Elandspoort"/>
    <x v="3"/>
    <x v="3"/>
    <n v="1"/>
  </r>
  <r>
    <s v="R 2 900 000"/>
    <n v="2900000"/>
    <s v="3 Bedroom House"/>
    <x v="0"/>
    <s v="Boardwalk Meander"/>
    <x v="0"/>
    <x v="1"/>
    <n v="2"/>
  </r>
  <r>
    <s v="R 2 700 000"/>
    <n v="2700000"/>
    <s v="4 Bedroom House"/>
    <x v="0"/>
    <s v="Moreleta Park"/>
    <x v="0"/>
    <x v="0"/>
    <n v="2"/>
  </r>
  <r>
    <s v="R 3 250 000"/>
    <n v="3250000"/>
    <s v="3 Bedroom House"/>
    <x v="0"/>
    <s v="Olympus AH"/>
    <x v="4"/>
    <x v="1"/>
    <n v="3"/>
  </r>
  <r>
    <s v="R 6 500 000"/>
    <n v="6500000"/>
    <s v="7 Bedroom House"/>
    <x v="0"/>
    <s v="Erasmusrand"/>
    <x v="0"/>
    <x v="5"/>
    <s v="3,5"/>
  </r>
  <r>
    <s v="R 1 020 000"/>
    <n v="1020000"/>
    <s v="3 Bedroom House"/>
    <x v="0"/>
    <s v="Danville"/>
    <x v="2"/>
    <x v="1"/>
    <n v="1"/>
  </r>
  <r>
    <s v="R 1 460 000"/>
    <n v="1460000"/>
    <s v="3 Bedroom House"/>
    <x v="0"/>
    <s v="Booysens"/>
    <x v="2"/>
    <x v="1"/>
    <n v="2"/>
  </r>
  <r>
    <s v="R 699 000"/>
    <n v="699000"/>
    <s v="3 Bedroom House"/>
    <x v="0"/>
    <s v="Pretoria North"/>
    <x v="1"/>
    <x v="1"/>
    <s v="1,5"/>
  </r>
  <r>
    <s v="R 1 450 000"/>
    <n v="1450000"/>
    <s v="3 Bedroom House"/>
    <x v="0"/>
    <s v="Capital Park"/>
    <x v="5"/>
    <x v="1"/>
    <n v="1"/>
  </r>
  <r>
    <s v="R 1 375 000"/>
    <n v="1375000"/>
    <s v="3 Bedroom House"/>
    <x v="0"/>
    <s v="Daspoort"/>
    <x v="2"/>
    <x v="1"/>
    <n v="2"/>
  </r>
  <r>
    <s v="R 950 000"/>
    <n v="950000"/>
    <s v="4 Bedroom House"/>
    <x v="0"/>
    <s v="Lotus Gardens"/>
    <x v="3"/>
    <x v="0"/>
    <n v="2"/>
  </r>
  <r>
    <s v="R 699 000"/>
    <n v="699000"/>
    <s v="3 Bedroom House"/>
    <x v="0"/>
    <s v="Pretoria North"/>
    <x v="1"/>
    <x v="1"/>
    <s v="1,5"/>
  </r>
  <r>
    <s v="R 3 799 000"/>
    <n v="3799000"/>
    <s v="4 Bedroom House"/>
    <x v="0"/>
    <s v="Boardwalk"/>
    <x v="0"/>
    <x v="0"/>
    <n v="3"/>
  </r>
  <r>
    <s v="R 1 999 000"/>
    <n v="1999000"/>
    <s v="4 Bedroom House"/>
    <x v="0"/>
    <s v="Pretoria North"/>
    <x v="1"/>
    <x v="0"/>
    <n v="2"/>
  </r>
  <r>
    <s v="R 2 350 000"/>
    <n v="2350000"/>
    <s v="5 Bedroom House"/>
    <x v="0"/>
    <s v="Elarduspark"/>
    <x v="0"/>
    <x v="2"/>
    <n v="4"/>
  </r>
  <r>
    <s v="R 770 000"/>
    <n v="770000"/>
    <s v="1 Bedroom House"/>
    <x v="0"/>
    <s v="Zwartkoppies"/>
    <x v="4"/>
    <x v="7"/>
    <n v="1"/>
  </r>
  <r>
    <s v="R 1 650 000"/>
    <n v="1650000"/>
    <s v="2 Bedroom House"/>
    <x v="0"/>
    <s v="Montana Tuine"/>
    <x v="1"/>
    <x v="3"/>
    <n v="2"/>
  </r>
  <r>
    <s v="R 2 149 000"/>
    <n v="2149000"/>
    <s v="3 Bedroom House"/>
    <x v="0"/>
    <s v="Waverley"/>
    <x v="1"/>
    <x v="1"/>
    <n v="2"/>
  </r>
  <r>
    <s v="R 2 880 000"/>
    <n v="2880000"/>
    <s v="4 Bedroom House"/>
    <x v="0"/>
    <s v="Wonderboom"/>
    <x v="1"/>
    <x v="0"/>
    <n v="3"/>
  </r>
  <r>
    <s v="R 3 100 000"/>
    <n v="3100000"/>
    <s v="4 Bedroom House"/>
    <x v="0"/>
    <s v="Woodlands Lifestyle Estate"/>
    <x v="0"/>
    <x v="0"/>
    <n v="3"/>
  </r>
  <r>
    <s v="R 2 250 000"/>
    <n v="2250000"/>
    <s v="4 Bedroom House"/>
    <x v="0"/>
    <s v="Magalieskruin"/>
    <x v="1"/>
    <x v="0"/>
    <n v="3"/>
  </r>
  <r>
    <s v="R 1 300 000"/>
    <n v="1300000"/>
    <s v="3 Bedroom House"/>
    <x v="0"/>
    <s v="Lindo Park"/>
    <x v="0"/>
    <x v="1"/>
    <n v="2"/>
  </r>
  <r>
    <s v="R 4 970 000"/>
    <n v="4970000"/>
    <s v="5 Bedroom House"/>
    <x v="0"/>
    <s v="Pretoria North"/>
    <x v="1"/>
    <x v="2"/>
    <n v="5"/>
  </r>
  <r>
    <s v="R 3 995 000"/>
    <n v="3995000"/>
    <s v="4 Bedroom House"/>
    <x v="0"/>
    <s v="Six Fountains Residential Estate"/>
    <x v="0"/>
    <x v="0"/>
    <n v="3"/>
  </r>
  <r>
    <s v="R 2 720 000"/>
    <n v="2720000"/>
    <s v="4 Bedroom House"/>
    <x v="0"/>
    <s v="Equestria"/>
    <x v="0"/>
    <x v="0"/>
    <s v="2,5"/>
  </r>
  <r>
    <s v="R 3 750 000"/>
    <n v="3750000"/>
    <s v="3 Bedroom House"/>
    <x v="0"/>
    <s v="Montana Tuine"/>
    <x v="1"/>
    <x v="1"/>
    <n v="3"/>
  </r>
  <r>
    <s v="R 3 995 000"/>
    <n v="3995000"/>
    <s v="4 Bedroom House"/>
    <x v="0"/>
    <s v="Six Fountains Residential Estate"/>
    <x v="0"/>
    <x v="0"/>
    <s v="3,5"/>
  </r>
  <r>
    <s v="R 2 250 000"/>
    <n v="2250000"/>
    <s v="4 Bedroom House"/>
    <x v="0"/>
    <s v="Magalieskruin"/>
    <x v="1"/>
    <x v="0"/>
    <n v="3"/>
  </r>
  <r>
    <s v="R 2 650 000"/>
    <n v="2650000"/>
    <s v="4 Bedroom House"/>
    <x v="0"/>
    <s v="Waverley"/>
    <x v="1"/>
    <x v="0"/>
    <s v="2,5"/>
  </r>
  <r>
    <s v="R 1 095 000"/>
    <n v="1095000"/>
    <s v="3 Bedroom House"/>
    <x v="0"/>
    <s v="Pretoria Gardens"/>
    <x v="2"/>
    <x v="1"/>
    <n v="1"/>
  </r>
  <r>
    <s v="R 1 749 000"/>
    <n v="1749000"/>
    <s v="4 Bedroom House"/>
    <x v="0"/>
    <s v="Dorandia"/>
    <x v="1"/>
    <x v="0"/>
    <n v="2"/>
  </r>
  <r>
    <s v="R 1 750 000"/>
    <n v="1750000"/>
    <s v="4 Bedroom House"/>
    <x v="0"/>
    <s v="Gezina"/>
    <x v="1"/>
    <x v="0"/>
    <n v="3"/>
  </r>
  <r>
    <s v="R 2 100 000"/>
    <n v="2100000"/>
    <s v="2 Bedroom House"/>
    <x v="0"/>
    <s v="The Retreat"/>
    <x v="4"/>
    <x v="3"/>
    <n v="2"/>
  </r>
  <r>
    <s v="R 925 000"/>
    <n v="925000"/>
    <s v="3 Bedroom House"/>
    <x v="0"/>
    <s v="Silverton"/>
    <x v="0"/>
    <x v="1"/>
    <n v="2"/>
  </r>
  <r>
    <s v="R 950 000"/>
    <n v="950000"/>
    <s v="3 Bedroom House"/>
    <x v="0"/>
    <s v="Wolmer"/>
    <x v="1"/>
    <x v="1"/>
    <n v="2"/>
  </r>
  <r>
    <s v="R 950 000"/>
    <n v="950000"/>
    <s v="3 Bedroom House"/>
    <x v="0"/>
    <s v="Florauna"/>
    <x v="1"/>
    <x v="1"/>
    <n v="2"/>
  </r>
  <r>
    <s v="R 2 200 000"/>
    <n v="2200000"/>
    <s v="3 Bedroom House"/>
    <x v="0"/>
    <s v="Montana"/>
    <x v="1"/>
    <x v="1"/>
    <n v="2"/>
  </r>
  <r>
    <s v="R 1 950 000"/>
    <n v="1950000"/>
    <s v="4 Bedroom House"/>
    <x v="0"/>
    <s v="Meyerspark"/>
    <x v="0"/>
    <x v="0"/>
    <s v="2,5"/>
  </r>
  <r>
    <s v="R 1 650 000"/>
    <n v="1650000"/>
    <s v="2 Bedroom House"/>
    <x v="0"/>
    <s v="Waverley"/>
    <x v="1"/>
    <x v="3"/>
    <n v="2"/>
  </r>
  <r>
    <s v="R 2 650 000"/>
    <n v="2650000"/>
    <s v="3 Bedroom House"/>
    <x v="0"/>
    <s v="Moreleta Park"/>
    <x v="0"/>
    <x v="1"/>
    <n v="2"/>
  </r>
  <r>
    <s v="R 1 675 000"/>
    <n v="1675000"/>
    <s v="3 Bedroom House"/>
    <x v="0"/>
    <s v="Suiderberg"/>
    <x v="1"/>
    <x v="1"/>
    <n v="2"/>
  </r>
  <r>
    <s v="R 2 700 000"/>
    <n v="2700000"/>
    <s v="4 Bedroom House"/>
    <x v="0"/>
    <s v="Lynnwood"/>
    <x v="0"/>
    <x v="0"/>
    <n v="3"/>
  </r>
  <r>
    <s v="R 5 200 000"/>
    <n v="5200000"/>
    <s v="4 Bedroom House"/>
    <x v="0"/>
    <s v="Waterkloof Park"/>
    <x v="0"/>
    <x v="0"/>
    <n v="4"/>
  </r>
  <r>
    <s v="R 2 650 000"/>
    <n v="2650000"/>
    <s v="3 Bedroom House"/>
    <x v="0"/>
    <s v="Moreleta Park"/>
    <x v="0"/>
    <x v="1"/>
    <n v="2"/>
  </r>
  <r>
    <s v="R 1 360 000"/>
    <n v="1360000"/>
    <s v="5 Bedroom House"/>
    <x v="0"/>
    <s v="Pretoria West"/>
    <x v="2"/>
    <x v="2"/>
    <n v="2"/>
  </r>
  <r>
    <s v="R 1 499 000"/>
    <n v="1499000"/>
    <s v="3 Bedroom House"/>
    <x v="0"/>
    <s v="Annlin"/>
    <x v="1"/>
    <x v="1"/>
    <n v="2"/>
  </r>
  <r>
    <s v="R 2 590 000"/>
    <n v="2590000"/>
    <s v="3 Bedroom House"/>
    <x v="0"/>
    <s v="Roodepark Eco Estate"/>
    <x v="4"/>
    <x v="1"/>
    <n v="3"/>
  </r>
  <r>
    <s v="R 1 750 000"/>
    <n v="1750000"/>
    <s v="3 Bedroom House"/>
    <x v="0"/>
    <s v="Waverley"/>
    <x v="1"/>
    <x v="1"/>
    <n v="2"/>
  </r>
  <r>
    <s v="R 1 499 000"/>
    <n v="1499000"/>
    <s v="4 Bedroom House"/>
    <x v="0"/>
    <s v="Wolmer"/>
    <x v="1"/>
    <x v="0"/>
    <n v="2"/>
  </r>
  <r>
    <s v="R 850 000"/>
    <n v="850000"/>
    <s v="3 Bedroom House"/>
    <x v="0"/>
    <s v="Mamelodi West"/>
    <x v="3"/>
    <x v="1"/>
    <n v="3"/>
  </r>
  <r>
    <s v="R 5 350 000"/>
    <n v="5350000"/>
    <s v="7 Bedroom House"/>
    <x v="0"/>
    <s v="Zwavelpoort AH"/>
    <x v="4"/>
    <x v="5"/>
    <n v="3"/>
  </r>
  <r>
    <s v="R 1 670 000"/>
    <n v="1670000"/>
    <s v="4 Bedroom House"/>
    <x v="0"/>
    <s v="Queenswood"/>
    <x v="0"/>
    <x v="0"/>
    <n v="2"/>
  </r>
  <r>
    <s v="R 1 890 000"/>
    <n v="1890000"/>
    <s v="3 Bedroom House"/>
    <x v="0"/>
    <s v="Proclamation Hill"/>
    <x v="2"/>
    <x v="1"/>
    <n v="2"/>
  </r>
  <r>
    <s v="R 1 350 000"/>
    <n v="1350000"/>
    <s v="4 Bedroom House"/>
    <x v="0"/>
    <s v="Andeon"/>
    <x v="2"/>
    <x v="0"/>
    <n v="3"/>
  </r>
  <r>
    <s v="R 1 746 975"/>
    <n v="1746975"/>
    <s v="4 Bedroom House"/>
    <x v="0"/>
    <s v="Danville"/>
    <x v="2"/>
    <x v="0"/>
    <n v="3"/>
  </r>
  <r>
    <s v="R 2 600 000"/>
    <n v="2600000"/>
    <s v="5 Bedroom House"/>
    <x v="0"/>
    <s v="Wonderboom"/>
    <x v="1"/>
    <x v="2"/>
    <s v="3,5"/>
  </r>
  <r>
    <s v="R 3 950 000"/>
    <n v="3950000"/>
    <s v="4 Bedroom House"/>
    <x v="0"/>
    <s v="Country View Estate"/>
    <x v="0"/>
    <x v="0"/>
    <s v="4,5"/>
  </r>
  <r>
    <s v="R 3 950 000"/>
    <n v="3950000"/>
    <s v="13 Bedroom House"/>
    <x v="0"/>
    <s v="Waterkloof"/>
    <x v="0"/>
    <x v="8"/>
    <n v="5"/>
  </r>
  <r>
    <s v="R 2 600 000"/>
    <n v="2600000"/>
    <s v="5 Bedroom House"/>
    <x v="0"/>
    <s v="Wonderboom"/>
    <x v="1"/>
    <x v="2"/>
    <s v="3,5"/>
  </r>
  <r>
    <s v="R 1 300 000"/>
    <n v="1300000"/>
    <s v="4 Bedroom House"/>
    <x v="0"/>
    <s v="Silverton"/>
    <x v="0"/>
    <x v="0"/>
    <n v="2"/>
  </r>
  <r>
    <s v="R 950 000"/>
    <n v="950000"/>
    <s v="3 Bedroom House"/>
    <x v="0"/>
    <s v="Atteridgeville"/>
    <x v="2"/>
    <x v="1"/>
    <n v="2"/>
  </r>
  <r>
    <s v="R 4 500 000"/>
    <n v="4500000"/>
    <s v="4 Bedroom House"/>
    <x v="0"/>
    <s v="Montana Park"/>
    <x v="1"/>
    <x v="0"/>
    <n v="2"/>
  </r>
  <r>
    <s v="R 1 380 000"/>
    <n v="1380000"/>
    <s v="3 Bedroom House"/>
    <x v="0"/>
    <s v="Doornpoort"/>
    <x v="1"/>
    <x v="1"/>
    <n v="2"/>
  </r>
  <r>
    <s v="R 1 170 000"/>
    <n v="1170000"/>
    <s v="2 Bedroom House"/>
    <x v="0"/>
    <s v="Doornpoort"/>
    <x v="1"/>
    <x v="3"/>
    <n v="1"/>
  </r>
  <r>
    <s v="R 3 800 000"/>
    <n v="3800000"/>
    <s v="3 Bedroom House"/>
    <x v="0"/>
    <s v="Montana"/>
    <x v="1"/>
    <x v="1"/>
    <n v="3"/>
  </r>
  <r>
    <s v="R 3 150 000"/>
    <n v="3150000"/>
    <s v="3 Bedroom House"/>
    <x v="0"/>
    <s v="Rietvalleirand"/>
    <x v="0"/>
    <x v="1"/>
    <s v="2,5"/>
  </r>
  <r>
    <s v="R 1 950 000"/>
    <n v="1950000"/>
    <s v="3 Bedroom House"/>
    <x v="0"/>
    <s v="Moreleta Park"/>
    <x v="0"/>
    <x v="1"/>
    <s v="2,5"/>
  </r>
  <r>
    <s v="R 2 960 000"/>
    <n v="2960000"/>
    <s v="2 Bedroom House"/>
    <x v="0"/>
    <s v="Sable Hills"/>
    <x v="4"/>
    <x v="3"/>
    <n v="2"/>
  </r>
  <r>
    <s v="R 3 200 000"/>
    <n v="3200000"/>
    <s v="5 Bedroom House"/>
    <x v="0"/>
    <s v="La Montagne"/>
    <x v="0"/>
    <x v="2"/>
    <n v="5"/>
  </r>
  <r>
    <s v="R 3 600 000"/>
    <n v="3600000"/>
    <s v="5 Bedroom House"/>
    <x v="0"/>
    <s v="Christiaanville AH"/>
    <x v="4"/>
    <x v="2"/>
    <n v="4"/>
  </r>
  <r>
    <s v="R 3 600 000"/>
    <n v="3600000"/>
    <s v="5 Bedroom House"/>
    <x v="0"/>
    <s v="Christiaanville AH"/>
    <x v="4"/>
    <x v="2"/>
    <n v="4"/>
  </r>
  <r>
    <s v="R 2 690 000"/>
    <n v="2690000"/>
    <s v="5 Bedroom House"/>
    <x v="0"/>
    <s v="Wingate Park"/>
    <x v="0"/>
    <x v="2"/>
    <n v="5"/>
  </r>
  <r>
    <s v="R 979 000"/>
    <n v="979000"/>
    <s v="3 Bedroom House"/>
    <x v="0"/>
    <s v="Philip Nel Park"/>
    <x v="2"/>
    <x v="1"/>
    <n v="1"/>
  </r>
  <r>
    <s v="R 2 700 000"/>
    <n v="2700000"/>
    <s v="3 Bedroom House"/>
    <x v="0"/>
    <s v="Montana"/>
    <x v="1"/>
    <x v="1"/>
    <n v="2"/>
  </r>
  <r>
    <s v="R 2 200 000"/>
    <n v="2200000"/>
    <s v="3 Bedroom House"/>
    <x v="0"/>
    <s v="Mayville"/>
    <x v="1"/>
    <x v="1"/>
    <n v="2"/>
  </r>
  <r>
    <s v="R 2 750 000"/>
    <n v="2750000"/>
    <s v="4 Bedroom House"/>
    <x v="0"/>
    <s v="Faerie Glen"/>
    <x v="0"/>
    <x v="0"/>
    <n v="2"/>
  </r>
  <r>
    <s v="R 1 500 000"/>
    <n v="1500000"/>
    <s v="2 Bedroom House"/>
    <x v="0"/>
    <s v="Montana Tuine"/>
    <x v="1"/>
    <x v="3"/>
    <n v="2"/>
  </r>
  <r>
    <s v="R 2 195 000"/>
    <n v="2195000"/>
    <s v="3 Bedroom House"/>
    <x v="0"/>
    <s v="Villieria"/>
    <x v="1"/>
    <x v="1"/>
    <s v="2,5"/>
  </r>
  <r>
    <s v="R 760 000"/>
    <n v="760000"/>
    <s v="2 Bedroom House"/>
    <x v="0"/>
    <s v="Kirkney"/>
    <x v="2"/>
    <x v="3"/>
    <n v="1"/>
  </r>
  <r>
    <s v="R 895 000"/>
    <n v="895000"/>
    <s v="4 Bedroom House"/>
    <x v="0"/>
    <s v="Danville"/>
    <x v="2"/>
    <x v="0"/>
    <n v="3"/>
  </r>
  <r>
    <s v="R 3 800 000"/>
    <n v="3800000"/>
    <s v="4 Bedroom House"/>
    <x v="0"/>
    <s v="Six Fountains Residential Estate"/>
    <x v="0"/>
    <x v="0"/>
    <s v="3,5"/>
  </r>
  <r>
    <s v="R 3 450 000"/>
    <n v="3450000"/>
    <s v="4 Bedroom House"/>
    <x v="0"/>
    <s v="Roodepark Eco Estate"/>
    <x v="4"/>
    <x v="0"/>
    <s v="3,5"/>
  </r>
  <r>
    <s v="R 2 999 000"/>
    <n v="2999000"/>
    <s v="3 Bedroom House"/>
    <x v="0"/>
    <s v="Bronberg"/>
    <x v="0"/>
    <x v="1"/>
    <n v="3"/>
  </r>
  <r>
    <s v="R 1 690 000"/>
    <n v="1690000"/>
    <s v="5 Bedroom House"/>
    <x v="0"/>
    <s v="Doornpoort"/>
    <x v="1"/>
    <x v="2"/>
    <n v="3"/>
  </r>
  <r>
    <s v="R 3 800 000"/>
    <n v="3800000"/>
    <s v="4 Bedroom House"/>
    <x v="0"/>
    <s v="Silver Lakes"/>
    <x v="0"/>
    <x v="0"/>
    <n v="3"/>
  </r>
  <r>
    <s v="R 990 000"/>
    <n v="990000"/>
    <s v="1 Bedroom House"/>
    <x v="0"/>
    <s v="Willow Park Manor"/>
    <x v="0"/>
    <x v="7"/>
    <n v="1"/>
  </r>
  <r>
    <s v="R 1 990 000"/>
    <n v="1990000"/>
    <s v="2 Bedroom House"/>
    <x v="0"/>
    <s v="Wapadrand"/>
    <x v="0"/>
    <x v="3"/>
    <n v="2"/>
  </r>
  <r>
    <s v="R 3 900 000"/>
    <n v="3900000"/>
    <s v="3 Bedroom House"/>
    <x v="0"/>
    <s v="Montana"/>
    <x v="1"/>
    <x v="1"/>
    <n v="4"/>
  </r>
  <r>
    <s v="R 1 250 000"/>
    <n v="1250000"/>
    <s v="4 Bedroom House"/>
    <x v="0"/>
    <s v="Kwaggasrand"/>
    <x v="2"/>
    <x v="0"/>
    <s v="1,5"/>
  </r>
  <r>
    <s v="R 920 000"/>
    <n v="920000"/>
    <s v="3 Bedroom House"/>
    <x v="0"/>
    <s v="Andeon"/>
    <x v="2"/>
    <x v="1"/>
    <n v="1"/>
  </r>
  <r>
    <s v="R 5 800 000"/>
    <n v="5800000"/>
    <s v="6 Bedroom House"/>
    <x v="0"/>
    <s v="Newlands"/>
    <x v="0"/>
    <x v="6"/>
    <n v="7"/>
  </r>
  <r>
    <s v="R 5 900 000"/>
    <n v="5900000"/>
    <s v="13 Bedroom House"/>
    <x v="0"/>
    <s v="Baileys Muckleneuk"/>
    <x v="0"/>
    <x v="8"/>
    <n v="11"/>
  </r>
  <r>
    <s v="R 5 399 000"/>
    <n v="5399000"/>
    <s v="4 Bedroom House"/>
    <x v="0"/>
    <s v="Faerie Glen"/>
    <x v="0"/>
    <x v="0"/>
    <n v="4"/>
  </r>
  <r>
    <s v="R 1 690 000"/>
    <n v="1690000"/>
    <s v="5 Bedroom House"/>
    <x v="0"/>
    <s v="Doornpoort"/>
    <x v="1"/>
    <x v="2"/>
    <n v="3"/>
  </r>
  <r>
    <s v="R 3 750 000"/>
    <n v="3750000"/>
    <s v="4 Bedroom House"/>
    <x v="0"/>
    <s v="Roodepark Eco Estate"/>
    <x v="4"/>
    <x v="0"/>
    <n v="4"/>
  </r>
  <r>
    <s v="R 1 480 000"/>
    <n v="1480000"/>
    <s v="3 Bedroom House"/>
    <x v="0"/>
    <s v="Capital Park"/>
    <x v="5"/>
    <x v="1"/>
    <n v="2"/>
  </r>
  <r>
    <s v="R 3 550 000"/>
    <n v="3550000"/>
    <s v="11 Bedroom House"/>
    <x v="0"/>
    <s v="Menlo Park"/>
    <x v="0"/>
    <x v="12"/>
    <n v="6"/>
  </r>
  <r>
    <s v="R 1 999 000"/>
    <n v="1999000"/>
    <s v="3 Bedroom House"/>
    <x v="0"/>
    <s v="Sinoville"/>
    <x v="1"/>
    <x v="1"/>
    <n v="2"/>
  </r>
  <r>
    <s v="R 2 375 000"/>
    <n v="2375000"/>
    <s v="3 Bedroom House"/>
    <x v="0"/>
    <s v="Garsfontein"/>
    <x v="0"/>
    <x v="1"/>
    <n v="2"/>
  </r>
  <r>
    <s v="R 1 150 000"/>
    <n v="1150000"/>
    <s v="3 Bedroom House"/>
    <x v="0"/>
    <s v="Danville"/>
    <x v="2"/>
    <x v="1"/>
    <n v="2"/>
  </r>
  <r>
    <s v="R 1 624 000"/>
    <n v="1624000"/>
    <s v="3 Bedroom House"/>
    <x v="0"/>
    <s v="Danville"/>
    <x v="2"/>
    <x v="1"/>
    <n v="2"/>
  </r>
  <r>
    <s v="R 1 645 000"/>
    <n v="1645000"/>
    <s v="3 Bedroom House"/>
    <x v="0"/>
    <s v="Villieria"/>
    <x v="1"/>
    <x v="1"/>
    <n v="2"/>
  </r>
  <r>
    <s v="R 3 695 000"/>
    <n v="3695000"/>
    <s v="4 Bedroom House"/>
    <x v="0"/>
    <s v="Wapadrand"/>
    <x v="0"/>
    <x v="0"/>
    <n v="3"/>
  </r>
  <r>
    <s v="R 1 475 000"/>
    <n v="1475000"/>
    <s v="7 Bedroom House"/>
    <x v="0"/>
    <s v="Capital Park"/>
    <x v="5"/>
    <x v="5"/>
    <n v="4"/>
  </r>
  <r>
    <s v="R 1 499 000"/>
    <n v="1499000"/>
    <s v="3 Bedroom House"/>
    <x v="0"/>
    <s v="Atteridgeville"/>
    <x v="2"/>
    <x v="1"/>
    <n v="2"/>
  </r>
  <r>
    <s v="R 1 090 000"/>
    <n v="1090000"/>
    <s v="3 Bedroom House"/>
    <x v="0"/>
    <s v="Andeon"/>
    <x v="2"/>
    <x v="1"/>
    <n v="1"/>
  </r>
  <r>
    <s v="R 250 000"/>
    <n v="250000"/>
    <s v="2 Bedroom House"/>
    <x v="0"/>
    <s v="Lotus Gardens"/>
    <x v="3"/>
    <x v="3"/>
    <n v="1"/>
  </r>
  <r>
    <s v="R 1 480 000"/>
    <n v="1480000"/>
    <s v="3 Bedroom House"/>
    <x v="0"/>
    <s v="Kirkney"/>
    <x v="2"/>
    <x v="1"/>
    <n v="2"/>
  </r>
  <r>
    <s v="R 2 675 000"/>
    <n v="2675000"/>
    <s v="6 Bedroom House"/>
    <x v="0"/>
    <s v="Pretoria North"/>
    <x v="1"/>
    <x v="6"/>
    <n v="3"/>
  </r>
  <r>
    <s v="R 830 000"/>
    <n v="830000"/>
    <s v="2 Bedroom House"/>
    <x v="0"/>
    <s v="Kirkney"/>
    <x v="2"/>
    <x v="3"/>
    <n v="1"/>
  </r>
  <r>
    <s v="R 2 199 000"/>
    <n v="2199000"/>
    <s v="3 Bedroom House"/>
    <x v="0"/>
    <s v="Montana"/>
    <x v="1"/>
    <x v="1"/>
    <s v="2,5"/>
  </r>
  <r>
    <s v="R 550 000"/>
    <n v="550000"/>
    <s v="4.5 Bedroom House"/>
    <x v="0"/>
    <s v="Sunnyside"/>
    <x v="5"/>
    <x v="16"/>
    <n v="1"/>
  </r>
  <r>
    <s v="R 2 415 000"/>
    <n v="2415000"/>
    <s v="3 Bedroom House"/>
    <x v="0"/>
    <s v="Annlin"/>
    <x v="1"/>
    <x v="1"/>
    <n v="3"/>
  </r>
  <r>
    <s v="R 1 499 000"/>
    <n v="1499000"/>
    <s v="3 Bedroom House"/>
    <x v="0"/>
    <s v="Atteridgeville"/>
    <x v="2"/>
    <x v="1"/>
    <n v="2"/>
  </r>
  <r>
    <s v="R 3 995 000"/>
    <n v="3995000"/>
    <s v="4 Bedroom House"/>
    <x v="0"/>
    <s v="Sable Hills"/>
    <x v="4"/>
    <x v="0"/>
    <n v="3"/>
  </r>
  <r>
    <s v="R 2 430 000"/>
    <n v="2430000"/>
    <s v="6 Bedroom House"/>
    <x v="0"/>
    <s v="Tileba"/>
    <x v="1"/>
    <x v="6"/>
    <n v="4"/>
  </r>
  <r>
    <s v="R 1 750 000"/>
    <n v="1750000"/>
    <s v="2 Bedroom House"/>
    <x v="0"/>
    <s v="Montana"/>
    <x v="1"/>
    <x v="3"/>
    <n v="1"/>
  </r>
  <r>
    <s v="R 699 000"/>
    <n v="699000"/>
    <s v="3 Bedroom House"/>
    <x v="0"/>
    <s v="Pretoria North"/>
    <x v="1"/>
    <x v="1"/>
    <s v="1,5"/>
  </r>
  <r>
    <s v="R 1 770 000"/>
    <n v="1770000"/>
    <s v="4 Bedroom House"/>
    <x v="0"/>
    <s v="Bougainvillea Estate"/>
    <x v="1"/>
    <x v="0"/>
    <s v="2,5"/>
  </r>
  <r>
    <s v="R 3 850 000"/>
    <n v="3850000"/>
    <s v="4 Bedroom House"/>
    <x v="0"/>
    <s v="Lynnwood Ridge"/>
    <x v="0"/>
    <x v="0"/>
    <n v="2"/>
  </r>
  <r>
    <s v="R 3 945 000"/>
    <n v="3945000"/>
    <s v="4 Bedroom House"/>
    <x v="0"/>
    <s v="Olympus AH"/>
    <x v="4"/>
    <x v="0"/>
    <n v="4"/>
  </r>
  <r>
    <s v="R 1 450 000"/>
    <n v="1450000"/>
    <s v="3 Bedroom House"/>
    <x v="0"/>
    <s v="Villieria"/>
    <x v="1"/>
    <x v="1"/>
    <s v="1,5"/>
  </r>
  <r>
    <s v="R 950 000"/>
    <n v="950000"/>
    <s v="2 Bedroom House"/>
    <x v="0"/>
    <s v="Dorandia"/>
    <x v="1"/>
    <x v="3"/>
    <n v="1"/>
  </r>
  <r>
    <s v="R 1 590 000"/>
    <n v="1590000"/>
    <s v="3 Bedroom House"/>
    <x v="0"/>
    <s v="Sinoville"/>
    <x v="1"/>
    <x v="1"/>
    <n v="2"/>
  </r>
  <r>
    <s v="R 800 000"/>
    <n v="800000"/>
    <s v="1.5 Bedroom House"/>
    <x v="0"/>
    <s v="Hatfield"/>
    <x v="0"/>
    <x v="17"/>
    <n v="1"/>
  </r>
  <r>
    <s v="R 1 100 000"/>
    <n v="1100000"/>
    <s v="3 Bedroom House"/>
    <x v="0"/>
    <s v="Kirkney"/>
    <x v="2"/>
    <x v="1"/>
    <n v="2"/>
  </r>
  <r>
    <s v="R 799 999"/>
    <n v="799999"/>
    <s v="2 Bedroom House"/>
    <x v="0"/>
    <s v="Nellmapius"/>
    <x v="3"/>
    <x v="3"/>
    <n v="2"/>
  </r>
  <r>
    <s v="R 850 000"/>
    <n v="850000"/>
    <s v="3 Bedroom House"/>
    <x v="0"/>
    <s v="Wolmer"/>
    <x v="1"/>
    <x v="1"/>
    <n v="2"/>
  </r>
  <r>
    <s v="R 5 000 000"/>
    <n v="5000000"/>
    <s v="11 Bedroom House"/>
    <x v="0"/>
    <s v="Eastwood"/>
    <x v="0"/>
    <x v="12"/>
    <s v="12,5"/>
  </r>
  <r>
    <s v="R 3 984 999"/>
    <n v="3984999"/>
    <s v="4 Bedroom House"/>
    <x v="0"/>
    <s v="Six Fountains Residential Estate"/>
    <x v="0"/>
    <x v="0"/>
    <s v="3,5"/>
  </r>
  <r>
    <s v="R 6 200 000"/>
    <n v="6200000"/>
    <s v="4 Bedroom House"/>
    <x v="0"/>
    <s v="Tygerberg Country Estate"/>
    <x v="0"/>
    <x v="0"/>
    <s v="4,5"/>
  </r>
  <r>
    <s v="R 2 995 000"/>
    <n v="2995000"/>
    <s v="3 Bedroom House"/>
    <x v="0"/>
    <s v="Six Fountains Residential Estate"/>
    <x v="0"/>
    <x v="1"/>
    <n v="2"/>
  </r>
  <r>
    <s v="R 5 500 000"/>
    <n v="5500000"/>
    <s v="5 Bedroom House"/>
    <x v="0"/>
    <s v="Silver Lakes"/>
    <x v="0"/>
    <x v="2"/>
    <n v="4"/>
  </r>
  <r>
    <s v="R 750 000"/>
    <n v="750000"/>
    <s v="2 Bedroom House"/>
    <x v="0"/>
    <s v="Kirkney"/>
    <x v="2"/>
    <x v="3"/>
    <n v="1"/>
  </r>
  <r>
    <s v="R 900 000"/>
    <n v="900000"/>
    <s v="3 Bedroom House"/>
    <x v="0"/>
    <s v="Mamelodi"/>
    <x v="3"/>
    <x v="1"/>
    <n v="2"/>
  </r>
  <r>
    <s v="R 870 000"/>
    <n v="870000"/>
    <s v="2 Bedroom House"/>
    <x v="0"/>
    <s v="Kirkney"/>
    <x v="2"/>
    <x v="3"/>
    <n v="1"/>
  </r>
  <r>
    <s v="R 2 950 000"/>
    <n v="2950000"/>
    <s v="4 Bedroom House"/>
    <x v="0"/>
    <s v="Six Fountains Residential Estate"/>
    <x v="0"/>
    <x v="0"/>
    <s v="3,5"/>
  </r>
  <r>
    <s v="R 1 636 150"/>
    <n v="1636150"/>
    <s v="3 Bedroom House"/>
    <x v="0"/>
    <s v="Danville"/>
    <x v="2"/>
    <x v="1"/>
    <n v="3"/>
  </r>
  <r>
    <s v="R 800 000"/>
    <n v="800000"/>
    <s v="2 Bedroom House"/>
    <x v="0"/>
    <s v="Lotus Gardens"/>
    <x v="3"/>
    <x v="3"/>
    <n v="2"/>
  </r>
  <r>
    <s v="R 5 500 000"/>
    <n v="5500000"/>
    <s v="5 Bedroom House"/>
    <x v="0"/>
    <s v="Silver Lakes"/>
    <x v="0"/>
    <x v="2"/>
    <n v="4"/>
  </r>
  <r>
    <s v="R 4 916 000"/>
    <n v="4916000"/>
    <s v="3 Bedroom House"/>
    <x v="0"/>
    <s v="Waterkloof Marina Retirement Estate"/>
    <x v="0"/>
    <x v="1"/>
    <n v="2"/>
  </r>
  <r>
    <s v="R 1 250 000"/>
    <n v="1250000"/>
    <s v="2 Bedroom House"/>
    <x v="0"/>
    <s v="Capital Park"/>
    <x v="5"/>
    <x v="3"/>
    <n v="1"/>
  </r>
  <r>
    <s v="R 3 700 000"/>
    <n v="3700000"/>
    <s v="4 Bedroom House"/>
    <x v="0"/>
    <s v="Magalieskruin"/>
    <x v="1"/>
    <x v="0"/>
    <n v="4"/>
  </r>
  <r>
    <s v="R 3 200 000"/>
    <n v="3200000"/>
    <s v="5 Bedroom House"/>
    <x v="0"/>
    <s v="Buffelsdrift AH"/>
    <x v="4"/>
    <x v="2"/>
    <n v="4"/>
  </r>
  <r>
    <s v="R 1 599 000"/>
    <n v="1599000"/>
    <s v="3 Bedroom House"/>
    <x v="0"/>
    <s v="Dorandia"/>
    <x v="1"/>
    <x v="1"/>
    <n v="2"/>
  </r>
  <r>
    <s v="R 3 400 000"/>
    <n v="3400000"/>
    <s v="5 Bedroom House"/>
    <x v="0"/>
    <s v="Magalieskruin"/>
    <x v="1"/>
    <x v="2"/>
    <n v="3"/>
  </r>
  <r>
    <s v="R 1 350 000"/>
    <n v="1350000"/>
    <s v="3 Bedroom House"/>
    <x v="0"/>
    <s v="Capital Park"/>
    <x v="5"/>
    <x v="1"/>
    <n v="2"/>
  </r>
  <r>
    <s v="R 780 000"/>
    <n v="780000"/>
    <s v="3 Bedroom House"/>
    <x v="0"/>
    <s v="Glenway Estate"/>
    <x v="3"/>
    <x v="1"/>
    <n v="1"/>
  </r>
  <r>
    <s v="R 1 785 000"/>
    <n v="1785000"/>
    <s v="3 Bedroom House"/>
    <x v="0"/>
    <s v="Eloffsdal"/>
    <x v="1"/>
    <x v="1"/>
    <n v="2"/>
  </r>
  <r>
    <s v="R 2 295 000"/>
    <n v="2295000"/>
    <s v="3 Bedroom House"/>
    <x v="0"/>
    <s v="Olympus AH"/>
    <x v="4"/>
    <x v="1"/>
    <n v="2"/>
  </r>
  <r>
    <s v="R 9 900 000"/>
    <n v="9900000"/>
    <s v="4 Bedroom House"/>
    <x v="0"/>
    <s v="Faerie Glen"/>
    <x v="0"/>
    <x v="0"/>
    <n v="3"/>
  </r>
  <r>
    <s v="R 2 650 000"/>
    <n v="2650000"/>
    <s v="3 Bedroom House"/>
    <x v="0"/>
    <s v="Hatfield"/>
    <x v="0"/>
    <x v="1"/>
    <n v="3"/>
  </r>
  <r>
    <s v="R 898 000"/>
    <n v="898000"/>
    <s v="3 Bedroom House"/>
    <x v="0"/>
    <s v="Mamelodi East"/>
    <x v="3"/>
    <x v="1"/>
    <n v="1"/>
  </r>
  <r>
    <s v="R 1 250 000"/>
    <n v="1250000"/>
    <s v="3 Bedroom House"/>
    <x v="0"/>
    <s v="Montana Tuine"/>
    <x v="1"/>
    <x v="1"/>
    <n v="2"/>
  </r>
  <r>
    <s v="R 1 850 000"/>
    <n v="1850000"/>
    <s v="5 Bedroom House"/>
    <x v="0"/>
    <s v="Capital Park"/>
    <x v="5"/>
    <x v="2"/>
    <s v="3,5"/>
  </r>
  <r>
    <s v="R 3 750 000"/>
    <n v="3750000"/>
    <s v="3 Bedroom House"/>
    <x v="0"/>
    <s v="Zambezi Country Estate"/>
    <x v="1"/>
    <x v="1"/>
    <n v="4"/>
  </r>
  <r>
    <s v="R 930 000"/>
    <n v="930000"/>
    <s v="3 Bedroom House"/>
    <x v="0"/>
    <s v="Lotus Gardens"/>
    <x v="3"/>
    <x v="1"/>
    <n v="2"/>
  </r>
  <r>
    <s v="R 990 000"/>
    <n v="990000"/>
    <s v="1 Bedroom House"/>
    <x v="0"/>
    <s v="Silverton"/>
    <x v="0"/>
    <x v="7"/>
    <n v="1"/>
  </r>
  <r>
    <s v="R 2 500 000"/>
    <n v="2500000"/>
    <s v="5 Bedroom House"/>
    <x v="0"/>
    <s v="Moreleta Park"/>
    <x v="0"/>
    <x v="2"/>
    <n v="2"/>
  </r>
  <r>
    <s v="R 1 500 000"/>
    <n v="1500000"/>
    <s v="3 Bedroom House"/>
    <x v="0"/>
    <s v="Equestria"/>
    <x v="0"/>
    <x v="1"/>
    <n v="2"/>
  </r>
  <r>
    <s v="R 1 190 000"/>
    <n v="1190000"/>
    <s v="3 Bedroom House"/>
    <x v="0"/>
    <s v="East Lynne"/>
    <x v="0"/>
    <x v="1"/>
    <n v="1"/>
  </r>
  <r>
    <s v="R 959 000"/>
    <n v="959000"/>
    <s v="7 Bedroom House"/>
    <x v="0"/>
    <s v="Lotus Gardens"/>
    <x v="3"/>
    <x v="5"/>
    <n v="2"/>
  </r>
  <r>
    <s v="R 3 000 000"/>
    <n v="3000000"/>
    <s v="4 Bedroom House"/>
    <x v="0"/>
    <s v="Moreleta Park"/>
    <x v="0"/>
    <x v="0"/>
    <s v="2,5"/>
  </r>
  <r>
    <s v="R 1 500 000"/>
    <n v="1500000"/>
    <s v="4 Bedroom House"/>
    <x v="0"/>
    <s v="Mayville"/>
    <x v="1"/>
    <x v="0"/>
    <n v="2"/>
  </r>
  <r>
    <s v="R 395 000"/>
    <n v="395000"/>
    <s v="2 Bedroom House"/>
    <x v="0"/>
    <s v="Atteridgeville"/>
    <x v="2"/>
    <x v="3"/>
    <n v="2"/>
  </r>
  <r>
    <s v="R 1 550 000"/>
    <n v="1550000"/>
    <s v="3 Bedroom House"/>
    <x v="0"/>
    <s v="Montana"/>
    <x v="1"/>
    <x v="1"/>
    <n v="2"/>
  </r>
  <r>
    <s v="R 2 180 000"/>
    <n v="2180000"/>
    <s v="4 Bedroom House"/>
    <x v="0"/>
    <s v="Colbyn"/>
    <x v="0"/>
    <x v="0"/>
    <s v="2,5"/>
  </r>
  <r>
    <s v="R 5 395 000"/>
    <n v="5395000"/>
    <s v="5 Bedroom House"/>
    <x v="0"/>
    <s v="Six Fountains Residential Estate"/>
    <x v="0"/>
    <x v="2"/>
    <n v="6"/>
  </r>
  <r>
    <s v="R 2 650 000"/>
    <n v="2650000"/>
    <s v="3 Bedroom House"/>
    <x v="0"/>
    <s v="Moreleta Park"/>
    <x v="0"/>
    <x v="1"/>
    <s v="2,5"/>
  </r>
  <r>
    <s v="R 1 200 000"/>
    <n v="1200000"/>
    <s v="3 Bedroom House"/>
    <x v="0"/>
    <s v="Pretoria Gardens"/>
    <x v="2"/>
    <x v="1"/>
    <s v="1,5"/>
  </r>
  <r>
    <s v="R 3 950 000"/>
    <n v="3950000"/>
    <s v="5 Bedroom House"/>
    <x v="0"/>
    <s v="Silver Stream Estate"/>
    <x v="0"/>
    <x v="2"/>
    <s v="3,5"/>
  </r>
  <r>
    <s v="R 1 850 000"/>
    <n v="1850000"/>
    <s v="2 Bedroom House"/>
    <x v="0"/>
    <s v="Rietvalleirand"/>
    <x v="0"/>
    <x v="3"/>
    <n v="2"/>
  </r>
  <r>
    <s v="R 2 880 000"/>
    <n v="2880000"/>
    <s v="4 Bedroom House"/>
    <x v="0"/>
    <s v="Kameeldrift East"/>
    <x v="4"/>
    <x v="0"/>
    <n v="2"/>
  </r>
  <r>
    <s v="R 1 100 000"/>
    <n v="1100000"/>
    <s v="3 Bedroom House"/>
    <x v="0"/>
    <s v="Danville"/>
    <x v="2"/>
    <x v="1"/>
    <n v="5"/>
  </r>
  <r>
    <s v="R 1 498 000"/>
    <n v="1498000"/>
    <s v="3 Bedroom House"/>
    <x v="0"/>
    <s v="Florauna"/>
    <x v="1"/>
    <x v="1"/>
    <n v="2"/>
  </r>
  <r>
    <s v="R 3 850 000"/>
    <n v="3850000"/>
    <s v="4 Bedroom House"/>
    <x v="0"/>
    <s v="Silverwoods Country Estate"/>
    <x v="0"/>
    <x v="0"/>
    <n v="3"/>
  </r>
  <r>
    <s v="R 847 000"/>
    <n v="847000"/>
    <s v="2 Bedroom House"/>
    <x v="0"/>
    <s v="Mooikloof Ridge"/>
    <x v="4"/>
    <x v="3"/>
    <n v="1"/>
  </r>
  <r>
    <s v="R 800 000"/>
    <n v="800000"/>
    <s v="3 Bedroom House"/>
    <x v="0"/>
    <s v="Mamelodi"/>
    <x v="3"/>
    <x v="1"/>
    <n v="2"/>
  </r>
  <r>
    <s v="R 4 200 000"/>
    <n v="4200000"/>
    <s v="3 Bedroom House"/>
    <x v="0"/>
    <s v="Waterkloof Ridge"/>
    <x v="0"/>
    <x v="1"/>
    <n v="4"/>
  </r>
  <r>
    <s v="R 3 500 000"/>
    <n v="3500000"/>
    <s v="3 Bedroom House"/>
    <x v="0"/>
    <s v="Arcadia"/>
    <x v="5"/>
    <x v="1"/>
    <n v="2"/>
  </r>
  <r>
    <s v="R 3 999 000"/>
    <n v="3999000"/>
    <s v="5 Bedroom House"/>
    <x v="0"/>
    <s v="Montana Park"/>
    <x v="1"/>
    <x v="2"/>
    <n v="5"/>
  </r>
  <r>
    <s v="R 949 000"/>
    <n v="949000"/>
    <s v="3 Bedroom House"/>
    <x v="0"/>
    <s v="Danville"/>
    <x v="2"/>
    <x v="1"/>
    <n v="2"/>
  </r>
  <r>
    <s v="R 899 000"/>
    <n v="899000"/>
    <s v="3 Bedroom House"/>
    <x v="0"/>
    <s v="Atteridgeville"/>
    <x v="2"/>
    <x v="1"/>
    <n v="1"/>
  </r>
  <r>
    <s v="R 8 600 000"/>
    <n v="8600000"/>
    <s v="10 Bedroom House"/>
    <x v="0"/>
    <s v="Derdepoort"/>
    <x v="4"/>
    <x v="13"/>
    <n v="10"/>
  </r>
  <r>
    <s v="R 1 780 000"/>
    <n v="1780000"/>
    <s v="6 Bedroom House"/>
    <x v="0"/>
    <s v="Wolmer"/>
    <x v="1"/>
    <x v="6"/>
    <n v="2"/>
  </r>
  <r>
    <s v="R 775 000"/>
    <n v="775000"/>
    <s v="3 Bedroom House"/>
    <x v="0"/>
    <s v="Atteridgeville"/>
    <x v="2"/>
    <x v="1"/>
    <s v="1,5"/>
  </r>
  <r>
    <s v="R 1 100 000"/>
    <n v="1100000"/>
    <s v="2 Bedroom House"/>
    <x v="0"/>
    <s v="Equestria"/>
    <x v="0"/>
    <x v="3"/>
    <n v="2"/>
  </r>
  <r>
    <s v="R 2 450 000"/>
    <n v="2450000"/>
    <s v="3 Bedroom House"/>
    <x v="0"/>
    <s v="Annlin"/>
    <x v="1"/>
    <x v="1"/>
    <n v="4"/>
  </r>
  <r>
    <s v="R 8 875 000"/>
    <n v="8875000"/>
    <s v="6 Bedroom House"/>
    <x v="0"/>
    <s v="Wapadrand"/>
    <x v="0"/>
    <x v="6"/>
    <n v="3"/>
  </r>
  <r>
    <s v="R 960 000"/>
    <n v="960000"/>
    <s v="3 Bedroom House"/>
    <x v="0"/>
    <s v="Andeon"/>
    <x v="2"/>
    <x v="1"/>
    <n v="2"/>
  </r>
  <r>
    <s v="R 920 000"/>
    <n v="920000"/>
    <s v="3 Bedroom House"/>
    <x v="0"/>
    <s v="Andeon"/>
    <x v="2"/>
    <x v="1"/>
    <n v="1"/>
  </r>
  <r>
    <s v="R 2 500 000"/>
    <n v="2500000"/>
    <s v="3 Bedroom House"/>
    <x v="0"/>
    <s v="Moreleta Park"/>
    <x v="0"/>
    <x v="1"/>
    <n v="2"/>
  </r>
  <r>
    <s v="R 1 780 000"/>
    <n v="1780000"/>
    <s v="6 Bedroom House"/>
    <x v="0"/>
    <s v="Wolmer"/>
    <x v="1"/>
    <x v="6"/>
    <n v="2"/>
  </r>
  <r>
    <s v="R 875 000"/>
    <n v="875000"/>
    <s v="2 Bedroom House"/>
    <x v="0"/>
    <s v="Glenway Estate"/>
    <x v="3"/>
    <x v="3"/>
    <n v="1"/>
  </r>
  <r>
    <s v="R 580 000"/>
    <n v="580000"/>
    <s v="2 Bedroom House"/>
    <x v="0"/>
    <s v="Atteridgeville"/>
    <x v="2"/>
    <x v="3"/>
    <n v="1"/>
  </r>
  <r>
    <s v="R 4 000 000"/>
    <n v="4000000"/>
    <s v="4 Bedroom House"/>
    <x v="0"/>
    <s v="Woodhill Golf Estate"/>
    <x v="0"/>
    <x v="0"/>
    <n v="3"/>
  </r>
  <r>
    <s v="R 1 565 000"/>
    <n v="1565000"/>
    <s v="3 Bedroom House"/>
    <x v="0"/>
    <s v="Waverley"/>
    <x v="1"/>
    <x v="1"/>
    <n v="2"/>
  </r>
  <r>
    <s v="R 699 000"/>
    <n v="699000"/>
    <s v="3 Bedroom House"/>
    <x v="0"/>
    <s v="Pretoria North"/>
    <x v="1"/>
    <x v="1"/>
    <s v="1,5"/>
  </r>
  <r>
    <s v="R 880 000"/>
    <n v="880000"/>
    <s v="14 Bedroom House"/>
    <x v="0"/>
    <s v="Lindo Park"/>
    <x v="0"/>
    <x v="15"/>
    <n v="1"/>
  </r>
  <r>
    <s v="R 2 875 000"/>
    <n v="2875000"/>
    <s v="3 Bedroom House"/>
    <x v="0"/>
    <s v="Six Fountains Residential Estate"/>
    <x v="0"/>
    <x v="1"/>
    <n v="2"/>
  </r>
  <r>
    <s v="R 1 599 000"/>
    <n v="1599000"/>
    <s v="3 Bedroom House"/>
    <x v="0"/>
    <s v="Annlin"/>
    <x v="1"/>
    <x v="1"/>
    <n v="2"/>
  </r>
  <r>
    <s v="R 1 075 000"/>
    <n v="1075000"/>
    <s v="3 Bedroom House"/>
    <x v="0"/>
    <s v="Lotus Gardens"/>
    <x v="3"/>
    <x v="1"/>
    <n v="2"/>
  </r>
  <r>
    <s v="R 3 180 000"/>
    <n v="3180000"/>
    <s v="3 Bedroom House"/>
    <x v="0"/>
    <s v="Silver Lakes Golf Estate"/>
    <x v="0"/>
    <x v="1"/>
    <s v="2,5"/>
  </r>
  <r>
    <s v="R 885 000"/>
    <n v="885000"/>
    <s v="3 Bedroom House"/>
    <x v="0"/>
    <s v="Andeon AH"/>
    <x v="4"/>
    <x v="1"/>
    <n v="1"/>
  </r>
  <r>
    <s v="R 5 900 000"/>
    <n v="5900000"/>
    <s v="5 Bedroom House"/>
    <x v="0"/>
    <s v="Waterkloof Ridge"/>
    <x v="0"/>
    <x v="2"/>
    <n v="6"/>
  </r>
  <r>
    <s v="R 680 000"/>
    <n v="680000"/>
    <s v="2 Bedroom House"/>
    <x v="0"/>
    <s v="Riviera"/>
    <x v="5"/>
    <x v="3"/>
    <n v="1"/>
  </r>
  <r>
    <s v="R 1 549 000"/>
    <n v="1549000"/>
    <s v="3 Bedroom House"/>
    <x v="0"/>
    <s v="Montana"/>
    <x v="1"/>
    <x v="1"/>
    <s v="2,5"/>
  </r>
  <r>
    <s v="R 1 075 000"/>
    <n v="1075000"/>
    <s v="3 Bedroom House"/>
    <x v="0"/>
    <s v="Lotus Gardens"/>
    <x v="3"/>
    <x v="1"/>
    <n v="2"/>
  </r>
  <r>
    <s v="R 4 099 000"/>
    <n v="4099000"/>
    <s v="5 Bedroom House"/>
    <x v="0"/>
    <s v="Faerie Glen"/>
    <x v="0"/>
    <x v="2"/>
    <n v="4"/>
  </r>
  <r>
    <s v="R 11 500 000"/>
    <n v="11500000"/>
    <s v="3 Bedroom House"/>
    <x v="0"/>
    <s v="The Hills Game Reserve Estate"/>
    <x v="4"/>
    <x v="1"/>
    <n v="4"/>
  </r>
  <r>
    <s v="R 4 350 000"/>
    <n v="4350000"/>
    <s v="2 Bedroom House"/>
    <x v="0"/>
    <s v="Lombardy Estate"/>
    <x v="0"/>
    <x v="3"/>
    <s v="2,5"/>
  </r>
  <r>
    <s v="R 1 900 000"/>
    <n v="1900000"/>
    <s v="4 Bedroom House"/>
    <x v="0"/>
    <s v="Rietfontein"/>
    <x v="1"/>
    <x v="0"/>
    <n v="2"/>
  </r>
  <r>
    <s v="R 6 300 000"/>
    <n v="6300000"/>
    <s v="4 Bedroom House"/>
    <x v="0"/>
    <s v="Silverwoods Country Estate"/>
    <x v="0"/>
    <x v="0"/>
    <s v="4,5"/>
  </r>
  <r>
    <s v="R 2 900 000"/>
    <n v="2900000"/>
    <s v="3 Bedroom House"/>
    <x v="0"/>
    <s v="Olympus AH"/>
    <x v="4"/>
    <x v="1"/>
    <s v="2,5"/>
  </r>
  <r>
    <s v="R 2 700 000"/>
    <n v="2700000"/>
    <s v="3 Bedroom House"/>
    <x v="0"/>
    <s v="Montana Tuine"/>
    <x v="1"/>
    <x v="1"/>
    <s v="2,5"/>
  </r>
  <r>
    <s v="R 2 470 000"/>
    <n v="2470000"/>
    <s v="6 Bedroom House"/>
    <x v="0"/>
    <s v="Kilner Park"/>
    <x v="1"/>
    <x v="6"/>
    <n v="3"/>
  </r>
  <r>
    <s v="R 3 499 000"/>
    <n v="3499000"/>
    <s v="4 Bedroom House"/>
    <x v="0"/>
    <s v="Montana"/>
    <x v="1"/>
    <x v="0"/>
    <s v="2,5"/>
  </r>
  <r>
    <s v="R 1 800 000"/>
    <n v="1800000"/>
    <s v="3 Bedroom House"/>
    <x v="0"/>
    <s v="Kwaggasrand"/>
    <x v="2"/>
    <x v="1"/>
    <n v="3"/>
  </r>
  <r>
    <s v="R 900 000"/>
    <n v="900000"/>
    <s v="3 Bedroom House"/>
    <x v="0"/>
    <s v="Danville"/>
    <x v="2"/>
    <x v="1"/>
    <s v="1,5"/>
  </r>
  <r>
    <s v="R 1 399 000"/>
    <n v="1399000"/>
    <s v="3 Bedroom House"/>
    <x v="0"/>
    <s v="Moreleta Park"/>
    <x v="0"/>
    <x v="1"/>
    <n v="2"/>
  </r>
  <r>
    <s v="R 1 895 000"/>
    <n v="1895000"/>
    <s v="3 Bedroom House"/>
    <x v="0"/>
    <s v="Garsfontein"/>
    <x v="0"/>
    <x v="1"/>
    <s v="2,5"/>
  </r>
  <r>
    <s v="R 3 998 000"/>
    <n v="3998000"/>
    <s v="6 Bedroom House"/>
    <x v="0"/>
    <s v="Faerie Glen"/>
    <x v="0"/>
    <x v="6"/>
    <n v="4"/>
  </r>
  <r>
    <s v="R 1 850 000"/>
    <n v="1850000"/>
    <s v="3 Bedroom House"/>
    <x v="0"/>
    <s v="Faerie Glen"/>
    <x v="0"/>
    <x v="1"/>
    <n v="2"/>
  </r>
  <r>
    <s v="R 8 990 000"/>
    <n v="8990000"/>
    <s v="6 Bedroom House"/>
    <x v="0"/>
    <s v="Waterkloof Heights"/>
    <x v="0"/>
    <x v="6"/>
    <n v="6"/>
  </r>
  <r>
    <s v="R 2 399 000"/>
    <n v="2399000"/>
    <s v="3 Bedroom House"/>
    <x v="0"/>
    <s v="Eastwood"/>
    <x v="0"/>
    <x v="1"/>
    <n v="2"/>
  </r>
  <r>
    <s v="R 8 900 000"/>
    <n v="8900000"/>
    <s v="6 Bedroom House"/>
    <x v="0"/>
    <s v="The Hills Game Reserve Estate"/>
    <x v="4"/>
    <x v="6"/>
    <n v="6"/>
  </r>
  <r>
    <s v="R 3 350 000"/>
    <n v="3350000"/>
    <s v="3 Bedroom House"/>
    <x v="0"/>
    <s v="Silver Lakes"/>
    <x v="0"/>
    <x v="1"/>
    <s v="2,5"/>
  </r>
  <r>
    <s v="R 1 510 212"/>
    <n v="1510212"/>
    <s v="3 Bedroom House"/>
    <x v="0"/>
    <s v="Mayville"/>
    <x v="1"/>
    <x v="1"/>
    <n v="2"/>
  </r>
  <r>
    <s v="R 2 399 000"/>
    <n v="2399000"/>
    <s v="3 Bedroom House"/>
    <x v="0"/>
    <s v="Eastwood"/>
    <x v="0"/>
    <x v="1"/>
    <n v="2"/>
  </r>
  <r>
    <s v="R 2 890 000"/>
    <n v="2890000"/>
    <s v="4 Bedroom House"/>
    <x v="0"/>
    <s v="Zambezi Manor Lifestyle Estate"/>
    <x v="1"/>
    <x v="0"/>
    <n v="3"/>
  </r>
  <r>
    <s v="R 9 500 000"/>
    <n v="9500000"/>
    <s v="5 Bedroom House"/>
    <x v="0"/>
    <s v="Waterkloof Ridge"/>
    <x v="0"/>
    <x v="2"/>
    <n v="5"/>
  </r>
  <r>
    <s v="R 2 590 000"/>
    <n v="2590000"/>
    <s v="3 Bedroom House"/>
    <x v="0"/>
    <s v="Elarduspark"/>
    <x v="0"/>
    <x v="1"/>
    <n v="2"/>
  </r>
  <r>
    <s v="R 1 690 000"/>
    <n v="1690000"/>
    <s v="3 Bedroom House"/>
    <x v="0"/>
    <s v="Garsfontein"/>
    <x v="0"/>
    <x v="1"/>
    <s v="N/A"/>
  </r>
  <r>
    <s v="R 4 200 000"/>
    <n v="4200000"/>
    <s v="4 Bedroom House"/>
    <x v="0"/>
    <s v="Silverwoods Country Estate"/>
    <x v="0"/>
    <x v="0"/>
    <s v="3,5"/>
  </r>
  <r>
    <s v="R 2 459 000"/>
    <n v="2459000"/>
    <s v="3 Bedroom House"/>
    <x v="0"/>
    <s v="Waterkloof Glen"/>
    <x v="0"/>
    <x v="1"/>
    <s v="2,5"/>
  </r>
  <r>
    <s v="R 3 499 000"/>
    <n v="3499000"/>
    <s v="5 Bedroom House"/>
    <x v="0"/>
    <s v="Waverley"/>
    <x v="1"/>
    <x v="2"/>
    <n v="3"/>
  </r>
  <r>
    <s v="R 6 200 000"/>
    <n v="6200000"/>
    <s v="6 Bedroom House"/>
    <x v="0"/>
    <s v="The Hills Game Reserve Estate"/>
    <x v="4"/>
    <x v="6"/>
    <n v="4"/>
  </r>
  <r>
    <s v="R 1 050 000"/>
    <n v="1050000"/>
    <s v="3 Bedroom House"/>
    <x v="0"/>
    <s v="Andeon"/>
    <x v="2"/>
    <x v="1"/>
    <n v="2"/>
  </r>
  <r>
    <s v="R 3 750 000"/>
    <n v="3750000"/>
    <s v="3 Bedroom House"/>
    <x v="0"/>
    <s v="Six Fountains Residential Estate"/>
    <x v="0"/>
    <x v="1"/>
    <n v="4"/>
  </r>
  <r>
    <s v="R 3 880 000"/>
    <n v="3880000"/>
    <s v="4 Bedroom House"/>
    <x v="0"/>
    <s v="The Hills Game Reserve Estate"/>
    <x v="4"/>
    <x v="0"/>
    <n v="3"/>
  </r>
  <r>
    <s v="R 1 314 000"/>
    <n v="1314000"/>
    <s v="3 Bedroom House"/>
    <x v="0"/>
    <s v="Danville"/>
    <x v="2"/>
    <x v="1"/>
    <n v="1"/>
  </r>
  <r>
    <s v="R 1 390 000"/>
    <n v="1390000"/>
    <s v="3 Bedroom House"/>
    <x v="0"/>
    <s v="East Lynne"/>
    <x v="0"/>
    <x v="1"/>
    <n v="1"/>
  </r>
  <r>
    <s v="R 1 850 000"/>
    <n v="1850000"/>
    <s v="2 Bedroom House"/>
    <x v="0"/>
    <s v="Rietvalleirand"/>
    <x v="0"/>
    <x v="3"/>
    <n v="2"/>
  </r>
  <r>
    <s v="R 3 880 000"/>
    <n v="3880000"/>
    <s v="3 Bedroom House"/>
    <x v="0"/>
    <s v="The Wilds"/>
    <x v="0"/>
    <x v="1"/>
    <n v="3"/>
  </r>
  <r>
    <s v="R 4 100 000"/>
    <n v="4100000"/>
    <s v="3 Bedroom House"/>
    <x v="0"/>
    <s v="The Hills Game Reserve Estate"/>
    <x v="4"/>
    <x v="1"/>
    <s v="3,5"/>
  </r>
  <r>
    <s v="R 2 950 000"/>
    <n v="2950000"/>
    <s v="6 Bedroom House"/>
    <x v="0"/>
    <s v="Florauna"/>
    <x v="1"/>
    <x v="6"/>
    <n v="4"/>
  </r>
  <r>
    <s v="R 1 380 000"/>
    <n v="1380000"/>
    <s v="2 Bedroom House"/>
    <x v="0"/>
    <s v="Moreleta Park"/>
    <x v="0"/>
    <x v="3"/>
    <n v="2"/>
  </r>
  <r>
    <s v="R 970 000"/>
    <n v="970000"/>
    <s v="3 Bedroom House"/>
    <x v="0"/>
    <s v="Mayville"/>
    <x v="1"/>
    <x v="1"/>
    <s v="1,5"/>
  </r>
  <r>
    <s v="R 3 200 000"/>
    <n v="3200000"/>
    <s v="4 Bedroom House"/>
    <x v="0"/>
    <s v="Faerie Glen"/>
    <x v="0"/>
    <x v="0"/>
    <n v="3"/>
  </r>
  <r>
    <s v="R 2 495 000"/>
    <n v="2495000"/>
    <s v="3 Bedroom House"/>
    <x v="0"/>
    <s v="Montana Tuine"/>
    <x v="1"/>
    <x v="1"/>
    <n v="2"/>
  </r>
  <r>
    <s v="R 3 622 500"/>
    <n v="3622500"/>
    <s v="3 Bedroom House"/>
    <x v="0"/>
    <s v="Rietvalleirand"/>
    <x v="0"/>
    <x v="1"/>
    <n v="2"/>
  </r>
  <r>
    <s v="R 1 380 000"/>
    <n v="1380000"/>
    <s v="2 Bedroom House"/>
    <x v="0"/>
    <s v="Moreleta Park"/>
    <x v="0"/>
    <x v="3"/>
    <n v="2"/>
  </r>
  <r>
    <s v="R 860 000"/>
    <n v="860000"/>
    <s v="3 Bedroom House"/>
    <x v="0"/>
    <s v="Pretoria North"/>
    <x v="1"/>
    <x v="1"/>
    <n v="1"/>
  </r>
  <r>
    <s v="R 1 190 000"/>
    <n v="1190000"/>
    <s v="4 Bedroom House"/>
    <x v="0"/>
    <s v="Doornpoort"/>
    <x v="1"/>
    <x v="0"/>
    <n v="2"/>
  </r>
  <r>
    <s v="R 3 095 000"/>
    <n v="3095000"/>
    <s v="3 Bedroom House"/>
    <x v="0"/>
    <s v="Olympus AH"/>
    <x v="4"/>
    <x v="1"/>
    <n v="2"/>
  </r>
  <r>
    <s v="R 699 000"/>
    <n v="699000"/>
    <s v="3 Bedroom House"/>
    <x v="0"/>
    <s v="Pretoria North"/>
    <x v="1"/>
    <x v="1"/>
    <s v="1,5"/>
  </r>
  <r>
    <s v="R 750 000"/>
    <n v="750000"/>
    <s v="2 Bedroom House"/>
    <x v="0"/>
    <s v="Mahube Valley"/>
    <x v="3"/>
    <x v="3"/>
    <n v="1"/>
  </r>
  <r>
    <s v="R 5 200 000"/>
    <n v="5200000"/>
    <s v="6 Bedroom House"/>
    <x v="0"/>
    <s v="Silver Lakes Golf Estate"/>
    <x v="0"/>
    <x v="6"/>
    <n v="5"/>
  </r>
  <r>
    <s v="R 1 180 000"/>
    <n v="1180000"/>
    <s v="4 Bedroom House"/>
    <x v="0"/>
    <s v="Mamelodi"/>
    <x v="3"/>
    <x v="0"/>
    <n v="1"/>
  </r>
  <r>
    <s v="R 2 700 000"/>
    <n v="2700000"/>
    <s v="5 Bedroom House"/>
    <x v="0"/>
    <s v="Kilner Park"/>
    <x v="1"/>
    <x v="2"/>
    <n v="3"/>
  </r>
  <r>
    <s v="R 1 595 000"/>
    <n v="1595000"/>
    <s v="3 Bedroom House"/>
    <x v="0"/>
    <s v="Eloffsdal"/>
    <x v="1"/>
    <x v="1"/>
    <n v="2"/>
  </r>
  <r>
    <s v="R 2 500 000"/>
    <n v="2500000"/>
    <s v="6 Bedroom House"/>
    <x v="0"/>
    <s v="Pretoria North"/>
    <x v="1"/>
    <x v="6"/>
    <n v="6"/>
  </r>
  <r>
    <s v="R 1 930 000"/>
    <n v="1930000"/>
    <s v="3 Bedroom House"/>
    <x v="0"/>
    <s v="Sinoville"/>
    <x v="1"/>
    <x v="1"/>
    <n v="3"/>
  </r>
  <r>
    <s v="R 750 000"/>
    <n v="750000"/>
    <s v="3 Bedroom House"/>
    <x v="0"/>
    <s v="Mahube Valley"/>
    <x v="3"/>
    <x v="1"/>
    <n v="1"/>
  </r>
  <r>
    <s v="R 3 980 000"/>
    <n v="3980000"/>
    <s v="6 Bedroom House"/>
    <x v="0"/>
    <s v="Zwavelpoort AH"/>
    <x v="4"/>
    <x v="6"/>
    <n v="3"/>
  </r>
  <r>
    <s v="R 2 700 000"/>
    <n v="2700000"/>
    <s v="5 Bedroom House"/>
    <x v="0"/>
    <s v="Kilner Park"/>
    <x v="1"/>
    <x v="2"/>
    <n v="3"/>
  </r>
  <r>
    <s v="R 1 950 000"/>
    <n v="1950000"/>
    <s v="3 Bedroom House"/>
    <x v="0"/>
    <s v="Montana Tuine"/>
    <x v="1"/>
    <x v="1"/>
    <n v="2"/>
  </r>
  <r>
    <s v="R 999 000"/>
    <n v="999000"/>
    <s v="3 Bedroom House"/>
    <x v="0"/>
    <s v="Mamelodi East"/>
    <x v="3"/>
    <x v="1"/>
    <s v="2,5"/>
  </r>
  <r>
    <s v="R 3 700 000"/>
    <n v="3700000"/>
    <s v="4 Bedroom House"/>
    <x v="0"/>
    <s v="Bronberg"/>
    <x v="0"/>
    <x v="0"/>
    <n v="3"/>
  </r>
  <r>
    <s v="R 600 000"/>
    <n v="600000"/>
    <s v="3 Bedroom House"/>
    <x v="0"/>
    <s v="Saulsville"/>
    <x v="3"/>
    <x v="1"/>
    <s v="1,5"/>
  </r>
  <r>
    <s v="R 710 000"/>
    <n v="710000"/>
    <s v="2 Bedroom House"/>
    <x v="0"/>
    <s v="Glenway Estate"/>
    <x v="3"/>
    <x v="3"/>
    <n v="1"/>
  </r>
  <r>
    <s v="R 870 000"/>
    <n v="870000"/>
    <s v="2 Bedroom House"/>
    <x v="0"/>
    <s v="Zwartkoppies"/>
    <x v="4"/>
    <x v="3"/>
    <n v="1"/>
  </r>
  <r>
    <s v="R 6 850 000"/>
    <n v="6850000"/>
    <s v="4 Bedroom House"/>
    <x v="0"/>
    <s v="Waterkloof Ridge"/>
    <x v="0"/>
    <x v="0"/>
    <n v="3"/>
  </r>
  <r>
    <s v="R 2 645 000"/>
    <n v="2645000"/>
    <s v="3 Bedroom House"/>
    <x v="0"/>
    <s v="Villieria"/>
    <x v="1"/>
    <x v="1"/>
    <n v="3"/>
  </r>
  <r>
    <s v="R 1 699 000"/>
    <n v="1699000"/>
    <s v="4 Bedroom House"/>
    <x v="0"/>
    <s v="Dorandia"/>
    <x v="1"/>
    <x v="0"/>
    <n v="2"/>
  </r>
  <r>
    <s v="R 1 250 000"/>
    <n v="1250000"/>
    <s v="3 Bedroom House"/>
    <x v="0"/>
    <s v="Elandspoort"/>
    <x v="3"/>
    <x v="1"/>
    <n v="2"/>
  </r>
  <r>
    <s v="R 880 000"/>
    <n v="880000"/>
    <s v="1 Bedroom House"/>
    <x v="0"/>
    <s v="Gezina"/>
    <x v="1"/>
    <x v="7"/>
    <s v="N/A"/>
  </r>
  <r>
    <s v="R 2 990 000"/>
    <n v="2990000"/>
    <s v="6 Bedroom House"/>
    <x v="0"/>
    <s v="Six Fountains Residential Estate"/>
    <x v="0"/>
    <x v="6"/>
    <n v="5"/>
  </r>
  <r>
    <s v="R 1 200 000"/>
    <n v="1200000"/>
    <s v="3 Bedroom House"/>
    <x v="0"/>
    <s v="Proclamation Hill"/>
    <x v="2"/>
    <x v="1"/>
    <n v="2"/>
  </r>
  <r>
    <s v="R 1 295 000"/>
    <n v="1295000"/>
    <s v="3 Bedroom House"/>
    <x v="0"/>
    <s v="Montana Park"/>
    <x v="1"/>
    <x v="1"/>
    <n v="2"/>
  </r>
  <r>
    <s v="R 1 680 000"/>
    <n v="1680000"/>
    <s v="3 Bedroom House"/>
    <x v="0"/>
    <s v="Murrayfield"/>
    <x v="0"/>
    <x v="1"/>
    <n v="3"/>
  </r>
  <r>
    <s v="R 1 795 000"/>
    <n v="1795000"/>
    <s v="4 Bedroom House"/>
    <x v="0"/>
    <s v="Meyerspark"/>
    <x v="0"/>
    <x v="0"/>
    <n v="3"/>
  </r>
  <r>
    <s v="R 790 000"/>
    <n v="790000"/>
    <s v="2 Bedroom House"/>
    <x v="0"/>
    <s v="Lotus Gardens"/>
    <x v="3"/>
    <x v="3"/>
    <n v="1"/>
  </r>
  <r>
    <s v="R 14 250 000"/>
    <n v="14250000"/>
    <s v="4 Bedroom House"/>
    <x v="0"/>
    <s v="Boardwalk Meander"/>
    <x v="0"/>
    <x v="0"/>
    <s v="4,5"/>
  </r>
  <r>
    <s v="R 2 350 000"/>
    <n v="2350000"/>
    <s v="4 Bedroom House"/>
    <x v="0"/>
    <s v="Elarduspark"/>
    <x v="0"/>
    <x v="0"/>
    <n v="2"/>
  </r>
  <r>
    <s v="R 2 875 000"/>
    <n v="2875000"/>
    <s v="3 Bedroom House"/>
    <x v="0"/>
    <s v="Silver Lakes"/>
    <x v="0"/>
    <x v="1"/>
    <n v="2"/>
  </r>
  <r>
    <s v="R 1 800 000"/>
    <n v="1800000"/>
    <s v="3 Bedroom House"/>
    <x v="0"/>
    <s v="Waverley"/>
    <x v="1"/>
    <x v="1"/>
    <n v="2"/>
  </r>
  <r>
    <s v="R 5 300 000"/>
    <n v="5300000"/>
    <s v="5 Bedroom House"/>
    <x v="0"/>
    <s v="Waterkloof"/>
    <x v="0"/>
    <x v="2"/>
    <s v="5,5"/>
  </r>
  <r>
    <s v="R 4 730 000"/>
    <n v="4730000"/>
    <s v="4 Bedroom House"/>
    <x v="0"/>
    <s v="Roodepark Eco Estate"/>
    <x v="4"/>
    <x v="0"/>
    <n v="4"/>
  </r>
  <r>
    <s v="R 5 850 000"/>
    <n v="5850000"/>
    <s v="5 Bedroom House"/>
    <x v="0"/>
    <s v="Boardwalk"/>
    <x v="0"/>
    <x v="2"/>
    <n v="3"/>
  </r>
  <r>
    <s v="R 2 300 000"/>
    <n v="2300000"/>
    <s v="3 Bedroom House"/>
    <x v="0"/>
    <s v="Moreleta Park"/>
    <x v="0"/>
    <x v="1"/>
    <n v="3"/>
  </r>
  <r>
    <s v="R 1 050 000"/>
    <n v="1050000"/>
    <s v="2 Bedroom House"/>
    <x v="0"/>
    <s v="Elarduspark"/>
    <x v="0"/>
    <x v="3"/>
    <n v="2"/>
  </r>
  <r>
    <s v="R 2 300 000"/>
    <n v="2300000"/>
    <s v="3 Bedroom House"/>
    <x v="0"/>
    <s v="Waverley"/>
    <x v="1"/>
    <x v="1"/>
    <n v="2"/>
  </r>
  <r>
    <s v="R 1 750 000"/>
    <n v="1750000"/>
    <s v="4 Bedroom House"/>
    <x v="0"/>
    <s v="Olympus AH"/>
    <x v="4"/>
    <x v="0"/>
    <n v="2"/>
  </r>
  <r>
    <s v="R 6 995 000"/>
    <n v="6995000"/>
    <s v="6 Bedroom House"/>
    <x v="0"/>
    <s v="Leeuwfontein Estate"/>
    <x v="4"/>
    <x v="6"/>
    <n v="5"/>
  </r>
  <r>
    <s v="R 3 450 000"/>
    <n v="3450000"/>
    <s v="4 Bedroom House"/>
    <x v="0"/>
    <s v="Roodepark Eco Estate"/>
    <x v="4"/>
    <x v="0"/>
    <s v="2,5"/>
  </r>
  <r>
    <s v="R 1 650 000"/>
    <n v="1650000"/>
    <s v="4 Bedroom House"/>
    <x v="0"/>
    <s v="Mayville"/>
    <x v="1"/>
    <x v="0"/>
    <s v="3,5"/>
  </r>
  <r>
    <s v="R 1 500 000"/>
    <n v="1500000"/>
    <s v="3 Bedroom House"/>
    <x v="0"/>
    <s v="Wapadrand"/>
    <x v="0"/>
    <x v="1"/>
    <s v="1,5"/>
  </r>
  <r>
    <s v="R 3 450 000"/>
    <n v="3450000"/>
    <s v="4 Bedroom House"/>
    <x v="0"/>
    <s v="Roodepark Eco Estate"/>
    <x v="4"/>
    <x v="0"/>
    <s v="2,5"/>
  </r>
  <r>
    <s v="R 3 200 000"/>
    <n v="3200000"/>
    <s v="4 Bedroom House"/>
    <x v="0"/>
    <s v="Colbyn"/>
    <x v="0"/>
    <x v="0"/>
    <n v="2"/>
  </r>
  <r>
    <s v="R 2 495 000"/>
    <n v="2495000"/>
    <s v="3 Bedroom House"/>
    <x v="0"/>
    <s v="Pretoria North"/>
    <x v="1"/>
    <x v="1"/>
    <n v="2"/>
  </r>
  <r>
    <s v="R 1 800 000"/>
    <n v="1800000"/>
    <s v="3 Bedroom House"/>
    <x v="0"/>
    <s v="Brooklyn"/>
    <x v="0"/>
    <x v="1"/>
    <n v="2"/>
  </r>
  <r>
    <s v="R 249 000"/>
    <n v="249000"/>
    <s v="2 Bedroom House"/>
    <x v="0"/>
    <s v="Mamelodi"/>
    <x v="3"/>
    <x v="3"/>
    <n v="1"/>
  </r>
  <r>
    <s v="R 4 300 000"/>
    <n v="4300000"/>
    <s v="6 Bedroom House"/>
    <x v="0"/>
    <s v="Waterkloof Ridge"/>
    <x v="0"/>
    <x v="6"/>
    <n v="3"/>
  </r>
  <r>
    <s v="R 1 640 000"/>
    <n v="1640000"/>
    <s v="3 Bedroom House"/>
    <x v="0"/>
    <s v="Doornpoort"/>
    <x v="1"/>
    <x v="1"/>
    <n v="2"/>
  </r>
  <r>
    <s v="R 3 600 000"/>
    <n v="3600000"/>
    <s v="3 Bedroom House"/>
    <x v="0"/>
    <s v="Waterkloof"/>
    <x v="0"/>
    <x v="1"/>
    <s v="3,5"/>
  </r>
  <r>
    <s v="R 995 000"/>
    <n v="995000"/>
    <s v="3 Bedroom House"/>
    <x v="0"/>
    <s v="Booysens"/>
    <x v="2"/>
    <x v="1"/>
    <n v="1"/>
  </r>
  <r>
    <s v="R 3 950 000"/>
    <n v="3950000"/>
    <s v="4 Bedroom House"/>
    <x v="0"/>
    <s v="Lynnwood Glen"/>
    <x v="0"/>
    <x v="0"/>
    <s v="3,5"/>
  </r>
  <r>
    <s v="R 3 000 000"/>
    <n v="3000000"/>
    <s v="4 Bedroom House"/>
    <x v="0"/>
    <s v="Newmark Estate"/>
    <x v="0"/>
    <x v="0"/>
    <s v="2,5"/>
  </r>
  <r>
    <s v="R 1 250 000"/>
    <n v="1250000"/>
    <s v="3 Bedroom House"/>
    <x v="0"/>
    <s v="Mountain View"/>
    <x v="1"/>
    <x v="1"/>
    <s v="2,5"/>
  </r>
  <r>
    <s v="R 790 000"/>
    <n v="790000"/>
    <s v="3 Bedroom House"/>
    <x v="0"/>
    <s v="Jan Niemand Park"/>
    <x v="1"/>
    <x v="1"/>
    <n v="1"/>
  </r>
  <r>
    <s v="R 1 200 000"/>
    <n v="1200000"/>
    <s v="3 Bedroom House"/>
    <x v="0"/>
    <s v="Eersterust"/>
    <x v="3"/>
    <x v="1"/>
    <n v="2"/>
  </r>
  <r>
    <s v="R 1 250 000"/>
    <n v="1250000"/>
    <s v="3 Bedroom House"/>
    <x v="0"/>
    <s v="Mountain View"/>
    <x v="1"/>
    <x v="1"/>
    <s v="2,5"/>
  </r>
  <r>
    <s v="R 1 200 000"/>
    <n v="1200000"/>
    <s v="3 Bedroom House"/>
    <x v="0"/>
    <s v="Kirkney"/>
    <x v="2"/>
    <x v="1"/>
    <n v="2"/>
  </r>
  <r>
    <s v="R 2 450 000"/>
    <n v="2450000"/>
    <s v="3 Bedroom House"/>
    <x v="0"/>
    <s v="Rietvalleirand"/>
    <x v="0"/>
    <x v="1"/>
    <s v="2,5"/>
  </r>
  <r>
    <s v="R 3 720 000"/>
    <n v="3720000"/>
    <s v="4 Bedroom House"/>
    <x v="0"/>
    <s v="Roodepark Eco Estate"/>
    <x v="4"/>
    <x v="0"/>
    <s v="4,5"/>
  </r>
  <r>
    <s v="R 890 000"/>
    <n v="890000"/>
    <s v="3 Bedroom House"/>
    <x v="0"/>
    <s v="Lotus Gardens"/>
    <x v="3"/>
    <x v="1"/>
    <n v="1"/>
  </r>
  <r>
    <s v="R 4 650 000"/>
    <n v="4650000"/>
    <s v="3 Bedroom House"/>
    <x v="0"/>
    <s v="Montana Tuine"/>
    <x v="1"/>
    <x v="1"/>
    <n v="2"/>
  </r>
  <r>
    <s v="R 1 690 000"/>
    <n v="1690000"/>
    <s v="3 Bedroom House"/>
    <x v="0"/>
    <s v="Annlin"/>
    <x v="1"/>
    <x v="1"/>
    <n v="2"/>
  </r>
  <r>
    <s v="R 4 500 000"/>
    <n v="4500000"/>
    <s v="4 Bedroom House"/>
    <x v="0"/>
    <s v="Menlo Park"/>
    <x v="0"/>
    <x v="0"/>
    <n v="4"/>
  </r>
  <r>
    <s v="R 2 480 000"/>
    <n v="2480000"/>
    <s v="3 Bedroom House"/>
    <x v="0"/>
    <s v="Derdepoort"/>
    <x v="4"/>
    <x v="1"/>
    <n v="2"/>
  </r>
  <r>
    <s v="R 1 980 000"/>
    <n v="1980000"/>
    <s v="5 Bedroom House"/>
    <x v="0"/>
    <s v="Capital Park"/>
    <x v="5"/>
    <x v="2"/>
    <s v="2,5"/>
  </r>
  <r>
    <s v="R 1 680 000"/>
    <n v="1680000"/>
    <s v="4 Bedroom House"/>
    <x v="0"/>
    <s v="Mountain View"/>
    <x v="1"/>
    <x v="0"/>
    <n v="1"/>
  </r>
  <r>
    <s v="R 2 300 000"/>
    <n v="2300000"/>
    <s v="2 Bedroom House"/>
    <x v="0"/>
    <s v="Menlo Park"/>
    <x v="0"/>
    <x v="3"/>
    <n v="2"/>
  </r>
  <r>
    <s v="R 3 200 000"/>
    <n v="3200000"/>
    <s v="4 Bedroom House"/>
    <x v="0"/>
    <s v="Faerie Glen"/>
    <x v="0"/>
    <x v="0"/>
    <n v="3"/>
  </r>
  <r>
    <s v="R 5 490 000"/>
    <n v="5490000"/>
    <s v="4 Bedroom House"/>
    <x v="0"/>
    <s v="Woodhill Golf Estate"/>
    <x v="0"/>
    <x v="0"/>
    <s v="2,5"/>
  </r>
  <r>
    <s v="R 3 300 000"/>
    <n v="3300000"/>
    <s v="4 Bedroom House"/>
    <x v="0"/>
    <s v="Lynnwood Ridge"/>
    <x v="0"/>
    <x v="0"/>
    <n v="3"/>
  </r>
  <r>
    <s v="R 2 850 000"/>
    <n v="2850000"/>
    <s v="5 Bedroom House"/>
    <x v="0"/>
    <s v="Moreleta Park"/>
    <x v="0"/>
    <x v="2"/>
    <s v="5,5"/>
  </r>
  <r>
    <s v="R 4 200 000"/>
    <n v="4200000"/>
    <s v="13 Bedroom House"/>
    <x v="0"/>
    <s v="Kameeldrift East"/>
    <x v="4"/>
    <x v="8"/>
    <n v="7"/>
  </r>
  <r>
    <s v="R 1 100 000"/>
    <n v="1100000"/>
    <s v="3 Bedroom House"/>
    <x v="0"/>
    <s v="Pretoria West"/>
    <x v="2"/>
    <x v="1"/>
    <n v="1"/>
  </r>
  <r>
    <s v="R 2 250 000"/>
    <n v="2250000"/>
    <s v="3 Bedroom House"/>
    <x v="0"/>
    <s v="Faerie Glen"/>
    <x v="0"/>
    <x v="1"/>
    <n v="2"/>
  </r>
  <r>
    <s v="R 1 480 000"/>
    <n v="1480000"/>
    <s v="4 Bedroom House"/>
    <x v="0"/>
    <s v="Wonderboom South"/>
    <x v="1"/>
    <x v="0"/>
    <n v="2"/>
  </r>
  <r>
    <s v="R 945 000"/>
    <n v="945000"/>
    <s v="4 Bedroom House"/>
    <x v="0"/>
    <s v="Claremont"/>
    <x v="2"/>
    <x v="0"/>
    <n v="1"/>
  </r>
  <r>
    <s v="R 2 650 000"/>
    <n v="2650000"/>
    <s v="4 Bedroom House"/>
    <x v="0"/>
    <s v="Moreleta Park"/>
    <x v="0"/>
    <x v="0"/>
    <n v="2"/>
  </r>
  <r>
    <s v="R 5 490 000"/>
    <n v="5490000"/>
    <s v="4 Bedroom House"/>
    <x v="0"/>
    <s v="Woodhill Golf Estate"/>
    <x v="0"/>
    <x v="0"/>
    <s v="2,5"/>
  </r>
  <r>
    <s v="R 1 100 000"/>
    <n v="1100000"/>
    <s v="5 Bedroom House"/>
    <x v="0"/>
    <s v="Mamelodi West"/>
    <x v="3"/>
    <x v="2"/>
    <n v="1"/>
  </r>
  <r>
    <s v="R 6 300 000"/>
    <n v="6300000"/>
    <s v="5 Bedroom House"/>
    <x v="0"/>
    <s v="The Ridge"/>
    <x v="0"/>
    <x v="2"/>
    <s v="5,5"/>
  </r>
  <r>
    <s v="R 620 000"/>
    <n v="620000"/>
    <s v="2 Bedroom House"/>
    <x v="0"/>
    <s v="Mamelodi East"/>
    <x v="3"/>
    <x v="3"/>
    <n v="2"/>
  </r>
  <r>
    <s v="R 2 400 000"/>
    <n v="2400000"/>
    <s v="3 Bedroom House"/>
    <x v="0"/>
    <s v="Monument Park"/>
    <x v="6"/>
    <x v="1"/>
    <n v="2"/>
  </r>
  <r>
    <s v="R 2 790 000"/>
    <n v="2790000"/>
    <s v="4 Bedroom House"/>
    <x v="0"/>
    <s v="Lynnwood Glen"/>
    <x v="0"/>
    <x v="0"/>
    <n v="2"/>
  </r>
  <r>
    <s v="R 3 495 000"/>
    <n v="3495000"/>
    <s v="4 Bedroom House"/>
    <x v="0"/>
    <s v="Lynnwood"/>
    <x v="0"/>
    <x v="0"/>
    <n v="3"/>
  </r>
  <r>
    <s v="R 3 999 500"/>
    <n v="3999500"/>
    <s v="4 Bedroom House"/>
    <x v="0"/>
    <s v="Magalieskruin"/>
    <x v="1"/>
    <x v="0"/>
    <n v="4"/>
  </r>
  <r>
    <s v="R 2 250 000"/>
    <n v="2250000"/>
    <s v="6 Bedroom House"/>
    <x v="0"/>
    <s v="Clydesdale"/>
    <x v="5"/>
    <x v="6"/>
    <n v="3"/>
  </r>
  <r>
    <s v="R 1 690 000"/>
    <n v="1690000"/>
    <s v="3 Bedroom House"/>
    <x v="0"/>
    <s v="Montana"/>
    <x v="1"/>
    <x v="1"/>
    <s v="2,5"/>
  </r>
  <r>
    <s v="R 7 400 000"/>
    <n v="7400000"/>
    <s v="4 Bedroom House"/>
    <x v="0"/>
    <s v="The Wilds"/>
    <x v="0"/>
    <x v="0"/>
    <s v="4,5"/>
  </r>
  <r>
    <s v="R 1 257 000"/>
    <n v="1257000"/>
    <s v="4 Bedroom House"/>
    <x v="0"/>
    <s v="Danville"/>
    <x v="2"/>
    <x v="0"/>
    <n v="1"/>
  </r>
  <r>
    <s v="R 1 800 000"/>
    <n v="1800000"/>
    <s v="3 Bedroom House"/>
    <x v="0"/>
    <s v="Dorandia"/>
    <x v="1"/>
    <x v="1"/>
    <n v="2"/>
  </r>
  <r>
    <s v="R 6 500 000"/>
    <n v="6500000"/>
    <s v="4 Bedroom House"/>
    <x v="0"/>
    <s v="Waterkloof Ridge"/>
    <x v="0"/>
    <x v="0"/>
    <n v="3"/>
  </r>
  <r>
    <s v="R 1 200 000"/>
    <n v="1200000"/>
    <s v="3 Bedroom House"/>
    <x v="0"/>
    <s v="Philip Nel Park"/>
    <x v="2"/>
    <x v="1"/>
    <n v="2"/>
  </r>
  <r>
    <s v="R 2 990 000"/>
    <n v="2990000"/>
    <s v="4 Bedroom House"/>
    <x v="0"/>
    <s v="Menlo Park"/>
    <x v="0"/>
    <x v="0"/>
    <n v="2"/>
  </r>
  <r>
    <s v="R 2 592 000"/>
    <n v="2592000"/>
    <s v="6 Bedroom House"/>
    <x v="0"/>
    <s v="Wonderboom South"/>
    <x v="1"/>
    <x v="6"/>
    <n v="4"/>
  </r>
  <r>
    <s v="R 750 000"/>
    <n v="750000"/>
    <s v="2 Bedroom House"/>
    <x v="0"/>
    <s v="Mahube Valley"/>
    <x v="3"/>
    <x v="3"/>
    <n v="1"/>
  </r>
  <r>
    <s v="R 1 380 000"/>
    <n v="1380000"/>
    <s v="3 Bedroom House"/>
    <x v="0"/>
    <s v="Eloffsdal"/>
    <x v="1"/>
    <x v="1"/>
    <n v="2"/>
  </r>
  <r>
    <s v="R 990 000"/>
    <n v="990000"/>
    <s v="3 Bedroom House"/>
    <x v="0"/>
    <s v="Mamelodi East"/>
    <x v="3"/>
    <x v="1"/>
    <n v="2"/>
  </r>
  <r>
    <s v="R 2 700 000"/>
    <n v="2700000"/>
    <s v="3 Bedroom House"/>
    <x v="0"/>
    <s v="Olympus AH"/>
    <x v="4"/>
    <x v="1"/>
    <s v="2,5"/>
  </r>
  <r>
    <s v="R 2 500 000"/>
    <n v="2500000"/>
    <s v="5 Bedroom House"/>
    <x v="0"/>
    <s v="Moreleta Park"/>
    <x v="0"/>
    <x v="2"/>
    <n v="2"/>
  </r>
  <r>
    <s v="R 4 680 000"/>
    <n v="4680000"/>
    <s v="6 Bedroom House"/>
    <x v="0"/>
    <s v="Savannah Country Estate"/>
    <x v="4"/>
    <x v="6"/>
    <s v="6,5"/>
  </r>
  <r>
    <s v="R 990 000"/>
    <n v="990000"/>
    <s v="3 Bedroom House"/>
    <x v="0"/>
    <s v="Mamelodi East"/>
    <x v="3"/>
    <x v="1"/>
    <n v="2"/>
  </r>
  <r>
    <s v="R 4 400 000"/>
    <n v="4400000"/>
    <s v="5 Bedroom House"/>
    <x v="0"/>
    <s v="Brooklyn"/>
    <x v="0"/>
    <x v="2"/>
    <n v="3"/>
  </r>
  <r>
    <s v="R 2 595 000"/>
    <n v="2595000"/>
    <s v="2 Bedroom House"/>
    <x v="0"/>
    <s v="Lombardy Estate"/>
    <x v="0"/>
    <x v="3"/>
    <s v="2,5"/>
  </r>
  <r>
    <s v="R 1 700 000"/>
    <n v="1700000"/>
    <s v="2 Bedroom House"/>
    <x v="0"/>
    <s v="Bronberg"/>
    <x v="0"/>
    <x v="3"/>
    <n v="2"/>
  </r>
  <r>
    <s v="R 9 500 000"/>
    <n v="9500000"/>
    <s v="4 Bedroom House"/>
    <x v="0"/>
    <s v="Sable Hills"/>
    <x v="4"/>
    <x v="0"/>
    <n v="4"/>
  </r>
  <r>
    <s v="R 2 400 000"/>
    <n v="2400000"/>
    <s v="3 Bedroom House"/>
    <x v="0"/>
    <s v="Willow Park Manor"/>
    <x v="0"/>
    <x v="1"/>
    <n v="2"/>
  </r>
  <r>
    <s v="R 2 290 000"/>
    <n v="2290000"/>
    <s v="3 Bedroom House"/>
    <x v="0"/>
    <s v="Montana"/>
    <x v="1"/>
    <x v="1"/>
    <n v="2"/>
  </r>
  <r>
    <s v="R 3 950 000"/>
    <n v="3950000"/>
    <s v="4 Bedroom House"/>
    <x v="0"/>
    <s v="Six Fountains Residential Estate"/>
    <x v="0"/>
    <x v="0"/>
    <s v="2,5"/>
  </r>
  <r>
    <s v="R 4 150 000"/>
    <n v="4150000"/>
    <s v="5 Bedroom House"/>
    <x v="0"/>
    <s v="The Wilds"/>
    <x v="0"/>
    <x v="2"/>
    <s v="4,5"/>
  </r>
  <r>
    <s v="R 1 895 000"/>
    <n v="1895000"/>
    <s v="3 Bedroom House"/>
    <x v="0"/>
    <s v="Moregloed"/>
    <x v="1"/>
    <x v="1"/>
    <n v="2"/>
  </r>
  <r>
    <s v="R 3 190 000"/>
    <n v="3190000"/>
    <s v="5 Bedroom House"/>
    <x v="0"/>
    <s v="Waterkloof Ridge"/>
    <x v="0"/>
    <x v="2"/>
    <s v="4,5"/>
  </r>
  <r>
    <s v="R 4 150 000"/>
    <n v="4150000"/>
    <s v="5 Bedroom House"/>
    <x v="0"/>
    <s v="The Wilds"/>
    <x v="0"/>
    <x v="2"/>
    <s v="4,5"/>
  </r>
  <r>
    <s v="R 900 000"/>
    <n v="900000"/>
    <s v="3 Bedroom House"/>
    <x v="0"/>
    <s v="Lotus Gardens"/>
    <x v="3"/>
    <x v="1"/>
    <n v="2"/>
  </r>
  <r>
    <s v="R 4 990 000"/>
    <n v="4990000"/>
    <s v="5 Bedroom House"/>
    <x v="0"/>
    <s v="Waterlake Farm Lifestyle Estate"/>
    <x v="4"/>
    <x v="2"/>
    <s v="4,5"/>
  </r>
  <r>
    <s v="R 3 730 000"/>
    <n v="3730000"/>
    <s v="3 Bedroom House"/>
    <x v="0"/>
    <s v="The Wilds"/>
    <x v="0"/>
    <x v="1"/>
    <n v="3"/>
  </r>
  <r>
    <s v="R 1 780 000"/>
    <n v="1780000"/>
    <s v="3 Bedroom House"/>
    <x v="0"/>
    <s v="Faerie Glen"/>
    <x v="0"/>
    <x v="1"/>
    <n v="2"/>
  </r>
  <r>
    <s v="R 8 500 000"/>
    <n v="8500000"/>
    <s v="5 Bedroom House"/>
    <x v="0"/>
    <s v="The Hills Game Reserve Estate"/>
    <x v="4"/>
    <x v="2"/>
    <n v="5"/>
  </r>
  <r>
    <s v="R 980 000"/>
    <n v="980000"/>
    <s v="3 Bedroom House"/>
    <x v="0"/>
    <s v="Pretoria Central"/>
    <x v="5"/>
    <x v="1"/>
    <n v="2"/>
  </r>
  <r>
    <s v="R 825 000"/>
    <n v="825000"/>
    <s v="2 Bedroom House"/>
    <x v="0"/>
    <s v="Naledi"/>
    <x v="3"/>
    <x v="3"/>
    <n v="1"/>
  </r>
  <r>
    <s v="R 699 000"/>
    <n v="699000"/>
    <s v="3 Bedroom House"/>
    <x v="0"/>
    <s v="Pretoria North"/>
    <x v="1"/>
    <x v="1"/>
    <s v="1,5"/>
  </r>
  <r>
    <s v="R 2 399 000"/>
    <n v="2399000"/>
    <s v="4 Bedroom House"/>
    <x v="0"/>
    <s v="Montana Park"/>
    <x v="1"/>
    <x v="0"/>
    <n v="2"/>
  </r>
  <r>
    <s v="R 5 999 000"/>
    <n v="5999000"/>
    <s v="5 Bedroom House"/>
    <x v="0"/>
    <s v="Montana Tuine"/>
    <x v="1"/>
    <x v="2"/>
    <n v="3"/>
  </r>
  <r>
    <s v="R 2 950 000"/>
    <n v="2950000"/>
    <s v="4 Bedroom House"/>
    <x v="0"/>
    <s v="Bougainvillea Estate"/>
    <x v="1"/>
    <x v="0"/>
    <n v="2"/>
  </r>
  <r>
    <s v="R 4 800 000"/>
    <n v="4800000"/>
    <s v="4 Bedroom House"/>
    <x v="0"/>
    <s v="Six Fountains Residential Estate"/>
    <x v="0"/>
    <x v="0"/>
    <s v="4,5"/>
  </r>
  <r>
    <s v="R 2 600 000"/>
    <n v="2600000"/>
    <s v="4 Bedroom House"/>
    <x v="0"/>
    <s v="Rietondale"/>
    <x v="0"/>
    <x v="0"/>
    <n v="3"/>
  </r>
  <r>
    <s v="R 1 630 000"/>
    <n v="1630000"/>
    <s v="3 Bedroom House"/>
    <x v="0"/>
    <s v="Claremont"/>
    <x v="2"/>
    <x v="1"/>
    <n v="1"/>
  </r>
  <r>
    <s v="R 6 000 000"/>
    <n v="6000000"/>
    <s v="5 Bedroom House"/>
    <x v="0"/>
    <s v="Six Fountains Residential Estate"/>
    <x v="0"/>
    <x v="2"/>
    <s v="5,5"/>
  </r>
  <r>
    <s v="R 1 200 000"/>
    <n v="1200000"/>
    <s v="3 Bedroom House"/>
    <x v="0"/>
    <s v="Waverley"/>
    <x v="1"/>
    <x v="1"/>
    <n v="1"/>
  </r>
  <r>
    <s v="R 3 350 000"/>
    <n v="3350000"/>
    <s v="3 Bedroom House"/>
    <x v="0"/>
    <s v="Bronberg Close"/>
    <x v="0"/>
    <x v="1"/>
    <n v="3"/>
  </r>
  <r>
    <s v="R 5 200 000"/>
    <n v="5200000"/>
    <s v="4 Bedroom House"/>
    <x v="0"/>
    <s v="Silver Lakes Golf Estate"/>
    <x v="0"/>
    <x v="0"/>
    <s v="3,5"/>
  </r>
  <r>
    <s v="R 1 799 000"/>
    <n v="1799000"/>
    <s v="3 Bedroom House"/>
    <x v="0"/>
    <s v="Pretoria North"/>
    <x v="1"/>
    <x v="1"/>
    <n v="2"/>
  </r>
  <r>
    <s v="R 1 200 000"/>
    <n v="1200000"/>
    <s v="3 Bedroom House"/>
    <x v="0"/>
    <s v="Waverley"/>
    <x v="1"/>
    <x v="1"/>
    <n v="1"/>
  </r>
  <r>
    <s v="R 2 500 000"/>
    <n v="2500000"/>
    <s v="4 Bedroom House"/>
    <x v="0"/>
    <s v="Waverley"/>
    <x v="1"/>
    <x v="0"/>
    <n v="2"/>
  </r>
  <r>
    <s v="R 1 950 000"/>
    <n v="1950000"/>
    <s v="6 Bedroom House"/>
    <x v="0"/>
    <s v="Rietondale"/>
    <x v="0"/>
    <x v="6"/>
    <n v="3"/>
  </r>
  <r>
    <s v="R 1 950 000"/>
    <n v="1950000"/>
    <s v="3 Bedroom House"/>
    <x v="0"/>
    <s v="Rietvalleirand"/>
    <x v="0"/>
    <x v="1"/>
    <n v="2"/>
  </r>
  <r>
    <s v="R 2 250 000"/>
    <n v="2250000"/>
    <s v="3 Bedroom House"/>
    <x v="0"/>
    <s v="Montana Park"/>
    <x v="1"/>
    <x v="1"/>
    <n v="3"/>
  </r>
  <r>
    <s v="R 3 680 000"/>
    <n v="3680000"/>
    <s v="5 Bedroom House"/>
    <x v="0"/>
    <s v="Magalieskruin"/>
    <x v="1"/>
    <x v="2"/>
    <n v="4"/>
  </r>
  <r>
    <s v="R 2 600 000"/>
    <n v="2600000"/>
    <s v="3 Bedroom House"/>
    <x v="0"/>
    <s v="Constantia Park"/>
    <x v="0"/>
    <x v="1"/>
    <n v="2"/>
  </r>
  <r>
    <s v="R 825 000"/>
    <n v="825000"/>
    <s v="2 Bedroom House"/>
    <x v="0"/>
    <s v="Glenway Estate"/>
    <x v="3"/>
    <x v="3"/>
    <s v="N/A"/>
  </r>
  <r>
    <s v="R 1 690 000"/>
    <n v="1690000"/>
    <s v="3 Bedroom House"/>
    <x v="0"/>
    <s v="Doornpoort"/>
    <x v="1"/>
    <x v="1"/>
    <n v="1"/>
  </r>
  <r>
    <s v="R 825 000"/>
    <n v="825000"/>
    <s v="2 Bedroom House"/>
    <x v="0"/>
    <s v="Glenway Estate"/>
    <x v="3"/>
    <x v="3"/>
    <s v="N/A"/>
  </r>
  <r>
    <s v="R 4 200 000"/>
    <n v="4200000"/>
    <s v="4 Bedroom House"/>
    <x v="0"/>
    <s v="Olympus AH"/>
    <x v="4"/>
    <x v="0"/>
    <s v="2,5"/>
  </r>
  <r>
    <s v="R 1 680 000"/>
    <n v="1680000"/>
    <s v="4 Bedroom House"/>
    <x v="0"/>
    <s v="Parktown Estate"/>
    <x v="1"/>
    <x v="0"/>
    <n v="2"/>
  </r>
  <r>
    <s v="R 1 999 000"/>
    <n v="1999000"/>
    <s v="3 Bedroom House"/>
    <x v="0"/>
    <s v="Wonderboom AH"/>
    <x v="4"/>
    <x v="1"/>
    <n v="2"/>
  </r>
  <r>
    <s v="R 3 000 000"/>
    <n v="3000000"/>
    <s v="3 Bedroom House"/>
    <x v="0"/>
    <s v="Olympus AH"/>
    <x v="4"/>
    <x v="1"/>
    <n v="3"/>
  </r>
  <r>
    <s v="R 2 750 000"/>
    <n v="2750000"/>
    <s v="4 Bedroom House"/>
    <x v="0"/>
    <s v="Lynnwood Ridge"/>
    <x v="0"/>
    <x v="0"/>
    <n v="2"/>
  </r>
  <r>
    <s v="R 1 162 625"/>
    <n v="1162625"/>
    <s v="3 Bedroom House"/>
    <x v="0"/>
    <s v="Philip Nel Park"/>
    <x v="2"/>
    <x v="1"/>
    <n v="1"/>
  </r>
  <r>
    <s v="R 1 950 000"/>
    <n v="1950000"/>
    <s v="4 Bedroom House"/>
    <x v="0"/>
    <s v="Moreleta Park"/>
    <x v="0"/>
    <x v="0"/>
    <n v="3"/>
  </r>
  <r>
    <s v="R 1 690 000"/>
    <n v="1690000"/>
    <s v="3 Bedroom House"/>
    <x v="0"/>
    <s v="West Park"/>
    <x v="2"/>
    <x v="1"/>
    <n v="1"/>
  </r>
  <r>
    <s v="R 2 950 000"/>
    <n v="2950000"/>
    <s v="4 Bedroom House"/>
    <x v="0"/>
    <s v="Moreleta Park"/>
    <x v="0"/>
    <x v="0"/>
    <n v="3"/>
  </r>
  <r>
    <s v="R 5 200 000"/>
    <n v="5200000"/>
    <s v="5 Bedroom House"/>
    <x v="0"/>
    <s v="Silver Lakes"/>
    <x v="0"/>
    <x v="2"/>
    <n v="5"/>
  </r>
  <r>
    <s v="R 1 000 000"/>
    <n v="1000000"/>
    <s v="1 Bedroom House"/>
    <x v="0"/>
    <s v="Waverley"/>
    <x v="1"/>
    <x v="7"/>
    <s v="1,5"/>
  </r>
  <r>
    <s v="R 2 429 999"/>
    <n v="2429999"/>
    <s v="6 Bedroom House"/>
    <x v="0"/>
    <s v="Villieria"/>
    <x v="1"/>
    <x v="6"/>
    <n v="4"/>
  </r>
  <r>
    <s v="R 3 500 000"/>
    <n v="3500000"/>
    <s v="2 Bedroom House"/>
    <x v="0"/>
    <s v="Nieuw Muckleneuk"/>
    <x v="0"/>
    <x v="3"/>
    <n v="2"/>
  </r>
  <r>
    <s v="R 4 699 000"/>
    <n v="4699000"/>
    <s v="4 Bedroom House"/>
    <x v="0"/>
    <s v="Leeuwfontein"/>
    <x v="4"/>
    <x v="0"/>
    <s v="4,5"/>
  </r>
  <r>
    <s v="R 2 099 000"/>
    <n v="2099000"/>
    <s v="4 Bedroom House"/>
    <x v="0"/>
    <s v="Meyerspark"/>
    <x v="0"/>
    <x v="0"/>
    <n v="2"/>
  </r>
  <r>
    <s v="R 8 290 000"/>
    <n v="8290000"/>
    <s v="6 Bedroom House"/>
    <x v="0"/>
    <s v="Mooikloof Equestrian Estate"/>
    <x v="4"/>
    <x v="6"/>
    <s v="4,5"/>
  </r>
  <r>
    <s v="R 1 550 000"/>
    <n v="1550000"/>
    <s v="4 Bedroom House"/>
    <x v="0"/>
    <s v="Mayville"/>
    <x v="1"/>
    <x v="0"/>
    <n v="2"/>
  </r>
  <r>
    <s v="R 4 187 000"/>
    <n v="4187000"/>
    <s v="4 Bedroom House"/>
    <x v="0"/>
    <s v="Lydiana"/>
    <x v="0"/>
    <x v="0"/>
    <n v="3"/>
  </r>
  <r>
    <s v="R 1 095 000"/>
    <n v="1095000"/>
    <s v="4 Bedroom House"/>
    <x v="0"/>
    <s v="Booysens"/>
    <x v="2"/>
    <x v="0"/>
    <n v="2"/>
  </r>
  <r>
    <s v="R 1 250 000"/>
    <n v="1250000"/>
    <s v="2 Bedroom House"/>
    <x v="0"/>
    <s v="Willow Park Manor"/>
    <x v="0"/>
    <x v="3"/>
    <n v="1"/>
  </r>
  <r>
    <s v="R 5 900 000"/>
    <n v="5900000"/>
    <s v="4 Bedroom House"/>
    <x v="0"/>
    <s v="Waterkloof"/>
    <x v="0"/>
    <x v="0"/>
    <n v="3"/>
  </r>
  <r>
    <s v="R 1 000 000"/>
    <n v="1000000"/>
    <s v="1 Bedroom House"/>
    <x v="0"/>
    <s v="Waverley"/>
    <x v="1"/>
    <x v="7"/>
    <s v="1,5"/>
  </r>
  <r>
    <s v="R 3 480 000"/>
    <n v="3480000"/>
    <s v="4 Bedroom House"/>
    <x v="0"/>
    <s v="Lydiana"/>
    <x v="0"/>
    <x v="0"/>
    <n v="3"/>
  </r>
  <r>
    <s v="R 1 590 000"/>
    <n v="1590000"/>
    <s v="3 Bedroom House"/>
    <x v="0"/>
    <s v="Montana Park"/>
    <x v="1"/>
    <x v="1"/>
    <s v="N/A"/>
  </r>
  <r>
    <s v="R 890 000"/>
    <n v="890000"/>
    <s v="3 Bedroom House"/>
    <x v="0"/>
    <s v="Nellmapius"/>
    <x v="3"/>
    <x v="1"/>
    <n v="2"/>
  </r>
  <r>
    <s v="R 2 490 000"/>
    <n v="2490000"/>
    <s v="8 Bedroom House"/>
    <x v="0"/>
    <s v="Annlin"/>
    <x v="1"/>
    <x v="4"/>
    <n v="5"/>
  </r>
  <r>
    <s v="R 1 375 000"/>
    <n v="1375000"/>
    <s v="3 Bedroom House"/>
    <x v="0"/>
    <s v="Val De Grace"/>
    <x v="0"/>
    <x v="1"/>
    <n v="2"/>
  </r>
  <r>
    <s v="R 19 750 000"/>
    <n v="19750000"/>
    <s v="5 Bedroom House"/>
    <x v="0"/>
    <s v="Mooikloof Heights"/>
    <x v="4"/>
    <x v="2"/>
    <n v="5"/>
  </r>
  <r>
    <s v="R 2 700 000"/>
    <n v="2700000"/>
    <s v="3 Bedroom House"/>
    <x v="0"/>
    <s v="Boardwalk"/>
    <x v="0"/>
    <x v="1"/>
    <n v="3"/>
  </r>
  <r>
    <s v="R 7 000 000"/>
    <n v="7000000"/>
    <s v="4 Bedroom House"/>
    <x v="0"/>
    <s v="Silver Lakes"/>
    <x v="0"/>
    <x v="0"/>
    <n v="4"/>
  </r>
  <r>
    <s v="R 4 995 000"/>
    <n v="4995000"/>
    <s v="4 Bedroom House"/>
    <x v="0"/>
    <s v="The Ridge"/>
    <x v="0"/>
    <x v="0"/>
    <s v="3,5"/>
  </r>
  <r>
    <s v="R 1 375 000"/>
    <n v="1375000"/>
    <s v="3 Bedroom House"/>
    <x v="0"/>
    <s v="Val De Grace"/>
    <x v="0"/>
    <x v="1"/>
    <n v="2"/>
  </r>
  <r>
    <s v="R 1 510 000"/>
    <n v="1510000"/>
    <s v="3 Bedroom House"/>
    <x v="0"/>
    <s v="Atteridgeville"/>
    <x v="2"/>
    <x v="1"/>
    <n v="1"/>
  </r>
  <r>
    <s v="R 5 300 000"/>
    <n v="5300000"/>
    <s v="5 Bedroom House"/>
    <x v="0"/>
    <s v="The Hills Game Reserve Estate"/>
    <x v="4"/>
    <x v="2"/>
    <n v="4"/>
  </r>
  <r>
    <s v="R 1 299 000"/>
    <n v="1299000"/>
    <s v="3 Bedroom House"/>
    <x v="0"/>
    <s v="Mooikloof Ridge"/>
    <x v="4"/>
    <x v="1"/>
    <n v="2"/>
  </r>
  <r>
    <s v="R 3 200 000"/>
    <n v="3200000"/>
    <s v="4 Bedroom House"/>
    <x v="0"/>
    <s v="The Meadows"/>
    <x v="0"/>
    <x v="0"/>
    <n v="3"/>
  </r>
  <r>
    <s v="R 5 750 000"/>
    <n v="5750000"/>
    <s v="4 Bedroom House"/>
    <x v="0"/>
    <s v="The Hills Game Reserve Estate"/>
    <x v="4"/>
    <x v="0"/>
    <n v="5"/>
  </r>
  <r>
    <s v="R 3 995 000"/>
    <n v="3995000"/>
    <s v="4 Bedroom House"/>
    <x v="0"/>
    <s v="Six Fountains Residential Estate"/>
    <x v="0"/>
    <x v="0"/>
    <n v="3"/>
  </r>
  <r>
    <s v="R 2 635 000"/>
    <n v="2635000"/>
    <s v="3 Bedroom House"/>
    <x v="0"/>
    <s v="Hazeldean"/>
    <x v="0"/>
    <x v="1"/>
    <n v="2"/>
  </r>
  <r>
    <s v="R 1 100 000"/>
    <n v="1100000"/>
    <s v="3 Bedroom House"/>
    <x v="0"/>
    <s v="Philip Nel Park"/>
    <x v="2"/>
    <x v="1"/>
    <n v="1"/>
  </r>
  <r>
    <s v="R 1 349 999"/>
    <n v="1349999"/>
    <s v="6 Bedroom House"/>
    <x v="0"/>
    <s v="West Park"/>
    <x v="2"/>
    <x v="6"/>
    <n v="4"/>
  </r>
  <r>
    <s v="R 1 400 000"/>
    <n v="1400000"/>
    <s v="3 Bedroom House"/>
    <x v="0"/>
    <s v="Philip Nel Park"/>
    <x v="2"/>
    <x v="1"/>
    <n v="3"/>
  </r>
  <r>
    <s v="R 4 000 000"/>
    <n v="4000000"/>
    <s v="6 Bedroom House"/>
    <x v="0"/>
    <s v="Colbyn"/>
    <x v="0"/>
    <x v="6"/>
    <n v="3"/>
  </r>
  <r>
    <s v="R 5 900 000"/>
    <n v="5900000"/>
    <s v="5 Bedroom House"/>
    <x v="0"/>
    <s v="Montana"/>
    <x v="1"/>
    <x v="2"/>
    <n v="4"/>
  </r>
  <r>
    <s v="R 3 995 000"/>
    <n v="3995000"/>
    <s v="4 Bedroom House"/>
    <x v="0"/>
    <s v="Sable Hills"/>
    <x v="4"/>
    <x v="0"/>
    <n v="2"/>
  </r>
  <r>
    <s v="R 2 635 000"/>
    <n v="2635000"/>
    <s v="3 Bedroom House"/>
    <x v="0"/>
    <s v="Hazeldean"/>
    <x v="0"/>
    <x v="1"/>
    <n v="2"/>
  </r>
  <r>
    <s v="R 1 730 000"/>
    <n v="1730000"/>
    <s v="4 Bedroom House"/>
    <x v="0"/>
    <s v="Mayville"/>
    <x v="1"/>
    <x v="0"/>
    <n v="2"/>
  </r>
  <r>
    <s v="R 2 750 000"/>
    <n v="2750000"/>
    <s v="3 Bedroom House"/>
    <x v="0"/>
    <s v="Lynnwood"/>
    <x v="0"/>
    <x v="1"/>
    <n v="2"/>
  </r>
  <r>
    <s v="R 1 700 000"/>
    <n v="1700000"/>
    <s v="4 Bedroom House"/>
    <x v="0"/>
    <s v="Lotus Gardens"/>
    <x v="3"/>
    <x v="0"/>
    <s v="2,5"/>
  </r>
  <r>
    <s v="R 6 400 000"/>
    <n v="6400000"/>
    <s v="6 Bedroom House"/>
    <x v="0"/>
    <s v="Sinoville"/>
    <x v="1"/>
    <x v="6"/>
    <n v="4"/>
  </r>
  <r>
    <s v="R 1 900 000"/>
    <n v="1900000"/>
    <s v="3 Bedroom House"/>
    <x v="0"/>
    <s v="Montana Tuine"/>
    <x v="1"/>
    <x v="1"/>
    <n v="2"/>
  </r>
  <r>
    <s v="R 3 950 000"/>
    <n v="3950000"/>
    <s v="4 Bedroom House"/>
    <x v="0"/>
    <s v="Sable Hills"/>
    <x v="4"/>
    <x v="0"/>
    <n v="3"/>
  </r>
  <r>
    <s v="R 1 950 000"/>
    <n v="1950000"/>
    <s v="3 Bedroom House"/>
    <x v="0"/>
    <s v="Montana"/>
    <x v="1"/>
    <x v="1"/>
    <n v="3"/>
  </r>
  <r>
    <s v="R 2 490 000"/>
    <n v="2490000"/>
    <s v="4 Bedroom House"/>
    <x v="0"/>
    <s v="Six Fountains Residential Estate"/>
    <x v="0"/>
    <x v="0"/>
    <s v="3,5"/>
  </r>
  <r>
    <s v="R 849 000"/>
    <n v="849000"/>
    <s v="3 Bedroom House"/>
    <x v="0"/>
    <s v="Elandspoort"/>
    <x v="3"/>
    <x v="1"/>
    <n v="1"/>
  </r>
  <r>
    <s v="R 2 895 000"/>
    <n v="2895000"/>
    <s v="2 Bedroom House"/>
    <x v="0"/>
    <s v="Menlo Park"/>
    <x v="0"/>
    <x v="3"/>
    <n v="3"/>
  </r>
  <r>
    <s v="R 5 500 000"/>
    <n v="5500000"/>
    <s v="2 Bedroom House"/>
    <x v="0"/>
    <s v="Woodhill Golf Estate"/>
    <x v="0"/>
    <x v="3"/>
    <s v="2,5"/>
  </r>
  <r>
    <s v="R 890 000"/>
    <n v="890000"/>
    <s v="3 Bedroom House"/>
    <x v="0"/>
    <s v="Pretoria North"/>
    <x v="1"/>
    <x v="1"/>
    <n v="1"/>
  </r>
  <r>
    <s v="R 849 000"/>
    <n v="849000"/>
    <s v="3 Bedroom House"/>
    <x v="0"/>
    <s v="Elandspoort"/>
    <x v="3"/>
    <x v="1"/>
    <n v="1"/>
  </r>
  <r>
    <s v="R 5 950 000"/>
    <n v="5950000"/>
    <s v="5 Bedroom House"/>
    <x v="0"/>
    <s v="Montana"/>
    <x v="1"/>
    <x v="2"/>
    <n v="7"/>
  </r>
  <r>
    <s v="R 6 500 000"/>
    <n v="6500000"/>
    <s v="4 Bedroom House"/>
    <x v="0"/>
    <s v="Waterkloof"/>
    <x v="0"/>
    <x v="0"/>
    <n v="3"/>
  </r>
  <r>
    <s v="R 3 999 000"/>
    <n v="3999000"/>
    <s v="4 Bedroom House"/>
    <x v="0"/>
    <s v="Waterkloof"/>
    <x v="0"/>
    <x v="0"/>
    <n v="3"/>
  </r>
  <r>
    <s v="R 850 000"/>
    <n v="850000"/>
    <s v="3 Bedroom House"/>
    <x v="0"/>
    <s v="Kirkney"/>
    <x v="2"/>
    <x v="1"/>
    <s v="1,5"/>
  </r>
  <r>
    <s v="R 1 850 000"/>
    <n v="1850000"/>
    <s v="4 Bedroom House"/>
    <x v="0"/>
    <s v="Meyerspark"/>
    <x v="0"/>
    <x v="0"/>
    <n v="3"/>
  </r>
  <r>
    <s v="R 1 100 000"/>
    <n v="1100000"/>
    <s v="5 Bedroom House"/>
    <x v="0"/>
    <s v="Mamelodi West"/>
    <x v="3"/>
    <x v="2"/>
    <n v="1"/>
  </r>
  <r>
    <s v="R 509 000"/>
    <n v="509000"/>
    <s v="2 Bedroom House"/>
    <x v="0"/>
    <s v="Pretoria Gardens"/>
    <x v="2"/>
    <x v="3"/>
    <n v="1"/>
  </r>
  <r>
    <s v="R 950 000"/>
    <n v="950000"/>
    <s v="5 Bedroom House"/>
    <x v="0"/>
    <s v="Atteridgeville"/>
    <x v="2"/>
    <x v="2"/>
    <n v="3"/>
  </r>
  <r>
    <s v="R 1 895 000"/>
    <n v="1895000"/>
    <s v="3 Bedroom House"/>
    <x v="0"/>
    <s v="Garsfontein"/>
    <x v="0"/>
    <x v="1"/>
    <s v="2,5"/>
  </r>
  <r>
    <s v="R 2 069 000"/>
    <n v="2069000"/>
    <s v="3 Bedroom House"/>
    <x v="0"/>
    <s v="Montana"/>
    <x v="1"/>
    <x v="1"/>
    <n v="2"/>
  </r>
  <r>
    <s v="R 6 500 000"/>
    <n v="6500000"/>
    <s v="4 Bedroom House"/>
    <x v="0"/>
    <s v="Waterkloof"/>
    <x v="0"/>
    <x v="0"/>
    <s v="3,5"/>
  </r>
  <r>
    <s v="R 6 950 000"/>
    <n v="6950000"/>
    <s v="4 Bedroom House"/>
    <x v="0"/>
    <s v="Olympus AH"/>
    <x v="4"/>
    <x v="0"/>
    <n v="6"/>
  </r>
  <r>
    <s v="R 4 790 000"/>
    <n v="4790000"/>
    <s v="3 Bedroom House"/>
    <x v="0"/>
    <s v="Boardwalk Meander"/>
    <x v="0"/>
    <x v="1"/>
    <s v="2,5"/>
  </r>
  <r>
    <s v="R 900 000"/>
    <n v="900000"/>
    <s v="3 Bedroom House"/>
    <x v="0"/>
    <s v="Booysens"/>
    <x v="2"/>
    <x v="1"/>
    <n v="2"/>
  </r>
  <r>
    <s v="R 2 850 000"/>
    <n v="2850000"/>
    <s v="5 Bedroom House"/>
    <x v="0"/>
    <s v="Moreleta Park"/>
    <x v="0"/>
    <x v="2"/>
    <n v="6"/>
  </r>
  <r>
    <s v="R 2 090 000"/>
    <n v="2090000"/>
    <s v="3 Bedroom House"/>
    <x v="0"/>
    <s v="Colbyn"/>
    <x v="0"/>
    <x v="1"/>
    <n v="2"/>
  </r>
  <r>
    <s v="R 800 000"/>
    <n v="800000"/>
    <s v="2 Bedroom House"/>
    <x v="0"/>
    <s v="Mamelodi East"/>
    <x v="3"/>
    <x v="3"/>
    <n v="1"/>
  </r>
  <r>
    <s v="R 950 000"/>
    <n v="950000"/>
    <s v="5 Bedroom House"/>
    <x v="0"/>
    <s v="Atteridgeville"/>
    <x v="2"/>
    <x v="2"/>
    <n v="3"/>
  </r>
  <r>
    <s v="R 1 700 000"/>
    <n v="1700000"/>
    <s v="4 Bedroom House"/>
    <x v="0"/>
    <s v="Doornpoort"/>
    <x v="1"/>
    <x v="0"/>
    <n v="2"/>
  </r>
  <r>
    <s v="R 2 850 000"/>
    <n v="2850000"/>
    <s v="4 Bedroom House"/>
    <x v="0"/>
    <s v="Die Wilgers"/>
    <x v="0"/>
    <x v="0"/>
    <n v="3"/>
  </r>
  <r>
    <s v="R 1 950 000"/>
    <n v="1950000"/>
    <s v="5 Bedroom House"/>
    <x v="0"/>
    <s v="Silverton"/>
    <x v="0"/>
    <x v="2"/>
    <s v="3,5"/>
  </r>
  <r>
    <s v="R 2 595 000"/>
    <n v="2595000"/>
    <s v="3 Bedroom House"/>
    <x v="0"/>
    <s v="The Wilds"/>
    <x v="0"/>
    <x v="1"/>
    <n v="2"/>
  </r>
  <r>
    <s v="R 1 999 000"/>
    <n v="1999000"/>
    <s v="3 Bedroom House"/>
    <x v="0"/>
    <s v="Annlin"/>
    <x v="1"/>
    <x v="1"/>
    <n v="2"/>
  </r>
  <r>
    <s v="R 3 750 000"/>
    <n v="3750000"/>
    <s v="3 Bedroom House"/>
    <x v="0"/>
    <s v="The Hills Game Reserve Estate"/>
    <x v="4"/>
    <x v="1"/>
    <n v="3"/>
  </r>
  <r>
    <s v="R 4 250 000"/>
    <n v="4250000"/>
    <s v="5 Bedroom House"/>
    <x v="0"/>
    <s v="The Wilds"/>
    <x v="0"/>
    <x v="2"/>
    <s v="3,5"/>
  </r>
  <r>
    <s v="R 855 000"/>
    <n v="855000"/>
    <s v="3 Bedroom House"/>
    <x v="0"/>
    <s v="Pretoria North"/>
    <x v="1"/>
    <x v="1"/>
    <n v="1"/>
  </r>
  <r>
    <s v="R 3 900 000"/>
    <n v="3900000"/>
    <s v="5 Bedroom House"/>
    <x v="0"/>
    <s v="Magalieskruin"/>
    <x v="1"/>
    <x v="2"/>
    <n v="7"/>
  </r>
  <r>
    <s v="R 1 775 000"/>
    <n v="1775000"/>
    <s v="3 Bedroom House"/>
    <x v="0"/>
    <s v="Elarduspark"/>
    <x v="0"/>
    <x v="1"/>
    <n v="2"/>
  </r>
  <r>
    <s v="R 4 675 000"/>
    <n v="4675000"/>
    <s v="4 Bedroom House"/>
    <x v="0"/>
    <s v="Roodepark Eco Estate"/>
    <x v="4"/>
    <x v="0"/>
    <n v="3"/>
  </r>
  <r>
    <s v="R 3 980 000"/>
    <n v="3980000"/>
    <s v="5 Bedroom House"/>
    <x v="0"/>
    <s v="Lynnwood Ridge"/>
    <x v="0"/>
    <x v="2"/>
    <n v="4"/>
  </r>
  <r>
    <s v="R 22 000 000"/>
    <n v="22000000"/>
    <s v="5 Bedroom House"/>
    <x v="0"/>
    <s v="Olympus AH"/>
    <x v="4"/>
    <x v="2"/>
    <s v="4,5"/>
  </r>
  <r>
    <s v="R 1 990 000"/>
    <n v="1990000"/>
    <s v="3 Bedroom House"/>
    <x v="0"/>
    <s v="Montana"/>
    <x v="1"/>
    <x v="1"/>
    <n v="2"/>
  </r>
  <r>
    <s v="R 4 800 000"/>
    <n v="4800000"/>
    <s v="4 Bedroom House"/>
    <x v="0"/>
    <s v="Six Fountains Residential Estate"/>
    <x v="0"/>
    <x v="0"/>
    <n v="4"/>
  </r>
  <r>
    <s v="R 1 470 000"/>
    <n v="1470000"/>
    <s v="3 Bedroom House"/>
    <x v="0"/>
    <s v="Montana"/>
    <x v="1"/>
    <x v="1"/>
    <n v="2"/>
  </r>
  <r>
    <s v="R 4 700 000"/>
    <n v="4700000"/>
    <s v="4 Bedroom House"/>
    <x v="0"/>
    <s v="Kameeldrift East"/>
    <x v="4"/>
    <x v="0"/>
    <s v="3,5"/>
  </r>
  <r>
    <s v="R 1 750 000"/>
    <n v="1750000"/>
    <s v="4 Bedroom House"/>
    <x v="0"/>
    <s v="Silverton"/>
    <x v="0"/>
    <x v="0"/>
    <n v="2"/>
  </r>
  <r>
    <s v="R 550 000"/>
    <n v="550000"/>
    <s v="2 Bedroom House"/>
    <x v="0"/>
    <s v="Mamelodi"/>
    <x v="3"/>
    <x v="3"/>
    <n v="1"/>
  </r>
  <r>
    <s v="R 860 000"/>
    <n v="860000"/>
    <s v="2 Bedroom House"/>
    <x v="0"/>
    <s v="Andeon"/>
    <x v="2"/>
    <x v="3"/>
    <n v="1"/>
  </r>
  <r>
    <s v="R 860 000"/>
    <n v="860000"/>
    <s v="2 Bedroom House"/>
    <x v="0"/>
    <s v="Danville"/>
    <x v="2"/>
    <x v="3"/>
    <n v="2"/>
  </r>
  <r>
    <s v="R 4 900 000"/>
    <n v="4900000"/>
    <s v="4 Bedroom House"/>
    <x v="0"/>
    <s v="The Hills Game Reserve Estate"/>
    <x v="4"/>
    <x v="0"/>
    <n v="3"/>
  </r>
  <r>
    <s v="R 4 995 000"/>
    <n v="4995000"/>
    <s v="4 Bedroom House"/>
    <x v="0"/>
    <s v="Silver Lakes Golf Estate"/>
    <x v="0"/>
    <x v="0"/>
    <s v="3,5"/>
  </r>
  <r>
    <s v="R 9 800 000"/>
    <n v="9800000"/>
    <s v="5 Bedroom House"/>
    <x v="0"/>
    <s v="Mooikloof Equestrian Estate"/>
    <x v="4"/>
    <x v="2"/>
    <s v="5,5"/>
  </r>
  <r>
    <s v="R 1 475 000"/>
    <n v="1475000"/>
    <s v="3 Bedroom House"/>
    <x v="0"/>
    <s v="Garsfontein"/>
    <x v="0"/>
    <x v="1"/>
    <n v="2"/>
  </r>
  <r>
    <s v="R 6 210 000"/>
    <n v="6210000"/>
    <s v="13 Bedroom House"/>
    <x v="0"/>
    <s v="Pretoria West"/>
    <x v="2"/>
    <x v="8"/>
    <n v="5"/>
  </r>
  <r>
    <s v="R 4 200 000"/>
    <n v="4200000"/>
    <s v="3 Bedroom House"/>
    <x v="0"/>
    <s v="Mooikloof"/>
    <x v="4"/>
    <x v="1"/>
    <n v="2"/>
  </r>
  <r>
    <s v="R 3 750 000"/>
    <n v="3750000"/>
    <s v="3 Bedroom House"/>
    <x v="0"/>
    <s v="Clearwater Flyfishing Estate"/>
    <x v="0"/>
    <x v="1"/>
    <n v="2"/>
  </r>
  <r>
    <s v="R 2 592 000"/>
    <n v="2592000"/>
    <s v="6 Bedroom House"/>
    <x v="0"/>
    <s v="Wonderboom South"/>
    <x v="1"/>
    <x v="6"/>
    <n v="4"/>
  </r>
  <r>
    <s v="R 820 000"/>
    <n v="820000"/>
    <s v="3 Bedroom House"/>
    <x v="0"/>
    <s v="Lotus Gardens"/>
    <x v="3"/>
    <x v="1"/>
    <n v="2"/>
  </r>
  <r>
    <s v="R 2 650 000"/>
    <n v="2650000"/>
    <s v="4 Bedroom House"/>
    <x v="0"/>
    <s v="Moreleta Park"/>
    <x v="0"/>
    <x v="0"/>
    <n v="2"/>
  </r>
  <r>
    <s v="R 3 750 000"/>
    <n v="3750000"/>
    <s v="4 Bedroom House"/>
    <x v="0"/>
    <s v="Bronberg"/>
    <x v="0"/>
    <x v="0"/>
    <n v="3"/>
  </r>
  <r>
    <s v="R 1 790 000"/>
    <n v="1790000"/>
    <s v="3 Bedroom House"/>
    <x v="0"/>
    <s v="Rietvalleirand"/>
    <x v="0"/>
    <x v="1"/>
    <n v="2"/>
  </r>
  <r>
    <s v="R 7 500 000"/>
    <n v="7500000"/>
    <s v="1 Bedroom House"/>
    <x v="0"/>
    <s v="Woodhill Golf Estate"/>
    <x v="0"/>
    <x v="7"/>
    <s v="1,5"/>
  </r>
  <r>
    <s v="R 3 750 000"/>
    <n v="3750000"/>
    <s v="3 Bedroom House"/>
    <x v="0"/>
    <s v="Clearwater Flyfishing Estate"/>
    <x v="0"/>
    <x v="1"/>
    <n v="2"/>
  </r>
  <r>
    <s v="R 3 350 000"/>
    <n v="3350000"/>
    <s v="3 Bedroom House"/>
    <x v="0"/>
    <s v="Rietvalleirand"/>
    <x v="0"/>
    <x v="1"/>
    <n v="2"/>
  </r>
  <r>
    <s v="R 2 295 000"/>
    <n v="2295000"/>
    <s v="3 Bedroom House"/>
    <x v="0"/>
    <s v="Moreleta Park"/>
    <x v="0"/>
    <x v="1"/>
    <n v="2"/>
  </r>
  <r>
    <s v="R 1 850 000"/>
    <n v="1850000"/>
    <s v="3 Bedroom House"/>
    <x v="0"/>
    <s v="Moreleta Park"/>
    <x v="0"/>
    <x v="1"/>
    <n v="2"/>
  </r>
  <r>
    <s v="R 1 090 000"/>
    <n v="1090000"/>
    <s v="3 Bedroom House"/>
    <x v="0"/>
    <s v="Mamelodi East"/>
    <x v="3"/>
    <x v="1"/>
    <s v="2,5"/>
  </r>
  <r>
    <s v="R 11 700 000"/>
    <n v="11700000"/>
    <s v="7 Bedroom House"/>
    <x v="0"/>
    <s v="Waterkloof"/>
    <x v="0"/>
    <x v="5"/>
    <s v="6,5"/>
  </r>
  <r>
    <s v="R 3 400 000"/>
    <n v="3400000"/>
    <s v="4 Bedroom House"/>
    <x v="0"/>
    <s v="Magalieskruin"/>
    <x v="1"/>
    <x v="0"/>
    <n v="3"/>
  </r>
  <r>
    <s v="R 1 499 000"/>
    <n v="1499000"/>
    <s v="4 Bedroom House"/>
    <x v="0"/>
    <s v="Pretoria North"/>
    <x v="1"/>
    <x v="0"/>
    <n v="2"/>
  </r>
  <r>
    <s v="R 11 500 000"/>
    <n v="11500000"/>
    <s v="5 Bedroom House"/>
    <x v="0"/>
    <s v="The Hills Game Reserve Estate"/>
    <x v="4"/>
    <x v="2"/>
    <n v="4"/>
  </r>
  <r>
    <s v="R 1 790 000"/>
    <n v="1790000"/>
    <s v="3 Bedroom House"/>
    <x v="0"/>
    <s v="Rietvalleirand"/>
    <x v="0"/>
    <x v="1"/>
    <n v="2"/>
  </r>
  <r>
    <s v="R 4 900 000"/>
    <n v="4900000"/>
    <s v="4 Bedroom House"/>
    <x v="0"/>
    <s v="Zambezi Manor Lifestyle Estate"/>
    <x v="1"/>
    <x v="0"/>
    <s v="3,5"/>
  </r>
  <r>
    <s v="R 1 850 000"/>
    <n v="1850000"/>
    <s v="3 Bedroom House"/>
    <x v="0"/>
    <s v="Moreleta Park"/>
    <x v="0"/>
    <x v="1"/>
    <n v="2"/>
  </r>
  <r>
    <s v="R 880 000"/>
    <n v="880000"/>
    <s v="2 Bedroom House"/>
    <x v="0"/>
    <s v="Kirkney"/>
    <x v="2"/>
    <x v="3"/>
    <n v="1"/>
  </r>
  <r>
    <s v="R 3 895 000"/>
    <n v="3895000"/>
    <s v="5 Bedroom House"/>
    <x v="0"/>
    <s v="Moreleta Park"/>
    <x v="0"/>
    <x v="2"/>
    <n v="4"/>
  </r>
  <r>
    <s v="R 2 498 000"/>
    <n v="2498000"/>
    <s v="3 Bedroom House"/>
    <x v="0"/>
    <s v="Boardwalk Meander"/>
    <x v="0"/>
    <x v="1"/>
    <s v="2,5"/>
  </r>
  <r>
    <s v="R 2 200 000"/>
    <n v="2200000"/>
    <s v="3 Bedroom House"/>
    <x v="0"/>
    <s v="The Retreat"/>
    <x v="4"/>
    <x v="1"/>
    <n v="2"/>
  </r>
  <r>
    <s v="R 3 995 000"/>
    <n v="3995000"/>
    <s v="4 Bedroom House"/>
    <x v="0"/>
    <s v="Sable Hills"/>
    <x v="4"/>
    <x v="0"/>
    <n v="2"/>
  </r>
  <r>
    <s v="R 1 750 000"/>
    <n v="1750000"/>
    <s v="3 Bedroom House"/>
    <x v="0"/>
    <s v="Moreleta Park"/>
    <x v="0"/>
    <x v="1"/>
    <n v="2"/>
  </r>
  <r>
    <s v="R 3 980 000"/>
    <n v="3980000"/>
    <s v="4 Bedroom House"/>
    <x v="0"/>
    <s v="Olympus AH"/>
    <x v="4"/>
    <x v="0"/>
    <n v="3"/>
  </r>
  <r>
    <s v="R 2 835 000"/>
    <n v="2835000"/>
    <s v="3 Bedroom House"/>
    <x v="0"/>
    <s v="Faerie Glen"/>
    <x v="0"/>
    <x v="1"/>
    <n v="2"/>
  </r>
  <r>
    <s v="R 2 850 000"/>
    <n v="2850000"/>
    <s v="3 Bedroom House"/>
    <x v="0"/>
    <s v="Moreleta Park"/>
    <x v="0"/>
    <x v="1"/>
    <s v="2,5"/>
  </r>
  <r>
    <s v="R 4 995 000"/>
    <n v="4995000"/>
    <s v="4 Bedroom House"/>
    <x v="0"/>
    <s v="Moreleta Park"/>
    <x v="0"/>
    <x v="0"/>
    <s v="4,5"/>
  </r>
  <r>
    <s v="R 3 980 000"/>
    <n v="3980000"/>
    <s v="4 Bedroom House"/>
    <x v="0"/>
    <s v="Olympus AH"/>
    <x v="4"/>
    <x v="0"/>
    <n v="3"/>
  </r>
  <r>
    <s v="R 1 020 000"/>
    <n v="1020000"/>
    <s v="2 Bedroom House"/>
    <x v="0"/>
    <s v="Doornpoort"/>
    <x v="1"/>
    <x v="3"/>
    <n v="2"/>
  </r>
  <r>
    <s v="R 2 789 000"/>
    <n v="2789000"/>
    <s v="4 Bedroom House"/>
    <x v="0"/>
    <s v="Montana Park"/>
    <x v="1"/>
    <x v="0"/>
    <n v="2"/>
  </r>
  <r>
    <s v="R 2 650 000"/>
    <n v="2650000"/>
    <s v="3 Bedroom House"/>
    <x v="0"/>
    <s v="Faerie Glen"/>
    <x v="0"/>
    <x v="1"/>
    <s v="2,5"/>
  </r>
  <r>
    <s v="R 1 560 000"/>
    <n v="1560000"/>
    <s v="3 Bedroom House"/>
    <x v="0"/>
    <s v="Montana"/>
    <x v="1"/>
    <x v="1"/>
    <n v="2"/>
  </r>
  <r>
    <s v="R 1 850 000"/>
    <n v="1850000"/>
    <s v="3 Bedroom House"/>
    <x v="0"/>
    <s v="Garsfontein"/>
    <x v="0"/>
    <x v="1"/>
    <n v="2"/>
  </r>
  <r>
    <s v="R 4 500 000"/>
    <n v="4500000"/>
    <s v="3 Bedroom House"/>
    <x v="0"/>
    <s v="Lombardy Estate"/>
    <x v="0"/>
    <x v="1"/>
    <s v="3,5"/>
  </r>
  <r>
    <s v="R 1 785 000"/>
    <n v="1785000"/>
    <s v="4 Bedroom House"/>
    <x v="0"/>
    <s v="Bougainvillea Estate"/>
    <x v="1"/>
    <x v="0"/>
    <n v="2"/>
  </r>
  <r>
    <s v="R 2 365 000"/>
    <n v="2365000"/>
    <s v="5 Bedroom House"/>
    <x v="0"/>
    <s v="Florauna"/>
    <x v="1"/>
    <x v="2"/>
    <n v="3"/>
  </r>
  <r>
    <s v="R 2 295 000"/>
    <n v="2295000"/>
    <s v="4 Bedroom House"/>
    <x v="0"/>
    <s v="Lynnwood Manor"/>
    <x v="0"/>
    <x v="0"/>
    <n v="3"/>
  </r>
  <r>
    <s v="R 3 695 000"/>
    <n v="3695000"/>
    <s v="4 Bedroom House"/>
    <x v="0"/>
    <s v="Lynnwood"/>
    <x v="0"/>
    <x v="0"/>
    <n v="2"/>
  </r>
  <r>
    <s v="R 4 750 000"/>
    <n v="4750000"/>
    <s v="5 Bedroom House"/>
    <x v="0"/>
    <s v="Brooklyn"/>
    <x v="0"/>
    <x v="2"/>
    <n v="5"/>
  </r>
  <r>
    <s v="R 1 470 000"/>
    <n v="1470000"/>
    <s v="3 Bedroom House"/>
    <x v="0"/>
    <s v="Montana Park"/>
    <x v="1"/>
    <x v="1"/>
    <n v="2"/>
  </r>
  <r>
    <s v="R 849 000"/>
    <n v="849000"/>
    <s v="2 Bedroom House"/>
    <x v="0"/>
    <s v="Pretoria West"/>
    <x v="2"/>
    <x v="3"/>
    <n v="1"/>
  </r>
  <r>
    <s v="R 2 380 000"/>
    <n v="2380000"/>
    <s v="4 Bedroom House"/>
    <x v="0"/>
    <s v="Wonderboom"/>
    <x v="1"/>
    <x v="0"/>
    <s v="3,5"/>
  </r>
  <r>
    <s v="R 700 000"/>
    <n v="700000"/>
    <s v="2 Bedroom House"/>
    <x v="0"/>
    <s v="Eersterust"/>
    <x v="3"/>
    <x v="3"/>
    <n v="1"/>
  </r>
  <r>
    <s v="R 2 350 000"/>
    <n v="2350000"/>
    <s v="5 Bedroom House"/>
    <x v="0"/>
    <s v="Lynnwood Ridge"/>
    <x v="0"/>
    <x v="2"/>
    <n v="3"/>
  </r>
  <r>
    <s v="R 2 730 000"/>
    <n v="2730000"/>
    <s v="4 Bedroom House"/>
    <x v="0"/>
    <s v="Florauna"/>
    <x v="1"/>
    <x v="0"/>
    <n v="2"/>
  </r>
  <r>
    <s v="R 4 240 000"/>
    <n v="4240000"/>
    <s v="4 Bedroom House"/>
    <x v="0"/>
    <s v="Moreleta Park"/>
    <x v="0"/>
    <x v="0"/>
    <n v="2"/>
  </r>
  <r>
    <s v="R 380 000"/>
    <n v="380000"/>
    <s v="2 Bedroom House"/>
    <x v="0"/>
    <s v="Pretoria North"/>
    <x v="1"/>
    <x v="3"/>
    <n v="1"/>
  </r>
  <r>
    <s v="R 2 700 000"/>
    <n v="2700000"/>
    <s v="3 Bedroom House"/>
    <x v="0"/>
    <s v="Tileba"/>
    <x v="1"/>
    <x v="1"/>
    <n v="1"/>
  </r>
  <r>
    <s v="R 1 650 000"/>
    <n v="1650000"/>
    <s v="3 Bedroom House"/>
    <x v="0"/>
    <s v="Garsfontein"/>
    <x v="0"/>
    <x v="1"/>
    <n v="3"/>
  </r>
  <r>
    <s v="R 2 495 000"/>
    <n v="2495000"/>
    <s v="4 Bedroom House"/>
    <x v="0"/>
    <s v="Garsfontein"/>
    <x v="0"/>
    <x v="0"/>
    <n v="2"/>
  </r>
  <r>
    <s v="R 6 900 000"/>
    <n v="6900000"/>
    <s v="5 Bedroom House"/>
    <x v="0"/>
    <s v="Arcadia"/>
    <x v="5"/>
    <x v="2"/>
    <n v="2"/>
  </r>
  <r>
    <s v="R 2 800 000"/>
    <n v="2800000"/>
    <s v="3 Bedroom House"/>
    <x v="0"/>
    <s v="Mooikloof Gardens Estate"/>
    <x v="4"/>
    <x v="1"/>
    <s v="2,5"/>
  </r>
  <r>
    <s v="R 3 100 000"/>
    <n v="3100000"/>
    <s v="4 Bedroom House"/>
    <x v="0"/>
    <s v="Woodlands Lifestyle Estate"/>
    <x v="0"/>
    <x v="0"/>
    <n v="3"/>
  </r>
  <r>
    <s v="R 4 480 000"/>
    <n v="4480000"/>
    <s v="6 Bedroom House"/>
    <x v="0"/>
    <s v="Faerie Glen"/>
    <x v="0"/>
    <x v="6"/>
    <s v="5,5"/>
  </r>
  <r>
    <s v="R 2 200 000"/>
    <n v="2200000"/>
    <s v="4 Bedroom House"/>
    <x v="0"/>
    <s v="Kameeldrift East"/>
    <x v="4"/>
    <x v="0"/>
    <n v="2"/>
  </r>
  <r>
    <s v="R 380 000"/>
    <n v="380000"/>
    <s v="2 Bedroom House"/>
    <x v="0"/>
    <s v="Pretoria North"/>
    <x v="1"/>
    <x v="3"/>
    <n v="1"/>
  </r>
  <r>
    <s v="R 1 485 000"/>
    <n v="1485000"/>
    <s v="3 Bedroom House"/>
    <x v="0"/>
    <s v="Florauna"/>
    <x v="1"/>
    <x v="1"/>
    <s v="2,5"/>
  </r>
  <r>
    <s v="R 1 999 000"/>
    <n v="1999000"/>
    <s v="6 Bedroom House"/>
    <x v="0"/>
    <s v="Montana"/>
    <x v="1"/>
    <x v="6"/>
    <n v="3"/>
  </r>
  <r>
    <s v="R 875 000"/>
    <n v="875000"/>
    <s v="2 Bedroom House"/>
    <x v="0"/>
    <s v="Montana Park"/>
    <x v="1"/>
    <x v="3"/>
    <n v="1"/>
  </r>
  <r>
    <s v="R 1 790 000"/>
    <n v="1790000"/>
    <s v="4 Bedroom House"/>
    <x v="0"/>
    <s v="Montana Tuine"/>
    <x v="1"/>
    <x v="0"/>
    <n v="2"/>
  </r>
  <r>
    <s v="R 2 290 000"/>
    <n v="2290000"/>
    <s v="3 Bedroom House"/>
    <x v="0"/>
    <s v="Sinoville"/>
    <x v="1"/>
    <x v="1"/>
    <n v="3"/>
  </r>
  <r>
    <s v="R 9 199 000"/>
    <n v="9199000"/>
    <s v="4 Bedroom House"/>
    <x v="0"/>
    <s v="Sable Hills"/>
    <x v="4"/>
    <x v="0"/>
    <s v="3,5"/>
  </r>
  <r>
    <s v="R 970 000"/>
    <n v="970000"/>
    <s v="3 Bedroom House"/>
    <x v="0"/>
    <s v="Eersterust"/>
    <x v="3"/>
    <x v="1"/>
    <n v="1"/>
  </r>
  <r>
    <s v="R 3 995 000"/>
    <n v="3995000"/>
    <s v="7 Bedroom House"/>
    <x v="0"/>
    <s v="Hatfield"/>
    <x v="0"/>
    <x v="5"/>
    <n v="5"/>
  </r>
  <r>
    <s v="R 2 205 000"/>
    <n v="2205000"/>
    <s v="4 Bedroom House"/>
    <x v="0"/>
    <s v="Doornpoort"/>
    <x v="1"/>
    <x v="0"/>
    <s v="N/A"/>
  </r>
  <r>
    <s v="R 1 390 000"/>
    <n v="1390000"/>
    <s v="3 Bedroom House"/>
    <x v="0"/>
    <s v="Rietfontein"/>
    <x v="1"/>
    <x v="1"/>
    <n v="2"/>
  </r>
  <r>
    <s v="R 3 000 000"/>
    <n v="3000000"/>
    <s v="5 Bedroom House"/>
    <x v="0"/>
    <s v="Capital Park"/>
    <x v="5"/>
    <x v="2"/>
    <n v="4"/>
  </r>
  <r>
    <s v="R 3 000 000"/>
    <n v="3000000"/>
    <s v="5 Bedroom House"/>
    <x v="0"/>
    <s v="Capital Park"/>
    <x v="5"/>
    <x v="2"/>
    <n v="4"/>
  </r>
  <r>
    <s v="R 1 990 000"/>
    <n v="1990000"/>
    <s v="3 Bedroom House"/>
    <x v="0"/>
    <s v="Magalieskruin"/>
    <x v="1"/>
    <x v="1"/>
    <n v="2"/>
  </r>
  <r>
    <s v="R 1 750 000"/>
    <n v="1750000"/>
    <s v="3 Bedroom House"/>
    <x v="0"/>
    <s v="Boardwalk"/>
    <x v="0"/>
    <x v="1"/>
    <n v="2"/>
  </r>
  <r>
    <s v="R 1 250 000"/>
    <n v="1250000"/>
    <s v="3 Bedroom House"/>
    <x v="0"/>
    <s v="La Montagne"/>
    <x v="0"/>
    <x v="1"/>
    <n v="2"/>
  </r>
  <r>
    <s v="R 1 550 000"/>
    <n v="1550000"/>
    <s v="3 Bedroom House"/>
    <x v="0"/>
    <s v="Suiderberg"/>
    <x v="1"/>
    <x v="1"/>
    <s v="2,5"/>
  </r>
  <r>
    <s v="R 2 300 000"/>
    <n v="2300000"/>
    <s v="5 Bedroom House"/>
    <x v="0"/>
    <s v="Magalieskruin"/>
    <x v="1"/>
    <x v="2"/>
    <n v="2"/>
  </r>
  <r>
    <s v="R 4 680 000"/>
    <n v="4680000"/>
    <s v="4 Bedroom House"/>
    <x v="0"/>
    <s v="Kameeldrift East"/>
    <x v="4"/>
    <x v="0"/>
    <s v="3,5"/>
  </r>
  <r>
    <s v="R 2 199 000"/>
    <n v="2199000"/>
    <s v="3 Bedroom House"/>
    <x v="0"/>
    <s v="Annlin"/>
    <x v="1"/>
    <x v="1"/>
    <s v="N/A"/>
  </r>
  <r>
    <s v="R 4 400 000"/>
    <n v="4400000"/>
    <s v="5 Bedroom House"/>
    <x v="0"/>
    <s v="Waterkloof Heights"/>
    <x v="0"/>
    <x v="2"/>
    <n v="5"/>
  </r>
  <r>
    <s v="R 2 296 000"/>
    <n v="2296000"/>
    <s v="4 Bedroom House"/>
    <x v="0"/>
    <s v="Monument Park"/>
    <x v="6"/>
    <x v="0"/>
    <n v="2"/>
  </r>
  <r>
    <s v="R 2 875 000"/>
    <n v="2875000"/>
    <s v="3 Bedroom House"/>
    <x v="0"/>
    <s v="Six Fountains Residential Estate"/>
    <x v="0"/>
    <x v="1"/>
    <n v="2"/>
  </r>
  <r>
    <s v="R 2 285 000"/>
    <n v="2285000"/>
    <s v="3 Bedroom House"/>
    <x v="0"/>
    <s v="Faerie Glen"/>
    <x v="0"/>
    <x v="1"/>
    <n v="2"/>
  </r>
  <r>
    <s v="R 4 800 000"/>
    <n v="4800000"/>
    <s v="3 Bedroom House"/>
    <x v="0"/>
    <s v="Menlo Park"/>
    <x v="0"/>
    <x v="1"/>
    <n v="3"/>
  </r>
  <r>
    <s v="R 2 250 000"/>
    <n v="2250000"/>
    <s v="4 Bedroom House"/>
    <x v="0"/>
    <s v="Moreleta Park"/>
    <x v="0"/>
    <x v="0"/>
    <s v="3,5"/>
  </r>
  <r>
    <s v="R 4 250 000"/>
    <n v="4250000"/>
    <s v="4 Bedroom House"/>
    <x v="0"/>
    <s v="The Wilds"/>
    <x v="0"/>
    <x v="0"/>
    <n v="3"/>
  </r>
  <r>
    <s v="R 2 500 000"/>
    <n v="2500000"/>
    <s v="3 Bedroom House"/>
    <x v="0"/>
    <s v="Silver Stream Estate"/>
    <x v="0"/>
    <x v="1"/>
    <n v="3"/>
  </r>
  <r>
    <s v="R 2 895 000"/>
    <n v="2895000"/>
    <s v="5 Bedroom House"/>
    <x v="0"/>
    <s v="Moreleta Park"/>
    <x v="0"/>
    <x v="2"/>
    <n v="3"/>
  </r>
  <r>
    <s v="R 5 150 000"/>
    <n v="5150000"/>
    <s v="5 Bedroom House"/>
    <x v="0"/>
    <s v="Olympus AH"/>
    <x v="4"/>
    <x v="2"/>
    <s v="5,5"/>
  </r>
  <r>
    <s v="R 2 350 000"/>
    <n v="2350000"/>
    <s v="3 Bedroom House"/>
    <x v="0"/>
    <s v="Faerie Glen"/>
    <x v="0"/>
    <x v="1"/>
    <n v="2"/>
  </r>
  <r>
    <s v="R 250 000"/>
    <n v="250000"/>
    <s v="1 Bedroom House"/>
    <x v="0"/>
    <s v="Pretoria Central"/>
    <x v="5"/>
    <x v="7"/>
    <n v="1"/>
  </r>
  <r>
    <s v="R 5 400 000"/>
    <n v="5400000"/>
    <s v="4 Bedroom House"/>
    <x v="0"/>
    <s v="Waterkloof Ridge"/>
    <x v="0"/>
    <x v="0"/>
    <n v="4"/>
  </r>
  <r>
    <s v="R 3 500 000"/>
    <n v="3500000"/>
    <s v="4 Bedroom House"/>
    <x v="0"/>
    <s v="Rose Acres Estate"/>
    <x v="1"/>
    <x v="0"/>
    <s v="2,5"/>
  </r>
  <r>
    <s v="R 850 000"/>
    <n v="850000"/>
    <s v="2 Bedroom House"/>
    <x v="0"/>
    <s v="Rietfontein"/>
    <x v="1"/>
    <x v="3"/>
    <n v="1"/>
  </r>
  <r>
    <s v="R 6 500 000"/>
    <n v="6500000"/>
    <s v="4 Bedroom House"/>
    <x v="0"/>
    <s v="Waterkloof"/>
    <x v="0"/>
    <x v="0"/>
    <n v="3"/>
  </r>
  <r>
    <s v="R 4 650 000"/>
    <n v="4650000"/>
    <s v="3 Bedroom House"/>
    <x v="0"/>
    <s v="Montana"/>
    <x v="1"/>
    <x v="1"/>
    <n v="2"/>
  </r>
  <r>
    <s v="R 1 950 000"/>
    <n v="1950000"/>
    <s v="4 Bedroom House"/>
    <x v="0"/>
    <s v="Moreleta Park"/>
    <x v="0"/>
    <x v="0"/>
    <n v="2"/>
  </r>
  <r>
    <s v="R 1 180 000"/>
    <n v="1180000"/>
    <s v="2 Bedroom House"/>
    <x v="0"/>
    <s v="Pretoria North"/>
    <x v="1"/>
    <x v="3"/>
    <n v="1"/>
  </r>
  <r>
    <s v="R 5 400 000"/>
    <n v="5400000"/>
    <s v="4 Bedroom House"/>
    <x v="0"/>
    <s v="Waterkloof Ridge"/>
    <x v="0"/>
    <x v="0"/>
    <n v="4"/>
  </r>
  <r>
    <s v="R 4 600 000"/>
    <n v="4600000"/>
    <s v="4 Bedroom House"/>
    <x v="0"/>
    <s v="The Hills Game Reserve Estate"/>
    <x v="4"/>
    <x v="0"/>
    <n v="4"/>
  </r>
  <r>
    <s v="R 1 200 000"/>
    <n v="1200000"/>
    <s v="3 Bedroom House"/>
    <x v="0"/>
    <s v="Andeon"/>
    <x v="2"/>
    <x v="1"/>
    <n v="3"/>
  </r>
  <r>
    <s v="R 2 850 000"/>
    <n v="2850000"/>
    <s v="4 Bedroom House"/>
    <x v="0"/>
    <s v="Moreleta Park"/>
    <x v="0"/>
    <x v="0"/>
    <n v="3"/>
  </r>
  <r>
    <s v="R 2 095 000"/>
    <n v="2095000"/>
    <s v="3 Bedroom House"/>
    <x v="0"/>
    <s v="Montana Park"/>
    <x v="1"/>
    <x v="1"/>
    <n v="2"/>
  </r>
  <r>
    <s v="R 2 800 000"/>
    <n v="2800000"/>
    <s v="5 Bedroom House"/>
    <x v="0"/>
    <s v="Elarduspark"/>
    <x v="0"/>
    <x v="2"/>
    <n v="4"/>
  </r>
  <r>
    <s v="R 2 150 000"/>
    <n v="2150000"/>
    <s v="2 Bedroom House"/>
    <x v="0"/>
    <s v="Zambezi Manor Lifestyle Estate"/>
    <x v="1"/>
    <x v="3"/>
    <n v="2"/>
  </r>
  <r>
    <s v="R 5 800 000"/>
    <n v="5800000"/>
    <s v="5 Bedroom House"/>
    <x v="0"/>
    <s v="Rietfontein"/>
    <x v="1"/>
    <x v="2"/>
    <n v="5"/>
  </r>
  <r>
    <s v="R 5 500 000"/>
    <n v="5500000"/>
    <s v="4 Bedroom House"/>
    <x v="0"/>
    <s v="Six Fountains Residential Estate"/>
    <x v="0"/>
    <x v="0"/>
    <n v="4"/>
  </r>
  <r>
    <s v="R 2 500 000"/>
    <n v="2500000"/>
    <s v="3 Bedroom House"/>
    <x v="0"/>
    <s v="Moreleta Park"/>
    <x v="0"/>
    <x v="1"/>
    <n v="2"/>
  </r>
  <r>
    <s v="R 995 000"/>
    <n v="995000"/>
    <s v="3 Bedroom House"/>
    <x v="0"/>
    <s v="Mamelodi East"/>
    <x v="3"/>
    <x v="1"/>
    <n v="2"/>
  </r>
  <r>
    <s v="R 4 000 000"/>
    <n v="4000000"/>
    <s v="5 Bedroom House"/>
    <x v="0"/>
    <s v="Sinoville"/>
    <x v="1"/>
    <x v="2"/>
    <n v="5"/>
  </r>
  <r>
    <s v="R 2 250 000"/>
    <n v="2250000"/>
    <s v="3 Bedroom House"/>
    <x v="0"/>
    <s v="Erasmus Park"/>
    <x v="0"/>
    <x v="1"/>
    <n v="2"/>
  </r>
  <r>
    <s v="R 9 000 000"/>
    <n v="9000000"/>
    <s v="4 Bedroom House"/>
    <x v="0"/>
    <s v="Waterkloof Park"/>
    <x v="0"/>
    <x v="0"/>
    <n v="5"/>
  </r>
  <r>
    <s v="R 1 300 000"/>
    <n v="1300000"/>
    <s v="2 Bedroom House"/>
    <x v="0"/>
    <s v="Dorandia"/>
    <x v="1"/>
    <x v="3"/>
    <n v="2"/>
  </r>
  <r>
    <s v="R 1 580 000"/>
    <n v="1580000"/>
    <s v="3 Bedroom House"/>
    <x v="0"/>
    <s v="Moregloed"/>
    <x v="1"/>
    <x v="1"/>
    <n v="1"/>
  </r>
  <r>
    <s v="R 5 800 000"/>
    <n v="5800000"/>
    <s v="5 Bedroom House"/>
    <x v="0"/>
    <s v="Rietfontein"/>
    <x v="1"/>
    <x v="2"/>
    <n v="5"/>
  </r>
  <r>
    <s v="R 1 895 000"/>
    <n v="1895000"/>
    <s v="5 Bedroom House"/>
    <x v="0"/>
    <s v="Kilner Park"/>
    <x v="1"/>
    <x v="2"/>
    <n v="3"/>
  </r>
  <r>
    <s v="R 1 775 000"/>
    <n v="1775000"/>
    <s v="3 Bedroom House"/>
    <x v="0"/>
    <s v="Jan Niemand Park"/>
    <x v="1"/>
    <x v="1"/>
    <n v="1"/>
  </r>
  <r>
    <s v="R 4 950 000"/>
    <n v="4950000"/>
    <s v="4 Bedroom House"/>
    <x v="0"/>
    <s v="Brooklyn"/>
    <x v="0"/>
    <x v="0"/>
    <n v="4"/>
  </r>
  <r>
    <s v="R 980 000"/>
    <n v="980000"/>
    <s v="3 Bedroom House"/>
    <x v="0"/>
    <s v="Lotus Gardens"/>
    <x v="3"/>
    <x v="1"/>
    <n v="2"/>
  </r>
  <r>
    <s v="R 950 000"/>
    <n v="950000"/>
    <s v="4 Bedroom House"/>
    <x v="0"/>
    <s v="Capital Park"/>
    <x v="5"/>
    <x v="0"/>
    <n v="1"/>
  </r>
  <r>
    <s v="R 2 900 000"/>
    <n v="2900000"/>
    <s v="2 Bedroom House"/>
    <x v="0"/>
    <s v="Olympus AH"/>
    <x v="4"/>
    <x v="3"/>
    <n v="2"/>
  </r>
  <r>
    <s v="R 1 850 000"/>
    <n v="1850000"/>
    <s v="3 Bedroom House"/>
    <x v="0"/>
    <s v="Montana"/>
    <x v="1"/>
    <x v="1"/>
    <n v="2"/>
  </r>
  <r>
    <s v="R 2 185 000"/>
    <n v="2185000"/>
    <s v="3 Bedroom House"/>
    <x v="0"/>
    <s v="Montana"/>
    <x v="1"/>
    <x v="1"/>
    <n v="2"/>
  </r>
  <r>
    <s v="R 2 950 000"/>
    <n v="2950000"/>
    <s v="4 Bedroom House"/>
    <x v="0"/>
    <s v="Zambezi Manor Lifestyle Estate"/>
    <x v="1"/>
    <x v="0"/>
    <n v="3"/>
  </r>
  <r>
    <s v="R 3 495 000"/>
    <n v="3495000"/>
    <s v="6 Bedroom House"/>
    <x v="0"/>
    <s v="Hatfield"/>
    <x v="0"/>
    <x v="6"/>
    <n v="2"/>
  </r>
  <r>
    <s v="R 2 695 000"/>
    <n v="2695000"/>
    <s v="5 Bedroom House"/>
    <x v="0"/>
    <s v="Murrayfield"/>
    <x v="0"/>
    <x v="2"/>
    <n v="3"/>
  </r>
  <r>
    <s v="R 3 195 000"/>
    <n v="3195000"/>
    <s v="4 Bedroom House"/>
    <x v="0"/>
    <s v="Rietvalleirand"/>
    <x v="0"/>
    <x v="0"/>
    <n v="3"/>
  </r>
  <r>
    <s v="R 4 950 000"/>
    <n v="4950000"/>
    <s v="4 Bedroom House"/>
    <x v="0"/>
    <s v="Brooklyn"/>
    <x v="0"/>
    <x v="0"/>
    <n v="4"/>
  </r>
  <r>
    <s v="R 3 500 000"/>
    <n v="3500000"/>
    <s v="3 Bedroom House"/>
    <x v="0"/>
    <s v="Menlo Park"/>
    <x v="0"/>
    <x v="1"/>
    <n v="3"/>
  </r>
  <r>
    <s v="R 930 000"/>
    <n v="930000"/>
    <s v="3 Bedroom House"/>
    <x v="0"/>
    <s v="Nellmapius"/>
    <x v="3"/>
    <x v="1"/>
    <n v="1"/>
  </r>
  <r>
    <s v="R 3 590 000"/>
    <n v="3590000"/>
    <s v="4 Bedroom House"/>
    <x v="0"/>
    <s v="Waterkloof Ridge"/>
    <x v="0"/>
    <x v="0"/>
    <s v="2,5"/>
  </r>
  <r>
    <s v="R 1 100 000"/>
    <n v="1100000"/>
    <s v="3 Bedroom House"/>
    <x v="0"/>
    <s v="Kirkney"/>
    <x v="2"/>
    <x v="1"/>
    <s v="2,5"/>
  </r>
  <r>
    <s v="R 1 895 000"/>
    <n v="1895000"/>
    <s v="3 Bedroom House"/>
    <x v="0"/>
    <s v="Villieria"/>
    <x v="1"/>
    <x v="1"/>
    <n v="2"/>
  </r>
  <r>
    <s v="R 1 495 000"/>
    <n v="1495000"/>
    <s v="2 Bedroom House"/>
    <x v="0"/>
    <s v="Equestria"/>
    <x v="0"/>
    <x v="3"/>
    <n v="2"/>
  </r>
  <r>
    <s v="R 1 075 000"/>
    <n v="1075000"/>
    <s v="4 Bedroom House"/>
    <x v="0"/>
    <s v="Mountain View"/>
    <x v="1"/>
    <x v="0"/>
    <n v="2"/>
  </r>
  <r>
    <s v="R 2 890 000"/>
    <n v="2890000"/>
    <s v="4 Bedroom House"/>
    <x v="0"/>
    <s v="Lynnwood Ridge"/>
    <x v="0"/>
    <x v="0"/>
    <n v="3"/>
  </r>
  <r>
    <s v="R 4 200 000"/>
    <n v="4200000"/>
    <s v="4 Bedroom House"/>
    <x v="0"/>
    <s v="Hazeldean"/>
    <x v="0"/>
    <x v="0"/>
    <s v="2,5"/>
  </r>
  <r>
    <s v="R 2 280 000"/>
    <n v="2280000"/>
    <s v="3 Bedroom House"/>
    <x v="0"/>
    <s v="Lynnwood Ridge"/>
    <x v="0"/>
    <x v="1"/>
    <n v="2"/>
  </r>
  <r>
    <s v="R 920 000"/>
    <n v="920000"/>
    <s v="3 Bedroom House"/>
    <x v="0"/>
    <s v="Lotus Gardens"/>
    <x v="3"/>
    <x v="1"/>
    <n v="1"/>
  </r>
  <r>
    <s v="R 1 895 000"/>
    <n v="1895000"/>
    <s v="3 Bedroom House"/>
    <x v="0"/>
    <s v="Villieria"/>
    <x v="1"/>
    <x v="1"/>
    <n v="2"/>
  </r>
  <r>
    <s v="R 2 470 000"/>
    <n v="2470000"/>
    <s v="3 Bedroom House"/>
    <x v="0"/>
    <s v="Pretoria North"/>
    <x v="1"/>
    <x v="1"/>
    <n v="3"/>
  </r>
  <r>
    <s v="R 9 000 000"/>
    <n v="9000000"/>
    <s v="7 Bedroom House"/>
    <x v="0"/>
    <s v="Waterkloof Park"/>
    <x v="0"/>
    <x v="5"/>
    <n v="7"/>
  </r>
  <r>
    <s v="R 2 900 000"/>
    <n v="2900000"/>
    <s v="3 Bedroom House"/>
    <x v="0"/>
    <s v="Lynnwood Glen"/>
    <x v="0"/>
    <x v="1"/>
    <n v="3"/>
  </r>
  <r>
    <s v="R 4 100 000"/>
    <n v="4100000"/>
    <s v="5 Bedroom House"/>
    <x v="0"/>
    <s v="Six Fountains Residential Estate"/>
    <x v="0"/>
    <x v="2"/>
    <n v="4"/>
  </r>
  <r>
    <s v="R 2 100 000"/>
    <n v="2100000"/>
    <s v="3 Bedroom House"/>
    <x v="0"/>
    <s v="Faerie Glen"/>
    <x v="0"/>
    <x v="1"/>
    <n v="3"/>
  </r>
  <r>
    <s v="R 2 995 000"/>
    <n v="2995000"/>
    <s v="5 Bedroom House"/>
    <x v="0"/>
    <s v="Faerie Glen"/>
    <x v="0"/>
    <x v="2"/>
    <n v="3"/>
  </r>
  <r>
    <s v="R 2 100 000"/>
    <n v="2100000"/>
    <s v="4 Bedroom House"/>
    <x v="0"/>
    <s v="Capital Park"/>
    <x v="5"/>
    <x v="0"/>
    <n v="2"/>
  </r>
  <r>
    <s v="R 4 500 000"/>
    <n v="4500000"/>
    <s v="4 Bedroom House"/>
    <x v="0"/>
    <s v="Leeuwfontein Estate"/>
    <x v="4"/>
    <x v="0"/>
    <n v="4"/>
  </r>
  <r>
    <s v="R 4 230 000"/>
    <n v="4230000"/>
    <s v="20 Bedroom House"/>
    <x v="0"/>
    <s v="Kwaggasrand"/>
    <x v="2"/>
    <x v="18"/>
    <n v="8"/>
  </r>
  <r>
    <s v="R 1 300 000"/>
    <n v="1300000"/>
    <s v="3 Bedroom House"/>
    <x v="0"/>
    <s v="Meyerspark"/>
    <x v="0"/>
    <x v="1"/>
    <n v="2"/>
  </r>
  <r>
    <s v="R 1 940 000"/>
    <n v="1940000"/>
    <s v="3 Bedroom House"/>
    <x v="0"/>
    <s v="Silverton"/>
    <x v="0"/>
    <x v="1"/>
    <n v="2"/>
  </r>
  <r>
    <s v="R 9 995 000"/>
    <n v="9995000"/>
    <s v="4 Bedroom House"/>
    <x v="0"/>
    <s v="Waterkloof 101 Estate"/>
    <x v="0"/>
    <x v="0"/>
    <n v="3"/>
  </r>
  <r>
    <s v="R 2 790 000"/>
    <n v="2790000"/>
    <s v="3 Bedroom House"/>
    <x v="0"/>
    <s v="Moreleta Park"/>
    <x v="0"/>
    <x v="1"/>
    <n v="2"/>
  </r>
  <r>
    <s v="R 3 350 000"/>
    <n v="3350000"/>
    <s v="3 Bedroom House"/>
    <x v="0"/>
    <s v="Leeuwfontein Estate"/>
    <x v="4"/>
    <x v="1"/>
    <n v="2"/>
  </r>
  <r>
    <s v="R 3 300 000"/>
    <n v="3300000"/>
    <s v="3 Bedroom House"/>
    <x v="0"/>
    <s v="Willow Acres Ext 12"/>
    <x v="0"/>
    <x v="1"/>
    <n v="3"/>
  </r>
  <r>
    <s v="R 10 600 000"/>
    <n v="10600000"/>
    <s v="35 Bedroom House"/>
    <x v="0"/>
    <s v="Arcadia"/>
    <x v="5"/>
    <x v="19"/>
    <n v="9"/>
  </r>
  <r>
    <s v="R 1 870 000"/>
    <n v="1870000"/>
    <s v="6 Bedroom House"/>
    <x v="0"/>
    <s v="Pretoria North"/>
    <x v="1"/>
    <x v="6"/>
    <n v="2"/>
  </r>
  <r>
    <s v="R 2 150 000"/>
    <n v="2150000"/>
    <s v="3 Bedroom House"/>
    <x v="0"/>
    <s v="Moreleta Park"/>
    <x v="0"/>
    <x v="1"/>
    <n v="2"/>
  </r>
  <r>
    <s v="R 1 870 000"/>
    <n v="1870000"/>
    <s v="6 Bedroom House"/>
    <x v="0"/>
    <s v="Pretoria North"/>
    <x v="1"/>
    <x v="6"/>
    <n v="2"/>
  </r>
  <r>
    <s v="R 3 950 000"/>
    <n v="3950000"/>
    <s v="5 Bedroom House"/>
    <x v="0"/>
    <s v="Silver Stream Estate"/>
    <x v="0"/>
    <x v="2"/>
    <s v="3,5"/>
  </r>
  <r>
    <s v="R 1 050 000"/>
    <n v="1050000"/>
    <s v="3 Bedroom House"/>
    <x v="0"/>
    <s v="Parktown Estate"/>
    <x v="1"/>
    <x v="1"/>
    <n v="1"/>
  </r>
  <r>
    <s v="R 850 000"/>
    <n v="850000"/>
    <s v="2 Bedroom House"/>
    <x v="0"/>
    <s v="Mamelodi West"/>
    <x v="3"/>
    <x v="3"/>
    <n v="2"/>
  </r>
  <r>
    <s v="R 925 000"/>
    <n v="925000"/>
    <s v="3 Bedroom House"/>
    <x v="0"/>
    <s v="Mamelodi"/>
    <x v="3"/>
    <x v="1"/>
    <n v="1"/>
  </r>
  <r>
    <s v="R 4 600 000"/>
    <n v="4600000"/>
    <s v="4 Bedroom House"/>
    <x v="0"/>
    <s v="Boardwalk"/>
    <x v="0"/>
    <x v="0"/>
    <n v="3"/>
  </r>
  <r>
    <s v="R 2 980 000"/>
    <n v="2980000"/>
    <s v="5 Bedroom House"/>
    <x v="0"/>
    <s v="Pretoria North"/>
    <x v="1"/>
    <x v="2"/>
    <n v="4"/>
  </r>
  <r>
    <s v="R 1 500 000"/>
    <n v="1500000"/>
    <s v="3 Bedroom House"/>
    <x v="0"/>
    <s v="Kilner Park"/>
    <x v="1"/>
    <x v="1"/>
    <n v="2"/>
  </r>
  <r>
    <s v="R 4 500 000"/>
    <n v="4500000"/>
    <s v="4 Bedroom House"/>
    <x v="0"/>
    <s v="The Hills Game Reserve Estate"/>
    <x v="4"/>
    <x v="0"/>
    <n v="4"/>
  </r>
  <r>
    <s v="R 2 250 000"/>
    <n v="2250000"/>
    <s v="3 Bedroom House"/>
    <x v="0"/>
    <s v="Montana Tuine"/>
    <x v="1"/>
    <x v="1"/>
    <n v="2"/>
  </r>
  <r>
    <s v="R 1 830 000"/>
    <n v="1830000"/>
    <s v="4 Bedroom House"/>
    <x v="0"/>
    <s v="Rietfontein"/>
    <x v="1"/>
    <x v="0"/>
    <n v="2"/>
  </r>
  <r>
    <s v="R 3 300 000"/>
    <n v="3300000"/>
    <s v="5 Bedroom House"/>
    <x v="0"/>
    <s v="Faerie Glen"/>
    <x v="0"/>
    <x v="2"/>
    <s v="3,5"/>
  </r>
  <r>
    <s v="R 6 750 000"/>
    <n v="6750000"/>
    <s v="5 Bedroom House"/>
    <x v="0"/>
    <s v="Boardwalk Meander"/>
    <x v="0"/>
    <x v="2"/>
    <s v="4,5"/>
  </r>
  <r>
    <s v="R 2 000 000"/>
    <n v="2000000"/>
    <s v="3 Bedroom House"/>
    <x v="0"/>
    <s v="Waverley"/>
    <x v="1"/>
    <x v="1"/>
    <n v="3"/>
  </r>
  <r>
    <s v="R 2 150 000"/>
    <n v="2150000"/>
    <s v="4 Bedroom House"/>
    <x v="0"/>
    <s v="Elarduspark"/>
    <x v="0"/>
    <x v="0"/>
    <n v="3"/>
  </r>
  <r>
    <s v="R 1 850 000"/>
    <n v="1850000"/>
    <s v="4 Bedroom House"/>
    <x v="0"/>
    <s v="Mountain View"/>
    <x v="1"/>
    <x v="0"/>
    <n v="3"/>
  </r>
  <r>
    <s v="R 2 550 000"/>
    <n v="2550000"/>
    <s v="2 Bedroom House"/>
    <x v="0"/>
    <s v="Menlo Park"/>
    <x v="0"/>
    <x v="3"/>
    <n v="2"/>
  </r>
  <r>
    <s v="R 2 300 000"/>
    <n v="2300000"/>
    <s v="4 Bedroom House"/>
    <x v="0"/>
    <s v="East Lynne"/>
    <x v="0"/>
    <x v="0"/>
    <n v="3"/>
  </r>
  <r>
    <s v="R 7 400 000"/>
    <n v="7400000"/>
    <s v="3 Bedroom House"/>
    <x v="0"/>
    <s v="Brooklyn"/>
    <x v="0"/>
    <x v="1"/>
    <n v="3"/>
  </r>
  <r>
    <s v="R 8 950 000"/>
    <n v="8950000"/>
    <s v="5 Bedroom House"/>
    <x v="0"/>
    <s v="Waterkloof"/>
    <x v="0"/>
    <x v="2"/>
    <n v="5"/>
  </r>
  <r>
    <s v="R 2 750 000"/>
    <n v="2750000"/>
    <s v="2 Bedroom House"/>
    <x v="0"/>
    <s v="Waterkloof Marina Retirement Estate"/>
    <x v="0"/>
    <x v="3"/>
    <n v="2"/>
  </r>
  <r>
    <s v="R 1 565 000"/>
    <n v="1565000"/>
    <s v="3 Bedroom House"/>
    <x v="0"/>
    <s v="Annlin"/>
    <x v="1"/>
    <x v="1"/>
    <n v="2"/>
  </r>
  <r>
    <s v="R 3 999 000"/>
    <n v="3999000"/>
    <s v="4 Bedroom House"/>
    <x v="0"/>
    <s v="Waterkloof"/>
    <x v="0"/>
    <x v="0"/>
    <s v="4,5"/>
  </r>
  <r>
    <s v="R 750 000"/>
    <n v="750000"/>
    <s v="3 Bedroom House"/>
    <x v="0"/>
    <s v="Mahube Valley"/>
    <x v="3"/>
    <x v="1"/>
    <n v="2"/>
  </r>
  <r>
    <s v="R 990 000"/>
    <n v="990000"/>
    <s v="2 Bedroom House"/>
    <x v="0"/>
    <s v="Pretoriuspark"/>
    <x v="0"/>
    <x v="3"/>
    <n v="2"/>
  </r>
  <r>
    <s v="R 2 950 000"/>
    <n v="2950000"/>
    <s v="4 Bedroom House"/>
    <x v="0"/>
    <s v="The Wilds"/>
    <x v="0"/>
    <x v="0"/>
    <s v="2,5"/>
  </r>
  <r>
    <s v="R 545 000"/>
    <n v="545000"/>
    <s v="2 Bedroom House"/>
    <x v="0"/>
    <s v="Wonderboom South"/>
    <x v="1"/>
    <x v="3"/>
    <n v="1"/>
  </r>
  <r>
    <s v="R 3 395 000"/>
    <n v="3395000"/>
    <s v="4 Bedroom House"/>
    <x v="0"/>
    <s v="Roodepark Eco Estate"/>
    <x v="4"/>
    <x v="0"/>
    <s v="2,5"/>
  </r>
  <r>
    <s v="R 3 058 740"/>
    <n v="3058740"/>
    <s v="3 Bedroom House"/>
    <x v="0"/>
    <s v="Magalieskruin"/>
    <x v="1"/>
    <x v="1"/>
    <n v="4"/>
  </r>
  <r>
    <s v="R 3 495 000"/>
    <n v="3495000"/>
    <s v="3 Bedroom House"/>
    <x v="0"/>
    <s v="Rietvalleirand"/>
    <x v="0"/>
    <x v="1"/>
    <s v="2,5"/>
  </r>
  <r>
    <s v="R 5 800 000"/>
    <n v="5800000"/>
    <s v="5 Bedroom House"/>
    <x v="0"/>
    <s v="Grootfontein Country Estates"/>
    <x v="4"/>
    <x v="2"/>
    <s v="3,5"/>
  </r>
  <r>
    <s v="R 4 250 000"/>
    <n v="4250000"/>
    <s v="4 Bedroom House"/>
    <x v="0"/>
    <s v="Silver Lakes"/>
    <x v="0"/>
    <x v="0"/>
    <n v="4"/>
  </r>
  <r>
    <s v="R 1 999 000"/>
    <n v="1999000"/>
    <s v="3 Bedroom House"/>
    <x v="0"/>
    <s v="Wonderboom AH"/>
    <x v="4"/>
    <x v="1"/>
    <n v="2"/>
  </r>
  <r>
    <s v="R 3 500 000"/>
    <n v="3500000"/>
    <s v="3 Bedroom House"/>
    <x v="0"/>
    <s v="Rietvalleirand"/>
    <x v="0"/>
    <x v="1"/>
    <n v="2"/>
  </r>
  <r>
    <s v="R 7 000 000"/>
    <n v="7000000"/>
    <s v="15 Bedroom House"/>
    <x v="0"/>
    <s v="Flora Park"/>
    <x v="4"/>
    <x v="20"/>
    <n v="13"/>
  </r>
  <r>
    <s v="R 4 995 000"/>
    <n v="4995000"/>
    <s v="2 Bedroom House"/>
    <x v="0"/>
    <s v="Waterkloof"/>
    <x v="0"/>
    <x v="3"/>
    <n v="3"/>
  </r>
  <r>
    <s v="R 1 600 000"/>
    <n v="1600000"/>
    <s v="2 Bedroom House"/>
    <x v="0"/>
    <s v="Olympus AH"/>
    <x v="4"/>
    <x v="3"/>
    <n v="2"/>
  </r>
  <r>
    <s v="R 2 875 000"/>
    <n v="2875000"/>
    <s v="3 Bedroom House"/>
    <x v="0"/>
    <s v="Six Fountains Residential Estate"/>
    <x v="0"/>
    <x v="1"/>
    <n v="2"/>
  </r>
  <r>
    <s v="R 545 000"/>
    <n v="545000"/>
    <s v="2 Bedroom House"/>
    <x v="0"/>
    <s v="Wonderboom South"/>
    <x v="1"/>
    <x v="3"/>
    <n v="1"/>
  </r>
  <r>
    <s v="R 1 550 000"/>
    <n v="1550000"/>
    <s v="5 Bedroom House"/>
    <x v="0"/>
    <s v="Pretoria Gardens"/>
    <x v="2"/>
    <x v="2"/>
    <n v="3"/>
  </r>
  <r>
    <s v="R 5 995 000"/>
    <n v="5995000"/>
    <s v="5 Bedroom House"/>
    <x v="0"/>
    <s v="Arcadia"/>
    <x v="5"/>
    <x v="2"/>
    <n v="5"/>
  </r>
  <r>
    <s v="R 7 999 000"/>
    <n v="7999000"/>
    <s v="4 Bedroom House"/>
    <x v="0"/>
    <s v="Faerie Glen"/>
    <x v="0"/>
    <x v="0"/>
    <n v="5"/>
  </r>
  <r>
    <s v="R 2 699 000"/>
    <n v="2699000"/>
    <s v="7 Bedroom House"/>
    <x v="0"/>
    <s v="Waterkloof Ridge"/>
    <x v="0"/>
    <x v="5"/>
    <n v="4"/>
  </r>
  <r>
    <s v="R 690 000"/>
    <n v="690000"/>
    <s v="2 Bedroom House"/>
    <x v="0"/>
    <s v="Mooikloof Ridge"/>
    <x v="4"/>
    <x v="3"/>
    <n v="1"/>
  </r>
  <r>
    <s v="R 9 990 000"/>
    <n v="9990000"/>
    <s v="4 Bedroom House"/>
    <x v="0"/>
    <s v="Pretoriuspark"/>
    <x v="0"/>
    <x v="0"/>
    <s v="4,5"/>
  </r>
  <r>
    <s v="R 2 500 000"/>
    <n v="2500000"/>
    <s v="3 Bedroom House"/>
    <x v="0"/>
    <s v="Leisure Bay Estate"/>
    <x v="6"/>
    <x v="1"/>
    <s v="2,5"/>
  </r>
  <r>
    <s v="R 1 780 000"/>
    <n v="1780000"/>
    <s v="3 Bedroom House"/>
    <x v="0"/>
    <s v="Rietfontein"/>
    <x v="1"/>
    <x v="1"/>
    <n v="2"/>
  </r>
  <r>
    <s v="R 3 690 000"/>
    <n v="3690000"/>
    <s v="4 Bedroom House"/>
    <x v="0"/>
    <s v="Garsfontein"/>
    <x v="0"/>
    <x v="0"/>
    <s v="3,5"/>
  </r>
  <r>
    <s v="R 1 499 000"/>
    <n v="1499000"/>
    <s v="3 Bedroom House"/>
    <x v="0"/>
    <s v="West Park"/>
    <x v="2"/>
    <x v="1"/>
    <n v="2"/>
  </r>
  <r>
    <s v="R 3 590 000"/>
    <n v="3590000"/>
    <s v="4 Bedroom House"/>
    <x v="0"/>
    <s v="Brooklyn"/>
    <x v="0"/>
    <x v="0"/>
    <n v="4"/>
  </r>
  <r>
    <s v="R 11 550 000"/>
    <n v="11550000"/>
    <s v="4 Bedroom House"/>
    <x v="0"/>
    <s v="Waterkloof Ridge"/>
    <x v="0"/>
    <x v="0"/>
    <s v="3,5"/>
  </r>
  <r>
    <s v="R 4 650 000"/>
    <n v="4650000"/>
    <s v="4 Bedroom House"/>
    <x v="0"/>
    <s v="Roodepark Eco Estate"/>
    <x v="4"/>
    <x v="0"/>
    <n v="3"/>
  </r>
  <r>
    <s v="R 3 200 000"/>
    <n v="3200000"/>
    <s v="3 Bedroom House"/>
    <x v="0"/>
    <s v="Waterkloof Ridge"/>
    <x v="0"/>
    <x v="1"/>
    <n v="2"/>
  </r>
  <r>
    <s v="R 2 400 000"/>
    <n v="2400000"/>
    <s v="4 Bedroom House"/>
    <x v="0"/>
    <s v="Rietondale"/>
    <x v="0"/>
    <x v="0"/>
    <n v="2"/>
  </r>
  <r>
    <s v="R 2 500 000"/>
    <n v="2500000"/>
    <s v="4 Bedroom House"/>
    <x v="0"/>
    <s v="Green Acres Estate"/>
    <x v="1"/>
    <x v="0"/>
    <n v="3"/>
  </r>
  <r>
    <s v="R 3 660 000"/>
    <n v="3660000"/>
    <s v="4 Bedroom House"/>
    <x v="0"/>
    <s v="Roodepark Eco Estate"/>
    <x v="4"/>
    <x v="0"/>
    <s v="4,5"/>
  </r>
  <r>
    <s v="R 2 500 000"/>
    <n v="2500000"/>
    <s v="4 Bedroom House"/>
    <x v="0"/>
    <s v="Green Acres Estate"/>
    <x v="1"/>
    <x v="0"/>
    <n v="3"/>
  </r>
  <r>
    <s v="R 1 200 000"/>
    <n v="1200000"/>
    <s v="2 Bedroom House"/>
    <x v="0"/>
    <s v="Mamelodi East"/>
    <x v="3"/>
    <x v="3"/>
    <n v="2"/>
  </r>
  <r>
    <s v="R 2 900 000"/>
    <n v="2900000"/>
    <s v="3 Bedroom House"/>
    <x v="0"/>
    <s v="Olympus AH"/>
    <x v="4"/>
    <x v="1"/>
    <s v="2,5"/>
  </r>
  <r>
    <s v="R 6 650 000"/>
    <n v="6650000"/>
    <s v="4 Bedroom House"/>
    <x v="0"/>
    <s v="Waterkloof"/>
    <x v="0"/>
    <x v="0"/>
    <n v="4"/>
  </r>
  <r>
    <s v="R 2 315 000"/>
    <n v="2315000"/>
    <s v="3 Bedroom House"/>
    <x v="0"/>
    <s v="Die Wilgers"/>
    <x v="0"/>
    <x v="1"/>
    <n v="2"/>
  </r>
  <r>
    <s v="R 8 900 000"/>
    <n v="8900000"/>
    <s v="4 Bedroom House"/>
    <x v="0"/>
    <s v="Mooikloof Equestrian Estate"/>
    <x v="4"/>
    <x v="0"/>
    <s v="3,5"/>
  </r>
  <r>
    <s v="R 4 995 000"/>
    <n v="4995000"/>
    <s v="4 Bedroom House"/>
    <x v="0"/>
    <s v="Moreleta Park"/>
    <x v="0"/>
    <x v="0"/>
    <s v="4,5"/>
  </r>
  <r>
    <s v="R 1 695 000"/>
    <n v="1695000"/>
    <s v="3 Bedroom House"/>
    <x v="0"/>
    <s v="Queenswood"/>
    <x v="0"/>
    <x v="1"/>
    <s v="1,5"/>
  </r>
  <r>
    <s v="R 3 899 000"/>
    <n v="3899000"/>
    <s v="5 Bedroom House"/>
    <x v="0"/>
    <s v="Savannah Country Estate"/>
    <x v="4"/>
    <x v="2"/>
    <s v="5,5"/>
  </r>
  <r>
    <s v="R 2 990 000"/>
    <n v="2990000"/>
    <s v="7 Bedroom House"/>
    <x v="0"/>
    <s v="Florauna"/>
    <x v="1"/>
    <x v="5"/>
    <n v="7"/>
  </r>
  <r>
    <s v="R 1 490 000"/>
    <n v="1490000"/>
    <s v="3 Bedroom House"/>
    <x v="0"/>
    <s v="Jan Niemand Park"/>
    <x v="1"/>
    <x v="1"/>
    <n v="2"/>
  </r>
  <r>
    <s v="R 6 000 000"/>
    <n v="6000000"/>
    <s v="5 Bedroom House"/>
    <x v="0"/>
    <s v="Baileys Muckleneuk"/>
    <x v="0"/>
    <x v="2"/>
    <n v="5"/>
  </r>
  <r>
    <s v="R 9 900 000"/>
    <n v="9900000"/>
    <s v="4 Bedroom House"/>
    <x v="0"/>
    <s v="Faerie Glen"/>
    <x v="0"/>
    <x v="0"/>
    <n v="3"/>
  </r>
  <r>
    <s v="R 1 270 000"/>
    <n v="1270000"/>
    <s v="3 Bedroom House"/>
    <x v="0"/>
    <s v="Dorandia"/>
    <x v="1"/>
    <x v="1"/>
    <n v="2"/>
  </r>
  <r>
    <s v="R 1 650 000"/>
    <n v="1650000"/>
    <s v="4 Bedroom House"/>
    <x v="0"/>
    <s v="Lotus Gardens"/>
    <x v="3"/>
    <x v="0"/>
    <n v="2"/>
  </r>
  <r>
    <s v="R 1 425 000"/>
    <n v="1425000"/>
    <s v="3 Bedroom House"/>
    <x v="0"/>
    <s v="Florauna"/>
    <x v="1"/>
    <x v="1"/>
    <n v="1"/>
  </r>
  <r>
    <s v="R 819 999"/>
    <n v="819999"/>
    <s v="2 Bedroom House"/>
    <x v="0"/>
    <s v="Nellmapius"/>
    <x v="3"/>
    <x v="3"/>
    <s v="1,5"/>
  </r>
  <r>
    <s v="R 5 200 000"/>
    <n v="5200000"/>
    <s v="3 Bedroom House"/>
    <x v="0"/>
    <s v="Silver Lakes Golf Estate"/>
    <x v="0"/>
    <x v="1"/>
    <n v="3"/>
  </r>
  <r>
    <s v="R 3 450 000"/>
    <n v="3450000"/>
    <s v="4 Bedroom House"/>
    <x v="0"/>
    <s v="Roodepark Eco Estate"/>
    <x v="4"/>
    <x v="0"/>
    <n v="2"/>
  </r>
  <r>
    <s v="R 3 385 000"/>
    <n v="3385000"/>
    <s v="4 Bedroom House"/>
    <x v="0"/>
    <s v="Pebble Rock Golf Village"/>
    <x v="4"/>
    <x v="0"/>
    <s v="2,5"/>
  </r>
  <r>
    <s v="R 1 630 000"/>
    <n v="1630000"/>
    <s v="3 Bedroom House"/>
    <x v="0"/>
    <s v="Booysens"/>
    <x v="2"/>
    <x v="1"/>
    <n v="2"/>
  </r>
  <r>
    <s v="R 20 700 000"/>
    <n v="20700000"/>
    <s v="13 Bedroom House"/>
    <x v="0"/>
    <s v="Mooiplaats AH"/>
    <x v="4"/>
    <x v="8"/>
    <n v="12"/>
  </r>
  <r>
    <s v="R 1 395 000"/>
    <n v="1395000"/>
    <s v="3 Bedroom House"/>
    <x v="0"/>
    <s v="Annlin"/>
    <x v="1"/>
    <x v="1"/>
    <n v="2"/>
  </r>
  <r>
    <s v="R 1 650 000"/>
    <n v="1650000"/>
    <s v="4 Bedroom House"/>
    <x v="0"/>
    <s v="Moreleta Park"/>
    <x v="0"/>
    <x v="0"/>
    <n v="2"/>
  </r>
  <r>
    <s v="R 1 650 000"/>
    <n v="1650000"/>
    <s v="4 Bedroom House"/>
    <x v="0"/>
    <s v="Lotus Gardens"/>
    <x v="3"/>
    <x v="0"/>
    <n v="2"/>
  </r>
  <r>
    <s v="R 3 200 000"/>
    <n v="3200000"/>
    <s v="3 Bedroom House"/>
    <x v="0"/>
    <s v="Rietvlei Ridge Country Estate"/>
    <x v="4"/>
    <x v="1"/>
    <n v="2"/>
  </r>
  <r>
    <s v="R 6 950 000"/>
    <n v="6950000"/>
    <s v="5 Bedroom House"/>
    <x v="0"/>
    <s v="Wapadrand"/>
    <x v="0"/>
    <x v="2"/>
    <n v="3"/>
  </r>
  <r>
    <s v="R 3 450 000"/>
    <n v="3450000"/>
    <s v="3 Bedroom House"/>
    <x v="0"/>
    <s v="Olympus AH"/>
    <x v="4"/>
    <x v="1"/>
    <s v="3,5"/>
  </r>
  <r>
    <s v="R 1 749 000"/>
    <n v="1749000"/>
    <s v="2 Bedroom House"/>
    <x v="0"/>
    <s v="Montana"/>
    <x v="1"/>
    <x v="3"/>
    <n v="2"/>
  </r>
  <r>
    <s v="R 4 950 000"/>
    <n v="4950000"/>
    <s v="3 Bedroom House"/>
    <x v="0"/>
    <s v="Silverwoods Country Estate"/>
    <x v="0"/>
    <x v="1"/>
    <s v="2,5"/>
  </r>
  <r>
    <s v="R 4 650 000"/>
    <n v="4650000"/>
    <s v="3 Bedroom House"/>
    <x v="0"/>
    <s v="Woodhill Golf Estate"/>
    <x v="0"/>
    <x v="1"/>
    <n v="2"/>
  </r>
  <r>
    <s v="R 1 130 000"/>
    <n v="1130000"/>
    <s v="3 Bedroom House"/>
    <x v="0"/>
    <s v="Andeon"/>
    <x v="2"/>
    <x v="1"/>
    <n v="1"/>
  </r>
  <r>
    <s v="R 1 100 000"/>
    <n v="1100000"/>
    <s v="3 Bedroom House"/>
    <x v="0"/>
    <s v="Proclamation Hill"/>
    <x v="2"/>
    <x v="1"/>
    <n v="3"/>
  </r>
  <r>
    <s v="R 1 690 000"/>
    <n v="1690000"/>
    <s v="4 Bedroom House"/>
    <x v="0"/>
    <s v="Danville"/>
    <x v="2"/>
    <x v="0"/>
    <n v="2"/>
  </r>
  <r>
    <s v="R 1 100 000"/>
    <n v="1100000"/>
    <s v="3 Bedroom House"/>
    <x v="0"/>
    <s v="Proclamation Hill"/>
    <x v="2"/>
    <x v="1"/>
    <n v="3"/>
  </r>
  <r>
    <s v="R 1 599 000"/>
    <n v="1599000"/>
    <s v="4 Bedroom House"/>
    <x v="0"/>
    <s v="Queenswood"/>
    <x v="0"/>
    <x v="0"/>
    <s v="3,5"/>
  </r>
  <r>
    <s v="R 5 060 000"/>
    <n v="5060000"/>
    <s v="3 Bedroom House"/>
    <x v="0"/>
    <s v="Waterkloof Ridge"/>
    <x v="0"/>
    <x v="1"/>
    <n v="2"/>
  </r>
  <r>
    <s v="R 5 200 000"/>
    <n v="5200000"/>
    <s v="4 Bedroom House"/>
    <x v="0"/>
    <s v="Savannah Country Estate"/>
    <x v="4"/>
    <x v="0"/>
    <s v="4,5"/>
  </r>
  <r>
    <s v="R 920 000"/>
    <n v="920000"/>
    <s v="3 Bedroom House"/>
    <x v="0"/>
    <s v="Mamelodi East"/>
    <x v="3"/>
    <x v="1"/>
    <n v="2"/>
  </r>
  <r>
    <s v="R 1 590 000"/>
    <n v="1590000"/>
    <s v="1 Bedroom House"/>
    <x v="0"/>
    <s v="Buffelsdrift AH"/>
    <x v="4"/>
    <x v="7"/>
    <n v="1"/>
  </r>
  <r>
    <s v="R 1 550 000"/>
    <n v="1550000"/>
    <s v="4 Bedroom House"/>
    <x v="0"/>
    <s v="Moregloed"/>
    <x v="1"/>
    <x v="0"/>
    <n v="2"/>
  </r>
  <r>
    <s v="R 3 990 000"/>
    <n v="3990000"/>
    <s v="4 Bedroom House"/>
    <x v="0"/>
    <s v="Six Fountains Residential Estate"/>
    <x v="0"/>
    <x v="0"/>
    <s v="3,5"/>
  </r>
  <r>
    <s v="R 1 735 000"/>
    <n v="1735000"/>
    <s v="4 Bedroom House"/>
    <x v="0"/>
    <s v="Parktown Estate"/>
    <x v="1"/>
    <x v="0"/>
    <n v="2"/>
  </r>
  <r>
    <s v="R 9 990 000"/>
    <n v="9990000"/>
    <s v="4 Bedroom House"/>
    <x v="0"/>
    <s v="The Wilds"/>
    <x v="0"/>
    <x v="0"/>
    <n v="4"/>
  </r>
  <r>
    <s v="R 1 350 000"/>
    <n v="1350000"/>
    <s v="6 Bedroom House"/>
    <x v="0"/>
    <s v="Philip Nel Park"/>
    <x v="2"/>
    <x v="6"/>
    <n v="3"/>
  </r>
  <r>
    <s v="R 1 880 000"/>
    <n v="1880000"/>
    <s v="3 Bedroom House"/>
    <x v="0"/>
    <s v="Montana"/>
    <x v="1"/>
    <x v="1"/>
    <n v="2"/>
  </r>
  <r>
    <s v="R 4 420 000"/>
    <n v="4420000"/>
    <s v="4 Bedroom House"/>
    <x v="0"/>
    <s v="Roodepark Eco Estate"/>
    <x v="4"/>
    <x v="0"/>
    <n v="3"/>
  </r>
  <r>
    <s v="R 2 459 000"/>
    <n v="2459000"/>
    <s v="3 Bedroom House"/>
    <x v="0"/>
    <s v="Waterkloof Glen"/>
    <x v="0"/>
    <x v="1"/>
    <n v="3"/>
  </r>
  <r>
    <s v="R 2 150 000"/>
    <n v="2150000"/>
    <s v="4 Bedroom House"/>
    <x v="0"/>
    <s v="Moreleta Park"/>
    <x v="0"/>
    <x v="0"/>
    <n v="2"/>
  </r>
  <r>
    <s v="R 1 550 000"/>
    <n v="1550000"/>
    <s v="2 Bedroom House"/>
    <x v="0"/>
    <s v="Montana Park"/>
    <x v="1"/>
    <x v="3"/>
    <n v="1"/>
  </r>
  <r>
    <s v="R 1 945 000"/>
    <n v="1945000"/>
    <s v="3 Bedroom House"/>
    <x v="0"/>
    <s v="Faerie Glen"/>
    <x v="0"/>
    <x v="1"/>
    <n v="2"/>
  </r>
  <r>
    <s v="R 4 500 000"/>
    <n v="4500000"/>
    <s v="3 Bedroom House"/>
    <x v="0"/>
    <s v="Waterkloof"/>
    <x v="0"/>
    <x v="1"/>
    <s v="2,5"/>
  </r>
  <r>
    <s v="R 3 950 000"/>
    <n v="3950000"/>
    <s v="5 Bedroom House"/>
    <x v="0"/>
    <s v="Montana Park"/>
    <x v="1"/>
    <x v="2"/>
    <n v="3"/>
  </r>
  <r>
    <s v="R 1 950 000"/>
    <n v="1950000"/>
    <s v="3 Bedroom House"/>
    <x v="0"/>
    <s v="Newlands"/>
    <x v="0"/>
    <x v="1"/>
    <n v="2"/>
  </r>
  <r>
    <s v="R 1 200 000"/>
    <n v="1200000"/>
    <s v="4 Bedroom House"/>
    <x v="0"/>
    <s v="Mountain View"/>
    <x v="1"/>
    <x v="0"/>
    <s v="2,5"/>
  </r>
  <r>
    <s v="R 3 575 000"/>
    <n v="3575000"/>
    <s v="3 Bedroom House"/>
    <x v="0"/>
    <s v="Hazelwood"/>
    <x v="0"/>
    <x v="1"/>
    <n v="3"/>
  </r>
  <r>
    <s v="R 2 590 000"/>
    <n v="2590000"/>
    <s v="3 Bedroom House"/>
    <x v="0"/>
    <s v="Willow Acres"/>
    <x v="0"/>
    <x v="1"/>
    <n v="2"/>
  </r>
  <r>
    <s v="R 1 399 000"/>
    <n v="1399000"/>
    <s v="3 Bedroom House"/>
    <x v="0"/>
    <s v="East Lynne"/>
    <x v="0"/>
    <x v="1"/>
    <n v="2"/>
  </r>
  <r>
    <s v="R 980 000"/>
    <n v="980000"/>
    <s v="1 Bedroom House"/>
    <x v="0"/>
    <s v="Newlands"/>
    <x v="0"/>
    <x v="7"/>
    <n v="1"/>
  </r>
  <r>
    <s v="R 2 459 000"/>
    <n v="2459000"/>
    <s v="3 Bedroom House"/>
    <x v="0"/>
    <s v="Waterkloof Glen"/>
    <x v="0"/>
    <x v="1"/>
    <n v="3"/>
  </r>
  <r>
    <s v="R 5 900 000"/>
    <n v="5900000"/>
    <s v="5 Bedroom House"/>
    <x v="0"/>
    <s v="Waterkloof Ridge"/>
    <x v="0"/>
    <x v="2"/>
    <n v="4"/>
  </r>
  <r>
    <s v="R 1 650 000"/>
    <n v="1650000"/>
    <s v="4 Bedroom House"/>
    <x v="0"/>
    <s v="Claremont"/>
    <x v="2"/>
    <x v="0"/>
    <s v="4,5"/>
  </r>
  <r>
    <s v="R 4 295 000"/>
    <n v="4295000"/>
    <s v="5 Bedroom House"/>
    <x v="0"/>
    <s v="Waterkloof Glen"/>
    <x v="0"/>
    <x v="2"/>
    <n v="5"/>
  </r>
  <r>
    <s v="R 1 050 000"/>
    <n v="1050000"/>
    <s v="3 Bedroom House"/>
    <x v="0"/>
    <s v="Pretoria West"/>
    <x v="2"/>
    <x v="1"/>
    <n v="1"/>
  </r>
  <r>
    <s v="R 2 300 000"/>
    <n v="2300000"/>
    <s v="5 Bedroom House"/>
    <x v="0"/>
    <s v="Elarduspark"/>
    <x v="0"/>
    <x v="2"/>
    <s v="3,5"/>
  </r>
  <r>
    <s v="R 990 000"/>
    <n v="990000"/>
    <s v="4 Bedroom House"/>
    <x v="0"/>
    <s v="Rietfontein"/>
    <x v="1"/>
    <x v="0"/>
    <n v="2"/>
  </r>
  <r>
    <s v="R 7 700 000"/>
    <n v="7700000"/>
    <s v="3 Bedroom House"/>
    <x v="0"/>
    <s v="Faerie Glen"/>
    <x v="0"/>
    <x v="1"/>
    <n v="3"/>
  </r>
  <r>
    <s v="R 1 395 000"/>
    <n v="1395000"/>
    <s v="3 Bedroom House"/>
    <x v="0"/>
    <s v="Pretoria North"/>
    <x v="1"/>
    <x v="1"/>
    <n v="1"/>
  </r>
  <r>
    <s v="R 1 199 000"/>
    <n v="1199000"/>
    <s v="4 Bedroom House"/>
    <x v="0"/>
    <s v="Danville"/>
    <x v="2"/>
    <x v="0"/>
    <n v="2"/>
  </r>
  <r>
    <s v="R 766 000"/>
    <n v="766000"/>
    <s v="3 Bedroom House"/>
    <x v="0"/>
    <s v="East Lynne"/>
    <x v="0"/>
    <x v="1"/>
    <n v="3"/>
  </r>
  <r>
    <s v="R 2 300 000"/>
    <n v="2300000"/>
    <s v="3 Bedroom House"/>
    <x v="0"/>
    <s v="Garsfontein"/>
    <x v="0"/>
    <x v="1"/>
    <n v="2"/>
  </r>
  <r>
    <s v="R 2 490 000"/>
    <n v="2490000"/>
    <s v="3 Bedroom House"/>
    <x v="0"/>
    <s v="Die Wilgers"/>
    <x v="0"/>
    <x v="1"/>
    <n v="2"/>
  </r>
  <r>
    <s v="R 1 950 000"/>
    <n v="1950000"/>
    <s v="5 Bedroom House"/>
    <x v="0"/>
    <s v="Atteridgeville"/>
    <x v="2"/>
    <x v="2"/>
    <n v="4"/>
  </r>
  <r>
    <s v="R 1 850 000"/>
    <n v="1850000"/>
    <s v="3 Bedroom House"/>
    <x v="0"/>
    <s v="Erasmuskloof"/>
    <x v="0"/>
    <x v="1"/>
    <n v="2"/>
  </r>
  <r>
    <s v="R 995 000"/>
    <n v="995000"/>
    <s v="3 Bedroom House"/>
    <x v="0"/>
    <s v="Elandspoort"/>
    <x v="3"/>
    <x v="1"/>
    <n v="2"/>
  </r>
  <r>
    <s v="R 3 450 000"/>
    <n v="3450000"/>
    <s v="3 Bedroom House"/>
    <x v="0"/>
    <s v="Olympus AH"/>
    <x v="4"/>
    <x v="1"/>
    <s v="2,5"/>
  </r>
  <r>
    <s v="R 1 579 000"/>
    <n v="1579000"/>
    <s v="3 Bedroom House"/>
    <x v="0"/>
    <s v="Doornpoort"/>
    <x v="1"/>
    <x v="1"/>
    <n v="2"/>
  </r>
  <r>
    <s v="R 2 795 000"/>
    <n v="2795000"/>
    <s v="3 Bedroom House"/>
    <x v="0"/>
    <s v="Equestria"/>
    <x v="0"/>
    <x v="1"/>
    <s v="2,5"/>
  </r>
  <r>
    <s v="R 5 999 000"/>
    <n v="5999000"/>
    <s v="6 Bedroom House"/>
    <x v="0"/>
    <s v="Baileys Muckleneuk"/>
    <x v="0"/>
    <x v="6"/>
    <s v="4,5"/>
  </r>
  <r>
    <s v="R 3 500 000"/>
    <n v="3500000"/>
    <s v="4 Bedroom House"/>
    <x v="0"/>
    <s v="Elarduspark"/>
    <x v="0"/>
    <x v="0"/>
    <n v="2"/>
  </r>
  <r>
    <s v="R 3 500 000"/>
    <n v="3500000"/>
    <s v="4 Bedroom House"/>
    <x v="0"/>
    <s v="Annlin"/>
    <x v="1"/>
    <x v="0"/>
    <n v="2"/>
  </r>
  <r>
    <s v="R 1 750 000"/>
    <n v="1750000"/>
    <s v="3 Bedroom House"/>
    <x v="0"/>
    <s v="Faerie Glen"/>
    <x v="0"/>
    <x v="1"/>
    <n v="2"/>
  </r>
  <r>
    <s v="R 1 995 000"/>
    <n v="1995000"/>
    <s v="3 Bedroom House"/>
    <x v="0"/>
    <s v="Waterkloof Glen"/>
    <x v="0"/>
    <x v="1"/>
    <n v="2"/>
  </r>
  <r>
    <s v="R 3 200 000"/>
    <n v="3200000"/>
    <s v="6 Bedroom House"/>
    <x v="0"/>
    <s v="Monument Park"/>
    <x v="6"/>
    <x v="6"/>
    <n v="5"/>
  </r>
  <r>
    <s v="R 2 099 000"/>
    <n v="2099000"/>
    <s v="9 Bedroom House"/>
    <x v="0"/>
    <s v="Meyerspark"/>
    <x v="0"/>
    <x v="9"/>
    <n v="5"/>
  </r>
  <r>
    <s v="R 2 495 000"/>
    <n v="2495000"/>
    <s v="3 Bedroom House"/>
    <x v="0"/>
    <s v="Moreleta Park"/>
    <x v="0"/>
    <x v="1"/>
    <n v="2"/>
  </r>
  <r>
    <s v="R 4 750 000"/>
    <n v="4750000"/>
    <s v="4 Bedroom House"/>
    <x v="0"/>
    <s v="Roodepark Eco Estate"/>
    <x v="4"/>
    <x v="0"/>
    <s v="2,5"/>
  </r>
  <r>
    <s v="R 1 599 000"/>
    <n v="1599000"/>
    <s v="3 Bedroom House"/>
    <x v="0"/>
    <s v="Montana Tuine"/>
    <x v="1"/>
    <x v="1"/>
    <n v="2"/>
  </r>
  <r>
    <s v="R 1 700 000"/>
    <n v="1700000"/>
    <s v="4 Bedroom House"/>
    <x v="0"/>
    <s v="Gezina"/>
    <x v="1"/>
    <x v="0"/>
    <n v="2"/>
  </r>
  <r>
    <s v="R 3 150 000"/>
    <n v="3150000"/>
    <s v="3 Bedroom House"/>
    <x v="0"/>
    <s v="Moreleta Park"/>
    <x v="0"/>
    <x v="1"/>
    <n v="2"/>
  </r>
  <r>
    <s v="R 6 450 000"/>
    <n v="6450000"/>
    <s v="4 Bedroom House"/>
    <x v="0"/>
    <s v="Zwavelpoort AH"/>
    <x v="4"/>
    <x v="0"/>
    <n v="4"/>
  </r>
  <r>
    <s v="R 5 800 000"/>
    <n v="5800000"/>
    <s v="4 Bedroom House"/>
    <x v="0"/>
    <s v="Zambezi Country Estate"/>
    <x v="1"/>
    <x v="0"/>
    <n v="4"/>
  </r>
  <r>
    <s v="R 9 750 000"/>
    <n v="9750000"/>
    <s v="5 Bedroom House"/>
    <x v="0"/>
    <s v="Waterkloof Heights"/>
    <x v="0"/>
    <x v="2"/>
    <n v="5"/>
  </r>
  <r>
    <s v="R 1 336 000"/>
    <n v="1336000"/>
    <s v="3 Bedroom House"/>
    <x v="0"/>
    <s v="Booysens"/>
    <x v="2"/>
    <x v="1"/>
    <n v="2"/>
  </r>
  <r>
    <s v="R 860 000"/>
    <n v="860000"/>
    <s v="3 Bedroom House"/>
    <x v="0"/>
    <s v="Mamelodi East"/>
    <x v="3"/>
    <x v="1"/>
    <n v="2"/>
  </r>
  <r>
    <s v="R 2 200 000"/>
    <n v="2200000"/>
    <s v="4 Bedroom House"/>
    <x v="0"/>
    <s v="Doornpoort"/>
    <x v="1"/>
    <x v="0"/>
    <n v="3"/>
  </r>
  <r>
    <s v="R 3 200 000"/>
    <n v="3200000"/>
    <s v="3 Bedroom House"/>
    <x v="0"/>
    <s v="Roodepark Eco Estate"/>
    <x v="4"/>
    <x v="1"/>
    <s v="2,5"/>
  </r>
  <r>
    <s v="R 1 450 000"/>
    <n v="1450000"/>
    <s v="2 Bedroom House"/>
    <x v="0"/>
    <s v="Montana"/>
    <x v="1"/>
    <x v="3"/>
    <n v="1"/>
  </r>
  <r>
    <s v="R 3 999 000"/>
    <n v="3999000"/>
    <s v="4 Bedroom House"/>
    <x v="0"/>
    <s v="Florauna"/>
    <x v="1"/>
    <x v="0"/>
    <s v="3,5"/>
  </r>
  <r>
    <s v="R 785 000"/>
    <n v="785000"/>
    <s v="2 Bedroom House"/>
    <x v="0"/>
    <s v="Andeon"/>
    <x v="2"/>
    <x v="3"/>
    <n v="1"/>
  </r>
  <r>
    <s v="R 690 000"/>
    <n v="690000"/>
    <s v="2 Bedroom House"/>
    <x v="0"/>
    <s v="Lotus Gardens"/>
    <x v="3"/>
    <x v="3"/>
    <n v="1"/>
  </r>
  <r>
    <s v="R 1 700 000"/>
    <n v="1700000"/>
    <s v="3 Bedroom House"/>
    <x v="0"/>
    <s v="Villieria"/>
    <x v="1"/>
    <x v="1"/>
    <n v="2"/>
  </r>
  <r>
    <s v="R 3 200 000"/>
    <n v="3200000"/>
    <s v="4 Bedroom House"/>
    <x v="0"/>
    <s v="The Hills Game Reserve Estate"/>
    <x v="4"/>
    <x v="0"/>
    <n v="4"/>
  </r>
  <r>
    <s v="R 3 850 000"/>
    <n v="3850000"/>
    <s v="4 Bedroom House"/>
    <x v="0"/>
    <s v="Lynnwood Glen"/>
    <x v="0"/>
    <x v="0"/>
    <n v="2"/>
  </r>
  <r>
    <s v="R 3 998 000"/>
    <n v="3998000"/>
    <s v="6 Bedroom House"/>
    <x v="0"/>
    <s v="Faerie Glen"/>
    <x v="0"/>
    <x v="6"/>
    <n v="4"/>
  </r>
  <r>
    <s v="R 6 800 000"/>
    <n v="6800000"/>
    <s v="6 Bedroom House"/>
    <x v="0"/>
    <s v="Tyger Valley"/>
    <x v="0"/>
    <x v="6"/>
    <s v="3,5"/>
  </r>
  <r>
    <s v="R 3 850 000"/>
    <n v="3850000"/>
    <s v="4 Bedroom House"/>
    <x v="0"/>
    <s v="Bronberg"/>
    <x v="0"/>
    <x v="0"/>
    <s v="4,5"/>
  </r>
  <r>
    <s v="R 850 000"/>
    <n v="850000"/>
    <s v="2 Bedroom House"/>
    <x v="0"/>
    <s v="Gem Valley"/>
    <x v="3"/>
    <x v="3"/>
    <n v="1"/>
  </r>
  <r>
    <s v="R 850 000"/>
    <n v="850000"/>
    <s v="3 Bedroom House"/>
    <x v="0"/>
    <s v="Mountain View"/>
    <x v="1"/>
    <x v="1"/>
    <n v="2"/>
  </r>
  <r>
    <s v="R 1 470 000"/>
    <n v="1470000"/>
    <s v="4 Bedroom House"/>
    <x v="0"/>
    <s v="Dorandia"/>
    <x v="1"/>
    <x v="0"/>
    <s v="2,5"/>
  </r>
  <r>
    <s v="R 1 270 000"/>
    <n v="1270000"/>
    <s v="4 Bedroom House"/>
    <x v="0"/>
    <s v="East Lynne"/>
    <x v="0"/>
    <x v="0"/>
    <n v="3"/>
  </r>
  <r>
    <s v="R 2 200 000"/>
    <n v="2200000"/>
    <s v="5 Bedroom House"/>
    <x v="0"/>
    <s v="Mountain View"/>
    <x v="1"/>
    <x v="2"/>
    <n v="3"/>
  </r>
  <r>
    <s v="R 2 299 000"/>
    <n v="2299000"/>
    <s v="3 Bedroom House"/>
    <x v="0"/>
    <s v="Green Acres Estate"/>
    <x v="1"/>
    <x v="1"/>
    <n v="2"/>
  </r>
  <r>
    <s v="R 2 550 000"/>
    <n v="2550000"/>
    <s v="3 Bedroom House"/>
    <x v="0"/>
    <s v="Bronberg"/>
    <x v="0"/>
    <x v="1"/>
    <n v="2"/>
  </r>
  <r>
    <s v="R 1 370 000"/>
    <n v="1370000"/>
    <s v="3 Bedroom House"/>
    <x v="0"/>
    <s v="East Lynne"/>
    <x v="0"/>
    <x v="1"/>
    <n v="2"/>
  </r>
  <r>
    <s v="R 1 575 000"/>
    <n v="1575000"/>
    <s v="3 Bedroom House"/>
    <x v="0"/>
    <s v="Sinoville"/>
    <x v="1"/>
    <x v="1"/>
    <n v="2"/>
  </r>
  <r>
    <s v="R 880 000"/>
    <n v="880000"/>
    <s v="3 Bedroom House"/>
    <x v="0"/>
    <s v="Lotus Gardens"/>
    <x v="3"/>
    <x v="1"/>
    <s v="2,5"/>
  </r>
  <r>
    <s v="R 4 100 000"/>
    <n v="4100000"/>
    <s v="4 Bedroom House"/>
    <x v="0"/>
    <s v="Lynnwood Ridge"/>
    <x v="0"/>
    <x v="0"/>
    <n v="3"/>
  </r>
  <r>
    <s v="R 2 500 000"/>
    <n v="2500000"/>
    <s v="3 Bedroom House"/>
    <x v="0"/>
    <s v="Moreleta Park"/>
    <x v="0"/>
    <x v="1"/>
    <n v="3"/>
  </r>
  <r>
    <s v="R 2 500 000"/>
    <n v="2500000"/>
    <s v="3 Bedroom House"/>
    <x v="0"/>
    <s v="Moreleta Park"/>
    <x v="0"/>
    <x v="1"/>
    <n v="3"/>
  </r>
  <r>
    <s v="R 6 995 000"/>
    <n v="6995000"/>
    <s v="4 Bedroom House"/>
    <x v="0"/>
    <s v="Monument Park"/>
    <x v="6"/>
    <x v="0"/>
    <n v="4"/>
  </r>
  <r>
    <s v="R 1 730 000"/>
    <n v="1730000"/>
    <s v="4 Bedroom House"/>
    <x v="0"/>
    <s v="Moreleta Park"/>
    <x v="0"/>
    <x v="0"/>
    <n v="2"/>
  </r>
  <r>
    <s v="R 4 000 000"/>
    <n v="4000000"/>
    <s v="5 Bedroom House"/>
    <x v="0"/>
    <s v="Wapadrand"/>
    <x v="0"/>
    <x v="2"/>
    <s v="4,5"/>
  </r>
  <r>
    <s v="R 1 950 000"/>
    <n v="1950000"/>
    <s v="6 Bedroom House"/>
    <x v="0"/>
    <s v="Capital Park"/>
    <x v="5"/>
    <x v="6"/>
    <n v="4"/>
  </r>
  <r>
    <s v="R 1 400 000"/>
    <n v="1400000"/>
    <s v="3 Bedroom House"/>
    <x v="0"/>
    <s v="Rietfontein"/>
    <x v="1"/>
    <x v="1"/>
    <n v="2"/>
  </r>
  <r>
    <s v="R 1 750 000"/>
    <n v="1750000"/>
    <s v="2 Bedroom House"/>
    <x v="0"/>
    <s v="Montana Tuine"/>
    <x v="1"/>
    <x v="3"/>
    <n v="1"/>
  </r>
  <r>
    <s v="R 1 399 000"/>
    <n v="1399000"/>
    <s v="2 Bedroom House"/>
    <x v="0"/>
    <s v="Pretoria North"/>
    <x v="1"/>
    <x v="3"/>
    <s v="N/A"/>
  </r>
  <r>
    <s v="R 1 793 110"/>
    <n v="1793110"/>
    <s v="4 Bedroom House"/>
    <x v="0"/>
    <s v="Sinoville"/>
    <x v="1"/>
    <x v="0"/>
    <n v="2"/>
  </r>
  <r>
    <s v="R 899 000"/>
    <n v="899000"/>
    <s v="3 Bedroom House"/>
    <x v="0"/>
    <s v="Glenway Estate"/>
    <x v="3"/>
    <x v="1"/>
    <n v="1"/>
  </r>
  <r>
    <s v="R 2 450 000"/>
    <n v="2450000"/>
    <s v="4 Bedroom House"/>
    <x v="0"/>
    <s v="Die Wilgers"/>
    <x v="0"/>
    <x v="0"/>
    <n v="2"/>
  </r>
  <r>
    <s v="R 3 750 000"/>
    <n v="3750000"/>
    <s v="4 Bedroom House"/>
    <x v="0"/>
    <s v="Boardwalk"/>
    <x v="0"/>
    <x v="0"/>
    <s v="3,5"/>
  </r>
  <r>
    <s v="R 760 000"/>
    <n v="760000"/>
    <s v="2 Bedroom House"/>
    <x v="0"/>
    <s v="Lotus Gardens"/>
    <x v="3"/>
    <x v="3"/>
    <n v="1"/>
  </r>
  <r>
    <s v="R 1 495 000"/>
    <n v="1495000"/>
    <s v="3 Bedroom House"/>
    <x v="0"/>
    <s v="Mountain View"/>
    <x v="1"/>
    <x v="1"/>
    <n v="2"/>
  </r>
  <r>
    <s v="R 1 746 975"/>
    <n v="1746975"/>
    <s v="4 Bedroom House"/>
    <x v="0"/>
    <s v="Elandspoort"/>
    <x v="3"/>
    <x v="0"/>
    <n v="2"/>
  </r>
  <r>
    <s v="R 979 000"/>
    <n v="979000"/>
    <s v="2 Bedroom House"/>
    <x v="0"/>
    <s v="East Lynne"/>
    <x v="0"/>
    <x v="3"/>
    <n v="1"/>
  </r>
  <r>
    <s v="R 1 120 000"/>
    <n v="1120000"/>
    <s v="3 Bedroom House"/>
    <x v="0"/>
    <s v="Glenway Estate"/>
    <x v="3"/>
    <x v="1"/>
    <n v="2"/>
  </r>
  <r>
    <s v="R 2 950 000"/>
    <n v="2950000"/>
    <s v="4 Bedroom House"/>
    <x v="0"/>
    <s v="Eastwood"/>
    <x v="0"/>
    <x v="0"/>
    <n v="3"/>
  </r>
  <r>
    <s v="R 3 350 000"/>
    <n v="3350000"/>
    <s v="3 Bedroom House"/>
    <x v="0"/>
    <s v="Woodhill Golf Estate"/>
    <x v="0"/>
    <x v="1"/>
    <n v="2"/>
  </r>
  <r>
    <s v="R 3 999 000"/>
    <n v="3999000"/>
    <s v="4 Bedroom House"/>
    <x v="0"/>
    <s v="Lynnwood Park"/>
    <x v="0"/>
    <x v="0"/>
    <s v="3,5"/>
  </r>
  <r>
    <s v="R 6 490 000"/>
    <n v="6490000"/>
    <s v="4 Bedroom House"/>
    <x v="0"/>
    <s v="Lynnwood"/>
    <x v="0"/>
    <x v="0"/>
    <n v="4"/>
  </r>
  <r>
    <s v="R 3 650 000"/>
    <n v="3650000"/>
    <s v="4 Bedroom House"/>
    <x v="0"/>
    <s v="Willow Acres"/>
    <x v="0"/>
    <x v="0"/>
    <n v="3"/>
  </r>
  <r>
    <s v="R 1 849 000"/>
    <n v="1849000"/>
    <s v="3 Bedroom House"/>
    <x v="0"/>
    <s v="Equestria"/>
    <x v="0"/>
    <x v="1"/>
    <n v="2"/>
  </r>
  <r>
    <s v="R 8 790 000"/>
    <n v="8790000"/>
    <s v="4 Bedroom House"/>
    <x v="0"/>
    <s v="Woodhill Golf Estate"/>
    <x v="0"/>
    <x v="0"/>
    <n v="4"/>
  </r>
  <r>
    <s v="R 2 495 000"/>
    <n v="2495000"/>
    <s v="4 Bedroom House"/>
    <x v="0"/>
    <s v="Murrayfield"/>
    <x v="0"/>
    <x v="0"/>
    <s v="3,5"/>
  </r>
  <r>
    <s v="R 380 000"/>
    <n v="380000"/>
    <s v="2 Bedroom House"/>
    <x v="0"/>
    <s v="Mamelodi"/>
    <x v="3"/>
    <x v="3"/>
    <n v="1"/>
  </r>
  <r>
    <s v="R 2 995 000"/>
    <n v="2995000"/>
    <s v="4 Bedroom House"/>
    <x v="0"/>
    <s v="Moreleta Park"/>
    <x v="0"/>
    <x v="0"/>
    <n v="3"/>
  </r>
  <r>
    <s v="R 1 450 000"/>
    <n v="1450000"/>
    <s v="3 Bedroom House"/>
    <x v="0"/>
    <s v="Kwaggasrand"/>
    <x v="2"/>
    <x v="1"/>
    <s v="1,5"/>
  </r>
  <r>
    <s v="R 1 849 000"/>
    <n v="1849000"/>
    <s v="3 Bedroom House"/>
    <x v="0"/>
    <s v="Equestria"/>
    <x v="0"/>
    <x v="1"/>
    <n v="2"/>
  </r>
  <r>
    <s v="R 4 200 000"/>
    <n v="4200000"/>
    <s v="3 Bedroom House"/>
    <x v="0"/>
    <s v="Waterkloof"/>
    <x v="0"/>
    <x v="1"/>
    <n v="2"/>
  </r>
  <r>
    <s v="R 714 000"/>
    <n v="714000"/>
    <s v="2 Bedroom House"/>
    <x v="0"/>
    <s v="Pretoria West"/>
    <x v="2"/>
    <x v="3"/>
    <n v="1"/>
  </r>
  <r>
    <s v="R 290 000"/>
    <n v="290000"/>
    <s v="2 Bedroom House"/>
    <x v="0"/>
    <s v="Lotus Gardens"/>
    <x v="3"/>
    <x v="3"/>
    <n v="1"/>
  </r>
  <r>
    <s v="R 2 115 000"/>
    <n v="2115000"/>
    <s v="3 Bedroom House"/>
    <x v="0"/>
    <s v="Constantia Park"/>
    <x v="0"/>
    <x v="1"/>
    <n v="2"/>
  </r>
  <r>
    <s v="R 2 500 000"/>
    <n v="2500000"/>
    <s v="4 Bedroom House"/>
    <x v="0"/>
    <s v="Bronberg"/>
    <x v="0"/>
    <x v="0"/>
    <n v="2"/>
  </r>
  <r>
    <s v="R 1 250 000"/>
    <n v="1250000"/>
    <s v="4 Bedroom House"/>
    <x v="0"/>
    <s v="Sinoville"/>
    <x v="1"/>
    <x v="0"/>
    <s v="2,5"/>
  </r>
  <r>
    <s v="R 2 199 000"/>
    <n v="2199000"/>
    <s v="5 Bedroom House"/>
    <x v="0"/>
    <s v="Pretoria North"/>
    <x v="1"/>
    <x v="2"/>
    <n v="2"/>
  </r>
  <r>
    <s v="R 1 990 000"/>
    <n v="1990000"/>
    <s v="3 Bedroom House"/>
    <x v="0"/>
    <s v="Montana Tuine"/>
    <x v="1"/>
    <x v="1"/>
    <n v="2"/>
  </r>
  <r>
    <s v="R 1 999 999"/>
    <n v="1999999"/>
    <s v="5 Bedroom House"/>
    <x v="0"/>
    <s v="Florauna"/>
    <x v="1"/>
    <x v="2"/>
    <n v="4"/>
  </r>
  <r>
    <s v="R 2 995 000"/>
    <n v="2995000"/>
    <s v="4 Bedroom House"/>
    <x v="0"/>
    <s v="Moreleta Park"/>
    <x v="0"/>
    <x v="0"/>
    <n v="3"/>
  </r>
  <r>
    <s v="R 3 850 000"/>
    <n v="3850000"/>
    <s v="4 Bedroom House"/>
    <x v="0"/>
    <s v="The Hills Game Reserve Estate"/>
    <x v="4"/>
    <x v="0"/>
    <n v="3"/>
  </r>
  <r>
    <s v="R 6 700 000"/>
    <n v="6700000"/>
    <s v="5 Bedroom House"/>
    <x v="0"/>
    <s v="Waterkloof Glen"/>
    <x v="0"/>
    <x v="2"/>
    <n v="4"/>
  </r>
  <r>
    <s v="R 6 500 000"/>
    <n v="6500000"/>
    <s v="4 Bedroom House"/>
    <x v="0"/>
    <s v="Lombardy Estate"/>
    <x v="0"/>
    <x v="0"/>
    <n v="5"/>
  </r>
  <r>
    <s v="R 2 500 000"/>
    <n v="2500000"/>
    <s v="4 Bedroom House"/>
    <x v="0"/>
    <s v="La Montagne"/>
    <x v="0"/>
    <x v="0"/>
    <s v="2,5"/>
  </r>
  <r>
    <s v="R 5 700 000"/>
    <n v="5700000"/>
    <s v="8 Bedroom House"/>
    <x v="0"/>
    <s v="Magalieskruin"/>
    <x v="1"/>
    <x v="4"/>
    <n v="7"/>
  </r>
  <r>
    <s v="R 6 200 000"/>
    <n v="6200000"/>
    <s v="6 Bedroom House"/>
    <x v="0"/>
    <s v="Six Fountains"/>
    <x v="0"/>
    <x v="6"/>
    <n v="6"/>
  </r>
  <r>
    <s v="R 4 799 000"/>
    <n v="4799000"/>
    <s v="4 Bedroom House"/>
    <x v="0"/>
    <s v="Colbyn"/>
    <x v="0"/>
    <x v="0"/>
    <n v="2"/>
  </r>
  <r>
    <s v="R 2 780 000"/>
    <n v="2780000"/>
    <s v="3 Bedroom House"/>
    <x v="0"/>
    <s v="Bronberg"/>
    <x v="0"/>
    <x v="1"/>
    <n v="2"/>
  </r>
  <r>
    <s v="R 849 000"/>
    <n v="849000"/>
    <s v="2 Bedroom House"/>
    <x v="0"/>
    <s v="Kirkney"/>
    <x v="2"/>
    <x v="3"/>
    <n v="1"/>
  </r>
  <r>
    <s v="R 1 220 000"/>
    <n v="1220000"/>
    <s v="3 Bedroom House"/>
    <x v="0"/>
    <s v="Sinoville"/>
    <x v="1"/>
    <x v="1"/>
    <n v="2"/>
  </r>
  <r>
    <s v="R 8 910 000"/>
    <n v="8910000"/>
    <s v="5 Bedroom House"/>
    <x v="0"/>
    <s v="Woodhill Golf Estate"/>
    <x v="0"/>
    <x v="2"/>
    <n v="4"/>
  </r>
  <r>
    <s v="R 1 645 000"/>
    <n v="1645000"/>
    <s v="3 Bedroom House"/>
    <x v="0"/>
    <s v="Mountain View"/>
    <x v="1"/>
    <x v="1"/>
    <n v="2"/>
  </r>
  <r>
    <s v="R 4 700 000"/>
    <n v="4700000"/>
    <s v="4 Bedroom House"/>
    <x v="0"/>
    <s v="Six Fountains Residential Estate"/>
    <x v="0"/>
    <x v="0"/>
    <s v="3,5"/>
  </r>
  <r>
    <s v="R 4 799 000"/>
    <n v="4799000"/>
    <s v="4 Bedroom House"/>
    <x v="0"/>
    <s v="Colbyn"/>
    <x v="0"/>
    <x v="0"/>
    <n v="2"/>
  </r>
  <r>
    <s v="R 749 000"/>
    <n v="749000"/>
    <s v="2 Bedroom House"/>
    <x v="0"/>
    <s v="Kirkney"/>
    <x v="2"/>
    <x v="3"/>
    <n v="1"/>
  </r>
  <r>
    <s v="R 2 000 000"/>
    <n v="2000000"/>
    <s v="2 Bedroom House"/>
    <x v="0"/>
    <s v="Lynnwood"/>
    <x v="0"/>
    <x v="3"/>
    <n v="2"/>
  </r>
  <r>
    <s v="R 3 650 000"/>
    <n v="3650000"/>
    <s v="3 Bedroom House"/>
    <x v="0"/>
    <s v="Lynnwood Glen"/>
    <x v="0"/>
    <x v="1"/>
    <n v="4"/>
  </r>
  <r>
    <s v="R 3 140 000"/>
    <n v="3140000"/>
    <s v="4 Bedroom House"/>
    <x v="0"/>
    <s v="Brooklyn"/>
    <x v="0"/>
    <x v="0"/>
    <n v="2"/>
  </r>
  <r>
    <s v="R 2 350 000"/>
    <n v="2350000"/>
    <s v="3 Bedroom House"/>
    <x v="0"/>
    <s v="Lynnwood Glen"/>
    <x v="0"/>
    <x v="1"/>
    <n v="2"/>
  </r>
  <r>
    <s v="R 2 036 788"/>
    <n v="2036788"/>
    <s v="3 Bedroom House"/>
    <x v="0"/>
    <s v="La Montagne"/>
    <x v="0"/>
    <x v="1"/>
    <s v="2,5"/>
  </r>
  <r>
    <s v="R 2 450 000"/>
    <n v="2450000"/>
    <s v="4 Bedroom House"/>
    <x v="0"/>
    <s v="Meyerspark"/>
    <x v="0"/>
    <x v="0"/>
    <n v="2"/>
  </r>
  <r>
    <s v="R 1 360 000"/>
    <n v="1360000"/>
    <s v="2 Bedroom House"/>
    <x v="0"/>
    <s v="Magalieskruin"/>
    <x v="1"/>
    <x v="3"/>
    <n v="2"/>
  </r>
  <r>
    <s v="R 5 950 000"/>
    <n v="5950000"/>
    <s v="5 Bedroom House"/>
    <x v="0"/>
    <s v="Silverwoods Country Estate"/>
    <x v="0"/>
    <x v="2"/>
    <s v="5,5"/>
  </r>
  <r>
    <s v="R 4 400 000"/>
    <n v="4400000"/>
    <s v="3 Bedroom House"/>
    <x v="0"/>
    <s v="Boardwalk Manor"/>
    <x v="0"/>
    <x v="1"/>
    <s v="2,5"/>
  </r>
  <r>
    <s v="R 1 320 000"/>
    <n v="1320000"/>
    <s v="3 Bedroom House"/>
    <x v="0"/>
    <s v="West Park"/>
    <x v="2"/>
    <x v="1"/>
    <s v="1,5"/>
  </r>
  <r>
    <s v="R 980 000"/>
    <n v="980000"/>
    <s v="3 Bedroom House"/>
    <x v="0"/>
    <s v="Mamelodi East"/>
    <x v="3"/>
    <x v="1"/>
    <n v="2"/>
  </r>
  <r>
    <s v="R 2 800 000"/>
    <n v="2800000"/>
    <s v="3 Bedroom House"/>
    <x v="0"/>
    <s v="Faerie Glen"/>
    <x v="0"/>
    <x v="1"/>
    <n v="2"/>
  </r>
  <r>
    <s v="R 860 000"/>
    <n v="860000"/>
    <s v="1 Bedroom House"/>
    <x v="0"/>
    <s v="Die Wilgers"/>
    <x v="0"/>
    <x v="7"/>
    <n v="1"/>
  </r>
  <r>
    <s v="R 2 250 000"/>
    <n v="2250000"/>
    <s v="3 Bedroom House"/>
    <x v="0"/>
    <s v="Wingate Park"/>
    <x v="0"/>
    <x v="1"/>
    <n v="2"/>
  </r>
  <r>
    <s v="R 1 690 000"/>
    <n v="1690000"/>
    <s v="3 Bedroom House"/>
    <x v="0"/>
    <s v="Moreleta Park"/>
    <x v="0"/>
    <x v="1"/>
    <n v="2"/>
  </r>
  <r>
    <s v="R 1 080 000"/>
    <n v="1080000"/>
    <s v="3 Bedroom House"/>
    <x v="0"/>
    <s v="Danville"/>
    <x v="2"/>
    <x v="1"/>
    <n v="2"/>
  </r>
  <r>
    <s v="R 6 300 000"/>
    <n v="6300000"/>
    <s v="6 Bedroom House"/>
    <x v="0"/>
    <s v="Woodhill Golf Estate"/>
    <x v="0"/>
    <x v="6"/>
    <n v="5"/>
  </r>
  <r>
    <s v="R 6 950 000"/>
    <n v="6950000"/>
    <s v="3 Bedroom House"/>
    <x v="0"/>
    <s v="The Hills Game Reserve Estate"/>
    <x v="4"/>
    <x v="1"/>
    <n v="3"/>
  </r>
  <r>
    <s v="R 21 000 000"/>
    <n v="21000000"/>
    <s v="5 Bedroom House"/>
    <x v="0"/>
    <s v="Waterkloof"/>
    <x v="0"/>
    <x v="2"/>
    <n v="5"/>
  </r>
  <r>
    <s v="R 1 320 000"/>
    <n v="1320000"/>
    <s v="3 Bedroom House"/>
    <x v="0"/>
    <s v="West Park"/>
    <x v="2"/>
    <x v="1"/>
    <s v="1,5"/>
  </r>
  <r>
    <s v="R 1 080 000"/>
    <n v="1080000"/>
    <s v="3 Bedroom House"/>
    <x v="0"/>
    <s v="Lindo Park"/>
    <x v="0"/>
    <x v="1"/>
    <n v="1"/>
  </r>
  <r>
    <s v="R 1 850 000"/>
    <n v="1850000"/>
    <s v="4 Bedroom House"/>
    <x v="0"/>
    <s v="Equestria"/>
    <x v="0"/>
    <x v="0"/>
    <s v="2,5"/>
  </r>
  <r>
    <s v="R 2 600 000"/>
    <n v="2600000"/>
    <s v="5 Bedroom House"/>
    <x v="0"/>
    <s v="Savannah Country Estate"/>
    <x v="4"/>
    <x v="2"/>
    <n v="4"/>
  </r>
  <r>
    <s v="R 3 850 000"/>
    <n v="3850000"/>
    <s v="4 Bedroom House"/>
    <x v="0"/>
    <s v="Menlo Park"/>
    <x v="0"/>
    <x v="0"/>
    <n v="3"/>
  </r>
  <r>
    <s v="R 5 500 000"/>
    <n v="5500000"/>
    <s v="3 Bedroom House"/>
    <x v="0"/>
    <s v="Lombardy Estate"/>
    <x v="0"/>
    <x v="1"/>
    <n v="4"/>
  </r>
  <r>
    <s v="R 5 595 000"/>
    <n v="5595000"/>
    <s v="5 Bedroom House"/>
    <x v="0"/>
    <s v="Zambezi Country Estate"/>
    <x v="1"/>
    <x v="2"/>
    <n v="5"/>
  </r>
  <r>
    <s v="R 1 830 000"/>
    <n v="1830000"/>
    <s v="3 Bedroom House"/>
    <x v="0"/>
    <s v="Willow Park"/>
    <x v="0"/>
    <x v="1"/>
    <n v="2"/>
  </r>
  <r>
    <s v="R 1 750 000"/>
    <n v="1750000"/>
    <s v="5 Bedroom House"/>
    <x v="0"/>
    <s v="Wonderboom South"/>
    <x v="1"/>
    <x v="2"/>
    <n v="2"/>
  </r>
  <r>
    <s v="R 2 380 000"/>
    <n v="2380000"/>
    <s v="5 Bedroom House"/>
    <x v="0"/>
    <s v="Faerie Glen"/>
    <x v="0"/>
    <x v="2"/>
    <s v="2,5"/>
  </r>
  <r>
    <s v="R 6 750 000"/>
    <n v="6750000"/>
    <s v="5 Bedroom House"/>
    <x v="0"/>
    <s v="Boardwalk Meander"/>
    <x v="0"/>
    <x v="2"/>
    <s v="4,5"/>
  </r>
  <r>
    <s v="R 4 500 000"/>
    <n v="4500000"/>
    <s v="4 Bedroom House"/>
    <x v="0"/>
    <s v="Silverwoods Country Estate"/>
    <x v="0"/>
    <x v="0"/>
    <s v="3,5"/>
  </r>
  <r>
    <s v="R 880 000"/>
    <n v="880000"/>
    <s v="1 Bedroom House"/>
    <x v="0"/>
    <s v="Gezina"/>
    <x v="1"/>
    <x v="7"/>
    <n v="2"/>
  </r>
  <r>
    <s v="R 3 650 000"/>
    <n v="3650000"/>
    <s v="4 Bedroom House"/>
    <x v="0"/>
    <s v="Olympus AH"/>
    <x v="4"/>
    <x v="0"/>
    <s v="2,5"/>
  </r>
  <r>
    <s v="R 3 050 000"/>
    <n v="3050000"/>
    <s v="5 Bedroom House"/>
    <x v="0"/>
    <s v="Murrayfield"/>
    <x v="0"/>
    <x v="2"/>
    <n v="4"/>
  </r>
  <r>
    <s v="R 1 450 000"/>
    <n v="1450000"/>
    <s v="3 Bedroom House"/>
    <x v="0"/>
    <s v="Capital Park"/>
    <x v="5"/>
    <x v="1"/>
    <n v="1"/>
  </r>
  <r>
    <s v="R 2 950 000"/>
    <n v="2950000"/>
    <s v="4 Bedroom House"/>
    <x v="0"/>
    <s v="Moreleta Park"/>
    <x v="0"/>
    <x v="0"/>
    <n v="2"/>
  </r>
  <r>
    <s v="R 870 000"/>
    <n v="870000"/>
    <s v="5 Bedroom House"/>
    <x v="0"/>
    <s v="Mamelodi East"/>
    <x v="3"/>
    <x v="2"/>
    <n v="2"/>
  </r>
  <r>
    <s v="R 2 495 000"/>
    <n v="2495000"/>
    <s v="3 Bedroom House"/>
    <x v="0"/>
    <s v="Lynnwood Glen"/>
    <x v="0"/>
    <x v="1"/>
    <n v="2"/>
  </r>
  <r>
    <s v="R 2 450 000"/>
    <n v="2450000"/>
    <s v="6 Bedroom House"/>
    <x v="0"/>
    <s v="Sinoville"/>
    <x v="1"/>
    <x v="6"/>
    <n v="3"/>
  </r>
  <r>
    <s v="R 5 500 000"/>
    <n v="5500000"/>
    <s v="4 Bedroom House"/>
    <x v="0"/>
    <s v="Six Fountains"/>
    <x v="0"/>
    <x v="0"/>
    <s v="5,5"/>
  </r>
  <r>
    <s v="R 6 400 000"/>
    <n v="6400000"/>
    <s v="5 Bedroom House"/>
    <x v="0"/>
    <s v="Woodhill Golf Estate"/>
    <x v="0"/>
    <x v="2"/>
    <s v="3,5"/>
  </r>
  <r>
    <s v="R 4 300 000"/>
    <n v="4300000"/>
    <s v="5 Bedroom House"/>
    <x v="0"/>
    <s v="Silver Lakes Golf Estate"/>
    <x v="0"/>
    <x v="2"/>
    <s v="3,5"/>
  </r>
  <r>
    <s v="R 4 800 000"/>
    <n v="4800000"/>
    <s v="9 Bedroom House"/>
    <x v="0"/>
    <s v="Brooklyn"/>
    <x v="0"/>
    <x v="9"/>
    <n v="10"/>
  </r>
  <r>
    <s v="R 2 700 000"/>
    <n v="2700000"/>
    <s v="3 Bedroom House"/>
    <x v="0"/>
    <s v="Menlo Park"/>
    <x v="0"/>
    <x v="1"/>
    <n v="4"/>
  </r>
  <r>
    <s v="R 2 890 000"/>
    <n v="2890000"/>
    <s v="3 Bedroom House"/>
    <x v="0"/>
    <s v="Newlands"/>
    <x v="0"/>
    <x v="1"/>
    <n v="2"/>
  </r>
  <r>
    <s v="R 2 200 000"/>
    <n v="2200000"/>
    <s v="4 Bedroom House"/>
    <x v="0"/>
    <s v="Lynnwood Manor"/>
    <x v="0"/>
    <x v="0"/>
    <n v="2"/>
  </r>
  <r>
    <s v="R 2 240 000"/>
    <n v="2240000"/>
    <s v="3 Bedroom House"/>
    <x v="0"/>
    <s v="Murrayfield"/>
    <x v="0"/>
    <x v="1"/>
    <n v="3"/>
  </r>
  <r>
    <s v="R 69 000 000"/>
    <n v="69000000"/>
    <s v="48 Bedroom House"/>
    <x v="0"/>
    <s v="Kameeldrift East"/>
    <x v="4"/>
    <x v="21"/>
    <n v="48"/>
  </r>
  <r>
    <s v="R 3 600 000"/>
    <n v="3600000"/>
    <s v="5 Bedroom House"/>
    <x v="0"/>
    <s v="Savannah Country Estate"/>
    <x v="4"/>
    <x v="2"/>
    <s v="5,5"/>
  </r>
  <r>
    <s v="R 1 200 000"/>
    <n v="1200000"/>
    <s v="3 Bedroom House"/>
    <x v="0"/>
    <s v="Nellmapius"/>
    <x v="3"/>
    <x v="1"/>
    <n v="1"/>
  </r>
  <r>
    <s v="R 5 500 000"/>
    <n v="5500000"/>
    <s v="4 Bedroom House"/>
    <x v="0"/>
    <s v="Six Fountains Residential Estate"/>
    <x v="0"/>
    <x v="0"/>
    <s v="4,5"/>
  </r>
  <r>
    <s v="R 2 000 000"/>
    <n v="2000000"/>
    <s v="3 Bedroom House"/>
    <x v="0"/>
    <s v="Waverley"/>
    <x v="1"/>
    <x v="1"/>
    <n v="2"/>
  </r>
  <r>
    <s v="R 3 975 000"/>
    <n v="3975000"/>
    <s v="3 Bedroom House"/>
    <x v="0"/>
    <s v="Six Fountains Residential Estate"/>
    <x v="0"/>
    <x v="1"/>
    <n v="3"/>
  </r>
  <r>
    <s v="R 1 500 000"/>
    <n v="1500000"/>
    <s v="3 Bedroom House"/>
    <x v="0"/>
    <s v="Queenswood"/>
    <x v="0"/>
    <x v="1"/>
    <s v="1,5"/>
  </r>
  <r>
    <s v="R 2 595 000"/>
    <n v="2595000"/>
    <s v="3 Bedroom House"/>
    <x v="0"/>
    <s v="Lynnwood Manor"/>
    <x v="0"/>
    <x v="1"/>
    <s v="2,5"/>
  </r>
  <r>
    <s v="R 1 580 000"/>
    <n v="1580000"/>
    <s v="3 Bedroom House"/>
    <x v="0"/>
    <s v="Olympus AH"/>
    <x v="4"/>
    <x v="1"/>
    <s v="2,5"/>
  </r>
  <r>
    <s v="R 2 000 000"/>
    <n v="2000000"/>
    <s v="3 Bedroom House"/>
    <x v="0"/>
    <s v="Waverley"/>
    <x v="1"/>
    <x v="1"/>
    <n v="2"/>
  </r>
  <r>
    <s v="R 7 300 000"/>
    <n v="7300000"/>
    <s v="4 Bedroom House"/>
    <x v="0"/>
    <s v="Waterkloof Ridge"/>
    <x v="0"/>
    <x v="0"/>
    <n v="3"/>
  </r>
  <r>
    <s v="R 7 495 000"/>
    <n v="7495000"/>
    <s v="4 Bedroom House"/>
    <x v="0"/>
    <s v="Waterkloof"/>
    <x v="0"/>
    <x v="0"/>
    <n v="4"/>
  </r>
  <r>
    <s v="R 4 020 000"/>
    <n v="4020000"/>
    <s v="3 Bedroom House"/>
    <x v="0"/>
    <s v="Baileys Muckleneuk"/>
    <x v="0"/>
    <x v="1"/>
    <n v="3"/>
  </r>
  <r>
    <s v="R 1 720 000"/>
    <n v="1720000"/>
    <s v="3 Bedroom House"/>
    <x v="0"/>
    <s v="Pretoria North"/>
    <x v="1"/>
    <x v="1"/>
    <n v="2"/>
  </r>
  <r>
    <s v="R 1 980 000"/>
    <n v="1980000"/>
    <s v="3 Bedroom House"/>
    <x v="0"/>
    <s v="Rietvalleirand"/>
    <x v="0"/>
    <x v="1"/>
    <n v="2"/>
  </r>
  <r>
    <s v="R 1 990 000"/>
    <n v="1990000"/>
    <s v="4 Bedroom House"/>
    <x v="0"/>
    <s v="Pretoria North"/>
    <x v="1"/>
    <x v="0"/>
    <n v="3"/>
  </r>
  <r>
    <s v="R 2 399 000"/>
    <n v="2399000"/>
    <s v="6 Bedroom House"/>
    <x v="0"/>
    <s v="Val De Grace"/>
    <x v="0"/>
    <x v="6"/>
    <n v="3"/>
  </r>
  <r>
    <s v="R 1 369 000"/>
    <n v="1369000"/>
    <s v="3 Bedroom House"/>
    <x v="0"/>
    <s v="East Lynne"/>
    <x v="0"/>
    <x v="1"/>
    <n v="1"/>
  </r>
  <r>
    <s v="R 3 999 000"/>
    <n v="3999000"/>
    <s v="4 Bedroom House"/>
    <x v="0"/>
    <s v="Florauna"/>
    <x v="1"/>
    <x v="0"/>
    <s v="3,5"/>
  </r>
  <r>
    <s v="R 4 995 000"/>
    <n v="4995000"/>
    <s v="4 Bedroom House"/>
    <x v="0"/>
    <s v="Zambezi Country Estate"/>
    <x v="1"/>
    <x v="0"/>
    <n v="5"/>
  </r>
  <r>
    <s v="R 780 000"/>
    <n v="780000"/>
    <s v="3 Bedroom House"/>
    <x v="0"/>
    <s v="Lotus Gardens"/>
    <x v="3"/>
    <x v="1"/>
    <n v="1"/>
  </r>
  <r>
    <s v="R 4 995 000"/>
    <n v="4995000"/>
    <s v="4 Bedroom House"/>
    <x v="0"/>
    <s v="Zambezi Country Estate"/>
    <x v="1"/>
    <x v="0"/>
    <n v="5"/>
  </r>
  <r>
    <s v="R 2 850 000"/>
    <n v="2850000"/>
    <s v="4 Bedroom House"/>
    <x v="0"/>
    <s v="Faerie Glen"/>
    <x v="0"/>
    <x v="0"/>
    <n v="4"/>
  </r>
  <r>
    <s v="R 820 000"/>
    <n v="820000"/>
    <s v="3 Bedroom House"/>
    <x v="0"/>
    <s v="Lotus Gardens"/>
    <x v="3"/>
    <x v="1"/>
    <n v="1"/>
  </r>
  <r>
    <s v="R 1 470 000"/>
    <n v="1470000"/>
    <s v="3 Bedroom House"/>
    <x v="0"/>
    <s v="Andeon"/>
    <x v="2"/>
    <x v="1"/>
    <n v="2"/>
  </r>
  <r>
    <s v="R 4 000 000"/>
    <n v="4000000"/>
    <s v="4 Bedroom House"/>
    <x v="0"/>
    <s v="Arcadia"/>
    <x v="5"/>
    <x v="0"/>
    <n v="3"/>
  </r>
  <r>
    <s v="R 4 495 000"/>
    <n v="4495000"/>
    <s v="5 Bedroom House"/>
    <x v="0"/>
    <s v="Savannah Country Estate"/>
    <x v="4"/>
    <x v="2"/>
    <n v="5"/>
  </r>
  <r>
    <s v="R 4 195 000"/>
    <n v="4195000"/>
    <s v="6 Bedroom House"/>
    <x v="0"/>
    <s v="Erasmusrand"/>
    <x v="0"/>
    <x v="6"/>
    <n v="4"/>
  </r>
  <r>
    <s v="R 982 000"/>
    <n v="982000"/>
    <s v="3 Bedroom House"/>
    <x v="0"/>
    <s v="Pretoria West"/>
    <x v="2"/>
    <x v="1"/>
    <n v="2"/>
  </r>
  <r>
    <s v="R 800 000"/>
    <n v="800000"/>
    <s v="3 Bedroom House"/>
    <x v="0"/>
    <s v="Danville"/>
    <x v="2"/>
    <x v="1"/>
    <n v="3"/>
  </r>
  <r>
    <s v="R 6 900 000"/>
    <n v="6900000"/>
    <s v="5 Bedroom House"/>
    <x v="0"/>
    <s v="Muckleneuk"/>
    <x v="5"/>
    <x v="2"/>
    <s v="5,5"/>
  </r>
  <r>
    <s v="R 2 250 000"/>
    <n v="2250000"/>
    <s v="6 Bedroom House"/>
    <x v="0"/>
    <s v="Bergtuin"/>
    <x v="1"/>
    <x v="6"/>
    <n v="3"/>
  </r>
  <r>
    <s v="R 1 895 000"/>
    <n v="1895000"/>
    <s v="5 Bedroom House"/>
    <x v="0"/>
    <s v="Kilner Park"/>
    <x v="1"/>
    <x v="2"/>
    <n v="3"/>
  </r>
  <r>
    <s v="R 870 000"/>
    <n v="870000"/>
    <s v="2 Bedroom House"/>
    <x v="0"/>
    <s v="Kirkney"/>
    <x v="2"/>
    <x v="3"/>
    <n v="1"/>
  </r>
  <r>
    <s v="R 1 299 999"/>
    <n v="1299999"/>
    <s v="4 Bedroom House"/>
    <x v="0"/>
    <s v="Pretoria North"/>
    <x v="1"/>
    <x v="0"/>
    <n v="2"/>
  </r>
  <r>
    <s v="R 1 380 000"/>
    <n v="1380000"/>
    <s v="3 Bedroom House"/>
    <x v="0"/>
    <s v="Pretoria West"/>
    <x v="2"/>
    <x v="1"/>
    <n v="2"/>
  </r>
  <r>
    <s v="R 870 000"/>
    <n v="870000"/>
    <s v="2 Bedroom House"/>
    <x v="0"/>
    <s v="Kirkney"/>
    <x v="2"/>
    <x v="3"/>
    <n v="1"/>
  </r>
  <r>
    <s v="R 16 950 000"/>
    <n v="16950000"/>
    <s v="6 Bedroom House"/>
    <x v="0"/>
    <s v="Mooikloof Heights"/>
    <x v="4"/>
    <x v="6"/>
    <n v="6"/>
  </r>
  <r>
    <s v="R 1 630 000"/>
    <n v="1630000"/>
    <s v="3 Bedroom House"/>
    <x v="0"/>
    <s v="Sinoville"/>
    <x v="1"/>
    <x v="1"/>
    <s v="2,5"/>
  </r>
  <r>
    <s v="R 2 199 000"/>
    <n v="2199000"/>
    <s v="4 Bedroom House"/>
    <x v="0"/>
    <s v="Wonderboom"/>
    <x v="1"/>
    <x v="0"/>
    <n v="2"/>
  </r>
  <r>
    <s v="R 2 550 000"/>
    <n v="2550000"/>
    <s v="10 Bedroom House"/>
    <x v="0"/>
    <s v="Brooklyn"/>
    <x v="0"/>
    <x v="13"/>
    <n v="6"/>
  </r>
  <r>
    <s v="R 1 690 000"/>
    <n v="1690000"/>
    <s v="3 Bedroom House"/>
    <x v="0"/>
    <s v="Pretoria Gardens"/>
    <x v="2"/>
    <x v="1"/>
    <n v="2"/>
  </r>
  <r>
    <s v="R 3 985 000"/>
    <n v="3985000"/>
    <s v="5 Bedroom House"/>
    <x v="0"/>
    <s v="Waterkloof Ridge"/>
    <x v="0"/>
    <x v="2"/>
    <s v="4,5"/>
  </r>
  <r>
    <s v="R 1 495 000"/>
    <n v="1495000"/>
    <s v="2 Bedroom House"/>
    <x v="0"/>
    <s v="Villieria"/>
    <x v="1"/>
    <x v="3"/>
    <n v="1"/>
  </r>
  <r>
    <s v="R 3 500 000"/>
    <n v="3500000"/>
    <s v="4 Bedroom House"/>
    <x v="0"/>
    <s v="Newmark Estate"/>
    <x v="0"/>
    <x v="0"/>
    <s v="4,5"/>
  </r>
  <r>
    <s v="R 9 800 000"/>
    <n v="9800000"/>
    <s v="7 Bedroom House"/>
    <x v="0"/>
    <s v="Mooikloof Equestrian Estate"/>
    <x v="4"/>
    <x v="5"/>
    <s v="5,5"/>
  </r>
  <r>
    <s v="R 1 800 000"/>
    <n v="1800000"/>
    <s v="3 Bedroom House"/>
    <x v="0"/>
    <s v="Pretoria North"/>
    <x v="1"/>
    <x v="1"/>
    <n v="2"/>
  </r>
  <r>
    <s v="R 3 750 000"/>
    <n v="3750000"/>
    <s v="3 Bedroom House"/>
    <x v="0"/>
    <s v="Six Fountains Residential Estate"/>
    <x v="0"/>
    <x v="1"/>
    <n v="3"/>
  </r>
  <r>
    <s v="R 2 995 000"/>
    <n v="2995000"/>
    <s v="6 Bedroom House"/>
    <x v="0"/>
    <s v="Garsfontein"/>
    <x v="0"/>
    <x v="6"/>
    <n v="4"/>
  </r>
  <r>
    <s v="R 1 495 000"/>
    <n v="1495000"/>
    <s v="2 Bedroom House"/>
    <x v="0"/>
    <s v="Villieria"/>
    <x v="1"/>
    <x v="3"/>
    <n v="1"/>
  </r>
  <r>
    <s v="R 2 745 000"/>
    <n v="2745000"/>
    <s v="5 Bedroom House"/>
    <x v="0"/>
    <s v="Wonderboom"/>
    <x v="1"/>
    <x v="2"/>
    <n v="4"/>
  </r>
  <r>
    <s v="R 2 550 000"/>
    <n v="2550000"/>
    <s v="3 Bedroom House"/>
    <x v="0"/>
    <s v="Montana"/>
    <x v="1"/>
    <x v="1"/>
    <n v="2"/>
  </r>
  <r>
    <s v="R 2 696 000"/>
    <n v="2696000"/>
    <s v="3 Bedroom House"/>
    <x v="0"/>
    <s v="Villieria"/>
    <x v="1"/>
    <x v="1"/>
    <n v="3"/>
  </r>
  <r>
    <s v="R 1 850 000"/>
    <n v="1850000"/>
    <s v="3 Bedroom House"/>
    <x v="0"/>
    <s v="Pretoria West"/>
    <x v="2"/>
    <x v="1"/>
    <n v="2"/>
  </r>
  <r>
    <s v="R 2 700 000"/>
    <n v="2700000"/>
    <s v="3 Bedroom House"/>
    <x v="0"/>
    <s v="Olympus AH"/>
    <x v="4"/>
    <x v="1"/>
    <n v="2"/>
  </r>
  <r>
    <s v="R 13 000 000"/>
    <n v="13000000"/>
    <s v="6 Bedroom House"/>
    <x v="0"/>
    <s v="Silver Lakes Golf Estate"/>
    <x v="0"/>
    <x v="6"/>
    <s v="4,5"/>
  </r>
  <r>
    <s v="R 3 599 000"/>
    <n v="3599000"/>
    <s v="3 Bedroom House"/>
    <x v="0"/>
    <s v="Annlin"/>
    <x v="1"/>
    <x v="1"/>
    <s v="3,5"/>
  </r>
  <r>
    <s v="R 3 990 000"/>
    <n v="3990000"/>
    <s v="4 Bedroom House"/>
    <x v="0"/>
    <s v="The Wilds"/>
    <x v="0"/>
    <x v="0"/>
    <n v="3"/>
  </r>
  <r>
    <s v="R 2 200 000"/>
    <n v="2200000"/>
    <s v="3 Bedroom House"/>
    <x v="0"/>
    <s v="Rietvalleirand"/>
    <x v="0"/>
    <x v="1"/>
    <n v="2"/>
  </r>
  <r>
    <s v="R 1 378 000"/>
    <n v="1378000"/>
    <s v="3 Bedroom House"/>
    <x v="0"/>
    <s v="Pretoria West"/>
    <x v="2"/>
    <x v="1"/>
    <n v="3"/>
  </r>
  <r>
    <s v="R 1 850 000"/>
    <n v="1850000"/>
    <s v="3 Bedroom House"/>
    <x v="0"/>
    <s v="Murrayfield"/>
    <x v="0"/>
    <x v="1"/>
    <n v="2"/>
  </r>
  <r>
    <s v="R 2 995 000"/>
    <n v="2995000"/>
    <s v="3 Bedroom House"/>
    <x v="0"/>
    <s v="Six Fountains Residential Estate"/>
    <x v="0"/>
    <x v="1"/>
    <n v="2"/>
  </r>
  <r>
    <s v="R 2 750 000"/>
    <n v="2750000"/>
    <s v="3 Bedroom House"/>
    <x v="0"/>
    <s v="Olympus AH"/>
    <x v="4"/>
    <x v="1"/>
    <n v="3"/>
  </r>
  <r>
    <s v="R 8 790 000"/>
    <n v="8790000"/>
    <s v="5 Bedroom House"/>
    <x v="0"/>
    <s v="Faerie Glen"/>
    <x v="0"/>
    <x v="2"/>
    <n v="7"/>
  </r>
  <r>
    <s v="R 2 295 000"/>
    <n v="2295000"/>
    <s v="4 Bedroom House"/>
    <x v="0"/>
    <s v="Newlands"/>
    <x v="0"/>
    <x v="0"/>
    <n v="2"/>
  </r>
  <r>
    <s v="R 5 300 000"/>
    <n v="5300000"/>
    <s v="6 Bedroom House"/>
    <x v="0"/>
    <s v="Pretoria North"/>
    <x v="1"/>
    <x v="6"/>
    <n v="2"/>
  </r>
  <r>
    <s v="R 2 450 000"/>
    <n v="2450000"/>
    <s v="3 Bedroom House"/>
    <x v="0"/>
    <s v="Waterkloof"/>
    <x v="0"/>
    <x v="1"/>
    <n v="2"/>
  </r>
  <r>
    <s v="R 1 199 000"/>
    <n v="1199000"/>
    <s v="2 Bedroom House"/>
    <x v="0"/>
    <s v="The Wilds"/>
    <x v="0"/>
    <x v="3"/>
    <n v="2"/>
  </r>
  <r>
    <s v="R 1 155 000"/>
    <n v="1155000"/>
    <s v="3 Bedroom House"/>
    <x v="0"/>
    <s v="Lotus Gardens"/>
    <x v="3"/>
    <x v="1"/>
    <n v="2"/>
  </r>
  <r>
    <s v="R 1 050 000"/>
    <n v="1050000"/>
    <s v="3 Bedroom House"/>
    <x v="0"/>
    <s v="Andeon"/>
    <x v="2"/>
    <x v="1"/>
    <n v="2"/>
  </r>
  <r>
    <s v="R 5 850 000"/>
    <n v="5850000"/>
    <s v="3 Bedroom House"/>
    <x v="0"/>
    <s v="The Hills Game Reserve Estate"/>
    <x v="4"/>
    <x v="1"/>
    <s v="2,5"/>
  </r>
  <r>
    <s v="R 1 700 000"/>
    <n v="1700000"/>
    <s v="3 Bedroom House"/>
    <x v="0"/>
    <s v="Waverley"/>
    <x v="1"/>
    <x v="1"/>
    <s v="1,5"/>
  </r>
  <r>
    <s v="R 1 600 000"/>
    <n v="1600000"/>
    <s v="3 Bedroom House"/>
    <x v="0"/>
    <s v="Moreleta Park"/>
    <x v="0"/>
    <x v="1"/>
    <n v="1"/>
  </r>
  <r>
    <s v="R 875 000"/>
    <n v="875000"/>
    <s v="3 Bedroom House"/>
    <x v="0"/>
    <s v="Mamelodi East"/>
    <x v="3"/>
    <x v="1"/>
    <n v="1"/>
  </r>
  <r>
    <s v="R 5 850 000"/>
    <n v="5850000"/>
    <s v="3 Bedroom House"/>
    <x v="0"/>
    <s v="The Hills Game Reserve Estate"/>
    <x v="4"/>
    <x v="1"/>
    <s v="2,5"/>
  </r>
  <r>
    <s v="R 2 295 000"/>
    <n v="2295000"/>
    <s v="4 Bedroom House"/>
    <x v="0"/>
    <s v="Wapadrand"/>
    <x v="0"/>
    <x v="0"/>
    <n v="2"/>
  </r>
  <r>
    <s v="R 1 995 000"/>
    <n v="1995000"/>
    <s v="4 Bedroom House"/>
    <x v="0"/>
    <s v="Rietfontein"/>
    <x v="1"/>
    <x v="0"/>
    <n v="2"/>
  </r>
  <r>
    <s v="R 1 352 000"/>
    <n v="1352000"/>
    <s v="2 Bedroom House"/>
    <x v="0"/>
    <s v="Annlin"/>
    <x v="1"/>
    <x v="3"/>
    <n v="2"/>
  </r>
  <r>
    <s v="R 1 220 000"/>
    <n v="1220000"/>
    <s v="3 Bedroom House"/>
    <x v="0"/>
    <s v="Sinoville"/>
    <x v="1"/>
    <x v="1"/>
    <n v="2"/>
  </r>
  <r>
    <s v="R 1 995 000"/>
    <n v="1995000"/>
    <s v="3 Bedroom House"/>
    <x v="0"/>
    <s v="Moreleta Park"/>
    <x v="0"/>
    <x v="1"/>
    <n v="3"/>
  </r>
  <r>
    <s v="R 5 500 000"/>
    <n v="5500000"/>
    <s v="3 Bedroom House"/>
    <x v="0"/>
    <s v="Rietvlei View Country Estates"/>
    <x v="4"/>
    <x v="1"/>
    <s v="2,5"/>
  </r>
  <r>
    <s v="R 765 000"/>
    <n v="765000"/>
    <s v="5 Bedroom House"/>
    <x v="0"/>
    <s v="East Lynne"/>
    <x v="0"/>
    <x v="2"/>
    <n v="4"/>
  </r>
  <r>
    <s v="R 2 400 000"/>
    <n v="2400000"/>
    <s v="3 Bedroom House"/>
    <x v="0"/>
    <s v="Menlo Park"/>
    <x v="0"/>
    <x v="1"/>
    <n v="2"/>
  </r>
  <r>
    <s v="R 1 840 000"/>
    <n v="1840000"/>
    <s v="3 Bedroom House"/>
    <x v="0"/>
    <s v="Pretoria North"/>
    <x v="1"/>
    <x v="1"/>
    <n v="2"/>
  </r>
  <r>
    <s v="R 1 460 000"/>
    <n v="1460000"/>
    <s v="4 Bedroom House"/>
    <x v="0"/>
    <s v="Dorandia"/>
    <x v="1"/>
    <x v="0"/>
    <n v="2"/>
  </r>
  <r>
    <s v="R 5 400 000"/>
    <n v="5400000"/>
    <s v="5 Bedroom House"/>
    <x v="0"/>
    <s v="Savannah Country Estate"/>
    <x v="4"/>
    <x v="2"/>
    <n v="5"/>
  </r>
  <r>
    <s v="R 3 850 000"/>
    <n v="3850000"/>
    <s v="4 Bedroom House"/>
    <x v="0"/>
    <s v="Waterkloof Ridge"/>
    <x v="0"/>
    <x v="0"/>
    <s v="2,5"/>
  </r>
  <r>
    <s v="R 850 000"/>
    <n v="850000"/>
    <s v="2 Bedroom House"/>
    <x v="0"/>
    <s v="La Montagne"/>
    <x v="0"/>
    <x v="3"/>
    <n v="1"/>
  </r>
  <r>
    <s v="R 550 000"/>
    <n v="550000"/>
    <s v="1 Bedroom House"/>
    <x v="0"/>
    <s v="Rietfontein"/>
    <x v="1"/>
    <x v="7"/>
    <n v="1"/>
  </r>
  <r>
    <s v="R 6 200 000"/>
    <n v="6200000"/>
    <s v="4 Bedroom House"/>
    <x v="0"/>
    <s v="Waterkloof Ridge"/>
    <x v="0"/>
    <x v="0"/>
    <n v="4"/>
  </r>
  <r>
    <s v="R 3 450 000"/>
    <n v="3450000"/>
    <s v="3 Bedroom House"/>
    <x v="0"/>
    <s v="Olympus AH"/>
    <x v="4"/>
    <x v="1"/>
    <n v="2"/>
  </r>
  <r>
    <s v="R 1 599 000"/>
    <n v="1599000"/>
    <s v="2 Bedroom House"/>
    <x v="0"/>
    <s v="Annlin"/>
    <x v="1"/>
    <x v="3"/>
    <n v="2"/>
  </r>
  <r>
    <s v="R 1 299 000"/>
    <n v="1299000"/>
    <s v="2 Bedroom House"/>
    <x v="0"/>
    <s v="Annlin"/>
    <x v="1"/>
    <x v="3"/>
    <n v="2"/>
  </r>
  <r>
    <s v="R 10 895 000"/>
    <n v="10895000"/>
    <s v="7 Bedroom House"/>
    <x v="0"/>
    <s v="Brooklyn"/>
    <x v="0"/>
    <x v="5"/>
    <n v="7"/>
  </r>
  <r>
    <s v="R 3 200 000"/>
    <n v="3200000"/>
    <s v="5 Bedroom House"/>
    <x v="0"/>
    <s v="Lynnwood Manor"/>
    <x v="0"/>
    <x v="2"/>
    <n v="4"/>
  </r>
  <r>
    <s v="R 2 750 000"/>
    <n v="2750000"/>
    <s v="4 Bedroom House"/>
    <x v="0"/>
    <s v="Queenswood"/>
    <x v="0"/>
    <x v="0"/>
    <n v="3"/>
  </r>
  <r>
    <s v="R 1 030 000"/>
    <n v="1030000"/>
    <s v="3 Bedroom House"/>
    <x v="0"/>
    <s v="Philip Nel Park"/>
    <x v="2"/>
    <x v="1"/>
    <n v="2"/>
  </r>
  <r>
    <s v="R 1 235 000"/>
    <n v="1235000"/>
    <s v="3 Bedroom House"/>
    <x v="0"/>
    <s v="Sinoville"/>
    <x v="1"/>
    <x v="1"/>
    <s v="1,5"/>
  </r>
  <r>
    <s v="R 1 170 000"/>
    <n v="1170000"/>
    <s v="3 Bedroom House"/>
    <x v="0"/>
    <s v="Doornpoort"/>
    <x v="1"/>
    <x v="1"/>
    <n v="2"/>
  </r>
  <r>
    <s v="R 1 830 000"/>
    <n v="1830000"/>
    <s v="4 Bedroom House"/>
    <x v="0"/>
    <s v="Meyerspark"/>
    <x v="0"/>
    <x v="0"/>
    <n v="3"/>
  </r>
  <r>
    <s v="R 850 000"/>
    <n v="850000"/>
    <s v="2 Bedroom House"/>
    <x v="0"/>
    <s v="La Montagne"/>
    <x v="0"/>
    <x v="3"/>
    <n v="1"/>
  </r>
  <r>
    <s v="R 1 830 000"/>
    <n v="1830000"/>
    <s v="4 Bedroom House"/>
    <x v="0"/>
    <s v="Meyerspark"/>
    <x v="0"/>
    <x v="0"/>
    <n v="3"/>
  </r>
  <r>
    <s v="R 850 000"/>
    <n v="850000"/>
    <s v="2 Bedroom House"/>
    <x v="0"/>
    <s v="La Montagne"/>
    <x v="0"/>
    <x v="3"/>
    <n v="1"/>
  </r>
  <r>
    <s v="R 1 595 000"/>
    <n v="1595000"/>
    <s v="3 Bedroom House"/>
    <x v="0"/>
    <s v="Olympus AH"/>
    <x v="4"/>
    <x v="1"/>
    <n v="2"/>
  </r>
  <r>
    <s v="R 4 950 000"/>
    <n v="4950000"/>
    <s v="4 Bedroom House"/>
    <x v="0"/>
    <s v="Kameelfontein"/>
    <x v="4"/>
    <x v="0"/>
    <s v="2,5"/>
  </r>
  <r>
    <s v="R 950 000"/>
    <n v="950000"/>
    <s v="3 Bedroom House"/>
    <x v="0"/>
    <s v="Mamelodi East"/>
    <x v="3"/>
    <x v="1"/>
    <n v="2"/>
  </r>
  <r>
    <s v="R 3 250 000"/>
    <n v="3250000"/>
    <s v="4 Bedroom House"/>
    <x v="0"/>
    <s v="Moreleta Park"/>
    <x v="0"/>
    <x v="0"/>
    <s v="3,5"/>
  </r>
  <r>
    <s v="R 5 300 000"/>
    <n v="5300000"/>
    <s v="4 Bedroom House"/>
    <x v="0"/>
    <s v="Zambezi Country Estate"/>
    <x v="1"/>
    <x v="0"/>
    <n v="3"/>
  </r>
  <r>
    <s v="R 3 500 000"/>
    <n v="3500000"/>
    <s v="6 Bedroom House"/>
    <x v="0"/>
    <s v="Moreleta Park"/>
    <x v="0"/>
    <x v="6"/>
    <n v="4"/>
  </r>
  <r>
    <s v="R 3 500 000"/>
    <n v="3500000"/>
    <s v="4 Bedroom House"/>
    <x v="0"/>
    <s v="Olympus AH"/>
    <x v="4"/>
    <x v="0"/>
    <n v="2"/>
  </r>
  <r>
    <s v="R 890 000"/>
    <n v="890000"/>
    <s v="3 Bedroom House"/>
    <x v="0"/>
    <s v="Lotus Gardens"/>
    <x v="3"/>
    <x v="1"/>
    <n v="2"/>
  </r>
  <r>
    <s v="R 5 500 000"/>
    <n v="5500000"/>
    <s v="4 Bedroom House"/>
    <x v="0"/>
    <s v="Woodhill Golf Estate"/>
    <x v="0"/>
    <x v="0"/>
    <n v="4"/>
  </r>
  <r>
    <s v="R 1 250 000"/>
    <n v="1250000"/>
    <s v="3 Bedroom House"/>
    <x v="0"/>
    <s v="Mamelodi East"/>
    <x v="3"/>
    <x v="1"/>
    <n v="2"/>
  </r>
  <r>
    <s v="R 1 235 000"/>
    <n v="1235000"/>
    <s v="3 Bedroom House"/>
    <x v="0"/>
    <s v="Willow Park Manor"/>
    <x v="0"/>
    <x v="1"/>
    <n v="2"/>
  </r>
  <r>
    <s v="R 7 950 000"/>
    <n v="7950000"/>
    <s v="6 Bedroom House"/>
    <x v="0"/>
    <s v="Verresig Country Estate"/>
    <x v="4"/>
    <x v="6"/>
    <n v="5"/>
  </r>
  <r>
    <s v="R 17 000 000"/>
    <n v="17000000"/>
    <s v="7 Bedroom House"/>
    <x v="0"/>
    <s v="Silver Lakes Golf Estate"/>
    <x v="0"/>
    <x v="5"/>
    <s v="6,5"/>
  </r>
  <r>
    <s v="R 2 380 000"/>
    <n v="2380000"/>
    <s v="3 Bedroom House"/>
    <x v="0"/>
    <s v="Willow Acres Ext 10"/>
    <x v="0"/>
    <x v="1"/>
    <n v="2"/>
  </r>
  <r>
    <s v="R 6 500 000"/>
    <n v="6500000"/>
    <s v="4 Bedroom House"/>
    <x v="0"/>
    <s v="Waterkloof Ridge"/>
    <x v="0"/>
    <x v="0"/>
    <s v="3,5"/>
  </r>
  <r>
    <s v="R 700 000"/>
    <n v="700000"/>
    <s v="2 Bedroom House"/>
    <x v="0"/>
    <s v="Mahube Valley"/>
    <x v="3"/>
    <x v="3"/>
    <n v="1"/>
  </r>
  <r>
    <s v="R 1 595 000"/>
    <n v="1595000"/>
    <s v="4 Bedroom House"/>
    <x v="0"/>
    <s v="Moregloed"/>
    <x v="1"/>
    <x v="0"/>
    <n v="2"/>
  </r>
  <r>
    <s v="R 3 449 000"/>
    <n v="3449000"/>
    <s v="3 Bedroom House"/>
    <x v="0"/>
    <s v="Montana"/>
    <x v="1"/>
    <x v="1"/>
    <s v="2,5"/>
  </r>
  <r>
    <s v="R 1 800 000"/>
    <n v="1800000"/>
    <s v="3 Bedroom House"/>
    <x v="0"/>
    <s v="Elarduspark"/>
    <x v="0"/>
    <x v="1"/>
    <n v="2"/>
  </r>
  <r>
    <s v="R 4 670 000"/>
    <n v="4670000"/>
    <s v="4 Bedroom House"/>
    <x v="0"/>
    <s v="Zambezi Manor Lifestyle Estate"/>
    <x v="1"/>
    <x v="0"/>
    <n v="4"/>
  </r>
  <r>
    <s v="R 1 400 000"/>
    <n v="1400000"/>
    <s v="3 Bedroom House"/>
    <x v="0"/>
    <s v="Wonderboom South"/>
    <x v="1"/>
    <x v="1"/>
    <s v="2,5"/>
  </r>
  <r>
    <s v="R 3 820 000"/>
    <n v="3820000"/>
    <s v="11 Bedroom House"/>
    <x v="0"/>
    <s v="Andeon AH"/>
    <x v="4"/>
    <x v="12"/>
    <n v="6"/>
  </r>
  <r>
    <s v="R 3 650 000"/>
    <n v="3650000"/>
    <s v="4 Bedroom House"/>
    <x v="0"/>
    <s v="Groenkloof"/>
    <x v="6"/>
    <x v="0"/>
    <n v="3"/>
  </r>
  <r>
    <s v="R 4 800 000"/>
    <n v="4800000"/>
    <s v="4 Bedroom House"/>
    <x v="0"/>
    <s v="Silver Lakes Golf Estate"/>
    <x v="0"/>
    <x v="0"/>
    <s v="3,5"/>
  </r>
  <r>
    <s v="R 2 260 000"/>
    <n v="2260000"/>
    <s v="3 Bedroom House"/>
    <x v="0"/>
    <s v="Queenswood"/>
    <x v="0"/>
    <x v="1"/>
    <s v="2,5"/>
  </r>
  <r>
    <s v="R 2 500 000"/>
    <n v="2500000"/>
    <s v="5 Bedroom House"/>
    <x v="0"/>
    <s v="Die Wilgers"/>
    <x v="0"/>
    <x v="2"/>
    <n v="3"/>
  </r>
  <r>
    <s v="R 4 999 999"/>
    <n v="4999999"/>
    <s v="4 Bedroom House"/>
    <x v="0"/>
    <s v="Lynnwood Glen"/>
    <x v="0"/>
    <x v="0"/>
    <n v="3"/>
  </r>
  <r>
    <s v="R 700 000"/>
    <n v="700000"/>
    <s v="2 Bedroom House"/>
    <x v="0"/>
    <s v="Mahube Valley"/>
    <x v="3"/>
    <x v="3"/>
    <n v="1"/>
  </r>
  <r>
    <s v="R 1 350 000"/>
    <n v="1350000"/>
    <s v="3 Bedroom House"/>
    <x v="0"/>
    <s v="Mountain View"/>
    <x v="1"/>
    <x v="1"/>
    <n v="2"/>
  </r>
  <r>
    <s v="R 3 950 000"/>
    <n v="3950000"/>
    <s v="4 Bedroom House"/>
    <x v="0"/>
    <s v="Waterkloof Ridge"/>
    <x v="0"/>
    <x v="0"/>
    <n v="4"/>
  </r>
  <r>
    <s v="R 900 000"/>
    <n v="900000"/>
    <s v="3 Bedroom House"/>
    <x v="0"/>
    <s v="Nellmapius"/>
    <x v="3"/>
    <x v="1"/>
    <n v="2"/>
  </r>
  <r>
    <s v="R 3 250 000"/>
    <n v="3250000"/>
    <s v="4 Bedroom House"/>
    <x v="0"/>
    <s v="The Meadows"/>
    <x v="0"/>
    <x v="0"/>
    <n v="3"/>
  </r>
  <r>
    <s v="R 4 499 000"/>
    <n v="4499000"/>
    <s v="4 Bedroom House"/>
    <x v="0"/>
    <s v="Wapadrand"/>
    <x v="0"/>
    <x v="0"/>
    <n v="4"/>
  </r>
  <r>
    <s v="R 2 548 000"/>
    <n v="2548000"/>
    <s v="5 Bedroom House"/>
    <x v="0"/>
    <s v="Moreleta Park"/>
    <x v="0"/>
    <x v="2"/>
    <s v="3,5"/>
  </r>
  <r>
    <s v="R 2 599 000"/>
    <n v="2599000"/>
    <s v="3 Bedroom House"/>
    <x v="0"/>
    <s v="Arcadia"/>
    <x v="5"/>
    <x v="1"/>
    <n v="3"/>
  </r>
  <r>
    <s v="R 1 580 000"/>
    <n v="1580000"/>
    <s v="3 Bedroom House"/>
    <x v="0"/>
    <s v="Christiaanville AH"/>
    <x v="4"/>
    <x v="1"/>
    <s v="2,5"/>
  </r>
  <r>
    <s v="R 2 550 000"/>
    <n v="2550000"/>
    <s v="3 Bedroom House"/>
    <x v="0"/>
    <s v="Olympus Ridge"/>
    <x v="0"/>
    <x v="1"/>
    <s v="2,5"/>
  </r>
  <r>
    <s v="R 1 830 000"/>
    <n v="1830000"/>
    <s v="5 Bedroom House"/>
    <x v="0"/>
    <s v="Willow Park"/>
    <x v="0"/>
    <x v="2"/>
    <n v="2"/>
  </r>
  <r>
    <s v="R 1 050 000"/>
    <n v="1050000"/>
    <s v="3 Bedroom House"/>
    <x v="0"/>
    <s v="Lotus Gardens"/>
    <x v="3"/>
    <x v="1"/>
    <n v="2"/>
  </r>
  <r>
    <s v="R 2 300 000"/>
    <n v="2300000"/>
    <s v="4 Bedroom House"/>
    <x v="0"/>
    <s v="Montana Park"/>
    <x v="1"/>
    <x v="0"/>
    <n v="2"/>
  </r>
  <r>
    <s v="R 1 849 000"/>
    <n v="1849000"/>
    <s v="3 Bedroom House"/>
    <x v="0"/>
    <s v="Equestria"/>
    <x v="0"/>
    <x v="1"/>
    <n v="2"/>
  </r>
  <r>
    <s v="R 1 849 000"/>
    <n v="1849000"/>
    <s v="3 Bedroom House"/>
    <x v="0"/>
    <s v="Equestria"/>
    <x v="0"/>
    <x v="1"/>
    <n v="2"/>
  </r>
  <r>
    <s v="R 1 750 000"/>
    <n v="1750000"/>
    <s v="3 Bedroom House"/>
    <x v="0"/>
    <s v="Roodeplaat"/>
    <x v="4"/>
    <x v="1"/>
    <n v="2"/>
  </r>
  <r>
    <s v="R 950 000"/>
    <n v="950000"/>
    <s v="3 Bedroom House"/>
    <x v="0"/>
    <s v="Lotus Gardens"/>
    <x v="3"/>
    <x v="1"/>
    <n v="2"/>
  </r>
  <r>
    <s v="R 950 000"/>
    <n v="950000"/>
    <s v="3 Bedroom House"/>
    <x v="0"/>
    <s v="Lotus Gardens"/>
    <x v="3"/>
    <x v="1"/>
    <n v="2"/>
  </r>
  <r>
    <s v="R 870 000"/>
    <n v="870000"/>
    <s v="2 Bedroom House"/>
    <x v="0"/>
    <s v="Kirkney"/>
    <x v="2"/>
    <x v="3"/>
    <n v="1"/>
  </r>
  <r>
    <s v="R 5 950 000"/>
    <n v="5950000"/>
    <s v="5 Bedroom House"/>
    <x v="0"/>
    <s v="Silver Lakes Golf Estate"/>
    <x v="0"/>
    <x v="2"/>
    <s v="5,5"/>
  </r>
  <r>
    <s v="R 1 770 000"/>
    <n v="1770000"/>
    <s v="3 Bedroom House"/>
    <x v="0"/>
    <s v="Moreleta Park"/>
    <x v="0"/>
    <x v="1"/>
    <n v="2"/>
  </r>
  <r>
    <s v="R 3 680 000"/>
    <n v="3680000"/>
    <s v="4 Bedroom House"/>
    <x v="0"/>
    <s v="Silverwoods Country Estate"/>
    <x v="0"/>
    <x v="0"/>
    <n v="5"/>
  </r>
  <r>
    <s v="R 4 200 000"/>
    <n v="4200000"/>
    <s v="4 Bedroom House"/>
    <x v="0"/>
    <s v="Hazeldean"/>
    <x v="0"/>
    <x v="0"/>
    <s v="2,5"/>
  </r>
  <r>
    <s v="R 1 487 000"/>
    <n v="1487000"/>
    <s v="3 Bedroom House"/>
    <x v="0"/>
    <s v="Daspoort"/>
    <x v="2"/>
    <x v="1"/>
    <n v="1"/>
  </r>
  <r>
    <s v="R 7 950 000"/>
    <n v="7950000"/>
    <s v="4 Bedroom House"/>
    <x v="0"/>
    <s v="Silver Lakes Golf Estate"/>
    <x v="0"/>
    <x v="0"/>
    <s v="3,5"/>
  </r>
  <r>
    <s v="R 9 000 000"/>
    <n v="9000000"/>
    <s v="5 Bedroom House"/>
    <x v="0"/>
    <s v="Shere"/>
    <x v="4"/>
    <x v="2"/>
    <s v="5,5"/>
  </r>
  <r>
    <s v="R 3 450 000"/>
    <n v="3450000"/>
    <s v="4 Bedroom House"/>
    <x v="0"/>
    <s v="Moreleta Park"/>
    <x v="0"/>
    <x v="0"/>
    <n v="3"/>
  </r>
  <r>
    <s v="R 2 199 000"/>
    <n v="2199000"/>
    <s v="3 Bedroom House"/>
    <x v="0"/>
    <s v="Sinoville"/>
    <x v="1"/>
    <x v="1"/>
    <n v="2"/>
  </r>
  <r>
    <s v="R 885 000"/>
    <n v="885000"/>
    <s v="3 Bedroom House"/>
    <x v="0"/>
    <s v="Booysens"/>
    <x v="2"/>
    <x v="1"/>
    <n v="1"/>
  </r>
  <r>
    <s v="R 4 600 000"/>
    <n v="4600000"/>
    <s v="4 Bedroom House"/>
    <x v="0"/>
    <s v="Savannah Country Estate"/>
    <x v="4"/>
    <x v="0"/>
    <n v="4"/>
  </r>
  <r>
    <s v="R 3 900 000"/>
    <n v="3900000"/>
    <s v="3 Bedroom House"/>
    <x v="0"/>
    <s v="Pebble Rock Golf Village"/>
    <x v="4"/>
    <x v="1"/>
    <s v="2,5"/>
  </r>
  <r>
    <s v="R 9 000 000"/>
    <n v="9000000"/>
    <s v="5 Bedroom House"/>
    <x v="0"/>
    <s v="Shere"/>
    <x v="4"/>
    <x v="2"/>
    <s v="5,5"/>
  </r>
  <r>
    <s v="R 5 399 000"/>
    <n v="5399000"/>
    <s v="5 Bedroom House"/>
    <x v="0"/>
    <s v="The Wilds"/>
    <x v="0"/>
    <x v="2"/>
    <n v="4"/>
  </r>
  <r>
    <s v="R 750 000"/>
    <n v="750000"/>
    <s v="2 Bedroom House"/>
    <x v="0"/>
    <s v="Mamelodi East"/>
    <x v="3"/>
    <x v="3"/>
    <n v="1"/>
  </r>
  <r>
    <s v="R 1 861 000"/>
    <n v="1861000"/>
    <s v="5 Bedroom House"/>
    <x v="0"/>
    <s v="Pretoria North"/>
    <x v="1"/>
    <x v="2"/>
    <n v="4"/>
  </r>
  <r>
    <s v="R 1 260 000"/>
    <n v="1260000"/>
    <s v="4 Bedroom House"/>
    <x v="0"/>
    <s v="Villieria"/>
    <x v="1"/>
    <x v="0"/>
    <n v="2"/>
  </r>
  <r>
    <s v="R 1 585 000"/>
    <n v="1585000"/>
    <s v="3 Bedroom House"/>
    <x v="0"/>
    <s v="Roseville"/>
    <x v="1"/>
    <x v="1"/>
    <n v="2"/>
  </r>
  <r>
    <s v="R 1 315 000"/>
    <n v="1315000"/>
    <s v="3 Bedroom House"/>
    <x v="0"/>
    <s v="Lotus Gardens"/>
    <x v="3"/>
    <x v="1"/>
    <n v="2"/>
  </r>
  <r>
    <s v="R 900 000"/>
    <n v="900000"/>
    <s v="3 Bedroom House"/>
    <x v="0"/>
    <s v="Saulsville"/>
    <x v="3"/>
    <x v="1"/>
    <n v="2"/>
  </r>
  <r>
    <s v="R 3 900 000"/>
    <n v="3900000"/>
    <s v="4 Bedroom House"/>
    <x v="0"/>
    <s v="Zwavelpoort AH"/>
    <x v="4"/>
    <x v="0"/>
    <n v="3"/>
  </r>
  <r>
    <s v="R 2 500 000"/>
    <n v="2500000"/>
    <s v="3 Bedroom House"/>
    <x v="0"/>
    <s v="Rietvalleirand"/>
    <x v="0"/>
    <x v="1"/>
    <n v="2"/>
  </r>
  <r>
    <s v="R 750 000"/>
    <n v="750000"/>
    <s v="2 Bedroom House"/>
    <x v="0"/>
    <s v="Pretoria West"/>
    <x v="2"/>
    <x v="3"/>
    <n v="1"/>
  </r>
  <r>
    <s v="R 2 500 000"/>
    <n v="2500000"/>
    <s v="3 Bedroom House"/>
    <x v="0"/>
    <s v="Bronberg"/>
    <x v="0"/>
    <x v="1"/>
    <n v="2"/>
  </r>
  <r>
    <s v="R 1 500 000"/>
    <n v="1500000"/>
    <s v="9 Bedroom House"/>
    <x v="0"/>
    <s v="Proclamation Hill"/>
    <x v="2"/>
    <x v="9"/>
    <n v="2"/>
  </r>
  <r>
    <s v="R 1 500 000"/>
    <n v="1500000"/>
    <s v="4 Bedroom House"/>
    <x v="0"/>
    <s v="Andeon"/>
    <x v="2"/>
    <x v="0"/>
    <s v="2,5"/>
  </r>
  <r>
    <s v="R 6 500 000"/>
    <n v="6500000"/>
    <s v="6 Bedroom House"/>
    <x v="0"/>
    <s v="Sable Hills"/>
    <x v="4"/>
    <x v="6"/>
    <n v="6"/>
  </r>
  <r>
    <s v="R 935 000"/>
    <n v="935000"/>
    <s v="3 Bedroom House"/>
    <x v="0"/>
    <s v="Lotus Gardens"/>
    <x v="3"/>
    <x v="1"/>
    <n v="1"/>
  </r>
  <r>
    <s v="R 1 650 000"/>
    <n v="1650000"/>
    <s v="3 Bedroom House"/>
    <x v="0"/>
    <s v="Capital Park"/>
    <x v="5"/>
    <x v="1"/>
    <n v="2"/>
  </r>
  <r>
    <s v="R 925 000"/>
    <n v="925000"/>
    <s v="3 Bedroom House"/>
    <x v="0"/>
    <s v="Annlin"/>
    <x v="1"/>
    <x v="1"/>
    <n v="2"/>
  </r>
  <r>
    <s v="R 3 190 000"/>
    <n v="3190000"/>
    <s v="4 Bedroom House"/>
    <x v="0"/>
    <s v="Constantia Park"/>
    <x v="0"/>
    <x v="0"/>
    <s v="2,5"/>
  </r>
  <r>
    <s v="R 6 900 000"/>
    <n v="6900000"/>
    <s v="5 Bedroom House"/>
    <x v="0"/>
    <s v="Muckleneuk"/>
    <x v="5"/>
    <x v="2"/>
    <n v="5"/>
  </r>
  <r>
    <s v="R 1 795 000"/>
    <n v="1795000"/>
    <s v="3 Bedroom House"/>
    <x v="0"/>
    <s v="Moreleta Park"/>
    <x v="0"/>
    <x v="1"/>
    <n v="2"/>
  </r>
  <r>
    <s v="R 3 150 000"/>
    <n v="3150000"/>
    <s v="4 Bedroom House"/>
    <x v="0"/>
    <s v="Lynnwood"/>
    <x v="0"/>
    <x v="0"/>
    <n v="3"/>
  </r>
  <r>
    <s v="R 6 500 000"/>
    <n v="6500000"/>
    <s v="4 Bedroom House"/>
    <x v="0"/>
    <s v="The Wilds"/>
    <x v="0"/>
    <x v="0"/>
    <n v="5"/>
  </r>
  <r>
    <s v="R 1 437 000"/>
    <n v="1437000"/>
    <s v="3 Bedroom House"/>
    <x v="0"/>
    <s v="Danville"/>
    <x v="2"/>
    <x v="1"/>
    <n v="2"/>
  </r>
  <r>
    <s v="R 3 000 000"/>
    <n v="3000000"/>
    <s v="3 Bedroom House"/>
    <x v="0"/>
    <s v="Kameeldrift East"/>
    <x v="4"/>
    <x v="1"/>
    <n v="3"/>
  </r>
  <r>
    <s v="R 1 650 000"/>
    <n v="1650000"/>
    <s v="3 Bedroom House"/>
    <x v="0"/>
    <s v="Montana Park"/>
    <x v="1"/>
    <x v="1"/>
    <n v="2"/>
  </r>
  <r>
    <s v="R 1 060 000"/>
    <n v="1060000"/>
    <s v="3 Bedroom House"/>
    <x v="0"/>
    <s v="Pretoria North"/>
    <x v="1"/>
    <x v="1"/>
    <n v="2"/>
  </r>
  <r>
    <s v="R 1 580 000"/>
    <n v="1580000"/>
    <s v="3 Bedroom House"/>
    <x v="0"/>
    <s v="West Park"/>
    <x v="2"/>
    <x v="1"/>
    <n v="1"/>
  </r>
  <r>
    <s v="R 2 750 000"/>
    <n v="2750000"/>
    <s v="3 Bedroom House"/>
    <x v="0"/>
    <s v="Die Wilgers"/>
    <x v="0"/>
    <x v="1"/>
    <n v="2"/>
  </r>
  <r>
    <s v="R 1 580 000"/>
    <n v="1580000"/>
    <s v="3 Bedroom House"/>
    <x v="0"/>
    <s v="West Park"/>
    <x v="2"/>
    <x v="1"/>
    <n v="1"/>
  </r>
  <r>
    <s v="R 2 500 000"/>
    <n v="2500000"/>
    <s v="4 Bedroom House"/>
    <x v="0"/>
    <s v="La Montagne"/>
    <x v="0"/>
    <x v="0"/>
    <s v="2,5"/>
  </r>
  <r>
    <s v="R 3 495 000"/>
    <n v="3495000"/>
    <s v="4 Bedroom House"/>
    <x v="0"/>
    <s v="Roodepark Eco Estate"/>
    <x v="4"/>
    <x v="0"/>
    <s v="3,5"/>
  </r>
  <r>
    <s v="R 6 000 000"/>
    <n v="6000000"/>
    <s v="5 Bedroom House"/>
    <x v="0"/>
    <s v="Woodhill Golf Estate"/>
    <x v="0"/>
    <x v="2"/>
    <s v="5,5"/>
  </r>
  <r>
    <s v="R 3 000 000"/>
    <n v="3000000"/>
    <s v="3 Bedroom House"/>
    <x v="0"/>
    <s v="Willow Acres"/>
    <x v="0"/>
    <x v="1"/>
    <s v="2,5"/>
  </r>
  <r>
    <s v="R 2 800 000"/>
    <n v="2800000"/>
    <s v="3 Bedroom House"/>
    <x v="0"/>
    <s v="Waterkloof Glen"/>
    <x v="0"/>
    <x v="1"/>
    <n v="2"/>
  </r>
  <r>
    <s v="R 545 000"/>
    <n v="545000"/>
    <s v="2 Bedroom House"/>
    <x v="0"/>
    <s v="Pretoria North"/>
    <x v="1"/>
    <x v="3"/>
    <s v="1,5"/>
  </r>
  <r>
    <s v="R 720 000"/>
    <n v="720000"/>
    <s v="2 Bedroom House"/>
    <x v="0"/>
    <s v="Mamelodi East"/>
    <x v="3"/>
    <x v="3"/>
    <n v="1"/>
  </r>
  <r>
    <s v="R 4 700 000"/>
    <n v="4700000"/>
    <s v="6 Bedroom House"/>
    <x v="0"/>
    <s v="Montana"/>
    <x v="1"/>
    <x v="6"/>
    <n v="4"/>
  </r>
  <r>
    <s v="R 2 000 000"/>
    <n v="2000000"/>
    <s v="3 Bedroom House"/>
    <x v="0"/>
    <s v="Meyerspark"/>
    <x v="0"/>
    <x v="1"/>
    <n v="2"/>
  </r>
  <r>
    <s v="R 1 270 000"/>
    <n v="1270000"/>
    <s v="6 Bedroom House"/>
    <x v="0"/>
    <s v="Wolmer"/>
    <x v="1"/>
    <x v="6"/>
    <n v="3"/>
  </r>
  <r>
    <s v="R 1 480 000"/>
    <n v="1480000"/>
    <s v="3 Bedroom House"/>
    <x v="0"/>
    <s v="Annlin"/>
    <x v="1"/>
    <x v="1"/>
    <n v="2"/>
  </r>
  <r>
    <s v="R 3 495 000"/>
    <n v="3495000"/>
    <s v="4 Bedroom House"/>
    <x v="0"/>
    <s v="Roodepark Eco Estate"/>
    <x v="4"/>
    <x v="0"/>
    <s v="3,5"/>
  </r>
  <r>
    <s v="R 2 800 000"/>
    <n v="2800000"/>
    <s v="3 Bedroom House"/>
    <x v="0"/>
    <s v="Olympus AH"/>
    <x v="4"/>
    <x v="1"/>
    <n v="2"/>
  </r>
  <r>
    <s v="R 5 150 000"/>
    <n v="5150000"/>
    <s v="5 Bedroom House"/>
    <x v="0"/>
    <s v="The Wilds"/>
    <x v="0"/>
    <x v="2"/>
    <n v="4"/>
  </r>
  <r>
    <s v="R 2 550 000"/>
    <n v="2550000"/>
    <s v="3 Bedroom House"/>
    <x v="0"/>
    <s v="Garsfontein"/>
    <x v="0"/>
    <x v="1"/>
    <s v="2,5"/>
  </r>
  <r>
    <s v="R 2 840 000"/>
    <n v="2840000"/>
    <s v="4 Bedroom House"/>
    <x v="0"/>
    <s v="Brooklyn"/>
    <x v="0"/>
    <x v="0"/>
    <n v="3"/>
  </r>
  <r>
    <s v="R 1 100 000"/>
    <n v="1100000"/>
    <s v="3 Bedroom House"/>
    <x v="0"/>
    <s v="East Lynne"/>
    <x v="0"/>
    <x v="1"/>
    <n v="1"/>
  </r>
  <r>
    <s v="R 8 500 000"/>
    <n v="8500000"/>
    <s v="5 Bedroom House"/>
    <x v="0"/>
    <s v="Woodhill Golf Estate"/>
    <x v="0"/>
    <x v="2"/>
    <s v="3,5"/>
  </r>
  <r>
    <s v="R 650 000"/>
    <n v="650000"/>
    <s v="2 Bedroom House"/>
    <x v="0"/>
    <s v="Mahube Valley"/>
    <x v="3"/>
    <x v="3"/>
    <n v="1"/>
  </r>
  <r>
    <s v="R 5 750 000"/>
    <n v="5750000"/>
    <s v="4 Bedroom House"/>
    <x v="0"/>
    <s v="Rietvlei View Country Estates"/>
    <x v="4"/>
    <x v="0"/>
    <s v="3,5"/>
  </r>
  <r>
    <s v="R 1 580 000"/>
    <n v="1580000"/>
    <s v="3 Bedroom House"/>
    <x v="0"/>
    <s v="Tileba"/>
    <x v="1"/>
    <x v="1"/>
    <n v="2"/>
  </r>
  <r>
    <s v="R 3 650 000"/>
    <n v="3650000"/>
    <s v="4 Bedroom House"/>
    <x v="0"/>
    <s v="Moreleta Park"/>
    <x v="0"/>
    <x v="0"/>
    <n v="3"/>
  </r>
  <r>
    <s v="R 750 000"/>
    <n v="750000"/>
    <s v="3 Bedroom House"/>
    <x v="0"/>
    <s v="Lotus Gardens"/>
    <x v="3"/>
    <x v="1"/>
    <n v="2"/>
  </r>
  <r>
    <s v="R 860 000"/>
    <n v="860000"/>
    <s v="3 Bedroom House"/>
    <x v="0"/>
    <s v="Eersterust"/>
    <x v="3"/>
    <x v="1"/>
    <n v="1"/>
  </r>
  <r>
    <s v="R 1 850 000"/>
    <n v="1850000"/>
    <s v="3 Bedroom House"/>
    <x v="0"/>
    <s v="Wapadrand"/>
    <x v="0"/>
    <x v="1"/>
    <s v="2,5"/>
  </r>
  <r>
    <s v="R 9 865 000"/>
    <n v="9865000"/>
    <s v="8 Bedroom House"/>
    <x v="0"/>
    <s v="Mooikloof Glen"/>
    <x v="4"/>
    <x v="4"/>
    <n v="7"/>
  </r>
  <r>
    <s v="R 1 500 000"/>
    <n v="1500000"/>
    <s v="3 Bedroom House"/>
    <x v="0"/>
    <s v="Montana"/>
    <x v="1"/>
    <x v="1"/>
    <n v="2"/>
  </r>
  <r>
    <s v="R 1 850 000"/>
    <n v="1850000"/>
    <s v="3 Bedroom House"/>
    <x v="0"/>
    <s v="Wapadrand"/>
    <x v="0"/>
    <x v="1"/>
    <s v="2,5"/>
  </r>
  <r>
    <s v="R 2 248 000"/>
    <n v="2248000"/>
    <s v="4 Bedroom House"/>
    <x v="0"/>
    <s v="Waterkloof"/>
    <x v="0"/>
    <x v="0"/>
    <n v="2"/>
  </r>
  <r>
    <s v="R 2 750 000"/>
    <n v="2750000"/>
    <s v="3 Bedroom House"/>
    <x v="0"/>
    <s v="Garsfontein"/>
    <x v="0"/>
    <x v="1"/>
    <n v="33"/>
  </r>
  <r>
    <s v="R 2 490 000"/>
    <n v="2490000"/>
    <s v="5 Bedroom House"/>
    <x v="0"/>
    <s v="Murrayfield"/>
    <x v="0"/>
    <x v="2"/>
    <s v="2,5"/>
  </r>
  <r>
    <s v="R 9 990 000"/>
    <n v="9990000"/>
    <s v="4 Bedroom House"/>
    <x v="0"/>
    <s v="The Wilds"/>
    <x v="0"/>
    <x v="0"/>
    <s v="4,5"/>
  </r>
  <r>
    <s v="R 2 350 000"/>
    <n v="2350000"/>
    <s v="3 Bedroom House"/>
    <x v="0"/>
    <s v="Waverley"/>
    <x v="1"/>
    <x v="1"/>
    <n v="1"/>
  </r>
  <r>
    <s v="R 3 239 999"/>
    <n v="3239999"/>
    <s v="8 Bedroom House"/>
    <x v="0"/>
    <s v="Colbyn"/>
    <x v="0"/>
    <x v="4"/>
    <s v="4,5"/>
  </r>
  <r>
    <s v="R 1 300 000"/>
    <n v="1300000"/>
    <s v="6 Bedroom House"/>
    <x v="0"/>
    <s v="Pretoria North"/>
    <x v="1"/>
    <x v="6"/>
    <n v="3"/>
  </r>
  <r>
    <s v="R 1 999 000"/>
    <n v="1999000"/>
    <s v="3 Bedroom House"/>
    <x v="0"/>
    <s v="Montana"/>
    <x v="1"/>
    <x v="1"/>
    <n v="2"/>
  </r>
  <r>
    <s v="R 1 050 000"/>
    <n v="1050000"/>
    <s v="3 Bedroom House"/>
    <x v="0"/>
    <s v="Andeon"/>
    <x v="2"/>
    <x v="1"/>
    <n v="2"/>
  </r>
  <r>
    <s v="R 4 050 000"/>
    <n v="4050000"/>
    <s v="5 Bedroom House"/>
    <x v="0"/>
    <s v="Brooklyn"/>
    <x v="0"/>
    <x v="2"/>
    <n v="4"/>
  </r>
  <r>
    <s v="R 4 450 000"/>
    <n v="4450000"/>
    <s v="4 Bedroom House"/>
    <x v="0"/>
    <s v="Pretoria North"/>
    <x v="1"/>
    <x v="0"/>
    <s v="3,5"/>
  </r>
  <r>
    <s v="R 6 500 000"/>
    <n v="6500000"/>
    <s v="20 Bedroom House"/>
    <x v="0"/>
    <s v="Bon Accord"/>
    <x v="4"/>
    <x v="18"/>
    <n v="13"/>
  </r>
  <r>
    <s v="R 800 000"/>
    <n v="800000"/>
    <s v="5 Bedroom House"/>
    <x v="0"/>
    <s v="Kirkney"/>
    <x v="2"/>
    <x v="2"/>
    <n v="4"/>
  </r>
  <r>
    <s v="R 2 099 000"/>
    <n v="2099000"/>
    <s v="5 Bedroom House"/>
    <x v="0"/>
    <s v="Montana Park"/>
    <x v="1"/>
    <x v="2"/>
    <n v="3"/>
  </r>
  <r>
    <s v="R 5 400 000"/>
    <n v="5400000"/>
    <s v="3 Bedroom House"/>
    <x v="0"/>
    <s v="Waterkloof"/>
    <x v="0"/>
    <x v="1"/>
    <n v="2"/>
  </r>
  <r>
    <s v="R 3 600 000"/>
    <n v="3600000"/>
    <s v="6 Bedroom House"/>
    <x v="0"/>
    <s v="Waterkloof Park"/>
    <x v="0"/>
    <x v="6"/>
    <n v="3"/>
  </r>
  <r>
    <s v="R 2 650 000"/>
    <n v="2650000"/>
    <s v="4 Bedroom House"/>
    <x v="0"/>
    <s v="Waverley"/>
    <x v="1"/>
    <x v="0"/>
    <n v="2"/>
  </r>
  <r>
    <s v="R 1 500 000"/>
    <n v="1500000"/>
    <s v="4 Bedroom House"/>
    <x v="0"/>
    <s v="Florauna"/>
    <x v="1"/>
    <x v="0"/>
    <n v="2"/>
  </r>
  <r>
    <s v="R 4 480 000"/>
    <n v="4480000"/>
    <s v="4 Bedroom House"/>
    <x v="0"/>
    <s v="The Hills Game Reserve Estate"/>
    <x v="4"/>
    <x v="0"/>
    <n v="4"/>
  </r>
  <r>
    <s v="R 3 000 000"/>
    <n v="3000000"/>
    <s v="10 Bedroom House"/>
    <x v="0"/>
    <s v="Meyerspark"/>
    <x v="0"/>
    <x v="13"/>
    <s v="10,5"/>
  </r>
  <r>
    <s v="R 5 500 000"/>
    <n v="5500000"/>
    <s v="5 Bedroom House"/>
    <x v="0"/>
    <s v="Six Fountains"/>
    <x v="0"/>
    <x v="2"/>
    <n v="5"/>
  </r>
  <r>
    <s v="R 1 325 000"/>
    <n v="1325000"/>
    <s v="3 Bedroom House"/>
    <x v="0"/>
    <s v="East Lynne"/>
    <x v="0"/>
    <x v="1"/>
    <n v="2"/>
  </r>
  <r>
    <s v="R 1 250 000"/>
    <n v="1250000"/>
    <s v="3 Bedroom House"/>
    <x v="0"/>
    <s v="Claremont"/>
    <x v="2"/>
    <x v="1"/>
    <n v="2"/>
  </r>
  <r>
    <s v="R 3 350 000"/>
    <n v="3350000"/>
    <s v="3 Bedroom House"/>
    <x v="0"/>
    <s v="Lukasrand"/>
    <x v="0"/>
    <x v="1"/>
    <n v="3"/>
  </r>
  <r>
    <s v="R 3 950 000"/>
    <n v="3950000"/>
    <s v="5 Bedroom House"/>
    <x v="0"/>
    <s v="Woodlands Lifestyle Estate"/>
    <x v="0"/>
    <x v="2"/>
    <n v="3"/>
  </r>
  <r>
    <s v="R 1 180 000"/>
    <n v="1180000"/>
    <s v="3 Bedroom House"/>
    <x v="0"/>
    <s v="Danville"/>
    <x v="2"/>
    <x v="1"/>
    <n v="1"/>
  </r>
  <r>
    <s v="R 490 000"/>
    <n v="490000"/>
    <s v="2 Bedroom House"/>
    <x v="0"/>
    <s v="Pretoria Central"/>
    <x v="5"/>
    <x v="3"/>
    <n v="1"/>
  </r>
  <r>
    <s v="R 8 000 000"/>
    <n v="8000000"/>
    <s v="5 Bedroom House"/>
    <x v="0"/>
    <s v="Six Fountains Residential Estate"/>
    <x v="0"/>
    <x v="2"/>
    <s v="5,5"/>
  </r>
  <r>
    <s v="R 5 500 000"/>
    <n v="5500000"/>
    <s v="5 Bedroom House"/>
    <x v="0"/>
    <s v="Six Fountains"/>
    <x v="0"/>
    <x v="2"/>
    <n v="5"/>
  </r>
  <r>
    <s v="R 1 250 000"/>
    <n v="1250000"/>
    <s v="3 Bedroom House"/>
    <x v="0"/>
    <s v="Daspoort"/>
    <x v="2"/>
    <x v="1"/>
    <n v="2"/>
  </r>
  <r>
    <s v="R 6 000 000"/>
    <n v="6000000"/>
    <s v="2 Bedroom House"/>
    <x v="0"/>
    <s v="Menlyn"/>
    <x v="0"/>
    <x v="3"/>
    <n v="2"/>
  </r>
  <r>
    <s v="R 2 200 000"/>
    <n v="2200000"/>
    <s v="3 Bedroom House"/>
    <x v="0"/>
    <s v="Garsfontein"/>
    <x v="0"/>
    <x v="1"/>
    <n v="2"/>
  </r>
  <r>
    <s v="R 12 990 000"/>
    <n v="12990000"/>
    <s v="5 Bedroom House"/>
    <x v="0"/>
    <s v="The Wilds"/>
    <x v="0"/>
    <x v="2"/>
    <n v="3"/>
  </r>
  <r>
    <s v="R 5 899 000"/>
    <n v="5899000"/>
    <s v="5 Bedroom House"/>
    <x v="0"/>
    <s v="Waterkloof"/>
    <x v="0"/>
    <x v="2"/>
    <s v="3,5"/>
  </r>
  <r>
    <s v="R 1 260 000"/>
    <n v="1260000"/>
    <s v="6 Bedroom House"/>
    <x v="0"/>
    <s v="East Lynne"/>
    <x v="0"/>
    <x v="6"/>
    <n v="3"/>
  </r>
  <r>
    <s v="R 699 000"/>
    <n v="699000"/>
    <s v="3 Bedroom House"/>
    <x v="0"/>
    <s v="Pretoria North"/>
    <x v="1"/>
    <x v="1"/>
    <s v="1,5"/>
  </r>
  <r>
    <s v="R 1 700 000"/>
    <n v="1700000"/>
    <s v="4 Bedroom House"/>
    <x v="0"/>
    <s v="Eersterust"/>
    <x v="3"/>
    <x v="0"/>
    <n v="2"/>
  </r>
  <r>
    <s v="R 6 300 000"/>
    <n v="6300000"/>
    <s v="6 Bedroom House"/>
    <x v="0"/>
    <s v="Waterkloof"/>
    <x v="0"/>
    <x v="6"/>
    <n v="7"/>
  </r>
  <r>
    <s v="R 1 999 000"/>
    <n v="1999000"/>
    <s v="3 Bedroom House"/>
    <x v="0"/>
    <s v="Boardwalk Meander"/>
    <x v="0"/>
    <x v="1"/>
    <n v="2"/>
  </r>
  <r>
    <s v="R 950 000"/>
    <n v="950000"/>
    <s v="4 Bedroom House"/>
    <x v="0"/>
    <s v="Daspoort"/>
    <x v="2"/>
    <x v="0"/>
    <n v="2"/>
  </r>
  <r>
    <s v="R 1 280 000"/>
    <n v="1280000"/>
    <s v="3 Bedroom House"/>
    <x v="0"/>
    <s v="Jan Niemand Park"/>
    <x v="1"/>
    <x v="1"/>
    <s v="1,5"/>
  </r>
  <r>
    <s v="R 1 350 000"/>
    <n v="1350000"/>
    <s v="3 Bedroom House"/>
    <x v="0"/>
    <s v="Villieria"/>
    <x v="1"/>
    <x v="1"/>
    <n v="2"/>
  </r>
  <r>
    <s v="R 4 100 000"/>
    <n v="4100000"/>
    <s v="4 Bedroom House"/>
    <x v="0"/>
    <s v="Pebble Rock Golf Village"/>
    <x v="4"/>
    <x v="0"/>
    <n v="3"/>
  </r>
  <r>
    <s v="R 950 000"/>
    <n v="950000"/>
    <s v="3 Bedroom House"/>
    <x v="0"/>
    <s v="Nellmapius"/>
    <x v="3"/>
    <x v="1"/>
    <n v="1"/>
  </r>
  <r>
    <s v="R 3 600 000"/>
    <n v="3600000"/>
    <s v="3 Bedroom House"/>
    <x v="0"/>
    <s v="Sable Hills"/>
    <x v="4"/>
    <x v="1"/>
    <s v="3,5"/>
  </r>
  <r>
    <s v="R 3 200 000"/>
    <n v="3200000"/>
    <s v="3 Bedroom House"/>
    <x v="0"/>
    <s v="Murrayfield"/>
    <x v="0"/>
    <x v="1"/>
    <n v="2"/>
  </r>
  <r>
    <s v="R 1 750 000"/>
    <n v="1750000"/>
    <s v="3 Bedroom House"/>
    <x v="0"/>
    <s v="Rietondale"/>
    <x v="0"/>
    <x v="1"/>
    <s v="2,5"/>
  </r>
  <r>
    <s v="R 2 552 000"/>
    <n v="2552000"/>
    <s v="4 Bedroom House"/>
    <x v="0"/>
    <s v="Menlo Park"/>
    <x v="0"/>
    <x v="0"/>
    <n v="3"/>
  </r>
  <r>
    <s v="R 330 000"/>
    <n v="330000"/>
    <s v="2 Bedroom House"/>
    <x v="0"/>
    <s v="Mamelodi East"/>
    <x v="3"/>
    <x v="3"/>
    <n v="1"/>
  </r>
  <r>
    <s v="R 5 950 000"/>
    <n v="5950000"/>
    <s v="4 Bedroom House"/>
    <x v="0"/>
    <s v="The Hills Game Reserve Estate"/>
    <x v="4"/>
    <x v="0"/>
    <n v="4"/>
  </r>
  <r>
    <s v="R 2 320 000"/>
    <n v="2320000"/>
    <s v="3 Bedroom House"/>
    <x v="0"/>
    <s v="Faerie Glen"/>
    <x v="0"/>
    <x v="1"/>
    <n v="2"/>
  </r>
  <r>
    <s v="R 3 650 000"/>
    <n v="3650000"/>
    <s v="4 Bedroom House"/>
    <x v="0"/>
    <s v="Roodepark Eco Estate"/>
    <x v="4"/>
    <x v="0"/>
    <s v="4,5"/>
  </r>
  <r>
    <s v="R 1 500 000"/>
    <n v="1500000"/>
    <s v="3 Bedroom House"/>
    <x v="0"/>
    <s v="Faerie Glen"/>
    <x v="0"/>
    <x v="1"/>
    <n v="2"/>
  </r>
  <r>
    <s v="R 6 500 000"/>
    <n v="6500000"/>
    <s v="4 Bedroom House"/>
    <x v="0"/>
    <s v="Waterkloof Ridge"/>
    <x v="0"/>
    <x v="0"/>
    <n v="4"/>
  </r>
  <r>
    <s v="R 6 700 000"/>
    <n v="6700000"/>
    <s v="5 Bedroom House"/>
    <x v="0"/>
    <s v="Waterkloof Ridge"/>
    <x v="0"/>
    <x v="2"/>
    <n v="5"/>
  </r>
  <r>
    <s v="R 6 700 000"/>
    <n v="6700000"/>
    <s v="5 Bedroom House"/>
    <x v="0"/>
    <s v="Waterkloof Ridge"/>
    <x v="0"/>
    <x v="2"/>
    <n v="5"/>
  </r>
  <r>
    <s v="R 580 000"/>
    <n v="580000"/>
    <s v="2 Bedroom House"/>
    <x v="0"/>
    <s v="Atteridgeville"/>
    <x v="2"/>
    <x v="3"/>
    <n v="1"/>
  </r>
  <r>
    <s v="R 1 300 000"/>
    <n v="1300000"/>
    <s v="3 Bedroom House"/>
    <x v="0"/>
    <s v="Pretoria North"/>
    <x v="1"/>
    <x v="1"/>
    <n v="2"/>
  </r>
  <r>
    <s v="R 870 000"/>
    <n v="870000"/>
    <s v="3 Bedroom House"/>
    <x v="0"/>
    <s v="Kirkney"/>
    <x v="2"/>
    <x v="1"/>
    <n v="1"/>
  </r>
  <r>
    <s v="R 2 290 000"/>
    <n v="2290000"/>
    <s v="4 Bedroom House"/>
    <x v="0"/>
    <s v="Elarduspark"/>
    <x v="0"/>
    <x v="0"/>
    <s v="2,5"/>
  </r>
  <r>
    <s v="R 1 200 000"/>
    <n v="1200000"/>
    <s v="3 Bedroom House"/>
    <x v="0"/>
    <s v="Doornpoort"/>
    <x v="1"/>
    <x v="1"/>
    <n v="2"/>
  </r>
  <r>
    <s v="R 1 999 000"/>
    <n v="1999000"/>
    <s v="5 Bedroom House"/>
    <x v="0"/>
    <s v="Onderstepoort"/>
    <x v="4"/>
    <x v="2"/>
    <n v="2"/>
  </r>
  <r>
    <s v="R 3 200 000"/>
    <n v="3200000"/>
    <s v="5 Bedroom House"/>
    <x v="0"/>
    <s v="Colbyn"/>
    <x v="0"/>
    <x v="2"/>
    <n v="2"/>
  </r>
  <r>
    <s v="R 950 000"/>
    <n v="950000"/>
    <s v="3 Bedroom House"/>
    <x v="0"/>
    <s v="Elandspoort"/>
    <x v="3"/>
    <x v="1"/>
    <n v="2"/>
  </r>
  <r>
    <s v="R 1 350 000"/>
    <n v="1350000"/>
    <s v="3 Bedroom House"/>
    <x v="0"/>
    <s v="Montana Park"/>
    <x v="1"/>
    <x v="1"/>
    <n v="2"/>
  </r>
  <r>
    <s v="R 2 599 000"/>
    <n v="2599000"/>
    <s v="4 Bedroom House"/>
    <x v="0"/>
    <s v="Garsfontein"/>
    <x v="0"/>
    <x v="0"/>
    <s v="2,5"/>
  </r>
  <r>
    <s v="R 2 250 000"/>
    <n v="2250000"/>
    <s v="3 Bedroom House"/>
    <x v="0"/>
    <s v="Rietvalleirand"/>
    <x v="0"/>
    <x v="1"/>
    <n v="2"/>
  </r>
  <r>
    <s v="R 1 550 000"/>
    <n v="1550000"/>
    <s v="2 Bedroom House"/>
    <x v="0"/>
    <s v="Faerie Glen"/>
    <x v="0"/>
    <x v="3"/>
    <s v="1,5"/>
  </r>
  <r>
    <s v="R 950 000"/>
    <n v="950000"/>
    <s v="4 Bedroom House"/>
    <x v="0"/>
    <s v="Danville"/>
    <x v="2"/>
    <x v="0"/>
    <n v="3"/>
  </r>
  <r>
    <s v="R 6 500 000"/>
    <n v="6500000"/>
    <s v="4 Bedroom House"/>
    <x v="0"/>
    <s v="Six Fountains Residential Estate"/>
    <x v="0"/>
    <x v="0"/>
    <n v="4"/>
  </r>
  <r>
    <s v="R 4 500 000"/>
    <n v="4500000"/>
    <s v="3 Bedroom House"/>
    <x v="0"/>
    <s v="Lombardy Estate"/>
    <x v="0"/>
    <x v="1"/>
    <s v="3,5"/>
  </r>
  <r>
    <s v="R 2 980 000"/>
    <n v="2980000"/>
    <s v="4 Bedroom House"/>
    <x v="0"/>
    <s v="Derdepoort"/>
    <x v="4"/>
    <x v="0"/>
    <n v="4"/>
  </r>
  <r>
    <s v="R 2 250 000"/>
    <n v="2250000"/>
    <s v="3 Bedroom House"/>
    <x v="0"/>
    <s v="Rietvalleirand"/>
    <x v="0"/>
    <x v="1"/>
    <n v="2"/>
  </r>
  <r>
    <s v="R 3 750 000"/>
    <n v="3750000"/>
    <s v="3 Bedroom House"/>
    <x v="0"/>
    <s v="Six Fountains Residential Estate"/>
    <x v="0"/>
    <x v="1"/>
    <s v="2,5"/>
  </r>
  <r>
    <s v="R 5 500 000"/>
    <n v="5500000"/>
    <s v="4 Bedroom House"/>
    <x v="0"/>
    <s v="Montana Park"/>
    <x v="1"/>
    <x v="0"/>
    <n v="2"/>
  </r>
  <r>
    <s v="R 1 250 000"/>
    <n v="1250000"/>
    <s v="2 Bedroom House"/>
    <x v="0"/>
    <s v="Olympus AH"/>
    <x v="4"/>
    <x v="3"/>
    <n v="1"/>
  </r>
  <r>
    <s v="R 2 410 000"/>
    <n v="2410000"/>
    <s v="4 Bedroom House"/>
    <x v="0"/>
    <s v="Montana"/>
    <x v="1"/>
    <x v="0"/>
    <n v="3"/>
  </r>
  <r>
    <s v="R 1 950 000"/>
    <n v="1950000"/>
    <s v="3 Bedroom House"/>
    <x v="0"/>
    <s v="Faerie Glen"/>
    <x v="0"/>
    <x v="1"/>
    <n v="2"/>
  </r>
  <r>
    <s v="R 4 200 000"/>
    <n v="4200000"/>
    <s v="5 Bedroom House"/>
    <x v="0"/>
    <s v="Equestria"/>
    <x v="0"/>
    <x v="2"/>
    <s v="5,5"/>
  </r>
  <r>
    <s v="R 1 200 000"/>
    <n v="1200000"/>
    <s v="3 Bedroom House"/>
    <x v="0"/>
    <s v="Mahube Valley"/>
    <x v="3"/>
    <x v="1"/>
    <s v="2,5"/>
  </r>
  <r>
    <s v="R 1 670 000"/>
    <n v="1670000"/>
    <s v="4 Bedroom House"/>
    <x v="0"/>
    <s v="Mountain View"/>
    <x v="1"/>
    <x v="0"/>
    <n v="2"/>
  </r>
  <r>
    <s v="R 3 450 000"/>
    <n v="3450000"/>
    <s v="4 Bedroom House"/>
    <x v="0"/>
    <s v="Colbyn"/>
    <x v="0"/>
    <x v="0"/>
    <n v="3"/>
  </r>
  <r>
    <s v="R 2 599 000"/>
    <n v="2599000"/>
    <s v="6 Bedroom House"/>
    <x v="0"/>
    <s v="Magalieskruin"/>
    <x v="1"/>
    <x v="6"/>
    <n v="6"/>
  </r>
  <r>
    <s v="R 980 000"/>
    <n v="980000"/>
    <s v="3 Bedroom House"/>
    <x v="0"/>
    <s v="Villieria"/>
    <x v="1"/>
    <x v="1"/>
    <n v="1"/>
  </r>
  <r>
    <s v="R 3 300 000"/>
    <n v="3300000"/>
    <s v="3 Bedroom House"/>
    <x v="0"/>
    <s v="Rietvalleirand"/>
    <x v="0"/>
    <x v="1"/>
    <s v="2,5"/>
  </r>
  <r>
    <s v="R 1 479 000"/>
    <n v="1479000"/>
    <s v="2 Bedroom House"/>
    <x v="0"/>
    <s v="Annlin"/>
    <x v="1"/>
    <x v="3"/>
    <n v="1"/>
  </r>
  <r>
    <s v="R 830 000"/>
    <n v="830000"/>
    <s v="3 Bedroom House"/>
    <x v="0"/>
    <s v="Nellmapius"/>
    <x v="3"/>
    <x v="1"/>
    <n v="2"/>
  </r>
  <r>
    <s v="R 2 650 000"/>
    <n v="2650000"/>
    <s v="8 Bedroom House"/>
    <x v="0"/>
    <s v="East Lynne"/>
    <x v="0"/>
    <x v="4"/>
    <n v="4"/>
  </r>
  <r>
    <s v="R 1 670 000"/>
    <n v="1670000"/>
    <s v="4 Bedroom House"/>
    <x v="0"/>
    <s v="Mountain View"/>
    <x v="1"/>
    <x v="0"/>
    <n v="2"/>
  </r>
  <r>
    <s v="R 380 000"/>
    <n v="380000"/>
    <s v="2 Bedroom House"/>
    <x v="0"/>
    <s v="Sunnyside"/>
    <x v="5"/>
    <x v="3"/>
    <n v="1"/>
  </r>
  <r>
    <s v="R 1 299 000"/>
    <n v="1299000"/>
    <s v="4 Bedroom House"/>
    <x v="0"/>
    <s v="Pretoria North"/>
    <x v="1"/>
    <x v="0"/>
    <n v="2"/>
  </r>
  <r>
    <s v="R 2 500 000"/>
    <n v="2500000"/>
    <s v="3 Bedroom House"/>
    <x v="0"/>
    <s v="Rietondale"/>
    <x v="0"/>
    <x v="1"/>
    <n v="2"/>
  </r>
  <r>
    <s v="R 3 300 000"/>
    <n v="3300000"/>
    <s v="4 Bedroom House"/>
    <x v="0"/>
    <s v="Muckleneuk"/>
    <x v="5"/>
    <x v="0"/>
    <n v="3"/>
  </r>
  <r>
    <s v="R 5 830 000"/>
    <n v="5830000"/>
    <s v="4 Bedroom House"/>
    <x v="0"/>
    <s v="Zambezi Country Estate"/>
    <x v="1"/>
    <x v="0"/>
    <n v="4"/>
  </r>
  <r>
    <s v="R 2 495 000"/>
    <n v="2495000"/>
    <s v="4 Bedroom House"/>
    <x v="0"/>
    <s v="Lynnwood"/>
    <x v="0"/>
    <x v="0"/>
    <n v="2"/>
  </r>
  <r>
    <s v="R 335 000"/>
    <n v="335000"/>
    <s v="2 Bedroom House"/>
    <x v="0"/>
    <s v="Nellmapius"/>
    <x v="3"/>
    <x v="3"/>
    <n v="1"/>
  </r>
  <r>
    <s v="R 1 800 000"/>
    <n v="1800000"/>
    <s v="3 Bedroom House"/>
    <x v="0"/>
    <s v="Mayville"/>
    <x v="1"/>
    <x v="1"/>
    <s v="2,5"/>
  </r>
  <r>
    <s v="R 3 850 000"/>
    <n v="3850000"/>
    <s v="4 Bedroom House"/>
    <x v="0"/>
    <s v="Silver Lakes"/>
    <x v="0"/>
    <x v="0"/>
    <s v="3,5"/>
  </r>
  <r>
    <s v="R 1 750 000"/>
    <n v="1750000"/>
    <s v="3 Bedroom House"/>
    <x v="0"/>
    <s v="Pretoriuspark"/>
    <x v="0"/>
    <x v="1"/>
    <n v="2"/>
  </r>
  <r>
    <s v="R 1 290 000"/>
    <n v="1290000"/>
    <s v="3 Bedroom House"/>
    <x v="0"/>
    <s v="Eloffsdal"/>
    <x v="1"/>
    <x v="1"/>
    <n v="1"/>
  </r>
  <r>
    <s v="R 5 500 000"/>
    <n v="5500000"/>
    <s v="4 Bedroom House"/>
    <x v="0"/>
    <s v="Six Fountains Residential Estate"/>
    <x v="0"/>
    <x v="0"/>
    <s v="4,5"/>
  </r>
  <r>
    <s v="R 2 300 000"/>
    <n v="2300000"/>
    <s v="4 Bedroom House"/>
    <x v="0"/>
    <s v="Die Wilgers"/>
    <x v="0"/>
    <x v="0"/>
    <s v="2,5"/>
  </r>
  <r>
    <s v="R 3 450 000"/>
    <n v="3450000"/>
    <s v="4 Bedroom House"/>
    <x v="0"/>
    <s v="Waterkloof Glen"/>
    <x v="0"/>
    <x v="0"/>
    <s v="2,5"/>
  </r>
  <r>
    <s v="R 4 495 000"/>
    <n v="4495000"/>
    <s v="4 Bedroom House"/>
    <x v="0"/>
    <s v="Faerie Glen"/>
    <x v="0"/>
    <x v="0"/>
    <s v="4,5"/>
  </r>
  <r>
    <s v="R 3 250 000"/>
    <n v="3250000"/>
    <s v="3 Bedroom House"/>
    <x v="0"/>
    <s v="Montana Park"/>
    <x v="1"/>
    <x v="1"/>
    <n v="2"/>
  </r>
  <r>
    <s v="R 3 999 000"/>
    <n v="3999000"/>
    <s v="5 Bedroom House"/>
    <x v="0"/>
    <s v="The Hills Game Reserve Estate"/>
    <x v="4"/>
    <x v="2"/>
    <n v="3"/>
  </r>
  <r>
    <s v="R 1 050 000"/>
    <n v="1050000"/>
    <s v="3 Bedroom House"/>
    <x v="0"/>
    <s v="Nellmapius"/>
    <x v="3"/>
    <x v="1"/>
    <n v="1"/>
  </r>
  <r>
    <s v="R 5 500 000"/>
    <n v="5500000"/>
    <s v="4 Bedroom House"/>
    <x v="0"/>
    <s v="Six Fountains Residential Estate"/>
    <x v="0"/>
    <x v="0"/>
    <s v="4,5"/>
  </r>
  <r>
    <s v="R 1 550 000"/>
    <n v="1550000"/>
    <s v="4 Bedroom House"/>
    <x v="0"/>
    <s v="Roseville"/>
    <x v="1"/>
    <x v="0"/>
    <n v="2"/>
  </r>
  <r>
    <s v="R 1 100 000"/>
    <n v="1100000"/>
    <s v="3 Bedroom House"/>
    <x v="0"/>
    <s v="Booysens"/>
    <x v="2"/>
    <x v="1"/>
    <n v="2"/>
  </r>
  <r>
    <s v="R 2 899 999"/>
    <n v="2899999"/>
    <s v="3 Bedroom House"/>
    <x v="0"/>
    <s v="Woodlands Lifestyle Estate"/>
    <x v="0"/>
    <x v="1"/>
    <n v="2"/>
  </r>
  <r>
    <s v="R 3 395 000"/>
    <n v="3395000"/>
    <s v="3 Bedroom House"/>
    <x v="0"/>
    <s v="Boardwalk"/>
    <x v="0"/>
    <x v="1"/>
    <n v="2"/>
  </r>
  <r>
    <s v="R 2 600 000"/>
    <n v="2600000"/>
    <s v="5 Bedroom House"/>
    <x v="0"/>
    <s v="Val De Grace"/>
    <x v="0"/>
    <x v="2"/>
    <n v="3"/>
  </r>
  <r>
    <s v="R 21 900 000"/>
    <n v="21900000"/>
    <s v="5 Bedroom House"/>
    <x v="0"/>
    <s v="Waterkloof"/>
    <x v="0"/>
    <x v="2"/>
    <s v="5,5"/>
  </r>
  <r>
    <s v="R 3 499 000"/>
    <n v="3499000"/>
    <s v="3 Bedroom House"/>
    <x v="0"/>
    <s v="Arcadia"/>
    <x v="5"/>
    <x v="1"/>
    <n v="2"/>
  </r>
  <r>
    <s v="R 1 950 000"/>
    <n v="1950000"/>
    <s v="3 Bedroom House"/>
    <x v="0"/>
    <s v="Menlo Park"/>
    <x v="0"/>
    <x v="1"/>
    <n v="2"/>
  </r>
  <r>
    <s v="R 3 193 000"/>
    <n v="3193000"/>
    <s v="4 Bedroom House"/>
    <x v="0"/>
    <s v="Zambezi Manor Lifestyle Estate"/>
    <x v="1"/>
    <x v="0"/>
    <n v="3"/>
  </r>
  <r>
    <s v="R 1 599 000"/>
    <n v="1599000"/>
    <s v="3 Bedroom House"/>
    <x v="0"/>
    <s v="Montana"/>
    <x v="1"/>
    <x v="1"/>
    <s v="2,5"/>
  </r>
  <r>
    <s v="R 1 100 000"/>
    <n v="1100000"/>
    <s v="4 Bedroom House"/>
    <x v="0"/>
    <s v="Eersterust"/>
    <x v="3"/>
    <x v="0"/>
    <n v="2"/>
  </r>
  <r>
    <s v="R 990 000"/>
    <n v="990000"/>
    <s v="3 Bedroom House"/>
    <x v="0"/>
    <s v="Andeon"/>
    <x v="2"/>
    <x v="1"/>
    <n v="2"/>
  </r>
  <r>
    <s v="R 2 899 999"/>
    <n v="2899999"/>
    <s v="3 Bedroom House"/>
    <x v="0"/>
    <s v="Woodlands Lifestyle Estate"/>
    <x v="0"/>
    <x v="1"/>
    <n v="2"/>
  </r>
  <r>
    <s v="R 2 390 000"/>
    <n v="2390000"/>
    <s v="4 Bedroom House"/>
    <x v="0"/>
    <s v="Arcadia"/>
    <x v="5"/>
    <x v="0"/>
    <n v="3"/>
  </r>
  <r>
    <s v="R 900 000"/>
    <n v="900000"/>
    <s v="2 Bedroom House"/>
    <x v="0"/>
    <s v="Andeon"/>
    <x v="2"/>
    <x v="3"/>
    <n v="1"/>
  </r>
  <r>
    <s v="R 730 000"/>
    <n v="730000"/>
    <s v="2 Bedroom House"/>
    <x v="0"/>
    <s v="Mamelodi East"/>
    <x v="3"/>
    <x v="3"/>
    <n v="1"/>
  </r>
  <r>
    <s v="R 1 700 000"/>
    <n v="1700000"/>
    <s v="3 Bedroom House"/>
    <x v="0"/>
    <s v="Oukraal Estate"/>
    <x v="0"/>
    <x v="1"/>
    <s v="2,5"/>
  </r>
  <r>
    <s v="R 2 650 000"/>
    <n v="2650000"/>
    <s v="4 Bedroom House"/>
    <x v="0"/>
    <s v="Die Wilgers"/>
    <x v="0"/>
    <x v="0"/>
    <n v="3"/>
  </r>
  <r>
    <s v="R 1 918 999"/>
    <n v="1918999"/>
    <s v="3 Bedroom House"/>
    <x v="0"/>
    <s v="Moreleta Park"/>
    <x v="0"/>
    <x v="1"/>
    <n v="2"/>
  </r>
  <r>
    <s v="R 10 895 000"/>
    <n v="10895000"/>
    <s v="7 Bedroom House"/>
    <x v="0"/>
    <s v="Brooklyn"/>
    <x v="0"/>
    <x v="5"/>
    <s v="7,5"/>
  </r>
  <r>
    <s v="R 2 850 000"/>
    <n v="2850000"/>
    <s v="4 Bedroom House"/>
    <x v="0"/>
    <s v="Waterkloof Glen"/>
    <x v="0"/>
    <x v="0"/>
    <n v="3"/>
  </r>
  <r>
    <s v="R 2 890 000"/>
    <n v="2890000"/>
    <s v="6 Bedroom House"/>
    <x v="0"/>
    <s v="Garsfontein"/>
    <x v="0"/>
    <x v="6"/>
    <s v="4,5"/>
  </r>
  <r>
    <s v="R 10 895 000"/>
    <n v="10895000"/>
    <s v="7 Bedroom House"/>
    <x v="0"/>
    <s v="Brooklyn"/>
    <x v="0"/>
    <x v="5"/>
    <s v="7,5"/>
  </r>
  <r>
    <s v="R 1 430 000"/>
    <n v="1430000"/>
    <s v="3 Bedroom House"/>
    <x v="0"/>
    <s v="Moreleta Park"/>
    <x v="0"/>
    <x v="1"/>
    <n v="2"/>
  </r>
  <r>
    <s v="R 1 999 000"/>
    <n v="1999000"/>
    <s v="4 Bedroom House"/>
    <x v="0"/>
    <s v="Sinoville"/>
    <x v="1"/>
    <x v="0"/>
    <s v="2,5"/>
  </r>
  <r>
    <s v="R 770 000"/>
    <n v="770000"/>
    <s v="1 Bedroom House"/>
    <x v="0"/>
    <s v="Buffelsdrift AH"/>
    <x v="4"/>
    <x v="7"/>
    <n v="2"/>
  </r>
  <r>
    <s v="R 5 850 000"/>
    <n v="5850000"/>
    <s v="5 Bedroom House"/>
    <x v="0"/>
    <s v="Boardwalk Manor"/>
    <x v="0"/>
    <x v="2"/>
    <n v="3"/>
  </r>
  <r>
    <s v="R 2 775 000"/>
    <n v="2775000"/>
    <s v="5 Bedroom House"/>
    <x v="0"/>
    <s v="Moreleta Park"/>
    <x v="0"/>
    <x v="2"/>
    <s v="4,5"/>
  </r>
  <r>
    <s v="R 350 000"/>
    <n v="350000"/>
    <s v="1 Bedroom House"/>
    <x v="0"/>
    <s v="Atteridgeville"/>
    <x v="2"/>
    <x v="7"/>
    <n v="1"/>
  </r>
  <r>
    <s v="R 3 490 000"/>
    <n v="3490000"/>
    <s v="5 Bedroom House"/>
    <x v="0"/>
    <s v="Zambezi Country Estate"/>
    <x v="1"/>
    <x v="2"/>
    <n v="3"/>
  </r>
  <r>
    <s v="R 699 000"/>
    <n v="699000"/>
    <s v="3 Bedroom House"/>
    <x v="0"/>
    <s v="Pretoria North"/>
    <x v="1"/>
    <x v="1"/>
    <s v="1,5"/>
  </r>
  <r>
    <s v="R 2 200 000"/>
    <n v="2200000"/>
    <s v="4 Bedroom House"/>
    <x v="0"/>
    <s v="Proclamation Hill"/>
    <x v="2"/>
    <x v="0"/>
    <n v="3"/>
  </r>
  <r>
    <s v="R 1 850 000"/>
    <n v="1850000"/>
    <s v="3 Bedroom House"/>
    <x v="0"/>
    <s v="Waverley"/>
    <x v="1"/>
    <x v="1"/>
    <n v="2"/>
  </r>
  <r>
    <s v="R 1 480 000"/>
    <n v="1480000"/>
    <s v="4 Bedroom House"/>
    <x v="0"/>
    <s v="Andeon"/>
    <x v="2"/>
    <x v="0"/>
    <s v="2,5"/>
  </r>
  <r>
    <s v="R 3 800 000"/>
    <n v="3800000"/>
    <s v="4 Bedroom House"/>
    <x v="0"/>
    <s v="Lydiana"/>
    <x v="0"/>
    <x v="0"/>
    <n v="3"/>
  </r>
  <r>
    <s v="R 1 850 000"/>
    <n v="1850000"/>
    <s v="4 Bedroom House"/>
    <x v="0"/>
    <s v="Capital Park"/>
    <x v="5"/>
    <x v="0"/>
    <s v="2,5"/>
  </r>
  <r>
    <s v="R 1 430 000"/>
    <n v="1430000"/>
    <s v="3 Bedroom House"/>
    <x v="0"/>
    <s v="Dorandia"/>
    <x v="1"/>
    <x v="1"/>
    <s v="2,5"/>
  </r>
  <r>
    <s v="R 2 500 000"/>
    <n v="2500000"/>
    <s v="5 Bedroom House"/>
    <x v="0"/>
    <s v="Lotus Gardens"/>
    <x v="3"/>
    <x v="2"/>
    <n v="3"/>
  </r>
  <r>
    <s v="R 1 850 000"/>
    <n v="1850000"/>
    <s v="3 Bedroom House"/>
    <x v="0"/>
    <s v="Waverley"/>
    <x v="1"/>
    <x v="1"/>
    <n v="2"/>
  </r>
  <r>
    <s v="R 3 699 000"/>
    <n v="3699000"/>
    <s v="4 Bedroom House"/>
    <x v="0"/>
    <s v="Olympus AH"/>
    <x v="4"/>
    <x v="0"/>
    <s v="3,5"/>
  </r>
  <r>
    <s v="R 1 275 000"/>
    <n v="1275000"/>
    <s v="3 Bedroom House"/>
    <x v="0"/>
    <s v="Lindo Park"/>
    <x v="0"/>
    <x v="1"/>
    <n v="1"/>
  </r>
  <r>
    <s v="R 3 450 000"/>
    <n v="3450000"/>
    <s v="4 Bedroom House"/>
    <x v="0"/>
    <s v="Brooklyn"/>
    <x v="0"/>
    <x v="0"/>
    <n v="3"/>
  </r>
  <r>
    <s v="R 5 000 000"/>
    <n v="5000000"/>
    <s v="2 Bedroom House"/>
    <x v="0"/>
    <s v="Menlyn"/>
    <x v="0"/>
    <x v="3"/>
    <n v="2"/>
  </r>
  <r>
    <s v="R 2 350 000"/>
    <n v="2350000"/>
    <s v="3 Bedroom House"/>
    <x v="0"/>
    <s v="Equestria"/>
    <x v="0"/>
    <x v="1"/>
    <n v="2"/>
  </r>
  <r>
    <s v="R 995 000"/>
    <n v="995000"/>
    <s v="3 Bedroom House"/>
    <x v="0"/>
    <s v="Lotus Gardens"/>
    <x v="3"/>
    <x v="1"/>
    <s v="1,5"/>
  </r>
  <r>
    <s v="R 1 850 000"/>
    <n v="1850000"/>
    <s v="3 Bedroom House"/>
    <x v="0"/>
    <s v="Meyerspark"/>
    <x v="0"/>
    <x v="1"/>
    <n v="2"/>
  </r>
  <r>
    <s v="R 1 750 000"/>
    <n v="1750000"/>
    <s v="3 Bedroom House"/>
    <x v="0"/>
    <s v="Sunnyside"/>
    <x v="5"/>
    <x v="1"/>
    <n v="1"/>
  </r>
  <r>
    <s v="R 2 500 000"/>
    <n v="2500000"/>
    <s v="5 Bedroom House"/>
    <x v="0"/>
    <s v="Lotus Gardens"/>
    <x v="3"/>
    <x v="2"/>
    <n v="3"/>
  </r>
  <r>
    <s v="R 1 900 000"/>
    <n v="1900000"/>
    <s v="4 Bedroom House"/>
    <x v="0"/>
    <s v="Waterkloof Glen"/>
    <x v="0"/>
    <x v="0"/>
    <n v="3"/>
  </r>
  <r>
    <s v="R 3 500 000"/>
    <n v="3500000"/>
    <s v="4 Bedroom House"/>
    <x v="0"/>
    <s v="Silver Lakes Golf Estate"/>
    <x v="0"/>
    <x v="0"/>
    <s v="3,5"/>
  </r>
  <r>
    <s v="R 1 100 000"/>
    <n v="1100000"/>
    <s v="3 Bedroom House"/>
    <x v="0"/>
    <s v="Hercules"/>
    <x v="3"/>
    <x v="1"/>
    <n v="1"/>
  </r>
  <r>
    <s v="R 2 590 000"/>
    <n v="2590000"/>
    <s v="4 Bedroom House"/>
    <x v="0"/>
    <s v="Equestria"/>
    <x v="0"/>
    <x v="0"/>
    <s v="2,5"/>
  </r>
  <r>
    <s v="R 2 299 000"/>
    <n v="2299000"/>
    <s v="3 Bedroom House"/>
    <x v="0"/>
    <s v="Garsfontein"/>
    <x v="0"/>
    <x v="1"/>
    <s v="2,5"/>
  </r>
  <r>
    <s v="R 4 900 000"/>
    <n v="4900000"/>
    <s v="3 Bedroom House"/>
    <x v="0"/>
    <s v="Olympus AH"/>
    <x v="4"/>
    <x v="1"/>
    <s v="4,5"/>
  </r>
  <r>
    <s v="R 1 696 000"/>
    <n v="1696000"/>
    <s v="3 Bedroom House"/>
    <x v="0"/>
    <s v="Pretoria North"/>
    <x v="1"/>
    <x v="1"/>
    <n v="2"/>
  </r>
  <r>
    <s v="R 3 440 000"/>
    <n v="3440000"/>
    <s v="14 Bedroom House"/>
    <x v="0"/>
    <s v="Colbyn"/>
    <x v="0"/>
    <x v="15"/>
    <n v="5"/>
  </r>
  <r>
    <s v="R 990 000"/>
    <n v="990000"/>
    <s v="16 Bedroom House"/>
    <x v="0"/>
    <s v="Wolmer"/>
    <x v="1"/>
    <x v="22"/>
    <n v="20"/>
  </r>
  <r>
    <s v="R 4 900 000"/>
    <n v="4900000"/>
    <s v="3 Bedroom House"/>
    <x v="0"/>
    <s v="Olympus AH"/>
    <x v="4"/>
    <x v="1"/>
    <s v="4,5"/>
  </r>
  <r>
    <s v="R 2 150 000"/>
    <n v="2150000"/>
    <s v="3 Bedroom House"/>
    <x v="0"/>
    <s v="Moreleta Park"/>
    <x v="0"/>
    <x v="1"/>
    <n v="2"/>
  </r>
  <r>
    <s v="R 2 190 000"/>
    <n v="2190000"/>
    <s v="3 Bedroom House"/>
    <x v="0"/>
    <s v="Brooklyn"/>
    <x v="0"/>
    <x v="1"/>
    <n v="2"/>
  </r>
  <r>
    <s v="R 995 000"/>
    <n v="995000"/>
    <s v="3 Bedroom House"/>
    <x v="0"/>
    <s v="Andeon AH"/>
    <x v="4"/>
    <x v="1"/>
    <n v="2"/>
  </r>
  <r>
    <s v="R 6 990 000"/>
    <n v="6990000"/>
    <s v="3 Bedroom House"/>
    <x v="0"/>
    <s v="Waterkloof Ridge"/>
    <x v="0"/>
    <x v="1"/>
    <s v="3,5"/>
  </r>
  <r>
    <s v="R 1 595 000"/>
    <n v="1595000"/>
    <s v="3 Bedroom House"/>
    <x v="0"/>
    <s v="Rietfontein"/>
    <x v="1"/>
    <x v="1"/>
    <n v="1"/>
  </r>
  <r>
    <s v="R 880 000"/>
    <n v="880000"/>
    <s v="3 Bedroom House"/>
    <x v="0"/>
    <s v="Lotus Gardens"/>
    <x v="3"/>
    <x v="1"/>
    <n v="1"/>
  </r>
  <r>
    <s v="R 3 995 000"/>
    <n v="3995000"/>
    <s v="4 Bedroom House"/>
    <x v="0"/>
    <s v="Six Fountains Residential Estate"/>
    <x v="0"/>
    <x v="0"/>
    <s v="3,5"/>
  </r>
  <r>
    <s v="R 9 500 000"/>
    <n v="9500000"/>
    <s v="5 Bedroom House"/>
    <x v="0"/>
    <s v="Waterkloof Ridge"/>
    <x v="0"/>
    <x v="2"/>
    <n v="4"/>
  </r>
  <r>
    <s v="R 3 450 000"/>
    <n v="3450000"/>
    <s v="14 Bedroom House"/>
    <x v="0"/>
    <s v="Colbyn"/>
    <x v="0"/>
    <x v="15"/>
    <n v="5"/>
  </r>
  <r>
    <s v="R 1 590 000"/>
    <n v="1590000"/>
    <s v="3 Bedroom House"/>
    <x v="0"/>
    <s v="Moreleta Park"/>
    <x v="0"/>
    <x v="1"/>
    <n v="2"/>
  </r>
  <r>
    <s v="R 830 000"/>
    <n v="830000"/>
    <s v="2 Bedroom House"/>
    <x v="0"/>
    <s v="Elandspoort"/>
    <x v="3"/>
    <x v="3"/>
    <n v="1"/>
  </r>
  <r>
    <s v="R 1 190 000"/>
    <n v="1190000"/>
    <s v="3 Bedroom House"/>
    <x v="0"/>
    <s v="Danville"/>
    <x v="2"/>
    <x v="1"/>
    <n v="1"/>
  </r>
  <r>
    <s v="R 780 000"/>
    <n v="780000"/>
    <s v="2 Bedroom House"/>
    <x v="0"/>
    <s v="Wonderboom South"/>
    <x v="1"/>
    <x v="3"/>
    <n v="2"/>
  </r>
  <r>
    <s v="R 1 590 000"/>
    <n v="1590000"/>
    <s v="3 Bedroom House"/>
    <x v="0"/>
    <s v="Moreleta Park"/>
    <x v="0"/>
    <x v="1"/>
    <n v="2"/>
  </r>
  <r>
    <s v="R 2 299 000"/>
    <n v="2299000"/>
    <s v="4 Bedroom House"/>
    <x v="0"/>
    <s v="Doornpoort"/>
    <x v="1"/>
    <x v="0"/>
    <n v="2"/>
  </r>
  <r>
    <s v="R 1 799 000"/>
    <n v="1799000"/>
    <s v="3 Bedroom House"/>
    <x v="0"/>
    <s v="Pretoria North"/>
    <x v="1"/>
    <x v="1"/>
    <n v="2"/>
  </r>
  <r>
    <s v="R 4 500 000"/>
    <n v="4500000"/>
    <s v="3 Bedroom House"/>
    <x v="0"/>
    <s v="Lombardy Estate"/>
    <x v="0"/>
    <x v="1"/>
    <s v="3,5"/>
  </r>
  <r>
    <s v="R 1 890 000"/>
    <n v="1890000"/>
    <s v="3 Bedroom House"/>
    <x v="0"/>
    <s v="Montana"/>
    <x v="1"/>
    <x v="1"/>
    <n v="2"/>
  </r>
  <r>
    <s v="R 4 600 000"/>
    <n v="4600000"/>
    <s v="6 Bedroom House"/>
    <x v="0"/>
    <s v="Constantia Park"/>
    <x v="0"/>
    <x v="6"/>
    <n v="4"/>
  </r>
  <r>
    <s v="R 780 000"/>
    <n v="780000"/>
    <s v="2 Bedroom House"/>
    <x v="0"/>
    <s v="Atteridgeville"/>
    <x v="2"/>
    <x v="3"/>
    <n v="1"/>
  </r>
  <r>
    <s v="R 2 500 000"/>
    <n v="2500000"/>
    <s v="3 Bedroom House"/>
    <x v="0"/>
    <s v="Garsfontein"/>
    <x v="0"/>
    <x v="1"/>
    <n v="2"/>
  </r>
  <r>
    <s v="R 1 130 000"/>
    <n v="1130000"/>
    <s v="3 Bedroom House"/>
    <x v="0"/>
    <s v="Doornpoort"/>
    <x v="1"/>
    <x v="1"/>
    <n v="2"/>
  </r>
  <r>
    <s v="R 7 800 000"/>
    <n v="7800000"/>
    <s v="4 Bedroom House"/>
    <x v="0"/>
    <s v="Sable Hills"/>
    <x v="4"/>
    <x v="0"/>
    <n v="3"/>
  </r>
  <r>
    <s v="R 4 395 000"/>
    <n v="4395000"/>
    <s v="4 Bedroom House"/>
    <x v="0"/>
    <s v="Silver Stream Estate"/>
    <x v="0"/>
    <x v="0"/>
    <n v="4"/>
  </r>
  <r>
    <s v="R 2 500 000"/>
    <n v="2500000"/>
    <s v="4 Bedroom House"/>
    <x v="0"/>
    <s v="Moreleta Park"/>
    <x v="0"/>
    <x v="0"/>
    <s v="2,5"/>
  </r>
  <r>
    <s v="R 1 375 000"/>
    <n v="1375000"/>
    <s v="3 Bedroom House"/>
    <x v="0"/>
    <s v="Pretoria West"/>
    <x v="2"/>
    <x v="1"/>
    <s v="2,5"/>
  </r>
  <r>
    <s v="R 1 265 000"/>
    <n v="1265000"/>
    <s v="2 Bedroom House"/>
    <x v="0"/>
    <s v="Equestria"/>
    <x v="0"/>
    <x v="3"/>
    <n v="2"/>
  </r>
  <r>
    <s v="R 1 220 000"/>
    <n v="1220000"/>
    <s v="3 Bedroom House"/>
    <x v="0"/>
    <s v="Sinoville"/>
    <x v="1"/>
    <x v="1"/>
    <n v="2"/>
  </r>
  <r>
    <s v="R 850 000"/>
    <n v="850000"/>
    <s v="3 Bedroom House"/>
    <x v="0"/>
    <s v="Gem Valley"/>
    <x v="3"/>
    <x v="1"/>
    <n v="2"/>
  </r>
  <r>
    <s v="R 3 500 000"/>
    <n v="3500000"/>
    <s v="5 Bedroom House"/>
    <x v="0"/>
    <s v="Faerie Glen"/>
    <x v="0"/>
    <x v="2"/>
    <s v="4,5"/>
  </r>
  <r>
    <s v="R 17 000 000"/>
    <n v="17000000"/>
    <s v="7 Bedroom House"/>
    <x v="0"/>
    <s v="Silver Lakes Golf Estate"/>
    <x v="0"/>
    <x v="5"/>
    <s v="6,5"/>
  </r>
  <r>
    <s v="R 2 799 000"/>
    <n v="2799000"/>
    <s v="5 Bedroom House"/>
    <x v="0"/>
    <s v="Silverton"/>
    <x v="0"/>
    <x v="2"/>
    <n v="4"/>
  </r>
  <r>
    <s v="R 3 500 000"/>
    <n v="3500000"/>
    <s v="5 Bedroom House"/>
    <x v="0"/>
    <s v="Faerie Glen"/>
    <x v="0"/>
    <x v="2"/>
    <s v="4,5"/>
  </r>
  <r>
    <s v="R 2 150 000"/>
    <n v="2150000"/>
    <s v="2 Bedroom House"/>
    <x v="0"/>
    <s v="The Retreat"/>
    <x v="4"/>
    <x v="3"/>
    <n v="2"/>
  </r>
  <r>
    <s v="R 1 450 000"/>
    <n v="1450000"/>
    <s v="3 Bedroom House"/>
    <x v="0"/>
    <s v="Mamelodi"/>
    <x v="3"/>
    <x v="1"/>
    <n v="2"/>
  </r>
  <r>
    <s v="R 699 000"/>
    <n v="699000"/>
    <s v="3 Bedroom House"/>
    <x v="0"/>
    <s v="Pretoria North"/>
    <x v="1"/>
    <x v="1"/>
    <s v="1,5"/>
  </r>
  <r>
    <s v="R 6 480 000"/>
    <n v="6480000"/>
    <s v="5 Bedroom House"/>
    <x v="0"/>
    <s v="Mooikloof Equestrian Estate"/>
    <x v="4"/>
    <x v="2"/>
    <n v="5"/>
  </r>
  <r>
    <s v="R 1 950 000"/>
    <n v="1950000"/>
    <s v="3 Bedroom House"/>
    <x v="0"/>
    <s v="Sunnyside"/>
    <x v="5"/>
    <x v="1"/>
    <n v="2"/>
  </r>
  <r>
    <s v="R 2 795 000"/>
    <n v="2795000"/>
    <s v="4 Bedroom House"/>
    <x v="0"/>
    <s v="Moreleta Park"/>
    <x v="0"/>
    <x v="0"/>
    <n v="3"/>
  </r>
  <r>
    <s v="R 3 500 000"/>
    <n v="3500000"/>
    <s v="3 Bedroom House"/>
    <x v="0"/>
    <s v="Menlo Park"/>
    <x v="0"/>
    <x v="1"/>
    <s v="2,5"/>
  </r>
  <r>
    <s v="R 1 545 000"/>
    <n v="1545000"/>
    <s v="3 Bedroom House"/>
    <x v="0"/>
    <s v="Doornpoort"/>
    <x v="1"/>
    <x v="1"/>
    <s v="2,5"/>
  </r>
  <r>
    <s v="R 1 545 000"/>
    <n v="1545000"/>
    <s v="3 Bedroom House"/>
    <x v="0"/>
    <s v="Doornpoort"/>
    <x v="1"/>
    <x v="1"/>
    <s v="2,5"/>
  </r>
  <r>
    <s v="R 900 000"/>
    <n v="900000"/>
    <s v="3 Bedroom House"/>
    <x v="0"/>
    <s v="Philip Nel Park"/>
    <x v="2"/>
    <x v="1"/>
    <n v="1"/>
  </r>
  <r>
    <s v="R 4 500 000"/>
    <n v="4500000"/>
    <s v="4 Bedroom House"/>
    <x v="0"/>
    <s v="Lynnwood Glen"/>
    <x v="0"/>
    <x v="0"/>
    <n v="2"/>
  </r>
  <r>
    <s v="R 970 000"/>
    <n v="970000"/>
    <s v="3 Bedroom House"/>
    <x v="0"/>
    <s v="Andeon AH"/>
    <x v="4"/>
    <x v="1"/>
    <n v="1"/>
  </r>
  <r>
    <s v="R 2 150 000"/>
    <n v="2150000"/>
    <s v="4 Bedroom House"/>
    <x v="0"/>
    <s v="Savannah Country Estate"/>
    <x v="4"/>
    <x v="0"/>
    <n v="4"/>
  </r>
  <r>
    <s v="R 3 950 000"/>
    <n v="3950000"/>
    <s v="10 Bedroom House"/>
    <x v="0"/>
    <s v="Magalieskruin"/>
    <x v="1"/>
    <x v="13"/>
    <n v="10"/>
  </r>
  <r>
    <s v="R 2 990 000"/>
    <n v="2990000"/>
    <s v="3 Bedroom House"/>
    <x v="0"/>
    <s v="Newmark Estate"/>
    <x v="0"/>
    <x v="1"/>
    <s v="2,5"/>
  </r>
  <r>
    <s v="R 5 500 000"/>
    <n v="5500000"/>
    <s v="4 Bedroom House"/>
    <x v="0"/>
    <s v="Six Fountains"/>
    <x v="0"/>
    <x v="0"/>
    <s v="4,5"/>
  </r>
  <r>
    <s v="R 2 650 000"/>
    <n v="2650000"/>
    <s v="6 Bedroom House"/>
    <x v="0"/>
    <s v="Elarduspark"/>
    <x v="0"/>
    <x v="6"/>
    <n v="5"/>
  </r>
  <r>
    <s v="R 3 500 000"/>
    <n v="3500000"/>
    <s v="4 Bedroom House"/>
    <x v="0"/>
    <s v="Waterkloof"/>
    <x v="0"/>
    <x v="0"/>
    <n v="3"/>
  </r>
  <r>
    <s v="R 4 750 000"/>
    <n v="4750000"/>
    <s v="4 Bedroom House"/>
    <x v="0"/>
    <s v="Six Fountains Residential Estate"/>
    <x v="0"/>
    <x v="0"/>
    <n v="3"/>
  </r>
  <r>
    <s v="R 4 950 000"/>
    <n v="4950000"/>
    <s v="6 Bedroom House"/>
    <x v="0"/>
    <s v="Lynnwood Glen"/>
    <x v="0"/>
    <x v="6"/>
    <n v="5"/>
  </r>
  <r>
    <s v="R 845 000"/>
    <n v="845000"/>
    <s v="3 Bedroom House"/>
    <x v="0"/>
    <s v="Lotus Gardens"/>
    <x v="3"/>
    <x v="1"/>
    <n v="1"/>
  </r>
  <r>
    <s v="R 1 550 000"/>
    <n v="1550000"/>
    <s v="3 Bedroom House"/>
    <x v="0"/>
    <s v="Proclamation Hill"/>
    <x v="2"/>
    <x v="1"/>
    <n v="2"/>
  </r>
  <r>
    <s v="R 2 495 000"/>
    <n v="2495000"/>
    <s v="3 Bedroom House"/>
    <x v="0"/>
    <s v="Faerie Glen"/>
    <x v="0"/>
    <x v="1"/>
    <n v="3"/>
  </r>
  <r>
    <s v="R 2 699 000"/>
    <n v="2699000"/>
    <s v="3 Bedroom House"/>
    <x v="0"/>
    <s v="Roodepark Eco Estate"/>
    <x v="4"/>
    <x v="1"/>
    <s v="3,5"/>
  </r>
  <r>
    <s v="R 7 950 000"/>
    <n v="7950000"/>
    <s v="4 Bedroom House"/>
    <x v="0"/>
    <s v="Pebble Rock Golf Village"/>
    <x v="4"/>
    <x v="0"/>
    <n v="4"/>
  </r>
  <r>
    <s v="R 3 550 000"/>
    <n v="3550000"/>
    <s v="5 Bedroom House"/>
    <x v="0"/>
    <s v="Savannah Country Estate"/>
    <x v="4"/>
    <x v="2"/>
    <s v="5,5"/>
  </r>
  <r>
    <s v="R 699 000"/>
    <n v="699000"/>
    <s v="3 Bedroom House"/>
    <x v="0"/>
    <s v="Pretoria North"/>
    <x v="1"/>
    <x v="1"/>
    <s v="1,5"/>
  </r>
  <r>
    <s v="R 7 950 000"/>
    <n v="7950000"/>
    <s v="4 Bedroom House"/>
    <x v="0"/>
    <s v="Pebble Rock Golf Village"/>
    <x v="4"/>
    <x v="0"/>
    <n v="4"/>
  </r>
  <r>
    <s v="R 3 820 000"/>
    <n v="3820000"/>
    <s v="5 Bedroom House"/>
    <x v="0"/>
    <s v="Andeon AH"/>
    <x v="4"/>
    <x v="2"/>
    <s v="2,5"/>
  </r>
  <r>
    <s v="R 4 350 000"/>
    <n v="4350000"/>
    <s v="5 Bedroom House"/>
    <x v="0"/>
    <s v="Savannah Country Estate"/>
    <x v="4"/>
    <x v="2"/>
    <n v="3"/>
  </r>
  <r>
    <s v="R 24 950 000"/>
    <n v="24950000"/>
    <s v="18 Bedroom House"/>
    <x v="0"/>
    <s v="Tiegerpoort AH"/>
    <x v="4"/>
    <x v="23"/>
    <n v="16"/>
  </r>
  <r>
    <s v="R 1 999 000"/>
    <n v="1999000"/>
    <s v="3 Bedroom House"/>
    <x v="0"/>
    <s v="Pretoria North"/>
    <x v="1"/>
    <x v="1"/>
    <n v="2"/>
  </r>
  <r>
    <s v="R 1 299 000"/>
    <n v="1299000"/>
    <s v="4 Bedroom House"/>
    <x v="0"/>
    <s v="Wapadrand"/>
    <x v="0"/>
    <x v="0"/>
    <n v="3"/>
  </r>
  <r>
    <s v="R 935 000"/>
    <n v="935000"/>
    <s v="3 Bedroom House"/>
    <x v="0"/>
    <s v="Lotus Gardens"/>
    <x v="3"/>
    <x v="1"/>
    <n v="1"/>
  </r>
  <r>
    <s v="R 9 750 000"/>
    <n v="9750000"/>
    <s v="5 Bedroom House"/>
    <x v="0"/>
    <s v="Waterkloof Heights"/>
    <x v="0"/>
    <x v="2"/>
    <n v="6"/>
  </r>
  <r>
    <s v="R 1 689 000"/>
    <n v="1689000"/>
    <s v="3 Bedroom House"/>
    <x v="0"/>
    <s v="Montana Tuine"/>
    <x v="1"/>
    <x v="1"/>
    <n v="2"/>
  </r>
  <r>
    <s v="R 1 999 000"/>
    <n v="1999000"/>
    <s v="3 Bedroom House"/>
    <x v="0"/>
    <s v="Sinoville"/>
    <x v="1"/>
    <x v="1"/>
    <n v="2"/>
  </r>
  <r>
    <s v="R 1 600 000"/>
    <n v="1600000"/>
    <s v="3 Bedroom House"/>
    <x v="0"/>
    <s v="Erasmuskloof"/>
    <x v="0"/>
    <x v="1"/>
    <n v="2"/>
  </r>
  <r>
    <s v="R 4 200 000"/>
    <n v="4200000"/>
    <s v="5 Bedroom House"/>
    <x v="0"/>
    <s v="Savannah Country Estate"/>
    <x v="4"/>
    <x v="2"/>
    <s v="5,5"/>
  </r>
  <r>
    <s v="R 950 000"/>
    <n v="950000"/>
    <s v="3 Bedroom House"/>
    <x v="0"/>
    <s v="Elandspoort"/>
    <x v="3"/>
    <x v="1"/>
    <n v="1"/>
  </r>
  <r>
    <s v="R 970 000"/>
    <n v="970000"/>
    <s v="5 Bedroom House"/>
    <x v="0"/>
    <s v="Lotus Gardens"/>
    <x v="3"/>
    <x v="2"/>
    <n v="2"/>
  </r>
  <r>
    <s v="R 1 500 000"/>
    <n v="1500000"/>
    <s v="2 Bedroom House"/>
    <x v="0"/>
    <s v="Mamelodi East"/>
    <x v="3"/>
    <x v="3"/>
    <n v="1"/>
  </r>
  <r>
    <s v="R 3 990 000"/>
    <n v="3990000"/>
    <s v="4 Bedroom House"/>
    <x v="0"/>
    <s v="The Hills Game Reserve Estate"/>
    <x v="4"/>
    <x v="0"/>
    <n v="5"/>
  </r>
  <r>
    <s v="R 3 950 000"/>
    <n v="3950000"/>
    <s v="4 Bedroom House"/>
    <x v="0"/>
    <s v="The Hills Game Reserve Estate"/>
    <x v="4"/>
    <x v="0"/>
    <n v="3"/>
  </r>
  <r>
    <s v="R 3 420 000"/>
    <n v="3420000"/>
    <s v="4 Bedroom House"/>
    <x v="0"/>
    <s v="Montana"/>
    <x v="1"/>
    <x v="0"/>
    <n v="2"/>
  </r>
  <r>
    <s v="R 19 400 000"/>
    <n v="19400000"/>
    <s v="6 Bedroom House"/>
    <x v="0"/>
    <s v="Woodhill Golf Estate"/>
    <x v="0"/>
    <x v="6"/>
    <n v="6"/>
  </r>
  <r>
    <s v="R 3 100 000"/>
    <n v="3100000"/>
    <s v="3 Bedroom House"/>
    <x v="0"/>
    <s v="Roodepark Eco Estate"/>
    <x v="4"/>
    <x v="1"/>
    <n v="2"/>
  </r>
  <r>
    <s v="R 2 340 000"/>
    <n v="2340000"/>
    <s v="3 Bedroom House"/>
    <x v="0"/>
    <s v="Montana"/>
    <x v="1"/>
    <x v="1"/>
    <n v="2"/>
  </r>
  <r>
    <s v="R 1 450 000"/>
    <n v="1450000"/>
    <s v="4 Bedroom House"/>
    <x v="0"/>
    <s v="Kirkney"/>
    <x v="2"/>
    <x v="0"/>
    <n v="2"/>
  </r>
  <r>
    <s v="R 1 499 000"/>
    <n v="1499000"/>
    <s v="2 Bedroom House"/>
    <x v="0"/>
    <s v="Sinoville"/>
    <x v="1"/>
    <x v="3"/>
    <s v="2,5"/>
  </r>
  <r>
    <s v="R 1 240 000"/>
    <n v="1240000"/>
    <s v="4 Bedroom House"/>
    <x v="0"/>
    <s v="Andeon"/>
    <x v="2"/>
    <x v="0"/>
    <n v="2"/>
  </r>
  <r>
    <s v="R 1 825 000"/>
    <n v="1825000"/>
    <s v="3 Bedroom House"/>
    <x v="0"/>
    <s v="Garsfontein"/>
    <x v="0"/>
    <x v="1"/>
    <n v="2"/>
  </r>
  <r>
    <s v="R 790 000"/>
    <n v="790000"/>
    <s v="3 Bedroom House"/>
    <x v="0"/>
    <s v="Jan Niemand Park"/>
    <x v="1"/>
    <x v="1"/>
    <s v="1,5"/>
  </r>
  <r>
    <s v="R 5 630 000"/>
    <n v="5630000"/>
    <s v="5 Bedroom House"/>
    <x v="0"/>
    <s v="Tyger Valley"/>
    <x v="0"/>
    <x v="2"/>
    <n v="4"/>
  </r>
  <r>
    <s v="R 2 259 000"/>
    <n v="2259000"/>
    <s v="3 Bedroom House"/>
    <x v="0"/>
    <s v="Capital Park"/>
    <x v="5"/>
    <x v="1"/>
    <n v="2"/>
  </r>
  <r>
    <s v="R 5 890 000"/>
    <n v="5890000"/>
    <s v="4 Bedroom House"/>
    <x v="0"/>
    <s v="Murrayfield"/>
    <x v="0"/>
    <x v="0"/>
    <n v="4"/>
  </r>
  <r>
    <s v="R 2 250 000"/>
    <n v="2250000"/>
    <s v="2 Bedroom House"/>
    <x v="0"/>
    <s v="Featherwood Retirement Estate"/>
    <x v="0"/>
    <x v="3"/>
    <n v="2"/>
  </r>
  <r>
    <s v="R 1 960 000"/>
    <n v="1960000"/>
    <s v="3 Bedroom House"/>
    <x v="0"/>
    <s v="Rietvalleirand"/>
    <x v="0"/>
    <x v="1"/>
    <n v="2"/>
  </r>
  <r>
    <s v="R 4 600 000"/>
    <n v="4600000"/>
    <s v="4 Bedroom House"/>
    <x v="0"/>
    <s v="Silverwoods Country Estate"/>
    <x v="0"/>
    <x v="0"/>
    <n v="4"/>
  </r>
  <r>
    <s v="R 8 500 000"/>
    <n v="8500000"/>
    <s v="6 Bedroom House"/>
    <x v="0"/>
    <s v="Silver Lakes Golf Estate"/>
    <x v="0"/>
    <x v="6"/>
    <s v="5,5"/>
  </r>
  <r>
    <s v="R 6 500 000"/>
    <n v="6500000"/>
    <s v="7 Bedroom House"/>
    <x v="0"/>
    <s v="Waterkloof Ridge"/>
    <x v="0"/>
    <x v="5"/>
    <n v="5"/>
  </r>
  <r>
    <s v="R 1 995 000"/>
    <n v="1995000"/>
    <s v="3 Bedroom House"/>
    <x v="0"/>
    <s v="Montana Tuine"/>
    <x v="1"/>
    <x v="1"/>
    <n v="2"/>
  </r>
  <r>
    <s v="R 2 259 000"/>
    <n v="2259000"/>
    <s v="3 Bedroom House"/>
    <x v="0"/>
    <s v="Capital Park"/>
    <x v="5"/>
    <x v="1"/>
    <n v="2"/>
  </r>
  <r>
    <s v="R 1 050 000"/>
    <n v="1050000"/>
    <s v="3 Bedroom House"/>
    <x v="0"/>
    <s v="Lotus Gardens"/>
    <x v="3"/>
    <x v="1"/>
    <s v="1,5"/>
  </r>
  <r>
    <s v="R 3 850 000"/>
    <n v="3850000"/>
    <s v="4 Bedroom House"/>
    <x v="0"/>
    <s v="Silver Stream Estate"/>
    <x v="0"/>
    <x v="0"/>
    <s v="3,5"/>
  </r>
  <r>
    <s v="R 1 550 000"/>
    <n v="1550000"/>
    <s v="3 Bedroom House"/>
    <x v="0"/>
    <s v="Meyerspark"/>
    <x v="0"/>
    <x v="1"/>
    <n v="1"/>
  </r>
  <r>
    <s v="R 3 670 000"/>
    <n v="3670000"/>
    <s v="4 Bedroom House"/>
    <x v="0"/>
    <s v="Montana Park"/>
    <x v="1"/>
    <x v="0"/>
    <s v="3,5"/>
  </r>
  <r>
    <s v="R 9 750 000"/>
    <n v="9750000"/>
    <s v="4 Bedroom House"/>
    <x v="0"/>
    <s v="Sable Hills"/>
    <x v="4"/>
    <x v="0"/>
    <n v="4"/>
  </r>
  <r>
    <s v="R 3 195 000"/>
    <n v="3195000"/>
    <s v="4 Bedroom House"/>
    <x v="0"/>
    <s v="Rietvalleirand"/>
    <x v="0"/>
    <x v="0"/>
    <n v="3"/>
  </r>
  <r>
    <s v="R 1 760 000"/>
    <n v="1760000"/>
    <s v="3 Bedroom House"/>
    <x v="0"/>
    <s v="Faerie Glen"/>
    <x v="0"/>
    <x v="1"/>
    <n v="2"/>
  </r>
  <r>
    <s v="R 6 200 000"/>
    <n v="6200000"/>
    <s v="7 Bedroom House"/>
    <x v="0"/>
    <s v="Zwavelpoort AH"/>
    <x v="4"/>
    <x v="5"/>
    <s v="5,5"/>
  </r>
  <r>
    <s v="R 1 150 000"/>
    <n v="1150000"/>
    <s v="3 Bedroom House"/>
    <x v="0"/>
    <s v="Claremont"/>
    <x v="2"/>
    <x v="1"/>
    <n v="2"/>
  </r>
  <r>
    <s v="R 860 000"/>
    <n v="860000"/>
    <s v="3 Bedroom House"/>
    <x v="0"/>
    <s v="Philip Nel Park"/>
    <x v="2"/>
    <x v="1"/>
    <n v="1"/>
  </r>
  <r>
    <s v="R 2 800 000"/>
    <n v="2800000"/>
    <s v="4 Bedroom House"/>
    <x v="0"/>
    <s v="Equestria"/>
    <x v="0"/>
    <x v="0"/>
    <n v="3"/>
  </r>
  <r>
    <s v="R 1 904 000"/>
    <n v="1904000"/>
    <s v="5 Bedroom House"/>
    <x v="0"/>
    <s v="Florauna"/>
    <x v="1"/>
    <x v="2"/>
    <n v="3"/>
  </r>
  <r>
    <s v="R 2 600 000"/>
    <n v="2600000"/>
    <s v="3 Bedroom House"/>
    <x v="0"/>
    <s v="Waterkloof Heights"/>
    <x v="0"/>
    <x v="1"/>
    <n v="2"/>
  </r>
  <r>
    <s v="R 2 565 000"/>
    <n v="2565000"/>
    <s v="8 Bedroom House"/>
    <x v="0"/>
    <s v="Pretoria North"/>
    <x v="1"/>
    <x v="4"/>
    <n v="4"/>
  </r>
  <r>
    <s v="R 1 599 000"/>
    <n v="1599000"/>
    <s v="3 Bedroom House"/>
    <x v="0"/>
    <s v="Sinoville"/>
    <x v="1"/>
    <x v="1"/>
    <n v="2"/>
  </r>
  <r>
    <s v="R 2 590 000"/>
    <n v="2590000"/>
    <s v="6 Bedroom House"/>
    <x v="0"/>
    <s v="Monument Park"/>
    <x v="6"/>
    <x v="6"/>
    <n v="6"/>
  </r>
  <r>
    <s v="R 1 999 000"/>
    <n v="1999000"/>
    <s v="3 Bedroom House"/>
    <x v="0"/>
    <s v="Wonderboom AH"/>
    <x v="4"/>
    <x v="1"/>
    <n v="2"/>
  </r>
  <r>
    <s v="R 1 760 000"/>
    <n v="1760000"/>
    <s v="3 Bedroom House"/>
    <x v="0"/>
    <s v="Faerie Glen"/>
    <x v="0"/>
    <x v="1"/>
    <n v="2"/>
  </r>
  <r>
    <s v="R 2 600 000"/>
    <n v="2600000"/>
    <s v="6 Bedroom House"/>
    <x v="0"/>
    <s v="Garsfontein"/>
    <x v="0"/>
    <x v="6"/>
    <s v="6,5"/>
  </r>
  <r>
    <s v="R 4 600 000"/>
    <n v="4600000"/>
    <s v="4 Bedroom House"/>
    <x v="0"/>
    <s v="Roodepark Eco Estate"/>
    <x v="4"/>
    <x v="0"/>
    <n v="3"/>
  </r>
  <r>
    <s v="R 80 000 000"/>
    <n v="80000000"/>
    <s v="28 Bedroom House"/>
    <x v="0"/>
    <s v="Nieuw Muckleneuk"/>
    <x v="0"/>
    <x v="24"/>
    <n v="28"/>
  </r>
  <r>
    <s v="R 9 670 000"/>
    <n v="9670000"/>
    <s v="3 Bedroom House"/>
    <x v="0"/>
    <s v="Olympus AH"/>
    <x v="4"/>
    <x v="1"/>
    <n v="3"/>
  </r>
  <r>
    <s v="R 3 280 000"/>
    <n v="3280000"/>
    <s v="3 Bedroom House"/>
    <x v="0"/>
    <s v="Roodepark Eco Estate"/>
    <x v="4"/>
    <x v="1"/>
    <n v="3"/>
  </r>
  <r>
    <s v="R 3 200 000"/>
    <n v="3200000"/>
    <s v="3 Bedroom House"/>
    <x v="0"/>
    <s v="Roodepark Eco Estate"/>
    <x v="4"/>
    <x v="1"/>
    <s v="2,5"/>
  </r>
  <r>
    <s v="R 2 850 000"/>
    <n v="2850000"/>
    <s v="4 Bedroom House"/>
    <x v="0"/>
    <s v="Menlo Park"/>
    <x v="0"/>
    <x v="0"/>
    <s v="2,5"/>
  </r>
  <r>
    <s v="R 2 700 000"/>
    <n v="2700000"/>
    <s v="3 Bedroom House"/>
    <x v="0"/>
    <s v="Olympus AH"/>
    <x v="4"/>
    <x v="1"/>
    <s v="2,5"/>
  </r>
  <r>
    <s v="R 2 999 000"/>
    <n v="2999000"/>
    <s v="3 Bedroom House"/>
    <x v="0"/>
    <s v="Val De Grace"/>
    <x v="0"/>
    <x v="1"/>
    <n v="2"/>
  </r>
  <r>
    <s v="R 1 770 000"/>
    <n v="1770000"/>
    <s v="4 Bedroom House"/>
    <x v="0"/>
    <s v="Doornpoort"/>
    <x v="1"/>
    <x v="0"/>
    <n v="3"/>
  </r>
  <r>
    <s v="R 4 800 000"/>
    <n v="4800000"/>
    <s v="4 Bedroom House"/>
    <x v="0"/>
    <s v="Pebble Rock Golf Village"/>
    <x v="4"/>
    <x v="0"/>
    <n v="5"/>
  </r>
  <r>
    <s v="R 3 250 000"/>
    <n v="3250000"/>
    <s v="3 Bedroom House"/>
    <x v="0"/>
    <s v="Nieuw Muckleneuk"/>
    <x v="0"/>
    <x v="1"/>
    <n v="2"/>
  </r>
  <r>
    <s v="R 4 850 000"/>
    <n v="4850000"/>
    <s v="5 Bedroom House"/>
    <x v="0"/>
    <s v="Savannah Country Estate"/>
    <x v="4"/>
    <x v="2"/>
    <n v="4"/>
  </r>
  <r>
    <s v="R 4 600 000"/>
    <n v="4600000"/>
    <s v="5 Bedroom House"/>
    <x v="0"/>
    <s v="Waterkloof Ridge"/>
    <x v="0"/>
    <x v="2"/>
    <n v="4"/>
  </r>
  <r>
    <s v="R 3 999 000"/>
    <n v="3999000"/>
    <s v="4 Bedroom House"/>
    <x v="0"/>
    <s v="Faerie Glen"/>
    <x v="0"/>
    <x v="0"/>
    <s v="3,5"/>
  </r>
  <r>
    <s v="R 1 850 000"/>
    <n v="1850000"/>
    <s v="4 Bedroom House"/>
    <x v="0"/>
    <s v="Elarduspark"/>
    <x v="0"/>
    <x v="0"/>
    <n v="3"/>
  </r>
  <r>
    <s v="R 699 000"/>
    <n v="699000"/>
    <s v="3 Bedroom House"/>
    <x v="0"/>
    <s v="Pretoria North"/>
    <x v="1"/>
    <x v="1"/>
    <s v="1,5"/>
  </r>
  <r>
    <s v="R 1 400 000"/>
    <n v="1400000"/>
    <s v="5 Bedroom House"/>
    <x v="0"/>
    <s v="East Lynne"/>
    <x v="0"/>
    <x v="2"/>
    <n v="3"/>
  </r>
  <r>
    <s v="R 935 000"/>
    <n v="935000"/>
    <s v="3 Bedroom House"/>
    <x v="0"/>
    <s v="Pretoria West"/>
    <x v="2"/>
    <x v="1"/>
    <n v="1"/>
  </r>
  <r>
    <s v="R 850 000"/>
    <n v="850000"/>
    <s v="1 Bedroom House"/>
    <x v="0"/>
    <s v="Blyde Riverwalk Estate"/>
    <x v="0"/>
    <x v="7"/>
    <n v="1"/>
  </r>
  <r>
    <s v="R 1 695 000"/>
    <n v="1695000"/>
    <s v="3 Bedroom House"/>
    <x v="0"/>
    <s v="Montana Park"/>
    <x v="1"/>
    <x v="1"/>
    <n v="2"/>
  </r>
  <r>
    <s v="R 3 225 000"/>
    <n v="3225000"/>
    <s v="3 Bedroom House"/>
    <x v="0"/>
    <s v="Roodepark Eco Estate"/>
    <x v="4"/>
    <x v="1"/>
    <n v="3"/>
  </r>
  <r>
    <s v="R 2 499 000"/>
    <n v="2499000"/>
    <s v="3 Bedroom House"/>
    <x v="0"/>
    <s v="Boardwalk Villas"/>
    <x v="0"/>
    <x v="1"/>
    <n v="2"/>
  </r>
  <r>
    <s v="R 349 000"/>
    <n v="349000"/>
    <s v="3 Bedroom House"/>
    <x v="0"/>
    <s v="Mamelodi"/>
    <x v="3"/>
    <x v="1"/>
    <n v="1"/>
  </r>
  <r>
    <s v="R 2 895 000"/>
    <n v="2895000"/>
    <s v="3 Bedroom House"/>
    <x v="0"/>
    <s v="Queenswood"/>
    <x v="0"/>
    <x v="1"/>
    <n v="3"/>
  </r>
  <r>
    <s v="R 6 189 000"/>
    <n v="6189000"/>
    <s v="5 Bedroom House"/>
    <x v="0"/>
    <s v="Zambezi Country Estate"/>
    <x v="1"/>
    <x v="2"/>
    <n v="3"/>
  </r>
  <r>
    <s v="R 2 195 000"/>
    <n v="2195000"/>
    <s v="3 Bedroom House"/>
    <x v="0"/>
    <s v="Elarduspark"/>
    <x v="0"/>
    <x v="1"/>
    <n v="2"/>
  </r>
  <r>
    <s v="R 1 745 000"/>
    <n v="1745000"/>
    <s v="3 Bedroom House"/>
    <x v="0"/>
    <s v="Montana"/>
    <x v="1"/>
    <x v="1"/>
    <n v="2"/>
  </r>
  <r>
    <s v="R 3 495 000"/>
    <n v="3495000"/>
    <s v="5 Bedroom House"/>
    <x v="0"/>
    <s v="Rynoue"/>
    <x v="4"/>
    <x v="2"/>
    <n v="3"/>
  </r>
  <r>
    <s v="R 5 427 500"/>
    <n v="5427500"/>
    <s v="8 Bedroom House"/>
    <x v="0"/>
    <s v="Arcadia"/>
    <x v="5"/>
    <x v="4"/>
    <n v="2"/>
  </r>
  <r>
    <s v="R 3 000 000"/>
    <n v="3000000"/>
    <s v="3 Bedroom House"/>
    <x v="0"/>
    <s v="Zwavelpoort AH"/>
    <x v="4"/>
    <x v="1"/>
    <n v="3"/>
  </r>
  <r>
    <s v="R 4 200 000"/>
    <n v="4200000"/>
    <s v="4 Bedroom House"/>
    <x v="0"/>
    <s v="Groenkloof"/>
    <x v="6"/>
    <x v="0"/>
    <n v="2"/>
  </r>
  <r>
    <s v="R 2 548 000"/>
    <n v="2548000"/>
    <s v="3 Bedroom House"/>
    <x v="0"/>
    <s v="Wapadrand"/>
    <x v="0"/>
    <x v="1"/>
    <s v="2,5"/>
  </r>
  <r>
    <s v="R 1 750 000"/>
    <n v="1750000"/>
    <s v="4 Bedroom House"/>
    <x v="0"/>
    <s v="Rietfontein"/>
    <x v="1"/>
    <x v="0"/>
    <n v="2"/>
  </r>
  <r>
    <s v="R 2 250 000"/>
    <n v="2250000"/>
    <s v="4 Bedroom House"/>
    <x v="0"/>
    <s v="Lynnwood"/>
    <x v="0"/>
    <x v="0"/>
    <n v="2"/>
  </r>
  <r>
    <s v="R 850 000"/>
    <n v="850000"/>
    <s v="4 Bedroom House"/>
    <x v="0"/>
    <s v="Pretoria West"/>
    <x v="2"/>
    <x v="0"/>
    <n v="2"/>
  </r>
  <r>
    <s v="R 3 375 000"/>
    <n v="3375000"/>
    <s v="4 Bedroom House"/>
    <x v="0"/>
    <s v="Roodepark Eco Estate"/>
    <x v="4"/>
    <x v="0"/>
    <s v="2,5"/>
  </r>
  <r>
    <s v="R 3 450 000"/>
    <n v="3450000"/>
    <s v="5 Bedroom House"/>
    <x v="0"/>
    <s v="Moreleta Park"/>
    <x v="0"/>
    <x v="2"/>
    <n v="3"/>
  </r>
  <r>
    <s v="R 2 900 000"/>
    <n v="2900000"/>
    <s v="3 Bedroom House"/>
    <x v="0"/>
    <s v="Lynnwood"/>
    <x v="0"/>
    <x v="1"/>
    <s v="2,5"/>
  </r>
  <r>
    <s v="R 2 300 000"/>
    <n v="2300000"/>
    <s v="6 Bedroom House"/>
    <x v="0"/>
    <s v="Waterkloof Glen"/>
    <x v="0"/>
    <x v="6"/>
    <n v="3"/>
  </r>
  <r>
    <s v="R 2 500 000"/>
    <n v="2500000"/>
    <s v="4 Bedroom House"/>
    <x v="0"/>
    <s v="Waterkloof Ridge"/>
    <x v="0"/>
    <x v="0"/>
    <n v="3"/>
  </r>
  <r>
    <s v="R 949 000"/>
    <n v="949000"/>
    <s v="3 Bedroom House"/>
    <x v="0"/>
    <s v="Pretoria West"/>
    <x v="2"/>
    <x v="1"/>
    <n v="2"/>
  </r>
  <r>
    <s v="R 8 980 000"/>
    <n v="8980000"/>
    <s v="5 Bedroom House"/>
    <x v="0"/>
    <s v="Shere"/>
    <x v="4"/>
    <x v="2"/>
    <n v="5"/>
  </r>
  <r>
    <s v="R 6 950 000"/>
    <n v="6950000"/>
    <s v="6 Bedroom House"/>
    <x v="0"/>
    <s v="Silver Lakes Golf Estate"/>
    <x v="0"/>
    <x v="6"/>
    <s v="4,5"/>
  </r>
  <r>
    <s v="R 3 995 000"/>
    <n v="3995000"/>
    <s v="4 Bedroom House"/>
    <x v="0"/>
    <s v="Sable Hills"/>
    <x v="4"/>
    <x v="0"/>
    <n v="4"/>
  </r>
  <r>
    <s v="R 2 900 000"/>
    <n v="2900000"/>
    <s v="3 Bedroom House"/>
    <x v="0"/>
    <s v="Lynnwood"/>
    <x v="0"/>
    <x v="1"/>
    <s v="2,5"/>
  </r>
  <r>
    <s v="R 2 400 000"/>
    <n v="2400000"/>
    <s v="5 Bedroom House"/>
    <x v="0"/>
    <s v="Meyerspark"/>
    <x v="0"/>
    <x v="2"/>
    <n v="3"/>
  </r>
  <r>
    <s v="R 880 000"/>
    <n v="880000"/>
    <s v="2 Bedroom House"/>
    <x v="0"/>
    <s v="Doornpoort"/>
    <x v="1"/>
    <x v="3"/>
    <n v="1"/>
  </r>
  <r>
    <s v="R 2 350 000"/>
    <n v="2350000"/>
    <s v="3 Bedroom House"/>
    <x v="0"/>
    <s v="Moreleta Park"/>
    <x v="0"/>
    <x v="1"/>
    <s v="2,5"/>
  </r>
  <r>
    <s v="R 799 000"/>
    <n v="799000"/>
    <s v="2 Bedroom House"/>
    <x v="0"/>
    <s v="Kirkney"/>
    <x v="2"/>
    <x v="3"/>
    <n v="1"/>
  </r>
  <r>
    <s v="R 9 000 000"/>
    <n v="9000000"/>
    <s v="5 Bedroom House"/>
    <x v="0"/>
    <s v="Woodhill Golf Estate"/>
    <x v="0"/>
    <x v="2"/>
    <n v="4"/>
  </r>
  <r>
    <s v="R 5 350 000"/>
    <n v="5350000"/>
    <s v="4 Bedroom House"/>
    <x v="0"/>
    <s v="Pebble Rock Golf Village"/>
    <x v="4"/>
    <x v="0"/>
    <n v="3"/>
  </r>
  <r>
    <s v="R 1 299 000"/>
    <n v="1299000"/>
    <s v="4 Bedroom House"/>
    <x v="0"/>
    <s v="Wolmer"/>
    <x v="1"/>
    <x v="0"/>
    <n v="2"/>
  </r>
  <r>
    <s v="R 1 350 000"/>
    <n v="1350000"/>
    <s v="3 Bedroom House"/>
    <x v="0"/>
    <s v="Danville"/>
    <x v="2"/>
    <x v="1"/>
    <n v="2"/>
  </r>
  <r>
    <s v="R 2 300 000"/>
    <n v="2300000"/>
    <s v="4 Bedroom House"/>
    <x v="0"/>
    <s v="Queenswood"/>
    <x v="0"/>
    <x v="0"/>
    <n v="2"/>
  </r>
  <r>
    <s v="R 1 190 000"/>
    <n v="1190000"/>
    <s v="2 Bedroom House"/>
    <x v="0"/>
    <s v="Montana"/>
    <x v="1"/>
    <x v="3"/>
    <n v="2"/>
  </r>
  <r>
    <s v="R 1 190 000"/>
    <n v="1190000"/>
    <s v="2 Bedroom House"/>
    <x v="0"/>
    <s v="Montana"/>
    <x v="1"/>
    <x v="3"/>
    <n v="2"/>
  </r>
  <r>
    <s v="R 900 000"/>
    <n v="900000"/>
    <s v="4 Bedroom House"/>
    <x v="0"/>
    <s v="Pretoria Central"/>
    <x v="5"/>
    <x v="0"/>
    <n v="1"/>
  </r>
  <r>
    <s v="R 1 590 000"/>
    <n v="1590000"/>
    <s v="4 Bedroom House"/>
    <x v="0"/>
    <s v="Annlin"/>
    <x v="1"/>
    <x v="0"/>
    <n v="2"/>
  </r>
  <r>
    <s v="R 1 750 000"/>
    <n v="1750000"/>
    <s v="5 Bedroom House"/>
    <x v="0"/>
    <s v="Montana Tuine"/>
    <x v="1"/>
    <x v="2"/>
    <s v="3,5"/>
  </r>
  <r>
    <s v="R 3 300 000"/>
    <n v="3300000"/>
    <s v="3 Bedroom House"/>
    <x v="0"/>
    <s v="Waterkloof"/>
    <x v="0"/>
    <x v="1"/>
    <n v="3"/>
  </r>
  <r>
    <s v="R 1 379 999"/>
    <n v="1379999"/>
    <s v="3 Bedroom House"/>
    <x v="0"/>
    <s v="Pretoria North"/>
    <x v="1"/>
    <x v="1"/>
    <n v="2"/>
  </r>
  <r>
    <s v="R 850 000"/>
    <n v="850000"/>
    <s v="3 Bedroom House"/>
    <x v="0"/>
    <s v="Atteridgeville"/>
    <x v="2"/>
    <x v="1"/>
    <n v="2"/>
  </r>
  <r>
    <s v="R 7 900 000"/>
    <n v="7900000"/>
    <s v="4 Bedroom House"/>
    <x v="0"/>
    <s v="Six Fountains"/>
    <x v="0"/>
    <x v="0"/>
    <n v="4"/>
  </r>
  <r>
    <s v="R 2 350 000"/>
    <n v="2350000"/>
    <s v="3 Bedroom House"/>
    <x v="0"/>
    <s v="Magalieskruin"/>
    <x v="1"/>
    <x v="1"/>
    <s v="2,5"/>
  </r>
  <r>
    <s v="R 2 240 000"/>
    <n v="2240000"/>
    <s v="3 Bedroom House"/>
    <x v="0"/>
    <s v="Six Fountains Residential Estate"/>
    <x v="0"/>
    <x v="1"/>
    <s v="2,5"/>
  </r>
  <r>
    <s v="R 1 780 000"/>
    <n v="1780000"/>
    <s v="6 Bedroom House"/>
    <x v="0"/>
    <s v="Wolmer"/>
    <x v="1"/>
    <x v="6"/>
    <n v="3"/>
  </r>
  <r>
    <s v="R 1 490 000"/>
    <n v="1490000"/>
    <s v="3 Bedroom House"/>
    <x v="0"/>
    <s v="Pretoria North"/>
    <x v="1"/>
    <x v="1"/>
    <n v="2"/>
  </r>
  <r>
    <s v="R 5 750 000"/>
    <n v="5750000"/>
    <s v="4 Bedroom House"/>
    <x v="0"/>
    <s v="Six Fountains Residential Estate"/>
    <x v="0"/>
    <x v="0"/>
    <n v="4"/>
  </r>
  <r>
    <s v="R 1 800 000"/>
    <n v="1800000"/>
    <s v="3 Bedroom House"/>
    <x v="0"/>
    <s v="Moreleta Park"/>
    <x v="0"/>
    <x v="1"/>
    <n v="2"/>
  </r>
  <r>
    <s v="R 1 490 000"/>
    <n v="1490000"/>
    <s v="3 Bedroom House"/>
    <x v="0"/>
    <s v="Pretoria North"/>
    <x v="1"/>
    <x v="1"/>
    <n v="2"/>
  </r>
  <r>
    <s v="R 1 150 000"/>
    <n v="1150000"/>
    <s v="2 Bedroom House"/>
    <x v="0"/>
    <s v="Doornpoort"/>
    <x v="1"/>
    <x v="3"/>
    <n v="1"/>
  </r>
  <r>
    <s v="R 6 100 000"/>
    <n v="6100000"/>
    <s v="6 Bedroom House"/>
    <x v="0"/>
    <s v="Shere"/>
    <x v="4"/>
    <x v="6"/>
    <n v="5"/>
  </r>
  <r>
    <s v="R 1 999 000"/>
    <n v="1999000"/>
    <s v="3 Bedroom House"/>
    <x v="0"/>
    <s v="Elarduspark"/>
    <x v="0"/>
    <x v="1"/>
    <n v="3"/>
  </r>
  <r>
    <s v="R 1 800 000"/>
    <n v="1800000"/>
    <s v="4 Bedroom House"/>
    <x v="0"/>
    <s v="Montana Park"/>
    <x v="1"/>
    <x v="0"/>
    <n v="2"/>
  </r>
  <r>
    <s v="R 2 500 000"/>
    <n v="2500000"/>
    <s v="5 Bedroom House"/>
    <x v="0"/>
    <s v="Clydesdale"/>
    <x v="5"/>
    <x v="2"/>
    <n v="4"/>
  </r>
  <r>
    <s v="R 5 495 000"/>
    <n v="5495000"/>
    <s v="4 Bedroom House"/>
    <x v="0"/>
    <s v="Waterkloof Ridge"/>
    <x v="0"/>
    <x v="0"/>
    <s v="2,5"/>
  </r>
  <r>
    <s v="R 2 350 000"/>
    <n v="2350000"/>
    <s v="3 Bedroom House"/>
    <x v="0"/>
    <s v="Montana"/>
    <x v="1"/>
    <x v="1"/>
    <n v="3"/>
  </r>
  <r>
    <s v="R 4 500 000"/>
    <n v="4500000"/>
    <s v="4 Bedroom House"/>
    <x v="0"/>
    <s v="Magalieskruin"/>
    <x v="1"/>
    <x v="0"/>
    <n v="4"/>
  </r>
  <r>
    <s v="R 9 400 000"/>
    <n v="9400000"/>
    <s v="21 Bedroom House"/>
    <x v="0"/>
    <s v="Rietvalleirand"/>
    <x v="0"/>
    <x v="25"/>
    <n v="19"/>
  </r>
  <r>
    <s v="R 970 000"/>
    <n v="970000"/>
    <s v="2 Bedroom House"/>
    <x v="0"/>
    <s v="Kirkney"/>
    <x v="2"/>
    <x v="3"/>
    <n v="1"/>
  </r>
  <r>
    <s v="R 2 099 000"/>
    <n v="2099000"/>
    <s v="5 Bedroom House"/>
    <x v="0"/>
    <s v="Montana Park"/>
    <x v="1"/>
    <x v="2"/>
    <n v="3"/>
  </r>
  <r>
    <s v="R 4 000 000"/>
    <n v="4000000"/>
    <s v="3 Bedroom House"/>
    <x v="0"/>
    <s v="Waterkloof Ridge"/>
    <x v="0"/>
    <x v="1"/>
    <n v="3"/>
  </r>
  <r>
    <s v="R 1 925 000"/>
    <n v="1925000"/>
    <s v="4 Bedroom House"/>
    <x v="0"/>
    <s v="Die Wilgers"/>
    <x v="0"/>
    <x v="0"/>
    <n v="2"/>
  </r>
  <r>
    <s v="R 875 000"/>
    <n v="875000"/>
    <s v="2 Bedroom House"/>
    <x v="0"/>
    <s v="Mamelodi East"/>
    <x v="3"/>
    <x v="3"/>
    <n v="1"/>
  </r>
  <r>
    <s v="R 4 000 000"/>
    <n v="4000000"/>
    <s v="3 Bedroom House"/>
    <x v="0"/>
    <s v="Waterkloof Ridge"/>
    <x v="0"/>
    <x v="1"/>
    <n v="3"/>
  </r>
  <r>
    <s v="R 5 590 000"/>
    <n v="5590000"/>
    <s v="4 Bedroom House"/>
    <x v="0"/>
    <s v="Waterkloof Heights"/>
    <x v="0"/>
    <x v="0"/>
    <n v="3"/>
  </r>
  <r>
    <s v="R 2 100 000"/>
    <n v="2100000"/>
    <s v="3 Bedroom House"/>
    <x v="0"/>
    <s v="Garsfontein"/>
    <x v="0"/>
    <x v="1"/>
    <n v="2"/>
  </r>
  <r>
    <s v="R 6 500 000"/>
    <n v="6500000"/>
    <s v="5 Bedroom House"/>
    <x v="0"/>
    <s v="Six Fountains Residential Estate"/>
    <x v="0"/>
    <x v="2"/>
    <s v="5,5"/>
  </r>
  <r>
    <s v="R 3 795 000"/>
    <n v="3795000"/>
    <s v="4 Bedroom House"/>
    <x v="0"/>
    <s v="Lynnwood Manor"/>
    <x v="0"/>
    <x v="0"/>
    <s v="4,5"/>
  </r>
  <r>
    <s v="R 4 100 000"/>
    <n v="4100000"/>
    <s v="3 Bedroom House"/>
    <x v="0"/>
    <s v="Boardwalk Meander"/>
    <x v="0"/>
    <x v="1"/>
    <n v="2"/>
  </r>
  <r>
    <s v="R 1 540 000"/>
    <n v="1540000"/>
    <s v="4 Bedroom House"/>
    <x v="0"/>
    <s v="Pretoria Gardens"/>
    <x v="2"/>
    <x v="0"/>
    <n v="3"/>
  </r>
  <r>
    <s v="R 1 990 000"/>
    <n v="1990000"/>
    <s v="3 Bedroom House"/>
    <x v="0"/>
    <s v="Montana"/>
    <x v="1"/>
    <x v="1"/>
    <s v="2,5"/>
  </r>
  <r>
    <s v="R 5 490 000"/>
    <n v="5490000"/>
    <s v="4 Bedroom House"/>
    <x v="0"/>
    <s v="The Hills Game Reserve Estate"/>
    <x v="4"/>
    <x v="0"/>
    <n v="4"/>
  </r>
  <r>
    <s v="R 2 600 000"/>
    <n v="2600000"/>
    <s v="4 Bedroom House"/>
    <x v="0"/>
    <s v="Erasmusrand"/>
    <x v="0"/>
    <x v="0"/>
    <n v="2"/>
  </r>
  <r>
    <s v="R 1 300 000"/>
    <n v="1300000"/>
    <s v="4 Bedroom House"/>
    <x v="0"/>
    <s v="Pretoria Gardens"/>
    <x v="2"/>
    <x v="0"/>
    <n v="1"/>
  </r>
  <r>
    <s v="R 2 600 000"/>
    <n v="2600000"/>
    <s v="4 Bedroom House"/>
    <x v="0"/>
    <s v="Lynnwood Manor"/>
    <x v="0"/>
    <x v="0"/>
    <n v="2"/>
  </r>
  <r>
    <s v="R 3 300 000"/>
    <n v="3300000"/>
    <s v="4 Bedroom House"/>
    <x v="0"/>
    <s v="Roodepark Eco Estate"/>
    <x v="4"/>
    <x v="0"/>
    <n v="4"/>
  </r>
  <r>
    <s v="R 1 970 000"/>
    <n v="1970000"/>
    <s v="3 Bedroom House"/>
    <x v="0"/>
    <s v="Doornpoort"/>
    <x v="1"/>
    <x v="1"/>
    <n v="2"/>
  </r>
  <r>
    <s v="R 1 380 000"/>
    <n v="1380000"/>
    <s v="3 Bedroom House"/>
    <x v="0"/>
    <s v="Nellmapius"/>
    <x v="3"/>
    <x v="1"/>
    <n v="1"/>
  </r>
  <r>
    <s v="R 6 995 000"/>
    <n v="6995000"/>
    <s v="6 Bedroom House"/>
    <x v="0"/>
    <s v="Leeuwfontein Estate"/>
    <x v="4"/>
    <x v="6"/>
    <n v="5"/>
  </r>
  <r>
    <s v="R 1 600 000"/>
    <n v="1600000"/>
    <s v="3 Bedroom House"/>
    <x v="0"/>
    <s v="Moreleta Park"/>
    <x v="0"/>
    <x v="1"/>
    <n v="2"/>
  </r>
  <r>
    <s v="R 4 450 000"/>
    <n v="4450000"/>
    <s v="4 Bedroom House"/>
    <x v="0"/>
    <s v="Mooikloof Heights"/>
    <x v="4"/>
    <x v="0"/>
    <n v="3"/>
  </r>
  <r>
    <s v="R 2 990 000"/>
    <n v="2990000"/>
    <s v="5 Bedroom House"/>
    <x v="0"/>
    <s v="Menlo Park"/>
    <x v="0"/>
    <x v="2"/>
    <n v="2"/>
  </r>
  <r>
    <s v="R 3 300 000"/>
    <n v="3300000"/>
    <s v="4 Bedroom House"/>
    <x v="0"/>
    <s v="Roodepark Eco Estate"/>
    <x v="4"/>
    <x v="0"/>
    <n v="4"/>
  </r>
  <r>
    <s v="R 1 999 000"/>
    <n v="1999000"/>
    <s v="4 Bedroom House"/>
    <x v="0"/>
    <s v="Capital Park"/>
    <x v="5"/>
    <x v="0"/>
    <n v="2"/>
  </r>
  <r>
    <s v="R 2 200 000"/>
    <n v="2200000"/>
    <s v="3 Bedroom House"/>
    <x v="0"/>
    <s v="Magalieskruin"/>
    <x v="1"/>
    <x v="1"/>
    <n v="2"/>
  </r>
  <r>
    <s v="R 1 950 000"/>
    <n v="1950000"/>
    <s v="3 Bedroom House"/>
    <x v="0"/>
    <s v="Willow Acres"/>
    <x v="0"/>
    <x v="1"/>
    <n v="2"/>
  </r>
  <r>
    <s v="R 1 800 000"/>
    <n v="1800000"/>
    <s v="5 Bedroom House"/>
    <x v="0"/>
    <s v="Pretoria North"/>
    <x v="1"/>
    <x v="2"/>
    <n v="3"/>
  </r>
  <r>
    <s v="R 4 650 000"/>
    <n v="4650000"/>
    <s v="5 Bedroom House"/>
    <x v="0"/>
    <s v="The Hills Game Reserve Estate"/>
    <x v="4"/>
    <x v="2"/>
    <n v="4"/>
  </r>
  <r>
    <s v="R 2 150 000"/>
    <n v="2150000"/>
    <s v="3 Bedroom House"/>
    <x v="0"/>
    <s v="Moreleta Park"/>
    <x v="0"/>
    <x v="1"/>
    <n v="2"/>
  </r>
  <r>
    <s v="R 1 259 000"/>
    <n v="1259000"/>
    <s v="3 Bedroom House"/>
    <x v="0"/>
    <s v="Danville"/>
    <x v="2"/>
    <x v="1"/>
    <n v="2"/>
  </r>
  <r>
    <s v="R 3 849 000"/>
    <n v="3849000"/>
    <s v="3 Bedroom House"/>
    <x v="0"/>
    <s v="Hazeldean"/>
    <x v="0"/>
    <x v="1"/>
    <n v="3"/>
  </r>
  <r>
    <s v="R 1 780 000"/>
    <n v="1780000"/>
    <s v="4 Bedroom House"/>
    <x v="0"/>
    <s v="Queenswood"/>
    <x v="0"/>
    <x v="0"/>
    <n v="2"/>
  </r>
  <r>
    <s v="R 2 190 000"/>
    <n v="2190000"/>
    <s v="3 Bedroom House"/>
    <x v="0"/>
    <s v="Montana Park"/>
    <x v="1"/>
    <x v="1"/>
    <n v="2"/>
  </r>
  <r>
    <s v="R 3 200 000"/>
    <n v="3200000"/>
    <s v="3 Bedroom House"/>
    <x v="0"/>
    <s v="Rietvalleirand"/>
    <x v="0"/>
    <x v="1"/>
    <n v="2"/>
  </r>
  <r>
    <s v="R 4 700 000"/>
    <n v="4700000"/>
    <s v="4 Bedroom House"/>
    <x v="0"/>
    <s v="Leeuwfontein"/>
    <x v="4"/>
    <x v="0"/>
    <n v="4"/>
  </r>
  <r>
    <s v="R 4 240 000"/>
    <n v="4240000"/>
    <s v="5 Bedroom House"/>
    <x v="0"/>
    <s v="Kameelfontein"/>
    <x v="4"/>
    <x v="2"/>
    <n v="4"/>
  </r>
  <r>
    <s v="R 4 250 000"/>
    <n v="4250000"/>
    <s v="3 Bedroom House"/>
    <x v="0"/>
    <s v="Waterkloof"/>
    <x v="0"/>
    <x v="1"/>
    <n v="3"/>
  </r>
  <r>
    <s v="R 10 500 000"/>
    <n v="10500000"/>
    <s v="5 Bedroom House"/>
    <x v="0"/>
    <s v="Waterkloof"/>
    <x v="0"/>
    <x v="2"/>
    <n v="5"/>
  </r>
  <r>
    <s v="R 1 499 000"/>
    <n v="1499000"/>
    <s v="2 Bedroom House"/>
    <x v="0"/>
    <s v="Sinoville"/>
    <x v="1"/>
    <x v="3"/>
    <s v="2,5"/>
  </r>
  <r>
    <s v="R 21 000 000"/>
    <n v="21000000"/>
    <s v="7 Bedroom House"/>
    <x v="0"/>
    <s v="Woodhill Golf Estate"/>
    <x v="0"/>
    <x v="5"/>
    <n v="7"/>
  </r>
  <r>
    <s v="R 1 020 000"/>
    <n v="1020000"/>
    <s v="3 Bedroom House"/>
    <x v="0"/>
    <s v="Andeon"/>
    <x v="2"/>
    <x v="1"/>
    <n v="2"/>
  </r>
  <r>
    <s v="R 2 320 000"/>
    <n v="2320000"/>
    <s v="4 Bedroom House"/>
    <x v="0"/>
    <s v="Boardwalk Meander"/>
    <x v="0"/>
    <x v="0"/>
    <n v="2"/>
  </r>
  <r>
    <s v="R 860 000"/>
    <n v="860000"/>
    <s v="3 Bedroom House"/>
    <x v="0"/>
    <s v="Pretoria West"/>
    <x v="2"/>
    <x v="1"/>
    <n v="2"/>
  </r>
  <r>
    <s v="R 6 400 000"/>
    <n v="6400000"/>
    <s v="5 Bedroom House"/>
    <x v="0"/>
    <s v="Waterkloof Ridge"/>
    <x v="0"/>
    <x v="2"/>
    <n v="6"/>
  </r>
  <r>
    <s v="R 699 000"/>
    <n v="699000"/>
    <s v="3 Bedroom House"/>
    <x v="0"/>
    <s v="Pretoria North"/>
    <x v="1"/>
    <x v="1"/>
    <s v="1,5"/>
  </r>
  <r>
    <s v="R 4 050 000"/>
    <n v="4050000"/>
    <s v="3 Bedroom House"/>
    <x v="0"/>
    <s v="Zwavelpoort AH"/>
    <x v="4"/>
    <x v="1"/>
    <s v="3,5"/>
  </r>
  <r>
    <s v="R 850 000"/>
    <n v="850000"/>
    <s v="3 Bedroom House"/>
    <x v="0"/>
    <s v="Lotus Gardens"/>
    <x v="3"/>
    <x v="1"/>
    <n v="1"/>
  </r>
  <r>
    <s v="R 6 250 000"/>
    <n v="6250000"/>
    <s v="7 Bedroom House"/>
    <x v="0"/>
    <s v="Moreleta Park"/>
    <x v="0"/>
    <x v="5"/>
    <s v="3,5"/>
  </r>
  <r>
    <s v="R 1 750 000"/>
    <n v="1750000"/>
    <s v="3 Bedroom House"/>
    <x v="0"/>
    <s v="Willow Park Manor"/>
    <x v="0"/>
    <x v="1"/>
    <n v="2"/>
  </r>
  <r>
    <s v="R 2 290 000"/>
    <n v="2290000"/>
    <s v="3 Bedroom House"/>
    <x v="0"/>
    <s v="Waverley"/>
    <x v="1"/>
    <x v="1"/>
    <n v="3"/>
  </r>
  <r>
    <s v="R 3 450 000"/>
    <n v="3450000"/>
    <s v="4 Bedroom House"/>
    <x v="0"/>
    <s v="Roodepark Eco Estate"/>
    <x v="4"/>
    <x v="0"/>
    <n v="3"/>
  </r>
  <r>
    <s v="R 920 000"/>
    <n v="920000"/>
    <s v="3 Bedroom House"/>
    <x v="0"/>
    <s v="Danville"/>
    <x v="2"/>
    <x v="1"/>
    <n v="2"/>
  </r>
  <r>
    <s v="R 2 488 000"/>
    <n v="2488000"/>
    <s v="3 Bedroom House"/>
    <x v="0"/>
    <s v="Boardwalk Manor"/>
    <x v="0"/>
    <x v="1"/>
    <s v="2,5"/>
  </r>
  <r>
    <s v="R 860 000"/>
    <n v="860000"/>
    <s v="3 Bedroom House"/>
    <x v="0"/>
    <s v="Pretoria West"/>
    <x v="2"/>
    <x v="1"/>
    <n v="2"/>
  </r>
  <r>
    <s v="R 1 175 000"/>
    <n v="1175000"/>
    <s v="3 Bedroom House"/>
    <x v="0"/>
    <s v="Kwaggasrand"/>
    <x v="2"/>
    <x v="1"/>
    <n v="2"/>
  </r>
  <r>
    <s v="R 1 299 000"/>
    <n v="1299000"/>
    <s v="3 Bedroom House"/>
    <x v="0"/>
    <s v="Doornpoort"/>
    <x v="1"/>
    <x v="1"/>
    <n v="2"/>
  </r>
  <r>
    <s v="R 2 320 000"/>
    <n v="2320000"/>
    <s v="3 Bedroom House"/>
    <x v="0"/>
    <s v="Brummeria"/>
    <x v="0"/>
    <x v="1"/>
    <n v="3"/>
  </r>
  <r>
    <s v="R 5 900 000"/>
    <n v="5900000"/>
    <s v="4 Bedroom House"/>
    <x v="0"/>
    <s v="The Hills Game Reserve Estate"/>
    <x v="4"/>
    <x v="0"/>
    <n v="4"/>
  </r>
  <r>
    <s v="R 1 530 000"/>
    <n v="1530000"/>
    <s v="1 Bedroom House"/>
    <x v="0"/>
    <s v="Menlyn"/>
    <x v="0"/>
    <x v="7"/>
    <n v="1"/>
  </r>
  <r>
    <s v="R 1 080 000"/>
    <n v="1080000"/>
    <s v="3 Bedroom House"/>
    <x v="0"/>
    <s v="Danville"/>
    <x v="2"/>
    <x v="1"/>
    <n v="1"/>
  </r>
  <r>
    <s v="R 4 195 000"/>
    <n v="4195000"/>
    <s v="3 Bedroom House"/>
    <x v="0"/>
    <s v="Waterlake Farm Lifestyle Estate"/>
    <x v="4"/>
    <x v="1"/>
    <n v="3"/>
  </r>
  <r>
    <s v="R 5 950 000"/>
    <n v="5950000"/>
    <s v="5 Bedroom House"/>
    <x v="0"/>
    <s v="Montana"/>
    <x v="1"/>
    <x v="2"/>
    <n v="4"/>
  </r>
  <r>
    <s v="R 1 320 000"/>
    <n v="1320000"/>
    <s v="3 Bedroom House"/>
    <x v="0"/>
    <s v="Andeon"/>
    <x v="2"/>
    <x v="1"/>
    <n v="3"/>
  </r>
  <r>
    <s v="R 3 700 000"/>
    <n v="3700000"/>
    <s v="4 Bedroom House"/>
    <x v="0"/>
    <s v="Wapadrand"/>
    <x v="0"/>
    <x v="0"/>
    <n v="3"/>
  </r>
  <r>
    <s v="R 5 900 000"/>
    <n v="5900000"/>
    <s v="4 Bedroom House"/>
    <x v="0"/>
    <s v="The Hills Game Reserve Estate"/>
    <x v="4"/>
    <x v="0"/>
    <n v="4"/>
  </r>
  <r>
    <s v="R 5 890 000"/>
    <n v="5890000"/>
    <s v="5 Bedroom House"/>
    <x v="0"/>
    <s v="Murrayfield"/>
    <x v="0"/>
    <x v="2"/>
    <n v="4"/>
  </r>
  <r>
    <s v="R 4 750 000"/>
    <n v="4750000"/>
    <s v="7 Bedroom House"/>
    <x v="0"/>
    <s v="Pretoria North"/>
    <x v="1"/>
    <x v="5"/>
    <n v="7"/>
  </r>
  <r>
    <s v="R 2 400 000"/>
    <n v="2400000"/>
    <s v="3 Bedroom House"/>
    <x v="0"/>
    <s v="Olympus AH"/>
    <x v="4"/>
    <x v="1"/>
    <s v="2,5"/>
  </r>
  <r>
    <s v="R 850 000"/>
    <n v="850000"/>
    <s v="2 Bedroom House"/>
    <x v="0"/>
    <s v="Faerie Glen"/>
    <x v="0"/>
    <x v="3"/>
    <n v="2"/>
  </r>
  <r>
    <s v="R 2 300 000"/>
    <n v="2300000"/>
    <s v="4 Bedroom House"/>
    <x v="0"/>
    <s v="Moreleta Park"/>
    <x v="0"/>
    <x v="0"/>
    <n v="3"/>
  </r>
  <r>
    <s v="R 4 800 000"/>
    <n v="4800000"/>
    <s v="8 Bedroom House"/>
    <x v="0"/>
    <s v="Waterkloof"/>
    <x v="0"/>
    <x v="4"/>
    <n v="8"/>
  </r>
  <r>
    <s v="R 1 000 000"/>
    <n v="1000000"/>
    <s v="3 Bedroom House"/>
    <x v="0"/>
    <s v="Andeon"/>
    <x v="2"/>
    <x v="1"/>
    <n v="2"/>
  </r>
  <r>
    <s v="R 7 900 000"/>
    <n v="7900000"/>
    <s v="5 Bedroom House"/>
    <x v="0"/>
    <s v="Brooklyn"/>
    <x v="0"/>
    <x v="2"/>
    <n v="4"/>
  </r>
  <r>
    <s v="R 10 399 000"/>
    <n v="10399000"/>
    <s v="6 Bedroom House"/>
    <x v="0"/>
    <s v="Waterkloof Park"/>
    <x v="0"/>
    <x v="6"/>
    <n v="6"/>
  </r>
  <r>
    <s v="R 1 090 000"/>
    <n v="1090000"/>
    <s v="3 Bedroom House"/>
    <x v="0"/>
    <s v="Pretoria North"/>
    <x v="1"/>
    <x v="1"/>
    <n v="1"/>
  </r>
  <r>
    <s v="R 3 950 000"/>
    <n v="3950000"/>
    <s v="4 Bedroom House"/>
    <x v="0"/>
    <s v="Waterkloof Ridge"/>
    <x v="0"/>
    <x v="0"/>
    <s v="3,5"/>
  </r>
  <r>
    <s v="R 2 895 000"/>
    <n v="2895000"/>
    <s v="4 Bedroom House"/>
    <x v="0"/>
    <s v="Zambezi Manor Lifestyle Estate"/>
    <x v="1"/>
    <x v="0"/>
    <n v="3"/>
  </r>
  <r>
    <s v="R 2 975 000"/>
    <n v="2975000"/>
    <s v="3 Bedroom House"/>
    <x v="0"/>
    <s v="Montana Park"/>
    <x v="1"/>
    <x v="1"/>
    <n v="3"/>
  </r>
  <r>
    <s v="R 2 000 000"/>
    <n v="2000000"/>
    <s v="3 Bedroom House"/>
    <x v="0"/>
    <s v="Rietvalleirand"/>
    <x v="0"/>
    <x v="1"/>
    <n v="2"/>
  </r>
  <r>
    <s v="R 3 650 000"/>
    <n v="3650000"/>
    <s v="6 Bedroom House"/>
    <x v="0"/>
    <s v="Willow Acres"/>
    <x v="0"/>
    <x v="6"/>
    <n v="5"/>
  </r>
  <r>
    <s v="R 2 425 000"/>
    <n v="2425000"/>
    <s v="7 Bedroom House"/>
    <x v="0"/>
    <s v="Dorandia"/>
    <x v="1"/>
    <x v="5"/>
    <n v="2"/>
  </r>
  <r>
    <s v="R 3 850 000"/>
    <n v="3850000"/>
    <s v="4 Bedroom House"/>
    <x v="0"/>
    <s v="Wapadrand"/>
    <x v="0"/>
    <x v="0"/>
    <n v="2"/>
  </r>
  <r>
    <s v="R 645 000"/>
    <n v="645000"/>
    <s v="2 Bedroom House"/>
    <x v="0"/>
    <s v="Andeon"/>
    <x v="2"/>
    <x v="3"/>
    <n v="1"/>
  </r>
  <r>
    <s v="R 2 895 000"/>
    <n v="2895000"/>
    <s v="4 Bedroom House"/>
    <x v="0"/>
    <s v="Zambezi Manor Lifestyle Estate"/>
    <x v="1"/>
    <x v="0"/>
    <n v="3"/>
  </r>
  <r>
    <s v="R 1 642 000"/>
    <n v="1642000"/>
    <s v="3 Bedroom House"/>
    <x v="0"/>
    <s v="Pretoria North"/>
    <x v="1"/>
    <x v="1"/>
    <n v="1"/>
  </r>
  <r>
    <s v="R 1 480 000"/>
    <n v="1480000"/>
    <s v="3 Bedroom House"/>
    <x v="0"/>
    <s v="Rietfontein"/>
    <x v="1"/>
    <x v="1"/>
    <n v="1"/>
  </r>
  <r>
    <s v="R 12 800 000"/>
    <n v="12800000"/>
    <s v="5 Bedroom House"/>
    <x v="0"/>
    <s v="Waterkloof Heights"/>
    <x v="0"/>
    <x v="2"/>
    <n v="6"/>
  </r>
  <r>
    <s v="R 1 295 000"/>
    <n v="1295000"/>
    <s v="2 Bedroom House"/>
    <x v="0"/>
    <s v="Willow Park Manor"/>
    <x v="0"/>
    <x v="3"/>
    <n v="2"/>
  </r>
  <r>
    <s v="R 1 680 000"/>
    <n v="1680000"/>
    <s v="2 Bedroom House"/>
    <x v="0"/>
    <s v="Moreleta Park"/>
    <x v="0"/>
    <x v="3"/>
    <n v="1"/>
  </r>
  <r>
    <s v="R 3 000 000"/>
    <n v="3000000"/>
    <s v="3 Bedroom House"/>
    <x v="0"/>
    <s v="Newmark Estate"/>
    <x v="0"/>
    <x v="1"/>
    <s v="2,5"/>
  </r>
  <r>
    <s v="R 5 500 000"/>
    <n v="5500000"/>
    <s v="4 Bedroom House"/>
    <x v="0"/>
    <s v="Six Fountains Residential Estate"/>
    <x v="0"/>
    <x v="0"/>
    <n v="5"/>
  </r>
  <r>
    <s v="R 1 530 000"/>
    <n v="1530000"/>
    <s v="3 Bedroom House"/>
    <x v="0"/>
    <s v="Mayville"/>
    <x v="1"/>
    <x v="1"/>
    <n v="2"/>
  </r>
  <r>
    <s v="R 3 800 000"/>
    <n v="3800000"/>
    <s v="3 Bedroom House"/>
    <x v="0"/>
    <s v="Waterkloof"/>
    <x v="0"/>
    <x v="1"/>
    <n v="3"/>
  </r>
  <r>
    <s v="R 1 799 000"/>
    <n v="1799000"/>
    <s v="3 Bedroom House"/>
    <x v="0"/>
    <s v="Montana Park"/>
    <x v="1"/>
    <x v="1"/>
    <n v="2"/>
  </r>
  <r>
    <s v="R 5 900 000"/>
    <n v="5900000"/>
    <s v="5 Bedroom House"/>
    <x v="0"/>
    <s v="Montana"/>
    <x v="1"/>
    <x v="2"/>
    <n v="4"/>
  </r>
  <r>
    <s v="R 3 480 000"/>
    <n v="3480000"/>
    <s v="5 Bedroom House"/>
    <x v="0"/>
    <s v="Lydiana"/>
    <x v="0"/>
    <x v="2"/>
    <n v="3"/>
  </r>
  <r>
    <s v="R 1 290 000"/>
    <n v="1290000"/>
    <s v="3 Bedroom House"/>
    <x v="0"/>
    <s v="Deerness"/>
    <x v="1"/>
    <x v="1"/>
    <n v="2"/>
  </r>
  <r>
    <s v="R 3 000 000"/>
    <n v="3000000"/>
    <s v="3 Bedroom House"/>
    <x v="0"/>
    <s v="Baileys Muckleneuk"/>
    <x v="0"/>
    <x v="1"/>
    <n v="2"/>
  </r>
  <r>
    <s v="R 9 600 000"/>
    <n v="9600000"/>
    <s v="4 Bedroom House"/>
    <x v="0"/>
    <s v="Boardwalk Meander"/>
    <x v="0"/>
    <x v="0"/>
    <n v="3"/>
  </r>
  <r>
    <s v="R 985 600"/>
    <n v="985600"/>
    <s v="3 Bedroom House"/>
    <x v="0"/>
    <s v="Philip Nel Park"/>
    <x v="2"/>
    <x v="1"/>
    <n v="2"/>
  </r>
  <r>
    <s v="R 1 890 000"/>
    <n v="1890000"/>
    <s v="4 Bedroom House"/>
    <x v="0"/>
    <s v="Montana"/>
    <x v="1"/>
    <x v="0"/>
    <n v="2"/>
  </r>
  <r>
    <s v="R 835 000"/>
    <n v="835000"/>
    <s v="2 Bedroom House"/>
    <x v="0"/>
    <s v="Pretoria West"/>
    <x v="2"/>
    <x v="3"/>
    <n v="1"/>
  </r>
  <r>
    <s v="R 835 000"/>
    <n v="835000"/>
    <s v="2 Bedroom House"/>
    <x v="0"/>
    <s v="Pretoria West"/>
    <x v="2"/>
    <x v="3"/>
    <n v="1"/>
  </r>
  <r>
    <s v="R 825 000"/>
    <n v="825000"/>
    <s v="2 Bedroom House"/>
    <x v="0"/>
    <s v="Kirkney"/>
    <x v="2"/>
    <x v="3"/>
    <n v="1"/>
  </r>
  <r>
    <s v="R 3 995 000"/>
    <n v="3995000"/>
    <s v="4 Bedroom House"/>
    <x v="0"/>
    <s v="Six Fountains Residential Estate"/>
    <x v="0"/>
    <x v="0"/>
    <n v="3"/>
  </r>
  <r>
    <s v="R 850 000"/>
    <n v="850000"/>
    <s v="3 Bedroom House"/>
    <x v="0"/>
    <s v="Philip Nel Park"/>
    <x v="2"/>
    <x v="1"/>
    <n v="1"/>
  </r>
  <r>
    <s v="R 1 650 000"/>
    <n v="1650000"/>
    <s v="4 Bedroom House"/>
    <x v="0"/>
    <s v="Sinoville"/>
    <x v="1"/>
    <x v="0"/>
    <s v="2,5"/>
  </r>
  <r>
    <s v="R 9 000 000"/>
    <n v="9000000"/>
    <s v="5 Bedroom House"/>
    <x v="0"/>
    <s v="Woodhill Golf Estate"/>
    <x v="0"/>
    <x v="2"/>
    <s v="4,5"/>
  </r>
  <r>
    <s v="R 1 477 000"/>
    <n v="1477000"/>
    <s v="5 Bedroom House"/>
    <x v="0"/>
    <s v="Mountain View"/>
    <x v="1"/>
    <x v="2"/>
    <n v="2"/>
  </r>
  <r>
    <s v="R 2 900 000"/>
    <n v="2900000"/>
    <s v="5 Bedroom House"/>
    <x v="0"/>
    <s v="Faerie Glen"/>
    <x v="0"/>
    <x v="2"/>
    <n v="3"/>
  </r>
  <r>
    <s v="R 1 890 000"/>
    <n v="1890000"/>
    <s v="3 Bedroom House"/>
    <x v="0"/>
    <s v="Moreleta Park"/>
    <x v="0"/>
    <x v="1"/>
    <s v="2,5"/>
  </r>
  <r>
    <s v="R 2 850 000"/>
    <n v="2850000"/>
    <s v="4 Bedroom House"/>
    <x v="0"/>
    <s v="Villieria"/>
    <x v="1"/>
    <x v="0"/>
    <s v="3,5"/>
  </r>
  <r>
    <s v="R 2 290 000"/>
    <n v="2290000"/>
    <s v="3 Bedroom House"/>
    <x v="0"/>
    <s v="Montana Tuine"/>
    <x v="1"/>
    <x v="1"/>
    <n v="3"/>
  </r>
  <r>
    <s v="R 4 350 000"/>
    <n v="4350000"/>
    <s v="4.5 Bedroom House"/>
    <x v="0"/>
    <s v="Waterkloof"/>
    <x v="0"/>
    <x v="16"/>
    <s v="3,5"/>
  </r>
  <r>
    <s v="R 7 000 000"/>
    <n v="7000000"/>
    <s v="4 Bedroom House"/>
    <x v="0"/>
    <s v="The Hills Game Reserve Estate"/>
    <x v="4"/>
    <x v="0"/>
    <n v="5"/>
  </r>
  <r>
    <s v="R 2 875 000"/>
    <n v="2875000"/>
    <s v="3 Bedroom House"/>
    <x v="0"/>
    <s v="Six Fountains Residential Estate"/>
    <x v="0"/>
    <x v="1"/>
    <n v="2"/>
  </r>
  <r>
    <s v="R 2 995 000"/>
    <n v="2995000"/>
    <s v="3 Bedroom House"/>
    <x v="0"/>
    <s v="Six Fountains Residential Estate"/>
    <x v="0"/>
    <x v="1"/>
    <n v="2"/>
  </r>
  <r>
    <s v="R 1 250 000"/>
    <n v="1250000"/>
    <s v="6 Bedroom House"/>
    <x v="0"/>
    <s v="West Park"/>
    <x v="2"/>
    <x v="6"/>
    <n v="3"/>
  </r>
  <r>
    <s v="R 2 450 000"/>
    <n v="2450000"/>
    <s v="6 Bedroom House"/>
    <x v="0"/>
    <s v="Lynnwood Ridge"/>
    <x v="0"/>
    <x v="6"/>
    <n v="3"/>
  </r>
  <r>
    <s v="R 3 950 000"/>
    <n v="3950000"/>
    <s v="12 Bedroom House"/>
    <x v="0"/>
    <s v="Waterkloof"/>
    <x v="0"/>
    <x v="14"/>
    <n v="5"/>
  </r>
  <r>
    <s v="R 1 490 000"/>
    <n v="1490000"/>
    <s v="3 Bedroom House"/>
    <x v="0"/>
    <s v="Mayville"/>
    <x v="1"/>
    <x v="1"/>
    <n v="1"/>
  </r>
  <r>
    <s v="R 10 795 000"/>
    <n v="10795000"/>
    <s v="5 Bedroom House"/>
    <x v="0"/>
    <s v="Mooikloof Equestrian Estate"/>
    <x v="4"/>
    <x v="2"/>
    <n v="5"/>
  </r>
  <r>
    <s v="R 750 000"/>
    <n v="750000"/>
    <s v="3 Bedroom House"/>
    <x v="0"/>
    <s v="Atteridgeville"/>
    <x v="2"/>
    <x v="1"/>
    <n v="1"/>
  </r>
  <r>
    <s v="R 4 250 000"/>
    <n v="4250000"/>
    <s v="5 Bedroom House"/>
    <x v="0"/>
    <s v="Moreleta Park"/>
    <x v="0"/>
    <x v="2"/>
    <s v="3,5"/>
  </r>
  <r>
    <s v="R 5 300 000"/>
    <n v="5300000"/>
    <s v="4 Bedroom House"/>
    <x v="0"/>
    <s v="Menlo Park"/>
    <x v="0"/>
    <x v="0"/>
    <s v="2,5"/>
  </r>
  <r>
    <s v="R 2 450 000"/>
    <n v="2450000"/>
    <s v="6 Bedroom House"/>
    <x v="0"/>
    <s v="Lynnwood Ridge"/>
    <x v="0"/>
    <x v="6"/>
    <n v="3"/>
  </r>
  <r>
    <s v="R 4 100 000"/>
    <n v="4100000"/>
    <s v="5 Bedroom House"/>
    <x v="0"/>
    <s v="Bronberg"/>
    <x v="0"/>
    <x v="2"/>
    <n v="4"/>
  </r>
  <r>
    <s v="R 2 999 000"/>
    <n v="2999000"/>
    <s v="3 Bedroom House"/>
    <x v="0"/>
    <s v="Brooklyn"/>
    <x v="0"/>
    <x v="1"/>
    <n v="2"/>
  </r>
  <r>
    <s v="R 1 100 000"/>
    <n v="1100000"/>
    <s v="2 Bedroom House"/>
    <x v="0"/>
    <s v="Magalieskruin"/>
    <x v="1"/>
    <x v="3"/>
    <n v="1"/>
  </r>
  <r>
    <s v="R 1 999 000"/>
    <n v="1999000"/>
    <s v="3 Bedroom House"/>
    <x v="0"/>
    <s v="Sinoville"/>
    <x v="1"/>
    <x v="1"/>
    <s v="2,5"/>
  </r>
  <r>
    <s v="R 4 180 000"/>
    <n v="4180000"/>
    <s v="5 Bedroom House"/>
    <x v="0"/>
    <s v="Olympus AH"/>
    <x v="4"/>
    <x v="2"/>
    <s v="2,5"/>
  </r>
  <r>
    <s v="R 2 799 000"/>
    <n v="2799000"/>
    <s v="3 Bedroom House"/>
    <x v="0"/>
    <s v="Eastwood"/>
    <x v="0"/>
    <x v="1"/>
    <n v="2"/>
  </r>
  <r>
    <s v="R 2 550 000"/>
    <n v="2550000"/>
    <s v="3 Bedroom House"/>
    <x v="0"/>
    <s v="Lynnwood Manor"/>
    <x v="0"/>
    <x v="1"/>
    <n v="3"/>
  </r>
  <r>
    <s v="R 1 150 000"/>
    <n v="1150000"/>
    <s v="3 Bedroom House"/>
    <x v="0"/>
    <s v="Pretoria North"/>
    <x v="1"/>
    <x v="1"/>
    <n v="2"/>
  </r>
  <r>
    <s v="R 860 000"/>
    <n v="860000"/>
    <s v="3 Bedroom House"/>
    <x v="0"/>
    <s v="Andeon"/>
    <x v="2"/>
    <x v="1"/>
    <n v="1"/>
  </r>
  <r>
    <s v="R 3 800 000"/>
    <n v="3800000"/>
    <s v="4 Bedroom House"/>
    <x v="0"/>
    <s v="Six Fountains Residential Estate"/>
    <x v="0"/>
    <x v="0"/>
    <n v="3"/>
  </r>
  <r>
    <s v="R 2 435 000"/>
    <n v="2435000"/>
    <s v="4 Bedroom House"/>
    <x v="0"/>
    <s v="Constantia Park"/>
    <x v="0"/>
    <x v="0"/>
    <s v="3,5"/>
  </r>
  <r>
    <s v="R 5 800 000"/>
    <n v="5800000"/>
    <s v="4 Bedroom House"/>
    <x v="0"/>
    <s v="Mooikloof Equestrian Estate"/>
    <x v="4"/>
    <x v="0"/>
    <n v="4"/>
  </r>
  <r>
    <s v="R 2 500 000"/>
    <n v="2500000"/>
    <s v="4 Bedroom House"/>
    <x v="0"/>
    <s v="Moreleta Park"/>
    <x v="0"/>
    <x v="0"/>
    <n v="3"/>
  </r>
  <r>
    <s v="R 3 200 000"/>
    <n v="3200000"/>
    <s v="5 Bedroom House"/>
    <x v="0"/>
    <s v="Garsfontein"/>
    <x v="0"/>
    <x v="2"/>
    <n v="5"/>
  </r>
  <r>
    <s v="R 9 990 000"/>
    <n v="9990000"/>
    <s v="4 Bedroom House"/>
    <x v="0"/>
    <s v="The Wilds"/>
    <x v="0"/>
    <x v="0"/>
    <n v="4"/>
  </r>
  <r>
    <s v="R 2 550 000"/>
    <n v="2550000"/>
    <s v="3 Bedroom House"/>
    <x v="0"/>
    <s v="Lynnwood Manor"/>
    <x v="0"/>
    <x v="1"/>
    <n v="3"/>
  </r>
  <r>
    <s v="R 2 650 000"/>
    <n v="2650000"/>
    <s v="6 Bedroom House"/>
    <x v="0"/>
    <s v="Val De Grace"/>
    <x v="0"/>
    <x v="6"/>
    <s v="3,5"/>
  </r>
  <r>
    <s v="R 1 820 000"/>
    <n v="1820000"/>
    <s v="3 Bedroom House"/>
    <x v="0"/>
    <s v="Rietfontein"/>
    <x v="1"/>
    <x v="1"/>
    <n v="2"/>
  </r>
  <r>
    <s v="R 1 850 000"/>
    <n v="1850000"/>
    <s v="4 Bedroom House"/>
    <x v="0"/>
    <s v="Riviera"/>
    <x v="5"/>
    <x v="0"/>
    <n v="2"/>
  </r>
  <r>
    <s v="R 1 995 000"/>
    <n v="1995000"/>
    <s v="3 Bedroom House"/>
    <x v="0"/>
    <s v="Monument Park"/>
    <x v="6"/>
    <x v="1"/>
    <n v="2"/>
  </r>
  <r>
    <s v="R 1 495 000"/>
    <n v="1495000"/>
    <s v="5 Bedroom House"/>
    <x v="0"/>
    <s v="Pretoria North"/>
    <x v="1"/>
    <x v="2"/>
    <n v="2"/>
  </r>
  <r>
    <s v="R 4 600 000"/>
    <n v="4600000"/>
    <s v="3 Bedroom House"/>
    <x v="0"/>
    <s v="Waterkloof Ridge"/>
    <x v="0"/>
    <x v="1"/>
    <n v="2"/>
  </r>
  <r>
    <s v="R 2 195 000"/>
    <n v="2195000"/>
    <s v="3 Bedroom House"/>
    <x v="0"/>
    <s v="Equestria"/>
    <x v="0"/>
    <x v="1"/>
    <n v="2"/>
  </r>
  <r>
    <s v="R 1 745 000"/>
    <n v="1745000"/>
    <s v="3 Bedroom House"/>
    <x v="0"/>
    <s v="Montana"/>
    <x v="1"/>
    <x v="1"/>
    <n v="2"/>
  </r>
  <r>
    <s v="R 4 650 000"/>
    <n v="4650000"/>
    <s v="5 Bedroom House"/>
    <x v="0"/>
    <s v="The Hills Game Reserve Estate"/>
    <x v="4"/>
    <x v="2"/>
    <n v="4"/>
  </r>
  <r>
    <s v="R 2 050 000"/>
    <n v="2050000"/>
    <s v="3 Bedroom House"/>
    <x v="0"/>
    <s v="Equestria"/>
    <x v="0"/>
    <x v="1"/>
    <s v="2,5"/>
  </r>
  <r>
    <s v="R 1 895 000"/>
    <n v="1895000"/>
    <s v="4 Bedroom House"/>
    <x v="0"/>
    <s v="Montana"/>
    <x v="1"/>
    <x v="0"/>
    <n v="2"/>
  </r>
  <r>
    <s v="R 1 899 000"/>
    <n v="1899000"/>
    <s v="5 Bedroom House"/>
    <x v="0"/>
    <s v="West Park"/>
    <x v="2"/>
    <x v="2"/>
    <n v="2"/>
  </r>
  <r>
    <s v="R 1 895 000"/>
    <n v="1895000"/>
    <s v="4 Bedroom House"/>
    <x v="0"/>
    <s v="Montana"/>
    <x v="1"/>
    <x v="0"/>
    <n v="2"/>
  </r>
  <r>
    <s v="R 699 000"/>
    <n v="699000"/>
    <s v="3 Bedroom House"/>
    <x v="0"/>
    <s v="Pretoria North"/>
    <x v="1"/>
    <x v="1"/>
    <s v="1,5"/>
  </r>
  <r>
    <s v="R 6 300 000"/>
    <n v="6300000"/>
    <s v="5 Bedroom House"/>
    <x v="0"/>
    <s v="Waterkloof Ridge"/>
    <x v="0"/>
    <x v="2"/>
    <n v="3"/>
  </r>
  <r>
    <s v="R 3 950 000"/>
    <n v="3950000"/>
    <s v="4 Bedroom House"/>
    <x v="0"/>
    <s v="Six Fountains Residential Estate"/>
    <x v="0"/>
    <x v="0"/>
    <n v="3"/>
  </r>
  <r>
    <s v="R 3 990 000"/>
    <n v="3990000"/>
    <s v="4 Bedroom House"/>
    <x v="0"/>
    <s v="Six Fountains Residential Estate"/>
    <x v="0"/>
    <x v="0"/>
    <n v="5"/>
  </r>
  <r>
    <s v="R 1 195 000"/>
    <n v="1195000"/>
    <s v="6 Bedroom House"/>
    <x v="0"/>
    <s v="Claremont"/>
    <x v="2"/>
    <x v="6"/>
    <n v="2"/>
  </r>
  <r>
    <s v="R 3 400 000"/>
    <n v="3400000"/>
    <s v="3 Bedroom House"/>
    <x v="0"/>
    <s v="Menlo Park"/>
    <x v="0"/>
    <x v="1"/>
    <n v="2"/>
  </r>
  <r>
    <s v="R 2 680 000"/>
    <n v="2680000"/>
    <s v="3 Bedroom House"/>
    <x v="0"/>
    <s v="Moreleta Park"/>
    <x v="0"/>
    <x v="1"/>
    <n v="2"/>
  </r>
  <r>
    <s v="R 860 000"/>
    <n v="860000"/>
    <s v="3 Bedroom House"/>
    <x v="0"/>
    <s v="Andeon"/>
    <x v="2"/>
    <x v="1"/>
    <n v="1"/>
  </r>
  <r>
    <s v="R 5 600 000"/>
    <n v="5600000"/>
    <s v="4 Bedroom House"/>
    <x v="0"/>
    <s v="Silver Lakes Golf Estate"/>
    <x v="0"/>
    <x v="0"/>
    <s v="4,5"/>
  </r>
  <r>
    <s v="R 1 990 000"/>
    <n v="1990000"/>
    <s v="2 Bedroom House"/>
    <x v="0"/>
    <s v="Villieria"/>
    <x v="1"/>
    <x v="3"/>
    <n v="2"/>
  </r>
  <r>
    <s v="R 1 990 000"/>
    <n v="1990000"/>
    <s v="2 Bedroom House"/>
    <x v="0"/>
    <s v="Villieria"/>
    <x v="1"/>
    <x v="3"/>
    <n v="2"/>
  </r>
  <r>
    <s v="R 2 990 000"/>
    <n v="2990000"/>
    <s v="4 Bedroom House"/>
    <x v="0"/>
    <s v="Montana Park"/>
    <x v="1"/>
    <x v="0"/>
    <s v="3,5"/>
  </r>
  <r>
    <s v="R 2 950 000"/>
    <n v="2950000"/>
    <s v="4 Bedroom House"/>
    <x v="0"/>
    <s v="Green Acres Estate"/>
    <x v="1"/>
    <x v="0"/>
    <n v="3"/>
  </r>
  <r>
    <s v="R 765 000"/>
    <n v="765000"/>
    <s v="2 Bedroom House"/>
    <x v="0"/>
    <s v="Erasmuskloof"/>
    <x v="0"/>
    <x v="3"/>
    <n v="1"/>
  </r>
  <r>
    <s v="R 2 360 000"/>
    <n v="2360000"/>
    <s v="3 Bedroom House"/>
    <x v="0"/>
    <s v="Six Fountains Residential Estate"/>
    <x v="0"/>
    <x v="1"/>
    <s v="2,5"/>
  </r>
  <r>
    <s v="R 25 000 000"/>
    <n v="25000000"/>
    <s v="16 Bedroom House"/>
    <x v="0"/>
    <s v="Nieuw Muckleneuk"/>
    <x v="0"/>
    <x v="22"/>
    <n v="16"/>
  </r>
  <r>
    <s v="R 819 999"/>
    <n v="819999"/>
    <s v="2 Bedroom House"/>
    <x v="0"/>
    <s v="Nellmapius"/>
    <x v="3"/>
    <x v="3"/>
    <n v="1"/>
  </r>
  <r>
    <s v="R 3 500 000"/>
    <n v="3500000"/>
    <s v="4 Bedroom House"/>
    <x v="0"/>
    <s v="Moreleta Park"/>
    <x v="0"/>
    <x v="0"/>
    <n v="4"/>
  </r>
  <r>
    <s v="R 3 599 000"/>
    <n v="3599000"/>
    <s v="4 Bedroom House"/>
    <x v="0"/>
    <s v="Moreleta Park"/>
    <x v="0"/>
    <x v="0"/>
    <s v="3,5"/>
  </r>
  <r>
    <s v="R 1 080 000"/>
    <n v="1080000"/>
    <s v="3 Bedroom House"/>
    <x v="0"/>
    <s v="Nellmapius"/>
    <x v="3"/>
    <x v="1"/>
    <n v="2"/>
  </r>
  <r>
    <s v="R 2 850 000"/>
    <n v="2850000"/>
    <s v="3 Bedroom House"/>
    <x v="0"/>
    <s v="Kameeldrift East"/>
    <x v="4"/>
    <x v="1"/>
    <n v="2"/>
  </r>
  <r>
    <s v="R 2 970 000"/>
    <n v="2970000"/>
    <s v="4 Bedroom House"/>
    <x v="0"/>
    <s v="Val De Grace"/>
    <x v="0"/>
    <x v="0"/>
    <n v="3"/>
  </r>
  <r>
    <s v="R 840 000"/>
    <n v="840000"/>
    <s v="2 Bedroom House"/>
    <x v="0"/>
    <s v="Nellmapius"/>
    <x v="3"/>
    <x v="3"/>
    <n v="1"/>
  </r>
  <r>
    <s v="R 2 970 000"/>
    <n v="2970000"/>
    <s v="4 Bedroom House"/>
    <x v="0"/>
    <s v="Val De Grace"/>
    <x v="0"/>
    <x v="0"/>
    <n v="3"/>
  </r>
  <r>
    <s v="R 5 400 000"/>
    <n v="5400000"/>
    <s v="3 Bedroom House"/>
    <x v="0"/>
    <s v="Waterkloof Estate"/>
    <x v="0"/>
    <x v="1"/>
    <n v="2"/>
  </r>
  <r>
    <s v="R 4 650 000"/>
    <n v="4650000"/>
    <s v="3 Bedroom House"/>
    <x v="0"/>
    <s v="Woodhill Golf Estate"/>
    <x v="0"/>
    <x v="1"/>
    <n v="3"/>
  </r>
  <r>
    <s v="R 3 160 000"/>
    <n v="3160000"/>
    <s v="4 Bedroom House"/>
    <x v="0"/>
    <s v="Pebble Rock Golf Village"/>
    <x v="4"/>
    <x v="0"/>
    <n v="3"/>
  </r>
  <r>
    <s v="R 2 950 000"/>
    <n v="2950000"/>
    <s v="4 Bedroom House"/>
    <x v="0"/>
    <s v="Brooklyn"/>
    <x v="0"/>
    <x v="0"/>
    <s v="2,5"/>
  </r>
  <r>
    <s v="R 9 700 000"/>
    <n v="9700000"/>
    <s v="4 Bedroom House"/>
    <x v="0"/>
    <s v="Olympus AH"/>
    <x v="4"/>
    <x v="0"/>
    <s v="4,5"/>
  </r>
  <r>
    <s v="R 2 600 000"/>
    <n v="2600000"/>
    <s v="3 Bedroom House"/>
    <x v="0"/>
    <s v="Monument Park"/>
    <x v="6"/>
    <x v="1"/>
    <n v="3"/>
  </r>
  <r>
    <s v="R 1 895 000"/>
    <n v="1895000"/>
    <s v="3 Bedroom House"/>
    <x v="0"/>
    <s v="Rietfontein"/>
    <x v="1"/>
    <x v="1"/>
    <n v="2"/>
  </r>
  <r>
    <s v="R 700 000"/>
    <n v="700000"/>
    <s v="3 Bedroom House"/>
    <x v="0"/>
    <s v="Mamelodi East"/>
    <x v="3"/>
    <x v="1"/>
    <n v="1"/>
  </r>
  <r>
    <s v="R 2 000 000"/>
    <n v="2000000"/>
    <s v="4 Bedroom House"/>
    <x v="0"/>
    <s v="Meyerspark"/>
    <x v="0"/>
    <x v="0"/>
    <n v="3"/>
  </r>
  <r>
    <s v="R 2 199 000"/>
    <n v="2199000"/>
    <s v="4 Bedroom House"/>
    <x v="0"/>
    <s v="Erasmuskloof"/>
    <x v="0"/>
    <x v="0"/>
    <n v="1"/>
  </r>
  <r>
    <s v="R 6 600 000"/>
    <n v="6600000"/>
    <s v="4 Bedroom House"/>
    <x v="0"/>
    <s v="Boardwalk Manor"/>
    <x v="0"/>
    <x v="0"/>
    <n v="3"/>
  </r>
  <r>
    <s v="R 750 000"/>
    <n v="750000"/>
    <s v="3 Bedroom House"/>
    <x v="0"/>
    <s v="Gem Valley"/>
    <x v="3"/>
    <x v="1"/>
    <n v="1"/>
  </r>
  <r>
    <s v="R 3 495 000"/>
    <n v="3495000"/>
    <s v="5 Bedroom House"/>
    <x v="0"/>
    <s v="Garsfontein"/>
    <x v="0"/>
    <x v="2"/>
    <n v="3"/>
  </r>
  <r>
    <s v="R 1 370 000"/>
    <n v="1370000"/>
    <s v="3 Bedroom House"/>
    <x v="0"/>
    <s v="Philip Nel Park"/>
    <x v="2"/>
    <x v="1"/>
    <n v="1"/>
  </r>
  <r>
    <s v="R 4 950 000"/>
    <n v="4950000"/>
    <s v="5 Bedroom House"/>
    <x v="0"/>
    <s v="Silver Stream Estate"/>
    <x v="0"/>
    <x v="2"/>
    <s v="4,5"/>
  </r>
  <r>
    <s v="R 900 000"/>
    <n v="900000"/>
    <s v="3 Bedroom House"/>
    <x v="0"/>
    <s v="Kirkney"/>
    <x v="2"/>
    <x v="1"/>
    <n v="1"/>
  </r>
  <r>
    <s v="R 1 600 000"/>
    <n v="1600000"/>
    <s v="4 Bedroom House"/>
    <x v="0"/>
    <s v="Pretoria North"/>
    <x v="1"/>
    <x v="0"/>
    <s v="2,5"/>
  </r>
  <r>
    <s v="R 3 500 000"/>
    <n v="3500000"/>
    <s v="5 Bedroom House"/>
    <x v="0"/>
    <s v="Savannah Country Estate"/>
    <x v="4"/>
    <x v="2"/>
    <n v="1"/>
  </r>
  <r>
    <s v="R 1 750 000"/>
    <n v="1750000"/>
    <s v="3 Bedroom House"/>
    <x v="0"/>
    <s v="Kilner Park"/>
    <x v="1"/>
    <x v="1"/>
    <n v="2"/>
  </r>
  <r>
    <s v="R 1 590 000"/>
    <n v="1590000"/>
    <s v="3 Bedroom House"/>
    <x v="0"/>
    <s v="Eloffsdal"/>
    <x v="1"/>
    <x v="1"/>
    <n v="2"/>
  </r>
  <r>
    <s v="R 1 600 000"/>
    <n v="1600000"/>
    <s v="3 Bedroom House"/>
    <x v="0"/>
    <s v="Die Wilgers"/>
    <x v="0"/>
    <x v="1"/>
    <s v="2,5"/>
  </r>
  <r>
    <s v="R 2 635 000"/>
    <n v="2635000"/>
    <s v="3 Bedroom House"/>
    <x v="0"/>
    <s v="Hazeldean"/>
    <x v="0"/>
    <x v="1"/>
    <n v="2"/>
  </r>
  <r>
    <s v="R 850 000"/>
    <n v="850000"/>
    <s v="3 Bedroom House"/>
    <x v="0"/>
    <s v="Danville"/>
    <x v="2"/>
    <x v="1"/>
    <n v="1"/>
  </r>
  <r>
    <s v="R 2 995 000"/>
    <n v="2995000"/>
    <s v="3 Bedroom House"/>
    <x v="0"/>
    <s v="Olympus AH"/>
    <x v="4"/>
    <x v="1"/>
    <s v="2,5"/>
  </r>
  <r>
    <s v="R 3 400 000"/>
    <n v="3400000"/>
    <s v="7 Bedroom House"/>
    <x v="0"/>
    <s v="Hatfield"/>
    <x v="0"/>
    <x v="5"/>
    <n v="2"/>
  </r>
  <r>
    <s v="R 4 630 000"/>
    <n v="4630000"/>
    <s v="4 Bedroom House"/>
    <x v="0"/>
    <s v="Roodepark Eco Estate"/>
    <x v="4"/>
    <x v="0"/>
    <n v="3"/>
  </r>
  <r>
    <s v="R 2 100 000"/>
    <n v="2100000"/>
    <s v="2 Bedroom House"/>
    <x v="0"/>
    <s v="Menlo Park"/>
    <x v="0"/>
    <x v="3"/>
    <n v="2"/>
  </r>
  <r>
    <s v="R 1 895 000"/>
    <n v="1895000"/>
    <s v="5 Bedroom House"/>
    <x v="0"/>
    <s v="Kilner Park"/>
    <x v="1"/>
    <x v="2"/>
    <n v="3"/>
  </r>
  <r>
    <s v="R 7 500 000"/>
    <n v="7500000"/>
    <s v="4 Bedroom House"/>
    <x v="0"/>
    <s v="Equestria"/>
    <x v="0"/>
    <x v="0"/>
    <n v="2"/>
  </r>
  <r>
    <s v="R 1 999 000"/>
    <n v="1999000"/>
    <s v="3 Bedroom House"/>
    <x v="0"/>
    <s v="Montana"/>
    <x v="1"/>
    <x v="1"/>
    <n v="3"/>
  </r>
  <r>
    <s v="R 3 800 000"/>
    <n v="3800000"/>
    <s v="4 Bedroom House"/>
    <x v="0"/>
    <s v="Waterkloof Ridge"/>
    <x v="0"/>
    <x v="0"/>
    <n v="3"/>
  </r>
  <r>
    <s v="R 3 290 000"/>
    <n v="3290000"/>
    <s v="3 Bedroom House"/>
    <x v="0"/>
    <s v="Roodepark Eco Estate"/>
    <x v="4"/>
    <x v="1"/>
    <n v="3"/>
  </r>
  <r>
    <s v="R 7 950 000"/>
    <n v="7950000"/>
    <s v="4 Bedroom House"/>
    <x v="0"/>
    <s v="The Hills Game Reserve Estate"/>
    <x v="4"/>
    <x v="0"/>
    <n v="6"/>
  </r>
  <r>
    <s v="R 2 799 000"/>
    <n v="2799000"/>
    <s v="6 Bedroom House"/>
    <x v="0"/>
    <s v="Montana Park"/>
    <x v="1"/>
    <x v="6"/>
    <n v="3"/>
  </r>
  <r>
    <s v="R 9 990 000"/>
    <n v="9990000"/>
    <s v="4 Bedroom House"/>
    <x v="0"/>
    <s v="The Wilds"/>
    <x v="0"/>
    <x v="0"/>
    <n v="3"/>
  </r>
  <r>
    <s v="R 900 000"/>
    <n v="900000"/>
    <s v="3 Bedroom House"/>
    <x v="0"/>
    <s v="Kirkney"/>
    <x v="2"/>
    <x v="1"/>
    <n v="1"/>
  </r>
  <r>
    <s v="R 3 400 000"/>
    <n v="3400000"/>
    <s v="3 Bedroom House"/>
    <x v="0"/>
    <s v="Roodepark Eco Estate"/>
    <x v="4"/>
    <x v="1"/>
    <n v="4"/>
  </r>
  <r>
    <s v="R 1 199 000"/>
    <n v="1199000"/>
    <s v="5 Bedroom House"/>
    <x v="0"/>
    <s v="Kirkney"/>
    <x v="2"/>
    <x v="2"/>
    <n v="4"/>
  </r>
  <r>
    <s v="R 1 364 125"/>
    <n v="1364125"/>
    <s v="3 Bedroom House"/>
    <x v="0"/>
    <s v="Kirkney"/>
    <x v="2"/>
    <x v="1"/>
    <n v="2"/>
  </r>
  <r>
    <s v="R 2 499 000"/>
    <n v="2499000"/>
    <s v="3 Bedroom House"/>
    <x v="0"/>
    <s v="Boardwalk Villas"/>
    <x v="0"/>
    <x v="1"/>
    <n v="2"/>
  </r>
  <r>
    <s v="R 7 500 000"/>
    <n v="7500000"/>
    <s v="4 Bedroom House"/>
    <x v="0"/>
    <s v="Six Fountains Residential Estate"/>
    <x v="0"/>
    <x v="0"/>
    <s v="4,5"/>
  </r>
  <r>
    <s v="R 3 510 000"/>
    <n v="3510000"/>
    <s v="4 Bedroom House"/>
    <x v="0"/>
    <s v="Roodepark Eco Estate"/>
    <x v="4"/>
    <x v="0"/>
    <n v="4"/>
  </r>
  <r>
    <s v="R 2 185 000"/>
    <n v="2185000"/>
    <s v="3 Bedroom House"/>
    <x v="0"/>
    <s v="Clydesdale"/>
    <x v="5"/>
    <x v="1"/>
    <s v="2,5"/>
  </r>
  <r>
    <s v="R 2 200 000"/>
    <n v="2200000"/>
    <s v="3 Bedroom House"/>
    <x v="0"/>
    <s v="Equestria"/>
    <x v="0"/>
    <x v="1"/>
    <s v="2,5"/>
  </r>
  <r>
    <s v="R 3 100 000"/>
    <n v="3100000"/>
    <s v="4 Bedroom House"/>
    <x v="0"/>
    <s v="Waterkloof Ridge"/>
    <x v="0"/>
    <x v="0"/>
    <s v="3,5"/>
  </r>
  <r>
    <s v="R 1 850 000"/>
    <n v="1850000"/>
    <s v="5 Bedroom House"/>
    <x v="0"/>
    <s v="Buffelsdrift AH"/>
    <x v="4"/>
    <x v="2"/>
    <n v="2"/>
  </r>
  <r>
    <s v="R 935 000"/>
    <n v="935000"/>
    <s v="3 Bedroom House"/>
    <x v="0"/>
    <s v="Lotus Gardens"/>
    <x v="3"/>
    <x v="1"/>
    <n v="1"/>
  </r>
  <r>
    <s v="R 3 990 000"/>
    <n v="3990000"/>
    <s v="4 Bedroom House"/>
    <x v="0"/>
    <s v="The Hills Game Reserve Estate"/>
    <x v="4"/>
    <x v="0"/>
    <n v="4"/>
  </r>
  <r>
    <s v="R 1 580 000"/>
    <n v="1580000"/>
    <s v="2 Bedroom House"/>
    <x v="0"/>
    <s v="Montana"/>
    <x v="1"/>
    <x v="3"/>
    <n v="1"/>
  </r>
  <r>
    <s v="R 4 500 000"/>
    <n v="4500000"/>
    <s v="4 Bedroom House"/>
    <x v="0"/>
    <s v="Lynnwood"/>
    <x v="0"/>
    <x v="0"/>
    <n v="3"/>
  </r>
  <r>
    <s v="R 3 450 000"/>
    <n v="3450000"/>
    <s v="3 Bedroom House"/>
    <x v="0"/>
    <s v="Silver Stream Estate"/>
    <x v="0"/>
    <x v="1"/>
    <n v="2"/>
  </r>
  <r>
    <s v="R 2 440 000"/>
    <n v="2440000"/>
    <s v="3 Bedroom House"/>
    <x v="0"/>
    <s v="Willow Park Manor"/>
    <x v="0"/>
    <x v="1"/>
    <n v="2"/>
  </r>
  <r>
    <s v="R 5 600 000"/>
    <n v="5600000"/>
    <s v="4 Bedroom House"/>
    <x v="0"/>
    <s v="Waterlake Farm Lifestyle Estate"/>
    <x v="4"/>
    <x v="0"/>
    <n v="4"/>
  </r>
  <r>
    <s v="R 2 340 000"/>
    <n v="2340000"/>
    <s v="3 Bedroom House"/>
    <x v="0"/>
    <s v="Silver Lakes"/>
    <x v="0"/>
    <x v="1"/>
    <n v="2"/>
  </r>
  <r>
    <s v="R 1 420 000"/>
    <n v="1420000"/>
    <s v="3 Bedroom House"/>
    <x v="0"/>
    <s v="Gezina"/>
    <x v="1"/>
    <x v="1"/>
    <s v="1,5"/>
  </r>
  <r>
    <s v="R 2 650 000"/>
    <n v="2650000"/>
    <s v="4 Bedroom House"/>
    <x v="0"/>
    <s v="Waverley"/>
    <x v="1"/>
    <x v="0"/>
    <n v="4"/>
  </r>
  <r>
    <s v="R 5 900 000"/>
    <n v="5900000"/>
    <s v="4 Bedroom House"/>
    <x v="0"/>
    <s v="Groenkloof"/>
    <x v="6"/>
    <x v="0"/>
    <n v="3"/>
  </r>
  <r>
    <s v="R 2 450 000"/>
    <n v="2450000"/>
    <s v="4 Bedroom House"/>
    <x v="0"/>
    <s v="Faerie Glen"/>
    <x v="0"/>
    <x v="0"/>
    <n v="2"/>
  </r>
  <r>
    <s v="R 590 000"/>
    <n v="590000"/>
    <s v="2 Bedroom House"/>
    <x v="0"/>
    <s v="Atteridgeville"/>
    <x v="2"/>
    <x v="3"/>
    <n v="1"/>
  </r>
  <r>
    <s v="R 1 070 000"/>
    <n v="1070000"/>
    <s v="4 Bedroom House"/>
    <x v="0"/>
    <s v="East Lynne"/>
    <x v="0"/>
    <x v="0"/>
    <n v="3"/>
  </r>
  <r>
    <s v="R 3 650 000"/>
    <n v="3650000"/>
    <s v="4 Bedroom House"/>
    <x v="0"/>
    <s v="Muckleneuk"/>
    <x v="5"/>
    <x v="0"/>
    <n v="4"/>
  </r>
  <r>
    <s v="R 900 000"/>
    <n v="900000"/>
    <s v="2 Bedroom House"/>
    <x v="0"/>
    <s v="Ekklesia"/>
    <x v="1"/>
    <x v="3"/>
    <n v="1"/>
  </r>
  <r>
    <s v="R 2 695 000"/>
    <n v="2695000"/>
    <s v="5 Bedroom House"/>
    <x v="0"/>
    <s v="Wapadrand"/>
    <x v="0"/>
    <x v="2"/>
    <n v="3"/>
  </r>
  <r>
    <s v="R 6 500 000"/>
    <n v="6500000"/>
    <s v="5 Bedroom House"/>
    <x v="0"/>
    <s v="Woodhill Golf Estate"/>
    <x v="0"/>
    <x v="2"/>
    <n v="3"/>
  </r>
  <r>
    <s v="R 1 700 000"/>
    <n v="1700000"/>
    <s v="10 Bedroom House"/>
    <x v="0"/>
    <s v="Lotus Gardens"/>
    <x v="3"/>
    <x v="13"/>
    <n v="3"/>
  </r>
  <r>
    <s v="R 2 695 000"/>
    <n v="2695000"/>
    <s v="3 Bedroom House"/>
    <x v="0"/>
    <s v="Waterkloof Heights"/>
    <x v="0"/>
    <x v="1"/>
    <n v="2"/>
  </r>
  <r>
    <s v="R 3 290 000"/>
    <n v="3290000"/>
    <s v="5 Bedroom House"/>
    <x v="0"/>
    <s v="Savannah Country Estate"/>
    <x v="4"/>
    <x v="2"/>
    <s v="5,5"/>
  </r>
  <r>
    <s v="R 899 000"/>
    <n v="899000"/>
    <s v="3 Bedroom House"/>
    <x v="0"/>
    <s v="Philip Nel Park"/>
    <x v="2"/>
    <x v="1"/>
    <n v="1"/>
  </r>
  <r>
    <s v="R 2 150 000"/>
    <n v="2150000"/>
    <s v="5 Bedroom House"/>
    <x v="0"/>
    <s v="Proclamation Hill"/>
    <x v="2"/>
    <x v="2"/>
    <n v="2"/>
  </r>
  <r>
    <s v="R 2 499 000"/>
    <n v="2499000"/>
    <s v="3 Bedroom House"/>
    <x v="0"/>
    <s v="Olympus Ridge"/>
    <x v="0"/>
    <x v="1"/>
    <n v="2"/>
  </r>
  <r>
    <s v="R 2 850 000"/>
    <n v="2850000"/>
    <s v="6 Bedroom House"/>
    <x v="0"/>
    <s v="Savannah Country Estate"/>
    <x v="4"/>
    <x v="6"/>
    <n v="4"/>
  </r>
  <r>
    <s v="R 1 740 000"/>
    <n v="1740000"/>
    <s v="4 Bedroom House"/>
    <x v="0"/>
    <s v="East Lynne"/>
    <x v="0"/>
    <x v="0"/>
    <n v="2"/>
  </r>
  <r>
    <s v="R 2 895 000"/>
    <n v="2895000"/>
    <s v="4 Bedroom House"/>
    <x v="0"/>
    <s v="Montana"/>
    <x v="1"/>
    <x v="0"/>
    <n v="3"/>
  </r>
  <r>
    <s v="R 3 150 000"/>
    <n v="3150000"/>
    <s v="3 Bedroom House"/>
    <x v="0"/>
    <s v="Mooikloof Gardens Estate"/>
    <x v="4"/>
    <x v="1"/>
    <s v="2,5"/>
  </r>
  <r>
    <s v="R 2 465 000"/>
    <n v="2465000"/>
    <s v="6 Bedroom House"/>
    <x v="0"/>
    <s v="Sinoville"/>
    <x v="1"/>
    <x v="6"/>
    <n v="3"/>
  </r>
  <r>
    <s v="R 21 900 000"/>
    <n v="21900000"/>
    <s v="5 Bedroom House"/>
    <x v="0"/>
    <s v="Waterkloof Ridge"/>
    <x v="0"/>
    <x v="2"/>
    <n v="5"/>
  </r>
  <r>
    <s v="R 1 507 012"/>
    <n v="1507012"/>
    <s v="3 Bedroom House"/>
    <x v="0"/>
    <s v="Capital Park"/>
    <x v="5"/>
    <x v="1"/>
    <n v="2"/>
  </r>
  <r>
    <s v="R 4 500 000"/>
    <n v="4500000"/>
    <s v="4 Bedroom House"/>
    <x v="0"/>
    <s v="Woodlands Lifestyle Estate"/>
    <x v="0"/>
    <x v="0"/>
    <n v="3"/>
  </r>
  <r>
    <s v="R 6 850 000"/>
    <n v="6850000"/>
    <s v="4 Bedroom House"/>
    <x v="0"/>
    <s v="Waterkloof Heights"/>
    <x v="0"/>
    <x v="0"/>
    <s v="4,5"/>
  </r>
  <r>
    <s v="R 3 995 000"/>
    <n v="3995000"/>
    <s v="5 Bedroom House"/>
    <x v="0"/>
    <s v="The Hills Game Reserve Estate"/>
    <x v="4"/>
    <x v="2"/>
    <n v="3"/>
  </r>
  <r>
    <s v="R 4 495 000"/>
    <n v="4495000"/>
    <s v="6 Bedroom House"/>
    <x v="0"/>
    <s v="Rietvlei Heights Country Estate"/>
    <x v="4"/>
    <x v="6"/>
    <s v="5,5"/>
  </r>
  <r>
    <s v="R 930 000"/>
    <n v="930000"/>
    <s v="5 Bedroom House"/>
    <x v="0"/>
    <s v="Lotus Gardens"/>
    <x v="3"/>
    <x v="2"/>
    <n v="3"/>
  </r>
  <r>
    <s v="R 1 745 000"/>
    <n v="1745000"/>
    <s v="3 Bedroom House"/>
    <x v="0"/>
    <s v="Montana"/>
    <x v="1"/>
    <x v="1"/>
    <n v="2"/>
  </r>
  <r>
    <s v="R 6 850 000"/>
    <n v="6850000"/>
    <s v="4 Bedroom House"/>
    <x v="0"/>
    <s v="Waterkloof Heights"/>
    <x v="0"/>
    <x v="0"/>
    <s v="4,5"/>
  </r>
  <r>
    <s v="R 3 700 000"/>
    <n v="3700000"/>
    <s v="4 Bedroom House"/>
    <x v="0"/>
    <s v="Olympus AH"/>
    <x v="4"/>
    <x v="0"/>
    <s v="2,5"/>
  </r>
  <r>
    <s v="R 10 850 000"/>
    <n v="10850000"/>
    <s v="5 Bedroom House"/>
    <x v="0"/>
    <s v="Boardwalk"/>
    <x v="0"/>
    <x v="2"/>
    <n v="6"/>
  </r>
  <r>
    <s v="R 2 395 000"/>
    <n v="2395000"/>
    <s v="4 Bedroom House"/>
    <x v="0"/>
    <s v="Meyerspark"/>
    <x v="0"/>
    <x v="0"/>
    <s v="3,5"/>
  </r>
  <r>
    <s v="R 3 500 000"/>
    <n v="3500000"/>
    <s v="10 Bedroom House"/>
    <x v="0"/>
    <s v="Clydesdale"/>
    <x v="5"/>
    <x v="13"/>
    <n v="10"/>
  </r>
  <r>
    <s v="R 4 800 000"/>
    <n v="4800000"/>
    <s v="4 Bedroom House"/>
    <x v="0"/>
    <s v="The Wilds"/>
    <x v="0"/>
    <x v="0"/>
    <n v="4"/>
  </r>
  <r>
    <s v="R 1 250 000"/>
    <n v="1250000"/>
    <s v="3 Bedroom House"/>
    <x v="0"/>
    <s v="Andeon"/>
    <x v="2"/>
    <x v="1"/>
    <n v="2"/>
  </r>
  <r>
    <s v="R 2 599 000"/>
    <n v="2599000"/>
    <s v="3 Bedroom House"/>
    <x v="0"/>
    <s v="Montana Park"/>
    <x v="1"/>
    <x v="1"/>
    <n v="3"/>
  </r>
  <r>
    <s v="R 1 100 000"/>
    <n v="1100000"/>
    <s v="3 Bedroom House"/>
    <x v="0"/>
    <s v="Mahube Valley"/>
    <x v="3"/>
    <x v="1"/>
    <n v="2"/>
  </r>
  <r>
    <s v="R 1 300 000"/>
    <n v="1300000"/>
    <s v="3 Bedroom House"/>
    <x v="0"/>
    <s v="Lotus Gardens"/>
    <x v="3"/>
    <x v="1"/>
    <n v="2"/>
  </r>
  <r>
    <s v="R 4 800 000"/>
    <n v="4800000"/>
    <s v="4 Bedroom House"/>
    <x v="0"/>
    <s v="The Wilds"/>
    <x v="0"/>
    <x v="0"/>
    <n v="4"/>
  </r>
  <r>
    <s v="R 975 000"/>
    <n v="975000"/>
    <s v="2 Bedroom House"/>
    <x v="0"/>
    <s v="Tileba"/>
    <x v="1"/>
    <x v="3"/>
    <s v="1,5"/>
  </r>
  <r>
    <s v="R 3 500 000"/>
    <n v="3500000"/>
    <s v="2 Bedroom House"/>
    <x v="0"/>
    <s v="Country Lane Estate"/>
    <x v="0"/>
    <x v="3"/>
    <n v="2"/>
  </r>
  <r>
    <s v="R 2 399 000"/>
    <n v="2399000"/>
    <s v="3 Bedroom House"/>
    <x v="0"/>
    <s v="Magalieskruin"/>
    <x v="1"/>
    <x v="1"/>
    <s v="2,5"/>
  </r>
  <r>
    <s v="R 3 850 000"/>
    <n v="3850000"/>
    <s v="4 Bedroom House"/>
    <x v="0"/>
    <s v="Lynnwood"/>
    <x v="0"/>
    <x v="0"/>
    <n v="3"/>
  </r>
  <r>
    <s v="R 767 000"/>
    <n v="767000"/>
    <s v="5 Bedroom House"/>
    <x v="0"/>
    <s v="Atteridgeville"/>
    <x v="2"/>
    <x v="2"/>
    <n v="1"/>
  </r>
  <r>
    <s v="R 982 000"/>
    <n v="982000"/>
    <s v="3 Bedroom House"/>
    <x v="0"/>
    <s v="Lotus Gardens"/>
    <x v="3"/>
    <x v="1"/>
    <n v="2"/>
  </r>
  <r>
    <s v="R 2 800 000"/>
    <n v="2800000"/>
    <s v="4 Bedroom House"/>
    <x v="0"/>
    <s v="Monument Park"/>
    <x v="6"/>
    <x v="0"/>
    <n v="3"/>
  </r>
  <r>
    <s v="R 2 625 000"/>
    <n v="2625000"/>
    <s v="3 Bedroom House"/>
    <x v="0"/>
    <s v="Waterkloof Glen"/>
    <x v="0"/>
    <x v="1"/>
    <n v="2"/>
  </r>
  <r>
    <s v="R 2 750 000"/>
    <n v="2750000"/>
    <s v="5 Bedroom House"/>
    <x v="0"/>
    <s v="Faerie Glen"/>
    <x v="0"/>
    <x v="2"/>
    <n v="2"/>
  </r>
  <r>
    <s v="R 4 250 000"/>
    <n v="4250000"/>
    <s v="4 Bedroom House"/>
    <x v="0"/>
    <s v="Waterkloof Ridge"/>
    <x v="0"/>
    <x v="0"/>
    <s v="3,5"/>
  </r>
  <r>
    <s v="R 2 300 000"/>
    <n v="2300000"/>
    <s v="4 Bedroom House"/>
    <x v="0"/>
    <s v="Lynnwood Manor"/>
    <x v="0"/>
    <x v="0"/>
    <n v="3"/>
  </r>
  <r>
    <s v="R 2 800 000"/>
    <n v="2800000"/>
    <s v="4 Bedroom House"/>
    <x v="0"/>
    <s v="Monument Park"/>
    <x v="6"/>
    <x v="0"/>
    <n v="3"/>
  </r>
  <r>
    <s v="R 2 800 000"/>
    <n v="2800000"/>
    <s v="3 Bedroom House"/>
    <x v="0"/>
    <s v="Derdepoort"/>
    <x v="4"/>
    <x v="1"/>
    <s v="2,5"/>
  </r>
  <r>
    <s v="R 3 950 000"/>
    <n v="3950000"/>
    <s v="5 Bedroom House"/>
    <x v="0"/>
    <s v="Waverley"/>
    <x v="1"/>
    <x v="2"/>
    <n v="4"/>
  </r>
  <r>
    <s v="R 3 895 000"/>
    <n v="3895000"/>
    <s v="5 Bedroom House"/>
    <x v="0"/>
    <s v="Mooikloof"/>
    <x v="4"/>
    <x v="2"/>
    <n v="4"/>
  </r>
  <r>
    <s v="R 1 100 000"/>
    <n v="1100000"/>
    <s v="3 Bedroom House"/>
    <x v="0"/>
    <s v="Booysens"/>
    <x v="2"/>
    <x v="1"/>
    <s v="1,5"/>
  </r>
  <r>
    <s v="R 1 390 000"/>
    <n v="1390000"/>
    <s v="2 Bedroom House"/>
    <x v="0"/>
    <s v="Mayville"/>
    <x v="1"/>
    <x v="3"/>
    <n v="2"/>
  </r>
  <r>
    <s v="R 5 900 000"/>
    <n v="5900000"/>
    <s v="5 Bedroom House"/>
    <x v="0"/>
    <s v="Waterkloof Ridge"/>
    <x v="0"/>
    <x v="2"/>
    <n v="3"/>
  </r>
  <r>
    <s v="R 3 600 000"/>
    <n v="3600000"/>
    <s v="3 Bedroom House"/>
    <x v="0"/>
    <s v="Willow Acres"/>
    <x v="0"/>
    <x v="1"/>
    <s v="2,5"/>
  </r>
  <r>
    <s v="R 5 000 000"/>
    <n v="5000000"/>
    <s v="4 Bedroom House"/>
    <x v="0"/>
    <s v="Pebble Rock Golf Village"/>
    <x v="4"/>
    <x v="0"/>
    <n v="4"/>
  </r>
  <r>
    <s v="R 1 750 000"/>
    <n v="1750000"/>
    <s v="3 Bedroom House"/>
    <x v="0"/>
    <s v="Montana"/>
    <x v="1"/>
    <x v="1"/>
    <n v="2"/>
  </r>
  <r>
    <s v="R 850 000"/>
    <n v="850000"/>
    <s v="2 Bedroom House"/>
    <x v="0"/>
    <s v="Lotus Gardens"/>
    <x v="3"/>
    <x v="3"/>
    <n v="1"/>
  </r>
  <r>
    <s v="R 1 890 000"/>
    <n v="1890000"/>
    <s v="3 Bedroom House"/>
    <x v="0"/>
    <s v="Garsfontein"/>
    <x v="0"/>
    <x v="1"/>
    <n v="2"/>
  </r>
  <r>
    <s v="R 3 700 000"/>
    <n v="3700000"/>
    <s v="4 Bedroom House"/>
    <x v="0"/>
    <s v="Lynnwood Manor"/>
    <x v="0"/>
    <x v="0"/>
    <n v="3"/>
  </r>
  <r>
    <s v="R 3 150 000"/>
    <n v="3150000"/>
    <s v="4 Bedroom House"/>
    <x v="0"/>
    <s v="Leeuwenhof Estate"/>
    <x v="0"/>
    <x v="0"/>
    <n v="4"/>
  </r>
  <r>
    <s v="R 1 050 000"/>
    <n v="1050000"/>
    <s v="3 Bedroom House"/>
    <x v="0"/>
    <s v="Wolmer"/>
    <x v="1"/>
    <x v="1"/>
    <n v="1"/>
  </r>
  <r>
    <s v="R 900 000"/>
    <n v="900000"/>
    <s v="3 Bedroom House"/>
    <x v="0"/>
    <s v="Pretoria North"/>
    <x v="1"/>
    <x v="1"/>
    <n v="1"/>
  </r>
  <r>
    <s v="R 1 395 000"/>
    <n v="1395000"/>
    <s v="3 Bedroom House"/>
    <x v="0"/>
    <s v="Doornpoort"/>
    <x v="1"/>
    <x v="1"/>
    <n v="2"/>
  </r>
  <r>
    <s v="R 5 350 000"/>
    <n v="5350000"/>
    <s v="12 Bedroom House"/>
    <x v="0"/>
    <s v="Brooklyn"/>
    <x v="0"/>
    <x v="14"/>
    <n v="11"/>
  </r>
  <r>
    <s v="R 4 350 000"/>
    <n v="4350000"/>
    <s v="7 Bedroom House"/>
    <x v="0"/>
    <s v="Lynnwood"/>
    <x v="0"/>
    <x v="5"/>
    <n v="4"/>
  </r>
  <r>
    <s v="R 4 480 000"/>
    <n v="4480000"/>
    <s v="4 Bedroom House"/>
    <x v="0"/>
    <s v="The Hills Game Reserve Estate"/>
    <x v="4"/>
    <x v="0"/>
    <n v="4"/>
  </r>
  <r>
    <s v="R 1 595 000"/>
    <n v="1595000"/>
    <s v="3 Bedroom House"/>
    <x v="0"/>
    <s v="La Montagne"/>
    <x v="0"/>
    <x v="1"/>
    <n v="2"/>
  </r>
  <r>
    <s v="R 1 995 000"/>
    <n v="1995000"/>
    <s v="3 Bedroom House"/>
    <x v="0"/>
    <s v="Wapadrand"/>
    <x v="0"/>
    <x v="1"/>
    <n v="2"/>
  </r>
  <r>
    <s v="R 3 250 000"/>
    <n v="3250000"/>
    <s v="3 Bedroom House"/>
    <x v="0"/>
    <s v="Roodepark Eco Estate"/>
    <x v="4"/>
    <x v="1"/>
    <n v="3"/>
  </r>
  <r>
    <s v="R 1 380 000"/>
    <n v="1380000"/>
    <s v="3 Bedroom House"/>
    <x v="0"/>
    <s v="Daspoort Estate"/>
    <x v="2"/>
    <x v="1"/>
    <n v="2"/>
  </r>
  <r>
    <s v="R 1 900 000"/>
    <n v="1900000"/>
    <s v="4 Bedroom House"/>
    <x v="0"/>
    <s v="Die Wilgers"/>
    <x v="0"/>
    <x v="0"/>
    <n v="3"/>
  </r>
  <r>
    <s v="R 2 990 000"/>
    <n v="2990000"/>
    <s v="6 Bedroom House"/>
    <x v="0"/>
    <s v="Six Fountains Residential Estate"/>
    <x v="0"/>
    <x v="6"/>
    <n v="5"/>
  </r>
  <r>
    <s v="R 3 500 000"/>
    <n v="3500000"/>
    <s v="3 Bedroom House"/>
    <x v="0"/>
    <s v="Kameeldrift East"/>
    <x v="4"/>
    <x v="1"/>
    <n v="2"/>
  </r>
  <r>
    <s v="R 1 750 000"/>
    <n v="1750000"/>
    <s v="3 Bedroom House"/>
    <x v="0"/>
    <s v="Colbyn"/>
    <x v="0"/>
    <x v="1"/>
    <n v="1"/>
  </r>
  <r>
    <s v="R 2 500 000"/>
    <n v="2500000"/>
    <s v="3 Bedroom House"/>
    <x v="0"/>
    <s v="Silver Stream Estate"/>
    <x v="0"/>
    <x v="1"/>
    <n v="4"/>
  </r>
  <r>
    <s v="R 1 450 000"/>
    <n v="1450000"/>
    <s v="4 Bedroom House"/>
    <x v="0"/>
    <s v="Andeon"/>
    <x v="2"/>
    <x v="0"/>
    <n v="2"/>
  </r>
  <r>
    <s v="R 6 800 000"/>
    <n v="6800000"/>
    <s v="4 Bedroom House"/>
    <x v="0"/>
    <s v="Silver Lakes Golf Estate"/>
    <x v="0"/>
    <x v="0"/>
    <n v="4"/>
  </r>
  <r>
    <s v="R 1 450 000"/>
    <n v="1450000"/>
    <s v="7 Bedroom House"/>
    <x v="0"/>
    <s v="Claremont"/>
    <x v="2"/>
    <x v="5"/>
    <n v="3"/>
  </r>
  <r>
    <s v="R 3 950 000"/>
    <n v="3950000"/>
    <s v="4 Bedroom House"/>
    <x v="0"/>
    <s v="Six Fountains Residential Estate"/>
    <x v="0"/>
    <x v="0"/>
    <s v="3,5"/>
  </r>
  <r>
    <s v="R 3 300 000"/>
    <n v="3300000"/>
    <s v="5 Bedroom House"/>
    <x v="0"/>
    <s v="Sable Hills"/>
    <x v="4"/>
    <x v="2"/>
    <n v="4"/>
  </r>
  <r>
    <s v="R 900 000"/>
    <n v="900000"/>
    <s v="4 Bedroom House"/>
    <x v="0"/>
    <s v="Pretoria West"/>
    <x v="2"/>
    <x v="0"/>
    <n v="1"/>
  </r>
  <r>
    <s v="R 1 050 000"/>
    <n v="1050000"/>
    <s v="3 Bedroom House"/>
    <x v="0"/>
    <s v="Mayville"/>
    <x v="1"/>
    <x v="1"/>
    <n v="2"/>
  </r>
  <r>
    <s v="R 2 950 000"/>
    <n v="2950000"/>
    <s v="3 Bedroom House"/>
    <x v="0"/>
    <s v="Magalieskruin"/>
    <x v="1"/>
    <x v="1"/>
    <n v="3"/>
  </r>
  <r>
    <s v="R 1 900 000"/>
    <n v="1900000"/>
    <s v="3 Bedroom House"/>
    <x v="0"/>
    <s v="Rietondale"/>
    <x v="0"/>
    <x v="1"/>
    <s v="1,5"/>
  </r>
  <r>
    <s v="R 1 290 000"/>
    <n v="1290000"/>
    <s v="2 Bedroom House"/>
    <x v="0"/>
    <s v="Rietfontein"/>
    <x v="1"/>
    <x v="3"/>
    <s v="2,5"/>
  </r>
  <r>
    <s v="R 4 400 000"/>
    <n v="4400000"/>
    <s v="5 Bedroom House"/>
    <x v="0"/>
    <s v="Rietvlei View Country Estates"/>
    <x v="4"/>
    <x v="2"/>
    <s v="4,5"/>
  </r>
  <r>
    <s v="R 1 450 000"/>
    <n v="1450000"/>
    <s v="4 Bedroom House"/>
    <x v="0"/>
    <s v="Andeon"/>
    <x v="2"/>
    <x v="0"/>
    <n v="2"/>
  </r>
  <r>
    <s v="R 6 000 000"/>
    <n v="6000000"/>
    <s v="15 Bedroom House"/>
    <x v="0"/>
    <s v="Brooklyn"/>
    <x v="0"/>
    <x v="20"/>
    <n v="10"/>
  </r>
  <r>
    <s v="R 24 000 000"/>
    <n v="24000000"/>
    <s v="7 Bedroom House"/>
    <x v="0"/>
    <s v="Mooikloof Equestrian Estate"/>
    <x v="4"/>
    <x v="5"/>
    <n v="6"/>
  </r>
  <r>
    <s v="R 7 900 000"/>
    <n v="7900000"/>
    <s v="10 Bedroom House"/>
    <x v="0"/>
    <s v="Mooikloof Equestrian Estate"/>
    <x v="4"/>
    <x v="13"/>
    <n v="8"/>
  </r>
  <r>
    <s v="R 55 000"/>
    <n v="55000"/>
    <s v="3 Bedroom House"/>
    <x v="0"/>
    <s v="Pretoria North"/>
    <x v="1"/>
    <x v="1"/>
    <n v="2"/>
  </r>
  <r>
    <s v="R 3 495 000"/>
    <n v="3495000"/>
    <s v="4 Bedroom House"/>
    <x v="0"/>
    <s v="Groenkloof"/>
    <x v="6"/>
    <x v="0"/>
    <s v="2,5"/>
  </r>
  <r>
    <s v="R 5 400 000"/>
    <n v="5400000"/>
    <s v="4 Bedroom House"/>
    <x v="0"/>
    <s v="Waterlake Farm Lifestyle Estate"/>
    <x v="4"/>
    <x v="0"/>
    <s v="3,5"/>
  </r>
  <r>
    <s v="R 2 700 000"/>
    <n v="2700000"/>
    <s v="4 Bedroom House"/>
    <x v="0"/>
    <s v="Die Wilgers"/>
    <x v="0"/>
    <x v="0"/>
    <n v="3"/>
  </r>
  <r>
    <s v="R 3 940 350"/>
    <n v="3940350"/>
    <s v="3 Bedroom House"/>
    <x v="0"/>
    <s v="Faerie Glen"/>
    <x v="0"/>
    <x v="1"/>
    <s v="3,5"/>
  </r>
  <r>
    <s v="R 885 000"/>
    <n v="885000"/>
    <s v="2 Bedroom House"/>
    <x v="0"/>
    <s v="Wonderboom South"/>
    <x v="1"/>
    <x v="3"/>
    <n v="1"/>
  </r>
  <r>
    <s v="R 950 000"/>
    <n v="950000"/>
    <s v="3 Bedroom House"/>
    <x v="0"/>
    <s v="Mahube Valley"/>
    <x v="3"/>
    <x v="1"/>
    <n v="2"/>
  </r>
  <r>
    <s v="R 11 000 000"/>
    <n v="11000000"/>
    <s v="4 Bedroom House"/>
    <x v="0"/>
    <s v="Silver Lakes Golf Estate"/>
    <x v="0"/>
    <x v="0"/>
    <n v="4"/>
  </r>
  <r>
    <s v="R 5 600 000"/>
    <n v="5600000"/>
    <s v="4 Bedroom House"/>
    <x v="0"/>
    <s v="Zwavelpoort AH"/>
    <x v="4"/>
    <x v="0"/>
    <n v="4"/>
  </r>
  <r>
    <s v="R 12 500 000"/>
    <n v="12500000"/>
    <s v="4 Bedroom House"/>
    <x v="0"/>
    <s v="Zwavelpoort AH"/>
    <x v="4"/>
    <x v="0"/>
    <n v="1"/>
  </r>
  <r>
    <s v="R 2 000 000"/>
    <n v="2000000"/>
    <s v="3 Bedroom House"/>
    <x v="0"/>
    <s v="Moreleta Park"/>
    <x v="0"/>
    <x v="1"/>
    <n v="2"/>
  </r>
  <r>
    <s v="R 3 895 000"/>
    <n v="3895000"/>
    <s v="4 Bedroom House"/>
    <x v="0"/>
    <s v="Montana Park"/>
    <x v="1"/>
    <x v="0"/>
    <n v="4"/>
  </r>
  <r>
    <s v="R 17 000 000"/>
    <n v="17000000"/>
    <s v="7 Bedroom House"/>
    <x v="0"/>
    <s v="Silver Lakes Golf Estate"/>
    <x v="0"/>
    <x v="5"/>
    <n v="7"/>
  </r>
  <r>
    <s v="R 2 750 000"/>
    <n v="2750000"/>
    <s v="5 Bedroom House"/>
    <x v="0"/>
    <s v="Constantia Park"/>
    <x v="0"/>
    <x v="2"/>
    <n v="3"/>
  </r>
  <r>
    <s v="R 2 000 000"/>
    <n v="2000000"/>
    <s v="3 Bedroom House"/>
    <x v="0"/>
    <s v="Moreleta Park"/>
    <x v="0"/>
    <x v="1"/>
    <n v="2"/>
  </r>
  <r>
    <s v="R 1 532 000"/>
    <n v="1532000"/>
    <s v="3 Bedroom House"/>
    <x v="0"/>
    <s v="Kirkney"/>
    <x v="2"/>
    <x v="1"/>
    <n v="3"/>
  </r>
  <r>
    <s v="R 2 300 000"/>
    <n v="2300000"/>
    <s v="3 Bedroom House"/>
    <x v="0"/>
    <s v="Green Acres Estate"/>
    <x v="1"/>
    <x v="1"/>
    <n v="2"/>
  </r>
  <r>
    <s v="R 2 695 000"/>
    <n v="2695000"/>
    <s v="3 Bedroom House"/>
    <x v="0"/>
    <s v="Groenkloof"/>
    <x v="6"/>
    <x v="1"/>
    <n v="2"/>
  </r>
  <r>
    <s v="R 2 595 000"/>
    <n v="2595000"/>
    <s v="4 Bedroom House"/>
    <x v="0"/>
    <s v="Lydiana"/>
    <x v="0"/>
    <x v="0"/>
    <n v="3"/>
  </r>
  <r>
    <s v="R 1 770 000"/>
    <n v="1770000"/>
    <s v="4 Bedroom House"/>
    <x v="0"/>
    <s v="Doornpoort"/>
    <x v="1"/>
    <x v="0"/>
    <n v="3"/>
  </r>
  <r>
    <s v="R 3 990 000"/>
    <n v="3990000"/>
    <s v="4 Bedroom House"/>
    <x v="0"/>
    <s v="Mooikloof Gardens Estate"/>
    <x v="4"/>
    <x v="0"/>
    <s v="3,5"/>
  </r>
  <r>
    <s v="R 2 950 000"/>
    <n v="2950000"/>
    <s v="4 Bedroom House"/>
    <x v="0"/>
    <s v="Riviera"/>
    <x v="5"/>
    <x v="0"/>
    <s v="3,5"/>
  </r>
  <r>
    <s v="R 1 500 000"/>
    <n v="1500000"/>
    <s v="3 Bedroom House"/>
    <x v="0"/>
    <s v="Lotus Gardens"/>
    <x v="3"/>
    <x v="1"/>
    <n v="2"/>
  </r>
  <r>
    <s v="R 5 990 000"/>
    <n v="5990000"/>
    <s v="6 Bedroom House"/>
    <x v="0"/>
    <s v="Zwavelpoort AH"/>
    <x v="4"/>
    <x v="6"/>
    <n v="3"/>
  </r>
  <r>
    <s v="R 2 190 000"/>
    <n v="2190000"/>
    <s v="1 Bedroom House"/>
    <x v="0"/>
    <s v="Kameeldrift East"/>
    <x v="4"/>
    <x v="7"/>
    <n v="1"/>
  </r>
  <r>
    <s v="R 895 000"/>
    <n v="895000"/>
    <s v="2 Bedroom House"/>
    <x v="0"/>
    <s v="Nellmapius"/>
    <x v="3"/>
    <x v="3"/>
    <n v="1"/>
  </r>
  <r>
    <s v="R 2 540 000"/>
    <n v="2540000"/>
    <s v="3 Bedroom House"/>
    <x v="0"/>
    <s v="Dorandia"/>
    <x v="1"/>
    <x v="1"/>
    <n v="2"/>
  </r>
  <r>
    <s v="R 3 975 000"/>
    <n v="3975000"/>
    <s v="3 Bedroom House"/>
    <x v="0"/>
    <s v="Six Fountains Residential Estate"/>
    <x v="0"/>
    <x v="1"/>
    <n v="3"/>
  </r>
  <r>
    <s v="R 2 795 000"/>
    <n v="2795000"/>
    <s v="5 Bedroom House"/>
    <x v="0"/>
    <s v="Wapadrand"/>
    <x v="0"/>
    <x v="2"/>
    <n v="3"/>
  </r>
  <r>
    <s v="R 2 500 000"/>
    <n v="2500000"/>
    <s v="4 Bedroom House"/>
    <x v="0"/>
    <s v="Menlo Park"/>
    <x v="0"/>
    <x v="0"/>
    <n v="3"/>
  </r>
  <r>
    <s v="R 3 200 000"/>
    <n v="3200000"/>
    <s v="4 Bedroom House"/>
    <x v="0"/>
    <s v="Die Wilgers"/>
    <x v="0"/>
    <x v="0"/>
    <s v="2,5"/>
  </r>
  <r>
    <s v="R 1 280 000"/>
    <n v="1280000"/>
    <s v="2 Bedroom House"/>
    <x v="0"/>
    <s v="Willow Park Manor"/>
    <x v="0"/>
    <x v="3"/>
    <n v="2"/>
  </r>
  <r>
    <s v="R 1 995 000"/>
    <n v="1995000"/>
    <s v="3 Bedroom House"/>
    <x v="0"/>
    <s v="Philip Nel Park"/>
    <x v="2"/>
    <x v="1"/>
    <n v="2"/>
  </r>
  <r>
    <s v="R 2 295 000"/>
    <n v="2295000"/>
    <s v="4 Bedroom House"/>
    <x v="0"/>
    <s v="Riviera"/>
    <x v="5"/>
    <x v="0"/>
    <n v="1"/>
  </r>
  <r>
    <s v="R 1 250 000"/>
    <n v="1250000"/>
    <s v="7 Bedroom House"/>
    <x v="0"/>
    <s v="West Park"/>
    <x v="2"/>
    <x v="5"/>
    <n v="3"/>
  </r>
  <r>
    <s v="R 1 195 000"/>
    <n v="1195000"/>
    <s v="5 Bedroom House"/>
    <x v="0"/>
    <s v="Claremont"/>
    <x v="2"/>
    <x v="2"/>
    <n v="2"/>
  </r>
  <r>
    <s v="R 1 680 000"/>
    <n v="1680000"/>
    <s v="4 Bedroom House"/>
    <x v="0"/>
    <s v="Atteridgeville"/>
    <x v="2"/>
    <x v="0"/>
    <n v="2"/>
  </r>
  <r>
    <s v="R 6 850 000"/>
    <n v="6850000"/>
    <s v="3 Bedroom House"/>
    <x v="0"/>
    <s v="The Hills Game Reserve Estate"/>
    <x v="4"/>
    <x v="1"/>
    <n v="4"/>
  </r>
  <r>
    <s v="R 2 395 000"/>
    <n v="2395000"/>
    <s v="3 Bedroom House"/>
    <x v="0"/>
    <s v="Olympus AH"/>
    <x v="4"/>
    <x v="1"/>
    <n v="2"/>
  </r>
  <r>
    <s v="R 6 850 000"/>
    <n v="6850000"/>
    <s v="3 Bedroom House"/>
    <x v="0"/>
    <s v="The Hills Game Reserve Estate"/>
    <x v="4"/>
    <x v="1"/>
    <n v="4"/>
  </r>
  <r>
    <s v="R 2 290 000"/>
    <n v="2290000"/>
    <s v="3 Bedroom House"/>
    <x v="0"/>
    <s v="Montana Park"/>
    <x v="1"/>
    <x v="1"/>
    <n v="2"/>
  </r>
  <r>
    <s v="R 1 850 000"/>
    <n v="1850000"/>
    <s v="3 Bedroom House"/>
    <x v="0"/>
    <s v="Danville"/>
    <x v="2"/>
    <x v="1"/>
    <n v="2"/>
  </r>
  <r>
    <s v="R 5 900 000"/>
    <n v="5900000"/>
    <s v="5 Bedroom House"/>
    <x v="0"/>
    <s v="Zambezi Country Estate"/>
    <x v="1"/>
    <x v="2"/>
    <n v="7"/>
  </r>
  <r>
    <s v="R 2 390 000"/>
    <n v="2390000"/>
    <s v="3 Bedroom House"/>
    <x v="0"/>
    <s v="Waterkloof"/>
    <x v="0"/>
    <x v="1"/>
    <n v="3"/>
  </r>
  <r>
    <s v="R 1 920 000"/>
    <n v="1920000"/>
    <s v="3 Bedroom House"/>
    <x v="0"/>
    <s v="Montana Tuine"/>
    <x v="1"/>
    <x v="1"/>
    <n v="3"/>
  </r>
  <r>
    <s v="R 1 799 000"/>
    <n v="1799000"/>
    <s v="3 Bedroom House"/>
    <x v="0"/>
    <s v="Villieria"/>
    <x v="1"/>
    <x v="1"/>
    <n v="2"/>
  </r>
  <r>
    <s v="R 2 495 000"/>
    <n v="2495000"/>
    <s v="5 Bedroom House"/>
    <x v="0"/>
    <s v="Riviera"/>
    <x v="5"/>
    <x v="2"/>
    <n v="3"/>
  </r>
  <r>
    <s v="R 300 000"/>
    <n v="300000"/>
    <s v="2 Bedroom House"/>
    <x v="0"/>
    <s v="Mamelodi East"/>
    <x v="3"/>
    <x v="3"/>
    <n v="1"/>
  </r>
  <r>
    <s v="R 1 350 000"/>
    <n v="1350000"/>
    <s v="1 Bedroom House"/>
    <x v="0"/>
    <s v="Montana Tuine"/>
    <x v="1"/>
    <x v="7"/>
    <n v="1"/>
  </r>
  <r>
    <s v="R 1 350 000"/>
    <n v="1350000"/>
    <s v="1 Bedroom House"/>
    <x v="0"/>
    <s v="Montana Tuine"/>
    <x v="1"/>
    <x v="7"/>
    <n v="1"/>
  </r>
  <r>
    <s v="R 1 170 000"/>
    <n v="1170000"/>
    <s v="3 Bedroom House"/>
    <x v="0"/>
    <s v="Mountain View"/>
    <x v="1"/>
    <x v="1"/>
    <s v="1,5"/>
  </r>
  <r>
    <s v="R 1 500 000"/>
    <n v="1500000"/>
    <s v="3 Bedroom House"/>
    <x v="0"/>
    <s v="Villieria"/>
    <x v="1"/>
    <x v="1"/>
    <n v="2"/>
  </r>
  <r>
    <s v="R 6 900 000"/>
    <n v="6900000"/>
    <s v="5 Bedroom House"/>
    <x v="0"/>
    <s v="Waterkloof Ridge"/>
    <x v="0"/>
    <x v="2"/>
    <n v="3"/>
  </r>
  <r>
    <s v="R 4 999 000"/>
    <n v="4999000"/>
    <s v="4 Bedroom House"/>
    <x v="0"/>
    <s v="Clearwater Flyfishing Estate"/>
    <x v="0"/>
    <x v="0"/>
    <s v="3,5"/>
  </r>
  <r>
    <s v="R 4 975 000"/>
    <n v="4975000"/>
    <s v="4 Bedroom House"/>
    <x v="0"/>
    <s v="Pebble Rock Golf Village"/>
    <x v="4"/>
    <x v="0"/>
    <n v="3"/>
  </r>
  <r>
    <s v="R 3 600 000"/>
    <n v="3600000"/>
    <s v="6 Bedroom House"/>
    <x v="0"/>
    <s v="Waterkloof Ridge"/>
    <x v="0"/>
    <x v="6"/>
    <n v="4"/>
  </r>
  <r>
    <s v="R 1 780 000"/>
    <n v="1780000"/>
    <s v="3 Bedroom House"/>
    <x v="0"/>
    <s v="Moreleta Park"/>
    <x v="0"/>
    <x v="1"/>
    <n v="2"/>
  </r>
  <r>
    <s v="R 2 990 000"/>
    <n v="2990000"/>
    <s v="4 Bedroom House"/>
    <x v="0"/>
    <s v="Equestria"/>
    <x v="0"/>
    <x v="0"/>
    <n v="2"/>
  </r>
  <r>
    <s v="R 4 499 000"/>
    <n v="4499000"/>
    <s v="4 Bedroom House"/>
    <x v="0"/>
    <s v="The Hills Game Reserve Estate"/>
    <x v="4"/>
    <x v="0"/>
    <n v="3"/>
  </r>
  <r>
    <s v="R 800 000"/>
    <n v="800000"/>
    <s v="2 Bedroom House"/>
    <x v="0"/>
    <s v="Lotus Gardens"/>
    <x v="3"/>
    <x v="3"/>
    <n v="1"/>
  </r>
  <r>
    <s v="R 3 895 000"/>
    <n v="3895000"/>
    <s v="5 Bedroom House"/>
    <x v="0"/>
    <s v="Pretoriuspark"/>
    <x v="0"/>
    <x v="2"/>
    <s v="4,5"/>
  </r>
  <r>
    <s v="R 5 289 000"/>
    <n v="5289000"/>
    <s v="5 Bedroom House"/>
    <x v="0"/>
    <s v="Waterkloof Ridge"/>
    <x v="0"/>
    <x v="2"/>
    <n v="5"/>
  </r>
  <r>
    <s v="R 4 249 000"/>
    <n v="4249000"/>
    <s v="4 Bedroom House"/>
    <x v="0"/>
    <s v="The Hills Game Reserve Estate"/>
    <x v="4"/>
    <x v="0"/>
    <s v="4,5"/>
  </r>
  <r>
    <s v="R 1 630 000"/>
    <n v="1630000"/>
    <s v="3 Bedroom House"/>
    <x v="0"/>
    <s v="Mountain View"/>
    <x v="1"/>
    <x v="1"/>
    <n v="2"/>
  </r>
  <r>
    <s v="R 1 750 000"/>
    <n v="1750000"/>
    <s v="3 Bedroom House"/>
    <x v="0"/>
    <s v="Equestria"/>
    <x v="0"/>
    <x v="1"/>
    <n v="2"/>
  </r>
  <r>
    <s v="R 7 300 000"/>
    <n v="7300000"/>
    <s v="4 Bedroom House"/>
    <x v="0"/>
    <s v="Waterkloof Ridge"/>
    <x v="0"/>
    <x v="0"/>
    <n v="3"/>
  </r>
  <r>
    <s v="R 2 790 000"/>
    <n v="2790000"/>
    <s v="5 Bedroom House"/>
    <x v="0"/>
    <s v="Eastwood"/>
    <x v="0"/>
    <x v="2"/>
    <n v="4"/>
  </r>
  <r>
    <s v="R 8 000 000"/>
    <n v="8000000"/>
    <s v="4 Bedroom House"/>
    <x v="0"/>
    <s v="Sterrewag"/>
    <x v="0"/>
    <x v="0"/>
    <n v="4"/>
  </r>
  <r>
    <s v="R 5 750 000"/>
    <n v="5750000"/>
    <s v="4 Bedroom House"/>
    <x v="0"/>
    <s v="Montana"/>
    <x v="1"/>
    <x v="0"/>
    <n v="4"/>
  </r>
  <r>
    <s v="R 1 950 000"/>
    <n v="1950000"/>
    <s v="5 Bedroom House"/>
    <x v="0"/>
    <s v="Meyerspark"/>
    <x v="0"/>
    <x v="2"/>
    <n v="3"/>
  </r>
  <r>
    <s v="R 850 000"/>
    <n v="850000"/>
    <s v="3 Bedroom House"/>
    <x v="0"/>
    <s v="Saulsville"/>
    <x v="3"/>
    <x v="1"/>
    <n v="1"/>
  </r>
  <r>
    <s v="R 825 000"/>
    <n v="825000"/>
    <s v="2 Bedroom House"/>
    <x v="0"/>
    <s v="Baviaanspoort"/>
    <x v="4"/>
    <x v="3"/>
    <n v="1"/>
  </r>
  <r>
    <s v="R 8 000 000"/>
    <n v="8000000"/>
    <s v="4 Bedroom House"/>
    <x v="0"/>
    <s v="Sterrewag"/>
    <x v="0"/>
    <x v="0"/>
    <n v="4"/>
  </r>
  <r>
    <s v="R 950 000"/>
    <n v="950000"/>
    <s v="3 Bedroom House"/>
    <x v="0"/>
    <s v="Mamelodi East"/>
    <x v="3"/>
    <x v="1"/>
    <n v="1"/>
  </r>
  <r>
    <s v="R 6 750 000"/>
    <n v="6750000"/>
    <s v="7 Bedroom House"/>
    <x v="0"/>
    <s v="Tijger Vallei"/>
    <x v="0"/>
    <x v="5"/>
    <s v="3,5"/>
  </r>
  <r>
    <s v="R 2 150 000"/>
    <n v="2150000"/>
    <s v="3 Bedroom House"/>
    <x v="0"/>
    <s v="Faerie Glen"/>
    <x v="0"/>
    <x v="1"/>
    <n v="2"/>
  </r>
  <r>
    <s v="R 1 890 000"/>
    <n v="1890000"/>
    <s v="3 Bedroom House"/>
    <x v="0"/>
    <s v="Olympus AH"/>
    <x v="4"/>
    <x v="1"/>
    <n v="2"/>
  </r>
  <r>
    <s v="R 1 280 000"/>
    <n v="1280000"/>
    <s v="3 Bedroom House"/>
    <x v="0"/>
    <s v="Rietfontein"/>
    <x v="1"/>
    <x v="1"/>
    <n v="2"/>
  </r>
  <r>
    <s v="R 1 451 250"/>
    <n v="1451250"/>
    <s v="3 Bedroom House"/>
    <x v="0"/>
    <s v="Doornpoort"/>
    <x v="1"/>
    <x v="1"/>
    <n v="2"/>
  </r>
  <r>
    <s v="R 1 650 000"/>
    <n v="1650000"/>
    <s v="2 Bedroom House"/>
    <x v="0"/>
    <s v="Garsfontein"/>
    <x v="0"/>
    <x v="3"/>
    <n v="2"/>
  </r>
  <r>
    <s v="R 2 450 000"/>
    <n v="2450000"/>
    <s v="3 Bedroom House"/>
    <x v="0"/>
    <s v="Menlo Park"/>
    <x v="0"/>
    <x v="1"/>
    <n v="3"/>
  </r>
  <r>
    <s v="R 980 000"/>
    <n v="980000"/>
    <s v="3 Bedroom House"/>
    <x v="0"/>
    <s v="Pretoria Central"/>
    <x v="5"/>
    <x v="1"/>
    <s v="1,5"/>
  </r>
  <r>
    <s v="R 1 640 000"/>
    <n v="1640000"/>
    <s v="3 Bedroom House"/>
    <x v="0"/>
    <s v="Danville"/>
    <x v="2"/>
    <x v="1"/>
    <n v="2"/>
  </r>
  <r>
    <s v="R 3 900 000"/>
    <n v="3900000"/>
    <s v="11 Bedroom House"/>
    <x v="0"/>
    <s v="Brooklyn"/>
    <x v="0"/>
    <x v="12"/>
    <n v="9"/>
  </r>
  <r>
    <s v="R 5 200 000"/>
    <n v="5200000"/>
    <s v="4 Bedroom House"/>
    <x v="0"/>
    <s v="Zwavelpoort AH"/>
    <x v="4"/>
    <x v="0"/>
    <n v="3"/>
  </r>
  <r>
    <s v="R 2 475 000"/>
    <n v="2475000"/>
    <s v="6 Bedroom House"/>
    <x v="0"/>
    <s v="Sinoville"/>
    <x v="1"/>
    <x v="6"/>
    <n v="3"/>
  </r>
  <r>
    <s v="R 2 500 000"/>
    <n v="2500000"/>
    <s v="4 Bedroom House"/>
    <x v="0"/>
    <s v="Mamelodi Buffer Zone"/>
    <x v="3"/>
    <x v="0"/>
    <n v="3"/>
  </r>
  <r>
    <s v="R 6 000 000"/>
    <n v="6000000"/>
    <s v="4 Bedroom House"/>
    <x v="0"/>
    <s v="Groenkloof"/>
    <x v="6"/>
    <x v="0"/>
    <s v="3,5"/>
  </r>
  <r>
    <s v="R 2 150 000"/>
    <n v="2150000"/>
    <s v="5 Bedroom House"/>
    <x v="0"/>
    <s v="Monument Park"/>
    <x v="6"/>
    <x v="2"/>
    <n v="3"/>
  </r>
  <r>
    <s v="R 969 000"/>
    <n v="969000"/>
    <s v="3 Bedroom House"/>
    <x v="0"/>
    <s v="Andeon"/>
    <x v="2"/>
    <x v="1"/>
    <n v="1"/>
  </r>
  <r>
    <s v="R 931 000"/>
    <n v="931000"/>
    <s v="2 Bedroom House"/>
    <x v="0"/>
    <s v="Danville"/>
    <x v="2"/>
    <x v="3"/>
    <n v="1"/>
  </r>
  <r>
    <s v="R 1 299 000"/>
    <n v="1299000"/>
    <s v="3 Bedroom House"/>
    <x v="0"/>
    <s v="Daspoort"/>
    <x v="2"/>
    <x v="1"/>
    <n v="1"/>
  </r>
  <r>
    <s v="R 3 360 000"/>
    <n v="3360000"/>
    <s v="3 Bedroom House"/>
    <x v="0"/>
    <s v="Montana Tuine"/>
    <x v="1"/>
    <x v="1"/>
    <n v="3"/>
  </r>
  <r>
    <s v="R 3 250 000"/>
    <n v="3250000"/>
    <s v="6 Bedroom House"/>
    <x v="0"/>
    <s v="Lady Selborne"/>
    <x v="1"/>
    <x v="6"/>
    <n v="5"/>
  </r>
  <r>
    <s v="R 2 899 000"/>
    <n v="2899000"/>
    <s v="3 Bedroom House"/>
    <x v="0"/>
    <s v="Bronberg"/>
    <x v="0"/>
    <x v="1"/>
    <n v="2"/>
  </r>
  <r>
    <s v="R 1 165 000"/>
    <n v="1165000"/>
    <s v="3 Bedroom House"/>
    <x v="0"/>
    <s v="Kameeldrift East"/>
    <x v="4"/>
    <x v="1"/>
    <n v="2"/>
  </r>
  <r>
    <s v="R 2 250 000"/>
    <n v="2250000"/>
    <s v="3 Bedroom House"/>
    <x v="0"/>
    <s v="Monument Park"/>
    <x v="6"/>
    <x v="1"/>
    <n v="2"/>
  </r>
  <r>
    <s v="R 1 650 000"/>
    <n v="1650000"/>
    <s v="3 Bedroom House"/>
    <x v="0"/>
    <s v="Doornpoort"/>
    <x v="1"/>
    <x v="1"/>
    <s v="2,5"/>
  </r>
  <r>
    <s v="R 3 990 000"/>
    <n v="3990000"/>
    <s v="4 Bedroom House"/>
    <x v="0"/>
    <s v="Doornpoort"/>
    <x v="1"/>
    <x v="0"/>
    <n v="4"/>
  </r>
  <r>
    <s v="R 1 300 000"/>
    <n v="1300000"/>
    <s v="3 Bedroom House"/>
    <x v="0"/>
    <s v="Silverton"/>
    <x v="0"/>
    <x v="1"/>
    <n v="1"/>
  </r>
  <r>
    <s v="R 3 250 000"/>
    <n v="3250000"/>
    <s v="3 Bedroom House"/>
    <x v="0"/>
    <s v="Moreleta Park"/>
    <x v="0"/>
    <x v="1"/>
    <n v="3"/>
  </r>
  <r>
    <s v="R 900 000"/>
    <n v="900000"/>
    <s v="4 Bedroom House"/>
    <x v="0"/>
    <s v="Eersterust"/>
    <x v="3"/>
    <x v="0"/>
    <n v="2"/>
  </r>
  <r>
    <s v="R 5 295 000"/>
    <n v="5295000"/>
    <s v="4 Bedroom House"/>
    <x v="0"/>
    <s v="Lynnwood Glen"/>
    <x v="0"/>
    <x v="0"/>
    <n v="4"/>
  </r>
  <r>
    <s v="R 1 499 000"/>
    <n v="1499000"/>
    <s v="2 Bedroom House"/>
    <x v="0"/>
    <s v="Montana"/>
    <x v="1"/>
    <x v="3"/>
    <n v="2"/>
  </r>
  <r>
    <s v="R 1 235 000"/>
    <n v="1235000"/>
    <s v="3 Bedroom House"/>
    <x v="0"/>
    <s v="East Lynne"/>
    <x v="0"/>
    <x v="1"/>
    <s v="2,5"/>
  </r>
  <r>
    <s v="R 2 360 000"/>
    <n v="2360000"/>
    <s v="3 Bedroom House"/>
    <x v="0"/>
    <s v="Six Fountains Residential Estate"/>
    <x v="0"/>
    <x v="1"/>
    <n v="2"/>
  </r>
  <r>
    <s v="R 1 740 000"/>
    <n v="1740000"/>
    <s v="3 Bedroom House"/>
    <x v="0"/>
    <s v="Moreleta Park"/>
    <x v="0"/>
    <x v="1"/>
    <n v="2"/>
  </r>
  <r>
    <s v="R 1 636 150"/>
    <n v="1636150"/>
    <s v="3 Bedroom House"/>
    <x v="0"/>
    <s v="Kirkney"/>
    <x v="2"/>
    <x v="1"/>
    <n v="2"/>
  </r>
  <r>
    <s v="R 2 795 000"/>
    <n v="2795000"/>
    <s v="5 Bedroom House"/>
    <x v="0"/>
    <s v="Magalieskruin"/>
    <x v="1"/>
    <x v="2"/>
    <n v="3"/>
  </r>
  <r>
    <s v="R 2 850 000"/>
    <n v="2850000"/>
    <s v="4 Bedroom House"/>
    <x v="0"/>
    <s v="Waterkloof"/>
    <x v="0"/>
    <x v="0"/>
    <n v="3"/>
  </r>
  <r>
    <s v="R 940 000"/>
    <n v="940000"/>
    <s v="3 Bedroom House"/>
    <x v="0"/>
    <s v="Kirkney"/>
    <x v="2"/>
    <x v="1"/>
    <n v="1"/>
  </r>
  <r>
    <s v="R 953 000"/>
    <n v="953000"/>
    <s v="2 Bedroom House"/>
    <x v="0"/>
    <s v="Philip Nel Park"/>
    <x v="2"/>
    <x v="3"/>
    <n v="1"/>
  </r>
  <r>
    <s v="R 1 430 000"/>
    <n v="1430000"/>
    <s v="4 Bedroom House"/>
    <x v="0"/>
    <s v="Andeon"/>
    <x v="2"/>
    <x v="0"/>
    <n v="3"/>
  </r>
  <r>
    <s v="R 1 445 000"/>
    <n v="1445000"/>
    <s v="5 Bedroom House"/>
    <x v="0"/>
    <s v="Silverton"/>
    <x v="0"/>
    <x v="2"/>
    <n v="2"/>
  </r>
  <r>
    <s v="R 799 999"/>
    <n v="799999"/>
    <s v="3 Bedroom House"/>
    <x v="0"/>
    <s v="Mahube Valley"/>
    <x v="3"/>
    <x v="1"/>
    <n v="2"/>
  </r>
  <r>
    <s v="R 1 415 000"/>
    <n v="1415000"/>
    <s v="4 Bedroom House"/>
    <x v="0"/>
    <s v="Kwaggasrand"/>
    <x v="2"/>
    <x v="0"/>
    <n v="2"/>
  </r>
  <r>
    <s v="R 940 000"/>
    <n v="940000"/>
    <s v="3 Bedroom House"/>
    <x v="0"/>
    <s v="Kirkney"/>
    <x v="2"/>
    <x v="1"/>
    <n v="1"/>
  </r>
  <r>
    <s v="R 950 000"/>
    <n v="950000"/>
    <s v="3 Bedroom House"/>
    <x v="0"/>
    <s v="Lotus Gardens"/>
    <x v="3"/>
    <x v="1"/>
    <n v="2"/>
  </r>
  <r>
    <s v="R 1 300 000"/>
    <n v="1300000"/>
    <s v="3 Bedroom House"/>
    <x v="0"/>
    <s v="Mayville"/>
    <x v="1"/>
    <x v="1"/>
    <n v="2"/>
  </r>
  <r>
    <s v="R 2 300 000"/>
    <n v="2300000"/>
    <s v="4 Bedroom House"/>
    <x v="0"/>
    <s v="The Hills Game Reserve Estate"/>
    <x v="4"/>
    <x v="0"/>
    <n v="3"/>
  </r>
  <r>
    <s v="R 2 200 000"/>
    <n v="2200000"/>
    <s v="3 Bedroom House"/>
    <x v="0"/>
    <s v="Queenswood"/>
    <x v="0"/>
    <x v="1"/>
    <s v="1,5"/>
  </r>
  <r>
    <s v="R 5 800 000"/>
    <n v="5800000"/>
    <s v="4 Bedroom House"/>
    <x v="0"/>
    <s v="Six Fountains Residential Estate"/>
    <x v="0"/>
    <x v="0"/>
    <n v="3"/>
  </r>
  <r>
    <s v="R 345 000"/>
    <n v="345000"/>
    <s v="2 Bedroom House"/>
    <x v="0"/>
    <s v="Sunnyside"/>
    <x v="5"/>
    <x v="3"/>
    <n v="1"/>
  </r>
  <r>
    <s v="R 2 350 000"/>
    <n v="2350000"/>
    <s v="4 Bedroom House"/>
    <x v="0"/>
    <s v="Wapadrand"/>
    <x v="0"/>
    <x v="0"/>
    <n v="3"/>
  </r>
  <r>
    <s v="R 1 000 000"/>
    <n v="1000000"/>
    <s v="3 Bedroom House"/>
    <x v="0"/>
    <s v="Eersterust"/>
    <x v="3"/>
    <x v="1"/>
    <n v="1"/>
  </r>
  <r>
    <s v="R 2 850 000"/>
    <n v="2850000"/>
    <s v="5 Bedroom House"/>
    <x v="0"/>
    <s v="Savannah Country Estate"/>
    <x v="4"/>
    <x v="2"/>
    <n v="3"/>
  </r>
  <r>
    <s v="R 3 750 000"/>
    <n v="3750000"/>
    <s v="3 Bedroom House"/>
    <x v="0"/>
    <s v="Verresig Country Estate"/>
    <x v="4"/>
    <x v="1"/>
    <n v="2"/>
  </r>
  <r>
    <s v="R 3 300 000"/>
    <n v="3300000"/>
    <s v="5 Bedroom House"/>
    <x v="0"/>
    <s v="Moreleta Park"/>
    <x v="0"/>
    <x v="2"/>
    <s v="2,5"/>
  </r>
  <r>
    <s v="R 2 400 000"/>
    <n v="2400000"/>
    <s v="3 Bedroom House"/>
    <x v="0"/>
    <s v="Villieria"/>
    <x v="1"/>
    <x v="1"/>
    <n v="2"/>
  </r>
  <r>
    <s v="R 1 510 212"/>
    <n v="1510212"/>
    <s v="3 Bedroom House"/>
    <x v="0"/>
    <s v="Gezina"/>
    <x v="1"/>
    <x v="1"/>
    <n v="3"/>
  </r>
  <r>
    <s v="R 1 450 000"/>
    <n v="1450000"/>
    <s v="4 Bedroom House"/>
    <x v="0"/>
    <s v="Booysens"/>
    <x v="2"/>
    <x v="0"/>
    <n v="3"/>
  </r>
  <r>
    <s v="R 3 400 000"/>
    <n v="3400000"/>
    <s v="4 Bedroom House"/>
    <x v="0"/>
    <s v="Waterkloof"/>
    <x v="0"/>
    <x v="0"/>
    <n v="3"/>
  </r>
  <r>
    <s v="R 3 150 000"/>
    <n v="3150000"/>
    <s v="4 Bedroom House"/>
    <x v="0"/>
    <s v="Boschkop AH"/>
    <x v="4"/>
    <x v="0"/>
    <n v="3"/>
  </r>
  <r>
    <s v="R 1 300 000"/>
    <n v="1300000"/>
    <s v="4 Bedroom House"/>
    <x v="0"/>
    <s v="Mamelodi East"/>
    <x v="3"/>
    <x v="0"/>
    <n v="2"/>
  </r>
  <r>
    <s v="R 5 490 000"/>
    <n v="5490000"/>
    <s v="6 Bedroom House"/>
    <x v="0"/>
    <s v="Zwavelpoort AH"/>
    <x v="4"/>
    <x v="6"/>
    <s v="3,5"/>
  </r>
  <r>
    <s v="R 5 330 000"/>
    <n v="5330000"/>
    <s v="4 Bedroom House"/>
    <x v="0"/>
    <s v="The Hills Game Reserve Estate"/>
    <x v="4"/>
    <x v="0"/>
    <n v="3"/>
  </r>
  <r>
    <s v="R 3 300 000"/>
    <n v="3300000"/>
    <s v="5 Bedroom House"/>
    <x v="0"/>
    <s v="Moreleta Park"/>
    <x v="0"/>
    <x v="2"/>
    <s v="2,5"/>
  </r>
  <r>
    <s v="R 1 450 000"/>
    <n v="1450000"/>
    <s v="4 Bedroom House"/>
    <x v="0"/>
    <s v="Claremont"/>
    <x v="2"/>
    <x v="0"/>
    <n v="2"/>
  </r>
  <r>
    <s v="R 899 000"/>
    <n v="899000"/>
    <s v="4 Bedroom House"/>
    <x v="0"/>
    <s v="Danville"/>
    <x v="2"/>
    <x v="0"/>
    <n v="2"/>
  </r>
  <r>
    <s v="R 1 480 000"/>
    <n v="1480000"/>
    <s v="3 Bedroom House"/>
    <x v="0"/>
    <s v="Montana"/>
    <x v="1"/>
    <x v="1"/>
    <n v="2"/>
  </r>
  <r>
    <s v="R 2 690 000"/>
    <n v="2690000"/>
    <s v="3 Bedroom House"/>
    <x v="0"/>
    <s v="Monument Park"/>
    <x v="6"/>
    <x v="1"/>
    <n v="2"/>
  </r>
  <r>
    <s v="R 4 600 000"/>
    <n v="4600000"/>
    <s v="6 Bedroom House"/>
    <x v="0"/>
    <s v="Mooikloof Heights"/>
    <x v="4"/>
    <x v="6"/>
    <n v="8"/>
  </r>
  <r>
    <s v="R 1 100 000"/>
    <n v="1100000"/>
    <s v="2 Bedroom House"/>
    <x v="0"/>
    <s v="Montana Tuine"/>
    <x v="1"/>
    <x v="3"/>
    <n v="1"/>
  </r>
  <r>
    <s v="R 1 000 000"/>
    <n v="1000000"/>
    <s v="3 Bedroom House"/>
    <x v="0"/>
    <s v="Lotus Gardens"/>
    <x v="3"/>
    <x v="1"/>
    <n v="2"/>
  </r>
  <r>
    <s v="R 7 200 000"/>
    <n v="7200000"/>
    <s v="24 Bedroom House"/>
    <x v="0"/>
    <s v="Arcadia"/>
    <x v="5"/>
    <x v="26"/>
    <n v="24"/>
  </r>
  <r>
    <s v="R 1 699 000"/>
    <n v="1699000"/>
    <s v="4 Bedroom House"/>
    <x v="0"/>
    <s v="Pretoria North"/>
    <x v="1"/>
    <x v="0"/>
    <s v="2,5"/>
  </r>
  <r>
    <s v="R 1 590 000"/>
    <n v="1590000"/>
    <s v="2 Bedroom House"/>
    <x v="0"/>
    <s v="Garsfontein"/>
    <x v="0"/>
    <x v="3"/>
    <n v="2"/>
  </r>
  <r>
    <s v="R 1 980 000"/>
    <n v="1980000"/>
    <s v="3 Bedroom House"/>
    <x v="0"/>
    <s v="Montana Tuine"/>
    <x v="1"/>
    <x v="1"/>
    <n v="2"/>
  </r>
  <r>
    <s v="R 4 950 000"/>
    <n v="4950000"/>
    <s v="4 Bedroom House"/>
    <x v="0"/>
    <s v="Faerie Glen"/>
    <x v="0"/>
    <x v="0"/>
    <s v="2,5"/>
  </r>
  <r>
    <s v="R 2 990 000"/>
    <n v="2990000"/>
    <s v="4 Bedroom House"/>
    <x v="0"/>
    <s v="Waterkloof Ridge"/>
    <x v="0"/>
    <x v="0"/>
    <n v="3"/>
  </r>
  <r>
    <s v="R 1 000 000"/>
    <n v="1000000"/>
    <s v="4 Bedroom House"/>
    <x v="0"/>
    <s v="Claremont"/>
    <x v="2"/>
    <x v="0"/>
    <n v="3"/>
  </r>
  <r>
    <s v="R 3 130 000"/>
    <n v="3130000"/>
    <s v="3 Bedroom House"/>
    <x v="0"/>
    <s v="Moreleta Park"/>
    <x v="0"/>
    <x v="1"/>
    <s v="2,5"/>
  </r>
  <r>
    <s v="R 1 699 000"/>
    <n v="1699000"/>
    <s v="4 Bedroom House"/>
    <x v="0"/>
    <s v="Pretoria North"/>
    <x v="1"/>
    <x v="0"/>
    <s v="2,5"/>
  </r>
  <r>
    <s v="R 935 000"/>
    <n v="935000"/>
    <s v="3 Bedroom House"/>
    <x v="0"/>
    <s v="Lotus Gardens"/>
    <x v="3"/>
    <x v="1"/>
    <n v="1"/>
  </r>
  <r>
    <s v="R 1 210 000"/>
    <n v="1210000"/>
    <s v="2 Bedroom House"/>
    <x v="0"/>
    <s v="Sinoville"/>
    <x v="1"/>
    <x v="3"/>
    <n v="2"/>
  </r>
  <r>
    <s v="R 1 100 000"/>
    <n v="1100000"/>
    <s v="3 Bedroom House"/>
    <x v="0"/>
    <s v="Andeon"/>
    <x v="2"/>
    <x v="1"/>
    <n v="2"/>
  </r>
  <r>
    <s v="R 3 990 000"/>
    <n v="3990000"/>
    <s v="4 Bedroom House"/>
    <x v="0"/>
    <s v="The Hills Game Reserve Estate"/>
    <x v="4"/>
    <x v="0"/>
    <n v="4"/>
  </r>
  <r>
    <s v="R 3 999 000"/>
    <n v="3999000"/>
    <s v="4 Bedroom House"/>
    <x v="0"/>
    <s v="Lynnwood"/>
    <x v="0"/>
    <x v="0"/>
    <s v="3,5"/>
  </r>
  <r>
    <s v="R 7 500 000"/>
    <n v="7500000"/>
    <s v="5 Bedroom House"/>
    <x v="0"/>
    <s v="Six Fountains Residential Estate"/>
    <x v="0"/>
    <x v="2"/>
    <s v="5,5"/>
  </r>
  <r>
    <s v="R 1 300 000"/>
    <n v="1300000"/>
    <s v="3 Bedroom House"/>
    <x v="0"/>
    <s v="Booysens"/>
    <x v="2"/>
    <x v="1"/>
    <n v="2"/>
  </r>
  <r>
    <s v="R 2 900 000"/>
    <n v="2900000"/>
    <s v="10 Bedroom House"/>
    <x v="0"/>
    <s v="Pretoria North"/>
    <x v="1"/>
    <x v="13"/>
    <n v="7"/>
  </r>
  <r>
    <s v="R 8 500 000"/>
    <n v="8500000"/>
    <s v="11 Bedroom House"/>
    <x v="0"/>
    <s v="Weavind Park"/>
    <x v="0"/>
    <x v="12"/>
    <n v="11"/>
  </r>
  <r>
    <s v="R 800 000"/>
    <n v="800000"/>
    <s v="2 Bedroom House"/>
    <x v="0"/>
    <s v="Lotus Gardens"/>
    <x v="3"/>
    <x v="3"/>
    <n v="2"/>
  </r>
  <r>
    <s v="R 4 850 000"/>
    <n v="4850000"/>
    <s v="4 Bedroom House"/>
    <x v="0"/>
    <s v="The Hills Game Reserve Estate"/>
    <x v="4"/>
    <x v="0"/>
    <n v="4"/>
  </r>
  <r>
    <s v="R 2 790 000"/>
    <n v="2790000"/>
    <s v="3 Bedroom House"/>
    <x v="0"/>
    <s v="Montana"/>
    <x v="1"/>
    <x v="1"/>
    <n v="3"/>
  </r>
  <r>
    <s v="R 800 000"/>
    <n v="800000"/>
    <s v="2 Bedroom House"/>
    <x v="0"/>
    <s v="Lotus Gardens"/>
    <x v="3"/>
    <x v="3"/>
    <n v="2"/>
  </r>
  <r>
    <s v="R 950 000"/>
    <n v="950000"/>
    <s v="4 Bedroom House"/>
    <x v="0"/>
    <s v="Gezina"/>
    <x v="1"/>
    <x v="0"/>
    <n v="2"/>
  </r>
  <r>
    <s v="R 1 550 000"/>
    <n v="1550000"/>
    <s v="6 Bedroom House"/>
    <x v="0"/>
    <s v="Kwaggasrand"/>
    <x v="2"/>
    <x v="6"/>
    <n v="3"/>
  </r>
  <r>
    <s v="R 970 000"/>
    <n v="970000"/>
    <s v="3 Bedroom House"/>
    <x v="0"/>
    <s v="Andeon AH"/>
    <x v="4"/>
    <x v="1"/>
    <n v="1"/>
  </r>
  <r>
    <s v="R 890 000"/>
    <n v="890000"/>
    <s v="2 Bedroom House"/>
    <x v="0"/>
    <s v="Pretoria North"/>
    <x v="1"/>
    <x v="3"/>
    <n v="1"/>
  </r>
  <r>
    <s v="R 2 500 000"/>
    <n v="2500000"/>
    <s v="6 Bedroom House"/>
    <x v="0"/>
    <s v="Lotus Gardens"/>
    <x v="3"/>
    <x v="6"/>
    <n v="3"/>
  </r>
  <r>
    <s v="R 4 800 000"/>
    <n v="4800000"/>
    <s v="8 Bedroom House"/>
    <x v="0"/>
    <s v="Waterkloof"/>
    <x v="0"/>
    <x v="4"/>
    <n v="8"/>
  </r>
  <r>
    <s v="R 1 260 000"/>
    <n v="1260000"/>
    <s v="3 Bedroom House"/>
    <x v="0"/>
    <s v="Pretoria North"/>
    <x v="1"/>
    <x v="1"/>
    <n v="1"/>
  </r>
  <r>
    <s v="R 870 000"/>
    <n v="870000"/>
    <s v="3 Bedroom House"/>
    <x v="0"/>
    <s v="Kirkney"/>
    <x v="2"/>
    <x v="1"/>
    <n v="1"/>
  </r>
  <r>
    <s v="R 3 495 000"/>
    <n v="3495000"/>
    <s v="5 Bedroom House"/>
    <x v="0"/>
    <s v="Brooklyn"/>
    <x v="0"/>
    <x v="2"/>
    <n v="3"/>
  </r>
  <r>
    <s v="R 2 845 000"/>
    <n v="2845000"/>
    <s v="3 Bedroom House"/>
    <x v="0"/>
    <s v="Lynnwood"/>
    <x v="0"/>
    <x v="1"/>
    <s v="2,5"/>
  </r>
  <r>
    <s v="R 950 000"/>
    <n v="950000"/>
    <s v="3 Bedroom House"/>
    <x v="0"/>
    <s v="Kirkney"/>
    <x v="2"/>
    <x v="1"/>
    <n v="1"/>
  </r>
  <r>
    <s v="R 7 945 000"/>
    <n v="7945000"/>
    <s v="4 Bedroom House"/>
    <x v="0"/>
    <s v="Leeuwfontein Estate"/>
    <x v="4"/>
    <x v="0"/>
    <n v="4"/>
  </r>
  <r>
    <s v="R 1 455 000"/>
    <n v="1455000"/>
    <s v="2 Bedroom House"/>
    <x v="0"/>
    <s v="Pretoriuspark"/>
    <x v="0"/>
    <x v="3"/>
    <n v="1"/>
  </r>
  <r>
    <s v="R 1 200 000"/>
    <n v="1200000"/>
    <s v="2 Bedroom House"/>
    <x v="0"/>
    <s v="Montana Tuine"/>
    <x v="1"/>
    <x v="3"/>
    <n v="1"/>
  </r>
  <r>
    <s v="R 1 380 000"/>
    <n v="1380000"/>
    <s v="3 Bedroom House"/>
    <x v="0"/>
    <s v="Wolmer"/>
    <x v="1"/>
    <x v="1"/>
    <n v="1"/>
  </r>
  <r>
    <s v="R 2 399 000"/>
    <n v="2399000"/>
    <s v="3 Bedroom House"/>
    <x v="0"/>
    <s v="Boardwalk Villas"/>
    <x v="0"/>
    <x v="1"/>
    <n v="2"/>
  </r>
  <r>
    <s v="R 2 450 000"/>
    <n v="2450000"/>
    <s v="7 Bedroom House"/>
    <x v="0"/>
    <s v="Dorandia"/>
    <x v="1"/>
    <x v="5"/>
    <n v="2"/>
  </r>
  <r>
    <s v="R 1 545 000"/>
    <n v="1545000"/>
    <s v="3 Bedroom House"/>
    <x v="0"/>
    <s v="Gezina"/>
    <x v="1"/>
    <x v="1"/>
    <n v="2"/>
  </r>
  <r>
    <s v="R 699 000"/>
    <n v="699000"/>
    <s v="2 Bedroom House"/>
    <x v="0"/>
    <s v="Wolmer"/>
    <x v="1"/>
    <x v="3"/>
    <n v="2"/>
  </r>
  <r>
    <s v="R 1 799 000"/>
    <n v="1799000"/>
    <s v="4 Bedroom House"/>
    <x v="0"/>
    <s v="Pretoria North"/>
    <x v="1"/>
    <x v="0"/>
    <n v="2"/>
  </r>
  <r>
    <s v="R 6 110 000"/>
    <n v="6110000"/>
    <s v="6 Bedroom House"/>
    <x v="0"/>
    <s v="Shere"/>
    <x v="4"/>
    <x v="6"/>
    <n v="5"/>
  </r>
  <r>
    <s v="R 1 250 000"/>
    <n v="1250000"/>
    <s v="3 Bedroom House"/>
    <x v="0"/>
    <s v="Lotus Gardens"/>
    <x v="3"/>
    <x v="1"/>
    <n v="2"/>
  </r>
  <r>
    <s v="R 780 000"/>
    <n v="780000"/>
    <s v="2 Bedroom House"/>
    <x v="0"/>
    <s v="Kirkney"/>
    <x v="2"/>
    <x v="3"/>
    <n v="1"/>
  </r>
  <r>
    <s v="R 1 699 000"/>
    <n v="1699000"/>
    <s v="3 Bedroom House"/>
    <x v="0"/>
    <s v="Doornpoort"/>
    <x v="1"/>
    <x v="1"/>
    <n v="2"/>
  </r>
  <r>
    <s v="R 3 750 000"/>
    <n v="3750000"/>
    <s v="8 Bedroom House"/>
    <x v="0"/>
    <s v="Waterkloof Ridge"/>
    <x v="0"/>
    <x v="4"/>
    <n v="6"/>
  </r>
  <r>
    <s v="R 750 000"/>
    <n v="750000"/>
    <s v="2 Bedroom House"/>
    <x v="0"/>
    <s v="Mahube Valley"/>
    <x v="3"/>
    <x v="3"/>
    <n v="1"/>
  </r>
  <r>
    <s v="R 1 989 000"/>
    <n v="1989000"/>
    <s v="4 Bedroom House"/>
    <x v="0"/>
    <s v="Wonderboom AH"/>
    <x v="4"/>
    <x v="0"/>
    <n v="1"/>
  </r>
  <r>
    <s v="R 2 495 000"/>
    <n v="2495000"/>
    <s v="4 Bedroom House"/>
    <x v="0"/>
    <s v="Die Wilgers"/>
    <x v="0"/>
    <x v="0"/>
    <n v="2"/>
  </r>
  <r>
    <s v="R 1 800 000"/>
    <n v="1800000"/>
    <s v="4 Bedroom House"/>
    <x v="0"/>
    <s v="Eersterust"/>
    <x v="3"/>
    <x v="0"/>
    <n v="3"/>
  </r>
  <r>
    <s v="R 1 800 000"/>
    <n v="1800000"/>
    <s v="2 Bedroom House"/>
    <x v="0"/>
    <s v="The Retreat"/>
    <x v="4"/>
    <x v="3"/>
    <n v="2"/>
  </r>
  <r>
    <s v="R 2 250 000"/>
    <n v="2250000"/>
    <s v="4 Bedroom House"/>
    <x v="0"/>
    <s v="Garsfontein"/>
    <x v="0"/>
    <x v="0"/>
    <s v="2,5"/>
  </r>
  <r>
    <s v="R 2 495 000"/>
    <n v="2495000"/>
    <s v="4 Bedroom House"/>
    <x v="0"/>
    <s v="Die Wilgers"/>
    <x v="0"/>
    <x v="0"/>
    <n v="2"/>
  </r>
  <r>
    <s v="R 1 990 000"/>
    <n v="1990000"/>
    <s v="4 Bedroom House"/>
    <x v="0"/>
    <s v="Equestria"/>
    <x v="0"/>
    <x v="0"/>
    <n v="2"/>
  </r>
  <r>
    <s v="R 4 650 000"/>
    <n v="4650000"/>
    <s v="4 Bedroom House"/>
    <x v="0"/>
    <s v="Pebble Rock Golf Village"/>
    <x v="4"/>
    <x v="0"/>
    <n v="4"/>
  </r>
  <r>
    <s v="R 999 000"/>
    <n v="999000"/>
    <s v="2 Bedroom House"/>
    <x v="0"/>
    <s v="Montana"/>
    <x v="1"/>
    <x v="3"/>
    <n v="2"/>
  </r>
  <r>
    <s v="R 899 000"/>
    <n v="899000"/>
    <s v="2 Bedroom House"/>
    <x v="0"/>
    <s v="Danville"/>
    <x v="2"/>
    <x v="3"/>
    <n v="1"/>
  </r>
  <r>
    <s v="R 4 200 000"/>
    <n v="4200000"/>
    <s v="5 Bedroom House"/>
    <x v="0"/>
    <s v="Montana Tuine"/>
    <x v="1"/>
    <x v="2"/>
    <n v="5"/>
  </r>
  <r>
    <s v="R 2 900 000"/>
    <n v="2900000"/>
    <s v="3 Bedroom House"/>
    <x v="0"/>
    <s v="Olympus AH"/>
    <x v="4"/>
    <x v="1"/>
    <s v="2,5"/>
  </r>
  <r>
    <s v="R 13 949 999"/>
    <n v="13949999"/>
    <s v="5 Bedroom House"/>
    <x v="0"/>
    <s v="Woodhill Golf Estate"/>
    <x v="0"/>
    <x v="2"/>
    <s v="5,5"/>
  </r>
  <r>
    <s v="R 6 000 000"/>
    <n v="6000000"/>
    <s v="5 Bedroom House"/>
    <x v="0"/>
    <s v="Arcadia"/>
    <x v="5"/>
    <x v="2"/>
    <n v="5"/>
  </r>
  <r>
    <s v="R 5 495 000"/>
    <n v="5495000"/>
    <s v="4 Bedroom House"/>
    <x v="0"/>
    <s v="Zwavelpoort AH"/>
    <x v="4"/>
    <x v="0"/>
    <n v="4"/>
  </r>
  <r>
    <s v="R 858 000"/>
    <n v="858000"/>
    <s v="3 Bedroom House"/>
    <x v="0"/>
    <s v="Lotus Gardens"/>
    <x v="3"/>
    <x v="1"/>
    <n v="1"/>
  </r>
  <r>
    <s v="R 16 000 000"/>
    <n v="16000000"/>
    <s v="6 Bedroom House"/>
    <x v="0"/>
    <s v="Zwavelpoort AH"/>
    <x v="4"/>
    <x v="6"/>
    <n v="7"/>
  </r>
  <r>
    <s v="R 850 000"/>
    <n v="850000"/>
    <s v="3 Bedroom House"/>
    <x v="0"/>
    <s v="Mamelodi East"/>
    <x v="3"/>
    <x v="1"/>
    <n v="1"/>
  </r>
  <r>
    <s v="R 2 150 000"/>
    <n v="2150000"/>
    <s v="3 Bedroom House"/>
    <x v="0"/>
    <s v="Waverley"/>
    <x v="1"/>
    <x v="1"/>
    <n v="2"/>
  </r>
  <r>
    <s v="R 1 400 000"/>
    <n v="1400000"/>
    <s v="3 Bedroom House"/>
    <x v="0"/>
    <s v="Moreleta Park"/>
    <x v="0"/>
    <x v="1"/>
    <n v="2"/>
  </r>
  <r>
    <s v="R 935 000"/>
    <n v="935000"/>
    <s v="3 Bedroom House"/>
    <x v="0"/>
    <s v="Lotus Gardens"/>
    <x v="3"/>
    <x v="1"/>
    <n v="1"/>
  </r>
  <r>
    <s v="R 4 700 000"/>
    <n v="4700000"/>
    <s v="2 Bedroom House"/>
    <x v="0"/>
    <s v="Waterkloof"/>
    <x v="0"/>
    <x v="3"/>
    <n v="2"/>
  </r>
  <r>
    <s v="R 2 700 000"/>
    <n v="2700000"/>
    <s v="3 Bedroom House"/>
    <x v="0"/>
    <s v="Waterkloof Glen"/>
    <x v="0"/>
    <x v="1"/>
    <n v="3"/>
  </r>
  <r>
    <s v="R 1 230 000"/>
    <n v="1230000"/>
    <s v="2 Bedroom House"/>
    <x v="0"/>
    <s v="Montana"/>
    <x v="1"/>
    <x v="3"/>
    <n v="2"/>
  </r>
  <r>
    <s v="R 3 650 000"/>
    <n v="3650000"/>
    <s v="4 Bedroom House"/>
    <x v="0"/>
    <s v="Waterkloof Ridge"/>
    <x v="0"/>
    <x v="0"/>
    <n v="2"/>
  </r>
  <r>
    <s v="R 845 000"/>
    <n v="845000"/>
    <s v="2 Bedroom House"/>
    <x v="0"/>
    <s v="Hazeldean"/>
    <x v="0"/>
    <x v="3"/>
    <n v="1"/>
  </r>
  <r>
    <s v="R 2 100 000"/>
    <n v="2100000"/>
    <s v="3 Bedroom House"/>
    <x v="0"/>
    <s v="Hatfield"/>
    <x v="0"/>
    <x v="1"/>
    <n v="1"/>
  </r>
  <r>
    <s v="R 2 340 000"/>
    <n v="2340000"/>
    <s v="3 Bedroom House"/>
    <x v="0"/>
    <s v="Sinoville"/>
    <x v="1"/>
    <x v="1"/>
    <n v="3"/>
  </r>
  <r>
    <s v="R 3 200 000"/>
    <n v="3200000"/>
    <s v="4 Bedroom House"/>
    <x v="0"/>
    <s v="Waterkloof Glen"/>
    <x v="0"/>
    <x v="0"/>
    <n v="3"/>
  </r>
  <r>
    <s v="R 2 940 000"/>
    <n v="2940000"/>
    <s v="3 Bedroom House"/>
    <x v="0"/>
    <s v="Lynnwood Glen"/>
    <x v="0"/>
    <x v="1"/>
    <n v="3"/>
  </r>
  <r>
    <s v="R 5 750 000"/>
    <n v="5750000"/>
    <s v="4 Bedroom House"/>
    <x v="0"/>
    <s v="Six Fountains Residential Estate"/>
    <x v="0"/>
    <x v="0"/>
    <n v="4"/>
  </r>
  <r>
    <s v="R 970 000"/>
    <n v="970000"/>
    <s v="3 Bedroom House"/>
    <x v="0"/>
    <s v="Kirkney"/>
    <x v="2"/>
    <x v="1"/>
    <n v="1"/>
  </r>
  <r>
    <s v="R 1 170 000"/>
    <n v="1170000"/>
    <s v="2 Bedroom House"/>
    <x v="0"/>
    <s v="Kirkney"/>
    <x v="2"/>
    <x v="3"/>
    <n v="1"/>
  </r>
  <r>
    <s v="R 2 995 000"/>
    <n v="2995000"/>
    <s v="3 Bedroom House"/>
    <x v="0"/>
    <s v="Montana Park"/>
    <x v="1"/>
    <x v="1"/>
    <s v="2,5"/>
  </r>
  <r>
    <s v="R 6 500 000"/>
    <n v="6500000"/>
    <s v="4 Bedroom House"/>
    <x v="0"/>
    <s v="Lombardy Estate"/>
    <x v="0"/>
    <x v="0"/>
    <s v="3,5"/>
  </r>
  <r>
    <s v="R 1 395 000"/>
    <n v="1395000"/>
    <s v="3 Bedroom House"/>
    <x v="0"/>
    <s v="Doornpoort"/>
    <x v="1"/>
    <x v="1"/>
    <n v="2"/>
  </r>
  <r>
    <s v="R 3 950 000"/>
    <n v="3950000"/>
    <s v="5 Bedroom House"/>
    <x v="0"/>
    <s v="Woodlands Lifestyle Estate"/>
    <x v="0"/>
    <x v="2"/>
    <n v="3"/>
  </r>
  <r>
    <s v="R 3 700 000"/>
    <n v="3700000"/>
    <s v="6 Bedroom House"/>
    <x v="0"/>
    <s v="Florauna"/>
    <x v="1"/>
    <x v="6"/>
    <n v="3"/>
  </r>
  <r>
    <s v="R 1 600 000"/>
    <n v="1600000"/>
    <s v="5 Bedroom House"/>
    <x v="0"/>
    <s v="Jan Niemand Park"/>
    <x v="1"/>
    <x v="2"/>
    <n v="3"/>
  </r>
  <r>
    <s v="R 7 550 000"/>
    <n v="7550000"/>
    <s v="5 Bedroom House"/>
    <x v="0"/>
    <s v="Mooikloof Equestrian Estate"/>
    <x v="4"/>
    <x v="2"/>
    <n v="3"/>
  </r>
  <r>
    <s v="R 1 190 000"/>
    <n v="1190000"/>
    <s v="6 Bedroom House"/>
    <x v="0"/>
    <s v="Claremont"/>
    <x v="2"/>
    <x v="6"/>
    <n v="2"/>
  </r>
  <r>
    <s v="R 2 700 000"/>
    <n v="2700000"/>
    <s v="3 Bedroom House"/>
    <x v="0"/>
    <s v="Olympus AH"/>
    <x v="4"/>
    <x v="1"/>
    <s v="2,5"/>
  </r>
  <r>
    <s v="R 2 950 000"/>
    <n v="2950000"/>
    <s v="3 Bedroom House"/>
    <x v="0"/>
    <s v="Faerie Glen"/>
    <x v="0"/>
    <x v="1"/>
    <s v="2,5"/>
  </r>
  <r>
    <s v="R 2 150 000"/>
    <n v="2150000"/>
    <s v="2 Bedroom House"/>
    <x v="0"/>
    <s v="The Retreat"/>
    <x v="4"/>
    <x v="3"/>
    <n v="2"/>
  </r>
  <r>
    <s v="R 1 600 000"/>
    <n v="1600000"/>
    <s v="5 Bedroom House"/>
    <x v="0"/>
    <s v="Jan Niemand Park"/>
    <x v="1"/>
    <x v="2"/>
    <n v="3"/>
  </r>
  <r>
    <s v="R 4 200 000"/>
    <n v="4200000"/>
    <s v="4 Bedroom House"/>
    <x v="0"/>
    <s v="Silverwoods Country Estate"/>
    <x v="0"/>
    <x v="0"/>
    <s v="2,5"/>
  </r>
  <r>
    <s v="R 1 690 000"/>
    <n v="1690000"/>
    <s v="3 Bedroom House"/>
    <x v="0"/>
    <s v="Annlin"/>
    <x v="1"/>
    <x v="1"/>
    <n v="2"/>
  </r>
  <r>
    <s v="R 7 900 000"/>
    <n v="7900000"/>
    <s v="6 Bedroom House"/>
    <x v="0"/>
    <s v="Zwavelpoort AH"/>
    <x v="4"/>
    <x v="6"/>
    <s v="5,5"/>
  </r>
  <r>
    <s v="R 4 195 000"/>
    <n v="4195000"/>
    <s v="5 Bedroom House"/>
    <x v="0"/>
    <s v="Savannah Country Estate"/>
    <x v="4"/>
    <x v="2"/>
    <n v="5"/>
  </r>
  <r>
    <s v="R 1 380 000"/>
    <n v="1380000"/>
    <s v="3 Bedroom House"/>
    <x v="0"/>
    <s v="Annlin"/>
    <x v="1"/>
    <x v="1"/>
    <n v="2"/>
  </r>
  <r>
    <s v="R 1 600 000"/>
    <n v="1600000"/>
    <s v="4 Bedroom House"/>
    <x v="0"/>
    <s v="Pretoria Gardens"/>
    <x v="2"/>
    <x v="0"/>
    <s v="3,5"/>
  </r>
  <r>
    <s v="R 2 995 000"/>
    <n v="2995000"/>
    <s v="3 Bedroom House"/>
    <x v="0"/>
    <s v="Lynnwood Glen"/>
    <x v="0"/>
    <x v="1"/>
    <n v="3"/>
  </r>
  <r>
    <s v="R 3 940 350"/>
    <n v="3940350"/>
    <s v="3 Bedroom House"/>
    <x v="0"/>
    <s v="Lynnwood Park"/>
    <x v="0"/>
    <x v="1"/>
    <s v="3,5"/>
  </r>
  <r>
    <s v="R 2 490 000"/>
    <n v="2490000"/>
    <s v="3 Bedroom House"/>
    <x v="0"/>
    <s v="Erasmuskloof"/>
    <x v="0"/>
    <x v="1"/>
    <n v="3"/>
  </r>
  <r>
    <s v="R 4 300 000"/>
    <n v="4300000"/>
    <s v="5 Bedroom House"/>
    <x v="0"/>
    <s v="Lynnwood Glen"/>
    <x v="0"/>
    <x v="2"/>
    <n v="3"/>
  </r>
  <r>
    <s v="R 8 500 000"/>
    <n v="8500000"/>
    <s v="6 Bedroom House"/>
    <x v="0"/>
    <s v="Mooikloof Equestrian Estate"/>
    <x v="4"/>
    <x v="6"/>
    <n v="6"/>
  </r>
  <r>
    <s v="R 750 000"/>
    <n v="750000"/>
    <s v="6 Bedroom House"/>
    <x v="0"/>
    <s v="Mamelodi"/>
    <x v="3"/>
    <x v="6"/>
    <n v="1"/>
  </r>
  <r>
    <s v="R 2 400 000"/>
    <n v="2400000"/>
    <s v="4 Bedroom House"/>
    <x v="0"/>
    <s v="Gezina"/>
    <x v="1"/>
    <x v="0"/>
    <n v="2"/>
  </r>
  <r>
    <s v="R 3 500 000"/>
    <n v="3500000"/>
    <s v="3 Bedroom House"/>
    <x v="0"/>
    <s v="Zambezi Manor Lifestyle Estate"/>
    <x v="1"/>
    <x v="1"/>
    <n v="2"/>
  </r>
  <r>
    <s v="R 2 800 000"/>
    <n v="2800000"/>
    <s v="4 Bedroom House"/>
    <x v="0"/>
    <s v="Montana"/>
    <x v="1"/>
    <x v="0"/>
    <n v="4"/>
  </r>
  <r>
    <s v="R 1 980 000"/>
    <n v="1980000"/>
    <s v="3 Bedroom House"/>
    <x v="0"/>
    <s v="Roodepark Eco Estate"/>
    <x v="4"/>
    <x v="1"/>
    <n v="2"/>
  </r>
  <r>
    <s v="R 2 500 000"/>
    <n v="2500000"/>
    <s v="3 Bedroom House"/>
    <x v="0"/>
    <s v="Lynnwood"/>
    <x v="0"/>
    <x v="1"/>
    <n v="2"/>
  </r>
  <r>
    <s v="R 1 380 000"/>
    <n v="1380000"/>
    <s v="3 Bedroom House"/>
    <x v="0"/>
    <s v="Annlin"/>
    <x v="1"/>
    <x v="1"/>
    <n v="2"/>
  </r>
  <r>
    <s v="R 2 995 000"/>
    <n v="2995000"/>
    <s v="3 Bedroom House"/>
    <x v="0"/>
    <s v="Faerie Glen"/>
    <x v="0"/>
    <x v="1"/>
    <n v="3"/>
  </r>
  <r>
    <s v="R 1 150 000"/>
    <n v="1150000"/>
    <s v="2 Bedroom House"/>
    <x v="0"/>
    <s v="Danville"/>
    <x v="2"/>
    <x v="3"/>
    <n v="2"/>
  </r>
  <r>
    <s v="R 1 945 000"/>
    <n v="1945000"/>
    <s v="3 Bedroom House"/>
    <x v="0"/>
    <s v="Montana"/>
    <x v="1"/>
    <x v="1"/>
    <n v="2"/>
  </r>
  <r>
    <s v="R 1 299 000"/>
    <n v="1299000"/>
    <s v="4 Bedroom House"/>
    <x v="0"/>
    <s v="Tileba"/>
    <x v="1"/>
    <x v="0"/>
    <n v="2"/>
  </r>
  <r>
    <s v="R 2 425 000"/>
    <n v="2425000"/>
    <s v="5 Bedroom House"/>
    <x v="0"/>
    <s v="Rietondale"/>
    <x v="0"/>
    <x v="2"/>
    <n v="3"/>
  </r>
  <r>
    <s v="R 4 500 000"/>
    <n v="4500000"/>
    <s v="8 Bedroom House"/>
    <x v="0"/>
    <s v="Wapadrand"/>
    <x v="0"/>
    <x v="4"/>
    <n v="5"/>
  </r>
  <r>
    <s v="R 770 000"/>
    <n v="770000"/>
    <s v="2 Bedroom House"/>
    <x v="0"/>
    <s v="Eersterust"/>
    <x v="3"/>
    <x v="3"/>
    <n v="1"/>
  </r>
  <r>
    <s v="R 2 500 000"/>
    <n v="2500000"/>
    <s v="4 Bedroom House"/>
    <x v="0"/>
    <s v="Leeuwfontein"/>
    <x v="4"/>
    <x v="0"/>
    <n v="3"/>
  </r>
  <r>
    <s v="R 1 350 000"/>
    <n v="1350000"/>
    <s v="3 Bedroom House"/>
    <x v="0"/>
    <s v="Wonderboom South"/>
    <x v="1"/>
    <x v="1"/>
    <n v="1"/>
  </r>
  <r>
    <s v="R 495 000"/>
    <n v="495000"/>
    <s v="2 Bedroom House"/>
    <x v="0"/>
    <s v="Pretoria Central"/>
    <x v="5"/>
    <x v="3"/>
    <n v="1"/>
  </r>
  <r>
    <s v="R 545 000"/>
    <n v="545000"/>
    <s v="2 Bedroom House"/>
    <x v="0"/>
    <s v="Sunnyside"/>
    <x v="5"/>
    <x v="3"/>
    <n v="1"/>
  </r>
  <r>
    <s v="R 995 000"/>
    <n v="995000"/>
    <s v="3 Bedroom House"/>
    <x v="0"/>
    <s v="Pretoria North"/>
    <x v="1"/>
    <x v="1"/>
    <n v="2"/>
  </r>
  <r>
    <s v="R 1 690 000"/>
    <n v="1690000"/>
    <s v="3 Bedroom House"/>
    <x v="0"/>
    <s v="Annlin"/>
    <x v="1"/>
    <x v="1"/>
    <n v="2"/>
  </r>
  <r>
    <s v="R 330 000"/>
    <n v="330000"/>
    <s v="1 Bedroom House"/>
    <x v="0"/>
    <s v="Sunnyside"/>
    <x v="5"/>
    <x v="7"/>
    <n v="1"/>
  </r>
  <r>
    <s v="R 1 300 000"/>
    <n v="1300000"/>
    <s v="4 Bedroom House"/>
    <x v="0"/>
    <s v="Waterkloof Heights"/>
    <x v="0"/>
    <x v="0"/>
    <n v="2"/>
  </r>
  <r>
    <s v="R 699 000"/>
    <n v="699000"/>
    <s v="3 Bedroom House"/>
    <x v="0"/>
    <s v="Pretoria North"/>
    <x v="1"/>
    <x v="1"/>
    <s v="1,5"/>
  </r>
  <r>
    <s v="R 6 200 000"/>
    <n v="6200000"/>
    <s v="4 Bedroom House"/>
    <x v="0"/>
    <s v="Silver Lakes Golf Estate"/>
    <x v="0"/>
    <x v="0"/>
    <s v="3,5"/>
  </r>
  <r>
    <s v="R 799 000"/>
    <n v="799000"/>
    <s v="3 Bedroom House"/>
    <x v="0"/>
    <s v="Mahube Valley"/>
    <x v="3"/>
    <x v="1"/>
    <s v="N/A"/>
  </r>
  <r>
    <s v="R 1 696 000"/>
    <n v="1696000"/>
    <s v="3 Bedroom House"/>
    <x v="0"/>
    <s v="Pretoria North"/>
    <x v="1"/>
    <x v="1"/>
    <n v="2"/>
  </r>
  <r>
    <s v="R 1 200 000"/>
    <n v="1200000"/>
    <s v="3 Bedroom House"/>
    <x v="0"/>
    <s v="Danville"/>
    <x v="2"/>
    <x v="1"/>
    <n v="2"/>
  </r>
  <r>
    <s v="R 3 800 000"/>
    <n v="3800000"/>
    <s v="4 Bedroom House"/>
    <x v="0"/>
    <s v="Waterkloof"/>
    <x v="0"/>
    <x v="0"/>
    <n v="3"/>
  </r>
  <r>
    <s v="R 699 000"/>
    <n v="699000"/>
    <s v="3 Bedroom House"/>
    <x v="0"/>
    <s v="Pretoria North"/>
    <x v="1"/>
    <x v="1"/>
    <s v="1,5"/>
  </r>
  <r>
    <s v="R 6 000 000"/>
    <n v="6000000"/>
    <s v="5 Bedroom House"/>
    <x v="0"/>
    <s v="Woodhill Golf Estate"/>
    <x v="0"/>
    <x v="2"/>
    <s v="4,5"/>
  </r>
  <r>
    <s v="R 3 580 000"/>
    <n v="3580000"/>
    <s v="4 Bedroom House"/>
    <x v="0"/>
    <s v="Montana Park"/>
    <x v="1"/>
    <x v="0"/>
    <s v="2,5"/>
  </r>
  <r>
    <s v="R 2 099 000"/>
    <n v="2099000"/>
    <s v="3 Bedroom House"/>
    <x v="0"/>
    <s v="Pretoria North"/>
    <x v="1"/>
    <x v="1"/>
    <n v="2"/>
  </r>
  <r>
    <s v="R 1 480 000"/>
    <n v="1480000"/>
    <s v="4 Bedroom House"/>
    <x v="0"/>
    <s v="Danville"/>
    <x v="2"/>
    <x v="0"/>
    <n v="3"/>
  </r>
  <r>
    <s v="R 1 850 000"/>
    <n v="1850000"/>
    <s v="4 Bedroom House"/>
    <x v="0"/>
    <s v="Eersterust"/>
    <x v="3"/>
    <x v="0"/>
    <n v="2"/>
  </r>
  <r>
    <s v="R 2 450 000"/>
    <n v="2450000"/>
    <s v="4 Bedroom House"/>
    <x v="0"/>
    <s v="Suiderberg"/>
    <x v="1"/>
    <x v="0"/>
    <n v="2"/>
  </r>
  <r>
    <s v="R 1 180 000"/>
    <n v="1180000"/>
    <s v="2 Bedroom House"/>
    <x v="0"/>
    <s v="Willow Park Manor"/>
    <x v="0"/>
    <x v="3"/>
    <n v="2"/>
  </r>
  <r>
    <s v="R 1 980 000"/>
    <n v="1980000"/>
    <s v="3 Bedroom House"/>
    <x v="0"/>
    <s v="Montana Tuine"/>
    <x v="1"/>
    <x v="1"/>
    <n v="2"/>
  </r>
  <r>
    <s v="R 950 000"/>
    <n v="950000"/>
    <s v="3 Bedroom House"/>
    <x v="0"/>
    <s v="Lotus Gardens"/>
    <x v="3"/>
    <x v="1"/>
    <n v="2"/>
  </r>
  <r>
    <s v="R 1 200 000"/>
    <n v="1200000"/>
    <s v="3 Bedroom House"/>
    <x v="0"/>
    <s v="Pretoria North"/>
    <x v="1"/>
    <x v="1"/>
    <n v="1"/>
  </r>
  <r>
    <s v="R 1 500 000"/>
    <n v="1500000"/>
    <s v="3 Bedroom House"/>
    <x v="0"/>
    <s v="Waverley"/>
    <x v="1"/>
    <x v="1"/>
    <n v="2"/>
  </r>
  <r>
    <s v="R 1 799 000"/>
    <n v="1799000"/>
    <s v="4 Bedroom House"/>
    <x v="0"/>
    <s v="Sinoville"/>
    <x v="1"/>
    <x v="0"/>
    <n v="2"/>
  </r>
  <r>
    <s v="R 2 495 000"/>
    <n v="2495000"/>
    <s v="4 Bedroom House"/>
    <x v="0"/>
    <s v="Die Wilgers"/>
    <x v="0"/>
    <x v="0"/>
    <n v="3"/>
  </r>
  <r>
    <s v="R 1 200 000"/>
    <n v="1200000"/>
    <s v="3 Bedroom House"/>
    <x v="0"/>
    <s v="Sinoville"/>
    <x v="1"/>
    <x v="1"/>
    <n v="2"/>
  </r>
  <r>
    <s v="R 1 680 000"/>
    <n v="1680000"/>
    <s v="4 Bedroom House"/>
    <x v="0"/>
    <s v="Parktown Estate"/>
    <x v="1"/>
    <x v="0"/>
    <n v="2"/>
  </r>
  <r>
    <s v="R 1 215 000"/>
    <n v="1215000"/>
    <s v="3 Bedroom House"/>
    <x v="0"/>
    <s v="Lotus Gardens"/>
    <x v="3"/>
    <x v="1"/>
    <n v="1"/>
  </r>
  <r>
    <s v="R 3 750 000"/>
    <n v="3750000"/>
    <s v="4 Bedroom House"/>
    <x v="0"/>
    <s v="Savannah Country Estate"/>
    <x v="4"/>
    <x v="0"/>
    <s v="4,5"/>
  </r>
  <r>
    <s v="R 920 000"/>
    <n v="920000"/>
    <s v="3 Bedroom House"/>
    <x v="0"/>
    <s v="Lotus Gardens"/>
    <x v="3"/>
    <x v="1"/>
    <n v="1"/>
  </r>
  <r>
    <s v="R 2 495 000"/>
    <n v="2495000"/>
    <s v="4 Bedroom House"/>
    <x v="0"/>
    <s v="Die Wilgers"/>
    <x v="0"/>
    <x v="0"/>
    <n v="3"/>
  </r>
  <r>
    <s v="R 2 790 000"/>
    <n v="2790000"/>
    <s v="5 Bedroom House"/>
    <x v="0"/>
    <s v="Montana Park"/>
    <x v="1"/>
    <x v="2"/>
    <n v="3"/>
  </r>
  <r>
    <s v="R 3 990 000"/>
    <n v="3990000"/>
    <s v="4 Bedroom House"/>
    <x v="0"/>
    <s v="Six Fountains Residential Estate"/>
    <x v="0"/>
    <x v="0"/>
    <s v="3,5"/>
  </r>
  <r>
    <s v="R 1 000 000"/>
    <n v="1000000"/>
    <s v="7 Bedroom House"/>
    <x v="0"/>
    <s v="Danville"/>
    <x v="2"/>
    <x v="5"/>
    <n v="3"/>
  </r>
  <r>
    <s v="R 460 000"/>
    <n v="460000"/>
    <s v="3 Bedroom House"/>
    <x v="0"/>
    <s v="Sunnyside"/>
    <x v="5"/>
    <x v="1"/>
    <n v="1"/>
  </r>
  <r>
    <s v="R 5 895 000"/>
    <n v="5895000"/>
    <s v="6 Bedroom House"/>
    <x v="0"/>
    <s v="Waterkloof Heights"/>
    <x v="0"/>
    <x v="6"/>
    <n v="4"/>
  </r>
  <r>
    <s v="R 5 895 000"/>
    <n v="5895000"/>
    <s v="6 Bedroom House"/>
    <x v="0"/>
    <s v="Waterkloof Heights"/>
    <x v="0"/>
    <x v="6"/>
    <n v="4"/>
  </r>
  <r>
    <s v="R 17 000 000"/>
    <n v="17000000"/>
    <s v="7 Bedroom House"/>
    <x v="0"/>
    <s v="Silver Lakes Golf Estate"/>
    <x v="0"/>
    <x v="5"/>
    <s v="6,5"/>
  </r>
  <r>
    <s v="R 4 200 000"/>
    <n v="4200000"/>
    <s v="4 Bedroom House"/>
    <x v="0"/>
    <s v="Olympus Country Estate"/>
    <x v="0"/>
    <x v="0"/>
    <n v="3"/>
  </r>
  <r>
    <s v="R 4 300 000"/>
    <n v="4300000"/>
    <s v="8 Bedroom House"/>
    <x v="0"/>
    <s v="Menlo Park"/>
    <x v="0"/>
    <x v="4"/>
    <n v="4"/>
  </r>
  <r>
    <s v="R 1 650 000"/>
    <n v="1650000"/>
    <s v="2 Bedroom House"/>
    <x v="0"/>
    <s v="Boardwalk Villas"/>
    <x v="0"/>
    <x v="3"/>
    <n v="2"/>
  </r>
  <r>
    <s v="R 858 000"/>
    <n v="858000"/>
    <s v="3 Bedroom House"/>
    <x v="0"/>
    <s v="Mamelodi"/>
    <x v="3"/>
    <x v="1"/>
    <n v="1"/>
  </r>
  <r>
    <s v="R 6 990 000"/>
    <n v="6990000"/>
    <s v="3 Bedroom House"/>
    <x v="0"/>
    <s v="Waterkloof Ridge"/>
    <x v="0"/>
    <x v="1"/>
    <s v="3,5"/>
  </r>
  <r>
    <s v="R 19 850 000"/>
    <n v="19850000"/>
    <s v="32 Bedroom House"/>
    <x v="0"/>
    <s v="Pretoria Central"/>
    <x v="5"/>
    <x v="27"/>
    <n v="32"/>
  </r>
  <r>
    <s v="R 3 150 000"/>
    <n v="3150000"/>
    <s v="4 Bedroom House"/>
    <x v="0"/>
    <s v="Leeuwenhof Estate"/>
    <x v="0"/>
    <x v="0"/>
    <n v="3"/>
  </r>
  <r>
    <s v="R 1 145 000"/>
    <n v="1145000"/>
    <s v="3 Bedroom House"/>
    <x v="0"/>
    <s v="Danville"/>
    <x v="2"/>
    <x v="1"/>
    <s v="N/A"/>
  </r>
  <r>
    <s v="R 595 000"/>
    <n v="595000"/>
    <s v="1 Bedroom House"/>
    <x v="0"/>
    <s v="Elandspoort"/>
    <x v="3"/>
    <x v="7"/>
    <n v="1"/>
  </r>
  <r>
    <s v="R 1 925 000"/>
    <n v="1925000"/>
    <s v="4 Bedroom House"/>
    <x v="0"/>
    <s v="Rietfontein"/>
    <x v="1"/>
    <x v="0"/>
    <n v="3"/>
  </r>
  <r>
    <s v="R 1 870 000"/>
    <n v="1870000"/>
    <s v="3 Bedroom House"/>
    <x v="0"/>
    <s v="Oukraal Estate"/>
    <x v="0"/>
    <x v="1"/>
    <s v="2,5"/>
  </r>
  <r>
    <s v="R 1 750 000"/>
    <n v="1750000"/>
    <s v="3 Bedroom House"/>
    <x v="0"/>
    <s v="Rietfontein"/>
    <x v="1"/>
    <x v="1"/>
    <n v="2"/>
  </r>
  <r>
    <s v="R 3 600 000"/>
    <n v="3600000"/>
    <s v="3 Bedroom House"/>
    <x v="0"/>
    <s v="Waterkloof Ridge"/>
    <x v="0"/>
    <x v="1"/>
    <n v="3"/>
  </r>
  <r>
    <s v="R 2 750 000"/>
    <n v="2750000"/>
    <s v="3 Bedroom House"/>
    <x v="0"/>
    <s v="Monument Park"/>
    <x v="6"/>
    <x v="1"/>
    <n v="2"/>
  </r>
  <r>
    <s v="R 2 590 000"/>
    <n v="2590000"/>
    <s v="3 Bedroom House"/>
    <x v="0"/>
    <s v="Colbyn"/>
    <x v="0"/>
    <x v="1"/>
    <n v="2"/>
  </r>
  <r>
    <s v="R 9 550 000"/>
    <n v="9550000"/>
    <s v="6 Bedroom House"/>
    <x v="0"/>
    <s v="The Hills Game Reserve Estate"/>
    <x v="4"/>
    <x v="6"/>
    <n v="5"/>
  </r>
  <r>
    <s v="R 9 950 000"/>
    <n v="9950000"/>
    <s v="5 Bedroom House"/>
    <x v="0"/>
    <s v="Silver Lakes Golf Estate"/>
    <x v="0"/>
    <x v="2"/>
    <n v="4"/>
  </r>
  <r>
    <s v="R 1 350 000"/>
    <n v="1350000"/>
    <s v="3 Bedroom House"/>
    <x v="0"/>
    <s v="Murrayfield"/>
    <x v="0"/>
    <x v="1"/>
    <n v="2"/>
  </r>
  <r>
    <s v="R 2 800 000"/>
    <n v="2800000"/>
    <s v="4 Bedroom House"/>
    <x v="0"/>
    <s v="Moreleta Park"/>
    <x v="0"/>
    <x v="0"/>
    <n v="3"/>
  </r>
  <r>
    <s v="R 3 500 000"/>
    <n v="3500000"/>
    <s v="4 Bedroom House"/>
    <x v="0"/>
    <s v="Faerie Glen"/>
    <x v="0"/>
    <x v="0"/>
    <n v="2"/>
  </r>
  <r>
    <s v="R 4 600 000"/>
    <n v="4600000"/>
    <s v="4 Bedroom House"/>
    <x v="0"/>
    <s v="Silverwoods Country Estate"/>
    <x v="0"/>
    <x v="0"/>
    <s v="3,5"/>
  </r>
  <r>
    <s v="R 1 700 000"/>
    <n v="1700000"/>
    <s v="2 Bedroom House"/>
    <x v="0"/>
    <s v="Willow Park Manor"/>
    <x v="0"/>
    <x v="3"/>
    <n v="1"/>
  </r>
  <r>
    <s v="R 1 175 000"/>
    <n v="1175000"/>
    <s v="3 Bedroom House"/>
    <x v="0"/>
    <s v="Lotus Gardens"/>
    <x v="3"/>
    <x v="1"/>
    <n v="2"/>
  </r>
  <r>
    <s v="R 750 000"/>
    <n v="750000"/>
    <s v="3 Bedroom House"/>
    <x v="0"/>
    <s v="Atteridgeville"/>
    <x v="2"/>
    <x v="1"/>
    <n v="1"/>
  </r>
  <r>
    <s v="R 9 950 000"/>
    <n v="9950000"/>
    <s v="5 Bedroom House"/>
    <x v="0"/>
    <s v="Silver Lakes Golf Estate"/>
    <x v="0"/>
    <x v="2"/>
    <n v="4"/>
  </r>
  <r>
    <s v="R 1 750 000"/>
    <n v="1750000"/>
    <s v="3 Bedroom House"/>
    <x v="0"/>
    <s v="Pretoria North"/>
    <x v="1"/>
    <x v="1"/>
    <n v="2"/>
  </r>
  <r>
    <s v="R 2 450 000"/>
    <n v="2450000"/>
    <s v="4 Bedroom House"/>
    <x v="0"/>
    <s v="Olympus AH"/>
    <x v="4"/>
    <x v="0"/>
    <n v="3"/>
  </r>
  <r>
    <s v="R 870 000"/>
    <n v="870000"/>
    <s v="3 Bedroom House"/>
    <x v="0"/>
    <s v="Andeon"/>
    <x v="2"/>
    <x v="1"/>
    <n v="1"/>
  </r>
  <r>
    <s v="R 980 000"/>
    <n v="980000"/>
    <s v="3 Bedroom House"/>
    <x v="0"/>
    <s v="Kirkney"/>
    <x v="2"/>
    <x v="1"/>
    <n v="2"/>
  </r>
  <r>
    <s v="R 2 100 000"/>
    <n v="2100000"/>
    <s v="3 Bedroom House"/>
    <x v="0"/>
    <s v="Rietvalleirand"/>
    <x v="0"/>
    <x v="1"/>
    <n v="2"/>
  </r>
  <r>
    <s v="R 750 000"/>
    <n v="750000"/>
    <s v="2.5 Bedroom House"/>
    <x v="0"/>
    <s v="Wonderboom South"/>
    <x v="1"/>
    <x v="10"/>
    <n v="2"/>
  </r>
  <r>
    <s v="R 1 050 000"/>
    <n v="1050000"/>
    <s v="2 Bedroom House"/>
    <x v="0"/>
    <s v="Danville"/>
    <x v="2"/>
    <x v="3"/>
    <n v="2"/>
  </r>
  <r>
    <s v="R 1 200 000"/>
    <n v="1200000"/>
    <s v="4 Bedroom House"/>
    <x v="0"/>
    <s v="Mamelodi West"/>
    <x v="3"/>
    <x v="0"/>
    <s v="1,5"/>
  </r>
  <r>
    <s v="R 450 000"/>
    <n v="450000"/>
    <s v="2 Bedroom House"/>
    <x v="0"/>
    <s v="Pretoria North"/>
    <x v="1"/>
    <x v="3"/>
    <n v="1"/>
  </r>
  <r>
    <s v="R 1 290 000"/>
    <n v="1290000"/>
    <s v="3 Bedroom House"/>
    <x v="0"/>
    <s v="Booysens"/>
    <x v="2"/>
    <x v="1"/>
    <s v="1,5"/>
  </r>
  <r>
    <s v="R 1 750 000"/>
    <n v="1750000"/>
    <s v="3 Bedroom House"/>
    <x v="0"/>
    <s v="Faerie Glen"/>
    <x v="0"/>
    <x v="1"/>
    <n v="2"/>
  </r>
  <r>
    <s v="R 1 830 000"/>
    <n v="1830000"/>
    <s v="3 Bedroom House"/>
    <x v="0"/>
    <s v="Villieria"/>
    <x v="1"/>
    <x v="1"/>
    <n v="2"/>
  </r>
  <r>
    <s v="R 1 200 000"/>
    <n v="1200000"/>
    <s v="3 Bedroom House"/>
    <x v="0"/>
    <s v="Gezina"/>
    <x v="1"/>
    <x v="1"/>
    <n v="1"/>
  </r>
  <r>
    <s v="R 850 000"/>
    <n v="850000"/>
    <s v="3 Bedroom House"/>
    <x v="0"/>
    <s v="Wolmer"/>
    <x v="1"/>
    <x v="1"/>
    <n v="2"/>
  </r>
  <r>
    <s v="R 935 000"/>
    <n v="935000"/>
    <s v="3 Bedroom House"/>
    <x v="0"/>
    <s v="Annlin"/>
    <x v="1"/>
    <x v="1"/>
    <n v="2"/>
  </r>
  <r>
    <s v="R 2 875 000"/>
    <n v="2875000"/>
    <s v="3 Bedroom House"/>
    <x v="0"/>
    <s v="Silver Lakes"/>
    <x v="0"/>
    <x v="1"/>
    <n v="2"/>
  </r>
  <r>
    <s v="R 3 680 000"/>
    <n v="3680000"/>
    <s v="4 Bedroom House"/>
    <x v="0"/>
    <s v="Montana"/>
    <x v="1"/>
    <x v="0"/>
    <n v="3"/>
  </r>
  <r>
    <s v="R 1 290 000"/>
    <n v="1290000"/>
    <s v="2 Bedroom House"/>
    <x v="0"/>
    <s v="Colbyn"/>
    <x v="0"/>
    <x v="3"/>
    <n v="1"/>
  </r>
  <r>
    <s v="R 4 200 000"/>
    <n v="4200000"/>
    <s v="6 Bedroom House"/>
    <x v="0"/>
    <s v="Waterkloof Ridge"/>
    <x v="0"/>
    <x v="6"/>
    <n v="5"/>
  </r>
  <r>
    <s v="R 3 100 000"/>
    <n v="3100000"/>
    <s v="6 Bedroom House"/>
    <x v="0"/>
    <s v="Florauna"/>
    <x v="1"/>
    <x v="6"/>
    <s v="5,5"/>
  </r>
  <r>
    <s v="R 2 995 000"/>
    <n v="2995000"/>
    <s v="5 Bedroom House"/>
    <x v="0"/>
    <s v="Meyerspark"/>
    <x v="0"/>
    <x v="2"/>
    <n v="4"/>
  </r>
  <r>
    <s v="R 1 899 000"/>
    <n v="1899000"/>
    <s v="6 Bedroom House"/>
    <x v="0"/>
    <s v="Queenswood"/>
    <x v="0"/>
    <x v="6"/>
    <n v="2"/>
  </r>
  <r>
    <s v="R 2 795 000"/>
    <n v="2795000"/>
    <s v="3 Bedroom House"/>
    <x v="0"/>
    <s v="Faerie Glen"/>
    <x v="0"/>
    <x v="1"/>
    <n v="2"/>
  </r>
  <r>
    <s v="R 3 950 000"/>
    <n v="3950000"/>
    <s v="4 Bedroom House"/>
    <x v="0"/>
    <s v="Six Fountains"/>
    <x v="0"/>
    <x v="0"/>
    <s v="3,5"/>
  </r>
  <r>
    <s v="R 2 590 000"/>
    <n v="2590000"/>
    <s v="4 Bedroom House"/>
    <x v="0"/>
    <s v="Silverton"/>
    <x v="0"/>
    <x v="0"/>
    <s v="2,5"/>
  </r>
  <r>
    <s v="R 2 590 000"/>
    <n v="2590000"/>
    <s v="4 Bedroom House"/>
    <x v="0"/>
    <s v="Silverton"/>
    <x v="0"/>
    <x v="0"/>
    <s v="2,5"/>
  </r>
  <r>
    <s v="R 1 999 000"/>
    <n v="1999000"/>
    <s v="3 Bedroom House"/>
    <x v="0"/>
    <s v="Olympus AH"/>
    <x v="4"/>
    <x v="1"/>
    <n v="2"/>
  </r>
  <r>
    <s v="R 799 000"/>
    <n v="799000"/>
    <s v="2 Bedroom House"/>
    <x v="0"/>
    <s v="Danville"/>
    <x v="2"/>
    <x v="3"/>
    <s v="1,5"/>
  </r>
  <r>
    <s v="R 2 800 000"/>
    <n v="2800000"/>
    <s v="5 Bedroom House"/>
    <x v="0"/>
    <s v="Moreleta Park"/>
    <x v="0"/>
    <x v="2"/>
    <n v="3"/>
  </r>
  <r>
    <s v="R 950 000"/>
    <n v="950000"/>
    <s v="12 Bedroom House"/>
    <x v="0"/>
    <s v="Atteridgeville"/>
    <x v="2"/>
    <x v="14"/>
    <n v="10"/>
  </r>
  <r>
    <s v="R 2 499 999"/>
    <n v="2499999"/>
    <s v="3 Bedroom House"/>
    <x v="0"/>
    <s v="Faerie Glen"/>
    <x v="0"/>
    <x v="1"/>
    <n v="3"/>
  </r>
  <r>
    <s v="R 3 995 000"/>
    <n v="3995000"/>
    <s v="6 Bedroom House"/>
    <x v="0"/>
    <s v="Waterkloof Glen"/>
    <x v="0"/>
    <x v="6"/>
    <n v="4"/>
  </r>
  <r>
    <s v="R 1 894 000"/>
    <n v="1894000"/>
    <s v="3 Bedroom House"/>
    <x v="0"/>
    <s v="Montana"/>
    <x v="1"/>
    <x v="1"/>
    <n v="2"/>
  </r>
  <r>
    <s v="R 1 680 000"/>
    <n v="1680000"/>
    <s v="8 Bedroom House"/>
    <x v="0"/>
    <s v="Queenswood"/>
    <x v="0"/>
    <x v="4"/>
    <n v="2"/>
  </r>
  <r>
    <s v="R 4 750 000"/>
    <n v="4750000"/>
    <s v="5 Bedroom House"/>
    <x v="0"/>
    <s v="Pebble Rock Golf Village"/>
    <x v="4"/>
    <x v="2"/>
    <n v="4"/>
  </r>
  <r>
    <s v="R 2 200 000"/>
    <n v="2200000"/>
    <s v="3 Bedroom House"/>
    <x v="0"/>
    <s v="Waverley"/>
    <x v="1"/>
    <x v="1"/>
    <n v="2"/>
  </r>
  <r>
    <s v="R 970 000"/>
    <n v="970000"/>
    <s v="2 Bedroom House"/>
    <x v="0"/>
    <s v="Roodeplaat"/>
    <x v="4"/>
    <x v="3"/>
    <n v="1"/>
  </r>
  <r>
    <s v="R 2 595 000"/>
    <n v="2595000"/>
    <s v="5 Bedroom House"/>
    <x v="0"/>
    <s v="Constantia Park"/>
    <x v="0"/>
    <x v="2"/>
    <n v="4"/>
  </r>
  <r>
    <s v="R 1 795 000"/>
    <n v="1795000"/>
    <s v="4 Bedroom House"/>
    <x v="0"/>
    <s v="Doornpoort"/>
    <x v="1"/>
    <x v="0"/>
    <n v="3"/>
  </r>
  <r>
    <s v="R 3 600 000"/>
    <n v="3600000"/>
    <s v="6 Bedroom House"/>
    <x v="0"/>
    <s v="Waterkloof Park"/>
    <x v="0"/>
    <x v="6"/>
    <n v="3"/>
  </r>
  <r>
    <s v="R 2 450 000"/>
    <n v="2450000"/>
    <s v="4 Bedroom House"/>
    <x v="0"/>
    <s v="Lynnwood Manor"/>
    <x v="0"/>
    <x v="0"/>
    <n v="2"/>
  </r>
  <r>
    <s v="R 2 995 000"/>
    <n v="2995000"/>
    <s v="4 Bedroom House"/>
    <x v="0"/>
    <s v="Eastwood"/>
    <x v="0"/>
    <x v="0"/>
    <n v="2"/>
  </r>
  <r>
    <s v="R 2 445 000"/>
    <n v="2445000"/>
    <s v="3 Bedroom House"/>
    <x v="0"/>
    <s v="Waterkloof Glen"/>
    <x v="0"/>
    <x v="1"/>
    <s v="2,5"/>
  </r>
  <r>
    <s v="R 3 325 000"/>
    <n v="3325000"/>
    <s v="3 Bedroom House"/>
    <x v="0"/>
    <s v="Olympus AH"/>
    <x v="4"/>
    <x v="1"/>
    <s v="4,5"/>
  </r>
  <r>
    <s v="R 2 550 000"/>
    <n v="2550000"/>
    <s v="4 Bedroom House"/>
    <x v="0"/>
    <s v="Clydesdale"/>
    <x v="5"/>
    <x v="0"/>
    <s v="3,5"/>
  </r>
  <r>
    <s v="R 2 568 000"/>
    <n v="2568000"/>
    <s v="3 Bedroom House"/>
    <x v="0"/>
    <s v="Sunnyside"/>
    <x v="5"/>
    <x v="1"/>
    <n v="2"/>
  </r>
  <r>
    <s v="R 1 280 000"/>
    <n v="1280000"/>
    <s v="4 Bedroom House"/>
    <x v="0"/>
    <s v="Nellmapius"/>
    <x v="3"/>
    <x v="0"/>
    <n v="3"/>
  </r>
  <r>
    <s v="R 3 000 000"/>
    <n v="3000000"/>
    <s v="3 Bedroom House"/>
    <x v="0"/>
    <s v="Olympus AH"/>
    <x v="4"/>
    <x v="1"/>
    <s v="2,5"/>
  </r>
  <r>
    <s v="R 1 640 000"/>
    <n v="1640000"/>
    <s v="3 Bedroom House"/>
    <x v="0"/>
    <s v="Deerness"/>
    <x v="1"/>
    <x v="1"/>
    <n v="2"/>
  </r>
  <r>
    <s v="R 2 500 000"/>
    <n v="2500000"/>
    <s v="4 Bedroom House"/>
    <x v="0"/>
    <s v="Elarduspark"/>
    <x v="0"/>
    <x v="0"/>
    <n v="2"/>
  </r>
  <r>
    <s v="R 1 480 000"/>
    <n v="1480000"/>
    <s v="4 Bedroom House"/>
    <x v="0"/>
    <s v="Pretoria North"/>
    <x v="1"/>
    <x v="0"/>
    <n v="3"/>
  </r>
  <r>
    <s v="R 1 200 000"/>
    <n v="1200000"/>
    <s v="5 Bedroom House"/>
    <x v="0"/>
    <s v="Pretoria North"/>
    <x v="1"/>
    <x v="2"/>
    <n v="2"/>
  </r>
  <r>
    <s v="R 1 595 000"/>
    <n v="1595000"/>
    <s v="3 Bedroom House"/>
    <x v="0"/>
    <s v="Montana Park"/>
    <x v="1"/>
    <x v="1"/>
    <n v="2"/>
  </r>
  <r>
    <s v="R 3 200 000"/>
    <n v="3200000"/>
    <s v="4 Bedroom House"/>
    <x v="0"/>
    <s v="The Hills Game Reserve Estate"/>
    <x v="4"/>
    <x v="0"/>
    <n v="5"/>
  </r>
  <r>
    <s v="R 3 850 000"/>
    <n v="3850000"/>
    <s v="7 Bedroom House"/>
    <x v="0"/>
    <s v="Kameeldrift East"/>
    <x v="4"/>
    <x v="5"/>
    <n v="6"/>
  </r>
  <r>
    <s v="R 1 980 000"/>
    <n v="1980000"/>
    <s v="3 Bedroom House"/>
    <x v="0"/>
    <s v="Hatfield"/>
    <x v="0"/>
    <x v="1"/>
    <n v="2"/>
  </r>
  <r>
    <s v="R 1 200 000"/>
    <n v="1200000"/>
    <s v="3 Bedroom House"/>
    <x v="0"/>
    <s v="Eersterust"/>
    <x v="3"/>
    <x v="1"/>
    <n v="2"/>
  </r>
  <r>
    <s v="R 3 400 000"/>
    <n v="3400000"/>
    <s v="4 Bedroom House"/>
    <x v="0"/>
    <s v="Baileys Muckleneuk"/>
    <x v="0"/>
    <x v="0"/>
    <s v="2,5"/>
  </r>
  <r>
    <s v="R 1 364 125"/>
    <n v="1364125"/>
    <s v="3 Bedroom House"/>
    <x v="0"/>
    <s v="Lotus Gardens"/>
    <x v="3"/>
    <x v="1"/>
    <n v="2"/>
  </r>
  <r>
    <s v="R 950 000"/>
    <n v="950000"/>
    <s v="3 Bedroom House"/>
    <x v="0"/>
    <s v="Kirkney"/>
    <x v="2"/>
    <x v="1"/>
    <n v="2"/>
  </r>
  <r>
    <s v="R 2 365 000"/>
    <n v="2365000"/>
    <s v="3 Bedroom House"/>
    <x v="0"/>
    <s v="Moreleta Park"/>
    <x v="0"/>
    <x v="1"/>
    <n v="2"/>
  </r>
  <r>
    <s v="R 2 500 000"/>
    <n v="2500000"/>
    <s v="3 Bedroom House"/>
    <x v="0"/>
    <s v="Lynnwood Manor"/>
    <x v="0"/>
    <x v="1"/>
    <s v="2,5"/>
  </r>
  <r>
    <s v="R 1 599 000"/>
    <n v="1599000"/>
    <s v="5 Bedroom House"/>
    <x v="0"/>
    <s v="Pretoria North"/>
    <x v="1"/>
    <x v="2"/>
    <n v="2"/>
  </r>
  <r>
    <s v="R 3 950 000"/>
    <n v="3950000"/>
    <s v="4 Bedroom House"/>
    <x v="0"/>
    <s v="Six Fountains Residential Estate"/>
    <x v="0"/>
    <x v="0"/>
    <n v="3"/>
  </r>
  <r>
    <s v="R 7 350 000"/>
    <n v="7350000"/>
    <s v="5 Bedroom House"/>
    <x v="0"/>
    <s v="The Hills Game Reserve Estate"/>
    <x v="4"/>
    <x v="2"/>
    <s v="5,5"/>
  </r>
  <r>
    <s v="R 1 599 000"/>
    <n v="1599000"/>
    <s v="5 Bedroom House"/>
    <x v="0"/>
    <s v="Pretoria North"/>
    <x v="1"/>
    <x v="2"/>
    <n v="2"/>
  </r>
  <r>
    <s v="R 4 400 000"/>
    <n v="4400000"/>
    <s v="13 Bedroom House"/>
    <x v="0"/>
    <s v="Tiegerpoort AH"/>
    <x v="4"/>
    <x v="8"/>
    <n v="13"/>
  </r>
  <r>
    <s v="R 1 370 000"/>
    <n v="1370000"/>
    <s v="2 Bedroom House"/>
    <x v="0"/>
    <s v="Die Wilgers"/>
    <x v="0"/>
    <x v="3"/>
    <n v="1"/>
  </r>
  <r>
    <s v="R 7 550 000"/>
    <n v="7550000"/>
    <s v="4 Bedroom House"/>
    <x v="0"/>
    <s v="Groenkloof"/>
    <x v="6"/>
    <x v="0"/>
    <s v="2,5"/>
  </r>
  <r>
    <s v="R 1 995 000"/>
    <n v="1995000"/>
    <s v="3 Bedroom House"/>
    <x v="0"/>
    <s v="Waverley"/>
    <x v="1"/>
    <x v="1"/>
    <n v="2"/>
  </r>
  <r>
    <s v="R 1 700 000"/>
    <n v="1700000"/>
    <s v="2 Bedroom House"/>
    <x v="0"/>
    <s v="Olympus AH"/>
    <x v="4"/>
    <x v="3"/>
    <n v="2"/>
  </r>
  <r>
    <s v="R 3 750 000"/>
    <n v="3750000"/>
    <s v="4 Bedroom House"/>
    <x v="0"/>
    <s v="Waterkloof Heights"/>
    <x v="0"/>
    <x v="0"/>
    <n v="3"/>
  </r>
  <r>
    <s v="R 1 380 000"/>
    <n v="1380000"/>
    <s v="3 Bedroom House"/>
    <x v="0"/>
    <s v="Pretoria North"/>
    <x v="1"/>
    <x v="1"/>
    <n v="1"/>
  </r>
  <r>
    <s v="R 1 750 000"/>
    <n v="1750000"/>
    <s v="4 Bedroom House"/>
    <x v="0"/>
    <s v="Waverley"/>
    <x v="1"/>
    <x v="0"/>
    <n v="2"/>
  </r>
  <r>
    <s v="R 4 800 000"/>
    <n v="4800000"/>
    <s v="3 Bedroom House"/>
    <x v="0"/>
    <s v="Waterkloof Ridge"/>
    <x v="0"/>
    <x v="1"/>
    <n v="2"/>
  </r>
  <r>
    <s v="R 7 500 000"/>
    <n v="7500000"/>
    <s v="5 Bedroom House"/>
    <x v="0"/>
    <s v="Shere"/>
    <x v="4"/>
    <x v="2"/>
    <n v="5"/>
  </r>
  <r>
    <s v="R 638 000"/>
    <n v="638000"/>
    <s v="3 Bedroom House"/>
    <x v="0"/>
    <s v="Wolmer"/>
    <x v="1"/>
    <x v="1"/>
    <n v="1"/>
  </r>
  <r>
    <s v="R 1 450 000"/>
    <n v="1450000"/>
    <s v="5 Bedroom House"/>
    <x v="0"/>
    <s v="Silverton"/>
    <x v="0"/>
    <x v="2"/>
    <n v="2"/>
  </r>
  <r>
    <s v="R 6 500 000"/>
    <n v="6500000"/>
    <s v="7 Bedroom House"/>
    <x v="0"/>
    <s v="Colbyn"/>
    <x v="0"/>
    <x v="5"/>
    <n v="9"/>
  </r>
  <r>
    <s v="R 1 600 000"/>
    <n v="1600000"/>
    <s v="2 Bedroom House"/>
    <x v="0"/>
    <s v="Bronberg"/>
    <x v="0"/>
    <x v="3"/>
    <n v="2"/>
  </r>
  <r>
    <s v="R 2 010 000"/>
    <n v="2010000"/>
    <s v="3 Bedroom House"/>
    <x v="0"/>
    <s v="Rietvalleirand"/>
    <x v="0"/>
    <x v="1"/>
    <n v="2"/>
  </r>
  <r>
    <s v="R 2 880 000"/>
    <n v="2880000"/>
    <s v="3 Bedroom House"/>
    <x v="0"/>
    <s v="Montana"/>
    <x v="1"/>
    <x v="1"/>
    <n v="2"/>
  </r>
  <r>
    <s v="R 3 850 000"/>
    <n v="3850000"/>
    <s v="5 Bedroom House"/>
    <x v="0"/>
    <s v="Olympus AH"/>
    <x v="4"/>
    <x v="2"/>
    <n v="4"/>
  </r>
  <r>
    <s v="R 1 088 000"/>
    <n v="1088000"/>
    <s v="3 Bedroom House"/>
    <x v="0"/>
    <s v="Annlin"/>
    <x v="1"/>
    <x v="1"/>
    <n v="2"/>
  </r>
  <r>
    <s v="R 2 380 000"/>
    <n v="2380000"/>
    <s v="3 Bedroom House"/>
    <x v="0"/>
    <s v="Baileys Muckleneuk"/>
    <x v="0"/>
    <x v="1"/>
    <n v="2"/>
  </r>
  <r>
    <s v="R 1 180 000"/>
    <n v="1180000"/>
    <s v="3 Bedroom House"/>
    <x v="0"/>
    <s v="Daspoort"/>
    <x v="2"/>
    <x v="1"/>
    <n v="1"/>
  </r>
  <r>
    <s v="R 1 799 000"/>
    <n v="1799000"/>
    <s v="3 Bedroom House"/>
    <x v="0"/>
    <s v="Magalieskruin"/>
    <x v="1"/>
    <x v="1"/>
    <n v="3"/>
  </r>
  <r>
    <s v="R 2 050 000"/>
    <n v="2050000"/>
    <s v="3 Bedroom House"/>
    <x v="0"/>
    <s v="Roodeplaat"/>
    <x v="4"/>
    <x v="1"/>
    <n v="2"/>
  </r>
  <r>
    <s v="R 825 000"/>
    <n v="825000"/>
    <s v="3 Bedroom House"/>
    <x v="0"/>
    <s v="Atteridgeville"/>
    <x v="2"/>
    <x v="1"/>
    <n v="2"/>
  </r>
  <r>
    <s v="R 890 000"/>
    <n v="890000"/>
    <s v="3 Bedroom House"/>
    <x v="0"/>
    <s v="Andeon"/>
    <x v="2"/>
    <x v="1"/>
    <n v="1"/>
  </r>
  <r>
    <s v="R 3 299 000"/>
    <n v="3299000"/>
    <s v="4 Bedroom House"/>
    <x v="0"/>
    <s v="Savannah Country Estate"/>
    <x v="4"/>
    <x v="0"/>
    <s v="4,5"/>
  </r>
  <r>
    <s v="R 980 000"/>
    <n v="980000"/>
    <s v="3 Bedroom House"/>
    <x v="0"/>
    <s v="Eersterust"/>
    <x v="3"/>
    <x v="1"/>
    <s v="2,5"/>
  </r>
  <r>
    <s v="R 3 500 000"/>
    <n v="3500000"/>
    <s v="3 Bedroom House"/>
    <x v="0"/>
    <s v="Faerie Glen"/>
    <x v="0"/>
    <x v="1"/>
    <n v="2"/>
  </r>
  <r>
    <s v="R 5 350 000"/>
    <n v="5350000"/>
    <s v="4 Bedroom House"/>
    <x v="0"/>
    <s v="The Hills Game Reserve Estate"/>
    <x v="4"/>
    <x v="0"/>
    <n v="5"/>
  </r>
  <r>
    <s v="R 950 000"/>
    <n v="950000"/>
    <s v="3 Bedroom House"/>
    <x v="0"/>
    <s v="Elandspoort"/>
    <x v="3"/>
    <x v="1"/>
    <n v="1"/>
  </r>
  <r>
    <s v="R 750 000"/>
    <n v="750000"/>
    <s v="2 Bedroom House"/>
    <x v="0"/>
    <s v="Mahube Valley"/>
    <x v="3"/>
    <x v="3"/>
    <n v="1"/>
  </r>
  <r>
    <s v="R 2 750 000"/>
    <n v="2750000"/>
    <s v="3 Bedroom House"/>
    <x v="0"/>
    <s v="Moreleta Park"/>
    <x v="0"/>
    <x v="1"/>
    <n v="3"/>
  </r>
  <r>
    <s v="R 1 999 000"/>
    <n v="1999000"/>
    <s v="4 Bedroom House"/>
    <x v="0"/>
    <s v="Wonderboom"/>
    <x v="1"/>
    <x v="0"/>
    <s v="2,5"/>
  </r>
  <r>
    <s v="R 3 000 000"/>
    <n v="3000000"/>
    <s v="5 Bedroom House"/>
    <x v="0"/>
    <s v="Faerie Glen"/>
    <x v="0"/>
    <x v="2"/>
    <s v="3,5"/>
  </r>
  <r>
    <s v="R 2 049 000"/>
    <n v="2049000"/>
    <s v="3 Bedroom House"/>
    <x v="0"/>
    <s v="Montana"/>
    <x v="1"/>
    <x v="1"/>
    <n v="2"/>
  </r>
  <r>
    <s v="R 2 550 000"/>
    <n v="2550000"/>
    <s v="3 Bedroom House"/>
    <x v="0"/>
    <s v="Savannah Country Estate"/>
    <x v="4"/>
    <x v="1"/>
    <s v="2,5"/>
  </r>
  <r>
    <s v="R 2 700 000"/>
    <n v="2700000"/>
    <s v="3 Bedroom House"/>
    <x v="0"/>
    <s v="Bronberg"/>
    <x v="0"/>
    <x v="1"/>
    <n v="3"/>
  </r>
  <r>
    <s v="R 2 650 000"/>
    <n v="2650000"/>
    <s v="5 Bedroom House"/>
    <x v="0"/>
    <s v="Waterkloof Ridge"/>
    <x v="0"/>
    <x v="2"/>
    <n v="3"/>
  </r>
  <r>
    <s v="R 750 000"/>
    <n v="750000"/>
    <s v="2 Bedroom House"/>
    <x v="0"/>
    <s v="Mahube Valley"/>
    <x v="3"/>
    <x v="3"/>
    <n v="1"/>
  </r>
  <r>
    <s v="R 2 450 000"/>
    <n v="2450000"/>
    <s v="4 Bedroom House"/>
    <x v="0"/>
    <s v="Kameelfontein"/>
    <x v="4"/>
    <x v="0"/>
    <n v="3"/>
  </r>
  <r>
    <s v="R 2 150 000"/>
    <n v="2150000"/>
    <s v="3 Bedroom House"/>
    <x v="0"/>
    <s v="Elarduspark"/>
    <x v="0"/>
    <x v="1"/>
    <n v="2"/>
  </r>
  <r>
    <s v="R 1 350 000"/>
    <n v="1350000"/>
    <s v="3 Bedroom House"/>
    <x v="0"/>
    <s v="Roseville"/>
    <x v="1"/>
    <x v="1"/>
    <s v="1,5"/>
  </r>
  <r>
    <s v="R 3 900 000"/>
    <n v="3900000"/>
    <s v="3 Bedroom House"/>
    <x v="0"/>
    <s v="Waterkloof Glen"/>
    <x v="0"/>
    <x v="1"/>
    <n v="2"/>
  </r>
  <r>
    <s v="R 900 000"/>
    <n v="900000"/>
    <s v="3 Bedroom House"/>
    <x v="0"/>
    <s v="Kirkney"/>
    <x v="2"/>
    <x v="1"/>
    <n v="1"/>
  </r>
  <r>
    <s v="R 1 650 000"/>
    <n v="1650000"/>
    <s v="3 Bedroom House"/>
    <x v="0"/>
    <s v="Elarduspark"/>
    <x v="0"/>
    <x v="1"/>
    <n v="2"/>
  </r>
  <r>
    <s v="R 2 400 000"/>
    <n v="2400000"/>
    <s v="3 Bedroom House"/>
    <x v="0"/>
    <s v="Montana Park"/>
    <x v="1"/>
    <x v="1"/>
    <n v="3"/>
  </r>
  <r>
    <s v="R 755 000"/>
    <n v="755000"/>
    <s v="2 Bedroom House"/>
    <x v="0"/>
    <s v="Glenway Estate"/>
    <x v="3"/>
    <x v="3"/>
    <s v="1,5"/>
  </r>
  <r>
    <s v="R 876 000"/>
    <n v="876000"/>
    <s v="3 Bedroom House"/>
    <x v="0"/>
    <s v="Lotus Gardens"/>
    <x v="3"/>
    <x v="1"/>
    <n v="1"/>
  </r>
  <r>
    <s v="R 3 699 000"/>
    <n v="3699000"/>
    <s v="3 Bedroom House"/>
    <x v="0"/>
    <s v="Wapadrand"/>
    <x v="0"/>
    <x v="1"/>
    <n v="3"/>
  </r>
  <r>
    <s v="R 5 700 000"/>
    <n v="5700000"/>
    <s v="4 Bedroom House"/>
    <x v="0"/>
    <s v="Magalieskruin"/>
    <x v="1"/>
    <x v="0"/>
    <s v="3,5"/>
  </r>
  <r>
    <s v="R 4 980 000"/>
    <n v="4980000"/>
    <s v="4 Bedroom House"/>
    <x v="0"/>
    <s v="Menlo Park"/>
    <x v="0"/>
    <x v="0"/>
    <n v="4"/>
  </r>
  <r>
    <s v="R 876 000"/>
    <n v="876000"/>
    <s v="3 Bedroom House"/>
    <x v="0"/>
    <s v="Lotus Gardens"/>
    <x v="3"/>
    <x v="1"/>
    <n v="1"/>
  </r>
  <r>
    <s v="R 1 200 000"/>
    <n v="1200000"/>
    <s v="3 Bedroom House"/>
    <x v="0"/>
    <s v="Capital Park"/>
    <x v="5"/>
    <x v="1"/>
    <n v="2"/>
  </r>
  <r>
    <s v="R 680 000"/>
    <n v="680000"/>
    <s v="2 Bedroom House"/>
    <x v="0"/>
    <s v="Pretoria North"/>
    <x v="1"/>
    <x v="3"/>
    <n v="2"/>
  </r>
  <r>
    <s v="R 6 300 000"/>
    <n v="6300000"/>
    <s v="3 Bedroom House"/>
    <x v="0"/>
    <s v="Waterkloof"/>
    <x v="0"/>
    <x v="1"/>
    <n v="6"/>
  </r>
  <r>
    <s v="R 2 190 000"/>
    <n v="2190000"/>
    <s v="4 Bedroom House"/>
    <x v="0"/>
    <s v="Garsfontein"/>
    <x v="0"/>
    <x v="0"/>
    <n v="3"/>
  </r>
  <r>
    <s v="R 3 950 000"/>
    <n v="3950000"/>
    <s v="4 Bedroom House"/>
    <x v="0"/>
    <s v="Capital Park"/>
    <x v="5"/>
    <x v="0"/>
    <n v="4"/>
  </r>
  <r>
    <s v="R 3 300 000"/>
    <n v="3300000"/>
    <s v="2 Bedroom House"/>
    <x v="0"/>
    <s v="Lynnwood"/>
    <x v="0"/>
    <x v="3"/>
    <n v="1"/>
  </r>
  <r>
    <s v="R 5 500 000"/>
    <n v="5500000"/>
    <s v="4 Bedroom House"/>
    <x v="0"/>
    <s v="Six Fountains Residential Estate"/>
    <x v="0"/>
    <x v="0"/>
    <n v="5"/>
  </r>
  <r>
    <s v="R 1 820 000"/>
    <n v="1820000"/>
    <s v="2 Bedroom House"/>
    <x v="0"/>
    <s v="Six Fountains Residential Estate"/>
    <x v="0"/>
    <x v="3"/>
    <s v="2,5"/>
  </r>
  <r>
    <s v="R 1 695 000"/>
    <n v="1695000"/>
    <s v="3 Bedroom House"/>
    <x v="0"/>
    <s v="Faerie Glen"/>
    <x v="0"/>
    <x v="1"/>
    <n v="2"/>
  </r>
  <r>
    <s v="R 3 299 000"/>
    <n v="3299000"/>
    <s v="5 Bedroom House"/>
    <x v="0"/>
    <s v="Savannah Country Estate"/>
    <x v="4"/>
    <x v="2"/>
    <s v="5,5"/>
  </r>
  <r>
    <s v="R 3 650 000"/>
    <n v="3650000"/>
    <s v="5 Bedroom House"/>
    <x v="0"/>
    <s v="Waterkloof"/>
    <x v="0"/>
    <x v="2"/>
    <n v="3"/>
  </r>
  <r>
    <s v="R 3 090 000"/>
    <n v="3090000"/>
    <s v="3 Bedroom House"/>
    <x v="0"/>
    <s v="Rietondale"/>
    <x v="0"/>
    <x v="1"/>
    <n v="2"/>
  </r>
  <r>
    <s v="R 7 800 000"/>
    <n v="7800000"/>
    <s v="7 Bedroom House"/>
    <x v="0"/>
    <s v="Montana Park"/>
    <x v="1"/>
    <x v="5"/>
    <n v="4"/>
  </r>
  <r>
    <s v="R 4 650 000"/>
    <n v="4650000"/>
    <s v="4 Bedroom House"/>
    <x v="0"/>
    <s v="Roodepark Eco Estate"/>
    <x v="4"/>
    <x v="0"/>
    <n v="3"/>
  </r>
  <r>
    <s v="R 3 650 000"/>
    <n v="3650000"/>
    <s v="5 Bedroom House"/>
    <x v="0"/>
    <s v="Waterkloof"/>
    <x v="0"/>
    <x v="2"/>
    <n v="3"/>
  </r>
  <r>
    <s v="R 820 000"/>
    <n v="820000"/>
    <s v="3 Bedroom House"/>
    <x v="0"/>
    <s v="Nellmapius"/>
    <x v="3"/>
    <x v="1"/>
    <n v="2"/>
  </r>
  <r>
    <s v="R 1 200 000"/>
    <n v="1200000"/>
    <s v="3 Bedroom House"/>
    <x v="0"/>
    <s v="Montana"/>
    <x v="1"/>
    <x v="1"/>
    <n v="2"/>
  </r>
  <r>
    <s v="R 1 350 000"/>
    <n v="1350000"/>
    <s v="3 Bedroom House"/>
    <x v="0"/>
    <s v="Lotus Gardens"/>
    <x v="3"/>
    <x v="1"/>
    <n v="1"/>
  </r>
  <r>
    <s v="R 1 100 000"/>
    <n v="1100000"/>
    <s v="2 Bedroom House"/>
    <x v="0"/>
    <s v="Equestria"/>
    <x v="0"/>
    <x v="3"/>
    <n v="2"/>
  </r>
  <r>
    <s v="R 1 170 000"/>
    <n v="1170000"/>
    <s v="3 Bedroom House"/>
    <x v="0"/>
    <s v="Pretoria North"/>
    <x v="1"/>
    <x v="1"/>
    <n v="2"/>
  </r>
  <r>
    <s v="R 700 000"/>
    <n v="700000"/>
    <s v="3 Bedroom House"/>
    <x v="0"/>
    <s v="Eersterust"/>
    <x v="3"/>
    <x v="1"/>
    <n v="1"/>
  </r>
  <r>
    <s v="R 850 000"/>
    <n v="850000"/>
    <s v="3 Bedroom House"/>
    <x v="0"/>
    <s v="Lotus Gardens"/>
    <x v="3"/>
    <x v="1"/>
    <n v="3"/>
  </r>
  <r>
    <s v="R 2 438 000"/>
    <n v="2438000"/>
    <s v="3 Bedroom House"/>
    <x v="0"/>
    <s v="Rose Acres Estate"/>
    <x v="1"/>
    <x v="1"/>
    <n v="2"/>
  </r>
  <r>
    <s v="R 1 850 000"/>
    <n v="1850000"/>
    <s v="3 Bedroom House"/>
    <x v="0"/>
    <s v="The Wilds"/>
    <x v="0"/>
    <x v="1"/>
    <n v="2"/>
  </r>
  <r>
    <s v="R 3 675 000"/>
    <n v="3675000"/>
    <s v="3 Bedroom House"/>
    <x v="0"/>
    <s v="Montana Park"/>
    <x v="1"/>
    <x v="1"/>
    <s v="3,5"/>
  </r>
  <r>
    <s v="R 2 190 000"/>
    <n v="2190000"/>
    <s v="12 Bedroom House"/>
    <x v="0"/>
    <s v="Capital Park"/>
    <x v="5"/>
    <x v="14"/>
    <n v="10"/>
  </r>
  <r>
    <s v="R 3 295 000"/>
    <n v="3295000"/>
    <s v="4 Bedroom House"/>
    <x v="0"/>
    <s v="Baileys Muckleneuk"/>
    <x v="0"/>
    <x v="0"/>
    <n v="3"/>
  </r>
  <r>
    <s v="R 1 995 000"/>
    <n v="1995000"/>
    <s v="3 Bedroom House"/>
    <x v="0"/>
    <s v="Lynnwood Glen"/>
    <x v="0"/>
    <x v="1"/>
    <n v="2"/>
  </r>
  <r>
    <s v="R 1 295 000"/>
    <n v="1295000"/>
    <s v="2 Bedroom House"/>
    <x v="0"/>
    <s v="Montana"/>
    <x v="1"/>
    <x v="3"/>
    <n v="2"/>
  </r>
  <r>
    <s v="R 3 074 000"/>
    <n v="3074000"/>
    <s v="5 Bedroom House"/>
    <x v="0"/>
    <s v="Die Wilgers"/>
    <x v="0"/>
    <x v="2"/>
    <s v="3,5"/>
  </r>
  <r>
    <s v="R 3 995 000"/>
    <n v="3995000"/>
    <s v="4 Bedroom House"/>
    <x v="0"/>
    <s v="Six Fountains Residential Estate"/>
    <x v="0"/>
    <x v="0"/>
    <s v="4,5"/>
  </r>
  <r>
    <s v="R 1 999 000"/>
    <n v="1999000"/>
    <s v="3 Bedroom House"/>
    <x v="0"/>
    <s v="Kameeldrift East"/>
    <x v="4"/>
    <x v="1"/>
    <n v="2"/>
  </r>
  <r>
    <s v="R 1 700 000"/>
    <n v="1700000"/>
    <s v="2 Bedroom House"/>
    <x v="0"/>
    <s v="Rietvalleirand"/>
    <x v="0"/>
    <x v="3"/>
    <n v="2"/>
  </r>
  <r>
    <s v="R 2 200 000"/>
    <n v="2200000"/>
    <s v="4 Bedroom House"/>
    <x v="0"/>
    <s v="Menlo Park"/>
    <x v="0"/>
    <x v="0"/>
    <n v="4"/>
  </r>
  <r>
    <s v="R 1 700 000"/>
    <n v="1700000"/>
    <s v="2 Bedroom House"/>
    <x v="0"/>
    <s v="Rietvalleirand"/>
    <x v="0"/>
    <x v="3"/>
    <n v="2"/>
  </r>
  <r>
    <s v="R 3 500 000"/>
    <n v="3500000"/>
    <s v="3 Bedroom House"/>
    <x v="0"/>
    <s v="Woodhill Golf Estate"/>
    <x v="0"/>
    <x v="1"/>
    <s v="3,5"/>
  </r>
  <r>
    <s v="R 13 800 000"/>
    <n v="13800000"/>
    <s v="6 Bedroom House"/>
    <x v="0"/>
    <s v="Lynnwood"/>
    <x v="0"/>
    <x v="6"/>
    <n v="5"/>
  </r>
  <r>
    <s v="R 2 655 000"/>
    <n v="2655000"/>
    <s v="3 Bedroom House"/>
    <x v="0"/>
    <s v="Six Fountains Residential Estate"/>
    <x v="0"/>
    <x v="1"/>
    <s v="2,5"/>
  </r>
  <r>
    <s v="R 2 950 000"/>
    <n v="2950000"/>
    <s v="4 Bedroom House"/>
    <x v="0"/>
    <s v="Lynnwood Glen"/>
    <x v="0"/>
    <x v="0"/>
    <n v="3"/>
  </r>
  <r>
    <s v="R 960 000"/>
    <n v="960000"/>
    <s v="2 Bedroom House"/>
    <x v="0"/>
    <s v="Philip Nel Park"/>
    <x v="2"/>
    <x v="3"/>
    <n v="1"/>
  </r>
  <r>
    <s v="R 960 000"/>
    <n v="960000"/>
    <s v="2 Bedroom House"/>
    <x v="0"/>
    <s v="Danville"/>
    <x v="2"/>
    <x v="3"/>
    <n v="1"/>
  </r>
  <r>
    <s v="R 1 480 000"/>
    <n v="1480000"/>
    <s v="5 Bedroom House"/>
    <x v="0"/>
    <s v="West Park"/>
    <x v="2"/>
    <x v="2"/>
    <n v="3"/>
  </r>
  <r>
    <s v="R 950 000"/>
    <n v="950000"/>
    <s v="3 Bedroom House"/>
    <x v="0"/>
    <s v="Lotus Gardens"/>
    <x v="3"/>
    <x v="1"/>
    <n v="2"/>
  </r>
  <r>
    <s v="R 7 995 000"/>
    <n v="7995000"/>
    <s v="4 Bedroom House"/>
    <x v="0"/>
    <s v="Faerie Glen"/>
    <x v="0"/>
    <x v="0"/>
    <s v="4,5"/>
  </r>
  <r>
    <s v="R 2 568 000"/>
    <n v="2568000"/>
    <s v="3 Bedroom House"/>
    <x v="0"/>
    <s v="Sunnyside"/>
    <x v="5"/>
    <x v="1"/>
    <n v="2"/>
  </r>
  <r>
    <s v="R 900 000"/>
    <n v="900000"/>
    <s v="3 Bedroom House"/>
    <x v="0"/>
    <s v="Pretoria West"/>
    <x v="2"/>
    <x v="1"/>
    <n v="1"/>
  </r>
  <r>
    <s v="R 1 636 150"/>
    <n v="1636150"/>
    <s v="3 Bedroom House"/>
    <x v="0"/>
    <s v="Proclamation Hill"/>
    <x v="2"/>
    <x v="1"/>
    <n v="3"/>
  </r>
  <r>
    <s v="R 460 000"/>
    <n v="460000"/>
    <s v="2 Bedroom House"/>
    <x v="0"/>
    <s v="Mamelodi"/>
    <x v="3"/>
    <x v="3"/>
    <n v="1"/>
  </r>
  <r>
    <s v="R 3 688 800"/>
    <n v="3688800"/>
    <s v="8 Bedroom House"/>
    <x v="0"/>
    <s v="Brooklyn"/>
    <x v="0"/>
    <x v="4"/>
    <n v="3"/>
  </r>
  <r>
    <s v="R 1 280 000"/>
    <n v="1280000"/>
    <s v="6 Bedroom House"/>
    <x v="0"/>
    <s v="Booysens"/>
    <x v="2"/>
    <x v="6"/>
    <n v="2"/>
  </r>
  <r>
    <s v="R 729 000"/>
    <n v="729000"/>
    <s v="3 Bedroom House"/>
    <x v="0"/>
    <s v="Lotus Gardens"/>
    <x v="3"/>
    <x v="1"/>
    <n v="1"/>
  </r>
  <r>
    <s v="R 3 695 000"/>
    <n v="3695000"/>
    <s v="6 Bedroom House"/>
    <x v="0"/>
    <s v="Eastwood"/>
    <x v="0"/>
    <x v="6"/>
    <n v="3"/>
  </r>
  <r>
    <s v="R 2 599 000"/>
    <n v="2599000"/>
    <s v="5 Bedroom House"/>
    <x v="0"/>
    <s v="Montana Park"/>
    <x v="1"/>
    <x v="2"/>
    <n v="3"/>
  </r>
  <r>
    <s v="R 1 920 000"/>
    <n v="1920000"/>
    <s v="3 Bedroom House"/>
    <x v="0"/>
    <s v="Moreleta Park"/>
    <x v="0"/>
    <x v="1"/>
    <n v="2"/>
  </r>
  <r>
    <s v="R 6 200 000"/>
    <n v="6200000"/>
    <s v="4 Bedroom House"/>
    <x v="0"/>
    <s v="Six Fountains"/>
    <x v="0"/>
    <x v="0"/>
    <n v="2"/>
  </r>
  <r>
    <s v="R 3 650 000"/>
    <n v="3650000"/>
    <s v="5 Bedroom House"/>
    <x v="0"/>
    <s v="Garsfontein"/>
    <x v="0"/>
    <x v="2"/>
    <n v="4"/>
  </r>
  <r>
    <s v="R 1 450 000"/>
    <n v="1450000"/>
    <s v="4 Bedroom House"/>
    <x v="0"/>
    <s v="Villieria"/>
    <x v="1"/>
    <x v="0"/>
    <n v="2"/>
  </r>
  <r>
    <s v="R 729 000"/>
    <n v="729000"/>
    <s v="3 Bedroom House"/>
    <x v="0"/>
    <s v="Lotus Gardens"/>
    <x v="3"/>
    <x v="1"/>
    <n v="1"/>
  </r>
  <r>
    <s v="R 3 800 000"/>
    <n v="3800000"/>
    <s v="4 Bedroom House"/>
    <x v="0"/>
    <s v="The Meadows"/>
    <x v="0"/>
    <x v="0"/>
    <s v="2,5"/>
  </r>
  <r>
    <s v="R 2 850 000"/>
    <n v="2850000"/>
    <s v="3 Bedroom House"/>
    <x v="0"/>
    <s v="Garsfontein"/>
    <x v="0"/>
    <x v="1"/>
    <n v="2"/>
  </r>
  <r>
    <s v="R 4 999 000"/>
    <n v="4999000"/>
    <s v="4 Bedroom House"/>
    <x v="0"/>
    <s v="Montana"/>
    <x v="1"/>
    <x v="0"/>
    <n v="3"/>
  </r>
  <r>
    <s v="R 2 800 000"/>
    <n v="2800000"/>
    <s v="5 Bedroom House"/>
    <x v="0"/>
    <s v="Lynnwood Manor"/>
    <x v="0"/>
    <x v="2"/>
    <n v="4"/>
  </r>
  <r>
    <s v="R 5 550 000"/>
    <n v="5550000"/>
    <s v="4 Bedroom House"/>
    <x v="0"/>
    <s v="Waterlake Farm Lifestyle Estate"/>
    <x v="4"/>
    <x v="0"/>
    <n v="4"/>
  </r>
  <r>
    <s v="R 860 000"/>
    <n v="860000"/>
    <s v="5 Bedroom House"/>
    <x v="0"/>
    <s v="Elandspoort"/>
    <x v="3"/>
    <x v="2"/>
    <n v="2"/>
  </r>
  <r>
    <s v="R 1 995 000"/>
    <n v="1995000"/>
    <s v="4 Bedroom House"/>
    <x v="0"/>
    <s v="Magaliesmoot AH"/>
    <x v="4"/>
    <x v="0"/>
    <n v="2"/>
  </r>
  <r>
    <s v="R 2 450 000"/>
    <n v="2450000"/>
    <s v="4 Bedroom House"/>
    <x v="0"/>
    <s v="Roodepark Eco Estate"/>
    <x v="4"/>
    <x v="0"/>
    <n v="3"/>
  </r>
  <r>
    <s v="R 2 350 000"/>
    <n v="2350000"/>
    <s v="3 Bedroom House"/>
    <x v="0"/>
    <s v="Moreleta Park"/>
    <x v="0"/>
    <x v="1"/>
    <n v="2"/>
  </r>
  <r>
    <s v="R 1 750 000"/>
    <n v="1750000"/>
    <s v="3 Bedroom House"/>
    <x v="0"/>
    <s v="Kwaggasrand"/>
    <x v="2"/>
    <x v="1"/>
    <n v="2"/>
  </r>
  <r>
    <s v="R 1 500 000"/>
    <n v="1500000"/>
    <s v="3 Bedroom House"/>
    <x v="0"/>
    <s v="Doornpoort"/>
    <x v="1"/>
    <x v="1"/>
    <n v="2"/>
  </r>
  <r>
    <s v="R 1 050 000"/>
    <n v="1050000"/>
    <s v="3 Bedroom House"/>
    <x v="0"/>
    <s v="Elandspoort"/>
    <x v="3"/>
    <x v="1"/>
    <n v="3"/>
  </r>
  <r>
    <s v="R 6 900 000"/>
    <n v="6900000"/>
    <s v="6 Bedroom House"/>
    <x v="0"/>
    <s v="Groenkloof"/>
    <x v="6"/>
    <x v="6"/>
    <s v="4,5"/>
  </r>
  <r>
    <s v="R 950 000"/>
    <n v="950000"/>
    <s v="4 Bedroom House"/>
    <x v="0"/>
    <s v="Daspoort"/>
    <x v="2"/>
    <x v="0"/>
    <n v="1"/>
  </r>
  <r>
    <s v="R 1 800 000"/>
    <n v="1800000"/>
    <s v="2 Bedroom House"/>
    <x v="0"/>
    <s v="The Retreat"/>
    <x v="4"/>
    <x v="3"/>
    <n v="2"/>
  </r>
  <r>
    <s v="R 1 450 000"/>
    <n v="1450000"/>
    <s v="3 Bedroom House"/>
    <x v="0"/>
    <s v="Montana Tuine"/>
    <x v="1"/>
    <x v="1"/>
    <n v="2"/>
  </r>
  <r>
    <s v="R 1 050 000"/>
    <n v="1050000"/>
    <s v="3 Bedroom House"/>
    <x v="0"/>
    <s v="Elandspoort"/>
    <x v="3"/>
    <x v="1"/>
    <n v="3"/>
  </r>
  <r>
    <s v="R 1 899 000"/>
    <n v="1899000"/>
    <s v="3 Bedroom House"/>
    <x v="0"/>
    <s v="Eloffsdal"/>
    <x v="1"/>
    <x v="1"/>
    <n v="2"/>
  </r>
  <r>
    <s v="R 1 400 000"/>
    <n v="1400000"/>
    <s v="3 Bedroom House"/>
    <x v="0"/>
    <s v="Sinoville"/>
    <x v="1"/>
    <x v="1"/>
    <n v="2"/>
  </r>
  <r>
    <s v="R 599 999"/>
    <n v="599999"/>
    <s v="2 Bedroom House"/>
    <x v="0"/>
    <s v="Lotus Gardens"/>
    <x v="3"/>
    <x v="3"/>
    <n v="1"/>
  </r>
  <r>
    <s v="R 5 750 000"/>
    <n v="5750000"/>
    <s v="4 Bedroom House"/>
    <x v="0"/>
    <s v="Six Fountains Residential Estate"/>
    <x v="0"/>
    <x v="0"/>
    <n v="4"/>
  </r>
  <r>
    <s v="R 890 000"/>
    <n v="890000"/>
    <s v="3 Bedroom House"/>
    <x v="0"/>
    <s v="Lotus Gardens"/>
    <x v="3"/>
    <x v="1"/>
    <n v="1"/>
  </r>
  <r>
    <s v="R 2 900 000"/>
    <n v="2900000"/>
    <s v="4 Bedroom House"/>
    <x v="0"/>
    <s v="Montana Park"/>
    <x v="1"/>
    <x v="0"/>
    <n v="2"/>
  </r>
  <r>
    <s v="R 1 799 000"/>
    <n v="1799000"/>
    <s v="3 Bedroom House"/>
    <x v="0"/>
    <s v="Moreleta Park"/>
    <x v="0"/>
    <x v="1"/>
    <n v="1"/>
  </r>
  <r>
    <s v="R 5 500 000"/>
    <n v="5500000"/>
    <s v="4 Bedroom House"/>
    <x v="0"/>
    <s v="Six Fountains Residential Estate"/>
    <x v="0"/>
    <x v="0"/>
    <s v="4,5"/>
  </r>
  <r>
    <s v="R 16 000 000"/>
    <n v="16000000"/>
    <s v="6 Bedroom House"/>
    <x v="0"/>
    <s v="Waterkloof Ridge"/>
    <x v="0"/>
    <x v="6"/>
    <n v="5"/>
  </r>
  <r>
    <s v="R 4 200 000"/>
    <n v="4200000"/>
    <s v="3 Bedroom House"/>
    <x v="0"/>
    <s v="Waterkloof Ridge"/>
    <x v="0"/>
    <x v="1"/>
    <n v="2"/>
  </r>
  <r>
    <s v="R 3 200 000"/>
    <n v="3200000"/>
    <s v="3 Bedroom House"/>
    <x v="0"/>
    <s v="Silver Lakes Golf Estate"/>
    <x v="0"/>
    <x v="1"/>
    <n v="2"/>
  </r>
  <r>
    <s v="R 7 500 000"/>
    <n v="7500000"/>
    <s v="4 Bedroom House"/>
    <x v="0"/>
    <s v="Groenkloof"/>
    <x v="6"/>
    <x v="0"/>
    <n v="3"/>
  </r>
  <r>
    <s v="R 2 892 000"/>
    <n v="2892000"/>
    <s v="3 Bedroom House"/>
    <x v="0"/>
    <s v="Montana"/>
    <x v="1"/>
    <x v="1"/>
    <s v="2,5"/>
  </r>
  <r>
    <s v="R 4 000 000"/>
    <n v="4000000"/>
    <s v="6 Bedroom House"/>
    <x v="0"/>
    <s v="Derdepoort"/>
    <x v="4"/>
    <x v="6"/>
    <n v="5"/>
  </r>
  <r>
    <s v="R 6 900 000"/>
    <n v="6900000"/>
    <s v="5 Bedroom House"/>
    <x v="0"/>
    <s v="The Wilds"/>
    <x v="0"/>
    <x v="2"/>
    <n v="5"/>
  </r>
  <r>
    <s v="R 3 190 000"/>
    <n v="3190000"/>
    <s v="3 Bedroom House"/>
    <x v="0"/>
    <s v="Olympus AH"/>
    <x v="4"/>
    <x v="1"/>
    <s v="3,5"/>
  </r>
  <r>
    <s v="R 2 950 000"/>
    <n v="2950000"/>
    <s v="3 Bedroom House"/>
    <x v="0"/>
    <s v="Menlo Park"/>
    <x v="0"/>
    <x v="1"/>
    <n v="1"/>
  </r>
  <r>
    <s v="R 3 480 000"/>
    <n v="3480000"/>
    <s v="4 Bedroom House"/>
    <x v="0"/>
    <s v="Montana"/>
    <x v="1"/>
    <x v="0"/>
    <n v="3"/>
  </r>
  <r>
    <s v="R 2 395 000"/>
    <n v="2395000"/>
    <s v="5 Bedroom House"/>
    <x v="0"/>
    <s v="Faerie Glen"/>
    <x v="0"/>
    <x v="2"/>
    <n v="2"/>
  </r>
  <r>
    <s v="R 850 000"/>
    <n v="850000"/>
    <s v="4 Bedroom House"/>
    <x v="0"/>
    <s v="Jan Niemand Park"/>
    <x v="1"/>
    <x v="0"/>
    <n v="2"/>
  </r>
  <r>
    <s v="R 3 600 000"/>
    <n v="3600000"/>
    <s v="5 Bedroom House"/>
    <x v="0"/>
    <s v="Waverley"/>
    <x v="1"/>
    <x v="2"/>
    <n v="2"/>
  </r>
  <r>
    <s v="R 1 050 000"/>
    <n v="1050000"/>
    <s v="2 Bedroom House"/>
    <x v="0"/>
    <s v="Brummeria"/>
    <x v="0"/>
    <x v="3"/>
    <n v="1"/>
  </r>
  <r>
    <s v="R 2 300 000"/>
    <n v="2300000"/>
    <s v="2 Bedroom House"/>
    <x v="0"/>
    <s v="Waterkloof Ridge"/>
    <x v="0"/>
    <x v="3"/>
    <n v="1"/>
  </r>
  <r>
    <s v="R 1 050 000"/>
    <n v="1050000"/>
    <s v="2 Bedroom House"/>
    <x v="0"/>
    <s v="Brummeria"/>
    <x v="0"/>
    <x v="3"/>
    <n v="1"/>
  </r>
  <r>
    <s v="R 950 000"/>
    <n v="950000"/>
    <s v="3 Bedroom House"/>
    <x v="0"/>
    <s v="Nellmapius"/>
    <x v="3"/>
    <x v="1"/>
    <n v="2"/>
  </r>
  <r>
    <s v="R 3 950 000"/>
    <n v="3950000"/>
    <s v="6 Bedroom House"/>
    <x v="0"/>
    <s v="Waterkloof Ridge"/>
    <x v="0"/>
    <x v="6"/>
    <n v="3"/>
  </r>
  <r>
    <s v="R 795 000"/>
    <n v="795000"/>
    <s v="3 Bedroom House"/>
    <x v="0"/>
    <s v="Saulsville"/>
    <x v="3"/>
    <x v="1"/>
    <n v="1"/>
  </r>
  <r>
    <s v="R 1 799 000"/>
    <n v="1799000"/>
    <s v="4 Bedroom House"/>
    <x v="0"/>
    <s v="Sinoville"/>
    <x v="1"/>
    <x v="0"/>
    <n v="2"/>
  </r>
  <r>
    <s v="R 1 875 000"/>
    <n v="1875000"/>
    <s v="4 Bedroom House"/>
    <x v="0"/>
    <s v="Meyerspark"/>
    <x v="0"/>
    <x v="0"/>
    <n v="3"/>
  </r>
  <r>
    <s v="R 1 950 000"/>
    <n v="1950000"/>
    <s v="3 Bedroom House"/>
    <x v="0"/>
    <s v="Montana Park"/>
    <x v="1"/>
    <x v="1"/>
    <n v="2"/>
  </r>
  <r>
    <s v="R 1 999 000"/>
    <n v="1999000"/>
    <s v="4 Bedroom House"/>
    <x v="0"/>
    <s v="Montana"/>
    <x v="1"/>
    <x v="0"/>
    <n v="3"/>
  </r>
  <r>
    <s v="R 4 480 000"/>
    <n v="4480000"/>
    <s v="4 Bedroom House"/>
    <x v="0"/>
    <s v="Savannah Country Estate"/>
    <x v="4"/>
    <x v="0"/>
    <s v="2,5"/>
  </r>
  <r>
    <s v="R 6 250 000"/>
    <n v="6250000"/>
    <s v="5 Bedroom House"/>
    <x v="0"/>
    <s v="Rietvalleirand"/>
    <x v="0"/>
    <x v="2"/>
    <s v="3,5"/>
  </r>
  <r>
    <s v="R 2 400 000"/>
    <n v="2400000"/>
    <s v="3 Bedroom House"/>
    <x v="0"/>
    <s v="Six Fountains"/>
    <x v="0"/>
    <x v="1"/>
    <n v="2"/>
  </r>
  <r>
    <s v="R 2 750 000"/>
    <n v="2750000"/>
    <s v="4 Bedroom House"/>
    <x v="0"/>
    <s v="Montana"/>
    <x v="1"/>
    <x v="0"/>
    <s v="N/A"/>
  </r>
  <r>
    <s v="R 1 190 000"/>
    <n v="1190000"/>
    <s v="6 Bedroom House"/>
    <x v="0"/>
    <s v="West Park"/>
    <x v="2"/>
    <x v="6"/>
    <n v="3"/>
  </r>
  <r>
    <s v="R 995 000"/>
    <n v="995000"/>
    <s v="3 Bedroom House"/>
    <x v="0"/>
    <s v="Danville"/>
    <x v="2"/>
    <x v="1"/>
    <n v="1"/>
  </r>
  <r>
    <s v="R 890 000"/>
    <n v="890000"/>
    <s v="2 Bedroom House"/>
    <x v="0"/>
    <s v="Danville"/>
    <x v="2"/>
    <x v="3"/>
    <n v="1"/>
  </r>
  <r>
    <s v="R 2 099 000"/>
    <n v="2099000"/>
    <s v="3 Bedroom House"/>
    <x v="0"/>
    <s v="Montana Park"/>
    <x v="1"/>
    <x v="1"/>
    <n v="2"/>
  </r>
  <r>
    <s v="R 11 995 000"/>
    <n v="11995000"/>
    <s v="5 Bedroom House"/>
    <x v="0"/>
    <s v="Waterkloof Ridge"/>
    <x v="0"/>
    <x v="2"/>
    <n v="4"/>
  </r>
  <r>
    <s v="R 1 700 000"/>
    <n v="1700000"/>
    <s v="2 Bedroom House"/>
    <x v="0"/>
    <s v="Brummeria"/>
    <x v="0"/>
    <x v="3"/>
    <n v="2"/>
  </r>
  <r>
    <s v="R 995 000"/>
    <n v="995000"/>
    <s v="3 Bedroom House"/>
    <x v="0"/>
    <s v="Danville"/>
    <x v="2"/>
    <x v="1"/>
    <n v="1"/>
  </r>
  <r>
    <s v="R 3 995 000"/>
    <n v="3995000"/>
    <s v="4 Bedroom House"/>
    <x v="0"/>
    <s v="Silver Lakes"/>
    <x v="0"/>
    <x v="0"/>
    <n v="3"/>
  </r>
  <r>
    <s v="R 2 200 000"/>
    <n v="2200000"/>
    <s v="4 Bedroom House"/>
    <x v="0"/>
    <s v="Menlo Park"/>
    <x v="0"/>
    <x v="0"/>
    <n v="4"/>
  </r>
  <r>
    <s v="R 9 500 000"/>
    <n v="9500000"/>
    <s v="5 Bedroom House"/>
    <x v="0"/>
    <s v="Waterkloof Ridge"/>
    <x v="0"/>
    <x v="2"/>
    <s v="3,5"/>
  </r>
  <r>
    <s v="R 4 850 000"/>
    <n v="4850000"/>
    <s v="5 Bedroom House"/>
    <x v="0"/>
    <s v="Six Fountains"/>
    <x v="0"/>
    <x v="2"/>
    <n v="6"/>
  </r>
  <r>
    <s v="R 68 737 500"/>
    <n v="68737500"/>
    <s v="81 Bedroom House"/>
    <x v="0"/>
    <s v="Roodeplaat"/>
    <x v="4"/>
    <x v="28"/>
    <n v="74"/>
  </r>
  <r>
    <s v="R 1 190 000"/>
    <n v="1190000"/>
    <s v="5 Bedroom House"/>
    <x v="0"/>
    <s v="Danville"/>
    <x v="2"/>
    <x v="2"/>
    <n v="2"/>
  </r>
  <r>
    <s v="R 1 255 000"/>
    <n v="1255000"/>
    <s v="4 Bedroom House"/>
    <x v="0"/>
    <s v="Booysens"/>
    <x v="2"/>
    <x v="0"/>
    <n v="2"/>
  </r>
  <r>
    <s v="R 2 250 000"/>
    <n v="2250000"/>
    <s v="7 Bedroom House"/>
    <x v="0"/>
    <s v="Pretoria North"/>
    <x v="1"/>
    <x v="5"/>
    <n v="7"/>
  </r>
  <r>
    <s v="R 1 445 000"/>
    <n v="1445000"/>
    <s v="2 Bedroom House"/>
    <x v="0"/>
    <s v="Equestria"/>
    <x v="0"/>
    <x v="3"/>
    <n v="2"/>
  </r>
  <r>
    <s v="R 3 780 000"/>
    <n v="3780000"/>
    <s v="6 Bedroom House"/>
    <x v="0"/>
    <s v="Waterkloof Glen"/>
    <x v="0"/>
    <x v="6"/>
    <n v="4"/>
  </r>
  <r>
    <s v="R 1 795 000"/>
    <n v="1795000"/>
    <s v="7 Bedroom House"/>
    <x v="0"/>
    <s v="Clydesdale"/>
    <x v="5"/>
    <x v="5"/>
    <n v="3"/>
  </r>
  <r>
    <s v="R 13 485 000"/>
    <n v="13485000"/>
    <s v="5 Bedroom House"/>
    <x v="0"/>
    <s v="Mooikloof Equestrian Estate"/>
    <x v="4"/>
    <x v="2"/>
    <n v="4"/>
  </r>
  <r>
    <s v="R 3 600 000"/>
    <n v="3600000"/>
    <s v="5 Bedroom House"/>
    <x v="0"/>
    <s v="Muckleneuk"/>
    <x v="5"/>
    <x v="2"/>
    <n v="4"/>
  </r>
  <r>
    <s v="R 770 000"/>
    <n v="770000"/>
    <s v="2 Bedroom House"/>
    <x v="0"/>
    <s v="Leeuwfontein"/>
    <x v="4"/>
    <x v="3"/>
    <n v="1"/>
  </r>
  <r>
    <s v="R 2 760 000"/>
    <n v="2760000"/>
    <s v="3 Bedroom House"/>
    <x v="0"/>
    <s v="Wapadrand"/>
    <x v="0"/>
    <x v="1"/>
    <n v="2"/>
  </r>
  <r>
    <s v="R 1 950 000"/>
    <n v="1950000"/>
    <s v="3 Bedroom House"/>
    <x v="0"/>
    <s v="Magalieskruin"/>
    <x v="1"/>
    <x v="1"/>
    <n v="2"/>
  </r>
  <r>
    <s v="R 4 750 000"/>
    <n v="4750000"/>
    <s v="4 Bedroom House"/>
    <x v="0"/>
    <s v="Pretoria North"/>
    <x v="1"/>
    <x v="0"/>
    <s v="4,5"/>
  </r>
  <r>
    <s v="R 5 950 000"/>
    <n v="5950000"/>
    <s v="5 Bedroom House"/>
    <x v="0"/>
    <s v="Rietvalleirand"/>
    <x v="0"/>
    <x v="2"/>
    <n v="3"/>
  </r>
  <r>
    <s v="R 2 400 000"/>
    <n v="2400000"/>
    <s v="5 Bedroom House"/>
    <x v="0"/>
    <s v="Dorandia"/>
    <x v="1"/>
    <x v="2"/>
    <n v="6"/>
  </r>
  <r>
    <s v="R 4 000 000"/>
    <n v="4000000"/>
    <s v="5 Bedroom House"/>
    <x v="0"/>
    <s v="Derdepoort"/>
    <x v="4"/>
    <x v="2"/>
    <s v="4,5"/>
  </r>
  <r>
    <s v="R 965 000"/>
    <n v="965000"/>
    <s v="3 Bedroom House"/>
    <x v="0"/>
    <s v="Elandspoort"/>
    <x v="3"/>
    <x v="1"/>
    <n v="1"/>
  </r>
  <r>
    <s v="R 2 800 000"/>
    <n v="2800000"/>
    <s v="4 Bedroom House"/>
    <x v="0"/>
    <s v="Arcadia"/>
    <x v="5"/>
    <x v="0"/>
    <n v="4"/>
  </r>
  <r>
    <s v="R 2 300 000"/>
    <n v="2300000"/>
    <s v="3 Bedroom House"/>
    <x v="0"/>
    <s v="Green Acres Estate"/>
    <x v="1"/>
    <x v="1"/>
    <n v="2"/>
  </r>
  <r>
    <s v="R 2 995 000"/>
    <n v="2995000"/>
    <s v="3 Bedroom House"/>
    <x v="0"/>
    <s v="Six Fountains Residential Estate"/>
    <x v="0"/>
    <x v="1"/>
    <n v="2"/>
  </r>
  <r>
    <s v="R 950 000"/>
    <n v="950000"/>
    <s v="4 Bedroom House"/>
    <x v="0"/>
    <s v="Mamelodi"/>
    <x v="3"/>
    <x v="0"/>
    <n v="2"/>
  </r>
  <r>
    <s v="R 950 000"/>
    <n v="950000"/>
    <s v="3 Bedroom House"/>
    <x v="0"/>
    <s v="Andeon"/>
    <x v="2"/>
    <x v="1"/>
    <n v="1"/>
  </r>
  <r>
    <s v="R 950 000"/>
    <n v="950000"/>
    <s v="4 Bedroom House"/>
    <x v="0"/>
    <s v="Mamelodi"/>
    <x v="3"/>
    <x v="0"/>
    <n v="2"/>
  </r>
  <r>
    <s v="R 3 750 000"/>
    <n v="3750000"/>
    <s v="3 Bedroom House"/>
    <x v="0"/>
    <s v="Clearwater Flyfishing Estate"/>
    <x v="0"/>
    <x v="1"/>
    <n v="2"/>
  </r>
  <r>
    <s v="R 1 100 000"/>
    <n v="1100000"/>
    <s v="3 Bedroom House"/>
    <x v="0"/>
    <s v="Eersterust"/>
    <x v="3"/>
    <x v="1"/>
    <n v="2"/>
  </r>
  <r>
    <s v="R 1 000 000"/>
    <n v="1000000"/>
    <s v="2 Bedroom House"/>
    <x v="0"/>
    <s v="Andeon AH"/>
    <x v="4"/>
    <x v="3"/>
    <n v="3"/>
  </r>
  <r>
    <s v="R 2 650 000"/>
    <n v="2650000"/>
    <s v="4 Bedroom House"/>
    <x v="0"/>
    <s v="Waterkloof Glen"/>
    <x v="0"/>
    <x v="0"/>
    <n v="2"/>
  </r>
  <r>
    <s v="R 600 000"/>
    <n v="600000"/>
    <s v="2 Bedroom House"/>
    <x v="0"/>
    <s v="Elandspoort"/>
    <x v="3"/>
    <x v="3"/>
    <n v="1"/>
  </r>
  <r>
    <s v="R 1 250 000"/>
    <n v="1250000"/>
    <s v="3 Bedroom House"/>
    <x v="0"/>
    <s v="Lotus Gardens"/>
    <x v="3"/>
    <x v="1"/>
    <n v="2"/>
  </r>
  <r>
    <s v="R 5 125 000"/>
    <n v="5125000"/>
    <s v="12 Bedroom House"/>
    <x v="0"/>
    <s v="Hatfield"/>
    <x v="0"/>
    <x v="14"/>
    <n v="4"/>
  </r>
  <r>
    <s v="R 1 950 000"/>
    <n v="1950000"/>
    <s v="3 Bedroom House"/>
    <x v="0"/>
    <s v="Doornpoort"/>
    <x v="1"/>
    <x v="1"/>
    <s v="2,5"/>
  </r>
  <r>
    <s v="R 3 950 000"/>
    <n v="3950000"/>
    <s v="4 Bedroom House"/>
    <x v="0"/>
    <s v="Silver Stream Estate"/>
    <x v="0"/>
    <x v="0"/>
    <n v="3"/>
  </r>
  <r>
    <s v="R 2 980 000"/>
    <n v="2980000"/>
    <s v="3 Bedroom House"/>
    <x v="0"/>
    <s v="Brooklyn"/>
    <x v="0"/>
    <x v="1"/>
    <s v="2,5"/>
  </r>
  <r>
    <s v="R 480 000"/>
    <n v="480000"/>
    <s v="2 Bedroom House"/>
    <x v="0"/>
    <s v="Pretoria Central"/>
    <x v="5"/>
    <x v="3"/>
    <n v="2"/>
  </r>
  <r>
    <s v="R 2 500 000"/>
    <n v="2500000"/>
    <s v="3 Bedroom House"/>
    <x v="0"/>
    <s v="Annlin"/>
    <x v="1"/>
    <x v="1"/>
    <s v="3,5"/>
  </r>
  <r>
    <s v="R 7 300 000"/>
    <n v="7300000"/>
    <s v="4 Bedroom House"/>
    <x v="0"/>
    <s v="Waterkloof Ridge"/>
    <x v="0"/>
    <x v="0"/>
    <n v="3"/>
  </r>
  <r>
    <s v="R 2 800 000"/>
    <n v="2800000"/>
    <s v="3 Bedroom House"/>
    <x v="0"/>
    <s v="Sunnyside"/>
    <x v="5"/>
    <x v="1"/>
    <n v="2"/>
  </r>
  <r>
    <s v="R 3 500 000"/>
    <n v="3500000"/>
    <s v="3 Bedroom House"/>
    <x v="0"/>
    <s v="Waterkloof"/>
    <x v="0"/>
    <x v="1"/>
    <n v="2"/>
  </r>
  <r>
    <s v="R 8 990 000"/>
    <n v="8990000"/>
    <s v="6 Bedroom House"/>
    <x v="0"/>
    <s v="Mooikloof Heights"/>
    <x v="4"/>
    <x v="6"/>
    <n v="6"/>
  </r>
  <r>
    <s v="R 5 699 000"/>
    <n v="5699000"/>
    <s v="4 Bedroom House"/>
    <x v="0"/>
    <s v="Silverwoods Country Estate"/>
    <x v="0"/>
    <x v="0"/>
    <n v="4"/>
  </r>
  <r>
    <s v="R 1 268 000"/>
    <n v="1268000"/>
    <s v="3 Bedroom House"/>
    <x v="0"/>
    <s v="Danville"/>
    <x v="2"/>
    <x v="1"/>
    <n v="2"/>
  </r>
  <r>
    <s v="R 1 200 000"/>
    <n v="1200000"/>
    <s v="3 Bedroom House"/>
    <x v="0"/>
    <s v="Wonderboom South"/>
    <x v="1"/>
    <x v="1"/>
    <n v="2"/>
  </r>
  <r>
    <s v="R 820 000"/>
    <n v="820000"/>
    <s v="3 Bedroom House"/>
    <x v="0"/>
    <s v="Wolmer"/>
    <x v="1"/>
    <x v="1"/>
    <n v="1"/>
  </r>
  <r>
    <s v="R 800 000"/>
    <n v="800000"/>
    <s v="3 Bedroom House"/>
    <x v="0"/>
    <s v="Gem Valley"/>
    <x v="3"/>
    <x v="1"/>
    <n v="2"/>
  </r>
  <r>
    <s v="R 1 350 000"/>
    <n v="1350000"/>
    <s v="3 Bedroom House"/>
    <x v="0"/>
    <s v="Wonderboom South"/>
    <x v="1"/>
    <x v="1"/>
    <n v="1"/>
  </r>
  <r>
    <s v="R 1 200 000"/>
    <n v="1200000"/>
    <s v="3 Bedroom House"/>
    <x v="0"/>
    <s v="Wonderboom South"/>
    <x v="1"/>
    <x v="1"/>
    <n v="2"/>
  </r>
  <r>
    <s v="R 2 740 000"/>
    <n v="2740000"/>
    <s v="4 Bedroom House"/>
    <x v="0"/>
    <s v="Montana"/>
    <x v="1"/>
    <x v="0"/>
    <n v="3"/>
  </r>
  <r>
    <s v="R 4 600 000"/>
    <n v="4600000"/>
    <s v="4 Bedroom House"/>
    <x v="0"/>
    <s v="Lynnwood"/>
    <x v="0"/>
    <x v="0"/>
    <s v="4,5"/>
  </r>
  <r>
    <s v="R 2 650 000"/>
    <n v="2650000"/>
    <s v="3 Bedroom House"/>
    <x v="0"/>
    <s v="Faerie Glen"/>
    <x v="0"/>
    <x v="1"/>
    <s v="2,5"/>
  </r>
  <r>
    <s v="R 1 495 000"/>
    <n v="1495000"/>
    <s v="4 Bedroom House"/>
    <x v="0"/>
    <s v="Kilner Park"/>
    <x v="1"/>
    <x v="0"/>
    <s v="2,5"/>
  </r>
  <r>
    <s v="R 3 999 000"/>
    <n v="3999000"/>
    <s v="4 Bedroom House"/>
    <x v="0"/>
    <s v="Lynnwood"/>
    <x v="0"/>
    <x v="0"/>
    <s v="3,5"/>
  </r>
  <r>
    <s v="R 2 000 000"/>
    <n v="2000000"/>
    <s v="3 Bedroom House"/>
    <x v="0"/>
    <s v="Olympus AH"/>
    <x v="4"/>
    <x v="1"/>
    <s v="2,5"/>
  </r>
  <r>
    <s v="R 3 300 000"/>
    <n v="3300000"/>
    <s v="3 Bedroom House"/>
    <x v="0"/>
    <s v="Newmark Estate"/>
    <x v="0"/>
    <x v="1"/>
    <s v="2,5"/>
  </r>
  <r>
    <s v="R 5 200 000"/>
    <n v="5200000"/>
    <s v="4 Bedroom House"/>
    <x v="0"/>
    <s v="Waterkloof"/>
    <x v="0"/>
    <x v="0"/>
    <n v="3"/>
  </r>
  <r>
    <s v="R 1 550 000"/>
    <n v="1550000"/>
    <s v="3 Bedroom House"/>
    <x v="0"/>
    <s v="Mountain View"/>
    <x v="1"/>
    <x v="1"/>
    <n v="2"/>
  </r>
  <r>
    <s v="R 3 700 000"/>
    <n v="3700000"/>
    <s v="4 Bedroom House"/>
    <x v="0"/>
    <s v="Kameeldrift East"/>
    <x v="4"/>
    <x v="0"/>
    <n v="4"/>
  </r>
  <r>
    <s v="R 1 364 125"/>
    <n v="1364125"/>
    <s v="3 Bedroom House"/>
    <x v="0"/>
    <s v="Pretoria West"/>
    <x v="2"/>
    <x v="1"/>
    <n v="2"/>
  </r>
  <r>
    <s v="R 1 385 000"/>
    <n v="1385000"/>
    <s v="3 Bedroom House"/>
    <x v="0"/>
    <s v="Pretoria North"/>
    <x v="1"/>
    <x v="1"/>
    <n v="2"/>
  </r>
  <r>
    <s v="R 2 000 000"/>
    <n v="2000000"/>
    <s v="3 Bedroom House"/>
    <x v="0"/>
    <s v="Olympus AH"/>
    <x v="4"/>
    <x v="1"/>
    <s v="2,5"/>
  </r>
  <r>
    <s v="R 5 500 000"/>
    <n v="5500000"/>
    <s v="4 Bedroom House"/>
    <x v="0"/>
    <s v="Six Fountains Residential Estate"/>
    <x v="0"/>
    <x v="0"/>
    <s v="5,5"/>
  </r>
  <r>
    <s v="R 1 350 000"/>
    <n v="1350000"/>
    <s v="5 Bedroom House"/>
    <x v="0"/>
    <s v="Booysens"/>
    <x v="2"/>
    <x v="2"/>
    <n v="4"/>
  </r>
  <r>
    <s v="R 799 990"/>
    <n v="799990"/>
    <s v="3 Bedroom House"/>
    <x v="0"/>
    <s v="Mahube Valley"/>
    <x v="3"/>
    <x v="1"/>
    <n v="2"/>
  </r>
  <r>
    <s v="R 2 260 000"/>
    <n v="2260000"/>
    <s v="3 Bedroom House"/>
    <x v="0"/>
    <s v="Elarduspark"/>
    <x v="0"/>
    <x v="1"/>
    <n v="2"/>
  </r>
  <r>
    <s v="R 1 150 000"/>
    <n v="1150000"/>
    <s v="3 Bedroom House"/>
    <x v="0"/>
    <s v="Mamelodi"/>
    <x v="3"/>
    <x v="1"/>
    <n v="2"/>
  </r>
  <r>
    <s v="R 1 800 000"/>
    <n v="1800000"/>
    <s v="5 Bedroom House"/>
    <x v="0"/>
    <s v="Mountain View"/>
    <x v="1"/>
    <x v="2"/>
    <n v="3"/>
  </r>
  <r>
    <s v="R 4 305 000"/>
    <n v="4305000"/>
    <s v="3 Bedroom House"/>
    <x v="0"/>
    <s v="Six Fountains Residential Estate"/>
    <x v="0"/>
    <x v="1"/>
    <s v="3,5"/>
  </r>
  <r>
    <s v="R 3 450 000"/>
    <n v="3450000"/>
    <s v="4 Bedroom House"/>
    <x v="0"/>
    <s v="Roodepark Eco Estate"/>
    <x v="4"/>
    <x v="0"/>
    <n v="3"/>
  </r>
  <r>
    <s v="R 1 540 000"/>
    <n v="1540000"/>
    <s v="2 Bedroom House"/>
    <x v="0"/>
    <s v="Garsfontein"/>
    <x v="0"/>
    <x v="3"/>
    <s v="2,5"/>
  </r>
  <r>
    <s v="R 300 000"/>
    <n v="300000"/>
    <s v="1 Bedroom House"/>
    <x v="0"/>
    <s v="Pretoria West"/>
    <x v="2"/>
    <x v="7"/>
    <n v="1"/>
  </r>
  <r>
    <s v="R 2 200 000"/>
    <n v="2200000"/>
    <s v="4 Bedroom House"/>
    <x v="0"/>
    <s v="Grootfontein Country Estates"/>
    <x v="4"/>
    <x v="0"/>
    <n v="2"/>
  </r>
  <r>
    <s v="R 1 899 000"/>
    <n v="1899000"/>
    <s v="3 Bedroom House"/>
    <x v="0"/>
    <s v="Mayville"/>
    <x v="1"/>
    <x v="1"/>
    <n v="2"/>
  </r>
  <r>
    <s v="R 1 795 000"/>
    <n v="1795000"/>
    <s v="3 Bedroom House"/>
    <x v="0"/>
    <s v="Villieria"/>
    <x v="1"/>
    <x v="1"/>
    <n v="2"/>
  </r>
  <r>
    <s v="R 2 850 000"/>
    <n v="2850000"/>
    <s v="4 Bedroom House"/>
    <x v="0"/>
    <s v="Rose Acres Estate"/>
    <x v="1"/>
    <x v="0"/>
    <s v="2,5"/>
  </r>
  <r>
    <s v="R 5 000 000"/>
    <n v="5000000"/>
    <s v="11 Bedroom House"/>
    <x v="0"/>
    <s v="Eastwood"/>
    <x v="0"/>
    <x v="12"/>
    <n v="11"/>
  </r>
  <r>
    <s v="R 2 500 000"/>
    <n v="2500000"/>
    <s v="3 Bedroom House"/>
    <x v="0"/>
    <s v="Monument Park"/>
    <x v="6"/>
    <x v="1"/>
    <n v="2"/>
  </r>
  <r>
    <s v="R 2 595 000"/>
    <n v="2595000"/>
    <s v="3 Bedroom House"/>
    <x v="0"/>
    <s v="Wonderboom"/>
    <x v="1"/>
    <x v="1"/>
    <n v="2"/>
  </r>
  <r>
    <s v="R 2 950 000"/>
    <n v="2950000"/>
    <s v="3 Bedroom House"/>
    <x v="0"/>
    <s v="Olympus AH"/>
    <x v="4"/>
    <x v="1"/>
    <s v="2,5"/>
  </r>
  <r>
    <s v="R 2 850 000"/>
    <n v="2850000"/>
    <s v="4 Bedroom House"/>
    <x v="0"/>
    <s v="Rose Acres Estate"/>
    <x v="1"/>
    <x v="0"/>
    <s v="2,5"/>
  </r>
  <r>
    <s v="R 2 150 000"/>
    <n v="2150000"/>
    <s v="3 Bedroom House"/>
    <x v="0"/>
    <s v="Equestria"/>
    <x v="0"/>
    <x v="1"/>
    <s v="2,5"/>
  </r>
  <r>
    <s v="R 1 075 000"/>
    <n v="1075000"/>
    <s v="3 Bedroom House"/>
    <x v="0"/>
    <s v="Daspoort"/>
    <x v="2"/>
    <x v="1"/>
    <n v="1"/>
  </r>
  <r>
    <s v="R 1 479 000"/>
    <n v="1479000"/>
    <s v="2 Bedroom House"/>
    <x v="0"/>
    <s v="Montana"/>
    <x v="1"/>
    <x v="3"/>
    <n v="2"/>
  </r>
  <r>
    <s v="R 3 480 000"/>
    <n v="3480000"/>
    <s v="4 Bedroom House"/>
    <x v="0"/>
    <s v="Zambezi Country Estate"/>
    <x v="1"/>
    <x v="0"/>
    <n v="2"/>
  </r>
  <r>
    <s v="R 3 190 000"/>
    <n v="3190000"/>
    <s v="5 Bedroom House"/>
    <x v="0"/>
    <s v="Waterkloof Ridge"/>
    <x v="0"/>
    <x v="2"/>
    <s v="4,5"/>
  </r>
  <r>
    <s v="R 3 999 000"/>
    <n v="3999000"/>
    <s v="4 Bedroom House"/>
    <x v="0"/>
    <s v="Lynnwood Glen"/>
    <x v="0"/>
    <x v="0"/>
    <n v="4"/>
  </r>
  <r>
    <s v="R 6 500 000"/>
    <n v="6500000"/>
    <s v="4 Bedroom House"/>
    <x v="0"/>
    <s v="Waterkloof"/>
    <x v="0"/>
    <x v="0"/>
    <n v="4"/>
  </r>
  <r>
    <s v="R 3 150 000"/>
    <n v="3150000"/>
    <s v="3 Bedroom House"/>
    <x v="0"/>
    <s v="Pebble Rock Golf Village"/>
    <x v="4"/>
    <x v="1"/>
    <n v="2"/>
  </r>
  <r>
    <s v="R 3 000 000"/>
    <n v="3000000"/>
    <s v="3 Bedroom House"/>
    <x v="0"/>
    <s v="The Meadows"/>
    <x v="0"/>
    <x v="1"/>
    <n v="2"/>
  </r>
  <r>
    <s v="R 1 250 000"/>
    <n v="1250000"/>
    <s v="4 Bedroom House"/>
    <x v="0"/>
    <s v="Capital Park"/>
    <x v="5"/>
    <x v="0"/>
    <s v="1,5"/>
  </r>
  <r>
    <s v="R 1 470 000"/>
    <n v="1470000"/>
    <s v="3 Bedroom House"/>
    <x v="0"/>
    <s v="Dorandia"/>
    <x v="1"/>
    <x v="1"/>
    <n v="2"/>
  </r>
  <r>
    <s v="R 5 950 000"/>
    <n v="5950000"/>
    <s v="3 Bedroom House"/>
    <x v="0"/>
    <s v="Waterkloof"/>
    <x v="0"/>
    <x v="1"/>
    <n v="3"/>
  </r>
  <r>
    <s v="R 4 500 000"/>
    <n v="4500000"/>
    <s v="4 Bedroom House"/>
    <x v="0"/>
    <s v="Woodhill Golf Estate"/>
    <x v="0"/>
    <x v="0"/>
    <n v="3"/>
  </r>
  <r>
    <s v="R 1 200 000"/>
    <n v="1200000"/>
    <s v="3 Bedroom House"/>
    <x v="0"/>
    <s v="Danville"/>
    <x v="2"/>
    <x v="1"/>
    <n v="2"/>
  </r>
  <r>
    <s v="R 8 500 000"/>
    <n v="8500000"/>
    <s v="5 Bedroom House"/>
    <x v="0"/>
    <s v="Mooikloof Heights"/>
    <x v="4"/>
    <x v="2"/>
    <n v="6"/>
  </r>
  <r>
    <s v="R 2 995 000"/>
    <n v="2995000"/>
    <s v="3 Bedroom House"/>
    <x v="0"/>
    <s v="Olympus AH"/>
    <x v="4"/>
    <x v="1"/>
    <n v="2"/>
  </r>
  <r>
    <s v="R 5 950 000"/>
    <n v="5950000"/>
    <s v="3 Bedroom House"/>
    <x v="0"/>
    <s v="Waterkloof"/>
    <x v="0"/>
    <x v="1"/>
    <n v="3"/>
  </r>
  <r>
    <s v="R 1 165 000"/>
    <n v="1165000"/>
    <s v="7 Bedroom House"/>
    <x v="0"/>
    <s v="Kameeldrift East"/>
    <x v="4"/>
    <x v="5"/>
    <n v="3"/>
  </r>
  <r>
    <s v="R 1 900 000"/>
    <n v="1900000"/>
    <s v="5 Bedroom House"/>
    <x v="0"/>
    <s v="Kilner Park"/>
    <x v="1"/>
    <x v="2"/>
    <n v="3"/>
  </r>
  <r>
    <s v="R 2 790 000"/>
    <n v="2790000"/>
    <s v="4 Bedroom House"/>
    <x v="0"/>
    <s v="Hatfield"/>
    <x v="0"/>
    <x v="0"/>
    <n v="4"/>
  </r>
  <r>
    <s v="R 3 695 000"/>
    <n v="3695000"/>
    <s v="4 Bedroom House"/>
    <x v="0"/>
    <s v="Brooklyn"/>
    <x v="0"/>
    <x v="0"/>
    <n v="3"/>
  </r>
  <r>
    <s v="R 4 350 000"/>
    <n v="4350000"/>
    <s v="4 Bedroom House"/>
    <x v="0"/>
    <s v="Wapadrand"/>
    <x v="0"/>
    <x v="0"/>
    <s v="3,5"/>
  </r>
  <r>
    <s v="R 890 000"/>
    <n v="890000"/>
    <s v="3 Bedroom House"/>
    <x v="0"/>
    <s v="Philip Nel Park"/>
    <x v="2"/>
    <x v="1"/>
    <n v="1"/>
  </r>
  <r>
    <s v="R 995 000"/>
    <n v="995000"/>
    <s v="2 Bedroom House"/>
    <x v="0"/>
    <s v="Doornpoort"/>
    <x v="1"/>
    <x v="3"/>
    <n v="2"/>
  </r>
  <r>
    <s v="R 4 800 000"/>
    <n v="4800000"/>
    <s v="4 Bedroom House"/>
    <x v="0"/>
    <s v="Six Fountains Residential Estate"/>
    <x v="0"/>
    <x v="0"/>
    <s v="3,5"/>
  </r>
  <r>
    <s v="R 6 799 000"/>
    <n v="6799000"/>
    <s v="5 Bedroom House"/>
    <x v="0"/>
    <s v="Waterkloof Ridge"/>
    <x v="0"/>
    <x v="2"/>
    <n v="3"/>
  </r>
  <r>
    <s v="R 885 000"/>
    <n v="885000"/>
    <s v="2 Bedroom House"/>
    <x v="0"/>
    <s v="Philip Nel Park"/>
    <x v="2"/>
    <x v="3"/>
    <n v="1"/>
  </r>
  <r>
    <s v="R 4 550 000"/>
    <n v="4550000"/>
    <s v="4 Bedroom House"/>
    <x v="0"/>
    <s v="The Hills Game Reserve Estate"/>
    <x v="4"/>
    <x v="0"/>
    <s v="3,5"/>
  </r>
  <r>
    <s v="R 870 000"/>
    <n v="870000"/>
    <s v="3 Bedroom House"/>
    <x v="0"/>
    <s v="Mamelodi West"/>
    <x v="3"/>
    <x v="1"/>
    <n v="2"/>
  </r>
  <r>
    <s v="R 4 950 000"/>
    <n v="4950000"/>
    <s v="4 Bedroom House"/>
    <x v="0"/>
    <s v="Six Fountains Residential Estate"/>
    <x v="0"/>
    <x v="0"/>
    <s v="3,5"/>
  </r>
  <r>
    <s v="R 275 000"/>
    <n v="275000"/>
    <s v="2 Bedroom House"/>
    <x v="0"/>
    <s v="Sunnyside"/>
    <x v="5"/>
    <x v="3"/>
    <n v="1"/>
  </r>
  <r>
    <s v="R 2 150 000"/>
    <n v="2150000"/>
    <s v="4 Bedroom House"/>
    <x v="0"/>
    <s v="Sinoville"/>
    <x v="1"/>
    <x v="0"/>
    <s v="N/A"/>
  </r>
  <r>
    <s v="R 730 000"/>
    <n v="730000"/>
    <s v="2 Bedroom House"/>
    <x v="0"/>
    <s v="Kirkney"/>
    <x v="2"/>
    <x v="3"/>
    <n v="1"/>
  </r>
  <r>
    <s v="R 1 380 000"/>
    <n v="1380000"/>
    <s v="5 Bedroom House"/>
    <x v="0"/>
    <s v="Pretoria North"/>
    <x v="1"/>
    <x v="2"/>
    <n v="3"/>
  </r>
  <r>
    <s v="R 2 999 000"/>
    <n v="2999000"/>
    <s v="4 Bedroom House"/>
    <x v="0"/>
    <s v="Montana"/>
    <x v="1"/>
    <x v="0"/>
    <n v="3"/>
  </r>
  <r>
    <s v="R 3 345 000"/>
    <n v="3345000"/>
    <s v="5 Bedroom House"/>
    <x v="0"/>
    <s v="Leeuwfontein Estate"/>
    <x v="4"/>
    <x v="2"/>
    <n v="3"/>
  </r>
  <r>
    <s v="R 670 000"/>
    <n v="670000"/>
    <s v="2 Bedroom House"/>
    <x v="0"/>
    <s v="Eersterust"/>
    <x v="3"/>
    <x v="3"/>
    <n v="1"/>
  </r>
  <r>
    <s v="R 1 200 000"/>
    <n v="1200000"/>
    <s v="3 Bedroom House"/>
    <x v="0"/>
    <s v="Pretoria North"/>
    <x v="1"/>
    <x v="1"/>
    <n v="2"/>
  </r>
  <r>
    <s v="R 2 300 000"/>
    <n v="2300000"/>
    <s v="3 Bedroom House"/>
    <x v="0"/>
    <s v="Garsfontein"/>
    <x v="0"/>
    <x v="1"/>
    <n v="2"/>
  </r>
  <r>
    <s v="R 1 050 000"/>
    <n v="1050000"/>
    <s v="2 Bedroom House"/>
    <x v="0"/>
    <s v="Montana"/>
    <x v="1"/>
    <x v="3"/>
    <n v="1"/>
  </r>
  <r>
    <s v="R 4 495 000"/>
    <n v="4495000"/>
    <s v="5 Bedroom House"/>
    <x v="0"/>
    <s v="The Wilds"/>
    <x v="0"/>
    <x v="2"/>
    <n v="4"/>
  </r>
  <r>
    <s v="R 1 295 000"/>
    <n v="1295000"/>
    <s v="3 Bedroom House"/>
    <x v="0"/>
    <s v="Pretoria North"/>
    <x v="1"/>
    <x v="1"/>
    <n v="2"/>
  </r>
  <r>
    <s v="R 4 180 000"/>
    <n v="4180000"/>
    <s v="5 Bedroom House"/>
    <x v="0"/>
    <s v="Montana"/>
    <x v="1"/>
    <x v="2"/>
    <n v="4"/>
  </r>
  <r>
    <s v="R 798 000"/>
    <n v="798000"/>
    <s v="2 Bedroom House"/>
    <x v="0"/>
    <s v="Danville"/>
    <x v="2"/>
    <x v="3"/>
    <n v="1"/>
  </r>
  <r>
    <s v="R 1 500 000"/>
    <n v="1500000"/>
    <s v="3 Bedroom House"/>
    <x v="0"/>
    <s v="Garsfontein"/>
    <x v="0"/>
    <x v="1"/>
    <n v="2"/>
  </r>
  <r>
    <s v="R 4 995 000"/>
    <n v="4995000"/>
    <s v="4 Bedroom House"/>
    <x v="0"/>
    <s v="Moreleta Park"/>
    <x v="0"/>
    <x v="0"/>
    <s v="4,5"/>
  </r>
  <r>
    <s v="R 3 700 000"/>
    <n v="3700000"/>
    <s v="3 Bedroom House"/>
    <x v="0"/>
    <s v="Patryshoek AH"/>
    <x v="4"/>
    <x v="1"/>
    <n v="2"/>
  </r>
  <r>
    <s v="R 995 000"/>
    <n v="995000"/>
    <s v="3 Bedroom House"/>
    <x v="0"/>
    <s v="Lotus Gardens"/>
    <x v="3"/>
    <x v="1"/>
    <n v="1"/>
  </r>
  <r>
    <s v="R 3 999 000"/>
    <n v="3999000"/>
    <s v="8 Bedroom House"/>
    <x v="0"/>
    <s v="Waverley"/>
    <x v="1"/>
    <x v="4"/>
    <n v="6"/>
  </r>
  <r>
    <s v="R 2 699 000"/>
    <n v="2699000"/>
    <s v="3 Bedroom House"/>
    <x v="0"/>
    <s v="Boardwalk"/>
    <x v="0"/>
    <x v="1"/>
    <n v="2"/>
  </r>
  <r>
    <s v="R 2 699 000"/>
    <n v="2699000"/>
    <s v="3 Bedroom House"/>
    <x v="0"/>
    <s v="Faerie Glen"/>
    <x v="0"/>
    <x v="1"/>
    <n v="2"/>
  </r>
  <r>
    <s v="R 1 650 000"/>
    <n v="1650000"/>
    <s v="4 Bedroom House"/>
    <x v="0"/>
    <s v="Faerie Glen"/>
    <x v="0"/>
    <x v="0"/>
    <n v="2"/>
  </r>
  <r>
    <s v="R 5 900 000"/>
    <n v="5900000"/>
    <s v="5 Bedroom House"/>
    <x v="0"/>
    <s v="Shere"/>
    <x v="4"/>
    <x v="2"/>
    <n v="3"/>
  </r>
  <r>
    <s v="R 2 690 000"/>
    <n v="2690000"/>
    <s v="3 Bedroom House"/>
    <x v="0"/>
    <s v="Moreleta Park"/>
    <x v="0"/>
    <x v="1"/>
    <n v="2"/>
  </r>
  <r>
    <s v="R 2 600 000"/>
    <n v="2600000"/>
    <s v="4 Bedroom House"/>
    <x v="0"/>
    <s v="Lynnwood Ridge"/>
    <x v="0"/>
    <x v="0"/>
    <n v="4"/>
  </r>
  <r>
    <s v="R 3 900 000"/>
    <n v="3900000"/>
    <s v="5 Bedroom House"/>
    <x v="0"/>
    <s v="Willow Acres"/>
    <x v="0"/>
    <x v="2"/>
    <s v="3,5"/>
  </r>
  <r>
    <s v="R 2 695 000"/>
    <n v="2695000"/>
    <s v="3 Bedroom House"/>
    <x v="0"/>
    <s v="Lynnwood"/>
    <x v="0"/>
    <x v="1"/>
    <n v="3"/>
  </r>
  <r>
    <s v="R 3 450 000"/>
    <n v="3450000"/>
    <s v="4 Bedroom House"/>
    <x v="0"/>
    <s v="Monument Park"/>
    <x v="6"/>
    <x v="0"/>
    <s v="3,5"/>
  </r>
  <r>
    <s v="R 2 680 000"/>
    <n v="2680000"/>
    <s v="4 Bedroom House"/>
    <x v="0"/>
    <s v="Montana"/>
    <x v="1"/>
    <x v="0"/>
    <n v="3"/>
  </r>
  <r>
    <s v="R 5 495 000"/>
    <n v="5495000"/>
    <s v="5 Bedroom House"/>
    <x v="0"/>
    <s v="Six Fountains Residential Estate"/>
    <x v="0"/>
    <x v="2"/>
    <n v="5"/>
  </r>
  <r>
    <s v="R 1 550 000"/>
    <n v="1550000"/>
    <s v="4 Bedroom House"/>
    <x v="0"/>
    <s v="Gezina"/>
    <x v="1"/>
    <x v="0"/>
    <n v="2"/>
  </r>
  <r>
    <s v="R 950 000"/>
    <n v="950000"/>
    <s v="3 Bedroom House"/>
    <x v="0"/>
    <s v="Andeon"/>
    <x v="2"/>
    <x v="1"/>
    <n v="2"/>
  </r>
  <r>
    <s v="R 1 670 000"/>
    <n v="1670000"/>
    <s v="2 Bedroom House"/>
    <x v="0"/>
    <s v="Moreleta Park"/>
    <x v="0"/>
    <x v="3"/>
    <n v="2"/>
  </r>
  <r>
    <s v="R 3 450 000"/>
    <n v="3450000"/>
    <s v="3 Bedroom House"/>
    <x v="0"/>
    <s v="Olympus AH"/>
    <x v="4"/>
    <x v="1"/>
    <s v="2,5"/>
  </r>
  <r>
    <s v="R 875 000"/>
    <n v="875000"/>
    <s v="3 Bedroom House"/>
    <x v="0"/>
    <s v="Lotus Gardens"/>
    <x v="3"/>
    <x v="1"/>
    <n v="2"/>
  </r>
  <r>
    <s v="R 4 850 000"/>
    <n v="4850000"/>
    <s v="3 Bedroom House"/>
    <x v="0"/>
    <s v="Waterkloof Ridge"/>
    <x v="0"/>
    <x v="1"/>
    <n v="4"/>
  </r>
  <r>
    <s v="R 985 000"/>
    <n v="985000"/>
    <s v="3 Bedroom House"/>
    <x v="0"/>
    <s v="Lotus Gardens"/>
    <x v="3"/>
    <x v="1"/>
    <n v="2"/>
  </r>
  <r>
    <s v="R 5 800 000"/>
    <n v="5800000"/>
    <s v="4 Bedroom House"/>
    <x v="0"/>
    <s v="Tiegerpoort AH"/>
    <x v="4"/>
    <x v="0"/>
    <n v="3"/>
  </r>
  <r>
    <s v="R 3 690 000"/>
    <n v="3690000"/>
    <s v="3 Bedroom House"/>
    <x v="0"/>
    <s v="Patryshoek AH"/>
    <x v="4"/>
    <x v="1"/>
    <n v="3"/>
  </r>
  <r>
    <s v="R 3 700 000"/>
    <n v="3700000"/>
    <s v="4 Bedroom House"/>
    <x v="0"/>
    <s v="Capital Park"/>
    <x v="5"/>
    <x v="0"/>
    <s v="4,5"/>
  </r>
  <r>
    <s v="R 900 000"/>
    <n v="900000"/>
    <s v="3 Bedroom House"/>
    <x v="0"/>
    <s v="Pretoria North"/>
    <x v="1"/>
    <x v="1"/>
    <n v="2"/>
  </r>
  <r>
    <s v="R 3 710 000"/>
    <n v="3710000"/>
    <s v="5 Bedroom House"/>
    <x v="0"/>
    <s v="Magalieskruin"/>
    <x v="1"/>
    <x v="2"/>
    <n v="3"/>
  </r>
  <r>
    <s v="R 1 699 000"/>
    <n v="1699000"/>
    <s v="3 Bedroom House"/>
    <x v="0"/>
    <s v="Florauna"/>
    <x v="1"/>
    <x v="1"/>
    <n v="2"/>
  </r>
  <r>
    <s v="R 1 200 000"/>
    <n v="1200000"/>
    <s v="3 Bedroom House"/>
    <x v="0"/>
    <s v="Lotus Gardens"/>
    <x v="3"/>
    <x v="1"/>
    <n v="2"/>
  </r>
  <r>
    <s v="R 1 690 000"/>
    <n v="1690000"/>
    <s v="4 Bedroom House"/>
    <x v="0"/>
    <s v="Eloffsdal"/>
    <x v="1"/>
    <x v="0"/>
    <n v="2"/>
  </r>
  <r>
    <s v="R 469 999"/>
    <n v="469999"/>
    <s v="3 Bedroom House"/>
    <x v="0"/>
    <s v="Atteridgeville"/>
    <x v="2"/>
    <x v="1"/>
    <n v="2"/>
  </r>
  <r>
    <s v="R 985 000"/>
    <n v="985000"/>
    <s v="3 Bedroom House"/>
    <x v="0"/>
    <s v="Lotus Gardens"/>
    <x v="3"/>
    <x v="1"/>
    <n v="2"/>
  </r>
  <r>
    <s v="R 2 210 000"/>
    <n v="2210000"/>
    <s v="3 Bedroom House"/>
    <x v="0"/>
    <s v="Elarduspark"/>
    <x v="0"/>
    <x v="1"/>
    <n v="2"/>
  </r>
  <r>
    <s v="R 5 550 000"/>
    <n v="5550000"/>
    <s v="4 Bedroom House"/>
    <x v="0"/>
    <s v="Mooikloof Equestrian Estate"/>
    <x v="4"/>
    <x v="0"/>
    <s v="3,5"/>
  </r>
  <r>
    <s v="R 3 999 000"/>
    <n v="3999000"/>
    <s v="4 Bedroom House"/>
    <x v="0"/>
    <s v="Lynnwood Ridge"/>
    <x v="0"/>
    <x v="0"/>
    <s v="3,5"/>
  </r>
  <r>
    <s v="R 5 750 000"/>
    <n v="5750000"/>
    <s v="5 Bedroom House"/>
    <x v="0"/>
    <s v="Menlo Park"/>
    <x v="0"/>
    <x v="2"/>
    <n v="6"/>
  </r>
  <r>
    <s v="R 2 000 000"/>
    <n v="2000000"/>
    <s v="3 Bedroom House"/>
    <x v="0"/>
    <s v="Capital Park"/>
    <x v="5"/>
    <x v="1"/>
    <n v="2"/>
  </r>
  <r>
    <s v="R 1 200 000"/>
    <n v="1200000"/>
    <s v="3 Bedroom House"/>
    <x v="0"/>
    <s v="Pretoria North"/>
    <x v="1"/>
    <x v="1"/>
    <n v="1"/>
  </r>
  <r>
    <s v="R 660 000"/>
    <n v="660000"/>
    <s v="2 Bedroom House"/>
    <x v="0"/>
    <s v="Mahube Valley"/>
    <x v="3"/>
    <x v="3"/>
    <n v="1"/>
  </r>
  <r>
    <s v="R 1 250 000"/>
    <n v="1250000"/>
    <s v="3 Bedroom House"/>
    <x v="0"/>
    <s v="Lotus Gardens"/>
    <x v="3"/>
    <x v="1"/>
    <n v="2"/>
  </r>
  <r>
    <s v="R 1 595 000"/>
    <n v="1595000"/>
    <s v="3 Bedroom House"/>
    <x v="0"/>
    <s v="Wonderboom South"/>
    <x v="1"/>
    <x v="1"/>
    <n v="2"/>
  </r>
  <r>
    <s v="R 620 000"/>
    <n v="620000"/>
    <s v="2 Bedroom House"/>
    <x v="0"/>
    <s v="Eersterust"/>
    <x v="3"/>
    <x v="3"/>
    <n v="1"/>
  </r>
  <r>
    <s v="R 660 000"/>
    <n v="660000"/>
    <s v="2 Bedroom House"/>
    <x v="0"/>
    <s v="Mahube Valley"/>
    <x v="3"/>
    <x v="3"/>
    <n v="1"/>
  </r>
  <r>
    <s v="R 1 300 000"/>
    <n v="1300000"/>
    <s v="3 Bedroom House"/>
    <x v="0"/>
    <s v="Daspoort"/>
    <x v="2"/>
    <x v="1"/>
    <n v="2"/>
  </r>
  <r>
    <s v="R 2 750 000"/>
    <n v="2750000"/>
    <s v="4 Bedroom House"/>
    <x v="0"/>
    <s v="Die Wilgers"/>
    <x v="0"/>
    <x v="0"/>
    <n v="3"/>
  </r>
  <r>
    <s v="R 4 345 000"/>
    <n v="4345000"/>
    <s v="5 Bedroom House"/>
    <x v="0"/>
    <s v="Savannah Country Estate"/>
    <x v="4"/>
    <x v="2"/>
    <n v="3"/>
  </r>
  <r>
    <s v="R 4 800 000"/>
    <n v="4800000"/>
    <s v="4 Bedroom House"/>
    <x v="0"/>
    <s v="Woodhill Golf Estate"/>
    <x v="0"/>
    <x v="0"/>
    <n v="3"/>
  </r>
  <r>
    <s v="R 740 000"/>
    <n v="740000"/>
    <s v="2 Bedroom House"/>
    <x v="0"/>
    <s v="Mamelodi West"/>
    <x v="3"/>
    <x v="3"/>
    <n v="1"/>
  </r>
  <r>
    <s v="R 2 400 000"/>
    <n v="2400000"/>
    <s v="4 Bedroom House"/>
    <x v="0"/>
    <s v="Faerie Glen"/>
    <x v="0"/>
    <x v="0"/>
    <n v="2"/>
  </r>
  <r>
    <s v="R 5 190 000"/>
    <n v="5190000"/>
    <s v="4 Bedroom House"/>
    <x v="0"/>
    <s v="Woodhill Golf Estate"/>
    <x v="0"/>
    <x v="0"/>
    <n v="4"/>
  </r>
  <r>
    <s v="R 950 000"/>
    <n v="950000"/>
    <s v="3 Bedroom House"/>
    <x v="0"/>
    <s v="Eersterust"/>
    <x v="3"/>
    <x v="1"/>
    <n v="2"/>
  </r>
  <r>
    <s v="R 3 120 000"/>
    <n v="3120000"/>
    <s v="3 Bedroom House"/>
    <x v="0"/>
    <s v="Magalieskruin"/>
    <x v="1"/>
    <x v="1"/>
    <n v="4"/>
  </r>
  <r>
    <s v="R 1 790 000"/>
    <n v="1790000"/>
    <s v="3 Bedroom House"/>
    <x v="0"/>
    <s v="Montana"/>
    <x v="1"/>
    <x v="1"/>
    <n v="2"/>
  </r>
  <r>
    <s v="R 1 697 000"/>
    <n v="1697000"/>
    <s v="4 Bedroom House"/>
    <x v="0"/>
    <s v="Mountain View"/>
    <x v="1"/>
    <x v="0"/>
    <n v="2"/>
  </r>
  <r>
    <s v="R 1 350 000"/>
    <n v="1350000"/>
    <s v="3 Bedroom House"/>
    <x v="0"/>
    <s v="West Park"/>
    <x v="2"/>
    <x v="1"/>
    <n v="1"/>
  </r>
  <r>
    <s v="R 2 680 000"/>
    <n v="2680000"/>
    <s v="4 Bedroom House"/>
    <x v="0"/>
    <s v="Montana"/>
    <x v="1"/>
    <x v="0"/>
    <n v="3"/>
  </r>
  <r>
    <s v="R 2 100 000"/>
    <n v="2100000"/>
    <s v="4 Bedroom House"/>
    <x v="0"/>
    <s v="Lynnwood Ridge"/>
    <x v="0"/>
    <x v="0"/>
    <s v="2,5"/>
  </r>
  <r>
    <s v="R 3 995 000"/>
    <n v="3995000"/>
    <s v="3 Bedroom House"/>
    <x v="0"/>
    <s v="Waverley"/>
    <x v="1"/>
    <x v="1"/>
    <n v="3"/>
  </r>
  <r>
    <s v="R 7 700 000"/>
    <n v="7700000"/>
    <s v="4 Bedroom House"/>
    <x v="0"/>
    <s v="Muckleneuk"/>
    <x v="5"/>
    <x v="0"/>
    <s v="3,5"/>
  </r>
  <r>
    <s v="R 600 000"/>
    <n v="600000"/>
    <s v="2 Bedroom House"/>
    <x v="0"/>
    <s v="Nellmapius"/>
    <x v="3"/>
    <x v="3"/>
    <n v="1"/>
  </r>
  <r>
    <s v="R 3 300 000"/>
    <n v="3300000"/>
    <s v="4 Bedroom House"/>
    <x v="0"/>
    <s v="Waverley"/>
    <x v="1"/>
    <x v="0"/>
    <n v="3"/>
  </r>
  <r>
    <s v="R 13 500 000"/>
    <n v="13500000"/>
    <s v="7 Bedroom House"/>
    <x v="0"/>
    <s v="Mooikloof Equestrian Estate"/>
    <x v="4"/>
    <x v="5"/>
    <n v="7"/>
  </r>
  <r>
    <s v="R 1 150 000"/>
    <n v="1150000"/>
    <s v="2 Bedroom House"/>
    <x v="0"/>
    <s v="Montana"/>
    <x v="1"/>
    <x v="3"/>
    <n v="2"/>
  </r>
  <r>
    <s v="R 1 850 000"/>
    <n v="1850000"/>
    <s v="5 Bedroom House"/>
    <x v="0"/>
    <s v="Meyerspark"/>
    <x v="0"/>
    <x v="2"/>
    <n v="3"/>
  </r>
  <r>
    <s v="R 1 995 000"/>
    <n v="1995000"/>
    <s v="3 Bedroom House"/>
    <x v="0"/>
    <s v="Wonderboom"/>
    <x v="1"/>
    <x v="1"/>
    <s v="2,5"/>
  </r>
  <r>
    <s v="R 880 000"/>
    <n v="880000"/>
    <s v="3 Bedroom House"/>
    <x v="0"/>
    <s v="Lotus Gardens"/>
    <x v="3"/>
    <x v="1"/>
    <n v="2"/>
  </r>
  <r>
    <s v="R 2 490 000"/>
    <n v="2490000"/>
    <s v="4 Bedroom House"/>
    <x v="0"/>
    <s v="Equestria"/>
    <x v="0"/>
    <x v="0"/>
    <n v="3"/>
  </r>
  <r>
    <s v="R 2 700 000"/>
    <n v="2700000"/>
    <s v="3 Bedroom House"/>
    <x v="0"/>
    <s v="Lynnwood Glen"/>
    <x v="0"/>
    <x v="1"/>
    <n v="2"/>
  </r>
  <r>
    <s v="R 1 749 000"/>
    <n v="1749000"/>
    <s v="4 Bedroom House"/>
    <x v="0"/>
    <s v="Pretoria North"/>
    <x v="1"/>
    <x v="0"/>
    <n v="2"/>
  </r>
  <r>
    <s v="R 3 999 000"/>
    <n v="3999000"/>
    <s v="4 Bedroom House"/>
    <x v="0"/>
    <s v="Lynnwood"/>
    <x v="0"/>
    <x v="0"/>
    <s v="3,5"/>
  </r>
  <r>
    <s v="R 7 700 000"/>
    <n v="7700000"/>
    <s v="4 Bedroom House"/>
    <x v="0"/>
    <s v="Muckleneuk"/>
    <x v="5"/>
    <x v="0"/>
    <s v="3,5"/>
  </r>
  <r>
    <s v="R 4 195 000"/>
    <n v="4195000"/>
    <s v="5 Bedroom House"/>
    <x v="0"/>
    <s v="Savannah Country Estate"/>
    <x v="4"/>
    <x v="2"/>
    <n v="5"/>
  </r>
  <r>
    <s v="R 4 490 000"/>
    <n v="4490000"/>
    <s v="12 Bedroom House"/>
    <x v="0"/>
    <s v="Rietondale"/>
    <x v="0"/>
    <x v="14"/>
    <n v="4"/>
  </r>
  <r>
    <s v="R 1 120 000"/>
    <n v="1120000"/>
    <s v="3 Bedroom House"/>
    <x v="0"/>
    <s v="Annlin"/>
    <x v="1"/>
    <x v="1"/>
    <n v="1"/>
  </r>
  <r>
    <s v="R 3 425 000"/>
    <n v="3425000"/>
    <s v="5 Bedroom House"/>
    <x v="0"/>
    <s v="Weavind Park"/>
    <x v="0"/>
    <x v="2"/>
    <n v="4"/>
  </r>
  <r>
    <s v="R 2 950 000"/>
    <n v="2950000"/>
    <s v="12 Bedroom House"/>
    <x v="0"/>
    <s v="Atteridgeville"/>
    <x v="2"/>
    <x v="14"/>
    <n v="12"/>
  </r>
  <r>
    <s v="R 5 950 000"/>
    <n v="5950000"/>
    <s v="4 Bedroom House"/>
    <x v="0"/>
    <s v="Clearwater Flyfishing Estate"/>
    <x v="0"/>
    <x v="0"/>
    <n v="3"/>
  </r>
  <r>
    <s v="R 1 600 000"/>
    <n v="1600000"/>
    <s v="3 Bedroom House"/>
    <x v="0"/>
    <s v="Wonderboom South"/>
    <x v="1"/>
    <x v="1"/>
    <n v="2"/>
  </r>
  <r>
    <s v="R 3 999 000"/>
    <n v="3999000"/>
    <s v="4 Bedroom House"/>
    <x v="0"/>
    <s v="Lynnwood Ridge"/>
    <x v="0"/>
    <x v="0"/>
    <s v="3,5"/>
  </r>
  <r>
    <s v="R 2 699 000"/>
    <n v="2699000"/>
    <s v="5 Bedroom House"/>
    <x v="0"/>
    <s v="Montana Park"/>
    <x v="1"/>
    <x v="2"/>
    <n v="4"/>
  </r>
  <r>
    <s v="R 2 700 000"/>
    <n v="2700000"/>
    <s v="5 Bedroom House"/>
    <x v="0"/>
    <s v="Colbyn"/>
    <x v="0"/>
    <x v="2"/>
    <n v="2"/>
  </r>
  <r>
    <s v="R 5 300 000"/>
    <n v="5300000"/>
    <s v="4 Bedroom House"/>
    <x v="0"/>
    <s v="Lombardy Estate"/>
    <x v="0"/>
    <x v="0"/>
    <n v="4"/>
  </r>
  <r>
    <s v="R 5 750 000"/>
    <n v="5750000"/>
    <s v="4 Bedroom House"/>
    <x v="0"/>
    <s v="Six Fountains"/>
    <x v="0"/>
    <x v="0"/>
    <n v="4"/>
  </r>
  <r>
    <s v="R 2 990 000"/>
    <n v="2990000"/>
    <s v="3 Bedroom House"/>
    <x v="0"/>
    <s v="Equestria"/>
    <x v="0"/>
    <x v="1"/>
    <s v="2,5"/>
  </r>
  <r>
    <s v="R 1 450 000"/>
    <n v="1450000"/>
    <s v="3 Bedroom House"/>
    <x v="0"/>
    <s v="Annlin"/>
    <x v="1"/>
    <x v="1"/>
    <n v="2"/>
  </r>
  <r>
    <s v="R 20 000 000"/>
    <n v="20000000"/>
    <s v="5 Bedroom House"/>
    <x v="0"/>
    <s v="Waterkloof Golf Estate"/>
    <x v="0"/>
    <x v="2"/>
    <n v="5"/>
  </r>
  <r>
    <s v="R 2 795 000"/>
    <n v="2795000"/>
    <s v="4 Bedroom House"/>
    <x v="0"/>
    <s v="Moreleta Park"/>
    <x v="0"/>
    <x v="0"/>
    <n v="3"/>
  </r>
  <r>
    <s v="R 3 950 000"/>
    <n v="3950000"/>
    <s v="4 Bedroom House"/>
    <x v="0"/>
    <s v="Sable Hills"/>
    <x v="4"/>
    <x v="0"/>
    <n v="3"/>
  </r>
  <r>
    <s v="R 1 500 000"/>
    <n v="1500000"/>
    <s v="8 Bedroom House"/>
    <x v="0"/>
    <s v="Capital Park"/>
    <x v="5"/>
    <x v="4"/>
    <n v="4"/>
  </r>
  <r>
    <s v="R 4 699 000"/>
    <n v="4699000"/>
    <s v="4 Bedroom House"/>
    <x v="0"/>
    <s v="Silverwoods Country Estate"/>
    <x v="0"/>
    <x v="0"/>
    <n v="4"/>
  </r>
  <r>
    <s v="R 2 980 000"/>
    <n v="2980000"/>
    <s v="4 Bedroom House"/>
    <x v="0"/>
    <s v="Woodlands Lifestyle Estate"/>
    <x v="0"/>
    <x v="0"/>
    <n v="2"/>
  </r>
  <r>
    <s v="R 3 680 000"/>
    <n v="3680000"/>
    <s v="4 Bedroom House"/>
    <x v="0"/>
    <s v="Montana Park"/>
    <x v="1"/>
    <x v="0"/>
    <n v="3"/>
  </r>
  <r>
    <s v="R 850 000"/>
    <n v="850000"/>
    <s v="3 Bedroom House"/>
    <x v="0"/>
    <s v="Pretoria North"/>
    <x v="1"/>
    <x v="1"/>
    <n v="2"/>
  </r>
  <r>
    <s v="R 3 465 000"/>
    <n v="3465000"/>
    <s v="4 Bedroom House"/>
    <x v="0"/>
    <s v="Roodepark Eco Estate"/>
    <x v="4"/>
    <x v="0"/>
    <n v="4"/>
  </r>
  <r>
    <s v="R 1 636 150"/>
    <n v="1636150"/>
    <s v="3 Bedroom House"/>
    <x v="0"/>
    <s v="Lotus Gardens"/>
    <x v="3"/>
    <x v="1"/>
    <n v="3"/>
  </r>
  <r>
    <s v="R 2 000 000"/>
    <n v="2000000"/>
    <s v="3 Bedroom House"/>
    <x v="0"/>
    <s v="Rietondale"/>
    <x v="0"/>
    <x v="1"/>
    <n v="3"/>
  </r>
  <r>
    <s v="R 3 990 000"/>
    <n v="3990000"/>
    <s v="4 Bedroom House"/>
    <x v="0"/>
    <s v="Six Fountains Residential Estate"/>
    <x v="0"/>
    <x v="0"/>
    <s v="2,5"/>
  </r>
  <r>
    <s v="R 1 995 000"/>
    <n v="1995000"/>
    <s v="3 Bedroom House"/>
    <x v="0"/>
    <s v="Montana"/>
    <x v="1"/>
    <x v="1"/>
    <n v="2"/>
  </r>
  <r>
    <s v="R 3 895 000"/>
    <n v="3895000"/>
    <s v="5 Bedroom House"/>
    <x v="0"/>
    <s v="Savannah Country Estate"/>
    <x v="4"/>
    <x v="2"/>
    <n v="5"/>
  </r>
  <r>
    <s v="R 2 100 000"/>
    <n v="2100000"/>
    <s v="3 Bedroom House"/>
    <x v="0"/>
    <s v="Silverton"/>
    <x v="0"/>
    <x v="1"/>
    <n v="2"/>
  </r>
  <r>
    <s v="R 1 600 000"/>
    <n v="1600000"/>
    <s v="4 Bedroom House"/>
    <x v="0"/>
    <s v="Kilner Park"/>
    <x v="1"/>
    <x v="0"/>
    <s v="2,5"/>
  </r>
  <r>
    <s v="R 1 636 150"/>
    <n v="1636150"/>
    <s v="3 Bedroom House"/>
    <x v="0"/>
    <s v="Lotus Gardens"/>
    <x v="3"/>
    <x v="1"/>
    <n v="3"/>
  </r>
  <r>
    <s v="R 3 200 000"/>
    <n v="3200000"/>
    <s v="6 Bedroom House"/>
    <x v="0"/>
    <s v="Six Fountains Residential Estate"/>
    <x v="0"/>
    <x v="6"/>
    <s v="5,5"/>
  </r>
  <r>
    <s v="R 890 000"/>
    <n v="890000"/>
    <s v="2 Bedroom House"/>
    <x v="0"/>
    <s v="Montana"/>
    <x v="1"/>
    <x v="3"/>
    <n v="2"/>
  </r>
  <r>
    <s v="R 2 200 000"/>
    <n v="2200000"/>
    <s v="3 Bedroom House"/>
    <x v="0"/>
    <s v="Savannah Country Estate"/>
    <x v="4"/>
    <x v="1"/>
    <s v="2,5"/>
  </r>
  <r>
    <s v="R 5 800 000"/>
    <n v="5800000"/>
    <s v="4 Bedroom House"/>
    <x v="0"/>
    <s v="Waterkloof Ridge"/>
    <x v="0"/>
    <x v="0"/>
    <n v="4"/>
  </r>
  <r>
    <s v="R 3 145 000"/>
    <n v="3145000"/>
    <s v="3 Bedroom House"/>
    <x v="0"/>
    <s v="Roodepark Eco Estate"/>
    <x v="4"/>
    <x v="1"/>
    <n v="3"/>
  </r>
  <r>
    <s v="R 2 080 000"/>
    <n v="2080000"/>
    <s v="3 Bedroom House"/>
    <x v="0"/>
    <s v="Montana"/>
    <x v="1"/>
    <x v="1"/>
    <s v="2,5"/>
  </r>
  <r>
    <s v="R 6 800 000"/>
    <n v="6800000"/>
    <s v="12 Bedroom House"/>
    <x v="0"/>
    <s v="Colbyn"/>
    <x v="0"/>
    <x v="14"/>
    <n v="10"/>
  </r>
  <r>
    <s v="R 2 300 000"/>
    <n v="2300000"/>
    <s v="3 Bedroom House"/>
    <x v="0"/>
    <s v="Six Fountains Residential Estate"/>
    <x v="0"/>
    <x v="1"/>
    <n v="2"/>
  </r>
  <r>
    <s v="R 3 985 000"/>
    <n v="3985000"/>
    <s v="4 Bedroom House"/>
    <x v="0"/>
    <s v="Six Fountains Residential Estate"/>
    <x v="0"/>
    <x v="0"/>
    <n v="3"/>
  </r>
  <r>
    <s v="R 1 260 000"/>
    <n v="1260000"/>
    <s v="3 Bedroom House"/>
    <x v="0"/>
    <s v="Suiderberg"/>
    <x v="1"/>
    <x v="1"/>
    <n v="1"/>
  </r>
  <r>
    <s v="R 3 699 500"/>
    <n v="3699500"/>
    <s v="3 Bedroom House"/>
    <x v="0"/>
    <s v="Montana"/>
    <x v="1"/>
    <x v="1"/>
    <n v="2"/>
  </r>
  <r>
    <s v="R 3 365 000"/>
    <n v="3365000"/>
    <s v="4 Bedroom House"/>
    <x v="0"/>
    <s v="Roodepark Eco Estate"/>
    <x v="4"/>
    <x v="0"/>
    <n v="4"/>
  </r>
  <r>
    <s v="R 2 599 000"/>
    <n v="2599000"/>
    <s v="3 Bedroom House"/>
    <x v="0"/>
    <s v="Faerie Glen"/>
    <x v="0"/>
    <x v="1"/>
    <n v="2"/>
  </r>
  <r>
    <s v="R 3 145 000"/>
    <n v="3145000"/>
    <s v="3 Bedroom House"/>
    <x v="0"/>
    <s v="Roodepark Eco Estate"/>
    <x v="4"/>
    <x v="1"/>
    <n v="3"/>
  </r>
  <r>
    <s v="R 2 817 010"/>
    <n v="2817010"/>
    <s v="3 Bedroom House"/>
    <x v="0"/>
    <s v="Equestria"/>
    <x v="0"/>
    <x v="1"/>
    <n v="2"/>
  </r>
  <r>
    <s v="R 1 352 000"/>
    <n v="1352000"/>
    <s v="3 Bedroom House"/>
    <x v="0"/>
    <s v="Capital Park"/>
    <x v="5"/>
    <x v="1"/>
    <n v="1"/>
  </r>
  <r>
    <s v="R 1 075 000"/>
    <n v="1075000"/>
    <s v="5 Bedroom House"/>
    <x v="0"/>
    <s v="Roseville"/>
    <x v="1"/>
    <x v="2"/>
    <s v="2,5"/>
  </r>
  <r>
    <s v="R 660 000"/>
    <n v="660000"/>
    <s v="3 Bedroom House"/>
    <x v="0"/>
    <s v="Atteridgeville"/>
    <x v="2"/>
    <x v="1"/>
    <n v="1"/>
  </r>
  <r>
    <s v="R 3 250 000"/>
    <n v="3250000"/>
    <s v="3 Bedroom House"/>
    <x v="0"/>
    <s v="Roodepark Eco Estate"/>
    <x v="4"/>
    <x v="1"/>
    <n v="2"/>
  </r>
  <r>
    <s v="R 4 290 000"/>
    <n v="4290000"/>
    <s v="4 Bedroom House"/>
    <x v="0"/>
    <s v="Rietvlei Ridge Country Estate"/>
    <x v="4"/>
    <x v="0"/>
    <n v="4"/>
  </r>
  <r>
    <s v="R 3 250 000"/>
    <n v="3250000"/>
    <s v="3 Bedroom House"/>
    <x v="0"/>
    <s v="Faerie Glen"/>
    <x v="0"/>
    <x v="1"/>
    <n v="2"/>
  </r>
  <r>
    <s v="R 970 000"/>
    <n v="970000"/>
    <s v="3 Bedroom House"/>
    <x v="0"/>
    <s v="Pretoria West"/>
    <x v="2"/>
    <x v="1"/>
    <n v="2"/>
  </r>
  <r>
    <s v="R 1 850 000"/>
    <n v="1850000"/>
    <s v="4 Bedroom House"/>
    <x v="0"/>
    <s v="Pretoria West"/>
    <x v="2"/>
    <x v="0"/>
    <n v="3"/>
  </r>
  <r>
    <s v="R 2 150 000"/>
    <n v="2150000"/>
    <s v="2 Bedroom House"/>
    <x v="0"/>
    <s v="Zambezi Manor Lifestyle Estate"/>
    <x v="1"/>
    <x v="3"/>
    <n v="2"/>
  </r>
  <r>
    <s v="R 2 550 000"/>
    <n v="2550000"/>
    <s v="3 Bedroom House"/>
    <x v="0"/>
    <s v="Montana Park"/>
    <x v="1"/>
    <x v="1"/>
    <n v="2"/>
  </r>
  <r>
    <s v="R 1 850 000"/>
    <n v="1850000"/>
    <s v="3 Bedroom House"/>
    <x v="0"/>
    <s v="Montana Park"/>
    <x v="1"/>
    <x v="1"/>
    <n v="2"/>
  </r>
  <r>
    <s v="R 2 905 000"/>
    <n v="2905000"/>
    <s v="3 Bedroom House"/>
    <x v="0"/>
    <s v="Six Fountains Residential Estate"/>
    <x v="0"/>
    <x v="1"/>
    <n v="2"/>
  </r>
  <r>
    <s v="R 2 998 000"/>
    <n v="2998000"/>
    <s v="5 Bedroom House"/>
    <x v="0"/>
    <s v="Buffelsdrift AH"/>
    <x v="4"/>
    <x v="2"/>
    <n v="3"/>
  </r>
  <r>
    <s v="R 5 995 000"/>
    <n v="5995000"/>
    <s v="5 Bedroom House"/>
    <x v="0"/>
    <s v="The Hills Game Reserve Estate"/>
    <x v="4"/>
    <x v="2"/>
    <n v="6"/>
  </r>
  <r>
    <s v="R 1 380 000"/>
    <n v="1380000"/>
    <s v="3 Bedroom House"/>
    <x v="0"/>
    <s v="Andeon AH"/>
    <x v="4"/>
    <x v="1"/>
    <s v="2,5"/>
  </r>
  <r>
    <s v="R 1 850 000"/>
    <n v="1850000"/>
    <s v="3 Bedroom House"/>
    <x v="0"/>
    <s v="Montana Park"/>
    <x v="1"/>
    <x v="1"/>
    <n v="2"/>
  </r>
  <r>
    <s v="R 5 160 000"/>
    <n v="5160000"/>
    <s v="4 Bedroom House"/>
    <x v="0"/>
    <s v="Six Fountains Residential Estate"/>
    <x v="0"/>
    <x v="0"/>
    <n v="4"/>
  </r>
  <r>
    <s v="R 1 200 000"/>
    <n v="1200000"/>
    <s v="4 Bedroom House"/>
    <x v="0"/>
    <s v="Mamelodi"/>
    <x v="3"/>
    <x v="0"/>
    <s v="2,5"/>
  </r>
  <r>
    <s v="R 1 990 000"/>
    <n v="1990000"/>
    <s v="3 Bedroom House"/>
    <x v="0"/>
    <s v="Equestria"/>
    <x v="0"/>
    <x v="1"/>
    <s v="2,5"/>
  </r>
  <r>
    <s v="R 1 250 000"/>
    <n v="1250000"/>
    <s v="3 Bedroom House"/>
    <x v="0"/>
    <s v="Lotus Gardens"/>
    <x v="3"/>
    <x v="1"/>
    <n v="2"/>
  </r>
  <r>
    <s v="R 9 500 000"/>
    <n v="9500000"/>
    <s v="5 Bedroom House"/>
    <x v="0"/>
    <s v="Groenkloof"/>
    <x v="6"/>
    <x v="2"/>
    <s v="6,5"/>
  </r>
  <r>
    <s v="R 3 795 000"/>
    <n v="3795000"/>
    <s v="4 Bedroom House"/>
    <x v="0"/>
    <s v="Silver Stream Estate"/>
    <x v="0"/>
    <x v="0"/>
    <n v="4"/>
  </r>
  <r>
    <s v="R 9 995 000"/>
    <n v="9995000"/>
    <s v="18 Bedroom House"/>
    <x v="0"/>
    <s v="Kameeldrift East"/>
    <x v="4"/>
    <x v="23"/>
    <n v="18"/>
  </r>
  <r>
    <s v="R 750 000"/>
    <n v="750000"/>
    <s v="3 Bedroom House"/>
    <x v="0"/>
    <s v="Mamelodi East"/>
    <x v="3"/>
    <x v="1"/>
    <n v="1"/>
  </r>
  <r>
    <s v="R 6 495 000"/>
    <n v="6495000"/>
    <s v="6 Bedroom House"/>
    <x v="0"/>
    <s v="Faerie Glen"/>
    <x v="0"/>
    <x v="6"/>
    <s v="4,5"/>
  </r>
  <r>
    <s v="R 750 000"/>
    <n v="750000"/>
    <s v="3 Bedroom House"/>
    <x v="0"/>
    <s v="Mamelodi East"/>
    <x v="3"/>
    <x v="1"/>
    <n v="1"/>
  </r>
  <r>
    <s v="R 1 300 000"/>
    <n v="1300000"/>
    <s v="3 Bedroom House"/>
    <x v="0"/>
    <s v="Andeon"/>
    <x v="2"/>
    <x v="1"/>
    <s v="2,5"/>
  </r>
  <r>
    <s v="R 3 400 000"/>
    <n v="3400000"/>
    <s v="5 Bedroom House"/>
    <x v="0"/>
    <s v="Pebble Rock Golf Village"/>
    <x v="4"/>
    <x v="2"/>
    <n v="3"/>
  </r>
  <r>
    <s v="R 3 990 000"/>
    <n v="3990000"/>
    <s v="4 Bedroom House"/>
    <x v="0"/>
    <s v="Woodhill Golf Estate"/>
    <x v="0"/>
    <x v="0"/>
    <n v="5"/>
  </r>
  <r>
    <s v="R 1 300 000"/>
    <n v="1300000"/>
    <s v="3 Bedroom House"/>
    <x v="0"/>
    <s v="West Park"/>
    <x v="2"/>
    <x v="1"/>
    <s v="1,5"/>
  </r>
  <r>
    <s v="R 1 400 000"/>
    <n v="1400000"/>
    <s v="3 Bedroom House"/>
    <x v="0"/>
    <s v="Doornpoort"/>
    <x v="1"/>
    <x v="1"/>
    <n v="2"/>
  </r>
  <r>
    <s v="R 750 000"/>
    <n v="750000"/>
    <s v="3 Bedroom House"/>
    <x v="0"/>
    <s v="Lotus Gardens"/>
    <x v="3"/>
    <x v="1"/>
    <n v="1"/>
  </r>
  <r>
    <s v="R 7 995 000"/>
    <n v="7995000"/>
    <s v="3 Bedroom House"/>
    <x v="0"/>
    <s v="Olympus AH"/>
    <x v="4"/>
    <x v="1"/>
    <n v="2"/>
  </r>
  <r>
    <s v="R 850 000"/>
    <n v="850000"/>
    <s v="3 Bedroom House"/>
    <x v="0"/>
    <s v="Andeon"/>
    <x v="2"/>
    <x v="1"/>
    <n v="2"/>
  </r>
  <r>
    <s v="R 799 000"/>
    <n v="799000"/>
    <s v="3 Bedroom House"/>
    <x v="0"/>
    <s v="Lotus Gardens"/>
    <x v="3"/>
    <x v="1"/>
    <n v="1"/>
  </r>
  <r>
    <s v="R 760 000"/>
    <n v="760000"/>
    <s v="2 Bedroom House"/>
    <x v="0"/>
    <s v="Andeon"/>
    <x v="2"/>
    <x v="3"/>
    <n v="1"/>
  </r>
  <r>
    <s v="R 3 200 000"/>
    <n v="3200000"/>
    <s v="4 Bedroom House"/>
    <x v="0"/>
    <s v="The Hills Game Reserve Estate"/>
    <x v="4"/>
    <x v="0"/>
    <n v="4"/>
  </r>
  <r>
    <s v="R 1 450 000"/>
    <n v="1450000"/>
    <s v="3 Bedroom House"/>
    <x v="0"/>
    <s v="Wonderboom"/>
    <x v="1"/>
    <x v="1"/>
    <n v="2"/>
  </r>
  <r>
    <s v="R 685 000"/>
    <n v="685000"/>
    <s v="7 Bedroom House"/>
    <x v="0"/>
    <s v="Nellmapius"/>
    <x v="3"/>
    <x v="5"/>
    <n v="2"/>
  </r>
  <r>
    <s v="R 1 750 000"/>
    <n v="1750000"/>
    <s v="5 Bedroom House"/>
    <x v="0"/>
    <s v="Pretoria North"/>
    <x v="1"/>
    <x v="2"/>
    <n v="4"/>
  </r>
  <r>
    <s v="R 2 100 000"/>
    <n v="2100000"/>
    <s v="5 Bedroom House"/>
    <x v="0"/>
    <s v="Capital Park"/>
    <x v="5"/>
    <x v="2"/>
    <n v="2"/>
  </r>
  <r>
    <s v="R 740 000"/>
    <n v="740000"/>
    <s v="2 Bedroom House"/>
    <x v="0"/>
    <s v="Elandspoort"/>
    <x v="3"/>
    <x v="3"/>
    <n v="1"/>
  </r>
  <r>
    <s v="R 1 480 000"/>
    <n v="1480000"/>
    <s v="3 Bedroom House"/>
    <x v="0"/>
    <s v="Magalieskruin"/>
    <x v="1"/>
    <x v="1"/>
    <n v="2"/>
  </r>
  <r>
    <s v="R 2 699 000"/>
    <n v="2699000"/>
    <s v="3 Bedroom House"/>
    <x v="0"/>
    <s v="Faerie Glen"/>
    <x v="0"/>
    <x v="1"/>
    <n v="2"/>
  </r>
  <r>
    <s v="R 3 750 000"/>
    <n v="3750000"/>
    <s v="3 Bedroom House"/>
    <x v="0"/>
    <s v="Pebble Rock Golf Village"/>
    <x v="4"/>
    <x v="1"/>
    <n v="4"/>
  </r>
  <r>
    <s v="R 4 200 000"/>
    <n v="4200000"/>
    <s v="6 Bedroom House"/>
    <x v="0"/>
    <s v="Kilner Park"/>
    <x v="1"/>
    <x v="6"/>
    <n v="6"/>
  </r>
  <r>
    <s v="R 1 100 000"/>
    <n v="1100000"/>
    <s v="3 Bedroom House"/>
    <x v="0"/>
    <s v="Atteridgeville"/>
    <x v="2"/>
    <x v="1"/>
    <n v="2"/>
  </r>
  <r>
    <s v="R 1 680 000"/>
    <n v="1680000"/>
    <s v="12 Bedroom House"/>
    <x v="0"/>
    <s v="Queenswood"/>
    <x v="0"/>
    <x v="14"/>
    <n v="3"/>
  </r>
  <r>
    <s v="R 1 900 000"/>
    <n v="1900000"/>
    <s v="4 Bedroom House"/>
    <x v="0"/>
    <s v="Kwaggasrand"/>
    <x v="2"/>
    <x v="0"/>
    <n v="3"/>
  </r>
  <r>
    <s v="R 1 690 000"/>
    <n v="1690000"/>
    <s v="4 Bedroom House"/>
    <x v="0"/>
    <s v="Die Wilgers"/>
    <x v="0"/>
    <x v="0"/>
    <n v="2"/>
  </r>
  <r>
    <s v="R 1 399 000"/>
    <n v="1399000"/>
    <s v="4 Bedroom House"/>
    <x v="0"/>
    <s v="Doornpoort"/>
    <x v="1"/>
    <x v="0"/>
    <n v="3"/>
  </r>
  <r>
    <s v="R 2 100 000"/>
    <n v="2100000"/>
    <s v="5 Bedroom House"/>
    <x v="0"/>
    <s v="Capital Park"/>
    <x v="5"/>
    <x v="2"/>
    <n v="2"/>
  </r>
  <r>
    <s v="R 7 500 000"/>
    <n v="7500000"/>
    <s v="4 Bedroom House"/>
    <x v="0"/>
    <s v="The Wilds"/>
    <x v="0"/>
    <x v="0"/>
    <s v="4,5"/>
  </r>
  <r>
    <s v="R 1 395 000"/>
    <n v="1395000"/>
    <s v="3 Bedroom House"/>
    <x v="0"/>
    <s v="Pretoria North"/>
    <x v="1"/>
    <x v="1"/>
    <n v="2"/>
  </r>
  <r>
    <s v="R 1 600 000"/>
    <n v="1600000"/>
    <s v="4 Bedroom House"/>
    <x v="0"/>
    <s v="Sunnyside"/>
    <x v="5"/>
    <x v="0"/>
    <n v="2"/>
  </r>
  <r>
    <s v="R 1 064 000"/>
    <n v="1064000"/>
    <s v="2 Bedroom House"/>
    <x v="0"/>
    <s v="Silverton"/>
    <x v="0"/>
    <x v="3"/>
    <n v="1"/>
  </r>
  <r>
    <s v="R 14 299 000"/>
    <n v="14299000"/>
    <s v="4 Bedroom House"/>
    <x v="0"/>
    <s v="Faerie Glen"/>
    <x v="0"/>
    <x v="0"/>
    <s v="4,5"/>
  </r>
  <r>
    <s v="R 5 495 000"/>
    <n v="5495000"/>
    <s v="3 Bedroom House"/>
    <x v="0"/>
    <s v="Brooklyn"/>
    <x v="0"/>
    <x v="1"/>
    <s v="3,5"/>
  </r>
  <r>
    <s v="R 940 000"/>
    <n v="940000"/>
    <s v="3 Bedroom House"/>
    <x v="0"/>
    <s v="Lotus Gardens"/>
    <x v="3"/>
    <x v="1"/>
    <n v="2"/>
  </r>
  <r>
    <s v="R 6 250 000"/>
    <n v="6250000"/>
    <s v="4 Bedroom House"/>
    <x v="0"/>
    <s v="Clearwater Flyfishing Estate"/>
    <x v="0"/>
    <x v="0"/>
    <n v="6"/>
  </r>
  <r>
    <s v="R 1 795 000"/>
    <n v="1795000"/>
    <s v="8 Bedroom House"/>
    <x v="0"/>
    <s v="Clydesdale"/>
    <x v="5"/>
    <x v="4"/>
    <s v="3,5"/>
  </r>
  <r>
    <s v="R 2 150 000"/>
    <n v="2150000"/>
    <s v="3 Bedroom House"/>
    <x v="0"/>
    <s v="Brummeria"/>
    <x v="0"/>
    <x v="1"/>
    <n v="2"/>
  </r>
  <r>
    <s v="R 2 980 000"/>
    <n v="2980000"/>
    <s v="3 Bedroom House"/>
    <x v="0"/>
    <s v="Silver Lakes Golf Estate"/>
    <x v="0"/>
    <x v="1"/>
    <n v="2"/>
  </r>
  <r>
    <s v="R 1 250 000"/>
    <n v="1250000"/>
    <s v="4 Bedroom House"/>
    <x v="0"/>
    <s v="Lotus Gardens"/>
    <x v="3"/>
    <x v="0"/>
    <n v="3"/>
  </r>
  <r>
    <s v="R 3 190 000"/>
    <n v="3190000"/>
    <s v="4 Bedroom House"/>
    <x v="0"/>
    <s v="Pebble Rock Golf Village"/>
    <x v="4"/>
    <x v="0"/>
    <n v="2"/>
  </r>
  <r>
    <s v="R 2 495 000"/>
    <n v="2495000"/>
    <s v="2 Bedroom House"/>
    <x v="0"/>
    <s v="The Retreat"/>
    <x v="4"/>
    <x v="3"/>
    <n v="2"/>
  </r>
  <r>
    <s v="R 3 500 000"/>
    <n v="3500000"/>
    <s v="7 Bedroom House"/>
    <x v="0"/>
    <s v="Hatfield"/>
    <x v="0"/>
    <x v="5"/>
    <n v="7"/>
  </r>
  <r>
    <s v="R 3 395 000"/>
    <n v="3395000"/>
    <s v="3 Bedroom House"/>
    <x v="0"/>
    <s v="Country View Estate"/>
    <x v="0"/>
    <x v="1"/>
    <n v="2"/>
  </r>
  <r>
    <s v="R 1 182 500"/>
    <n v="1182500"/>
    <s v="5 Bedroom House"/>
    <x v="0"/>
    <s v="Philip Nel Park"/>
    <x v="2"/>
    <x v="2"/>
    <n v="3"/>
  </r>
  <r>
    <s v="R 1 445 000"/>
    <n v="1445000"/>
    <s v="2 Bedroom House"/>
    <x v="0"/>
    <s v="Equestria"/>
    <x v="0"/>
    <x v="3"/>
    <n v="2"/>
  </r>
  <r>
    <s v="R 1 910 000"/>
    <n v="1910000"/>
    <s v="11 Bedroom House"/>
    <x v="0"/>
    <s v="Roseville"/>
    <x v="1"/>
    <x v="12"/>
    <n v="7"/>
  </r>
  <r>
    <s v="R 1 585 000"/>
    <n v="1585000"/>
    <s v="4 Bedroom House"/>
    <x v="0"/>
    <s v="Garsfontein"/>
    <x v="0"/>
    <x v="0"/>
    <n v="3"/>
  </r>
  <r>
    <s v="R 4 300 000"/>
    <n v="4300000"/>
    <s v="4 Bedroom House"/>
    <x v="0"/>
    <s v="Moreleta Park"/>
    <x v="0"/>
    <x v="0"/>
    <s v="3,5"/>
  </r>
  <r>
    <s v="R 3 080 000"/>
    <n v="3080000"/>
    <s v="3 Bedroom House"/>
    <x v="0"/>
    <s v="Montana"/>
    <x v="1"/>
    <x v="1"/>
    <n v="2"/>
  </r>
  <r>
    <s v="R 6 500 000"/>
    <n v="6500000"/>
    <s v="4 Bedroom House"/>
    <x v="0"/>
    <s v="Waterkloof Ridge"/>
    <x v="0"/>
    <x v="0"/>
    <n v="3"/>
  </r>
  <r>
    <s v="R 2 800 000"/>
    <n v="2800000"/>
    <s v="4 Bedroom House"/>
    <x v="0"/>
    <s v="Annlin"/>
    <x v="1"/>
    <x v="0"/>
    <n v="2"/>
  </r>
  <r>
    <s v="R 1 950 000"/>
    <n v="1950000"/>
    <s v="4 Bedroom House"/>
    <x v="0"/>
    <s v="Bronberg"/>
    <x v="0"/>
    <x v="0"/>
    <n v="3"/>
  </r>
  <r>
    <s v="R 5 890 000"/>
    <n v="5890000"/>
    <s v="4 Bedroom House"/>
    <x v="0"/>
    <s v="Murrayfield"/>
    <x v="0"/>
    <x v="0"/>
    <n v="3"/>
  </r>
  <r>
    <s v="R 2 800 000"/>
    <n v="2800000"/>
    <s v="3 Bedroom House"/>
    <x v="0"/>
    <s v="Lynnwood Ridge"/>
    <x v="0"/>
    <x v="1"/>
    <n v="2"/>
  </r>
  <r>
    <s v="R 540 000"/>
    <n v="540000"/>
    <s v="2 Bedroom House"/>
    <x v="0"/>
    <s v="Lotus Gardens"/>
    <x v="3"/>
    <x v="3"/>
    <n v="1"/>
  </r>
  <r>
    <s v="R 1 799 000"/>
    <n v="1799000"/>
    <s v="2 Bedroom House"/>
    <x v="0"/>
    <s v="Brummeria"/>
    <x v="0"/>
    <x v="3"/>
    <n v="2"/>
  </r>
  <r>
    <s v="R 1 585 000"/>
    <n v="1585000"/>
    <s v="4 Bedroom House"/>
    <x v="0"/>
    <s v="Garsfontein"/>
    <x v="0"/>
    <x v="0"/>
    <n v="3"/>
  </r>
  <r>
    <s v="R 3 180 000"/>
    <n v="3180000"/>
    <s v="3 Bedroom House"/>
    <x v="0"/>
    <s v="Montana"/>
    <x v="1"/>
    <x v="1"/>
    <n v="2"/>
  </r>
  <r>
    <s v="R 820 000"/>
    <n v="820000"/>
    <s v="2 Bedroom House"/>
    <x v="0"/>
    <s v="Pretoria West"/>
    <x v="2"/>
    <x v="3"/>
    <n v="1"/>
  </r>
  <r>
    <s v="R 3 500 000"/>
    <n v="3500000"/>
    <s v="5 Bedroom House"/>
    <x v="0"/>
    <s v="Muckleneuk"/>
    <x v="5"/>
    <x v="2"/>
    <n v="4"/>
  </r>
  <r>
    <s v="R 4 750 000"/>
    <n v="4750000"/>
    <s v="5 Bedroom House"/>
    <x v="0"/>
    <s v="Pebble Rock Golf Village"/>
    <x v="4"/>
    <x v="2"/>
    <n v="4"/>
  </r>
  <r>
    <s v="R 1 200 000"/>
    <n v="1200000"/>
    <s v="3 Bedroom House"/>
    <x v="0"/>
    <s v="Annlin"/>
    <x v="1"/>
    <x v="1"/>
    <n v="2"/>
  </r>
  <r>
    <s v="R 16 000 000"/>
    <n v="16000000"/>
    <s v="6 Bedroom House"/>
    <x v="0"/>
    <s v="Waterkloof Ridge"/>
    <x v="0"/>
    <x v="6"/>
    <n v="5"/>
  </r>
  <r>
    <s v="R 8 920 000"/>
    <n v="8920000"/>
    <s v="4 Bedroom House"/>
    <x v="0"/>
    <s v="Sable Hills"/>
    <x v="4"/>
    <x v="0"/>
    <n v="4"/>
  </r>
  <r>
    <s v="R 1 139 000"/>
    <n v="1139000"/>
    <s v="3 Bedroom House"/>
    <x v="0"/>
    <s v="Glenway Estate"/>
    <x v="3"/>
    <x v="1"/>
    <n v="2"/>
  </r>
  <r>
    <s v="R 7 402 500"/>
    <n v="7402500"/>
    <s v="4 Bedroom House"/>
    <x v="0"/>
    <s v="The Wilds"/>
    <x v="0"/>
    <x v="0"/>
    <n v="4"/>
  </r>
  <r>
    <s v="R 3 990 000"/>
    <n v="3990000"/>
    <s v="4 Bedroom House"/>
    <x v="0"/>
    <s v="Six Fountains Residential Estate"/>
    <x v="0"/>
    <x v="0"/>
    <s v="3,5"/>
  </r>
  <r>
    <s v="R 1 099 000"/>
    <n v="1099000"/>
    <s v="4 Bedroom House"/>
    <x v="0"/>
    <s v="Pretoria West"/>
    <x v="2"/>
    <x v="0"/>
    <s v="2,5"/>
  </r>
  <r>
    <s v="R 720 000"/>
    <n v="720000"/>
    <s v="3 Bedroom House"/>
    <x v="0"/>
    <s v="Pretoria North"/>
    <x v="1"/>
    <x v="1"/>
    <n v="3"/>
  </r>
  <r>
    <s v="R 4 490 000"/>
    <n v="4490000"/>
    <s v="3 Bedroom House"/>
    <x v="0"/>
    <s v="Waterkloof Ridge"/>
    <x v="0"/>
    <x v="1"/>
    <n v="3"/>
  </r>
  <r>
    <s v="R 5 950 000"/>
    <n v="5950000"/>
    <s v="9 Bedroom House"/>
    <x v="0"/>
    <s v="Waterkloof Heights"/>
    <x v="0"/>
    <x v="9"/>
    <n v="9"/>
  </r>
  <r>
    <s v="R 4 850 000"/>
    <n v="4850000"/>
    <s v="5 Bedroom House"/>
    <x v="0"/>
    <s v="Strubenkop Security Village"/>
    <x v="0"/>
    <x v="2"/>
    <n v="4"/>
  </r>
  <r>
    <s v="R 530 000"/>
    <n v="530000"/>
    <s v="3 Bedroom House"/>
    <x v="0"/>
    <s v="Elandspoort"/>
    <x v="3"/>
    <x v="1"/>
    <n v="1"/>
  </r>
  <r>
    <s v="R 4 450 000"/>
    <n v="4450000"/>
    <s v="4 Bedroom House"/>
    <x v="0"/>
    <s v="The Meadows"/>
    <x v="0"/>
    <x v="0"/>
    <s v="3,5"/>
  </r>
  <r>
    <s v="R 4 450 000"/>
    <n v="4450000"/>
    <s v="4 Bedroom House"/>
    <x v="0"/>
    <s v="The Meadows"/>
    <x v="0"/>
    <x v="0"/>
    <s v="3,5"/>
  </r>
  <r>
    <s v="R 3 750 000"/>
    <n v="3750000"/>
    <s v="5 Bedroom House"/>
    <x v="0"/>
    <s v="Weavind Park"/>
    <x v="0"/>
    <x v="2"/>
    <n v="4"/>
  </r>
  <r>
    <s v="R 2 980 000"/>
    <n v="2980000"/>
    <s v="6 Bedroom House"/>
    <x v="0"/>
    <s v="Lynnwood Glen"/>
    <x v="0"/>
    <x v="6"/>
    <s v="4,5"/>
  </r>
  <r>
    <s v="R 2 380 000"/>
    <n v="2380000"/>
    <s v="5 Bedroom House"/>
    <x v="0"/>
    <s v="Faerie Glen"/>
    <x v="0"/>
    <x v="2"/>
    <s v="2,5"/>
  </r>
  <r>
    <s v="R 3 900 000"/>
    <n v="3900000"/>
    <s v="4 Bedroom House"/>
    <x v="0"/>
    <s v="Faerie Glen"/>
    <x v="0"/>
    <x v="0"/>
    <n v="4"/>
  </r>
  <r>
    <s v="R 1 450 000"/>
    <n v="1450000"/>
    <s v="4 Bedroom House"/>
    <x v="0"/>
    <s v="East Lynne"/>
    <x v="0"/>
    <x v="0"/>
    <n v="3"/>
  </r>
  <r>
    <s v="R 3 900 000"/>
    <n v="3900000"/>
    <s v="3 Bedroom House"/>
    <x v="0"/>
    <s v="Menlo Park"/>
    <x v="0"/>
    <x v="1"/>
    <s v="3,5"/>
  </r>
  <r>
    <s v="R 5 999 999"/>
    <n v="5999999"/>
    <s v="3 Bedroom House"/>
    <x v="0"/>
    <s v="Waterkloof Ridge"/>
    <x v="0"/>
    <x v="1"/>
    <n v="2"/>
  </r>
  <r>
    <s v="R 6 189 000"/>
    <n v="6189000"/>
    <s v="5 Bedroom House"/>
    <x v="0"/>
    <s v="Montana Tuine"/>
    <x v="1"/>
    <x v="2"/>
    <n v="3"/>
  </r>
  <r>
    <s v="R 1 800 000"/>
    <n v="1800000"/>
    <s v="4 Bedroom House"/>
    <x v="0"/>
    <s v="Pretoria North"/>
    <x v="1"/>
    <x v="0"/>
    <n v="2"/>
  </r>
  <r>
    <s v="R 1 790 000"/>
    <n v="1790000"/>
    <s v="4 Bedroom House"/>
    <x v="0"/>
    <s v="Dorandia"/>
    <x v="1"/>
    <x v="0"/>
    <n v="2"/>
  </r>
  <r>
    <s v="R 3 395 000"/>
    <n v="3395000"/>
    <s v="3 Bedroom House"/>
    <x v="0"/>
    <s v="Olympus AH"/>
    <x v="4"/>
    <x v="1"/>
    <n v="2"/>
  </r>
  <r>
    <s v="R 730 000"/>
    <n v="730000"/>
    <s v="4 Bedroom House"/>
    <x v="0"/>
    <s v="Nellmapius"/>
    <x v="3"/>
    <x v="0"/>
    <n v="1"/>
  </r>
  <r>
    <s v="R 850 000"/>
    <n v="850000"/>
    <s v="4 Bedroom House"/>
    <x v="0"/>
    <s v="Atteridgeville"/>
    <x v="2"/>
    <x v="0"/>
    <n v="1"/>
  </r>
  <r>
    <s v="R 2 950 000"/>
    <n v="2950000"/>
    <s v="5 Bedroom House"/>
    <x v="0"/>
    <s v="Brooklyn"/>
    <x v="0"/>
    <x v="2"/>
    <n v="4"/>
  </r>
  <r>
    <s v="R 1 700 000"/>
    <n v="1700000"/>
    <s v="4 Bedroom House"/>
    <x v="0"/>
    <s v="Wonderboom South"/>
    <x v="1"/>
    <x v="0"/>
    <n v="3"/>
  </r>
  <r>
    <s v="R 1 990 000"/>
    <n v="1990000"/>
    <s v="4 Bedroom House"/>
    <x v="0"/>
    <s v="Equestria"/>
    <x v="0"/>
    <x v="0"/>
    <n v="2"/>
  </r>
  <r>
    <s v="R 2 750 000"/>
    <n v="2750000"/>
    <s v="5 Bedroom House"/>
    <x v="0"/>
    <s v="Die Wilgers"/>
    <x v="0"/>
    <x v="2"/>
    <n v="3"/>
  </r>
  <r>
    <s v="R 850 000"/>
    <n v="850000"/>
    <s v="4 Bedroom House"/>
    <x v="0"/>
    <s v="Atteridgeville"/>
    <x v="2"/>
    <x v="0"/>
    <n v="1"/>
  </r>
  <r>
    <s v="R 1 978 000"/>
    <n v="1978000"/>
    <s v="2 Bedroom House"/>
    <x v="0"/>
    <s v="Elarduspark"/>
    <x v="0"/>
    <x v="3"/>
    <n v="2"/>
  </r>
  <r>
    <s v="R 2 650 000"/>
    <n v="2650000"/>
    <s v="3 Bedroom House"/>
    <x v="0"/>
    <s v="Moreleta Park"/>
    <x v="0"/>
    <x v="1"/>
    <n v="2"/>
  </r>
  <r>
    <s v="R 950 000"/>
    <n v="950000"/>
    <s v="8 Bedroom House"/>
    <x v="0"/>
    <s v="Bellevue"/>
    <x v="0"/>
    <x v="4"/>
    <n v="4"/>
  </r>
  <r>
    <s v="R 6 500 000"/>
    <n v="6500000"/>
    <s v="4 Bedroom House"/>
    <x v="0"/>
    <s v="Waterkloof Ridge"/>
    <x v="0"/>
    <x v="0"/>
    <s v="3,5"/>
  </r>
  <r>
    <s v="R 599 000"/>
    <n v="599000"/>
    <s v="2 Bedroom House"/>
    <x v="0"/>
    <s v="Lotus Gardens"/>
    <x v="3"/>
    <x v="3"/>
    <n v="1"/>
  </r>
  <r>
    <s v="R 1 750 000"/>
    <n v="1750000"/>
    <s v="3 Bedroom House"/>
    <x v="0"/>
    <s v="Waverley"/>
    <x v="1"/>
    <x v="1"/>
    <n v="2"/>
  </r>
  <r>
    <s v="R 6 500 000"/>
    <n v="6500000"/>
    <s v="6 Bedroom House"/>
    <x v="0"/>
    <s v="Savannah Country Estate"/>
    <x v="4"/>
    <x v="6"/>
    <s v="6,5"/>
  </r>
  <r>
    <s v="R 2 190 000"/>
    <n v="2190000"/>
    <s v="3 Bedroom House"/>
    <x v="0"/>
    <s v="Moreleta Park"/>
    <x v="0"/>
    <x v="1"/>
    <s v="2,5"/>
  </r>
  <r>
    <s v="R 5 900 000"/>
    <n v="5900000"/>
    <s v="4 Bedroom House"/>
    <x v="0"/>
    <s v="The Hills Game Reserve Estate"/>
    <x v="4"/>
    <x v="0"/>
    <n v="5"/>
  </r>
  <r>
    <s v="R 950 000"/>
    <n v="950000"/>
    <s v="3 Bedroom House"/>
    <x v="0"/>
    <s v="Andeon"/>
    <x v="2"/>
    <x v="1"/>
    <n v="2"/>
  </r>
  <r>
    <s v="R 5 495 000"/>
    <n v="5495000"/>
    <s v="5 Bedroom House"/>
    <x v="0"/>
    <s v="Waterkloof Ridge"/>
    <x v="0"/>
    <x v="2"/>
    <s v="2,5"/>
  </r>
  <r>
    <s v="R 1 480 000"/>
    <n v="1480000"/>
    <s v="6 Bedroom House"/>
    <x v="0"/>
    <s v="Philip Nel Park"/>
    <x v="2"/>
    <x v="6"/>
    <n v="3"/>
  </r>
  <r>
    <s v="R 13 500 000"/>
    <n v="13500000"/>
    <s v="10 Bedroom House"/>
    <x v="0"/>
    <s v="Mooikloof Equestrian Estate"/>
    <x v="4"/>
    <x v="13"/>
    <n v="12"/>
  </r>
  <r>
    <s v="R 5 900 000"/>
    <n v="5900000"/>
    <s v="4 Bedroom House"/>
    <x v="0"/>
    <s v="Six Fountains"/>
    <x v="0"/>
    <x v="0"/>
    <n v="3"/>
  </r>
  <r>
    <s v="R 4 200 000"/>
    <n v="4200000"/>
    <s v="4 Bedroom House"/>
    <x v="0"/>
    <s v="Savannah Country Estate"/>
    <x v="4"/>
    <x v="0"/>
    <s v="4,5"/>
  </r>
  <r>
    <s v="R 1 390 000"/>
    <n v="1390000"/>
    <s v="4 Bedroom House"/>
    <x v="0"/>
    <s v="Weavind Park"/>
    <x v="0"/>
    <x v="0"/>
    <n v="2"/>
  </r>
  <r>
    <s v="R 3 950 000"/>
    <n v="3950000"/>
    <s v="4 Bedroom House"/>
    <x v="0"/>
    <s v="Six Fountains Residential Estate"/>
    <x v="0"/>
    <x v="0"/>
    <s v="3,5"/>
  </r>
  <r>
    <s v="R 2 990 000"/>
    <n v="2990000"/>
    <s v="4 Bedroom House"/>
    <x v="0"/>
    <s v="Newlands"/>
    <x v="0"/>
    <x v="0"/>
    <n v="5"/>
  </r>
  <r>
    <s v="R 1 090 000"/>
    <n v="1090000"/>
    <s v="3 Bedroom House"/>
    <x v="0"/>
    <s v="Danville"/>
    <x v="2"/>
    <x v="1"/>
    <n v="2"/>
  </r>
  <r>
    <s v="R 5 900 000"/>
    <n v="5900000"/>
    <s v="4 Bedroom House"/>
    <x v="0"/>
    <s v="The Hills Game Reserve Estate"/>
    <x v="4"/>
    <x v="0"/>
    <n v="5"/>
  </r>
  <r>
    <s v="R 3 250 000"/>
    <n v="3250000"/>
    <s v="4 Bedroom House"/>
    <x v="0"/>
    <s v="Montana Tuine"/>
    <x v="1"/>
    <x v="0"/>
    <s v="2,5"/>
  </r>
  <r>
    <s v="R 3 800 000"/>
    <n v="3800000"/>
    <s v="5 Bedroom House"/>
    <x v="0"/>
    <s v="Six Fountains"/>
    <x v="0"/>
    <x v="2"/>
    <n v="5"/>
  </r>
  <r>
    <s v="R 1 399 000"/>
    <n v="1399000"/>
    <s v="11 Bedroom House"/>
    <x v="0"/>
    <s v="Mahube Valley"/>
    <x v="3"/>
    <x v="12"/>
    <n v="11"/>
  </r>
  <r>
    <s v="R 6 380 000"/>
    <n v="6380000"/>
    <s v="4 Bedroom House"/>
    <x v="0"/>
    <s v="Silver Lakes Golf Estate"/>
    <x v="0"/>
    <x v="0"/>
    <s v="2,5"/>
  </r>
  <r>
    <s v="R 3 985 000"/>
    <n v="3985000"/>
    <s v="4 Bedroom House"/>
    <x v="0"/>
    <s v="Six Fountains"/>
    <x v="0"/>
    <x v="0"/>
    <n v="4"/>
  </r>
  <r>
    <s v="R 1 270 000"/>
    <n v="1270000"/>
    <s v="4 Bedroom House"/>
    <x v="0"/>
    <s v="Pretoria North"/>
    <x v="1"/>
    <x v="0"/>
    <n v="2"/>
  </r>
  <r>
    <s v="R 2 350 000"/>
    <n v="2350000"/>
    <s v="4 Bedroom House"/>
    <x v="0"/>
    <s v="The Hills Game Reserve Estate"/>
    <x v="4"/>
    <x v="0"/>
    <n v="4"/>
  </r>
  <r>
    <s v="R 3 200 000"/>
    <n v="3200000"/>
    <s v="5 Bedroom House"/>
    <x v="0"/>
    <s v="Savannah Country Estate"/>
    <x v="4"/>
    <x v="2"/>
    <n v="4"/>
  </r>
  <r>
    <s v="R 2 350 000"/>
    <n v="2350000"/>
    <s v="4 Bedroom House"/>
    <x v="0"/>
    <s v="Colbyn"/>
    <x v="0"/>
    <x v="0"/>
    <n v="2"/>
  </r>
  <r>
    <s v="R 1 300 000"/>
    <n v="1300000"/>
    <s v="7 Bedroom House"/>
    <x v="0"/>
    <s v="West Park"/>
    <x v="2"/>
    <x v="5"/>
    <n v="2"/>
  </r>
  <r>
    <s v="R 970 000"/>
    <n v="970000"/>
    <s v="3 Bedroom House"/>
    <x v="0"/>
    <s v="Eersterust"/>
    <x v="3"/>
    <x v="1"/>
    <n v="2"/>
  </r>
  <r>
    <s v="R 1 750 000"/>
    <n v="1750000"/>
    <s v="3 Bedroom House"/>
    <x v="0"/>
    <s v="Wapadrand"/>
    <x v="0"/>
    <x v="1"/>
    <n v="3"/>
  </r>
  <r>
    <s v="R 1 250 000"/>
    <n v="1250000"/>
    <s v="3 Bedroom House"/>
    <x v="0"/>
    <s v="Lotus Gardens"/>
    <x v="3"/>
    <x v="1"/>
    <n v="2"/>
  </r>
  <r>
    <s v="R 1 750 000"/>
    <n v="1750000"/>
    <s v="3 Bedroom House"/>
    <x v="0"/>
    <s v="Pretoria West"/>
    <x v="2"/>
    <x v="1"/>
    <n v="1"/>
  </r>
  <r>
    <s v="R 5 100 000"/>
    <n v="5100000"/>
    <s v="4 Bedroom House"/>
    <x v="0"/>
    <s v="Six Fountains Residential Estate"/>
    <x v="0"/>
    <x v="0"/>
    <n v="4"/>
  </r>
  <r>
    <s v="R 3 200 000"/>
    <n v="3200000"/>
    <s v="5 Bedroom House"/>
    <x v="0"/>
    <s v="Savannah Country Estate"/>
    <x v="4"/>
    <x v="2"/>
    <n v="4"/>
  </r>
  <r>
    <s v="R 950 000"/>
    <n v="950000"/>
    <s v="3 Bedroom House"/>
    <x v="0"/>
    <s v="Kirkney"/>
    <x v="2"/>
    <x v="1"/>
    <s v="1,5"/>
  </r>
  <r>
    <s v="R 1 380 000"/>
    <n v="1380000"/>
    <s v="4 Bedroom House"/>
    <x v="0"/>
    <s v="Andeon"/>
    <x v="2"/>
    <x v="0"/>
    <n v="3"/>
  </r>
  <r>
    <s v="R 15 995 000"/>
    <n v="15995000"/>
    <s v="7 Bedroom House"/>
    <x v="0"/>
    <s v="Silver Lakes Golf Estate"/>
    <x v="0"/>
    <x v="5"/>
    <n v="8"/>
  </r>
  <r>
    <s v="R 1 150 000"/>
    <n v="1150000"/>
    <s v="3 Bedroom House"/>
    <x v="0"/>
    <s v="Gezina"/>
    <x v="1"/>
    <x v="1"/>
    <n v="2"/>
  </r>
  <r>
    <s v="R 1 636 150"/>
    <n v="1636150"/>
    <s v="3 Bedroom House"/>
    <x v="0"/>
    <s v="Atteridgeville"/>
    <x v="2"/>
    <x v="1"/>
    <n v="2"/>
  </r>
  <r>
    <s v="R 2 450 000"/>
    <n v="2450000"/>
    <s v="3 Bedroom House"/>
    <x v="0"/>
    <s v="Rietvlei View Country Estates"/>
    <x v="4"/>
    <x v="1"/>
    <n v="3"/>
  </r>
  <r>
    <s v="R 2 400 000"/>
    <n v="2400000"/>
    <s v="3 Bedroom House"/>
    <x v="0"/>
    <s v="Monument Park"/>
    <x v="6"/>
    <x v="1"/>
    <n v="2"/>
  </r>
  <r>
    <s v="R 1 600 000"/>
    <n v="1600000"/>
    <s v="6 Bedroom House"/>
    <x v="0"/>
    <s v="Kwaggasrand"/>
    <x v="2"/>
    <x v="6"/>
    <n v="3"/>
  </r>
  <r>
    <s v="R 950 000"/>
    <n v="950000"/>
    <s v="5 Bedroom House"/>
    <x v="0"/>
    <s v="Saulsville"/>
    <x v="3"/>
    <x v="2"/>
    <s v="2,5"/>
  </r>
  <r>
    <s v="R 2 999 000"/>
    <n v="2999000"/>
    <s v="3 Bedroom House"/>
    <x v="0"/>
    <s v="Menlo Park"/>
    <x v="0"/>
    <x v="1"/>
    <n v="1"/>
  </r>
  <r>
    <s v="R 6 300 000"/>
    <n v="6300000"/>
    <s v="4 Bedroom House"/>
    <x v="0"/>
    <s v="Six Fountains"/>
    <x v="0"/>
    <x v="0"/>
    <n v="4"/>
  </r>
  <r>
    <s v="R 1 500 000"/>
    <n v="1500000"/>
    <s v="3 Bedroom House"/>
    <x v="0"/>
    <s v="Waverley"/>
    <x v="1"/>
    <x v="1"/>
    <n v="2"/>
  </r>
  <r>
    <s v="R 2 250 000"/>
    <n v="2250000"/>
    <s v="3 Bedroom House"/>
    <x v="0"/>
    <s v="Sinoville"/>
    <x v="1"/>
    <x v="1"/>
    <n v="2"/>
  </r>
  <r>
    <s v="R 1 500 000"/>
    <n v="1500000"/>
    <s v="3 Bedroom House"/>
    <x v="0"/>
    <s v="Waverley"/>
    <x v="1"/>
    <x v="1"/>
    <n v="2"/>
  </r>
  <r>
    <s v="R 2 250 000"/>
    <n v="2250000"/>
    <s v="4 Bedroom House"/>
    <x v="0"/>
    <s v="Constantia Park"/>
    <x v="0"/>
    <x v="0"/>
    <n v="2"/>
  </r>
  <r>
    <s v="R 740 000"/>
    <n v="740000"/>
    <s v="2 Bedroom House"/>
    <x v="0"/>
    <s v="Elandspoort"/>
    <x v="3"/>
    <x v="3"/>
    <n v="1"/>
  </r>
  <r>
    <s v="R 1 700 000"/>
    <n v="1700000"/>
    <s v="4 Bedroom House"/>
    <x v="0"/>
    <s v="Dorandia"/>
    <x v="1"/>
    <x v="0"/>
    <s v="2,5"/>
  </r>
  <r>
    <s v="R 3 500 000"/>
    <n v="3500000"/>
    <s v="3 Bedroom House"/>
    <x v="0"/>
    <s v="Menlo Park"/>
    <x v="0"/>
    <x v="1"/>
    <n v="2"/>
  </r>
  <r>
    <s v="R 4 150 000"/>
    <n v="4150000"/>
    <s v="3 Bedroom House"/>
    <x v="0"/>
    <s v="The Wilds"/>
    <x v="0"/>
    <x v="1"/>
    <n v="3"/>
  </r>
  <r>
    <s v="R 4 300 000"/>
    <n v="4300000"/>
    <s v="5 Bedroom House"/>
    <x v="0"/>
    <s v="Menlo Park"/>
    <x v="0"/>
    <x v="2"/>
    <n v="3"/>
  </r>
  <r>
    <s v="R 8 399 999"/>
    <n v="8399999"/>
    <s v="5 Bedroom House"/>
    <x v="0"/>
    <s v="Six Fountains"/>
    <x v="0"/>
    <x v="2"/>
    <n v="6"/>
  </r>
  <r>
    <s v="R 2 550 000"/>
    <n v="2550000"/>
    <s v="3 Bedroom House"/>
    <x v="0"/>
    <s v="The Wilds"/>
    <x v="0"/>
    <x v="1"/>
    <s v="2,5"/>
  </r>
  <r>
    <s v="R 1 750 000"/>
    <n v="1750000"/>
    <s v="3 Bedroom House"/>
    <x v="0"/>
    <s v="Doornpoort"/>
    <x v="1"/>
    <x v="1"/>
    <n v="2"/>
  </r>
  <r>
    <s v="R 780 000"/>
    <n v="780000"/>
    <s v="2 Bedroom House"/>
    <x v="0"/>
    <s v="Kirkney"/>
    <x v="2"/>
    <x v="3"/>
    <n v="1"/>
  </r>
  <r>
    <s v="R 1 130 000"/>
    <n v="1130000"/>
    <s v="3 Bedroom House"/>
    <x v="0"/>
    <s v="Philip Nel Park"/>
    <x v="2"/>
    <x v="1"/>
    <n v="1"/>
  </r>
  <r>
    <s v="R 1 295 000"/>
    <n v="1295000"/>
    <s v="2 Bedroom House"/>
    <x v="0"/>
    <s v="Florauna"/>
    <x v="1"/>
    <x v="3"/>
    <s v="2,5"/>
  </r>
  <r>
    <s v="R 2 875 000"/>
    <n v="2875000"/>
    <s v="3 Bedroom House"/>
    <x v="0"/>
    <s v="Six Fountains"/>
    <x v="0"/>
    <x v="1"/>
    <n v="2"/>
  </r>
  <r>
    <s v="R 1 595 000"/>
    <n v="1595000"/>
    <s v="3 Bedroom House"/>
    <x v="0"/>
    <s v="Waverley"/>
    <x v="1"/>
    <x v="1"/>
    <n v="2"/>
  </r>
  <r>
    <s v="R 1 150 000"/>
    <n v="1150000"/>
    <s v="3 Bedroom House"/>
    <x v="0"/>
    <s v="Doornpoort"/>
    <x v="1"/>
    <x v="1"/>
    <n v="2"/>
  </r>
  <r>
    <s v="R 8 199 000"/>
    <n v="8199000"/>
    <s v="6 Bedroom House"/>
    <x v="0"/>
    <s v="Six Fountains Residential Estate"/>
    <x v="0"/>
    <x v="6"/>
    <n v="6"/>
  </r>
  <r>
    <s v="R 1 795 000"/>
    <n v="1795000"/>
    <s v="2 Bedroom House"/>
    <x v="0"/>
    <s v="Boardwalk Meander"/>
    <x v="0"/>
    <x v="3"/>
    <n v="2"/>
  </r>
  <r>
    <s v="R 500 000"/>
    <n v="500000"/>
    <s v="3 Bedroom House"/>
    <x v="0"/>
    <s v="Sunnyside"/>
    <x v="5"/>
    <x v="1"/>
    <n v="1"/>
  </r>
  <r>
    <s v="R 3 150 000"/>
    <n v="3150000"/>
    <s v="4 Bedroom House"/>
    <x v="0"/>
    <s v="Florauna"/>
    <x v="1"/>
    <x v="0"/>
    <n v="3"/>
  </r>
  <r>
    <s v="R 3 990 000"/>
    <n v="3990000"/>
    <s v="4 Bedroom House"/>
    <x v="0"/>
    <s v="Montana Tuine"/>
    <x v="1"/>
    <x v="0"/>
    <n v="4"/>
  </r>
  <r>
    <s v="R 5 250 000"/>
    <n v="5250000"/>
    <s v="3 Bedroom House"/>
    <x v="0"/>
    <s v="Woodhill Golf Estate"/>
    <x v="0"/>
    <x v="1"/>
    <n v="2"/>
  </r>
  <r>
    <s v="R 270 000"/>
    <n v="270000"/>
    <s v="1 Bedroom House"/>
    <x v="0"/>
    <s v="Elandspoort"/>
    <x v="3"/>
    <x v="7"/>
    <n v="1"/>
  </r>
  <r>
    <s v="R 780 000"/>
    <n v="780000"/>
    <s v="2 Bedroom House"/>
    <x v="0"/>
    <s v="Kirkney"/>
    <x v="2"/>
    <x v="3"/>
    <n v="1"/>
  </r>
  <r>
    <s v="R 4 500 000"/>
    <n v="4500000"/>
    <s v="5 Bedroom House"/>
    <x v="0"/>
    <s v="Savannah Country Estate"/>
    <x v="4"/>
    <x v="2"/>
    <n v="5"/>
  </r>
  <r>
    <s v="R 3 956 700"/>
    <n v="3956700"/>
    <s v="3 Bedroom House"/>
    <x v="0"/>
    <s v="Lynnwood"/>
    <x v="0"/>
    <x v="1"/>
    <s v="3,5"/>
  </r>
  <r>
    <s v="R 1 950 000"/>
    <n v="1950000"/>
    <s v="4 Bedroom House"/>
    <x v="0"/>
    <s v="Mooikloof Ridge"/>
    <x v="4"/>
    <x v="0"/>
    <n v="3"/>
  </r>
  <r>
    <s v="R 1 420 000"/>
    <n v="1420000"/>
    <s v="3 Bedroom House"/>
    <x v="0"/>
    <s v="Gezina"/>
    <x v="1"/>
    <x v="1"/>
    <n v="2"/>
  </r>
  <r>
    <s v="R 2 800 000"/>
    <n v="2800000"/>
    <s v="3 Bedroom House"/>
    <x v="0"/>
    <s v="Zambezi Manor Lifestyle Estate"/>
    <x v="1"/>
    <x v="1"/>
    <n v="2"/>
  </r>
  <r>
    <s v="R 1 320 000"/>
    <n v="1320000"/>
    <s v="3 Bedroom House"/>
    <x v="0"/>
    <s v="West Park"/>
    <x v="2"/>
    <x v="1"/>
    <s v="1,5"/>
  </r>
  <r>
    <s v="R 6 150 000"/>
    <n v="6150000"/>
    <s v="4 Bedroom House"/>
    <x v="0"/>
    <s v="Waterkloof"/>
    <x v="0"/>
    <x v="0"/>
    <n v="4"/>
  </r>
  <r>
    <s v="R 1 600 000"/>
    <n v="1600000"/>
    <s v="5 Bedroom House"/>
    <x v="0"/>
    <s v="Wonderboom"/>
    <x v="1"/>
    <x v="2"/>
    <n v="2"/>
  </r>
  <r>
    <s v="R 700 000"/>
    <n v="700000"/>
    <s v="2 Bedroom House"/>
    <x v="0"/>
    <s v="Mahube Valley"/>
    <x v="3"/>
    <x v="3"/>
    <n v="1"/>
  </r>
  <r>
    <s v="R 1 690 000"/>
    <n v="1690000"/>
    <s v="3 Bedroom House"/>
    <x v="0"/>
    <s v="Ekklesia"/>
    <x v="1"/>
    <x v="1"/>
    <s v="2,5"/>
  </r>
  <r>
    <s v="R 1 445 000"/>
    <n v="1445000"/>
    <s v="2 Bedroom House"/>
    <x v="0"/>
    <s v="Equestria"/>
    <x v="0"/>
    <x v="3"/>
    <n v="2"/>
  </r>
  <r>
    <s v="R 5 250 000"/>
    <n v="5250000"/>
    <s v="5 Bedroom House"/>
    <x v="0"/>
    <s v="Zambezi Country Estate"/>
    <x v="1"/>
    <x v="2"/>
    <n v="5"/>
  </r>
  <r>
    <s v="R 2 399 000"/>
    <n v="2399000"/>
    <s v="3 Bedroom House"/>
    <x v="0"/>
    <s v="Boardwalk Villas"/>
    <x v="0"/>
    <x v="1"/>
    <n v="2"/>
  </r>
  <r>
    <s v="R 2 399 000"/>
    <n v="2399000"/>
    <s v="3 Bedroom House"/>
    <x v="0"/>
    <s v="Boardwalk Villas"/>
    <x v="0"/>
    <x v="1"/>
    <n v="2"/>
  </r>
  <r>
    <s v="R 3 450 000"/>
    <n v="3450000"/>
    <s v="4 Bedroom House"/>
    <x v="0"/>
    <s v="Pebble Rock Golf Village"/>
    <x v="4"/>
    <x v="0"/>
    <n v="2"/>
  </r>
  <r>
    <s v="R 4 950 000"/>
    <n v="4950000"/>
    <s v="5 Bedroom House"/>
    <x v="0"/>
    <s v="Lynnwood Glen"/>
    <x v="0"/>
    <x v="2"/>
    <n v="6"/>
  </r>
  <r>
    <s v="R 1 445 000"/>
    <n v="1445000"/>
    <s v="2 Bedroom House"/>
    <x v="0"/>
    <s v="Equestria"/>
    <x v="0"/>
    <x v="3"/>
    <n v="2"/>
  </r>
  <r>
    <s v="R 819 000"/>
    <n v="819000"/>
    <s v="2 Bedroom House"/>
    <x v="0"/>
    <s v="Kirkney"/>
    <x v="2"/>
    <x v="3"/>
    <n v="1"/>
  </r>
  <r>
    <s v="R 4 500 000"/>
    <n v="4500000"/>
    <s v="4 Bedroom House"/>
    <x v="0"/>
    <s v="Lynnwood"/>
    <x v="0"/>
    <x v="0"/>
    <n v="3"/>
  </r>
  <r>
    <s v="R 4 500 000"/>
    <n v="4500000"/>
    <s v="4 Bedroom House"/>
    <x v="0"/>
    <s v="Lynnwood"/>
    <x v="0"/>
    <x v="0"/>
    <n v="3"/>
  </r>
  <r>
    <s v="R 3 200 000"/>
    <n v="3200000"/>
    <s v="4 Bedroom House"/>
    <x v="0"/>
    <s v="Pretoria North"/>
    <x v="1"/>
    <x v="0"/>
    <n v="3"/>
  </r>
  <r>
    <s v="R 4 150 000"/>
    <n v="4150000"/>
    <s v="4 Bedroom House"/>
    <x v="0"/>
    <s v="Boardwalk"/>
    <x v="0"/>
    <x v="0"/>
    <n v="3"/>
  </r>
  <r>
    <s v="R 3 800 000"/>
    <n v="3800000"/>
    <s v="4 Bedroom House"/>
    <x v="0"/>
    <s v="Willow Acres"/>
    <x v="0"/>
    <x v="0"/>
    <n v="3"/>
  </r>
  <r>
    <s v="R 1 100 000"/>
    <n v="1100000"/>
    <s v="3 Bedroom House"/>
    <x v="0"/>
    <s v="Florauna"/>
    <x v="1"/>
    <x v="1"/>
    <n v="2"/>
  </r>
  <r>
    <s v="R 1 170 000"/>
    <n v="1170000"/>
    <s v="1 Bedroom House"/>
    <x v="0"/>
    <s v="Montana Tuine"/>
    <x v="1"/>
    <x v="7"/>
    <n v="1"/>
  </r>
  <r>
    <s v="R 3 350 000"/>
    <n v="3350000"/>
    <s v="3 Bedroom House"/>
    <x v="0"/>
    <s v="Muckleneuk"/>
    <x v="5"/>
    <x v="1"/>
    <n v="3"/>
  </r>
  <r>
    <s v="R 4 750 000"/>
    <n v="4750000"/>
    <s v="4 Bedroom House"/>
    <x v="0"/>
    <s v="Zambezi Manor Lifestyle Estate"/>
    <x v="1"/>
    <x v="0"/>
    <n v="4"/>
  </r>
  <r>
    <s v="R 1 995 000"/>
    <n v="1995000"/>
    <s v="3 Bedroom House"/>
    <x v="0"/>
    <s v="Faerie Glen"/>
    <x v="0"/>
    <x v="1"/>
    <n v="2"/>
  </r>
  <r>
    <s v="R 1 365 000"/>
    <n v="1365000"/>
    <s v="3 Bedroom House"/>
    <x v="0"/>
    <s v="Mayville"/>
    <x v="1"/>
    <x v="1"/>
    <s v="1,5"/>
  </r>
  <r>
    <s v="R 6 095 000"/>
    <n v="6095000"/>
    <s v="7 Bedroom House"/>
    <x v="0"/>
    <s v="Moreleta Park"/>
    <x v="0"/>
    <x v="5"/>
    <n v="3"/>
  </r>
  <r>
    <s v="R 1 179 000"/>
    <n v="1179000"/>
    <s v="3 Bedroom House"/>
    <x v="0"/>
    <s v="Eersterust"/>
    <x v="3"/>
    <x v="1"/>
    <n v="2"/>
  </r>
  <r>
    <s v="R 4 400 000"/>
    <n v="4400000"/>
    <s v="4 Bedroom House"/>
    <x v="0"/>
    <s v="Waterkloof Ridge"/>
    <x v="0"/>
    <x v="0"/>
    <s v="2,5"/>
  </r>
  <r>
    <s v="R 9 450 000"/>
    <n v="9450000"/>
    <s v="5 Bedroom House"/>
    <x v="0"/>
    <s v="Mooikloof"/>
    <x v="4"/>
    <x v="2"/>
    <n v="5"/>
  </r>
  <r>
    <s v="R 2 680 000"/>
    <n v="2680000"/>
    <s v="3 Bedroom House"/>
    <x v="0"/>
    <s v="Faerie Glen"/>
    <x v="0"/>
    <x v="1"/>
    <n v="3"/>
  </r>
  <r>
    <s v="R 850 000"/>
    <n v="850000"/>
    <s v="2 Bedroom House"/>
    <x v="0"/>
    <s v="Lotus Gardens"/>
    <x v="3"/>
    <x v="3"/>
    <n v="1"/>
  </r>
  <r>
    <s v="R 1 995 000"/>
    <n v="1995000"/>
    <s v="3 Bedroom House"/>
    <x v="0"/>
    <s v="Faerie Glen"/>
    <x v="0"/>
    <x v="1"/>
    <n v="2"/>
  </r>
  <r>
    <s v="R 2 700 000"/>
    <n v="2700000"/>
    <s v="3 Bedroom House"/>
    <x v="0"/>
    <s v="Florauna"/>
    <x v="1"/>
    <x v="1"/>
    <n v="2"/>
  </r>
  <r>
    <s v="R 2 995 000"/>
    <n v="2995000"/>
    <s v="4 Bedroom House"/>
    <x v="0"/>
    <s v="Florauna"/>
    <x v="1"/>
    <x v="0"/>
    <s v="2,5"/>
  </r>
  <r>
    <s v="R 970 000"/>
    <n v="970000"/>
    <s v="5 Bedroom House"/>
    <x v="0"/>
    <s v="Philip Nel Park"/>
    <x v="2"/>
    <x v="2"/>
    <n v="1"/>
  </r>
  <r>
    <s v="R 1 750 000"/>
    <n v="1750000"/>
    <s v="3 Bedroom House"/>
    <x v="0"/>
    <s v="Garsfontein"/>
    <x v="0"/>
    <x v="1"/>
    <n v="2"/>
  </r>
  <r>
    <s v="R 5 499 000"/>
    <n v="5499000"/>
    <s v="6 Bedroom House"/>
    <x v="0"/>
    <s v="Savannah Country Estate"/>
    <x v="4"/>
    <x v="6"/>
    <s v="6,5"/>
  </r>
  <r>
    <s v="R 3 400 000"/>
    <n v="3400000"/>
    <s v="8 Bedroom House"/>
    <x v="0"/>
    <s v="Garsfontein"/>
    <x v="0"/>
    <x v="4"/>
    <n v="4"/>
  </r>
  <r>
    <s v="R 5 499 000"/>
    <n v="5499000"/>
    <s v="6 Bedroom House"/>
    <x v="0"/>
    <s v="Savannah Country Estate"/>
    <x v="4"/>
    <x v="6"/>
    <s v="6,5"/>
  </r>
  <r>
    <s v="R 2 695 000"/>
    <n v="2695000"/>
    <s v="3 Bedroom House"/>
    <x v="0"/>
    <s v="Clydesdale"/>
    <x v="5"/>
    <x v="1"/>
    <n v="2"/>
  </r>
  <r>
    <s v="R 4 910 000"/>
    <n v="4910000"/>
    <s v="5 Bedroom House"/>
    <x v="0"/>
    <s v="Silver Stream Estate"/>
    <x v="0"/>
    <x v="2"/>
    <n v="4"/>
  </r>
  <r>
    <s v="R 1 570 000"/>
    <n v="1570000"/>
    <s v="4 Bedroom House"/>
    <x v="0"/>
    <s v="Booysens"/>
    <x v="2"/>
    <x v="0"/>
    <n v="2"/>
  </r>
  <r>
    <s v="R 1 795 000"/>
    <n v="1795000"/>
    <s v="4 Bedroom House"/>
    <x v="0"/>
    <s v="Moreleta Park"/>
    <x v="0"/>
    <x v="0"/>
    <n v="2"/>
  </r>
  <r>
    <s v="R 4 100 000"/>
    <n v="4100000"/>
    <s v="4 Bedroom House"/>
    <x v="0"/>
    <s v="Silver Lakes Golf Estate"/>
    <x v="0"/>
    <x v="0"/>
    <n v="2"/>
  </r>
  <r>
    <s v="R 2 199 000"/>
    <n v="2199000"/>
    <s v="3 Bedroom House"/>
    <x v="0"/>
    <s v="Montana"/>
    <x v="1"/>
    <x v="1"/>
    <n v="2"/>
  </r>
  <r>
    <s v="R 565 000"/>
    <n v="565000"/>
    <s v="2 Bedroom House"/>
    <x v="0"/>
    <s v="Lotus Gardens"/>
    <x v="3"/>
    <x v="3"/>
    <n v="1"/>
  </r>
  <r>
    <s v="R 5 160 000"/>
    <n v="5160000"/>
    <s v="4 Bedroom House"/>
    <x v="0"/>
    <s v="Woodhill Golf Estate"/>
    <x v="0"/>
    <x v="0"/>
    <n v="3"/>
  </r>
  <r>
    <s v="R 1 650 000"/>
    <n v="1650000"/>
    <s v="3 Bedroom House"/>
    <x v="0"/>
    <s v="Mayville"/>
    <x v="1"/>
    <x v="1"/>
    <n v="3"/>
  </r>
  <r>
    <s v="R 3 000 000"/>
    <n v="3000000"/>
    <s v="5 Bedroom House"/>
    <x v="0"/>
    <s v="Faerie Glen"/>
    <x v="0"/>
    <x v="2"/>
    <n v="3"/>
  </r>
  <r>
    <s v="R 4 900 000"/>
    <n v="4900000"/>
    <s v="4 Bedroom House"/>
    <x v="0"/>
    <s v="Faerie Glen"/>
    <x v="0"/>
    <x v="0"/>
    <n v="4"/>
  </r>
  <r>
    <s v="R 1 510 212"/>
    <n v="1510212"/>
    <s v="3 Bedroom House"/>
    <x v="0"/>
    <s v="Pretoria Gardens"/>
    <x v="2"/>
    <x v="1"/>
    <n v="3"/>
  </r>
  <r>
    <s v="R 5 500 000"/>
    <n v="5500000"/>
    <s v="7 Bedroom House"/>
    <x v="0"/>
    <s v="Waverley"/>
    <x v="1"/>
    <x v="5"/>
    <n v="7"/>
  </r>
  <r>
    <s v="R 1 198 000"/>
    <n v="1198000"/>
    <s v="3 Bedroom House"/>
    <x v="0"/>
    <s v="West Park"/>
    <x v="2"/>
    <x v="1"/>
    <s v="1,5"/>
  </r>
  <r>
    <s v="R 3 995 000"/>
    <n v="3995000"/>
    <s v="4 Bedroom House"/>
    <x v="0"/>
    <s v="Six Fountains Residential Estate"/>
    <x v="0"/>
    <x v="0"/>
    <s v="3,5"/>
  </r>
  <r>
    <s v="R 2 790 000"/>
    <n v="2790000"/>
    <s v="3 Bedroom House"/>
    <x v="0"/>
    <s v="Olympus AH"/>
    <x v="4"/>
    <x v="1"/>
    <n v="2"/>
  </r>
  <r>
    <s v="R 880 000"/>
    <n v="880000"/>
    <s v="2 Bedroom House"/>
    <x v="0"/>
    <s v="Mayville"/>
    <x v="1"/>
    <x v="3"/>
    <n v="1"/>
  </r>
  <r>
    <s v="R 1 795 000"/>
    <n v="1795000"/>
    <s v="3 Bedroom House"/>
    <x v="0"/>
    <s v="Garsfontein"/>
    <x v="0"/>
    <x v="1"/>
    <n v="2"/>
  </r>
  <r>
    <s v="R 3 450 000"/>
    <n v="3450000"/>
    <s v="4 Bedroom House"/>
    <x v="0"/>
    <s v="Roodepark Eco Estate"/>
    <x v="4"/>
    <x v="0"/>
    <n v="3"/>
  </r>
  <r>
    <s v="R 1 890 000"/>
    <n v="1890000"/>
    <s v="3 Bedroom House"/>
    <x v="0"/>
    <s v="Doornpoort"/>
    <x v="1"/>
    <x v="1"/>
    <n v="2"/>
  </r>
  <r>
    <s v="R 1 999 000"/>
    <n v="1999000"/>
    <s v="3 Bedroom House"/>
    <x v="0"/>
    <s v="Rietfontein"/>
    <x v="1"/>
    <x v="1"/>
    <n v="2"/>
  </r>
  <r>
    <s v="R 2 500 000"/>
    <n v="2500000"/>
    <s v="6 Bedroom House"/>
    <x v="0"/>
    <s v="Pretoria Gardens"/>
    <x v="2"/>
    <x v="6"/>
    <n v="3"/>
  </r>
  <r>
    <s v="R 1 200 000"/>
    <n v="1200000"/>
    <s v="3 Bedroom House"/>
    <x v="0"/>
    <s v="Elandspoort"/>
    <x v="3"/>
    <x v="1"/>
    <n v="2"/>
  </r>
  <r>
    <s v="R 3 095 000"/>
    <n v="3095000"/>
    <s v="3 Bedroom House"/>
    <x v="0"/>
    <s v="Newmark Estate"/>
    <x v="0"/>
    <x v="1"/>
    <s v="2,5"/>
  </r>
  <r>
    <s v="R 1 364 125"/>
    <n v="1364125"/>
    <s v="3 Bedroom House"/>
    <x v="0"/>
    <s v="Kirkney"/>
    <x v="2"/>
    <x v="1"/>
    <n v="2"/>
  </r>
  <r>
    <s v="R 750 000"/>
    <n v="750000"/>
    <s v="4 Bedroom House"/>
    <x v="0"/>
    <s v="Mamelodi East"/>
    <x v="3"/>
    <x v="0"/>
    <n v="3"/>
  </r>
  <r>
    <s v="R 1 795 000"/>
    <n v="1795000"/>
    <s v="3 Bedroom House"/>
    <x v="0"/>
    <s v="Garsfontein"/>
    <x v="0"/>
    <x v="1"/>
    <n v="2"/>
  </r>
  <r>
    <s v="R 1 150 000"/>
    <n v="1150000"/>
    <s v="5 Bedroom House"/>
    <x v="0"/>
    <s v="Mamelodi West"/>
    <x v="3"/>
    <x v="2"/>
    <n v="3"/>
  </r>
  <r>
    <s v="R 2 490 000"/>
    <n v="2490000"/>
    <s v="4 Bedroom House"/>
    <x v="0"/>
    <s v="Mayville"/>
    <x v="1"/>
    <x v="0"/>
    <n v="3"/>
  </r>
  <r>
    <s v="R 4 440 000"/>
    <n v="4440000"/>
    <s v="5 Bedroom House"/>
    <x v="0"/>
    <s v="Die Wilgers"/>
    <x v="0"/>
    <x v="2"/>
    <s v="3,5"/>
  </r>
  <r>
    <s v="R 2 670 000"/>
    <n v="2670000"/>
    <s v="3 Bedroom House"/>
    <x v="0"/>
    <s v="Waterlake Farm Lifestyle Estate"/>
    <x v="4"/>
    <x v="1"/>
    <n v="2"/>
  </r>
  <r>
    <s v="R 1 000 000"/>
    <n v="1000000"/>
    <s v="3 Bedroom House"/>
    <x v="0"/>
    <s v="Pretoria North"/>
    <x v="1"/>
    <x v="1"/>
    <n v="1"/>
  </r>
  <r>
    <s v="R 3 956 700"/>
    <n v="3956700"/>
    <s v="3 Bedroom House"/>
    <x v="0"/>
    <s v="Lynnwood"/>
    <x v="0"/>
    <x v="1"/>
    <s v="3,5"/>
  </r>
  <r>
    <s v="R 3 940 350"/>
    <n v="3940350"/>
    <s v="3 Bedroom House"/>
    <x v="0"/>
    <s v="Lynnwood"/>
    <x v="0"/>
    <x v="1"/>
    <s v="3,5"/>
  </r>
  <r>
    <s v="R 3 924 000"/>
    <n v="3924000"/>
    <s v="3 Bedroom House"/>
    <x v="0"/>
    <s v="Lynnwood"/>
    <x v="0"/>
    <x v="1"/>
    <s v="3,5"/>
  </r>
  <r>
    <s v="R 3 940 350"/>
    <n v="3940350"/>
    <s v="3 Bedroom House"/>
    <x v="0"/>
    <s v="Lynnwood"/>
    <x v="0"/>
    <x v="1"/>
    <s v="3,5"/>
  </r>
  <r>
    <s v="R 2 890 000"/>
    <n v="2890000"/>
    <s v="4 Bedroom House"/>
    <x v="0"/>
    <s v="Die Wilgers"/>
    <x v="0"/>
    <x v="0"/>
    <s v="2,5"/>
  </r>
  <r>
    <s v="R 1 680 000"/>
    <n v="1680000"/>
    <s v="3 Bedroom House"/>
    <x v="0"/>
    <s v="Sinoville"/>
    <x v="1"/>
    <x v="1"/>
    <n v="2"/>
  </r>
  <r>
    <s v="R 1 575 000"/>
    <n v="1575000"/>
    <s v="1 Bedroom House"/>
    <x v="0"/>
    <s v="Montana Park"/>
    <x v="1"/>
    <x v="7"/>
    <n v="1"/>
  </r>
  <r>
    <s v="R 6 800 000"/>
    <n v="6800000"/>
    <s v="4 Bedroom House"/>
    <x v="0"/>
    <s v="Waterkloof"/>
    <x v="0"/>
    <x v="0"/>
    <s v="3,5"/>
  </r>
  <r>
    <s v="R 3 800 000"/>
    <n v="3800000"/>
    <s v="4 Bedroom House"/>
    <x v="0"/>
    <s v="Savannah Country Estate"/>
    <x v="4"/>
    <x v="0"/>
    <n v="3"/>
  </r>
  <r>
    <s v="R 3 950 000"/>
    <n v="3950000"/>
    <s v="4 Bedroom House"/>
    <x v="0"/>
    <s v="Six Fountains Residential Estate"/>
    <x v="0"/>
    <x v="0"/>
    <n v="3"/>
  </r>
  <r>
    <s v="R 1 680 000"/>
    <n v="1680000"/>
    <s v="3 Bedroom House"/>
    <x v="0"/>
    <s v="Sinoville"/>
    <x v="1"/>
    <x v="1"/>
    <n v="2"/>
  </r>
  <r>
    <s v="R 2 399 000"/>
    <n v="2399000"/>
    <s v="3 Bedroom House"/>
    <x v="0"/>
    <s v="Magalieskruin"/>
    <x v="1"/>
    <x v="1"/>
    <s v="2,5"/>
  </r>
  <r>
    <s v="R 830 000"/>
    <n v="830000"/>
    <s v="2 Bedroom House"/>
    <x v="0"/>
    <s v="Lotus Gardens"/>
    <x v="3"/>
    <x v="3"/>
    <n v="1"/>
  </r>
  <r>
    <s v="R 2 100 000"/>
    <n v="2100000"/>
    <s v="3 Bedroom House"/>
    <x v="0"/>
    <s v="East Lynne"/>
    <x v="0"/>
    <x v="1"/>
    <n v="2"/>
  </r>
  <r>
    <s v="R 3 700 000"/>
    <n v="3700000"/>
    <s v="3 Bedroom House"/>
    <x v="0"/>
    <s v="The Wilds"/>
    <x v="0"/>
    <x v="1"/>
    <s v="2,5"/>
  </r>
  <r>
    <s v="R 1 360 000"/>
    <n v="1360000"/>
    <s v="4 Bedroom House"/>
    <x v="0"/>
    <s v="Pretoria North"/>
    <x v="1"/>
    <x v="0"/>
    <n v="2"/>
  </r>
  <r>
    <s v="R 10 800 000"/>
    <n v="10800000"/>
    <s v="5 Bedroom House"/>
    <x v="0"/>
    <s v="Waterkloof Ridge"/>
    <x v="0"/>
    <x v="2"/>
    <s v="3,5"/>
  </r>
  <r>
    <s v="R 3 500 000"/>
    <n v="3500000"/>
    <s v="3 Bedroom House"/>
    <x v="0"/>
    <s v="Brooklyn"/>
    <x v="0"/>
    <x v="1"/>
    <n v="3"/>
  </r>
  <r>
    <s v="R 680 000"/>
    <n v="680000"/>
    <s v="2 Bedroom House"/>
    <x v="0"/>
    <s v="Mahube Valley"/>
    <x v="3"/>
    <x v="3"/>
    <n v="1"/>
  </r>
  <r>
    <s v="R 3 850 000"/>
    <n v="3850000"/>
    <s v="3 Bedroom House"/>
    <x v="0"/>
    <s v="The Wilds"/>
    <x v="0"/>
    <x v="1"/>
    <s v="2,5"/>
  </r>
  <r>
    <s v="R 2 380 000"/>
    <n v="2380000"/>
    <s v="4 Bedroom House"/>
    <x v="0"/>
    <s v="Eloffsdal"/>
    <x v="1"/>
    <x v="0"/>
    <n v="2"/>
  </r>
  <r>
    <s v="R 5 650 000"/>
    <n v="5650000"/>
    <s v="4 Bedroom House"/>
    <x v="0"/>
    <s v="The Wilds"/>
    <x v="0"/>
    <x v="0"/>
    <n v="4"/>
  </r>
  <r>
    <s v="R 3 500 000"/>
    <n v="3500000"/>
    <s v="3 Bedroom House"/>
    <x v="0"/>
    <s v="Brooklyn"/>
    <x v="0"/>
    <x v="1"/>
    <n v="3"/>
  </r>
  <r>
    <s v="R 12 500 000"/>
    <n v="12500000"/>
    <s v="4 Bedroom House"/>
    <x v="0"/>
    <s v="Waterkloof"/>
    <x v="0"/>
    <x v="0"/>
    <s v="4,5"/>
  </r>
  <r>
    <s v="R 2 595 000"/>
    <n v="2595000"/>
    <s v="4 Bedroom House"/>
    <x v="0"/>
    <s v="The Wilds"/>
    <x v="0"/>
    <x v="0"/>
    <s v="2,5"/>
  </r>
  <r>
    <s v="R 3 700 000"/>
    <n v="3700000"/>
    <s v="4 Bedroom House"/>
    <x v="0"/>
    <s v="Newmark Estate"/>
    <x v="0"/>
    <x v="0"/>
    <n v="2"/>
  </r>
  <r>
    <s v="R 3 150 000"/>
    <n v="3150000"/>
    <s v="3 Bedroom House"/>
    <x v="0"/>
    <s v="Magalieskruin"/>
    <x v="1"/>
    <x v="1"/>
    <s v="2,5"/>
  </r>
  <r>
    <s v="R 4 900 000"/>
    <n v="4900000"/>
    <s v="5 Bedroom House"/>
    <x v="0"/>
    <s v="Sterrewag"/>
    <x v="0"/>
    <x v="2"/>
    <n v="4"/>
  </r>
  <r>
    <s v="R 2 950 000"/>
    <n v="2950000"/>
    <s v="3 Bedroom House"/>
    <x v="0"/>
    <s v="Pretoria North"/>
    <x v="1"/>
    <x v="1"/>
    <n v="2"/>
  </r>
  <r>
    <s v="R 590 000"/>
    <n v="590000"/>
    <s v="4 Bedroom House"/>
    <x v="0"/>
    <s v="Lotus Gardens"/>
    <x v="3"/>
    <x v="0"/>
    <n v="2"/>
  </r>
  <r>
    <s v="R 2 150 000"/>
    <n v="2150000"/>
    <s v="2 Bedroom House"/>
    <x v="0"/>
    <s v="Riviera"/>
    <x v="5"/>
    <x v="3"/>
    <n v="2"/>
  </r>
  <r>
    <s v="R 750 000"/>
    <n v="750000"/>
    <s v="2 Bedroom House"/>
    <x v="0"/>
    <s v="Lotus Gardens"/>
    <x v="3"/>
    <x v="3"/>
    <n v="1"/>
  </r>
  <r>
    <s v="R 2 875 000"/>
    <n v="2875000"/>
    <s v="3 Bedroom House"/>
    <x v="0"/>
    <s v="Six Fountains Residential Estate"/>
    <x v="0"/>
    <x v="1"/>
    <n v="2"/>
  </r>
  <r>
    <s v="R 1 950 000"/>
    <n v="1950000"/>
    <s v="4 Bedroom House"/>
    <x v="0"/>
    <s v="Bronberg"/>
    <x v="0"/>
    <x v="0"/>
    <n v="3"/>
  </r>
  <r>
    <s v="R 4 995 000"/>
    <n v="4995000"/>
    <s v="4 Bedroom House"/>
    <x v="0"/>
    <s v="Waterkloof Ridge"/>
    <x v="0"/>
    <x v="0"/>
    <n v="4"/>
  </r>
  <r>
    <s v="R 1 799 000"/>
    <n v="1799000"/>
    <s v="3 Bedroom House"/>
    <x v="0"/>
    <s v="Equestria"/>
    <x v="0"/>
    <x v="1"/>
    <n v="2"/>
  </r>
  <r>
    <s v="R 3 600 000"/>
    <n v="3600000"/>
    <s v="5 Bedroom House"/>
    <x v="0"/>
    <s v="Florauna"/>
    <x v="1"/>
    <x v="2"/>
    <n v="5"/>
  </r>
  <r>
    <s v="R 720 000"/>
    <n v="720000"/>
    <s v="3 Bedroom House"/>
    <x v="0"/>
    <s v="Mahube Valley"/>
    <x v="3"/>
    <x v="1"/>
    <n v="1"/>
  </r>
  <r>
    <s v="R 1 840 000"/>
    <n v="1840000"/>
    <s v="3 Bedroom House"/>
    <x v="0"/>
    <s v="Annlin"/>
    <x v="1"/>
    <x v="1"/>
    <n v="3"/>
  </r>
  <r>
    <s v="R 2 200 000"/>
    <n v="2200000"/>
    <s v="2 Bedroom House"/>
    <x v="0"/>
    <s v="Suiderberg"/>
    <x v="1"/>
    <x v="3"/>
    <n v="2"/>
  </r>
  <r>
    <s v="R 8 499 000"/>
    <n v="8499000"/>
    <s v="5 Bedroom House"/>
    <x v="0"/>
    <s v="Sable Hills"/>
    <x v="4"/>
    <x v="2"/>
    <n v="5"/>
  </r>
  <r>
    <s v="R 4 300 000"/>
    <n v="4300000"/>
    <s v="5 Bedroom House"/>
    <x v="0"/>
    <s v="Zambezi Country Estate"/>
    <x v="1"/>
    <x v="2"/>
    <n v="4"/>
  </r>
  <r>
    <s v="R 900 000"/>
    <n v="900000"/>
    <s v="5 Bedroom House"/>
    <x v="0"/>
    <s v="Mamelodi East"/>
    <x v="3"/>
    <x v="2"/>
    <n v="2"/>
  </r>
  <r>
    <s v="R 990 000"/>
    <n v="990000"/>
    <s v="3 Bedroom House"/>
    <x v="0"/>
    <s v="Lotus Gardens"/>
    <x v="3"/>
    <x v="1"/>
    <n v="2"/>
  </r>
  <r>
    <s v="R 7 800 000"/>
    <n v="7800000"/>
    <s v="5 Bedroom House"/>
    <x v="0"/>
    <s v="Boardwalk Meander"/>
    <x v="0"/>
    <x v="2"/>
    <n v="5"/>
  </r>
  <r>
    <s v="R 1 995 000"/>
    <n v="1995000"/>
    <s v="3 Bedroom House"/>
    <x v="0"/>
    <s v="Pretoria West"/>
    <x v="2"/>
    <x v="1"/>
    <n v="2"/>
  </r>
  <r>
    <s v="R 4 500 000"/>
    <n v="4500000"/>
    <s v="3 Bedroom House"/>
    <x v="0"/>
    <s v="Erasmuskloof"/>
    <x v="0"/>
    <x v="1"/>
    <n v="3"/>
  </r>
  <r>
    <s v="R 1 162 625"/>
    <n v="1162625"/>
    <s v="3 Bedroom House"/>
    <x v="0"/>
    <s v="Mountain View"/>
    <x v="1"/>
    <x v="1"/>
    <n v="2"/>
  </r>
  <r>
    <s v="R 2 350 000"/>
    <n v="2350000"/>
    <s v="3 Bedroom House"/>
    <x v="0"/>
    <s v="Silverton"/>
    <x v="0"/>
    <x v="1"/>
    <n v="2"/>
  </r>
  <r>
    <s v="R 1 090 000"/>
    <n v="1090000"/>
    <s v="2 Bedroom House"/>
    <x v="0"/>
    <s v="Brummeria"/>
    <x v="0"/>
    <x v="3"/>
    <n v="1"/>
  </r>
  <r>
    <s v="R 7 495 000"/>
    <n v="7495000"/>
    <s v="5 Bedroom House"/>
    <x v="0"/>
    <s v="Mooikloof Heights"/>
    <x v="4"/>
    <x v="2"/>
    <s v="4,5"/>
  </r>
  <r>
    <s v="R 2 650 000"/>
    <n v="2650000"/>
    <s v="5 Bedroom House"/>
    <x v="0"/>
    <s v="Savannah Country Estate"/>
    <x v="4"/>
    <x v="2"/>
    <s v="5,5"/>
  </r>
  <r>
    <s v="R 2 500 000"/>
    <n v="2500000"/>
    <s v="6 Bedroom House"/>
    <x v="0"/>
    <s v="Pretoria North"/>
    <x v="1"/>
    <x v="6"/>
    <n v="4"/>
  </r>
  <r>
    <s v="R 8 990 000"/>
    <n v="8990000"/>
    <s v="4 Bedroom House"/>
    <x v="0"/>
    <s v="The Hills Game Reserve Estate"/>
    <x v="4"/>
    <x v="0"/>
    <n v="5"/>
  </r>
  <r>
    <s v="R 900 000"/>
    <n v="900000"/>
    <s v="2 Bedroom House"/>
    <x v="0"/>
    <s v="Pretoria North"/>
    <x v="1"/>
    <x v="3"/>
    <n v="1"/>
  </r>
  <r>
    <s v="R 5 500 000"/>
    <n v="5500000"/>
    <s v="4 Bedroom House"/>
    <x v="0"/>
    <s v="The Wilds"/>
    <x v="0"/>
    <x v="0"/>
    <s v="4,5"/>
  </r>
  <r>
    <s v="R 3 500 000"/>
    <n v="3500000"/>
    <s v="6 Bedroom House"/>
    <x v="0"/>
    <s v="Arcadia"/>
    <x v="5"/>
    <x v="6"/>
    <n v="2"/>
  </r>
  <r>
    <s v="R 1 980 000"/>
    <n v="1980000"/>
    <s v="3 Bedroom House"/>
    <x v="0"/>
    <s v="Montana"/>
    <x v="1"/>
    <x v="1"/>
    <n v="2"/>
  </r>
  <r>
    <s v="R 420 000"/>
    <n v="420000"/>
    <s v="2 Bedroom House"/>
    <x v="0"/>
    <s v="Mamelodi East"/>
    <x v="3"/>
    <x v="3"/>
    <n v="1"/>
  </r>
  <r>
    <s v="R 2 280 000"/>
    <n v="2280000"/>
    <s v="3 Bedroom House"/>
    <x v="0"/>
    <s v="Elarduspark"/>
    <x v="0"/>
    <x v="1"/>
    <n v="2"/>
  </r>
  <r>
    <s v="R 2 400 000"/>
    <n v="2400000"/>
    <s v="5 Bedroom House"/>
    <x v="0"/>
    <s v="Pretoria West"/>
    <x v="2"/>
    <x v="2"/>
    <s v="N/A"/>
  </r>
  <r>
    <s v="R 699 000"/>
    <n v="699000"/>
    <s v="0.5 Bedroom House"/>
    <x v="0"/>
    <s v="Hatfield"/>
    <x v="0"/>
    <x v="2"/>
    <n v="1"/>
  </r>
  <r>
    <s v="R 3 500 000"/>
    <n v="3500000"/>
    <s v="6 Bedroom House"/>
    <x v="0"/>
    <s v="Arcadia"/>
    <x v="5"/>
    <x v="6"/>
    <n v="2"/>
  </r>
  <r>
    <s v="R 2 000 000"/>
    <n v="2000000"/>
    <s v="3 Bedroom House"/>
    <x v="0"/>
    <s v="Annlin"/>
    <x v="1"/>
    <x v="1"/>
    <n v="2"/>
  </r>
  <r>
    <s v="R 4 495 000"/>
    <n v="4495000"/>
    <s v="4 Bedroom House"/>
    <x v="0"/>
    <s v="Lynnwood Glen"/>
    <x v="0"/>
    <x v="0"/>
    <n v="4"/>
  </r>
  <r>
    <s v="R 4 500 000"/>
    <n v="4500000"/>
    <s v="3 Bedroom House"/>
    <x v="0"/>
    <s v="Silver Lakes Golf Estate"/>
    <x v="0"/>
    <x v="1"/>
    <s v="3,5"/>
  </r>
  <r>
    <s v="R 2 490 000"/>
    <n v="2490000"/>
    <s v="3 Bedroom House"/>
    <x v="0"/>
    <s v="Sinoville"/>
    <x v="1"/>
    <x v="1"/>
    <n v="2"/>
  </r>
  <r>
    <s v="R 1 007 000"/>
    <n v="1007000"/>
    <s v="2 Bedroom House"/>
    <x v="0"/>
    <s v="Danville"/>
    <x v="2"/>
    <x v="3"/>
    <n v="1"/>
  </r>
  <r>
    <s v="R 1 998 000"/>
    <n v="1998000"/>
    <s v="2 Bedroom House"/>
    <x v="0"/>
    <s v="Rietondale"/>
    <x v="0"/>
    <x v="3"/>
    <n v="2"/>
  </r>
  <r>
    <s v="R 3 499 000"/>
    <n v="3499000"/>
    <s v="4 Bedroom House"/>
    <x v="0"/>
    <s v="Waterkloof Park"/>
    <x v="0"/>
    <x v="0"/>
    <n v="3"/>
  </r>
  <r>
    <s v="R 5 500 000"/>
    <n v="5500000"/>
    <s v="4 Bedroom House"/>
    <x v="0"/>
    <s v="Lombardy Estate"/>
    <x v="0"/>
    <x v="0"/>
    <s v="3,5"/>
  </r>
  <r>
    <s v="R 3 980 000"/>
    <n v="3980000"/>
    <s v="4 Bedroom House"/>
    <x v="0"/>
    <s v="Florauna"/>
    <x v="1"/>
    <x v="0"/>
    <n v="3"/>
  </r>
  <r>
    <s v="R 3 149 000"/>
    <n v="3149000"/>
    <s v="3 Bedroom House"/>
    <x v="0"/>
    <s v="Six Fountains Residential Estate"/>
    <x v="0"/>
    <x v="1"/>
    <n v="4"/>
  </r>
  <r>
    <s v="R 3 200 000"/>
    <n v="3200000"/>
    <s v="4 Bedroom House"/>
    <x v="0"/>
    <s v="Moreleta Park"/>
    <x v="0"/>
    <x v="0"/>
    <n v="3"/>
  </r>
  <r>
    <s v="R 2 518 000"/>
    <n v="2518000"/>
    <s v="3 Bedroom House"/>
    <x v="0"/>
    <s v="Dorandia"/>
    <x v="1"/>
    <x v="1"/>
    <n v="2"/>
  </r>
  <r>
    <s v="R 1 950 000"/>
    <n v="1950000"/>
    <s v="3.5 Bedroom House"/>
    <x v="0"/>
    <s v="Pretoria West"/>
    <x v="2"/>
    <x v="29"/>
    <n v="2"/>
  </r>
  <r>
    <s v="R 1 950 000"/>
    <n v="1950000"/>
    <s v="3.5 Bedroom House"/>
    <x v="0"/>
    <s v="Pretoria West"/>
    <x v="2"/>
    <x v="29"/>
    <n v="2"/>
  </r>
  <r>
    <s v="R 2 665 000"/>
    <n v="2665000"/>
    <s v="4 Bedroom House"/>
    <x v="0"/>
    <s v="Montana"/>
    <x v="1"/>
    <x v="0"/>
    <n v="2"/>
  </r>
  <r>
    <s v="R 1 700 000"/>
    <n v="1700000"/>
    <s v="3 Bedroom House"/>
    <x v="0"/>
    <s v="Sinoville"/>
    <x v="1"/>
    <x v="1"/>
    <n v="2"/>
  </r>
  <r>
    <s v="R 970 000"/>
    <n v="970000"/>
    <s v="5 Bedroom House"/>
    <x v="0"/>
    <s v="Atteridgeville"/>
    <x v="2"/>
    <x v="2"/>
    <n v="2"/>
  </r>
  <r>
    <s v="R 1 998 000"/>
    <n v="1998000"/>
    <s v="3 Bedroom House"/>
    <x v="0"/>
    <s v="Arcadia"/>
    <x v="5"/>
    <x v="1"/>
    <n v="2"/>
  </r>
  <r>
    <s v="R 3 995 000"/>
    <n v="3995000"/>
    <s v="4 Bedroom House"/>
    <x v="0"/>
    <s v="Six Fountains Residential Estate"/>
    <x v="0"/>
    <x v="0"/>
    <s v="4,5"/>
  </r>
  <r>
    <s v="R 5 500 000"/>
    <n v="5500000"/>
    <s v="4 Bedroom House"/>
    <x v="0"/>
    <s v="Six Fountains Residential Estate"/>
    <x v="0"/>
    <x v="0"/>
    <s v="4,5"/>
  </r>
  <r>
    <s v="R 1 890 000"/>
    <n v="1890000"/>
    <s v="3 Bedroom House"/>
    <x v="0"/>
    <s v="Kameeldrift East"/>
    <x v="4"/>
    <x v="1"/>
    <n v="2"/>
  </r>
  <r>
    <s v="R 2 400 000"/>
    <n v="2400000"/>
    <s v="2 Bedroom House"/>
    <x v="0"/>
    <s v="Menlo Park"/>
    <x v="0"/>
    <x v="3"/>
    <n v="1"/>
  </r>
  <r>
    <s v="R 2 990 000"/>
    <n v="2990000"/>
    <s v="5 Bedroom House"/>
    <x v="0"/>
    <s v="Rietondale"/>
    <x v="0"/>
    <x v="2"/>
    <s v="5,5"/>
  </r>
  <r>
    <s v="R 1 263 375"/>
    <n v="1263375"/>
    <s v="3 Bedroom House"/>
    <x v="0"/>
    <s v="Kirkney"/>
    <x v="2"/>
    <x v="1"/>
    <n v="1"/>
  </r>
  <r>
    <s v="R 699 000"/>
    <n v="699000"/>
    <s v="3 Bedroom House"/>
    <x v="0"/>
    <s v="Pretoria North"/>
    <x v="1"/>
    <x v="1"/>
    <s v="1,5"/>
  </r>
  <r>
    <s v="R 2 985 000"/>
    <n v="2985000"/>
    <s v="4 Bedroom House"/>
    <x v="0"/>
    <s v="Olympus AH"/>
    <x v="4"/>
    <x v="0"/>
    <s v="2,5"/>
  </r>
  <r>
    <s v="R 1 510 212"/>
    <n v="1510212"/>
    <s v="3 Bedroom House"/>
    <x v="0"/>
    <s v="Lotus Gardens"/>
    <x v="3"/>
    <x v="1"/>
    <n v="2"/>
  </r>
  <r>
    <s v="R 2 350 000"/>
    <n v="2350000"/>
    <s v="4 Bedroom House"/>
    <x v="0"/>
    <s v="Moreleta Park"/>
    <x v="0"/>
    <x v="0"/>
    <n v="3"/>
  </r>
  <r>
    <s v="R 2 350 000"/>
    <n v="2350000"/>
    <s v="4 Bedroom House"/>
    <x v="0"/>
    <s v="Moreleta Park"/>
    <x v="0"/>
    <x v="0"/>
    <n v="3"/>
  </r>
  <r>
    <s v="R 2 750 000"/>
    <n v="2750000"/>
    <s v="4 Bedroom House"/>
    <x v="0"/>
    <s v="Menlo Park"/>
    <x v="0"/>
    <x v="0"/>
    <n v="3"/>
  </r>
  <r>
    <s v="R 2 499 000"/>
    <n v="2499000"/>
    <s v="4 Bedroom House"/>
    <x v="0"/>
    <s v="Wingate Park"/>
    <x v="0"/>
    <x v="0"/>
    <n v="3"/>
  </r>
  <r>
    <s v="R 2 000 000"/>
    <n v="2000000"/>
    <s v="3 Bedroom House"/>
    <x v="0"/>
    <s v="Newlands"/>
    <x v="0"/>
    <x v="1"/>
    <n v="2"/>
  </r>
  <r>
    <s v="R 6 590 000"/>
    <n v="6590000"/>
    <s v="4 Bedroom House"/>
    <x v="0"/>
    <s v="The Hills Game Reserve Estate"/>
    <x v="4"/>
    <x v="0"/>
    <s v="4,5"/>
  </r>
  <r>
    <s v="R 8 790 000"/>
    <n v="8790000"/>
    <s v="5 Bedroom House"/>
    <x v="0"/>
    <s v="Faerie Glen"/>
    <x v="0"/>
    <x v="2"/>
    <s v="5,5"/>
  </r>
  <r>
    <s v="R 3 600 000"/>
    <n v="3600000"/>
    <s v="3 Bedroom House"/>
    <x v="0"/>
    <s v="Waterkloof"/>
    <x v="0"/>
    <x v="1"/>
    <n v="3"/>
  </r>
  <r>
    <s v="R 1 785 000"/>
    <n v="1785000"/>
    <s v="5 Bedroom House"/>
    <x v="0"/>
    <s v="Pretoria North"/>
    <x v="1"/>
    <x v="2"/>
    <n v="4"/>
  </r>
  <r>
    <s v="R 2 736 000"/>
    <n v="2736000"/>
    <s v="4 Bedroom House"/>
    <x v="0"/>
    <s v="Dorandia"/>
    <x v="1"/>
    <x v="0"/>
    <n v="2"/>
  </r>
  <r>
    <s v="R 1 510 212"/>
    <n v="1510212"/>
    <s v="3 Bedroom House"/>
    <x v="0"/>
    <s v="West Park"/>
    <x v="2"/>
    <x v="1"/>
    <n v="2"/>
  </r>
  <r>
    <s v="R 940 000"/>
    <n v="940000"/>
    <s v="3 Bedroom House"/>
    <x v="0"/>
    <s v="Kirkney"/>
    <x v="2"/>
    <x v="1"/>
    <n v="1"/>
  </r>
  <r>
    <s v="R 610 000"/>
    <n v="610000"/>
    <s v="1 Bedroom House"/>
    <x v="0"/>
    <s v="Montana"/>
    <x v="1"/>
    <x v="7"/>
    <n v="1"/>
  </r>
  <r>
    <s v="R 1 895 000"/>
    <n v="1895000"/>
    <s v="1 Bedroom House"/>
    <x v="0"/>
    <s v="Lynnrodene"/>
    <x v="0"/>
    <x v="7"/>
    <n v="1"/>
  </r>
  <r>
    <s v="R 5 650 000"/>
    <n v="5650000"/>
    <s v="3 Bedroom House"/>
    <x v="0"/>
    <s v="Lynnrodene"/>
    <x v="0"/>
    <x v="1"/>
    <s v="3,5"/>
  </r>
  <r>
    <s v="R 4 150 000"/>
    <n v="4150000"/>
    <s v="3 Bedroom House"/>
    <x v="0"/>
    <s v="Lynnrodene"/>
    <x v="0"/>
    <x v="1"/>
    <s v="2,5"/>
  </r>
  <r>
    <s v="R 2 942 700"/>
    <n v="2942700"/>
    <s v="4 Bedroom House"/>
    <x v="0"/>
    <s v="Montana Park"/>
    <x v="1"/>
    <x v="0"/>
    <n v="3"/>
  </r>
  <r>
    <s v="R 870 000"/>
    <n v="870000"/>
    <s v="3 Bedroom House"/>
    <x v="0"/>
    <s v="Mamelodi East"/>
    <x v="3"/>
    <x v="1"/>
    <n v="2"/>
  </r>
  <r>
    <s v="R 1 300 000"/>
    <n v="1300000"/>
    <s v="3 Bedroom House"/>
    <x v="0"/>
    <s v="Doornpoort AH"/>
    <x v="4"/>
    <x v="1"/>
    <n v="1"/>
  </r>
  <r>
    <s v="R 979 000"/>
    <n v="979000"/>
    <s v="3 Bedroom House"/>
    <x v="0"/>
    <s v="Danville"/>
    <x v="2"/>
    <x v="1"/>
    <n v="2"/>
  </r>
  <r>
    <s v="R 2 600 000"/>
    <n v="2600000"/>
    <s v="3 Bedroom House"/>
    <x v="0"/>
    <s v="Olympus AH"/>
    <x v="4"/>
    <x v="1"/>
    <n v="2"/>
  </r>
  <r>
    <s v="R 910 000"/>
    <n v="910000"/>
    <s v="3 Bedroom House"/>
    <x v="0"/>
    <s v="Mamelodi"/>
    <x v="3"/>
    <x v="1"/>
    <n v="2"/>
  </r>
  <r>
    <s v="R 1 500 000"/>
    <n v="1500000"/>
    <s v="3 Bedroom House"/>
    <x v="0"/>
    <s v="East Lynne"/>
    <x v="0"/>
    <x v="1"/>
    <n v="1"/>
  </r>
  <r>
    <s v="R 870 000"/>
    <n v="870000"/>
    <s v="3 Bedroom House"/>
    <x v="0"/>
    <s v="Lotus Gardens"/>
    <x v="3"/>
    <x v="1"/>
    <s v="1,5"/>
  </r>
  <r>
    <s v="R 4 900 000"/>
    <n v="4900000"/>
    <s v="5 Bedroom House"/>
    <x v="0"/>
    <s v="Bon Accord"/>
    <x v="4"/>
    <x v="2"/>
    <n v="4"/>
  </r>
  <r>
    <s v="R 2 725 000"/>
    <n v="2725000"/>
    <s v="3 Bedroom House"/>
    <x v="0"/>
    <s v="Waterkloof"/>
    <x v="0"/>
    <x v="1"/>
    <n v="3"/>
  </r>
  <r>
    <s v="R 4 950 000"/>
    <n v="4950000"/>
    <s v="4 Bedroom House"/>
    <x v="0"/>
    <s v="Lombardy Estate"/>
    <x v="0"/>
    <x v="0"/>
    <s v="3,5"/>
  </r>
  <r>
    <s v="R 2 399 000"/>
    <n v="2399000"/>
    <s v="3 Bedroom House"/>
    <x v="0"/>
    <s v="Waterkloof Ridge"/>
    <x v="0"/>
    <x v="1"/>
    <n v="2"/>
  </r>
  <r>
    <s v="R 1 300 000"/>
    <n v="1300000"/>
    <s v="2 Bedroom House"/>
    <x v="0"/>
    <s v="Hatfield"/>
    <x v="0"/>
    <x v="3"/>
    <n v="2"/>
  </r>
  <r>
    <s v="R 4 300 000"/>
    <n v="4300000"/>
    <s v="4 Bedroom House"/>
    <x v="0"/>
    <s v="Baileys Muckleneuk"/>
    <x v="0"/>
    <x v="0"/>
    <n v="5"/>
  </r>
  <r>
    <s v="R 1 950 000"/>
    <n v="1950000"/>
    <s v="4 Bedroom House"/>
    <x v="0"/>
    <s v="Eloffsdal"/>
    <x v="1"/>
    <x v="0"/>
    <n v="2"/>
  </r>
  <r>
    <s v="R 4 950 000"/>
    <n v="4950000"/>
    <s v="4 Bedroom House"/>
    <x v="0"/>
    <s v="Waterkloof Park"/>
    <x v="0"/>
    <x v="0"/>
    <n v="4"/>
  </r>
  <r>
    <s v="R 3 290 000"/>
    <n v="3290000"/>
    <s v="3 Bedroom House"/>
    <x v="0"/>
    <s v="Rietondale"/>
    <x v="0"/>
    <x v="1"/>
    <n v="3"/>
  </r>
  <r>
    <s v="R 1 580 000"/>
    <n v="1580000"/>
    <s v="3 Bedroom House"/>
    <x v="0"/>
    <s v="Villieria"/>
    <x v="1"/>
    <x v="1"/>
    <n v="2"/>
  </r>
  <r>
    <s v="R 19 300 000"/>
    <n v="19300000"/>
    <s v="9 Bedroom House"/>
    <x v="0"/>
    <s v="Mooikloof Glen"/>
    <x v="4"/>
    <x v="9"/>
    <n v="10"/>
  </r>
  <r>
    <s v="R 1 680 000"/>
    <n v="1680000"/>
    <s v="4 Bedroom House"/>
    <x v="0"/>
    <s v="Pretoria North"/>
    <x v="1"/>
    <x v="0"/>
    <n v="2"/>
  </r>
  <r>
    <s v="R 2 399 000"/>
    <n v="2399000"/>
    <s v="3 Bedroom House"/>
    <x v="0"/>
    <s v="Olympus AH"/>
    <x v="4"/>
    <x v="1"/>
    <n v="2"/>
  </r>
  <r>
    <s v="R 799 000"/>
    <n v="799000"/>
    <s v="3 Bedroom House"/>
    <x v="0"/>
    <s v="Lotus Gardens"/>
    <x v="3"/>
    <x v="1"/>
    <s v="1,5"/>
  </r>
  <r>
    <s v="R 3 940 350"/>
    <n v="3940350"/>
    <s v="3 Bedroom House"/>
    <x v="0"/>
    <s v="Lynnwood"/>
    <x v="0"/>
    <x v="1"/>
    <n v="3"/>
  </r>
  <r>
    <s v="R 3 990 000"/>
    <n v="3990000"/>
    <s v="4 Bedroom House"/>
    <x v="0"/>
    <s v="Six Fountains"/>
    <x v="0"/>
    <x v="0"/>
    <n v="3"/>
  </r>
  <r>
    <s v="R 1 636 150"/>
    <n v="1636150"/>
    <s v="3 Bedroom House"/>
    <x v="0"/>
    <s v="Pretoria West"/>
    <x v="2"/>
    <x v="1"/>
    <n v="3"/>
  </r>
  <r>
    <s v="R 1 664 000"/>
    <n v="1664000"/>
    <s v="4 Bedroom House"/>
    <x v="0"/>
    <s v="Wonderboom South"/>
    <x v="1"/>
    <x v="0"/>
    <n v="4"/>
  </r>
  <r>
    <s v="R 5 289 000"/>
    <n v="5289000"/>
    <s v="5 Bedroom House"/>
    <x v="0"/>
    <s v="Waterkloof"/>
    <x v="0"/>
    <x v="2"/>
    <n v="4"/>
  </r>
  <r>
    <s v="R 980 000"/>
    <n v="980000"/>
    <s v="3 Bedroom House"/>
    <x v="0"/>
    <s v="Andeon"/>
    <x v="2"/>
    <x v="1"/>
    <n v="1"/>
  </r>
  <r>
    <s v="R 4 950 000"/>
    <n v="4950000"/>
    <s v="4 Bedroom House"/>
    <x v="0"/>
    <s v="Waterkloof Park"/>
    <x v="0"/>
    <x v="0"/>
    <n v="4"/>
  </r>
  <r>
    <s v="R 2 600 000"/>
    <n v="2600000"/>
    <s v="7 Bedroom House"/>
    <x v="0"/>
    <s v="Elandsfontein AH"/>
    <x v="4"/>
    <x v="5"/>
    <n v="7"/>
  </r>
  <r>
    <s v="R 1 170 000"/>
    <n v="1170000"/>
    <s v="3 Bedroom House"/>
    <x v="0"/>
    <s v="Kwaggasrand"/>
    <x v="2"/>
    <x v="1"/>
    <n v="1"/>
  </r>
  <r>
    <s v="R 1 999 000"/>
    <n v="1999000"/>
    <s v="3 Bedroom House"/>
    <x v="0"/>
    <s v="Annlin"/>
    <x v="1"/>
    <x v="1"/>
    <n v="2"/>
  </r>
  <r>
    <s v="R 910 000"/>
    <n v="910000"/>
    <s v="3 Bedroom House"/>
    <x v="0"/>
    <s v="Andeon"/>
    <x v="2"/>
    <x v="1"/>
    <n v="2"/>
  </r>
  <r>
    <s v="R 1 525 000"/>
    <n v="1525000"/>
    <s v="4 Bedroom House"/>
    <x v="0"/>
    <s v="Villieria"/>
    <x v="1"/>
    <x v="0"/>
    <n v="2"/>
  </r>
  <r>
    <s v="R 1 800 000"/>
    <n v="1800000"/>
    <s v="4 Bedroom House"/>
    <x v="0"/>
    <s v="Kilner Park"/>
    <x v="1"/>
    <x v="0"/>
    <n v="2"/>
  </r>
  <r>
    <s v="R 1 750 000"/>
    <n v="1750000"/>
    <s v="4 Bedroom House"/>
    <x v="0"/>
    <s v="Pretoria North"/>
    <x v="1"/>
    <x v="0"/>
    <n v="2"/>
  </r>
  <r>
    <s v="R 750 000"/>
    <n v="750000"/>
    <s v="1 Bedroom House"/>
    <x v="0"/>
    <s v="Hatfield"/>
    <x v="0"/>
    <x v="7"/>
    <n v="1"/>
  </r>
  <r>
    <s v="R 2 250 000"/>
    <n v="2250000"/>
    <s v="8 Bedroom House"/>
    <x v="0"/>
    <s v="Brooklyn"/>
    <x v="0"/>
    <x v="4"/>
    <n v="6"/>
  </r>
  <r>
    <s v="R 2 760 000"/>
    <n v="2760000"/>
    <s v="4 Bedroom House"/>
    <x v="0"/>
    <s v="Faerie Glen"/>
    <x v="0"/>
    <x v="0"/>
    <s v="2,5"/>
  </r>
  <r>
    <s v="R 2 760 000"/>
    <n v="2760000"/>
    <s v="4 Bedroom House"/>
    <x v="0"/>
    <s v="Faerie Glen"/>
    <x v="0"/>
    <x v="0"/>
    <s v="2,5"/>
  </r>
  <r>
    <s v="R 2 400 000"/>
    <n v="2400000"/>
    <s v="8 Bedroom House"/>
    <x v="0"/>
    <s v="Magalieskruin"/>
    <x v="1"/>
    <x v="4"/>
    <s v="6,5"/>
  </r>
  <r>
    <s v="R 1 300 000"/>
    <n v="1300000"/>
    <s v="3 Bedroom House"/>
    <x v="0"/>
    <s v="Hermanstad"/>
    <x v="2"/>
    <x v="1"/>
    <n v="1"/>
  </r>
  <r>
    <s v="R 5 699 000"/>
    <n v="5699000"/>
    <s v="4 Bedroom House"/>
    <x v="0"/>
    <s v="Zwavelpoort AH"/>
    <x v="4"/>
    <x v="0"/>
    <n v="3"/>
  </r>
  <r>
    <s v="R 965 000"/>
    <n v="965000"/>
    <s v="3 Bedroom House"/>
    <x v="0"/>
    <s v="Lotus Gardens"/>
    <x v="3"/>
    <x v="1"/>
    <n v="2"/>
  </r>
  <r>
    <s v="R 5 200 000"/>
    <n v="5200000"/>
    <s v="4 Bedroom House"/>
    <x v="0"/>
    <s v="Waterkloof Ridge"/>
    <x v="0"/>
    <x v="0"/>
    <n v="4"/>
  </r>
  <r>
    <s v="R 1 595 000"/>
    <n v="1595000"/>
    <s v="4 Bedroom House"/>
    <x v="0"/>
    <s v="Mountain View"/>
    <x v="1"/>
    <x v="0"/>
    <n v="2"/>
  </r>
  <r>
    <s v="R 3 350 000"/>
    <n v="3350000"/>
    <s v="3 Bedroom House"/>
    <x v="0"/>
    <s v="Brooklyn"/>
    <x v="0"/>
    <x v="1"/>
    <s v="2,5"/>
  </r>
  <r>
    <s v="R 840 000"/>
    <n v="840000"/>
    <s v="2 Bedroom House"/>
    <x v="0"/>
    <s v="Kirkney"/>
    <x v="2"/>
    <x v="3"/>
    <n v="1"/>
  </r>
  <r>
    <s v="R 2 595 000"/>
    <n v="2595000"/>
    <s v="3 Bedroom House"/>
    <x v="0"/>
    <s v="Montana Park"/>
    <x v="1"/>
    <x v="1"/>
    <n v="2"/>
  </r>
  <r>
    <s v="R 16 950 000"/>
    <n v="16950000"/>
    <s v="5 Bedroom House"/>
    <x v="0"/>
    <s v="Silver Lakes Golf Estate"/>
    <x v="0"/>
    <x v="2"/>
    <s v="5,5"/>
  </r>
  <r>
    <s v="R 3 701 250"/>
    <n v="3701250"/>
    <s v="7 Bedroom House"/>
    <x v="0"/>
    <s v="Pretoria North"/>
    <x v="1"/>
    <x v="5"/>
    <n v="5"/>
  </r>
  <r>
    <s v="R 3 999 000"/>
    <n v="3999000"/>
    <s v="4 Bedroom House"/>
    <x v="0"/>
    <s v="Silver Lakes"/>
    <x v="0"/>
    <x v="0"/>
    <n v="4"/>
  </r>
  <r>
    <s v="R 3 701 250"/>
    <n v="3701250"/>
    <s v="7 Bedroom House"/>
    <x v="0"/>
    <s v="Pretoria North"/>
    <x v="1"/>
    <x v="5"/>
    <n v="5"/>
  </r>
  <r>
    <s v="R 1 949 000"/>
    <n v="1949000"/>
    <s v="7 Bedroom House"/>
    <x v="0"/>
    <s v="Proclamation Hill"/>
    <x v="2"/>
    <x v="5"/>
    <n v="3"/>
  </r>
  <r>
    <s v="R 2 990 000"/>
    <n v="2990000"/>
    <s v="4 Bedroom House"/>
    <x v="0"/>
    <s v="Lynnwood"/>
    <x v="0"/>
    <x v="0"/>
    <n v="3"/>
  </r>
  <r>
    <s v="R 806 250"/>
    <n v="806250"/>
    <s v="6 Bedroom House"/>
    <x v="0"/>
    <s v="Pretoria West"/>
    <x v="2"/>
    <x v="6"/>
    <n v="2"/>
  </r>
  <r>
    <s v="R 2 700 000"/>
    <n v="2700000"/>
    <s v="5 Bedroom House"/>
    <x v="0"/>
    <s v="Montana Park"/>
    <x v="1"/>
    <x v="2"/>
    <n v="4"/>
  </r>
  <r>
    <s v="R 1 799 000"/>
    <n v="1799000"/>
    <s v="3 Bedroom House"/>
    <x v="0"/>
    <s v="Wonderboom"/>
    <x v="1"/>
    <x v="1"/>
    <n v="3"/>
  </r>
  <r>
    <s v="R 895 000"/>
    <n v="895000"/>
    <s v="3 Bedroom House"/>
    <x v="0"/>
    <s v="Atteridgeville"/>
    <x v="2"/>
    <x v="1"/>
    <n v="3"/>
  </r>
  <r>
    <s v="R 3 500 000"/>
    <n v="3500000"/>
    <s v="4 Bedroom House"/>
    <x v="0"/>
    <s v="Silver Lakes Golf Estate"/>
    <x v="0"/>
    <x v="0"/>
    <s v="3,5"/>
  </r>
  <r>
    <s v="R 9 960 000"/>
    <n v="9960000"/>
    <s v="4 Bedroom House"/>
    <x v="0"/>
    <s v="Sable Hills"/>
    <x v="4"/>
    <x v="0"/>
    <s v="4,5"/>
  </r>
  <r>
    <s v="R 585 000"/>
    <n v="585000"/>
    <s v="2 Bedroom House"/>
    <x v="0"/>
    <s v="Elandspoort"/>
    <x v="3"/>
    <x v="3"/>
    <n v="2"/>
  </r>
  <r>
    <s v="R 1 599 000"/>
    <n v="1599000"/>
    <s v="2 Bedroom House"/>
    <x v="0"/>
    <s v="Montana"/>
    <x v="1"/>
    <x v="3"/>
    <n v="2"/>
  </r>
  <r>
    <s v="R 2 121 000"/>
    <n v="2121000"/>
    <s v="3 Bedroom House"/>
    <x v="0"/>
    <s v="Montana"/>
    <x v="1"/>
    <x v="1"/>
    <n v="2"/>
  </r>
  <r>
    <s v="R 6 500 000"/>
    <n v="6500000"/>
    <s v="3 Bedroom House"/>
    <x v="0"/>
    <s v="Alphen Park"/>
    <x v="0"/>
    <x v="1"/>
    <n v="2"/>
  </r>
  <r>
    <s v="R 4 300 000"/>
    <n v="4300000"/>
    <s v="7 Bedroom House"/>
    <x v="0"/>
    <s v="Meyerspark"/>
    <x v="0"/>
    <x v="5"/>
    <n v="6"/>
  </r>
  <r>
    <s v="R 3 250 000"/>
    <n v="3250000"/>
    <s v="5 Bedroom House"/>
    <x v="0"/>
    <s v="Pretoria Gardens"/>
    <x v="2"/>
    <x v="2"/>
    <n v="3"/>
  </r>
  <r>
    <s v="R 2 148 000"/>
    <n v="2148000"/>
    <s v="5 Bedroom House"/>
    <x v="0"/>
    <s v="Mayville"/>
    <x v="1"/>
    <x v="2"/>
    <n v="2"/>
  </r>
  <r>
    <s v="R 6 950 000"/>
    <n v="6950000"/>
    <s v="7 Bedroom House"/>
    <x v="0"/>
    <s v="Wonderboom AH"/>
    <x v="4"/>
    <x v="5"/>
    <n v="6"/>
  </r>
  <r>
    <s v="R 3 800 000"/>
    <n v="3800000"/>
    <s v="3 Bedroom House"/>
    <x v="0"/>
    <s v="Six Fountains Residential Estate"/>
    <x v="0"/>
    <x v="1"/>
    <n v="4"/>
  </r>
  <r>
    <s v="R 4 900 000"/>
    <n v="4900000"/>
    <s v="4 Bedroom House"/>
    <x v="0"/>
    <s v="Tygerberg Country Estate"/>
    <x v="0"/>
    <x v="0"/>
    <n v="4"/>
  </r>
  <r>
    <s v="R 4 399 000"/>
    <n v="4399000"/>
    <s v="4 Bedroom House"/>
    <x v="0"/>
    <s v="Waterkloof Ridge"/>
    <x v="0"/>
    <x v="0"/>
    <s v="2,5"/>
  </r>
  <r>
    <s v="R 1 700 000"/>
    <n v="1700000"/>
    <s v="3 Bedroom House"/>
    <x v="0"/>
    <s v="Montana"/>
    <x v="1"/>
    <x v="1"/>
    <n v="2"/>
  </r>
  <r>
    <s v="R 1 550 000"/>
    <n v="1550000"/>
    <s v="3 Bedroom House"/>
    <x v="0"/>
    <s v="Florauna"/>
    <x v="1"/>
    <x v="1"/>
    <s v="2,5"/>
  </r>
  <r>
    <s v="R 5 995 000"/>
    <n v="5995000"/>
    <s v="4 Bedroom House"/>
    <x v="0"/>
    <s v="Lynnwood"/>
    <x v="0"/>
    <x v="0"/>
    <s v="3,5"/>
  </r>
  <r>
    <s v="R 4 500 000"/>
    <n v="4500000"/>
    <s v="3 Bedroom House"/>
    <x v="0"/>
    <s v="Woodlands Lifestyle Estate"/>
    <x v="0"/>
    <x v="1"/>
    <s v="2,5"/>
  </r>
  <r>
    <s v="R 699 000"/>
    <n v="699000"/>
    <s v="3 Bedroom House"/>
    <x v="0"/>
    <s v="Pretoria North"/>
    <x v="1"/>
    <x v="1"/>
    <s v="1,5"/>
  </r>
  <r>
    <s v="R 3 738 000"/>
    <n v="3738000"/>
    <s v="4 Bedroom House"/>
    <x v="0"/>
    <s v="Roodepark Eco Estate"/>
    <x v="4"/>
    <x v="0"/>
    <n v="5"/>
  </r>
  <r>
    <s v="R 12 000 000"/>
    <n v="12000000"/>
    <s v="6 Bedroom House"/>
    <x v="0"/>
    <s v="Tiegerpoort AH"/>
    <x v="4"/>
    <x v="6"/>
    <n v="5"/>
  </r>
  <r>
    <s v="R 4 500 000"/>
    <n v="4500000"/>
    <s v="4 Bedroom House"/>
    <x v="0"/>
    <s v="The Hills Game Reserve Estate"/>
    <x v="4"/>
    <x v="0"/>
    <n v="3"/>
  </r>
  <r>
    <s v="R 4 350 000"/>
    <n v="4350000"/>
    <s v="5 Bedroom House"/>
    <x v="0"/>
    <s v="Waterkloof Glen"/>
    <x v="0"/>
    <x v="2"/>
    <n v="4"/>
  </r>
  <r>
    <s v="R 2 700 000"/>
    <n v="2700000"/>
    <s v="4 Bedroom House"/>
    <x v="0"/>
    <s v="Moreleta Park"/>
    <x v="0"/>
    <x v="0"/>
    <s v="3,5"/>
  </r>
  <r>
    <s v="R 2 685 000"/>
    <n v="2685000"/>
    <s v="2 Bedroom House"/>
    <x v="0"/>
    <s v="Featherwood Retirement Estate"/>
    <x v="0"/>
    <x v="3"/>
    <n v="2"/>
  </r>
  <r>
    <s v="R 3 970 000"/>
    <n v="3970000"/>
    <s v="4 Bedroom House"/>
    <x v="0"/>
    <s v="Leeuwenhof Estate"/>
    <x v="0"/>
    <x v="0"/>
    <s v="2,5"/>
  </r>
  <r>
    <s v="R 1 280 000"/>
    <n v="1280000"/>
    <s v="2 Bedroom House"/>
    <x v="0"/>
    <s v="Mooikloof Ridge"/>
    <x v="4"/>
    <x v="3"/>
    <n v="2"/>
  </r>
  <r>
    <s v="R 890 000"/>
    <n v="890000"/>
    <s v="3 Bedroom House"/>
    <x v="0"/>
    <s v="Lotus Gardens"/>
    <x v="3"/>
    <x v="1"/>
    <n v="2"/>
  </r>
  <r>
    <s v="R 2 750 000"/>
    <n v="2750000"/>
    <s v="3 Bedroom House"/>
    <x v="0"/>
    <s v="Olympus AH"/>
    <x v="4"/>
    <x v="1"/>
    <n v="2"/>
  </r>
  <r>
    <s v="R 950 000"/>
    <n v="950000"/>
    <s v="2 Bedroom House"/>
    <x v="0"/>
    <s v="Montana"/>
    <x v="1"/>
    <x v="3"/>
    <n v="1"/>
  </r>
  <r>
    <s v="R 1 300 000"/>
    <n v="1300000"/>
    <s v="3 Bedroom House"/>
    <x v="0"/>
    <s v="Kilner Park"/>
    <x v="1"/>
    <x v="1"/>
    <n v="2"/>
  </r>
  <r>
    <s v="R 1 895 000"/>
    <n v="1895000"/>
    <s v="4 Bedroom House"/>
    <x v="0"/>
    <s v="Pretoria North"/>
    <x v="1"/>
    <x v="0"/>
    <n v="2"/>
  </r>
  <r>
    <s v="R 25 750 005"/>
    <n v="25750005"/>
    <s v="7 Bedroom House"/>
    <x v="0"/>
    <s v="Wonderboom"/>
    <x v="1"/>
    <x v="5"/>
    <n v="4"/>
  </r>
  <r>
    <s v="R 2 250 000"/>
    <n v="2250000"/>
    <s v="4 Bedroom House"/>
    <x v="0"/>
    <s v="Doornpoort"/>
    <x v="1"/>
    <x v="0"/>
    <n v="3"/>
  </r>
  <r>
    <s v="R 1 270 000"/>
    <n v="1270000"/>
    <s v="3 Bedroom House"/>
    <x v="0"/>
    <s v="Annlin"/>
    <x v="1"/>
    <x v="1"/>
    <n v="2"/>
  </r>
  <r>
    <s v="R 1 950 000"/>
    <n v="1950000"/>
    <s v="4 Bedroom House"/>
    <x v="0"/>
    <s v="Equestria"/>
    <x v="0"/>
    <x v="0"/>
    <s v="2,5"/>
  </r>
  <r>
    <s v="R 1 533 000"/>
    <n v="1533000"/>
    <s v="4 Bedroom House"/>
    <x v="0"/>
    <s v="Roseville"/>
    <x v="1"/>
    <x v="0"/>
    <n v="2"/>
  </r>
  <r>
    <s v="R 2 000 000"/>
    <n v="2000000"/>
    <s v="4 Bedroom House"/>
    <x v="0"/>
    <s v="Montana Park"/>
    <x v="1"/>
    <x v="0"/>
    <n v="2"/>
  </r>
  <r>
    <s v="R 899 000"/>
    <n v="899000"/>
    <s v="3 Bedroom House"/>
    <x v="0"/>
    <s v="Kirkney"/>
    <x v="2"/>
    <x v="1"/>
    <n v="1"/>
  </r>
  <r>
    <s v="R 4 650 000"/>
    <n v="4650000"/>
    <s v="4 Bedroom House"/>
    <x v="0"/>
    <s v="Roodepark Eco Estate"/>
    <x v="4"/>
    <x v="0"/>
    <n v="3"/>
  </r>
  <r>
    <s v="R 1 650 000"/>
    <n v="1650000"/>
    <s v="3 Bedroom House"/>
    <x v="0"/>
    <s v="Wolmer"/>
    <x v="1"/>
    <x v="1"/>
    <s v="1,5"/>
  </r>
  <r>
    <s v="R 1 100 000"/>
    <n v="1100000"/>
    <s v="1 Bedroom House"/>
    <x v="0"/>
    <s v="Menlo Park"/>
    <x v="0"/>
    <x v="7"/>
    <n v="1"/>
  </r>
  <r>
    <s v="R 22 570 000"/>
    <n v="22570000"/>
    <s v="4 Bedroom House"/>
    <x v="0"/>
    <s v="Green Acres Estate"/>
    <x v="1"/>
    <x v="0"/>
    <n v="4"/>
  </r>
  <r>
    <s v="R 945 000"/>
    <n v="945000"/>
    <s v="3 Bedroom House"/>
    <x v="0"/>
    <s v="Andeon"/>
    <x v="2"/>
    <x v="1"/>
    <n v="1"/>
  </r>
  <r>
    <s v="R 950 000"/>
    <n v="950000"/>
    <s v="3 Bedroom House"/>
    <x v="0"/>
    <s v="Claremont"/>
    <x v="2"/>
    <x v="1"/>
    <n v="1"/>
  </r>
  <r>
    <s v="R 2 600 000"/>
    <n v="2600000"/>
    <s v="3 Bedroom House"/>
    <x v="0"/>
    <s v="Zambezi Manor Lifestyle Estate"/>
    <x v="1"/>
    <x v="1"/>
    <n v="2"/>
  </r>
  <r>
    <s v="R 1 195 000"/>
    <n v="1195000"/>
    <s v="3 Bedroom House"/>
    <x v="0"/>
    <s v="Lotus Gardens"/>
    <x v="3"/>
    <x v="1"/>
    <n v="2"/>
  </r>
  <r>
    <s v="R 3 495 000"/>
    <n v="3495000"/>
    <s v="3 Bedroom House"/>
    <x v="0"/>
    <s v="Groenkloof"/>
    <x v="6"/>
    <x v="1"/>
    <n v="2"/>
  </r>
  <r>
    <s v="R 945 000"/>
    <n v="945000"/>
    <s v="3 Bedroom House"/>
    <x v="0"/>
    <s v="Andeon"/>
    <x v="2"/>
    <x v="1"/>
    <n v="1"/>
  </r>
  <r>
    <s v="R 2 499 000"/>
    <n v="2499000"/>
    <s v="3 Bedroom House"/>
    <x v="0"/>
    <s v="Boardwalk"/>
    <x v="0"/>
    <x v="1"/>
    <n v="2"/>
  </r>
  <r>
    <s v="R 830 000"/>
    <n v="830000"/>
    <s v="3 Bedroom House"/>
    <x v="0"/>
    <s v="Atteridgeville"/>
    <x v="2"/>
    <x v="1"/>
    <n v="1"/>
  </r>
  <r>
    <s v="R 3 995 000"/>
    <n v="3995000"/>
    <s v="4 Bedroom House"/>
    <x v="0"/>
    <s v="Waverley"/>
    <x v="1"/>
    <x v="0"/>
    <n v="3"/>
  </r>
  <r>
    <s v="R 1 895 000"/>
    <n v="1895000"/>
    <s v="4 Bedroom House"/>
    <x v="0"/>
    <s v="Waverley"/>
    <x v="1"/>
    <x v="0"/>
    <n v="2"/>
  </r>
  <r>
    <s v="R 3 100 000"/>
    <n v="3100000"/>
    <s v="4 Bedroom House"/>
    <x v="0"/>
    <s v="Menlo Park"/>
    <x v="0"/>
    <x v="0"/>
    <n v="2"/>
  </r>
  <r>
    <s v="R 1 750 000"/>
    <n v="1750000"/>
    <s v="2 Bedroom House"/>
    <x v="0"/>
    <s v="Olympus AH"/>
    <x v="4"/>
    <x v="3"/>
    <s v="1,5"/>
  </r>
  <r>
    <s v="R 800 000"/>
    <n v="800000"/>
    <s v="2 Bedroom House"/>
    <x v="0"/>
    <s v="Lotus Gardens"/>
    <x v="3"/>
    <x v="3"/>
    <n v="1"/>
  </r>
  <r>
    <s v="R 4 900 000"/>
    <n v="4900000"/>
    <s v="3 Bedroom House"/>
    <x v="0"/>
    <s v="The Hills Game Reserve Estate"/>
    <x v="4"/>
    <x v="1"/>
    <n v="3"/>
  </r>
  <r>
    <s v="R 1 495 000"/>
    <n v="1495000"/>
    <s v="4 Bedroom House"/>
    <x v="0"/>
    <s v="Mayville"/>
    <x v="1"/>
    <x v="0"/>
    <n v="2"/>
  </r>
  <r>
    <s v="R 3 995 000"/>
    <n v="3995000"/>
    <s v="4 Bedroom House"/>
    <x v="0"/>
    <s v="Six Fountains Residential Estate"/>
    <x v="0"/>
    <x v="0"/>
    <n v="4"/>
  </r>
  <r>
    <s v="R 2 750 000"/>
    <n v="2750000"/>
    <s v="4 Bedroom House"/>
    <x v="0"/>
    <s v="Faerie Glen"/>
    <x v="0"/>
    <x v="0"/>
    <n v="2"/>
  </r>
  <r>
    <s v="R 2 490 000"/>
    <n v="2490000"/>
    <s v="3 Bedroom House"/>
    <x v="0"/>
    <s v="Equestria"/>
    <x v="0"/>
    <x v="1"/>
    <n v="3"/>
  </r>
  <r>
    <s v="R 950 000"/>
    <n v="950000"/>
    <s v="3 Bedroom House"/>
    <x v="0"/>
    <s v="Lotus Gardens"/>
    <x v="3"/>
    <x v="1"/>
    <n v="1"/>
  </r>
  <r>
    <s v="R 7 500 000"/>
    <n v="7500000"/>
    <s v="4 Bedroom House"/>
    <x v="0"/>
    <s v="Sable Hills"/>
    <x v="4"/>
    <x v="0"/>
    <n v="4"/>
  </r>
  <r>
    <s v="R 4 480 000"/>
    <n v="4480000"/>
    <s v="4 Bedroom House"/>
    <x v="0"/>
    <s v="The Hills Game Reserve Estate"/>
    <x v="4"/>
    <x v="0"/>
    <n v="4"/>
  </r>
  <r>
    <s v="R 1 970 000"/>
    <n v="1970000"/>
    <s v="4 Bedroom House"/>
    <x v="0"/>
    <s v="Waverley"/>
    <x v="1"/>
    <x v="0"/>
    <n v="3"/>
  </r>
  <r>
    <s v="R 1 750 000"/>
    <n v="1750000"/>
    <s v="3 Bedroom House"/>
    <x v="0"/>
    <s v="Proclamation Hill"/>
    <x v="2"/>
    <x v="1"/>
    <n v="2"/>
  </r>
  <r>
    <s v="R 900 000"/>
    <n v="900000"/>
    <s v="2 Bedroom House"/>
    <x v="0"/>
    <s v="Lotus Gardens"/>
    <x v="3"/>
    <x v="3"/>
    <n v="2"/>
  </r>
  <r>
    <s v="R 3 738 000"/>
    <n v="3738000"/>
    <s v="4 Bedroom House"/>
    <x v="0"/>
    <s v="Roodepark Eco Estate"/>
    <x v="4"/>
    <x v="0"/>
    <s v="4,5"/>
  </r>
  <r>
    <s v="R 2 340 000"/>
    <n v="2340000"/>
    <s v="3 Bedroom House"/>
    <x v="0"/>
    <s v="Montana"/>
    <x v="1"/>
    <x v="1"/>
    <n v="2"/>
  </r>
  <r>
    <s v="R 1 495 000"/>
    <n v="1495000"/>
    <s v="4 Bedroom House"/>
    <x v="0"/>
    <s v="Mayville"/>
    <x v="1"/>
    <x v="0"/>
    <n v="2"/>
  </r>
  <r>
    <s v="R 2 699 000"/>
    <n v="2699000"/>
    <s v="3 Bedroom House"/>
    <x v="0"/>
    <s v="Boardwalk Meander"/>
    <x v="0"/>
    <x v="1"/>
    <n v="2"/>
  </r>
  <r>
    <s v="R 1 730 000"/>
    <n v="1730000"/>
    <s v="3 Bedroom House"/>
    <x v="0"/>
    <s v="Pretoria North"/>
    <x v="1"/>
    <x v="1"/>
    <n v="1"/>
  </r>
  <r>
    <s v="R 3 950 000"/>
    <n v="3950000"/>
    <s v="4 Bedroom House"/>
    <x v="0"/>
    <s v="Six Fountains Residential Estate"/>
    <x v="0"/>
    <x v="0"/>
    <s v="3,5"/>
  </r>
  <r>
    <s v="R 1 498 000"/>
    <n v="1498000"/>
    <s v="3 Bedroom House"/>
    <x v="0"/>
    <s v="Silverton"/>
    <x v="0"/>
    <x v="1"/>
    <n v="1"/>
  </r>
  <r>
    <s v="R 2 550 000"/>
    <n v="2550000"/>
    <s v="4 Bedroom House"/>
    <x v="0"/>
    <s v="Montana"/>
    <x v="1"/>
    <x v="0"/>
    <s v="3,5"/>
  </r>
  <r>
    <s v="R 3 295 000"/>
    <n v="3295000"/>
    <s v="3 Bedroom House"/>
    <x v="0"/>
    <s v="Brooklyn"/>
    <x v="0"/>
    <x v="1"/>
    <s v="2,5"/>
  </r>
  <r>
    <s v="R 1 450 000"/>
    <n v="1450000"/>
    <s v="4 Bedroom House"/>
    <x v="0"/>
    <s v="Andeon"/>
    <x v="2"/>
    <x v="0"/>
    <n v="2"/>
  </r>
  <r>
    <s v="R 7 800 000"/>
    <n v="7800000"/>
    <s v="6 Bedroom House"/>
    <x v="0"/>
    <s v="Montana Park"/>
    <x v="1"/>
    <x v="6"/>
    <n v="6"/>
  </r>
  <r>
    <s v="R 1 300 000"/>
    <n v="1300000"/>
    <s v="3 Bedroom House"/>
    <x v="0"/>
    <s v="Pretoria North"/>
    <x v="1"/>
    <x v="1"/>
    <n v="1"/>
  </r>
  <r>
    <s v="R 750 000"/>
    <n v="750000"/>
    <s v="3 Bedroom House"/>
    <x v="0"/>
    <s v="Mamelodi West"/>
    <x v="3"/>
    <x v="1"/>
    <n v="1"/>
  </r>
  <r>
    <s v="R 2 725 000"/>
    <n v="2725000"/>
    <s v="3 Bedroom House"/>
    <x v="0"/>
    <s v="Six Fountains Residential Estate"/>
    <x v="0"/>
    <x v="1"/>
    <n v="2"/>
  </r>
  <r>
    <s v="R 1 340 000"/>
    <n v="1340000"/>
    <s v="3 Bedroom House"/>
    <x v="0"/>
    <s v="Claremont"/>
    <x v="2"/>
    <x v="1"/>
    <n v="1"/>
  </r>
  <r>
    <s v="R 870 000"/>
    <n v="870000"/>
    <s v="2 Bedroom House"/>
    <x v="0"/>
    <s v="Pretoria West"/>
    <x v="2"/>
    <x v="3"/>
    <n v="1"/>
  </r>
  <r>
    <s v="R 3 549 999"/>
    <n v="3549999"/>
    <s v="4 Bedroom House"/>
    <x v="0"/>
    <s v="Montana Park"/>
    <x v="1"/>
    <x v="0"/>
    <n v="4"/>
  </r>
  <r>
    <s v="R 2 725 000"/>
    <n v="2725000"/>
    <s v="3 Bedroom House"/>
    <x v="0"/>
    <s v="Six Fountains Residential Estate"/>
    <x v="0"/>
    <x v="1"/>
    <n v="2"/>
  </r>
  <r>
    <s v="R 1 040 000"/>
    <n v="1040000"/>
    <s v="3 Bedroom House"/>
    <x v="0"/>
    <s v="Lotus Gardens"/>
    <x v="3"/>
    <x v="1"/>
    <s v="1,5"/>
  </r>
  <r>
    <s v="R 2 600 000"/>
    <n v="2600000"/>
    <s v="5 Bedroom House"/>
    <x v="0"/>
    <s v="Monument Park"/>
    <x v="6"/>
    <x v="2"/>
    <n v="2"/>
  </r>
  <r>
    <s v="R 2 495 000"/>
    <n v="2495000"/>
    <s v="4 Bedroom House"/>
    <x v="0"/>
    <s v="Newlands"/>
    <x v="0"/>
    <x v="0"/>
    <s v="3,5"/>
  </r>
  <r>
    <s v="R 1 883 000"/>
    <n v="1883000"/>
    <s v="3 Bedroom House"/>
    <x v="0"/>
    <s v="Proclamation Hill"/>
    <x v="2"/>
    <x v="1"/>
    <n v="3"/>
  </r>
  <r>
    <s v="R 2 850 000"/>
    <n v="2850000"/>
    <s v="3 Bedroom House"/>
    <x v="0"/>
    <s v="Brooklyn"/>
    <x v="0"/>
    <x v="1"/>
    <n v="3"/>
  </r>
  <r>
    <s v="R 275 000"/>
    <n v="275000"/>
    <s v="1 Bedroom House"/>
    <x v="0"/>
    <s v="Elandspoort"/>
    <x v="3"/>
    <x v="7"/>
    <n v="1"/>
  </r>
  <r>
    <s v="R 1 260 000"/>
    <n v="1260000"/>
    <s v="3 Bedroom House"/>
    <x v="0"/>
    <s v="Mountain View"/>
    <x v="1"/>
    <x v="1"/>
    <s v="1,5"/>
  </r>
  <r>
    <s v="R 3 449 250"/>
    <n v="3449250"/>
    <s v="3 Bedroom House"/>
    <x v="0"/>
    <s v="Roodepark Eco Estate"/>
    <x v="4"/>
    <x v="1"/>
    <n v="3"/>
  </r>
  <r>
    <s v="R 3 500 000"/>
    <n v="3500000"/>
    <s v="3 Bedroom House"/>
    <x v="0"/>
    <s v="Moreleta Park"/>
    <x v="0"/>
    <x v="1"/>
    <s v="2,5"/>
  </r>
  <r>
    <s v="R 1 890 000"/>
    <n v="1890000"/>
    <s v="5 Bedroom House"/>
    <x v="0"/>
    <s v="Doornpoort"/>
    <x v="1"/>
    <x v="2"/>
    <n v="2"/>
  </r>
  <r>
    <s v="R 1 479 000"/>
    <n v="1479000"/>
    <s v="2 Bedroom House"/>
    <x v="0"/>
    <s v="Montana"/>
    <x v="1"/>
    <x v="3"/>
    <n v="2"/>
  </r>
  <r>
    <s v="R 1 479 000"/>
    <n v="1479000"/>
    <s v="2 Bedroom House"/>
    <x v="0"/>
    <s v="Montana"/>
    <x v="1"/>
    <x v="3"/>
    <n v="2"/>
  </r>
  <r>
    <s v="R 8 320 000"/>
    <n v="8320000"/>
    <s v="7 Bedroom House"/>
    <x v="0"/>
    <s v="Swacina Park AH"/>
    <x v="4"/>
    <x v="5"/>
    <n v="5"/>
  </r>
  <r>
    <s v="R 3 649 000"/>
    <n v="3649000"/>
    <s v="6 Bedroom House"/>
    <x v="0"/>
    <s v="Waterkloof Glen"/>
    <x v="0"/>
    <x v="6"/>
    <n v="4"/>
  </r>
  <r>
    <s v="R 1 200 000"/>
    <n v="1200000"/>
    <s v="4 Bedroom House"/>
    <x v="0"/>
    <s v="Danville"/>
    <x v="2"/>
    <x v="0"/>
    <n v="1"/>
  </r>
  <r>
    <s v="R 1 830 000"/>
    <n v="1830000"/>
    <s v="3 Bedroom House"/>
    <x v="0"/>
    <s v="Doornpoort"/>
    <x v="1"/>
    <x v="1"/>
    <n v="2"/>
  </r>
  <r>
    <s v="R 700 219"/>
    <n v="700219"/>
    <s v="2 Bedroom House"/>
    <x v="0"/>
    <s v="Mamelodi East"/>
    <x v="3"/>
    <x v="3"/>
    <n v="1"/>
  </r>
  <r>
    <s v="R 990 000"/>
    <n v="990000"/>
    <s v="3 Bedroom House"/>
    <x v="0"/>
    <s v="Mahube Valley"/>
    <x v="3"/>
    <x v="1"/>
    <n v="2"/>
  </r>
  <r>
    <s v="R 941 000"/>
    <n v="941000"/>
    <s v="3 Bedroom House"/>
    <x v="0"/>
    <s v="Annlin"/>
    <x v="1"/>
    <x v="1"/>
    <n v="2"/>
  </r>
  <r>
    <s v="R 950 000"/>
    <n v="950000"/>
    <s v="3 Bedroom House"/>
    <x v="0"/>
    <s v="Andeon"/>
    <x v="2"/>
    <x v="1"/>
    <n v="2"/>
  </r>
  <r>
    <s v="R 1 600 000"/>
    <n v="1600000"/>
    <s v="4 Bedroom House"/>
    <x v="0"/>
    <s v="Eersterust"/>
    <x v="3"/>
    <x v="0"/>
    <n v="2"/>
  </r>
  <r>
    <s v="R 1 830 000"/>
    <n v="1830000"/>
    <s v="3 Bedroom House"/>
    <x v="0"/>
    <s v="Doornpoort"/>
    <x v="1"/>
    <x v="1"/>
    <n v="2"/>
  </r>
  <r>
    <s v="R 4 700 000"/>
    <n v="4700000"/>
    <s v="4 Bedroom House"/>
    <x v="0"/>
    <s v="Brooklyn"/>
    <x v="0"/>
    <x v="0"/>
    <n v="3"/>
  </r>
  <r>
    <s v="R 2 550 000"/>
    <n v="2550000"/>
    <s v="4 Bedroom House"/>
    <x v="0"/>
    <s v="Moreleta Park"/>
    <x v="0"/>
    <x v="0"/>
    <n v="2"/>
  </r>
  <r>
    <s v="R 8 500 000"/>
    <n v="8500000"/>
    <s v="6 Bedroom House"/>
    <x v="0"/>
    <s v="Mooikloof Equestrian Estate"/>
    <x v="4"/>
    <x v="6"/>
    <n v="6"/>
  </r>
  <r>
    <s v="R 3 500 000"/>
    <n v="3500000"/>
    <s v="4 Bedroom House"/>
    <x v="0"/>
    <s v="Erasmusrand"/>
    <x v="0"/>
    <x v="0"/>
    <n v="4"/>
  </r>
  <r>
    <s v="R 1 000 000"/>
    <n v="1000000"/>
    <s v="3 Bedroom House"/>
    <x v="0"/>
    <s v="Pretoria North"/>
    <x v="1"/>
    <x v="1"/>
    <n v="2"/>
  </r>
  <r>
    <s v="R 12 500 000"/>
    <n v="12500000"/>
    <s v="4 Bedroom House"/>
    <x v="0"/>
    <s v="Waterkloof Ridge"/>
    <x v="0"/>
    <x v="0"/>
    <n v="4"/>
  </r>
  <r>
    <s v="R 750 000"/>
    <n v="750000"/>
    <s v="2 Bedroom House"/>
    <x v="0"/>
    <s v="Pretoria West"/>
    <x v="2"/>
    <x v="3"/>
    <n v="1"/>
  </r>
  <r>
    <s v="R 999 000"/>
    <n v="999000"/>
    <s v="3 Bedroom House"/>
    <x v="0"/>
    <s v="Danville"/>
    <x v="2"/>
    <x v="1"/>
    <n v="1"/>
  </r>
  <r>
    <s v="R 1 525 000"/>
    <n v="1525000"/>
    <s v="6 Bedroom House"/>
    <x v="0"/>
    <s v="Mountain View"/>
    <x v="1"/>
    <x v="6"/>
    <n v="3"/>
  </r>
  <r>
    <s v="R 8 500 000"/>
    <n v="8500000"/>
    <s v="6 Bedroom House"/>
    <x v="0"/>
    <s v="Mooikloof Equestrian Estate"/>
    <x v="4"/>
    <x v="6"/>
    <n v="6"/>
  </r>
  <r>
    <s v="R 2 155 000"/>
    <n v="2155000"/>
    <s v="4 Bedroom House"/>
    <x v="0"/>
    <s v="Garsfontein"/>
    <x v="0"/>
    <x v="0"/>
    <n v="3"/>
  </r>
  <r>
    <s v="R 3 998 000"/>
    <n v="3998000"/>
    <s v="6 Bedroom House"/>
    <x v="0"/>
    <s v="Faerie Glen"/>
    <x v="0"/>
    <x v="6"/>
    <n v="4"/>
  </r>
  <r>
    <s v="R 3 250 000"/>
    <n v="3250000"/>
    <s v="6 Bedroom House"/>
    <x v="0"/>
    <s v="Montana"/>
    <x v="1"/>
    <x v="6"/>
    <n v="5"/>
  </r>
  <r>
    <s v="R 3 025 000"/>
    <n v="3025000"/>
    <s v="3 Bedroom House"/>
    <x v="0"/>
    <s v="Six Fountains"/>
    <x v="0"/>
    <x v="1"/>
    <n v="2"/>
  </r>
  <r>
    <s v="R 1 475 000"/>
    <n v="1475000"/>
    <s v="2 Bedroom House"/>
    <x v="0"/>
    <s v="Montana"/>
    <x v="1"/>
    <x v="3"/>
    <n v="1"/>
  </r>
  <r>
    <s v="R 2 730 000"/>
    <n v="2730000"/>
    <s v="2 Bedroom House"/>
    <x v="0"/>
    <s v="Featherwood Retirement Estate"/>
    <x v="0"/>
    <x v="3"/>
    <n v="2"/>
  </r>
  <r>
    <s v="R 4 500 000"/>
    <n v="4500000"/>
    <s v="3 Bedroom House"/>
    <x v="0"/>
    <s v="Waterkloof Heights"/>
    <x v="0"/>
    <x v="1"/>
    <n v="3"/>
  </r>
  <r>
    <s v="R 950 000"/>
    <n v="950000"/>
    <s v="2 Bedroom House"/>
    <x v="0"/>
    <s v="Annlin"/>
    <x v="1"/>
    <x v="3"/>
    <s v="1,5"/>
  </r>
  <r>
    <s v="R 820 000"/>
    <n v="820000"/>
    <s v="3 Bedroom House"/>
    <x v="0"/>
    <s v="Mamelodi West"/>
    <x v="3"/>
    <x v="1"/>
    <n v="2"/>
  </r>
  <r>
    <s v="R 390 000"/>
    <n v="390000"/>
    <s v="1 Bedroom House"/>
    <x v="0"/>
    <s v="Sunnyside"/>
    <x v="5"/>
    <x v="7"/>
    <n v="1"/>
  </r>
  <r>
    <s v="R 1 300 000"/>
    <n v="1300000"/>
    <s v="3 Bedroom House"/>
    <x v="0"/>
    <s v="Suiderberg"/>
    <x v="1"/>
    <x v="1"/>
    <n v="2"/>
  </r>
  <r>
    <s v="R 860 000"/>
    <n v="860000"/>
    <s v="3 Bedroom House"/>
    <x v="0"/>
    <s v="Elandspoort"/>
    <x v="3"/>
    <x v="1"/>
    <n v="2"/>
  </r>
  <r>
    <s v="R 3 345 000"/>
    <n v="3345000"/>
    <s v="5 Bedroom House"/>
    <x v="0"/>
    <s v="Wonderboom"/>
    <x v="1"/>
    <x v="2"/>
    <n v="5"/>
  </r>
  <r>
    <s v="R 1 749 000"/>
    <n v="1749000"/>
    <s v="3 Bedroom House"/>
    <x v="0"/>
    <s v="Kilner Park"/>
    <x v="1"/>
    <x v="1"/>
    <n v="2"/>
  </r>
  <r>
    <s v="R 1 480 000"/>
    <n v="1480000"/>
    <s v="3 Bedroom House"/>
    <x v="0"/>
    <s v="Pretoria North"/>
    <x v="1"/>
    <x v="1"/>
    <n v="2"/>
  </r>
  <r>
    <s v="R 850 000"/>
    <n v="850000"/>
    <s v="3 Bedroom House"/>
    <x v="0"/>
    <s v="Lotus Gardens"/>
    <x v="3"/>
    <x v="1"/>
    <n v="1"/>
  </r>
  <r>
    <s v="R 529 995"/>
    <n v="529995"/>
    <s v="1 Bedroom House"/>
    <x v="0"/>
    <s v="Kilner Park"/>
    <x v="1"/>
    <x v="7"/>
    <s v="N/A"/>
  </r>
  <r>
    <s v="R 1 480 000"/>
    <n v="1480000"/>
    <s v="3 Bedroom House"/>
    <x v="0"/>
    <s v="Pretoria North"/>
    <x v="1"/>
    <x v="1"/>
    <n v="2"/>
  </r>
  <r>
    <s v="R 1 220 000"/>
    <n v="1220000"/>
    <s v="3 Bedroom House"/>
    <x v="0"/>
    <s v="Pretoria North"/>
    <x v="1"/>
    <x v="1"/>
    <n v="2"/>
  </r>
  <r>
    <s v="R 3 300 000"/>
    <n v="3300000"/>
    <s v="3 Bedroom House"/>
    <x v="0"/>
    <s v="Newmark Estate"/>
    <x v="0"/>
    <x v="1"/>
    <n v="2"/>
  </r>
  <r>
    <s v="R 849 999"/>
    <n v="849999"/>
    <s v="3 Bedroom House"/>
    <x v="0"/>
    <s v="Lotus Gardens"/>
    <x v="3"/>
    <x v="1"/>
    <n v="2"/>
  </r>
  <r>
    <s v="R 1 320 000"/>
    <n v="1320000"/>
    <s v="3 Bedroom House"/>
    <x v="0"/>
    <s v="West Park"/>
    <x v="2"/>
    <x v="1"/>
    <n v="2"/>
  </r>
  <r>
    <s v="R 2 100 000"/>
    <n v="2100000"/>
    <s v="3 Bedroom House"/>
    <x v="0"/>
    <s v="West Park"/>
    <x v="2"/>
    <x v="1"/>
    <n v="2"/>
  </r>
  <r>
    <s v="R 3 450 000"/>
    <n v="3450000"/>
    <s v="3 Bedroom House"/>
    <x v="0"/>
    <s v="Brooklyn"/>
    <x v="0"/>
    <x v="1"/>
    <n v="3"/>
  </r>
  <r>
    <s v="R 1 375 000"/>
    <n v="1375000"/>
    <s v="2 Bedroom House"/>
    <x v="0"/>
    <s v="Murrayfield"/>
    <x v="0"/>
    <x v="3"/>
    <n v="1"/>
  </r>
  <r>
    <s v="R 870 000"/>
    <n v="870000"/>
    <s v="12 Bedroom House"/>
    <x v="0"/>
    <s v="Lotus Gardens"/>
    <x v="3"/>
    <x v="14"/>
    <n v="2"/>
  </r>
  <r>
    <s v="R 19 500 000"/>
    <n v="19500000"/>
    <s v="6 Bedroom House"/>
    <x v="0"/>
    <s v="Woodhill Golf Estate"/>
    <x v="0"/>
    <x v="6"/>
    <s v="5,5"/>
  </r>
  <r>
    <s v="R 1 450 000"/>
    <n v="1450000"/>
    <s v="3 Bedroom House"/>
    <x v="0"/>
    <s v="West Park"/>
    <x v="2"/>
    <x v="1"/>
    <n v="1"/>
  </r>
  <r>
    <s v="R 1 200 000"/>
    <n v="1200000"/>
    <s v="2 Bedroom House"/>
    <x v="0"/>
    <s v="Elandsfontein AH"/>
    <x v="4"/>
    <x v="3"/>
    <n v="1"/>
  </r>
  <r>
    <s v="R 1 500 000"/>
    <n v="1500000"/>
    <s v="4 Bedroom House"/>
    <x v="0"/>
    <s v="Pretoria North"/>
    <x v="1"/>
    <x v="0"/>
    <s v="1,5"/>
  </r>
  <r>
    <s v="R 2 950 000"/>
    <n v="2950000"/>
    <s v="3 Bedroom House"/>
    <x v="0"/>
    <s v="Zambezi Manor Lifestyle Estate"/>
    <x v="1"/>
    <x v="1"/>
    <s v="2,5"/>
  </r>
  <r>
    <s v="R 2 725 000"/>
    <n v="2725000"/>
    <s v="4 Bedroom House"/>
    <x v="0"/>
    <s v="Bougainvillea Estate"/>
    <x v="1"/>
    <x v="0"/>
    <s v="2,5"/>
  </r>
  <r>
    <s v="R 2 600 000"/>
    <n v="2600000"/>
    <s v="4 Bedroom House"/>
    <x v="0"/>
    <s v="Swacina Park AH"/>
    <x v="4"/>
    <x v="0"/>
    <n v="2"/>
  </r>
  <r>
    <s v="R 860 000"/>
    <n v="860000"/>
    <s v="3 Bedroom House"/>
    <x v="0"/>
    <s v="Lotus Gardens"/>
    <x v="3"/>
    <x v="1"/>
    <n v="2"/>
  </r>
  <r>
    <s v="R 2 100 000"/>
    <n v="2100000"/>
    <s v="2 Bedroom House"/>
    <x v="0"/>
    <s v="Boardwalk"/>
    <x v="0"/>
    <x v="3"/>
    <n v="2"/>
  </r>
  <r>
    <s v="R 1 900 000"/>
    <n v="1900000"/>
    <s v="3 Bedroom House"/>
    <x v="0"/>
    <s v="Monument Park"/>
    <x v="6"/>
    <x v="1"/>
    <n v="2"/>
  </r>
  <r>
    <s v="R 980 000"/>
    <n v="980000"/>
    <s v="3 Bedroom House"/>
    <x v="0"/>
    <s v="Pretoria North"/>
    <x v="1"/>
    <x v="1"/>
    <n v="2"/>
  </r>
  <r>
    <s v="R 15 500 000"/>
    <n v="15500000"/>
    <s v="4 Bedroom House"/>
    <x v="0"/>
    <s v="Waterkloof Ridge"/>
    <x v="0"/>
    <x v="0"/>
    <n v="5"/>
  </r>
  <r>
    <s v="R 800 000"/>
    <n v="800000"/>
    <s v="4 Bedroom House"/>
    <x v="0"/>
    <s v="Pretoria West"/>
    <x v="2"/>
    <x v="0"/>
    <n v="2"/>
  </r>
  <r>
    <s v="R 870 000"/>
    <n v="870000"/>
    <s v="2 Bedroom House"/>
    <x v="0"/>
    <s v="Lotus Gardens"/>
    <x v="3"/>
    <x v="3"/>
    <n v="1"/>
  </r>
  <r>
    <s v="R 2 100 000"/>
    <n v="2100000"/>
    <s v="2 Bedroom House"/>
    <x v="0"/>
    <s v="Boardwalk"/>
    <x v="0"/>
    <x v="3"/>
    <n v="2"/>
  </r>
  <r>
    <s v="R 4 395 000"/>
    <n v="4395000"/>
    <s v="5 Bedroom House"/>
    <x v="0"/>
    <s v="Erasmusrand"/>
    <x v="0"/>
    <x v="2"/>
    <n v="4"/>
  </r>
  <r>
    <s v="R 980 000"/>
    <n v="980000"/>
    <s v="3 Bedroom House"/>
    <x v="0"/>
    <s v="Kirkney"/>
    <x v="2"/>
    <x v="1"/>
    <n v="2"/>
  </r>
  <r>
    <s v="R 4 750 000"/>
    <n v="4750000"/>
    <s v="8 Bedroom House"/>
    <x v="0"/>
    <s v="Muckleneuk"/>
    <x v="5"/>
    <x v="4"/>
    <n v="6"/>
  </r>
  <r>
    <s v="R 1 980 000"/>
    <n v="1980000"/>
    <s v="4 Bedroom House"/>
    <x v="0"/>
    <s v="Doornpoort AH"/>
    <x v="4"/>
    <x v="0"/>
    <s v="3,5"/>
  </r>
  <r>
    <s v="R 320 000"/>
    <n v="320000"/>
    <s v="2 Bedroom House"/>
    <x v="0"/>
    <s v="Mamelodi"/>
    <x v="3"/>
    <x v="3"/>
    <n v="1"/>
  </r>
  <r>
    <s v="R 2 795 000"/>
    <n v="2795000"/>
    <s v="2 Bedroom House"/>
    <x v="0"/>
    <s v="Baileys Muckleneuk"/>
    <x v="0"/>
    <x v="3"/>
    <n v="2"/>
  </r>
  <r>
    <s v="R 800 000"/>
    <n v="800000"/>
    <s v="3 Bedroom House"/>
    <x v="0"/>
    <s v="Lotus Gardens"/>
    <x v="3"/>
    <x v="1"/>
    <n v="1"/>
  </r>
  <r>
    <s v="R 4 250 000"/>
    <n v="4250000"/>
    <s v="4 Bedroom House"/>
    <x v="0"/>
    <s v="Waterkloof Ridge"/>
    <x v="0"/>
    <x v="0"/>
    <n v="3"/>
  </r>
  <r>
    <s v="R 5 590 000"/>
    <n v="5590000"/>
    <s v="4 Bedroom House"/>
    <x v="0"/>
    <s v="Waterkloof Heights"/>
    <x v="0"/>
    <x v="0"/>
    <s v="3,5"/>
  </r>
  <r>
    <s v="R 1 050 000"/>
    <n v="1050000"/>
    <s v="3 Bedroom House"/>
    <x v="0"/>
    <s v="Annlin"/>
    <x v="1"/>
    <x v="1"/>
    <n v="2"/>
  </r>
  <r>
    <s v="R 2 070 000"/>
    <n v="2070000"/>
    <s v="4 Bedroom House"/>
    <x v="0"/>
    <s v="Waverley"/>
    <x v="1"/>
    <x v="0"/>
    <n v="2"/>
  </r>
  <r>
    <s v="R 1 290 000"/>
    <n v="1290000"/>
    <s v="3 Bedroom House"/>
    <x v="0"/>
    <s v="Sinoville"/>
    <x v="1"/>
    <x v="1"/>
    <n v="2"/>
  </r>
  <r>
    <s v="R 1 260 000"/>
    <n v="1260000"/>
    <s v="3 Bedroom House"/>
    <x v="0"/>
    <s v="Pretoria North"/>
    <x v="1"/>
    <x v="1"/>
    <n v="2"/>
  </r>
  <r>
    <s v="R 2 627 000"/>
    <n v="2627000"/>
    <s v="6 Bedroom House"/>
    <x v="0"/>
    <s v="Kilner Park"/>
    <x v="1"/>
    <x v="6"/>
    <n v="2"/>
  </r>
  <r>
    <s v="R 850 000"/>
    <n v="850000"/>
    <s v="2 Bedroom House"/>
    <x v="0"/>
    <s v="Danville"/>
    <x v="2"/>
    <x v="3"/>
    <n v="1"/>
  </r>
  <r>
    <s v="R 1 950 000"/>
    <n v="1950000"/>
    <s v="4 Bedroom House"/>
    <x v="0"/>
    <s v="Suiderberg"/>
    <x v="1"/>
    <x v="0"/>
    <n v="5"/>
  </r>
  <r>
    <s v="R 900 000"/>
    <n v="900000"/>
    <s v="3 Bedroom House"/>
    <x v="0"/>
    <s v="Pretoria Gardens"/>
    <x v="2"/>
    <x v="1"/>
    <n v="2"/>
  </r>
  <r>
    <s v="R 5 500 000"/>
    <n v="5500000"/>
    <s v="5 Bedroom House"/>
    <x v="0"/>
    <s v="Groenkloof"/>
    <x v="6"/>
    <x v="2"/>
    <s v="5,5"/>
  </r>
  <r>
    <s v="R 780 000"/>
    <n v="780000"/>
    <s v="2 Bedroom House"/>
    <x v="0"/>
    <s v="Elandspoort"/>
    <x v="3"/>
    <x v="3"/>
    <n v="1"/>
  </r>
  <r>
    <s v="R 3 000 000"/>
    <n v="3000000"/>
    <s v="6 Bedroom House"/>
    <x v="0"/>
    <s v="Daspoort"/>
    <x v="2"/>
    <x v="6"/>
    <n v="4"/>
  </r>
  <r>
    <s v="R 960 000"/>
    <n v="960000"/>
    <s v="3 Bedroom House"/>
    <x v="0"/>
    <s v="Kirkney"/>
    <x v="2"/>
    <x v="1"/>
    <n v="2"/>
  </r>
  <r>
    <s v="R 980 000"/>
    <n v="980000"/>
    <s v="3 Bedroom House"/>
    <x v="0"/>
    <s v="Lotus Gardens"/>
    <x v="3"/>
    <x v="1"/>
    <n v="1"/>
  </r>
  <r>
    <s v="R 4 275 000"/>
    <n v="4275000"/>
    <s v="5 Bedroom House"/>
    <x v="0"/>
    <s v="Equestria"/>
    <x v="0"/>
    <x v="2"/>
    <n v="5"/>
  </r>
  <r>
    <s v="R 6 450 000"/>
    <n v="6450000"/>
    <s v="4 Bedroom House"/>
    <x v="0"/>
    <s v="Mooikloof Equestrian Estate"/>
    <x v="4"/>
    <x v="0"/>
    <n v="3"/>
  </r>
  <r>
    <s v="R 3 680 000"/>
    <n v="3680000"/>
    <s v="3 Bedroom House"/>
    <x v="0"/>
    <s v="Elandsfontein AH"/>
    <x v="4"/>
    <x v="1"/>
    <n v="2"/>
  </r>
  <r>
    <s v="R 1 200 000"/>
    <n v="1200000"/>
    <s v="3 Bedroom House"/>
    <x v="0"/>
    <s v="Atteridgeville"/>
    <x v="2"/>
    <x v="1"/>
    <n v="2"/>
  </r>
  <r>
    <s v="R 1 478 000"/>
    <n v="1478000"/>
    <s v="4 Bedroom House"/>
    <x v="0"/>
    <s v="Danville"/>
    <x v="2"/>
    <x v="0"/>
    <n v="2"/>
  </r>
  <r>
    <s v="R 1 999 000"/>
    <n v="1999000"/>
    <s v="3 Bedroom House"/>
    <x v="0"/>
    <s v="Annlin"/>
    <x v="1"/>
    <x v="1"/>
    <n v="2"/>
  </r>
  <r>
    <s v="R 3 950 000"/>
    <n v="3950000"/>
    <s v="4 Bedroom House"/>
    <x v="0"/>
    <s v="Six Fountains Residential Estate"/>
    <x v="0"/>
    <x v="0"/>
    <s v="2,5"/>
  </r>
  <r>
    <s v="R 1 399 000"/>
    <n v="1399000"/>
    <s v="4 Bedroom House"/>
    <x v="0"/>
    <s v="East Lynne"/>
    <x v="0"/>
    <x v="0"/>
    <n v="2"/>
  </r>
  <r>
    <s v="R 2 625 000"/>
    <n v="2625000"/>
    <s v="3 Bedroom House"/>
    <x v="0"/>
    <s v="Constantia Park"/>
    <x v="0"/>
    <x v="1"/>
    <n v="3"/>
  </r>
  <r>
    <s v="R 2 390 000"/>
    <n v="2390000"/>
    <s v="3 Bedroom House"/>
    <x v="0"/>
    <s v="Boardwalk"/>
    <x v="0"/>
    <x v="1"/>
    <n v="3"/>
  </r>
  <r>
    <s v="R 2 550 000"/>
    <n v="2550000"/>
    <s v="3 Bedroom House"/>
    <x v="0"/>
    <s v="Montana Tuine"/>
    <x v="1"/>
    <x v="1"/>
    <n v="2"/>
  </r>
  <r>
    <s v="R 4 250 000"/>
    <n v="4250000"/>
    <s v="5 Bedroom House"/>
    <x v="0"/>
    <s v="Savannah Country Estate"/>
    <x v="4"/>
    <x v="2"/>
    <n v="5"/>
  </r>
  <r>
    <s v="R 3 700 000"/>
    <n v="3700000"/>
    <s v="2 Bedroom House"/>
    <x v="0"/>
    <s v="Waterkloof"/>
    <x v="0"/>
    <x v="3"/>
    <n v="2"/>
  </r>
  <r>
    <s v="R 1 999 000"/>
    <n v="1999000"/>
    <s v="3 Bedroom House"/>
    <x v="0"/>
    <s v="Annlin"/>
    <x v="1"/>
    <x v="1"/>
    <n v="2"/>
  </r>
  <r>
    <s v="R 1 950 000"/>
    <n v="1950000"/>
    <s v="7 Bedroom House"/>
    <x v="0"/>
    <s v="Wonderboom South"/>
    <x v="1"/>
    <x v="5"/>
    <n v="3"/>
  </r>
  <r>
    <s v="R 4 000 000"/>
    <n v="4000000"/>
    <s v="4 Bedroom House"/>
    <x v="0"/>
    <s v="Woodhill Golf Estate"/>
    <x v="0"/>
    <x v="0"/>
    <n v="3"/>
  </r>
  <r>
    <s v="R 10 500 000"/>
    <n v="10500000"/>
    <s v="7 Bedroom House"/>
    <x v="0"/>
    <s v="Waterkloof Heights"/>
    <x v="0"/>
    <x v="5"/>
    <n v="5"/>
  </r>
  <r>
    <s v="R 2 000 000"/>
    <n v="2000000"/>
    <s v="3 Bedroom House"/>
    <x v="0"/>
    <s v="Moreleta Park"/>
    <x v="0"/>
    <x v="1"/>
    <n v="2"/>
  </r>
  <r>
    <s v="R 1 400 000"/>
    <n v="1400000"/>
    <s v="4 Bedroom House"/>
    <x v="0"/>
    <s v="Pretoria West"/>
    <x v="2"/>
    <x v="0"/>
    <n v="2"/>
  </r>
  <r>
    <s v="R 3 999 000"/>
    <n v="3999000"/>
    <s v="8 Bedroom House"/>
    <x v="0"/>
    <s v="Waterkloof Ridge"/>
    <x v="0"/>
    <x v="4"/>
    <n v="8"/>
  </r>
  <r>
    <s v="R 1 495 000"/>
    <n v="1495000"/>
    <s v="3 Bedroom House"/>
    <x v="0"/>
    <s v="Montana"/>
    <x v="1"/>
    <x v="1"/>
    <n v="2"/>
  </r>
  <r>
    <s v="R 774 900"/>
    <n v="774900"/>
    <s v="2 Bedroom House"/>
    <x v="0"/>
    <s v="Claremont"/>
    <x v="2"/>
    <x v="3"/>
    <n v="2"/>
  </r>
  <r>
    <s v="R 1 250 000"/>
    <n v="1250000"/>
    <s v="3 Bedroom House"/>
    <x v="0"/>
    <s v="Pretoria North"/>
    <x v="1"/>
    <x v="1"/>
    <n v="1"/>
  </r>
  <r>
    <s v="R 4 800 000"/>
    <n v="4800000"/>
    <s v="4 Bedroom House"/>
    <x v="0"/>
    <s v="Pretoriuspark"/>
    <x v="0"/>
    <x v="0"/>
    <n v="3"/>
  </r>
  <r>
    <s v="R 1 238 000"/>
    <n v="1238000"/>
    <s v="3 Bedroom House"/>
    <x v="0"/>
    <s v="Danville"/>
    <x v="2"/>
    <x v="1"/>
    <n v="1"/>
  </r>
  <r>
    <s v="R 3 895 000"/>
    <n v="3895000"/>
    <s v="5 Bedroom House"/>
    <x v="0"/>
    <s v="Savannah Country Estate"/>
    <x v="4"/>
    <x v="2"/>
    <n v="5"/>
  </r>
  <r>
    <s v="R 1 580 000"/>
    <n v="1580000"/>
    <s v="3 Bedroom House"/>
    <x v="0"/>
    <s v="Kilner Park"/>
    <x v="1"/>
    <x v="1"/>
    <n v="2"/>
  </r>
  <r>
    <s v="R 3 195 000"/>
    <n v="3195000"/>
    <s v="4 Bedroom House"/>
    <x v="0"/>
    <s v="Eastwood"/>
    <x v="0"/>
    <x v="0"/>
    <n v="4"/>
  </r>
  <r>
    <s v="R 1 650 000"/>
    <n v="1650000"/>
    <s v="7 Bedroom House"/>
    <x v="0"/>
    <s v="Doornpoort"/>
    <x v="1"/>
    <x v="5"/>
    <n v="5"/>
  </r>
  <r>
    <s v="R 10 500 000"/>
    <n v="10500000"/>
    <s v="7 Bedroom House"/>
    <x v="0"/>
    <s v="Waterkloof Heights"/>
    <x v="0"/>
    <x v="5"/>
    <n v="5"/>
  </r>
  <r>
    <s v="R 1 970 000"/>
    <n v="1970000"/>
    <s v="5 Bedroom House"/>
    <x v="0"/>
    <s v="Pretoria North"/>
    <x v="1"/>
    <x v="2"/>
    <n v="4"/>
  </r>
  <r>
    <s v="R 975 000"/>
    <n v="975000"/>
    <s v="3 Bedroom House"/>
    <x v="0"/>
    <s v="Claremont"/>
    <x v="2"/>
    <x v="1"/>
    <n v="2"/>
  </r>
  <r>
    <s v="R 1 595 000"/>
    <n v="1595000"/>
    <s v="2 Bedroom House"/>
    <x v="0"/>
    <s v="Rietvalleirand"/>
    <x v="0"/>
    <x v="3"/>
    <n v="1"/>
  </r>
  <r>
    <s v="R 2 120 000"/>
    <n v="2120000"/>
    <s v="4 Bedroom House"/>
    <x v="0"/>
    <s v="Florauna"/>
    <x v="1"/>
    <x v="0"/>
    <s v="3,5"/>
  </r>
  <r>
    <s v="R 5 850 000"/>
    <n v="5850000"/>
    <s v="5 Bedroom House"/>
    <x v="0"/>
    <s v="Montana Tuine"/>
    <x v="1"/>
    <x v="2"/>
    <n v="5"/>
  </r>
  <r>
    <s v="R 950 000"/>
    <n v="950000"/>
    <s v="2 Bedroom House"/>
    <x v="0"/>
    <s v="Hatfield"/>
    <x v="0"/>
    <x v="3"/>
    <n v="1"/>
  </r>
  <r>
    <s v="R 2 875 000"/>
    <n v="2875000"/>
    <s v="3 Bedroom House"/>
    <x v="0"/>
    <s v="Silver Lakes"/>
    <x v="0"/>
    <x v="1"/>
    <n v="2"/>
  </r>
  <r>
    <s v="R 3 999 000"/>
    <n v="3999000"/>
    <s v="4 Bedroom House"/>
    <x v="0"/>
    <s v="Lynnwood"/>
    <x v="0"/>
    <x v="0"/>
    <s v="3,5"/>
  </r>
  <r>
    <s v="R 1 090 000"/>
    <n v="1090000"/>
    <s v="3 Bedroom House"/>
    <x v="0"/>
    <s v="Claremont"/>
    <x v="2"/>
    <x v="1"/>
    <n v="2"/>
  </r>
  <r>
    <s v="R 2 700 000"/>
    <n v="2700000"/>
    <s v="4 Bedroom House"/>
    <x v="0"/>
    <s v="Waterkloof Glen"/>
    <x v="0"/>
    <x v="0"/>
    <n v="2"/>
  </r>
  <r>
    <s v="R 2 500 000"/>
    <n v="2500000"/>
    <s v="3 Bedroom House"/>
    <x v="0"/>
    <s v="Olympus AH"/>
    <x v="4"/>
    <x v="1"/>
    <n v="2"/>
  </r>
  <r>
    <s v="R 2 250 000"/>
    <n v="2250000"/>
    <s v="3 Bedroom House"/>
    <x v="0"/>
    <s v="Florauna"/>
    <x v="1"/>
    <x v="1"/>
    <n v="2"/>
  </r>
  <r>
    <s v="R 1 490 000"/>
    <n v="1490000"/>
    <s v="3 Bedroom House"/>
    <x v="0"/>
    <s v="Pretoria North"/>
    <x v="1"/>
    <x v="1"/>
    <n v="2"/>
  </r>
  <r>
    <s v="R 2 700 000"/>
    <n v="2700000"/>
    <s v="5 Bedroom House"/>
    <x v="0"/>
    <s v="Faerie Glen"/>
    <x v="0"/>
    <x v="2"/>
    <n v="3"/>
  </r>
  <r>
    <s v="R 730 000"/>
    <n v="730000"/>
    <s v="2 Bedroom House"/>
    <x v="0"/>
    <s v="Lotus Gardens"/>
    <x v="3"/>
    <x v="3"/>
    <n v="1"/>
  </r>
  <r>
    <s v="R 1 140 000"/>
    <n v="1140000"/>
    <s v="3 Bedroom House"/>
    <x v="0"/>
    <s v="Booysens"/>
    <x v="2"/>
    <x v="1"/>
    <n v="1"/>
  </r>
  <r>
    <s v="R 3 999 000"/>
    <n v="3999000"/>
    <s v="4 Bedroom House"/>
    <x v="0"/>
    <s v="Lynnwood"/>
    <x v="0"/>
    <x v="0"/>
    <s v="3,5"/>
  </r>
  <r>
    <s v="R 4 850 000"/>
    <n v="4850000"/>
    <s v="5 Bedroom House"/>
    <x v="0"/>
    <s v="Six Fountains Residential Estate"/>
    <x v="0"/>
    <x v="2"/>
    <n v="5"/>
  </r>
  <r>
    <s v="R 3 750 000"/>
    <n v="3750000"/>
    <s v="11 Bedroom House"/>
    <x v="0"/>
    <s v="Queenswood"/>
    <x v="0"/>
    <x v="12"/>
    <n v="9"/>
  </r>
  <r>
    <s v="R 9 950 000"/>
    <n v="9950000"/>
    <s v="7 Bedroom House"/>
    <x v="0"/>
    <s v="Silver Lakes Golf Estate"/>
    <x v="0"/>
    <x v="5"/>
    <n v="7"/>
  </r>
  <r>
    <s v="R 4 700 000"/>
    <n v="4700000"/>
    <s v="4 Bedroom House"/>
    <x v="0"/>
    <s v="Lynnwood"/>
    <x v="0"/>
    <x v="0"/>
    <n v="3"/>
  </r>
  <r>
    <s v="R 2 400 000"/>
    <n v="2400000"/>
    <s v="3 Bedroom House"/>
    <x v="0"/>
    <s v="Montana"/>
    <x v="1"/>
    <x v="1"/>
    <s v="2,5"/>
  </r>
  <r>
    <s v="R 1 250 000"/>
    <n v="1250000"/>
    <s v="4 Bedroom House"/>
    <x v="0"/>
    <s v="Andeon"/>
    <x v="2"/>
    <x v="0"/>
    <n v="3"/>
  </r>
  <r>
    <s v="R 4 500 000"/>
    <n v="4500000"/>
    <s v="4 Bedroom House"/>
    <x v="0"/>
    <s v="Pebble Rock Golf Village"/>
    <x v="4"/>
    <x v="0"/>
    <n v="4"/>
  </r>
  <r>
    <s v="R 2 699 000"/>
    <n v="2699000"/>
    <s v="3 Bedroom House"/>
    <x v="0"/>
    <s v="Boardwalk Meander"/>
    <x v="0"/>
    <x v="1"/>
    <n v="2"/>
  </r>
  <r>
    <s v="R 1 295 000"/>
    <n v="1295000"/>
    <s v="3 Bedroom House"/>
    <x v="0"/>
    <s v="East Lynne"/>
    <x v="0"/>
    <x v="1"/>
    <n v="2"/>
  </r>
  <r>
    <s v="R 1 580 000"/>
    <n v="1580000"/>
    <s v="3 Bedroom House"/>
    <x v="0"/>
    <s v="Pretoria North"/>
    <x v="1"/>
    <x v="1"/>
    <s v="2,5"/>
  </r>
  <r>
    <s v="R 4 450 000"/>
    <n v="4450000"/>
    <s v="3 Bedroom House"/>
    <x v="0"/>
    <s v="Waterkloof Ridge"/>
    <x v="0"/>
    <x v="1"/>
    <n v="2"/>
  </r>
  <r>
    <s v="R 3 295 000"/>
    <n v="3295000"/>
    <s v="4 Bedroom House"/>
    <x v="0"/>
    <s v="Waterkloof Ridge"/>
    <x v="0"/>
    <x v="0"/>
    <s v="2,5"/>
  </r>
  <r>
    <s v="R 2 120 000"/>
    <n v="2120000"/>
    <s v="3 Bedroom House"/>
    <x v="0"/>
    <s v="Waverley"/>
    <x v="1"/>
    <x v="1"/>
    <n v="2"/>
  </r>
  <r>
    <s v="R 3 799 000"/>
    <n v="3799000"/>
    <s v="5 Bedroom House"/>
    <x v="0"/>
    <s v="Montana"/>
    <x v="1"/>
    <x v="2"/>
    <s v="3,5"/>
  </r>
  <r>
    <s v="R 4 400 000"/>
    <n v="4400000"/>
    <s v="5 Bedroom House"/>
    <x v="0"/>
    <s v="Silver Fountain"/>
    <x v="0"/>
    <x v="2"/>
    <n v="3"/>
  </r>
  <r>
    <s v="R 4 450 000"/>
    <n v="4450000"/>
    <s v="3 Bedroom House"/>
    <x v="0"/>
    <s v="Waterkloof Ridge"/>
    <x v="0"/>
    <x v="1"/>
    <n v="2"/>
  </r>
  <r>
    <s v="R 4 590 000"/>
    <n v="4590000"/>
    <s v="3 Bedroom House"/>
    <x v="0"/>
    <s v="Waterkloof Ridge"/>
    <x v="0"/>
    <x v="1"/>
    <n v="2"/>
  </r>
  <r>
    <s v="R 5 850 000"/>
    <n v="5850000"/>
    <s v="5 Bedroom House"/>
    <x v="0"/>
    <s v="Boardwalk"/>
    <x v="0"/>
    <x v="2"/>
    <s v="3,5"/>
  </r>
  <r>
    <s v="R 2 699 000"/>
    <n v="2699000"/>
    <s v="3 Bedroom House"/>
    <x v="0"/>
    <s v="Bronberg"/>
    <x v="0"/>
    <x v="1"/>
    <n v="2"/>
  </r>
  <r>
    <s v="R 2 700 000"/>
    <n v="2700000"/>
    <s v="5 Bedroom House"/>
    <x v="0"/>
    <s v="Faerie Glen"/>
    <x v="0"/>
    <x v="2"/>
    <n v="3"/>
  </r>
  <r>
    <s v="R 1 160 000"/>
    <n v="1160000"/>
    <s v="3 Bedroom House"/>
    <x v="0"/>
    <s v="Lindo Park"/>
    <x v="0"/>
    <x v="1"/>
    <n v="2"/>
  </r>
  <r>
    <s v="R 7 490 000"/>
    <n v="7490000"/>
    <s v="4 Bedroom House"/>
    <x v="0"/>
    <s v="Sable Hills"/>
    <x v="4"/>
    <x v="0"/>
    <n v="3"/>
  </r>
  <r>
    <s v="R 2 700 000"/>
    <n v="2700000"/>
    <s v="3 Bedroom House"/>
    <x v="0"/>
    <s v="Montana Tuine"/>
    <x v="1"/>
    <x v="1"/>
    <n v="2"/>
  </r>
  <r>
    <s v="R 2 600 000"/>
    <n v="2600000"/>
    <s v="4 Bedroom House"/>
    <x v="0"/>
    <s v="Lynnwood Glen"/>
    <x v="0"/>
    <x v="0"/>
    <s v="2,5"/>
  </r>
  <r>
    <s v="R 6 500 000"/>
    <n v="6500000"/>
    <s v="4 Bedroom House"/>
    <x v="0"/>
    <s v="Waterkloof Ridge"/>
    <x v="0"/>
    <x v="0"/>
    <s v="3,5"/>
  </r>
  <r>
    <s v="R 1 739 000"/>
    <n v="1739000"/>
    <s v="3 Bedroom House"/>
    <x v="0"/>
    <s v="Pretoria Gardens"/>
    <x v="2"/>
    <x v="1"/>
    <n v="2"/>
  </r>
  <r>
    <s v="R 550 000"/>
    <n v="550000"/>
    <s v="2 Bedroom House"/>
    <x v="0"/>
    <s v="Atteridgeville"/>
    <x v="2"/>
    <x v="3"/>
    <n v="1"/>
  </r>
  <r>
    <s v="R 1 420 000"/>
    <n v="1420000"/>
    <s v="3 Bedroom House"/>
    <x v="0"/>
    <s v="Pretoria North"/>
    <x v="1"/>
    <x v="1"/>
    <n v="1"/>
  </r>
  <r>
    <s v="R 1 389 999"/>
    <n v="1389999"/>
    <s v="3 Bedroom House"/>
    <x v="0"/>
    <s v="Meyerspark"/>
    <x v="0"/>
    <x v="1"/>
    <n v="2"/>
  </r>
  <r>
    <s v="R 2 790 000"/>
    <n v="2790000"/>
    <s v="3 Bedroom House"/>
    <x v="0"/>
    <s v="Monument Park"/>
    <x v="6"/>
    <x v="1"/>
    <s v="2,5"/>
  </r>
  <r>
    <s v="R 4 900 000"/>
    <n v="4900000"/>
    <s v="5 Bedroom House"/>
    <x v="0"/>
    <s v="The Hills Game Reserve Estate"/>
    <x v="4"/>
    <x v="2"/>
    <n v="6"/>
  </r>
  <r>
    <s v="R 5 900 000"/>
    <n v="5900000"/>
    <s v="4 Bedroom House"/>
    <x v="0"/>
    <s v="The Hills Game Reserve Estate"/>
    <x v="4"/>
    <x v="0"/>
    <s v="2,5"/>
  </r>
  <r>
    <s v="R 2 000 000"/>
    <n v="2000000"/>
    <s v="4 Bedroom House"/>
    <x v="0"/>
    <s v="Sinoville"/>
    <x v="1"/>
    <x v="0"/>
    <n v="2"/>
  </r>
  <r>
    <s v="R 9 000 000"/>
    <n v="9000000"/>
    <s v="9 Bedroom House"/>
    <x v="0"/>
    <s v="Waterkloof Ridge"/>
    <x v="0"/>
    <x v="9"/>
    <s v="6,5"/>
  </r>
  <r>
    <s v="R 2 500 000"/>
    <n v="2500000"/>
    <s v="7 Bedroom House"/>
    <x v="0"/>
    <s v="Pretoria North"/>
    <x v="1"/>
    <x v="5"/>
    <n v="8"/>
  </r>
  <r>
    <s v="R 2 650 000"/>
    <n v="2650000"/>
    <s v="4 Bedroom House"/>
    <x v="0"/>
    <s v="Die Wilgers"/>
    <x v="0"/>
    <x v="0"/>
    <n v="3"/>
  </r>
  <r>
    <s v="R 850 000"/>
    <n v="850000"/>
    <s v="3 Bedroom House"/>
    <x v="0"/>
    <s v="Saulsville"/>
    <x v="3"/>
    <x v="1"/>
    <n v="1"/>
  </r>
  <r>
    <s v="R 1 364 125"/>
    <n v="1364125"/>
    <s v="3 Bedroom House"/>
    <x v="0"/>
    <s v="Pretoria Central"/>
    <x v="5"/>
    <x v="1"/>
    <n v="2"/>
  </r>
  <r>
    <s v="R 850 000"/>
    <n v="850000"/>
    <s v="2 Bedroom House"/>
    <x v="0"/>
    <s v="Elandspoort"/>
    <x v="3"/>
    <x v="3"/>
    <n v="1"/>
  </r>
  <r>
    <s v="R 2 600 000"/>
    <n v="2600000"/>
    <s v="4 Bedroom House"/>
    <x v="0"/>
    <s v="Lynnwood Glen"/>
    <x v="0"/>
    <x v="0"/>
    <s v="2,5"/>
  </r>
  <r>
    <s v="R 6 000 000"/>
    <n v="6000000"/>
    <s v="6 Bedroom House"/>
    <x v="0"/>
    <s v="Six Fountains Residential Estate"/>
    <x v="0"/>
    <x v="6"/>
    <s v="4,5"/>
  </r>
  <r>
    <s v="R 980 000"/>
    <n v="980000"/>
    <s v="4 Bedroom House"/>
    <x v="0"/>
    <s v="Eersterust"/>
    <x v="3"/>
    <x v="0"/>
    <n v="2"/>
  </r>
  <r>
    <s v="R 500 000"/>
    <n v="500000"/>
    <s v="2 Bedroom House"/>
    <x v="0"/>
    <s v="Atteridgeville"/>
    <x v="2"/>
    <x v="3"/>
    <n v="1"/>
  </r>
  <r>
    <s v="R 1 695 000"/>
    <n v="1695000"/>
    <s v="3 Bedroom House"/>
    <x v="0"/>
    <s v="Faerie Glen"/>
    <x v="0"/>
    <x v="1"/>
    <n v="2"/>
  </r>
  <r>
    <s v="R 1 495 000"/>
    <n v="1495000"/>
    <s v="3 Bedroom House"/>
    <x v="0"/>
    <s v="Rietfontein"/>
    <x v="1"/>
    <x v="1"/>
    <n v="1"/>
  </r>
  <r>
    <s v="R 3 085 000"/>
    <n v="3085000"/>
    <s v="3 Bedroom House"/>
    <x v="0"/>
    <s v="Roodepark Eco Estate"/>
    <x v="4"/>
    <x v="1"/>
    <n v="3"/>
  </r>
  <r>
    <s v="R 1 653 000"/>
    <n v="1653000"/>
    <s v="4 Bedroom House"/>
    <x v="0"/>
    <s v="Lotus Gardens"/>
    <x v="3"/>
    <x v="0"/>
    <n v="2"/>
  </r>
  <r>
    <s v="R 4 700 000"/>
    <n v="4700000"/>
    <s v="4 Bedroom House"/>
    <x v="0"/>
    <s v="Mooikloof"/>
    <x v="4"/>
    <x v="0"/>
    <s v="4,5"/>
  </r>
  <r>
    <s v="R 880 000"/>
    <n v="880000"/>
    <s v="4 Bedroom House"/>
    <x v="0"/>
    <s v="Lotus Gardens"/>
    <x v="3"/>
    <x v="0"/>
    <n v="2"/>
  </r>
  <r>
    <s v="R 7 500 000"/>
    <n v="7500000"/>
    <s v="6 Bedroom House"/>
    <x v="0"/>
    <s v="Mooikloof Equestrian Estate"/>
    <x v="4"/>
    <x v="6"/>
    <n v="5"/>
  </r>
  <r>
    <s v="R 4 999 999"/>
    <n v="4999999"/>
    <s v="4 Bedroom House"/>
    <x v="0"/>
    <s v="Waterkloof"/>
    <x v="0"/>
    <x v="0"/>
    <n v="2"/>
  </r>
  <r>
    <s v="R 1 990 000"/>
    <n v="1990000"/>
    <s v="4 Bedroom House"/>
    <x v="0"/>
    <s v="Pretoria North"/>
    <x v="1"/>
    <x v="0"/>
    <n v="2"/>
  </r>
  <r>
    <s v="R 7 500 000"/>
    <n v="7500000"/>
    <s v="6 Bedroom House"/>
    <x v="0"/>
    <s v="Mooikloof Equestrian Estate"/>
    <x v="4"/>
    <x v="6"/>
    <n v="5"/>
  </r>
  <r>
    <s v="R 1 100 000"/>
    <n v="1100000"/>
    <s v="2 Bedroom House"/>
    <x v="0"/>
    <s v="Equestria"/>
    <x v="0"/>
    <x v="3"/>
    <n v="2"/>
  </r>
  <r>
    <s v="R 1 860 000"/>
    <n v="1860000"/>
    <s v="2 Bedroom House"/>
    <x v="0"/>
    <s v="Kameelfontein"/>
    <x v="4"/>
    <x v="3"/>
    <n v="2"/>
  </r>
  <r>
    <s v="R 2 050 000"/>
    <n v="2050000"/>
    <s v="4 Bedroom House"/>
    <x v="0"/>
    <s v="East Lynne"/>
    <x v="0"/>
    <x v="0"/>
    <n v="2"/>
  </r>
  <r>
    <s v="R 2 800 000"/>
    <n v="2800000"/>
    <s v="5 Bedroom House"/>
    <x v="0"/>
    <s v="Pretoria West"/>
    <x v="2"/>
    <x v="2"/>
    <n v="5"/>
  </r>
  <r>
    <s v="R 4 500 000"/>
    <n v="4500000"/>
    <s v="5 Bedroom House"/>
    <x v="0"/>
    <s v="Waterkloof Park"/>
    <x v="0"/>
    <x v="2"/>
    <n v="5"/>
  </r>
  <r>
    <s v="R 6 350 000"/>
    <n v="6350000"/>
    <s v="4 Bedroom House"/>
    <x v="0"/>
    <s v="Waterkloof Heights"/>
    <x v="0"/>
    <x v="0"/>
    <n v="3"/>
  </r>
  <r>
    <s v="R 820 000"/>
    <n v="820000"/>
    <s v="3 Bedroom House"/>
    <x v="0"/>
    <s v="Atteridgeville"/>
    <x v="2"/>
    <x v="1"/>
    <n v="1"/>
  </r>
  <r>
    <s v="R 1 652 000"/>
    <n v="1652000"/>
    <s v="3 Bedroom House"/>
    <x v="0"/>
    <s v="West Park"/>
    <x v="2"/>
    <x v="1"/>
    <n v="2"/>
  </r>
  <r>
    <s v="R 1 697 000"/>
    <n v="1697000"/>
    <s v="4 Bedroom House"/>
    <x v="0"/>
    <s v="Capital Park"/>
    <x v="5"/>
    <x v="0"/>
    <s v="1,5"/>
  </r>
  <r>
    <s v="R 2 195 000"/>
    <n v="2195000"/>
    <s v="3 Bedroom House"/>
    <x v="0"/>
    <s v="Wingate Park"/>
    <x v="0"/>
    <x v="1"/>
    <n v="2"/>
  </r>
  <r>
    <s v="R 2 260 000"/>
    <n v="2260000"/>
    <s v="3 Bedroom House"/>
    <x v="0"/>
    <s v="Annlin"/>
    <x v="1"/>
    <x v="1"/>
    <s v="3,5"/>
  </r>
  <r>
    <s v="R 1 665 000"/>
    <n v="1665000"/>
    <s v="3 Bedroom House"/>
    <x v="0"/>
    <s v="Montana"/>
    <x v="1"/>
    <x v="1"/>
    <s v="2,5"/>
  </r>
  <r>
    <s v="R 3 990 000"/>
    <n v="3990000"/>
    <s v="4 Bedroom House"/>
    <x v="0"/>
    <s v="Six Fountains Residential Estate"/>
    <x v="0"/>
    <x v="0"/>
    <s v="4,5"/>
  </r>
  <r>
    <s v="R 1 770 000"/>
    <n v="1770000"/>
    <s v="3 Bedroom House"/>
    <x v="0"/>
    <s v="Montana Park"/>
    <x v="1"/>
    <x v="1"/>
    <n v="2"/>
  </r>
  <r>
    <s v="R 770 000"/>
    <n v="770000"/>
    <s v="1 Bedroom House"/>
    <x v="0"/>
    <s v="Montana"/>
    <x v="1"/>
    <x v="7"/>
    <n v="1"/>
  </r>
  <r>
    <s v="R 12 490 000"/>
    <n v="12490000"/>
    <s v="4 Bedroom House"/>
    <x v="0"/>
    <s v="Silver Lakes Golf Estate"/>
    <x v="0"/>
    <x v="0"/>
    <n v="4"/>
  </r>
  <r>
    <s v="R 6 400 000"/>
    <n v="6400000"/>
    <s v="4 Bedroom House"/>
    <x v="0"/>
    <s v="Woodhill Golf Estate"/>
    <x v="0"/>
    <x v="0"/>
    <n v="4"/>
  </r>
  <r>
    <s v="R 770 000"/>
    <n v="770000"/>
    <s v="1 Bedroom House"/>
    <x v="0"/>
    <s v="Montana"/>
    <x v="1"/>
    <x v="7"/>
    <n v="1"/>
  </r>
  <r>
    <s v="R 1 650 000"/>
    <n v="1650000"/>
    <s v="3 Bedroom House"/>
    <x v="0"/>
    <s v="Swacina Park AH"/>
    <x v="4"/>
    <x v="1"/>
    <n v="1"/>
  </r>
  <r>
    <s v="R 990 000"/>
    <n v="990000"/>
    <s v="3 Bedroom House"/>
    <x v="0"/>
    <s v="Elandspoort"/>
    <x v="3"/>
    <x v="1"/>
    <n v="1"/>
  </r>
  <r>
    <s v="R 4 500 000"/>
    <n v="4500000"/>
    <s v="3 Bedroom House"/>
    <x v="0"/>
    <s v="Woodhill Golf Estate"/>
    <x v="0"/>
    <x v="1"/>
    <n v="3"/>
  </r>
  <r>
    <s v="R 899 000"/>
    <n v="899000"/>
    <s v="5 Bedroom House"/>
    <x v="0"/>
    <s v="Mamelodi Buffer Zone"/>
    <x v="3"/>
    <x v="2"/>
    <n v="1"/>
  </r>
  <r>
    <s v="R 2 850 000"/>
    <n v="2850000"/>
    <s v="4 Bedroom House"/>
    <x v="0"/>
    <s v="Garsfontein"/>
    <x v="0"/>
    <x v="0"/>
    <s v="2,5"/>
  </r>
  <r>
    <s v="R 3 850 000"/>
    <n v="3850000"/>
    <s v="3 Bedroom House"/>
    <x v="0"/>
    <s v="Olympus Country Estate"/>
    <x v="0"/>
    <x v="1"/>
    <n v="2"/>
  </r>
  <r>
    <s v="R 1 200 000"/>
    <n v="1200000"/>
    <s v="3 Bedroom House"/>
    <x v="0"/>
    <s v="Mahube Valley"/>
    <x v="3"/>
    <x v="1"/>
    <n v="2"/>
  </r>
  <r>
    <s v="R 2 290 000"/>
    <n v="2290000"/>
    <s v="3 Bedroom House"/>
    <x v="0"/>
    <s v="Montana Tuine"/>
    <x v="1"/>
    <x v="1"/>
    <n v="3"/>
  </r>
  <r>
    <s v="R 2 995 000"/>
    <n v="2995000"/>
    <s v="3 Bedroom House"/>
    <x v="0"/>
    <s v="Six Fountains Residential Estate"/>
    <x v="0"/>
    <x v="1"/>
    <n v="2"/>
  </r>
  <r>
    <s v="R 2 049 000"/>
    <n v="2049000"/>
    <s v="3 Bedroom House"/>
    <x v="0"/>
    <s v="Montana"/>
    <x v="1"/>
    <x v="1"/>
    <n v="2"/>
  </r>
  <r>
    <s v="R 4 000 000"/>
    <n v="4000000"/>
    <s v="4 Bedroom House"/>
    <x v="0"/>
    <s v="Woodhill Golf Estate"/>
    <x v="0"/>
    <x v="0"/>
    <s v="3,5"/>
  </r>
  <r>
    <s v="R 1 699 000"/>
    <n v="1699000"/>
    <s v="3 Bedroom House"/>
    <x v="0"/>
    <s v="Moreleta Park"/>
    <x v="0"/>
    <x v="1"/>
    <n v="2"/>
  </r>
  <r>
    <s v="R 6 500 000"/>
    <n v="6500000"/>
    <s v="4 Bedroom House"/>
    <x v="0"/>
    <s v="Six Fountains Residential Estate"/>
    <x v="0"/>
    <x v="0"/>
    <n v="4"/>
  </r>
  <r>
    <s v="R 876 000"/>
    <n v="876000"/>
    <s v="2 Bedroom House"/>
    <x v="0"/>
    <s v="Atteridgeville"/>
    <x v="2"/>
    <x v="3"/>
    <n v="1"/>
  </r>
  <r>
    <s v="R 784 750"/>
    <n v="784750"/>
    <s v="1 Bedroom House"/>
    <x v="0"/>
    <s v="Buffelsdrift AH"/>
    <x v="4"/>
    <x v="7"/>
    <s v="N/A"/>
  </r>
  <r>
    <s v="R 230 000"/>
    <n v="230000"/>
    <s v="2 Bedroom House"/>
    <x v="0"/>
    <s v="Pretoria Central"/>
    <x v="5"/>
    <x v="3"/>
    <n v="1"/>
  </r>
  <r>
    <s v="R 19 750 000"/>
    <n v="19750000"/>
    <s v="5 Bedroom House"/>
    <x v="0"/>
    <s v="Mooikloof"/>
    <x v="4"/>
    <x v="2"/>
    <s v="5,5"/>
  </r>
  <r>
    <s v="R 876 000"/>
    <n v="876000"/>
    <s v="2 Bedroom House"/>
    <x v="0"/>
    <s v="Atteridgeville"/>
    <x v="2"/>
    <x v="3"/>
    <n v="1"/>
  </r>
  <r>
    <s v="R 2 599 000"/>
    <n v="2599000"/>
    <s v="4 Bedroom House"/>
    <x v="0"/>
    <s v="Roodepark Eco Estate"/>
    <x v="4"/>
    <x v="0"/>
    <s v="3,5"/>
  </r>
  <r>
    <s v="R 860 000"/>
    <n v="860000"/>
    <s v="3 Bedroom House"/>
    <x v="0"/>
    <s v="Lotus Gardens"/>
    <x v="3"/>
    <x v="1"/>
    <n v="2"/>
  </r>
  <r>
    <s v="R 950 000"/>
    <n v="950000"/>
    <s v="3 Bedroom House"/>
    <x v="0"/>
    <s v="Lotus Gardens"/>
    <x v="3"/>
    <x v="1"/>
    <n v="1"/>
  </r>
  <r>
    <s v="R 1 073 000"/>
    <n v="1073000"/>
    <s v="3 Bedroom House"/>
    <x v="0"/>
    <s v="Lotus Gardens"/>
    <x v="3"/>
    <x v="1"/>
    <n v="2"/>
  </r>
  <r>
    <s v="R 4 390 000"/>
    <n v="4390000"/>
    <s v="4 Bedroom House"/>
    <x v="0"/>
    <s v="Brooklyn"/>
    <x v="0"/>
    <x v="0"/>
    <n v="5"/>
  </r>
  <r>
    <s v="R 5 300 000"/>
    <n v="5300000"/>
    <s v="3 Bedroom House"/>
    <x v="0"/>
    <s v="The Hills Game Reserve Estate"/>
    <x v="4"/>
    <x v="1"/>
    <n v="4"/>
  </r>
  <r>
    <s v="R 1 893 000"/>
    <n v="1893000"/>
    <s v="5 Bedroom House"/>
    <x v="0"/>
    <s v="Montana Tuine"/>
    <x v="1"/>
    <x v="2"/>
    <n v="3"/>
  </r>
  <r>
    <s v="R 2 500 000"/>
    <n v="2500000"/>
    <s v="4 Bedroom House"/>
    <x v="0"/>
    <s v="Pretoria West"/>
    <x v="2"/>
    <x v="0"/>
    <n v="2"/>
  </r>
  <r>
    <s v="R 1 885 000"/>
    <n v="1885000"/>
    <s v="3 Bedroom House"/>
    <x v="0"/>
    <s v="Nieuw Muckleneuk"/>
    <x v="0"/>
    <x v="1"/>
    <n v="1"/>
  </r>
  <r>
    <s v="R 1 270 000"/>
    <n v="1270000"/>
    <s v="3 Bedroom House"/>
    <x v="0"/>
    <s v="Dorandia"/>
    <x v="1"/>
    <x v="1"/>
    <s v="1,5"/>
  </r>
  <r>
    <s v="R 1 499 000"/>
    <n v="1499000"/>
    <s v="3 Bedroom House"/>
    <x v="0"/>
    <s v="East Lynne"/>
    <x v="0"/>
    <x v="1"/>
    <n v="2"/>
  </r>
  <r>
    <s v="R 5 600 000"/>
    <n v="5600000"/>
    <s v="5 Bedroom House"/>
    <x v="0"/>
    <s v="Lombardy Estate"/>
    <x v="0"/>
    <x v="2"/>
    <n v="4"/>
  </r>
  <r>
    <s v="R 2 550 000"/>
    <n v="2550000"/>
    <s v="4 Bedroom House"/>
    <x v="0"/>
    <s v="Lynnwood Ridge"/>
    <x v="0"/>
    <x v="0"/>
    <n v="2"/>
  </r>
  <r>
    <s v="R 1 380 000"/>
    <n v="1380000"/>
    <s v="1 Bedroom House"/>
    <x v="0"/>
    <s v="Nieuw Muckleneuk"/>
    <x v="0"/>
    <x v="7"/>
    <n v="1"/>
  </r>
  <r>
    <s v="R 1 450 000"/>
    <n v="1450000"/>
    <s v="3 Bedroom House"/>
    <x v="0"/>
    <s v="Pretoria North"/>
    <x v="1"/>
    <x v="1"/>
    <n v="2"/>
  </r>
  <r>
    <s v="R 890 000"/>
    <n v="890000"/>
    <s v="3 Bedroom House"/>
    <x v="0"/>
    <s v="Eersterust"/>
    <x v="3"/>
    <x v="1"/>
    <n v="1"/>
  </r>
  <r>
    <s v="R 1 893 000"/>
    <n v="1893000"/>
    <s v="5 Bedroom House"/>
    <x v="0"/>
    <s v="Montana Tuine"/>
    <x v="1"/>
    <x v="2"/>
    <n v="3"/>
  </r>
  <r>
    <s v="R 1 230 000"/>
    <n v="1230000"/>
    <s v="4 Bedroom House"/>
    <x v="0"/>
    <s v="Kirkney"/>
    <x v="2"/>
    <x v="0"/>
    <n v="2"/>
  </r>
  <r>
    <s v="R 15 500 000"/>
    <n v="15500000"/>
    <s v="5 Bedroom House"/>
    <x v="0"/>
    <s v="Waterkloof Ridge"/>
    <x v="0"/>
    <x v="2"/>
    <s v="4,5"/>
  </r>
  <r>
    <s v="R 6 500 000"/>
    <n v="6500000"/>
    <s v="4 Bedroom House"/>
    <x v="0"/>
    <s v="Lynnwood"/>
    <x v="0"/>
    <x v="0"/>
    <s v="5,5"/>
  </r>
  <r>
    <s v="R 4 499 000"/>
    <n v="4499000"/>
    <s v="8 Bedroom House"/>
    <x v="0"/>
    <s v="Proclamation Hill"/>
    <x v="2"/>
    <x v="4"/>
    <n v="4"/>
  </r>
  <r>
    <s v="R 3 700 000"/>
    <n v="3700000"/>
    <s v="6 Bedroom House"/>
    <x v="0"/>
    <s v="Moreleta Park"/>
    <x v="0"/>
    <x v="6"/>
    <s v="3,5"/>
  </r>
  <r>
    <s v="R 3 990 000"/>
    <n v="3990000"/>
    <s v="4 Bedroom House"/>
    <x v="0"/>
    <s v="Six Fountains Residential Estate"/>
    <x v="0"/>
    <x v="0"/>
    <s v="3,5"/>
  </r>
  <r>
    <s v="R 1 315 000"/>
    <n v="1315000"/>
    <s v="4 Bedroom House"/>
    <x v="0"/>
    <s v="Andeon"/>
    <x v="2"/>
    <x v="0"/>
    <s v="2,5"/>
  </r>
  <r>
    <s v="R 3 350 000"/>
    <n v="3350000"/>
    <s v="3 Bedroom House"/>
    <x v="0"/>
    <s v="Woodhill Golf Estate"/>
    <x v="0"/>
    <x v="1"/>
    <n v="3"/>
  </r>
  <r>
    <s v="R 3 900 000"/>
    <n v="3900000"/>
    <s v="5 Bedroom House"/>
    <x v="0"/>
    <s v="The Wilds"/>
    <x v="0"/>
    <x v="2"/>
    <n v="4"/>
  </r>
  <r>
    <s v="R 1 650 000"/>
    <n v="1650000"/>
    <s v="2 Bedroom House"/>
    <x v="0"/>
    <s v="Arcadia"/>
    <x v="5"/>
    <x v="3"/>
    <n v="1"/>
  </r>
  <r>
    <s v="R 2 765 000"/>
    <n v="2765000"/>
    <s v="3 Bedroom House"/>
    <x v="0"/>
    <s v="Mountain View"/>
    <x v="1"/>
    <x v="1"/>
    <n v="2"/>
  </r>
  <r>
    <s v="R 3 600 000"/>
    <n v="3600000"/>
    <s v="4 Bedroom House"/>
    <x v="0"/>
    <s v="Silverton"/>
    <x v="0"/>
    <x v="0"/>
    <n v="3"/>
  </r>
  <r>
    <s v="R 8 500 000"/>
    <n v="8500000"/>
    <s v="5 Bedroom House"/>
    <x v="0"/>
    <s v="Woodhill Golf Estate"/>
    <x v="0"/>
    <x v="2"/>
    <n v="3"/>
  </r>
  <r>
    <s v="R 3 400 000"/>
    <n v="3400000"/>
    <s v="4 Bedroom House"/>
    <x v="0"/>
    <s v="Newmark Estate"/>
    <x v="0"/>
    <x v="0"/>
    <n v="2"/>
  </r>
  <r>
    <s v="R 850 000"/>
    <n v="850000"/>
    <s v="2 Bedroom House"/>
    <x v="0"/>
    <s v="Andeon"/>
    <x v="2"/>
    <x v="3"/>
    <n v="1"/>
  </r>
  <r>
    <s v="R 7 440 000"/>
    <n v="7440000"/>
    <s v="5 Bedroom House"/>
    <x v="0"/>
    <s v="Zwavelpoort AH"/>
    <x v="4"/>
    <x v="2"/>
    <n v="5"/>
  </r>
  <r>
    <s v="R 2 765 000"/>
    <n v="2765000"/>
    <s v="3 Bedroom House"/>
    <x v="0"/>
    <s v="Mountain View"/>
    <x v="1"/>
    <x v="1"/>
    <n v="2"/>
  </r>
  <r>
    <s v="R 3 795 000"/>
    <n v="3795000"/>
    <s v="4 Bedroom House"/>
    <x v="0"/>
    <s v="Six Fountains Residential Estate"/>
    <x v="0"/>
    <x v="0"/>
    <s v="3,5"/>
  </r>
  <r>
    <s v="R 850 000"/>
    <n v="850000"/>
    <s v="3 Bedroom House"/>
    <x v="0"/>
    <s v="Atteridgeville"/>
    <x v="2"/>
    <x v="1"/>
    <n v="2"/>
  </r>
  <r>
    <s v="R 3 850 000"/>
    <n v="3850000"/>
    <s v="4 Bedroom House"/>
    <x v="0"/>
    <s v="Brooklyn"/>
    <x v="0"/>
    <x v="0"/>
    <s v="3,5"/>
  </r>
  <r>
    <s v="R 3 195 000"/>
    <n v="3195000"/>
    <s v="2 Bedroom House"/>
    <x v="0"/>
    <s v="Lynnwood"/>
    <x v="0"/>
    <x v="3"/>
    <n v="2"/>
  </r>
  <r>
    <s v="R 3 995 000"/>
    <n v="3995000"/>
    <s v="4 Bedroom House"/>
    <x v="0"/>
    <s v="Six Fountains"/>
    <x v="0"/>
    <x v="0"/>
    <n v="3"/>
  </r>
  <r>
    <s v="R 2 660 000"/>
    <n v="2660000"/>
    <s v="3 Bedroom House"/>
    <x v="0"/>
    <s v="Meyerspark"/>
    <x v="0"/>
    <x v="1"/>
    <n v="2"/>
  </r>
  <r>
    <s v="R 6 500 000"/>
    <n v="6500000"/>
    <s v="4 Bedroom House"/>
    <x v="0"/>
    <s v="The Wilds"/>
    <x v="0"/>
    <x v="0"/>
    <s v="3,5"/>
  </r>
  <r>
    <s v="R 8 900 000"/>
    <n v="8900000"/>
    <s v="5 Bedroom House"/>
    <x v="0"/>
    <s v="The Hills Game Reserve Estate"/>
    <x v="4"/>
    <x v="2"/>
    <n v="5"/>
  </r>
  <r>
    <s v="R 3 200 000"/>
    <n v="3200000"/>
    <s v="5 Bedroom House"/>
    <x v="0"/>
    <s v="Newlands"/>
    <x v="0"/>
    <x v="2"/>
    <n v="4"/>
  </r>
  <r>
    <s v="R 860 000"/>
    <n v="860000"/>
    <s v="3 Bedroom House"/>
    <x v="0"/>
    <s v="Mahube Valley"/>
    <x v="3"/>
    <x v="1"/>
    <n v="2"/>
  </r>
  <r>
    <s v="R 1 642 000"/>
    <n v="1642000"/>
    <s v="3 Bedroom House"/>
    <x v="0"/>
    <s v="West Park"/>
    <x v="2"/>
    <x v="1"/>
    <n v="1"/>
  </r>
  <r>
    <s v="R 1 385 000"/>
    <n v="1385000"/>
    <s v="3 Bedroom House"/>
    <x v="0"/>
    <s v="Annlin"/>
    <x v="1"/>
    <x v="1"/>
    <s v="2,5"/>
  </r>
  <r>
    <s v="R 5 995 000"/>
    <n v="5995000"/>
    <s v="5 Bedroom House"/>
    <x v="0"/>
    <s v="The Hills Game Reserve Estate"/>
    <x v="4"/>
    <x v="2"/>
    <n v="5"/>
  </r>
  <r>
    <s v="R 1 175 000"/>
    <n v="1175000"/>
    <s v="3 Bedroom House"/>
    <x v="0"/>
    <s v="Kwaggasrand"/>
    <x v="2"/>
    <x v="1"/>
    <n v="1"/>
  </r>
  <r>
    <s v="R 12 995 000"/>
    <n v="12995000"/>
    <s v="4 Bedroom House"/>
    <x v="0"/>
    <s v="Waterkloof Heights"/>
    <x v="0"/>
    <x v="0"/>
    <s v="4,5"/>
  </r>
  <r>
    <s v="R 4 250 000"/>
    <n v="4250000"/>
    <s v="3 Bedroom House"/>
    <x v="0"/>
    <s v="Lynnwood Manor"/>
    <x v="0"/>
    <x v="1"/>
    <s v="2,5"/>
  </r>
  <r>
    <s v="R 5 650 000"/>
    <n v="5650000"/>
    <s v="3 Bedroom House"/>
    <x v="0"/>
    <s v="Lynnwood Manor"/>
    <x v="0"/>
    <x v="1"/>
    <s v="3,5"/>
  </r>
  <r>
    <s v="R 1 850 000"/>
    <n v="1850000"/>
    <s v="3 Bedroom House"/>
    <x v="0"/>
    <s v="Wonderboom"/>
    <x v="1"/>
    <x v="1"/>
    <n v="2"/>
  </r>
  <r>
    <s v="R 14 989 000"/>
    <n v="14989000"/>
    <s v="6 Bedroom House"/>
    <x v="0"/>
    <s v="Kameelfontein"/>
    <x v="4"/>
    <x v="6"/>
    <n v="3"/>
  </r>
  <r>
    <s v="R 5 650 000"/>
    <n v="5650000"/>
    <s v="3 Bedroom House"/>
    <x v="0"/>
    <s v="Lynnwood Manor"/>
    <x v="0"/>
    <x v="1"/>
    <s v="3,5"/>
  </r>
  <r>
    <s v="R 1 650 000"/>
    <n v="1650000"/>
    <s v="4 Bedroom House"/>
    <x v="0"/>
    <s v="Pretoria North"/>
    <x v="1"/>
    <x v="0"/>
    <n v="2"/>
  </r>
  <r>
    <s v="R 1 695 000"/>
    <n v="1695000"/>
    <s v="3 Bedroom House"/>
    <x v="0"/>
    <s v="Bronberg"/>
    <x v="0"/>
    <x v="1"/>
    <s v="2,5"/>
  </r>
  <r>
    <s v="R 4 250 000"/>
    <n v="4250000"/>
    <s v="4 Bedroom House"/>
    <x v="0"/>
    <s v="The Hills Game Reserve Estate"/>
    <x v="4"/>
    <x v="0"/>
    <s v="4,5"/>
  </r>
  <r>
    <s v="R 6 900 000"/>
    <n v="6900000"/>
    <s v="4 Bedroom House"/>
    <x v="0"/>
    <s v="Waterkloof"/>
    <x v="0"/>
    <x v="0"/>
    <n v="3"/>
  </r>
  <r>
    <s v="R 300 000"/>
    <n v="300000"/>
    <s v="1 Bedroom House"/>
    <x v="0"/>
    <s v="Proclamation Hill"/>
    <x v="2"/>
    <x v="7"/>
    <n v="1"/>
  </r>
  <r>
    <s v="R 2 445 000"/>
    <n v="2445000"/>
    <s v="5 Bedroom House"/>
    <x v="0"/>
    <s v="Montana Park"/>
    <x v="1"/>
    <x v="2"/>
    <n v="6"/>
  </r>
  <r>
    <s v="R 2 085 000"/>
    <n v="2085000"/>
    <s v="1 Bedroom House"/>
    <x v="0"/>
    <s v="Clydesdale"/>
    <x v="5"/>
    <x v="7"/>
    <n v="1"/>
  </r>
  <r>
    <s v="R 4 000 000"/>
    <n v="4000000"/>
    <s v="4 Bedroom House"/>
    <x v="0"/>
    <s v="Silver Lakes Golf Estate"/>
    <x v="0"/>
    <x v="0"/>
    <n v="3"/>
  </r>
  <r>
    <s v="R 1 295 000"/>
    <n v="1295000"/>
    <s v="5 Bedroom House"/>
    <x v="0"/>
    <s v="Eersterust"/>
    <x v="3"/>
    <x v="2"/>
    <n v="3"/>
  </r>
  <r>
    <s v="R 650 000"/>
    <n v="650000"/>
    <s v="3 Bedroom House"/>
    <x v="0"/>
    <s v="Lotus Gardens"/>
    <x v="3"/>
    <x v="1"/>
    <n v="2"/>
  </r>
  <r>
    <s v="R 3 999 999"/>
    <n v="3999999"/>
    <s v="4 Bedroom House"/>
    <x v="0"/>
    <s v="The Hills Game Reserve Estate"/>
    <x v="4"/>
    <x v="0"/>
    <s v="4,5"/>
  </r>
  <r>
    <s v="R 2 600 000"/>
    <n v="2600000"/>
    <s v="4 Bedroom House"/>
    <x v="0"/>
    <s v="Wapadrand"/>
    <x v="0"/>
    <x v="0"/>
    <n v="3"/>
  </r>
  <r>
    <s v="R 1 295 000"/>
    <n v="1295000"/>
    <s v="5 Bedroom House"/>
    <x v="0"/>
    <s v="Eersterust"/>
    <x v="3"/>
    <x v="2"/>
    <n v="3"/>
  </r>
  <r>
    <s v="R 1 375 000"/>
    <n v="1375000"/>
    <s v="3 Bedroom House"/>
    <x v="0"/>
    <s v="Mountain View"/>
    <x v="1"/>
    <x v="1"/>
    <n v="2"/>
  </r>
  <r>
    <s v="R 2 365 000"/>
    <n v="2365000"/>
    <s v="3 Bedroom House"/>
    <x v="0"/>
    <s v="Bronberg"/>
    <x v="0"/>
    <x v="1"/>
    <n v="3"/>
  </r>
  <r>
    <s v="R 3 565 000"/>
    <n v="3565000"/>
    <s v="4 Bedroom House"/>
    <x v="0"/>
    <s v="Roodepark Eco Estate"/>
    <x v="4"/>
    <x v="0"/>
    <n v="3"/>
  </r>
  <r>
    <s v="R 2 170 000"/>
    <n v="2170000"/>
    <s v="3 Bedroom House"/>
    <x v="0"/>
    <s v="Villieria"/>
    <x v="1"/>
    <x v="1"/>
    <n v="3"/>
  </r>
  <r>
    <s v="R 4 800 000"/>
    <n v="4800000"/>
    <s v="4 Bedroom House"/>
    <x v="0"/>
    <s v="Waterkloof Ridge"/>
    <x v="0"/>
    <x v="0"/>
    <n v="2"/>
  </r>
  <r>
    <s v="R 4 150 000"/>
    <n v="4150000"/>
    <s v="3 Bedroom House"/>
    <x v="0"/>
    <s v="Val De Grace"/>
    <x v="0"/>
    <x v="1"/>
    <n v="2"/>
  </r>
  <r>
    <s v="R 2 805 000"/>
    <n v="2805000"/>
    <s v="3 Bedroom House"/>
    <x v="0"/>
    <s v="Six Fountains Residential Estate"/>
    <x v="0"/>
    <x v="1"/>
    <s v="2,5"/>
  </r>
  <r>
    <s v="R 2 500 000"/>
    <n v="2500000"/>
    <s v="3 Bedroom House"/>
    <x v="0"/>
    <s v="Pretoria North"/>
    <x v="1"/>
    <x v="1"/>
    <n v="1"/>
  </r>
  <r>
    <s v="R 1 470 000"/>
    <n v="1470000"/>
    <s v="3 Bedroom House"/>
    <x v="0"/>
    <s v="Annlin"/>
    <x v="1"/>
    <x v="1"/>
    <n v="2"/>
  </r>
  <r>
    <s v="R 870 000"/>
    <n v="870000"/>
    <s v="3 Bedroom House"/>
    <x v="0"/>
    <s v="Lotus Gardens"/>
    <x v="3"/>
    <x v="1"/>
    <n v="2"/>
  </r>
  <r>
    <s v="R 720 000"/>
    <n v="720000"/>
    <s v="4 Bedroom House"/>
    <x v="0"/>
    <s v="Mamelodi East"/>
    <x v="3"/>
    <x v="0"/>
    <n v="3"/>
  </r>
  <r>
    <s v="R 1 150 000"/>
    <n v="1150000"/>
    <s v="3 Bedroom House"/>
    <x v="0"/>
    <s v="Danville"/>
    <x v="2"/>
    <x v="1"/>
    <n v="2"/>
  </r>
  <r>
    <s v="R 1 600 000"/>
    <n v="1600000"/>
    <s v="3 Bedroom House"/>
    <x v="0"/>
    <s v="Sinoville"/>
    <x v="1"/>
    <x v="1"/>
    <s v="2,5"/>
  </r>
  <r>
    <s v="R 3 900 000"/>
    <n v="3900000"/>
    <s v="4 Bedroom House"/>
    <x v="0"/>
    <s v="Willow Acres"/>
    <x v="0"/>
    <x v="0"/>
    <s v="3,5"/>
  </r>
  <r>
    <s v="R 8 450 000"/>
    <n v="8450000"/>
    <s v="5 Bedroom House"/>
    <x v="0"/>
    <s v="Silver Lakes"/>
    <x v="0"/>
    <x v="2"/>
    <s v="4,5"/>
  </r>
  <r>
    <s v="R 1 320 000"/>
    <n v="1320000"/>
    <s v="3 Bedroom House"/>
    <x v="0"/>
    <s v="Dorandia"/>
    <x v="1"/>
    <x v="1"/>
    <n v="2"/>
  </r>
  <r>
    <s v="R 3 590 000"/>
    <n v="3590000"/>
    <s v="5 Bedroom House"/>
    <x v="0"/>
    <s v="The Meadows"/>
    <x v="0"/>
    <x v="2"/>
    <s v="3,5"/>
  </r>
  <r>
    <s v="R 3 495 000"/>
    <n v="3495000"/>
    <s v="3 Bedroom House"/>
    <x v="0"/>
    <s v="Rietvlei View Country Estates"/>
    <x v="4"/>
    <x v="1"/>
    <n v="2"/>
  </r>
  <r>
    <s v="R 4 900 000"/>
    <n v="4900000"/>
    <s v="3 Bedroom House"/>
    <x v="0"/>
    <s v="Mooikloof Equestrian Estate"/>
    <x v="4"/>
    <x v="1"/>
    <n v="2"/>
  </r>
  <r>
    <s v="R 3 195 000"/>
    <n v="3195000"/>
    <s v="2 Bedroom House"/>
    <x v="0"/>
    <s v="Moreleta Park"/>
    <x v="0"/>
    <x v="3"/>
    <s v="2,5"/>
  </r>
  <r>
    <s v="R 4 499 990"/>
    <n v="4499990"/>
    <s v="12 Bedroom House"/>
    <x v="0"/>
    <s v="Rietondale"/>
    <x v="0"/>
    <x v="14"/>
    <n v="2"/>
  </r>
  <r>
    <s v="R 5 400 000"/>
    <n v="5400000"/>
    <s v="3 Bedroom House"/>
    <x v="0"/>
    <s v="Lynnwood Glen"/>
    <x v="0"/>
    <x v="1"/>
    <n v="3"/>
  </r>
  <r>
    <s v="R 3 195 000"/>
    <n v="3195000"/>
    <s v="2 Bedroom House"/>
    <x v="0"/>
    <s v="Moreleta Park"/>
    <x v="0"/>
    <x v="3"/>
    <s v="2,5"/>
  </r>
  <r>
    <s v="R 950 000"/>
    <n v="950000"/>
    <s v="3 Bedroom House"/>
    <x v="0"/>
    <s v="Lotus Gardens"/>
    <x v="3"/>
    <x v="1"/>
    <n v="2"/>
  </r>
  <r>
    <s v="R 2 940 000"/>
    <n v="2940000"/>
    <s v="6 Bedroom House"/>
    <x v="0"/>
    <s v="Brooklyn"/>
    <x v="0"/>
    <x v="6"/>
    <n v="5"/>
  </r>
  <r>
    <s v="R 4 300 000"/>
    <n v="4300000"/>
    <s v="4 Bedroom House"/>
    <x v="0"/>
    <s v="Pebble Rock Golf Village"/>
    <x v="4"/>
    <x v="0"/>
    <n v="3"/>
  </r>
  <r>
    <s v="R 3 700 000"/>
    <n v="3700000"/>
    <s v="4 Bedroom House"/>
    <x v="0"/>
    <s v="Olympus AH"/>
    <x v="4"/>
    <x v="0"/>
    <s v="2,5"/>
  </r>
  <r>
    <s v="R 5 600 000"/>
    <n v="5600000"/>
    <s v="5 Bedroom House"/>
    <x v="0"/>
    <s v="East Lynne"/>
    <x v="0"/>
    <x v="2"/>
    <n v="2"/>
  </r>
  <r>
    <s v="R 3 600 000"/>
    <n v="3600000"/>
    <s v="5 Bedroom House"/>
    <x v="0"/>
    <s v="Montana Park"/>
    <x v="1"/>
    <x v="2"/>
    <n v="3"/>
  </r>
  <r>
    <s v="R 1 799 000"/>
    <n v="1799000"/>
    <s v="3 Bedroom House"/>
    <x v="0"/>
    <s v="Magalieskruin"/>
    <x v="1"/>
    <x v="1"/>
    <s v="2,5"/>
  </r>
  <r>
    <s v="R 1 490 000"/>
    <n v="1490000"/>
    <s v="3 Bedroom House"/>
    <x v="0"/>
    <s v="Pretoria West"/>
    <x v="2"/>
    <x v="1"/>
    <n v="1"/>
  </r>
  <r>
    <s v="R 950 000"/>
    <n v="950000"/>
    <s v="3 Bedroom House"/>
    <x v="0"/>
    <s v="Lotus Gardens"/>
    <x v="3"/>
    <x v="1"/>
    <n v="2"/>
  </r>
  <r>
    <s v="R 950 000"/>
    <n v="950000"/>
    <s v="3 Bedroom House"/>
    <x v="0"/>
    <s v="Lotus Gardens"/>
    <x v="3"/>
    <x v="1"/>
    <s v="1,5"/>
  </r>
  <r>
    <s v="R 2 500 000"/>
    <n v="2500000"/>
    <s v="3 Bedroom House"/>
    <x v="0"/>
    <s v="Willow Acres"/>
    <x v="0"/>
    <x v="1"/>
    <s v="2,5"/>
  </r>
  <r>
    <s v="R 1 050 000"/>
    <n v="1050000"/>
    <s v="6 Bedroom House"/>
    <x v="0"/>
    <s v="Eersterust"/>
    <x v="3"/>
    <x v="6"/>
    <n v="3"/>
  </r>
  <r>
    <s v="R 5 600 000"/>
    <n v="5600000"/>
    <s v="4 Bedroom House"/>
    <x v="0"/>
    <s v="Zwavelpoort AH"/>
    <x v="4"/>
    <x v="0"/>
    <n v="4"/>
  </r>
  <r>
    <s v="R 1 880 000"/>
    <n v="1880000"/>
    <s v="3 Bedroom House"/>
    <x v="0"/>
    <s v="Montana Park"/>
    <x v="1"/>
    <x v="1"/>
    <n v="2"/>
  </r>
  <r>
    <s v="R 3 400 000"/>
    <n v="3400000"/>
    <s v="3 Bedroom House"/>
    <x v="0"/>
    <s v="Magalieskruin"/>
    <x v="1"/>
    <x v="1"/>
    <n v="3"/>
  </r>
  <r>
    <s v="R 7 600 000"/>
    <n v="7600000"/>
    <s v="4 Bedroom House"/>
    <x v="0"/>
    <s v="The Hills Game Reserve Estate"/>
    <x v="4"/>
    <x v="0"/>
    <n v="5"/>
  </r>
  <r>
    <s v="R 1 100 000"/>
    <n v="1100000"/>
    <s v="3 Bedroom House"/>
    <x v="0"/>
    <s v="Florauna"/>
    <x v="1"/>
    <x v="1"/>
    <n v="2"/>
  </r>
  <r>
    <s v="R 2 500 000"/>
    <n v="2500000"/>
    <s v="3 Bedroom House"/>
    <x v="0"/>
    <s v="Newlands"/>
    <x v="0"/>
    <x v="1"/>
    <s v="2,5"/>
  </r>
  <r>
    <s v="R 2 750 000"/>
    <n v="2750000"/>
    <s v="3 Bedroom House"/>
    <x v="0"/>
    <s v="Menlo Park"/>
    <x v="0"/>
    <x v="1"/>
    <n v="2"/>
  </r>
  <r>
    <s v="R 3 450 000"/>
    <n v="3450000"/>
    <s v="4 Bedroom House"/>
    <x v="0"/>
    <s v="Rietvlei View Country Estates"/>
    <x v="4"/>
    <x v="0"/>
    <n v="5"/>
  </r>
  <r>
    <s v="R 750 000"/>
    <n v="750000"/>
    <s v="2 Bedroom House"/>
    <x v="0"/>
    <s v="Riviera"/>
    <x v="5"/>
    <x v="3"/>
    <n v="1"/>
  </r>
  <r>
    <s v="R 1 175 000"/>
    <n v="1175000"/>
    <s v="3 Bedroom House"/>
    <x v="0"/>
    <s v="Andeon"/>
    <x v="2"/>
    <x v="1"/>
    <n v="2"/>
  </r>
  <r>
    <s v="R 1 840 000"/>
    <n v="1840000"/>
    <s v="3 Bedroom House"/>
    <x v="0"/>
    <s v="Eloffsdal"/>
    <x v="1"/>
    <x v="1"/>
    <s v="1,5"/>
  </r>
  <r>
    <s v="R 990 000"/>
    <n v="990000"/>
    <s v="3 Bedroom House"/>
    <x v="0"/>
    <s v="Claremont"/>
    <x v="2"/>
    <x v="1"/>
    <n v="2"/>
  </r>
  <r>
    <s v="R 2 300 000"/>
    <n v="2300000"/>
    <s v="11 Bedroom House"/>
    <x v="0"/>
    <s v="Muckleneuk"/>
    <x v="5"/>
    <x v="12"/>
    <n v="5"/>
  </r>
  <r>
    <s v="R 2 790 000"/>
    <n v="2790000"/>
    <s v="4 Bedroom House"/>
    <x v="0"/>
    <s v="Baileys Muckleneuk"/>
    <x v="0"/>
    <x v="0"/>
    <n v="2"/>
  </r>
  <r>
    <s v="R 6 475 000"/>
    <n v="6475000"/>
    <s v="5 Bedroom House"/>
    <x v="0"/>
    <s v="Rietvalleirand"/>
    <x v="0"/>
    <x v="2"/>
    <n v="4"/>
  </r>
  <r>
    <s v="R 740 000"/>
    <n v="740000"/>
    <s v="10 Bedroom House"/>
    <x v="0"/>
    <s v="Lotus Gardens"/>
    <x v="3"/>
    <x v="13"/>
    <n v="2"/>
  </r>
  <r>
    <s v="R 599 000"/>
    <n v="599000"/>
    <s v="2 Bedroom House"/>
    <x v="0"/>
    <s v="Lotus Gardens"/>
    <x v="3"/>
    <x v="3"/>
    <n v="1"/>
  </r>
  <r>
    <s v="R 3 390 000"/>
    <n v="3390000"/>
    <s v="4 Bedroom House"/>
    <x v="0"/>
    <s v="Sterrewag"/>
    <x v="0"/>
    <x v="0"/>
    <n v="3"/>
  </r>
  <r>
    <s v="R 3 950 000"/>
    <n v="3950000"/>
    <s v="4 Bedroom House"/>
    <x v="0"/>
    <s v="The Hills Game Reserve Estate"/>
    <x v="4"/>
    <x v="0"/>
    <n v="4"/>
  </r>
  <r>
    <s v="R 2 300 000"/>
    <n v="2300000"/>
    <s v="11 Bedroom House"/>
    <x v="0"/>
    <s v="Muckleneuk"/>
    <x v="5"/>
    <x v="12"/>
    <n v="5"/>
  </r>
  <r>
    <s v="R 2 970 000"/>
    <n v="2970000"/>
    <s v="5 Bedroom House"/>
    <x v="0"/>
    <s v="Capital Park"/>
    <x v="5"/>
    <x v="2"/>
    <n v="4"/>
  </r>
  <r>
    <s v="R 1 592 000"/>
    <n v="1592000"/>
    <s v="4 Bedroom House"/>
    <x v="0"/>
    <s v="Mamelodi Sun Valley"/>
    <x v="3"/>
    <x v="0"/>
    <s v="3,5"/>
  </r>
  <r>
    <s v="R 4 500 000"/>
    <n v="4500000"/>
    <s v="4 Bedroom House"/>
    <x v="0"/>
    <s v="Woodhill Golf Estate"/>
    <x v="0"/>
    <x v="0"/>
    <s v="2,5"/>
  </r>
  <r>
    <s v="R 2 835 000"/>
    <n v="2835000"/>
    <s v="3 Bedroom House"/>
    <x v="0"/>
    <s v="Faerie Glen"/>
    <x v="0"/>
    <x v="1"/>
    <n v="2"/>
  </r>
  <r>
    <s v="R 1 490 000"/>
    <n v="1490000"/>
    <s v="3 Bedroom House"/>
    <x v="0"/>
    <s v="Pretoria North"/>
    <x v="1"/>
    <x v="1"/>
    <n v="2"/>
  </r>
  <r>
    <s v="R 4 200 000"/>
    <n v="4200000"/>
    <s v="4 Bedroom House"/>
    <x v="0"/>
    <s v="Silverwoods Country Estate"/>
    <x v="0"/>
    <x v="0"/>
    <s v="2,5"/>
  </r>
  <r>
    <s v="R 8 000 000"/>
    <n v="8000000"/>
    <s v="4 Bedroom House"/>
    <x v="0"/>
    <s v="Waterkloof"/>
    <x v="0"/>
    <x v="0"/>
    <n v="4"/>
  </r>
  <r>
    <s v="R 5 990 000"/>
    <n v="5990000"/>
    <s v="3 Bedroom House"/>
    <x v="0"/>
    <s v="Lombardy Estate"/>
    <x v="0"/>
    <x v="1"/>
    <s v="3,5"/>
  </r>
  <r>
    <s v="R 5 800 000"/>
    <n v="5800000"/>
    <s v="6 Bedroom House"/>
    <x v="0"/>
    <s v="Mooikloof Equestrian Estate"/>
    <x v="4"/>
    <x v="6"/>
    <n v="4"/>
  </r>
  <r>
    <s v="R 2 968 000"/>
    <n v="2968000"/>
    <s v="4 Bedroom House"/>
    <x v="0"/>
    <s v="Magalieskruin"/>
    <x v="1"/>
    <x v="0"/>
    <n v="2"/>
  </r>
  <r>
    <s v="R 3 495 000"/>
    <n v="3495000"/>
    <s v="5 Bedroom House"/>
    <x v="0"/>
    <s v="Waterkloof"/>
    <x v="0"/>
    <x v="2"/>
    <s v="3,5"/>
  </r>
  <r>
    <s v="R 865 000"/>
    <n v="865000"/>
    <s v="2 Bedroom House"/>
    <x v="0"/>
    <s v="Kirkney"/>
    <x v="2"/>
    <x v="3"/>
    <n v="1"/>
  </r>
  <r>
    <s v="R 3 990 000"/>
    <n v="3990000"/>
    <s v="4 Bedroom House"/>
    <x v="0"/>
    <s v="Six Fountains Residential Estate"/>
    <x v="0"/>
    <x v="0"/>
    <n v="6"/>
  </r>
  <r>
    <s v="R 48 000 000"/>
    <n v="48000000"/>
    <s v="20 Bedroom House"/>
    <x v="0"/>
    <s v="Baileys Muckleneuk"/>
    <x v="0"/>
    <x v="18"/>
    <n v="20"/>
  </r>
  <r>
    <s v="R 4 097 000"/>
    <n v="4097000"/>
    <s v="3 Bedroom House"/>
    <x v="0"/>
    <s v="Lynnwood"/>
    <x v="0"/>
    <x v="1"/>
    <s v="3,5"/>
  </r>
  <r>
    <s v="R 2 970 000"/>
    <n v="2970000"/>
    <s v="5 Bedroom House"/>
    <x v="0"/>
    <s v="Capital Park"/>
    <x v="5"/>
    <x v="2"/>
    <n v="4"/>
  </r>
  <r>
    <s v="R 4 250 000"/>
    <n v="4250000"/>
    <s v="5 Bedroom House"/>
    <x v="0"/>
    <s v="Silver Stream Estate"/>
    <x v="0"/>
    <x v="2"/>
    <n v="4"/>
  </r>
  <r>
    <s v="R 2 345 000"/>
    <n v="2345000"/>
    <s v="4 Bedroom House"/>
    <x v="0"/>
    <s v="Pretoria North"/>
    <x v="1"/>
    <x v="0"/>
    <s v="2,5"/>
  </r>
  <r>
    <s v="R 1 380 000"/>
    <n v="1380000"/>
    <s v="3 Bedroom House"/>
    <x v="0"/>
    <s v="Doornpoort"/>
    <x v="1"/>
    <x v="1"/>
    <n v="2"/>
  </r>
  <r>
    <s v="R 1 956 000"/>
    <n v="1956000"/>
    <s v="4 Bedroom House"/>
    <x v="0"/>
    <s v="Wonderboom"/>
    <x v="1"/>
    <x v="0"/>
    <n v="2"/>
  </r>
  <r>
    <s v="R 6 000 000"/>
    <n v="6000000"/>
    <s v="4 Bedroom House"/>
    <x v="0"/>
    <s v="Waterkloof Ridge"/>
    <x v="0"/>
    <x v="0"/>
    <n v="4"/>
  </r>
  <r>
    <s v="R 800 000"/>
    <n v="800000"/>
    <s v="3 Bedroom House"/>
    <x v="0"/>
    <s v="Lotus Gardens"/>
    <x v="3"/>
    <x v="1"/>
    <n v="2"/>
  </r>
  <r>
    <s v="R 5 495 000"/>
    <n v="5495000"/>
    <s v="5 Bedroom House"/>
    <x v="0"/>
    <s v="The Wilds"/>
    <x v="0"/>
    <x v="2"/>
    <n v="3"/>
  </r>
  <r>
    <s v="R 3 100 000"/>
    <n v="3100000"/>
    <s v="5 Bedroom House"/>
    <x v="0"/>
    <s v="Groenkloof"/>
    <x v="6"/>
    <x v="2"/>
    <n v="4"/>
  </r>
  <r>
    <s v="R 1 385 000"/>
    <n v="1385000"/>
    <s v="3 Bedroom House"/>
    <x v="0"/>
    <s v="Mountain View"/>
    <x v="1"/>
    <x v="1"/>
    <n v="2"/>
  </r>
  <r>
    <s v="R 850 000"/>
    <n v="850000"/>
    <s v="3 Bedroom House"/>
    <x v="0"/>
    <s v="Andeon"/>
    <x v="2"/>
    <x v="1"/>
    <n v="2"/>
  </r>
  <r>
    <s v="R 1 780 000"/>
    <n v="1780000"/>
    <s v="4 Bedroom House"/>
    <x v="0"/>
    <s v="Waverley"/>
    <x v="1"/>
    <x v="0"/>
    <n v="3"/>
  </r>
  <r>
    <s v="R 1 000 000"/>
    <n v="1000000"/>
    <s v="3 Bedroom House"/>
    <x v="0"/>
    <s v="Eersterust"/>
    <x v="3"/>
    <x v="1"/>
    <n v="2"/>
  </r>
  <r>
    <s v="R 1 580 000"/>
    <n v="1580000"/>
    <s v="3 Bedroom House"/>
    <x v="0"/>
    <s v="Montana"/>
    <x v="1"/>
    <x v="1"/>
    <n v="2"/>
  </r>
  <r>
    <s v="R 2 399 000"/>
    <n v="2399000"/>
    <s v="3 Bedroom House"/>
    <x v="0"/>
    <s v="Magalieskruin"/>
    <x v="1"/>
    <x v="1"/>
    <s v="2,5"/>
  </r>
  <r>
    <s v="R 2 895 000"/>
    <n v="2895000"/>
    <s v="4 Bedroom House"/>
    <x v="0"/>
    <s v="Kameeldrift East"/>
    <x v="4"/>
    <x v="0"/>
    <n v="3"/>
  </r>
  <r>
    <s v="R 2 399 000"/>
    <n v="2399000"/>
    <s v="3 Bedroom House"/>
    <x v="0"/>
    <s v="Magalieskruin"/>
    <x v="1"/>
    <x v="1"/>
    <s v="2,5"/>
  </r>
  <r>
    <s v="R 2 650 000"/>
    <n v="2650000"/>
    <s v="4 Bedroom House"/>
    <x v="0"/>
    <s v="Florauna"/>
    <x v="1"/>
    <x v="0"/>
    <n v="2"/>
  </r>
  <r>
    <s v="R 5 950 000"/>
    <n v="5950000"/>
    <s v="5 Bedroom House"/>
    <x v="0"/>
    <s v="Waterkloof Heights"/>
    <x v="0"/>
    <x v="2"/>
    <n v="5"/>
  </r>
  <r>
    <s v="R 3 350 000"/>
    <n v="3350000"/>
    <s v="6 Bedroom House"/>
    <x v="0"/>
    <s v="Wapadrand"/>
    <x v="0"/>
    <x v="6"/>
    <s v="4,5"/>
  </r>
  <r>
    <s v="R 2 270 000"/>
    <n v="2270000"/>
    <s v="3 Bedroom House"/>
    <x v="0"/>
    <s v="Pretoria North"/>
    <x v="1"/>
    <x v="1"/>
    <n v="3"/>
  </r>
  <r>
    <s v="R 6 370 000"/>
    <n v="6370000"/>
    <s v="6 Bedroom House"/>
    <x v="0"/>
    <s v="Zwavelpoort AH"/>
    <x v="4"/>
    <x v="6"/>
    <s v="4,5"/>
  </r>
  <r>
    <s v="R 1 599 000"/>
    <n v="1599000"/>
    <s v="4 Bedroom House"/>
    <x v="0"/>
    <s v="Annlin"/>
    <x v="1"/>
    <x v="0"/>
    <n v="2"/>
  </r>
  <r>
    <s v="R 1 620 000"/>
    <n v="1620000"/>
    <s v="6 Bedroom House"/>
    <x v="0"/>
    <s v="Roseville"/>
    <x v="1"/>
    <x v="6"/>
    <n v="2"/>
  </r>
  <r>
    <s v="R 4 800 000"/>
    <n v="4800000"/>
    <s v="5 Bedroom House"/>
    <x v="0"/>
    <s v="Six Fountains Residential Estate"/>
    <x v="0"/>
    <x v="2"/>
    <n v="5"/>
  </r>
  <r>
    <s v="R 1 399 900"/>
    <n v="1399900"/>
    <s v="3 Bedroom House"/>
    <x v="0"/>
    <s v="Booysens"/>
    <x v="2"/>
    <x v="1"/>
    <n v="2"/>
  </r>
  <r>
    <s v="R 1 289 900"/>
    <n v="1289900"/>
    <s v="3 Bedroom House"/>
    <x v="0"/>
    <s v="Booysens"/>
    <x v="2"/>
    <x v="1"/>
    <n v="1"/>
  </r>
  <r>
    <s v="R 1 650 000"/>
    <n v="1650000"/>
    <s v="4 Bedroom House"/>
    <x v="0"/>
    <s v="Danville"/>
    <x v="2"/>
    <x v="0"/>
    <n v="1"/>
  </r>
  <r>
    <s v="R 750 000"/>
    <n v="750000"/>
    <s v="2 Bedroom House"/>
    <x v="0"/>
    <s v="Atteridgeville"/>
    <x v="2"/>
    <x v="3"/>
    <n v="1"/>
  </r>
  <r>
    <s v="R 1 950 000"/>
    <n v="1950000"/>
    <s v="3 Bedroom House"/>
    <x v="0"/>
    <s v="Kameelfontein"/>
    <x v="4"/>
    <x v="1"/>
    <n v="2"/>
  </r>
  <r>
    <s v="R 960 000"/>
    <n v="960000"/>
    <s v="3 Bedroom House"/>
    <x v="0"/>
    <s v="Andeon"/>
    <x v="2"/>
    <x v="1"/>
    <n v="2"/>
  </r>
  <r>
    <s v="R 2 500 000"/>
    <n v="2500000"/>
    <s v="3 Bedroom House"/>
    <x v="0"/>
    <s v="Strydfontein AH"/>
    <x v="4"/>
    <x v="1"/>
    <n v="2"/>
  </r>
  <r>
    <s v="R 1 350 000"/>
    <n v="1350000"/>
    <s v="5 Bedroom House"/>
    <x v="0"/>
    <s v="West Park"/>
    <x v="2"/>
    <x v="2"/>
    <s v="2,5"/>
  </r>
  <r>
    <s v="R 4 735 000"/>
    <n v="4735000"/>
    <s v="4 Bedroom House"/>
    <x v="0"/>
    <s v="Roodepark Eco Estate"/>
    <x v="4"/>
    <x v="0"/>
    <n v="3"/>
  </r>
  <r>
    <s v="R 3 500 000"/>
    <n v="3500000"/>
    <s v="8 Bedroom House"/>
    <x v="0"/>
    <s v="Florauna"/>
    <x v="1"/>
    <x v="4"/>
    <n v="8"/>
  </r>
  <r>
    <s v="R 4 950 000"/>
    <n v="4950000"/>
    <s v="4 Bedroom House"/>
    <x v="0"/>
    <s v="Clearwater Flyfishing Estate"/>
    <x v="0"/>
    <x v="0"/>
    <n v="4"/>
  </r>
  <r>
    <s v="R 3 699 000"/>
    <n v="3699000"/>
    <s v="4 Bedroom House"/>
    <x v="0"/>
    <s v="Savannah Country Estate"/>
    <x v="4"/>
    <x v="0"/>
    <n v="3"/>
  </r>
  <r>
    <s v="R 5 500 000"/>
    <n v="5500000"/>
    <s v="5 Bedroom House"/>
    <x v="0"/>
    <s v="Six Fountains Residential Estate"/>
    <x v="0"/>
    <x v="2"/>
    <n v="6"/>
  </r>
  <r>
    <s v="R 1 620 000"/>
    <n v="1620000"/>
    <s v="6 Bedroom House"/>
    <x v="0"/>
    <s v="Roseville"/>
    <x v="1"/>
    <x v="6"/>
    <n v="2"/>
  </r>
  <r>
    <s v="R 3 950 000"/>
    <n v="3950000"/>
    <s v="5 Bedroom House"/>
    <x v="0"/>
    <s v="Waverley"/>
    <x v="1"/>
    <x v="2"/>
    <n v="3"/>
  </r>
  <r>
    <s v="R 1 580 000"/>
    <n v="1580000"/>
    <s v="3 Bedroom House"/>
    <x v="0"/>
    <s v="Annlin"/>
    <x v="1"/>
    <x v="1"/>
    <n v="2"/>
  </r>
  <r>
    <s v="R 1 749 000"/>
    <n v="1749000"/>
    <s v="5 Bedroom House"/>
    <x v="0"/>
    <s v="Queenswood"/>
    <x v="0"/>
    <x v="2"/>
    <n v="2"/>
  </r>
  <r>
    <s v="R 4 200 000"/>
    <n v="4200000"/>
    <s v="4 Bedroom House"/>
    <x v="0"/>
    <s v="Brooklyn"/>
    <x v="0"/>
    <x v="0"/>
    <s v="3,5"/>
  </r>
  <r>
    <s v="R 860 000"/>
    <n v="860000"/>
    <s v="3 Bedroom House"/>
    <x v="0"/>
    <s v="Lotus Gardens"/>
    <x v="3"/>
    <x v="1"/>
    <n v="2"/>
  </r>
  <r>
    <s v="R 690 000"/>
    <n v="690000"/>
    <s v="2 Bedroom House"/>
    <x v="0"/>
    <s v="Wonderboom South"/>
    <x v="1"/>
    <x v="3"/>
    <n v="1"/>
  </r>
  <r>
    <s v="R 2 200 000"/>
    <n v="2200000"/>
    <s v="4 Bedroom House"/>
    <x v="0"/>
    <s v="Montana"/>
    <x v="1"/>
    <x v="0"/>
    <s v="2,5"/>
  </r>
  <r>
    <s v="R 3 300 000"/>
    <n v="3300000"/>
    <s v="4 Bedroom House"/>
    <x v="0"/>
    <s v="Waterkloof Ridge"/>
    <x v="0"/>
    <x v="0"/>
    <n v="3"/>
  </r>
  <r>
    <s v="R 2 900 000"/>
    <n v="2900000"/>
    <s v="4 Bedroom House"/>
    <x v="0"/>
    <s v="Garsfontein"/>
    <x v="0"/>
    <x v="0"/>
    <n v="3"/>
  </r>
  <r>
    <s v="R 4 195 000"/>
    <n v="4195000"/>
    <s v="4 Bedroom House"/>
    <x v="0"/>
    <s v="Baileys Muckleneuk"/>
    <x v="0"/>
    <x v="0"/>
    <s v="4,5"/>
  </r>
  <r>
    <s v="R 2 999 000"/>
    <n v="2999000"/>
    <s v="6 Bedroom House"/>
    <x v="0"/>
    <s v="Monument Park"/>
    <x v="6"/>
    <x v="6"/>
    <n v="3"/>
  </r>
  <r>
    <s v="R 1 364 125"/>
    <n v="1364125"/>
    <s v="3 Bedroom House"/>
    <x v="0"/>
    <s v="Lotus Gardens"/>
    <x v="3"/>
    <x v="1"/>
    <n v="2"/>
  </r>
  <r>
    <s v="R 1 861 000"/>
    <n v="1861000"/>
    <s v="3 Bedroom House"/>
    <x v="0"/>
    <s v="Pretoria North"/>
    <x v="1"/>
    <x v="1"/>
    <n v="2"/>
  </r>
  <r>
    <s v="R 680 000"/>
    <n v="680000"/>
    <s v="2 Bedroom House"/>
    <x v="0"/>
    <s v="Mamelodi West"/>
    <x v="3"/>
    <x v="3"/>
    <n v="1"/>
  </r>
  <r>
    <s v="R 742 000"/>
    <n v="742000"/>
    <s v="2 Bedroom House"/>
    <x v="0"/>
    <s v="Mahube Valley"/>
    <x v="3"/>
    <x v="3"/>
    <n v="1"/>
  </r>
  <r>
    <s v="R 1 100 000"/>
    <n v="1100000"/>
    <s v="3 Bedroom House"/>
    <x v="0"/>
    <s v="Capital Park"/>
    <x v="5"/>
    <x v="1"/>
    <n v="1"/>
  </r>
  <r>
    <s v="R 3 300 000"/>
    <n v="3300000"/>
    <s v="4 Bedroom House"/>
    <x v="0"/>
    <s v="Waterkloof Ridge"/>
    <x v="0"/>
    <x v="0"/>
    <n v="3"/>
  </r>
  <r>
    <s v="R 885 000"/>
    <n v="885000"/>
    <s v="2 Bedroom House"/>
    <x v="0"/>
    <s v="Danville"/>
    <x v="2"/>
    <x v="3"/>
    <n v="2"/>
  </r>
  <r>
    <s v="R 3 250 000"/>
    <n v="3250000"/>
    <s v="7 Bedroom House"/>
    <x v="0"/>
    <s v="Suiderberg"/>
    <x v="1"/>
    <x v="5"/>
    <n v="5"/>
  </r>
  <r>
    <s v="R 1 800 000"/>
    <n v="1800000"/>
    <s v="3 Bedroom House"/>
    <x v="0"/>
    <s v="East Lynne"/>
    <x v="0"/>
    <x v="1"/>
    <n v="2"/>
  </r>
  <r>
    <s v="R 3 350 000"/>
    <n v="3350000"/>
    <s v="4 Bedroom House"/>
    <x v="0"/>
    <s v="Willow Acres"/>
    <x v="0"/>
    <x v="0"/>
    <s v="2,5"/>
  </r>
  <r>
    <s v="R 500 000"/>
    <n v="500000"/>
    <s v="1 Bedroom House"/>
    <x v="0"/>
    <s v="Newmark Estate"/>
    <x v="0"/>
    <x v="7"/>
    <n v="1"/>
  </r>
  <r>
    <s v="R 790 000"/>
    <n v="790000"/>
    <s v="4 Bedroom House"/>
    <x v="0"/>
    <s v="Booysens"/>
    <x v="2"/>
    <x v="0"/>
    <n v="2"/>
  </r>
  <r>
    <s v="R 2 995 000"/>
    <n v="2995000"/>
    <s v="7 Bedroom House"/>
    <x v="0"/>
    <s v="Garsfontein"/>
    <x v="0"/>
    <x v="5"/>
    <s v="6,5"/>
  </r>
  <r>
    <s v="R 2 689 000"/>
    <n v="2689000"/>
    <s v="3 Bedroom House"/>
    <x v="0"/>
    <s v="Olympus Ridge"/>
    <x v="0"/>
    <x v="1"/>
    <n v="2"/>
  </r>
  <r>
    <s v="R 2 349 900"/>
    <n v="2349900"/>
    <s v="3 Bedroom House"/>
    <x v="0"/>
    <s v="Olympus Ridge"/>
    <x v="0"/>
    <x v="1"/>
    <n v="3"/>
  </r>
  <r>
    <s v="R 3 100 000"/>
    <n v="3100000"/>
    <s v="4 Bedroom House"/>
    <x v="0"/>
    <s v="Moreleta Park"/>
    <x v="0"/>
    <x v="0"/>
    <n v="4"/>
  </r>
  <r>
    <s v="R 890 000"/>
    <n v="890000"/>
    <s v="3 Bedroom House"/>
    <x v="0"/>
    <s v="Kirkney"/>
    <x v="2"/>
    <x v="1"/>
    <n v="2"/>
  </r>
  <r>
    <s v="R 799 000"/>
    <n v="799000"/>
    <s v="2 Bedroom House"/>
    <x v="0"/>
    <s v="Kirkney"/>
    <x v="2"/>
    <x v="3"/>
    <n v="1"/>
  </r>
  <r>
    <s v="R 970 000"/>
    <n v="970000"/>
    <s v="3 Bedroom House"/>
    <x v="0"/>
    <s v="Pretoria West"/>
    <x v="2"/>
    <x v="1"/>
    <n v="2"/>
  </r>
  <r>
    <s v="R 1 355 000"/>
    <n v="1355000"/>
    <s v="3 Bedroom House"/>
    <x v="0"/>
    <s v="Kirkney"/>
    <x v="2"/>
    <x v="1"/>
    <n v="3"/>
  </r>
  <r>
    <s v="R 2 349 900"/>
    <n v="2349900"/>
    <s v="3 Bedroom House"/>
    <x v="0"/>
    <s v="Olympus Ridge"/>
    <x v="0"/>
    <x v="1"/>
    <n v="3"/>
  </r>
  <r>
    <s v="R 8 500 000"/>
    <n v="8500000"/>
    <s v="5 Bedroom House"/>
    <x v="0"/>
    <s v="Mooiplaats AH"/>
    <x v="4"/>
    <x v="2"/>
    <s v="5,5"/>
  </r>
  <r>
    <s v="R 1 750 000"/>
    <n v="1750000"/>
    <s v="3 Bedroom House"/>
    <x v="0"/>
    <s v="Montana Park"/>
    <x v="1"/>
    <x v="1"/>
    <n v="2"/>
  </r>
  <r>
    <s v="R 1 600 000"/>
    <n v="1600000"/>
    <s v="5 Bedroom House"/>
    <x v="0"/>
    <s v="Sinoville"/>
    <x v="1"/>
    <x v="2"/>
    <n v="2"/>
  </r>
  <r>
    <s v="R 4 499 000"/>
    <n v="4499000"/>
    <s v="4 Bedroom House"/>
    <x v="0"/>
    <s v="Waterkloof"/>
    <x v="0"/>
    <x v="0"/>
    <n v="3"/>
  </r>
  <r>
    <s v="R 1 150 000"/>
    <n v="1150000"/>
    <s v="4 Bedroom House"/>
    <x v="0"/>
    <s v="Pretoria North"/>
    <x v="1"/>
    <x v="0"/>
    <s v="2,5"/>
  </r>
  <r>
    <s v="R 1 750 000"/>
    <n v="1750000"/>
    <s v="3 Bedroom House"/>
    <x v="0"/>
    <s v="East Lynne"/>
    <x v="0"/>
    <x v="1"/>
    <n v="1"/>
  </r>
  <r>
    <s v="R 5 550 000"/>
    <n v="5550000"/>
    <s v="4 Bedroom House"/>
    <x v="0"/>
    <s v="Waterkloof Heights"/>
    <x v="0"/>
    <x v="0"/>
    <s v="3,5"/>
  </r>
  <r>
    <s v="R 3 600 000"/>
    <n v="3600000"/>
    <s v="5 Bedroom House"/>
    <x v="0"/>
    <s v="Moreleta Park"/>
    <x v="0"/>
    <x v="2"/>
    <n v="4"/>
  </r>
  <r>
    <s v="R 1 500 000"/>
    <n v="1500000"/>
    <s v="3 Bedroom House"/>
    <x v="0"/>
    <s v="Pretoria North"/>
    <x v="1"/>
    <x v="1"/>
    <n v="2"/>
  </r>
  <r>
    <s v="R 1 280 000"/>
    <n v="1280000"/>
    <s v="4 Bedroom House"/>
    <x v="0"/>
    <s v="Booysens"/>
    <x v="2"/>
    <x v="0"/>
    <n v="2"/>
  </r>
  <r>
    <s v="R 28 000 000"/>
    <n v="28000000"/>
    <s v="9 Bedroom House"/>
    <x v="0"/>
    <s v="Sable Hills"/>
    <x v="4"/>
    <x v="9"/>
    <n v="10"/>
  </r>
  <r>
    <s v="R 930 000"/>
    <n v="930000"/>
    <s v="3 Bedroom House"/>
    <x v="0"/>
    <s v="Pretoria North"/>
    <x v="1"/>
    <x v="1"/>
    <n v="1"/>
  </r>
  <r>
    <s v="R 2 400 000"/>
    <n v="2400000"/>
    <s v="6 Bedroom House"/>
    <x v="0"/>
    <s v="Montana"/>
    <x v="1"/>
    <x v="6"/>
    <n v="5"/>
  </r>
  <r>
    <s v="R 5 200 000"/>
    <n v="5200000"/>
    <s v="4 Bedroom House"/>
    <x v="0"/>
    <s v="Waterkloof"/>
    <x v="0"/>
    <x v="0"/>
    <n v="3"/>
  </r>
  <r>
    <s v="R 7 299 995"/>
    <n v="7299995"/>
    <s v="5 Bedroom House"/>
    <x v="0"/>
    <s v="Olympus Heights Estate"/>
    <x v="0"/>
    <x v="2"/>
    <n v="4"/>
  </r>
  <r>
    <s v="R 1 750 000"/>
    <n v="1750000"/>
    <s v="3 Bedroom House"/>
    <x v="0"/>
    <s v="Mountain View"/>
    <x v="1"/>
    <x v="1"/>
    <n v="2"/>
  </r>
  <r>
    <s v="R 1 680 000"/>
    <n v="1680000"/>
    <s v="5 Bedroom House"/>
    <x v="0"/>
    <s v="Pretoria North"/>
    <x v="1"/>
    <x v="2"/>
    <s v="2,5"/>
  </r>
  <r>
    <s v="R 1 699 000"/>
    <n v="1699000"/>
    <s v="3 Bedroom House"/>
    <x v="0"/>
    <s v="Annlin"/>
    <x v="1"/>
    <x v="1"/>
    <n v="2"/>
  </r>
  <r>
    <s v="R 2 199 000"/>
    <n v="2199000"/>
    <s v="3 Bedroom House"/>
    <x v="0"/>
    <s v="Eastwood"/>
    <x v="0"/>
    <x v="1"/>
    <n v="3"/>
  </r>
  <r>
    <s v="R 2 500 000"/>
    <n v="2500000"/>
    <s v="4 Bedroom House"/>
    <x v="0"/>
    <s v="Kilner Park"/>
    <x v="1"/>
    <x v="0"/>
    <n v="3"/>
  </r>
  <r>
    <s v="R 3 950 000"/>
    <n v="3950000"/>
    <s v="3 Bedroom House"/>
    <x v="0"/>
    <s v="Silver Lakes"/>
    <x v="0"/>
    <x v="1"/>
    <n v="2"/>
  </r>
  <r>
    <s v="R 7 495 000"/>
    <n v="7495000"/>
    <s v="4 Bedroom House"/>
    <x v="0"/>
    <s v="Waterkloof Ridge"/>
    <x v="0"/>
    <x v="0"/>
    <s v="4,5"/>
  </r>
  <r>
    <s v="R 800 000"/>
    <n v="800000"/>
    <s v="3 Bedroom House"/>
    <x v="0"/>
    <s v="Wolmer"/>
    <x v="1"/>
    <x v="1"/>
    <n v="1"/>
  </r>
  <r>
    <s v="R 3 400 000"/>
    <n v="3400000"/>
    <s v="4 Bedroom House"/>
    <x v="0"/>
    <s v="Six Fountains Residential Estate"/>
    <x v="0"/>
    <x v="0"/>
    <s v="2,5"/>
  </r>
  <r>
    <s v="R 1 650 000"/>
    <n v="1650000"/>
    <s v="4 Bedroom House"/>
    <x v="0"/>
    <s v="Doornpoort"/>
    <x v="1"/>
    <x v="0"/>
    <n v="2"/>
  </r>
  <r>
    <s v="R 4 995 000"/>
    <n v="4995000"/>
    <s v="5 Bedroom House"/>
    <x v="0"/>
    <s v="Brooklyn"/>
    <x v="0"/>
    <x v="2"/>
    <s v="3,5"/>
  </r>
  <r>
    <s v="R 1 185 000"/>
    <n v="1185000"/>
    <s v="4 Bedroom House"/>
    <x v="0"/>
    <s v="Pretoria West"/>
    <x v="2"/>
    <x v="0"/>
    <n v="2"/>
  </r>
  <r>
    <s v="R 5 300 000"/>
    <n v="5300000"/>
    <s v="3 Bedroom House"/>
    <x v="0"/>
    <s v="Lombardy Estate"/>
    <x v="0"/>
    <x v="1"/>
    <n v="4"/>
  </r>
  <r>
    <s v="R 660 000"/>
    <n v="660000"/>
    <s v="2 Bedroom House"/>
    <x v="0"/>
    <s v="Lotus Gardens"/>
    <x v="3"/>
    <x v="3"/>
    <n v="1"/>
  </r>
  <r>
    <s v="R 850 000"/>
    <n v="850000"/>
    <s v="2 Bedroom House"/>
    <x v="0"/>
    <s v="Lotus Gardens"/>
    <x v="3"/>
    <x v="3"/>
    <n v="1"/>
  </r>
  <r>
    <s v="R 3 300 000"/>
    <n v="3300000"/>
    <s v="9 Bedroom House"/>
    <x v="0"/>
    <s v="Pretoria North"/>
    <x v="1"/>
    <x v="9"/>
    <n v="3"/>
  </r>
  <r>
    <s v="R 1 270 000"/>
    <n v="1270000"/>
    <s v="2 Bedroom House"/>
    <x v="0"/>
    <s v="Montana"/>
    <x v="1"/>
    <x v="3"/>
    <s v="2,5"/>
  </r>
  <r>
    <s v="R 2 450 000"/>
    <n v="2450000"/>
    <s v="3 Bedroom House"/>
    <x v="0"/>
    <s v="Equestria"/>
    <x v="0"/>
    <x v="1"/>
    <n v="2"/>
  </r>
  <r>
    <s v="R 1 299 000"/>
    <n v="1299000"/>
    <s v="4 Bedroom House"/>
    <x v="0"/>
    <s v="Daspoort"/>
    <x v="2"/>
    <x v="0"/>
    <n v="1"/>
  </r>
  <r>
    <s v="R 1 290 000"/>
    <n v="1290000"/>
    <s v="3 Bedroom House"/>
    <x v="0"/>
    <s v="Lotus Gardens"/>
    <x v="3"/>
    <x v="1"/>
    <n v="2"/>
  </r>
  <r>
    <s v="R 2 385 000"/>
    <n v="2385000"/>
    <s v="4 Bedroom House"/>
    <x v="0"/>
    <s v="Magalieskruin"/>
    <x v="1"/>
    <x v="0"/>
    <n v="2"/>
  </r>
  <r>
    <s v="R 2 149 000"/>
    <n v="2149000"/>
    <s v="5 Bedroom House"/>
    <x v="0"/>
    <s v="Sinoville"/>
    <x v="1"/>
    <x v="2"/>
    <n v="3"/>
  </r>
  <r>
    <s v="R 900 000"/>
    <n v="900000"/>
    <s v="3 Bedroom House"/>
    <x v="0"/>
    <s v="Eersterust"/>
    <x v="3"/>
    <x v="1"/>
    <n v="1"/>
  </r>
  <r>
    <s v="R 3 360 000"/>
    <n v="3360000"/>
    <s v="3 Bedroom House"/>
    <x v="0"/>
    <s v="Magalieskruin"/>
    <x v="1"/>
    <x v="1"/>
    <s v="2,5"/>
  </r>
  <r>
    <s v="R 1 595 000"/>
    <n v="1595000"/>
    <s v="4 Bedroom House"/>
    <x v="0"/>
    <s v="Sinoville"/>
    <x v="1"/>
    <x v="0"/>
    <n v="2"/>
  </r>
  <r>
    <s v="R 3 995 000"/>
    <n v="3995000"/>
    <s v="4 Bedroom House"/>
    <x v="0"/>
    <s v="Six Fountains Residential Estate"/>
    <x v="0"/>
    <x v="0"/>
    <s v="3,5"/>
  </r>
  <r>
    <s v="R 1 752 000"/>
    <n v="1752000"/>
    <s v="3 Bedroom House"/>
    <x v="0"/>
    <s v="Pretoria Gardens"/>
    <x v="2"/>
    <x v="1"/>
    <n v="2"/>
  </r>
  <r>
    <s v="R 1 590 000"/>
    <n v="1590000"/>
    <s v="4 Bedroom House"/>
    <x v="0"/>
    <s v="Lotus Gardens"/>
    <x v="3"/>
    <x v="0"/>
    <n v="3"/>
  </r>
  <r>
    <s v="R 2 300 000"/>
    <n v="2300000"/>
    <s v="3 Bedroom House"/>
    <x v="0"/>
    <s v="Sterrewag"/>
    <x v="0"/>
    <x v="1"/>
    <n v="2"/>
  </r>
  <r>
    <s v="R 1 800 000"/>
    <n v="1800000"/>
    <s v="4 Bedroom House"/>
    <x v="0"/>
    <s v="Wonderboom"/>
    <x v="1"/>
    <x v="0"/>
    <n v="2"/>
  </r>
  <r>
    <s v="R 2 450 000"/>
    <n v="2450000"/>
    <s v="3 Bedroom House"/>
    <x v="0"/>
    <s v="Derdepoort"/>
    <x v="4"/>
    <x v="1"/>
    <n v="2"/>
  </r>
  <r>
    <s v="R 11 700 000"/>
    <n v="11700000"/>
    <s v="5 Bedroom House"/>
    <x v="0"/>
    <s v="The Hills Game Reserve Estate"/>
    <x v="4"/>
    <x v="2"/>
    <n v="5"/>
  </r>
  <r>
    <s v="R 4 150 000"/>
    <n v="4150000"/>
    <s v="14 Bedroom House"/>
    <x v="0"/>
    <s v="Pretoria North"/>
    <x v="1"/>
    <x v="15"/>
    <n v="3"/>
  </r>
  <r>
    <s v="R 4 100 000"/>
    <n v="4100000"/>
    <s v="4 Bedroom House"/>
    <x v="0"/>
    <s v="Savannah Country Estate"/>
    <x v="4"/>
    <x v="0"/>
    <n v="5"/>
  </r>
  <r>
    <s v="R 4 720 000"/>
    <n v="4720000"/>
    <s v="4 Bedroom House"/>
    <x v="0"/>
    <s v="Roodepark Eco Estate"/>
    <x v="4"/>
    <x v="0"/>
    <n v="3"/>
  </r>
  <r>
    <s v="R 4 150 000"/>
    <n v="4150000"/>
    <s v="14 Bedroom House"/>
    <x v="0"/>
    <s v="Pretoria North"/>
    <x v="1"/>
    <x v="15"/>
    <n v="3"/>
  </r>
  <r>
    <s v="R 6 950 000"/>
    <n v="6950000"/>
    <s v="5 Bedroom House"/>
    <x v="0"/>
    <s v="Six Fountains Residential Estate"/>
    <x v="0"/>
    <x v="2"/>
    <s v="5,5"/>
  </r>
  <r>
    <s v="R 2 850 000"/>
    <n v="2850000"/>
    <s v="3 Bedroom House"/>
    <x v="0"/>
    <s v="The Meadows"/>
    <x v="0"/>
    <x v="1"/>
    <n v="2"/>
  </r>
  <r>
    <s v="R 4 990 000"/>
    <n v="4990000"/>
    <s v="4 Bedroom House"/>
    <x v="0"/>
    <s v="Silver Lakes Golf Estate"/>
    <x v="0"/>
    <x v="0"/>
    <s v="3,5"/>
  </r>
  <r>
    <s v="R 2 190 000"/>
    <n v="2190000"/>
    <s v="4 Bedroom House"/>
    <x v="0"/>
    <s v="Magalieskruin"/>
    <x v="1"/>
    <x v="0"/>
    <n v="3"/>
  </r>
  <r>
    <s v="R 1 510 000"/>
    <n v="1510000"/>
    <s v="3 Bedroom House"/>
    <x v="0"/>
    <s v="Pretoria North"/>
    <x v="1"/>
    <x v="1"/>
    <n v="1"/>
  </r>
  <r>
    <s v="R 1 299 000"/>
    <n v="1299000"/>
    <s v="2 Bedroom House"/>
    <x v="0"/>
    <s v="Annlin"/>
    <x v="1"/>
    <x v="3"/>
    <n v="2"/>
  </r>
  <r>
    <s v="R 2 799 000"/>
    <n v="2799000"/>
    <s v="6 Bedroom House"/>
    <x v="0"/>
    <s v="Murrayfield"/>
    <x v="0"/>
    <x v="6"/>
    <n v="4"/>
  </r>
  <r>
    <s v="R 18 000 000"/>
    <n v="18000000"/>
    <s v="8 Bedroom House"/>
    <x v="0"/>
    <s v="Mooikloof Equestrian Estate"/>
    <x v="4"/>
    <x v="4"/>
    <n v="6"/>
  </r>
  <r>
    <s v="R 7 400 000"/>
    <n v="7400000"/>
    <s v="5 Bedroom House"/>
    <x v="0"/>
    <s v="The Hills Game Reserve Estate"/>
    <x v="4"/>
    <x v="2"/>
    <s v="4,5"/>
  </r>
  <r>
    <s v="R 890 000"/>
    <n v="890000"/>
    <s v="3 Bedroom House"/>
    <x v="0"/>
    <s v="Mahube Valley"/>
    <x v="3"/>
    <x v="1"/>
    <n v="1"/>
  </r>
  <r>
    <s v="R 1 200 000"/>
    <n v="1200000"/>
    <s v="3 Bedroom House"/>
    <x v="0"/>
    <s v="Lotus Gardens"/>
    <x v="3"/>
    <x v="1"/>
    <n v="2"/>
  </r>
  <r>
    <s v="R 7 400 000"/>
    <n v="7400000"/>
    <s v="5 Bedroom House"/>
    <x v="0"/>
    <s v="The Hills Game Reserve Estate"/>
    <x v="4"/>
    <x v="2"/>
    <s v="4,5"/>
  </r>
  <r>
    <s v="R 950 000"/>
    <n v="950000"/>
    <s v="7 Bedroom House"/>
    <x v="0"/>
    <s v="Lotus Gardens"/>
    <x v="3"/>
    <x v="5"/>
    <n v="6"/>
  </r>
  <r>
    <s v="R 6 500 000"/>
    <n v="6500000"/>
    <s v="4 Bedroom House"/>
    <x v="0"/>
    <s v="Waterkloof"/>
    <x v="0"/>
    <x v="0"/>
    <n v="3"/>
  </r>
  <r>
    <s v="R 2 150 000"/>
    <n v="2150000"/>
    <s v="3 Bedroom House"/>
    <x v="0"/>
    <s v="Wapadrand"/>
    <x v="0"/>
    <x v="1"/>
    <n v="2"/>
  </r>
  <r>
    <s v="R 7 500 000"/>
    <n v="7500000"/>
    <s v="6 Bedroom House"/>
    <x v="0"/>
    <s v="Rietfontein SH"/>
    <x v="1"/>
    <x v="6"/>
    <n v="5"/>
  </r>
  <r>
    <s v="R 5 300 000"/>
    <n v="5300000"/>
    <s v="5 Bedroom House"/>
    <x v="0"/>
    <s v="Val De Grace"/>
    <x v="0"/>
    <x v="2"/>
    <s v="3,5"/>
  </r>
  <r>
    <s v="R 3 699 000"/>
    <n v="3699000"/>
    <s v="5 Bedroom House"/>
    <x v="0"/>
    <s v="Zambezi Manor Lifestyle Estate"/>
    <x v="1"/>
    <x v="2"/>
    <n v="3"/>
  </r>
  <r>
    <s v="R 900 000"/>
    <n v="900000"/>
    <s v="3 Bedroom House"/>
    <x v="0"/>
    <s v="Danville"/>
    <x v="2"/>
    <x v="1"/>
    <n v="1"/>
  </r>
  <r>
    <s v="R 1 480 000"/>
    <n v="1480000"/>
    <s v="3 Bedroom House"/>
    <x v="0"/>
    <s v="Magalieskruin"/>
    <x v="1"/>
    <x v="1"/>
    <n v="2"/>
  </r>
  <r>
    <s v="R 8 500 000"/>
    <n v="8500000"/>
    <s v="5 Bedroom House"/>
    <x v="0"/>
    <s v="Lombardy Estate"/>
    <x v="0"/>
    <x v="2"/>
    <n v="5"/>
  </r>
  <r>
    <s v="R 4 250 000"/>
    <n v="4250000"/>
    <s v="5 Bedroom House"/>
    <x v="0"/>
    <s v="Lady Selborne"/>
    <x v="1"/>
    <x v="2"/>
    <s v="5,5"/>
  </r>
  <r>
    <s v="R 1 700 000"/>
    <n v="1700000"/>
    <s v="3 Bedroom House"/>
    <x v="0"/>
    <s v="Pretoria North"/>
    <x v="1"/>
    <x v="1"/>
    <n v="3"/>
  </r>
  <r>
    <s v="R 3 300 000"/>
    <n v="3300000"/>
    <s v="5 Bedroom House"/>
    <x v="0"/>
    <s v="Montana Park"/>
    <x v="1"/>
    <x v="2"/>
    <n v="4"/>
  </r>
  <r>
    <s v="R 3 699 000"/>
    <n v="3699000"/>
    <s v="5 Bedroom House"/>
    <x v="0"/>
    <s v="Zambezi Manor Lifestyle Estate"/>
    <x v="1"/>
    <x v="2"/>
    <n v="3"/>
  </r>
  <r>
    <s v="R 1 290 000"/>
    <n v="1290000"/>
    <s v="3 Bedroom House"/>
    <x v="0"/>
    <s v="Booysens"/>
    <x v="2"/>
    <x v="1"/>
    <n v="2"/>
  </r>
  <r>
    <s v="R 1 899 000"/>
    <n v="1899000"/>
    <s v="4 Bedroom House"/>
    <x v="0"/>
    <s v="Sinoville"/>
    <x v="1"/>
    <x v="0"/>
    <n v="2"/>
  </r>
  <r>
    <s v="R 1 450 000"/>
    <n v="1450000"/>
    <s v="3 Bedroom House"/>
    <x v="0"/>
    <s v="Ekklesia"/>
    <x v="1"/>
    <x v="1"/>
    <n v="1"/>
  </r>
  <r>
    <s v="R 2 750 000"/>
    <n v="2750000"/>
    <s v="3 Bedroom House"/>
    <x v="0"/>
    <s v="Faerie Glen"/>
    <x v="0"/>
    <x v="1"/>
    <s v="2,5"/>
  </r>
  <r>
    <s v="R 2 360 000"/>
    <n v="2360000"/>
    <s v="3 Bedroom House"/>
    <x v="0"/>
    <s v="Montana"/>
    <x v="1"/>
    <x v="1"/>
    <n v="2"/>
  </r>
  <r>
    <s v="R 1 495 000"/>
    <n v="1495000"/>
    <s v="4 Bedroom House"/>
    <x v="0"/>
    <s v="Villieria"/>
    <x v="1"/>
    <x v="0"/>
    <n v="2"/>
  </r>
  <r>
    <s v="R 1 450 000"/>
    <n v="1450000"/>
    <s v="3 Bedroom House"/>
    <x v="0"/>
    <s v="Pretoria West"/>
    <x v="2"/>
    <x v="1"/>
    <n v="1"/>
  </r>
  <r>
    <s v="R 2 489 000"/>
    <n v="2489000"/>
    <s v="4 Bedroom House"/>
    <x v="0"/>
    <s v="Moreleta Park"/>
    <x v="0"/>
    <x v="0"/>
    <n v="2"/>
  </r>
  <r>
    <s v="R 2 800 000"/>
    <n v="2800000"/>
    <s v="4 Bedroom House"/>
    <x v="0"/>
    <s v="Roodeplaat"/>
    <x v="4"/>
    <x v="0"/>
    <n v="4"/>
  </r>
  <r>
    <s v="R 1 290 000"/>
    <n v="1290000"/>
    <s v="6 Bedroom House"/>
    <x v="0"/>
    <s v="Pretoria West"/>
    <x v="2"/>
    <x v="6"/>
    <n v="3"/>
  </r>
  <r>
    <s v="R 950 000"/>
    <n v="950000"/>
    <s v="3 Bedroom House"/>
    <x v="0"/>
    <s v="Andeon"/>
    <x v="2"/>
    <x v="1"/>
    <n v="2"/>
  </r>
  <r>
    <s v="R 4 600 000"/>
    <n v="4600000"/>
    <s v="5 Bedroom House"/>
    <x v="0"/>
    <s v="Zwavelpoort AH"/>
    <x v="4"/>
    <x v="2"/>
    <n v="4"/>
  </r>
  <r>
    <s v="R 4 790 000"/>
    <n v="4790000"/>
    <s v="3 Bedroom House"/>
    <x v="0"/>
    <s v="Kameelfontein"/>
    <x v="4"/>
    <x v="1"/>
    <n v="2"/>
  </r>
  <r>
    <s v="R 13 950 000"/>
    <n v="13950000"/>
    <s v="5 Bedroom House"/>
    <x v="0"/>
    <s v="Woodhill Golf Estate"/>
    <x v="0"/>
    <x v="2"/>
    <s v="5,5"/>
  </r>
  <r>
    <s v="R 3 190 000"/>
    <n v="3190000"/>
    <s v="5 Bedroom House"/>
    <x v="0"/>
    <s v="Menlo Park"/>
    <x v="0"/>
    <x v="2"/>
    <n v="5"/>
  </r>
  <r>
    <s v="R 1 480 000"/>
    <n v="1480000"/>
    <s v="3 Bedroom House"/>
    <x v="0"/>
    <s v="Jan Niemand Park"/>
    <x v="1"/>
    <x v="1"/>
    <n v="2"/>
  </r>
  <r>
    <s v="R 1 690 000"/>
    <n v="1690000"/>
    <s v="3 Bedroom House"/>
    <x v="0"/>
    <s v="Doornpoort"/>
    <x v="1"/>
    <x v="1"/>
    <n v="2"/>
  </r>
  <r>
    <s v="R 780 000"/>
    <n v="780000"/>
    <s v="3 Bedroom House"/>
    <x v="0"/>
    <s v="Mamelodi"/>
    <x v="3"/>
    <x v="1"/>
    <n v="2"/>
  </r>
  <r>
    <s v="R 3 700 000"/>
    <n v="3700000"/>
    <s v="6 Bedroom House"/>
    <x v="0"/>
    <s v="Savannah Country Estate"/>
    <x v="4"/>
    <x v="6"/>
    <n v="5"/>
  </r>
  <r>
    <s v="R 4 299 999"/>
    <n v="4299999"/>
    <s v="5 Bedroom House"/>
    <x v="0"/>
    <s v="Waterkloof Heights"/>
    <x v="0"/>
    <x v="2"/>
    <n v="5"/>
  </r>
  <r>
    <s v="R 1 850 000"/>
    <n v="1850000"/>
    <s v="3 Bedroom House"/>
    <x v="0"/>
    <s v="Rietfontein"/>
    <x v="1"/>
    <x v="1"/>
    <n v="1"/>
  </r>
  <r>
    <s v="R 3 700 000"/>
    <n v="3700000"/>
    <s v="5 Bedroom House"/>
    <x v="0"/>
    <s v="Pretoria North"/>
    <x v="1"/>
    <x v="2"/>
    <n v="3"/>
  </r>
  <r>
    <s v="R 1 752 000"/>
    <n v="1752000"/>
    <s v="4 Bedroom House"/>
    <x v="0"/>
    <s v="Eloffsdal"/>
    <x v="1"/>
    <x v="0"/>
    <n v="2"/>
  </r>
  <r>
    <s v="R 1 395 000"/>
    <n v="1395000"/>
    <s v="3 Bedroom House"/>
    <x v="0"/>
    <s v="Doornpoort"/>
    <x v="1"/>
    <x v="1"/>
    <n v="2"/>
  </r>
  <r>
    <s v="R 650 000"/>
    <n v="650000"/>
    <s v="2 Bedroom House"/>
    <x v="0"/>
    <s v="Andeon"/>
    <x v="2"/>
    <x v="3"/>
    <n v="1"/>
  </r>
  <r>
    <s v="R 2 850 000"/>
    <n v="2850000"/>
    <s v="2 Bedroom House"/>
    <x v="0"/>
    <s v="Newlands"/>
    <x v="0"/>
    <x v="3"/>
    <n v="2"/>
  </r>
  <r>
    <s v="R 1 400 000"/>
    <n v="1400000"/>
    <s v="3 Bedroom House"/>
    <x v="0"/>
    <s v="Pretoria North"/>
    <x v="1"/>
    <x v="1"/>
    <n v="2"/>
  </r>
  <r>
    <s v="R 40 000 000"/>
    <n v="40000000"/>
    <s v="3 Bedroom House"/>
    <x v="0"/>
    <s v="Waterkloof"/>
    <x v="0"/>
    <x v="1"/>
    <n v="3"/>
  </r>
  <r>
    <s v="R 1 900 000"/>
    <n v="1900000"/>
    <s v="4 Bedroom House"/>
    <x v="0"/>
    <s v="Danville"/>
    <x v="2"/>
    <x v="0"/>
    <n v="4"/>
  </r>
  <r>
    <s v="R 2 200 000"/>
    <n v="2200000"/>
    <s v="3 Bedroom House"/>
    <x v="0"/>
    <s v="Montana"/>
    <x v="1"/>
    <x v="1"/>
    <n v="2"/>
  </r>
  <r>
    <s v="R 1 290 000"/>
    <n v="1290000"/>
    <s v="1 Bedroom House"/>
    <x v="0"/>
    <s v="The Retreat"/>
    <x v="4"/>
    <x v="7"/>
    <n v="1"/>
  </r>
  <r>
    <s v="R 990 000"/>
    <n v="990000"/>
    <s v="3 Bedroom House"/>
    <x v="0"/>
    <s v="Lotus Gardens"/>
    <x v="3"/>
    <x v="1"/>
    <n v="2"/>
  </r>
  <r>
    <s v="R 1 580 000"/>
    <n v="1580000"/>
    <s v="3 Bedroom House"/>
    <x v="0"/>
    <s v="Boardwalk"/>
    <x v="0"/>
    <x v="1"/>
    <n v="2"/>
  </r>
  <r>
    <s v="R 995 000"/>
    <n v="995000"/>
    <s v="2 Bedroom House"/>
    <x v="0"/>
    <s v="Lynnwood"/>
    <x v="0"/>
    <x v="3"/>
    <n v="1"/>
  </r>
  <r>
    <s v="R 1 770 500"/>
    <n v="1770500"/>
    <s v="3 Bedroom House"/>
    <x v="0"/>
    <s v="Pretoria North"/>
    <x v="1"/>
    <x v="1"/>
    <s v="2,5"/>
  </r>
  <r>
    <s v="R 1 400 000"/>
    <n v="1400000"/>
    <s v="3 Bedroom House"/>
    <x v="0"/>
    <s v="Pretoria North"/>
    <x v="1"/>
    <x v="1"/>
    <n v="2"/>
  </r>
  <r>
    <s v="R 860 000"/>
    <n v="860000"/>
    <s v="3 Bedroom House"/>
    <x v="0"/>
    <s v="Mamelodi East"/>
    <x v="3"/>
    <x v="1"/>
    <n v="3"/>
  </r>
  <r>
    <s v="R 9 950 000"/>
    <n v="9950000"/>
    <s v="6 Bedroom House"/>
    <x v="0"/>
    <s v="Mooikloof Heights"/>
    <x v="4"/>
    <x v="6"/>
    <s v="6,5"/>
  </r>
  <r>
    <s v="R 4 995 000"/>
    <n v="4995000"/>
    <s v="7 Bedroom House"/>
    <x v="0"/>
    <s v="Silver Lakes Golf Estate"/>
    <x v="0"/>
    <x v="5"/>
    <s v="7,5"/>
  </r>
  <r>
    <s v="R 4 100 000"/>
    <n v="4100000"/>
    <s v="4 Bedroom House"/>
    <x v="0"/>
    <s v="Annlin"/>
    <x v="1"/>
    <x v="0"/>
    <n v="3"/>
  </r>
  <r>
    <s v="R 2 500 000"/>
    <n v="2500000"/>
    <s v="3 Bedroom House"/>
    <x v="0"/>
    <s v="Arcadia"/>
    <x v="5"/>
    <x v="1"/>
    <n v="3"/>
  </r>
  <r>
    <s v="R 4 145 000"/>
    <n v="4145000"/>
    <s v="4 Bedroom House"/>
    <x v="0"/>
    <s v="Leeuwfontein Estate"/>
    <x v="4"/>
    <x v="0"/>
    <n v="4"/>
  </r>
  <r>
    <s v="R 1 730 000"/>
    <n v="1730000"/>
    <s v="5 Bedroom House"/>
    <x v="0"/>
    <s v="Dorandia"/>
    <x v="1"/>
    <x v="2"/>
    <n v="3"/>
  </r>
  <r>
    <s v="R 1 360 000"/>
    <n v="1360000"/>
    <s v="3 Bedroom House"/>
    <x v="0"/>
    <s v="Pretoria Gardens"/>
    <x v="2"/>
    <x v="1"/>
    <n v="1"/>
  </r>
  <r>
    <s v="R 9 800 000"/>
    <n v="9800000"/>
    <s v="6 Bedroom House"/>
    <x v="0"/>
    <s v="Woodhill Golf Estate"/>
    <x v="0"/>
    <x v="6"/>
    <n v="5"/>
  </r>
  <r>
    <s v="R 940 000"/>
    <n v="940000"/>
    <s v="3 Bedroom House"/>
    <x v="0"/>
    <s v="Florauna"/>
    <x v="1"/>
    <x v="1"/>
    <n v="2"/>
  </r>
  <r>
    <s v="R 1 080 000"/>
    <n v="1080000"/>
    <s v="3 Bedroom House"/>
    <x v="0"/>
    <s v="Mamelodi"/>
    <x v="3"/>
    <x v="1"/>
    <n v="2"/>
  </r>
  <r>
    <s v="R 6 685 000"/>
    <n v="6685000"/>
    <s v="3 Bedroom House"/>
    <x v="0"/>
    <s v="Waterkloof Heights"/>
    <x v="0"/>
    <x v="1"/>
    <n v="3"/>
  </r>
  <r>
    <s v="R 6 600 000"/>
    <n v="6600000"/>
    <s v="4 Bedroom House"/>
    <x v="0"/>
    <s v="Woodhill Golf Estate"/>
    <x v="0"/>
    <x v="0"/>
    <n v="5"/>
  </r>
  <r>
    <s v="R 1 049 000"/>
    <n v="1049000"/>
    <s v="3 Bedroom House"/>
    <x v="0"/>
    <s v="Philip Nel Park"/>
    <x v="2"/>
    <x v="1"/>
    <n v="2"/>
  </r>
  <r>
    <s v="R 3 100 000"/>
    <n v="3100000"/>
    <s v="4 Bedroom House"/>
    <x v="0"/>
    <s v="Pretoria North"/>
    <x v="1"/>
    <x v="0"/>
    <n v="2"/>
  </r>
  <r>
    <s v="R 4 500 000"/>
    <n v="4500000"/>
    <s v="7 Bedroom House"/>
    <x v="0"/>
    <s v="Wonderboom"/>
    <x v="1"/>
    <x v="5"/>
    <n v="5"/>
  </r>
  <r>
    <s v="R 810 000"/>
    <n v="810000"/>
    <s v="2 Bedroom House"/>
    <x v="0"/>
    <s v="Montana Park"/>
    <x v="1"/>
    <x v="3"/>
    <n v="1"/>
  </r>
  <r>
    <s v="R 2 670 000"/>
    <n v="2670000"/>
    <s v="3 Bedroom House"/>
    <x v="0"/>
    <s v="Menlo Park"/>
    <x v="0"/>
    <x v="1"/>
    <n v="2"/>
  </r>
  <r>
    <s v="R 680 000"/>
    <n v="680000"/>
    <s v="5 Bedroom House"/>
    <x v="0"/>
    <s v="Atteridgeville"/>
    <x v="2"/>
    <x v="2"/>
    <n v="1"/>
  </r>
  <r>
    <s v="R 3 860 000"/>
    <n v="3860000"/>
    <s v="4 Bedroom House"/>
    <x v="0"/>
    <s v="Montana Tuine"/>
    <x v="1"/>
    <x v="0"/>
    <n v="3"/>
  </r>
  <r>
    <s v="R 1 495 000"/>
    <n v="1495000"/>
    <s v="3 Bedroom House"/>
    <x v="0"/>
    <s v="Mahube Valley"/>
    <x v="3"/>
    <x v="1"/>
    <n v="2"/>
  </r>
  <r>
    <s v="R 1 080 000"/>
    <n v="1080000"/>
    <s v="3 Bedroom House"/>
    <x v="0"/>
    <s v="Mamelodi"/>
    <x v="3"/>
    <x v="1"/>
    <n v="2"/>
  </r>
  <r>
    <s v="R 4 770 000"/>
    <n v="4770000"/>
    <s v="4 Bedroom House"/>
    <x v="0"/>
    <s v="Roodepark Eco Estate"/>
    <x v="4"/>
    <x v="0"/>
    <n v="3"/>
  </r>
  <r>
    <s v="R 7 972 000"/>
    <n v="7972000"/>
    <s v="4 Bedroom House"/>
    <x v="0"/>
    <s v="The Hills Game Reserve Estate"/>
    <x v="4"/>
    <x v="0"/>
    <n v="4"/>
  </r>
  <r>
    <s v="R 3 400 000"/>
    <n v="3400000"/>
    <s v="3 Bedroom House"/>
    <x v="0"/>
    <s v="Kameeldrift East"/>
    <x v="4"/>
    <x v="1"/>
    <n v="3"/>
  </r>
  <r>
    <s v="R 4 950 000"/>
    <n v="4950000"/>
    <s v="3 Bedroom House"/>
    <x v="0"/>
    <s v="Waterkloof Ridge"/>
    <x v="0"/>
    <x v="1"/>
    <n v="3"/>
  </r>
  <r>
    <s v="R 7 850 000"/>
    <n v="7850000"/>
    <s v="4 Bedroom House"/>
    <x v="0"/>
    <s v="Mooikloof Equestrian Estate"/>
    <x v="4"/>
    <x v="0"/>
    <s v="2,5"/>
  </r>
  <r>
    <s v="R 6 950 000"/>
    <n v="6950000"/>
    <s v="5 Bedroom House"/>
    <x v="0"/>
    <s v="Six Fountains Residential Estate"/>
    <x v="0"/>
    <x v="2"/>
    <s v="5,5"/>
  </r>
  <r>
    <s v="R 2 100 000"/>
    <n v="2100000"/>
    <s v="3 Bedroom House"/>
    <x v="0"/>
    <s v="Montana Park"/>
    <x v="1"/>
    <x v="1"/>
    <n v="2"/>
  </r>
  <r>
    <s v="R 3 500 000"/>
    <n v="3500000"/>
    <s v="3 Bedroom House"/>
    <x v="0"/>
    <s v="Waterkloof Ridge"/>
    <x v="0"/>
    <x v="1"/>
    <s v="2,5"/>
  </r>
  <r>
    <s v="R 894 000"/>
    <n v="894000"/>
    <s v="2 Bedroom House"/>
    <x v="0"/>
    <s v="Andeon"/>
    <x v="2"/>
    <x v="3"/>
    <n v="1"/>
  </r>
  <r>
    <s v="R 1 200 000"/>
    <n v="1200000"/>
    <s v="3 Bedroom House"/>
    <x v="0"/>
    <s v="Lotus Gardens"/>
    <x v="3"/>
    <x v="1"/>
    <n v="2"/>
  </r>
  <r>
    <s v="R 2 599 000"/>
    <n v="2599000"/>
    <s v="4 Bedroom House"/>
    <x v="0"/>
    <s v="Doornpoort"/>
    <x v="1"/>
    <x v="0"/>
    <n v="3"/>
  </r>
  <r>
    <s v="R 850 000"/>
    <n v="850000"/>
    <s v="3 Bedroom House"/>
    <x v="0"/>
    <s v="Nellmapius"/>
    <x v="3"/>
    <x v="1"/>
    <n v="2"/>
  </r>
  <r>
    <s v="R 1 899 000"/>
    <n v="1899000"/>
    <s v="2 Bedroom House"/>
    <x v="0"/>
    <s v="Equestria"/>
    <x v="0"/>
    <x v="3"/>
    <n v="2"/>
  </r>
  <r>
    <s v="R 3 985 000"/>
    <n v="3985000"/>
    <s v="4 Bedroom House"/>
    <x v="0"/>
    <s v="Arcadia"/>
    <x v="5"/>
    <x v="0"/>
    <n v="2"/>
  </r>
  <r>
    <s v="R 3 350 000"/>
    <n v="3350000"/>
    <s v="4 Bedroom House"/>
    <x v="0"/>
    <s v="Pretoria North"/>
    <x v="1"/>
    <x v="0"/>
    <s v="2,5"/>
  </r>
  <r>
    <s v="R 1 690 000"/>
    <n v="1690000"/>
    <s v="4 Bedroom House"/>
    <x v="0"/>
    <s v="Mountain View"/>
    <x v="1"/>
    <x v="0"/>
    <n v="2"/>
  </r>
  <r>
    <s v="R 365 000"/>
    <n v="365000"/>
    <s v="2 Bedroom House"/>
    <x v="0"/>
    <s v="Mamelodi East"/>
    <x v="3"/>
    <x v="3"/>
    <n v="1"/>
  </r>
  <r>
    <s v="R 1 423 000"/>
    <n v="1423000"/>
    <s v="3 Bedroom House"/>
    <x v="0"/>
    <s v="Mountain View"/>
    <x v="1"/>
    <x v="1"/>
    <n v="2"/>
  </r>
  <r>
    <s v="R 6 950 000"/>
    <n v="6950000"/>
    <s v="6 Bedroom House"/>
    <x v="0"/>
    <s v="Six Fountains Residential Estate"/>
    <x v="0"/>
    <x v="6"/>
    <s v="6,5"/>
  </r>
  <r>
    <s v="R 6 950 000"/>
    <n v="6950000"/>
    <s v="5 Bedroom House"/>
    <x v="0"/>
    <s v="Six Fountains Residential Estate"/>
    <x v="0"/>
    <x v="2"/>
    <s v="5,5"/>
  </r>
  <r>
    <s v="R 6 950 000"/>
    <n v="6950000"/>
    <s v="5 Bedroom House"/>
    <x v="0"/>
    <s v="Six Fountains Residential Estate"/>
    <x v="0"/>
    <x v="2"/>
    <s v="5,5"/>
  </r>
  <r>
    <s v="R 4 950 000"/>
    <n v="4950000"/>
    <s v="9 Bedroom House"/>
    <x v="0"/>
    <s v="Tyger Valley"/>
    <x v="0"/>
    <x v="9"/>
    <s v="5,5"/>
  </r>
  <r>
    <s v="R 4 195 000"/>
    <n v="4195000"/>
    <s v="5 Bedroom House"/>
    <x v="0"/>
    <s v="Ashlea Gardens"/>
    <x v="0"/>
    <x v="2"/>
    <n v="4"/>
  </r>
  <r>
    <s v="R 1 370 000"/>
    <n v="1370000"/>
    <s v="4 Bedroom House"/>
    <x v="0"/>
    <s v="Roseville"/>
    <x v="1"/>
    <x v="0"/>
    <n v="3"/>
  </r>
  <r>
    <s v="R 7 850 000"/>
    <n v="7850000"/>
    <s v="4 Bedroom House"/>
    <x v="0"/>
    <s v="Shere"/>
    <x v="4"/>
    <x v="0"/>
    <n v="4"/>
  </r>
  <r>
    <s v="R 2 200 000"/>
    <n v="2200000"/>
    <s v="2 Bedroom House"/>
    <x v="0"/>
    <s v="Olympus AH"/>
    <x v="4"/>
    <x v="3"/>
    <n v="2"/>
  </r>
  <r>
    <s v="R 4 300 000"/>
    <n v="4300000"/>
    <s v="5 Bedroom House"/>
    <x v="0"/>
    <s v="Waterlake Farm Lifestyle Estate"/>
    <x v="4"/>
    <x v="2"/>
    <n v="5"/>
  </r>
  <r>
    <s v="R 5 950 000"/>
    <n v="5950000"/>
    <s v="4 Bedroom House"/>
    <x v="0"/>
    <s v="Waterkloof Ridge"/>
    <x v="0"/>
    <x v="0"/>
    <s v="4,5"/>
  </r>
  <r>
    <s v="R 1 450 000"/>
    <n v="1450000"/>
    <s v="3 Bedroom House"/>
    <x v="0"/>
    <s v="Proclamation Hill"/>
    <x v="2"/>
    <x v="1"/>
    <n v="2"/>
  </r>
  <r>
    <s v="R 900 000"/>
    <n v="900000"/>
    <s v="3 Bedroom House"/>
    <x v="0"/>
    <s v="Eersterust"/>
    <x v="3"/>
    <x v="1"/>
    <n v="2"/>
  </r>
  <r>
    <s v="R 1 600 000"/>
    <n v="1600000"/>
    <s v="4 Bedroom House"/>
    <x v="0"/>
    <s v="Proclamation Hill"/>
    <x v="2"/>
    <x v="0"/>
    <n v="2"/>
  </r>
  <r>
    <s v="R 1 535 000"/>
    <n v="1535000"/>
    <s v="6 Bedroom House"/>
    <x v="0"/>
    <s v="Wonderboom South"/>
    <x v="1"/>
    <x v="6"/>
    <n v="2"/>
  </r>
  <r>
    <s v="R 1 350 000"/>
    <n v="1350000"/>
    <s v="3 Bedroom House"/>
    <x v="0"/>
    <s v="Eersterust"/>
    <x v="3"/>
    <x v="1"/>
    <n v="2"/>
  </r>
  <r>
    <s v="R 12 500 000"/>
    <n v="12500000"/>
    <s v="4 Bedroom House"/>
    <x v="0"/>
    <s v="Zwavelpoort AH"/>
    <x v="4"/>
    <x v="0"/>
    <s v="4,5"/>
  </r>
  <r>
    <s v="R 2 400 000"/>
    <n v="2400000"/>
    <s v="3 Bedroom House"/>
    <x v="0"/>
    <s v="Montana Park"/>
    <x v="1"/>
    <x v="1"/>
    <n v="2"/>
  </r>
  <r>
    <s v="R 1 895 000"/>
    <n v="1895000"/>
    <s v="5 Bedroom House"/>
    <x v="0"/>
    <s v="Montana Park"/>
    <x v="1"/>
    <x v="2"/>
    <n v="3"/>
  </r>
  <r>
    <s v="R 4 300 000"/>
    <n v="4300000"/>
    <s v="2 Bedroom House"/>
    <x v="0"/>
    <s v="Waterkloof Ridge"/>
    <x v="0"/>
    <x v="3"/>
    <s v="2,5"/>
  </r>
  <r>
    <s v="R 4 250 000"/>
    <n v="4250000"/>
    <s v="6 Bedroom House"/>
    <x v="0"/>
    <s v="Leeuwfontein Estate"/>
    <x v="4"/>
    <x v="6"/>
    <n v="6"/>
  </r>
  <r>
    <s v="R 3 800 000"/>
    <n v="3800000"/>
    <s v="3 Bedroom House"/>
    <x v="0"/>
    <s v="Waterkloof Ridge"/>
    <x v="0"/>
    <x v="1"/>
    <s v="3,5"/>
  </r>
  <r>
    <s v="R 2 805 000"/>
    <n v="2805000"/>
    <s v="3 Bedroom House"/>
    <x v="0"/>
    <s v="Six Fountains Residential Estate"/>
    <x v="0"/>
    <x v="1"/>
    <s v="2,5"/>
  </r>
  <r>
    <s v="R 8 000 000"/>
    <n v="8000000"/>
    <s v="5 Bedroom House"/>
    <x v="0"/>
    <s v="Waterkloof"/>
    <x v="0"/>
    <x v="2"/>
    <n v="2"/>
  </r>
  <r>
    <s v="R 1 200 000"/>
    <n v="1200000"/>
    <s v="2 Bedroom House"/>
    <x v="0"/>
    <s v="Annlin"/>
    <x v="1"/>
    <x v="3"/>
    <n v="1"/>
  </r>
  <r>
    <s v="R 1 699 000"/>
    <n v="1699000"/>
    <s v="3 Bedroom House"/>
    <x v="0"/>
    <s v="Pretoria North"/>
    <x v="1"/>
    <x v="1"/>
    <n v="2"/>
  </r>
  <r>
    <s v="R 1 969 000"/>
    <n v="1969000"/>
    <s v="3 Bedroom House"/>
    <x v="0"/>
    <s v="Pretoria Gardens"/>
    <x v="2"/>
    <x v="1"/>
    <n v="3"/>
  </r>
  <r>
    <s v="R 1 599 000"/>
    <n v="1599000"/>
    <s v="7 Bedroom House"/>
    <x v="0"/>
    <s v="Philip Nel Park"/>
    <x v="2"/>
    <x v="5"/>
    <n v="2"/>
  </r>
  <r>
    <s v="R 1 330 000"/>
    <n v="1330000"/>
    <s v="3 Bedroom House"/>
    <x v="0"/>
    <s v="Kwaggasrand"/>
    <x v="2"/>
    <x v="1"/>
    <n v="1"/>
  </r>
  <r>
    <s v="R 775 000"/>
    <n v="775000"/>
    <s v="2 Bedroom House"/>
    <x v="0"/>
    <s v="Kirkney"/>
    <x v="2"/>
    <x v="3"/>
    <n v="1"/>
  </r>
  <r>
    <s v="R 865 000"/>
    <n v="865000"/>
    <s v="3 Bedroom House"/>
    <x v="0"/>
    <s v="Lotus Gardens"/>
    <x v="3"/>
    <x v="1"/>
    <n v="2"/>
  </r>
  <r>
    <s v="R 2 980 000"/>
    <n v="2980000"/>
    <s v="3 Bedroom House"/>
    <x v="0"/>
    <s v="Zambezi Manor Lifestyle Estate"/>
    <x v="1"/>
    <x v="1"/>
    <n v="4"/>
  </r>
  <r>
    <s v="R 3 700 000"/>
    <n v="3700000"/>
    <s v="3 Bedroom House"/>
    <x v="0"/>
    <s v="Waterkloof"/>
    <x v="0"/>
    <x v="1"/>
    <n v="2"/>
  </r>
  <r>
    <s v="R 1 200 000"/>
    <n v="1200000"/>
    <s v="5 Bedroom House"/>
    <x v="0"/>
    <s v="Danville"/>
    <x v="2"/>
    <x v="2"/>
    <n v="2"/>
  </r>
  <r>
    <s v="R 3 685 000"/>
    <n v="3685000"/>
    <s v="4 Bedroom House"/>
    <x v="0"/>
    <s v="Montana"/>
    <x v="1"/>
    <x v="0"/>
    <n v="3"/>
  </r>
  <r>
    <s v="R 8 500 000"/>
    <n v="8500000"/>
    <s v="3 Bedroom House"/>
    <x v="0"/>
    <s v="Waterkloof"/>
    <x v="0"/>
    <x v="1"/>
    <n v="2"/>
  </r>
  <r>
    <s v="R 2 250 000"/>
    <n v="2250000"/>
    <s v="3 Bedroom House"/>
    <x v="0"/>
    <s v="Equestria"/>
    <x v="0"/>
    <x v="1"/>
    <n v="2"/>
  </r>
  <r>
    <s v="R 1 150 000"/>
    <n v="1150000"/>
    <s v="3 Bedroom House"/>
    <x v="0"/>
    <s v="Lotus Gardens"/>
    <x v="3"/>
    <x v="1"/>
    <n v="2"/>
  </r>
  <r>
    <s v="R 970 000"/>
    <n v="970000"/>
    <s v="3 Bedroom House"/>
    <x v="0"/>
    <s v="Lotus Gardens"/>
    <x v="3"/>
    <x v="1"/>
    <s v="1,5"/>
  </r>
  <r>
    <s v="R 3 400 000"/>
    <n v="3400000"/>
    <s v="6 Bedroom House"/>
    <x v="0"/>
    <s v="Pebble Rock Golf Village"/>
    <x v="4"/>
    <x v="6"/>
    <n v="4"/>
  </r>
  <r>
    <s v="R 2 000 000"/>
    <n v="2000000"/>
    <s v="6 Bedroom House"/>
    <x v="0"/>
    <s v="Meyerspark"/>
    <x v="0"/>
    <x v="6"/>
    <n v="4"/>
  </r>
  <r>
    <s v="R 2 595 000"/>
    <n v="2595000"/>
    <s v="6 Bedroom House"/>
    <x v="0"/>
    <s v="Montana Park"/>
    <x v="1"/>
    <x v="6"/>
    <n v="4"/>
  </r>
  <r>
    <s v="R 3 400 000"/>
    <n v="3400000"/>
    <s v="6 Bedroom House"/>
    <x v="0"/>
    <s v="Pebble Rock Golf Village"/>
    <x v="4"/>
    <x v="6"/>
    <n v="4"/>
  </r>
  <r>
    <s v="R 4 500 000"/>
    <n v="4500000"/>
    <s v="5 Bedroom House"/>
    <x v="0"/>
    <s v="Waterkloof"/>
    <x v="0"/>
    <x v="2"/>
    <n v="3"/>
  </r>
  <r>
    <s v="R 4 500 000"/>
    <n v="4500000"/>
    <s v="3 Bedroom House"/>
    <x v="0"/>
    <s v="Lynnwood"/>
    <x v="0"/>
    <x v="1"/>
    <n v="3"/>
  </r>
  <r>
    <s v="R 3 940 350"/>
    <n v="3940350"/>
    <s v="3 Bedroom House"/>
    <x v="0"/>
    <s v="Lynnwood"/>
    <x v="0"/>
    <x v="1"/>
    <n v="3"/>
  </r>
  <r>
    <s v="R 2 749 000"/>
    <n v="2749000"/>
    <s v="2 Bedroom House"/>
    <x v="0"/>
    <s v="Waterkloof"/>
    <x v="0"/>
    <x v="3"/>
    <n v="1"/>
  </r>
  <r>
    <s v="R 2 080 000"/>
    <n v="2080000"/>
    <s v="4 Bedroom House"/>
    <x v="0"/>
    <s v="Brooklyn"/>
    <x v="0"/>
    <x v="0"/>
    <n v="3"/>
  </r>
  <r>
    <s v="R 4 750 000"/>
    <n v="4750000"/>
    <s v="4 Bedroom House"/>
    <x v="0"/>
    <s v="Rietondale"/>
    <x v="0"/>
    <x v="0"/>
    <s v="N/A"/>
  </r>
  <r>
    <s v="R 7 750 000"/>
    <n v="7750000"/>
    <s v="5 Bedroom House"/>
    <x v="0"/>
    <s v="Montana"/>
    <x v="1"/>
    <x v="2"/>
    <s v="5,5"/>
  </r>
  <r>
    <s v="R 4 200 000"/>
    <n v="4200000"/>
    <s v="4 Bedroom House"/>
    <x v="0"/>
    <s v="Silverwoods Country Estate"/>
    <x v="0"/>
    <x v="0"/>
    <s v="2,5"/>
  </r>
  <r>
    <s v="R 1 780 000"/>
    <n v="1780000"/>
    <s v="3 Bedroom House"/>
    <x v="0"/>
    <s v="Moreleta Park"/>
    <x v="0"/>
    <x v="1"/>
    <n v="3"/>
  </r>
  <r>
    <s v="R 1 330 000"/>
    <n v="1330000"/>
    <s v="3 Bedroom House"/>
    <x v="0"/>
    <s v="Pretoria West"/>
    <x v="2"/>
    <x v="1"/>
    <n v="2"/>
  </r>
  <r>
    <s v="R 1 956 000"/>
    <n v="1956000"/>
    <s v="3 Bedroom House"/>
    <x v="0"/>
    <s v="Brooklyn"/>
    <x v="0"/>
    <x v="1"/>
    <n v="2"/>
  </r>
  <r>
    <s v="R 4 200 000"/>
    <n v="4200000"/>
    <s v="6 Bedroom House"/>
    <x v="0"/>
    <s v="Murrayfield"/>
    <x v="0"/>
    <x v="6"/>
    <n v="7"/>
  </r>
  <r>
    <s v="R 695 000"/>
    <n v="695000"/>
    <s v="2 Bedroom House"/>
    <x v="0"/>
    <s v="Mahube Valley"/>
    <x v="3"/>
    <x v="3"/>
    <n v="1"/>
  </r>
  <r>
    <s v="R 2 100 000"/>
    <n v="2100000"/>
    <s v="4 Bedroom House"/>
    <x v="0"/>
    <s v="Pretoria North"/>
    <x v="1"/>
    <x v="0"/>
    <n v="2"/>
  </r>
  <r>
    <s v="R 1 450 000"/>
    <n v="1450000"/>
    <s v="3 Bedroom House"/>
    <x v="0"/>
    <s v="Mayville"/>
    <x v="1"/>
    <x v="1"/>
    <n v="2"/>
  </r>
  <r>
    <s v="R 7 500 000"/>
    <n v="7500000"/>
    <s v="6 Bedroom House"/>
    <x v="0"/>
    <s v="Mooikloof Equestrian Estate"/>
    <x v="4"/>
    <x v="6"/>
    <s v="6,5"/>
  </r>
  <r>
    <s v="R 3 499 000"/>
    <n v="3499000"/>
    <s v="3 Bedroom House"/>
    <x v="0"/>
    <s v="Hazeldean"/>
    <x v="0"/>
    <x v="1"/>
    <s v="2,5"/>
  </r>
  <r>
    <s v="R 1 999 999"/>
    <n v="1999999"/>
    <s v="4 Bedroom House"/>
    <x v="0"/>
    <s v="Hatfield"/>
    <x v="0"/>
    <x v="0"/>
    <n v="4"/>
  </r>
  <r>
    <s v="R 899 000"/>
    <n v="899000"/>
    <s v="3 Bedroom House"/>
    <x v="0"/>
    <s v="Lotus Gardens"/>
    <x v="3"/>
    <x v="1"/>
    <n v="1"/>
  </r>
  <r>
    <s v="R 2 500 000"/>
    <n v="2500000"/>
    <s v="3 Bedroom House"/>
    <x v="0"/>
    <s v="Lynnwood Ridge"/>
    <x v="0"/>
    <x v="1"/>
    <n v="3"/>
  </r>
  <r>
    <s v="R 850 000"/>
    <n v="850000"/>
    <s v="3 Bedroom House"/>
    <x v="0"/>
    <s v="Lotus Gardens"/>
    <x v="3"/>
    <x v="1"/>
    <n v="2"/>
  </r>
  <r>
    <s v="R 1 549 999"/>
    <n v="1549999"/>
    <s v="4 Bedroom House"/>
    <x v="0"/>
    <s v="Silverton"/>
    <x v="0"/>
    <x v="0"/>
    <n v="2"/>
  </r>
  <r>
    <s v="R 1 480 000"/>
    <n v="1480000"/>
    <s v="5 Bedroom House"/>
    <x v="0"/>
    <s v="Les Marais"/>
    <x v="1"/>
    <x v="2"/>
    <n v="2"/>
  </r>
  <r>
    <s v="R 7 000 000"/>
    <n v="7000000"/>
    <s v="4 Bedroom House"/>
    <x v="0"/>
    <s v="Tiegerpoort AH"/>
    <x v="4"/>
    <x v="0"/>
    <s v="3,5"/>
  </r>
  <r>
    <s v="R 1 999 000"/>
    <n v="1999000"/>
    <s v="3 Bedroom House"/>
    <x v="0"/>
    <s v="Montana"/>
    <x v="1"/>
    <x v="1"/>
    <s v="2,5"/>
  </r>
  <r>
    <s v="R 695 000"/>
    <n v="695000"/>
    <s v="2 Bedroom House"/>
    <x v="0"/>
    <s v="Mahube Valley"/>
    <x v="3"/>
    <x v="3"/>
    <n v="1"/>
  </r>
  <r>
    <s v="R 1 510 212"/>
    <n v="1510212"/>
    <s v="3 Bedroom House"/>
    <x v="0"/>
    <s v="Kwaggasrand"/>
    <x v="2"/>
    <x v="1"/>
    <n v="2"/>
  </r>
  <r>
    <s v="R 12 500 000"/>
    <n v="12500000"/>
    <s v="4 Bedroom House"/>
    <x v="0"/>
    <s v="Zwavelpoort AH"/>
    <x v="4"/>
    <x v="0"/>
    <s v="4,5"/>
  </r>
  <r>
    <s v="R 785 000"/>
    <n v="785000"/>
    <s v="2 Bedroom House"/>
    <x v="0"/>
    <s v="Kirkney"/>
    <x v="2"/>
    <x v="3"/>
    <n v="1"/>
  </r>
  <r>
    <s v="R 1 445 000"/>
    <n v="1445000"/>
    <s v="2 Bedroom House"/>
    <x v="0"/>
    <s v="Equestria"/>
    <x v="0"/>
    <x v="3"/>
    <n v="2"/>
  </r>
  <r>
    <s v="R 5 650 000"/>
    <n v="5650000"/>
    <s v="3 Bedroom House"/>
    <x v="0"/>
    <s v="Lynnwood"/>
    <x v="0"/>
    <x v="1"/>
    <s v="3,5"/>
  </r>
  <r>
    <s v="R 799 999"/>
    <n v="799999"/>
    <s v="3 Bedroom House"/>
    <x v="0"/>
    <s v="Lotus Gardens"/>
    <x v="3"/>
    <x v="1"/>
    <n v="1"/>
  </r>
  <r>
    <s v="R 1 765 000"/>
    <n v="1765000"/>
    <s v="4 Bedroom House"/>
    <x v="0"/>
    <s v="Proclamation Hill"/>
    <x v="2"/>
    <x v="0"/>
    <n v="2"/>
  </r>
  <r>
    <s v="R 2 500 000"/>
    <n v="2500000"/>
    <s v="9 Bedroom House"/>
    <x v="0"/>
    <s v="Hatfield"/>
    <x v="0"/>
    <x v="9"/>
    <n v="5"/>
  </r>
  <r>
    <s v="R 3 800 000"/>
    <n v="3800000"/>
    <s v="4 Bedroom House"/>
    <x v="0"/>
    <s v="Lynnwood Glen"/>
    <x v="0"/>
    <x v="0"/>
    <n v="2"/>
  </r>
  <r>
    <s v="R 1 490 000"/>
    <n v="1490000"/>
    <s v="3 Bedroom House"/>
    <x v="0"/>
    <s v="East Lynne"/>
    <x v="0"/>
    <x v="1"/>
    <n v="1"/>
  </r>
  <r>
    <s v="R 890 000"/>
    <n v="890000"/>
    <s v="3 Bedroom House"/>
    <x v="0"/>
    <s v="Danville"/>
    <x v="2"/>
    <x v="1"/>
    <n v="1"/>
  </r>
  <r>
    <s v="R 1 533 000"/>
    <n v="1533000"/>
    <s v="4 Bedroom House"/>
    <x v="0"/>
    <s v="Claremont"/>
    <x v="2"/>
    <x v="0"/>
    <n v="2"/>
  </r>
  <r>
    <s v="R 435 000"/>
    <n v="435000"/>
    <s v="2 Bedroom House"/>
    <x v="0"/>
    <s v="Sunnyside"/>
    <x v="5"/>
    <x v="3"/>
    <s v="N/A"/>
  </r>
  <r>
    <s v="R 1 850 000"/>
    <n v="1850000"/>
    <s v="3 Bedroom House"/>
    <x v="0"/>
    <s v="Faerie Glen"/>
    <x v="0"/>
    <x v="1"/>
    <n v="2"/>
  </r>
  <r>
    <s v="R 1 750 000"/>
    <n v="1750000"/>
    <s v="3 Bedroom House"/>
    <x v="0"/>
    <s v="Doornpoort"/>
    <x v="1"/>
    <x v="1"/>
    <n v="2"/>
  </r>
  <r>
    <s v="R 6 300 000"/>
    <n v="6300000"/>
    <s v="10 Bedroom House"/>
    <x v="0"/>
    <s v="Colbyn"/>
    <x v="0"/>
    <x v="13"/>
    <n v="10"/>
  </r>
  <r>
    <s v="R 3 700 000"/>
    <n v="3700000"/>
    <s v="4 Bedroom House"/>
    <x v="0"/>
    <s v="Waterkloof Ridge"/>
    <x v="0"/>
    <x v="0"/>
    <s v="3,5"/>
  </r>
  <r>
    <s v="R 4 250 000"/>
    <n v="4250000"/>
    <s v="3 Bedroom House"/>
    <x v="0"/>
    <s v="Lynnwood Manor"/>
    <x v="0"/>
    <x v="1"/>
    <s v="2,5"/>
  </r>
  <r>
    <s v="R 1 750 000"/>
    <n v="1750000"/>
    <s v="3 Bedroom House"/>
    <x v="0"/>
    <s v="Doornpoort"/>
    <x v="1"/>
    <x v="1"/>
    <n v="2"/>
  </r>
  <r>
    <s v="R 1 389 000"/>
    <n v="1389000"/>
    <s v="5 Bedroom House"/>
    <x v="0"/>
    <s v="Wolmer"/>
    <x v="1"/>
    <x v="2"/>
    <n v="2"/>
  </r>
  <r>
    <s v="R 1 162 625"/>
    <n v="1162625"/>
    <s v="3 Bedroom House"/>
    <x v="0"/>
    <s v="Atteridgeville"/>
    <x v="2"/>
    <x v="1"/>
    <n v="1"/>
  </r>
  <r>
    <s v="R 4 330 000"/>
    <n v="4330000"/>
    <s v="5 Bedroom House"/>
    <x v="0"/>
    <s v="Rietvlei View Country Estates"/>
    <x v="4"/>
    <x v="2"/>
    <s v="4,5"/>
  </r>
  <r>
    <s v="R 1 370 000"/>
    <n v="1370000"/>
    <s v="3 Bedroom House"/>
    <x v="0"/>
    <s v="Florauna"/>
    <x v="1"/>
    <x v="1"/>
    <n v="2"/>
  </r>
  <r>
    <s v="R 1 050 000"/>
    <n v="1050000"/>
    <s v="4 Bedroom House"/>
    <x v="0"/>
    <s v="Atteridgeville"/>
    <x v="2"/>
    <x v="0"/>
    <n v="3"/>
  </r>
  <r>
    <s v="R 1 752 000"/>
    <n v="1752000"/>
    <s v="4 Bedroom House"/>
    <x v="0"/>
    <s v="Capital Park"/>
    <x v="5"/>
    <x v="0"/>
    <n v="1"/>
  </r>
  <r>
    <s v="R 1 850 000"/>
    <n v="1850000"/>
    <s v="3 Bedroom House"/>
    <x v="0"/>
    <s v="Mayville"/>
    <x v="1"/>
    <x v="1"/>
    <n v="1"/>
  </r>
  <r>
    <s v="R 2 950 000"/>
    <n v="2950000"/>
    <s v="5 Bedroom House"/>
    <x v="0"/>
    <s v="Hazelwood"/>
    <x v="0"/>
    <x v="2"/>
    <n v="4"/>
  </r>
  <r>
    <s v="R 1 590 000"/>
    <n v="1590000"/>
    <s v="3 Bedroom House"/>
    <x v="0"/>
    <s v="Daspoort"/>
    <x v="2"/>
    <x v="1"/>
    <n v="2"/>
  </r>
  <r>
    <s v="R 2 200 000"/>
    <n v="2200000"/>
    <s v="5 Bedroom House"/>
    <x v="0"/>
    <s v="Proclamation Hill"/>
    <x v="2"/>
    <x v="2"/>
    <n v="2"/>
  </r>
  <r>
    <s v="R 859 000"/>
    <n v="859000"/>
    <s v="2 Bedroom House"/>
    <x v="0"/>
    <s v="Elandspoort"/>
    <x v="3"/>
    <x v="3"/>
    <n v="1"/>
  </r>
  <r>
    <s v="R 2 120 000"/>
    <n v="2120000"/>
    <s v="9 Bedroom House"/>
    <x v="0"/>
    <s v="Pretoria North"/>
    <x v="1"/>
    <x v="9"/>
    <n v="5"/>
  </r>
  <r>
    <s v="R 3 595 000"/>
    <n v="3595000"/>
    <s v="5 Bedroom House"/>
    <x v="0"/>
    <s v="Lynnwood Glen"/>
    <x v="0"/>
    <x v="2"/>
    <n v="2"/>
  </r>
  <r>
    <s v="R 1 587 000"/>
    <n v="1587000"/>
    <s v="3 Bedroom House"/>
    <x v="0"/>
    <s v="Mountain View"/>
    <x v="1"/>
    <x v="1"/>
    <n v="1"/>
  </r>
  <r>
    <s v="R 2 200 000"/>
    <n v="2200000"/>
    <s v="3 Bedroom House"/>
    <x v="0"/>
    <s v="Elandsfontein AH"/>
    <x v="4"/>
    <x v="1"/>
    <n v="3"/>
  </r>
  <r>
    <s v="R 6 599 000"/>
    <n v="6599000"/>
    <s v="8 Bedroom House"/>
    <x v="0"/>
    <s v="Silverton"/>
    <x v="0"/>
    <x v="4"/>
    <n v="4"/>
  </r>
  <r>
    <s v="R 1 850 000"/>
    <n v="1850000"/>
    <s v="3 Bedroom House"/>
    <x v="0"/>
    <s v="Mayville"/>
    <x v="1"/>
    <x v="1"/>
    <n v="1"/>
  </r>
  <r>
    <s v="R 2 650 000"/>
    <n v="2650000"/>
    <s v="4 Bedroom House"/>
    <x v="0"/>
    <s v="Eastwood"/>
    <x v="0"/>
    <x v="0"/>
    <n v="3"/>
  </r>
  <r>
    <s v="R 1 600 000"/>
    <n v="1600000"/>
    <s v="3 Bedroom House"/>
    <x v="0"/>
    <s v="Magalieskruin"/>
    <x v="1"/>
    <x v="1"/>
    <n v="2"/>
  </r>
  <r>
    <s v="R 2 550 000"/>
    <n v="2550000"/>
    <s v="3 Bedroom House"/>
    <x v="0"/>
    <s v="Garsfontein"/>
    <x v="0"/>
    <x v="1"/>
    <n v="2"/>
  </r>
  <r>
    <s v="R 995 000"/>
    <n v="995000"/>
    <s v="3 Bedroom House"/>
    <x v="0"/>
    <s v="Elandspoort"/>
    <x v="3"/>
    <x v="1"/>
    <n v="2"/>
  </r>
  <r>
    <s v="R 1 200 000"/>
    <n v="1200000"/>
    <s v="3 Bedroom House"/>
    <x v="0"/>
    <s v="Danville"/>
    <x v="2"/>
    <x v="1"/>
    <n v="1"/>
  </r>
  <r>
    <s v="R 4 790 000"/>
    <n v="4790000"/>
    <s v="3 Bedroom House"/>
    <x v="0"/>
    <s v="Boardwalk Meander"/>
    <x v="0"/>
    <x v="1"/>
    <n v="2"/>
  </r>
  <r>
    <s v="R 3 450 000"/>
    <n v="3450000"/>
    <s v="4 Bedroom House"/>
    <x v="0"/>
    <s v="Roodepark Eco Estate"/>
    <x v="4"/>
    <x v="0"/>
    <n v="3"/>
  </r>
  <r>
    <s v="R 2 250 000"/>
    <n v="2250000"/>
    <s v="4 Bedroom House"/>
    <x v="0"/>
    <s v="Montana"/>
    <x v="1"/>
    <x v="0"/>
    <n v="2"/>
  </r>
  <r>
    <s v="R 4 100 000"/>
    <n v="4100000"/>
    <s v="5 Bedroom House"/>
    <x v="0"/>
    <s v="Waverley"/>
    <x v="1"/>
    <x v="2"/>
    <n v="4"/>
  </r>
  <r>
    <s v="R 3 450 000"/>
    <n v="3450000"/>
    <s v="4 Bedroom House"/>
    <x v="0"/>
    <s v="Menlo Park"/>
    <x v="0"/>
    <x v="0"/>
    <n v="2"/>
  </r>
  <r>
    <s v="R 4 800 000"/>
    <n v="4800000"/>
    <s v="7 Bedroom House"/>
    <x v="0"/>
    <s v="Waterkloof Glen"/>
    <x v="0"/>
    <x v="5"/>
    <n v="6"/>
  </r>
  <r>
    <s v="R 7 000 000"/>
    <n v="7000000"/>
    <s v="6 Bedroom House"/>
    <x v="0"/>
    <s v="Verresig Country Estate"/>
    <x v="4"/>
    <x v="6"/>
    <n v="5"/>
  </r>
  <r>
    <s v="R 1 697 000"/>
    <n v="1697000"/>
    <s v="3 Bedroom House"/>
    <x v="0"/>
    <s v="Pretoria Gardens"/>
    <x v="2"/>
    <x v="1"/>
    <n v="2"/>
  </r>
  <r>
    <s v="R 1 550 000"/>
    <n v="1550000"/>
    <s v="4 Bedroom House"/>
    <x v="0"/>
    <s v="Kilner Park"/>
    <x v="1"/>
    <x v="0"/>
    <n v="2"/>
  </r>
  <r>
    <s v="R 2 850 000"/>
    <n v="2850000"/>
    <s v="5 Bedroom House"/>
    <x v="0"/>
    <s v="Brooklyn"/>
    <x v="0"/>
    <x v="2"/>
    <n v="4"/>
  </r>
  <r>
    <s v="R 3 445 000"/>
    <n v="3445000"/>
    <s v="4 Bedroom House"/>
    <x v="0"/>
    <s v="Roodepark Eco Estate"/>
    <x v="4"/>
    <x v="0"/>
    <s v="3,5"/>
  </r>
  <r>
    <s v="R 1 190 000"/>
    <n v="1190000"/>
    <s v="3 Bedroom House"/>
    <x v="0"/>
    <s v="Pretoria Gardens"/>
    <x v="2"/>
    <x v="1"/>
    <n v="1"/>
  </r>
  <r>
    <s v="R 1 500 000"/>
    <n v="1500000"/>
    <s v="3 Bedroom House"/>
    <x v="0"/>
    <s v="Pretoria North"/>
    <x v="1"/>
    <x v="1"/>
    <n v="2"/>
  </r>
  <r>
    <s v="R 4 150 000"/>
    <n v="4150000"/>
    <s v="5 Bedroom House"/>
    <x v="0"/>
    <s v="Brooklyn"/>
    <x v="0"/>
    <x v="2"/>
    <n v="3"/>
  </r>
  <r>
    <s v="R 2 945 000"/>
    <n v="2945000"/>
    <s v="4 Bedroom House"/>
    <x v="0"/>
    <s v="Zambezi Manor Lifestyle Estate"/>
    <x v="1"/>
    <x v="0"/>
    <n v="3"/>
  </r>
  <r>
    <s v="R 8 500 000"/>
    <n v="8500000"/>
    <s v="3 Bedroom House"/>
    <x v="0"/>
    <s v="Montana"/>
    <x v="1"/>
    <x v="1"/>
    <s v="3,5"/>
  </r>
  <r>
    <s v="R 850 000"/>
    <n v="850000"/>
    <s v="3 Bedroom House"/>
    <x v="0"/>
    <s v="Wolmer"/>
    <x v="1"/>
    <x v="1"/>
    <n v="2"/>
  </r>
  <r>
    <s v="R 1 190 000"/>
    <n v="1190000"/>
    <s v="3 Bedroom House"/>
    <x v="0"/>
    <s v="Pretoria Gardens"/>
    <x v="2"/>
    <x v="1"/>
    <n v="1"/>
  </r>
  <r>
    <s v="R 2 000 000"/>
    <n v="2000000"/>
    <s v="4 Bedroom House"/>
    <x v="0"/>
    <s v="Moreleta Park"/>
    <x v="0"/>
    <x v="0"/>
    <n v="2"/>
  </r>
  <r>
    <s v="R 900 000"/>
    <n v="900000"/>
    <s v="2 Bedroom House"/>
    <x v="0"/>
    <s v="Dorandia"/>
    <x v="1"/>
    <x v="3"/>
    <n v="1"/>
  </r>
  <r>
    <s v="R 1 800 000"/>
    <n v="1800000"/>
    <s v="4 Bedroom House"/>
    <x v="0"/>
    <s v="Dorandia"/>
    <x v="1"/>
    <x v="0"/>
    <n v="2"/>
  </r>
  <r>
    <s v="R 1 055 000"/>
    <n v="1055000"/>
    <s v="3 Bedroom House"/>
    <x v="0"/>
    <s v="Lotus Gardens"/>
    <x v="3"/>
    <x v="1"/>
    <n v="2"/>
  </r>
  <r>
    <s v="R 1 780 000"/>
    <n v="1780000"/>
    <s v="4 Bedroom House"/>
    <x v="0"/>
    <s v="Hermanstad"/>
    <x v="2"/>
    <x v="0"/>
    <s v="2,5"/>
  </r>
  <r>
    <s v="R 2 400 000"/>
    <n v="2400000"/>
    <s v="3 Bedroom House"/>
    <x v="0"/>
    <s v="Silver Lakes"/>
    <x v="0"/>
    <x v="1"/>
    <n v="2"/>
  </r>
  <r>
    <s v="R 3 950 000"/>
    <n v="3950000"/>
    <s v="3 Bedroom House"/>
    <x v="0"/>
    <s v="Bronberg"/>
    <x v="0"/>
    <x v="1"/>
    <s v="3,5"/>
  </r>
  <r>
    <s v="R 8 500 000"/>
    <n v="8500000"/>
    <s v="5 Bedroom House"/>
    <x v="0"/>
    <s v="Waterkloof Ridge"/>
    <x v="0"/>
    <x v="2"/>
    <n v="5"/>
  </r>
  <r>
    <s v="R 690 000"/>
    <n v="690000"/>
    <s v="2 Bedroom House"/>
    <x v="0"/>
    <s v="Gem Valley"/>
    <x v="3"/>
    <x v="3"/>
    <n v="1"/>
  </r>
  <r>
    <s v="R 2 295 000"/>
    <n v="2295000"/>
    <s v="3 Bedroom House"/>
    <x v="0"/>
    <s v="The Wilds"/>
    <x v="0"/>
    <x v="1"/>
    <s v="3,5"/>
  </r>
  <r>
    <s v="R 2 250 000"/>
    <n v="2250000"/>
    <s v="3 Bedroom House"/>
    <x v="0"/>
    <s v="Wingate Park"/>
    <x v="0"/>
    <x v="1"/>
    <n v="2"/>
  </r>
  <r>
    <s v="R 1 942 500"/>
    <n v="1942500"/>
    <s v="2 Bedroom House"/>
    <x v="0"/>
    <s v="Six Fountains Residential Estate"/>
    <x v="0"/>
    <x v="3"/>
    <s v="2,5"/>
  </r>
  <r>
    <s v="R 1 360 000"/>
    <n v="1360000"/>
    <s v="3 Bedroom House"/>
    <x v="0"/>
    <s v="Mooikloof Ridge"/>
    <x v="4"/>
    <x v="1"/>
    <n v="2"/>
  </r>
  <r>
    <s v="R 1 780 000"/>
    <n v="1780000"/>
    <s v="4 Bedroom House"/>
    <x v="0"/>
    <s v="Hermanstad"/>
    <x v="2"/>
    <x v="0"/>
    <s v="2,5"/>
  </r>
  <r>
    <s v="R 2 000 000"/>
    <n v="2000000"/>
    <s v="4 Bedroom House"/>
    <x v="0"/>
    <s v="Kilner Park"/>
    <x v="1"/>
    <x v="0"/>
    <n v="3"/>
  </r>
  <r>
    <s v="R 910 000"/>
    <n v="910000"/>
    <s v="1 Bedroom House"/>
    <x v="0"/>
    <s v="Blyde Riverwalk Estate"/>
    <x v="0"/>
    <x v="7"/>
    <n v="1"/>
  </r>
  <r>
    <s v="R 2 450 000"/>
    <n v="2450000"/>
    <s v="3 Bedroom House"/>
    <x v="0"/>
    <s v="Faerie Glen"/>
    <x v="0"/>
    <x v="1"/>
    <s v="2,5"/>
  </r>
  <r>
    <s v="R 2 655 000"/>
    <n v="2655000"/>
    <s v="4 Bedroom House"/>
    <x v="0"/>
    <s v="Montana"/>
    <x v="1"/>
    <x v="0"/>
    <s v="2,5"/>
  </r>
  <r>
    <s v="R 5 500 000"/>
    <n v="5500000"/>
    <s v="4 Bedroom House"/>
    <x v="0"/>
    <s v="Montana Park"/>
    <x v="1"/>
    <x v="0"/>
    <n v="4"/>
  </r>
  <r>
    <s v="R 2 760 000"/>
    <n v="2760000"/>
    <s v="4 Bedroom House"/>
    <x v="0"/>
    <s v="Savannah Country Estate"/>
    <x v="4"/>
    <x v="0"/>
    <n v="3"/>
  </r>
  <r>
    <s v="R 1 850 000"/>
    <n v="1850000"/>
    <s v="3 Bedroom House"/>
    <x v="0"/>
    <s v="Equestria"/>
    <x v="0"/>
    <x v="1"/>
    <n v="2"/>
  </r>
  <r>
    <s v="R 1 650 000"/>
    <n v="1650000"/>
    <s v="4 Bedroom House"/>
    <x v="0"/>
    <s v="Sinoville"/>
    <x v="1"/>
    <x v="0"/>
    <s v="2,5"/>
  </r>
  <r>
    <s v="R 3 099 000"/>
    <n v="3099000"/>
    <s v="3 Bedroom House"/>
    <x v="0"/>
    <s v="Roodepark Eco Estate"/>
    <x v="4"/>
    <x v="1"/>
    <n v="3"/>
  </r>
  <r>
    <s v="R 7 295 000"/>
    <n v="7295000"/>
    <s v="4 Bedroom House"/>
    <x v="0"/>
    <s v="Zwavelpoort AH"/>
    <x v="4"/>
    <x v="0"/>
    <n v="4"/>
  </r>
  <r>
    <s v="R 995 000"/>
    <n v="995000"/>
    <s v="3 Bedroom House"/>
    <x v="0"/>
    <s v="Andeon"/>
    <x v="2"/>
    <x v="1"/>
    <n v="2"/>
  </r>
  <r>
    <s v="R 3 700 000"/>
    <n v="3700000"/>
    <s v="6 Bedroom House"/>
    <x v="0"/>
    <s v="Brooklyn"/>
    <x v="0"/>
    <x v="6"/>
    <n v="3"/>
  </r>
  <r>
    <s v="R 5 800 000"/>
    <n v="5800000"/>
    <s v="4 Bedroom House"/>
    <x v="0"/>
    <s v="Waterkloof Ridge"/>
    <x v="0"/>
    <x v="0"/>
    <n v="4"/>
  </r>
  <r>
    <s v="R 8 150 000"/>
    <n v="8150000"/>
    <s v="4 Bedroom House"/>
    <x v="0"/>
    <s v="Waterkloof Ridge"/>
    <x v="0"/>
    <x v="0"/>
    <n v="3"/>
  </r>
  <r>
    <s v="R 1 060 000"/>
    <n v="1060000"/>
    <s v="3 Bedroom House"/>
    <x v="0"/>
    <s v="Booysens"/>
    <x v="2"/>
    <x v="1"/>
    <n v="2"/>
  </r>
  <r>
    <s v="R 1 334 000"/>
    <n v="1334000"/>
    <s v="2 Bedroom House"/>
    <x v="0"/>
    <s v="Brummeria"/>
    <x v="0"/>
    <x v="3"/>
    <n v="1"/>
  </r>
  <r>
    <s v="R 800 000"/>
    <n v="800000"/>
    <s v="2 Bedroom House"/>
    <x v="0"/>
    <s v="Danville"/>
    <x v="2"/>
    <x v="3"/>
    <n v="1"/>
  </r>
  <r>
    <s v="R 720 000"/>
    <n v="720000"/>
    <s v="2 Bedroom House"/>
    <x v="0"/>
    <s v="Atteridgeville"/>
    <x v="2"/>
    <x v="3"/>
    <n v="1"/>
  </r>
  <r>
    <s v="R 1 299 000"/>
    <n v="1299000"/>
    <s v="3 Bedroom House"/>
    <x v="0"/>
    <s v="Pretoria North"/>
    <x v="1"/>
    <x v="1"/>
    <n v="2"/>
  </r>
  <r>
    <s v="R 980 000"/>
    <n v="980000"/>
    <s v="3 Bedroom House"/>
    <x v="0"/>
    <s v="Pretoria Central"/>
    <x v="5"/>
    <x v="1"/>
    <n v="2"/>
  </r>
  <r>
    <s v="R 1 400 000"/>
    <n v="1400000"/>
    <s v="4 Bedroom House"/>
    <x v="0"/>
    <s v="Kwaggasrand"/>
    <x v="2"/>
    <x v="0"/>
    <n v="2"/>
  </r>
  <r>
    <s v="R 1 660 000"/>
    <n v="1660000"/>
    <s v="5 Bedroom House"/>
    <x v="0"/>
    <s v="Danville"/>
    <x v="2"/>
    <x v="2"/>
    <n v="2"/>
  </r>
  <r>
    <s v="R 1 162 625"/>
    <n v="1162625"/>
    <s v="3 Bedroom House"/>
    <x v="0"/>
    <s v="Danville"/>
    <x v="2"/>
    <x v="1"/>
    <n v="1"/>
  </r>
  <r>
    <s v="R 1 200 000"/>
    <n v="1200000"/>
    <s v="3 Bedroom House"/>
    <x v="0"/>
    <s v="Elandspoort"/>
    <x v="3"/>
    <x v="1"/>
    <n v="2"/>
  </r>
  <r>
    <s v="R 899 000"/>
    <n v="899000"/>
    <s v="2 Bedroom House"/>
    <x v="0"/>
    <s v="Philip Nel Park"/>
    <x v="2"/>
    <x v="3"/>
    <n v="1"/>
  </r>
  <r>
    <s v="R 1 950 000"/>
    <n v="1950000"/>
    <s v="3 Bedroom House"/>
    <x v="0"/>
    <s v="Montana Park"/>
    <x v="1"/>
    <x v="1"/>
    <n v="3"/>
  </r>
  <r>
    <s v="R 1 550 000"/>
    <n v="1550000"/>
    <s v="3 Bedroom House"/>
    <x v="0"/>
    <s v="Booysens"/>
    <x v="2"/>
    <x v="1"/>
    <n v="2"/>
  </r>
  <r>
    <s v="R 1 495 000"/>
    <n v="1495000"/>
    <s v="2 Bedroom House"/>
    <x v="0"/>
    <s v="Newlands"/>
    <x v="0"/>
    <x v="3"/>
    <n v="1"/>
  </r>
  <r>
    <s v="R 3 170 000"/>
    <n v="3170000"/>
    <s v="4 Bedroom House"/>
    <x v="0"/>
    <s v="Woodlands Lifestyle Estate"/>
    <x v="0"/>
    <x v="0"/>
    <s v="2,5"/>
  </r>
  <r>
    <s v="R 12 000 000"/>
    <n v="12000000"/>
    <s v="11 Bedroom House"/>
    <x v="0"/>
    <s v="Hatfield"/>
    <x v="0"/>
    <x v="12"/>
    <n v="11"/>
  </r>
  <r>
    <s v="R 4 400 000"/>
    <n v="4400000"/>
    <s v="4 Bedroom House"/>
    <x v="0"/>
    <s v="Rietondale"/>
    <x v="0"/>
    <x v="0"/>
    <s v="2,5"/>
  </r>
  <r>
    <s v="R 1 935 000"/>
    <n v="1935000"/>
    <s v="2 Bedroom House"/>
    <x v="0"/>
    <s v="Newlands"/>
    <x v="0"/>
    <x v="3"/>
    <n v="1"/>
  </r>
  <r>
    <s v="R 980 000"/>
    <n v="980000"/>
    <s v="4 Bedroom House"/>
    <x v="0"/>
    <s v="Mamelodi"/>
    <x v="3"/>
    <x v="0"/>
    <n v="2"/>
  </r>
  <r>
    <s v="R 6 000 000"/>
    <n v="6000000"/>
    <s v="4 Bedroom House"/>
    <x v="0"/>
    <s v="Waterkloof"/>
    <x v="0"/>
    <x v="0"/>
    <n v="3"/>
  </r>
  <r>
    <s v="R 850 000"/>
    <n v="850000"/>
    <s v="2 Bedroom House"/>
    <x v="0"/>
    <s v="Kirkney"/>
    <x v="2"/>
    <x v="3"/>
    <n v="1"/>
  </r>
  <r>
    <s v="R 1 199 000"/>
    <n v="1199000"/>
    <s v="3 Bedroom House"/>
    <x v="0"/>
    <s v="West Park"/>
    <x v="2"/>
    <x v="1"/>
    <n v="1"/>
  </r>
  <r>
    <s v="R 860 000"/>
    <n v="860000"/>
    <s v="3 Bedroom House"/>
    <x v="0"/>
    <s v="Lotus Gardens"/>
    <x v="3"/>
    <x v="1"/>
    <n v="1"/>
  </r>
  <r>
    <s v="R 6 000 000"/>
    <n v="6000000"/>
    <s v="4 Bedroom House"/>
    <x v="0"/>
    <s v="Waterkloof"/>
    <x v="0"/>
    <x v="0"/>
    <n v="3"/>
  </r>
  <r>
    <s v="R 2 375 000"/>
    <n v="2375000"/>
    <s v="8 Bedroom House"/>
    <x v="0"/>
    <s v="Pretoria West"/>
    <x v="2"/>
    <x v="4"/>
    <n v="6"/>
  </r>
  <r>
    <s v="R 3 700 000"/>
    <n v="3700000"/>
    <s v="3 Bedroom House"/>
    <x v="0"/>
    <s v="Bronberg Close"/>
    <x v="0"/>
    <x v="1"/>
    <s v="2,5"/>
  </r>
  <r>
    <s v="R 3 700 000"/>
    <n v="3700000"/>
    <s v="3 Bedroom House"/>
    <x v="0"/>
    <s v="Bronberg Close"/>
    <x v="0"/>
    <x v="1"/>
    <s v="2,5"/>
  </r>
  <r>
    <s v="R 2 140 000"/>
    <n v="2140000"/>
    <s v="3 Bedroom House"/>
    <x v="0"/>
    <s v="Equestria"/>
    <x v="0"/>
    <x v="1"/>
    <n v="2"/>
  </r>
  <r>
    <s v="R 1 780 000"/>
    <n v="1780000"/>
    <s v="4 Bedroom House"/>
    <x v="0"/>
    <s v="Florauna"/>
    <x v="1"/>
    <x v="0"/>
    <n v="3"/>
  </r>
  <r>
    <s v="R 4 499 000"/>
    <n v="4499000"/>
    <s v="5 Bedroom House"/>
    <x v="0"/>
    <s v="Silver Lakes"/>
    <x v="0"/>
    <x v="2"/>
    <n v="5"/>
  </r>
  <r>
    <s v="R 1 380 000"/>
    <n v="1380000"/>
    <s v="6 Bedroom House"/>
    <x v="0"/>
    <s v="Dorandia"/>
    <x v="1"/>
    <x v="6"/>
    <n v="3"/>
  </r>
  <r>
    <s v="R 6 800 000"/>
    <n v="6800000"/>
    <s v="4 Bedroom House"/>
    <x v="0"/>
    <s v="Waterkloof Ridge"/>
    <x v="0"/>
    <x v="0"/>
    <n v="2"/>
  </r>
  <r>
    <s v="R 1 500 000"/>
    <n v="1500000"/>
    <s v="5 Bedroom House"/>
    <x v="0"/>
    <s v="Pretoria West"/>
    <x v="2"/>
    <x v="2"/>
    <n v="2"/>
  </r>
  <r>
    <s v="R 1 445 000"/>
    <n v="1445000"/>
    <s v="2 Bedroom House"/>
    <x v="0"/>
    <s v="Equestria"/>
    <x v="0"/>
    <x v="3"/>
    <n v="2"/>
  </r>
  <r>
    <s v="R 1 445 000"/>
    <n v="1445000"/>
    <s v="2 Bedroom House"/>
    <x v="0"/>
    <s v="Equestria"/>
    <x v="0"/>
    <x v="3"/>
    <n v="2"/>
  </r>
  <r>
    <s v="R 1 642 000"/>
    <n v="1642000"/>
    <s v="3 Bedroom House"/>
    <x v="0"/>
    <s v="Suiderberg"/>
    <x v="1"/>
    <x v="1"/>
    <n v="2"/>
  </r>
  <r>
    <s v="R 2 420 000"/>
    <n v="2420000"/>
    <s v="4 Bedroom House"/>
    <x v="0"/>
    <s v="Wingate Park"/>
    <x v="0"/>
    <x v="0"/>
    <n v="3"/>
  </r>
  <r>
    <s v="R 2 100 000"/>
    <n v="2100000"/>
    <s v="3 Bedroom House"/>
    <x v="0"/>
    <s v="Faerie Glen"/>
    <x v="0"/>
    <x v="1"/>
    <n v="2"/>
  </r>
  <r>
    <s v="R 42 500 000"/>
    <n v="42500000"/>
    <s v="6 Bedroom House"/>
    <x v="0"/>
    <s v="Waterkloof Ridge"/>
    <x v="0"/>
    <x v="6"/>
    <n v="8"/>
  </r>
  <r>
    <s v="R 3 200 000"/>
    <n v="3200000"/>
    <s v="4 Bedroom House"/>
    <x v="0"/>
    <s v="The Meadows"/>
    <x v="0"/>
    <x v="0"/>
    <n v="2"/>
  </r>
  <r>
    <s v="R 5 090 000"/>
    <n v="5090000"/>
    <s v="4 Bedroom House"/>
    <x v="0"/>
    <s v="Silverwoods Country Estate"/>
    <x v="0"/>
    <x v="0"/>
    <n v="4"/>
  </r>
  <r>
    <s v="R 2 736 000"/>
    <n v="2736000"/>
    <s v="5 Bedroom House"/>
    <x v="0"/>
    <s v="Annlin"/>
    <x v="1"/>
    <x v="2"/>
    <s v="2,5"/>
  </r>
  <r>
    <s v="R 1 500 000"/>
    <n v="1500000"/>
    <s v="4 Bedroom House"/>
    <x v="0"/>
    <s v="West Park"/>
    <x v="2"/>
    <x v="0"/>
    <n v="2"/>
  </r>
  <r>
    <s v="R 42 500 000"/>
    <n v="42500000"/>
    <s v="6 Bedroom House"/>
    <x v="0"/>
    <s v="Waterkloof Ridge"/>
    <x v="0"/>
    <x v="6"/>
    <n v="8"/>
  </r>
  <r>
    <s v="R 3 490 000"/>
    <n v="3490000"/>
    <s v="4 Bedroom House"/>
    <x v="0"/>
    <s v="Rietondale"/>
    <x v="0"/>
    <x v="0"/>
    <n v="4"/>
  </r>
  <r>
    <s v="R 1 750 000"/>
    <n v="1750000"/>
    <s v="5 Bedroom House"/>
    <x v="0"/>
    <s v="West Park"/>
    <x v="2"/>
    <x v="2"/>
    <n v="4"/>
  </r>
  <r>
    <s v="R 1 650 000"/>
    <n v="1650000"/>
    <s v="4 Bedroom House"/>
    <x v="0"/>
    <s v="Rietfontein"/>
    <x v="1"/>
    <x v="0"/>
    <n v="2"/>
  </r>
  <r>
    <s v="R 799 000"/>
    <n v="799000"/>
    <s v="3 Bedroom House"/>
    <x v="0"/>
    <s v="Philip Nel Park"/>
    <x v="2"/>
    <x v="1"/>
    <n v="1"/>
  </r>
  <r>
    <s v="R 1 980 000"/>
    <n v="1980000"/>
    <s v="4 Bedroom House"/>
    <x v="0"/>
    <s v="Dorandia"/>
    <x v="1"/>
    <x v="0"/>
    <s v="2,5"/>
  </r>
  <r>
    <s v="R 7 400 000"/>
    <n v="7400000"/>
    <s v="4 Bedroom House"/>
    <x v="0"/>
    <s v="Brooklyn"/>
    <x v="0"/>
    <x v="0"/>
    <n v="3"/>
  </r>
  <r>
    <s v="R 900 000"/>
    <n v="900000"/>
    <s v="4 Bedroom House"/>
    <x v="0"/>
    <s v="Atteridgeville"/>
    <x v="2"/>
    <x v="0"/>
    <s v="1,5"/>
  </r>
  <r>
    <s v="R 900 000"/>
    <n v="900000"/>
    <s v="3 Bedroom House"/>
    <x v="0"/>
    <s v="Kirkney"/>
    <x v="2"/>
    <x v="1"/>
    <n v="2"/>
  </r>
  <r>
    <s v="R 1 350 000"/>
    <n v="1350000"/>
    <s v="3 Bedroom House"/>
    <x v="0"/>
    <s v="Lotus Gardens"/>
    <x v="3"/>
    <x v="1"/>
    <n v="1"/>
  </r>
  <r>
    <s v="R 760 000"/>
    <n v="760000"/>
    <s v="3 Bedroom House"/>
    <x v="0"/>
    <s v="Mahube Valley"/>
    <x v="3"/>
    <x v="1"/>
    <n v="1"/>
  </r>
  <r>
    <s v="R 1 175 000"/>
    <n v="1175000"/>
    <s v="2 Bedroom House"/>
    <x v="0"/>
    <s v="Pretoria North"/>
    <x v="1"/>
    <x v="3"/>
    <n v="1"/>
  </r>
  <r>
    <s v="R 4 200 000"/>
    <n v="4200000"/>
    <s v="3 Bedroom House"/>
    <x v="0"/>
    <s v="Six Fountains Residential Estate"/>
    <x v="0"/>
    <x v="1"/>
    <n v="3"/>
  </r>
  <r>
    <s v="R 3 050 000"/>
    <n v="3050000"/>
    <s v="4 Bedroom House"/>
    <x v="0"/>
    <s v="Kameeldrift East"/>
    <x v="4"/>
    <x v="0"/>
    <n v="3"/>
  </r>
  <r>
    <s v="R 2 950 000"/>
    <n v="2950000"/>
    <s v="3 Bedroom House"/>
    <x v="0"/>
    <s v="Monument Park"/>
    <x v="6"/>
    <x v="1"/>
    <n v="2"/>
  </r>
  <r>
    <s v="R 760 000"/>
    <n v="760000"/>
    <s v="5 Bedroom House"/>
    <x v="0"/>
    <s v="Atteridgeville"/>
    <x v="2"/>
    <x v="2"/>
    <n v="2"/>
  </r>
  <r>
    <s v="R 750 000"/>
    <n v="750000"/>
    <s v="3 Bedroom House"/>
    <x v="0"/>
    <s v="Mahube Valley"/>
    <x v="3"/>
    <x v="1"/>
    <n v="1"/>
  </r>
  <r>
    <s v="R 3 190 000"/>
    <n v="3190000"/>
    <s v="4 Bedroom House"/>
    <x v="0"/>
    <s v="Florauna"/>
    <x v="1"/>
    <x v="0"/>
    <s v="3,5"/>
  </r>
  <r>
    <s v="R 1 350 000"/>
    <n v="1350000"/>
    <s v="3 Bedroom House"/>
    <x v="0"/>
    <s v="Lotus Gardens"/>
    <x v="3"/>
    <x v="1"/>
    <n v="1"/>
  </r>
  <r>
    <s v="R 2 400 000"/>
    <n v="2400000"/>
    <s v="2 Bedroom House"/>
    <x v="0"/>
    <s v="Garsfontein"/>
    <x v="0"/>
    <x v="3"/>
    <n v="2"/>
  </r>
  <r>
    <s v="R 890 000"/>
    <n v="890000"/>
    <s v="1 Bedroom House"/>
    <x v="0"/>
    <s v="Gezina"/>
    <x v="1"/>
    <x v="7"/>
    <n v="1"/>
  </r>
  <r>
    <s v="R 1 200 000"/>
    <n v="1200000"/>
    <s v="3 Bedroom House"/>
    <x v="0"/>
    <s v="West Park"/>
    <x v="2"/>
    <x v="1"/>
    <n v="1"/>
  </r>
  <r>
    <s v="R 3 300 000"/>
    <n v="3300000"/>
    <s v="3 Bedroom House"/>
    <x v="0"/>
    <s v="Roodepark Eco Estate"/>
    <x v="4"/>
    <x v="1"/>
    <s v="2,5"/>
  </r>
  <r>
    <s v="R 4 740 000"/>
    <n v="4740000"/>
    <s v="7 Bedroom House"/>
    <x v="0"/>
    <s v="Buffelsdrift AH"/>
    <x v="4"/>
    <x v="5"/>
    <n v="5"/>
  </r>
  <r>
    <s v="R 8 500 000"/>
    <n v="8500000"/>
    <s v="5 Bedroom House"/>
    <x v="0"/>
    <s v="Mooiplaats AH"/>
    <x v="4"/>
    <x v="2"/>
    <s v="5,5"/>
  </r>
  <r>
    <s v="R 5 950 000"/>
    <n v="5950000"/>
    <s v="3 Bedroom House"/>
    <x v="0"/>
    <s v="Waterkloof Ridge"/>
    <x v="0"/>
    <x v="1"/>
    <n v="2"/>
  </r>
  <r>
    <s v="R 1 700 000"/>
    <n v="1700000"/>
    <s v="3 Bedroom House"/>
    <x v="0"/>
    <s v="Capital Park"/>
    <x v="5"/>
    <x v="1"/>
    <n v="2"/>
  </r>
  <r>
    <s v="R 1 780 000"/>
    <n v="1780000"/>
    <s v="3 Bedroom House"/>
    <x v="0"/>
    <s v="Erasmuskloof"/>
    <x v="0"/>
    <x v="1"/>
    <n v="2"/>
  </r>
  <r>
    <s v="R 1 850 000"/>
    <n v="1850000"/>
    <s v="3 Bedroom House"/>
    <x v="0"/>
    <s v="Villieria"/>
    <x v="1"/>
    <x v="1"/>
    <n v="2"/>
  </r>
  <r>
    <s v="R 1 280 000"/>
    <n v="1280000"/>
    <s v="1 Bedroom House"/>
    <x v="0"/>
    <s v="Brummeria"/>
    <x v="0"/>
    <x v="7"/>
    <n v="1"/>
  </r>
  <r>
    <s v="R 1 350 000"/>
    <n v="1350000"/>
    <s v="4 Bedroom House"/>
    <x v="0"/>
    <s v="Kirkney"/>
    <x v="2"/>
    <x v="0"/>
    <n v="3"/>
  </r>
  <r>
    <s v="R 4 900 000"/>
    <n v="4900000"/>
    <s v="4 Bedroom House"/>
    <x v="0"/>
    <s v="Wapadrand"/>
    <x v="0"/>
    <x v="0"/>
    <n v="2"/>
  </r>
  <r>
    <s v="R 1 600 000"/>
    <n v="1600000"/>
    <s v="4 Bedroom House"/>
    <x v="0"/>
    <s v="Atteridgeville"/>
    <x v="2"/>
    <x v="0"/>
    <n v="2"/>
  </r>
  <r>
    <s v="R 699 000"/>
    <n v="699000"/>
    <s v="3 Bedroom House"/>
    <x v="0"/>
    <s v="Pretoria North"/>
    <x v="1"/>
    <x v="1"/>
    <s v="1,5"/>
  </r>
  <r>
    <s v="R 2 995 000"/>
    <n v="2995000"/>
    <s v="5 Bedroom House"/>
    <x v="0"/>
    <s v="Savannah Country Estate"/>
    <x v="4"/>
    <x v="2"/>
    <n v="4"/>
  </r>
  <r>
    <s v="R 280 000"/>
    <n v="280000"/>
    <s v="2 Bedroom House"/>
    <x v="0"/>
    <s v="Nellmapius"/>
    <x v="3"/>
    <x v="3"/>
    <n v="1"/>
  </r>
  <r>
    <s v="R 1 450 000"/>
    <n v="1450000"/>
    <s v="3 Bedroom House"/>
    <x v="0"/>
    <s v="Pretoria North"/>
    <x v="1"/>
    <x v="1"/>
    <n v="2"/>
  </r>
  <r>
    <s v="R 2 650 000"/>
    <n v="2650000"/>
    <s v="3 Bedroom House"/>
    <x v="0"/>
    <s v="Montana"/>
    <x v="1"/>
    <x v="1"/>
    <n v="2"/>
  </r>
  <r>
    <s v="R 3 400 000"/>
    <n v="3400000"/>
    <s v="6 Bedroom House"/>
    <x v="0"/>
    <s v="Pebble Rock Golf Village"/>
    <x v="4"/>
    <x v="6"/>
    <n v="4"/>
  </r>
  <r>
    <s v="R 1 642 000"/>
    <n v="1642000"/>
    <s v="3 Bedroom House"/>
    <x v="0"/>
    <s v="West Park"/>
    <x v="2"/>
    <x v="1"/>
    <n v="1"/>
  </r>
  <r>
    <s v="R 2 495 000"/>
    <n v="2495000"/>
    <s v="3 Bedroom House"/>
    <x v="0"/>
    <s v="Doornpoort"/>
    <x v="1"/>
    <x v="1"/>
    <n v="2"/>
  </r>
  <r>
    <s v="R 640 000"/>
    <n v="640000"/>
    <s v="2 Bedroom House"/>
    <x v="0"/>
    <s v="Dorandia"/>
    <x v="1"/>
    <x v="3"/>
    <n v="1"/>
  </r>
  <r>
    <s v="R 2 350 000"/>
    <n v="2350000"/>
    <s v="4 Bedroom House"/>
    <x v="0"/>
    <s v="Olympus AH"/>
    <x v="4"/>
    <x v="0"/>
    <n v="2"/>
  </r>
  <r>
    <s v="R 7 650 000"/>
    <n v="7650000"/>
    <s v="4 Bedroom House"/>
    <x v="0"/>
    <s v="Woodhill Golf Estate"/>
    <x v="0"/>
    <x v="0"/>
    <s v="4,5"/>
  </r>
  <r>
    <s v="R 6 250 000"/>
    <n v="6250000"/>
    <s v="4 Bedroom House"/>
    <x v="0"/>
    <s v="Six Fountains Residential Estate"/>
    <x v="0"/>
    <x v="0"/>
    <n v="4"/>
  </r>
  <r>
    <s v="R 1 445 000"/>
    <n v="1445000"/>
    <s v="2 Bedroom House"/>
    <x v="0"/>
    <s v="Equestria"/>
    <x v="0"/>
    <x v="3"/>
    <n v="2"/>
  </r>
  <r>
    <s v="R 3 350 000"/>
    <n v="3350000"/>
    <s v="3 Bedroom House"/>
    <x v="0"/>
    <s v="Brooklyn"/>
    <x v="0"/>
    <x v="1"/>
    <s v="2,5"/>
  </r>
  <r>
    <s v="R 3 292 761"/>
    <n v="3292761"/>
    <s v="3 Bedroom House"/>
    <x v="0"/>
    <s v="Brooklyn"/>
    <x v="0"/>
    <x v="1"/>
    <n v="2"/>
  </r>
  <r>
    <s v="R 1 250 000"/>
    <n v="1250000"/>
    <s v="3 Bedroom House"/>
    <x v="0"/>
    <s v="Pretoria West"/>
    <x v="2"/>
    <x v="1"/>
    <n v="2"/>
  </r>
  <r>
    <s v="R 7 650 000"/>
    <n v="7650000"/>
    <s v="4 Bedroom House"/>
    <x v="0"/>
    <s v="Woodhill Golf Estate"/>
    <x v="0"/>
    <x v="0"/>
    <s v="4,5"/>
  </r>
  <r>
    <s v="R 900 000"/>
    <n v="900000"/>
    <s v="3 Bedroom House"/>
    <x v="0"/>
    <s v="Lotus Gardens"/>
    <x v="3"/>
    <x v="1"/>
    <n v="2"/>
  </r>
  <r>
    <s v="R 3 590 000"/>
    <n v="3590000"/>
    <s v="4 Bedroom House"/>
    <x v="0"/>
    <s v="Mooikloof"/>
    <x v="4"/>
    <x v="0"/>
    <n v="2"/>
  </r>
  <r>
    <s v="R 980 000"/>
    <n v="980000"/>
    <s v="4 Bedroom House"/>
    <x v="0"/>
    <s v="Atteridgeville"/>
    <x v="2"/>
    <x v="0"/>
    <n v="2"/>
  </r>
  <r>
    <s v="R 800 000"/>
    <n v="800000"/>
    <s v="3 Bedroom House"/>
    <x v="0"/>
    <s v="Lotus Gardens"/>
    <x v="3"/>
    <x v="1"/>
    <n v="2"/>
  </r>
  <r>
    <s v="R 1 500 000"/>
    <n v="1500000"/>
    <s v="6 Bedroom House"/>
    <x v="0"/>
    <s v="Pretoria Gardens"/>
    <x v="2"/>
    <x v="6"/>
    <n v="3"/>
  </r>
  <r>
    <s v="R 6 900 000"/>
    <n v="6900000"/>
    <s v="5 Bedroom House"/>
    <x v="0"/>
    <s v="Waterkloof Heights"/>
    <x v="0"/>
    <x v="2"/>
    <n v="4"/>
  </r>
  <r>
    <s v="R 780 000"/>
    <n v="780000"/>
    <s v="3 Bedroom House"/>
    <x v="0"/>
    <s v="Lotus Gardens"/>
    <x v="3"/>
    <x v="1"/>
    <n v="1"/>
  </r>
  <r>
    <s v="R 4 950 000"/>
    <n v="4950000"/>
    <s v="6 Bedroom House"/>
    <x v="0"/>
    <s v="Waverley"/>
    <x v="1"/>
    <x v="6"/>
    <s v="3,5"/>
  </r>
  <r>
    <s v="R 2 360 000"/>
    <n v="2360000"/>
    <s v="3 Bedroom House"/>
    <x v="0"/>
    <s v="Six Fountains Residential Estate"/>
    <x v="0"/>
    <x v="1"/>
    <n v="3"/>
  </r>
  <r>
    <s v="R 1 649 000"/>
    <n v="1649000"/>
    <s v="3 Bedroom House"/>
    <x v="0"/>
    <s v="Pretoria North"/>
    <x v="1"/>
    <x v="1"/>
    <n v="2"/>
  </r>
  <r>
    <s v="R 13 500 000"/>
    <n v="13500000"/>
    <s v="9 Bedroom House"/>
    <x v="0"/>
    <s v="Groenkloof"/>
    <x v="6"/>
    <x v="9"/>
    <n v="10"/>
  </r>
  <r>
    <s v="R 796 000"/>
    <n v="796000"/>
    <s v="3 Bedroom House"/>
    <x v="0"/>
    <s v="Mamelodi East"/>
    <x v="3"/>
    <x v="1"/>
    <n v="2"/>
  </r>
  <r>
    <s v="R 10 995 000"/>
    <n v="10995000"/>
    <s v="5 Bedroom House"/>
    <x v="0"/>
    <s v="Montana"/>
    <x v="1"/>
    <x v="2"/>
    <n v="3"/>
  </r>
  <r>
    <s v="R 950 000"/>
    <n v="950000"/>
    <s v="2 Bedroom House"/>
    <x v="0"/>
    <s v="Parktown Estate"/>
    <x v="1"/>
    <x v="3"/>
    <n v="1"/>
  </r>
  <r>
    <s v="R 1 750 000"/>
    <n v="1750000"/>
    <s v="2 Bedroom House"/>
    <x v="0"/>
    <s v="Faerie Glen"/>
    <x v="0"/>
    <x v="3"/>
    <n v="2"/>
  </r>
  <r>
    <s v="R 1 270 000"/>
    <n v="1270000"/>
    <s v="2 Bedroom House"/>
    <x v="0"/>
    <s v="Montana"/>
    <x v="1"/>
    <x v="3"/>
    <s v="2,5"/>
  </r>
  <r>
    <s v="R 1 270 000"/>
    <n v="1270000"/>
    <s v="2 Bedroom House"/>
    <x v="0"/>
    <s v="Montana"/>
    <x v="1"/>
    <x v="3"/>
    <s v="2,5"/>
  </r>
  <r>
    <s v="R 1 850 000"/>
    <n v="1850000"/>
    <s v="15 Bedroom House"/>
    <x v="0"/>
    <s v="Danville"/>
    <x v="2"/>
    <x v="20"/>
    <n v="10"/>
  </r>
  <r>
    <s v="R 1 499 000"/>
    <n v="1499000"/>
    <s v="3.5 Bedroom House"/>
    <x v="0"/>
    <s v="Pretoria North"/>
    <x v="1"/>
    <x v="29"/>
    <n v="2"/>
  </r>
  <r>
    <s v="R 1 300 000"/>
    <n v="1300000"/>
    <s v="2 Bedroom House"/>
    <x v="0"/>
    <s v="Pretoria West"/>
    <x v="2"/>
    <x v="3"/>
    <n v="1"/>
  </r>
  <r>
    <s v="R 3 590 000"/>
    <n v="3590000"/>
    <s v="5 Bedroom House"/>
    <x v="0"/>
    <s v="Silver Lakes"/>
    <x v="0"/>
    <x v="2"/>
    <s v="3,5"/>
  </r>
  <r>
    <s v="R 3 800 000"/>
    <n v="3800000"/>
    <s v="6 Bedroom House"/>
    <x v="0"/>
    <s v="Villieria"/>
    <x v="1"/>
    <x v="6"/>
    <n v="5"/>
  </r>
  <r>
    <s v="R 2 400 000"/>
    <n v="2400000"/>
    <s v="3 Bedroom House"/>
    <x v="0"/>
    <s v="Montana"/>
    <x v="1"/>
    <x v="1"/>
    <n v="2"/>
  </r>
  <r>
    <s v="R 3 400 000"/>
    <n v="3400000"/>
    <s v="7 Bedroom House"/>
    <x v="0"/>
    <s v="Lynnwood Manor"/>
    <x v="0"/>
    <x v="5"/>
    <n v="5"/>
  </r>
  <r>
    <s v="R 2 900 000"/>
    <n v="2900000"/>
    <s v="5 Bedroom House"/>
    <x v="0"/>
    <s v="Onderstepoort"/>
    <x v="4"/>
    <x v="2"/>
    <n v="2"/>
  </r>
  <r>
    <s v="R 7 500 000"/>
    <n v="7500000"/>
    <s v="5 Bedroom House"/>
    <x v="0"/>
    <s v="Mooikloof Equestrian Estate"/>
    <x v="4"/>
    <x v="2"/>
    <n v="4"/>
  </r>
  <r>
    <s v="R 2 525 000"/>
    <n v="2525000"/>
    <s v="3 Bedroom House"/>
    <x v="0"/>
    <s v="Roodepark Eco Estate"/>
    <x v="4"/>
    <x v="1"/>
    <s v="1,5"/>
  </r>
  <r>
    <s v="R 8 000 000"/>
    <n v="8000000"/>
    <s v="4 Bedroom House"/>
    <x v="0"/>
    <s v="Groenkloof"/>
    <x v="6"/>
    <x v="0"/>
    <n v="4"/>
  </r>
  <r>
    <s v="R 896 000"/>
    <n v="896000"/>
    <s v="3 Bedroom House"/>
    <x v="0"/>
    <s v="Lotus Gardens"/>
    <x v="3"/>
    <x v="1"/>
    <n v="2"/>
  </r>
  <r>
    <s v="R 630 000"/>
    <n v="630000"/>
    <s v="2 Bedroom House"/>
    <x v="0"/>
    <s v="Sunnyside"/>
    <x v="5"/>
    <x v="3"/>
    <n v="1"/>
  </r>
  <r>
    <s v="R 2 250 000"/>
    <n v="2250000"/>
    <s v="3 Bedroom House"/>
    <x v="0"/>
    <s v="East Lynne"/>
    <x v="0"/>
    <x v="1"/>
    <n v="2"/>
  </r>
  <r>
    <s v="R 7 600 000"/>
    <n v="7600000"/>
    <s v="4 Bedroom House"/>
    <x v="0"/>
    <s v="Brooklyn"/>
    <x v="0"/>
    <x v="0"/>
    <n v="4"/>
  </r>
  <r>
    <s v="R 9 750 000"/>
    <n v="9750000"/>
    <s v="4 Bedroom House"/>
    <x v="0"/>
    <s v="Waterkloof Heights"/>
    <x v="0"/>
    <x v="0"/>
    <n v="4"/>
  </r>
  <r>
    <s v="R 950 000"/>
    <n v="950000"/>
    <s v="3 Bedroom House"/>
    <x v="0"/>
    <s v="Danville"/>
    <x v="2"/>
    <x v="1"/>
    <n v="1"/>
  </r>
  <r>
    <s v="R 1 895 000"/>
    <n v="1895000"/>
    <s v="2 Bedroom House"/>
    <x v="0"/>
    <s v="Olympus AH"/>
    <x v="4"/>
    <x v="3"/>
    <n v="2"/>
  </r>
  <r>
    <s v="R 1 560 000"/>
    <n v="1560000"/>
    <s v="4 Bedroom House"/>
    <x v="0"/>
    <s v="Silverton"/>
    <x v="0"/>
    <x v="0"/>
    <n v="2"/>
  </r>
  <r>
    <s v="R 6 900 000"/>
    <n v="6900000"/>
    <s v="5 Bedroom House"/>
    <x v="0"/>
    <s v="Waterkloof Ridge"/>
    <x v="0"/>
    <x v="2"/>
    <s v="5,5"/>
  </r>
  <r>
    <s v="R 2 550 000"/>
    <n v="2550000"/>
    <s v="3 Bedroom House"/>
    <x v="0"/>
    <s v="Roodepark Eco Estate"/>
    <x v="4"/>
    <x v="1"/>
    <n v="3"/>
  </r>
  <r>
    <s v="R 5 999 999"/>
    <n v="5999999"/>
    <s v="14 Bedroom House"/>
    <x v="0"/>
    <s v="Hatfield"/>
    <x v="0"/>
    <x v="15"/>
    <n v="6"/>
  </r>
  <r>
    <s v="R 35 000 000"/>
    <n v="35000000"/>
    <s v="5 Bedroom House"/>
    <x v="0"/>
    <s v="Waterkloof"/>
    <x v="0"/>
    <x v="2"/>
    <s v="4,5"/>
  </r>
  <r>
    <s v="R 880 000"/>
    <n v="880000"/>
    <s v="3 Bedroom House"/>
    <x v="0"/>
    <s v="Lotus Gardens"/>
    <x v="3"/>
    <x v="1"/>
    <n v="2"/>
  </r>
  <r>
    <s v="R 1 680 000"/>
    <n v="1680000"/>
    <s v="4 Bedroom House"/>
    <x v="0"/>
    <s v="Atteridgeville"/>
    <x v="2"/>
    <x v="0"/>
    <n v="2"/>
  </r>
  <r>
    <s v="R 1 560 000"/>
    <n v="1560000"/>
    <s v="4 Bedroom House"/>
    <x v="0"/>
    <s v="Silverton"/>
    <x v="0"/>
    <x v="0"/>
    <n v="2"/>
  </r>
  <r>
    <s v="R 949 000"/>
    <n v="949000"/>
    <s v="2 Bedroom House"/>
    <x v="0"/>
    <s v="Montana"/>
    <x v="1"/>
    <x v="3"/>
    <n v="1"/>
  </r>
  <r>
    <s v="R 1 900 000"/>
    <n v="1900000"/>
    <s v="2 Bedroom House"/>
    <x v="0"/>
    <s v="Garsfontein"/>
    <x v="0"/>
    <x v="3"/>
    <n v="1"/>
  </r>
  <r>
    <s v="R 1 600 000"/>
    <n v="1600000"/>
    <s v="2 Bedroom House"/>
    <x v="0"/>
    <s v="Olympus AH"/>
    <x v="4"/>
    <x v="3"/>
    <n v="2"/>
  </r>
  <r>
    <s v="R 1 995 000"/>
    <n v="1995000"/>
    <s v="5 Bedroom House"/>
    <x v="0"/>
    <s v="Annlin"/>
    <x v="1"/>
    <x v="2"/>
    <s v="3,5"/>
  </r>
  <r>
    <s v="R 5 500 000"/>
    <n v="5500000"/>
    <s v="4 Bedroom House"/>
    <x v="0"/>
    <s v="The Hills Game Reserve Estate"/>
    <x v="4"/>
    <x v="0"/>
    <n v="4"/>
  </r>
  <r>
    <s v="R 3 650 000"/>
    <n v="3650000"/>
    <s v="4 Bedroom House"/>
    <x v="0"/>
    <s v="Montana Park"/>
    <x v="1"/>
    <x v="0"/>
    <n v="5"/>
  </r>
  <r>
    <s v="R 1 290 000"/>
    <n v="1290000"/>
    <s v="2 Bedroom House"/>
    <x v="0"/>
    <s v="Mooikloof Ridge"/>
    <x v="4"/>
    <x v="3"/>
    <n v="2"/>
  </r>
  <r>
    <s v="R 4 495 000"/>
    <n v="4495000"/>
    <s v="4 Bedroom House"/>
    <x v="0"/>
    <s v="Zwavelpoort AH"/>
    <x v="4"/>
    <x v="0"/>
    <s v="2,5"/>
  </r>
  <r>
    <s v="R 3 999 000"/>
    <n v="3999000"/>
    <s v="4 Bedroom House"/>
    <x v="0"/>
    <s v="Waterkloof Ridge"/>
    <x v="0"/>
    <x v="0"/>
    <s v="2,5"/>
  </r>
  <r>
    <s v="R 470 000"/>
    <n v="470000"/>
    <s v="2 Bedroom House"/>
    <x v="0"/>
    <s v="Saulsville"/>
    <x v="3"/>
    <x v="3"/>
    <n v="1"/>
  </r>
  <r>
    <s v="R 6 500 000"/>
    <n v="6500000"/>
    <s v="3 Bedroom House"/>
    <x v="0"/>
    <s v="Waterkloof Ridge"/>
    <x v="0"/>
    <x v="1"/>
    <n v="3"/>
  </r>
  <r>
    <s v="R 2 200 000"/>
    <n v="2200000"/>
    <s v="4 Bedroom House"/>
    <x v="0"/>
    <s v="Menlo Park"/>
    <x v="0"/>
    <x v="0"/>
    <n v="3"/>
  </r>
  <r>
    <s v="R 3 250 000"/>
    <n v="3250000"/>
    <s v="4 Bedroom House"/>
    <x v="0"/>
    <s v="Brooklyn"/>
    <x v="0"/>
    <x v="0"/>
    <n v="3"/>
  </r>
  <r>
    <s v="R 1 650 000"/>
    <n v="1650000"/>
    <s v="3 Bedroom House"/>
    <x v="0"/>
    <s v="Mayville"/>
    <x v="1"/>
    <x v="1"/>
    <n v="2"/>
  </r>
  <r>
    <s v="R 1 750 000"/>
    <n v="1750000"/>
    <s v="3 Bedroom House"/>
    <x v="0"/>
    <s v="Blyde Riverwalk Estate"/>
    <x v="0"/>
    <x v="1"/>
    <n v="2"/>
  </r>
  <r>
    <s v="R 1 800 000"/>
    <n v="1800000"/>
    <s v="3 Bedroom House"/>
    <x v="0"/>
    <s v="Pretoria Gardens"/>
    <x v="2"/>
    <x v="1"/>
    <n v="3"/>
  </r>
  <r>
    <s v="R 1 642 000"/>
    <n v="1642000"/>
    <s v="3 Bedroom House"/>
    <x v="0"/>
    <s v="Kwaggasrand"/>
    <x v="2"/>
    <x v="1"/>
    <n v="2"/>
  </r>
  <r>
    <s v="R 1 164 000"/>
    <n v="1164000"/>
    <s v="3 Bedroom House"/>
    <x v="0"/>
    <s v="Andeon"/>
    <x v="2"/>
    <x v="1"/>
    <n v="2"/>
  </r>
  <r>
    <s v="R 1 642 000"/>
    <n v="1642000"/>
    <s v="3 Bedroom House"/>
    <x v="0"/>
    <s v="Kwaggasrand"/>
    <x v="2"/>
    <x v="1"/>
    <n v="2"/>
  </r>
  <r>
    <s v="R 876 000"/>
    <n v="876000"/>
    <s v="2 Bedroom House"/>
    <x v="0"/>
    <s v="Pretoria North"/>
    <x v="1"/>
    <x v="3"/>
    <n v="1"/>
  </r>
  <r>
    <s v="R 1 290 000"/>
    <n v="1290000"/>
    <s v="5 Bedroom House"/>
    <x v="0"/>
    <s v="Eersterust"/>
    <x v="3"/>
    <x v="2"/>
    <n v="2"/>
  </r>
  <r>
    <s v="R 795 000"/>
    <n v="795000"/>
    <s v="2 Bedroom House"/>
    <x v="0"/>
    <s v="Pretoria West"/>
    <x v="2"/>
    <x v="3"/>
    <n v="1"/>
  </r>
  <r>
    <s v="R 25 990 000"/>
    <n v="25990000"/>
    <s v="4 Bedroom House"/>
    <x v="0"/>
    <s v="Waterkloof Heights"/>
    <x v="0"/>
    <x v="0"/>
    <n v="4"/>
  </r>
  <r>
    <s v="R 2 399 000"/>
    <n v="2399000"/>
    <s v="3 Bedroom House"/>
    <x v="0"/>
    <s v="Boardwalk Villas"/>
    <x v="0"/>
    <x v="1"/>
    <n v="2"/>
  </r>
  <r>
    <s v="R 2 399 000"/>
    <n v="2399000"/>
    <s v="3 Bedroom House"/>
    <x v="0"/>
    <s v="Boardwalk Villas"/>
    <x v="0"/>
    <x v="1"/>
    <n v="2"/>
  </r>
  <r>
    <s v="R 5 375 000"/>
    <n v="5375000"/>
    <s v="5 Bedroom House"/>
    <x v="0"/>
    <s v="Bronberg"/>
    <x v="0"/>
    <x v="2"/>
    <s v="4,5"/>
  </r>
  <r>
    <s v="R 3 025 000"/>
    <n v="3025000"/>
    <s v="3 Bedroom House"/>
    <x v="0"/>
    <s v="Waverley"/>
    <x v="1"/>
    <x v="1"/>
    <n v="2"/>
  </r>
  <r>
    <s v="R 3 870 000"/>
    <n v="3870000"/>
    <s v="10 Bedroom House"/>
    <x v="0"/>
    <s v="Florauna"/>
    <x v="1"/>
    <x v="13"/>
    <n v="8"/>
  </r>
  <r>
    <s v="R 10 200 000"/>
    <n v="10200000"/>
    <s v="4 Bedroom House"/>
    <x v="0"/>
    <s v="Waterkloof"/>
    <x v="0"/>
    <x v="0"/>
    <n v="3"/>
  </r>
  <r>
    <s v="R 942 000"/>
    <n v="942000"/>
    <s v="3 Bedroom House"/>
    <x v="0"/>
    <s v="Philip Nel Park"/>
    <x v="2"/>
    <x v="1"/>
    <n v="1"/>
  </r>
  <r>
    <s v="R 1 587 000"/>
    <n v="1587000"/>
    <s v="7 Bedroom House"/>
    <x v="0"/>
    <s v="Capital Park"/>
    <x v="5"/>
    <x v="5"/>
    <n v="3"/>
  </r>
  <r>
    <s v="R 1 690 000"/>
    <n v="1690000"/>
    <s v="2 Bedroom House"/>
    <x v="0"/>
    <s v="Equestria"/>
    <x v="0"/>
    <x v="3"/>
    <n v="2"/>
  </r>
  <r>
    <s v="R 3 600 000"/>
    <n v="3600000"/>
    <s v="3 Bedroom House"/>
    <x v="0"/>
    <s v="Maroelana"/>
    <x v="0"/>
    <x v="1"/>
    <n v="2"/>
  </r>
  <r>
    <s v="R 780 000"/>
    <n v="780000"/>
    <s v="2 Bedroom House"/>
    <x v="0"/>
    <s v="Leeuwenhof Estate"/>
    <x v="0"/>
    <x v="3"/>
    <n v="1"/>
  </r>
  <r>
    <s v="R 4 995 000"/>
    <n v="4995000"/>
    <s v="7.5 Bedroom House"/>
    <x v="0"/>
    <s v="Maroelana"/>
    <x v="0"/>
    <x v="30"/>
    <n v="7"/>
  </r>
  <r>
    <s v="R 1 290 000"/>
    <n v="1290000"/>
    <s v="5 Bedroom House"/>
    <x v="0"/>
    <s v="Eersterust"/>
    <x v="3"/>
    <x v="2"/>
    <n v="2"/>
  </r>
  <r>
    <s v="R 1 780 000"/>
    <n v="1780000"/>
    <s v="5 Bedroom House"/>
    <x v="0"/>
    <s v="Atteridgeville"/>
    <x v="2"/>
    <x v="2"/>
    <n v="4"/>
  </r>
  <r>
    <s v="R 2 595 000"/>
    <n v="2595000"/>
    <s v="4 Bedroom House"/>
    <x v="0"/>
    <s v="The Wilds"/>
    <x v="0"/>
    <x v="0"/>
    <s v="2,5"/>
  </r>
  <r>
    <s v="R 2 600 000"/>
    <n v="2600000"/>
    <s v="3 Bedroom House"/>
    <x v="0"/>
    <s v="Olympus AH"/>
    <x v="4"/>
    <x v="1"/>
    <n v="2"/>
  </r>
  <r>
    <s v="R 3 688 800"/>
    <n v="3688800"/>
    <s v="8 Bedroom House"/>
    <x v="0"/>
    <s v="Brooklyn"/>
    <x v="0"/>
    <x v="4"/>
    <n v="5"/>
  </r>
  <r>
    <s v="R 2 490 000"/>
    <n v="2490000"/>
    <s v="5 Bedroom House"/>
    <x v="0"/>
    <s v="Garsfontein"/>
    <x v="0"/>
    <x v="2"/>
    <n v="4"/>
  </r>
  <r>
    <s v="R 2 500 000"/>
    <n v="2500000"/>
    <s v="4 Bedroom House"/>
    <x v="0"/>
    <s v="Grootfontein Country Estates"/>
    <x v="4"/>
    <x v="0"/>
    <n v="3"/>
  </r>
  <r>
    <s v="R 5 450 000"/>
    <n v="5450000"/>
    <s v="4 Bedroom House"/>
    <x v="0"/>
    <s v="Leeuwfontein"/>
    <x v="4"/>
    <x v="0"/>
    <n v="3"/>
  </r>
  <r>
    <s v="R 4 995 000"/>
    <n v="4995000"/>
    <s v="5 Bedroom House"/>
    <x v="0"/>
    <s v="Waterkloof"/>
    <x v="0"/>
    <x v="2"/>
    <n v="3"/>
  </r>
  <r>
    <s v="R 3 550 000"/>
    <n v="3550000"/>
    <s v="3 Bedroom House"/>
    <x v="0"/>
    <s v="Six Fountains Residential Estate"/>
    <x v="0"/>
    <x v="1"/>
    <s v="2,5"/>
  </r>
  <r>
    <s v="R 1 200 000"/>
    <n v="1200000"/>
    <s v="3 Bedroom House"/>
    <x v="0"/>
    <s v="Danville"/>
    <x v="2"/>
    <x v="1"/>
    <n v="1"/>
  </r>
  <r>
    <s v="R 850 000"/>
    <n v="850000"/>
    <s v="3 Bedroom House"/>
    <x v="0"/>
    <s v="Lotus Gardens"/>
    <x v="3"/>
    <x v="1"/>
    <n v="2"/>
  </r>
  <r>
    <s v="R 1 550 000"/>
    <n v="1550000"/>
    <s v="3 Bedroom House"/>
    <x v="0"/>
    <s v="Wolmer"/>
    <x v="1"/>
    <x v="1"/>
    <n v="1"/>
  </r>
  <r>
    <s v="R 1 732 500"/>
    <n v="1732500"/>
    <s v="4 Bedroom House"/>
    <x v="0"/>
    <s v="Pretoria North"/>
    <x v="1"/>
    <x v="0"/>
    <s v="2,5"/>
  </r>
  <r>
    <s v="R 2 999 000"/>
    <n v="2999000"/>
    <s v="5 Bedroom House"/>
    <x v="0"/>
    <s v="Schurveberg AH"/>
    <x v="4"/>
    <x v="2"/>
    <n v="2"/>
  </r>
  <r>
    <s v="R 3 500 000"/>
    <n v="3500000"/>
    <s v="5 Bedroom House"/>
    <x v="0"/>
    <s v="Pretoria North"/>
    <x v="1"/>
    <x v="2"/>
    <n v="2"/>
  </r>
  <r>
    <s v="R 1 070 000"/>
    <n v="1070000"/>
    <s v="3 Bedroom House"/>
    <x v="0"/>
    <s v="Andeon"/>
    <x v="2"/>
    <x v="1"/>
    <n v="2"/>
  </r>
  <r>
    <s v="R 1 560 000"/>
    <n v="1560000"/>
    <s v="9 Bedroom House"/>
    <x v="0"/>
    <s v="Proclamation Hill"/>
    <x v="2"/>
    <x v="9"/>
    <n v="4"/>
  </r>
  <r>
    <s v="R 2 999 000"/>
    <n v="2999000"/>
    <s v="6 Bedroom House"/>
    <x v="0"/>
    <s v="Mooiplaats AH"/>
    <x v="4"/>
    <x v="6"/>
    <n v="4"/>
  </r>
  <r>
    <s v="R 3 290 000"/>
    <n v="3290000"/>
    <s v="2 Bedroom House"/>
    <x v="0"/>
    <s v="Waterkloof Ridge"/>
    <x v="0"/>
    <x v="3"/>
    <n v="2"/>
  </r>
  <r>
    <s v="R 700 000"/>
    <n v="700000"/>
    <s v="11 Bedroom House"/>
    <x v="0"/>
    <s v="Nellmapius"/>
    <x v="3"/>
    <x v="12"/>
    <n v="1"/>
  </r>
  <r>
    <s v="R 2 700 000"/>
    <n v="2700000"/>
    <s v="3 Bedroom House"/>
    <x v="0"/>
    <s v="Lynnwood Glen"/>
    <x v="0"/>
    <x v="1"/>
    <n v="2"/>
  </r>
  <r>
    <s v="R 1 495 000"/>
    <n v="1495000"/>
    <s v="3 Bedroom House"/>
    <x v="0"/>
    <s v="Garsfontein"/>
    <x v="0"/>
    <x v="1"/>
    <s v="2,5"/>
  </r>
  <r>
    <s v="R 300 000"/>
    <n v="300000"/>
    <s v="2 Bedroom House"/>
    <x v="0"/>
    <s v="Lotus Gardens"/>
    <x v="3"/>
    <x v="3"/>
    <s v="N/A"/>
  </r>
  <r>
    <s v="R 3 199 000"/>
    <n v="3199000"/>
    <s v="4 Bedroom House"/>
    <x v="0"/>
    <s v="Florauna"/>
    <x v="1"/>
    <x v="0"/>
    <n v="2"/>
  </r>
  <r>
    <s v="R 1 560 000"/>
    <n v="1560000"/>
    <s v="5 Bedroom House"/>
    <x v="0"/>
    <s v="Proclamation Hill"/>
    <x v="2"/>
    <x v="2"/>
    <n v="2"/>
  </r>
  <r>
    <s v="R 1 170 000"/>
    <n v="1170000"/>
    <s v="3 Bedroom House"/>
    <x v="0"/>
    <s v="Claremont"/>
    <x v="2"/>
    <x v="1"/>
    <n v="2"/>
  </r>
  <r>
    <s v="R 3 199 000"/>
    <n v="3199000"/>
    <s v="4 Bedroom House"/>
    <x v="0"/>
    <s v="Florauna"/>
    <x v="1"/>
    <x v="0"/>
    <n v="2"/>
  </r>
  <r>
    <s v="R 1 670 000"/>
    <n v="1670000"/>
    <s v="4 Bedroom House"/>
    <x v="0"/>
    <s v="Pretoria North"/>
    <x v="1"/>
    <x v="0"/>
    <n v="3"/>
  </r>
  <r>
    <s v="R 4 159 000"/>
    <n v="4159000"/>
    <s v="6 Bedroom House"/>
    <x v="0"/>
    <s v="Gezina"/>
    <x v="1"/>
    <x v="6"/>
    <n v="2"/>
  </r>
  <r>
    <s v="R 1 185 000"/>
    <n v="1185000"/>
    <s v="5 Bedroom House"/>
    <x v="0"/>
    <s v="Lotus Gardens"/>
    <x v="3"/>
    <x v="2"/>
    <n v="3"/>
  </r>
  <r>
    <s v="R 1 090 000"/>
    <n v="1090000"/>
    <s v="3 Bedroom House"/>
    <x v="0"/>
    <s v="Philip Nel Park"/>
    <x v="2"/>
    <x v="1"/>
    <n v="2"/>
  </r>
  <r>
    <s v="R 2 290 000"/>
    <n v="2290000"/>
    <s v="4 Bedroom House"/>
    <x v="0"/>
    <s v="Sinoville"/>
    <x v="1"/>
    <x v="0"/>
    <n v="2"/>
  </r>
  <r>
    <s v="R 1 200 000"/>
    <n v="1200000"/>
    <s v="9 Bedroom House"/>
    <x v="0"/>
    <s v="Lotus Gardens"/>
    <x v="3"/>
    <x v="9"/>
    <n v="9"/>
  </r>
  <r>
    <s v="R 6 031 000"/>
    <n v="6031000"/>
    <s v="2 Bedroom House"/>
    <x v="0"/>
    <s v="Waterkloof Heights"/>
    <x v="0"/>
    <x v="3"/>
    <n v="2"/>
  </r>
  <r>
    <s v="R 650 000"/>
    <n v="650000"/>
    <s v="3 Bedroom House"/>
    <x v="0"/>
    <s v="Atteridgeville"/>
    <x v="2"/>
    <x v="1"/>
    <n v="2"/>
  </r>
  <r>
    <s v="R 2 990 000"/>
    <n v="2990000"/>
    <s v="2 Bedroom House"/>
    <x v="0"/>
    <s v="Waterkloof Park"/>
    <x v="0"/>
    <x v="3"/>
    <n v="2"/>
  </r>
  <r>
    <s v="R 1 470 000"/>
    <n v="1470000"/>
    <s v="3 Bedroom House"/>
    <x v="0"/>
    <s v="Danville"/>
    <x v="2"/>
    <x v="1"/>
    <n v="2"/>
  </r>
  <r>
    <s v="R 2 575 000"/>
    <n v="2575000"/>
    <s v="6 Bedroom House"/>
    <x v="0"/>
    <s v="Murrayfield"/>
    <x v="0"/>
    <x v="6"/>
    <n v="3"/>
  </r>
  <r>
    <s v="R 2 699 000"/>
    <n v="2699000"/>
    <s v="3 Bedroom House"/>
    <x v="0"/>
    <s v="Faerie Glen"/>
    <x v="0"/>
    <x v="1"/>
    <n v="2"/>
  </r>
  <r>
    <s v="R 1 935 000"/>
    <n v="1935000"/>
    <s v="3 Bedroom House"/>
    <x v="0"/>
    <s v="Danville"/>
    <x v="2"/>
    <x v="1"/>
    <n v="3"/>
  </r>
  <r>
    <s v="R 1 050 000"/>
    <n v="1050000"/>
    <s v="3 Bedroom House"/>
    <x v="0"/>
    <s v="Lotus Gardens"/>
    <x v="3"/>
    <x v="1"/>
    <n v="2"/>
  </r>
  <r>
    <s v="R 999 999"/>
    <n v="999999"/>
    <s v="3 Bedroom House"/>
    <x v="0"/>
    <s v="Kirkney"/>
    <x v="2"/>
    <x v="1"/>
    <n v="1"/>
  </r>
  <r>
    <s v="R 1 995 000"/>
    <n v="1995000"/>
    <s v="3 Bedroom House"/>
    <x v="0"/>
    <s v="Faerie Glen"/>
    <x v="0"/>
    <x v="1"/>
    <n v="3"/>
  </r>
  <r>
    <s v="R 1 270 000"/>
    <n v="1270000"/>
    <s v="1 Bedroom House"/>
    <x v="0"/>
    <s v="The Retreat"/>
    <x v="4"/>
    <x v="7"/>
    <n v="1"/>
  </r>
  <r>
    <s v="R 5 150 000"/>
    <n v="5150000"/>
    <s v="4 Bedroom House"/>
    <x v="0"/>
    <s v="Six Fountains Residential Estate"/>
    <x v="0"/>
    <x v="0"/>
    <n v="4"/>
  </r>
  <r>
    <s v="R 1 850 000"/>
    <n v="1850000"/>
    <s v="3 Bedroom House"/>
    <x v="0"/>
    <s v="Rietfontein"/>
    <x v="1"/>
    <x v="1"/>
    <n v="2"/>
  </r>
  <r>
    <s v="R 1 265 000"/>
    <n v="1265000"/>
    <s v="2 Bedroom House"/>
    <x v="0"/>
    <s v="Willow Park Manor"/>
    <x v="0"/>
    <x v="3"/>
    <n v="1"/>
  </r>
  <r>
    <s v="R 2 750 000"/>
    <n v="2750000"/>
    <s v="5 Bedroom House"/>
    <x v="0"/>
    <s v="Florauna"/>
    <x v="1"/>
    <x v="2"/>
    <s v="3,5"/>
  </r>
  <r>
    <s v="R 2 992 000"/>
    <n v="2992000"/>
    <s v="3 Bedroom House"/>
    <x v="0"/>
    <s v="Pretoria North"/>
    <x v="1"/>
    <x v="1"/>
    <n v="1"/>
  </r>
  <r>
    <s v="R 3 995 000"/>
    <n v="3995000"/>
    <s v="4 Bedroom House"/>
    <x v="0"/>
    <s v="Six Fountains"/>
    <x v="0"/>
    <x v="0"/>
    <n v="4"/>
  </r>
  <r>
    <s v="R 1 075 000"/>
    <n v="1075000"/>
    <s v="2 Bedroom House"/>
    <x v="0"/>
    <s v="Magalieskruin"/>
    <x v="1"/>
    <x v="3"/>
    <n v="1"/>
  </r>
  <r>
    <s v="R 1 050 000"/>
    <n v="1050000"/>
    <s v="2 Bedroom House"/>
    <x v="0"/>
    <s v="Die Wilgers"/>
    <x v="0"/>
    <x v="3"/>
    <n v="1"/>
  </r>
  <r>
    <s v="R 3 300 000"/>
    <n v="3300000"/>
    <s v="4 Bedroom House"/>
    <x v="0"/>
    <s v="Waterkloof"/>
    <x v="0"/>
    <x v="0"/>
    <n v="3"/>
  </r>
  <r>
    <s v="R 12 500 000"/>
    <n v="12500000"/>
    <s v="6 Bedroom House"/>
    <x v="0"/>
    <s v="Mooikloof Equestrian Estate"/>
    <x v="4"/>
    <x v="6"/>
    <n v="7"/>
  </r>
  <r>
    <s v="R 2 995 000"/>
    <n v="2995000"/>
    <s v="5 Bedroom House"/>
    <x v="0"/>
    <s v="Moreleta Park"/>
    <x v="0"/>
    <x v="2"/>
    <n v="3"/>
  </r>
  <r>
    <s v="R 999 000"/>
    <n v="999000"/>
    <s v="3 Bedroom House"/>
    <x v="0"/>
    <s v="Jan Niemand Park"/>
    <x v="1"/>
    <x v="1"/>
    <n v="2"/>
  </r>
  <r>
    <s v="R 2 499 000"/>
    <n v="2499000"/>
    <s v="4 Bedroom House"/>
    <x v="0"/>
    <s v="Riviera"/>
    <x v="5"/>
    <x v="0"/>
    <n v="2"/>
  </r>
  <r>
    <s v="R 2 340 000"/>
    <n v="2340000"/>
    <s v="6 Bedroom House"/>
    <x v="0"/>
    <s v="Montana"/>
    <x v="1"/>
    <x v="6"/>
    <n v="5"/>
  </r>
  <r>
    <s v="R 1 200 000"/>
    <n v="1200000"/>
    <s v="3 Bedroom House"/>
    <x v="0"/>
    <s v="Booysens"/>
    <x v="2"/>
    <x v="1"/>
    <n v="2"/>
  </r>
  <r>
    <s v="R 1 895 000"/>
    <n v="1895000"/>
    <s v="3 Bedroom House"/>
    <x v="0"/>
    <s v="Muckleneuk"/>
    <x v="5"/>
    <x v="1"/>
    <n v="2"/>
  </r>
  <r>
    <s v="R 700 000"/>
    <n v="700000"/>
    <s v="2 Bedroom House"/>
    <x v="0"/>
    <s v="Elandspoort"/>
    <x v="3"/>
    <x v="3"/>
    <n v="1"/>
  </r>
  <r>
    <s v="R 990 000"/>
    <n v="990000"/>
    <s v="3 Bedroom House"/>
    <x v="0"/>
    <s v="Nellmapius"/>
    <x v="3"/>
    <x v="1"/>
    <n v="2"/>
  </r>
  <r>
    <s v="R 2 200 000"/>
    <n v="2200000"/>
    <s v="2 Bedroom House"/>
    <x v="0"/>
    <s v="Newlands"/>
    <x v="0"/>
    <x v="3"/>
    <n v="2"/>
  </r>
  <r>
    <s v="R 2 100 000"/>
    <n v="2100000"/>
    <s v="3 Bedroom House"/>
    <x v="0"/>
    <s v="Wonderboom"/>
    <x v="1"/>
    <x v="1"/>
    <n v="2"/>
  </r>
  <r>
    <s v="R 965 000"/>
    <n v="965000"/>
    <s v="1 Bedroom House"/>
    <x v="0"/>
    <s v="Die Wilgers"/>
    <x v="0"/>
    <x v="7"/>
    <n v="1"/>
  </r>
  <r>
    <s v="R 4 800 000"/>
    <n v="4800000"/>
    <s v="5 Bedroom House"/>
    <x v="0"/>
    <s v="Baileys Muckleneuk"/>
    <x v="0"/>
    <x v="2"/>
    <n v="5"/>
  </r>
  <r>
    <s v="R 6 500 000"/>
    <n v="6500000"/>
    <s v="4 Bedroom House"/>
    <x v="0"/>
    <s v="Waterkloof"/>
    <x v="0"/>
    <x v="0"/>
    <s v="4,5"/>
  </r>
  <r>
    <s v="R 3 275 000"/>
    <n v="3275000"/>
    <s v="4 Bedroom House"/>
    <x v="0"/>
    <s v="Waverley"/>
    <x v="1"/>
    <x v="0"/>
    <n v="2"/>
  </r>
  <r>
    <s v="R 950 000"/>
    <n v="950000"/>
    <s v="3 Bedroom House"/>
    <x v="0"/>
    <s v="Lotus Gardens"/>
    <x v="3"/>
    <x v="1"/>
    <n v="2"/>
  </r>
  <r>
    <s v="R 990 000"/>
    <n v="990000"/>
    <s v="3 Bedroom House"/>
    <x v="0"/>
    <s v="Nellmapius"/>
    <x v="3"/>
    <x v="1"/>
    <n v="2"/>
  </r>
  <r>
    <s v="R 1 290 000"/>
    <n v="1290000"/>
    <s v="2 Bedroom House"/>
    <x v="0"/>
    <s v="Montana"/>
    <x v="1"/>
    <x v="3"/>
    <n v="1"/>
  </r>
  <r>
    <s v="R 1 569 900"/>
    <n v="1569900"/>
    <s v="4 Bedroom House"/>
    <x v="0"/>
    <s v="Claremont"/>
    <x v="2"/>
    <x v="0"/>
    <n v="2"/>
  </r>
  <r>
    <s v="R 1 380 000"/>
    <n v="1380000"/>
    <s v="2 Bedroom House"/>
    <x v="0"/>
    <s v="Die Wilgers"/>
    <x v="0"/>
    <x v="3"/>
    <n v="1"/>
  </r>
  <r>
    <s v="R 2 942 700"/>
    <n v="2942700"/>
    <s v="3 Bedroom House"/>
    <x v="0"/>
    <s v="Magalieskruin"/>
    <x v="1"/>
    <x v="1"/>
    <n v="2"/>
  </r>
  <r>
    <s v="R 835 000"/>
    <n v="835000"/>
    <s v="3 Bedroom House"/>
    <x v="0"/>
    <s v="Claremont"/>
    <x v="2"/>
    <x v="1"/>
    <s v="1,5"/>
  </r>
  <r>
    <s v="R 5 999 999"/>
    <n v="5999999"/>
    <s v="14 Bedroom House"/>
    <x v="0"/>
    <s v="Hatfield"/>
    <x v="0"/>
    <x v="15"/>
    <n v="10"/>
  </r>
  <r>
    <s v="R 1 260 000"/>
    <n v="1260000"/>
    <s v="4 Bedroom House"/>
    <x v="0"/>
    <s v="East Lynne"/>
    <x v="0"/>
    <x v="0"/>
    <n v="3"/>
  </r>
  <r>
    <s v="R 1 195 000"/>
    <n v="1195000"/>
    <s v="2 Bedroom House"/>
    <x v="0"/>
    <s v="Equestria"/>
    <x v="0"/>
    <x v="3"/>
    <n v="1"/>
  </r>
  <r>
    <s v="R 1 380 000"/>
    <n v="1380000"/>
    <s v="2 Bedroom House"/>
    <x v="0"/>
    <s v="Die Wilgers"/>
    <x v="0"/>
    <x v="3"/>
    <n v="1"/>
  </r>
  <r>
    <s v="R 4 800 000"/>
    <n v="4800000"/>
    <s v="4 Bedroom House"/>
    <x v="0"/>
    <s v="Sable Hills"/>
    <x v="4"/>
    <x v="0"/>
    <n v="4"/>
  </r>
  <r>
    <s v="R 1 980 000"/>
    <n v="1980000"/>
    <s v="2 Bedroom House"/>
    <x v="0"/>
    <s v="Featherwood Retirement Estate"/>
    <x v="0"/>
    <x v="3"/>
    <n v="2"/>
  </r>
  <r>
    <s v="R 1 680 000"/>
    <n v="1680000"/>
    <s v="2 Bedroom House"/>
    <x v="0"/>
    <s v="Pretoria North"/>
    <x v="1"/>
    <x v="3"/>
    <n v="2"/>
  </r>
  <r>
    <s v="R 9 750 000"/>
    <n v="9750000"/>
    <s v="7 Bedroom House"/>
    <x v="0"/>
    <s v="Zwavelpoort AH"/>
    <x v="4"/>
    <x v="5"/>
    <s v="5,5"/>
  </r>
  <r>
    <s v="R 2 950 000"/>
    <n v="2950000"/>
    <s v="3 Bedroom House"/>
    <x v="0"/>
    <s v="Onderstepoort"/>
    <x v="4"/>
    <x v="1"/>
    <n v="1"/>
  </r>
  <r>
    <s v="R 882 000"/>
    <n v="882000"/>
    <s v="2 Bedroom House"/>
    <x v="0"/>
    <s v="Montana Tuine"/>
    <x v="1"/>
    <x v="3"/>
    <n v="1"/>
  </r>
  <r>
    <s v="R 6 295 000"/>
    <n v="6295000"/>
    <s v="5 Bedroom House"/>
    <x v="0"/>
    <s v="Six Fountains Residential Estate"/>
    <x v="0"/>
    <x v="2"/>
    <n v="5"/>
  </r>
  <r>
    <s v="R 1 690 000"/>
    <n v="1690000"/>
    <s v="4 Bedroom House"/>
    <x v="0"/>
    <s v="Pretoria North"/>
    <x v="1"/>
    <x v="0"/>
    <n v="1"/>
  </r>
  <r>
    <s v="R 990 000"/>
    <n v="990000"/>
    <s v="2 Bedroom House"/>
    <x v="0"/>
    <s v="Montana"/>
    <x v="1"/>
    <x v="3"/>
    <n v="1"/>
  </r>
  <r>
    <s v="R 13 500 000"/>
    <n v="13500000"/>
    <s v="5 Bedroom House"/>
    <x v="0"/>
    <s v="Waterkloof"/>
    <x v="0"/>
    <x v="2"/>
    <n v="4"/>
  </r>
  <r>
    <s v="R 1 445 000"/>
    <n v="1445000"/>
    <s v="2 Bedroom House"/>
    <x v="0"/>
    <s v="Equestria"/>
    <x v="0"/>
    <x v="3"/>
    <n v="2"/>
  </r>
  <r>
    <s v="R 5 900 000"/>
    <n v="5900000"/>
    <s v="4 Bedroom House"/>
    <x v="0"/>
    <s v="Woodhill Golf Estate"/>
    <x v="0"/>
    <x v="0"/>
    <n v="3"/>
  </r>
  <r>
    <s v="R 4 999 000"/>
    <n v="4999000"/>
    <s v="4 Bedroom House"/>
    <x v="0"/>
    <s v="Olympus Country Estate"/>
    <x v="0"/>
    <x v="0"/>
    <s v="4,5"/>
  </r>
  <r>
    <s v="R 880 000"/>
    <n v="880000"/>
    <s v="3 Bedroom House"/>
    <x v="0"/>
    <s v="Eersterust"/>
    <x v="3"/>
    <x v="1"/>
    <n v="2"/>
  </r>
  <r>
    <s v="R 2 954 000"/>
    <n v="2954000"/>
    <s v="3 Bedroom House"/>
    <x v="0"/>
    <s v="Newlands"/>
    <x v="0"/>
    <x v="1"/>
    <s v="2,5"/>
  </r>
  <r>
    <s v="R 1 380 000"/>
    <n v="1380000"/>
    <s v="3 Bedroom House"/>
    <x v="0"/>
    <s v="Lindo Park"/>
    <x v="0"/>
    <x v="1"/>
    <n v="1"/>
  </r>
  <r>
    <s v="R 1 270 000"/>
    <n v="1270000"/>
    <s v="4 Bedroom House"/>
    <x v="0"/>
    <s v="Pretoria North"/>
    <x v="1"/>
    <x v="0"/>
    <n v="2"/>
  </r>
  <r>
    <s v="R 7 800 000"/>
    <n v="7800000"/>
    <s v="5 Bedroom House"/>
    <x v="0"/>
    <s v="Brooklyn"/>
    <x v="0"/>
    <x v="2"/>
    <n v="5"/>
  </r>
  <r>
    <s v="R 2 345 000"/>
    <n v="2345000"/>
    <s v="4 Bedroom House"/>
    <x v="0"/>
    <s v="Suiderberg"/>
    <x v="1"/>
    <x v="0"/>
    <n v="2"/>
  </r>
  <r>
    <s v="R 1 275 000"/>
    <n v="1275000"/>
    <s v="4 Bedroom House"/>
    <x v="0"/>
    <s v="Danville"/>
    <x v="2"/>
    <x v="0"/>
    <n v="3"/>
  </r>
  <r>
    <s v="R 3 450 000"/>
    <n v="3450000"/>
    <s v="4 Bedroom House"/>
    <x v="0"/>
    <s v="Boardwalk"/>
    <x v="0"/>
    <x v="0"/>
    <n v="3"/>
  </r>
  <r>
    <s v="R 2 500 000"/>
    <n v="2500000"/>
    <s v="2 Bedroom House"/>
    <x v="0"/>
    <s v="Waterkloof Ridge"/>
    <x v="0"/>
    <x v="3"/>
    <n v="2"/>
  </r>
  <r>
    <s v="R 1 345 000"/>
    <n v="1345000"/>
    <s v="2 Bedroom House"/>
    <x v="0"/>
    <s v="Die Wilgers"/>
    <x v="0"/>
    <x v="3"/>
    <n v="1"/>
  </r>
  <r>
    <s v="R 2 100 000"/>
    <n v="2100000"/>
    <s v="3 Bedroom House"/>
    <x v="0"/>
    <s v="Montana"/>
    <x v="1"/>
    <x v="1"/>
    <n v="2"/>
  </r>
  <r>
    <s v="R 3 399 000"/>
    <n v="3399000"/>
    <s v="4 Bedroom House"/>
    <x v="0"/>
    <s v="Montana"/>
    <x v="1"/>
    <x v="0"/>
    <n v="4"/>
  </r>
  <r>
    <s v="R 3 150 000"/>
    <n v="3150000"/>
    <s v="4 Bedroom House"/>
    <x v="0"/>
    <s v="Capital Park"/>
    <x v="5"/>
    <x v="0"/>
    <n v="3"/>
  </r>
  <r>
    <s v="R 3 250 000"/>
    <n v="3250000"/>
    <s v="4 Bedroom House"/>
    <x v="0"/>
    <s v="Constantia Park"/>
    <x v="0"/>
    <x v="0"/>
    <s v="2,5"/>
  </r>
  <r>
    <s v="R 2 870 000"/>
    <n v="2870000"/>
    <s v="4 Bedroom House"/>
    <x v="0"/>
    <s v="Magalieskruin"/>
    <x v="1"/>
    <x v="0"/>
    <n v="3"/>
  </r>
  <r>
    <s v="R 4 495 000"/>
    <n v="4495000"/>
    <s v="4 Bedroom House"/>
    <x v="0"/>
    <s v="Kameeldrift East"/>
    <x v="4"/>
    <x v="0"/>
    <n v="4"/>
  </r>
  <r>
    <s v="R 3 450 000"/>
    <n v="3450000"/>
    <s v="5 Bedroom House"/>
    <x v="0"/>
    <s v="Faerie Glen"/>
    <x v="0"/>
    <x v="2"/>
    <n v="3"/>
  </r>
  <r>
    <s v="R 5 500 000"/>
    <n v="5500000"/>
    <s v="4 Bedroom House"/>
    <x v="0"/>
    <s v="Montana Park"/>
    <x v="1"/>
    <x v="0"/>
    <n v="4"/>
  </r>
  <r>
    <s v="R 2 450 000"/>
    <n v="2450000"/>
    <s v="3 Bedroom House"/>
    <x v="0"/>
    <s v="Waterkloof Ridge"/>
    <x v="0"/>
    <x v="1"/>
    <s v="2,5"/>
  </r>
  <r>
    <s v="R 1 650 000"/>
    <n v="1650000"/>
    <s v="3 Bedroom House"/>
    <x v="0"/>
    <s v="Eersterust"/>
    <x v="3"/>
    <x v="1"/>
    <n v="1"/>
  </r>
  <r>
    <s v="R 1 495 000"/>
    <n v="1495000"/>
    <s v="4 Bedroom House"/>
    <x v="0"/>
    <s v="Lotus Gardens"/>
    <x v="3"/>
    <x v="0"/>
    <s v="2,5"/>
  </r>
  <r>
    <s v="R 950 000"/>
    <n v="950000"/>
    <s v="2 Bedroom House"/>
    <x v="0"/>
    <s v="Lynnwood"/>
    <x v="0"/>
    <x v="3"/>
    <n v="1"/>
  </r>
  <r>
    <s v="R 3 295 000"/>
    <n v="3295000"/>
    <s v="4 Bedroom House"/>
    <x v="0"/>
    <s v="Highlands Estate"/>
    <x v="0"/>
    <x v="0"/>
    <n v="2"/>
  </r>
  <r>
    <s v="R 2 295 000"/>
    <n v="2295000"/>
    <s v="4 Bedroom House"/>
    <x v="0"/>
    <s v="Colbyn"/>
    <x v="0"/>
    <x v="0"/>
    <n v="3"/>
  </r>
  <r>
    <s v="R 1 980 000"/>
    <n v="1980000"/>
    <s v="4 Bedroom House"/>
    <x v="0"/>
    <s v="Rietfontein"/>
    <x v="1"/>
    <x v="0"/>
    <n v="2"/>
  </r>
  <r>
    <s v="R 7 450 000"/>
    <n v="7450000"/>
    <s v="3 Bedroom House"/>
    <x v="0"/>
    <s v="The Hills Game Reserve Estate"/>
    <x v="4"/>
    <x v="1"/>
    <s v="3,5"/>
  </r>
  <r>
    <s v="R 2 400 000"/>
    <n v="2400000"/>
    <s v="4 Bedroom House"/>
    <x v="0"/>
    <s v="Roodeplaat"/>
    <x v="4"/>
    <x v="0"/>
    <n v="4"/>
  </r>
  <r>
    <s v="R 2 570 000"/>
    <n v="2570000"/>
    <s v="4 Bedroom House"/>
    <x v="0"/>
    <s v="Montana Park"/>
    <x v="1"/>
    <x v="0"/>
    <n v="2"/>
  </r>
  <r>
    <s v="R 1 240 000"/>
    <n v="1240000"/>
    <s v="4 Bedroom House"/>
    <x v="0"/>
    <s v="Booysens"/>
    <x v="2"/>
    <x v="0"/>
    <n v="2"/>
  </r>
  <r>
    <s v="R 1 195 000"/>
    <n v="1195000"/>
    <s v="2 Bedroom House"/>
    <x v="0"/>
    <s v="Die Wilgers"/>
    <x v="0"/>
    <x v="3"/>
    <n v="1"/>
  </r>
  <r>
    <s v="R 3 950 000"/>
    <n v="3950000"/>
    <s v="5 Bedroom House"/>
    <x v="0"/>
    <s v="Constantia Park"/>
    <x v="0"/>
    <x v="2"/>
    <s v="4,5"/>
  </r>
  <r>
    <s v="R 2 925 000"/>
    <n v="2925000"/>
    <s v="3 Bedroom House"/>
    <x v="0"/>
    <s v="Six Fountains Residential Estate"/>
    <x v="0"/>
    <x v="1"/>
    <n v="2"/>
  </r>
  <r>
    <s v="R 2 900 000"/>
    <n v="2900000"/>
    <s v="3 Bedroom House"/>
    <x v="0"/>
    <s v="Six Fountains Residential Estate"/>
    <x v="0"/>
    <x v="1"/>
    <n v="2"/>
  </r>
  <r>
    <s v="R 3 500 000"/>
    <n v="3500000"/>
    <s v="4 Bedroom House"/>
    <x v="0"/>
    <s v="Florauna"/>
    <x v="1"/>
    <x v="0"/>
    <n v="3"/>
  </r>
  <r>
    <s v="R 1 750 000"/>
    <n v="1750000"/>
    <s v="4 Bedroom House"/>
    <x v="0"/>
    <s v="Sinoville"/>
    <x v="1"/>
    <x v="0"/>
    <s v="2,5"/>
  </r>
  <r>
    <s v="R 2 290 000"/>
    <n v="2290000"/>
    <s v="3 Bedroom House"/>
    <x v="0"/>
    <s v="Equestria"/>
    <x v="0"/>
    <x v="1"/>
    <n v="2"/>
  </r>
  <r>
    <s v="R 3 950 000"/>
    <n v="3950000"/>
    <s v="5 Bedroom House"/>
    <x v="0"/>
    <s v="Constantia Park"/>
    <x v="0"/>
    <x v="2"/>
    <s v="4,5"/>
  </r>
  <r>
    <s v="R 2 998 000"/>
    <n v="2998000"/>
    <s v="3 Bedroom House"/>
    <x v="0"/>
    <s v="Faerie Glen"/>
    <x v="0"/>
    <x v="1"/>
    <s v="2,5"/>
  </r>
  <r>
    <s v="R 1 195 000"/>
    <n v="1195000"/>
    <s v="3 Bedroom House"/>
    <x v="0"/>
    <s v="Annlin"/>
    <x v="1"/>
    <x v="1"/>
    <n v="2"/>
  </r>
  <r>
    <s v="R 1 630 000"/>
    <n v="1630000"/>
    <s v="3 Bedroom House"/>
    <x v="0"/>
    <s v="Sinoville"/>
    <x v="1"/>
    <x v="1"/>
    <n v="1"/>
  </r>
  <r>
    <s v="R 2 800 000"/>
    <n v="2800000"/>
    <s v="4 Bedroom House"/>
    <x v="0"/>
    <s v="Andeon"/>
    <x v="2"/>
    <x v="0"/>
    <n v="2"/>
  </r>
  <r>
    <s v="R 1 355 000"/>
    <n v="1355000"/>
    <s v="4 Bedroom House"/>
    <x v="0"/>
    <s v="East Lynne"/>
    <x v="0"/>
    <x v="0"/>
    <n v="2"/>
  </r>
  <r>
    <s v="R 1 180 000"/>
    <n v="1180000"/>
    <s v="4 Bedroom House"/>
    <x v="0"/>
    <s v="East Lynne"/>
    <x v="0"/>
    <x v="0"/>
    <s v="1,5"/>
  </r>
  <r>
    <s v="R 12 512 000"/>
    <n v="12512000"/>
    <s v="14 Bedroom House"/>
    <x v="0"/>
    <s v="Brooklyn"/>
    <x v="0"/>
    <x v="15"/>
    <n v="19"/>
  </r>
  <r>
    <s v="R 1 800 000"/>
    <n v="1800000"/>
    <s v="3 Bedroom House"/>
    <x v="0"/>
    <s v="Muckleneuk"/>
    <x v="5"/>
    <x v="1"/>
    <n v="2"/>
  </r>
  <r>
    <s v="R 1 490 000"/>
    <n v="1490000"/>
    <s v="2 Bedroom House"/>
    <x v="0"/>
    <s v="Kleinfontein AH"/>
    <x v="4"/>
    <x v="3"/>
    <s v="1,5"/>
  </r>
  <r>
    <s v="R 820 000"/>
    <n v="820000"/>
    <s v="1 Bedroom House"/>
    <x v="0"/>
    <s v="Hatfield"/>
    <x v="0"/>
    <x v="7"/>
    <s v="N/A"/>
  </r>
  <r>
    <s v="R 2 099 000"/>
    <n v="2099000"/>
    <s v="3 Bedroom House"/>
    <x v="0"/>
    <s v="Montana"/>
    <x v="1"/>
    <x v="1"/>
    <s v="2,5"/>
  </r>
  <r>
    <s v="R 2 100 000"/>
    <n v="2100000"/>
    <s v="3 Bedroom House"/>
    <x v="0"/>
    <s v="Buffelsdrift AH"/>
    <x v="4"/>
    <x v="1"/>
    <n v="2"/>
  </r>
  <r>
    <s v="R 840 000"/>
    <n v="840000"/>
    <s v="1 Bedroom House"/>
    <x v="0"/>
    <s v="Die Wilgers"/>
    <x v="0"/>
    <x v="7"/>
    <n v="1"/>
  </r>
  <r>
    <s v="R 580 000"/>
    <n v="580000"/>
    <s v="2 Bedroom House"/>
    <x v="0"/>
    <s v="Mahube Valley"/>
    <x v="3"/>
    <x v="3"/>
    <n v="1"/>
  </r>
  <r>
    <s v="R 2 499 000"/>
    <n v="2499000"/>
    <s v="3 Bedroom House"/>
    <x v="0"/>
    <s v="Wonderboom South"/>
    <x v="1"/>
    <x v="1"/>
    <n v="3"/>
  </r>
  <r>
    <s v="R 2 950 000"/>
    <n v="2950000"/>
    <s v="3 Bedroom House"/>
    <x v="0"/>
    <s v="Schurveberg AH"/>
    <x v="4"/>
    <x v="1"/>
    <s v="2,5"/>
  </r>
  <r>
    <s v="R 2 690 000"/>
    <n v="2690000"/>
    <s v="6 Bedroom House"/>
    <x v="0"/>
    <s v="Rietfontein"/>
    <x v="1"/>
    <x v="6"/>
    <s v="5,5"/>
  </r>
  <r>
    <s v="R 2 350 000"/>
    <n v="2350000"/>
    <s v="3 Bedroom House"/>
    <x v="0"/>
    <s v="Die Wilgers"/>
    <x v="0"/>
    <x v="1"/>
    <n v="2"/>
  </r>
  <r>
    <s v="R 2 099 000"/>
    <n v="2099000"/>
    <s v="3 Bedroom House"/>
    <x v="0"/>
    <s v="Montana"/>
    <x v="1"/>
    <x v="1"/>
    <n v="2"/>
  </r>
  <r>
    <s v="R 1 182 500"/>
    <n v="1182500"/>
    <s v="3 Bedroom House"/>
    <x v="0"/>
    <s v="West Park"/>
    <x v="2"/>
    <x v="1"/>
    <n v="1"/>
  </r>
  <r>
    <s v="R 3 350 000"/>
    <n v="3350000"/>
    <s v="3 Bedroom House"/>
    <x v="0"/>
    <s v="Roodepark Eco Estate"/>
    <x v="4"/>
    <x v="1"/>
    <n v="3"/>
  </r>
  <r>
    <s v="R 3 499 000"/>
    <n v="3499000"/>
    <s v="4 Bedroom House"/>
    <x v="0"/>
    <s v="Montana"/>
    <x v="1"/>
    <x v="0"/>
    <s v="3,5"/>
  </r>
  <r>
    <s v="R 680 000"/>
    <n v="680000"/>
    <s v="2 Bedroom House"/>
    <x v="0"/>
    <s v="Mamelodi East"/>
    <x v="3"/>
    <x v="3"/>
    <s v="1,5"/>
  </r>
  <r>
    <s v="R 4 200 000"/>
    <n v="4200000"/>
    <s v="9 Bedroom House"/>
    <x v="0"/>
    <s v="Lydiana"/>
    <x v="0"/>
    <x v="9"/>
    <n v="12"/>
  </r>
  <r>
    <s v="R 1 580 000"/>
    <n v="1580000"/>
    <s v="3 Bedroom House"/>
    <x v="0"/>
    <s v="Claremont"/>
    <x v="2"/>
    <x v="1"/>
    <n v="1"/>
  </r>
  <r>
    <s v="R 5 600 000"/>
    <n v="5600000"/>
    <s v="4 Bedroom House"/>
    <x v="0"/>
    <s v="Wapadrand"/>
    <x v="0"/>
    <x v="0"/>
    <s v="4,5"/>
  </r>
  <r>
    <s v="R 1 900 000"/>
    <n v="1900000"/>
    <s v="4 Bedroom House"/>
    <x v="0"/>
    <s v="Riviera"/>
    <x v="5"/>
    <x v="0"/>
    <n v="5"/>
  </r>
  <r>
    <s v="R 1 890 000"/>
    <n v="1890000"/>
    <s v="3 Bedroom House"/>
    <x v="0"/>
    <s v="Brummeria"/>
    <x v="0"/>
    <x v="1"/>
    <n v="2"/>
  </r>
  <r>
    <s v="R 1 130 000"/>
    <n v="1130000"/>
    <s v="4 Bedroom House"/>
    <x v="0"/>
    <s v="Pretoria North"/>
    <x v="1"/>
    <x v="0"/>
    <s v="1,5"/>
  </r>
  <r>
    <s v="R 2 950 000"/>
    <n v="2950000"/>
    <s v="3 Bedroom House"/>
    <x v="0"/>
    <s v="Schurveberg AH"/>
    <x v="4"/>
    <x v="1"/>
    <s v="2,5"/>
  </r>
  <r>
    <s v="R 1 149 000"/>
    <n v="1149000"/>
    <s v="3 Bedroom House"/>
    <x v="0"/>
    <s v="Jan Niemand Park"/>
    <x v="1"/>
    <x v="1"/>
    <n v="1"/>
  </r>
  <r>
    <s v="R 2 789 000"/>
    <n v="2789000"/>
    <s v="4 Bedroom House"/>
    <x v="0"/>
    <s v="Montana Park"/>
    <x v="1"/>
    <x v="0"/>
    <s v="2,5"/>
  </r>
  <r>
    <s v="R 1 895 000"/>
    <n v="1895000"/>
    <s v="2 Bedroom House"/>
    <x v="0"/>
    <s v="Clydesdale"/>
    <x v="5"/>
    <x v="3"/>
    <n v="1"/>
  </r>
  <r>
    <s v="R 2 299 000"/>
    <n v="2299000"/>
    <s v="3 Bedroom House"/>
    <x v="0"/>
    <s v="Montana"/>
    <x v="1"/>
    <x v="1"/>
    <s v="2,5"/>
  </r>
  <r>
    <s v="R 1 990 000"/>
    <n v="1990000"/>
    <s v="14 Bedroom House"/>
    <x v="0"/>
    <s v="Rietfontein"/>
    <x v="1"/>
    <x v="15"/>
    <n v="3"/>
  </r>
  <r>
    <s v="R 1 150 000"/>
    <n v="1150000"/>
    <s v="4 Bedroom House"/>
    <x v="0"/>
    <s v="Daspoort"/>
    <x v="2"/>
    <x v="0"/>
    <n v="3"/>
  </r>
  <r>
    <s v="R 3 000 000"/>
    <n v="3000000"/>
    <s v="3 Bedroom House"/>
    <x v="0"/>
    <s v="Rietondale"/>
    <x v="0"/>
    <x v="1"/>
    <s v="2,5"/>
  </r>
  <r>
    <s v="R 4 140 000"/>
    <n v="4140000"/>
    <s v="22 Bedroom House"/>
    <x v="0"/>
    <s v="Enormwater AH"/>
    <x v="4"/>
    <x v="31"/>
    <n v="14"/>
  </r>
  <r>
    <s v="R 1 100 000"/>
    <n v="1100000"/>
    <s v="3 Bedroom House"/>
    <x v="0"/>
    <s v="Philip Nel Park"/>
    <x v="2"/>
    <x v="1"/>
    <n v="1"/>
  </r>
  <r>
    <s v="R 1 850 000"/>
    <n v="1850000"/>
    <s v="3 Bedroom House"/>
    <x v="0"/>
    <s v="Faerie Glen"/>
    <x v="0"/>
    <x v="1"/>
    <n v="3"/>
  </r>
  <r>
    <s v="R 2 800 000"/>
    <n v="2800000"/>
    <s v="3 Bedroom House"/>
    <x v="0"/>
    <s v="Waterkloof"/>
    <x v="0"/>
    <x v="1"/>
    <n v="3"/>
  </r>
  <r>
    <s v="R 2 795 000"/>
    <n v="2795000"/>
    <s v="5 Bedroom House"/>
    <x v="0"/>
    <s v="Hatfield"/>
    <x v="0"/>
    <x v="2"/>
    <s v="1,5"/>
  </r>
  <r>
    <s v="R 4 140 000"/>
    <n v="4140000"/>
    <s v="22 Bedroom House"/>
    <x v="0"/>
    <s v="Enormwater AH"/>
    <x v="4"/>
    <x v="31"/>
    <n v="14"/>
  </r>
  <r>
    <s v="R 2 600 000"/>
    <n v="2600000"/>
    <s v="5 Bedroom House"/>
    <x v="0"/>
    <s v="Florauna"/>
    <x v="1"/>
    <x v="2"/>
    <n v="4"/>
  </r>
  <r>
    <s v="R 3 250 000"/>
    <n v="3250000"/>
    <s v="6.5 Bedroom House"/>
    <x v="0"/>
    <s v="Savannah Country Estate"/>
    <x v="4"/>
    <x v="32"/>
    <n v="2"/>
  </r>
  <r>
    <s v="R 1 850 000"/>
    <n v="1850000"/>
    <s v="3 Bedroom House"/>
    <x v="0"/>
    <s v="Philip Nel Park"/>
    <x v="2"/>
    <x v="1"/>
    <n v="2"/>
  </r>
  <r>
    <s v="R 4 900 000"/>
    <n v="4900000"/>
    <s v="5 Bedroom House"/>
    <x v="0"/>
    <s v="Waterkloof Golf Estate"/>
    <x v="0"/>
    <x v="2"/>
    <n v="4"/>
  </r>
  <r>
    <s v="R 1 740 000"/>
    <n v="1740000"/>
    <s v="3 Bedroom House"/>
    <x v="0"/>
    <s v="West Park"/>
    <x v="2"/>
    <x v="1"/>
    <n v="1"/>
  </r>
  <r>
    <s v="R 1 100 000"/>
    <n v="1100000"/>
    <s v="3 Bedroom House"/>
    <x v="0"/>
    <s v="Danville"/>
    <x v="2"/>
    <x v="1"/>
    <n v="2"/>
  </r>
  <r>
    <s v="R 2 950 000"/>
    <n v="2950000"/>
    <s v="3 Bedroom House"/>
    <x v="0"/>
    <s v="Six Fountains"/>
    <x v="0"/>
    <x v="1"/>
    <n v="2"/>
  </r>
  <r>
    <s v="R 850 000"/>
    <n v="850000"/>
    <s v="3 Bedroom House"/>
    <x v="0"/>
    <s v="Kirkney"/>
    <x v="2"/>
    <x v="1"/>
    <n v="1"/>
  </r>
  <r>
    <s v="R 1 065 000"/>
    <n v="1065000"/>
    <s v="2 Bedroom House"/>
    <x v="0"/>
    <s v="Die Wilgers"/>
    <x v="0"/>
    <x v="3"/>
    <n v="1"/>
  </r>
  <r>
    <s v="R 1 165 000"/>
    <n v="1165000"/>
    <s v="3 Bedroom House"/>
    <x v="0"/>
    <s v="Elandspoort"/>
    <x v="3"/>
    <x v="1"/>
    <n v="1"/>
  </r>
  <r>
    <s v="R 3 985 000"/>
    <n v="3985000"/>
    <s v="4 Bedroom House"/>
    <x v="0"/>
    <s v="Silver Lakes"/>
    <x v="0"/>
    <x v="0"/>
    <n v="4"/>
  </r>
  <r>
    <s v="R 1 300 000"/>
    <n v="1300000"/>
    <s v="3 Bedroom House"/>
    <x v="0"/>
    <s v="Pretoria North"/>
    <x v="1"/>
    <x v="1"/>
    <n v="2"/>
  </r>
  <r>
    <s v="R 3 450 000"/>
    <n v="3450000"/>
    <s v="5 Bedroom House"/>
    <x v="0"/>
    <s v="Waverley"/>
    <x v="1"/>
    <x v="2"/>
    <s v="2,5"/>
  </r>
  <r>
    <s v="R 3 499 999"/>
    <n v="3499999"/>
    <s v="12 Bedroom House"/>
    <x v="0"/>
    <s v="Menlo Park"/>
    <x v="0"/>
    <x v="14"/>
    <n v="1"/>
  </r>
  <r>
    <s v="R 12 000 000"/>
    <n v="12000000"/>
    <s v="25 Bedroom House"/>
    <x v="0"/>
    <s v="Brooklyn"/>
    <x v="0"/>
    <x v="33"/>
    <n v="10"/>
  </r>
  <r>
    <s v="R 1 850 000"/>
    <n v="1850000"/>
    <s v="3 Bedroom House"/>
    <x v="0"/>
    <s v="Pretoria North"/>
    <x v="1"/>
    <x v="1"/>
    <n v="2"/>
  </r>
  <r>
    <s v="R 3 995 000"/>
    <n v="3995000"/>
    <s v="3 Bedroom House"/>
    <x v="0"/>
    <s v="Hazeldean"/>
    <x v="0"/>
    <x v="1"/>
    <s v="3,5"/>
  </r>
  <r>
    <s v="R 1 200 000"/>
    <n v="1200000"/>
    <s v="4 Bedroom House"/>
    <x v="0"/>
    <s v="Danville"/>
    <x v="2"/>
    <x v="0"/>
    <n v="2"/>
  </r>
  <r>
    <s v="R 990 000"/>
    <n v="990000"/>
    <s v="3 Bedroom House"/>
    <x v="0"/>
    <s v="Lotus Gardens"/>
    <x v="3"/>
    <x v="1"/>
    <n v="2"/>
  </r>
  <r>
    <s v="R 6 500 000"/>
    <n v="6500000"/>
    <s v="16 Bedroom House"/>
    <x v="0"/>
    <s v="Clydesdale"/>
    <x v="5"/>
    <x v="22"/>
    <n v="14"/>
  </r>
  <r>
    <s v="R 2 350 000"/>
    <n v="2350000"/>
    <s v="2 Bedroom House"/>
    <x v="0"/>
    <s v="Waterkloof Ridge"/>
    <x v="0"/>
    <x v="3"/>
    <n v="1"/>
  </r>
  <r>
    <s v="R 720 000"/>
    <n v="720000"/>
    <s v="2 Bedroom House"/>
    <x v="0"/>
    <s v="Mahube Valley"/>
    <x v="3"/>
    <x v="3"/>
    <s v="1,5"/>
  </r>
  <r>
    <s v="R 1 065 000"/>
    <n v="1065000"/>
    <s v="2 Bedroom House"/>
    <x v="0"/>
    <s v="Die Wilgers"/>
    <x v="0"/>
    <x v="3"/>
    <n v="1"/>
  </r>
  <r>
    <s v="R 7 500 000"/>
    <n v="7500000"/>
    <s v="4 Bedroom House"/>
    <x v="0"/>
    <s v="Sterrewag"/>
    <x v="0"/>
    <x v="0"/>
    <n v="4"/>
  </r>
  <r>
    <s v="R 1 000 000"/>
    <n v="1000000"/>
    <s v="3 Bedroom House"/>
    <x v="0"/>
    <s v="Danville"/>
    <x v="2"/>
    <x v="1"/>
    <n v="2"/>
  </r>
  <r>
    <s v="R 4 500 000"/>
    <n v="4500000"/>
    <s v="8 Bedroom House"/>
    <x v="0"/>
    <s v="Elarduspark"/>
    <x v="0"/>
    <x v="4"/>
    <n v="8"/>
  </r>
  <r>
    <s v="R 3 450 000"/>
    <n v="3450000"/>
    <s v="5 Bedroom House"/>
    <x v="0"/>
    <s v="Savannah Country Estate"/>
    <x v="4"/>
    <x v="2"/>
    <n v="3"/>
  </r>
  <r>
    <s v="R 1 665 000"/>
    <n v="1665000"/>
    <s v="3 Bedroom House"/>
    <x v="0"/>
    <s v="Montana"/>
    <x v="1"/>
    <x v="1"/>
    <s v="2,5"/>
  </r>
  <r>
    <s v="R 1 750 000"/>
    <n v="1750000"/>
    <s v="4 Bedroom House"/>
    <x v="0"/>
    <s v="Dorandia"/>
    <x v="1"/>
    <x v="0"/>
    <n v="2"/>
  </r>
  <r>
    <s v="R 5 250 000"/>
    <n v="5250000"/>
    <s v="8 Bedroom House"/>
    <x v="0"/>
    <s v="Lynnwood"/>
    <x v="0"/>
    <x v="4"/>
    <n v="6"/>
  </r>
  <r>
    <s v="R 2 999 000"/>
    <n v="2999000"/>
    <s v="4 Bedroom House"/>
    <x v="0"/>
    <s v="Willow Acres"/>
    <x v="0"/>
    <x v="0"/>
    <s v="3,5"/>
  </r>
  <r>
    <s v="R 2 299 000"/>
    <n v="2299000"/>
    <s v="3 Bedroom House"/>
    <x v="0"/>
    <s v="Montana Park"/>
    <x v="1"/>
    <x v="1"/>
    <s v="2,5"/>
  </r>
  <r>
    <s v="R 5 800 000"/>
    <n v="5800000"/>
    <s v="3 Bedroom House"/>
    <x v="0"/>
    <s v="Woodhill Golf Estate"/>
    <x v="0"/>
    <x v="1"/>
    <s v="2,5"/>
  </r>
  <r>
    <s v="R 2 399 000"/>
    <n v="2399000"/>
    <s v="3 Bedroom House"/>
    <x v="0"/>
    <s v="Montana Park"/>
    <x v="1"/>
    <x v="1"/>
    <s v="2,5"/>
  </r>
  <r>
    <s v="R 13 500 000"/>
    <n v="13500000"/>
    <s v="5 Bedroom House"/>
    <x v="0"/>
    <s v="Waterkloof Ridge"/>
    <x v="0"/>
    <x v="2"/>
    <n v="5"/>
  </r>
  <r>
    <s v="R 845 000"/>
    <n v="845000"/>
    <s v="2 Bedroom House"/>
    <x v="0"/>
    <s v="Lotus Gardens"/>
    <x v="3"/>
    <x v="3"/>
    <n v="1"/>
  </r>
  <r>
    <s v="R 4 400 000"/>
    <n v="4400000"/>
    <s v="3 Bedroom House"/>
    <x v="0"/>
    <s v="Waterkloof Golf Estate"/>
    <x v="0"/>
    <x v="1"/>
    <n v="2"/>
  </r>
  <r>
    <s v="R 500 000"/>
    <n v="500000"/>
    <s v="4 Bedroom House"/>
    <x v="0"/>
    <s v="Atteridgeville"/>
    <x v="2"/>
    <x v="0"/>
    <n v="2"/>
  </r>
  <r>
    <s v="R 5 800 000"/>
    <n v="5800000"/>
    <s v="3 Bedroom House"/>
    <x v="0"/>
    <s v="Woodhill Golf Estate"/>
    <x v="0"/>
    <x v="1"/>
    <s v="2,5"/>
  </r>
  <r>
    <s v="R 2 200 000"/>
    <n v="2200000"/>
    <s v="3 Bedroom House"/>
    <x v="0"/>
    <s v="Waverley"/>
    <x v="1"/>
    <x v="1"/>
    <n v="2"/>
  </r>
  <r>
    <s v="R 2 400 000"/>
    <n v="2400000"/>
    <s v="4 Bedroom House"/>
    <x v="0"/>
    <s v="Montana"/>
    <x v="1"/>
    <x v="0"/>
    <n v="3"/>
  </r>
  <r>
    <s v="R 4 900 000"/>
    <n v="4900000"/>
    <s v="4 Bedroom House"/>
    <x v="0"/>
    <s v="Waterkloof Golf Estate"/>
    <x v="0"/>
    <x v="0"/>
    <n v="4"/>
  </r>
  <r>
    <s v="R 880 000"/>
    <n v="880000"/>
    <s v="3 Bedroom House"/>
    <x v="0"/>
    <s v="Danville"/>
    <x v="2"/>
    <x v="1"/>
    <n v="1"/>
  </r>
  <r>
    <s v="R 6 950 000"/>
    <n v="6950000"/>
    <s v="5 Bedroom House"/>
    <x v="0"/>
    <s v="Six Fountains"/>
    <x v="0"/>
    <x v="2"/>
    <n v="5"/>
  </r>
  <r>
    <s v="R 2 750 000"/>
    <n v="2750000"/>
    <s v="4 Bedroom House"/>
    <x v="0"/>
    <s v="Mountain View"/>
    <x v="1"/>
    <x v="0"/>
    <n v="2"/>
  </r>
  <r>
    <s v="R 2 200 000"/>
    <n v="2200000"/>
    <s v="4 Bedroom House"/>
    <x v="0"/>
    <s v="Monument Park"/>
    <x v="6"/>
    <x v="0"/>
    <n v="2"/>
  </r>
  <r>
    <s v="R 2 995 000"/>
    <n v="2995000"/>
    <s v="5 Bedroom House"/>
    <x v="0"/>
    <s v="Moreleta Park"/>
    <x v="0"/>
    <x v="2"/>
    <n v="4"/>
  </r>
  <r>
    <s v="R 2 800 000"/>
    <n v="2800000"/>
    <s v="3 Bedroom House"/>
    <x v="0"/>
    <s v="Newlands"/>
    <x v="0"/>
    <x v="1"/>
    <n v="2"/>
  </r>
  <r>
    <s v="R 2 925 000"/>
    <n v="2925000"/>
    <s v="3 Bedroom House"/>
    <x v="0"/>
    <s v="Six Fountains Residential Estate"/>
    <x v="0"/>
    <x v="1"/>
    <n v="2"/>
  </r>
  <r>
    <s v="R 2 735 000"/>
    <n v="2735000"/>
    <s v="3 Bedroom House"/>
    <x v="0"/>
    <s v="Roseville"/>
    <x v="1"/>
    <x v="1"/>
    <s v="3,5"/>
  </r>
  <r>
    <s v="R 10 500 000"/>
    <n v="10500000"/>
    <s v="4 Bedroom House"/>
    <x v="0"/>
    <s v="Waterkloof"/>
    <x v="0"/>
    <x v="0"/>
    <n v="4"/>
  </r>
  <r>
    <s v="R 10 800 000"/>
    <n v="10800000"/>
    <s v="4 Bedroom House"/>
    <x v="0"/>
    <s v="Waterkloof Ridge"/>
    <x v="0"/>
    <x v="0"/>
    <n v="4"/>
  </r>
  <r>
    <s v="R 740 000"/>
    <n v="740000"/>
    <s v="3 Bedroom House"/>
    <x v="0"/>
    <s v="Atteridgeville"/>
    <x v="2"/>
    <x v="1"/>
    <n v="2"/>
  </r>
  <r>
    <s v="R 2 390 000"/>
    <n v="2390000"/>
    <s v="3 Bedroom House"/>
    <x v="0"/>
    <s v="Faerie Glen"/>
    <x v="0"/>
    <x v="1"/>
    <n v="2"/>
  </r>
  <r>
    <s v="R 3 300 000"/>
    <n v="3300000"/>
    <s v="4 Bedroom House"/>
    <x v="0"/>
    <s v="Brooklyn"/>
    <x v="0"/>
    <x v="0"/>
    <n v="2"/>
  </r>
  <r>
    <s v="R 8 500 000"/>
    <n v="8500000"/>
    <s v="4 Bedroom House"/>
    <x v="0"/>
    <s v="Waterkloof"/>
    <x v="0"/>
    <x v="0"/>
    <n v="4"/>
  </r>
  <r>
    <s v="R 1 799 000"/>
    <n v="1799000"/>
    <s v="3 Bedroom House"/>
    <x v="0"/>
    <s v="Florauna"/>
    <x v="1"/>
    <x v="1"/>
    <n v="2"/>
  </r>
  <r>
    <s v="R 2 650 000"/>
    <n v="2650000"/>
    <s v="3 Bedroom House"/>
    <x v="0"/>
    <s v="Equestria"/>
    <x v="0"/>
    <x v="1"/>
    <s v="3,5"/>
  </r>
  <r>
    <s v="R 2 399 000"/>
    <n v="2399000"/>
    <s v="16 Bedroom House"/>
    <x v="0"/>
    <s v="Proclamation Hill"/>
    <x v="2"/>
    <x v="22"/>
    <n v="7"/>
  </r>
  <r>
    <s v="R 2 399 000"/>
    <n v="2399000"/>
    <s v="16 Bedroom House"/>
    <x v="0"/>
    <s v="Proclamation Hill"/>
    <x v="2"/>
    <x v="22"/>
    <n v="7"/>
  </r>
  <r>
    <s v="R 3 300 000"/>
    <n v="3300000"/>
    <s v="3 Bedroom House"/>
    <x v="0"/>
    <s v="Buffelsdrift AH"/>
    <x v="4"/>
    <x v="1"/>
    <n v="4"/>
  </r>
  <r>
    <s v="R 790 000"/>
    <n v="790000"/>
    <s v="2 Bedroom House"/>
    <x v="0"/>
    <s v="Atteridgeville"/>
    <x v="2"/>
    <x v="3"/>
    <n v="1"/>
  </r>
  <r>
    <s v="R 1 230 000"/>
    <n v="1230000"/>
    <s v="3 Bedroom House"/>
    <x v="0"/>
    <s v="Pretoria North"/>
    <x v="1"/>
    <x v="1"/>
    <n v="2"/>
  </r>
  <r>
    <s v="R 4 850 000"/>
    <n v="4850000"/>
    <s v="3 Bedroom House"/>
    <x v="0"/>
    <s v="Waterkloof Ridge"/>
    <x v="0"/>
    <x v="1"/>
    <n v="2"/>
  </r>
  <r>
    <s v="R 635 000"/>
    <n v="635000"/>
    <s v="2 Bedroom House"/>
    <x v="0"/>
    <s v="Lotus Gardens"/>
    <x v="3"/>
    <x v="3"/>
    <n v="1"/>
  </r>
  <r>
    <s v="R 3 400 000"/>
    <n v="3400000"/>
    <s v="5 Bedroom House"/>
    <x v="0"/>
    <s v="La Montagne"/>
    <x v="0"/>
    <x v="2"/>
    <n v="51"/>
  </r>
  <r>
    <s v="R 4 229 000"/>
    <n v="4229000"/>
    <s v="3 Bedroom House"/>
    <x v="0"/>
    <s v="Lynnwood"/>
    <x v="0"/>
    <x v="1"/>
    <s v="3,5"/>
  </r>
  <r>
    <s v="R 1 449 999"/>
    <n v="1449999"/>
    <s v="3 Bedroom House"/>
    <x v="0"/>
    <s v="Atteridgeville"/>
    <x v="2"/>
    <x v="1"/>
    <n v="2"/>
  </r>
  <r>
    <s v="R 1 620 000"/>
    <n v="1620000"/>
    <s v="4 Bedroom House"/>
    <x v="0"/>
    <s v="Pretoria West"/>
    <x v="2"/>
    <x v="0"/>
    <n v="2"/>
  </r>
  <r>
    <s v="R 2 900 000"/>
    <n v="2900000"/>
    <s v="5 Bedroom House"/>
    <x v="0"/>
    <s v="Kwaggasrand"/>
    <x v="2"/>
    <x v="2"/>
    <n v="2"/>
  </r>
  <r>
    <s v="R 876 000"/>
    <n v="876000"/>
    <s v="3 Bedroom House"/>
    <x v="0"/>
    <s v="Elandspoort"/>
    <x v="3"/>
    <x v="1"/>
    <n v="1"/>
  </r>
  <r>
    <s v="R 2 100 000"/>
    <n v="2100000"/>
    <s v="3 Bedroom House"/>
    <x v="0"/>
    <s v="Annlin"/>
    <x v="1"/>
    <x v="1"/>
    <n v="2"/>
  </r>
  <r>
    <s v="R 6 500 000"/>
    <n v="6500000"/>
    <s v="4 Bedroom House"/>
    <x v="0"/>
    <s v="Woodhill Golf Estate"/>
    <x v="0"/>
    <x v="0"/>
    <s v="4,5"/>
  </r>
  <r>
    <s v="R 3 600 000"/>
    <n v="3600000"/>
    <s v="6 Bedroom House"/>
    <x v="0"/>
    <s v="Waterkloof Ridge"/>
    <x v="0"/>
    <x v="6"/>
    <s v="4,5"/>
  </r>
  <r>
    <s v="R 1 450 000"/>
    <n v="1450000"/>
    <s v="5 Bedroom House"/>
    <x v="0"/>
    <s v="Kwaggasrand"/>
    <x v="2"/>
    <x v="2"/>
    <n v="2"/>
  </r>
  <r>
    <s v="R 1 499 000"/>
    <n v="1499000"/>
    <s v="3 Bedroom House"/>
    <x v="0"/>
    <s v="Florauna"/>
    <x v="1"/>
    <x v="1"/>
    <n v="2"/>
  </r>
  <r>
    <s v="R 1 400 000"/>
    <n v="1400000"/>
    <s v="4 Bedroom House"/>
    <x v="0"/>
    <s v="Dorandia"/>
    <x v="1"/>
    <x v="0"/>
    <n v="2"/>
  </r>
  <r>
    <s v="R 1 850 000"/>
    <n v="1850000"/>
    <s v="1 Bedroom House"/>
    <x v="0"/>
    <s v="Nieuw Muckleneuk"/>
    <x v="0"/>
    <x v="7"/>
    <n v="1"/>
  </r>
  <r>
    <s v="R 1 365 000"/>
    <n v="1365000"/>
    <s v="4 Bedroom House"/>
    <x v="0"/>
    <s v="Kwaggasrand"/>
    <x v="2"/>
    <x v="0"/>
    <n v="2"/>
  </r>
  <r>
    <s v="R 4 850 000"/>
    <n v="4850000"/>
    <s v="3 Bedroom House"/>
    <x v="0"/>
    <s v="Waterkloof Ridge"/>
    <x v="0"/>
    <x v="1"/>
    <n v="2"/>
  </r>
  <r>
    <s v="R 750 000"/>
    <n v="750000"/>
    <s v="3 Bedroom House"/>
    <x v="0"/>
    <s v="Danville"/>
    <x v="2"/>
    <x v="1"/>
    <n v="1"/>
  </r>
  <r>
    <s v="R 1 580 000"/>
    <n v="1580000"/>
    <s v="3 Bedroom House"/>
    <x v="0"/>
    <s v="West Park"/>
    <x v="2"/>
    <x v="1"/>
    <n v="2"/>
  </r>
  <r>
    <s v="R 1 790 000"/>
    <n v="1790000"/>
    <s v="4 Bedroom House"/>
    <x v="0"/>
    <s v="Proclamation Hill"/>
    <x v="2"/>
    <x v="0"/>
    <n v="2"/>
  </r>
  <r>
    <s v="R 9 500 000"/>
    <n v="9500000"/>
    <s v="14 Bedroom House"/>
    <x v="0"/>
    <s v="Waterkloof Ridge"/>
    <x v="0"/>
    <x v="15"/>
    <s v="14,5"/>
  </r>
  <r>
    <s v="R 5 500 000"/>
    <n v="5500000"/>
    <s v="4 Bedroom House"/>
    <x v="0"/>
    <s v="Woodhill Golf Estate"/>
    <x v="0"/>
    <x v="0"/>
    <n v="3"/>
  </r>
  <r>
    <s v="R 8 500 000"/>
    <n v="8500000"/>
    <s v="6 Bedroom House"/>
    <x v="0"/>
    <s v="Woodhill Golf Estate"/>
    <x v="0"/>
    <x v="6"/>
    <s v="6,5"/>
  </r>
  <r>
    <s v="R 900 000"/>
    <n v="900000"/>
    <s v="4 Bedroom House"/>
    <x v="0"/>
    <s v="Saulsville"/>
    <x v="3"/>
    <x v="0"/>
    <s v="2,5"/>
  </r>
  <r>
    <s v="R 4 900 000"/>
    <n v="4900000"/>
    <s v="5 Bedroom House"/>
    <x v="0"/>
    <s v="Waterkloof Ridge"/>
    <x v="0"/>
    <x v="2"/>
    <n v="4"/>
  </r>
  <r>
    <s v="R 3 000 000"/>
    <n v="3000000"/>
    <s v="17 Bedroom House"/>
    <x v="0"/>
    <s v="Rietfontein"/>
    <x v="1"/>
    <x v="34"/>
    <n v="8"/>
  </r>
  <r>
    <s v="R 2 250 000"/>
    <n v="2250000"/>
    <s v="3 Bedroom House"/>
    <x v="0"/>
    <s v="Magalieskruin"/>
    <x v="1"/>
    <x v="1"/>
    <n v="2"/>
  </r>
  <r>
    <s v="R 1 820 000"/>
    <n v="1820000"/>
    <s v="4 Bedroom House"/>
    <x v="0"/>
    <s v="Wonderboom South"/>
    <x v="1"/>
    <x v="0"/>
    <n v="3"/>
  </r>
  <r>
    <s v="R 1 820 000"/>
    <n v="1820000"/>
    <s v="4 Bedroom House"/>
    <x v="0"/>
    <s v="Wonderboom South"/>
    <x v="1"/>
    <x v="0"/>
    <n v="3"/>
  </r>
  <r>
    <s v="R 1 699 000"/>
    <n v="1699000"/>
    <s v="4 Bedroom House"/>
    <x v="0"/>
    <s v="Tileba"/>
    <x v="1"/>
    <x v="0"/>
    <n v="2"/>
  </r>
  <r>
    <s v="R 7 950 000"/>
    <n v="7950000"/>
    <s v="4 Bedroom House"/>
    <x v="0"/>
    <s v="The Hills Game Reserve Estate"/>
    <x v="4"/>
    <x v="0"/>
    <n v="4"/>
  </r>
  <r>
    <s v="R 2 200 000"/>
    <n v="2200000"/>
    <s v="4 Bedroom House"/>
    <x v="0"/>
    <s v="Moreleta Park"/>
    <x v="0"/>
    <x v="0"/>
    <n v="3"/>
  </r>
  <r>
    <s v="R 5 500 000"/>
    <n v="5500000"/>
    <s v="5 Bedroom House"/>
    <x v="0"/>
    <s v="Menlo Park"/>
    <x v="0"/>
    <x v="2"/>
    <n v="4"/>
  </r>
  <r>
    <s v="R 3 950 000"/>
    <n v="3950000"/>
    <s v="3 Bedroom House"/>
    <x v="0"/>
    <s v="Baileys Muckleneuk"/>
    <x v="0"/>
    <x v="1"/>
    <n v="4"/>
  </r>
  <r>
    <s v="R 1 399 000"/>
    <n v="1399000"/>
    <s v="2 Bedroom House"/>
    <x v="0"/>
    <s v="Equestria"/>
    <x v="0"/>
    <x v="3"/>
    <s v="1,5"/>
  </r>
  <r>
    <s v="R 3 500 000"/>
    <n v="3500000"/>
    <s v="3 Bedroom House"/>
    <x v="0"/>
    <s v="Waterkloof Ridge"/>
    <x v="0"/>
    <x v="1"/>
    <n v="3"/>
  </r>
  <r>
    <s v="R 1 850 000"/>
    <n v="1850000"/>
    <s v="2 Bedroom House"/>
    <x v="0"/>
    <s v="Wapadrand"/>
    <x v="0"/>
    <x v="3"/>
    <n v="2"/>
  </r>
  <r>
    <s v="R 2 900 000"/>
    <n v="2900000"/>
    <s v="3 Bedroom House"/>
    <x v="0"/>
    <s v="Brooklyn"/>
    <x v="0"/>
    <x v="1"/>
    <s v="3,5"/>
  </r>
  <r>
    <s v="R 1 775 000"/>
    <n v="1775000"/>
    <s v="5 Bedroom House"/>
    <x v="0"/>
    <s v="Dorandia"/>
    <x v="1"/>
    <x v="2"/>
    <n v="3"/>
  </r>
  <r>
    <s v="R 1 525 000"/>
    <n v="1525000"/>
    <s v="2 Bedroom House"/>
    <x v="0"/>
    <s v="Equestria"/>
    <x v="0"/>
    <x v="3"/>
    <n v="2"/>
  </r>
  <r>
    <s v="R 2 300 000"/>
    <n v="2300000"/>
    <s v="3 Bedroom House"/>
    <x v="0"/>
    <s v="Lydiana"/>
    <x v="0"/>
    <x v="1"/>
    <n v="2"/>
  </r>
  <r>
    <s v="R 5 500 000"/>
    <n v="5500000"/>
    <s v="3 Bedroom House"/>
    <x v="0"/>
    <s v="Waterkloof Ridge"/>
    <x v="0"/>
    <x v="1"/>
    <n v="3"/>
  </r>
  <r>
    <s v="R 850 000"/>
    <n v="850000"/>
    <s v="3 Bedroom House"/>
    <x v="0"/>
    <s v="Elandspoort"/>
    <x v="3"/>
    <x v="1"/>
    <n v="1"/>
  </r>
  <r>
    <s v="R 5 000 000"/>
    <n v="5000000"/>
    <s v="3 Bedroom House"/>
    <x v="0"/>
    <s v="Waterkloof Heights"/>
    <x v="0"/>
    <x v="1"/>
    <n v="2"/>
  </r>
  <r>
    <s v="R 1 800 000"/>
    <n v="1800000"/>
    <s v="8 Bedroom House"/>
    <x v="0"/>
    <s v="Danville"/>
    <x v="2"/>
    <x v="4"/>
    <n v="4"/>
  </r>
  <r>
    <s v="R 1 040 000"/>
    <n v="1040000"/>
    <s v="3 Bedroom House"/>
    <x v="0"/>
    <s v="Roodepark Eco Estate"/>
    <x v="4"/>
    <x v="1"/>
    <n v="2"/>
  </r>
  <r>
    <s v="R 1 900 000"/>
    <n v="1900000"/>
    <s v="4 Bedroom House"/>
    <x v="0"/>
    <s v="Claremont"/>
    <x v="2"/>
    <x v="0"/>
    <s v="2,5"/>
  </r>
  <r>
    <s v="R 400 000"/>
    <n v="400000"/>
    <s v="2 Bedroom House"/>
    <x v="0"/>
    <s v="East Lynne"/>
    <x v="0"/>
    <x v="3"/>
    <n v="1"/>
  </r>
  <r>
    <s v="R 8 690 000"/>
    <n v="8690000"/>
    <s v="5 Bedroom House"/>
    <x v="0"/>
    <s v="Waterkloof Ridge"/>
    <x v="0"/>
    <x v="2"/>
    <n v="4"/>
  </r>
  <r>
    <s v="R 2 095 000"/>
    <n v="2095000"/>
    <s v="3 Bedroom House"/>
    <x v="0"/>
    <s v="Wonderboom"/>
    <x v="1"/>
    <x v="1"/>
    <n v="3"/>
  </r>
  <r>
    <s v="R 500 000"/>
    <n v="500000"/>
    <s v="1 Bedroom House"/>
    <x v="0"/>
    <s v="Annlin"/>
    <x v="1"/>
    <x v="7"/>
    <n v="1"/>
  </r>
  <r>
    <s v="R 3 300 000"/>
    <n v="3300000"/>
    <s v="4 Bedroom House"/>
    <x v="0"/>
    <s v="Montana Tuine"/>
    <x v="1"/>
    <x v="0"/>
    <n v="4"/>
  </r>
  <r>
    <s v="R 1 999 999"/>
    <n v="1999999"/>
    <s v="4 Bedroom House"/>
    <x v="0"/>
    <s v="Hatfield"/>
    <x v="0"/>
    <x v="0"/>
    <n v="4"/>
  </r>
  <r>
    <s v="R 7 398 000"/>
    <n v="7398000"/>
    <s v="8 Bedroom House"/>
    <x v="0"/>
    <s v="Waterkloof"/>
    <x v="0"/>
    <x v="4"/>
    <n v="8"/>
  </r>
  <r>
    <s v="R 1 700 000"/>
    <n v="1700000"/>
    <s v="3 Bedroom House"/>
    <x v="0"/>
    <s v="Wonderboom South"/>
    <x v="1"/>
    <x v="1"/>
    <n v="1"/>
  </r>
  <r>
    <s v="R 3 255 000"/>
    <n v="3255000"/>
    <s v="4 Bedroom House"/>
    <x v="0"/>
    <s v="Kameeldrift East"/>
    <x v="4"/>
    <x v="0"/>
    <n v="3"/>
  </r>
  <r>
    <s v="R 2 095 000"/>
    <n v="2095000"/>
    <s v="3 Bedroom House"/>
    <x v="0"/>
    <s v="Wonderboom"/>
    <x v="1"/>
    <x v="1"/>
    <n v="3"/>
  </r>
  <r>
    <s v="R 2 500 000"/>
    <n v="2500000"/>
    <s v="5 Bedroom House"/>
    <x v="0"/>
    <s v="Colbyn"/>
    <x v="0"/>
    <x v="2"/>
    <n v="2"/>
  </r>
  <r>
    <s v="R 1 485 000"/>
    <n v="1485000"/>
    <s v="3 Bedroom House"/>
    <x v="0"/>
    <s v="Meyerspark"/>
    <x v="0"/>
    <x v="1"/>
    <n v="2"/>
  </r>
  <r>
    <s v="R 1 399 000"/>
    <n v="1399000"/>
    <s v="4 Bedroom House"/>
    <x v="0"/>
    <s v="Claremont"/>
    <x v="2"/>
    <x v="0"/>
    <n v="2"/>
  </r>
  <r>
    <s v="R 850 000"/>
    <n v="850000"/>
    <s v="3 Bedroom House"/>
    <x v="0"/>
    <s v="Atteridgeville"/>
    <x v="2"/>
    <x v="1"/>
    <n v="2"/>
  </r>
  <r>
    <s v="R 1 250 000"/>
    <n v="1250000"/>
    <s v="3 Bedroom House"/>
    <x v="0"/>
    <s v="Capital Park"/>
    <x v="5"/>
    <x v="1"/>
    <n v="2"/>
  </r>
  <r>
    <s v="R 3 990 000"/>
    <n v="3990000"/>
    <s v="4 Bedroom House"/>
    <x v="0"/>
    <s v="Waterkloof"/>
    <x v="0"/>
    <x v="0"/>
    <n v="3"/>
  </r>
  <r>
    <s v="R 2 200 000"/>
    <n v="2200000"/>
    <s v="3 Bedroom House"/>
    <x v="0"/>
    <s v="Olympus AH"/>
    <x v="4"/>
    <x v="1"/>
    <n v="2"/>
  </r>
  <r>
    <s v="R 1 399 000"/>
    <n v="1399000"/>
    <s v="4 Bedroom House"/>
    <x v="0"/>
    <s v="Kwaggasrand"/>
    <x v="2"/>
    <x v="0"/>
    <s v="1,5"/>
  </r>
  <r>
    <s v="R 1 470 000"/>
    <n v="1470000"/>
    <s v="6 Bedroom House"/>
    <x v="0"/>
    <s v="Capital Park"/>
    <x v="5"/>
    <x v="6"/>
    <n v="2"/>
  </r>
  <r>
    <s v="R 3 500 000"/>
    <n v="3500000"/>
    <s v="4 Bedroom House"/>
    <x v="0"/>
    <s v="Lynnwood Glen"/>
    <x v="0"/>
    <x v="0"/>
    <n v="2"/>
  </r>
  <r>
    <s v="R 3 284 000"/>
    <n v="3284000"/>
    <s v="7 Bedroom House"/>
    <x v="0"/>
    <s v="Rietfontein"/>
    <x v="1"/>
    <x v="5"/>
    <n v="2"/>
  </r>
  <r>
    <s v="R 1 650 000"/>
    <n v="1650000"/>
    <s v="4 Bedroom House"/>
    <x v="0"/>
    <s v="Daspoort"/>
    <x v="2"/>
    <x v="0"/>
    <n v="2"/>
  </r>
  <r>
    <s v="R 2 150 000"/>
    <n v="2150000"/>
    <s v="3 Bedroom House"/>
    <x v="0"/>
    <s v="Arcadia"/>
    <x v="5"/>
    <x v="1"/>
    <n v="2"/>
  </r>
  <r>
    <s v="R 2 200 000"/>
    <n v="2200000"/>
    <s v="3 Bedroom House"/>
    <x v="0"/>
    <s v="Olympus AH"/>
    <x v="4"/>
    <x v="1"/>
    <n v="2"/>
  </r>
  <r>
    <s v="R 3 225 000"/>
    <n v="3225000"/>
    <s v="3 Bedroom House"/>
    <x v="0"/>
    <s v="Wolmer"/>
    <x v="1"/>
    <x v="1"/>
    <n v="1"/>
  </r>
  <r>
    <s v="R 1 250 000"/>
    <n v="1250000"/>
    <s v="1 Bedroom House"/>
    <x v="0"/>
    <s v="Nieuw Muckleneuk"/>
    <x v="0"/>
    <x v="7"/>
    <n v="1"/>
  </r>
  <r>
    <s v="R 2 640 000"/>
    <n v="2640000"/>
    <s v="3 Bedroom House"/>
    <x v="0"/>
    <s v="Nieuw Muckleneuk"/>
    <x v="0"/>
    <x v="1"/>
    <n v="2"/>
  </r>
  <r>
    <s v="R 5 950 000"/>
    <n v="5950000"/>
    <s v="4 Bedroom House"/>
    <x v="0"/>
    <s v="Zambezi Country Estate"/>
    <x v="1"/>
    <x v="0"/>
    <n v="4"/>
  </r>
  <r>
    <s v="R 3 800 000"/>
    <n v="3800000"/>
    <s v="4 Bedroom House"/>
    <x v="0"/>
    <s v="Silver Lakes Golf Estate"/>
    <x v="0"/>
    <x v="0"/>
    <n v="3"/>
  </r>
  <r>
    <s v="R 850 000"/>
    <n v="850000"/>
    <s v="6 Bedroom House"/>
    <x v="0"/>
    <s v="Mamelodi East"/>
    <x v="3"/>
    <x v="6"/>
    <n v="1"/>
  </r>
  <r>
    <s v="R 1 320 000"/>
    <n v="1320000"/>
    <s v="3 Bedroom House"/>
    <x v="0"/>
    <s v="Suiderberg"/>
    <x v="1"/>
    <x v="1"/>
    <n v="2"/>
  </r>
  <r>
    <s v="R 5 290 000"/>
    <n v="5290000"/>
    <s v="3 Bedroom House"/>
    <x v="0"/>
    <s v="Waterkloof Marina Retirement Estate"/>
    <x v="0"/>
    <x v="1"/>
    <n v="2"/>
  </r>
  <r>
    <s v="R 14 200 000"/>
    <n v="14200000"/>
    <s v="5 Bedroom House"/>
    <x v="0"/>
    <s v="The Hills Game Reserve Estate"/>
    <x v="4"/>
    <x v="2"/>
    <s v="5,5"/>
  </r>
  <r>
    <s v="R 750 000"/>
    <n v="750000"/>
    <s v="2 Bedroom House"/>
    <x v="0"/>
    <s v="Mahube Valley"/>
    <x v="3"/>
    <x v="3"/>
    <n v="1"/>
  </r>
  <r>
    <s v="R 4 880 000"/>
    <n v="4880000"/>
    <s v="4 Bedroom House"/>
    <x v="0"/>
    <s v="Suiderberg"/>
    <x v="1"/>
    <x v="0"/>
    <n v="4"/>
  </r>
  <r>
    <s v="R 1 830 000"/>
    <n v="1830000"/>
    <s v="3 Bedroom House"/>
    <x v="0"/>
    <s v="Proclamation Hill"/>
    <x v="2"/>
    <x v="1"/>
    <n v="2"/>
  </r>
  <r>
    <s v="R 1 300 000"/>
    <n v="1300000"/>
    <s v="3 Bedroom House"/>
    <x v="0"/>
    <s v="Booysens"/>
    <x v="2"/>
    <x v="1"/>
    <n v="2"/>
  </r>
  <r>
    <s v="R 7 700 000"/>
    <n v="7700000"/>
    <s v="4 Bedroom House"/>
    <x v="0"/>
    <s v="Wildebeeshoek AH"/>
    <x v="4"/>
    <x v="0"/>
    <n v="2"/>
  </r>
  <r>
    <s v="R 17 400 000"/>
    <n v="17400000"/>
    <s v="10 Bedroom House"/>
    <x v="0"/>
    <s v="Lynnwood Ridge"/>
    <x v="0"/>
    <x v="13"/>
    <n v="6"/>
  </r>
  <r>
    <s v="R 860 000"/>
    <n v="860000"/>
    <s v="3 Bedroom House"/>
    <x v="0"/>
    <s v="Andeon"/>
    <x v="2"/>
    <x v="1"/>
    <n v="1"/>
  </r>
  <r>
    <s v="R 1 398 400"/>
    <n v="1398400"/>
    <s v="3 Bedroom House"/>
    <x v="0"/>
    <s v="Pretoria North"/>
    <x v="1"/>
    <x v="1"/>
    <s v="2,5"/>
  </r>
  <r>
    <s v="R 895 000"/>
    <n v="895000"/>
    <s v="4 Bedroom House"/>
    <x v="0"/>
    <s v="Mamelodi East"/>
    <x v="3"/>
    <x v="0"/>
    <n v="2"/>
  </r>
  <r>
    <s v="R 1 549 000"/>
    <n v="1549000"/>
    <s v="4 Bedroom House"/>
    <x v="0"/>
    <s v="Pretoria North"/>
    <x v="1"/>
    <x v="0"/>
    <n v="1"/>
  </r>
  <r>
    <s v="R 895 000"/>
    <n v="895000"/>
    <s v="4 Bedroom House"/>
    <x v="0"/>
    <s v="Mamelodi East"/>
    <x v="3"/>
    <x v="0"/>
    <n v="2"/>
  </r>
  <r>
    <s v="R 900 000"/>
    <n v="900000"/>
    <s v="7 Bedroom House"/>
    <x v="0"/>
    <s v="Mamelodi East"/>
    <x v="3"/>
    <x v="5"/>
    <n v="2"/>
  </r>
  <r>
    <s v="R 2 940 000"/>
    <n v="2940000"/>
    <s v="5 Bedroom House"/>
    <x v="0"/>
    <s v="Florauna"/>
    <x v="1"/>
    <x v="2"/>
    <s v="2,5"/>
  </r>
  <r>
    <s v="R 1 200 000"/>
    <n v="1200000"/>
    <s v="7 Bedroom House"/>
    <x v="0"/>
    <s v="Pretoria West"/>
    <x v="2"/>
    <x v="5"/>
    <n v="3"/>
  </r>
  <r>
    <s v="R 1 175 000"/>
    <n v="1175000"/>
    <s v="2 Bedroom House"/>
    <x v="0"/>
    <s v="Hatfield"/>
    <x v="0"/>
    <x v="3"/>
    <n v="1"/>
  </r>
  <r>
    <s v="R 8 500 000"/>
    <n v="8500000"/>
    <s v="5 Bedroom House"/>
    <x v="0"/>
    <s v="Mooikloof Heights"/>
    <x v="4"/>
    <x v="2"/>
    <n v="6"/>
  </r>
  <r>
    <s v="R 570 000"/>
    <n v="570000"/>
    <s v="1 Bedroom House"/>
    <x v="0"/>
    <s v="Saulsville"/>
    <x v="3"/>
    <x v="7"/>
    <n v="1"/>
  </r>
  <r>
    <s v="R 2 399 000"/>
    <n v="2399000"/>
    <s v="6 Bedroom House"/>
    <x v="0"/>
    <s v="Jan Niemand Park"/>
    <x v="1"/>
    <x v="6"/>
    <n v="3"/>
  </r>
  <r>
    <s v="R 1 470 000"/>
    <n v="1470000"/>
    <s v="4 Bedroom House"/>
    <x v="0"/>
    <s v="Mountain View"/>
    <x v="1"/>
    <x v="0"/>
    <n v="2"/>
  </r>
  <r>
    <s v="R 1 060 000"/>
    <n v="1060000"/>
    <s v="3 Bedroom House"/>
    <x v="0"/>
    <s v="Daspoort"/>
    <x v="2"/>
    <x v="1"/>
    <n v="2"/>
  </r>
  <r>
    <s v="R 2 650 000"/>
    <n v="2650000"/>
    <s v="6 Bedroom House"/>
    <x v="0"/>
    <s v="Murrayfield"/>
    <x v="0"/>
    <x v="6"/>
    <n v="3"/>
  </r>
  <r>
    <s v="R 1 180 000"/>
    <n v="1180000"/>
    <s v="3 Bedroom House"/>
    <x v="0"/>
    <s v="Dorandia"/>
    <x v="1"/>
    <x v="1"/>
    <n v="2"/>
  </r>
  <r>
    <s v="R 1 640 000"/>
    <n v="1640000"/>
    <s v="4 Bedroom House"/>
    <x v="0"/>
    <s v="Pretoria North"/>
    <x v="1"/>
    <x v="0"/>
    <n v="3"/>
  </r>
  <r>
    <s v="R 579 000"/>
    <n v="579000"/>
    <s v="2 Bedroom House"/>
    <x v="0"/>
    <s v="Elandspoort"/>
    <x v="3"/>
    <x v="3"/>
    <n v="2"/>
  </r>
  <r>
    <s v="R 885 000"/>
    <n v="885000"/>
    <s v="2 Bedroom House"/>
    <x v="0"/>
    <s v="Kirkney"/>
    <x v="2"/>
    <x v="3"/>
    <n v="1"/>
  </r>
  <r>
    <s v="R 2 770 125"/>
    <n v="2770125"/>
    <s v="3 Bedroom House"/>
    <x v="0"/>
    <s v="Equestria"/>
    <x v="0"/>
    <x v="1"/>
    <n v="3"/>
  </r>
  <r>
    <s v="R 2 850 000"/>
    <n v="2850000"/>
    <s v="4 Bedroom House"/>
    <x v="0"/>
    <s v="Monument Park"/>
    <x v="6"/>
    <x v="0"/>
    <n v="3"/>
  </r>
  <r>
    <s v="R 3 150 000"/>
    <n v="3150000"/>
    <s v="4 Bedroom House"/>
    <x v="0"/>
    <s v="Montana Park"/>
    <x v="1"/>
    <x v="0"/>
    <s v="2,5"/>
  </r>
  <r>
    <s v="R 1 200 000"/>
    <n v="1200000"/>
    <s v="5 Bedroom House"/>
    <x v="0"/>
    <s v="Booysens"/>
    <x v="2"/>
    <x v="2"/>
    <s v="2,5"/>
  </r>
  <r>
    <s v="R 3 400 000"/>
    <n v="3400000"/>
    <s v="4 Bedroom House"/>
    <x v="0"/>
    <s v="Montana Tuine"/>
    <x v="1"/>
    <x v="0"/>
    <n v="3"/>
  </r>
  <r>
    <s v="R 1 470 000"/>
    <n v="1470000"/>
    <s v="4 Bedroom House"/>
    <x v="0"/>
    <s v="Mountain View"/>
    <x v="1"/>
    <x v="0"/>
    <n v="2"/>
  </r>
  <r>
    <s v="R 1 599 000"/>
    <n v="1599000"/>
    <s v="3 Bedroom House"/>
    <x v="0"/>
    <s v="Montana"/>
    <x v="1"/>
    <x v="1"/>
    <n v="1"/>
  </r>
  <r>
    <s v="R 23 000 000"/>
    <n v="23000000"/>
    <s v="6 Bedroom House"/>
    <x v="0"/>
    <s v="Waterkloof Ridge"/>
    <x v="0"/>
    <x v="6"/>
    <n v="6"/>
  </r>
  <r>
    <s v="R 8 999 999"/>
    <n v="8999999"/>
    <s v="4 Bedroom House"/>
    <x v="0"/>
    <s v="Montana"/>
    <x v="1"/>
    <x v="0"/>
    <n v="4"/>
  </r>
  <r>
    <s v="R 1 100 000"/>
    <n v="1100000"/>
    <s v="5 Bedroom House"/>
    <x v="0"/>
    <s v="Atteridgeville"/>
    <x v="2"/>
    <x v="2"/>
    <n v="3"/>
  </r>
  <r>
    <s v="R 3 199 000"/>
    <n v="3199000"/>
    <s v="3 Bedroom House"/>
    <x v="0"/>
    <s v="Lynnwood Manor"/>
    <x v="0"/>
    <x v="1"/>
    <s v="2,5"/>
  </r>
  <r>
    <s v="R 795 000"/>
    <n v="795000"/>
    <s v="3 Bedroom House"/>
    <x v="0"/>
    <s v="Lotus Gardens"/>
    <x v="3"/>
    <x v="1"/>
    <n v="1"/>
  </r>
  <r>
    <s v="R 935 000"/>
    <n v="935000"/>
    <s v="3 Bedroom House"/>
    <x v="0"/>
    <s v="Capital Park"/>
    <x v="5"/>
    <x v="1"/>
    <n v="1"/>
  </r>
  <r>
    <s v="R 3 600 000"/>
    <n v="3600000"/>
    <s v="3 Bedroom House"/>
    <x v="0"/>
    <s v="Waterkloof"/>
    <x v="0"/>
    <x v="1"/>
    <n v="2"/>
  </r>
  <r>
    <s v="R 1 720 000"/>
    <n v="1720000"/>
    <s v="4 Bedroom House"/>
    <x v="0"/>
    <s v="Claremont"/>
    <x v="2"/>
    <x v="0"/>
    <n v="2"/>
  </r>
  <r>
    <s v="R 7 979 999"/>
    <n v="7979999"/>
    <s v="4 Bedroom House"/>
    <x v="0"/>
    <s v="Boschkop AH"/>
    <x v="4"/>
    <x v="0"/>
    <s v="4,5"/>
  </r>
  <r>
    <s v="R 1 365 000"/>
    <n v="1365000"/>
    <s v="5 Bedroom House"/>
    <x v="0"/>
    <s v="Pretoria West"/>
    <x v="2"/>
    <x v="2"/>
    <n v="2"/>
  </r>
  <r>
    <s v="R 8 500 000"/>
    <n v="8500000"/>
    <s v="4 Bedroom House"/>
    <x v="0"/>
    <s v="Bon Accord"/>
    <x v="4"/>
    <x v="0"/>
    <n v="2"/>
  </r>
  <r>
    <s v="R 6 140 000"/>
    <n v="6140000"/>
    <s v="5 Bedroom House"/>
    <x v="0"/>
    <s v="Buffelsdrift AH"/>
    <x v="4"/>
    <x v="2"/>
    <n v="5"/>
  </r>
  <r>
    <s v="R 970 000"/>
    <n v="970000"/>
    <s v="3 Bedroom House"/>
    <x v="0"/>
    <s v="Pretoria West"/>
    <x v="2"/>
    <x v="1"/>
    <n v="2"/>
  </r>
  <r>
    <s v="R 2 450 000"/>
    <n v="2450000"/>
    <s v="3 Bedroom House"/>
    <x v="0"/>
    <s v="Patryshoek AH"/>
    <x v="4"/>
    <x v="1"/>
    <n v="2"/>
  </r>
  <r>
    <s v="R 1 100 000"/>
    <n v="1100000"/>
    <s v="3 Bedroom House"/>
    <x v="0"/>
    <s v="Philip Nel Park"/>
    <x v="2"/>
    <x v="1"/>
    <n v="2"/>
  </r>
  <r>
    <s v="R 1 100 000"/>
    <n v="1100000"/>
    <s v="5 Bedroom House"/>
    <x v="0"/>
    <s v="Atteridgeville"/>
    <x v="2"/>
    <x v="2"/>
    <n v="3"/>
  </r>
  <r>
    <s v="R 1 890 000"/>
    <n v="1890000"/>
    <s v="3 Bedroom House"/>
    <x v="0"/>
    <s v="Dorandia"/>
    <x v="1"/>
    <x v="1"/>
    <n v="2"/>
  </r>
  <r>
    <s v="R 2 800 000"/>
    <n v="2800000"/>
    <s v="2 Bedroom House"/>
    <x v="0"/>
    <s v="Waterkloof Ridge"/>
    <x v="0"/>
    <x v="3"/>
    <n v="2"/>
  </r>
  <r>
    <s v="R 990 000"/>
    <n v="990000"/>
    <s v="5 Bedroom House"/>
    <x v="0"/>
    <s v="Eersterust"/>
    <x v="3"/>
    <x v="2"/>
    <n v="2"/>
  </r>
  <r>
    <s v="R 2 665 000"/>
    <n v="2665000"/>
    <s v="6 Bedroom House"/>
    <x v="0"/>
    <s v="Villieria"/>
    <x v="1"/>
    <x v="6"/>
    <n v="5"/>
  </r>
  <r>
    <s v="R 450 000"/>
    <n v="450000"/>
    <s v="2 Bedroom House"/>
    <x v="0"/>
    <s v="Atteridgeville"/>
    <x v="2"/>
    <x v="3"/>
    <n v="1"/>
  </r>
  <r>
    <s v="R 6 500 000"/>
    <n v="6500000"/>
    <s v="5 Bedroom House"/>
    <x v="0"/>
    <s v="Six Fountains"/>
    <x v="0"/>
    <x v="2"/>
    <n v="5"/>
  </r>
  <r>
    <s v="R 3 000 000"/>
    <n v="3000000"/>
    <s v="21 Bedroom House"/>
    <x v="0"/>
    <s v="Gezina"/>
    <x v="1"/>
    <x v="25"/>
    <n v="7"/>
  </r>
  <r>
    <s v="R 2 100 000"/>
    <n v="2100000"/>
    <s v="5 Bedroom House"/>
    <x v="0"/>
    <s v="Murrayfield"/>
    <x v="0"/>
    <x v="2"/>
    <n v="3"/>
  </r>
  <r>
    <s v="R 860 000"/>
    <n v="860000"/>
    <s v="4 Bedroom House"/>
    <x v="0"/>
    <s v="Mahube Valley"/>
    <x v="3"/>
    <x v="0"/>
    <n v="3"/>
  </r>
  <r>
    <s v="R 990 000"/>
    <n v="990000"/>
    <s v="4 Bedroom House"/>
    <x v="0"/>
    <s v="Lotus Gardens"/>
    <x v="3"/>
    <x v="0"/>
    <n v="2"/>
  </r>
  <r>
    <s v="R 2 100 000"/>
    <n v="2100000"/>
    <s v="4 Bedroom House"/>
    <x v="0"/>
    <s v="Kwaggasrand"/>
    <x v="2"/>
    <x v="0"/>
    <n v="2"/>
  </r>
  <r>
    <s v="R 3 200 000"/>
    <n v="3200000"/>
    <s v="4 Bedroom House"/>
    <x v="0"/>
    <s v="Alphen Park"/>
    <x v="0"/>
    <x v="0"/>
    <n v="2"/>
  </r>
  <r>
    <s v="R 1 690 000"/>
    <n v="1690000"/>
    <s v="4 Bedroom House"/>
    <x v="0"/>
    <s v="Danville"/>
    <x v="2"/>
    <x v="0"/>
    <n v="2"/>
  </r>
  <r>
    <s v="R 1 628 000"/>
    <n v="1628000"/>
    <s v="3 Bedroom House"/>
    <x v="0"/>
    <s v="Kwaggasrand"/>
    <x v="2"/>
    <x v="1"/>
    <n v="2"/>
  </r>
  <r>
    <s v="R 1 200 000"/>
    <n v="1200000"/>
    <s v="5 Bedroom House"/>
    <x v="0"/>
    <s v="Philip Nel Park"/>
    <x v="2"/>
    <x v="2"/>
    <n v="2"/>
  </r>
  <r>
    <s v="R 1 999 999"/>
    <n v="1999999"/>
    <s v="3 Bedroom House"/>
    <x v="0"/>
    <s v="Annlin"/>
    <x v="1"/>
    <x v="1"/>
    <n v="2"/>
  </r>
  <r>
    <s v="R 1 999 000"/>
    <n v="1999000"/>
    <s v="6 Bedroom House"/>
    <x v="0"/>
    <s v="Proclamation Hill"/>
    <x v="2"/>
    <x v="6"/>
    <n v="6"/>
  </r>
  <r>
    <s v="R 3 800 000"/>
    <n v="3800000"/>
    <s v="3 Bedroom House"/>
    <x v="0"/>
    <s v="Lynnwood Ridge"/>
    <x v="0"/>
    <x v="1"/>
    <n v="2"/>
  </r>
  <r>
    <s v="R 1 350 000"/>
    <n v="1350000"/>
    <s v="3 Bedroom House"/>
    <x v="0"/>
    <s v="Pretoria North"/>
    <x v="1"/>
    <x v="1"/>
    <n v="2"/>
  </r>
  <r>
    <s v="R 1 625 000"/>
    <n v="1625000"/>
    <s v="3 Bedroom House"/>
    <x v="0"/>
    <s v="Doornpoort"/>
    <x v="1"/>
    <x v="1"/>
    <n v="2"/>
  </r>
  <r>
    <s v="R 1 585 000"/>
    <n v="1585000"/>
    <s v="4 Bedroom House"/>
    <x v="0"/>
    <s v="Kwaggasrand"/>
    <x v="2"/>
    <x v="0"/>
    <n v="2"/>
  </r>
  <r>
    <s v="R 1 350 000"/>
    <n v="1350000"/>
    <s v="2 Bedroom House"/>
    <x v="0"/>
    <s v="Equestria"/>
    <x v="0"/>
    <x v="3"/>
    <n v="1"/>
  </r>
  <r>
    <s v="R 900 000"/>
    <n v="900000"/>
    <s v="3 Bedroom House"/>
    <x v="0"/>
    <s v="Mahube Valley"/>
    <x v="3"/>
    <x v="1"/>
    <n v="2"/>
  </r>
  <r>
    <s v="R 1 690 000"/>
    <n v="1690000"/>
    <s v="4 Bedroom House"/>
    <x v="0"/>
    <s v="Danville"/>
    <x v="2"/>
    <x v="0"/>
    <n v="2"/>
  </r>
  <r>
    <s v="R 14 999 000"/>
    <n v="14999000"/>
    <s v="6 Bedroom House"/>
    <x v="0"/>
    <s v="Faerie Glen"/>
    <x v="0"/>
    <x v="6"/>
    <n v="5"/>
  </r>
  <r>
    <s v="R 600 000"/>
    <n v="600000"/>
    <s v="3 Bedroom House"/>
    <x v="0"/>
    <s v="Wolmer"/>
    <x v="1"/>
    <x v="1"/>
    <n v="1"/>
  </r>
  <r>
    <s v="R 1 390 000"/>
    <n v="1390000"/>
    <s v="3 Bedroom House"/>
    <x v="0"/>
    <s v="Villieria"/>
    <x v="1"/>
    <x v="1"/>
    <n v="2"/>
  </r>
  <r>
    <s v="R 1 280 000"/>
    <n v="1280000"/>
    <s v="3 Bedroom House"/>
    <x v="0"/>
    <s v="Elandspoort"/>
    <x v="3"/>
    <x v="1"/>
    <n v="2"/>
  </r>
  <r>
    <s v="R 2 698 000"/>
    <n v="2698000"/>
    <s v="4 Bedroom House"/>
    <x v="0"/>
    <s v="Menlo Park"/>
    <x v="0"/>
    <x v="0"/>
    <n v="3"/>
  </r>
  <r>
    <s v="R 2 670 000"/>
    <n v="2670000"/>
    <s v="4 Bedroom House"/>
    <x v="0"/>
    <s v="Muckleneuk"/>
    <x v="5"/>
    <x v="0"/>
    <n v="3"/>
  </r>
  <r>
    <s v="R 55 000 000"/>
    <n v="55000000"/>
    <s v="6 Bedroom House"/>
    <x v="0"/>
    <s v="Waterkloof"/>
    <x v="0"/>
    <x v="6"/>
    <n v="8"/>
  </r>
  <r>
    <s v="R 3 995 000"/>
    <n v="3995000"/>
    <s v="12 Bedroom House"/>
    <x v="0"/>
    <s v="Atteridgeville"/>
    <x v="2"/>
    <x v="14"/>
    <n v="12"/>
  </r>
  <r>
    <s v="R 564 000"/>
    <n v="564000"/>
    <s v="2 Bedroom House"/>
    <x v="0"/>
    <s v="Elandspoort"/>
    <x v="3"/>
    <x v="3"/>
    <n v="1"/>
  </r>
  <r>
    <s v="R 2 395 000"/>
    <n v="2395000"/>
    <s v="4 Bedroom House"/>
    <x v="0"/>
    <s v="Sinoville"/>
    <x v="1"/>
    <x v="0"/>
    <n v="4"/>
  </r>
  <r>
    <s v="R 1 793 999"/>
    <n v="1793999"/>
    <s v="3 Bedroom House"/>
    <x v="0"/>
    <s v="Pretoria North"/>
    <x v="1"/>
    <x v="1"/>
    <n v="1"/>
  </r>
  <r>
    <s v="R 890 000"/>
    <n v="890000"/>
    <s v="5 Bedroom House"/>
    <x v="0"/>
    <s v="Mamelodi East"/>
    <x v="3"/>
    <x v="2"/>
    <n v="2"/>
  </r>
  <r>
    <s v="R 5 800 000"/>
    <n v="5800000"/>
    <s v="5 Bedroom House"/>
    <x v="0"/>
    <s v="The Hills Game Reserve Estate"/>
    <x v="4"/>
    <x v="2"/>
    <n v="5"/>
  </r>
  <r>
    <s v="R 4 850 000"/>
    <n v="4850000"/>
    <s v="5 Bedroom House"/>
    <x v="0"/>
    <s v="Six Fountains Residential Estate"/>
    <x v="0"/>
    <x v="2"/>
    <n v="5"/>
  </r>
  <r>
    <s v="R 1 590 000"/>
    <n v="1590000"/>
    <s v="3 Bedroom House"/>
    <x v="0"/>
    <s v="Kwaggasrand"/>
    <x v="2"/>
    <x v="1"/>
    <n v="1"/>
  </r>
  <r>
    <s v="R 3 095 000"/>
    <n v="3095000"/>
    <s v="3 Bedroom House"/>
    <x v="0"/>
    <s v="Zambezi Country Estate"/>
    <x v="1"/>
    <x v="1"/>
    <n v="3"/>
  </r>
  <r>
    <s v="R 2 690 000"/>
    <n v="2690000"/>
    <s v="4 Bedroom House"/>
    <x v="0"/>
    <s v="Moreleta Park"/>
    <x v="0"/>
    <x v="0"/>
    <n v="2"/>
  </r>
  <r>
    <s v="R 1 045 000"/>
    <n v="1045000"/>
    <s v="3 Bedroom House"/>
    <x v="0"/>
    <s v="Philip Nel Park"/>
    <x v="2"/>
    <x v="1"/>
    <n v="2"/>
  </r>
  <r>
    <s v="R 3 100 000"/>
    <n v="3100000"/>
    <s v="16 Bedroom House"/>
    <x v="0"/>
    <s v="Pretoria North"/>
    <x v="1"/>
    <x v="22"/>
    <n v="3"/>
  </r>
  <r>
    <s v="R 1 350 000"/>
    <n v="1350000"/>
    <s v="3 Bedroom House"/>
    <x v="0"/>
    <s v="Mountain View"/>
    <x v="1"/>
    <x v="1"/>
    <n v="2"/>
  </r>
  <r>
    <s v="R 4 850 000"/>
    <n v="4850000"/>
    <s v="5 Bedroom House"/>
    <x v="0"/>
    <s v="Six Fountains Residential Estate"/>
    <x v="0"/>
    <x v="2"/>
    <n v="5"/>
  </r>
  <r>
    <s v="R 899 999"/>
    <n v="899999"/>
    <s v="1 Bedroom House"/>
    <x v="0"/>
    <s v="Blyde Riverwalk Estate"/>
    <x v="0"/>
    <x v="7"/>
    <n v="1"/>
  </r>
  <r>
    <s v="R 880 000"/>
    <n v="880000"/>
    <s v="3 Bedroom House"/>
    <x v="0"/>
    <s v="Lotus Gardens"/>
    <x v="3"/>
    <x v="1"/>
    <n v="2"/>
  </r>
  <r>
    <s v="R 5 500 000"/>
    <n v="5500000"/>
    <s v="2 Bedroom House"/>
    <x v="0"/>
    <s v="Woodhill Golf Estate"/>
    <x v="0"/>
    <x v="3"/>
    <n v="2"/>
  </r>
  <r>
    <s v="R 4 200 000"/>
    <n v="4200000"/>
    <s v="5 Bedroom House"/>
    <x v="0"/>
    <s v="Savannah Country Estate"/>
    <x v="4"/>
    <x v="2"/>
    <n v="5"/>
  </r>
  <r>
    <s v="R 5 999 999"/>
    <n v="5999999"/>
    <s v="7 Bedroom House"/>
    <x v="0"/>
    <s v="Mooikloof Equestrian Estate"/>
    <x v="4"/>
    <x v="5"/>
    <n v="5"/>
  </r>
  <r>
    <s v="R 3 850 000"/>
    <n v="3850000"/>
    <s v="2 Bedroom House"/>
    <x v="0"/>
    <s v="Schurveberg AH"/>
    <x v="4"/>
    <x v="3"/>
    <s v="1,5"/>
  </r>
  <r>
    <s v="R 820 000"/>
    <n v="820000"/>
    <s v="3 Bedroom House"/>
    <x v="0"/>
    <s v="Lotus Gardens"/>
    <x v="3"/>
    <x v="1"/>
    <s v="1,5"/>
  </r>
  <r>
    <s v="R 3 175 000"/>
    <n v="3175000"/>
    <s v="3 Bedroom House"/>
    <x v="0"/>
    <s v="Montana"/>
    <x v="1"/>
    <x v="1"/>
    <s v="2,5"/>
  </r>
  <r>
    <s v="R 2 099 000"/>
    <n v="2099000"/>
    <s v="3 Bedroom House"/>
    <x v="0"/>
    <s v="Mayville"/>
    <x v="1"/>
    <x v="1"/>
    <n v="1"/>
  </r>
  <r>
    <s v="R 750 000"/>
    <n v="750000"/>
    <s v="2 Bedroom House"/>
    <x v="0"/>
    <s v="Mamelodi East"/>
    <x v="3"/>
    <x v="3"/>
    <n v="1"/>
  </r>
  <r>
    <s v="R 900 000"/>
    <n v="900000"/>
    <s v="2 Bedroom House"/>
    <x v="0"/>
    <s v="La Montagne"/>
    <x v="0"/>
    <x v="3"/>
    <n v="2"/>
  </r>
  <r>
    <s v="R 18 000 000"/>
    <n v="18000000"/>
    <s v="6 Bedroom House"/>
    <x v="0"/>
    <s v="Mooikloof Glen"/>
    <x v="4"/>
    <x v="6"/>
    <n v="8"/>
  </r>
  <r>
    <s v="R 1 950 000"/>
    <n v="1950000"/>
    <s v="4 Bedroom House"/>
    <x v="0"/>
    <s v="Kameeldrift West"/>
    <x v="4"/>
    <x v="0"/>
    <n v="2"/>
  </r>
  <r>
    <s v="R 3 850 000"/>
    <n v="3850000"/>
    <s v="4 Bedroom House"/>
    <x v="0"/>
    <s v="Country View Estate"/>
    <x v="0"/>
    <x v="0"/>
    <n v="3"/>
  </r>
  <r>
    <s v="R 1 180 000"/>
    <n v="1180000"/>
    <s v="2 Bedroom House"/>
    <x v="0"/>
    <s v="Dorandia"/>
    <x v="1"/>
    <x v="3"/>
    <s v="1,5"/>
  </r>
  <r>
    <s v="R 1 190 000"/>
    <n v="1190000"/>
    <s v="3 Bedroom House"/>
    <x v="0"/>
    <s v="Andeon"/>
    <x v="2"/>
    <x v="1"/>
    <n v="2"/>
  </r>
  <r>
    <s v="R 1 599 000"/>
    <n v="1599000"/>
    <s v="4 Bedroom House"/>
    <x v="0"/>
    <s v="Lotus Gardens"/>
    <x v="3"/>
    <x v="0"/>
    <n v="2"/>
  </r>
  <r>
    <s v="R 1 145 000"/>
    <n v="1145000"/>
    <s v="3 Bedroom House"/>
    <x v="0"/>
    <s v="Pretoria North"/>
    <x v="1"/>
    <x v="1"/>
    <n v="2"/>
  </r>
  <r>
    <s v="R 3 604 000"/>
    <n v="3604000"/>
    <s v="4 Bedroom House"/>
    <x v="0"/>
    <s v="Roodepark Eco Estate"/>
    <x v="4"/>
    <x v="0"/>
    <n v="3"/>
  </r>
  <r>
    <s v="R 4 950 000"/>
    <n v="4950000"/>
    <s v="10 Bedroom House"/>
    <x v="0"/>
    <s v="Magalieskruin"/>
    <x v="1"/>
    <x v="13"/>
    <n v="12"/>
  </r>
  <r>
    <s v="R 3 097 500"/>
    <n v="3097500"/>
    <s v="4 Bedroom House"/>
    <x v="0"/>
    <s v="Kameeldrift East"/>
    <x v="4"/>
    <x v="0"/>
    <s v="2,5"/>
  </r>
  <r>
    <s v="R 3 620 000"/>
    <n v="3620000"/>
    <s v="4 Bedroom House"/>
    <x v="0"/>
    <s v="Silverton"/>
    <x v="0"/>
    <x v="0"/>
    <n v="3"/>
  </r>
  <r>
    <s v="R 3 585 000"/>
    <n v="3585000"/>
    <s v="3 Bedroom House"/>
    <x v="0"/>
    <s v="Pretoria North"/>
    <x v="1"/>
    <x v="1"/>
    <n v="1"/>
  </r>
  <r>
    <s v="R 2 580 000"/>
    <n v="2580000"/>
    <s v="3 Bedroom House"/>
    <x v="0"/>
    <s v="Faerie Glen"/>
    <x v="0"/>
    <x v="1"/>
    <n v="2"/>
  </r>
  <r>
    <s v="R 1 690 000"/>
    <n v="1690000"/>
    <s v="3 Bedroom House"/>
    <x v="0"/>
    <s v="Doornpoort"/>
    <x v="1"/>
    <x v="1"/>
    <n v="2"/>
  </r>
  <r>
    <s v="R 1 800 000"/>
    <n v="1800000"/>
    <s v="4 Bedroom House"/>
    <x v="0"/>
    <s v="Mamelodi"/>
    <x v="3"/>
    <x v="0"/>
    <n v="4"/>
  </r>
  <r>
    <s v="R 27 270 000"/>
    <n v="27270000"/>
    <s v="4 Bedroom House"/>
    <x v="0"/>
    <s v="Mooikloof Heights"/>
    <x v="4"/>
    <x v="0"/>
    <n v="4"/>
  </r>
  <r>
    <s v="R 25 000 000"/>
    <n v="25000000"/>
    <s v="5 Bedroom House"/>
    <x v="0"/>
    <s v="Waterkloof Heights"/>
    <x v="0"/>
    <x v="2"/>
    <n v="5"/>
  </r>
  <r>
    <s v="R 3 500 000"/>
    <n v="3500000"/>
    <s v="6 Bedroom House"/>
    <x v="0"/>
    <s v="Philip Nel Park"/>
    <x v="2"/>
    <x v="6"/>
    <n v="2"/>
  </r>
  <r>
    <s v="R 3 550 000"/>
    <n v="3550000"/>
    <s v="3 Bedroom House"/>
    <x v="0"/>
    <s v="Kleinfontein AH"/>
    <x v="4"/>
    <x v="1"/>
    <s v="2,5"/>
  </r>
  <r>
    <s v="R 985 000"/>
    <n v="985000"/>
    <s v="2 Bedroom House"/>
    <x v="0"/>
    <s v="Equestria"/>
    <x v="0"/>
    <x v="3"/>
    <n v="1"/>
  </r>
  <r>
    <s v="R 2 850 000"/>
    <n v="2850000"/>
    <s v="4 Bedroom House"/>
    <x v="0"/>
    <s v="Faerie Glen"/>
    <x v="0"/>
    <x v="0"/>
    <n v="2"/>
  </r>
  <r>
    <s v="R 1 580 000"/>
    <n v="1580000"/>
    <s v="5 Bedroom House"/>
    <x v="0"/>
    <s v="Pretoria North"/>
    <x v="1"/>
    <x v="2"/>
    <n v="3"/>
  </r>
  <r>
    <s v="R 1 495 000"/>
    <n v="1495000"/>
    <s v="3 Bedroom House"/>
    <x v="0"/>
    <s v="Dorandia"/>
    <x v="1"/>
    <x v="1"/>
    <n v="2"/>
  </r>
  <r>
    <s v="R 3 225 000"/>
    <n v="3225000"/>
    <s v="8 Bedroom House"/>
    <x v="0"/>
    <s v="Pretoria North"/>
    <x v="1"/>
    <x v="4"/>
    <n v="4"/>
  </r>
  <r>
    <s v="R 7 790 000"/>
    <n v="7790000"/>
    <s v="5 Bedroom House"/>
    <x v="0"/>
    <s v="Brooklyn"/>
    <x v="0"/>
    <x v="2"/>
    <n v="3"/>
  </r>
  <r>
    <s v="R 2 999 999"/>
    <n v="2999999"/>
    <s v="2 Bedroom House"/>
    <x v="0"/>
    <s v="Kameeldrift East"/>
    <x v="4"/>
    <x v="3"/>
    <n v="2"/>
  </r>
  <r>
    <s v="R 25 000 000"/>
    <n v="25000000"/>
    <s v="5 Bedroom House"/>
    <x v="0"/>
    <s v="Waterkloof Heights"/>
    <x v="0"/>
    <x v="2"/>
    <n v="5"/>
  </r>
  <r>
    <s v="R 2 875 000"/>
    <n v="2875000"/>
    <s v="3 Bedroom House"/>
    <x v="0"/>
    <s v="Six Fountains Residential Estate"/>
    <x v="0"/>
    <x v="1"/>
    <n v="2"/>
  </r>
  <r>
    <s v="R 10 950 000"/>
    <n v="10950000"/>
    <s v="4 Bedroom House"/>
    <x v="0"/>
    <s v="Lombardy Estate"/>
    <x v="0"/>
    <x v="0"/>
    <s v="4,5"/>
  </r>
  <r>
    <s v="R 6 500 000"/>
    <n v="6500000"/>
    <s v="6 Bedroom House"/>
    <x v="0"/>
    <s v="Waterkloof Glen"/>
    <x v="0"/>
    <x v="6"/>
    <n v="4"/>
  </r>
  <r>
    <s v="R 1 290 000"/>
    <n v="1290000"/>
    <s v="6 Bedroom House"/>
    <x v="0"/>
    <s v="Pretoria West"/>
    <x v="2"/>
    <x v="6"/>
    <n v="2"/>
  </r>
  <r>
    <s v="R 4 400 000"/>
    <n v="4400000"/>
    <s v="14 Bedroom House"/>
    <x v="0"/>
    <s v="Tiegerpoort AH"/>
    <x v="4"/>
    <x v="15"/>
    <n v="11"/>
  </r>
  <r>
    <s v="R 1 800 000"/>
    <n v="1800000"/>
    <s v="2 Bedroom House"/>
    <x v="0"/>
    <s v="Rietvalleirand"/>
    <x v="0"/>
    <x v="3"/>
    <n v="2"/>
  </r>
  <r>
    <s v="R 700 000"/>
    <n v="700000"/>
    <s v="2 Bedroom House"/>
    <x v="0"/>
    <s v="Mahube Valley"/>
    <x v="3"/>
    <x v="3"/>
    <n v="1"/>
  </r>
  <r>
    <s v="R 655 000"/>
    <n v="655000"/>
    <s v="2 Bedroom House"/>
    <x v="0"/>
    <s v="Dorandia"/>
    <x v="1"/>
    <x v="3"/>
    <n v="1"/>
  </r>
  <r>
    <s v="R 30 000 000"/>
    <n v="30000000"/>
    <s v="9 Bedroom House"/>
    <x v="0"/>
    <s v="Waterkloof Ridge"/>
    <x v="0"/>
    <x v="9"/>
    <n v="11"/>
  </r>
  <r>
    <s v="R 1 850 000"/>
    <n v="1850000"/>
    <s v="3 Bedroom House"/>
    <x v="0"/>
    <s v="Waverley"/>
    <x v="1"/>
    <x v="1"/>
    <n v="2"/>
  </r>
  <r>
    <s v="R 2 805 000"/>
    <n v="2805000"/>
    <s v="3 Bedroom House"/>
    <x v="0"/>
    <s v="Silver Lakes"/>
    <x v="0"/>
    <x v="1"/>
    <n v="2"/>
  </r>
  <r>
    <s v="R 7 500 000"/>
    <n v="7500000"/>
    <s v="4 Bedroom House"/>
    <x v="0"/>
    <s v="Mooikloof Equestrian Estate"/>
    <x v="4"/>
    <x v="0"/>
    <n v="4"/>
  </r>
  <r>
    <s v="R 9 000 000"/>
    <n v="9000000"/>
    <s v="6 Bedroom House"/>
    <x v="0"/>
    <s v="Waterkloof"/>
    <x v="0"/>
    <x v="6"/>
    <n v="7"/>
  </r>
  <r>
    <s v="R 4 495 000"/>
    <n v="4495000"/>
    <s v="4 Bedroom House"/>
    <x v="0"/>
    <s v="Moreleta Park"/>
    <x v="0"/>
    <x v="0"/>
    <n v="3"/>
  </r>
  <r>
    <s v="R 14 999 000"/>
    <n v="14999000"/>
    <s v="30 Bedroom House"/>
    <x v="0"/>
    <s v="Brooklyn"/>
    <x v="0"/>
    <x v="35"/>
    <n v="10"/>
  </r>
  <r>
    <s v="R 4 800 000"/>
    <n v="4800000"/>
    <s v="4 Bedroom House"/>
    <x v="0"/>
    <s v="Waterkloof Ridge"/>
    <x v="0"/>
    <x v="0"/>
    <s v="4,5"/>
  </r>
  <r>
    <s v="R 1 990 000"/>
    <n v="1990000"/>
    <s v="3 Bedroom House"/>
    <x v="0"/>
    <s v="Equestria"/>
    <x v="0"/>
    <x v="1"/>
    <n v="2"/>
  </r>
  <r>
    <s v="R 1 311 000"/>
    <n v="1311000"/>
    <s v="2 Bedroom House"/>
    <x v="0"/>
    <s v="Pretoriuspark"/>
    <x v="0"/>
    <x v="3"/>
    <n v="1"/>
  </r>
  <r>
    <s v="R 2 805 000"/>
    <n v="2805000"/>
    <s v="3 Bedroom House"/>
    <x v="0"/>
    <s v="Silver Lakes"/>
    <x v="0"/>
    <x v="1"/>
    <n v="2"/>
  </r>
  <r>
    <s v="R 3 900 000"/>
    <n v="3900000"/>
    <s v="5 Bedroom House"/>
    <x v="0"/>
    <s v="Hatfield"/>
    <x v="0"/>
    <x v="2"/>
    <n v="3"/>
  </r>
  <r>
    <s v="R 1 900 000"/>
    <n v="1900000"/>
    <s v="3 Bedroom House"/>
    <x v="0"/>
    <s v="West Park"/>
    <x v="2"/>
    <x v="1"/>
    <n v="1"/>
  </r>
  <r>
    <s v="R 2 600 000"/>
    <n v="2600000"/>
    <s v="3 Bedroom House"/>
    <x v="0"/>
    <s v="Waterkloof"/>
    <x v="0"/>
    <x v="1"/>
    <n v="3"/>
  </r>
  <r>
    <s v="R 460 000"/>
    <n v="460000"/>
    <s v="1 Bedroom House"/>
    <x v="0"/>
    <s v="Oukraal Estate"/>
    <x v="0"/>
    <x v="7"/>
    <n v="1"/>
  </r>
  <r>
    <s v="R 1 642 000"/>
    <n v="1642000"/>
    <s v="4 Bedroom House"/>
    <x v="0"/>
    <s v="West Park"/>
    <x v="2"/>
    <x v="0"/>
    <n v="3"/>
  </r>
  <r>
    <s v="R 850 000"/>
    <n v="850000"/>
    <s v="2 Bedroom House"/>
    <x v="0"/>
    <s v="Mahube Valley"/>
    <x v="3"/>
    <x v="3"/>
    <n v="1"/>
  </r>
  <r>
    <s v="R 900 000"/>
    <n v="900000"/>
    <s v="2 Bedroom House"/>
    <x v="0"/>
    <s v="Arcadia"/>
    <x v="5"/>
    <x v="3"/>
    <n v="2"/>
  </r>
  <r>
    <s v="R 1 380 000"/>
    <n v="1380000"/>
    <s v="4 Bedroom House"/>
    <x v="0"/>
    <s v="Pretoria Gardens"/>
    <x v="2"/>
    <x v="0"/>
    <s v="2,5"/>
  </r>
  <r>
    <s v="R 3 950 000"/>
    <n v="3950000"/>
    <s v="5 Bedroom House"/>
    <x v="0"/>
    <s v="Baileys Muckleneuk"/>
    <x v="0"/>
    <x v="2"/>
    <n v="2"/>
  </r>
  <r>
    <s v="R 2 395 000"/>
    <n v="2395000"/>
    <s v="2 Bedroom House"/>
    <x v="0"/>
    <s v="Featherwood Retirement Estate"/>
    <x v="0"/>
    <x v="3"/>
    <n v="2"/>
  </r>
  <r>
    <s v="R 660 000"/>
    <n v="660000"/>
    <s v="3 Bedroom House"/>
    <x v="0"/>
    <s v="Saulsville"/>
    <x v="3"/>
    <x v="1"/>
    <n v="1"/>
  </r>
  <r>
    <s v="R 865 000"/>
    <n v="865000"/>
    <s v="2 Bedroom House"/>
    <x v="0"/>
    <s v="Booysens"/>
    <x v="2"/>
    <x v="3"/>
    <n v="2"/>
  </r>
  <r>
    <s v="R 650 000"/>
    <n v="650000"/>
    <s v="2 Bedroom House"/>
    <x v="0"/>
    <s v="Lotus Gardens"/>
    <x v="3"/>
    <x v="3"/>
    <n v="1"/>
  </r>
  <r>
    <s v="R 3 950 000"/>
    <n v="3950000"/>
    <s v="5 Bedroom House"/>
    <x v="0"/>
    <s v="Baileys Muckleneuk"/>
    <x v="0"/>
    <x v="2"/>
    <n v="2"/>
  </r>
  <r>
    <s v="R 2 995 000"/>
    <n v="2995000"/>
    <s v="5 Bedroom House"/>
    <x v="0"/>
    <s v="Monument Park"/>
    <x v="6"/>
    <x v="2"/>
    <n v="3"/>
  </r>
  <r>
    <s v="R 7 900 000"/>
    <n v="7900000"/>
    <s v="4 Bedroom House"/>
    <x v="0"/>
    <s v="Waterkloof Ridge"/>
    <x v="0"/>
    <x v="0"/>
    <n v="3"/>
  </r>
  <r>
    <s v="R 3 150 000"/>
    <n v="3150000"/>
    <s v="3 Bedroom House"/>
    <x v="0"/>
    <s v="Monument Park"/>
    <x v="6"/>
    <x v="1"/>
    <n v="2"/>
  </r>
  <r>
    <s v="R 2 599 000"/>
    <n v="2599000"/>
    <s v="7 Bedroom House"/>
    <x v="0"/>
    <s v="Pretoria North"/>
    <x v="1"/>
    <x v="5"/>
    <n v="7"/>
  </r>
  <r>
    <s v="R 2 885 000"/>
    <n v="2885000"/>
    <s v="3 Bedroom House"/>
    <x v="0"/>
    <s v="Derdepoort"/>
    <x v="4"/>
    <x v="1"/>
    <n v="4"/>
  </r>
  <r>
    <s v="R 1 239 900"/>
    <n v="1239900"/>
    <s v="4 Bedroom House"/>
    <x v="0"/>
    <s v="Mountain View"/>
    <x v="1"/>
    <x v="0"/>
    <n v="2"/>
  </r>
  <r>
    <s v="R 3 195 000"/>
    <n v="3195000"/>
    <s v="4 Bedroom House"/>
    <x v="0"/>
    <s v="Florauna"/>
    <x v="1"/>
    <x v="0"/>
    <n v="2"/>
  </r>
  <r>
    <s v="R 1 895 000"/>
    <n v="1895000"/>
    <s v="4 Bedroom House"/>
    <x v="0"/>
    <s v="Moregloed"/>
    <x v="1"/>
    <x v="0"/>
    <n v="2"/>
  </r>
  <r>
    <s v="R 1 150 000"/>
    <n v="1150000"/>
    <s v="3 Bedroom House"/>
    <x v="0"/>
    <s v="Pretoria North"/>
    <x v="1"/>
    <x v="1"/>
    <n v="2"/>
  </r>
  <r>
    <s v="R 1 299 000"/>
    <n v="1299000"/>
    <s v="4 Bedroom House"/>
    <x v="0"/>
    <s v="Claremont"/>
    <x v="2"/>
    <x v="0"/>
    <n v="2"/>
  </r>
  <r>
    <s v="R 3 850 000"/>
    <n v="3850000"/>
    <s v="9 Bedroom House"/>
    <x v="0"/>
    <s v="Pretoria North"/>
    <x v="1"/>
    <x v="9"/>
    <n v="4"/>
  </r>
  <r>
    <s v="R 1 200 000"/>
    <n v="1200000"/>
    <s v="3 Bedroom House"/>
    <x v="0"/>
    <s v="Pretoria North"/>
    <x v="1"/>
    <x v="1"/>
    <n v="2"/>
  </r>
  <r>
    <s v="R 2 699 000"/>
    <n v="2699000"/>
    <s v="9 Bedroom House"/>
    <x v="0"/>
    <s v="Rietondale"/>
    <x v="0"/>
    <x v="9"/>
    <n v="7"/>
  </r>
  <r>
    <s v="R 1 680 000"/>
    <n v="1680000"/>
    <s v="6 Bedroom House"/>
    <x v="0"/>
    <s v="Mayville"/>
    <x v="1"/>
    <x v="6"/>
    <n v="2"/>
  </r>
  <r>
    <s v="R 1 995 000"/>
    <n v="1995000"/>
    <s v="3 Bedroom House"/>
    <x v="0"/>
    <s v="Villieria"/>
    <x v="1"/>
    <x v="1"/>
    <n v="2"/>
  </r>
  <r>
    <s v="R 9 000 000"/>
    <n v="9000000"/>
    <s v="5 Bedroom House"/>
    <x v="0"/>
    <s v="Mooikloof Equestrian Estate"/>
    <x v="4"/>
    <x v="2"/>
    <n v="6"/>
  </r>
  <r>
    <s v="R 1 800 000"/>
    <n v="1800000"/>
    <s v="3 Bedroom House"/>
    <x v="0"/>
    <s v="Sinoville"/>
    <x v="1"/>
    <x v="1"/>
    <n v="2"/>
  </r>
  <r>
    <s v="R 3 284 000"/>
    <n v="3284000"/>
    <s v="8 Bedroom House"/>
    <x v="0"/>
    <s v="Villieria"/>
    <x v="1"/>
    <x v="4"/>
    <n v="2"/>
  </r>
  <r>
    <s v="R 765 900"/>
    <n v="765900"/>
    <s v="3 Bedroom House"/>
    <x v="0"/>
    <s v="Kirkney"/>
    <x v="2"/>
    <x v="1"/>
    <n v="1"/>
  </r>
  <r>
    <s v="R 24 000 000"/>
    <n v="24000000"/>
    <s v="24 Bedroom House"/>
    <x v="0"/>
    <s v="Shere"/>
    <x v="4"/>
    <x v="26"/>
    <n v="24"/>
  </r>
  <r>
    <s v="R 2 400 000"/>
    <n v="2400000"/>
    <s v="3 Bedroom House"/>
    <x v="0"/>
    <s v="Roodeplaat"/>
    <x v="4"/>
    <x v="1"/>
    <s v="N/A"/>
  </r>
  <r>
    <s v="R 1 120 000"/>
    <n v="1120000"/>
    <s v="4 Bedroom House"/>
    <x v="0"/>
    <s v="Eersterust"/>
    <x v="3"/>
    <x v="0"/>
    <n v="2"/>
  </r>
  <r>
    <s v="R 4 800 000"/>
    <n v="4800000"/>
    <s v="4 Bedroom House"/>
    <x v="0"/>
    <s v="Waterkloof Ridge"/>
    <x v="0"/>
    <x v="0"/>
    <n v="4"/>
  </r>
  <r>
    <s v="R 1 995 000"/>
    <n v="1995000"/>
    <s v="3 Bedroom House"/>
    <x v="0"/>
    <s v="Villieria"/>
    <x v="1"/>
    <x v="1"/>
    <n v="2"/>
  </r>
  <r>
    <s v="R 2 350 000"/>
    <n v="2350000"/>
    <s v="3 Bedroom House"/>
    <x v="0"/>
    <s v="Pretoria North"/>
    <x v="1"/>
    <x v="1"/>
    <n v="2"/>
  </r>
  <r>
    <s v="R 2 784 660"/>
    <n v="2784660"/>
    <s v="3 Bedroom House"/>
    <x v="0"/>
    <s v="Equestria"/>
    <x v="0"/>
    <x v="1"/>
    <n v="2"/>
  </r>
  <r>
    <s v="R 1 799 000"/>
    <n v="1799000"/>
    <s v="3 Bedroom House"/>
    <x v="0"/>
    <s v="Wolmer"/>
    <x v="1"/>
    <x v="1"/>
    <n v="2"/>
  </r>
  <r>
    <s v="R 995 000"/>
    <n v="995000"/>
    <s v="3 Bedroom House"/>
    <x v="0"/>
    <s v="Jan Niemand Park"/>
    <x v="1"/>
    <x v="1"/>
    <n v="2"/>
  </r>
  <r>
    <s v="R 1 190 000"/>
    <n v="1190000"/>
    <s v="3 Bedroom House"/>
    <x v="0"/>
    <s v="Pretoria North"/>
    <x v="1"/>
    <x v="1"/>
    <n v="2"/>
  </r>
  <r>
    <s v="R 16 000 000"/>
    <n v="16000000"/>
    <s v="6 Bedroom House"/>
    <x v="0"/>
    <s v="Waterkloof Ridge"/>
    <x v="0"/>
    <x v="6"/>
    <n v="5"/>
  </r>
  <r>
    <s v="R 1 345 000"/>
    <n v="1345000"/>
    <s v="3 Bedroom House"/>
    <x v="0"/>
    <s v="Dorandia"/>
    <x v="1"/>
    <x v="1"/>
    <n v="2"/>
  </r>
  <r>
    <s v="R 3 450 000"/>
    <n v="3450000"/>
    <s v="4 Bedroom House"/>
    <x v="0"/>
    <s v="Waterkloof"/>
    <x v="0"/>
    <x v="0"/>
    <n v="3"/>
  </r>
  <r>
    <s v="R 3 700 000"/>
    <n v="3700000"/>
    <s v="4 Bedroom House"/>
    <x v="0"/>
    <s v="Lynnwood Glen"/>
    <x v="0"/>
    <x v="0"/>
    <n v="3"/>
  </r>
  <r>
    <s v="R 1 150 000"/>
    <n v="1150000"/>
    <s v="1 Bedroom House"/>
    <x v="0"/>
    <s v="Die Wilgers"/>
    <x v="0"/>
    <x v="7"/>
    <n v="1"/>
  </r>
  <r>
    <s v="R 1 649 000"/>
    <n v="1649000"/>
    <s v="3 Bedroom House"/>
    <x v="0"/>
    <s v="Dorandia"/>
    <x v="1"/>
    <x v="1"/>
    <n v="2"/>
  </r>
  <r>
    <s v="R 1 650 000"/>
    <n v="1650000"/>
    <s v="3 Bedroom House"/>
    <x v="0"/>
    <s v="Eersterust"/>
    <x v="3"/>
    <x v="1"/>
    <n v="2"/>
  </r>
  <r>
    <s v="R 960 000"/>
    <n v="960000"/>
    <s v="3 Bedroom House"/>
    <x v="0"/>
    <s v="Kirkney"/>
    <x v="2"/>
    <x v="1"/>
    <n v="2"/>
  </r>
  <r>
    <s v="R 1 670 000"/>
    <n v="1670000"/>
    <s v="7 Bedroom House"/>
    <x v="0"/>
    <s v="West Park"/>
    <x v="2"/>
    <x v="5"/>
    <n v="3"/>
  </r>
  <r>
    <s v="R 1 779 000"/>
    <n v="1779000"/>
    <s v="4 Bedroom House"/>
    <x v="0"/>
    <s v="Pretoria North"/>
    <x v="1"/>
    <x v="0"/>
    <n v="5"/>
  </r>
  <r>
    <s v="R 1 345 000"/>
    <n v="1345000"/>
    <s v="3 Bedroom House"/>
    <x v="0"/>
    <s v="Dorandia"/>
    <x v="1"/>
    <x v="1"/>
    <n v="2"/>
  </r>
  <r>
    <s v="R 4 700 000"/>
    <n v="4700000"/>
    <s v="4 Bedroom House"/>
    <x v="0"/>
    <s v="Brooklyn"/>
    <x v="0"/>
    <x v="0"/>
    <n v="3"/>
  </r>
  <r>
    <s v="R 6 300 000"/>
    <n v="6300000"/>
    <s v="9 Bedroom House"/>
    <x v="0"/>
    <s v="Brooklyn"/>
    <x v="0"/>
    <x v="9"/>
    <n v="9"/>
  </r>
  <r>
    <s v="R 3 595 000"/>
    <n v="3595000"/>
    <s v="3 Bedroom House"/>
    <x v="0"/>
    <s v="Lynnwood"/>
    <x v="0"/>
    <x v="1"/>
    <s v="2,5"/>
  </r>
  <r>
    <s v="R 2 595 000"/>
    <n v="2595000"/>
    <s v="4 Bedroom House"/>
    <x v="0"/>
    <s v="Monument Park"/>
    <x v="6"/>
    <x v="0"/>
    <n v="4"/>
  </r>
  <r>
    <s v="R 4 500 000"/>
    <n v="4500000"/>
    <s v="8 Bedroom House"/>
    <x v="0"/>
    <s v="Wapadrand"/>
    <x v="0"/>
    <x v="4"/>
    <s v="7,5"/>
  </r>
  <r>
    <s v="R 1 250 000"/>
    <n v="1250000"/>
    <s v="3 Bedroom House"/>
    <x v="0"/>
    <s v="Lotus Gardens"/>
    <x v="3"/>
    <x v="1"/>
    <n v="2"/>
  </r>
  <r>
    <s v="R 1 299 000"/>
    <n v="1299000"/>
    <s v="7 Bedroom House"/>
    <x v="0"/>
    <s v="Pretoria North"/>
    <x v="1"/>
    <x v="5"/>
    <n v="2"/>
  </r>
  <r>
    <s v="R 1 365 000"/>
    <n v="1365000"/>
    <s v="3 Bedroom House"/>
    <x v="0"/>
    <s v="Sinoville"/>
    <x v="1"/>
    <x v="1"/>
    <n v="1"/>
  </r>
  <r>
    <s v="R 998 000"/>
    <n v="998000"/>
    <s v="3 Bedroom House"/>
    <x v="0"/>
    <s v="Danville"/>
    <x v="2"/>
    <x v="1"/>
    <n v="2"/>
  </r>
  <r>
    <s v="R 1 245 000"/>
    <n v="1245000"/>
    <s v="1 Bedroom House"/>
    <x v="0"/>
    <s v="Equestria"/>
    <x v="0"/>
    <x v="7"/>
    <n v="1"/>
  </r>
  <r>
    <s v="R 3 099 900"/>
    <n v="3099900"/>
    <s v="4 Bedroom House"/>
    <x v="0"/>
    <s v="Swacina Park AH"/>
    <x v="4"/>
    <x v="0"/>
    <s v="N/A"/>
  </r>
  <r>
    <s v="R 965 000"/>
    <n v="965000"/>
    <s v="3 Bedroom House"/>
    <x v="0"/>
    <s v="Elandspoort"/>
    <x v="3"/>
    <x v="1"/>
    <n v="1"/>
  </r>
  <r>
    <s v="R 1 300 000"/>
    <n v="1300000"/>
    <s v="3 Bedroom House"/>
    <x v="0"/>
    <s v="Dorandia"/>
    <x v="1"/>
    <x v="1"/>
    <n v="2"/>
  </r>
  <r>
    <s v="R 2 190 000"/>
    <n v="2190000"/>
    <s v="4 Bedroom House"/>
    <x v="0"/>
    <s v="Sinoville"/>
    <x v="1"/>
    <x v="0"/>
    <n v="2"/>
  </r>
  <r>
    <s v="R 890 000"/>
    <n v="890000"/>
    <s v="2 Bedroom House"/>
    <x v="0"/>
    <s v="Danville"/>
    <x v="2"/>
    <x v="3"/>
    <n v="1"/>
  </r>
  <r>
    <s v="R 5 820 000"/>
    <n v="5820000"/>
    <s v="3 Bedroom House"/>
    <x v="0"/>
    <s v="Sinoville"/>
    <x v="1"/>
    <x v="1"/>
    <s v="2,5"/>
  </r>
  <r>
    <s v="R 2 130 000"/>
    <n v="2130000"/>
    <s v="3 Bedroom House"/>
    <x v="0"/>
    <s v="Sinoville"/>
    <x v="1"/>
    <x v="1"/>
    <n v="2"/>
  </r>
  <r>
    <s v="R 9 950 000"/>
    <n v="9950000"/>
    <s v="5 Bedroom House"/>
    <x v="0"/>
    <s v="Mooikloof Equestrian Estate"/>
    <x v="4"/>
    <x v="2"/>
    <n v="4"/>
  </r>
  <r>
    <s v="R 949 000"/>
    <n v="949000"/>
    <s v="3 Bedroom House"/>
    <x v="0"/>
    <s v="Philip Nel Park"/>
    <x v="2"/>
    <x v="1"/>
    <n v="2"/>
  </r>
  <r>
    <s v="R 3 703 000"/>
    <n v="3703000"/>
    <s v="4 Bedroom House"/>
    <x v="0"/>
    <s v="Montana Park"/>
    <x v="1"/>
    <x v="0"/>
    <n v="3"/>
  </r>
  <r>
    <s v="R 4 200 000"/>
    <n v="4200000"/>
    <s v="3 Bedroom House"/>
    <x v="0"/>
    <s v="Boschkop AH"/>
    <x v="4"/>
    <x v="1"/>
    <n v="3"/>
  </r>
  <r>
    <s v="R 5 395 000"/>
    <n v="5395000"/>
    <s v="4 Bedroom House"/>
    <x v="0"/>
    <s v="The Hills Game Reserve Estate"/>
    <x v="4"/>
    <x v="0"/>
    <n v="3"/>
  </r>
  <r>
    <s v="R 7 975 000"/>
    <n v="7975000"/>
    <s v="7 Bedroom House"/>
    <x v="0"/>
    <s v="Waterkloof Heights"/>
    <x v="0"/>
    <x v="5"/>
    <n v="6"/>
  </r>
  <r>
    <s v="R 1 837 500"/>
    <n v="1837500"/>
    <s v="3 Bedroom House"/>
    <x v="0"/>
    <s v="Proclamation Hill"/>
    <x v="2"/>
    <x v="1"/>
    <n v="2"/>
  </r>
  <r>
    <s v="R 2 100 000"/>
    <n v="2100000"/>
    <s v="6 Bedroom House"/>
    <x v="0"/>
    <s v="Philip Nel Park"/>
    <x v="2"/>
    <x v="6"/>
    <n v="6"/>
  </r>
  <r>
    <s v="R 1 495 000"/>
    <n v="1495000"/>
    <s v="3 Bedroom House"/>
    <x v="0"/>
    <s v="Annlin"/>
    <x v="1"/>
    <x v="1"/>
    <n v="2"/>
  </r>
  <r>
    <s v="R 1 300 000"/>
    <n v="1300000"/>
    <s v="3 Bedroom House"/>
    <x v="0"/>
    <s v="Proclamation Hill"/>
    <x v="2"/>
    <x v="1"/>
    <n v="2"/>
  </r>
  <r>
    <s v="R 880 000"/>
    <n v="880000"/>
    <s v="3 Bedroom House"/>
    <x v="0"/>
    <s v="Pretoria West"/>
    <x v="2"/>
    <x v="1"/>
    <n v="2"/>
  </r>
  <r>
    <s v="R 2 375 000"/>
    <n v="2375000"/>
    <s v="3 Bedroom House"/>
    <x v="0"/>
    <s v="Die Wilgers"/>
    <x v="0"/>
    <x v="1"/>
    <n v="2"/>
  </r>
  <r>
    <s v="R 1 995 000"/>
    <n v="1995000"/>
    <s v="3 Bedroom House"/>
    <x v="0"/>
    <s v="Faerie Glen"/>
    <x v="0"/>
    <x v="1"/>
    <n v="2"/>
  </r>
  <r>
    <s v="R 1 700 000"/>
    <n v="1700000"/>
    <s v="4 Bedroom House"/>
    <x v="0"/>
    <s v="Eersterust"/>
    <x v="3"/>
    <x v="0"/>
    <n v="2"/>
  </r>
  <r>
    <s v="R 2 450 000"/>
    <n v="2450000"/>
    <s v="3 Bedroom House"/>
    <x v="0"/>
    <s v="Pretoriuspark"/>
    <x v="0"/>
    <x v="1"/>
    <n v="2"/>
  </r>
  <r>
    <s v="R 1 140 000"/>
    <n v="1140000"/>
    <s v="3 Bedroom House"/>
    <x v="0"/>
    <s v="Pretoria North"/>
    <x v="1"/>
    <x v="1"/>
    <n v="1"/>
  </r>
  <r>
    <s v="R 1 995 000"/>
    <n v="1995000"/>
    <s v="3 Bedroom House"/>
    <x v="0"/>
    <s v="Faerie Glen"/>
    <x v="0"/>
    <x v="1"/>
    <n v="2"/>
  </r>
  <r>
    <s v="R 970 000"/>
    <n v="970000"/>
    <s v="2 Bedroom House"/>
    <x v="0"/>
    <s v="Kirkney"/>
    <x v="2"/>
    <x v="3"/>
    <n v="1"/>
  </r>
  <r>
    <s v="R 898 000"/>
    <n v="898000"/>
    <s v="2 Bedroom House"/>
    <x v="0"/>
    <s v="Suiderberg"/>
    <x v="1"/>
    <x v="3"/>
    <n v="2"/>
  </r>
  <r>
    <s v="R 1 510 212"/>
    <n v="1510212"/>
    <s v="3 Bedroom House"/>
    <x v="0"/>
    <s v="Danville"/>
    <x v="2"/>
    <x v="1"/>
    <n v="2"/>
  </r>
  <r>
    <s v="R 4 500 000"/>
    <n v="4500000"/>
    <s v="2 Bedroom House"/>
    <x v="0"/>
    <s v="Menlyn"/>
    <x v="0"/>
    <x v="3"/>
    <n v="2"/>
  </r>
  <r>
    <s v="R 1 450 000"/>
    <n v="1450000"/>
    <s v="3 Bedroom House"/>
    <x v="0"/>
    <s v="Mooikloof Ridge"/>
    <x v="4"/>
    <x v="1"/>
    <n v="2"/>
  </r>
  <r>
    <s v="R 1 176 900"/>
    <n v="1176900"/>
    <s v="3 Bedroom House"/>
    <x v="0"/>
    <s v="Booysens"/>
    <x v="2"/>
    <x v="1"/>
    <n v="2"/>
  </r>
  <r>
    <s v="R 3 600 000"/>
    <n v="3600000"/>
    <s v="6 Bedroom House"/>
    <x v="0"/>
    <s v="Pretoria North"/>
    <x v="1"/>
    <x v="6"/>
    <n v="4"/>
  </r>
  <r>
    <s v="R 1 420 000"/>
    <n v="1420000"/>
    <s v="3 Bedroom House"/>
    <x v="0"/>
    <s v="Kwaggasrand"/>
    <x v="2"/>
    <x v="1"/>
    <n v="1"/>
  </r>
  <r>
    <s v="R 3 839 400"/>
    <n v="3839400"/>
    <s v="4 Bedroom House"/>
    <x v="0"/>
    <s v="Magalieskruin"/>
    <x v="1"/>
    <x v="0"/>
    <s v="2,5"/>
  </r>
  <r>
    <s v="R 1 050 000"/>
    <n v="1050000"/>
    <s v="3 Bedroom House"/>
    <x v="0"/>
    <s v="Andeon"/>
    <x v="2"/>
    <x v="1"/>
    <n v="2"/>
  </r>
  <r>
    <s v="R 8 500 000"/>
    <n v="8500000"/>
    <s v="9 Bedroom House"/>
    <x v="0"/>
    <s v="Waterkloof Ridge"/>
    <x v="0"/>
    <x v="9"/>
    <n v="5"/>
  </r>
  <r>
    <s v="R 6 000 000"/>
    <n v="6000000"/>
    <s v="7 Bedroom House"/>
    <x v="0"/>
    <s v="Rietfontein SH"/>
    <x v="1"/>
    <x v="5"/>
    <n v="5"/>
  </r>
  <r>
    <s v="R 1 100 000"/>
    <n v="1100000"/>
    <s v="3 Bedroom House"/>
    <x v="0"/>
    <s v="Danville"/>
    <x v="2"/>
    <x v="1"/>
    <n v="1"/>
  </r>
  <r>
    <s v="R 6 950 000"/>
    <n v="6950000"/>
    <s v="5 Bedroom House"/>
    <x v="0"/>
    <s v="Six Fountains"/>
    <x v="0"/>
    <x v="2"/>
    <n v="5"/>
  </r>
  <r>
    <s v="R 1 610 000"/>
    <n v="1610000"/>
    <s v="4 Bedroom House"/>
    <x v="0"/>
    <s v="Danville"/>
    <x v="2"/>
    <x v="0"/>
    <n v="3"/>
  </r>
  <r>
    <s v="R 1 180 000"/>
    <n v="1180000"/>
    <s v="3 Bedroom House"/>
    <x v="0"/>
    <s v="Pretoria West"/>
    <x v="2"/>
    <x v="1"/>
    <n v="1"/>
  </r>
  <r>
    <s v="R 1 128 750"/>
    <n v="1128750"/>
    <s v="3 Bedroom House"/>
    <x v="0"/>
    <s v="Danville"/>
    <x v="2"/>
    <x v="1"/>
    <n v="1"/>
  </r>
  <r>
    <s v="R 1 300 000"/>
    <n v="1300000"/>
    <s v="3 Bedroom House"/>
    <x v="0"/>
    <s v="Pretoria North"/>
    <x v="1"/>
    <x v="1"/>
    <n v="1"/>
  </r>
  <r>
    <s v="R 6 000 000"/>
    <n v="6000000"/>
    <s v="7 Bedroom House"/>
    <x v="0"/>
    <s v="Rietfontein SH"/>
    <x v="1"/>
    <x v="5"/>
    <n v="5"/>
  </r>
  <r>
    <s v="R 1 790 000"/>
    <n v="1790000"/>
    <s v="2 Bedroom House"/>
    <x v="0"/>
    <s v="Featherwood Retirement Estate"/>
    <x v="0"/>
    <x v="3"/>
    <n v="2"/>
  </r>
  <r>
    <s v="R 1 779 999"/>
    <n v="1779999"/>
    <s v="4 Bedroom House"/>
    <x v="0"/>
    <s v="Annlin"/>
    <x v="1"/>
    <x v="0"/>
    <n v="3"/>
  </r>
  <r>
    <s v="R 1 575 000"/>
    <n v="1575000"/>
    <s v="3 Bedroom House"/>
    <x v="0"/>
    <s v="Sinoville"/>
    <x v="1"/>
    <x v="1"/>
    <n v="1"/>
  </r>
  <r>
    <s v="R 59 990 000"/>
    <n v="59990000"/>
    <s v="13 Bedroom House"/>
    <x v="0"/>
    <s v="Waterkloof Ridge"/>
    <x v="0"/>
    <x v="8"/>
    <s v="1,5"/>
  </r>
  <r>
    <s v="R 950 000"/>
    <n v="950000"/>
    <s v="3 Bedroom House"/>
    <x v="0"/>
    <s v="Saulsville"/>
    <x v="3"/>
    <x v="1"/>
    <n v="2"/>
  </r>
  <r>
    <s v="R 4 860 000"/>
    <n v="4860000"/>
    <s v="4 Bedroom House"/>
    <x v="0"/>
    <s v="Waterkloof Ridge"/>
    <x v="0"/>
    <x v="0"/>
    <n v="4"/>
  </r>
  <r>
    <s v="R 2 500 000"/>
    <n v="2500000"/>
    <s v="4 Bedroom House"/>
    <x v="0"/>
    <s v="Waverley"/>
    <x v="1"/>
    <x v="0"/>
    <n v="3"/>
  </r>
  <r>
    <s v="R 1 995 000"/>
    <n v="1995000"/>
    <s v="3 Bedroom House"/>
    <x v="0"/>
    <s v="Rietvalleirand"/>
    <x v="0"/>
    <x v="1"/>
    <n v="2"/>
  </r>
  <r>
    <s v="R 1 950 000"/>
    <n v="1950000"/>
    <s v="3 Bedroom House"/>
    <x v="0"/>
    <s v="Dorandia"/>
    <x v="1"/>
    <x v="1"/>
    <n v="2"/>
  </r>
  <r>
    <s v="R 940 000"/>
    <n v="940000"/>
    <s v="4 Bedroom House"/>
    <x v="0"/>
    <s v="Lotus Gardens"/>
    <x v="3"/>
    <x v="0"/>
    <n v="2"/>
  </r>
  <r>
    <s v="R 1 595 000"/>
    <n v="1595000"/>
    <s v="2 Bedroom House"/>
    <x v="0"/>
    <s v="Olympus AH"/>
    <x v="4"/>
    <x v="3"/>
    <n v="2"/>
  </r>
  <r>
    <s v="R 650 000"/>
    <n v="650000"/>
    <s v="3 Bedroom House"/>
    <x v="0"/>
    <s v="Lotus Gardens"/>
    <x v="3"/>
    <x v="1"/>
    <n v="1"/>
  </r>
  <r>
    <s v="R 900 000"/>
    <n v="900000"/>
    <s v="3 Bedroom House"/>
    <x v="0"/>
    <s v="Danville"/>
    <x v="2"/>
    <x v="1"/>
    <n v="2"/>
  </r>
  <r>
    <s v="R 1 730 000"/>
    <n v="1730000"/>
    <s v="3 Bedroom House"/>
    <x v="0"/>
    <s v="Pretoria North"/>
    <x v="1"/>
    <x v="1"/>
    <n v="1"/>
  </r>
  <r>
    <s v="R 1 300 000"/>
    <n v="1300000"/>
    <s v="5 Bedroom House"/>
    <x v="0"/>
    <s v="Pretoria North"/>
    <x v="1"/>
    <x v="2"/>
    <n v="4"/>
  </r>
  <r>
    <s v="R 1 695 000"/>
    <n v="1695000"/>
    <s v="3 Bedroom House"/>
    <x v="0"/>
    <s v="Gezina"/>
    <x v="1"/>
    <x v="1"/>
    <s v="2,5"/>
  </r>
  <r>
    <s v="R 1 645 000"/>
    <n v="1645000"/>
    <s v="3 Bedroom House"/>
    <x v="0"/>
    <s v="Featherwood Retirement Estate"/>
    <x v="0"/>
    <x v="1"/>
    <n v="2"/>
  </r>
  <r>
    <s v="R 900 000"/>
    <n v="900000"/>
    <s v="5 Bedroom House"/>
    <x v="0"/>
    <s v="Atteridgeville"/>
    <x v="2"/>
    <x v="2"/>
    <n v="1"/>
  </r>
  <r>
    <s v="R 2 590 000"/>
    <n v="2590000"/>
    <s v="3 Bedroom House"/>
    <x v="0"/>
    <s v="Waterkloof Ridge"/>
    <x v="0"/>
    <x v="1"/>
    <n v="2"/>
  </r>
  <r>
    <s v="R 980 000"/>
    <n v="980000"/>
    <s v="3 Bedroom House"/>
    <x v="0"/>
    <s v="Pretoria West"/>
    <x v="2"/>
    <x v="1"/>
    <n v="2"/>
  </r>
  <r>
    <s v="R 2 270 000"/>
    <n v="2270000"/>
    <s v="4 Bedroom House"/>
    <x v="0"/>
    <s v="Pretoria North"/>
    <x v="1"/>
    <x v="0"/>
    <n v="3"/>
  </r>
  <r>
    <s v="R 1 636 150"/>
    <n v="1636150"/>
    <s v="3 Bedroom House"/>
    <x v="0"/>
    <s v="Lotus Gardens"/>
    <x v="3"/>
    <x v="1"/>
    <n v="3"/>
  </r>
  <r>
    <s v="R 3 850 000"/>
    <n v="3850000"/>
    <s v="4 Bedroom House"/>
    <x v="0"/>
    <s v="Waterkloof Ridge"/>
    <x v="0"/>
    <x v="0"/>
    <n v="3"/>
  </r>
  <r>
    <s v="R 16 000 000"/>
    <n v="16000000"/>
    <s v="4 Bedroom House"/>
    <x v="0"/>
    <s v="Bronberg Close"/>
    <x v="0"/>
    <x v="0"/>
    <n v="3"/>
  </r>
  <r>
    <s v="R 780 000"/>
    <n v="780000"/>
    <s v="3 Bedroom House"/>
    <x v="0"/>
    <s v="Mamelodi"/>
    <x v="3"/>
    <x v="1"/>
    <n v="2"/>
  </r>
  <r>
    <s v="R 3 820 000"/>
    <n v="3820000"/>
    <s v="4 Bedroom House"/>
    <x v="0"/>
    <s v="Boschkop AH"/>
    <x v="4"/>
    <x v="0"/>
    <s v="2,5"/>
  </r>
  <r>
    <s v="R 1 730 000"/>
    <n v="1730000"/>
    <s v="3 Bedroom House"/>
    <x v="0"/>
    <s v="Pretoria North"/>
    <x v="1"/>
    <x v="1"/>
    <n v="1"/>
  </r>
  <r>
    <s v="R 2 935 000"/>
    <n v="2935000"/>
    <s v="3 Bedroom House"/>
    <x v="0"/>
    <s v="Waterkloof"/>
    <x v="0"/>
    <x v="1"/>
    <n v="3"/>
  </r>
  <r>
    <s v="R 460 000"/>
    <n v="460000"/>
    <s v="3 Bedroom House"/>
    <x v="0"/>
    <s v="Mamelodi"/>
    <x v="3"/>
    <x v="1"/>
    <n v="1"/>
  </r>
  <r>
    <s v="R 2 760 000"/>
    <n v="2760000"/>
    <s v="4 Bedroom House"/>
    <x v="0"/>
    <s v="Pretoria North"/>
    <x v="1"/>
    <x v="0"/>
    <n v="3"/>
  </r>
  <r>
    <s v="R 2 600 000"/>
    <n v="2600000"/>
    <s v="10 Bedroom House"/>
    <x v="0"/>
    <s v="Arcadia"/>
    <x v="5"/>
    <x v="13"/>
    <s v="N/A"/>
  </r>
  <r>
    <s v="R 2 950 000"/>
    <n v="2950000"/>
    <s v="4 Bedroom House"/>
    <x v="0"/>
    <s v="Muckleneuk"/>
    <x v="5"/>
    <x v="0"/>
    <n v="2"/>
  </r>
  <r>
    <s v="R 3 800 000"/>
    <n v="3800000"/>
    <s v="3 Bedroom House"/>
    <x v="0"/>
    <s v="Waterkloof"/>
    <x v="0"/>
    <x v="1"/>
    <s v="3,5"/>
  </r>
  <r>
    <s v="R 1 650 000"/>
    <n v="1650000"/>
    <s v="5 Bedroom House"/>
    <x v="0"/>
    <s v="Pretoria North"/>
    <x v="1"/>
    <x v="2"/>
    <n v="3"/>
  </r>
  <r>
    <s v="R 3 250 000"/>
    <n v="3250000"/>
    <s v="5 Bedroom House"/>
    <x v="0"/>
    <s v="Lynnwood Glen"/>
    <x v="0"/>
    <x v="2"/>
    <n v="2"/>
  </r>
  <r>
    <s v="R 5 499 000"/>
    <n v="5499000"/>
    <s v="5 Bedroom House"/>
    <x v="0"/>
    <s v="Savannah Country Estate"/>
    <x v="4"/>
    <x v="2"/>
    <n v="5"/>
  </r>
  <r>
    <s v="R 799 000"/>
    <n v="799000"/>
    <s v="2 Bedroom House"/>
    <x v="0"/>
    <s v="Willow Park Manor"/>
    <x v="0"/>
    <x v="3"/>
    <n v="1"/>
  </r>
  <r>
    <s v="R 690 000"/>
    <n v="690000"/>
    <s v="3 Bedroom House"/>
    <x v="0"/>
    <s v="Lotus Gardens"/>
    <x v="3"/>
    <x v="1"/>
    <n v="1"/>
  </r>
  <r>
    <s v="R 1 955 000"/>
    <n v="1955000"/>
    <s v="7 Bedroom House"/>
    <x v="0"/>
    <s v="Wonderboom South"/>
    <x v="1"/>
    <x v="5"/>
    <n v="5"/>
  </r>
  <r>
    <s v="R 800 000"/>
    <n v="800000"/>
    <s v="2 Bedroom House"/>
    <x v="0"/>
    <s v="Danville"/>
    <x v="2"/>
    <x v="3"/>
    <n v="1"/>
  </r>
  <r>
    <s v="R 1 350 000"/>
    <n v="1350000"/>
    <s v="2 Bedroom House"/>
    <x v="0"/>
    <s v="Silverton"/>
    <x v="0"/>
    <x v="3"/>
    <n v="1"/>
  </r>
  <r>
    <s v="R 2 999 000"/>
    <n v="2999000"/>
    <s v="5 Bedroom House"/>
    <x v="0"/>
    <s v="Pretoria North"/>
    <x v="1"/>
    <x v="2"/>
    <n v="1"/>
  </r>
  <r>
    <s v="R 3 200 000"/>
    <n v="3200000"/>
    <s v="2 Bedroom House"/>
    <x v="0"/>
    <s v="Menlyn"/>
    <x v="0"/>
    <x v="3"/>
    <n v="1"/>
  </r>
  <r>
    <s v="R 2 080 000"/>
    <n v="2080000"/>
    <s v="2 Bedroom House"/>
    <x v="0"/>
    <s v="Pretoriuspark"/>
    <x v="0"/>
    <x v="3"/>
    <n v="2"/>
  </r>
  <r>
    <s v="R 1 330 000"/>
    <n v="1330000"/>
    <s v="3 Bedroom House"/>
    <x v="0"/>
    <s v="Lotus Gardens"/>
    <x v="3"/>
    <x v="1"/>
    <n v="1"/>
  </r>
  <r>
    <s v="R 1 330 000"/>
    <n v="1330000"/>
    <s v="3 Bedroom House"/>
    <x v="0"/>
    <s v="Lotus Gardens"/>
    <x v="3"/>
    <x v="1"/>
    <n v="1"/>
  </r>
  <r>
    <s v="R 799 000"/>
    <n v="799000"/>
    <s v="3 Bedroom House"/>
    <x v="0"/>
    <s v="Elandspoort"/>
    <x v="3"/>
    <x v="1"/>
    <n v="1"/>
  </r>
  <r>
    <s v="R 2 295 000"/>
    <n v="2295000"/>
    <s v="3 Bedroom House"/>
    <x v="0"/>
    <s v="Sinoville"/>
    <x v="1"/>
    <x v="1"/>
    <n v="2"/>
  </r>
  <r>
    <s v="R 2 650 000"/>
    <n v="2650000"/>
    <s v="3 Bedroom House"/>
    <x v="0"/>
    <s v="Pretoria West"/>
    <x v="2"/>
    <x v="1"/>
    <n v="1"/>
  </r>
  <r>
    <s v="R 4 500 000"/>
    <n v="4500000"/>
    <s v="5 Bedroom House"/>
    <x v="0"/>
    <s v="Silverwoods Country Estate"/>
    <x v="0"/>
    <x v="2"/>
    <n v="3"/>
  </r>
  <r>
    <s v="R 19 500 000"/>
    <n v="19500000"/>
    <s v="6 Bedroom House"/>
    <x v="0"/>
    <s v="Woodhill Golf Estate"/>
    <x v="0"/>
    <x v="6"/>
    <s v="5,5"/>
  </r>
  <r>
    <s v="R 750 000"/>
    <n v="750000"/>
    <s v="3 Bedroom House"/>
    <x v="0"/>
    <s v="Mahube Valley"/>
    <x v="3"/>
    <x v="1"/>
    <n v="1"/>
  </r>
  <r>
    <s v="R 2 500 000"/>
    <n v="2500000"/>
    <s v="3 Bedroom House"/>
    <x v="0"/>
    <s v="Faerie Glen"/>
    <x v="0"/>
    <x v="1"/>
    <n v="2"/>
  </r>
  <r>
    <s v="R 770 000"/>
    <n v="770000"/>
    <s v="3 Bedroom House"/>
    <x v="0"/>
    <s v="Mahube Valley"/>
    <x v="3"/>
    <x v="1"/>
    <n v="2"/>
  </r>
  <r>
    <s v="R 2 200 000"/>
    <n v="2200000"/>
    <s v="2 Bedroom House"/>
    <x v="0"/>
    <s v="Featherwood Retirement Estate"/>
    <x v="0"/>
    <x v="3"/>
    <n v="2"/>
  </r>
  <r>
    <s v="R 750 000"/>
    <n v="750000"/>
    <s v="2 Bedroom House"/>
    <x v="0"/>
    <s v="Pretoria West"/>
    <x v="2"/>
    <x v="3"/>
    <n v="1"/>
  </r>
  <r>
    <s v="R 6 500 000"/>
    <n v="6500000"/>
    <s v="5 Bedroom House"/>
    <x v="0"/>
    <s v="Six Fountains"/>
    <x v="0"/>
    <x v="2"/>
    <n v="5"/>
  </r>
  <r>
    <s v="R 1 325 520"/>
    <n v="1325520"/>
    <s v="1 Bedroom House"/>
    <x v="0"/>
    <s v="Lynnwood Glen"/>
    <x v="0"/>
    <x v="7"/>
    <n v="1"/>
  </r>
  <r>
    <s v="R 5 000 000"/>
    <n v="5000000"/>
    <s v="6 Bedroom House"/>
    <x v="0"/>
    <s v="Waterkloof"/>
    <x v="0"/>
    <x v="6"/>
    <n v="4"/>
  </r>
  <r>
    <s v="R 920 000"/>
    <n v="920000"/>
    <s v="2 Bedroom House"/>
    <x v="0"/>
    <s v="Montana"/>
    <x v="1"/>
    <x v="3"/>
    <s v="2,5"/>
  </r>
  <r>
    <s v="R 760 000"/>
    <n v="760000"/>
    <s v="2 Bedroom House"/>
    <x v="0"/>
    <s v="Lotus Gardens"/>
    <x v="3"/>
    <x v="3"/>
    <n v="1"/>
  </r>
  <r>
    <s v="R 850 000"/>
    <n v="850000"/>
    <s v="3 Bedroom House"/>
    <x v="0"/>
    <s v="Kirkney"/>
    <x v="2"/>
    <x v="1"/>
    <n v="1"/>
  </r>
  <r>
    <s v="R 3 600 000"/>
    <n v="3600000"/>
    <s v="3 Bedroom House"/>
    <x v="0"/>
    <s v="Waterkloof"/>
    <x v="0"/>
    <x v="1"/>
    <s v="3,5"/>
  </r>
  <r>
    <s v="R 1 580 000"/>
    <n v="1580000"/>
    <s v="4 Bedroom House"/>
    <x v="0"/>
    <s v="Sinoville"/>
    <x v="1"/>
    <x v="0"/>
    <n v="2"/>
  </r>
  <r>
    <s v="R 837 400"/>
    <n v="837400"/>
    <s v="3 Bedroom House"/>
    <x v="0"/>
    <s v="Mahube Valley"/>
    <x v="3"/>
    <x v="1"/>
    <n v="2"/>
  </r>
  <r>
    <s v="R 1 595 000"/>
    <n v="1595000"/>
    <s v="3 Bedroom House"/>
    <x v="0"/>
    <s v="West Park"/>
    <x v="2"/>
    <x v="1"/>
    <n v="1"/>
  </r>
  <r>
    <s v="R 1 640 000"/>
    <n v="1640000"/>
    <s v="4 Bedroom House"/>
    <x v="0"/>
    <s v="Doornpoort"/>
    <x v="1"/>
    <x v="0"/>
    <n v="2"/>
  </r>
  <r>
    <s v="R 1 750 000"/>
    <n v="1750000"/>
    <s v="8 Bedroom House"/>
    <x v="0"/>
    <s v="Pretoria West"/>
    <x v="2"/>
    <x v="4"/>
    <n v="4"/>
  </r>
  <r>
    <s v="R 1 390 000"/>
    <n v="1390000"/>
    <s v="3 Bedroom House"/>
    <x v="0"/>
    <s v="Pretoria North"/>
    <x v="1"/>
    <x v="1"/>
    <n v="3"/>
  </r>
  <r>
    <s v="R 2 390 000"/>
    <n v="2390000"/>
    <s v="3 Bedroom House"/>
    <x v="0"/>
    <s v="Featherwood Retirement Estate"/>
    <x v="0"/>
    <x v="1"/>
    <n v="2"/>
  </r>
  <r>
    <s v="R 3 465 000"/>
    <n v="3465000"/>
    <s v="4 Bedroom House"/>
    <x v="0"/>
    <s v="Roodepark Eco Estate"/>
    <x v="4"/>
    <x v="0"/>
    <n v="3"/>
  </r>
  <r>
    <s v="R 2 530 000"/>
    <n v="2530000"/>
    <s v="4 Bedroom House"/>
    <x v="0"/>
    <s v="Florauna"/>
    <x v="1"/>
    <x v="0"/>
    <n v="4"/>
  </r>
  <r>
    <s v="R 1 680 000"/>
    <n v="1680000"/>
    <s v="5 Bedroom House"/>
    <x v="0"/>
    <s v="Tileba"/>
    <x v="1"/>
    <x v="2"/>
    <n v="4"/>
  </r>
  <r>
    <s v="R 1 500 000"/>
    <n v="1500000"/>
    <s v="3 Bedroom House"/>
    <x v="0"/>
    <s v="Wolmer"/>
    <x v="1"/>
    <x v="1"/>
    <n v="2"/>
  </r>
  <r>
    <s v="R 1 750 000"/>
    <n v="1750000"/>
    <s v="2 Bedroom House"/>
    <x v="0"/>
    <s v="Sinoville"/>
    <x v="1"/>
    <x v="3"/>
    <n v="2"/>
  </r>
  <r>
    <s v="R 999 000"/>
    <n v="999000"/>
    <s v="3 Bedroom House"/>
    <x v="0"/>
    <s v="Elandspoort"/>
    <x v="3"/>
    <x v="1"/>
    <n v="1"/>
  </r>
  <r>
    <s v="R 3 950 000"/>
    <n v="3950000"/>
    <s v="5 Bedroom House"/>
    <x v="0"/>
    <s v="Savannah Country Estate"/>
    <x v="4"/>
    <x v="2"/>
    <n v="6"/>
  </r>
  <r>
    <s v="R 590 000"/>
    <n v="590000"/>
    <s v="2 Bedroom House"/>
    <x v="0"/>
    <s v="Hermanstad"/>
    <x v="2"/>
    <x v="3"/>
    <n v="1"/>
  </r>
  <r>
    <s v="R 990 000"/>
    <n v="990000"/>
    <s v="3 Bedroom House"/>
    <x v="0"/>
    <s v="Andeon"/>
    <x v="2"/>
    <x v="1"/>
    <n v="2"/>
  </r>
  <r>
    <s v="R 1 150 000"/>
    <n v="1150000"/>
    <s v="3 Bedroom House"/>
    <x v="0"/>
    <s v="Pretoria West"/>
    <x v="2"/>
    <x v="1"/>
    <n v="2"/>
  </r>
  <r>
    <s v="R 6 500 000"/>
    <n v="6500000"/>
    <s v="5 Bedroom House"/>
    <x v="0"/>
    <s v="Six Fountains Residential Estate"/>
    <x v="0"/>
    <x v="2"/>
    <n v="5"/>
  </r>
  <r>
    <s v="R 6 950 000"/>
    <n v="6950000"/>
    <s v="5 Bedroom House"/>
    <x v="0"/>
    <s v="Six Fountains Residential Estate"/>
    <x v="0"/>
    <x v="2"/>
    <n v="5"/>
  </r>
  <r>
    <s v="R 6 999 000"/>
    <n v="6999000"/>
    <s v="5 Bedroom House"/>
    <x v="0"/>
    <s v="Six Fountains Residential Estate"/>
    <x v="0"/>
    <x v="2"/>
    <n v="5"/>
  </r>
  <r>
    <s v="R 3 285 000"/>
    <n v="3285000"/>
    <s v="3 Bedroom House"/>
    <x v="0"/>
    <s v="Brooklyn"/>
    <x v="0"/>
    <x v="1"/>
    <n v="2"/>
  </r>
  <r>
    <s v="R 1 600 000"/>
    <n v="1600000"/>
    <s v="4 Bedroom House"/>
    <x v="0"/>
    <s v="Booysens"/>
    <x v="2"/>
    <x v="0"/>
    <n v="2"/>
  </r>
  <r>
    <s v="R 3 100 000"/>
    <n v="3100000"/>
    <s v="5 Bedroom House"/>
    <x v="0"/>
    <s v="Sinoville"/>
    <x v="1"/>
    <x v="2"/>
    <n v="3"/>
  </r>
  <r>
    <s v="R 1 600 000"/>
    <n v="1600000"/>
    <s v="4 Bedroom House"/>
    <x v="0"/>
    <s v="Booysens"/>
    <x v="2"/>
    <x v="0"/>
    <n v="2"/>
  </r>
  <r>
    <s v="R 5 350 000"/>
    <n v="5350000"/>
    <s v="8 Bedroom House"/>
    <x v="0"/>
    <s v="Grootfontein Country Estates"/>
    <x v="4"/>
    <x v="4"/>
    <n v="4"/>
  </r>
  <r>
    <s v="R 4 499 000"/>
    <n v="4499000"/>
    <s v="23 Bedroom House"/>
    <x v="0"/>
    <s v="Proclamation Hill"/>
    <x v="2"/>
    <x v="36"/>
    <n v="24"/>
  </r>
  <r>
    <s v="R 4 700 000"/>
    <n v="4700000"/>
    <s v="4 Bedroom House"/>
    <x v="0"/>
    <s v="Six Fountains Residential Estate"/>
    <x v="0"/>
    <x v="0"/>
    <s v="3,5"/>
  </r>
  <r>
    <s v="R 1 060 000"/>
    <n v="1060000"/>
    <s v="3 Bedroom House"/>
    <x v="0"/>
    <s v="Mahube Valley"/>
    <x v="3"/>
    <x v="1"/>
    <n v="1"/>
  </r>
  <r>
    <s v="R 1 590 000"/>
    <n v="1590000"/>
    <s v="3 Bedroom House"/>
    <x v="0"/>
    <s v="Pretoria North"/>
    <x v="1"/>
    <x v="1"/>
    <n v="2"/>
  </r>
  <r>
    <s v="R 3 395 000"/>
    <n v="3395000"/>
    <s v="4 Bedroom House"/>
    <x v="0"/>
    <s v="Brooklyn"/>
    <x v="0"/>
    <x v="0"/>
    <n v="2"/>
  </r>
  <r>
    <s v="R 1 095 000"/>
    <n v="1095000"/>
    <s v="3 Bedroom House"/>
    <x v="0"/>
    <s v="Moretele Park"/>
    <x v="3"/>
    <x v="1"/>
    <n v="2"/>
  </r>
  <r>
    <s v="R 299 999"/>
    <n v="299999"/>
    <s v="2 Bedroom House"/>
    <x v="0"/>
    <s v="Mamelodi"/>
    <x v="3"/>
    <x v="3"/>
    <n v="1"/>
  </r>
  <r>
    <s v="R 6 300 000"/>
    <n v="6300000"/>
    <s v="6 Bedroom House"/>
    <x v="0"/>
    <s v="Montana"/>
    <x v="1"/>
    <x v="6"/>
    <n v="3"/>
  </r>
  <r>
    <s v="R 2 650 000"/>
    <n v="2650000"/>
    <s v="2 Bedroom House"/>
    <x v="0"/>
    <s v="Olympus AH"/>
    <x v="4"/>
    <x v="3"/>
    <n v="2"/>
  </r>
  <r>
    <s v="R 2 990 000"/>
    <n v="2990000"/>
    <s v="4 Bedroom House"/>
    <x v="0"/>
    <s v="Kirkney"/>
    <x v="2"/>
    <x v="0"/>
    <n v="3"/>
  </r>
  <r>
    <s v="R 6 500 000"/>
    <n v="6500000"/>
    <s v="8 Bedroom House"/>
    <x v="0"/>
    <s v="Waterkloof Glen"/>
    <x v="0"/>
    <x v="4"/>
    <n v="4"/>
  </r>
  <r>
    <s v="R 1 890 000"/>
    <n v="1890000"/>
    <s v="6 Bedroom House"/>
    <x v="0"/>
    <s v="Roseville"/>
    <x v="1"/>
    <x v="6"/>
    <n v="3"/>
  </r>
  <r>
    <s v="R 2 150 000"/>
    <n v="2150000"/>
    <s v="11 Bedroom House"/>
    <x v="0"/>
    <s v="Booysens"/>
    <x v="2"/>
    <x v="12"/>
    <n v="10"/>
  </r>
  <r>
    <s v="R 690 000"/>
    <n v="690000"/>
    <s v="4 Bedroom House"/>
    <x v="0"/>
    <s v="Lotus Gardens"/>
    <x v="3"/>
    <x v="0"/>
    <s v="1,5"/>
  </r>
  <r>
    <s v="R 3 000 000"/>
    <n v="3000000"/>
    <s v="6 Bedroom House"/>
    <x v="0"/>
    <s v="Arcadia"/>
    <x v="5"/>
    <x v="6"/>
    <n v="3"/>
  </r>
  <r>
    <s v="R 650 000"/>
    <n v="650000"/>
    <s v="2 Bedroom House"/>
    <x v="0"/>
    <s v="Magalieskruin"/>
    <x v="1"/>
    <x v="3"/>
    <n v="1"/>
  </r>
  <r>
    <s v="R 5 950 000"/>
    <n v="5950000"/>
    <s v="4 Bedroom House"/>
    <x v="0"/>
    <s v="Waterkloof Ridge"/>
    <x v="0"/>
    <x v="0"/>
    <n v="3"/>
  </r>
  <r>
    <s v="R 560 000"/>
    <n v="560000"/>
    <s v="2 Bedroom House"/>
    <x v="0"/>
    <s v="Pretoria West"/>
    <x v="2"/>
    <x v="3"/>
    <n v="1"/>
  </r>
  <r>
    <s v="R 1 580 000"/>
    <n v="1580000"/>
    <s v="4 Bedroom House"/>
    <x v="0"/>
    <s v="Pretoria North"/>
    <x v="1"/>
    <x v="0"/>
    <n v="3"/>
  </r>
  <r>
    <s v="R 6 300 000"/>
    <n v="6300000"/>
    <s v="5 Bedroom House"/>
    <x v="0"/>
    <s v="Six Fountains Residential Estate"/>
    <x v="0"/>
    <x v="2"/>
    <n v="5"/>
  </r>
  <r>
    <s v="R 850 000"/>
    <n v="850000"/>
    <s v="3 Bedroom House"/>
    <x v="0"/>
    <s v="Mahube Valley"/>
    <x v="3"/>
    <x v="1"/>
    <n v="2"/>
  </r>
  <r>
    <s v="R 2 200 000"/>
    <n v="2200000"/>
    <s v="1 Bedroom House"/>
    <x v="0"/>
    <s v="Pretoria West"/>
    <x v="2"/>
    <x v="7"/>
    <n v="1"/>
  </r>
  <r>
    <s v="R 1 570 000"/>
    <n v="1570000"/>
    <s v="4 Bedroom House"/>
    <x v="0"/>
    <s v="Doornpoort"/>
    <x v="1"/>
    <x v="0"/>
    <n v="4"/>
  </r>
  <r>
    <s v="R 4 720 000"/>
    <n v="4720000"/>
    <s v="3 Bedroom House"/>
    <x v="0"/>
    <s v="Waterkloof"/>
    <x v="0"/>
    <x v="1"/>
    <n v="2"/>
  </r>
  <r>
    <s v="R 730 000"/>
    <n v="730000"/>
    <s v="3 Bedroom House"/>
    <x v="0"/>
    <s v="Saulsville"/>
    <x v="3"/>
    <x v="1"/>
    <n v="1"/>
  </r>
  <r>
    <s v="R 3 000 000"/>
    <n v="3000000"/>
    <s v="6 Bedroom House"/>
    <x v="0"/>
    <s v="Arcadia"/>
    <x v="5"/>
    <x v="6"/>
    <n v="3"/>
  </r>
  <r>
    <s v="R 7 999 000"/>
    <n v="7999000"/>
    <s v="6 Bedroom House"/>
    <x v="0"/>
    <s v="Six Fountains Residential Estate"/>
    <x v="0"/>
    <x v="6"/>
    <n v="6"/>
  </r>
  <r>
    <s v="R 860 000"/>
    <n v="860000"/>
    <s v="2 Bedroom House"/>
    <x v="0"/>
    <s v="Rietfontein"/>
    <x v="1"/>
    <x v="3"/>
    <n v="1"/>
  </r>
  <r>
    <s v="R 2 800 000"/>
    <n v="2800000"/>
    <s v="4 Bedroom House"/>
    <x v="0"/>
    <s v="Mooikloof Gardens Estate"/>
    <x v="4"/>
    <x v="0"/>
    <n v="2"/>
  </r>
  <r>
    <s v="R 2 450 000"/>
    <n v="2450000"/>
    <s v="3 Bedroom House"/>
    <x v="0"/>
    <s v="Featherwood Retirement Estate"/>
    <x v="0"/>
    <x v="1"/>
    <n v="2"/>
  </r>
  <r>
    <s v="R 5 495 000"/>
    <n v="5495000"/>
    <s v="6 Bedroom House"/>
    <x v="0"/>
    <s v="Savannah Country Estate"/>
    <x v="4"/>
    <x v="6"/>
    <n v="6"/>
  </r>
  <r>
    <s v="R 2 350 000"/>
    <n v="2350000"/>
    <s v="3 Bedroom House"/>
    <x v="0"/>
    <s v="Die Wilgers"/>
    <x v="0"/>
    <x v="1"/>
    <n v="2"/>
  </r>
  <r>
    <s v="R 2 180 000"/>
    <n v="2180000"/>
    <s v="6 Bedroom House"/>
    <x v="0"/>
    <s v="Wolmer"/>
    <x v="1"/>
    <x v="6"/>
    <n v="4"/>
  </r>
  <r>
    <s v="R 750 000"/>
    <n v="750000"/>
    <s v="4 Bedroom House"/>
    <x v="0"/>
    <s v="Pretoria West"/>
    <x v="2"/>
    <x v="0"/>
    <n v="2"/>
  </r>
  <r>
    <s v="R 1 250 000"/>
    <n v="1250000"/>
    <s v="3 Bedroom House"/>
    <x v="0"/>
    <s v="Pretoria North"/>
    <x v="1"/>
    <x v="1"/>
    <n v="2"/>
  </r>
  <r>
    <s v="R 968 000"/>
    <n v="968000"/>
    <s v="3 Bedroom House"/>
    <x v="0"/>
    <s v="Danville"/>
    <x v="2"/>
    <x v="1"/>
    <n v="1"/>
  </r>
  <r>
    <s v="R 1 750 000"/>
    <n v="1750000"/>
    <s v="2 Bedroom House"/>
    <x v="0"/>
    <s v="Olympus AH"/>
    <x v="4"/>
    <x v="3"/>
    <n v="2"/>
  </r>
  <r>
    <s v="R 765 000"/>
    <n v="765000"/>
    <s v="2 Bedroom House"/>
    <x v="0"/>
    <s v="Lotus Gardens"/>
    <x v="3"/>
    <x v="3"/>
    <n v="1"/>
  </r>
  <r>
    <s v="R 780 000"/>
    <n v="780000"/>
    <s v="2 Bedroom House"/>
    <x v="0"/>
    <s v="Danville"/>
    <x v="2"/>
    <x v="3"/>
    <s v="1,5"/>
  </r>
  <r>
    <s v="R 3 250 000"/>
    <n v="3250000"/>
    <s v="3 Bedroom House"/>
    <x v="0"/>
    <s v="Sinoville"/>
    <x v="1"/>
    <x v="1"/>
    <n v="2"/>
  </r>
  <r>
    <s v="R 1 600 000"/>
    <n v="1600000"/>
    <s v="2 Bedroom House"/>
    <x v="0"/>
    <s v="Pretoriuspark"/>
    <x v="0"/>
    <x v="3"/>
    <n v="1"/>
  </r>
  <r>
    <s v="R 1 399 000"/>
    <n v="1399000"/>
    <s v="2 Bedroom House"/>
    <x v="0"/>
    <s v="Montana Park"/>
    <x v="1"/>
    <x v="3"/>
    <s v="1,5"/>
  </r>
  <r>
    <s v="R 1 750 000"/>
    <n v="1750000"/>
    <s v="2 Bedroom House"/>
    <x v="0"/>
    <s v="Olympus AH"/>
    <x v="4"/>
    <x v="3"/>
    <n v="2"/>
  </r>
  <r>
    <s v="R 840 000"/>
    <n v="840000"/>
    <s v="2 Bedroom House"/>
    <x v="0"/>
    <s v="Pretoria North"/>
    <x v="1"/>
    <x v="3"/>
    <n v="1"/>
  </r>
  <r>
    <s v="R 920 000"/>
    <n v="920000"/>
    <s v="3 Bedroom House"/>
    <x v="0"/>
    <s v="Atteridgeville"/>
    <x v="2"/>
    <x v="1"/>
    <n v="1"/>
  </r>
  <r>
    <s v="R 1 689 000"/>
    <n v="1689000"/>
    <s v="3 Bedroom House"/>
    <x v="0"/>
    <s v="Pretoria West"/>
    <x v="2"/>
    <x v="1"/>
    <n v="2"/>
  </r>
  <r>
    <s v="R 16 000 000"/>
    <n v="16000000"/>
    <s v="5 Bedroom House"/>
    <x v="0"/>
    <s v="Waterkloof Ridge"/>
    <x v="0"/>
    <x v="2"/>
    <s v="4,5"/>
  </r>
  <r>
    <s v="R 1 260 000"/>
    <n v="1260000"/>
    <s v="5 Bedroom House"/>
    <x v="0"/>
    <s v="Pretoria Gardens"/>
    <x v="2"/>
    <x v="2"/>
    <n v="2"/>
  </r>
  <r>
    <s v="R 3 440 000"/>
    <n v="3440000"/>
    <s v="4 Bedroom House"/>
    <x v="0"/>
    <s v="Roodepark Eco Estate"/>
    <x v="4"/>
    <x v="0"/>
    <n v="4"/>
  </r>
  <r>
    <s v="R 875 000"/>
    <n v="875000"/>
    <s v="2 Bedroom House"/>
    <x v="0"/>
    <s v="Baviaanspoort"/>
    <x v="4"/>
    <x v="3"/>
    <n v="1"/>
  </r>
  <r>
    <s v="R 1 200 000"/>
    <n v="1200000"/>
    <s v="4 Bedroom House"/>
    <x v="0"/>
    <s v="Danville"/>
    <x v="2"/>
    <x v="0"/>
    <n v="2"/>
  </r>
  <r>
    <s v="R 845 000"/>
    <n v="845000"/>
    <s v="2 Bedroom House"/>
    <x v="0"/>
    <s v="Stanza Bopape"/>
    <x v="3"/>
    <x v="3"/>
    <n v="1"/>
  </r>
  <r>
    <s v="R 1 600 000"/>
    <n v="1600000"/>
    <s v="3 Bedroom House"/>
    <x v="0"/>
    <s v="Brummeria"/>
    <x v="0"/>
    <x v="1"/>
    <n v="2"/>
  </r>
  <r>
    <s v="R 4 800 000"/>
    <n v="4800000"/>
    <s v="5 Bedroom House"/>
    <x v="0"/>
    <s v="Six Fountains Residential Estate"/>
    <x v="0"/>
    <x v="2"/>
    <n v="5"/>
  </r>
  <r>
    <s v="R 1 249 000"/>
    <n v="1249000"/>
    <s v="2 Bedroom House"/>
    <x v="0"/>
    <s v="Doornpoort"/>
    <x v="1"/>
    <x v="3"/>
    <n v="1"/>
  </r>
  <r>
    <s v="R 2 150 000"/>
    <n v="2150000"/>
    <s v="4 Bedroom House"/>
    <x v="0"/>
    <s v="Proclamation Hill"/>
    <x v="2"/>
    <x v="0"/>
    <n v="2"/>
  </r>
  <r>
    <s v="R 767 000"/>
    <n v="767000"/>
    <s v="2 Bedroom House"/>
    <x v="0"/>
    <s v="Mahube Valley"/>
    <x v="3"/>
    <x v="3"/>
    <n v="1"/>
  </r>
  <r>
    <s v="R 800 000"/>
    <n v="800000"/>
    <s v="3 Bedroom House"/>
    <x v="0"/>
    <s v="Mamelodi East"/>
    <x v="3"/>
    <x v="1"/>
    <n v="1"/>
  </r>
  <r>
    <s v="R 870 000"/>
    <n v="870000"/>
    <s v="2 Bedroom House"/>
    <x v="0"/>
    <s v="Lotus Gardens"/>
    <x v="3"/>
    <x v="3"/>
    <n v="1"/>
  </r>
  <r>
    <s v="R 1 115 000"/>
    <n v="1115000"/>
    <s v="3 Bedroom House"/>
    <x v="0"/>
    <s v="Mahube Valley"/>
    <x v="3"/>
    <x v="1"/>
    <n v="2"/>
  </r>
  <r>
    <s v="R 1 215 000"/>
    <n v="1215000"/>
    <s v="3 Bedroom House"/>
    <x v="0"/>
    <s v="East Lynne"/>
    <x v="0"/>
    <x v="1"/>
    <n v="2"/>
  </r>
  <r>
    <s v="R 1 720 000"/>
    <n v="1720000"/>
    <s v="3 Bedroom House"/>
    <x v="0"/>
    <s v="Pretoria West"/>
    <x v="2"/>
    <x v="1"/>
    <n v="1"/>
  </r>
  <r>
    <s v="R 925 000"/>
    <n v="925000"/>
    <s v="3 Bedroom House"/>
    <x v="0"/>
    <s v="Mamelodi East"/>
    <x v="3"/>
    <x v="1"/>
    <n v="1"/>
  </r>
  <r>
    <s v="R 750 000"/>
    <n v="750000"/>
    <s v="2 Bedroom House"/>
    <x v="0"/>
    <s v="Mahube Valley"/>
    <x v="3"/>
    <x v="3"/>
    <n v="1"/>
  </r>
  <r>
    <s v="R 800 000"/>
    <n v="800000"/>
    <s v="2 Bedroom House"/>
    <x v="0"/>
    <s v="Mahube Valley"/>
    <x v="3"/>
    <x v="3"/>
    <n v="1"/>
  </r>
  <r>
    <s v="R 750 000"/>
    <n v="750000"/>
    <s v="2 Bedroom House"/>
    <x v="0"/>
    <s v="Lotus Gardens"/>
    <x v="3"/>
    <x v="3"/>
    <n v="1"/>
  </r>
  <r>
    <s v="R 950 000"/>
    <n v="950000"/>
    <s v="5 Bedroom House"/>
    <x v="0"/>
    <s v="Atteridgeville"/>
    <x v="2"/>
    <x v="2"/>
    <n v="3"/>
  </r>
  <r>
    <s v="R 700 000"/>
    <n v="700000"/>
    <s v="2 Bedroom House"/>
    <x v="0"/>
    <s v="Mahube Valley"/>
    <x v="3"/>
    <x v="3"/>
    <n v="1"/>
  </r>
  <r>
    <s v="R 750 000"/>
    <n v="750000"/>
    <s v="2 Bedroom House"/>
    <x v="0"/>
    <s v="Mahube Valley"/>
    <x v="3"/>
    <x v="3"/>
    <n v="1"/>
  </r>
  <r>
    <s v="R 1 400 000"/>
    <n v="1400000"/>
    <s v="4 Bedroom House"/>
    <x v="0"/>
    <s v="Swacina Park AH"/>
    <x v="4"/>
    <x v="0"/>
    <n v="2"/>
  </r>
  <r>
    <s v="R 1 790 000"/>
    <n v="1790000"/>
    <s v="4 Bedroom House"/>
    <x v="0"/>
    <s v="Dorandia"/>
    <x v="1"/>
    <x v="0"/>
    <n v="2"/>
  </r>
  <r>
    <s v="R 8 560 000"/>
    <n v="8560000"/>
    <s v="5 Bedroom House"/>
    <x v="0"/>
    <s v="Rietfontein SH"/>
    <x v="1"/>
    <x v="2"/>
    <s v="N/A"/>
  </r>
  <r>
    <s v="R 1 439 000"/>
    <n v="1439000"/>
    <s v="5 Bedroom House"/>
    <x v="0"/>
    <s v="Booysens"/>
    <x v="2"/>
    <x v="2"/>
    <s v="1,5"/>
  </r>
  <r>
    <s v="R 1 899 000"/>
    <n v="1899000"/>
    <s v="3 Bedroom House"/>
    <x v="0"/>
    <s v="Magalieskruin"/>
    <x v="1"/>
    <x v="1"/>
    <s v="2,5"/>
  </r>
  <r>
    <s v="R 4 017 400"/>
    <n v="4017400"/>
    <s v="4 Bedroom House"/>
    <x v="0"/>
    <s v="Roodepark Eco Estate"/>
    <x v="4"/>
    <x v="0"/>
    <n v="3"/>
  </r>
  <r>
    <s v="R 888 000"/>
    <n v="888000"/>
    <s v="3 Bedroom House"/>
    <x v="0"/>
    <s v="Atteridgeville"/>
    <x v="2"/>
    <x v="1"/>
    <n v="1"/>
  </r>
  <r>
    <s v="R 1 200 000"/>
    <n v="1200000"/>
    <s v="2 Bedroom House"/>
    <x v="0"/>
    <s v="Danville"/>
    <x v="2"/>
    <x v="3"/>
    <n v="1"/>
  </r>
  <r>
    <s v="R 945 000"/>
    <n v="945000"/>
    <s v="3 Bedroom House"/>
    <x v="0"/>
    <s v="Montana Park"/>
    <x v="1"/>
    <x v="1"/>
    <n v="1"/>
  </r>
  <r>
    <s v="R 1 650 000"/>
    <n v="1650000"/>
    <s v="2 Bedroom House"/>
    <x v="0"/>
    <s v="Boardwalk Villas"/>
    <x v="0"/>
    <x v="3"/>
    <n v="2"/>
  </r>
  <r>
    <s v="R 1 440 000"/>
    <n v="1440000"/>
    <s v="3 Bedroom House"/>
    <x v="0"/>
    <s v="Booysens"/>
    <x v="2"/>
    <x v="1"/>
    <s v="1,5"/>
  </r>
  <r>
    <s v="R 3 979 500"/>
    <n v="3979500"/>
    <s v="4 Bedroom House"/>
    <x v="0"/>
    <s v="Roodepark Eco Estate"/>
    <x v="4"/>
    <x v="0"/>
    <n v="3"/>
  </r>
  <r>
    <s v="R 420 000"/>
    <n v="420000"/>
    <s v="2 Bedroom House"/>
    <x v="0"/>
    <s v="Pretoria North"/>
    <x v="1"/>
    <x v="3"/>
    <n v="1"/>
  </r>
  <r>
    <s v="R 9 416 000"/>
    <n v="9416000"/>
    <s v="8 Bedroom House"/>
    <x v="0"/>
    <s v="Silverton"/>
    <x v="0"/>
    <x v="4"/>
    <n v="5"/>
  </r>
  <r>
    <s v="R 1 440 000"/>
    <n v="1440000"/>
    <s v="3 Bedroom House"/>
    <x v="0"/>
    <s v="Booysens"/>
    <x v="2"/>
    <x v="1"/>
    <s v="1,5"/>
  </r>
  <r>
    <s v="R 995 000"/>
    <n v="995000"/>
    <s v="3 Bedroom House"/>
    <x v="0"/>
    <s v="Mamelodi"/>
    <x v="3"/>
    <x v="1"/>
    <n v="2"/>
  </r>
  <r>
    <s v="R 995 000"/>
    <n v="995000"/>
    <s v="3 Bedroom House"/>
    <x v="0"/>
    <s v="Annlin"/>
    <x v="1"/>
    <x v="1"/>
    <n v="2"/>
  </r>
  <r>
    <s v="R 850 000"/>
    <n v="850000"/>
    <s v="3 Bedroom House"/>
    <x v="0"/>
    <s v="Lotus Gardens"/>
    <x v="3"/>
    <x v="1"/>
    <n v="1"/>
  </r>
  <r>
    <s v="R 945 000"/>
    <n v="945000"/>
    <s v="3 Bedroom House"/>
    <x v="0"/>
    <s v="Montana Park"/>
    <x v="1"/>
    <x v="1"/>
    <n v="1"/>
  </r>
  <r>
    <s v="R 3 950 000"/>
    <n v="3950000"/>
    <s v="5 Bedroom House"/>
    <x v="0"/>
    <s v="Savannah Country Estate"/>
    <x v="4"/>
    <x v="2"/>
    <n v="5"/>
  </r>
  <r>
    <s v="R 810 000"/>
    <n v="810000"/>
    <s v="2 Bedroom House"/>
    <x v="0"/>
    <s v="Mahube Valley"/>
    <x v="3"/>
    <x v="3"/>
    <n v="1"/>
  </r>
  <r>
    <s v="R 775 000"/>
    <n v="775000"/>
    <s v="2 Bedroom House"/>
    <x v="0"/>
    <s v="Pretoria Central"/>
    <x v="5"/>
    <x v="3"/>
    <n v="1"/>
  </r>
  <r>
    <s v="R 1 260 000"/>
    <n v="1260000"/>
    <s v="3 Bedroom House"/>
    <x v="0"/>
    <s v="Suiderberg"/>
    <x v="1"/>
    <x v="1"/>
    <n v="2"/>
  </r>
  <r>
    <s v="R 825 000"/>
    <n v="825000"/>
    <s v="2 Bedroom House"/>
    <x v="0"/>
    <s v="Mamelodi"/>
    <x v="3"/>
    <x v="3"/>
    <n v="1"/>
  </r>
  <r>
    <s v="R 995 000"/>
    <n v="995000"/>
    <s v="3 Bedroom House"/>
    <x v="0"/>
    <s v="Mamelodi"/>
    <x v="3"/>
    <x v="1"/>
    <n v="2"/>
  </r>
  <r>
    <s v="R 670 000"/>
    <n v="670000"/>
    <s v="2 Bedroom House"/>
    <x v="0"/>
    <s v="Mahube Valley"/>
    <x v="3"/>
    <x v="3"/>
    <n v="1"/>
  </r>
  <r>
    <s v="R 945 000"/>
    <n v="945000"/>
    <s v="3 Bedroom House"/>
    <x v="0"/>
    <s v="Glenway Estate"/>
    <x v="3"/>
    <x v="1"/>
    <n v="1"/>
  </r>
  <r>
    <s v="R 1 315 000"/>
    <n v="1315000"/>
    <s v="5 Bedroom House"/>
    <x v="0"/>
    <s v="Mountain View"/>
    <x v="1"/>
    <x v="2"/>
    <n v="2"/>
  </r>
  <r>
    <s v="R 1 280 000"/>
    <n v="1280000"/>
    <s v="3 Bedroom House"/>
    <x v="0"/>
    <s v="Mountain View"/>
    <x v="1"/>
    <x v="1"/>
    <n v="1"/>
  </r>
  <r>
    <s v="R 990 000"/>
    <n v="990000"/>
    <s v="3 Bedroom House"/>
    <x v="0"/>
    <s v="Wolmer"/>
    <x v="1"/>
    <x v="1"/>
    <n v="2"/>
  </r>
  <r>
    <s v="R 825 000"/>
    <n v="825000"/>
    <s v="2 Bedroom House"/>
    <x v="0"/>
    <s v="Silverton"/>
    <x v="0"/>
    <x v="3"/>
    <n v="1"/>
  </r>
  <r>
    <s v="R 1 015 000"/>
    <n v="1015000"/>
    <s v="3 Bedroom House"/>
    <x v="0"/>
    <s v="Mamelodi"/>
    <x v="3"/>
    <x v="1"/>
    <n v="2"/>
  </r>
  <r>
    <s v="R 1 235 165"/>
    <n v="1235165"/>
    <s v="3 Bedroom House"/>
    <x v="0"/>
    <s v="Pretoria Gardens"/>
    <x v="2"/>
    <x v="1"/>
    <n v="2"/>
  </r>
  <r>
    <s v="R 995 000"/>
    <n v="995000"/>
    <s v="3 Bedroom House"/>
    <x v="0"/>
    <s v="Mamelodi"/>
    <x v="3"/>
    <x v="1"/>
    <n v="2"/>
  </r>
  <r>
    <s v="R 1 636 150"/>
    <n v="1636150"/>
    <s v="3 Bedroom House"/>
    <x v="0"/>
    <s v="Lotus Gardens"/>
    <x v="3"/>
    <x v="1"/>
    <n v="3"/>
  </r>
  <r>
    <s v="R 1 364 125"/>
    <n v="1364125"/>
    <s v="3 Bedroom House"/>
    <x v="0"/>
    <s v="Elandspoort"/>
    <x v="3"/>
    <x v="1"/>
    <n v="2"/>
  </r>
  <r>
    <s v="R 1 162 625"/>
    <n v="1162625"/>
    <s v="3 Bedroom House"/>
    <x v="0"/>
    <s v="Danville"/>
    <x v="2"/>
    <x v="1"/>
    <n v="1"/>
  </r>
  <r>
    <s v="R 1 746 975"/>
    <n v="1746975"/>
    <s v="4 Bedroom House"/>
    <x v="0"/>
    <s v="Lotus Gardens"/>
    <x v="3"/>
    <x v="0"/>
    <n v="3"/>
  </r>
  <r>
    <s v="R 3 995 000"/>
    <n v="3995000"/>
    <s v="4 Bedroom House"/>
    <x v="0"/>
    <s v="Six Fountains Residential Estate"/>
    <x v="0"/>
    <x v="0"/>
    <s v="3,5"/>
  </r>
  <r>
    <s v="R 1 100 000"/>
    <n v="1100000"/>
    <s v="3 Bedroom House"/>
    <x v="0"/>
    <s v="Annlin"/>
    <x v="1"/>
    <x v="1"/>
    <n v="2"/>
  </r>
  <r>
    <s v="R 730 000"/>
    <n v="730000"/>
    <s v="2 Bedroom House"/>
    <x v="0"/>
    <s v="Pretoria North"/>
    <x v="1"/>
    <x v="3"/>
    <n v="1"/>
  </r>
  <r>
    <s v="R 1 260 000"/>
    <n v="1260000"/>
    <s v="3 Bedroom House"/>
    <x v="0"/>
    <s v="Suiderberg"/>
    <x v="1"/>
    <x v="1"/>
    <n v="2"/>
  </r>
  <r>
    <s v="R 845 000"/>
    <n v="845000"/>
    <s v="4 Bedroom House"/>
    <x v="0"/>
    <s v="Wonderboom"/>
    <x v="1"/>
    <x v="0"/>
    <s v="N/A"/>
  </r>
  <r>
    <s v="R 825 000"/>
    <n v="825000"/>
    <s v="2 Bedroom House"/>
    <x v="0"/>
    <s v="Moretele Park"/>
    <x v="3"/>
    <x v="3"/>
    <n v="1"/>
  </r>
  <r>
    <s v="R 2 850 000"/>
    <n v="2850000"/>
    <s v="3 Bedroom House"/>
    <x v="0"/>
    <s v="Kameeldrift East"/>
    <x v="4"/>
    <x v="1"/>
    <s v="2,5"/>
  </r>
  <r>
    <s v="R 970 000"/>
    <n v="970000"/>
    <s v="3 Bedroom House"/>
    <x v="0"/>
    <s v="Philip Nel Park"/>
    <x v="2"/>
    <x v="1"/>
    <n v="1"/>
  </r>
  <r>
    <s v="R 970 000"/>
    <n v="970000"/>
    <s v="3 Bedroom House"/>
    <x v="0"/>
    <s v="Philip Nel Park"/>
    <x v="2"/>
    <x v="1"/>
    <n v="1"/>
  </r>
  <r>
    <s v="R 450 000"/>
    <n v="450000"/>
    <s v="2 Bedroom Apartment"/>
    <x v="1"/>
    <s v="Arcadia"/>
    <x v="5"/>
    <x v="3"/>
    <n v="1"/>
  </r>
  <r>
    <s v="R 1 125 000"/>
    <n v="1125000"/>
    <s v="2 Bedroom Apartment"/>
    <x v="1"/>
    <s v="Hatfield"/>
    <x v="0"/>
    <x v="3"/>
    <n v="1"/>
  </r>
  <r>
    <s v="R 1 500 000"/>
    <n v="1500000"/>
    <s v="1 Bedroom Apartment"/>
    <x v="1"/>
    <s v="Ashlea Gardens"/>
    <x v="0"/>
    <x v="7"/>
    <n v="1"/>
  </r>
  <r>
    <s v="R 1 003 000"/>
    <n v="1003000"/>
    <s v="1 Bedroom Apartment"/>
    <x v="1"/>
    <s v="Menlo Park"/>
    <x v="0"/>
    <x v="7"/>
    <n v="1"/>
  </r>
  <r>
    <s v="R 1 800 000"/>
    <n v="1800000"/>
    <s v="3 Bedroom Apartment"/>
    <x v="1"/>
    <s v="Brooklyn"/>
    <x v="0"/>
    <x v="1"/>
    <s v="2,5"/>
  </r>
  <r>
    <s v="R 290 000"/>
    <n v="290000"/>
    <s v="1.5 Bedroom Apartment"/>
    <x v="1"/>
    <s v="Sunnyside"/>
    <x v="5"/>
    <x v="17"/>
    <n v="1"/>
  </r>
  <r>
    <s v="R 770 000"/>
    <n v="770000"/>
    <s v="2 Bedroom Apartment"/>
    <x v="1"/>
    <s v="Sterrewag"/>
    <x v="0"/>
    <x v="3"/>
    <n v="1"/>
  </r>
  <r>
    <s v="R 519 000"/>
    <n v="519000"/>
    <s v="2 Bedroom Apartment"/>
    <x v="1"/>
    <s v="Wonderboom South"/>
    <x v="1"/>
    <x v="3"/>
    <n v="1"/>
  </r>
  <r>
    <s v="R 750 000"/>
    <n v="750000"/>
    <s v="2 Bedroom Apartment"/>
    <x v="1"/>
    <s v="Mooikloof Ridge"/>
    <x v="4"/>
    <x v="3"/>
    <n v="1"/>
  </r>
  <r>
    <s v="R 875 000"/>
    <n v="875000"/>
    <s v="2 Bedroom Apartment"/>
    <x v="1"/>
    <s v="Moregloed"/>
    <x v="1"/>
    <x v="3"/>
    <n v="1"/>
  </r>
  <r>
    <s v="R 390 000"/>
    <n v="390000"/>
    <s v="1 Bedroom Apartment"/>
    <x v="1"/>
    <s v="Arcadia"/>
    <x v="5"/>
    <x v="7"/>
    <n v="1"/>
  </r>
  <r>
    <s v="R 650 000"/>
    <n v="650000"/>
    <s v="2 Bedroom Apartment"/>
    <x v="1"/>
    <s v="Pretoria North"/>
    <x v="1"/>
    <x v="3"/>
    <n v="1"/>
  </r>
  <r>
    <s v="R 670 000"/>
    <n v="670000"/>
    <s v="2 Bedroom Apartment"/>
    <x v="1"/>
    <s v="La Montagne"/>
    <x v="0"/>
    <x v="3"/>
    <n v="1"/>
  </r>
  <r>
    <s v="R 425 000"/>
    <n v="425000"/>
    <s v="2 Bedroom Apartment"/>
    <x v="1"/>
    <s v="Pretoria North"/>
    <x v="1"/>
    <x v="3"/>
    <n v="1"/>
  </r>
  <r>
    <s v="R 700 000"/>
    <n v="700000"/>
    <s v="4 Bedroom Apartment"/>
    <x v="1"/>
    <s v="Sunnyside"/>
    <x v="5"/>
    <x v="0"/>
    <n v="2"/>
  </r>
  <r>
    <s v="R 400 000"/>
    <n v="400000"/>
    <s v="2 Bedroom Apartment"/>
    <x v="1"/>
    <s v="Sunnyside"/>
    <x v="5"/>
    <x v="3"/>
    <n v="1"/>
  </r>
  <r>
    <s v="R 595 000"/>
    <n v="595000"/>
    <s v="2 Bedroom Apartment"/>
    <x v="1"/>
    <s v="Muckleneuk"/>
    <x v="5"/>
    <x v="3"/>
    <n v="1"/>
  </r>
  <r>
    <s v="R 725 000"/>
    <n v="725000"/>
    <s v="2 Bedroom Apartment"/>
    <x v="1"/>
    <s v="Wonderboom South"/>
    <x v="1"/>
    <x v="3"/>
    <n v="1"/>
  </r>
  <r>
    <s v="R 530 000"/>
    <n v="530000"/>
    <s v="1.5 Bedroom Apartment"/>
    <x v="1"/>
    <s v="Pretoria Gardens"/>
    <x v="2"/>
    <x v="17"/>
    <n v="1"/>
  </r>
  <r>
    <s v="R 350 000"/>
    <n v="350000"/>
    <s v="4 Bedroom Apartment"/>
    <x v="1"/>
    <s v="Sunnyside"/>
    <x v="5"/>
    <x v="0"/>
    <n v="1"/>
  </r>
  <r>
    <s v="R 670 000"/>
    <n v="670000"/>
    <s v="2 Bedroom Apartment"/>
    <x v="1"/>
    <s v="La Montagne"/>
    <x v="0"/>
    <x v="3"/>
    <n v="1"/>
  </r>
  <r>
    <s v="R 1 169 000"/>
    <n v="1169000"/>
    <s v="2 Bedroom Apartment"/>
    <x v="1"/>
    <s v="Menlyn"/>
    <x v="0"/>
    <x v="3"/>
    <n v="1"/>
  </r>
  <r>
    <s v="R 650 000"/>
    <n v="650000"/>
    <s v="1 Bedroom Apartment"/>
    <x v="1"/>
    <s v="Blyde Riverwalk Estate"/>
    <x v="0"/>
    <x v="7"/>
    <n v="1"/>
  </r>
  <r>
    <s v="R 595 000"/>
    <n v="595000"/>
    <s v="2 Bedroom Apartment"/>
    <x v="1"/>
    <s v="Sunnyside"/>
    <x v="5"/>
    <x v="3"/>
    <n v="1"/>
  </r>
  <r>
    <s v="R 599 000"/>
    <n v="599000"/>
    <s v="1 Bedroom Apartment"/>
    <x v="1"/>
    <s v="Annlin"/>
    <x v="1"/>
    <x v="7"/>
    <n v="1"/>
  </r>
  <r>
    <s v="R 669 000"/>
    <n v="669000"/>
    <s v="2 Bedroom Apartment"/>
    <x v="1"/>
    <s v="Annlin"/>
    <x v="1"/>
    <x v="3"/>
    <n v="1"/>
  </r>
  <r>
    <s v="R 790 000"/>
    <n v="790000"/>
    <s v="0.5 Bedroom Apartment"/>
    <x v="1"/>
    <s v="Hatfield"/>
    <x v="0"/>
    <x v="2"/>
    <n v="1"/>
  </r>
  <r>
    <s v="R 799 000"/>
    <n v="799000"/>
    <s v="3 Bedroom Apartment"/>
    <x v="1"/>
    <s v="Sinoville"/>
    <x v="1"/>
    <x v="1"/>
    <n v="1"/>
  </r>
  <r>
    <s v="R 569 000"/>
    <n v="569000"/>
    <s v="1 Bedroom Apartment"/>
    <x v="1"/>
    <s v="Annlin"/>
    <x v="1"/>
    <x v="7"/>
    <n v="1"/>
  </r>
  <r>
    <s v="R 450 000"/>
    <n v="450000"/>
    <s v="2 Bedroom Apartment"/>
    <x v="1"/>
    <s v="Muckleneuk"/>
    <x v="5"/>
    <x v="3"/>
    <n v="1"/>
  </r>
  <r>
    <s v="R 889 000"/>
    <n v="889000"/>
    <s v="2 Bedroom Apartment"/>
    <x v="1"/>
    <s v="Roodepark Eco Estate"/>
    <x v="4"/>
    <x v="3"/>
    <n v="1"/>
  </r>
  <r>
    <s v="R 1 979 900"/>
    <n v="1979900"/>
    <s v="2 Bedroom Apartment"/>
    <x v="1"/>
    <s v="Waterkloof Park"/>
    <x v="0"/>
    <x v="3"/>
    <n v="2"/>
  </r>
  <r>
    <s v="R 425 000"/>
    <n v="425000"/>
    <s v="2 Bedroom Apartment"/>
    <x v="1"/>
    <s v="Pretoria North"/>
    <x v="1"/>
    <x v="3"/>
    <n v="1"/>
  </r>
  <r>
    <s v="R 695 000"/>
    <n v="695000"/>
    <s v="2 Bedroom Apartment"/>
    <x v="1"/>
    <s v="Doornpoort"/>
    <x v="1"/>
    <x v="3"/>
    <n v="1"/>
  </r>
  <r>
    <s v="R 1 150 000"/>
    <n v="1150000"/>
    <s v="3 Bedroom Apartment"/>
    <x v="1"/>
    <s v="Faerie Glen"/>
    <x v="0"/>
    <x v="1"/>
    <n v="2"/>
  </r>
  <r>
    <s v="R 430 000"/>
    <n v="430000"/>
    <s v="2.5 Bedroom Apartment"/>
    <x v="1"/>
    <s v="Sunnyside"/>
    <x v="5"/>
    <x v="10"/>
    <s v="1,5"/>
  </r>
  <r>
    <s v="R 569 000"/>
    <n v="569000"/>
    <s v="1 Bedroom Apartment"/>
    <x v="1"/>
    <s v="Doornpoort"/>
    <x v="1"/>
    <x v="7"/>
    <n v="1"/>
  </r>
  <r>
    <s v="R 595 000"/>
    <n v="595000"/>
    <s v="2 Bedroom Apartment"/>
    <x v="1"/>
    <s v="Sunnyside"/>
    <x v="5"/>
    <x v="3"/>
    <n v="1"/>
  </r>
  <r>
    <s v="R 569 000"/>
    <n v="569000"/>
    <s v="1 Bedroom Apartment"/>
    <x v="1"/>
    <s v="Magalieskruin"/>
    <x v="1"/>
    <x v="7"/>
    <n v="1"/>
  </r>
  <r>
    <s v="R 630 000"/>
    <n v="630000"/>
    <s v="1.5 Bedroom Apartment"/>
    <x v="1"/>
    <s v="Arcadia"/>
    <x v="5"/>
    <x v="17"/>
    <n v="1"/>
  </r>
  <r>
    <s v="R 599 000"/>
    <n v="599000"/>
    <s v="1 Bedroom Apartment"/>
    <x v="1"/>
    <s v="Doornpoort"/>
    <x v="1"/>
    <x v="7"/>
    <n v="1"/>
  </r>
  <r>
    <s v="R 790 000"/>
    <n v="790000"/>
    <s v="3 Bedroom Apartment"/>
    <x v="1"/>
    <s v="La Montagne"/>
    <x v="0"/>
    <x v="1"/>
    <s v="1,5"/>
  </r>
  <r>
    <s v="R 976 000"/>
    <n v="976000"/>
    <s v="1 Bedroom Apartment"/>
    <x v="1"/>
    <s v="The Hills Game Reserve Estate"/>
    <x v="4"/>
    <x v="7"/>
    <n v="1"/>
  </r>
  <r>
    <s v="R 569 000"/>
    <n v="569000"/>
    <s v="1 Bedroom Apartment"/>
    <x v="1"/>
    <s v="Wonderboom"/>
    <x v="1"/>
    <x v="7"/>
    <n v="1"/>
  </r>
  <r>
    <s v="R 669 000"/>
    <n v="669000"/>
    <s v="2 Bedroom Apartment"/>
    <x v="1"/>
    <s v="Wonderboom"/>
    <x v="1"/>
    <x v="3"/>
    <n v="1"/>
  </r>
  <r>
    <s v="R 599 000"/>
    <n v="599000"/>
    <s v="1 Bedroom Apartment"/>
    <x v="1"/>
    <s v="Wonderboom"/>
    <x v="1"/>
    <x v="7"/>
    <n v="1"/>
  </r>
  <r>
    <s v="R 699 000"/>
    <n v="699000"/>
    <s v="2 Bedroom Apartment"/>
    <x v="1"/>
    <s v="Doornpoort"/>
    <x v="1"/>
    <x v="3"/>
    <n v="1"/>
  </r>
  <r>
    <s v="R 699 000"/>
    <n v="699000"/>
    <s v="2 Bedroom Apartment"/>
    <x v="1"/>
    <s v="Annlin"/>
    <x v="1"/>
    <x v="3"/>
    <n v="1"/>
  </r>
  <r>
    <s v="R 530 000"/>
    <n v="530000"/>
    <s v="2 Bedroom Apartment"/>
    <x v="1"/>
    <s v="Sunnyside"/>
    <x v="5"/>
    <x v="3"/>
    <n v="1"/>
  </r>
  <r>
    <s v="R 599 000"/>
    <n v="599000"/>
    <s v="1 Bedroom Apartment"/>
    <x v="1"/>
    <s v="Wonderboom"/>
    <x v="1"/>
    <x v="7"/>
    <n v="1"/>
  </r>
  <r>
    <s v="R 640 000"/>
    <n v="640000"/>
    <s v="2 Bedroom Apartment"/>
    <x v="1"/>
    <s v="Lotus Gardens"/>
    <x v="3"/>
    <x v="3"/>
    <n v="1"/>
  </r>
  <r>
    <s v="R 1 675 000"/>
    <n v="1675000"/>
    <s v="2 Bedroom Apartment"/>
    <x v="1"/>
    <s v="Menlo Park"/>
    <x v="0"/>
    <x v="3"/>
    <n v="1"/>
  </r>
  <r>
    <s v="R 640 000"/>
    <n v="640000"/>
    <s v="1 Bedroom Apartment"/>
    <x v="1"/>
    <s v="Olympus AH"/>
    <x v="4"/>
    <x v="7"/>
    <n v="1"/>
  </r>
  <r>
    <s v="R 580 000"/>
    <n v="580000"/>
    <s v="4 Bedroom Apartment"/>
    <x v="1"/>
    <s v="Arcadia"/>
    <x v="5"/>
    <x v="0"/>
    <s v="1,5"/>
  </r>
  <r>
    <s v="R 870 000"/>
    <n v="870000"/>
    <s v="2 Bedroom Apartment"/>
    <x v="1"/>
    <s v="Olympus AH"/>
    <x v="4"/>
    <x v="3"/>
    <n v="1"/>
  </r>
  <r>
    <s v="R 990 000"/>
    <n v="990000"/>
    <s v="1 Bedroom Apartment"/>
    <x v="1"/>
    <s v="The Hills Game Reserve Estate"/>
    <x v="4"/>
    <x v="7"/>
    <n v="1"/>
  </r>
  <r>
    <s v="R 780 000"/>
    <n v="780000"/>
    <s v="2 Bedroom Apartment"/>
    <x v="1"/>
    <s v="Pretoria Gardens"/>
    <x v="2"/>
    <x v="3"/>
    <n v="1"/>
  </r>
  <r>
    <s v="R 669 000"/>
    <n v="669000"/>
    <s v="2 Bedroom Apartment"/>
    <x v="1"/>
    <s v="Doornpoort"/>
    <x v="1"/>
    <x v="3"/>
    <n v="1"/>
  </r>
  <r>
    <s v="R 650 000"/>
    <n v="650000"/>
    <s v="2 Bedroom Apartment"/>
    <x v="1"/>
    <s v="Pretoria North"/>
    <x v="1"/>
    <x v="3"/>
    <n v="1"/>
  </r>
  <r>
    <s v="R 625 000"/>
    <n v="625000"/>
    <s v="3 Bedroom Apartment"/>
    <x v="1"/>
    <s v="Sunnyside"/>
    <x v="5"/>
    <x v="1"/>
    <n v="1"/>
  </r>
  <r>
    <s v="R 550 000"/>
    <n v="550000"/>
    <s v="1.5 Bedroom Apartment"/>
    <x v="1"/>
    <s v="Arcadia"/>
    <x v="5"/>
    <x v="17"/>
    <n v="1"/>
  </r>
  <r>
    <s v="R 669 000"/>
    <n v="669000"/>
    <s v="2 Bedroom Apartment"/>
    <x v="1"/>
    <s v="Magalieskruin"/>
    <x v="1"/>
    <x v="3"/>
    <n v="1"/>
  </r>
  <r>
    <s v="R 669 000"/>
    <n v="669000"/>
    <s v="2 Bedroom Apartment"/>
    <x v="1"/>
    <s v="Sinoville"/>
    <x v="1"/>
    <x v="3"/>
    <n v="1"/>
  </r>
  <r>
    <s v="R 630 000"/>
    <n v="630000"/>
    <s v="2 Bedroom Apartment"/>
    <x v="1"/>
    <s v="Montana Park"/>
    <x v="1"/>
    <x v="3"/>
    <n v="1"/>
  </r>
  <r>
    <s v="R 780 000"/>
    <n v="780000"/>
    <s v="3 Bedroom Apartment"/>
    <x v="1"/>
    <s v="Waterkloof Glen"/>
    <x v="0"/>
    <x v="1"/>
    <n v="2"/>
  </r>
  <r>
    <s v="R 1 999 950"/>
    <n v="1999950"/>
    <s v="3 Bedroom Apartment"/>
    <x v="1"/>
    <s v="Equestria"/>
    <x v="0"/>
    <x v="1"/>
    <n v="2"/>
  </r>
  <r>
    <s v="R 980 000"/>
    <n v="980000"/>
    <s v="2 Bedroom Apartment"/>
    <x v="1"/>
    <s v="Olympus AH"/>
    <x v="4"/>
    <x v="3"/>
    <n v="1"/>
  </r>
  <r>
    <s v="R 740 000"/>
    <n v="740000"/>
    <s v="2 Bedroom Apartment"/>
    <x v="1"/>
    <s v="Queenswood"/>
    <x v="0"/>
    <x v="3"/>
    <n v="1"/>
  </r>
  <r>
    <s v="R 650 000"/>
    <n v="650000"/>
    <s v="3.5 Bedroom Apartment"/>
    <x v="1"/>
    <s v="Berea Park"/>
    <x v="5"/>
    <x v="29"/>
    <n v="1"/>
  </r>
  <r>
    <s v="R 950 000"/>
    <n v="950000"/>
    <s v="2 Bedroom Apartment"/>
    <x v="1"/>
    <s v="Villieria"/>
    <x v="1"/>
    <x v="3"/>
    <n v="1"/>
  </r>
  <r>
    <s v="R 425 000"/>
    <n v="425000"/>
    <s v="2 Bedroom Apartment"/>
    <x v="1"/>
    <s v="Wonderboom South"/>
    <x v="1"/>
    <x v="3"/>
    <n v="1"/>
  </r>
  <r>
    <s v="R 650 000"/>
    <n v="650000"/>
    <s v="3 Bedroom Apartment"/>
    <x v="1"/>
    <s v="Pretoria Gardens"/>
    <x v="2"/>
    <x v="1"/>
    <n v="1"/>
  </r>
  <r>
    <s v="R 260 000"/>
    <n v="260000"/>
    <s v="2 Bedroom Apartment"/>
    <x v="1"/>
    <s v="Sunnyside"/>
    <x v="5"/>
    <x v="3"/>
    <n v="1"/>
  </r>
  <r>
    <s v="R 669 000"/>
    <n v="669000"/>
    <s v="2 Bedroom Apartment"/>
    <x v="1"/>
    <s v="Sinoville"/>
    <x v="1"/>
    <x v="3"/>
    <n v="1"/>
  </r>
  <r>
    <s v="R 695 000"/>
    <n v="695000"/>
    <s v="2 Bedroom Apartment"/>
    <x v="1"/>
    <s v="Pretoria North"/>
    <x v="1"/>
    <x v="3"/>
    <n v="1"/>
  </r>
  <r>
    <s v="R 999 500"/>
    <n v="999500"/>
    <s v="2 Bedroom Apartment"/>
    <x v="1"/>
    <s v="Montana"/>
    <x v="1"/>
    <x v="3"/>
    <n v="2"/>
  </r>
  <r>
    <s v="R 1 150 000"/>
    <n v="1150000"/>
    <s v="2 Bedroom Apartment"/>
    <x v="1"/>
    <s v="Hillcrest"/>
    <x v="0"/>
    <x v="3"/>
    <s v="1,5"/>
  </r>
  <r>
    <s v="R 850 000"/>
    <n v="850000"/>
    <s v="2 Bedroom Apartment"/>
    <x v="1"/>
    <s v="Queenswood"/>
    <x v="0"/>
    <x v="3"/>
    <n v="1"/>
  </r>
  <r>
    <s v="R 1 099 000"/>
    <n v="1099000"/>
    <s v="2 Bedroom Apartment"/>
    <x v="1"/>
    <s v="Montana"/>
    <x v="1"/>
    <x v="3"/>
    <n v="2"/>
  </r>
  <r>
    <s v="R 850 000"/>
    <n v="850000"/>
    <s v="2 Bedroom Apartment"/>
    <x v="1"/>
    <s v="Daspoort"/>
    <x v="2"/>
    <x v="3"/>
    <n v="1"/>
  </r>
  <r>
    <s v="R 480 000"/>
    <n v="480000"/>
    <s v="1 Bedroom Apartment"/>
    <x v="1"/>
    <s v="Arcadia"/>
    <x v="5"/>
    <x v="7"/>
    <n v="1"/>
  </r>
  <r>
    <s v="R 700 000"/>
    <n v="700000"/>
    <s v="2 Bedroom Apartment"/>
    <x v="1"/>
    <s v="Moreleta Park"/>
    <x v="0"/>
    <x v="3"/>
    <n v="1"/>
  </r>
  <r>
    <s v="R 700 000"/>
    <n v="700000"/>
    <s v="3.5 Bedroom Apartment"/>
    <x v="1"/>
    <s v="Sunnyside"/>
    <x v="5"/>
    <x v="29"/>
    <n v="2"/>
  </r>
  <r>
    <s v="R 550 000"/>
    <n v="550000"/>
    <s v="2 Bedroom Apartment"/>
    <x v="1"/>
    <s v="Pretoria Gardens"/>
    <x v="2"/>
    <x v="3"/>
    <n v="1"/>
  </r>
  <r>
    <s v="R 890 000"/>
    <n v="890000"/>
    <s v="2 Bedroom Apartment"/>
    <x v="1"/>
    <s v="Hatfield"/>
    <x v="0"/>
    <x v="3"/>
    <n v="1"/>
  </r>
  <r>
    <s v="R 1 720 000"/>
    <n v="1720000"/>
    <s v="4 Bedroom Apartment"/>
    <x v="1"/>
    <s v="Moreleta Park"/>
    <x v="0"/>
    <x v="0"/>
    <n v="4"/>
  </r>
  <r>
    <s v="R 695 000"/>
    <n v="695000"/>
    <s v="2 Bedroom Apartment"/>
    <x v="1"/>
    <s v="Pretoria North"/>
    <x v="1"/>
    <x v="3"/>
    <n v="1"/>
  </r>
  <r>
    <s v="R 1 595 000"/>
    <n v="1595000"/>
    <s v="2 Bedroom Apartment"/>
    <x v="1"/>
    <s v="Elarduspark"/>
    <x v="0"/>
    <x v="3"/>
    <n v="2"/>
  </r>
  <r>
    <s v="R 599 000"/>
    <n v="599000"/>
    <s v="1 Bedroom Apartment"/>
    <x v="1"/>
    <s v="Magalieskruin"/>
    <x v="1"/>
    <x v="7"/>
    <n v="1"/>
  </r>
  <r>
    <s v="R 520 000"/>
    <n v="520000"/>
    <s v="2 Bedroom Apartment"/>
    <x v="1"/>
    <s v="Pretoria Gardens"/>
    <x v="2"/>
    <x v="3"/>
    <n v="1"/>
  </r>
  <r>
    <s v="R 520 000"/>
    <n v="520000"/>
    <s v="1 Bedroom Apartment"/>
    <x v="1"/>
    <s v="Montana"/>
    <x v="1"/>
    <x v="7"/>
    <n v="1"/>
  </r>
  <r>
    <s v="R 950 000"/>
    <n v="950000"/>
    <s v="3 Bedroom Apartment"/>
    <x v="1"/>
    <s v="Queenswood"/>
    <x v="0"/>
    <x v="1"/>
    <n v="2"/>
  </r>
  <r>
    <s v="R 400 000"/>
    <n v="400000"/>
    <s v="2 Bedroom Apartment"/>
    <x v="1"/>
    <s v="Sunnyside"/>
    <x v="5"/>
    <x v="3"/>
    <n v="1"/>
  </r>
  <r>
    <s v="R 989 000"/>
    <n v="989000"/>
    <s v="3 Bedroom Apartment"/>
    <x v="1"/>
    <s v="Roodepark Eco Estate"/>
    <x v="4"/>
    <x v="1"/>
    <n v="1"/>
  </r>
  <r>
    <s v="R 450 000"/>
    <n v="450000"/>
    <s v="2.5 Bedroom Apartment"/>
    <x v="1"/>
    <s v="Silverton"/>
    <x v="0"/>
    <x v="10"/>
    <n v="1"/>
  </r>
  <r>
    <s v="R 695 000"/>
    <n v="695000"/>
    <s v="1 Bedroom Apartment"/>
    <x v="1"/>
    <s v="Lombardy Estate"/>
    <x v="0"/>
    <x v="7"/>
    <n v="1"/>
  </r>
  <r>
    <s v="R 320 000"/>
    <n v="320000"/>
    <s v="0.5 Bedroom Apartment"/>
    <x v="1"/>
    <s v="Pretoria North"/>
    <x v="1"/>
    <x v="2"/>
    <n v="1"/>
  </r>
  <r>
    <s v="R 450 000"/>
    <n v="450000"/>
    <s v="1.5 Bedroom Apartment"/>
    <x v="1"/>
    <s v="Pretoria Gardens"/>
    <x v="2"/>
    <x v="17"/>
    <n v="1"/>
  </r>
  <r>
    <s v="R 860 000"/>
    <n v="860000"/>
    <s v="2 Bedroom Apartment"/>
    <x v="1"/>
    <s v="Hatfield"/>
    <x v="0"/>
    <x v="3"/>
    <n v="1"/>
  </r>
  <r>
    <s v="R 290 000"/>
    <n v="290000"/>
    <s v="0.5 Bedroom Apartment"/>
    <x v="1"/>
    <s v="Sunnyside"/>
    <x v="5"/>
    <x v="2"/>
    <n v="1"/>
  </r>
  <r>
    <s v="R 490 000"/>
    <n v="490000"/>
    <s v="3 Bedroom Apartment"/>
    <x v="1"/>
    <s v="Sunnyside"/>
    <x v="5"/>
    <x v="1"/>
    <n v="1"/>
  </r>
  <r>
    <s v="R 345 000"/>
    <n v="345000"/>
    <s v="1 Bedroom Apartment"/>
    <x v="1"/>
    <s v="Sunnyside"/>
    <x v="5"/>
    <x v="7"/>
    <n v="1"/>
  </r>
  <r>
    <s v="R 280 000"/>
    <n v="280000"/>
    <s v="0.5 Bedroom Apartment"/>
    <x v="1"/>
    <s v="Pretoria Central"/>
    <x v="5"/>
    <x v="2"/>
    <n v="1"/>
  </r>
  <r>
    <s v="R 320 000"/>
    <n v="320000"/>
    <s v="1 Bedroom Apartment"/>
    <x v="1"/>
    <s v="Sunnyside"/>
    <x v="5"/>
    <x v="7"/>
    <n v="1"/>
  </r>
  <r>
    <s v="R 630 700"/>
    <n v="630700"/>
    <s v="2 Bedroom Apartment"/>
    <x v="1"/>
    <s v="Sunnyside"/>
    <x v="5"/>
    <x v="3"/>
    <n v="1"/>
  </r>
  <r>
    <s v="R 853 650"/>
    <n v="853650"/>
    <s v="2 Bedroom Apartment"/>
    <x v="1"/>
    <s v="Montana"/>
    <x v="1"/>
    <x v="3"/>
    <n v="1"/>
  </r>
  <r>
    <s v="R 599 000"/>
    <n v="599000"/>
    <s v="0.5 Bedroom Apartment"/>
    <x v="1"/>
    <s v="Hatfield"/>
    <x v="0"/>
    <x v="2"/>
    <n v="1"/>
  </r>
  <r>
    <s v="R 599 000"/>
    <n v="599000"/>
    <s v="1 Bedroom Apartment"/>
    <x v="1"/>
    <s v="Annlin"/>
    <x v="1"/>
    <x v="7"/>
    <n v="1"/>
  </r>
  <r>
    <s v="R 625 400"/>
    <n v="625400"/>
    <s v="2 Bedroom Apartment"/>
    <x v="1"/>
    <s v="Muckleneuk"/>
    <x v="5"/>
    <x v="3"/>
    <n v="1"/>
  </r>
  <r>
    <s v="R 320 000"/>
    <n v="320000"/>
    <s v="1 Bedroom Apartment"/>
    <x v="1"/>
    <s v="Sunnyside"/>
    <x v="5"/>
    <x v="7"/>
    <n v="1"/>
  </r>
  <r>
    <s v="R 350 000"/>
    <n v="350000"/>
    <s v="1 Bedroom Apartment"/>
    <x v="1"/>
    <s v="Sunnyside"/>
    <x v="5"/>
    <x v="7"/>
    <n v="1"/>
  </r>
  <r>
    <s v="R 2 200 000"/>
    <n v="2200000"/>
    <s v="2 Bedroom Apartment"/>
    <x v="1"/>
    <s v="Brooklyn"/>
    <x v="0"/>
    <x v="3"/>
    <n v="2"/>
  </r>
  <r>
    <s v="R 600 000"/>
    <n v="600000"/>
    <s v="2 Bedroom Apartment"/>
    <x v="1"/>
    <s v="Pretoria Gardens"/>
    <x v="2"/>
    <x v="3"/>
    <n v="1"/>
  </r>
  <r>
    <s v="R 765 000"/>
    <n v="765000"/>
    <s v="2 Bedroom Apartment"/>
    <x v="1"/>
    <s v="Montana Tuine"/>
    <x v="1"/>
    <x v="3"/>
    <n v="1"/>
  </r>
  <r>
    <s v="R 500 000"/>
    <n v="500000"/>
    <s v="2 Bedroom Apartment"/>
    <x v="1"/>
    <s v="Pretoria Central"/>
    <x v="5"/>
    <x v="3"/>
    <n v="1"/>
  </r>
  <r>
    <s v="R 835 000"/>
    <n v="835000"/>
    <s v="2 Bedroom Apartment"/>
    <x v="1"/>
    <s v="Waverley"/>
    <x v="1"/>
    <x v="3"/>
    <n v="1"/>
  </r>
  <r>
    <s v="R 975 000"/>
    <n v="975000"/>
    <s v="2 Bedroom Apartment"/>
    <x v="1"/>
    <s v="Lynnwood Manor"/>
    <x v="0"/>
    <x v="3"/>
    <n v="1"/>
  </r>
  <r>
    <s v="R 865 000"/>
    <n v="865000"/>
    <s v="2 Bedroom Apartment"/>
    <x v="1"/>
    <s v="Lynnwood Ridge"/>
    <x v="0"/>
    <x v="3"/>
    <n v="1"/>
  </r>
  <r>
    <s v="R 975 000"/>
    <n v="975000"/>
    <s v="2 Bedroom Apartment"/>
    <x v="1"/>
    <s v="Arcadia"/>
    <x v="5"/>
    <x v="3"/>
    <n v="1"/>
  </r>
  <r>
    <s v="R 865 000"/>
    <n v="865000"/>
    <s v="2 Bedroom Apartment"/>
    <x v="1"/>
    <s v="East Lynne"/>
    <x v="0"/>
    <x v="3"/>
    <n v="1"/>
  </r>
  <r>
    <s v="R 400 000"/>
    <n v="400000"/>
    <s v="2 Bedroom Apartment"/>
    <x v="1"/>
    <s v="Sunnyside"/>
    <x v="5"/>
    <x v="3"/>
    <s v="1,5"/>
  </r>
  <r>
    <s v="R 765 000"/>
    <n v="765000"/>
    <s v="2 Bedroom Apartment"/>
    <x v="1"/>
    <s v="Montana Tuine"/>
    <x v="1"/>
    <x v="3"/>
    <n v="1"/>
  </r>
  <r>
    <s v="R 580 500"/>
    <n v="580500"/>
    <s v="2.5 Bedroom Apartment"/>
    <x v="1"/>
    <s v="Sunnyside"/>
    <x v="5"/>
    <x v="10"/>
    <n v="1"/>
  </r>
  <r>
    <s v="R 899 000"/>
    <n v="899000"/>
    <s v="2 Bedroom Apartment"/>
    <x v="1"/>
    <s v="Montana"/>
    <x v="1"/>
    <x v="3"/>
    <n v="1"/>
  </r>
  <r>
    <s v="R 599 000"/>
    <n v="599000"/>
    <s v="2 Bedroom Apartment"/>
    <x v="1"/>
    <s v="Mountain View"/>
    <x v="1"/>
    <x v="3"/>
    <n v="1"/>
  </r>
  <r>
    <s v="R 1 050 000"/>
    <n v="1050000"/>
    <s v="2 Bedroom Apartment"/>
    <x v="1"/>
    <s v="Hatfield"/>
    <x v="0"/>
    <x v="3"/>
    <n v="1"/>
  </r>
  <r>
    <s v="R 400 000"/>
    <n v="400000"/>
    <s v="1 Bedroom Apartment"/>
    <x v="1"/>
    <s v="Pretoria West"/>
    <x v="2"/>
    <x v="7"/>
    <n v="1"/>
  </r>
  <r>
    <s v="R 499 000"/>
    <n v="499000"/>
    <s v="3 Bedroom Apartment"/>
    <x v="1"/>
    <s v="Sunnyside"/>
    <x v="5"/>
    <x v="1"/>
    <n v="1"/>
  </r>
  <r>
    <s v="R 700 000"/>
    <n v="700000"/>
    <s v="4 Bedroom Apartment"/>
    <x v="1"/>
    <s v="Sunnyside"/>
    <x v="5"/>
    <x v="0"/>
    <n v="2"/>
  </r>
  <r>
    <s v="R 865 000"/>
    <n v="865000"/>
    <s v="2 Bedroom Apartment"/>
    <x v="1"/>
    <s v="Waltloo"/>
    <x v="1"/>
    <x v="3"/>
    <n v="1"/>
  </r>
  <r>
    <s v="R 865 000"/>
    <n v="865000"/>
    <s v="2 Bedroom Apartment"/>
    <x v="1"/>
    <s v="La Montagne"/>
    <x v="0"/>
    <x v="3"/>
    <n v="1"/>
  </r>
  <r>
    <s v="R 865 000"/>
    <n v="865000"/>
    <s v="2 Bedroom Apartment"/>
    <x v="1"/>
    <s v="Lynnwood Glen"/>
    <x v="0"/>
    <x v="3"/>
    <n v="1"/>
  </r>
  <r>
    <s v="R 975 000"/>
    <n v="975000"/>
    <s v="2 Bedroom Apartment"/>
    <x v="1"/>
    <s v="Brummeria"/>
    <x v="0"/>
    <x v="3"/>
    <n v="1"/>
  </r>
  <r>
    <s v="R 975 000"/>
    <n v="975000"/>
    <s v="2 Bedroom Apartment"/>
    <x v="1"/>
    <s v="Lynnwood"/>
    <x v="0"/>
    <x v="3"/>
    <n v="1"/>
  </r>
  <r>
    <s v="R 975 000"/>
    <n v="975000"/>
    <s v="2 Bedroom Apartment"/>
    <x v="1"/>
    <s v="Nellmapius"/>
    <x v="3"/>
    <x v="3"/>
    <n v="1"/>
  </r>
  <r>
    <s v="R 865 000"/>
    <n v="865000"/>
    <s v="2 Bedroom Apartment"/>
    <x v="1"/>
    <s v="Mamelodi"/>
    <x v="3"/>
    <x v="3"/>
    <n v="1"/>
  </r>
  <r>
    <s v="R 730 000"/>
    <n v="730000"/>
    <s v="2 Bedroom Apartment"/>
    <x v="1"/>
    <s v="Gezina"/>
    <x v="1"/>
    <x v="3"/>
    <n v="1"/>
  </r>
  <r>
    <s v="R 1 899 900"/>
    <n v="1899900"/>
    <s v="3 Bedroom Apartment"/>
    <x v="1"/>
    <s v="The Hills Game Reserve Estate"/>
    <x v="4"/>
    <x v="1"/>
    <n v="2"/>
  </r>
  <r>
    <s v="R 670 000"/>
    <n v="670000"/>
    <s v="2 Bedroom Apartment"/>
    <x v="1"/>
    <s v="Moregloed"/>
    <x v="1"/>
    <x v="3"/>
    <n v="1"/>
  </r>
  <r>
    <s v="R 660 000"/>
    <n v="660000"/>
    <s v="2 Bedroom Apartment"/>
    <x v="1"/>
    <s v="Ekklesia"/>
    <x v="1"/>
    <x v="3"/>
    <n v="1"/>
  </r>
  <r>
    <s v="R 580 000"/>
    <n v="580000"/>
    <s v="3 Bedroom Apartment"/>
    <x v="1"/>
    <s v="Sunnyside"/>
    <x v="5"/>
    <x v="1"/>
    <n v="1"/>
  </r>
  <r>
    <s v="R 799 000"/>
    <n v="799000"/>
    <s v="2 Bedroom Apartment"/>
    <x v="1"/>
    <s v="Rietfontein"/>
    <x v="1"/>
    <x v="3"/>
    <n v="1"/>
  </r>
  <r>
    <s v="R 2 400 000"/>
    <n v="2400000"/>
    <s v="3 Bedroom Apartment"/>
    <x v="1"/>
    <s v="Menlo Park"/>
    <x v="0"/>
    <x v="1"/>
    <n v="2"/>
  </r>
  <r>
    <s v="R 378 000"/>
    <n v="378000"/>
    <s v="1 Bedroom Apartment"/>
    <x v="1"/>
    <s v="Arcadia"/>
    <x v="5"/>
    <x v="7"/>
    <n v="1"/>
  </r>
  <r>
    <s v="R 660 000"/>
    <n v="660000"/>
    <s v="2 Bedroom Apartment"/>
    <x v="1"/>
    <s v="Ekklesia"/>
    <x v="1"/>
    <x v="3"/>
    <n v="1"/>
  </r>
  <r>
    <s v="R 550 000"/>
    <n v="550000"/>
    <s v="2 Bedroom Apartment"/>
    <x v="1"/>
    <s v="Pretoria North"/>
    <x v="1"/>
    <x v="3"/>
    <n v="2"/>
  </r>
  <r>
    <s v="R 640 000"/>
    <n v="640000"/>
    <s v="2 Bedroom Apartment"/>
    <x v="1"/>
    <s v="Montana"/>
    <x v="1"/>
    <x v="3"/>
    <n v="1"/>
  </r>
  <r>
    <s v="R 699 000"/>
    <n v="699000"/>
    <s v="2 Bedroom Apartment"/>
    <x v="1"/>
    <s v="Wonderboom"/>
    <x v="1"/>
    <x v="3"/>
    <n v="1"/>
  </r>
  <r>
    <s v="R 569 000"/>
    <n v="569000"/>
    <s v="1 Bedroom Apartment"/>
    <x v="1"/>
    <s v="Sinoville"/>
    <x v="1"/>
    <x v="7"/>
    <n v="1"/>
  </r>
  <r>
    <s v="R 1 435 000"/>
    <n v="1435000"/>
    <s v="1 Bedroom Apartment"/>
    <x v="1"/>
    <s v="Menlo Park"/>
    <x v="0"/>
    <x v="7"/>
    <n v="1"/>
  </r>
  <r>
    <s v="R 865 000"/>
    <n v="865000"/>
    <s v="2 Bedroom Apartment"/>
    <x v="1"/>
    <s v="Nellmapius"/>
    <x v="3"/>
    <x v="3"/>
    <n v="1"/>
  </r>
  <r>
    <s v="R 865 000"/>
    <n v="865000"/>
    <s v="2 Bedroom Apartment"/>
    <x v="1"/>
    <s v="Meyerspark"/>
    <x v="0"/>
    <x v="3"/>
    <n v="1"/>
  </r>
  <r>
    <s v="R 599 000"/>
    <n v="599000"/>
    <s v="1 Bedroom Apartment"/>
    <x v="1"/>
    <s v="Annlin"/>
    <x v="1"/>
    <x v="7"/>
    <n v="1"/>
  </r>
  <r>
    <s v="R 455 000"/>
    <n v="455000"/>
    <s v="2 Bedroom Apartment"/>
    <x v="1"/>
    <s v="Sunnyside"/>
    <x v="5"/>
    <x v="3"/>
    <n v="1"/>
  </r>
  <r>
    <s v="R 650 000"/>
    <n v="650000"/>
    <s v="2 Bedroom Apartment"/>
    <x v="1"/>
    <s v="Montana"/>
    <x v="1"/>
    <x v="3"/>
    <n v="1"/>
  </r>
  <r>
    <s v="R 800 000"/>
    <n v="800000"/>
    <s v="2 Bedroom Apartment"/>
    <x v="1"/>
    <s v="Sunnyside"/>
    <x v="5"/>
    <x v="3"/>
    <n v="1"/>
  </r>
  <r>
    <s v="R 390 000"/>
    <n v="390000"/>
    <s v="1.5 Bedroom Apartment"/>
    <x v="1"/>
    <s v="Sunnyside"/>
    <x v="5"/>
    <x v="17"/>
    <n v="1"/>
  </r>
  <r>
    <s v="R 330 000"/>
    <n v="330000"/>
    <s v="0.5 Bedroom Apartment"/>
    <x v="1"/>
    <s v="Sunnyside"/>
    <x v="5"/>
    <x v="2"/>
    <n v="1"/>
  </r>
  <r>
    <s v="R 630 000"/>
    <n v="630000"/>
    <s v="1 Bedroom Apartment"/>
    <x v="1"/>
    <s v="Boardwalk Manor"/>
    <x v="0"/>
    <x v="7"/>
    <n v="1"/>
  </r>
  <r>
    <s v="R 1 250 000"/>
    <n v="1250000"/>
    <s v="1 Bedroom Apartment"/>
    <x v="1"/>
    <s v="Brooklyn"/>
    <x v="0"/>
    <x v="7"/>
    <n v="1"/>
  </r>
  <r>
    <s v="R 850 000"/>
    <n v="850000"/>
    <s v="2 Bedroom Apartment"/>
    <x v="1"/>
    <s v="Hatfield"/>
    <x v="0"/>
    <x v="3"/>
    <n v="1"/>
  </r>
  <r>
    <s v="R 820 000"/>
    <n v="820000"/>
    <s v="2 Bedroom Apartment"/>
    <x v="1"/>
    <s v="Montana"/>
    <x v="1"/>
    <x v="3"/>
    <n v="1"/>
  </r>
  <r>
    <s v="R 600 000"/>
    <n v="600000"/>
    <s v="1 Bedroom Apartment"/>
    <x v="1"/>
    <s v="Lynnwood Ridge"/>
    <x v="0"/>
    <x v="7"/>
    <n v="1"/>
  </r>
  <r>
    <s v="R 330 000"/>
    <n v="330000"/>
    <s v="0.5 Bedroom Apartment"/>
    <x v="1"/>
    <s v="Pretoria Central"/>
    <x v="5"/>
    <x v="2"/>
    <n v="1"/>
  </r>
  <r>
    <s v="R 1 099 000"/>
    <n v="1099000"/>
    <s v="3 Bedroom Apartment"/>
    <x v="1"/>
    <s v="Roodepark Eco Estate"/>
    <x v="4"/>
    <x v="1"/>
    <n v="2"/>
  </r>
  <r>
    <s v="R 2 550 000"/>
    <n v="2550000"/>
    <s v="3 Bedroom Apartment"/>
    <x v="1"/>
    <s v="Menlo Park"/>
    <x v="0"/>
    <x v="1"/>
    <n v="2"/>
  </r>
  <r>
    <s v="R 580 500"/>
    <n v="580500"/>
    <s v="2 Bedroom Apartment"/>
    <x v="1"/>
    <s v="Sunnyside"/>
    <x v="5"/>
    <x v="3"/>
    <n v="1"/>
  </r>
  <r>
    <s v="R 1 849 000"/>
    <n v="1849000"/>
    <s v="3 Bedroom Apartment"/>
    <x v="1"/>
    <s v="Six Fountains Residential Estate"/>
    <x v="0"/>
    <x v="1"/>
    <n v="2"/>
  </r>
  <r>
    <s v="R 2 250 000"/>
    <n v="2250000"/>
    <s v="2 Bedroom Apartment"/>
    <x v="1"/>
    <s v="Menlo Park"/>
    <x v="0"/>
    <x v="3"/>
    <n v="2"/>
  </r>
  <r>
    <s v="R 1 099 000"/>
    <n v="1099000"/>
    <s v="3 Bedroom Apartment"/>
    <x v="1"/>
    <s v="Roodepark Eco Estate"/>
    <x v="4"/>
    <x v="1"/>
    <n v="2"/>
  </r>
  <r>
    <s v="R 440 000"/>
    <n v="440000"/>
    <s v="2 Bedroom Apartment"/>
    <x v="1"/>
    <s v="Pretoria North"/>
    <x v="1"/>
    <x v="3"/>
    <s v="1,5"/>
  </r>
  <r>
    <s v="R 650 000"/>
    <n v="650000"/>
    <s v="1 Bedroom Apartment"/>
    <x v="1"/>
    <s v="Blyde Riverwalk Estate"/>
    <x v="0"/>
    <x v="7"/>
    <n v="1"/>
  </r>
  <r>
    <s v="R 669 000"/>
    <n v="669000"/>
    <s v="2 Bedroom Apartment"/>
    <x v="1"/>
    <s v="Montana"/>
    <x v="1"/>
    <x v="3"/>
    <n v="1"/>
  </r>
  <r>
    <s v="R 630 000"/>
    <n v="630000"/>
    <s v="2 Bedroom Apartment"/>
    <x v="1"/>
    <s v="Montana Tuine"/>
    <x v="1"/>
    <x v="3"/>
    <n v="1"/>
  </r>
  <r>
    <s v="R 650 000"/>
    <n v="650000"/>
    <s v="2 Bedroom Apartment"/>
    <x v="1"/>
    <s v="Willow Park Manor"/>
    <x v="0"/>
    <x v="3"/>
    <n v="1"/>
  </r>
  <r>
    <s v="R 650 000"/>
    <n v="650000"/>
    <s v="2 Bedroom Apartment"/>
    <x v="1"/>
    <s v="Philip Nel Park"/>
    <x v="2"/>
    <x v="3"/>
    <n v="1"/>
  </r>
  <r>
    <s v="R 920 000"/>
    <n v="920000"/>
    <s v="2 Bedroom Apartment"/>
    <x v="1"/>
    <s v="Montana Tuine"/>
    <x v="1"/>
    <x v="3"/>
    <n v="1"/>
  </r>
  <r>
    <s v="R 770 000"/>
    <n v="770000"/>
    <s v="2 Bedroom Apartment"/>
    <x v="1"/>
    <s v="Annlin"/>
    <x v="1"/>
    <x v="3"/>
    <n v="2"/>
  </r>
  <r>
    <s v="R 810 000"/>
    <n v="810000"/>
    <s v="2 Bedroom Apartment"/>
    <x v="1"/>
    <s v="Magalieskruin"/>
    <x v="1"/>
    <x v="3"/>
    <n v="1"/>
  </r>
  <r>
    <s v="R 510 000"/>
    <n v="510000"/>
    <s v="2 Bedroom Apartment"/>
    <x v="1"/>
    <s v="Sunnyside"/>
    <x v="5"/>
    <x v="3"/>
    <n v="1"/>
  </r>
  <r>
    <s v="R 875 000"/>
    <n v="875000"/>
    <s v="2 Bedroom Apartment"/>
    <x v="1"/>
    <s v="Moregloed"/>
    <x v="1"/>
    <x v="3"/>
    <n v="1"/>
  </r>
  <r>
    <s v="R 949 000"/>
    <n v="949000"/>
    <s v="2 Bedroom Apartment"/>
    <x v="1"/>
    <s v="Roodepark Eco Estate"/>
    <x v="4"/>
    <x v="3"/>
    <n v="1"/>
  </r>
  <r>
    <s v="R 330 000"/>
    <n v="330000"/>
    <s v="1 Bedroom Apartment"/>
    <x v="1"/>
    <s v="Sunnyside"/>
    <x v="5"/>
    <x v="7"/>
    <n v="1"/>
  </r>
  <r>
    <s v="R 860 000"/>
    <n v="860000"/>
    <s v="2 Bedroom Apartment"/>
    <x v="1"/>
    <s v="Magalieskruin"/>
    <x v="1"/>
    <x v="3"/>
    <n v="2"/>
  </r>
  <r>
    <s v="R 510 000"/>
    <n v="510000"/>
    <s v="2 Bedroom Apartment"/>
    <x v="1"/>
    <s v="Sunnyside"/>
    <x v="5"/>
    <x v="3"/>
    <n v="1"/>
  </r>
  <r>
    <s v="R 814 450"/>
    <n v="814450"/>
    <s v="2 Bedroom Apartment"/>
    <x v="1"/>
    <s v="Montana"/>
    <x v="1"/>
    <x v="3"/>
    <n v="1"/>
  </r>
  <r>
    <s v="R 1 195 000"/>
    <n v="1195000"/>
    <s v="2 Bedroom Apartment"/>
    <x v="1"/>
    <s v="Brooklyn"/>
    <x v="0"/>
    <x v="3"/>
    <n v="2"/>
  </r>
  <r>
    <s v="R 900 000"/>
    <n v="900000"/>
    <s v="2 Bedroom Apartment"/>
    <x v="1"/>
    <s v="Sunnyside"/>
    <x v="5"/>
    <x v="3"/>
    <n v="2"/>
  </r>
  <r>
    <s v="R 460 000"/>
    <n v="460000"/>
    <s v="1.5 Bedroom Apartment"/>
    <x v="1"/>
    <s v="Muckleneuk"/>
    <x v="5"/>
    <x v="17"/>
    <n v="1"/>
  </r>
  <r>
    <s v="R 780 000"/>
    <n v="780000"/>
    <s v="2 Bedroom Apartment"/>
    <x v="1"/>
    <s v="Hazeldean"/>
    <x v="0"/>
    <x v="3"/>
    <n v="2"/>
  </r>
  <r>
    <s v="R 550 000"/>
    <n v="550000"/>
    <s v="0.5 Bedroom Apartment"/>
    <x v="1"/>
    <s v="Hatfield"/>
    <x v="0"/>
    <x v="2"/>
    <s v="N/A"/>
  </r>
  <r>
    <s v="R 649 995"/>
    <n v="649995"/>
    <s v="2 Bedroom Apartment"/>
    <x v="1"/>
    <s v="Pretoria North"/>
    <x v="1"/>
    <x v="3"/>
    <n v="1"/>
  </r>
  <r>
    <s v="R 575 000"/>
    <n v="575000"/>
    <s v="2 Bedroom Apartment"/>
    <x v="1"/>
    <s v="Kilner Park"/>
    <x v="1"/>
    <x v="3"/>
    <n v="1"/>
  </r>
  <r>
    <s v="R 699 000"/>
    <n v="699000"/>
    <s v="2 Bedroom Apartment"/>
    <x v="1"/>
    <s v="Sinoville"/>
    <x v="1"/>
    <x v="3"/>
    <n v="1"/>
  </r>
  <r>
    <s v="R 698 000"/>
    <n v="698000"/>
    <s v="1 Bedroom Apartment"/>
    <x v="1"/>
    <s v="Olympus AH"/>
    <x v="4"/>
    <x v="7"/>
    <n v="1"/>
  </r>
  <r>
    <s v="R 360 000"/>
    <n v="360000"/>
    <s v="1 Bedroom Apartment"/>
    <x v="1"/>
    <s v="Muckleneuk"/>
    <x v="5"/>
    <x v="7"/>
    <n v="1"/>
  </r>
  <r>
    <s v="R 830 000"/>
    <n v="830000"/>
    <s v="1 Bedroom Apartment"/>
    <x v="1"/>
    <s v="Equestria"/>
    <x v="0"/>
    <x v="7"/>
    <n v="1"/>
  </r>
  <r>
    <s v="R 830 000"/>
    <n v="830000"/>
    <s v="1 Bedroom Apartment"/>
    <x v="1"/>
    <s v="Equestria"/>
    <x v="0"/>
    <x v="7"/>
    <n v="1"/>
  </r>
  <r>
    <s v="R 710 000"/>
    <n v="710000"/>
    <s v="1 Bedroom Apartment"/>
    <x v="1"/>
    <s v="Olympus AH"/>
    <x v="4"/>
    <x v="7"/>
    <n v="1"/>
  </r>
  <r>
    <s v="R 310 000"/>
    <n v="310000"/>
    <s v="1 Bedroom Apartment"/>
    <x v="1"/>
    <s v="Pretoria West"/>
    <x v="2"/>
    <x v="7"/>
    <n v="1"/>
  </r>
  <r>
    <s v="R 699 000"/>
    <n v="699000"/>
    <s v="2 Bedroom Apartment"/>
    <x v="1"/>
    <s v="Sinoville"/>
    <x v="1"/>
    <x v="3"/>
    <n v="1"/>
  </r>
  <r>
    <s v="R 590 000"/>
    <n v="590000"/>
    <s v="2 Bedroom Apartment"/>
    <x v="1"/>
    <s v="Annlin"/>
    <x v="1"/>
    <x v="3"/>
    <n v="1"/>
  </r>
  <r>
    <s v="R 1 049 000"/>
    <n v="1049000"/>
    <s v="1 Bedroom Apartment"/>
    <x v="1"/>
    <s v="Hatfield"/>
    <x v="0"/>
    <x v="7"/>
    <n v="1"/>
  </r>
  <r>
    <s v="R 400 000"/>
    <n v="400000"/>
    <s v="1.5 Bedroom Apartment"/>
    <x v="1"/>
    <s v="Riviera"/>
    <x v="5"/>
    <x v="17"/>
    <n v="1"/>
  </r>
  <r>
    <s v="R 850 000"/>
    <n v="850000"/>
    <s v="1 Bedroom Apartment"/>
    <x v="1"/>
    <s v="Olympus AH"/>
    <x v="4"/>
    <x v="7"/>
    <n v="1"/>
  </r>
  <r>
    <s v="R 588 000"/>
    <n v="588000"/>
    <s v="3 Bedroom Apartment"/>
    <x v="1"/>
    <s v="Sunnyside"/>
    <x v="5"/>
    <x v="1"/>
    <n v="1"/>
  </r>
  <r>
    <s v="R 750 000"/>
    <n v="750000"/>
    <s v="3 Bedroom Apartment"/>
    <x v="1"/>
    <s v="Sunnyside"/>
    <x v="5"/>
    <x v="1"/>
    <n v="2"/>
  </r>
  <r>
    <s v="R 350 000"/>
    <n v="350000"/>
    <s v="1 Bedroom Apartment"/>
    <x v="1"/>
    <s v="Sunnyside"/>
    <x v="5"/>
    <x v="7"/>
    <n v="1"/>
  </r>
  <r>
    <s v="R 860 000"/>
    <n v="860000"/>
    <s v="3 Bedroom Apartment"/>
    <x v="1"/>
    <s v="Moregloed"/>
    <x v="1"/>
    <x v="1"/>
    <n v="1"/>
  </r>
  <r>
    <s v="R 530 000"/>
    <n v="530000"/>
    <s v="3 Bedroom Apartment"/>
    <x v="1"/>
    <s v="Sunnyside"/>
    <x v="5"/>
    <x v="1"/>
    <n v="1"/>
  </r>
  <r>
    <s v="R 649 000"/>
    <n v="649000"/>
    <s v="3 Bedroom Apartment"/>
    <x v="1"/>
    <s v="Arcadia"/>
    <x v="5"/>
    <x v="1"/>
    <n v="2"/>
  </r>
  <r>
    <s v="R 690 000"/>
    <n v="690000"/>
    <s v="2 Bedroom Apartment"/>
    <x v="1"/>
    <s v="Montana Tuine"/>
    <x v="1"/>
    <x v="3"/>
    <n v="1"/>
  </r>
  <r>
    <s v="R 920 000"/>
    <n v="920000"/>
    <s v="1 Bedroom Apartment"/>
    <x v="1"/>
    <s v="Blyde Riverwalk Estate"/>
    <x v="0"/>
    <x v="7"/>
    <n v="1"/>
  </r>
  <r>
    <s v="R 900 000"/>
    <n v="900000"/>
    <s v="2 Bedroom Apartment"/>
    <x v="1"/>
    <s v="Blyde Riverwalk Estate"/>
    <x v="0"/>
    <x v="3"/>
    <n v="1"/>
  </r>
  <r>
    <s v="R 705 000"/>
    <n v="705000"/>
    <s v="4 Bedroom Apartment"/>
    <x v="1"/>
    <s v="Sunnyside"/>
    <x v="5"/>
    <x v="0"/>
    <n v="2"/>
  </r>
  <r>
    <s v="R 990 000"/>
    <n v="990000"/>
    <s v="2 Bedroom Apartment"/>
    <x v="1"/>
    <s v="Nieuw Muckleneuk"/>
    <x v="0"/>
    <x v="3"/>
    <n v="1"/>
  </r>
  <r>
    <s v="R 1 640 000"/>
    <n v="1640000"/>
    <s v="2 Bedroom Apartment"/>
    <x v="1"/>
    <s v="Olympus AH"/>
    <x v="4"/>
    <x v="3"/>
    <n v="2"/>
  </r>
  <r>
    <s v="R 475 000"/>
    <n v="475000"/>
    <s v="2 Bedroom Apartment"/>
    <x v="1"/>
    <s v="Sunnyside"/>
    <x v="5"/>
    <x v="3"/>
    <s v="1,5"/>
  </r>
  <r>
    <s v="R 865 000"/>
    <n v="865000"/>
    <s v="2 Bedroom Apartment"/>
    <x v="1"/>
    <s v="Die Wilgers"/>
    <x v="0"/>
    <x v="3"/>
    <n v="1"/>
  </r>
  <r>
    <s v="R 1 250 000"/>
    <n v="1250000"/>
    <s v="2 Bedroom Apartment"/>
    <x v="1"/>
    <s v="Hatfield"/>
    <x v="0"/>
    <x v="3"/>
    <n v="2"/>
  </r>
  <r>
    <s v="R 430 000"/>
    <n v="430000"/>
    <s v="2 Bedroom Apartment"/>
    <x v="1"/>
    <s v="Sunnyside"/>
    <x v="5"/>
    <x v="3"/>
    <n v="1"/>
  </r>
  <r>
    <s v="R 1 350 000"/>
    <n v="1350000"/>
    <s v="2 Bedroom Apartment"/>
    <x v="1"/>
    <s v="Arcadia"/>
    <x v="5"/>
    <x v="3"/>
    <n v="2"/>
  </r>
  <r>
    <s v="R 640 000"/>
    <n v="640000"/>
    <s v="2 Bedroom Apartment"/>
    <x v="1"/>
    <s v="Annlin-Wes"/>
    <x v="1"/>
    <x v="3"/>
    <n v="1"/>
  </r>
  <r>
    <s v="R 365 000"/>
    <n v="365000"/>
    <s v="1.5 Bedroom Apartment"/>
    <x v="1"/>
    <s v="Berea Park"/>
    <x v="5"/>
    <x v="17"/>
    <n v="1"/>
  </r>
  <r>
    <s v="R 390 000"/>
    <n v="390000"/>
    <s v="2 Bedroom Apartment"/>
    <x v="1"/>
    <s v="Sunnyside"/>
    <x v="5"/>
    <x v="3"/>
    <n v="1"/>
  </r>
  <r>
    <s v="R 700 000"/>
    <n v="700000"/>
    <s v="2 Bedroom Apartment"/>
    <x v="1"/>
    <s v="Philip Nel Park"/>
    <x v="2"/>
    <x v="3"/>
    <n v="1"/>
  </r>
  <r>
    <s v="R 650 000"/>
    <n v="650000"/>
    <s v="1 Bedroom Apartment"/>
    <x v="1"/>
    <s v="Hazeldean"/>
    <x v="0"/>
    <x v="7"/>
    <n v="1"/>
  </r>
  <r>
    <s v="R 650 000"/>
    <n v="650000"/>
    <s v="2 Bedroom Apartment"/>
    <x v="1"/>
    <s v="Annlin"/>
    <x v="1"/>
    <x v="3"/>
    <n v="1"/>
  </r>
  <r>
    <s v="R 865 000"/>
    <n v="865000"/>
    <s v="2 Bedroom Apartment"/>
    <x v="1"/>
    <s v="Colbyn"/>
    <x v="0"/>
    <x v="3"/>
    <n v="1"/>
  </r>
  <r>
    <s v="R 865 000"/>
    <n v="865000"/>
    <s v="2 Bedroom Apartment"/>
    <x v="1"/>
    <s v="Queenswood"/>
    <x v="0"/>
    <x v="3"/>
    <n v="1"/>
  </r>
  <r>
    <s v="R 480 000"/>
    <n v="480000"/>
    <s v="2.5 Bedroom Apartment"/>
    <x v="1"/>
    <s v="Sunnyside"/>
    <x v="5"/>
    <x v="10"/>
    <n v="2"/>
  </r>
  <r>
    <s v="R 835 000"/>
    <n v="835000"/>
    <s v="2 Bedroom Apartment"/>
    <x v="1"/>
    <s v="La Montagne"/>
    <x v="0"/>
    <x v="3"/>
    <n v="1"/>
  </r>
  <r>
    <s v="R 865 000"/>
    <n v="865000"/>
    <s v="2 Bedroom Apartment"/>
    <x v="1"/>
    <s v="Menlo Park"/>
    <x v="0"/>
    <x v="3"/>
    <n v="1"/>
  </r>
  <r>
    <s v="R 865 000"/>
    <n v="865000"/>
    <s v="2 Bedroom Apartment"/>
    <x v="1"/>
    <s v="Brummeria"/>
    <x v="0"/>
    <x v="3"/>
    <n v="1"/>
  </r>
  <r>
    <s v="R 680 000"/>
    <n v="680000"/>
    <s v="2 Bedroom Apartment"/>
    <x v="1"/>
    <s v="Pretoria North"/>
    <x v="1"/>
    <x v="3"/>
    <n v="1"/>
  </r>
  <r>
    <s v="R 925 000"/>
    <n v="925000"/>
    <s v="2 Bedroom Apartment"/>
    <x v="1"/>
    <s v="Pretoriuspark"/>
    <x v="0"/>
    <x v="3"/>
    <n v="2"/>
  </r>
  <r>
    <s v="R 680 000"/>
    <n v="680000"/>
    <s v="2 Bedroom Apartment"/>
    <x v="1"/>
    <s v="Pretoria North"/>
    <x v="1"/>
    <x v="3"/>
    <n v="1"/>
  </r>
  <r>
    <s v="R 1 600 000"/>
    <n v="1600000"/>
    <s v="3 Bedroom Apartment"/>
    <x v="1"/>
    <s v="Lynnwood Glen"/>
    <x v="0"/>
    <x v="1"/>
    <n v="2"/>
  </r>
  <r>
    <s v="R 420 000"/>
    <n v="420000"/>
    <s v="2 Bedroom Apartment"/>
    <x v="1"/>
    <s v="Sunnyside"/>
    <x v="5"/>
    <x v="3"/>
    <s v="1,5"/>
  </r>
  <r>
    <s v="R 440 000"/>
    <n v="440000"/>
    <s v="2 Bedroom Apartment"/>
    <x v="1"/>
    <s v="Pretoria North"/>
    <x v="1"/>
    <x v="3"/>
    <n v="1"/>
  </r>
  <r>
    <s v="R 850 000"/>
    <n v="850000"/>
    <s v="2 Bedroom Apartment"/>
    <x v="1"/>
    <s v="Elarduspark"/>
    <x v="0"/>
    <x v="3"/>
    <n v="2"/>
  </r>
  <r>
    <s v="R 260 000"/>
    <n v="260000"/>
    <s v="1 Bedroom Apartment"/>
    <x v="1"/>
    <s v="Pretoria Central"/>
    <x v="5"/>
    <x v="7"/>
    <n v="1"/>
  </r>
  <r>
    <s v="R 880 000"/>
    <n v="880000"/>
    <s v="3 Bedroom Apartment"/>
    <x v="1"/>
    <s v="Willow Park Manor"/>
    <x v="0"/>
    <x v="1"/>
    <n v="1"/>
  </r>
  <r>
    <s v="R 700 000"/>
    <n v="700000"/>
    <s v="1 Bedroom Apartment"/>
    <x v="1"/>
    <s v="Lombardy Estate"/>
    <x v="0"/>
    <x v="7"/>
    <n v="1"/>
  </r>
  <r>
    <s v="R 599 000"/>
    <n v="599000"/>
    <s v="1 Bedroom Apartment"/>
    <x v="1"/>
    <s v="Annlin"/>
    <x v="1"/>
    <x v="7"/>
    <n v="1"/>
  </r>
  <r>
    <s v="R 699 000"/>
    <n v="699000"/>
    <s v="2 Bedroom Apartment"/>
    <x v="1"/>
    <s v="Wonderboom"/>
    <x v="1"/>
    <x v="3"/>
    <n v="1"/>
  </r>
  <r>
    <s v="R 399 999"/>
    <n v="399999"/>
    <s v="2 Bedroom Apartment"/>
    <x v="1"/>
    <s v="Sunnyside"/>
    <x v="5"/>
    <x v="3"/>
    <s v="1,5"/>
  </r>
  <r>
    <s v="R 820 000"/>
    <n v="820000"/>
    <s v="2 Bedroom Apartment"/>
    <x v="1"/>
    <s v="Hazeldean"/>
    <x v="0"/>
    <x v="3"/>
    <n v="2"/>
  </r>
  <r>
    <s v="R 850 000"/>
    <n v="850000"/>
    <s v="2 Bedroom Apartment"/>
    <x v="1"/>
    <s v="Montana Tuine"/>
    <x v="1"/>
    <x v="3"/>
    <n v="1"/>
  </r>
  <r>
    <s v="R 450 000"/>
    <n v="450000"/>
    <s v="2 Bedroom Apartment"/>
    <x v="1"/>
    <s v="Wonderboom South"/>
    <x v="1"/>
    <x v="3"/>
    <n v="1"/>
  </r>
  <r>
    <s v="R 865 000"/>
    <n v="865000"/>
    <s v="2 Bedroom Apartment"/>
    <x v="1"/>
    <s v="Kilner Park"/>
    <x v="1"/>
    <x v="3"/>
    <n v="1"/>
  </r>
  <r>
    <s v="R 865 000"/>
    <n v="865000"/>
    <s v="2 Bedroom Apartment"/>
    <x v="1"/>
    <s v="Lynnwood Glen"/>
    <x v="0"/>
    <x v="3"/>
    <n v="1"/>
  </r>
  <r>
    <s v="R 650 000"/>
    <n v="650000"/>
    <s v="2 Bedroom Apartment"/>
    <x v="1"/>
    <s v="Pretoria North"/>
    <x v="1"/>
    <x v="3"/>
    <n v="1"/>
  </r>
  <r>
    <s v="R 699 000"/>
    <n v="699000"/>
    <s v="3 Bedroom Apartment"/>
    <x v="1"/>
    <s v="Wonderboom South"/>
    <x v="1"/>
    <x v="1"/>
    <s v="1,5"/>
  </r>
  <r>
    <s v="R 569 000"/>
    <n v="569000"/>
    <s v="1 Bedroom Apartment"/>
    <x v="1"/>
    <s v="Annlin"/>
    <x v="1"/>
    <x v="7"/>
    <n v="1"/>
  </r>
  <r>
    <s v="R 599 000"/>
    <n v="599000"/>
    <s v="1 Bedroom Apartment"/>
    <x v="1"/>
    <s v="Wonderboom South"/>
    <x v="1"/>
    <x v="7"/>
    <n v="1"/>
  </r>
  <r>
    <s v="R 569 000"/>
    <n v="569000"/>
    <s v="1 Bedroom Apartment"/>
    <x v="1"/>
    <s v="Annlin"/>
    <x v="1"/>
    <x v="7"/>
    <n v="1"/>
  </r>
  <r>
    <s v="R 370 000"/>
    <n v="370000"/>
    <s v="1.5 Bedroom Apartment"/>
    <x v="1"/>
    <s v="Sunnyside"/>
    <x v="5"/>
    <x v="17"/>
    <n v="1"/>
  </r>
  <r>
    <s v="R 550 000"/>
    <n v="550000"/>
    <s v="4 Bedroom Apartment"/>
    <x v="1"/>
    <s v="Sunnyside"/>
    <x v="5"/>
    <x v="0"/>
    <s v="1,5"/>
  </r>
  <r>
    <s v="R 569 000"/>
    <n v="569000"/>
    <s v="1 Bedroom Apartment"/>
    <x v="1"/>
    <s v="Sinoville"/>
    <x v="1"/>
    <x v="7"/>
    <n v="1"/>
  </r>
  <r>
    <s v="R 699 000"/>
    <n v="699000"/>
    <s v="2 Bedroom Apartment"/>
    <x v="1"/>
    <s v="Montana"/>
    <x v="1"/>
    <x v="3"/>
    <n v="1"/>
  </r>
  <r>
    <s v="R 835 000"/>
    <n v="835000"/>
    <s v="2 Bedroom Apartment"/>
    <x v="1"/>
    <s v="Waltloo"/>
    <x v="1"/>
    <x v="3"/>
    <n v="1"/>
  </r>
  <r>
    <s v="R 495 000"/>
    <n v="495000"/>
    <s v="2 Bedroom Apartment"/>
    <x v="1"/>
    <s v="Sunnyside"/>
    <x v="5"/>
    <x v="3"/>
    <s v="1,5"/>
  </r>
  <r>
    <s v="R 485 000"/>
    <n v="485000"/>
    <s v="2 Bedroom Apartment"/>
    <x v="1"/>
    <s v="Wonderboom South"/>
    <x v="1"/>
    <x v="3"/>
    <n v="1"/>
  </r>
  <r>
    <s v="R 950 000"/>
    <n v="950000"/>
    <s v="2 Bedroom Apartment"/>
    <x v="1"/>
    <s v="Lynnwood Ridge"/>
    <x v="0"/>
    <x v="3"/>
    <n v="3"/>
  </r>
  <r>
    <s v="R 590 000"/>
    <n v="590000"/>
    <s v="2 Bedroom Apartment"/>
    <x v="1"/>
    <s v="Pretoria North"/>
    <x v="1"/>
    <x v="3"/>
    <n v="1"/>
  </r>
  <r>
    <s v="R 549 000"/>
    <n v="549000"/>
    <s v="2 Bedroom Apartment"/>
    <x v="1"/>
    <s v="Wonderboom South"/>
    <x v="1"/>
    <x v="3"/>
    <n v="1"/>
  </r>
  <r>
    <s v="R 550 000"/>
    <n v="550000"/>
    <s v="1 Bedroom Apartment"/>
    <x v="1"/>
    <s v="Annlin"/>
    <x v="1"/>
    <x v="7"/>
    <n v="1"/>
  </r>
  <r>
    <s v="R 450 000"/>
    <n v="450000"/>
    <s v="1 Bedroom Apartment"/>
    <x v="1"/>
    <s v="Muckleneuk"/>
    <x v="5"/>
    <x v="7"/>
    <n v="1"/>
  </r>
  <r>
    <s v="R 1 640 000"/>
    <n v="1640000"/>
    <s v="2 Bedroom Apartment"/>
    <x v="1"/>
    <s v="Olympus AH"/>
    <x v="4"/>
    <x v="3"/>
    <n v="2"/>
  </r>
  <r>
    <s v="R 765 000"/>
    <n v="765000"/>
    <s v="3 Bedroom Apartment"/>
    <x v="1"/>
    <s v="Sinoville"/>
    <x v="1"/>
    <x v="1"/>
    <n v="1"/>
  </r>
  <r>
    <s v="R 980 000"/>
    <n v="980000"/>
    <s v="3 Bedroom Apartment"/>
    <x v="1"/>
    <s v="Kameeldrift East"/>
    <x v="4"/>
    <x v="1"/>
    <n v="2"/>
  </r>
  <r>
    <s v="R 950 000"/>
    <n v="950000"/>
    <s v="3 Bedroom Apartment"/>
    <x v="1"/>
    <s v="Moregloed"/>
    <x v="1"/>
    <x v="1"/>
    <n v="2"/>
  </r>
  <r>
    <s v="R 260 000"/>
    <n v="260000"/>
    <s v="0.5 Bedroom Apartment"/>
    <x v="1"/>
    <s v="Pretoria Central"/>
    <x v="5"/>
    <x v="2"/>
    <n v="1"/>
  </r>
  <r>
    <s v="R 550 000"/>
    <n v="550000"/>
    <s v="1 Bedroom Apartment"/>
    <x v="1"/>
    <s v="Montana"/>
    <x v="1"/>
    <x v="7"/>
    <n v="1"/>
  </r>
  <r>
    <s v="R 660 000"/>
    <n v="660000"/>
    <s v="2 Bedroom Apartment"/>
    <x v="1"/>
    <s v="Montana Tuine"/>
    <x v="1"/>
    <x v="3"/>
    <n v="1"/>
  </r>
  <r>
    <s v="R 820 000"/>
    <n v="820000"/>
    <s v="2 Bedroom Apartment"/>
    <x v="1"/>
    <s v="La Montagne"/>
    <x v="0"/>
    <x v="3"/>
    <n v="1"/>
  </r>
  <r>
    <s v="R 930 000"/>
    <n v="930000"/>
    <s v="2 Bedroom Apartment"/>
    <x v="1"/>
    <s v="Montana Tuine"/>
    <x v="1"/>
    <x v="3"/>
    <n v="1"/>
  </r>
  <r>
    <s v="R 420 000"/>
    <n v="420000"/>
    <s v="2 Bedroom Apartment"/>
    <x v="1"/>
    <s v="Sunnyside"/>
    <x v="5"/>
    <x v="3"/>
    <n v="1"/>
  </r>
  <r>
    <s v="R 1 175 000"/>
    <n v="1175000"/>
    <s v="1 Bedroom Apartment"/>
    <x v="1"/>
    <s v="Menlo Park"/>
    <x v="0"/>
    <x v="7"/>
    <n v="1"/>
  </r>
  <r>
    <s v="R 599 000"/>
    <n v="599000"/>
    <s v="1 Bedroom Apartment"/>
    <x v="1"/>
    <s v="Annlin-Wes"/>
    <x v="1"/>
    <x v="7"/>
    <n v="1"/>
  </r>
  <r>
    <s v="R 699 000"/>
    <n v="699000"/>
    <s v="2 Bedroom Apartment"/>
    <x v="1"/>
    <s v="Sinoville"/>
    <x v="1"/>
    <x v="3"/>
    <n v="1"/>
  </r>
  <r>
    <s v="R 450 000"/>
    <n v="450000"/>
    <s v="3 Bedroom Apartment"/>
    <x v="1"/>
    <s v="Pretoria Central"/>
    <x v="5"/>
    <x v="1"/>
    <n v="2"/>
  </r>
  <r>
    <s v="R 1 300 000"/>
    <n v="1300000"/>
    <s v="3 Bedroom Apartment"/>
    <x v="1"/>
    <s v="Murrayfield"/>
    <x v="0"/>
    <x v="1"/>
    <n v="2"/>
  </r>
  <r>
    <s v="R 900 000"/>
    <n v="900000"/>
    <s v="1 Bedroom Apartment"/>
    <x v="1"/>
    <s v="Montana Tuine"/>
    <x v="1"/>
    <x v="7"/>
    <n v="1"/>
  </r>
  <r>
    <s v="R 950 000"/>
    <n v="950000"/>
    <s v="3 Bedroom Apartment"/>
    <x v="1"/>
    <s v="Moregloed"/>
    <x v="1"/>
    <x v="1"/>
    <n v="2"/>
  </r>
  <r>
    <s v="R 650 000"/>
    <n v="650000"/>
    <s v="2 Bedroom Apartment"/>
    <x v="1"/>
    <s v="Pretoria North"/>
    <x v="1"/>
    <x v="3"/>
    <n v="1"/>
  </r>
  <r>
    <s v="R 550 000"/>
    <n v="550000"/>
    <s v="1 Bedroom Apartment"/>
    <x v="1"/>
    <s v="Sunnyside"/>
    <x v="5"/>
    <x v="7"/>
    <n v="1"/>
  </r>
  <r>
    <s v="R 1 999 000"/>
    <n v="1999000"/>
    <s v="3 Bedroom Apartment"/>
    <x v="1"/>
    <s v="Six Fountains Residential Estate"/>
    <x v="0"/>
    <x v="1"/>
    <n v="2"/>
  </r>
  <r>
    <s v="R 1 520 000"/>
    <n v="1520000"/>
    <s v="2 Bedroom Apartment"/>
    <x v="1"/>
    <s v="Lynnwood Ridge"/>
    <x v="0"/>
    <x v="3"/>
    <n v="2"/>
  </r>
  <r>
    <s v="R 590 000"/>
    <n v="590000"/>
    <s v="2 Bedroom Apartment"/>
    <x v="1"/>
    <s v="Tileba"/>
    <x v="1"/>
    <x v="3"/>
    <n v="1"/>
  </r>
  <r>
    <s v="R 380 000"/>
    <n v="380000"/>
    <s v="0.5 Bedroom Apartment"/>
    <x v="1"/>
    <s v="Rietfontein"/>
    <x v="1"/>
    <x v="2"/>
    <n v="1"/>
  </r>
  <r>
    <s v="R 400 000"/>
    <n v="400000"/>
    <s v="0.5 Bedroom Apartment"/>
    <x v="1"/>
    <s v="Rietfontein"/>
    <x v="1"/>
    <x v="2"/>
    <n v="1"/>
  </r>
  <r>
    <s v="R 500 000"/>
    <n v="500000"/>
    <s v="1 Bedroom Apartment"/>
    <x v="1"/>
    <s v="Wapadrand"/>
    <x v="0"/>
    <x v="7"/>
    <n v="1"/>
  </r>
  <r>
    <s v="R 950 000"/>
    <n v="950000"/>
    <s v="2 Bedroom Apartment"/>
    <x v="1"/>
    <s v="Elarduspark"/>
    <x v="0"/>
    <x v="3"/>
    <n v="2"/>
  </r>
  <r>
    <s v="R 590 000"/>
    <n v="590000"/>
    <s v="2 Bedroom Apartment"/>
    <x v="1"/>
    <s v="Tileba"/>
    <x v="1"/>
    <x v="3"/>
    <n v="1"/>
  </r>
  <r>
    <s v="R 669 000"/>
    <n v="669000"/>
    <s v="2 Bedroom Apartment"/>
    <x v="1"/>
    <s v="Annlin"/>
    <x v="1"/>
    <x v="3"/>
    <n v="1"/>
  </r>
  <r>
    <s v="R 650 000"/>
    <n v="650000"/>
    <s v="2 Bedroom Apartment"/>
    <x v="1"/>
    <s v="Hatfield"/>
    <x v="0"/>
    <x v="3"/>
    <n v="1"/>
  </r>
  <r>
    <s v="R 850 000"/>
    <n v="850000"/>
    <s v="1 Bedroom Apartment"/>
    <x v="1"/>
    <s v="Blyde Riverwalk Estate"/>
    <x v="0"/>
    <x v="7"/>
    <n v="1"/>
  </r>
  <r>
    <s v="R 575 000"/>
    <n v="575000"/>
    <s v="2 Bedroom Apartment"/>
    <x v="1"/>
    <s v="Kilner Park"/>
    <x v="1"/>
    <x v="3"/>
    <n v="1"/>
  </r>
  <r>
    <s v="R 1 750 000"/>
    <n v="1750000"/>
    <s v="2 Bedroom Apartment"/>
    <x v="1"/>
    <s v="Brooklyn"/>
    <x v="0"/>
    <x v="3"/>
    <n v="1"/>
  </r>
  <r>
    <s v="R 580 000"/>
    <n v="580000"/>
    <s v="0.5 Bedroom Apartment"/>
    <x v="1"/>
    <s v="Hillcrest"/>
    <x v="0"/>
    <x v="2"/>
    <n v="1"/>
  </r>
  <r>
    <s v="R 1 995 000"/>
    <n v="1995000"/>
    <s v="2 Bedroom Apartment"/>
    <x v="1"/>
    <s v="Menlo Park"/>
    <x v="0"/>
    <x v="3"/>
    <n v="2"/>
  </r>
  <r>
    <s v="R 1 640 000"/>
    <n v="1640000"/>
    <s v="2 Bedroom Apartment"/>
    <x v="1"/>
    <s v="Boardwalk"/>
    <x v="0"/>
    <x v="3"/>
    <n v="2"/>
  </r>
  <r>
    <s v="R 850 000"/>
    <n v="850000"/>
    <s v="2 Bedroom Apartment"/>
    <x v="1"/>
    <s v="Faerie Glen"/>
    <x v="0"/>
    <x v="3"/>
    <n v="1"/>
  </r>
  <r>
    <s v="R 2 990 000"/>
    <n v="2990000"/>
    <s v="3 Bedroom Apartment"/>
    <x v="1"/>
    <s v="Brooklyn"/>
    <x v="0"/>
    <x v="1"/>
    <s v="2,5"/>
  </r>
  <r>
    <s v="R 1 350 000"/>
    <n v="1350000"/>
    <s v="2 Bedroom Apartment"/>
    <x v="1"/>
    <s v="Equestria"/>
    <x v="0"/>
    <x v="3"/>
    <n v="2"/>
  </r>
  <r>
    <s v="R 477 000"/>
    <n v="477000"/>
    <s v="2 Bedroom Apartment"/>
    <x v="1"/>
    <s v="Gezina"/>
    <x v="1"/>
    <x v="3"/>
    <n v="1"/>
  </r>
  <r>
    <s v="R 480 000"/>
    <n v="480000"/>
    <s v="3 Bedroom Apartment"/>
    <x v="1"/>
    <s v="Sunnyside"/>
    <x v="5"/>
    <x v="1"/>
    <n v="2"/>
  </r>
  <r>
    <s v="R 1 465 500"/>
    <n v="1465500"/>
    <s v="2 Bedroom Apartment"/>
    <x v="1"/>
    <s v="Menlyn"/>
    <x v="0"/>
    <x v="3"/>
    <n v="2"/>
  </r>
  <r>
    <s v="R 378 000"/>
    <n v="378000"/>
    <s v="1 Bedroom Apartment"/>
    <x v="1"/>
    <s v="Sunnyside"/>
    <x v="5"/>
    <x v="7"/>
    <n v="1"/>
  </r>
  <r>
    <s v="R 790 000"/>
    <n v="790000"/>
    <s v="1 Bedroom Apartment"/>
    <x v="1"/>
    <s v="Montana Tuine"/>
    <x v="1"/>
    <x v="7"/>
    <n v="1"/>
  </r>
  <r>
    <s v="R 2 250 000"/>
    <n v="2250000"/>
    <s v="2 Bedroom Apartment"/>
    <x v="1"/>
    <s v="Brooklyn"/>
    <x v="0"/>
    <x v="3"/>
    <n v="2"/>
  </r>
  <r>
    <s v="R 839 900"/>
    <n v="839900"/>
    <s v="2 Bedroom Apartment"/>
    <x v="1"/>
    <s v="Moreleta Park"/>
    <x v="0"/>
    <x v="3"/>
    <n v="2"/>
  </r>
  <r>
    <s v="R 660 000"/>
    <n v="660000"/>
    <s v="2 Bedroom Apartment"/>
    <x v="1"/>
    <s v="Elarduspark"/>
    <x v="0"/>
    <x v="3"/>
    <n v="1"/>
  </r>
  <r>
    <s v="R 1 200 000"/>
    <n v="1200000"/>
    <s v="3 Bedroom Apartment"/>
    <x v="1"/>
    <s v="Willow Park Manor"/>
    <x v="0"/>
    <x v="1"/>
    <n v="2"/>
  </r>
  <r>
    <s v="R 410 000"/>
    <n v="410000"/>
    <s v="2 Bedroom Apartment"/>
    <x v="1"/>
    <s v="Sunnyside"/>
    <x v="5"/>
    <x v="3"/>
    <n v="1"/>
  </r>
  <r>
    <s v="R 625 000"/>
    <n v="625000"/>
    <s v="2 Bedroom Apartment"/>
    <x v="1"/>
    <s v="Montana"/>
    <x v="1"/>
    <x v="3"/>
    <n v="1"/>
  </r>
  <r>
    <s v="R 640 000"/>
    <n v="640000"/>
    <s v="2 Bedroom Apartment"/>
    <x v="1"/>
    <s v="Pretoria West"/>
    <x v="2"/>
    <x v="3"/>
    <n v="1"/>
  </r>
  <r>
    <s v="R 1 350 000"/>
    <n v="1350000"/>
    <s v="2 Bedroom Apartment"/>
    <x v="1"/>
    <s v="Equestria"/>
    <x v="0"/>
    <x v="3"/>
    <n v="2"/>
  </r>
  <r>
    <s v="R 434 500"/>
    <n v="434500"/>
    <s v="1 Bedroom Apartment"/>
    <x v="1"/>
    <s v="Arcadia"/>
    <x v="5"/>
    <x v="7"/>
    <n v="1"/>
  </r>
  <r>
    <s v="R 1 756 000"/>
    <n v="1756000"/>
    <s v="2 Bedroom Apartment"/>
    <x v="1"/>
    <s v="Brooklyn"/>
    <x v="0"/>
    <x v="3"/>
    <n v="1"/>
  </r>
  <r>
    <s v="R 2 950 000"/>
    <n v="2950000"/>
    <s v="3 Bedroom Apartment"/>
    <x v="1"/>
    <s v="Menlo Park"/>
    <x v="0"/>
    <x v="1"/>
    <n v="2"/>
  </r>
  <r>
    <s v="R 650 000"/>
    <n v="650000"/>
    <s v="2 Bedroom Apartment"/>
    <x v="1"/>
    <s v="Annlin"/>
    <x v="1"/>
    <x v="3"/>
    <n v="1"/>
  </r>
  <r>
    <s v="R 950 000"/>
    <n v="950000"/>
    <s v="2 Bedroom Apartment"/>
    <x v="1"/>
    <s v="Mooikloof Ridge"/>
    <x v="4"/>
    <x v="3"/>
    <n v="1"/>
  </r>
  <r>
    <s v="R 990 000"/>
    <n v="990000"/>
    <s v="3 Bedroom Apartment"/>
    <x v="1"/>
    <s v="La Montagne"/>
    <x v="0"/>
    <x v="1"/>
    <n v="3"/>
  </r>
  <r>
    <s v="R 545 000"/>
    <n v="545000"/>
    <s v="2 Bedroom Apartment"/>
    <x v="1"/>
    <s v="Mountain View"/>
    <x v="1"/>
    <x v="3"/>
    <n v="1"/>
  </r>
  <r>
    <s v="R 2 150 000"/>
    <n v="2150000"/>
    <s v="3 Bedroom Apartment"/>
    <x v="1"/>
    <s v="Equestria"/>
    <x v="0"/>
    <x v="1"/>
    <n v="3"/>
  </r>
  <r>
    <s v="R 420 000"/>
    <n v="420000"/>
    <s v="0.5 Bedroom Apartment"/>
    <x v="1"/>
    <s v="Annlin"/>
    <x v="1"/>
    <x v="2"/>
    <n v="1"/>
  </r>
  <r>
    <s v="R 1 848 999"/>
    <n v="1848999"/>
    <s v="2 Bedroom Apartment"/>
    <x v="1"/>
    <s v="Lynnwood"/>
    <x v="0"/>
    <x v="3"/>
    <n v="2"/>
  </r>
  <r>
    <s v="R 750 000"/>
    <n v="750000"/>
    <s v="2 Bedroom Apartment"/>
    <x v="1"/>
    <s v="Boardwalk"/>
    <x v="0"/>
    <x v="3"/>
    <n v="1"/>
  </r>
  <r>
    <s v="R 845 000"/>
    <n v="845000"/>
    <s v="1 Bedroom Apartment"/>
    <x v="1"/>
    <s v="Die Wilgers"/>
    <x v="0"/>
    <x v="7"/>
    <n v="1"/>
  </r>
  <r>
    <s v="R 425 000"/>
    <n v="425000"/>
    <s v="2 Bedroom Apartment"/>
    <x v="1"/>
    <s v="Pretoria North"/>
    <x v="1"/>
    <x v="3"/>
    <n v="1"/>
  </r>
  <r>
    <s v="R 860 000"/>
    <n v="860000"/>
    <s v="2.5 Bedroom Apartment"/>
    <x v="1"/>
    <s v="Andeon"/>
    <x v="2"/>
    <x v="10"/>
    <n v="2"/>
  </r>
  <r>
    <s v="R 849 000"/>
    <n v="849000"/>
    <s v="1 Bedroom Apartment"/>
    <x v="1"/>
    <s v="The Hills Game Reserve Estate"/>
    <x v="4"/>
    <x v="7"/>
    <n v="1"/>
  </r>
  <r>
    <s v="R 695 000"/>
    <n v="695000"/>
    <s v="1 Bedroom Apartment"/>
    <x v="1"/>
    <s v="Hatfield"/>
    <x v="0"/>
    <x v="7"/>
    <n v="1"/>
  </r>
  <r>
    <s v="R 565 000"/>
    <n v="565000"/>
    <s v="2 Bedroom Apartment"/>
    <x v="1"/>
    <s v="Suiderberg"/>
    <x v="1"/>
    <x v="3"/>
    <n v="2"/>
  </r>
  <r>
    <s v="R 845 000"/>
    <n v="845000"/>
    <s v="1 Bedroom Apartment"/>
    <x v="1"/>
    <s v="Die Wilgers"/>
    <x v="0"/>
    <x v="7"/>
    <n v="1"/>
  </r>
  <r>
    <s v="R 750 000"/>
    <n v="750000"/>
    <s v="3 Bedroom Apartment"/>
    <x v="1"/>
    <s v="Wonderboom South"/>
    <x v="1"/>
    <x v="1"/>
    <s v="2,5"/>
  </r>
  <r>
    <s v="R 569 000"/>
    <n v="569000"/>
    <s v="1 Bedroom Apartment"/>
    <x v="1"/>
    <s v="Montana Park"/>
    <x v="1"/>
    <x v="7"/>
    <n v="1"/>
  </r>
  <r>
    <s v="R 450 000"/>
    <n v="450000"/>
    <s v="2 Bedroom Apartment"/>
    <x v="1"/>
    <s v="Pretoria West"/>
    <x v="2"/>
    <x v="3"/>
    <n v="1"/>
  </r>
  <r>
    <s v="R 337 000"/>
    <n v="337000"/>
    <s v="0.5 Bedroom Apartment"/>
    <x v="1"/>
    <s v="Arcadia"/>
    <x v="5"/>
    <x v="2"/>
    <n v="1"/>
  </r>
  <r>
    <s v="R 520 000"/>
    <n v="520000"/>
    <s v="2 Bedroom Apartment"/>
    <x v="1"/>
    <s v="Mayville"/>
    <x v="1"/>
    <x v="3"/>
    <n v="1"/>
  </r>
  <r>
    <s v="R 650 000"/>
    <n v="650000"/>
    <s v="2 Bedroom Apartment"/>
    <x v="1"/>
    <s v="Pretoria North"/>
    <x v="1"/>
    <x v="3"/>
    <n v="1"/>
  </r>
  <r>
    <s v="R 395 000"/>
    <n v="395000"/>
    <s v="1 Bedroom Apartment"/>
    <x v="1"/>
    <s v="Pretoria West"/>
    <x v="2"/>
    <x v="7"/>
    <n v="1"/>
  </r>
  <r>
    <s v="R 450 000"/>
    <n v="450000"/>
    <s v="1 Bedroom Apartment"/>
    <x v="1"/>
    <s v="Sunnyside"/>
    <x v="5"/>
    <x v="7"/>
    <n v="1"/>
  </r>
  <r>
    <s v="R 599 000"/>
    <n v="599000"/>
    <s v="2 Bedroom Apartment"/>
    <x v="1"/>
    <s v="Pretoria Gardens"/>
    <x v="2"/>
    <x v="3"/>
    <n v="1"/>
  </r>
  <r>
    <s v="R 845 000"/>
    <n v="845000"/>
    <s v="1 Bedroom Apartment"/>
    <x v="1"/>
    <s v="Blyde Riverwalk Estate"/>
    <x v="0"/>
    <x v="7"/>
    <n v="1"/>
  </r>
  <r>
    <s v="R 550 000"/>
    <n v="550000"/>
    <s v="1 Bedroom Apartment"/>
    <x v="1"/>
    <s v="Newlands"/>
    <x v="0"/>
    <x v="7"/>
    <n v="1"/>
  </r>
  <r>
    <s v="R 530 000"/>
    <n v="530000"/>
    <s v="1 Bedroom Apartment"/>
    <x v="1"/>
    <s v="Annlin"/>
    <x v="1"/>
    <x v="7"/>
    <n v="1"/>
  </r>
  <r>
    <s v="R 690 000"/>
    <n v="690000"/>
    <s v="2 Bedroom Apartment"/>
    <x v="1"/>
    <s v="Annlin"/>
    <x v="1"/>
    <x v="3"/>
    <n v="1"/>
  </r>
  <r>
    <s v="R 495 000"/>
    <n v="495000"/>
    <s v="2 Bedroom Apartment"/>
    <x v="1"/>
    <s v="Sunnyside"/>
    <x v="5"/>
    <x v="3"/>
    <s v="1,5"/>
  </r>
  <r>
    <s v="R 650 000"/>
    <n v="650000"/>
    <s v="2 Bedroom Apartment"/>
    <x v="1"/>
    <s v="Pretoria North"/>
    <x v="1"/>
    <x v="3"/>
    <n v="1"/>
  </r>
  <r>
    <s v="R 1 400 000"/>
    <n v="1400000"/>
    <s v="2 Bedroom Apartment"/>
    <x v="1"/>
    <s v="The Hills Game Reserve Estate"/>
    <x v="4"/>
    <x v="3"/>
    <n v="2"/>
  </r>
  <r>
    <s v="R 1 899 900"/>
    <n v="1899900"/>
    <s v="3 Bedroom Apartment"/>
    <x v="1"/>
    <s v="The Hills Game Reserve Estate"/>
    <x v="4"/>
    <x v="1"/>
    <n v="2"/>
  </r>
  <r>
    <s v="R 1 500 000"/>
    <n v="1500000"/>
    <s v="1 Bedroom Apartment"/>
    <x v="1"/>
    <s v="Menlyn"/>
    <x v="0"/>
    <x v="7"/>
    <n v="1"/>
  </r>
  <r>
    <s v="R 810 000"/>
    <n v="810000"/>
    <s v="2 Bedroom Apartment"/>
    <x v="1"/>
    <s v="Magalieskruin"/>
    <x v="1"/>
    <x v="3"/>
    <n v="1"/>
  </r>
  <r>
    <s v="R 772 000"/>
    <n v="772000"/>
    <s v="2 Bedroom Apartment"/>
    <x v="1"/>
    <s v="Montana Tuine"/>
    <x v="1"/>
    <x v="3"/>
    <n v="1"/>
  </r>
  <r>
    <s v="R 450 000"/>
    <n v="450000"/>
    <s v="2 Bedroom Apartment"/>
    <x v="1"/>
    <s v="Pretoria North"/>
    <x v="1"/>
    <x v="3"/>
    <n v="1"/>
  </r>
  <r>
    <s v="R 590 000"/>
    <n v="590000"/>
    <s v="1 Bedroom Apartment"/>
    <x v="1"/>
    <s v="Hatfield"/>
    <x v="0"/>
    <x v="7"/>
    <n v="1"/>
  </r>
  <r>
    <s v="R 1 640 000"/>
    <n v="1640000"/>
    <s v="2 Bedroom Apartment"/>
    <x v="1"/>
    <s v="Boardwalk Villas"/>
    <x v="0"/>
    <x v="3"/>
    <n v="2"/>
  </r>
  <r>
    <s v="R 650 000"/>
    <n v="650000"/>
    <s v="3 Bedroom Apartment"/>
    <x v="1"/>
    <s v="Arcadia"/>
    <x v="5"/>
    <x v="1"/>
    <n v="2"/>
  </r>
  <r>
    <s v="R 1 210 000"/>
    <n v="1210000"/>
    <s v="1 Bedroom Apartment"/>
    <x v="1"/>
    <s v="Garsfontein"/>
    <x v="0"/>
    <x v="7"/>
    <n v="1"/>
  </r>
  <r>
    <s v="R 690 000"/>
    <n v="690000"/>
    <s v="2 Bedroom Apartment"/>
    <x v="1"/>
    <s v="Annlin"/>
    <x v="1"/>
    <x v="3"/>
    <n v="1"/>
  </r>
  <r>
    <s v="R 1 040 000"/>
    <n v="1040000"/>
    <s v="1 Bedroom Apartment"/>
    <x v="1"/>
    <s v="Garsfontein"/>
    <x v="0"/>
    <x v="7"/>
    <n v="1"/>
  </r>
  <r>
    <s v="R 780 000"/>
    <n v="780000"/>
    <s v="2 Bedroom Apartment"/>
    <x v="1"/>
    <s v="Hazeldean"/>
    <x v="0"/>
    <x v="3"/>
    <n v="1"/>
  </r>
  <r>
    <s v="R 1 390 000"/>
    <n v="1390000"/>
    <s v="2 Bedroom Apartment"/>
    <x v="1"/>
    <s v="Lynnwood"/>
    <x v="0"/>
    <x v="3"/>
    <n v="1"/>
  </r>
  <r>
    <s v="R 785 000"/>
    <n v="785000"/>
    <s v="2 Bedroom Apartment"/>
    <x v="1"/>
    <s v="Waverley"/>
    <x v="1"/>
    <x v="3"/>
    <n v="1"/>
  </r>
  <r>
    <s v="R 995 000"/>
    <n v="995000"/>
    <s v="2 Bedroom Apartment"/>
    <x v="1"/>
    <s v="Queenswood"/>
    <x v="0"/>
    <x v="3"/>
    <n v="1"/>
  </r>
  <r>
    <s v="R 750 000"/>
    <n v="750000"/>
    <s v="1 Bedroom Apartment"/>
    <x v="1"/>
    <s v="Olympus AH"/>
    <x v="4"/>
    <x v="7"/>
    <n v="1"/>
  </r>
  <r>
    <s v="R 950 000"/>
    <n v="950000"/>
    <s v="2 Bedroom Apartment"/>
    <x v="1"/>
    <s v="Montana"/>
    <x v="1"/>
    <x v="3"/>
    <n v="1"/>
  </r>
  <r>
    <s v="R 1 170 000"/>
    <n v="1170000"/>
    <s v="2 Bedroom Apartment"/>
    <x v="1"/>
    <s v="Moreleta Park"/>
    <x v="0"/>
    <x v="3"/>
    <n v="1"/>
  </r>
  <r>
    <s v="R 650 000"/>
    <n v="650000"/>
    <s v="2 Bedroom Apartment"/>
    <x v="1"/>
    <s v="Pretoria North"/>
    <x v="1"/>
    <x v="3"/>
    <n v="1"/>
  </r>
  <r>
    <s v="R 595 000"/>
    <n v="595000"/>
    <s v="3 Bedroom Apartment"/>
    <x v="1"/>
    <s v="Arcadia"/>
    <x v="5"/>
    <x v="1"/>
    <n v="2"/>
  </r>
  <r>
    <s v="R 480 000"/>
    <n v="480000"/>
    <s v="2.5 Bedroom Apartment"/>
    <x v="1"/>
    <s v="Sunnyside"/>
    <x v="5"/>
    <x v="10"/>
    <n v="1"/>
  </r>
  <r>
    <s v="R 720 000"/>
    <n v="720000"/>
    <s v="1 Bedroom Apartment"/>
    <x v="1"/>
    <s v="Montana Tuine"/>
    <x v="1"/>
    <x v="7"/>
    <n v="1"/>
  </r>
  <r>
    <s v="R 695 000"/>
    <n v="695000"/>
    <s v="2 Bedroom Apartment"/>
    <x v="1"/>
    <s v="Pretoria North"/>
    <x v="1"/>
    <x v="3"/>
    <n v="1"/>
  </r>
  <r>
    <s v="R 550 000"/>
    <n v="550000"/>
    <s v="1.5 Bedroom Apartment"/>
    <x v="1"/>
    <s v="Sunnyside"/>
    <x v="5"/>
    <x v="17"/>
    <s v="1,5"/>
  </r>
  <r>
    <s v="R 750 000"/>
    <n v="750000"/>
    <s v="2 Bedroom Apartment"/>
    <x v="1"/>
    <s v="Villieria"/>
    <x v="1"/>
    <x v="3"/>
    <n v="1"/>
  </r>
  <r>
    <s v="R 1 399 000"/>
    <n v="1399000"/>
    <s v="2 Bedroom Apartment"/>
    <x v="1"/>
    <s v="Monument Park"/>
    <x v="6"/>
    <x v="3"/>
    <n v="2"/>
  </r>
  <r>
    <s v="R 730 000"/>
    <n v="730000"/>
    <s v="2 Bedroom Apartment"/>
    <x v="1"/>
    <s v="Waterkloof Glen"/>
    <x v="0"/>
    <x v="3"/>
    <n v="2"/>
  </r>
  <r>
    <s v="R 785 000"/>
    <n v="785000"/>
    <s v="2 Bedroom Apartment"/>
    <x v="1"/>
    <s v="Waverley"/>
    <x v="1"/>
    <x v="3"/>
    <n v="1"/>
  </r>
  <r>
    <s v="R 699 000"/>
    <n v="699000"/>
    <s v="2 Bedroom Apartment"/>
    <x v="1"/>
    <s v="Sinoville"/>
    <x v="1"/>
    <x v="3"/>
    <n v="1"/>
  </r>
  <r>
    <s v="R 760 000"/>
    <n v="760000"/>
    <s v="2 Bedroom Apartment"/>
    <x v="1"/>
    <s v="Boardwalk"/>
    <x v="0"/>
    <x v="3"/>
    <n v="1"/>
  </r>
  <r>
    <s v="R 1 009 900"/>
    <n v="1009900"/>
    <s v="3 Bedroom Apartment"/>
    <x v="1"/>
    <s v="Blyde Riverwalk Estate"/>
    <x v="0"/>
    <x v="1"/>
    <n v="2"/>
  </r>
  <r>
    <s v="R 1 350 000"/>
    <n v="1350000"/>
    <s v="3 Bedroom Apartment"/>
    <x v="1"/>
    <s v="Moregloed"/>
    <x v="1"/>
    <x v="1"/>
    <n v="2"/>
  </r>
  <r>
    <s v="R 640 000"/>
    <n v="640000"/>
    <s v="3 Bedroom Apartment"/>
    <x v="1"/>
    <s v="Pretoria North"/>
    <x v="1"/>
    <x v="1"/>
    <n v="2"/>
  </r>
  <r>
    <s v="R 835 000"/>
    <n v="835000"/>
    <s v="2 Bedroom Apartment"/>
    <x v="1"/>
    <s v="Kilner Park"/>
    <x v="1"/>
    <x v="3"/>
    <n v="1"/>
  </r>
  <r>
    <s v="R 849 999"/>
    <n v="849999"/>
    <s v="2 Bedroom Apartment"/>
    <x v="1"/>
    <s v="Andeon"/>
    <x v="2"/>
    <x v="3"/>
    <n v="1"/>
  </r>
  <r>
    <s v="R 560 000"/>
    <n v="560000"/>
    <s v="3 Bedroom Apartment"/>
    <x v="1"/>
    <s v="Sunnyside"/>
    <x v="5"/>
    <x v="1"/>
    <n v="2"/>
  </r>
  <r>
    <s v="R 370 000"/>
    <n v="370000"/>
    <s v="3 Bedroom Apartment"/>
    <x v="1"/>
    <s v="Sunnyside"/>
    <x v="5"/>
    <x v="1"/>
    <n v="1"/>
  </r>
  <r>
    <s v="R 740 000"/>
    <n v="740000"/>
    <s v="2 Bedroom Apartment"/>
    <x v="1"/>
    <s v="Boardwalk"/>
    <x v="0"/>
    <x v="3"/>
    <n v="2"/>
  </r>
  <r>
    <s v="R 1 650 000"/>
    <n v="1650000"/>
    <s v="2 Bedroom Apartment"/>
    <x v="1"/>
    <s v="Olympus AH"/>
    <x v="4"/>
    <x v="3"/>
    <n v="2"/>
  </r>
  <r>
    <s v="R 420 000"/>
    <n v="420000"/>
    <s v="1.5 Bedroom Apartment"/>
    <x v="1"/>
    <s v="Pretoria West"/>
    <x v="2"/>
    <x v="17"/>
    <n v="1"/>
  </r>
  <r>
    <s v="R 1 895 000"/>
    <n v="1895000"/>
    <s v="4 Bedroom Apartment"/>
    <x v="1"/>
    <s v="Moreleta Park"/>
    <x v="0"/>
    <x v="0"/>
    <n v="2"/>
  </r>
  <r>
    <s v="R 850 000"/>
    <n v="850000"/>
    <s v="3 Bedroom Apartment"/>
    <x v="1"/>
    <s v="Kilner Park"/>
    <x v="1"/>
    <x v="1"/>
    <n v="2"/>
  </r>
  <r>
    <s v="R 875 000"/>
    <n v="875000"/>
    <s v="1 Bedroom Apartment"/>
    <x v="1"/>
    <s v="Newlands"/>
    <x v="0"/>
    <x v="7"/>
    <n v="1"/>
  </r>
  <r>
    <s v="R 499 000"/>
    <n v="499000"/>
    <s v="1.5 Bedroom Apartment"/>
    <x v="1"/>
    <s v="Wonderboom South"/>
    <x v="1"/>
    <x v="17"/>
    <n v="1"/>
  </r>
  <r>
    <s v="R 520 000"/>
    <n v="520000"/>
    <s v="1 Bedroom Apartment"/>
    <x v="1"/>
    <s v="Hatfield"/>
    <x v="0"/>
    <x v="7"/>
    <n v="1"/>
  </r>
  <r>
    <s v="R 1 895 000"/>
    <n v="1895000"/>
    <s v="4 Bedroom Apartment"/>
    <x v="1"/>
    <s v="Moreleta Park"/>
    <x v="0"/>
    <x v="0"/>
    <n v="2"/>
  </r>
  <r>
    <s v="R 599 000"/>
    <n v="599000"/>
    <s v="1 Bedroom Apartment"/>
    <x v="1"/>
    <s v="Annlin"/>
    <x v="1"/>
    <x v="7"/>
    <n v="1"/>
  </r>
  <r>
    <s v="R 760 000"/>
    <n v="760000"/>
    <s v="3 Bedroom Apartment"/>
    <x v="1"/>
    <s v="Pretoria Gardens"/>
    <x v="2"/>
    <x v="1"/>
    <n v="2"/>
  </r>
  <r>
    <s v="R 940 000"/>
    <n v="940000"/>
    <s v="1 Bedroom Apartment"/>
    <x v="1"/>
    <s v="Blyde Riverwalk Estate"/>
    <x v="0"/>
    <x v="7"/>
    <n v="1"/>
  </r>
  <r>
    <s v="R 599 000"/>
    <n v="599000"/>
    <s v="2 Bedroom Apartment"/>
    <x v="1"/>
    <s v="Queenswood"/>
    <x v="0"/>
    <x v="3"/>
    <n v="1"/>
  </r>
  <r>
    <s v="R 669 000"/>
    <n v="669000"/>
    <s v="2 Bedroom Apartment"/>
    <x v="1"/>
    <s v="Annlin"/>
    <x v="1"/>
    <x v="3"/>
    <n v="1"/>
  </r>
  <r>
    <s v="R 700 000"/>
    <n v="700000"/>
    <s v="3 Bedroom Apartment"/>
    <x v="1"/>
    <s v="Sunnyside"/>
    <x v="5"/>
    <x v="1"/>
    <n v="2"/>
  </r>
  <r>
    <s v="R 700 000"/>
    <n v="700000"/>
    <s v="2 Bedroom Apartment"/>
    <x v="1"/>
    <s v="Garsfontein"/>
    <x v="0"/>
    <x v="3"/>
    <n v="1"/>
  </r>
  <r>
    <s v="R 1 495 000"/>
    <n v="1495000"/>
    <s v="2 Bedroom Apartment"/>
    <x v="1"/>
    <s v="Equestria"/>
    <x v="0"/>
    <x v="3"/>
    <n v="2"/>
  </r>
  <r>
    <s v="R 1 695 000"/>
    <n v="1695000"/>
    <s v="3 Bedroom Apartment"/>
    <x v="1"/>
    <s v="Equestria"/>
    <x v="0"/>
    <x v="1"/>
    <n v="2"/>
  </r>
  <r>
    <s v="R 480 000"/>
    <n v="480000"/>
    <s v="2.5 Bedroom Apartment"/>
    <x v="1"/>
    <s v="Sunnyside"/>
    <x v="5"/>
    <x v="10"/>
    <n v="2"/>
  </r>
  <r>
    <s v="R 699 000"/>
    <n v="699000"/>
    <s v="2 Bedroom Apartment"/>
    <x v="1"/>
    <s v="Murrayfield"/>
    <x v="0"/>
    <x v="3"/>
    <n v="1"/>
  </r>
  <r>
    <s v="R 480 000"/>
    <n v="480000"/>
    <s v="2 Bedroom Apartment"/>
    <x v="1"/>
    <s v="Sunnyside"/>
    <x v="5"/>
    <x v="3"/>
    <n v="1"/>
  </r>
  <r>
    <s v="R 1 148 000"/>
    <n v="1148000"/>
    <s v="2 Bedroom Apartment"/>
    <x v="1"/>
    <s v="Mooikloof Ridge"/>
    <x v="4"/>
    <x v="3"/>
    <n v="2"/>
  </r>
  <r>
    <s v="R 599 000"/>
    <n v="599000"/>
    <s v="1 Bedroom Apartment"/>
    <x v="1"/>
    <s v="Annlin"/>
    <x v="1"/>
    <x v="7"/>
    <n v="1"/>
  </r>
  <r>
    <s v="R 840 000"/>
    <n v="840000"/>
    <s v="2 Bedroom Apartment"/>
    <x v="1"/>
    <s v="Olympus AH"/>
    <x v="4"/>
    <x v="3"/>
    <n v="1"/>
  </r>
  <r>
    <s v="R 780 000"/>
    <n v="780000"/>
    <s v="2 Bedroom Apartment"/>
    <x v="1"/>
    <s v="Olympus AH"/>
    <x v="4"/>
    <x v="3"/>
    <n v="1"/>
  </r>
  <r>
    <s v="R 1 680 000"/>
    <n v="1680000"/>
    <s v="3 Bedroom Apartment"/>
    <x v="1"/>
    <s v="Lynnwood Ridge"/>
    <x v="0"/>
    <x v="1"/>
    <n v="2"/>
  </r>
  <r>
    <s v="R 1 295 000"/>
    <n v="1295000"/>
    <s v="2 Bedroom Apartment"/>
    <x v="1"/>
    <s v="Equestria"/>
    <x v="0"/>
    <x v="3"/>
    <n v="2"/>
  </r>
  <r>
    <s v="R 1 595 000"/>
    <n v="1595000"/>
    <s v="3 Bedroom Apartment"/>
    <x v="1"/>
    <s v="Faerie Glen"/>
    <x v="0"/>
    <x v="1"/>
    <n v="2"/>
  </r>
  <r>
    <s v="R 750 000"/>
    <n v="750000"/>
    <s v="3 Bedroom Apartment"/>
    <x v="1"/>
    <s v="La Montagne"/>
    <x v="0"/>
    <x v="1"/>
    <n v="1"/>
  </r>
  <r>
    <s v="R 730 000"/>
    <n v="730000"/>
    <s v="2 Bedroom Apartment"/>
    <x v="1"/>
    <s v="Wolmer"/>
    <x v="1"/>
    <x v="3"/>
    <n v="1"/>
  </r>
  <r>
    <s v="R 689 000"/>
    <n v="689000"/>
    <s v="3 Bedroom Apartment"/>
    <x v="1"/>
    <s v="Sunnyside"/>
    <x v="5"/>
    <x v="1"/>
    <n v="2"/>
  </r>
  <r>
    <s v="R 590 000"/>
    <n v="590000"/>
    <s v="2 Bedroom Apartment"/>
    <x v="1"/>
    <s v="Berea Park"/>
    <x v="5"/>
    <x v="3"/>
    <n v="1"/>
  </r>
  <r>
    <s v="R 850 000"/>
    <n v="850000"/>
    <s v="2 Bedroom Apartment"/>
    <x v="1"/>
    <s v="Mooikloof Ridge"/>
    <x v="4"/>
    <x v="3"/>
    <n v="1"/>
  </r>
  <r>
    <s v="R 899 000"/>
    <n v="899000"/>
    <s v="2 Bedroom Apartment"/>
    <x v="1"/>
    <s v="Elarduspark"/>
    <x v="0"/>
    <x v="3"/>
    <n v="2"/>
  </r>
  <r>
    <s v="R 1 500 000"/>
    <n v="1500000"/>
    <s v="2 Bedroom Apartment"/>
    <x v="1"/>
    <s v="Groenkloof"/>
    <x v="6"/>
    <x v="3"/>
    <n v="2"/>
  </r>
  <r>
    <s v="R 1 500 000"/>
    <n v="1500000"/>
    <s v="2 Bedroom Apartment"/>
    <x v="1"/>
    <s v="Groenkloof"/>
    <x v="6"/>
    <x v="3"/>
    <n v="2"/>
  </r>
  <r>
    <s v="R 1 750 000"/>
    <n v="1750000"/>
    <s v="2 Bedroom Apartment"/>
    <x v="1"/>
    <s v="Brooklyn"/>
    <x v="0"/>
    <x v="3"/>
    <n v="1"/>
  </r>
  <r>
    <s v="R 3 100 000"/>
    <n v="3100000"/>
    <s v="3 Bedroom Apartment"/>
    <x v="1"/>
    <s v="Waterkloof"/>
    <x v="0"/>
    <x v="1"/>
    <n v="3"/>
  </r>
  <r>
    <s v="R 805 000"/>
    <n v="805000"/>
    <s v="1 Bedroom Apartment"/>
    <x v="1"/>
    <s v="Blyde Riverwalk Estate"/>
    <x v="0"/>
    <x v="7"/>
    <n v="1"/>
  </r>
  <r>
    <s v="R 470 000"/>
    <n v="470000"/>
    <s v="2 Bedroom Apartment"/>
    <x v="1"/>
    <s v="Sunnyside"/>
    <x v="5"/>
    <x v="3"/>
    <n v="1"/>
  </r>
  <r>
    <s v="R 425 000"/>
    <n v="425000"/>
    <s v="3 Bedroom Apartment"/>
    <x v="1"/>
    <s v="Pretoria North"/>
    <x v="1"/>
    <x v="1"/>
    <n v="1"/>
  </r>
  <r>
    <s v="R 750 000"/>
    <n v="750000"/>
    <s v="2 Bedroom Apartment"/>
    <x v="1"/>
    <s v="Waterkloof Glen"/>
    <x v="0"/>
    <x v="3"/>
    <n v="2"/>
  </r>
  <r>
    <s v="R 1 495 000"/>
    <n v="1495000"/>
    <s v="3 Bedroom Apartment"/>
    <x v="1"/>
    <s v="Equestria"/>
    <x v="0"/>
    <x v="1"/>
    <n v="2"/>
  </r>
  <r>
    <s v="R 800 000"/>
    <n v="800000"/>
    <s v="2 Bedroom Apartment"/>
    <x v="1"/>
    <s v="Muckleneuk"/>
    <x v="5"/>
    <x v="3"/>
    <n v="2"/>
  </r>
  <r>
    <s v="R 14 500 000"/>
    <n v="14500000"/>
    <s v="3 Bedroom Apartment"/>
    <x v="1"/>
    <s v="Menlyn"/>
    <x v="0"/>
    <x v="1"/>
    <n v="3"/>
  </r>
  <r>
    <s v="R 680 000"/>
    <n v="680000"/>
    <s v="0.5 Bedroom Apartment"/>
    <x v="1"/>
    <s v="Silver Lakes"/>
    <x v="0"/>
    <x v="2"/>
    <n v="1"/>
  </r>
  <r>
    <s v="R 455 000"/>
    <n v="455000"/>
    <s v="1 Bedroom Apartment"/>
    <x v="1"/>
    <s v="Pretoria North"/>
    <x v="1"/>
    <x v="7"/>
    <s v="1,5"/>
  </r>
  <r>
    <s v="R 699 000"/>
    <n v="699000"/>
    <s v="2 Bedroom Apartment"/>
    <x v="1"/>
    <s v="Annlin-Wes"/>
    <x v="1"/>
    <x v="3"/>
    <n v="1"/>
  </r>
  <r>
    <s v="R 470 000"/>
    <n v="470000"/>
    <s v="2 Bedroom Apartment"/>
    <x v="1"/>
    <s v="Sunnyside"/>
    <x v="5"/>
    <x v="3"/>
    <n v="1"/>
  </r>
  <r>
    <s v="R 560 000"/>
    <n v="560000"/>
    <s v="3 Bedroom Apartment"/>
    <x v="1"/>
    <s v="Sunnyside"/>
    <x v="5"/>
    <x v="1"/>
    <s v="1,5"/>
  </r>
  <r>
    <s v="R 950 000"/>
    <n v="950000"/>
    <s v="3 Bedroom Apartment"/>
    <x v="1"/>
    <s v="Moregloed"/>
    <x v="1"/>
    <x v="1"/>
    <n v="2"/>
  </r>
  <r>
    <s v="R 525 000"/>
    <n v="525000"/>
    <s v="2 Bedroom Apartment"/>
    <x v="1"/>
    <s v="Sunnyside"/>
    <x v="5"/>
    <x v="3"/>
    <n v="2"/>
  </r>
  <r>
    <s v="R 575 000"/>
    <n v="575000"/>
    <s v="2 Bedroom Apartment"/>
    <x v="1"/>
    <s v="Die Wilgers"/>
    <x v="0"/>
    <x v="3"/>
    <n v="2"/>
  </r>
  <r>
    <s v="R 3 360 000"/>
    <n v="3360000"/>
    <s v="1 Bedroom Apartment"/>
    <x v="1"/>
    <s v="Menlyn"/>
    <x v="0"/>
    <x v="7"/>
    <n v="1"/>
  </r>
  <r>
    <s v="R 1 530 000"/>
    <n v="1530000"/>
    <s v="1 Bedroom Apartment"/>
    <x v="1"/>
    <s v="Menlyn"/>
    <x v="0"/>
    <x v="7"/>
    <n v="1"/>
  </r>
  <r>
    <s v="R 1 050 000"/>
    <n v="1050000"/>
    <s v="2 Bedroom Apartment"/>
    <x v="1"/>
    <s v="Olympus AH"/>
    <x v="4"/>
    <x v="3"/>
    <n v="1"/>
  </r>
  <r>
    <s v="R 1 590 000"/>
    <n v="1590000"/>
    <s v="2 Bedroom Apartment"/>
    <x v="1"/>
    <s v="Blyde Riverwalk Estate"/>
    <x v="0"/>
    <x v="3"/>
    <n v="2"/>
  </r>
  <r>
    <s v="R 800 000"/>
    <n v="800000"/>
    <s v="5 Bedroom Apartment"/>
    <x v="1"/>
    <s v="Arcadia"/>
    <x v="5"/>
    <x v="2"/>
    <n v="2"/>
  </r>
  <r>
    <s v="R 650 000"/>
    <n v="650000"/>
    <s v="2 Bedroom Apartment"/>
    <x v="1"/>
    <s v="Pretoria North"/>
    <x v="1"/>
    <x v="3"/>
    <n v="1"/>
  </r>
  <r>
    <s v="R 1 325 000"/>
    <n v="1325000"/>
    <s v="2 Bedroom Apartment"/>
    <x v="1"/>
    <s v="Hatfield"/>
    <x v="0"/>
    <x v="3"/>
    <n v="2"/>
  </r>
  <r>
    <s v="R 430 000"/>
    <n v="430000"/>
    <s v="2 Bedroom Apartment"/>
    <x v="1"/>
    <s v="Pretoria North"/>
    <x v="1"/>
    <x v="3"/>
    <n v="1"/>
  </r>
  <r>
    <s v="R 750 000"/>
    <n v="750000"/>
    <s v="2 Bedroom Apartment"/>
    <x v="1"/>
    <s v="Queenswood"/>
    <x v="0"/>
    <x v="3"/>
    <n v="1"/>
  </r>
  <r>
    <s v="R 650 000"/>
    <n v="650000"/>
    <s v="2 Bedroom Apartment"/>
    <x v="1"/>
    <s v="Pretoria North"/>
    <x v="1"/>
    <x v="3"/>
    <n v="1"/>
  </r>
  <r>
    <s v="R 310 000"/>
    <n v="310000"/>
    <s v="1 Bedroom Apartment"/>
    <x v="1"/>
    <s v="Arcadia"/>
    <x v="5"/>
    <x v="7"/>
    <n v="1"/>
  </r>
  <r>
    <s v="R 370 000"/>
    <n v="370000"/>
    <s v="4 Bedroom Apartment"/>
    <x v="1"/>
    <s v="Sunnyside"/>
    <x v="5"/>
    <x v="0"/>
    <n v="1"/>
  </r>
  <r>
    <s v="R 870 000"/>
    <n v="870000"/>
    <s v="3 Bedroom Apartment"/>
    <x v="1"/>
    <s v="Pretoria West"/>
    <x v="2"/>
    <x v="1"/>
    <n v="2"/>
  </r>
  <r>
    <s v="R 975 000"/>
    <n v="975000"/>
    <s v="2 Bedroom Apartment"/>
    <x v="1"/>
    <s v="Meyerspark"/>
    <x v="0"/>
    <x v="3"/>
    <n v="1"/>
  </r>
  <r>
    <s v="R 390 000"/>
    <n v="390000"/>
    <s v="2 Bedroom Apartment"/>
    <x v="1"/>
    <s v="Sunnyside"/>
    <x v="5"/>
    <x v="3"/>
    <n v="1"/>
  </r>
  <r>
    <s v="R 575 000"/>
    <n v="575000"/>
    <s v="1.5 Bedroom Apartment"/>
    <x v="1"/>
    <s v="Weavind Park"/>
    <x v="0"/>
    <x v="17"/>
    <n v="1"/>
  </r>
  <r>
    <s v="R 430 000"/>
    <n v="430000"/>
    <s v="2 Bedroom Apartment"/>
    <x v="1"/>
    <s v="Pretoria North"/>
    <x v="1"/>
    <x v="3"/>
    <n v="1"/>
  </r>
  <r>
    <s v="R 930 000"/>
    <n v="930000"/>
    <s v="2 Bedroom Apartment"/>
    <x v="1"/>
    <s v="Willow Park Manor"/>
    <x v="0"/>
    <x v="3"/>
    <n v="2"/>
  </r>
  <r>
    <s v="R 670 000"/>
    <n v="670000"/>
    <s v="2 Bedroom Apartment"/>
    <x v="1"/>
    <s v="Mooikloof Ridge"/>
    <x v="4"/>
    <x v="3"/>
    <n v="1"/>
  </r>
  <r>
    <s v="R 1 000 000"/>
    <n v="1000000"/>
    <s v="3 Bedroom Apartment"/>
    <x v="1"/>
    <s v="Faerie Glen"/>
    <x v="0"/>
    <x v="1"/>
    <n v="2"/>
  </r>
  <r>
    <s v="R 540 000"/>
    <n v="540000"/>
    <s v="2 Bedroom Apartment"/>
    <x v="1"/>
    <s v="Pretoria North"/>
    <x v="1"/>
    <x v="3"/>
    <n v="1"/>
  </r>
  <r>
    <s v="R 540 000"/>
    <n v="540000"/>
    <s v="2 Bedroom Apartment"/>
    <x v="1"/>
    <s v="Pretoria North"/>
    <x v="1"/>
    <x v="3"/>
    <n v="1"/>
  </r>
  <r>
    <s v="R 569 000"/>
    <n v="569000"/>
    <s v="1 Bedroom Apartment"/>
    <x v="1"/>
    <s v="Annlin-Wes"/>
    <x v="1"/>
    <x v="7"/>
    <n v="1"/>
  </r>
  <r>
    <s v="R 425 000"/>
    <n v="425000"/>
    <s v="2 Bedroom Apartment"/>
    <x v="1"/>
    <s v="Pretoria North"/>
    <x v="1"/>
    <x v="3"/>
    <n v="1"/>
  </r>
  <r>
    <s v="R 860 000"/>
    <n v="860000"/>
    <s v="2 Bedroom Apartment"/>
    <x v="1"/>
    <s v="Equestria"/>
    <x v="0"/>
    <x v="3"/>
    <n v="1"/>
  </r>
  <r>
    <s v="R 550 000"/>
    <n v="550000"/>
    <s v="3 Bedroom Apartment"/>
    <x v="1"/>
    <s v="Sunnyside"/>
    <x v="5"/>
    <x v="1"/>
    <n v="1"/>
  </r>
  <r>
    <s v="R 745 000"/>
    <n v="745000"/>
    <s v="1 Bedroom Apartment"/>
    <x v="1"/>
    <s v="Montana"/>
    <x v="1"/>
    <x v="7"/>
    <n v="1"/>
  </r>
  <r>
    <s v="R 1 449 000"/>
    <n v="1449000"/>
    <s v="2 Bedroom Apartment"/>
    <x v="1"/>
    <s v="Sinoville"/>
    <x v="1"/>
    <x v="3"/>
    <s v="2,5"/>
  </r>
  <r>
    <s v="R 1 460 000"/>
    <n v="1460000"/>
    <s v="2 Bedroom Apartment"/>
    <x v="1"/>
    <s v="Blyde Riverwalk Estate"/>
    <x v="0"/>
    <x v="3"/>
    <n v="2"/>
  </r>
  <r>
    <s v="R 865 000"/>
    <n v="865000"/>
    <s v="2 Bedroom Apartment"/>
    <x v="1"/>
    <s v="Waverley"/>
    <x v="1"/>
    <x v="3"/>
    <n v="1"/>
  </r>
  <r>
    <s v="R 640 000"/>
    <n v="640000"/>
    <s v="2 Bedroom Apartment"/>
    <x v="1"/>
    <s v="Montana Tuine"/>
    <x v="1"/>
    <x v="3"/>
    <n v="1"/>
  </r>
  <r>
    <s v="R 740 000"/>
    <n v="740000"/>
    <s v="2 Bedroom Apartment"/>
    <x v="1"/>
    <s v="Mooikloof Ridge"/>
    <x v="4"/>
    <x v="3"/>
    <n v="1"/>
  </r>
  <r>
    <s v="R 990 000"/>
    <n v="990000"/>
    <s v="2 Bedroom Apartment"/>
    <x v="1"/>
    <s v="Pretoriuspark"/>
    <x v="0"/>
    <x v="3"/>
    <n v="2"/>
  </r>
  <r>
    <s v="R 750 000"/>
    <n v="750000"/>
    <s v="2 Bedroom Apartment"/>
    <x v="1"/>
    <s v="Boardwalk"/>
    <x v="0"/>
    <x v="3"/>
    <n v="1"/>
  </r>
  <r>
    <s v="R 790 000"/>
    <n v="790000"/>
    <s v="2 Bedroom Apartment"/>
    <x v="1"/>
    <s v="Boardwalk"/>
    <x v="0"/>
    <x v="3"/>
    <n v="1"/>
  </r>
  <r>
    <s v="R 640 000"/>
    <n v="640000"/>
    <s v="2 Bedroom Apartment"/>
    <x v="1"/>
    <s v="Montana Tuine"/>
    <x v="1"/>
    <x v="3"/>
    <n v="1"/>
  </r>
  <r>
    <s v="R 2 300 000"/>
    <n v="2300000"/>
    <s v="2 Bedroom Apartment"/>
    <x v="1"/>
    <s v="Brooklyn"/>
    <x v="0"/>
    <x v="3"/>
    <n v="2"/>
  </r>
  <r>
    <s v="R 1 350 000"/>
    <n v="1350000"/>
    <s v="3 Bedroom Apartment"/>
    <x v="1"/>
    <s v="Pretoria North"/>
    <x v="1"/>
    <x v="1"/>
    <n v="2"/>
  </r>
  <r>
    <s v="R 840 000"/>
    <n v="840000"/>
    <s v="2 Bedroom Apartment"/>
    <x v="1"/>
    <s v="Elarduspark"/>
    <x v="0"/>
    <x v="3"/>
    <s v="1,5"/>
  </r>
  <r>
    <s v="R 760 000"/>
    <n v="760000"/>
    <s v="1 Bedroom Apartment"/>
    <x v="1"/>
    <s v="Elarduspark"/>
    <x v="0"/>
    <x v="7"/>
    <n v="1"/>
  </r>
  <r>
    <s v="R 999 000"/>
    <n v="999000"/>
    <s v="2 Bedroom Apartment"/>
    <x v="1"/>
    <s v="Montana"/>
    <x v="1"/>
    <x v="3"/>
    <n v="1"/>
  </r>
  <r>
    <s v="R 310 000"/>
    <n v="310000"/>
    <s v="1 Bedroom Apartment"/>
    <x v="1"/>
    <s v="Pretoria Central"/>
    <x v="5"/>
    <x v="7"/>
    <n v="1"/>
  </r>
  <r>
    <s v="R 720 000"/>
    <n v="720000"/>
    <s v="2 Bedroom Apartment"/>
    <x v="1"/>
    <s v="Montana"/>
    <x v="1"/>
    <x v="3"/>
    <n v="2"/>
  </r>
  <r>
    <s v="R 769 000"/>
    <n v="769000"/>
    <s v="2 Bedroom Apartment"/>
    <x v="1"/>
    <s v="Olympus AH"/>
    <x v="4"/>
    <x v="3"/>
    <n v="1"/>
  </r>
  <r>
    <s v="R 720 000"/>
    <n v="720000"/>
    <s v="2 Bedroom Apartment"/>
    <x v="1"/>
    <s v="Montana"/>
    <x v="1"/>
    <x v="3"/>
    <n v="2"/>
  </r>
  <r>
    <s v="R 690 000"/>
    <n v="690000"/>
    <s v="1 Bedroom Apartment"/>
    <x v="1"/>
    <s v="Hillcrest"/>
    <x v="0"/>
    <x v="7"/>
    <n v="1"/>
  </r>
  <r>
    <s v="R 700 000"/>
    <n v="700000"/>
    <s v="2 Bedroom Apartment"/>
    <x v="1"/>
    <s v="Olympus AH"/>
    <x v="4"/>
    <x v="3"/>
    <n v="1"/>
  </r>
  <r>
    <s v="R 950 000"/>
    <n v="950000"/>
    <s v="2 Bedroom Apartment"/>
    <x v="1"/>
    <s v="Hatfield"/>
    <x v="0"/>
    <x v="3"/>
    <n v="1"/>
  </r>
  <r>
    <s v="R 795 000"/>
    <n v="795000"/>
    <s v="1 Bedroom Apartment"/>
    <x v="1"/>
    <s v="Montana Tuine"/>
    <x v="1"/>
    <x v="7"/>
    <n v="1"/>
  </r>
  <r>
    <s v="R 799 000"/>
    <n v="799000"/>
    <s v="3 Bedroom Apartment"/>
    <x v="1"/>
    <s v="Sinoville"/>
    <x v="1"/>
    <x v="1"/>
    <n v="1"/>
  </r>
  <r>
    <s v="R 425 000"/>
    <n v="425000"/>
    <s v="2 Bedroom Apartment"/>
    <x v="1"/>
    <s v="Pretoria North"/>
    <x v="1"/>
    <x v="3"/>
    <n v="1"/>
  </r>
  <r>
    <s v="R 595 000"/>
    <n v="595000"/>
    <s v="2 Bedroom Apartment"/>
    <x v="1"/>
    <s v="Pretoria North"/>
    <x v="1"/>
    <x v="3"/>
    <n v="1"/>
  </r>
  <r>
    <s v="R 430 000"/>
    <n v="430000"/>
    <s v="3 Bedroom Apartment"/>
    <x v="1"/>
    <s v="Sunnyside"/>
    <x v="5"/>
    <x v="1"/>
    <n v="2"/>
  </r>
  <r>
    <s v="R 700 000"/>
    <n v="700000"/>
    <s v="4 Bedroom Apartment"/>
    <x v="1"/>
    <s v="Gezina"/>
    <x v="1"/>
    <x v="0"/>
    <n v="2"/>
  </r>
  <r>
    <s v="R 720 000"/>
    <n v="720000"/>
    <s v="2 Bedroom Apartment"/>
    <x v="1"/>
    <s v="Faerie Glen"/>
    <x v="0"/>
    <x v="3"/>
    <n v="1"/>
  </r>
  <r>
    <s v="R 790 000"/>
    <n v="790000"/>
    <s v="2 Bedroom Apartment"/>
    <x v="1"/>
    <s v="Montana"/>
    <x v="1"/>
    <x v="3"/>
    <n v="1"/>
  </r>
  <r>
    <s v="R 779 000"/>
    <n v="779000"/>
    <s v="1 Bedroom Apartment"/>
    <x v="1"/>
    <s v="Twee Riviere Lifestyle Estate"/>
    <x v="1"/>
    <x v="7"/>
    <n v="1"/>
  </r>
  <r>
    <s v="R 380 000"/>
    <n v="380000"/>
    <s v="1.5 Bedroom Apartment"/>
    <x v="1"/>
    <s v="Sunnyside"/>
    <x v="5"/>
    <x v="17"/>
    <n v="1"/>
  </r>
  <r>
    <s v="R 650 000"/>
    <n v="650000"/>
    <s v="2 Bedroom Apartment"/>
    <x v="1"/>
    <s v="Pretoria North"/>
    <x v="1"/>
    <x v="3"/>
    <n v="1"/>
  </r>
  <r>
    <s v="R 899 000"/>
    <n v="899000"/>
    <s v="3 Bedroom Apartment"/>
    <x v="1"/>
    <s v="Magalieskruin"/>
    <x v="1"/>
    <x v="1"/>
    <n v="2"/>
  </r>
  <r>
    <s v="R 835 000"/>
    <n v="835000"/>
    <s v="2 Bedroom Apartment"/>
    <x v="1"/>
    <s v="Annlin"/>
    <x v="1"/>
    <x v="3"/>
    <n v="1"/>
  </r>
  <r>
    <s v="R 890 000"/>
    <n v="890000"/>
    <s v="1 Bedroom Apartment"/>
    <x v="1"/>
    <s v="Hatfield"/>
    <x v="0"/>
    <x v="7"/>
    <n v="1"/>
  </r>
  <r>
    <s v="R 600 000"/>
    <n v="600000"/>
    <s v="3 Bedroom Apartment"/>
    <x v="1"/>
    <s v="Silverton"/>
    <x v="0"/>
    <x v="1"/>
    <n v="1"/>
  </r>
  <r>
    <s v="R 730 000"/>
    <n v="730000"/>
    <s v="2 Bedroom Apartment"/>
    <x v="1"/>
    <s v="Florauna"/>
    <x v="1"/>
    <x v="3"/>
    <n v="1"/>
  </r>
  <r>
    <s v="R 560 000"/>
    <n v="560000"/>
    <s v="1 Bedroom Apartment"/>
    <x v="1"/>
    <s v="Hatfield"/>
    <x v="0"/>
    <x v="7"/>
    <n v="1"/>
  </r>
  <r>
    <s v="R 850 000"/>
    <n v="850000"/>
    <s v="2 Bedroom Apartment"/>
    <x v="1"/>
    <s v="Hatfield"/>
    <x v="0"/>
    <x v="3"/>
    <n v="1"/>
  </r>
  <r>
    <s v="R 650 000"/>
    <n v="650000"/>
    <s v="1 Bedroom Apartment"/>
    <x v="1"/>
    <s v="Olympus AH"/>
    <x v="4"/>
    <x v="7"/>
    <n v="1"/>
  </r>
  <r>
    <s v="R 920 000"/>
    <n v="920000"/>
    <s v="3 Bedroom Apartment"/>
    <x v="1"/>
    <s v="Rietfontein"/>
    <x v="1"/>
    <x v="1"/>
    <n v="2"/>
  </r>
  <r>
    <s v="R 835 000"/>
    <n v="835000"/>
    <s v="2 Bedroom Apartment"/>
    <x v="1"/>
    <s v="Willow Park Manor"/>
    <x v="0"/>
    <x v="3"/>
    <n v="1"/>
  </r>
  <r>
    <s v="R 2 500 000"/>
    <n v="2500000"/>
    <s v="3 Bedroom Apartment"/>
    <x v="1"/>
    <s v="Faerie Glen"/>
    <x v="0"/>
    <x v="1"/>
    <n v="2"/>
  </r>
  <r>
    <s v="R 980 000"/>
    <n v="980000"/>
    <s v="3 Bedroom Apartment"/>
    <x v="1"/>
    <s v="Moreleta Park"/>
    <x v="0"/>
    <x v="1"/>
    <n v="2"/>
  </r>
  <r>
    <s v="R 865 000"/>
    <n v="865000"/>
    <s v="2 Bedroom Apartment"/>
    <x v="1"/>
    <s v="Pretoria Central"/>
    <x v="5"/>
    <x v="3"/>
    <n v="1"/>
  </r>
  <r>
    <s v="R 297 000"/>
    <n v="297000"/>
    <s v="2 Bedroom Apartment"/>
    <x v="1"/>
    <s v="Sunnyside"/>
    <x v="5"/>
    <x v="3"/>
    <n v="1"/>
  </r>
  <r>
    <s v="R 980 000"/>
    <n v="980000"/>
    <s v="2 Bedroom Apartment"/>
    <x v="1"/>
    <s v="Hatfield"/>
    <x v="0"/>
    <x v="3"/>
    <n v="1"/>
  </r>
  <r>
    <s v="R 835 000"/>
    <n v="835000"/>
    <s v="2 Bedroom Apartment"/>
    <x v="1"/>
    <s v="Silverton"/>
    <x v="0"/>
    <x v="3"/>
    <n v="1"/>
  </r>
  <r>
    <s v="R 880 000"/>
    <n v="880000"/>
    <s v="3 Bedroom Apartment"/>
    <x v="1"/>
    <s v="Willow Park Manor"/>
    <x v="0"/>
    <x v="1"/>
    <n v="1"/>
  </r>
  <r>
    <s v="R 850 000"/>
    <n v="850000"/>
    <s v="2 Bedroom Apartment"/>
    <x v="1"/>
    <s v="Mooikloof Ridge"/>
    <x v="4"/>
    <x v="3"/>
    <n v="2"/>
  </r>
  <r>
    <s v="R 600 000"/>
    <n v="600000"/>
    <s v="2.5 Bedroom Apartment"/>
    <x v="1"/>
    <s v="Pretoria Central"/>
    <x v="5"/>
    <x v="10"/>
    <n v="2"/>
  </r>
  <r>
    <s v="R 865 000"/>
    <n v="865000"/>
    <s v="2 Bedroom Apartment"/>
    <x v="1"/>
    <s v="Pretoria Central"/>
    <x v="5"/>
    <x v="3"/>
    <n v="1"/>
  </r>
  <r>
    <s v="R 1 095 000"/>
    <n v="1095000"/>
    <s v="2 Bedroom Apartment"/>
    <x v="1"/>
    <s v="Lynnwood Glen"/>
    <x v="0"/>
    <x v="3"/>
    <s v="1,5"/>
  </r>
  <r>
    <s v="R 1 619 999"/>
    <n v="1619999"/>
    <s v="2 Bedroom Apartment"/>
    <x v="1"/>
    <s v="Six Fountains Residential Estate"/>
    <x v="0"/>
    <x v="3"/>
    <n v="2"/>
  </r>
  <r>
    <s v="R 860 000"/>
    <n v="860000"/>
    <s v="2.5 Bedroom Apartment"/>
    <x v="1"/>
    <s v="Andeon AH"/>
    <x v="4"/>
    <x v="10"/>
    <n v="2"/>
  </r>
  <r>
    <s v="R 2 499 000"/>
    <n v="2499000"/>
    <s v="3 Bedroom Apartment"/>
    <x v="1"/>
    <s v="Olympus AH"/>
    <x v="4"/>
    <x v="1"/>
    <n v="2"/>
  </r>
  <r>
    <s v="R 850 000"/>
    <n v="850000"/>
    <s v="2 Bedroom Apartment"/>
    <x v="1"/>
    <s v="La Montagne"/>
    <x v="0"/>
    <x v="3"/>
    <n v="1"/>
  </r>
  <r>
    <s v="R 1 298 000"/>
    <n v="1298000"/>
    <s v="2 Bedroom Apartment"/>
    <x v="1"/>
    <s v="Hatfield"/>
    <x v="0"/>
    <x v="3"/>
    <n v="2"/>
  </r>
  <r>
    <s v="R 430 000"/>
    <n v="430000"/>
    <s v="1.5 Bedroom Apartment"/>
    <x v="1"/>
    <s v="Villieria"/>
    <x v="1"/>
    <x v="17"/>
    <n v="1"/>
  </r>
  <r>
    <s v="R 595 000"/>
    <n v="595000"/>
    <s v="2 Bedroom Apartment"/>
    <x v="1"/>
    <s v="Muckleneuk"/>
    <x v="5"/>
    <x v="3"/>
    <n v="1"/>
  </r>
  <r>
    <s v="R 430 000"/>
    <n v="430000"/>
    <s v="4 Bedroom Apartment"/>
    <x v="1"/>
    <s v="Sunnyside"/>
    <x v="5"/>
    <x v="0"/>
    <n v="1"/>
  </r>
  <r>
    <s v="R 1 495 000"/>
    <n v="1495000"/>
    <s v="2 Bedroom Apartment"/>
    <x v="1"/>
    <s v="Equestria"/>
    <x v="0"/>
    <x v="3"/>
    <n v="1"/>
  </r>
  <r>
    <s v="R 865 000"/>
    <n v="865000"/>
    <s v="2 Bedroom Apartment"/>
    <x v="1"/>
    <s v="Daspoort"/>
    <x v="2"/>
    <x v="3"/>
    <n v="1"/>
  </r>
  <r>
    <s v="R 765 000"/>
    <n v="765000"/>
    <s v="3 Bedroom Apartment"/>
    <x v="1"/>
    <s v="Sinoville"/>
    <x v="1"/>
    <x v="1"/>
    <n v="1"/>
  </r>
  <r>
    <s v="R 595 000"/>
    <n v="595000"/>
    <s v="2 Bedroom Apartment"/>
    <x v="1"/>
    <s v="Muckleneuk"/>
    <x v="5"/>
    <x v="3"/>
    <n v="1"/>
  </r>
  <r>
    <s v="R 480 000"/>
    <n v="480000"/>
    <s v="1.5 Bedroom Apartment"/>
    <x v="1"/>
    <s v="Muckleneuk"/>
    <x v="5"/>
    <x v="17"/>
    <s v="1,5"/>
  </r>
  <r>
    <s v="R 790 000"/>
    <n v="790000"/>
    <s v="1 Bedroom Apartment"/>
    <x v="1"/>
    <s v="Hatfield"/>
    <x v="0"/>
    <x v="7"/>
    <n v="1"/>
  </r>
  <r>
    <s v="R 550 000"/>
    <n v="550000"/>
    <s v="3 Bedroom Apartment"/>
    <x v="1"/>
    <s v="Sunnyside"/>
    <x v="5"/>
    <x v="1"/>
    <n v="1"/>
  </r>
  <r>
    <s v="R 795 000"/>
    <n v="795000"/>
    <s v="2 Bedroom Apartment"/>
    <x v="1"/>
    <s v="Olympus AH"/>
    <x v="4"/>
    <x v="3"/>
    <n v="1"/>
  </r>
  <r>
    <s v="R 620 000"/>
    <n v="620000"/>
    <s v="1 Bedroom Apartment"/>
    <x v="1"/>
    <s v="Hatfield"/>
    <x v="0"/>
    <x v="7"/>
    <n v="1"/>
  </r>
  <r>
    <s v="R 620 000"/>
    <n v="620000"/>
    <s v="3 Bedroom Apartment"/>
    <x v="1"/>
    <s v="Pretoria Central"/>
    <x v="5"/>
    <x v="1"/>
    <n v="2"/>
  </r>
  <r>
    <s v="R 495 000"/>
    <n v="495000"/>
    <s v="2 Bedroom Apartment"/>
    <x v="1"/>
    <s v="Pretoria North"/>
    <x v="1"/>
    <x v="3"/>
    <n v="1"/>
  </r>
  <r>
    <s v="R 900 000"/>
    <n v="900000"/>
    <s v="2.5 Bedroom Apartment"/>
    <x v="1"/>
    <s v="Elarduspark"/>
    <x v="0"/>
    <x v="10"/>
    <n v="1"/>
  </r>
  <r>
    <s v="R 2 040 000"/>
    <n v="2040000"/>
    <s v="3 Bedroom Apartment"/>
    <x v="1"/>
    <s v="Parktown Estate"/>
    <x v="1"/>
    <x v="1"/>
    <n v="2"/>
  </r>
  <r>
    <s v="R 700 000"/>
    <n v="700000"/>
    <s v="1 Bedroom Apartment"/>
    <x v="1"/>
    <s v="Boardwalk"/>
    <x v="0"/>
    <x v="7"/>
    <n v="1"/>
  </r>
  <r>
    <s v="R 860 000"/>
    <n v="860000"/>
    <s v="3 Bedroom Apartment"/>
    <x v="1"/>
    <s v="Andeon AH"/>
    <x v="4"/>
    <x v="1"/>
    <n v="2"/>
  </r>
  <r>
    <s v="R 850 000"/>
    <n v="850000"/>
    <s v="2 Bedroom Apartment"/>
    <x v="1"/>
    <s v="Montana"/>
    <x v="1"/>
    <x v="3"/>
    <n v="1"/>
  </r>
  <r>
    <s v="R 680 000"/>
    <n v="680000"/>
    <s v="2 Bedroom Apartment"/>
    <x v="1"/>
    <s v="Montana"/>
    <x v="1"/>
    <x v="3"/>
    <n v="1"/>
  </r>
  <r>
    <s v="R 3 762 500"/>
    <n v="3762500"/>
    <s v="3 Bedroom Apartment"/>
    <x v="1"/>
    <s v="Waterkloof Heights"/>
    <x v="0"/>
    <x v="1"/>
    <n v="3"/>
  </r>
  <r>
    <s v="R 860 000"/>
    <n v="860000"/>
    <s v="2 Bedroom Apartment"/>
    <x v="1"/>
    <s v="Garsfontein"/>
    <x v="0"/>
    <x v="3"/>
    <n v="1"/>
  </r>
  <r>
    <s v="R 490 000"/>
    <n v="490000"/>
    <s v="2 Bedroom Apartment"/>
    <x v="1"/>
    <s v="Pretoria Gardens"/>
    <x v="2"/>
    <x v="3"/>
    <n v="1"/>
  </r>
  <r>
    <s v="R 795 000"/>
    <n v="795000"/>
    <s v="1 Bedroom Apartment"/>
    <x v="1"/>
    <s v="Montana Tuine"/>
    <x v="1"/>
    <x v="7"/>
    <n v="1"/>
  </r>
  <r>
    <s v="R 860 000"/>
    <n v="860000"/>
    <s v="3 Bedroom Apartment"/>
    <x v="1"/>
    <s v="Andeon AH"/>
    <x v="4"/>
    <x v="1"/>
    <n v="2"/>
  </r>
  <r>
    <s v="R 598 000"/>
    <n v="598000"/>
    <s v="2 Bedroom Apartment"/>
    <x v="1"/>
    <s v="Willow Park Manor"/>
    <x v="0"/>
    <x v="3"/>
    <n v="1"/>
  </r>
  <r>
    <s v="R 690 000"/>
    <n v="690000"/>
    <s v="1 Bedroom Apartment"/>
    <x v="1"/>
    <s v="Blyde Riverwalk Estate"/>
    <x v="0"/>
    <x v="7"/>
    <n v="1"/>
  </r>
  <r>
    <s v="R 700 000"/>
    <n v="700000"/>
    <s v="2 Bedroom Apartment"/>
    <x v="1"/>
    <s v="Hatfield"/>
    <x v="0"/>
    <x v="3"/>
    <n v="1"/>
  </r>
  <r>
    <s v="R 699 000"/>
    <n v="699000"/>
    <s v="2 Bedroom Apartment"/>
    <x v="1"/>
    <s v="Annlin"/>
    <x v="1"/>
    <x v="3"/>
    <n v="1"/>
  </r>
  <r>
    <s v="R 599 000"/>
    <n v="599000"/>
    <s v="1 Bedroom Apartment"/>
    <x v="1"/>
    <s v="Annlin"/>
    <x v="1"/>
    <x v="7"/>
    <n v="1"/>
  </r>
  <r>
    <s v="R 569 000"/>
    <n v="569000"/>
    <s v="1 Bedroom Apartment"/>
    <x v="1"/>
    <s v="Annlin"/>
    <x v="1"/>
    <x v="7"/>
    <n v="1"/>
  </r>
  <r>
    <s v="R 669 000"/>
    <n v="669000"/>
    <s v="2 Bedroom Apartment"/>
    <x v="1"/>
    <s v="Annlin"/>
    <x v="1"/>
    <x v="3"/>
    <n v="1"/>
  </r>
  <r>
    <s v="R 890 000"/>
    <n v="890000"/>
    <s v="3 Bedroom Apartment"/>
    <x v="1"/>
    <s v="Queenswood"/>
    <x v="0"/>
    <x v="1"/>
    <n v="2"/>
  </r>
  <r>
    <s v="R 890 000"/>
    <n v="890000"/>
    <s v="2 Bedroom Apartment"/>
    <x v="1"/>
    <s v="Olympus AH"/>
    <x v="4"/>
    <x v="3"/>
    <n v="1"/>
  </r>
  <r>
    <s v="R 999 900"/>
    <n v="999900"/>
    <s v="2 Bedroom Apartment"/>
    <x v="1"/>
    <s v="Blyde Riverwalk Estate"/>
    <x v="0"/>
    <x v="3"/>
    <n v="2"/>
  </r>
  <r>
    <s v="R 995 000"/>
    <n v="995000"/>
    <s v="2 Bedroom Apartment"/>
    <x v="1"/>
    <s v="Lynnwood Ridge"/>
    <x v="0"/>
    <x v="3"/>
    <n v="1"/>
  </r>
  <r>
    <s v="R 360 000"/>
    <n v="360000"/>
    <s v="1 Bedroom Apartment"/>
    <x v="1"/>
    <s v="Sunnyside"/>
    <x v="5"/>
    <x v="7"/>
    <n v="1"/>
  </r>
  <r>
    <s v="R 550 000"/>
    <n v="550000"/>
    <s v="2 Bedroom Apartment"/>
    <x v="1"/>
    <s v="Mountain View"/>
    <x v="1"/>
    <x v="3"/>
    <n v="1"/>
  </r>
  <r>
    <s v="R 880 000"/>
    <n v="880000"/>
    <s v="1 Bedroom Apartment"/>
    <x v="1"/>
    <s v="Lynnwood Ridge"/>
    <x v="0"/>
    <x v="7"/>
    <n v="1"/>
  </r>
  <r>
    <s v="R 520 000"/>
    <n v="520000"/>
    <s v="1 Bedroom Apartment"/>
    <x v="1"/>
    <s v="Montana"/>
    <x v="1"/>
    <x v="7"/>
    <n v="1"/>
  </r>
  <r>
    <s v="R 295 000"/>
    <n v="295000"/>
    <s v="0.5 Bedroom Apartment"/>
    <x v="1"/>
    <s v="Pretoria North"/>
    <x v="1"/>
    <x v="2"/>
    <n v="1"/>
  </r>
  <r>
    <s v="R 770 000"/>
    <n v="770000"/>
    <s v="2 Bedroom Apartment"/>
    <x v="1"/>
    <s v="Mooikloof Ridge"/>
    <x v="4"/>
    <x v="3"/>
    <n v="1"/>
  </r>
  <r>
    <s v="R 650 000"/>
    <n v="650000"/>
    <s v="2 Bedroom Apartment"/>
    <x v="1"/>
    <s v="Pretoria Central"/>
    <x v="5"/>
    <x v="3"/>
    <n v="2"/>
  </r>
  <r>
    <s v="R 600 000"/>
    <n v="600000"/>
    <s v="2 Bedroom Apartment"/>
    <x v="1"/>
    <s v="Pretoria North"/>
    <x v="1"/>
    <x v="3"/>
    <n v="1"/>
  </r>
  <r>
    <s v="R 795 000"/>
    <n v="795000"/>
    <s v="3 Bedroom Apartment"/>
    <x v="1"/>
    <s v="Sinoville"/>
    <x v="1"/>
    <x v="1"/>
    <n v="1"/>
  </r>
  <r>
    <s v="R 370 000"/>
    <n v="370000"/>
    <s v="1.5 Bedroom Apartment"/>
    <x v="1"/>
    <s v="Capital Park"/>
    <x v="5"/>
    <x v="17"/>
    <n v="1"/>
  </r>
  <r>
    <s v="R 1 250 000"/>
    <n v="1250000"/>
    <s v="1 Bedroom Apartment"/>
    <x v="1"/>
    <s v="Hatfield"/>
    <x v="0"/>
    <x v="7"/>
    <n v="1"/>
  </r>
  <r>
    <s v="R 472 000"/>
    <n v="472000"/>
    <s v="2 Bedroom Apartment"/>
    <x v="1"/>
    <s v="Pretoria North"/>
    <x v="1"/>
    <x v="3"/>
    <n v="1"/>
  </r>
  <r>
    <s v="R 680 000"/>
    <n v="680000"/>
    <s v="2 Bedroom Apartment"/>
    <x v="1"/>
    <s v="Queenswood"/>
    <x v="0"/>
    <x v="3"/>
    <n v="1"/>
  </r>
  <r>
    <s v="R 360 000"/>
    <n v="360000"/>
    <s v="1 Bedroom Apartment"/>
    <x v="1"/>
    <s v="Sunnyside"/>
    <x v="5"/>
    <x v="7"/>
    <n v="1"/>
  </r>
  <r>
    <s v="R 599 000"/>
    <n v="599000"/>
    <s v="3 Bedroom Apartment"/>
    <x v="1"/>
    <s v="Arcadia"/>
    <x v="5"/>
    <x v="1"/>
    <n v="1"/>
  </r>
  <r>
    <s v="R 410 000"/>
    <n v="410000"/>
    <s v="2 Bedroom Apartment"/>
    <x v="1"/>
    <s v="Trevenna"/>
    <x v="5"/>
    <x v="3"/>
    <n v="1"/>
  </r>
  <r>
    <s v="R 583 200"/>
    <n v="583200"/>
    <s v="2 Bedroom Apartment"/>
    <x v="1"/>
    <s v="Sunnyside"/>
    <x v="5"/>
    <x v="3"/>
    <n v="1"/>
  </r>
  <r>
    <s v="R 435 000"/>
    <n v="435000"/>
    <s v="2 Bedroom Apartment"/>
    <x v="1"/>
    <s v="Pretoria North"/>
    <x v="1"/>
    <x v="3"/>
    <n v="1"/>
  </r>
  <r>
    <s v="R 295 000"/>
    <n v="295000"/>
    <s v="0.5 Bedroom Apartment"/>
    <x v="1"/>
    <s v="Pretoria Central"/>
    <x v="5"/>
    <x v="2"/>
    <n v="1"/>
  </r>
  <r>
    <s v="R 949 000"/>
    <n v="949000"/>
    <s v="2 Bedroom Apartment"/>
    <x v="1"/>
    <s v="Kameeldrift East"/>
    <x v="4"/>
    <x v="3"/>
    <n v="1"/>
  </r>
  <r>
    <s v="R 1 014 999"/>
    <n v="1014999"/>
    <s v="2 Bedroom Apartment"/>
    <x v="1"/>
    <s v="Montana"/>
    <x v="1"/>
    <x v="3"/>
    <n v="2"/>
  </r>
  <r>
    <s v="R 760 000"/>
    <n v="760000"/>
    <s v="2 Bedroom Apartment"/>
    <x v="1"/>
    <s v="Montana"/>
    <x v="1"/>
    <x v="3"/>
    <n v="1"/>
  </r>
  <r>
    <s v="R 589 000"/>
    <n v="589000"/>
    <s v="2.5 Bedroom Apartment"/>
    <x v="1"/>
    <s v="Sunnyside"/>
    <x v="5"/>
    <x v="10"/>
    <n v="1"/>
  </r>
  <r>
    <s v="R 799 000"/>
    <n v="799000"/>
    <s v="2 Bedroom Apartment"/>
    <x v="1"/>
    <s v="Moregloed"/>
    <x v="1"/>
    <x v="3"/>
    <n v="1"/>
  </r>
  <r>
    <s v="R 980 000"/>
    <n v="980000"/>
    <s v="2 Bedroom Apartment"/>
    <x v="1"/>
    <s v="Lynnwood"/>
    <x v="0"/>
    <x v="3"/>
    <n v="1"/>
  </r>
  <r>
    <s v="R 865 000"/>
    <n v="865000"/>
    <s v="2 Bedroom Apartment"/>
    <x v="1"/>
    <s v="Murrayfield"/>
    <x v="0"/>
    <x v="3"/>
    <n v="1"/>
  </r>
  <r>
    <s v="R 799 999"/>
    <n v="799999"/>
    <s v="2 Bedroom Apartment"/>
    <x v="1"/>
    <s v="Boardwalk"/>
    <x v="0"/>
    <x v="3"/>
    <n v="1"/>
  </r>
  <r>
    <s v="R 580 000"/>
    <n v="580000"/>
    <s v="1.5 Bedroom Apartment"/>
    <x v="1"/>
    <s v="Villieria"/>
    <x v="1"/>
    <x v="17"/>
    <n v="1"/>
  </r>
  <r>
    <s v="R 450 000"/>
    <n v="450000"/>
    <s v="2.5 Bedroom Apartment"/>
    <x v="1"/>
    <s v="Sunnyside"/>
    <x v="5"/>
    <x v="10"/>
    <n v="1"/>
  </r>
  <r>
    <s v="R 1 200 000"/>
    <n v="1200000"/>
    <s v="3 Bedroom Apartment"/>
    <x v="1"/>
    <s v="Twee Riviere Lifestyle Estate"/>
    <x v="1"/>
    <x v="1"/>
    <s v="2,5"/>
  </r>
  <r>
    <s v="R 669 000"/>
    <n v="669000"/>
    <s v="2 Bedroom Apartment"/>
    <x v="1"/>
    <s v="Sinoville"/>
    <x v="1"/>
    <x v="3"/>
    <n v="1"/>
  </r>
  <r>
    <s v="R 450 000"/>
    <n v="450000"/>
    <s v="2.5 Bedroom Apartment"/>
    <x v="1"/>
    <s v="Sunnyside"/>
    <x v="5"/>
    <x v="10"/>
    <n v="1"/>
  </r>
  <r>
    <s v="R 1 350 000"/>
    <n v="1350000"/>
    <s v="3 Bedroom Apartment"/>
    <x v="1"/>
    <s v="Garsfontein"/>
    <x v="0"/>
    <x v="1"/>
    <n v="2"/>
  </r>
  <r>
    <s v="R 690 000"/>
    <n v="690000"/>
    <s v="2 Bedroom Apartment"/>
    <x v="1"/>
    <s v="Mooikloof Ridge"/>
    <x v="4"/>
    <x v="3"/>
    <n v="1"/>
  </r>
  <r>
    <s v="R 850 000"/>
    <n v="850000"/>
    <s v="2 Bedroom Apartment"/>
    <x v="1"/>
    <s v="Hatfield"/>
    <x v="0"/>
    <x v="3"/>
    <n v="2"/>
  </r>
  <r>
    <s v="R 955 000"/>
    <n v="955000"/>
    <s v="3 Bedroom Apartment"/>
    <x v="1"/>
    <s v="Roodeplaat"/>
    <x v="4"/>
    <x v="1"/>
    <n v="2"/>
  </r>
  <r>
    <s v="R 530 000"/>
    <n v="530000"/>
    <s v="1 Bedroom Apartment"/>
    <x v="1"/>
    <s v="Annlin"/>
    <x v="1"/>
    <x v="7"/>
    <n v="1"/>
  </r>
  <r>
    <s v="R 580 000"/>
    <n v="580000"/>
    <s v="1 Bedroom Apartment"/>
    <x v="1"/>
    <s v="Greencreek Lifestlye Estate"/>
    <x v="0"/>
    <x v="7"/>
    <n v="1"/>
  </r>
  <r>
    <s v="R 725 000"/>
    <n v="725000"/>
    <s v="2 Bedroom Apartment"/>
    <x v="1"/>
    <s v="Faerie Glen"/>
    <x v="0"/>
    <x v="3"/>
    <n v="1"/>
  </r>
  <r>
    <s v="R 685 000"/>
    <n v="685000"/>
    <s v="1 Bedroom Apartment"/>
    <x v="1"/>
    <s v="Annlin"/>
    <x v="1"/>
    <x v="7"/>
    <n v="1"/>
  </r>
  <r>
    <s v="R 650 000"/>
    <n v="650000"/>
    <s v="2 Bedroom Apartment"/>
    <x v="1"/>
    <s v="Pretoria North"/>
    <x v="1"/>
    <x v="3"/>
    <n v="1"/>
  </r>
  <r>
    <s v="R 850 000"/>
    <n v="850000"/>
    <s v="2 Bedroom Apartment"/>
    <x v="1"/>
    <s v="Moreleta Park"/>
    <x v="0"/>
    <x v="3"/>
    <n v="1"/>
  </r>
  <r>
    <s v="R 865 000"/>
    <n v="865000"/>
    <s v="2 Bedroom Apartment"/>
    <x v="1"/>
    <s v="Annlin"/>
    <x v="1"/>
    <x v="3"/>
    <n v="1"/>
  </r>
  <r>
    <s v="R 425 000"/>
    <n v="425000"/>
    <s v="2 Bedroom Apartment"/>
    <x v="1"/>
    <s v="Pretoria North"/>
    <x v="1"/>
    <x v="3"/>
    <n v="1"/>
  </r>
  <r>
    <s v="R 650 000"/>
    <n v="650000"/>
    <s v="2 Bedroom Apartment"/>
    <x v="1"/>
    <s v="Pretoria North"/>
    <x v="1"/>
    <x v="3"/>
    <n v="1"/>
  </r>
  <r>
    <s v="R 780 000"/>
    <n v="780000"/>
    <s v="2 Bedroom Apartment"/>
    <x v="1"/>
    <s v="Montana Tuine"/>
    <x v="1"/>
    <x v="3"/>
    <n v="1"/>
  </r>
  <r>
    <s v="R 850 000"/>
    <n v="850000"/>
    <s v="2 Bedroom Apartment"/>
    <x v="1"/>
    <s v="Equestria"/>
    <x v="0"/>
    <x v="3"/>
    <n v="1"/>
  </r>
  <r>
    <s v="R 2 647 500"/>
    <n v="2647500"/>
    <s v="3 Bedroom Apartment"/>
    <x v="1"/>
    <s v="Olympus AH"/>
    <x v="4"/>
    <x v="1"/>
    <s v="2,5"/>
  </r>
  <r>
    <s v="R 735 000"/>
    <n v="735000"/>
    <s v="2 Bedroom Apartment"/>
    <x v="1"/>
    <s v="Pretoria West"/>
    <x v="2"/>
    <x v="3"/>
    <n v="1"/>
  </r>
  <r>
    <s v="R 569 000"/>
    <n v="569000"/>
    <s v="1 Bedroom Apartment"/>
    <x v="1"/>
    <s v="Montana"/>
    <x v="1"/>
    <x v="7"/>
    <n v="1"/>
  </r>
  <r>
    <s v="R 699 000"/>
    <n v="699000"/>
    <s v="2 Bedroom Apartment"/>
    <x v="1"/>
    <s v="Sunnyside"/>
    <x v="5"/>
    <x v="3"/>
    <n v="1"/>
  </r>
  <r>
    <s v="R 730 000"/>
    <n v="730000"/>
    <s v="2 Bedroom Apartment"/>
    <x v="1"/>
    <s v="Gezina"/>
    <x v="1"/>
    <x v="3"/>
    <n v="1"/>
  </r>
  <r>
    <s v="R 1 125 000"/>
    <n v="1125000"/>
    <s v="2 Bedroom Apartment"/>
    <x v="1"/>
    <s v="Elarduspark"/>
    <x v="0"/>
    <x v="3"/>
    <s v="1,5"/>
  </r>
  <r>
    <s v="R 1 750 000"/>
    <n v="1750000"/>
    <s v="3 Bedroom Apartment"/>
    <x v="1"/>
    <s v="Blyde Riverwalk Estate"/>
    <x v="0"/>
    <x v="1"/>
    <n v="2"/>
  </r>
  <r>
    <s v="R 598 000"/>
    <n v="598000"/>
    <s v="1 Bedroom Apartment"/>
    <x v="1"/>
    <s v="Hatfield"/>
    <x v="0"/>
    <x v="7"/>
    <n v="1"/>
  </r>
  <r>
    <s v="R 1 200 000"/>
    <n v="1200000"/>
    <s v="2 Bedroom Apartment"/>
    <x v="1"/>
    <s v="Hatfield"/>
    <x v="0"/>
    <x v="3"/>
    <n v="2"/>
  </r>
  <r>
    <s v="R 499 999"/>
    <n v="499999"/>
    <s v="1 Bedroom Apartment"/>
    <x v="1"/>
    <s v="Willow Acres"/>
    <x v="0"/>
    <x v="7"/>
    <n v="1"/>
  </r>
  <r>
    <s v="R 750 000"/>
    <n v="750000"/>
    <s v="2 Bedroom Apartment"/>
    <x v="1"/>
    <s v="Boardwalk"/>
    <x v="0"/>
    <x v="3"/>
    <n v="1"/>
  </r>
  <r>
    <s v="R 730 000"/>
    <n v="730000"/>
    <s v="2 Bedroom Apartment"/>
    <x v="1"/>
    <s v="Pretoria Central"/>
    <x v="5"/>
    <x v="3"/>
    <n v="1"/>
  </r>
  <r>
    <s v="R 830 000"/>
    <n v="830000"/>
    <s v="2 Bedroom Apartment"/>
    <x v="1"/>
    <s v="Lombardy Estate"/>
    <x v="0"/>
    <x v="3"/>
    <n v="2"/>
  </r>
  <r>
    <s v="R 1 995 000"/>
    <n v="1995000"/>
    <s v="2 Bedroom Apartment"/>
    <x v="1"/>
    <s v="Menlo Park"/>
    <x v="0"/>
    <x v="3"/>
    <n v="2"/>
  </r>
  <r>
    <s v="R 1 595 000"/>
    <n v="1595000"/>
    <s v="2 Bedroom Apartment"/>
    <x v="1"/>
    <s v="Nieuw Muckleneuk"/>
    <x v="0"/>
    <x v="3"/>
    <n v="2"/>
  </r>
  <r>
    <s v="R 780 000"/>
    <n v="780000"/>
    <s v="2 Bedroom Apartment"/>
    <x v="1"/>
    <s v="Moreleta Park"/>
    <x v="0"/>
    <x v="3"/>
    <n v="2"/>
  </r>
  <r>
    <s v="R 799 000"/>
    <n v="799000"/>
    <s v="2 Bedroom Apartment"/>
    <x v="1"/>
    <s v="Olympus AH"/>
    <x v="4"/>
    <x v="3"/>
    <n v="1"/>
  </r>
  <r>
    <s v="R 999 000"/>
    <n v="999000"/>
    <s v="2 Bedroom Apartment"/>
    <x v="1"/>
    <s v="Menlyn"/>
    <x v="0"/>
    <x v="3"/>
    <n v="1"/>
  </r>
  <r>
    <s v="R 430 000"/>
    <n v="430000"/>
    <s v="1 Bedroom Apartment"/>
    <x v="1"/>
    <s v="Sunnyside"/>
    <x v="5"/>
    <x v="7"/>
    <n v="1"/>
  </r>
  <r>
    <s v="R 730 000"/>
    <n v="730000"/>
    <s v="2 Bedroom Apartment"/>
    <x v="1"/>
    <s v="Pretoria Central"/>
    <x v="5"/>
    <x v="3"/>
    <n v="1"/>
  </r>
  <r>
    <s v="R 490 000"/>
    <n v="490000"/>
    <s v="3 Bedroom Apartment"/>
    <x v="1"/>
    <s v="Sunnyside"/>
    <x v="5"/>
    <x v="1"/>
    <n v="1"/>
  </r>
  <r>
    <s v="R 899 000"/>
    <n v="899000"/>
    <s v="3 Bedroom Apartment"/>
    <x v="1"/>
    <s v="Magalieskruin"/>
    <x v="1"/>
    <x v="1"/>
    <n v="2"/>
  </r>
  <r>
    <s v="R 395 000"/>
    <n v="395000"/>
    <s v="1 Bedroom Apartment"/>
    <x v="1"/>
    <s v="Sunnyside"/>
    <x v="5"/>
    <x v="7"/>
    <n v="1"/>
  </r>
  <r>
    <s v="R 440 000"/>
    <n v="440000"/>
    <s v="1 Bedroom Apartment"/>
    <x v="1"/>
    <s v="Riviera"/>
    <x v="5"/>
    <x v="7"/>
    <n v="2"/>
  </r>
  <r>
    <s v="R 550 000"/>
    <n v="550000"/>
    <s v="1 Bedroom Apartment"/>
    <x v="1"/>
    <s v="Montana"/>
    <x v="1"/>
    <x v="7"/>
    <n v="1"/>
  </r>
  <r>
    <s v="R 865 000"/>
    <n v="865000"/>
    <s v="2 Bedroom Apartment"/>
    <x v="1"/>
    <s v="Mamelodi"/>
    <x v="3"/>
    <x v="3"/>
    <n v="1"/>
  </r>
  <r>
    <s v="R 865 000"/>
    <n v="865000"/>
    <s v="2 Bedroom Apartment"/>
    <x v="1"/>
    <s v="Mamelodi"/>
    <x v="3"/>
    <x v="3"/>
    <n v="1"/>
  </r>
  <r>
    <s v="R 650 000"/>
    <n v="650000"/>
    <s v="4 Bedroom Apartment"/>
    <x v="1"/>
    <s v="Sunnyside"/>
    <x v="5"/>
    <x v="0"/>
    <n v="1"/>
  </r>
  <r>
    <s v="R 700 000"/>
    <n v="700000"/>
    <s v="2 Bedroom Apartment"/>
    <x v="1"/>
    <s v="Montana"/>
    <x v="1"/>
    <x v="3"/>
    <n v="1"/>
  </r>
  <r>
    <s v="R 740 000"/>
    <n v="740000"/>
    <s v="2 Bedroom Apartment"/>
    <x v="1"/>
    <s v="Equestria"/>
    <x v="0"/>
    <x v="3"/>
    <n v="1"/>
  </r>
  <r>
    <s v="R 595 000"/>
    <n v="595000"/>
    <s v="4 Bedroom Apartment"/>
    <x v="1"/>
    <s v="Sunnyside"/>
    <x v="5"/>
    <x v="0"/>
    <s v="1,5"/>
  </r>
  <r>
    <s v="R 545 000"/>
    <n v="545000"/>
    <s v="2 Bedroom Apartment"/>
    <x v="1"/>
    <s v="Wonderboom South"/>
    <x v="1"/>
    <x v="3"/>
    <n v="1"/>
  </r>
  <r>
    <s v="R 750 000"/>
    <n v="750000"/>
    <s v="3 Bedroom Apartment"/>
    <x v="1"/>
    <s v="Wonderboom South"/>
    <x v="1"/>
    <x v="1"/>
    <n v="1"/>
  </r>
  <r>
    <s v="R 795 000"/>
    <n v="795000"/>
    <s v="2 Bedroom Apartment"/>
    <x v="1"/>
    <s v="Tileba"/>
    <x v="1"/>
    <x v="3"/>
    <n v="1"/>
  </r>
  <r>
    <s v="R 810 000"/>
    <n v="810000"/>
    <s v="2 Bedroom Apartment"/>
    <x v="1"/>
    <s v="Magalieskruin"/>
    <x v="1"/>
    <x v="3"/>
    <n v="2"/>
  </r>
  <r>
    <s v="R 2 700 000"/>
    <n v="2700000"/>
    <s v="3 Bedroom Apartment"/>
    <x v="1"/>
    <s v="Woodhill Golf Estate"/>
    <x v="0"/>
    <x v="1"/>
    <s v="2,5"/>
  </r>
  <r>
    <s v="R 870 000"/>
    <n v="870000"/>
    <s v="2 Bedroom Apartment"/>
    <x v="1"/>
    <s v="Queenswood"/>
    <x v="0"/>
    <x v="3"/>
    <n v="1"/>
  </r>
  <r>
    <s v="R 649 500"/>
    <n v="649500"/>
    <s v="2 Bedroom Apartment"/>
    <x v="1"/>
    <s v="Pretoria North"/>
    <x v="1"/>
    <x v="3"/>
    <n v="1"/>
  </r>
  <r>
    <s v="R 785 000"/>
    <n v="785000"/>
    <s v="2 Bedroom Apartment"/>
    <x v="1"/>
    <s v="Mooikloof Ridge"/>
    <x v="4"/>
    <x v="3"/>
    <n v="1"/>
  </r>
  <r>
    <s v="R 450 000"/>
    <n v="450000"/>
    <s v="1.5 Bedroom Apartment"/>
    <x v="1"/>
    <s v="Sunnyside"/>
    <x v="5"/>
    <x v="17"/>
    <n v="1"/>
  </r>
  <r>
    <s v="R 720 000"/>
    <n v="720000"/>
    <s v="1 Bedroom Apartment"/>
    <x v="1"/>
    <s v="Hatfield"/>
    <x v="0"/>
    <x v="7"/>
    <n v="1"/>
  </r>
  <r>
    <s v="R 602 000"/>
    <n v="602000"/>
    <s v="2 Bedroom Apartment"/>
    <x v="1"/>
    <s v="Pretoria Central"/>
    <x v="5"/>
    <x v="3"/>
    <s v="1,5"/>
  </r>
  <r>
    <s v="R 350 000"/>
    <n v="350000"/>
    <s v="2 Bedroom Apartment"/>
    <x v="1"/>
    <s v="Muckleneuk"/>
    <x v="5"/>
    <x v="3"/>
    <n v="1"/>
  </r>
  <r>
    <s v="R 450 000"/>
    <n v="450000"/>
    <s v="1 Bedroom Apartment"/>
    <x v="1"/>
    <s v="Hazeldean"/>
    <x v="0"/>
    <x v="7"/>
    <n v="1"/>
  </r>
  <r>
    <s v="R 590 000"/>
    <n v="590000"/>
    <s v="2 Bedroom Apartment"/>
    <x v="1"/>
    <s v="Lotus Gardens"/>
    <x v="3"/>
    <x v="3"/>
    <n v="1"/>
  </r>
  <r>
    <s v="R 1 550 000"/>
    <n v="1550000"/>
    <s v="2 Bedroom Apartment"/>
    <x v="1"/>
    <s v="Six Fountains Residential Estate"/>
    <x v="0"/>
    <x v="3"/>
    <n v="2"/>
  </r>
  <r>
    <s v="R 1 180 000"/>
    <n v="1180000"/>
    <s v="3 Bedroom Apartment"/>
    <x v="1"/>
    <s v="Pretoria North"/>
    <x v="1"/>
    <x v="1"/>
    <n v="2"/>
  </r>
  <r>
    <s v="R 450 000"/>
    <n v="450000"/>
    <s v="3.5 Bedroom Apartment"/>
    <x v="1"/>
    <s v="Pretoria Central"/>
    <x v="5"/>
    <x v="29"/>
    <n v="1"/>
  </r>
  <r>
    <s v="R 490 000"/>
    <n v="490000"/>
    <s v="2 Bedroom Apartment"/>
    <x v="1"/>
    <s v="Pretoria North"/>
    <x v="1"/>
    <x v="3"/>
    <n v="1"/>
  </r>
  <r>
    <s v="R 750 000"/>
    <n v="750000"/>
    <s v="2 Bedroom Apartment"/>
    <x v="1"/>
    <s v="Wapadrand"/>
    <x v="0"/>
    <x v="3"/>
    <n v="1"/>
  </r>
  <r>
    <s v="R 450 000"/>
    <n v="450000"/>
    <s v="1 Bedroom Apartment"/>
    <x v="1"/>
    <s v="Hazeldean"/>
    <x v="0"/>
    <x v="7"/>
    <n v="1"/>
  </r>
  <r>
    <s v="R 1 800 000"/>
    <n v="1800000"/>
    <s v="3 Bedroom Apartment"/>
    <x v="1"/>
    <s v="Brooklyn"/>
    <x v="0"/>
    <x v="1"/>
    <n v="2"/>
  </r>
  <r>
    <s v="R 865 000"/>
    <n v="865000"/>
    <s v="2 Bedroom Apartment"/>
    <x v="1"/>
    <s v="Pretoria North"/>
    <x v="1"/>
    <x v="3"/>
    <n v="1"/>
  </r>
  <r>
    <s v="R 1 149 500"/>
    <n v="1149500"/>
    <s v="2 Bedroom Apartment"/>
    <x v="1"/>
    <s v="Blyde Riverwalk Estate"/>
    <x v="0"/>
    <x v="3"/>
    <n v="2"/>
  </r>
  <r>
    <s v="R 860 000"/>
    <n v="860000"/>
    <s v="2 Bedroom Apartment"/>
    <x v="1"/>
    <s v="Boardwalk Villas"/>
    <x v="0"/>
    <x v="3"/>
    <n v="1"/>
  </r>
  <r>
    <s v="R 995 000"/>
    <n v="995000"/>
    <s v="2 Bedroom Apartment"/>
    <x v="1"/>
    <s v="Lynnwood Manor"/>
    <x v="0"/>
    <x v="3"/>
    <n v="1"/>
  </r>
  <r>
    <s v="R 450 000"/>
    <n v="450000"/>
    <s v="2 Bedroom Apartment"/>
    <x v="1"/>
    <s v="Pretoria North"/>
    <x v="1"/>
    <x v="3"/>
    <n v="1"/>
  </r>
  <r>
    <s v="R 750 000"/>
    <n v="750000"/>
    <s v="1 Bedroom Apartment"/>
    <x v="1"/>
    <s v="Blyde Riverwalk Estate"/>
    <x v="0"/>
    <x v="7"/>
    <n v="1"/>
  </r>
  <r>
    <s v="R 880 000"/>
    <n v="880000"/>
    <s v="3 Bedroom Apartment"/>
    <x v="1"/>
    <s v="Pretoria West"/>
    <x v="2"/>
    <x v="1"/>
    <n v="2"/>
  </r>
  <r>
    <s v="R 899 000"/>
    <n v="899000"/>
    <s v="2 Bedroom Apartment"/>
    <x v="1"/>
    <s v="Greencreek Lifestlye Estate"/>
    <x v="0"/>
    <x v="3"/>
    <n v="2"/>
  </r>
  <r>
    <s v="R 750 000"/>
    <n v="750000"/>
    <s v="3 Bedroom Apartment"/>
    <x v="1"/>
    <s v="Wonderboom South"/>
    <x v="1"/>
    <x v="1"/>
    <n v="1"/>
  </r>
  <r>
    <s v="R 640 000"/>
    <n v="640000"/>
    <s v="1 Bedroom Apartment"/>
    <x v="1"/>
    <s v="Hillcrest"/>
    <x v="0"/>
    <x v="7"/>
    <n v="1"/>
  </r>
  <r>
    <s v="R 500 000"/>
    <n v="500000"/>
    <s v="2 Bedroom Apartment"/>
    <x v="1"/>
    <s v="Wonderboom South"/>
    <x v="1"/>
    <x v="3"/>
    <n v="1"/>
  </r>
  <r>
    <s v="R 699 000"/>
    <n v="699000"/>
    <s v="1 Bedroom Apartment"/>
    <x v="1"/>
    <s v="The Retreat"/>
    <x v="4"/>
    <x v="7"/>
    <n v="1"/>
  </r>
  <r>
    <s v="R 470 000"/>
    <n v="470000"/>
    <s v="2 Bedroom Apartment"/>
    <x v="1"/>
    <s v="Sunnyside"/>
    <x v="5"/>
    <x v="3"/>
    <n v="1"/>
  </r>
  <r>
    <s v="R 680 000"/>
    <n v="680000"/>
    <s v="1 Bedroom Apartment"/>
    <x v="1"/>
    <s v="Hillcrest"/>
    <x v="0"/>
    <x v="7"/>
    <n v="1"/>
  </r>
  <r>
    <s v="R 895 000"/>
    <n v="895000"/>
    <s v="2 Bedroom Apartment"/>
    <x v="1"/>
    <s v="Kilner Park"/>
    <x v="1"/>
    <x v="3"/>
    <n v="1"/>
  </r>
  <r>
    <s v="R 695 000"/>
    <n v="695000"/>
    <s v="2 Bedroom Apartment"/>
    <x v="1"/>
    <s v="Pretoria North"/>
    <x v="1"/>
    <x v="3"/>
    <s v="N/A"/>
  </r>
  <r>
    <s v="R 895 000"/>
    <n v="895000"/>
    <s v="2 Bedroom Apartment"/>
    <x v="1"/>
    <s v="Kilner Park"/>
    <x v="1"/>
    <x v="3"/>
    <n v="1"/>
  </r>
  <r>
    <s v="R 550 000"/>
    <n v="550000"/>
    <s v="2 Bedroom Apartment"/>
    <x v="1"/>
    <s v="Pretoria North"/>
    <x v="1"/>
    <x v="3"/>
    <n v="2"/>
  </r>
  <r>
    <s v="R 750 000"/>
    <n v="750000"/>
    <s v="2 Bedroom Apartment"/>
    <x v="1"/>
    <s v="Waterkloof Glen"/>
    <x v="0"/>
    <x v="3"/>
    <n v="2"/>
  </r>
  <r>
    <s v="R 415 000"/>
    <n v="415000"/>
    <s v="1.5 Bedroom Apartment"/>
    <x v="1"/>
    <s v="Pretoria North"/>
    <x v="1"/>
    <x v="17"/>
    <n v="1"/>
  </r>
  <r>
    <s v="R 895 000"/>
    <n v="895000"/>
    <s v="1 Bedroom Apartment"/>
    <x v="1"/>
    <s v="Greencreek Lifestlye Estate"/>
    <x v="0"/>
    <x v="7"/>
    <n v="1"/>
  </r>
  <r>
    <s v="R 628 037"/>
    <n v="628037"/>
    <s v="2 Bedroom Apartment"/>
    <x v="1"/>
    <s v="Pretoria North"/>
    <x v="1"/>
    <x v="3"/>
    <n v="1"/>
  </r>
  <r>
    <s v="R 895 000"/>
    <n v="895000"/>
    <s v="2 Bedroom Apartment"/>
    <x v="1"/>
    <s v="Sunnyside"/>
    <x v="5"/>
    <x v="3"/>
    <n v="1"/>
  </r>
  <r>
    <s v="R 410 000"/>
    <n v="410000"/>
    <s v="2 Bedroom Apartment"/>
    <x v="1"/>
    <s v="Muckleneuk"/>
    <x v="5"/>
    <x v="3"/>
    <n v="1"/>
  </r>
  <r>
    <s v="R 600 000"/>
    <n v="600000"/>
    <s v="2 Bedroom Apartment"/>
    <x v="1"/>
    <s v="Pretoria North"/>
    <x v="1"/>
    <x v="3"/>
    <n v="1"/>
  </r>
  <r>
    <s v="R 520 000"/>
    <n v="520000"/>
    <s v="1.5 Bedroom Apartment"/>
    <x v="1"/>
    <s v="Wonderboom South"/>
    <x v="1"/>
    <x v="17"/>
    <n v="1"/>
  </r>
  <r>
    <s v="R 975 000"/>
    <n v="975000"/>
    <s v="2 Bedroom Apartment"/>
    <x v="1"/>
    <s v="Queenswood"/>
    <x v="0"/>
    <x v="3"/>
    <n v="1"/>
  </r>
  <r>
    <s v="R 572 000"/>
    <n v="572000"/>
    <s v="3 Bedroom Apartment"/>
    <x v="1"/>
    <s v="Sunnyside"/>
    <x v="5"/>
    <x v="1"/>
    <n v="1"/>
  </r>
  <r>
    <s v="R 995 000"/>
    <n v="995000"/>
    <s v="2 Bedroom Apartment"/>
    <x v="1"/>
    <s v="Faerie Glen"/>
    <x v="0"/>
    <x v="3"/>
    <n v="2"/>
  </r>
  <r>
    <s v="R 1 800 000"/>
    <n v="1800000"/>
    <s v="9.5 Bedroom Apartment"/>
    <x v="1"/>
    <s v="Sunnyside"/>
    <x v="5"/>
    <x v="37"/>
    <n v="3"/>
  </r>
  <r>
    <s v="R 849 000"/>
    <n v="849000"/>
    <s v="2 Bedroom Apartment"/>
    <x v="1"/>
    <s v="Olympus AH"/>
    <x v="4"/>
    <x v="3"/>
    <n v="2"/>
  </r>
  <r>
    <s v="R 795 000"/>
    <n v="795000"/>
    <s v="2 Bedroom Apartment"/>
    <x v="1"/>
    <s v="Sinoville"/>
    <x v="1"/>
    <x v="3"/>
    <n v="2"/>
  </r>
  <r>
    <s v="R 650 000"/>
    <n v="650000"/>
    <s v="1 Bedroom Apartment"/>
    <x v="1"/>
    <s v="Hatfield"/>
    <x v="0"/>
    <x v="7"/>
    <n v="1"/>
  </r>
  <r>
    <s v="R 2 950 000"/>
    <n v="2950000"/>
    <s v="3 Bedroom Apartment"/>
    <x v="1"/>
    <s v="Hazelwood"/>
    <x v="0"/>
    <x v="1"/>
    <n v="2"/>
  </r>
  <r>
    <s v="R 295 000"/>
    <n v="295000"/>
    <s v="1.5 Bedroom Apartment"/>
    <x v="1"/>
    <s v="Gezina"/>
    <x v="1"/>
    <x v="17"/>
    <n v="1"/>
  </r>
  <r>
    <s v="R 599 000"/>
    <n v="599000"/>
    <s v="2 Bedroom Apartment"/>
    <x v="1"/>
    <s v="Sunnyside"/>
    <x v="5"/>
    <x v="3"/>
    <s v="1,5"/>
  </r>
  <r>
    <s v="R 835 000"/>
    <n v="835000"/>
    <s v="2 Bedroom Apartment"/>
    <x v="1"/>
    <s v="La Montagne"/>
    <x v="0"/>
    <x v="3"/>
    <n v="1"/>
  </r>
  <r>
    <s v="R 515 000"/>
    <n v="515000"/>
    <s v="2 Bedroom Apartment"/>
    <x v="1"/>
    <s v="Sunnyside"/>
    <x v="5"/>
    <x v="3"/>
    <n v="1"/>
  </r>
  <r>
    <s v="R 350 000"/>
    <n v="350000"/>
    <s v="1 Bedroom Apartment"/>
    <x v="1"/>
    <s v="Sunnyside"/>
    <x v="5"/>
    <x v="7"/>
    <n v="1"/>
  </r>
  <r>
    <s v="R 450 000"/>
    <n v="450000"/>
    <s v="1 Bedroom Apartment"/>
    <x v="1"/>
    <s v="Dorandia"/>
    <x v="1"/>
    <x v="7"/>
    <n v="1"/>
  </r>
  <r>
    <s v="R 570 000"/>
    <n v="570000"/>
    <s v="3 Bedroom Apartment"/>
    <x v="1"/>
    <s v="Pretoria Central"/>
    <x v="5"/>
    <x v="1"/>
    <n v="1"/>
  </r>
  <r>
    <s v="R 420 000"/>
    <n v="420000"/>
    <s v="2 Bedroom Apartment"/>
    <x v="1"/>
    <s v="Pretoria North"/>
    <x v="1"/>
    <x v="3"/>
    <n v="1"/>
  </r>
  <r>
    <s v="R 950 000"/>
    <n v="950000"/>
    <s v="2 Bedroom Apartment"/>
    <x v="1"/>
    <s v="Mooikloof Ridge"/>
    <x v="4"/>
    <x v="3"/>
    <n v="1"/>
  </r>
  <r>
    <s v="R 360 000"/>
    <n v="360000"/>
    <s v="3 Bedroom Apartment"/>
    <x v="1"/>
    <s v="Sunnyside"/>
    <x v="5"/>
    <x v="1"/>
    <n v="1"/>
  </r>
  <r>
    <s v="R 500 000"/>
    <n v="500000"/>
    <s v="2 Bedroom Apartment"/>
    <x v="1"/>
    <s v="Sunnyside"/>
    <x v="5"/>
    <x v="3"/>
    <n v="1"/>
  </r>
  <r>
    <s v="R 710 200"/>
    <n v="710200"/>
    <s v="2 Bedroom Apartment"/>
    <x v="1"/>
    <s v="Annlin"/>
    <x v="1"/>
    <x v="3"/>
    <n v="2"/>
  </r>
  <r>
    <s v="R 500 000"/>
    <n v="500000"/>
    <s v="2 Bedroom Apartment"/>
    <x v="1"/>
    <s v="Sunnyside"/>
    <x v="5"/>
    <x v="3"/>
    <n v="1"/>
  </r>
  <r>
    <s v="R 750 000"/>
    <n v="750000"/>
    <s v="2 Bedroom Apartment"/>
    <x v="1"/>
    <s v="Boardwalk"/>
    <x v="0"/>
    <x v="3"/>
    <n v="1"/>
  </r>
  <r>
    <s v="R 980 000"/>
    <n v="980000"/>
    <s v="3 Bedroom Apartment"/>
    <x v="1"/>
    <s v="Elarduspark"/>
    <x v="0"/>
    <x v="1"/>
    <s v="1,5"/>
  </r>
  <r>
    <s v="R 495 000"/>
    <n v="495000"/>
    <s v="2 Bedroom Apartment"/>
    <x v="1"/>
    <s v="Sunnyside"/>
    <x v="5"/>
    <x v="3"/>
    <n v="1"/>
  </r>
  <r>
    <s v="R 329 000"/>
    <n v="329000"/>
    <s v="1 Bedroom Apartment"/>
    <x v="1"/>
    <s v="Sunnyside"/>
    <x v="5"/>
    <x v="7"/>
    <n v="1"/>
  </r>
  <r>
    <s v="R 485 000"/>
    <n v="485000"/>
    <s v="2 Bedroom Apartment"/>
    <x v="1"/>
    <s v="Pretoria Central"/>
    <x v="5"/>
    <x v="3"/>
    <n v="2"/>
  </r>
  <r>
    <s v="R 699 000"/>
    <n v="699000"/>
    <s v="2 Bedroom Apartment"/>
    <x v="1"/>
    <s v="Wonderboom South"/>
    <x v="1"/>
    <x v="3"/>
    <n v="1"/>
  </r>
  <r>
    <s v="R 895 000"/>
    <n v="895000"/>
    <s v="2 Bedroom Apartment"/>
    <x v="1"/>
    <s v="Colbyn"/>
    <x v="0"/>
    <x v="3"/>
    <n v="1"/>
  </r>
  <r>
    <s v="R 380 000"/>
    <n v="380000"/>
    <s v="2 Bedroom Apartment"/>
    <x v="1"/>
    <s v="Sunnyside"/>
    <x v="5"/>
    <x v="3"/>
    <n v="1"/>
  </r>
  <r>
    <s v="R 990 000"/>
    <n v="990000"/>
    <s v="2 Bedroom Apartment"/>
    <x v="1"/>
    <s v="Pretoriuspark"/>
    <x v="0"/>
    <x v="3"/>
    <n v="2"/>
  </r>
  <r>
    <s v="R 620 000"/>
    <n v="620000"/>
    <s v="4 Bedroom Apartment"/>
    <x v="1"/>
    <s v="Sunnyside"/>
    <x v="5"/>
    <x v="0"/>
    <n v="2"/>
  </r>
  <r>
    <s v="R 1 500 000"/>
    <n v="1500000"/>
    <s v="2 Bedroom Apartment"/>
    <x v="1"/>
    <s v="Six Fountains Residential Estate"/>
    <x v="0"/>
    <x v="3"/>
    <n v="2"/>
  </r>
  <r>
    <s v="R 480 000"/>
    <n v="480000"/>
    <s v="2 Bedroom Apartment"/>
    <x v="1"/>
    <s v="Sunnyside"/>
    <x v="5"/>
    <x v="3"/>
    <n v="1"/>
  </r>
  <r>
    <s v="R 360 000"/>
    <n v="360000"/>
    <s v="2 Bedroom Apartment"/>
    <x v="1"/>
    <s v="Arcadia"/>
    <x v="5"/>
    <x v="3"/>
    <n v="1"/>
  </r>
  <r>
    <s v="R 895 000"/>
    <n v="895000"/>
    <s v="2 Bedroom Apartment"/>
    <x v="1"/>
    <s v="La Montagne"/>
    <x v="0"/>
    <x v="3"/>
    <n v="1"/>
  </r>
  <r>
    <s v="R 495 000"/>
    <n v="495000"/>
    <s v="2 Bedroom Apartment"/>
    <x v="1"/>
    <s v="Sunnyside"/>
    <x v="5"/>
    <x v="3"/>
    <n v="1"/>
  </r>
  <r>
    <s v="R 630 000"/>
    <n v="630000"/>
    <s v="1 Bedroom Apartment"/>
    <x v="1"/>
    <s v="Boardwalk"/>
    <x v="0"/>
    <x v="7"/>
    <n v="1"/>
  </r>
  <r>
    <s v="R 655 000"/>
    <n v="655000"/>
    <s v="4 Bedroom Apartment"/>
    <x v="1"/>
    <s v="Sunnyside"/>
    <x v="5"/>
    <x v="0"/>
    <n v="2"/>
  </r>
  <r>
    <s v="R 5 800 000"/>
    <n v="5800000"/>
    <s v="2 Bedroom Apartment"/>
    <x v="1"/>
    <s v="Brooklyn"/>
    <x v="0"/>
    <x v="3"/>
    <n v="2"/>
  </r>
  <r>
    <s v="R 725 000"/>
    <n v="725000"/>
    <s v="3 Bedroom Apartment"/>
    <x v="1"/>
    <s v="West Park"/>
    <x v="2"/>
    <x v="1"/>
    <n v="2"/>
  </r>
  <r>
    <s v="R 695 000"/>
    <n v="695000"/>
    <s v="3 Bedroom Apartment"/>
    <x v="1"/>
    <s v="Wonderboom South"/>
    <x v="1"/>
    <x v="1"/>
    <n v="2"/>
  </r>
  <r>
    <s v="R 821 000"/>
    <n v="821000"/>
    <s v="2 Bedroom Apartment"/>
    <x v="1"/>
    <s v="Roodeplaat"/>
    <x v="4"/>
    <x v="3"/>
    <n v="1"/>
  </r>
  <r>
    <s v="R 699 999"/>
    <n v="699999"/>
    <s v="1 Bedroom Apartment"/>
    <x v="1"/>
    <s v="Tijger Vallei"/>
    <x v="0"/>
    <x v="7"/>
    <n v="1"/>
  </r>
  <r>
    <s v="R 780 000"/>
    <n v="780000"/>
    <s v="2 Bedroom Apartment"/>
    <x v="1"/>
    <s v="Olympus AH"/>
    <x v="4"/>
    <x v="3"/>
    <n v="2"/>
  </r>
  <r>
    <s v="R 949 000"/>
    <n v="949000"/>
    <s v="2 Bedroom Apartment"/>
    <x v="1"/>
    <s v="Roodepark Eco Estate"/>
    <x v="4"/>
    <x v="3"/>
    <n v="1"/>
  </r>
  <r>
    <s v="R 890 000"/>
    <n v="890000"/>
    <s v="2 Bedroom Apartment"/>
    <x v="1"/>
    <s v="Willow Park Manor"/>
    <x v="0"/>
    <x v="3"/>
    <n v="2"/>
  </r>
  <r>
    <s v="R 750 000"/>
    <n v="750000"/>
    <s v="2 Bedroom Apartment"/>
    <x v="1"/>
    <s v="Hazeldean"/>
    <x v="0"/>
    <x v="3"/>
    <n v="2"/>
  </r>
  <r>
    <s v="R 650 000"/>
    <n v="650000"/>
    <s v="3 Bedroom Apartment"/>
    <x v="1"/>
    <s v="Sunnyside"/>
    <x v="5"/>
    <x v="1"/>
    <s v="1,5"/>
  </r>
  <r>
    <s v="R 865 000"/>
    <n v="865000"/>
    <s v="2 Bedroom Apartment"/>
    <x v="1"/>
    <s v="Wonderboom"/>
    <x v="1"/>
    <x v="3"/>
    <n v="1"/>
  </r>
  <r>
    <s v="R 1 450 000"/>
    <n v="1450000"/>
    <s v="3 Bedroom Apartment"/>
    <x v="1"/>
    <s v="Moreleta Park"/>
    <x v="0"/>
    <x v="1"/>
    <n v="2"/>
  </r>
  <r>
    <s v="R 780 000"/>
    <n v="780000"/>
    <s v="2 Bedroom Apartment"/>
    <x v="1"/>
    <s v="Olympus AH"/>
    <x v="4"/>
    <x v="3"/>
    <n v="2"/>
  </r>
  <r>
    <s v="R 780 000"/>
    <n v="780000"/>
    <s v="3 Bedroom Apartment"/>
    <x v="1"/>
    <s v="Wonderboom South"/>
    <x v="1"/>
    <x v="1"/>
    <n v="1"/>
  </r>
  <r>
    <s v="R 550 000"/>
    <n v="550000"/>
    <s v="3 Bedroom Apartment"/>
    <x v="1"/>
    <s v="Sunnyside"/>
    <x v="5"/>
    <x v="1"/>
    <n v="2"/>
  </r>
  <r>
    <s v="R 550 000"/>
    <n v="550000"/>
    <s v="3 Bedroom Apartment"/>
    <x v="1"/>
    <s v="Muckleneuk"/>
    <x v="5"/>
    <x v="1"/>
    <n v="1"/>
  </r>
  <r>
    <s v="R 590 000"/>
    <n v="590000"/>
    <s v="3 Bedroom Apartment"/>
    <x v="1"/>
    <s v="Sunnyside"/>
    <x v="5"/>
    <x v="1"/>
    <n v="2"/>
  </r>
  <r>
    <s v="R 750 000"/>
    <n v="750000"/>
    <s v="2 Bedroom Apartment"/>
    <x v="1"/>
    <s v="Boardwalk"/>
    <x v="0"/>
    <x v="3"/>
    <n v="1"/>
  </r>
  <r>
    <s v="R 800 000"/>
    <n v="800000"/>
    <s v="2 Bedroom Apartment"/>
    <x v="1"/>
    <s v="Boardwalk"/>
    <x v="0"/>
    <x v="3"/>
    <n v="1"/>
  </r>
  <r>
    <s v="R 340 000"/>
    <n v="340000"/>
    <s v="1 Bedroom Apartment"/>
    <x v="1"/>
    <s v="Gezina"/>
    <x v="1"/>
    <x v="7"/>
    <n v="1"/>
  </r>
  <r>
    <s v="R 695 000"/>
    <n v="695000"/>
    <s v="1 Bedroom Apartment"/>
    <x v="1"/>
    <s v="Lynnwood"/>
    <x v="0"/>
    <x v="7"/>
    <n v="1"/>
  </r>
  <r>
    <s v="R 795 000"/>
    <n v="795000"/>
    <s v="3 Bedroom Apartment"/>
    <x v="1"/>
    <s v="La Montagne"/>
    <x v="0"/>
    <x v="1"/>
    <s v="1,5"/>
  </r>
  <r>
    <s v="R 950 000"/>
    <n v="950000"/>
    <s v="2 Bedroom Apartment"/>
    <x v="1"/>
    <s v="Montana Tuine"/>
    <x v="1"/>
    <x v="3"/>
    <n v="1"/>
  </r>
  <r>
    <s v="R 700 000"/>
    <n v="700000"/>
    <s v="2 Bedroom Apartment"/>
    <x v="1"/>
    <s v="Montana Tuine"/>
    <x v="1"/>
    <x v="3"/>
    <n v="1"/>
  </r>
  <r>
    <s v="R 1 450 000"/>
    <n v="1450000"/>
    <s v="1 Bedroom Apartment"/>
    <x v="1"/>
    <s v="Menlo Park"/>
    <x v="0"/>
    <x v="7"/>
    <n v="1"/>
  </r>
  <r>
    <s v="R 730 000"/>
    <n v="730000"/>
    <s v="2 Bedroom Apartment"/>
    <x v="1"/>
    <s v="Pretoria North"/>
    <x v="1"/>
    <x v="3"/>
    <n v="1"/>
  </r>
  <r>
    <s v="R 685 000"/>
    <n v="685000"/>
    <s v="3 Bedroom Apartment"/>
    <x v="1"/>
    <s v="Sinoville"/>
    <x v="1"/>
    <x v="1"/>
    <s v="1,5"/>
  </r>
  <r>
    <s v="R 699 000"/>
    <n v="699000"/>
    <s v="2 Bedroom Apartment"/>
    <x v="1"/>
    <s v="Andeon"/>
    <x v="2"/>
    <x v="3"/>
    <n v="1"/>
  </r>
  <r>
    <s v="R 1 640 000"/>
    <n v="1640000"/>
    <s v="2 Bedroom Apartment"/>
    <x v="1"/>
    <s v="Olympus AH"/>
    <x v="4"/>
    <x v="3"/>
    <n v="2"/>
  </r>
  <r>
    <s v="R 420 000"/>
    <n v="420000"/>
    <s v="2 Bedroom Apartment"/>
    <x v="1"/>
    <s v="Sunnyside"/>
    <x v="5"/>
    <x v="3"/>
    <n v="1"/>
  </r>
  <r>
    <s v="R 885 000"/>
    <n v="885000"/>
    <s v="2 Bedroom Apartment"/>
    <x v="1"/>
    <s v="Montana"/>
    <x v="1"/>
    <x v="3"/>
    <n v="1"/>
  </r>
  <r>
    <s v="R 710 000"/>
    <n v="710000"/>
    <s v="2 Bedroom Apartment"/>
    <x v="1"/>
    <s v="Magalieskruin"/>
    <x v="1"/>
    <x v="3"/>
    <n v="1"/>
  </r>
  <r>
    <s v="R 930 000"/>
    <n v="930000"/>
    <s v="3 Bedroom Apartment"/>
    <x v="1"/>
    <s v="Pretoria West"/>
    <x v="2"/>
    <x v="1"/>
    <n v="1"/>
  </r>
  <r>
    <s v="R 399 000"/>
    <n v="399000"/>
    <s v="2 Bedroom Apartment"/>
    <x v="1"/>
    <s v="Pretoria North"/>
    <x v="1"/>
    <x v="3"/>
    <s v="1,5"/>
  </r>
  <r>
    <s v="R 700 000"/>
    <n v="700000"/>
    <s v="4 Bedroom Apartment"/>
    <x v="1"/>
    <s v="Sunnyside"/>
    <x v="5"/>
    <x v="0"/>
    <n v="2"/>
  </r>
  <r>
    <s v="R 685 000"/>
    <n v="685000"/>
    <s v="1 Bedroom Apartment"/>
    <x v="1"/>
    <s v="Annlin"/>
    <x v="1"/>
    <x v="7"/>
    <n v="1"/>
  </r>
  <r>
    <s v="R 730 000"/>
    <n v="730000"/>
    <s v="2 Bedroom Apartment"/>
    <x v="1"/>
    <s v="Montana Tuine"/>
    <x v="1"/>
    <x v="3"/>
    <n v="1"/>
  </r>
  <r>
    <s v="R 610 000"/>
    <n v="610000"/>
    <s v="1.5 Bedroom Apartment"/>
    <x v="1"/>
    <s v="Queenswood"/>
    <x v="0"/>
    <x v="17"/>
    <n v="1"/>
  </r>
  <r>
    <s v="R 965 000"/>
    <n v="965000"/>
    <s v="1 Bedroom Apartment"/>
    <x v="1"/>
    <s v="Hatfield"/>
    <x v="0"/>
    <x v="7"/>
    <n v="1"/>
  </r>
  <r>
    <s v="R 895 000"/>
    <n v="895000"/>
    <s v="2 Bedroom Apartment"/>
    <x v="1"/>
    <s v="Pretoria Central"/>
    <x v="5"/>
    <x v="3"/>
    <n v="1"/>
  </r>
  <r>
    <s v="R 848 000"/>
    <n v="848000"/>
    <s v="1 Bedroom Apartment"/>
    <x v="1"/>
    <s v="Lynnwood"/>
    <x v="0"/>
    <x v="7"/>
    <n v="1"/>
  </r>
  <r>
    <s v="R 1 890 000"/>
    <n v="1890000"/>
    <s v="3 Bedroom Apartment"/>
    <x v="1"/>
    <s v="Moreleta Park"/>
    <x v="0"/>
    <x v="1"/>
    <n v="2"/>
  </r>
  <r>
    <s v="R 540 000"/>
    <n v="540000"/>
    <s v="3.5 Bedroom Apartment"/>
    <x v="1"/>
    <s v="Pretoria Central"/>
    <x v="5"/>
    <x v="29"/>
    <n v="1"/>
  </r>
  <r>
    <s v="R 3 100 000"/>
    <n v="3100000"/>
    <s v="2 Bedroom Apartment"/>
    <x v="1"/>
    <s v="Menlo Park"/>
    <x v="0"/>
    <x v="3"/>
    <n v="2"/>
  </r>
  <r>
    <s v="R 1 150 000"/>
    <n v="1150000"/>
    <s v="1 Bedroom Apartment"/>
    <x v="1"/>
    <s v="Menlo Park"/>
    <x v="0"/>
    <x v="7"/>
    <n v="1"/>
  </r>
  <r>
    <s v="R 290 000"/>
    <n v="290000"/>
    <s v="0.5 Bedroom Apartment"/>
    <x v="1"/>
    <s v="Sunnyside"/>
    <x v="5"/>
    <x v="2"/>
    <n v="1"/>
  </r>
  <r>
    <s v="R 580 000"/>
    <n v="580000"/>
    <s v="3 Bedroom Apartment"/>
    <x v="1"/>
    <s v="Sunnyside"/>
    <x v="5"/>
    <x v="1"/>
    <n v="2"/>
  </r>
  <r>
    <s v="R 510 000"/>
    <n v="510000"/>
    <s v="2 Bedroom Apartment"/>
    <x v="1"/>
    <s v="West Park"/>
    <x v="2"/>
    <x v="3"/>
    <n v="1"/>
  </r>
  <r>
    <s v="R 395 000"/>
    <n v="395000"/>
    <s v="3.5 Bedroom Apartment"/>
    <x v="1"/>
    <s v="Sunnyside"/>
    <x v="5"/>
    <x v="29"/>
    <s v="1,5"/>
  </r>
  <r>
    <s v="R 800 000"/>
    <n v="800000"/>
    <s v="2 Bedroom Apartment"/>
    <x v="1"/>
    <s v="Pretoria North"/>
    <x v="1"/>
    <x v="3"/>
    <n v="2"/>
  </r>
  <r>
    <s v="R 730 000"/>
    <n v="730000"/>
    <s v="2 Bedroom Apartment"/>
    <x v="1"/>
    <s v="Annlin"/>
    <x v="1"/>
    <x v="3"/>
    <n v="1"/>
  </r>
  <r>
    <s v="R 680 000"/>
    <n v="680000"/>
    <s v="2 Bedroom Apartment"/>
    <x v="1"/>
    <s v="Elandspoort"/>
    <x v="3"/>
    <x v="3"/>
    <n v="1"/>
  </r>
  <r>
    <s v="R 510 000"/>
    <n v="510000"/>
    <s v="2 Bedroom Apartment"/>
    <x v="1"/>
    <s v="West Park"/>
    <x v="2"/>
    <x v="3"/>
    <n v="1"/>
  </r>
  <r>
    <s v="R 400 000"/>
    <n v="400000"/>
    <s v="2 Bedroom Apartment"/>
    <x v="1"/>
    <s v="Sunnyside"/>
    <x v="5"/>
    <x v="3"/>
    <n v="1"/>
  </r>
  <r>
    <s v="R 799 000"/>
    <n v="799000"/>
    <s v="1 Bedroom Apartment"/>
    <x v="1"/>
    <s v="Hatfield"/>
    <x v="0"/>
    <x v="7"/>
    <n v="1"/>
  </r>
  <r>
    <s v="R 415 000"/>
    <n v="415000"/>
    <s v="1.5 Bedroom Apartment"/>
    <x v="1"/>
    <s v="Sunnyside"/>
    <x v="5"/>
    <x v="17"/>
    <n v="1"/>
  </r>
  <r>
    <s v="R 270 000"/>
    <n v="270000"/>
    <s v="1 Bedroom Apartment"/>
    <x v="1"/>
    <s v="Sunnyside"/>
    <x v="5"/>
    <x v="7"/>
    <n v="1"/>
  </r>
  <r>
    <s v="R 865 000"/>
    <n v="865000"/>
    <s v="2 Bedroom Apartment"/>
    <x v="1"/>
    <s v="Silverton"/>
    <x v="0"/>
    <x v="3"/>
    <n v="1"/>
  </r>
  <r>
    <s v="R 490 000"/>
    <n v="490000"/>
    <s v="1 Bedroom Apartment"/>
    <x v="1"/>
    <s v="Silver Lakes"/>
    <x v="0"/>
    <x v="7"/>
    <n v="1"/>
  </r>
  <r>
    <s v="R 930 000"/>
    <n v="930000"/>
    <s v="2 Bedroom Apartment"/>
    <x v="1"/>
    <s v="Shere"/>
    <x v="4"/>
    <x v="3"/>
    <n v="1"/>
  </r>
  <r>
    <s v="R 780 000"/>
    <n v="780000"/>
    <s v="2 Bedroom Apartment"/>
    <x v="1"/>
    <s v="Rietfontein"/>
    <x v="1"/>
    <x v="3"/>
    <n v="1"/>
  </r>
  <r>
    <s v="R 730 000"/>
    <n v="730000"/>
    <s v="1 Bedroom Apartment"/>
    <x v="1"/>
    <s v="Lynnwood"/>
    <x v="0"/>
    <x v="7"/>
    <n v="1"/>
  </r>
  <r>
    <s v="R 435 000"/>
    <n v="435000"/>
    <s v="2 Bedroom Apartment"/>
    <x v="1"/>
    <s v="Sunnyside"/>
    <x v="5"/>
    <x v="3"/>
    <n v="1"/>
  </r>
  <r>
    <s v="R 1 250 000"/>
    <n v="1250000"/>
    <s v="1 Bedroom Apartment"/>
    <x v="1"/>
    <s v="Newlands"/>
    <x v="0"/>
    <x v="7"/>
    <n v="1"/>
  </r>
  <r>
    <s v="R 600 000"/>
    <n v="600000"/>
    <s v="2 Bedroom Apartment"/>
    <x v="1"/>
    <s v="Pretoria Central"/>
    <x v="5"/>
    <x v="3"/>
    <n v="1"/>
  </r>
  <r>
    <s v="R 355 000"/>
    <n v="355000"/>
    <s v="1 Bedroom Apartment"/>
    <x v="1"/>
    <s v="Sunnyside"/>
    <x v="5"/>
    <x v="7"/>
    <n v="1"/>
  </r>
  <r>
    <s v="R 900 000"/>
    <n v="900000"/>
    <s v="1 Bedroom Apartment"/>
    <x v="1"/>
    <s v="The Hills Game Reserve Estate"/>
    <x v="4"/>
    <x v="7"/>
    <n v="1"/>
  </r>
  <r>
    <s v="R 1 350 000"/>
    <n v="1350000"/>
    <s v="3 Bedroom Apartment"/>
    <x v="1"/>
    <s v="Hillcrest"/>
    <x v="0"/>
    <x v="1"/>
    <n v="2"/>
  </r>
  <r>
    <s v="R 1 449 000"/>
    <n v="1449000"/>
    <s v="2 Bedroom Apartment"/>
    <x v="1"/>
    <s v="Sinoville"/>
    <x v="1"/>
    <x v="3"/>
    <s v="2,5"/>
  </r>
  <r>
    <s v="R 600 000"/>
    <n v="600000"/>
    <s v="2 Bedroom Apartment"/>
    <x v="1"/>
    <s v="Pretoria Central"/>
    <x v="5"/>
    <x v="3"/>
    <n v="1"/>
  </r>
  <r>
    <s v="R 1 999 000"/>
    <n v="1999000"/>
    <s v="3 Bedroom Apartment"/>
    <x v="1"/>
    <s v="Sinoville"/>
    <x v="1"/>
    <x v="1"/>
    <s v="2,5"/>
  </r>
  <r>
    <s v="R 1 800 000"/>
    <n v="1800000"/>
    <s v="2 Bedroom Apartment"/>
    <x v="1"/>
    <s v="Menlo Park"/>
    <x v="0"/>
    <x v="3"/>
    <n v="2"/>
  </r>
  <r>
    <s v="R 790 000"/>
    <n v="790000"/>
    <s v="2 Bedroom Apartment"/>
    <x v="1"/>
    <s v="Montana Tuine"/>
    <x v="1"/>
    <x v="3"/>
    <n v="1"/>
  </r>
  <r>
    <s v="R 950 000"/>
    <n v="950000"/>
    <s v="2 Bedroom Apartment"/>
    <x v="1"/>
    <s v="Lombardy Estate"/>
    <x v="0"/>
    <x v="3"/>
    <n v="2"/>
  </r>
  <r>
    <s v="R 920 000"/>
    <n v="920000"/>
    <s v="3.5 Bedroom Apartment"/>
    <x v="1"/>
    <s v="Arcadia"/>
    <x v="5"/>
    <x v="29"/>
    <s v="2,5"/>
  </r>
  <r>
    <s v="R 930 000"/>
    <n v="930000"/>
    <s v="1 Bedroom Apartment"/>
    <x v="1"/>
    <s v="The Hills Game Reserve Estate"/>
    <x v="4"/>
    <x v="7"/>
    <n v="1"/>
  </r>
  <r>
    <s v="R 2 095 000"/>
    <n v="2095000"/>
    <s v="2 Bedroom Apartment"/>
    <x v="1"/>
    <s v="Menlo Park"/>
    <x v="0"/>
    <x v="3"/>
    <n v="2"/>
  </r>
  <r>
    <s v="R 695 000"/>
    <n v="695000"/>
    <s v="2 Bedroom Apartment"/>
    <x v="1"/>
    <s v="Waverley"/>
    <x v="1"/>
    <x v="3"/>
    <n v="1"/>
  </r>
  <r>
    <s v="R 895 000"/>
    <n v="895000"/>
    <s v="2 Bedroom Apartment"/>
    <x v="1"/>
    <s v="Pretoria Central"/>
    <x v="5"/>
    <x v="3"/>
    <n v="1"/>
  </r>
  <r>
    <s v="R 880 000"/>
    <n v="880000"/>
    <s v="2 Bedroom Apartment"/>
    <x v="1"/>
    <s v="Moreleta Park"/>
    <x v="0"/>
    <x v="3"/>
    <n v="1"/>
  </r>
  <r>
    <s v="R 650 000"/>
    <n v="650000"/>
    <s v="1 Bedroom Apartment"/>
    <x v="1"/>
    <s v="Lynnwood"/>
    <x v="0"/>
    <x v="7"/>
    <n v="1"/>
  </r>
  <r>
    <s v="R 750 000"/>
    <n v="750000"/>
    <s v="1 Bedroom Apartment"/>
    <x v="1"/>
    <s v="Arcadia"/>
    <x v="5"/>
    <x v="7"/>
    <n v="1"/>
  </r>
  <r>
    <s v="R 580 000"/>
    <n v="580000"/>
    <s v="2 Bedroom Apartment"/>
    <x v="1"/>
    <s v="Mamelodi"/>
    <x v="3"/>
    <x v="3"/>
    <n v="1"/>
  </r>
  <r>
    <s v="R 730 000"/>
    <n v="730000"/>
    <s v="2 Bedroom Apartment"/>
    <x v="1"/>
    <s v="Mooikloof Ridge"/>
    <x v="4"/>
    <x v="3"/>
    <n v="1"/>
  </r>
  <r>
    <s v="R 600 000"/>
    <n v="600000"/>
    <s v="2 Bedroom Apartment"/>
    <x v="1"/>
    <s v="Mountain View"/>
    <x v="1"/>
    <x v="3"/>
    <n v="1"/>
  </r>
  <r>
    <s v="R 895 000"/>
    <n v="895000"/>
    <s v="2 Bedroom Apartment"/>
    <x v="1"/>
    <s v="Pretoria Central"/>
    <x v="5"/>
    <x v="3"/>
    <n v="1"/>
  </r>
  <r>
    <s v="R 359 000"/>
    <n v="359000"/>
    <s v="0.5 Bedroom Apartment"/>
    <x v="1"/>
    <s v="Pretoria West"/>
    <x v="2"/>
    <x v="2"/>
    <n v="1"/>
  </r>
  <r>
    <s v="R 550 000"/>
    <n v="550000"/>
    <s v="2 Bedroom Apartment"/>
    <x v="1"/>
    <s v="Pretoria Central"/>
    <x v="5"/>
    <x v="3"/>
    <n v="1"/>
  </r>
  <r>
    <s v="R 380 000"/>
    <n v="380000"/>
    <s v="0.5 Bedroom Apartment"/>
    <x v="1"/>
    <s v="Arcadia"/>
    <x v="5"/>
    <x v="2"/>
    <n v="1"/>
  </r>
  <r>
    <s v="R 795 000"/>
    <n v="795000"/>
    <s v="2 Bedroom Apartment"/>
    <x v="1"/>
    <s v="Olympus AH"/>
    <x v="4"/>
    <x v="3"/>
    <n v="1"/>
  </r>
  <r>
    <s v="R 825 000"/>
    <n v="825000"/>
    <s v="2 Bedroom Apartment"/>
    <x v="1"/>
    <s v="Olympus AH"/>
    <x v="4"/>
    <x v="3"/>
    <n v="1"/>
  </r>
  <r>
    <s v="R 636 000"/>
    <n v="636000"/>
    <s v="3 Bedroom Apartment"/>
    <x v="1"/>
    <s v="Kilner Park"/>
    <x v="1"/>
    <x v="1"/>
    <n v="2"/>
  </r>
  <r>
    <s v="R 399 000"/>
    <n v="399000"/>
    <s v="3 Bedroom Apartment"/>
    <x v="1"/>
    <s v="Silverton"/>
    <x v="0"/>
    <x v="1"/>
    <s v="1,5"/>
  </r>
  <r>
    <s v="R 530 000"/>
    <n v="530000"/>
    <s v="1.5 Bedroom Apartment"/>
    <x v="1"/>
    <s v="Pretoria Gardens"/>
    <x v="2"/>
    <x v="17"/>
    <n v="1"/>
  </r>
  <r>
    <s v="R 770 000"/>
    <n v="770000"/>
    <s v="2 Bedroom Apartment"/>
    <x v="1"/>
    <s v="Equestria"/>
    <x v="0"/>
    <x v="3"/>
    <n v="1"/>
  </r>
  <r>
    <s v="R 430 000"/>
    <n v="430000"/>
    <s v="1 Bedroom Apartment"/>
    <x v="1"/>
    <s v="Pretoria North"/>
    <x v="1"/>
    <x v="7"/>
    <n v="1"/>
  </r>
  <r>
    <s v="R 1 400 000"/>
    <n v="1400000"/>
    <s v="2 Bedroom Apartment"/>
    <x v="1"/>
    <s v="Blyde Riverwalk Estate"/>
    <x v="0"/>
    <x v="3"/>
    <n v="2"/>
  </r>
  <r>
    <s v="R 599 000"/>
    <n v="599000"/>
    <s v="2 Bedroom Apartment"/>
    <x v="1"/>
    <s v="Pretoria North"/>
    <x v="1"/>
    <x v="3"/>
    <n v="1"/>
  </r>
  <r>
    <s v="R 770 000"/>
    <n v="770000"/>
    <s v="2 Bedroom Apartment"/>
    <x v="1"/>
    <s v="Sterrewag"/>
    <x v="0"/>
    <x v="3"/>
    <n v="1"/>
  </r>
  <r>
    <s v="R 3 350 000"/>
    <n v="3350000"/>
    <s v="2 Bedroom Apartment"/>
    <x v="1"/>
    <s v="Brooklyn"/>
    <x v="0"/>
    <x v="3"/>
    <s v="2,5"/>
  </r>
  <r>
    <s v="R 546 000"/>
    <n v="546000"/>
    <s v="2 Bedroom Apartment"/>
    <x v="1"/>
    <s v="Sunnyside"/>
    <x v="5"/>
    <x v="3"/>
    <n v="1"/>
  </r>
  <r>
    <s v="R 430 000"/>
    <n v="430000"/>
    <s v="2 Bedroom Apartment"/>
    <x v="1"/>
    <s v="Arcadia"/>
    <x v="5"/>
    <x v="3"/>
    <n v="1"/>
  </r>
  <r>
    <s v="R 2 400 000"/>
    <n v="2400000"/>
    <s v="2 Bedroom Apartment"/>
    <x v="1"/>
    <s v="Waterkloof"/>
    <x v="0"/>
    <x v="3"/>
    <n v="2"/>
  </r>
  <r>
    <s v="R 1 100 000"/>
    <n v="1100000"/>
    <s v="2 Bedroom Apartment"/>
    <x v="1"/>
    <s v="Annlin"/>
    <x v="1"/>
    <x v="3"/>
    <n v="2"/>
  </r>
  <r>
    <s v="R 695 000"/>
    <n v="695000"/>
    <s v="3 Bedroom Apartment"/>
    <x v="1"/>
    <s v="Rietfontein"/>
    <x v="1"/>
    <x v="1"/>
    <n v="1"/>
  </r>
  <r>
    <s v="R 1 485 000"/>
    <n v="1485000"/>
    <s v="3 Bedroom Apartment"/>
    <x v="1"/>
    <s v="Silverton"/>
    <x v="0"/>
    <x v="1"/>
    <s v="2,5"/>
  </r>
  <r>
    <s v="R 2 500 000"/>
    <n v="2500000"/>
    <s v="3 Bedroom Apartment"/>
    <x v="1"/>
    <s v="Pretoriuspark"/>
    <x v="0"/>
    <x v="1"/>
    <s v="2,5"/>
  </r>
  <r>
    <s v="R 865 000"/>
    <n v="865000"/>
    <s v="2 Bedroom Apartment"/>
    <x v="1"/>
    <s v="Wolmer"/>
    <x v="1"/>
    <x v="3"/>
    <n v="1"/>
  </r>
  <r>
    <s v="R 590 000"/>
    <n v="590000"/>
    <s v="2.5 Bedroom Apartment"/>
    <x v="1"/>
    <s v="Sunnyside"/>
    <x v="5"/>
    <x v="10"/>
    <n v="1"/>
  </r>
  <r>
    <s v="R 790 000"/>
    <n v="790000"/>
    <s v="2 Bedroom Apartment"/>
    <x v="1"/>
    <s v="Olympus AH"/>
    <x v="4"/>
    <x v="3"/>
    <n v="1"/>
  </r>
  <r>
    <s v="R 835 000"/>
    <n v="835000"/>
    <s v="2 Bedroom Apartment"/>
    <x v="1"/>
    <s v="La Montagne"/>
    <x v="0"/>
    <x v="3"/>
    <n v="1"/>
  </r>
  <r>
    <s v="R 730 000"/>
    <n v="730000"/>
    <s v="2 Bedroom Apartment"/>
    <x v="1"/>
    <s v="Equestria"/>
    <x v="0"/>
    <x v="3"/>
    <n v="1"/>
  </r>
  <r>
    <s v="R 520 000"/>
    <n v="520000"/>
    <s v="2 Bedroom Apartment"/>
    <x v="1"/>
    <s v="Arcadia"/>
    <x v="5"/>
    <x v="3"/>
    <n v="2"/>
  </r>
  <r>
    <s v="R 779 000"/>
    <n v="779000"/>
    <s v="2 Bedroom Apartment"/>
    <x v="1"/>
    <s v="Equestria"/>
    <x v="0"/>
    <x v="3"/>
    <n v="1"/>
  </r>
  <r>
    <s v="R 820 000"/>
    <n v="820000"/>
    <s v="2 Bedroom Apartment"/>
    <x v="1"/>
    <s v="Equestria"/>
    <x v="0"/>
    <x v="3"/>
    <n v="1"/>
  </r>
  <r>
    <s v="R 490 000"/>
    <n v="490000"/>
    <s v="1 Bedroom Apartment"/>
    <x v="1"/>
    <s v="Newmark Estate"/>
    <x v="0"/>
    <x v="7"/>
    <n v="1"/>
  </r>
  <r>
    <s v="R 1 990 000"/>
    <n v="1990000"/>
    <s v="3 Bedroom Apartment"/>
    <x v="1"/>
    <s v="The Hills Game Reserve Estate"/>
    <x v="4"/>
    <x v="1"/>
    <n v="2"/>
  </r>
  <r>
    <s v="R 750 000"/>
    <n v="750000"/>
    <s v="2 Bedroom Apartment"/>
    <x v="1"/>
    <s v="Waterkloof Glen"/>
    <x v="0"/>
    <x v="3"/>
    <n v="2"/>
  </r>
  <r>
    <s v="R 540 000"/>
    <n v="540000"/>
    <s v="2 Bedroom Apartment"/>
    <x v="1"/>
    <s v="Silverton"/>
    <x v="0"/>
    <x v="3"/>
    <s v="1,5"/>
  </r>
  <r>
    <s v="R 440 000"/>
    <n v="440000"/>
    <s v="2.5 Bedroom Apartment"/>
    <x v="1"/>
    <s v="Eloffsdal"/>
    <x v="1"/>
    <x v="10"/>
    <n v="1"/>
  </r>
  <r>
    <s v="R 400 000"/>
    <n v="400000"/>
    <s v="2 Bedroom Apartment"/>
    <x v="1"/>
    <s v="Pretoria Central"/>
    <x v="5"/>
    <x v="3"/>
    <n v="1"/>
  </r>
  <r>
    <s v="R 770 000"/>
    <n v="770000"/>
    <s v="2 Bedroom Apartment"/>
    <x v="1"/>
    <s v="Andeon AH"/>
    <x v="4"/>
    <x v="3"/>
    <n v="1"/>
  </r>
  <r>
    <s v="R 830 000"/>
    <n v="830000"/>
    <s v="2 Bedroom Apartment"/>
    <x v="1"/>
    <s v="Roodepark Eco Estate"/>
    <x v="4"/>
    <x v="3"/>
    <n v="1"/>
  </r>
  <r>
    <s v="R 540 000"/>
    <n v="540000"/>
    <s v="2 Bedroom Apartment"/>
    <x v="1"/>
    <s v="Silverton"/>
    <x v="0"/>
    <x v="3"/>
    <s v="1,5"/>
  </r>
  <r>
    <s v="R 380 000"/>
    <n v="380000"/>
    <s v="1.5 Bedroom Apartment"/>
    <x v="1"/>
    <s v="Sunnyside"/>
    <x v="5"/>
    <x v="17"/>
    <n v="1"/>
  </r>
  <r>
    <s v="R 258 000"/>
    <n v="258000"/>
    <s v="1 Bedroom Apartment"/>
    <x v="1"/>
    <s v="Sunnyside"/>
    <x v="5"/>
    <x v="7"/>
    <n v="1"/>
  </r>
  <r>
    <s v="R 600 000"/>
    <n v="600000"/>
    <s v="4 Bedroom Apartment"/>
    <x v="1"/>
    <s v="Sunnyside"/>
    <x v="5"/>
    <x v="0"/>
    <n v="2"/>
  </r>
  <r>
    <s v="R 549 000"/>
    <n v="549000"/>
    <s v="2 Bedroom Apartment"/>
    <x v="1"/>
    <s v="Sunnyside"/>
    <x v="5"/>
    <x v="3"/>
    <n v="1"/>
  </r>
  <r>
    <s v="R 835 000"/>
    <n v="835000"/>
    <s v="2 Bedroom Apartment"/>
    <x v="1"/>
    <s v="Lynnwood Glen"/>
    <x v="0"/>
    <x v="3"/>
    <n v="1"/>
  </r>
  <r>
    <s v="R 835 000"/>
    <n v="835000"/>
    <s v="2 Bedroom Apartment"/>
    <x v="1"/>
    <s v="Nellmapius"/>
    <x v="3"/>
    <x v="3"/>
    <n v="1"/>
  </r>
  <r>
    <s v="R 835 000"/>
    <n v="835000"/>
    <s v="2 Bedroom Apartment"/>
    <x v="1"/>
    <s v="Brummeria"/>
    <x v="0"/>
    <x v="3"/>
    <n v="1"/>
  </r>
  <r>
    <s v="R 835 000"/>
    <n v="835000"/>
    <s v="2 Bedroom Apartment"/>
    <x v="1"/>
    <s v="Val De Grace"/>
    <x v="0"/>
    <x v="3"/>
    <n v="1"/>
  </r>
  <r>
    <s v="R 835 000"/>
    <n v="835000"/>
    <s v="2 Bedroom Apartment"/>
    <x v="1"/>
    <s v="Murrayfield"/>
    <x v="0"/>
    <x v="3"/>
    <n v="1"/>
  </r>
  <r>
    <s v="R 555 000"/>
    <n v="555000"/>
    <s v="1 Bedroom Apartment"/>
    <x v="1"/>
    <s v="Queenswood"/>
    <x v="0"/>
    <x v="7"/>
    <n v="1"/>
  </r>
  <r>
    <s v="R 450 000"/>
    <n v="450000"/>
    <s v="2 Bedroom Apartment"/>
    <x v="1"/>
    <s v="Muckleneuk"/>
    <x v="5"/>
    <x v="3"/>
    <n v="1"/>
  </r>
  <r>
    <s v="R 650 000"/>
    <n v="650000"/>
    <s v="4 Bedroom Apartment"/>
    <x v="1"/>
    <s v="Pretoria North"/>
    <x v="1"/>
    <x v="0"/>
    <n v="2"/>
  </r>
  <r>
    <s v="R 850 000"/>
    <n v="850000"/>
    <s v="2 Bedroom Apartment"/>
    <x v="1"/>
    <s v="Equestria"/>
    <x v="0"/>
    <x v="3"/>
    <n v="1"/>
  </r>
  <r>
    <s v="R 2 335 000"/>
    <n v="2335000"/>
    <s v="2 Bedroom Apartment"/>
    <x v="1"/>
    <s v="Hatfield"/>
    <x v="0"/>
    <x v="3"/>
    <n v="2"/>
  </r>
  <r>
    <s v="R 690 000"/>
    <n v="690000"/>
    <s v="3 Bedroom Apartment"/>
    <x v="1"/>
    <s v="Sinoville"/>
    <x v="1"/>
    <x v="1"/>
    <s v="1,5"/>
  </r>
  <r>
    <s v="R 520 000"/>
    <n v="520000"/>
    <s v="3 Bedroom Apartment"/>
    <x v="1"/>
    <s v="Pretoria Central"/>
    <x v="5"/>
    <x v="1"/>
    <n v="1"/>
  </r>
  <r>
    <s v="R 835 000"/>
    <n v="835000"/>
    <s v="2 Bedroom Apartment"/>
    <x v="1"/>
    <s v="Menlo Park"/>
    <x v="0"/>
    <x v="3"/>
    <n v="1"/>
  </r>
  <r>
    <s v="R 835 000"/>
    <n v="835000"/>
    <s v="2 Bedroom Apartment"/>
    <x v="1"/>
    <s v="Lynnwood"/>
    <x v="0"/>
    <x v="3"/>
    <n v="1"/>
  </r>
  <r>
    <s v="R 835 000"/>
    <n v="835000"/>
    <s v="2 Bedroom Apartment"/>
    <x v="1"/>
    <s v="Silverton"/>
    <x v="0"/>
    <x v="3"/>
    <n v="1"/>
  </r>
  <r>
    <s v="R 835 000"/>
    <n v="835000"/>
    <s v="2 Bedroom Apartment"/>
    <x v="1"/>
    <s v="Willow Park Manor"/>
    <x v="0"/>
    <x v="3"/>
    <n v="1"/>
  </r>
  <r>
    <s v="R 2 335 000"/>
    <n v="2335000"/>
    <s v="2 Bedroom Apartment"/>
    <x v="1"/>
    <s v="Hatfield"/>
    <x v="0"/>
    <x v="3"/>
    <n v="2"/>
  </r>
  <r>
    <s v="R 1 167 000"/>
    <n v="1167000"/>
    <s v="1 Bedroom Apartment"/>
    <x v="1"/>
    <s v="Hatfield"/>
    <x v="0"/>
    <x v="7"/>
    <n v="1"/>
  </r>
  <r>
    <s v="R 940 000"/>
    <n v="940000"/>
    <s v="2 Bedroom Apartment"/>
    <x v="1"/>
    <s v="Montana"/>
    <x v="1"/>
    <x v="3"/>
    <n v="1"/>
  </r>
  <r>
    <s v="R 605 000"/>
    <n v="605000"/>
    <s v="3 Bedroom Apartment"/>
    <x v="1"/>
    <s v="Arcadia"/>
    <x v="5"/>
    <x v="1"/>
    <n v="2"/>
  </r>
  <r>
    <s v="R 498 000"/>
    <n v="498000"/>
    <s v="2 Bedroom Apartment"/>
    <x v="1"/>
    <s v="Pretoria Gardens"/>
    <x v="2"/>
    <x v="3"/>
    <n v="1"/>
  </r>
  <r>
    <s v="R 835 000"/>
    <n v="835000"/>
    <s v="2 Bedroom Apartment"/>
    <x v="1"/>
    <s v="Die Wilgers"/>
    <x v="0"/>
    <x v="3"/>
    <n v="1"/>
  </r>
  <r>
    <s v="R 975 000"/>
    <n v="975000"/>
    <s v="2 Bedroom Apartment"/>
    <x v="1"/>
    <s v="Elarduspark"/>
    <x v="0"/>
    <x v="3"/>
    <n v="1"/>
  </r>
  <r>
    <s v="R 699 000"/>
    <n v="699000"/>
    <s v="2 Bedroom Apartment"/>
    <x v="1"/>
    <s v="Annlin-Wes"/>
    <x v="1"/>
    <x v="3"/>
    <n v="1"/>
  </r>
  <r>
    <s v="R 595 000"/>
    <n v="595000"/>
    <s v="2 Bedroom Apartment"/>
    <x v="1"/>
    <s v="Silverton"/>
    <x v="0"/>
    <x v="3"/>
    <s v="1,5"/>
  </r>
  <r>
    <s v="R 999 000"/>
    <n v="999000"/>
    <s v="2 Bedroom Apartment"/>
    <x v="1"/>
    <s v="Montana"/>
    <x v="1"/>
    <x v="3"/>
    <n v="1"/>
  </r>
  <r>
    <s v="R 560 000"/>
    <n v="560000"/>
    <s v="2.5 Bedroom Apartment"/>
    <x v="1"/>
    <s v="Sunnyside"/>
    <x v="5"/>
    <x v="10"/>
    <n v="2"/>
  </r>
  <r>
    <s v="R 1 450 000"/>
    <n v="1450000"/>
    <s v="2 Bedroom Apartment"/>
    <x v="1"/>
    <s v="Six Fountains Residential Estate"/>
    <x v="0"/>
    <x v="3"/>
    <n v="2"/>
  </r>
  <r>
    <s v="R 850 000"/>
    <n v="850000"/>
    <s v="2.5 Bedroom Apartment"/>
    <x v="1"/>
    <s v="Villieria"/>
    <x v="1"/>
    <x v="10"/>
    <n v="1"/>
  </r>
  <r>
    <s v="R 770 000"/>
    <n v="770000"/>
    <s v="3 Bedroom Apartment"/>
    <x v="1"/>
    <s v="Arcadia"/>
    <x v="5"/>
    <x v="1"/>
    <n v="2"/>
  </r>
  <r>
    <s v="R 537 000"/>
    <n v="537000"/>
    <s v="2 Bedroom Apartment"/>
    <x v="1"/>
    <s v="Wonderboom South"/>
    <x v="1"/>
    <x v="3"/>
    <n v="1"/>
  </r>
  <r>
    <s v="R 1 100 000"/>
    <n v="1100000"/>
    <s v="2 Bedroom Apartment"/>
    <x v="1"/>
    <s v="Hatfield"/>
    <x v="0"/>
    <x v="3"/>
    <n v="2"/>
  </r>
  <r>
    <s v="R 450 000"/>
    <n v="450000"/>
    <s v="1.5 Bedroom Apartment"/>
    <x v="1"/>
    <s v="Sunnyside"/>
    <x v="5"/>
    <x v="17"/>
    <n v="1"/>
  </r>
  <r>
    <s v="R 1 640 000"/>
    <n v="1640000"/>
    <s v="2 Bedroom Apartment"/>
    <x v="1"/>
    <s v="Boardwalk Villas"/>
    <x v="0"/>
    <x v="3"/>
    <n v="2"/>
  </r>
  <r>
    <s v="R 2 300 000"/>
    <n v="2300000"/>
    <s v="1 Bedroom Apartment"/>
    <x v="1"/>
    <s v="Menlyn"/>
    <x v="0"/>
    <x v="7"/>
    <n v="1"/>
  </r>
  <r>
    <s v="R 1 200 000"/>
    <n v="1200000"/>
    <s v="3 Bedroom Apartment"/>
    <x v="1"/>
    <s v="Waterkloof Park"/>
    <x v="0"/>
    <x v="1"/>
    <n v="2"/>
  </r>
  <r>
    <s v="R 680 000"/>
    <n v="680000"/>
    <s v="3 Bedroom Apartment"/>
    <x v="1"/>
    <s v="Arcadia"/>
    <x v="5"/>
    <x v="1"/>
    <n v="1"/>
  </r>
  <r>
    <s v="R 569 000"/>
    <n v="569000"/>
    <s v="1 Bedroom Apartment"/>
    <x v="1"/>
    <s v="Annlin"/>
    <x v="1"/>
    <x v="7"/>
    <n v="1"/>
  </r>
  <r>
    <s v="R 1 050 000"/>
    <n v="1050000"/>
    <s v="2 Bedroom Apartment"/>
    <x v="1"/>
    <s v="Hatfield"/>
    <x v="0"/>
    <x v="3"/>
    <n v="2"/>
  </r>
  <r>
    <s v="R 950 000"/>
    <n v="950000"/>
    <s v="2 Bedroom Apartment"/>
    <x v="1"/>
    <s v="Montana"/>
    <x v="1"/>
    <x v="3"/>
    <n v="2"/>
  </r>
  <r>
    <s v="R 770 000"/>
    <n v="770000"/>
    <s v="3 Bedroom Apartment"/>
    <x v="1"/>
    <s v="Arcadia"/>
    <x v="5"/>
    <x v="1"/>
    <n v="2"/>
  </r>
  <r>
    <s v="R 510 000"/>
    <n v="510000"/>
    <s v="3 Bedroom Apartment"/>
    <x v="1"/>
    <s v="Sunnyside"/>
    <x v="5"/>
    <x v="1"/>
    <n v="1"/>
  </r>
  <r>
    <s v="R 1 250 000"/>
    <n v="1250000"/>
    <s v="1 Bedroom Apartment"/>
    <x v="1"/>
    <s v="Menlyn"/>
    <x v="0"/>
    <x v="7"/>
    <n v="1"/>
  </r>
  <r>
    <s v="R 790 000"/>
    <n v="790000"/>
    <s v="2 Bedroom Apartment"/>
    <x v="1"/>
    <s v="Hatfield"/>
    <x v="0"/>
    <x v="3"/>
    <n v="1"/>
  </r>
  <r>
    <s v="R 890 000"/>
    <n v="890000"/>
    <s v="2 Bedroom Apartment"/>
    <x v="1"/>
    <s v="Garsfontein"/>
    <x v="0"/>
    <x v="3"/>
    <n v="1"/>
  </r>
  <r>
    <s v="R 3 200 000"/>
    <n v="3200000"/>
    <s v="3 Bedroom Apartment"/>
    <x v="1"/>
    <s v="Waterkloof"/>
    <x v="0"/>
    <x v="1"/>
    <n v="3"/>
  </r>
  <r>
    <s v="R 560 000"/>
    <n v="560000"/>
    <s v="2 Bedroom Apartment"/>
    <x v="1"/>
    <s v="Arcadia"/>
    <x v="5"/>
    <x v="3"/>
    <s v="1,5"/>
  </r>
  <r>
    <s v="R 680 000"/>
    <n v="680000"/>
    <s v="1 Bedroom Apartment"/>
    <x v="1"/>
    <s v="Montana Tuine"/>
    <x v="1"/>
    <x v="7"/>
    <n v="1"/>
  </r>
  <r>
    <s v="R 560 000"/>
    <n v="560000"/>
    <s v="2 Bedroom Apartment"/>
    <x v="1"/>
    <s v="Arcadia"/>
    <x v="5"/>
    <x v="3"/>
    <s v="1,5"/>
  </r>
  <r>
    <s v="R 2 039 999"/>
    <n v="2039999"/>
    <s v="3 Bedroom Apartment"/>
    <x v="1"/>
    <s v="Six Fountains Residential Estate"/>
    <x v="0"/>
    <x v="1"/>
    <n v="2"/>
  </r>
  <r>
    <s v="R 700 000"/>
    <n v="700000"/>
    <s v="1 Bedroom Apartment"/>
    <x v="1"/>
    <s v="Boardwalk"/>
    <x v="0"/>
    <x v="7"/>
    <n v="1"/>
  </r>
  <r>
    <s v="R 2 149 000"/>
    <n v="2149000"/>
    <s v="3 Bedroom Apartment"/>
    <x v="1"/>
    <s v="Waverley"/>
    <x v="1"/>
    <x v="1"/>
    <s v="2,5"/>
  </r>
  <r>
    <s v="R 783 000"/>
    <n v="783000"/>
    <s v="2 Bedroom Apartment"/>
    <x v="1"/>
    <s v="Boardwalk Villas"/>
    <x v="0"/>
    <x v="3"/>
    <n v="1"/>
  </r>
  <r>
    <s v="R 750 000"/>
    <n v="750000"/>
    <s v="2 Bedroom Apartment"/>
    <x v="1"/>
    <s v="Andeon AH"/>
    <x v="4"/>
    <x v="3"/>
    <n v="1"/>
  </r>
  <r>
    <s v="R 995 000"/>
    <n v="995000"/>
    <s v="2 Bedroom Apartment"/>
    <x v="1"/>
    <s v="La Montagne"/>
    <x v="0"/>
    <x v="3"/>
    <n v="1"/>
  </r>
  <r>
    <s v="R 668 000"/>
    <n v="668000"/>
    <s v="2 Bedroom Apartment"/>
    <x v="1"/>
    <s v="Montana"/>
    <x v="1"/>
    <x v="3"/>
    <n v="1"/>
  </r>
  <r>
    <s v="R 850 000"/>
    <n v="850000"/>
    <s v="2 Bedroom Apartment"/>
    <x v="1"/>
    <s v="Groenkloof"/>
    <x v="6"/>
    <x v="3"/>
    <n v="1"/>
  </r>
  <r>
    <s v="R 995 000"/>
    <n v="995000"/>
    <s v="2 Bedroom Apartment"/>
    <x v="1"/>
    <s v="Menlyn"/>
    <x v="0"/>
    <x v="3"/>
    <n v="1"/>
  </r>
  <r>
    <s v="R 550 000"/>
    <n v="550000"/>
    <s v="2 Bedroom Apartment"/>
    <x v="1"/>
    <s v="Sunnyside"/>
    <x v="5"/>
    <x v="3"/>
    <n v="1"/>
  </r>
  <r>
    <s v="R 580 000"/>
    <n v="580000"/>
    <s v="1 Bedroom Apartment"/>
    <x v="1"/>
    <s v="Greencreek Lifestlye Estate"/>
    <x v="0"/>
    <x v="7"/>
    <n v="1"/>
  </r>
  <r>
    <s v="R 660 000"/>
    <n v="660000"/>
    <s v="1 Bedroom Apartment"/>
    <x v="1"/>
    <s v="Silver Lakes"/>
    <x v="0"/>
    <x v="7"/>
    <n v="1"/>
  </r>
  <r>
    <s v="R 895 000"/>
    <n v="895000"/>
    <s v="2 Bedroom Apartment"/>
    <x v="1"/>
    <s v="Annlin"/>
    <x v="1"/>
    <x v="3"/>
    <n v="1"/>
  </r>
  <r>
    <s v="R 590 000"/>
    <n v="590000"/>
    <s v="2.5 Bedroom Apartment"/>
    <x v="1"/>
    <s v="Sunnyside"/>
    <x v="5"/>
    <x v="10"/>
    <n v="1"/>
  </r>
  <r>
    <s v="R 750 000"/>
    <n v="750000"/>
    <s v="2 Bedroom Apartment"/>
    <x v="1"/>
    <s v="Equestria"/>
    <x v="0"/>
    <x v="3"/>
    <n v="1"/>
  </r>
  <r>
    <s v="R 995 000"/>
    <n v="995000"/>
    <s v="2 Bedroom Apartment"/>
    <x v="1"/>
    <s v="La Montagne"/>
    <x v="0"/>
    <x v="3"/>
    <n v="1"/>
  </r>
  <r>
    <s v="R 637 200"/>
    <n v="637200"/>
    <s v="2 Bedroom Apartment"/>
    <x v="1"/>
    <s v="Muckleneuk"/>
    <x v="5"/>
    <x v="3"/>
    <n v="1"/>
  </r>
  <r>
    <s v="R 600 000"/>
    <n v="600000"/>
    <s v="2 Bedroom Apartment"/>
    <x v="1"/>
    <s v="Wonderboom South"/>
    <x v="1"/>
    <x v="3"/>
    <n v="2"/>
  </r>
  <r>
    <s v="R 1 195 000"/>
    <n v="1195000"/>
    <s v="2 Bedroom Apartment"/>
    <x v="1"/>
    <s v="Elarduspark"/>
    <x v="0"/>
    <x v="3"/>
    <n v="2"/>
  </r>
  <r>
    <s v="R 750 000"/>
    <n v="750000"/>
    <s v="1 Bedroom Apartment"/>
    <x v="1"/>
    <s v="Blyde Riverwalk Estate"/>
    <x v="0"/>
    <x v="7"/>
    <n v="1"/>
  </r>
  <r>
    <s v="R 1 250 000"/>
    <n v="1250000"/>
    <s v="2 Bedroom Apartment"/>
    <x v="1"/>
    <s v="Blyde Riverwalk Estate"/>
    <x v="0"/>
    <x v="3"/>
    <n v="2"/>
  </r>
  <r>
    <s v="R 650 000"/>
    <n v="650000"/>
    <s v="2 Bedroom Apartment"/>
    <x v="1"/>
    <s v="Sunnyside"/>
    <x v="5"/>
    <x v="3"/>
    <n v="2"/>
  </r>
  <r>
    <s v="R 690 000"/>
    <n v="690000"/>
    <s v="3 Bedroom Apartment"/>
    <x v="1"/>
    <s v="Sunnyside"/>
    <x v="5"/>
    <x v="1"/>
    <n v="2"/>
  </r>
  <r>
    <s v="R 400 000"/>
    <n v="400000"/>
    <s v="2 Bedroom Apartment"/>
    <x v="1"/>
    <s v="Silverton"/>
    <x v="0"/>
    <x v="3"/>
    <n v="1"/>
  </r>
  <r>
    <s v="R 817 000"/>
    <n v="817000"/>
    <s v="2 Bedroom Apartment"/>
    <x v="1"/>
    <s v="Faerie Glen"/>
    <x v="0"/>
    <x v="3"/>
    <n v="1"/>
  </r>
  <r>
    <s v="R 2 199 000"/>
    <n v="2199000"/>
    <s v="3 Bedroom Apartment"/>
    <x v="1"/>
    <s v="Equestria"/>
    <x v="0"/>
    <x v="1"/>
    <n v="2"/>
  </r>
  <r>
    <s v="R 1 320 000"/>
    <n v="1320000"/>
    <s v="1 Bedroom Apartment"/>
    <x v="1"/>
    <s v="Hatfield"/>
    <x v="0"/>
    <x v="7"/>
    <n v="1"/>
  </r>
  <r>
    <s v="R 730 000"/>
    <n v="730000"/>
    <s v="2 Bedroom Apartment"/>
    <x v="1"/>
    <s v="Wolmer"/>
    <x v="1"/>
    <x v="3"/>
    <n v="1"/>
  </r>
  <r>
    <s v="R 1 320 000"/>
    <n v="1320000"/>
    <s v="1 Bedroom Apartment"/>
    <x v="1"/>
    <s v="Hatfield"/>
    <x v="0"/>
    <x v="7"/>
    <n v="1"/>
  </r>
  <r>
    <s v="R 900 000"/>
    <n v="900000"/>
    <s v="1 Bedroom Apartment"/>
    <x v="1"/>
    <s v="Zwartkoppies"/>
    <x v="4"/>
    <x v="7"/>
    <n v="1"/>
  </r>
  <r>
    <s v="R 335 000"/>
    <n v="335000"/>
    <s v="1 Bedroom Apartment"/>
    <x v="1"/>
    <s v="Sunnyside"/>
    <x v="5"/>
    <x v="7"/>
    <n v="1"/>
  </r>
  <r>
    <s v="R 789 000"/>
    <n v="789000"/>
    <s v="2 Bedroom Apartment"/>
    <x v="1"/>
    <s v="Annlin"/>
    <x v="1"/>
    <x v="3"/>
    <n v="1"/>
  </r>
  <r>
    <s v="R 410 000"/>
    <n v="410000"/>
    <s v="2 Bedroom Apartment"/>
    <x v="1"/>
    <s v="Gezina"/>
    <x v="1"/>
    <x v="3"/>
    <s v="N/A"/>
  </r>
  <r>
    <s v="R 270 000"/>
    <n v="270000"/>
    <s v="0.5 Bedroom Apartment"/>
    <x v="1"/>
    <s v="Sunnyside"/>
    <x v="5"/>
    <x v="2"/>
    <n v="1"/>
  </r>
  <r>
    <s v="R 650 000"/>
    <n v="650000"/>
    <s v="2 Bedroom Apartment"/>
    <x v="1"/>
    <s v="Queenswood"/>
    <x v="0"/>
    <x v="3"/>
    <n v="1"/>
  </r>
  <r>
    <s v="R 495 000"/>
    <n v="495000"/>
    <s v="2 Bedroom Apartment"/>
    <x v="1"/>
    <s v="Pretoria Gardens"/>
    <x v="2"/>
    <x v="3"/>
    <n v="1"/>
  </r>
  <r>
    <s v="R 580 000"/>
    <n v="580000"/>
    <s v="4 Bedroom Apartment"/>
    <x v="1"/>
    <s v="Arcadia"/>
    <x v="5"/>
    <x v="0"/>
    <n v="2"/>
  </r>
  <r>
    <s v="R 580 000"/>
    <n v="580000"/>
    <s v="4 Bedroom Apartment"/>
    <x v="1"/>
    <s v="Arcadia"/>
    <x v="5"/>
    <x v="0"/>
    <n v="2"/>
  </r>
  <r>
    <s v="R 425 000"/>
    <n v="425000"/>
    <s v="2 Bedroom Apartment"/>
    <x v="1"/>
    <s v="Pretoria North"/>
    <x v="1"/>
    <x v="3"/>
    <n v="1"/>
  </r>
  <r>
    <s v="R 1 000 000"/>
    <n v="1000000"/>
    <s v="2 Bedroom Apartment"/>
    <x v="1"/>
    <s v="Hatfield"/>
    <x v="0"/>
    <x v="3"/>
    <n v="1"/>
  </r>
  <r>
    <s v="R 2 790 000"/>
    <n v="2790000"/>
    <s v="3 Bedroom Apartment"/>
    <x v="1"/>
    <s v="The Wilds"/>
    <x v="0"/>
    <x v="1"/>
    <s v="3,5"/>
  </r>
  <r>
    <s v="R 530 000"/>
    <n v="530000"/>
    <s v="2 Bedroom Apartment"/>
    <x v="1"/>
    <s v="Weavind Park"/>
    <x v="0"/>
    <x v="3"/>
    <n v="1"/>
  </r>
  <r>
    <s v="R 2 100 000"/>
    <n v="2100000"/>
    <s v="2 Bedroom Apartment"/>
    <x v="1"/>
    <s v="Lynnwood"/>
    <x v="0"/>
    <x v="3"/>
    <n v="2"/>
  </r>
  <r>
    <s v="R 470 000"/>
    <n v="470000"/>
    <s v="1.5 Bedroom Apartment"/>
    <x v="1"/>
    <s v="Weavind Park"/>
    <x v="0"/>
    <x v="17"/>
    <n v="1"/>
  </r>
  <r>
    <s v="R 750 000"/>
    <n v="750000"/>
    <s v="2 Bedroom Apartment"/>
    <x v="1"/>
    <s v="Villieria"/>
    <x v="1"/>
    <x v="3"/>
    <n v="1"/>
  </r>
  <r>
    <s v="R 670 000"/>
    <n v="670000"/>
    <s v="2 Bedroom Apartment"/>
    <x v="1"/>
    <s v="Pretoria Central"/>
    <x v="5"/>
    <x v="3"/>
    <n v="1"/>
  </r>
  <r>
    <s v="R 710 000"/>
    <n v="710000"/>
    <s v="2 Bedroom Apartment"/>
    <x v="1"/>
    <s v="Annlin"/>
    <x v="1"/>
    <x v="3"/>
    <n v="2"/>
  </r>
  <r>
    <s v="R 520 000"/>
    <n v="520000"/>
    <s v="1 Bedroom Apartment"/>
    <x v="1"/>
    <s v="Montana"/>
    <x v="1"/>
    <x v="7"/>
    <n v="1"/>
  </r>
  <r>
    <s v="R 650 000"/>
    <n v="650000"/>
    <s v="2 Bedroom Apartment"/>
    <x v="1"/>
    <s v="Annlin"/>
    <x v="1"/>
    <x v="3"/>
    <n v="1"/>
  </r>
  <r>
    <s v="R 835 000"/>
    <n v="835000"/>
    <s v="2 Bedroom Apartment"/>
    <x v="1"/>
    <s v="Kilner Park"/>
    <x v="1"/>
    <x v="3"/>
    <n v="1"/>
  </r>
  <r>
    <s v="R 1 485 000"/>
    <n v="1485000"/>
    <s v="3 Bedroom Apartment"/>
    <x v="1"/>
    <s v="Silverton"/>
    <x v="0"/>
    <x v="1"/>
    <s v="2,5"/>
  </r>
  <r>
    <s v="R 820 000"/>
    <n v="820000"/>
    <s v="2 Bedroom Apartment"/>
    <x v="1"/>
    <s v="Sunnyside"/>
    <x v="5"/>
    <x v="3"/>
    <n v="2"/>
  </r>
  <r>
    <s v="R 300 000"/>
    <n v="300000"/>
    <s v="1 Bedroom Apartment"/>
    <x v="1"/>
    <s v="Arcadia"/>
    <x v="5"/>
    <x v="7"/>
    <n v="1"/>
  </r>
  <r>
    <s v="R 895 000"/>
    <n v="895000"/>
    <s v="1 Bedroom Apartment"/>
    <x v="1"/>
    <s v="Doornpoort AH"/>
    <x v="4"/>
    <x v="7"/>
    <n v="1"/>
  </r>
  <r>
    <s v="R 1 145 000"/>
    <n v="1145000"/>
    <s v="2 Bedroom Apartment"/>
    <x v="1"/>
    <s v="Wonderboom AH"/>
    <x v="4"/>
    <x v="3"/>
    <n v="1"/>
  </r>
  <r>
    <s v="R 835 000"/>
    <n v="835000"/>
    <s v="2 Bedroom Apartment"/>
    <x v="1"/>
    <s v="Waverley"/>
    <x v="1"/>
    <x v="3"/>
    <n v="1"/>
  </r>
  <r>
    <s v="R 995 000"/>
    <n v="995000"/>
    <s v="2 Bedroom Apartment"/>
    <x v="1"/>
    <s v="Lynnwood Manor"/>
    <x v="0"/>
    <x v="3"/>
    <n v="1"/>
  </r>
  <r>
    <s v="R 594 000"/>
    <n v="594000"/>
    <s v="2.5 Bedroom Apartment"/>
    <x v="1"/>
    <s v="Sunnyside"/>
    <x v="5"/>
    <x v="10"/>
    <s v="1,5"/>
  </r>
  <r>
    <s v="R 395 000"/>
    <n v="395000"/>
    <s v="2 Bedroom Apartment"/>
    <x v="1"/>
    <s v="Sunnyside"/>
    <x v="5"/>
    <x v="3"/>
    <n v="1"/>
  </r>
  <r>
    <s v="R 899 000"/>
    <n v="899000"/>
    <s v="3 Bedroom Apartment"/>
    <x v="1"/>
    <s v="Silverton"/>
    <x v="0"/>
    <x v="1"/>
    <n v="1"/>
  </r>
  <r>
    <s v="R 577 800"/>
    <n v="577800"/>
    <s v="2 Bedroom Apartment"/>
    <x v="1"/>
    <s v="Sunnyside"/>
    <x v="5"/>
    <x v="3"/>
    <n v="1"/>
  </r>
  <r>
    <s v="R 800 000"/>
    <n v="800000"/>
    <s v="2 Bedroom Apartment"/>
    <x v="1"/>
    <s v="Equestria"/>
    <x v="0"/>
    <x v="3"/>
    <n v="1"/>
  </r>
  <r>
    <s v="R 899 000"/>
    <n v="899000"/>
    <s v="3 Bedroom Apartment"/>
    <x v="1"/>
    <s v="Silverton"/>
    <x v="0"/>
    <x v="1"/>
    <n v="1"/>
  </r>
  <r>
    <s v="R 1 850 000"/>
    <n v="1850000"/>
    <s v="3 Bedroom Apartment"/>
    <x v="1"/>
    <s v="Lynnwood"/>
    <x v="0"/>
    <x v="1"/>
    <n v="2"/>
  </r>
  <r>
    <s v="R 725 000"/>
    <n v="725000"/>
    <s v="3 Bedroom Apartment"/>
    <x v="1"/>
    <s v="Wonderboom South"/>
    <x v="1"/>
    <x v="1"/>
    <n v="1"/>
  </r>
  <r>
    <s v="R 1 300 000"/>
    <n v="1300000"/>
    <s v="3 Bedroom Apartment"/>
    <x v="1"/>
    <s v="Annlin"/>
    <x v="1"/>
    <x v="1"/>
    <s v="2,5"/>
  </r>
  <r>
    <s v="R 365 000"/>
    <n v="365000"/>
    <s v="3.5 Bedroom Apartment"/>
    <x v="1"/>
    <s v="Pretoria Central"/>
    <x v="5"/>
    <x v="29"/>
    <n v="1"/>
  </r>
  <r>
    <s v="R 895 000"/>
    <n v="895000"/>
    <s v="2 Bedroom Apartment"/>
    <x v="1"/>
    <s v="Lynnwood Ridge"/>
    <x v="0"/>
    <x v="3"/>
    <n v="1"/>
  </r>
  <r>
    <s v="R 410 000"/>
    <n v="410000"/>
    <s v="2 Bedroom Apartment"/>
    <x v="1"/>
    <s v="Pretoria North"/>
    <x v="1"/>
    <x v="3"/>
    <n v="1"/>
  </r>
  <r>
    <s v="R 739 000"/>
    <n v="739000"/>
    <s v="2 Bedroom Apartment"/>
    <x v="1"/>
    <s v="Pretoria West"/>
    <x v="2"/>
    <x v="3"/>
    <n v="1"/>
  </r>
  <r>
    <s v="R 490 000"/>
    <n v="490000"/>
    <s v="2 Bedroom Apartment"/>
    <x v="1"/>
    <s v="Weavind Park"/>
    <x v="0"/>
    <x v="3"/>
    <n v="1"/>
  </r>
  <r>
    <s v="R 580 000"/>
    <n v="580000"/>
    <s v="2 Bedroom Apartment"/>
    <x v="1"/>
    <s v="Pretoria North"/>
    <x v="1"/>
    <x v="3"/>
    <n v="1"/>
  </r>
  <r>
    <s v="R 370 000"/>
    <n v="370000"/>
    <s v="2 Bedroom Apartment"/>
    <x v="1"/>
    <s v="Sunnyside"/>
    <x v="5"/>
    <x v="3"/>
    <n v="1"/>
  </r>
  <r>
    <s v="R 950 000"/>
    <n v="950000"/>
    <s v="2 Bedroom Apartment"/>
    <x v="1"/>
    <s v="Moreleta Park"/>
    <x v="0"/>
    <x v="3"/>
    <n v="1"/>
  </r>
  <r>
    <s v="R 2 200 000"/>
    <n v="2200000"/>
    <s v="3 Bedroom Apartment"/>
    <x v="1"/>
    <s v="The Wilds"/>
    <x v="0"/>
    <x v="1"/>
    <n v="2"/>
  </r>
  <r>
    <s v="R 400 000"/>
    <n v="400000"/>
    <s v="2 Bedroom Apartment"/>
    <x v="1"/>
    <s v="Sunnyside"/>
    <x v="5"/>
    <x v="3"/>
    <n v="1"/>
  </r>
  <r>
    <s v="R 689 000"/>
    <n v="689000"/>
    <s v="1 Bedroom Apartment"/>
    <x v="1"/>
    <s v="Annlin"/>
    <x v="1"/>
    <x v="7"/>
    <n v="1"/>
  </r>
  <r>
    <s v="R 995 000"/>
    <n v="995000"/>
    <s v="3 Bedroom Apartment"/>
    <x v="1"/>
    <s v="Boardwalk Villas"/>
    <x v="0"/>
    <x v="1"/>
    <n v="2"/>
  </r>
  <r>
    <s v="R 559 000"/>
    <n v="559000"/>
    <s v="2 Bedroom Apartment"/>
    <x v="1"/>
    <s v="Pretoria Gardens"/>
    <x v="2"/>
    <x v="3"/>
    <n v="1"/>
  </r>
  <r>
    <s v="R 450 000"/>
    <n v="450000"/>
    <s v="1 Bedroom Apartment"/>
    <x v="1"/>
    <s v="Oukraal Estate"/>
    <x v="0"/>
    <x v="7"/>
    <n v="1"/>
  </r>
  <r>
    <s v="R 380 000"/>
    <n v="380000"/>
    <s v="1 Bedroom Apartment"/>
    <x v="1"/>
    <s v="Sunnyside"/>
    <x v="5"/>
    <x v="7"/>
    <n v="1"/>
  </r>
  <r>
    <s v="R 950 000"/>
    <n v="950000"/>
    <s v="2 Bedroom Apartment"/>
    <x v="1"/>
    <s v="Moreleta Park"/>
    <x v="0"/>
    <x v="3"/>
    <n v="1"/>
  </r>
  <r>
    <s v="R 390 000"/>
    <n v="390000"/>
    <s v="1 Bedroom Apartment"/>
    <x v="1"/>
    <s v="Sunnyside"/>
    <x v="5"/>
    <x v="7"/>
    <n v="1"/>
  </r>
  <r>
    <s v="R 600 000"/>
    <n v="600000"/>
    <s v="2 Bedroom Apartment"/>
    <x v="1"/>
    <s v="Hermanstad"/>
    <x v="2"/>
    <x v="3"/>
    <n v="1"/>
  </r>
  <r>
    <s v="R 410 000"/>
    <n v="410000"/>
    <s v="2 Bedroom Apartment"/>
    <x v="1"/>
    <s v="Muckleneuk"/>
    <x v="5"/>
    <x v="3"/>
    <n v="1"/>
  </r>
  <r>
    <s v="R 260 000"/>
    <n v="260000"/>
    <s v="1 Bedroom Apartment"/>
    <x v="1"/>
    <s v="Sunnyside"/>
    <x v="5"/>
    <x v="7"/>
    <n v="1"/>
  </r>
  <r>
    <s v="R 420 000"/>
    <n v="420000"/>
    <s v="0.5 Bedroom Apartment"/>
    <x v="1"/>
    <s v="Annlin"/>
    <x v="1"/>
    <x v="2"/>
    <n v="1"/>
  </r>
  <r>
    <s v="R 779 000"/>
    <n v="779000"/>
    <s v="2 Bedroom Apartment"/>
    <x v="1"/>
    <s v="Boardwalk"/>
    <x v="0"/>
    <x v="3"/>
    <n v="1"/>
  </r>
  <r>
    <s v="R 980 000"/>
    <n v="980000"/>
    <s v="2 Bedroom Apartment"/>
    <x v="1"/>
    <s v="Moregloed"/>
    <x v="1"/>
    <x v="3"/>
    <n v="1"/>
  </r>
  <r>
    <s v="R 520 000"/>
    <n v="520000"/>
    <s v="2 Bedroom Apartment"/>
    <x v="1"/>
    <s v="Wonderboom South"/>
    <x v="1"/>
    <x v="3"/>
    <n v="1"/>
  </r>
  <r>
    <s v="R 870 000"/>
    <n v="870000"/>
    <s v="1 Bedroom Apartment"/>
    <x v="1"/>
    <s v="Hatfield"/>
    <x v="0"/>
    <x v="7"/>
    <n v="1"/>
  </r>
  <r>
    <s v="R 450 000"/>
    <n v="450000"/>
    <s v="2 Bedroom Apartment"/>
    <x v="1"/>
    <s v="Silverton"/>
    <x v="0"/>
    <x v="3"/>
    <n v="1"/>
  </r>
  <r>
    <s v="R 870 000"/>
    <n v="870000"/>
    <s v="1 Bedroom Apartment"/>
    <x v="1"/>
    <s v="Hatfield"/>
    <x v="0"/>
    <x v="7"/>
    <n v="1"/>
  </r>
  <r>
    <s v="R 500 000"/>
    <n v="500000"/>
    <s v="2 Bedroom Apartment"/>
    <x v="1"/>
    <s v="Arcadia"/>
    <x v="5"/>
    <x v="3"/>
    <n v="1"/>
  </r>
  <r>
    <s v="R 690 000"/>
    <n v="690000"/>
    <s v="2 Bedroom Apartment"/>
    <x v="1"/>
    <s v="Danville"/>
    <x v="2"/>
    <x v="3"/>
    <n v="2"/>
  </r>
  <r>
    <s v="R 1 200 000"/>
    <n v="1200000"/>
    <s v="2 Bedroom Apartment"/>
    <x v="1"/>
    <s v="Hatfield"/>
    <x v="0"/>
    <x v="3"/>
    <n v="2"/>
  </r>
  <r>
    <s v="R 800 000"/>
    <n v="800000"/>
    <s v="2 Bedroom Apartment"/>
    <x v="1"/>
    <s v="Montana Tuine"/>
    <x v="1"/>
    <x v="3"/>
    <n v="1"/>
  </r>
  <r>
    <s v="R 745 000"/>
    <n v="745000"/>
    <s v="2 Bedroom Apartment"/>
    <x v="1"/>
    <s v="Lotus Gardens"/>
    <x v="3"/>
    <x v="3"/>
    <n v="1"/>
  </r>
  <r>
    <s v="R 450 000"/>
    <n v="450000"/>
    <s v="1 Bedroom Apartment"/>
    <x v="1"/>
    <s v="Silver Lakes"/>
    <x v="0"/>
    <x v="7"/>
    <n v="1"/>
  </r>
  <r>
    <s v="R 1 850 000"/>
    <n v="1850000"/>
    <s v="2 Bedroom Apartment"/>
    <x v="1"/>
    <s v="Menlo Park"/>
    <x v="0"/>
    <x v="3"/>
    <n v="2"/>
  </r>
  <r>
    <s v="R 395 000"/>
    <n v="395000"/>
    <s v="2 Bedroom Apartment"/>
    <x v="1"/>
    <s v="Pretoria Central"/>
    <x v="5"/>
    <x v="3"/>
    <n v="1"/>
  </r>
  <r>
    <s v="R 850 000"/>
    <n v="850000"/>
    <s v="2 Bedroom Apartment"/>
    <x v="1"/>
    <s v="Montana Tuine"/>
    <x v="1"/>
    <x v="3"/>
    <n v="1"/>
  </r>
  <r>
    <s v="R 1 999 900"/>
    <n v="1999900"/>
    <s v="2 Bedroom Apartment"/>
    <x v="1"/>
    <s v="Boardwalk Meander"/>
    <x v="0"/>
    <x v="3"/>
    <n v="2"/>
  </r>
  <r>
    <s v="R 550 000"/>
    <n v="550000"/>
    <s v="2 Bedroom Apartment"/>
    <x v="1"/>
    <s v="Pretoria North"/>
    <x v="1"/>
    <x v="3"/>
    <n v="2"/>
  </r>
  <r>
    <s v="R 550 000"/>
    <n v="550000"/>
    <s v="2 Bedroom Apartment"/>
    <x v="1"/>
    <s v="Mahube Valley"/>
    <x v="3"/>
    <x v="3"/>
    <n v="1"/>
  </r>
  <r>
    <s v="R 860 000"/>
    <n v="860000"/>
    <s v="2 Bedroom Apartment"/>
    <x v="1"/>
    <s v="Montana"/>
    <x v="1"/>
    <x v="3"/>
    <n v="1"/>
  </r>
  <r>
    <s v="R 699 999"/>
    <n v="699999"/>
    <s v="2 Bedroom Apartment"/>
    <x v="1"/>
    <s v="Waterkloof Glen"/>
    <x v="0"/>
    <x v="3"/>
    <n v="2"/>
  </r>
  <r>
    <s v="R 1 550 000"/>
    <n v="1550000"/>
    <s v="2 Bedroom Apartment"/>
    <x v="1"/>
    <s v="Lynnwood Manor"/>
    <x v="0"/>
    <x v="3"/>
    <n v="2"/>
  </r>
  <r>
    <s v="R 390 000"/>
    <n v="390000"/>
    <s v="2 Bedroom Apartment"/>
    <x v="1"/>
    <s v="Sunnyside"/>
    <x v="5"/>
    <x v="3"/>
    <n v="1"/>
  </r>
  <r>
    <s v="R 375 000"/>
    <n v="375000"/>
    <s v="1.5 Bedroom Apartment"/>
    <x v="1"/>
    <s v="Pretoria Central"/>
    <x v="5"/>
    <x v="17"/>
    <n v="1"/>
  </r>
  <r>
    <s v="R 2 335 000"/>
    <n v="2335000"/>
    <s v="2 Bedroom Apartment"/>
    <x v="1"/>
    <s v="Hatfield"/>
    <x v="0"/>
    <x v="3"/>
    <n v="2"/>
  </r>
  <r>
    <s v="R 1 050 000"/>
    <n v="1050000"/>
    <s v="2 Bedroom Apartment"/>
    <x v="1"/>
    <s v="Hatfield"/>
    <x v="0"/>
    <x v="3"/>
    <n v="2"/>
  </r>
  <r>
    <s v="R 1 190 000"/>
    <n v="1190000"/>
    <s v="2 Bedroom Apartment"/>
    <x v="1"/>
    <s v="Hatfield"/>
    <x v="0"/>
    <x v="3"/>
    <n v="2"/>
  </r>
  <r>
    <s v="R 550 000"/>
    <n v="550000"/>
    <s v="3 Bedroom Apartment"/>
    <x v="1"/>
    <s v="Pretoria Central"/>
    <x v="5"/>
    <x v="1"/>
    <n v="1"/>
  </r>
  <r>
    <s v="R 530 000"/>
    <n v="530000"/>
    <s v="1 Bedroom Apartment"/>
    <x v="1"/>
    <s v="Hatfield"/>
    <x v="0"/>
    <x v="7"/>
    <n v="1"/>
  </r>
  <r>
    <s v="R 450 000"/>
    <n v="450000"/>
    <s v="1 Bedroom Apartment"/>
    <x v="1"/>
    <s v="Pretoria North"/>
    <x v="1"/>
    <x v="7"/>
    <n v="1"/>
  </r>
  <r>
    <s v="R 750 000"/>
    <n v="750000"/>
    <s v="2 Bedroom Apartment"/>
    <x v="1"/>
    <s v="Newlands"/>
    <x v="0"/>
    <x v="3"/>
    <n v="1"/>
  </r>
  <r>
    <s v="R 490 000"/>
    <n v="490000"/>
    <s v="2 Bedroom Apartment"/>
    <x v="1"/>
    <s v="Sunnyside"/>
    <x v="5"/>
    <x v="3"/>
    <n v="1"/>
  </r>
  <r>
    <s v="R 780 000"/>
    <n v="780000"/>
    <s v="2 Bedroom Apartment"/>
    <x v="1"/>
    <s v="Mooikloof Ridge"/>
    <x v="4"/>
    <x v="3"/>
    <n v="1"/>
  </r>
  <r>
    <s v="R 530 000"/>
    <n v="530000"/>
    <s v="1 Bedroom Apartment"/>
    <x v="1"/>
    <s v="Annlin"/>
    <x v="1"/>
    <x v="7"/>
    <n v="1"/>
  </r>
  <r>
    <s v="R 390 000"/>
    <n v="390000"/>
    <s v="2 Bedroom Apartment"/>
    <x v="1"/>
    <s v="Sunnyside"/>
    <x v="5"/>
    <x v="3"/>
    <n v="1"/>
  </r>
  <r>
    <s v="R 395 000"/>
    <n v="395000"/>
    <s v="1.5 Bedroom Apartment"/>
    <x v="1"/>
    <s v="Sunnyside"/>
    <x v="5"/>
    <x v="17"/>
    <n v="1"/>
  </r>
  <r>
    <s v="R 795 000"/>
    <n v="795000"/>
    <s v="3 Bedroom Apartment"/>
    <x v="1"/>
    <s v="Rietfontein"/>
    <x v="1"/>
    <x v="1"/>
    <n v="2"/>
  </r>
  <r>
    <s v="R 600 000"/>
    <n v="600000"/>
    <s v="3 Bedroom Apartment"/>
    <x v="1"/>
    <s v="Arcadia"/>
    <x v="5"/>
    <x v="1"/>
    <s v="1,5"/>
  </r>
  <r>
    <s v="R 580 000"/>
    <n v="580000"/>
    <s v="2 Bedroom Apartment"/>
    <x v="1"/>
    <s v="Gezina"/>
    <x v="1"/>
    <x v="3"/>
    <n v="1"/>
  </r>
  <r>
    <s v="R 450 000"/>
    <n v="450000"/>
    <s v="2 Bedroom Apartment"/>
    <x v="1"/>
    <s v="Pretoria North"/>
    <x v="1"/>
    <x v="3"/>
    <n v="1"/>
  </r>
  <r>
    <s v="R 880 000"/>
    <n v="880000"/>
    <s v="2 Bedroom Apartment"/>
    <x v="1"/>
    <s v="Montana"/>
    <x v="1"/>
    <x v="3"/>
    <n v="1"/>
  </r>
  <r>
    <s v="R 670 000"/>
    <n v="670000"/>
    <s v="1 Bedroom Apartment"/>
    <x v="1"/>
    <s v="Lynnwood Manor"/>
    <x v="0"/>
    <x v="7"/>
    <n v="1"/>
  </r>
  <r>
    <s v="R 730 000"/>
    <n v="730000"/>
    <s v="2 Bedroom Apartment"/>
    <x v="1"/>
    <s v="Mamelodi"/>
    <x v="3"/>
    <x v="3"/>
    <n v="1"/>
  </r>
  <r>
    <s v="R 520 000"/>
    <n v="520000"/>
    <s v="3 Bedroom Apartment"/>
    <x v="1"/>
    <s v="Arcadia"/>
    <x v="5"/>
    <x v="1"/>
    <n v="1"/>
  </r>
  <r>
    <s v="R 680 000"/>
    <n v="680000"/>
    <s v="3 Bedroom Apartment"/>
    <x v="1"/>
    <s v="Arcadia"/>
    <x v="5"/>
    <x v="1"/>
    <n v="2"/>
  </r>
  <r>
    <s v="R 595 000"/>
    <n v="595000"/>
    <s v="3 Bedroom Apartment"/>
    <x v="1"/>
    <s v="Arcadia"/>
    <x v="5"/>
    <x v="1"/>
    <n v="2"/>
  </r>
  <r>
    <s v="R 870 000"/>
    <n v="870000"/>
    <s v="2 Bedroom Apartment"/>
    <x v="1"/>
    <s v="Waverley"/>
    <x v="1"/>
    <x v="3"/>
    <n v="1"/>
  </r>
  <r>
    <s v="R 730 000"/>
    <n v="730000"/>
    <s v="2 Bedroom Apartment"/>
    <x v="1"/>
    <s v="Mamelodi"/>
    <x v="3"/>
    <x v="3"/>
    <n v="1"/>
  </r>
  <r>
    <s v="R 1 039 000"/>
    <n v="1039000"/>
    <s v="2 Bedroom Apartment"/>
    <x v="1"/>
    <s v="Roodepark Eco Estate"/>
    <x v="4"/>
    <x v="3"/>
    <n v="2"/>
  </r>
  <r>
    <s v="R 969 000"/>
    <n v="969000"/>
    <s v="3 Bedroom Apartment"/>
    <x v="1"/>
    <s v="Pretoria West"/>
    <x v="2"/>
    <x v="1"/>
    <n v="2"/>
  </r>
  <r>
    <s v="R 1 295 000"/>
    <n v="1295000"/>
    <s v="3 Bedroom Apartment"/>
    <x v="1"/>
    <s v="Moreleta Park"/>
    <x v="0"/>
    <x v="1"/>
    <n v="2"/>
  </r>
  <r>
    <s v="R 995 000"/>
    <n v="995000"/>
    <s v="2 Bedroom Apartment"/>
    <x v="1"/>
    <s v="La Montagne"/>
    <x v="0"/>
    <x v="3"/>
    <n v="2"/>
  </r>
  <r>
    <s v="R 1 200 000"/>
    <n v="1200000"/>
    <s v="2 Bedroom Apartment"/>
    <x v="1"/>
    <s v="Hatfield"/>
    <x v="0"/>
    <x v="3"/>
    <n v="2"/>
  </r>
  <r>
    <s v="R 850 000"/>
    <n v="850000"/>
    <s v="3 Bedroom Apartment"/>
    <x v="1"/>
    <s v="Kilner Park"/>
    <x v="1"/>
    <x v="1"/>
    <n v="2"/>
  </r>
  <r>
    <s v="R 945 000"/>
    <n v="945000"/>
    <s v="2 Bedroom Apartment"/>
    <x v="1"/>
    <s v="Montana Tuine"/>
    <x v="1"/>
    <x v="3"/>
    <n v="1"/>
  </r>
  <r>
    <s v="R 725 000"/>
    <n v="725000"/>
    <s v="2 Bedroom Apartment"/>
    <x v="1"/>
    <s v="Montana"/>
    <x v="1"/>
    <x v="3"/>
    <n v="2"/>
  </r>
  <r>
    <s v="R 299 000"/>
    <n v="299000"/>
    <s v="2 Bedroom Apartment"/>
    <x v="1"/>
    <s v="Sunnyside"/>
    <x v="5"/>
    <x v="3"/>
    <n v="1"/>
  </r>
  <r>
    <s v="R 865 000"/>
    <n v="865000"/>
    <s v="2 Bedroom Apartment"/>
    <x v="1"/>
    <s v="Pretoria Central"/>
    <x v="5"/>
    <x v="3"/>
    <n v="1"/>
  </r>
  <r>
    <s v="R 725 000"/>
    <n v="725000"/>
    <s v="2 Bedroom Apartment"/>
    <x v="1"/>
    <s v="Hermanstad"/>
    <x v="2"/>
    <x v="3"/>
    <n v="1"/>
  </r>
  <r>
    <s v="R 560 000"/>
    <n v="560000"/>
    <s v="2.5 Bedroom Apartment"/>
    <x v="1"/>
    <s v="Arcadia"/>
    <x v="5"/>
    <x v="10"/>
    <s v="1,5"/>
  </r>
  <r>
    <s v="R 690 000"/>
    <n v="690000"/>
    <s v="2 Bedroom Apartment"/>
    <x v="1"/>
    <s v="Montana Tuine"/>
    <x v="1"/>
    <x v="3"/>
    <n v="1"/>
  </r>
  <r>
    <s v="R 595 000"/>
    <n v="595000"/>
    <s v="1 Bedroom Apartment"/>
    <x v="1"/>
    <s v="La Montagne"/>
    <x v="0"/>
    <x v="7"/>
    <n v="1"/>
  </r>
  <r>
    <s v="R 1 599 000"/>
    <n v="1599000"/>
    <s v="2 Bedroom Apartment"/>
    <x v="1"/>
    <s v="Boardwalk Meander"/>
    <x v="0"/>
    <x v="3"/>
    <n v="2"/>
  </r>
  <r>
    <s v="R 1 600 000"/>
    <n v="1600000"/>
    <s v="2 Bedroom Apartment"/>
    <x v="1"/>
    <s v="Lynnwood"/>
    <x v="0"/>
    <x v="3"/>
    <n v="2"/>
  </r>
  <r>
    <s v="R 555 000"/>
    <n v="555000"/>
    <s v="2 Bedroom Apartment"/>
    <x v="1"/>
    <s v="Wonderboom South"/>
    <x v="1"/>
    <x v="3"/>
    <n v="1"/>
  </r>
  <r>
    <s v="R 650 000"/>
    <n v="650000"/>
    <s v="2 Bedroom Apartment"/>
    <x v="1"/>
    <s v="Pretoria North"/>
    <x v="1"/>
    <x v="3"/>
    <n v="1"/>
  </r>
  <r>
    <s v="R 495 000"/>
    <n v="495000"/>
    <s v="1 Bedroom Apartment"/>
    <x v="1"/>
    <s v="Wonderboom South"/>
    <x v="1"/>
    <x v="7"/>
    <n v="1"/>
  </r>
  <r>
    <s v="R 1 250 000"/>
    <n v="1250000"/>
    <s v="3 Bedroom Apartment"/>
    <x v="1"/>
    <s v="Erasmuskloof"/>
    <x v="0"/>
    <x v="1"/>
    <n v="2"/>
  </r>
  <r>
    <s v="R 850 000"/>
    <n v="850000"/>
    <s v="1 Bedroom Apartment"/>
    <x v="1"/>
    <s v="Willow Park Manor"/>
    <x v="0"/>
    <x v="7"/>
    <n v="1"/>
  </r>
  <r>
    <s v="R 495 000"/>
    <n v="495000"/>
    <s v="1 Bedroom Apartment"/>
    <x v="1"/>
    <s v="Wonderboom South"/>
    <x v="1"/>
    <x v="7"/>
    <n v="1"/>
  </r>
  <r>
    <s v="R 960 000"/>
    <n v="960000"/>
    <s v="2 Bedroom Apartment"/>
    <x v="1"/>
    <s v="Moreleta Park"/>
    <x v="0"/>
    <x v="3"/>
    <n v="1"/>
  </r>
  <r>
    <s v="R 1 099 000"/>
    <n v="1099000"/>
    <s v="1 Bedroom Apartment"/>
    <x v="1"/>
    <s v="Lynnwood Ridge"/>
    <x v="0"/>
    <x v="7"/>
    <n v="1"/>
  </r>
  <r>
    <s v="R 995 000"/>
    <n v="995000"/>
    <s v="2 Bedroom Apartment"/>
    <x v="1"/>
    <s v="Arcadia"/>
    <x v="5"/>
    <x v="3"/>
    <n v="1"/>
  </r>
  <r>
    <s v="R 1 850 000"/>
    <n v="1850000"/>
    <s v="2 Bedroom Apartment"/>
    <x v="1"/>
    <s v="Menlo Park"/>
    <x v="0"/>
    <x v="3"/>
    <n v="2"/>
  </r>
  <r>
    <s v="R 770 000"/>
    <n v="770000"/>
    <s v="2 Bedroom Apartment"/>
    <x v="1"/>
    <s v="Sunnyside"/>
    <x v="5"/>
    <x v="3"/>
    <n v="2"/>
  </r>
  <r>
    <s v="R 750 000"/>
    <n v="750000"/>
    <s v="1 Bedroom Apartment"/>
    <x v="1"/>
    <s v="Blyde Riverwalk Estate"/>
    <x v="0"/>
    <x v="7"/>
    <n v="1"/>
  </r>
  <r>
    <s v="R 475 000"/>
    <n v="475000"/>
    <s v="1.5 Bedroom Apartment"/>
    <x v="1"/>
    <s v="Sunnyside"/>
    <x v="5"/>
    <x v="17"/>
    <n v="1"/>
  </r>
  <r>
    <s v="R 925 000"/>
    <n v="925000"/>
    <s v="3 Bedroom Apartment"/>
    <x v="1"/>
    <s v="Roodepark Eco Estate"/>
    <x v="4"/>
    <x v="1"/>
    <n v="2"/>
  </r>
  <r>
    <s v="R 865 000"/>
    <n v="865000"/>
    <s v="2 Bedroom Apartment"/>
    <x v="1"/>
    <s v="Waltloo"/>
    <x v="1"/>
    <x v="3"/>
    <n v="1"/>
  </r>
  <r>
    <s v="R 975 000"/>
    <n v="975000"/>
    <s v="2 Bedroom Apartment"/>
    <x v="1"/>
    <s v="Waltloo"/>
    <x v="1"/>
    <x v="3"/>
    <n v="1"/>
  </r>
  <r>
    <s v="R 580 000"/>
    <n v="580000"/>
    <s v="3 Bedroom Apartment"/>
    <x v="1"/>
    <s v="Muckleneuk"/>
    <x v="5"/>
    <x v="1"/>
    <n v="1"/>
  </r>
  <r>
    <s v="R 477 000"/>
    <n v="477000"/>
    <s v="1.5 Bedroom Apartment"/>
    <x v="1"/>
    <s v="Pretoria West"/>
    <x v="2"/>
    <x v="17"/>
    <n v="1"/>
  </r>
  <r>
    <s v="R 589 000"/>
    <n v="589000"/>
    <s v="2 Bedroom Apartment"/>
    <x v="1"/>
    <s v="Pretoria North"/>
    <x v="1"/>
    <x v="3"/>
    <n v="1"/>
  </r>
  <r>
    <s v="R 710 000"/>
    <n v="710000"/>
    <s v="2 Bedroom Apartment"/>
    <x v="1"/>
    <s v="Hillcrest"/>
    <x v="0"/>
    <x v="3"/>
    <n v="1"/>
  </r>
  <r>
    <s v="R 1 250 000"/>
    <n v="1250000"/>
    <s v="3 Bedroom Apartment"/>
    <x v="1"/>
    <s v="Montana"/>
    <x v="1"/>
    <x v="1"/>
    <n v="2"/>
  </r>
  <r>
    <s v="R 650 000"/>
    <n v="650000"/>
    <s v="2 Bedroom Apartment"/>
    <x v="1"/>
    <s v="Montana"/>
    <x v="1"/>
    <x v="3"/>
    <n v="1"/>
  </r>
  <r>
    <s v="R 350 000"/>
    <n v="350000"/>
    <s v="1 Bedroom Apartment"/>
    <x v="1"/>
    <s v="Muckleneuk"/>
    <x v="5"/>
    <x v="7"/>
    <n v="1"/>
  </r>
  <r>
    <s v="R 350 000"/>
    <n v="350000"/>
    <s v="1 Bedroom Apartment"/>
    <x v="1"/>
    <s v="Lotus Gardens"/>
    <x v="3"/>
    <x v="7"/>
    <n v="1"/>
  </r>
  <r>
    <s v="R 899 000"/>
    <n v="899000"/>
    <s v="2 Bedroom Apartment"/>
    <x v="1"/>
    <s v="Pretoria West"/>
    <x v="2"/>
    <x v="3"/>
    <n v="2"/>
  </r>
  <r>
    <s v="R 1 270 000"/>
    <n v="1270000"/>
    <s v="2 Bedroom Apartment"/>
    <x v="1"/>
    <s v="Hillcrest"/>
    <x v="0"/>
    <x v="3"/>
    <n v="1"/>
  </r>
  <r>
    <s v="R 920 000"/>
    <n v="920000"/>
    <s v="1 Bedroom Apartment"/>
    <x v="1"/>
    <s v="Blyde Riverwalk Estate"/>
    <x v="0"/>
    <x v="7"/>
    <n v="1"/>
  </r>
  <r>
    <s v="R 489 000"/>
    <n v="489000"/>
    <s v="3 Bedroom Apartment"/>
    <x v="1"/>
    <s v="Pretoria North"/>
    <x v="1"/>
    <x v="1"/>
    <n v="1"/>
  </r>
  <r>
    <s v="R 420 000"/>
    <n v="420000"/>
    <s v="2.5 Bedroom Apartment"/>
    <x v="1"/>
    <s v="Arcadia"/>
    <x v="5"/>
    <x v="10"/>
    <s v="1,5"/>
  </r>
  <r>
    <s v="R 500 000"/>
    <n v="500000"/>
    <s v="1 Bedroom Apartment"/>
    <x v="1"/>
    <s v="Wapadrand"/>
    <x v="0"/>
    <x v="7"/>
    <n v="1"/>
  </r>
  <r>
    <s v="R 449 999"/>
    <n v="449999"/>
    <s v="5 Bedroom Apartment"/>
    <x v="1"/>
    <s v="Sunnyside"/>
    <x v="5"/>
    <x v="2"/>
    <n v="2"/>
  </r>
  <r>
    <s v="R 545 000"/>
    <n v="545000"/>
    <s v="1 Bedroom Apartment"/>
    <x v="1"/>
    <s v="Hazeldean"/>
    <x v="0"/>
    <x v="7"/>
    <n v="1"/>
  </r>
  <r>
    <s v="R 630 000"/>
    <n v="630000"/>
    <s v="2 Bedroom Apartment"/>
    <x v="1"/>
    <s v="Pretoria North"/>
    <x v="1"/>
    <x v="3"/>
    <n v="1"/>
  </r>
  <r>
    <s v="R 825 000"/>
    <n v="825000"/>
    <s v="2 Bedroom Apartment"/>
    <x v="1"/>
    <s v="Leeuwenhof Estate"/>
    <x v="0"/>
    <x v="3"/>
    <n v="2"/>
  </r>
  <r>
    <s v="R 740 000"/>
    <n v="740000"/>
    <s v="2 Bedroom Apartment"/>
    <x v="1"/>
    <s v="Mooikloof Ridge"/>
    <x v="4"/>
    <x v="3"/>
    <n v="1"/>
  </r>
  <r>
    <s v="R 799 000"/>
    <n v="799000"/>
    <s v="2 Bedroom Apartment"/>
    <x v="1"/>
    <s v="Wolmer"/>
    <x v="1"/>
    <x v="3"/>
    <n v="1"/>
  </r>
  <r>
    <s v="R 490 000"/>
    <n v="490000"/>
    <s v="2 Bedroom Apartment"/>
    <x v="1"/>
    <s v="Pretoria North"/>
    <x v="1"/>
    <x v="3"/>
    <n v="2"/>
  </r>
  <r>
    <s v="R 420 000"/>
    <n v="420000"/>
    <s v="2 Bedroom Apartment"/>
    <x v="1"/>
    <s v="Sunnyside"/>
    <x v="5"/>
    <x v="3"/>
    <n v="1"/>
  </r>
  <r>
    <s v="R 490 000"/>
    <n v="490000"/>
    <s v="2.5 Bedroom Apartment"/>
    <x v="1"/>
    <s v="Pretoria Central"/>
    <x v="5"/>
    <x v="10"/>
    <n v="1"/>
  </r>
  <r>
    <s v="R 1 480 000"/>
    <n v="1480000"/>
    <s v="4 Bedroom Apartment"/>
    <x v="1"/>
    <s v="Faerie Glen"/>
    <x v="0"/>
    <x v="0"/>
    <n v="2"/>
  </r>
  <r>
    <s v="R 1 120 000"/>
    <n v="1120000"/>
    <s v="1 Bedroom Apartment"/>
    <x v="1"/>
    <s v="Menlo Park"/>
    <x v="0"/>
    <x v="7"/>
    <n v="1"/>
  </r>
  <r>
    <s v="R 725 000"/>
    <n v="725000"/>
    <s v="3 Bedroom Apartment"/>
    <x v="1"/>
    <s v="West Park"/>
    <x v="2"/>
    <x v="1"/>
    <n v="3"/>
  </r>
  <r>
    <s v="R 600 000"/>
    <n v="600000"/>
    <s v="2 Bedroom Apartment"/>
    <x v="1"/>
    <s v="Sunnyside"/>
    <x v="5"/>
    <x v="3"/>
    <n v="1"/>
  </r>
  <r>
    <s v="R 750 000"/>
    <n v="750000"/>
    <s v="2 Bedroom Apartment"/>
    <x v="1"/>
    <s v="Boardwalk"/>
    <x v="0"/>
    <x v="3"/>
    <n v="1"/>
  </r>
  <r>
    <s v="R 650 000"/>
    <n v="650000"/>
    <s v="1 Bedroom Apartment"/>
    <x v="1"/>
    <s v="Boardwalk"/>
    <x v="0"/>
    <x v="7"/>
    <n v="1"/>
  </r>
  <r>
    <s v="R 520 000"/>
    <n v="520000"/>
    <s v="2 Bedroom Apartment"/>
    <x v="1"/>
    <s v="Kwaggasrand"/>
    <x v="2"/>
    <x v="3"/>
    <n v="1"/>
  </r>
  <r>
    <s v="R 500 000"/>
    <n v="500000"/>
    <s v="1 Bedroom Apartment"/>
    <x v="1"/>
    <s v="Wapadrand"/>
    <x v="0"/>
    <x v="7"/>
    <n v="1"/>
  </r>
  <r>
    <s v="R 650 000"/>
    <n v="650000"/>
    <s v="2 Bedroom Apartment"/>
    <x v="1"/>
    <s v="Montana"/>
    <x v="1"/>
    <x v="3"/>
    <n v="1"/>
  </r>
  <r>
    <s v="R 885 000"/>
    <n v="885000"/>
    <s v="2 Bedroom Apartment"/>
    <x v="1"/>
    <s v="Moregloed"/>
    <x v="1"/>
    <x v="3"/>
    <n v="1"/>
  </r>
  <r>
    <s v="R 680 000"/>
    <n v="680000"/>
    <s v="1 Bedroom Apartment"/>
    <x v="1"/>
    <s v="Riviera"/>
    <x v="5"/>
    <x v="7"/>
    <n v="1"/>
  </r>
  <r>
    <s v="R 820 000"/>
    <n v="820000"/>
    <s v="2 Bedroom Apartment"/>
    <x v="1"/>
    <s v="Boardwalk"/>
    <x v="0"/>
    <x v="3"/>
    <n v="1"/>
  </r>
  <r>
    <s v="R 769 000"/>
    <n v="769000"/>
    <s v="2 Bedroom Apartment"/>
    <x v="1"/>
    <s v="Montana Tuine"/>
    <x v="1"/>
    <x v="3"/>
    <n v="1"/>
  </r>
  <r>
    <s v="R 1 200 000"/>
    <n v="1200000"/>
    <s v="1 Bedroom Apartment"/>
    <x v="1"/>
    <s v="Hatfield"/>
    <x v="0"/>
    <x v="7"/>
    <n v="1"/>
  </r>
  <r>
    <s v="R 845 000"/>
    <n v="845000"/>
    <s v="2 Bedroom Apartment"/>
    <x v="1"/>
    <s v="Montana Park"/>
    <x v="1"/>
    <x v="3"/>
    <n v="1"/>
  </r>
  <r>
    <s v="R 480 000"/>
    <n v="480000"/>
    <s v="2 Bedroom Apartment"/>
    <x v="1"/>
    <s v="Sunnyside"/>
    <x v="5"/>
    <x v="3"/>
    <n v="1"/>
  </r>
  <r>
    <s v="R 595 000"/>
    <n v="595000"/>
    <s v="1 Bedroom Apartment"/>
    <x v="1"/>
    <s v="Hazeldean"/>
    <x v="0"/>
    <x v="7"/>
    <n v="1"/>
  </r>
  <r>
    <s v="R 830 000"/>
    <n v="830000"/>
    <s v="2 Bedroom Apartment"/>
    <x v="1"/>
    <s v="Shere"/>
    <x v="4"/>
    <x v="3"/>
    <n v="2"/>
  </r>
  <r>
    <s v="R 550 000"/>
    <n v="550000"/>
    <s v="1 Bedroom Apartment"/>
    <x v="1"/>
    <s v="Wapadrand"/>
    <x v="0"/>
    <x v="7"/>
    <n v="1"/>
  </r>
  <r>
    <s v="R 680 000"/>
    <n v="680000"/>
    <s v="2 Bedroom Apartment"/>
    <x v="1"/>
    <s v="Silverton"/>
    <x v="0"/>
    <x v="3"/>
    <n v="1"/>
  </r>
  <r>
    <s v="R 1 350 000"/>
    <n v="1350000"/>
    <s v="2 Bedroom Apartment"/>
    <x v="1"/>
    <s v="Brooklyn"/>
    <x v="0"/>
    <x v="3"/>
    <n v="2"/>
  </r>
  <r>
    <s v="R 850 000"/>
    <n v="850000"/>
    <s v="2 Bedroom Apartment"/>
    <x v="1"/>
    <s v="Faerie Glen"/>
    <x v="0"/>
    <x v="3"/>
    <n v="1"/>
  </r>
  <r>
    <s v="R 435 000"/>
    <n v="435000"/>
    <s v="1 Bedroom Apartment"/>
    <x v="1"/>
    <s v="La Montagne"/>
    <x v="0"/>
    <x v="7"/>
    <n v="1"/>
  </r>
  <r>
    <s v="R 1 195 000"/>
    <n v="1195000"/>
    <s v="3 Bedroom Apartment"/>
    <x v="1"/>
    <s v="Willow Park Manor"/>
    <x v="0"/>
    <x v="1"/>
    <n v="2"/>
  </r>
  <r>
    <s v="R 1 350 000"/>
    <n v="1350000"/>
    <s v="2 Bedroom Apartment"/>
    <x v="1"/>
    <s v="Brooklyn"/>
    <x v="0"/>
    <x v="3"/>
    <n v="2"/>
  </r>
  <r>
    <s v="R 675 000"/>
    <n v="675000"/>
    <s v="2 Bedroom Apartment"/>
    <x v="1"/>
    <s v="Brummeria"/>
    <x v="0"/>
    <x v="3"/>
    <s v="1,5"/>
  </r>
  <r>
    <s v="R 350 000"/>
    <n v="350000"/>
    <s v="1.5 Bedroom Apartment"/>
    <x v="1"/>
    <s v="Sunnyside"/>
    <x v="5"/>
    <x v="17"/>
    <n v="1"/>
  </r>
  <r>
    <s v="R 4 800 000"/>
    <n v="4800000"/>
    <s v="2 Bedroom Apartment"/>
    <x v="1"/>
    <s v="Brooklyn"/>
    <x v="0"/>
    <x v="3"/>
    <n v="2"/>
  </r>
  <r>
    <s v="R 815 000"/>
    <n v="815000"/>
    <s v="1 Bedroom Apartment"/>
    <x v="1"/>
    <s v="Willow Park Manor"/>
    <x v="0"/>
    <x v="7"/>
    <n v="1"/>
  </r>
  <r>
    <s v="R 495 000"/>
    <n v="495000"/>
    <s v="2 Bedroom Apartment"/>
    <x v="1"/>
    <s v="Wonderboom South"/>
    <x v="1"/>
    <x v="3"/>
    <n v="1"/>
  </r>
  <r>
    <s v="R 1 260 000"/>
    <n v="1260000"/>
    <s v="2 Bedroom Apartment"/>
    <x v="1"/>
    <s v="Brooklyn"/>
    <x v="0"/>
    <x v="3"/>
    <n v="2"/>
  </r>
  <r>
    <s v="R 500 000"/>
    <n v="500000"/>
    <s v="1 Bedroom Apartment"/>
    <x v="1"/>
    <s v="Montana"/>
    <x v="1"/>
    <x v="7"/>
    <n v="1"/>
  </r>
  <r>
    <s v="R 591 000"/>
    <n v="591000"/>
    <s v="2 Bedroom Apartment"/>
    <x v="1"/>
    <s v="Andeon"/>
    <x v="2"/>
    <x v="3"/>
    <n v="1"/>
  </r>
  <r>
    <s v="R 1 871 000"/>
    <n v="1871000"/>
    <s v="3 Bedroom Apartment"/>
    <x v="1"/>
    <s v="Montana"/>
    <x v="1"/>
    <x v="1"/>
    <n v="2"/>
  </r>
  <r>
    <s v="R 591 000"/>
    <n v="591000"/>
    <s v="2 Bedroom Apartment"/>
    <x v="1"/>
    <s v="Andeon"/>
    <x v="2"/>
    <x v="3"/>
    <n v="1"/>
  </r>
  <r>
    <s v="R 530 000"/>
    <n v="530000"/>
    <s v="2 Bedroom Apartment"/>
    <x v="1"/>
    <s v="Pretoria North"/>
    <x v="1"/>
    <x v="3"/>
    <n v="2"/>
  </r>
  <r>
    <s v="R 860 000"/>
    <n v="860000"/>
    <s v="2 Bedroom Apartment"/>
    <x v="1"/>
    <s v="Equestria"/>
    <x v="0"/>
    <x v="3"/>
    <n v="1"/>
  </r>
  <r>
    <s v="R 1 410 000"/>
    <n v="1410000"/>
    <s v="5 Bedroom Apartment"/>
    <x v="1"/>
    <s v="Capital Park"/>
    <x v="5"/>
    <x v="2"/>
    <n v="3"/>
  </r>
  <r>
    <s v="R 1 800 000"/>
    <n v="1800000"/>
    <s v="3 Bedroom Apartment"/>
    <x v="1"/>
    <s v="Brooklyn"/>
    <x v="0"/>
    <x v="1"/>
    <n v="2"/>
  </r>
  <r>
    <s v="R 495 000"/>
    <n v="495000"/>
    <s v="2 Bedroom Apartment"/>
    <x v="1"/>
    <s v="Arcadia"/>
    <x v="5"/>
    <x v="3"/>
    <n v="1"/>
  </r>
  <r>
    <s v="R 695 000"/>
    <n v="695000"/>
    <s v="2 Bedroom Apartment"/>
    <x v="1"/>
    <s v="Pretoria North"/>
    <x v="1"/>
    <x v="3"/>
    <n v="1"/>
  </r>
  <r>
    <s v="R 1 750 000"/>
    <n v="1750000"/>
    <s v="3 Bedroom Apartment"/>
    <x v="1"/>
    <s v="Blyde Riverwalk Estate"/>
    <x v="0"/>
    <x v="1"/>
    <n v="2"/>
  </r>
  <r>
    <s v="R 760 000"/>
    <n v="760000"/>
    <s v="2 Bedroom Apartment"/>
    <x v="1"/>
    <s v="Hazeldean"/>
    <x v="0"/>
    <x v="3"/>
    <n v="2"/>
  </r>
  <r>
    <s v="R 395 000"/>
    <n v="395000"/>
    <s v="2 Bedroom Apartment"/>
    <x v="1"/>
    <s v="Sunnyside"/>
    <x v="5"/>
    <x v="3"/>
    <n v="1"/>
  </r>
  <r>
    <s v="R 315 000"/>
    <n v="315000"/>
    <s v="1 Bedroom Apartment"/>
    <x v="1"/>
    <s v="Sunnyside"/>
    <x v="5"/>
    <x v="7"/>
    <n v="1"/>
  </r>
  <r>
    <s v="R 860 000"/>
    <n v="860000"/>
    <s v="2 Bedroom Apartment"/>
    <x v="1"/>
    <s v="Tijger Vallei"/>
    <x v="0"/>
    <x v="3"/>
    <n v="2"/>
  </r>
  <r>
    <s v="R 670 000"/>
    <n v="670000"/>
    <s v="2 Bedroom Apartment"/>
    <x v="1"/>
    <s v="Montana"/>
    <x v="1"/>
    <x v="3"/>
    <n v="1"/>
  </r>
  <r>
    <s v="R 380 000"/>
    <n v="380000"/>
    <s v="1 Bedroom Apartment"/>
    <x v="1"/>
    <s v="Gezina"/>
    <x v="1"/>
    <x v="7"/>
    <n v="1"/>
  </r>
  <r>
    <s v="R 280 000"/>
    <n v="280000"/>
    <s v="1 Bedroom Apartment"/>
    <x v="1"/>
    <s v="Pretoria Central"/>
    <x v="5"/>
    <x v="7"/>
    <n v="1"/>
  </r>
  <r>
    <s v="R 660 000"/>
    <n v="660000"/>
    <s v="1 Bedroom Apartment"/>
    <x v="1"/>
    <s v="Rietvalleirand"/>
    <x v="0"/>
    <x v="7"/>
    <n v="1"/>
  </r>
  <r>
    <s v="R 750 000"/>
    <n v="750000"/>
    <s v="1 Bedroom Apartment"/>
    <x v="1"/>
    <s v="Newlands"/>
    <x v="0"/>
    <x v="7"/>
    <n v="1"/>
  </r>
  <r>
    <s v="R 620 000"/>
    <n v="620000"/>
    <s v="2 Bedroom Apartment"/>
    <x v="1"/>
    <s v="Pretoria North"/>
    <x v="1"/>
    <x v="3"/>
    <n v="1"/>
  </r>
  <r>
    <s v="R 580 000"/>
    <n v="580000"/>
    <s v="3 Bedroom Apartment"/>
    <x v="1"/>
    <s v="Arcadia"/>
    <x v="5"/>
    <x v="1"/>
    <s v="1,5"/>
  </r>
  <r>
    <s v="R 550 000"/>
    <n v="550000"/>
    <s v="2 Bedroom Apartment"/>
    <x v="1"/>
    <s v="Pretoria Gardens"/>
    <x v="2"/>
    <x v="3"/>
    <n v="1"/>
  </r>
  <r>
    <s v="R 265 000"/>
    <n v="265000"/>
    <s v="0.5 Bedroom Apartment"/>
    <x v="1"/>
    <s v="Muckleneuk"/>
    <x v="5"/>
    <x v="2"/>
    <n v="1"/>
  </r>
  <r>
    <s v="R 580 000"/>
    <n v="580000"/>
    <s v="3 Bedroom Apartment"/>
    <x v="1"/>
    <s v="Arcadia"/>
    <x v="5"/>
    <x v="1"/>
    <s v="1,5"/>
  </r>
  <r>
    <s v="R 380 000"/>
    <n v="380000"/>
    <s v="1.5 Bedroom Apartment"/>
    <x v="1"/>
    <s v="Pretoria West"/>
    <x v="2"/>
    <x v="17"/>
    <n v="1"/>
  </r>
  <r>
    <s v="R 835 000"/>
    <n v="835000"/>
    <s v="2 Bedroom Apartment"/>
    <x v="1"/>
    <s v="Arcadia"/>
    <x v="5"/>
    <x v="3"/>
    <n v="1"/>
  </r>
  <r>
    <s v="R 750 000"/>
    <n v="750000"/>
    <s v="1 Bedroom Apartment"/>
    <x v="1"/>
    <s v="Blyde Riverwalk Estate"/>
    <x v="0"/>
    <x v="7"/>
    <n v="1"/>
  </r>
  <r>
    <s v="R 540 000"/>
    <n v="540000"/>
    <s v="2 Bedroom Apartment"/>
    <x v="1"/>
    <s v="Sunnyside"/>
    <x v="5"/>
    <x v="3"/>
    <n v="1"/>
  </r>
  <r>
    <s v="R 580 000"/>
    <n v="580000"/>
    <s v="0.5 Bedroom Apartment"/>
    <x v="1"/>
    <s v="Hillcrest"/>
    <x v="0"/>
    <x v="2"/>
    <n v="1"/>
  </r>
  <r>
    <s v="R 660 000"/>
    <n v="660000"/>
    <s v="3 Bedroom Apartment"/>
    <x v="1"/>
    <s v="Sunnyside"/>
    <x v="5"/>
    <x v="1"/>
    <n v="2"/>
  </r>
  <r>
    <s v="R 650 000"/>
    <n v="650000"/>
    <s v="3 Bedroom Apartment"/>
    <x v="1"/>
    <s v="Sunnyside"/>
    <x v="5"/>
    <x v="1"/>
    <s v="2,5"/>
  </r>
  <r>
    <s v="R 255 000"/>
    <n v="255000"/>
    <s v="1 Bedroom Apartment"/>
    <x v="1"/>
    <s v="Sunnyside"/>
    <x v="5"/>
    <x v="7"/>
    <n v="1"/>
  </r>
  <r>
    <s v="R 650 000"/>
    <n v="650000"/>
    <s v="1 Bedroom Apartment"/>
    <x v="1"/>
    <s v="Boardwalk"/>
    <x v="0"/>
    <x v="7"/>
    <n v="1"/>
  </r>
  <r>
    <s v="R 540 000"/>
    <n v="540000"/>
    <s v="0.5 Bedroom Apartment"/>
    <x v="1"/>
    <s v="Oukraal Estate"/>
    <x v="0"/>
    <x v="2"/>
    <n v="1"/>
  </r>
  <r>
    <s v="R 660 000"/>
    <n v="660000"/>
    <s v="2.5 Bedroom Apartment"/>
    <x v="1"/>
    <s v="Queenswood"/>
    <x v="0"/>
    <x v="10"/>
    <n v="2"/>
  </r>
  <r>
    <s v="R 2 095 000"/>
    <n v="2095000"/>
    <s v="2 Bedroom Apartment"/>
    <x v="1"/>
    <s v="Menlo Park"/>
    <x v="0"/>
    <x v="3"/>
    <n v="2"/>
  </r>
  <r>
    <s v="R 749 000"/>
    <n v="749000"/>
    <s v="3 Bedroom Apartment"/>
    <x v="1"/>
    <s v="Die Wilgers"/>
    <x v="0"/>
    <x v="1"/>
    <n v="2"/>
  </r>
  <r>
    <s v="R 800 000"/>
    <n v="800000"/>
    <s v="3 Bedroom Apartment"/>
    <x v="1"/>
    <s v="Mamelodi East"/>
    <x v="3"/>
    <x v="1"/>
    <n v="1"/>
  </r>
  <r>
    <s v="R 650 000"/>
    <n v="650000"/>
    <s v="2 Bedroom Apartment"/>
    <x v="1"/>
    <s v="Pretoria North"/>
    <x v="1"/>
    <x v="3"/>
    <n v="1"/>
  </r>
  <r>
    <s v="R 1 800 000"/>
    <n v="1800000"/>
    <s v="3 Bedroom Apartment"/>
    <x v="1"/>
    <s v="Blyde Riverwalk Estate"/>
    <x v="0"/>
    <x v="1"/>
    <n v="2"/>
  </r>
  <r>
    <s v="R 1 150 000"/>
    <n v="1150000"/>
    <s v="2 Bedroom Apartment"/>
    <x v="1"/>
    <s v="Lynnwood"/>
    <x v="0"/>
    <x v="3"/>
    <n v="1"/>
  </r>
  <r>
    <s v="R 450 000"/>
    <n v="450000"/>
    <s v="2 Bedroom Apartment"/>
    <x v="1"/>
    <s v="Pretoria Central"/>
    <x v="5"/>
    <x v="3"/>
    <n v="1"/>
  </r>
  <r>
    <s v="R 680 000"/>
    <n v="680000"/>
    <s v="2 Bedroom Apartment"/>
    <x v="1"/>
    <s v="Mooikloof Ridge"/>
    <x v="4"/>
    <x v="3"/>
    <n v="1"/>
  </r>
  <r>
    <s v="R 500 000"/>
    <n v="500000"/>
    <s v="3 Bedroom Apartment"/>
    <x v="1"/>
    <s v="Sunnyside"/>
    <x v="5"/>
    <x v="1"/>
    <n v="1"/>
  </r>
  <r>
    <s v="R 436 000"/>
    <n v="436000"/>
    <s v="3 Bedroom Apartment"/>
    <x v="1"/>
    <s v="Sunnyside"/>
    <x v="5"/>
    <x v="1"/>
    <n v="1"/>
  </r>
  <r>
    <s v="R 2 095 000"/>
    <n v="2095000"/>
    <s v="2 Bedroom Apartment"/>
    <x v="1"/>
    <s v="Menlo Park"/>
    <x v="0"/>
    <x v="3"/>
    <n v="2"/>
  </r>
  <r>
    <s v="R 600 000"/>
    <n v="600000"/>
    <s v="3 Bedroom Apartment"/>
    <x v="1"/>
    <s v="Arcadia"/>
    <x v="5"/>
    <x v="1"/>
    <s v="1,5"/>
  </r>
  <r>
    <s v="R 880 000"/>
    <n v="880000"/>
    <s v="2 Bedroom Apartment"/>
    <x v="1"/>
    <s v="Montana"/>
    <x v="1"/>
    <x v="3"/>
    <n v="1"/>
  </r>
  <r>
    <s v="R 320 000"/>
    <n v="320000"/>
    <s v="1 Bedroom Apartment"/>
    <x v="1"/>
    <s v="Sunnyside"/>
    <x v="5"/>
    <x v="7"/>
    <n v="1"/>
  </r>
  <r>
    <s v="R 315 000"/>
    <n v="315000"/>
    <s v="1 Bedroom Apartment"/>
    <x v="1"/>
    <s v="Pretoria Central"/>
    <x v="5"/>
    <x v="7"/>
    <n v="1"/>
  </r>
  <r>
    <s v="R 890 000"/>
    <n v="890000"/>
    <s v="1 Bedroom Apartment"/>
    <x v="1"/>
    <s v="Arcadia"/>
    <x v="5"/>
    <x v="7"/>
    <n v="1"/>
  </r>
  <r>
    <s v="R 695 000"/>
    <n v="695000"/>
    <s v="2 Bedroom Apartment"/>
    <x v="1"/>
    <s v="Lotus Gardens"/>
    <x v="3"/>
    <x v="3"/>
    <n v="1"/>
  </r>
  <r>
    <s v="R 950 000"/>
    <n v="950000"/>
    <s v="2.5 Bedroom Apartment"/>
    <x v="1"/>
    <s v="Hatfield"/>
    <x v="0"/>
    <x v="10"/>
    <s v="1,5"/>
  </r>
  <r>
    <s v="R 700 000"/>
    <n v="700000"/>
    <s v="2.5 Bedroom Apartment"/>
    <x v="1"/>
    <s v="Sunnyside"/>
    <x v="5"/>
    <x v="10"/>
    <s v="1,5"/>
  </r>
  <r>
    <s v="R 505 000"/>
    <n v="505000"/>
    <s v="4 Bedroom Apartment"/>
    <x v="1"/>
    <s v="Sunnyside"/>
    <x v="5"/>
    <x v="0"/>
    <n v="2"/>
  </r>
  <r>
    <s v="R 2 500 000"/>
    <n v="2500000"/>
    <s v="2 Bedroom Apartment"/>
    <x v="1"/>
    <s v="Brooklyn"/>
    <x v="0"/>
    <x v="3"/>
    <n v="2"/>
  </r>
  <r>
    <s v="R 710 000"/>
    <n v="710000"/>
    <s v="2 Bedroom Apartment"/>
    <x v="1"/>
    <s v="La Montagne"/>
    <x v="0"/>
    <x v="3"/>
    <n v="1"/>
  </r>
  <r>
    <s v="R 560 000"/>
    <n v="560000"/>
    <s v="2 Bedroom Apartment"/>
    <x v="1"/>
    <s v="Pretoria Gardens"/>
    <x v="2"/>
    <x v="3"/>
    <n v="1"/>
  </r>
  <r>
    <s v="R 580 000"/>
    <n v="580000"/>
    <s v="5 Bedroom Apartment"/>
    <x v="1"/>
    <s v="Muckleneuk"/>
    <x v="5"/>
    <x v="2"/>
    <n v="2"/>
  </r>
  <r>
    <s v="R 740 000"/>
    <n v="740000"/>
    <s v="2 Bedroom Apartment"/>
    <x v="1"/>
    <s v="Sinoville"/>
    <x v="1"/>
    <x v="3"/>
    <n v="2"/>
  </r>
  <r>
    <s v="R 469 000"/>
    <n v="469000"/>
    <s v="2 Bedroom Apartment"/>
    <x v="1"/>
    <s v="East Lynne"/>
    <x v="0"/>
    <x v="3"/>
    <n v="1"/>
  </r>
  <r>
    <s v="R 450 000"/>
    <n v="450000"/>
    <s v="2 Bedroom Apartment"/>
    <x v="1"/>
    <s v="Pretoria North"/>
    <x v="1"/>
    <x v="3"/>
    <n v="1"/>
  </r>
  <r>
    <s v="R 565 000"/>
    <n v="565000"/>
    <s v="1.5 Bedroom Apartment"/>
    <x v="1"/>
    <s v="Wonderboom South"/>
    <x v="1"/>
    <x v="17"/>
    <n v="1"/>
  </r>
  <r>
    <s v="R 799 000"/>
    <n v="799000"/>
    <s v="2 Bedroom Apartment"/>
    <x v="1"/>
    <s v="Olympus AH"/>
    <x v="4"/>
    <x v="3"/>
    <n v="1"/>
  </r>
  <r>
    <s v="R 580 000"/>
    <n v="580000"/>
    <s v="5 Bedroom Apartment"/>
    <x v="1"/>
    <s v="Muckleneuk"/>
    <x v="5"/>
    <x v="2"/>
    <n v="2"/>
  </r>
  <r>
    <s v="R 600 000"/>
    <n v="600000"/>
    <s v="1.5 Bedroom Apartment"/>
    <x v="1"/>
    <s v="Waverley"/>
    <x v="1"/>
    <x v="17"/>
    <n v="1"/>
  </r>
  <r>
    <s v="R 690 000"/>
    <n v="690000"/>
    <s v="2 Bedroom Apartment"/>
    <x v="1"/>
    <s v="Willow Park Manor"/>
    <x v="0"/>
    <x v="3"/>
    <n v="1"/>
  </r>
  <r>
    <s v="R 489 000"/>
    <n v="489000"/>
    <s v="1 Bedroom Apartment"/>
    <x v="1"/>
    <s v="Willow Acres"/>
    <x v="0"/>
    <x v="7"/>
    <n v="1"/>
  </r>
  <r>
    <s v="R 990 000"/>
    <n v="990000"/>
    <s v="1 Bedroom Apartment"/>
    <x v="1"/>
    <s v="Hazeldean"/>
    <x v="0"/>
    <x v="7"/>
    <n v="1"/>
  </r>
  <r>
    <s v="R 445 000"/>
    <n v="445000"/>
    <s v="1 Bedroom Apartment"/>
    <x v="1"/>
    <s v="La Montagne"/>
    <x v="0"/>
    <x v="7"/>
    <n v="1"/>
  </r>
  <r>
    <s v="R 2 350 000"/>
    <n v="2350000"/>
    <s v="2 Bedroom Apartment"/>
    <x v="1"/>
    <s v="Waterkloof Ridge"/>
    <x v="0"/>
    <x v="3"/>
    <n v="1"/>
  </r>
  <r>
    <s v="R 875 000"/>
    <n v="875000"/>
    <s v="1 Bedroom Apartment"/>
    <x v="1"/>
    <s v="Olympus AH"/>
    <x v="4"/>
    <x v="7"/>
    <n v="1"/>
  </r>
  <r>
    <s v="R 345 000"/>
    <n v="345000"/>
    <s v="1.5 Bedroom Apartment"/>
    <x v="1"/>
    <s v="Sunnyside"/>
    <x v="5"/>
    <x v="17"/>
    <n v="1"/>
  </r>
  <r>
    <s v="R 738 000"/>
    <n v="738000"/>
    <s v="2 Bedroom Apartment"/>
    <x v="1"/>
    <s v="Boardwalk"/>
    <x v="0"/>
    <x v="3"/>
    <n v="1"/>
  </r>
  <r>
    <s v="R 820 000"/>
    <n v="820000"/>
    <s v="2 Bedroom Apartment"/>
    <x v="1"/>
    <s v="Hazeldean"/>
    <x v="0"/>
    <x v="3"/>
    <n v="2"/>
  </r>
  <r>
    <s v="R 1 485 000"/>
    <n v="1485000"/>
    <s v="2 Bedroom Apartment"/>
    <x v="1"/>
    <s v="Brooklyn"/>
    <x v="0"/>
    <x v="3"/>
    <n v="2"/>
  </r>
  <r>
    <s v="R 901 800"/>
    <n v="901800"/>
    <s v="1 Bedroom Apartment"/>
    <x v="1"/>
    <s v="Montana"/>
    <x v="1"/>
    <x v="7"/>
    <n v="1"/>
  </r>
  <r>
    <s v="R 680 000"/>
    <n v="680000"/>
    <s v="2 Bedroom Apartment"/>
    <x v="1"/>
    <s v="Moregloed"/>
    <x v="1"/>
    <x v="3"/>
    <s v="1,5"/>
  </r>
  <r>
    <s v="R 429 000"/>
    <n v="429000"/>
    <s v="1 Bedroom Apartment"/>
    <x v="1"/>
    <s v="Pretoria North"/>
    <x v="1"/>
    <x v="7"/>
    <n v="1"/>
  </r>
  <r>
    <s v="R 1 299 000"/>
    <n v="1299000"/>
    <s v="3 Bedroom Apartment"/>
    <x v="1"/>
    <s v="Montana"/>
    <x v="1"/>
    <x v="1"/>
    <n v="2"/>
  </r>
  <r>
    <s v="R 480 000"/>
    <n v="480000"/>
    <s v="1 Bedroom Apartment"/>
    <x v="1"/>
    <s v="Riviera"/>
    <x v="5"/>
    <x v="7"/>
    <n v="2"/>
  </r>
  <r>
    <s v="R 856 000"/>
    <n v="856000"/>
    <s v="3 Bedroom Apartment"/>
    <x v="1"/>
    <s v="Pretoria North"/>
    <x v="1"/>
    <x v="1"/>
    <n v="1"/>
  </r>
  <r>
    <s v="R 540 000"/>
    <n v="540000"/>
    <s v="2 Bedroom Apartment"/>
    <x v="1"/>
    <s v="Mayville"/>
    <x v="1"/>
    <x v="3"/>
    <n v="1"/>
  </r>
  <r>
    <s v="R 380 000"/>
    <n v="380000"/>
    <s v="2 Bedroom Apartment"/>
    <x v="1"/>
    <s v="Sunnyside"/>
    <x v="5"/>
    <x v="3"/>
    <s v="1,5"/>
  </r>
  <r>
    <s v="R 680 000"/>
    <n v="680000"/>
    <s v="2 Bedroom Apartment"/>
    <x v="1"/>
    <s v="Menlyn"/>
    <x v="0"/>
    <x v="3"/>
    <n v="2"/>
  </r>
  <r>
    <s v="R 490 000"/>
    <n v="490000"/>
    <s v="3 Bedroom Apartment"/>
    <x v="1"/>
    <s v="Sunnyside"/>
    <x v="5"/>
    <x v="1"/>
    <s v="1,5"/>
  </r>
  <r>
    <s v="R 560 000"/>
    <n v="560000"/>
    <s v="3 Bedroom Apartment"/>
    <x v="1"/>
    <s v="Arcadia"/>
    <x v="5"/>
    <x v="1"/>
    <n v="1"/>
  </r>
  <r>
    <s v="R 790 000"/>
    <n v="790000"/>
    <s v="2 Bedroom Apartment"/>
    <x v="1"/>
    <s v="Waverley"/>
    <x v="1"/>
    <x v="3"/>
    <n v="1"/>
  </r>
  <r>
    <s v="R 680 000"/>
    <n v="680000"/>
    <s v="2 Bedroom Apartment"/>
    <x v="1"/>
    <s v="Gezina"/>
    <x v="1"/>
    <x v="3"/>
    <n v="1"/>
  </r>
  <r>
    <s v="R 790 000"/>
    <n v="790000"/>
    <s v="2 Bedroom Apartment"/>
    <x v="1"/>
    <s v="Waverley"/>
    <x v="1"/>
    <x v="3"/>
    <n v="1"/>
  </r>
  <r>
    <s v="R 595 000"/>
    <n v="595000"/>
    <s v="2 Bedroom Apartment"/>
    <x v="1"/>
    <s v="Pretoria Gardens"/>
    <x v="2"/>
    <x v="3"/>
    <n v="1"/>
  </r>
  <r>
    <s v="R 1 350 000"/>
    <n v="1350000"/>
    <s v="2 Bedroom Apartment"/>
    <x v="1"/>
    <s v="The Hills Game Reserve Estate"/>
    <x v="4"/>
    <x v="3"/>
    <n v="2"/>
  </r>
  <r>
    <s v="R 1 980 000"/>
    <n v="1980000"/>
    <s v="3 Bedroom Apartment"/>
    <x v="1"/>
    <s v="The Hills Game Reserve Estate"/>
    <x v="4"/>
    <x v="1"/>
    <n v="2"/>
  </r>
  <r>
    <s v="R 630 000"/>
    <n v="630000"/>
    <s v="1 Bedroom Apartment"/>
    <x v="1"/>
    <s v="Silver Lakes"/>
    <x v="0"/>
    <x v="7"/>
    <n v="1"/>
  </r>
  <r>
    <s v="R 1 800 000"/>
    <n v="1800000"/>
    <s v="3 Bedroom Apartment"/>
    <x v="1"/>
    <s v="Brooklyn"/>
    <x v="0"/>
    <x v="1"/>
    <n v="2"/>
  </r>
  <r>
    <s v="R 1 850 000"/>
    <n v="1850000"/>
    <s v="4 Bedroom Apartment"/>
    <x v="1"/>
    <s v="Constantia Park"/>
    <x v="0"/>
    <x v="0"/>
    <n v="2"/>
  </r>
  <r>
    <s v="R 290 000"/>
    <n v="290000"/>
    <s v="1 Bedroom Apartment"/>
    <x v="1"/>
    <s v="Pretoria Central"/>
    <x v="5"/>
    <x v="7"/>
    <n v="1"/>
  </r>
  <r>
    <s v="R 995 000"/>
    <n v="995000"/>
    <s v="2 Bedroom Apartment"/>
    <x v="1"/>
    <s v="Arcadia"/>
    <x v="5"/>
    <x v="3"/>
    <n v="1"/>
  </r>
  <r>
    <s v="R 740 000"/>
    <n v="740000"/>
    <s v="0.5 Bedroom Apartment"/>
    <x v="1"/>
    <s v="Hatfield"/>
    <x v="0"/>
    <x v="2"/>
    <n v="1"/>
  </r>
  <r>
    <s v="R 650 000"/>
    <n v="650000"/>
    <s v="2 Bedroom Apartment"/>
    <x v="1"/>
    <s v="Montana Tuine"/>
    <x v="1"/>
    <x v="3"/>
    <n v="1"/>
  </r>
  <r>
    <s v="R 700 000"/>
    <n v="700000"/>
    <s v="0.5 Bedroom Apartment"/>
    <x v="1"/>
    <s v="Hillcrest"/>
    <x v="0"/>
    <x v="2"/>
    <n v="1"/>
  </r>
  <r>
    <s v="R 499 000"/>
    <n v="499000"/>
    <s v="2 Bedroom Apartment"/>
    <x v="1"/>
    <s v="Pretoria Gardens"/>
    <x v="2"/>
    <x v="3"/>
    <n v="1"/>
  </r>
  <r>
    <s v="R 890 000"/>
    <n v="890000"/>
    <s v="1 Bedroom Apartment"/>
    <x v="1"/>
    <s v="Equestria"/>
    <x v="0"/>
    <x v="7"/>
    <n v="1"/>
  </r>
  <r>
    <s v="R 580 000"/>
    <n v="580000"/>
    <s v="3 Bedroom Apartment"/>
    <x v="1"/>
    <s v="Silverton"/>
    <x v="0"/>
    <x v="1"/>
    <n v="1"/>
  </r>
  <r>
    <s v="R 865 000"/>
    <n v="865000"/>
    <s v="2 Bedroom Apartment"/>
    <x v="1"/>
    <s v="Pretoria North"/>
    <x v="1"/>
    <x v="3"/>
    <n v="1"/>
  </r>
  <r>
    <s v="R 499 000"/>
    <n v="499000"/>
    <s v="2 Bedroom Apartment"/>
    <x v="1"/>
    <s v="Pretoria Gardens"/>
    <x v="2"/>
    <x v="3"/>
    <n v="1"/>
  </r>
  <r>
    <s v="R 265 000"/>
    <n v="265000"/>
    <s v="1 Bedroom Apartment"/>
    <x v="1"/>
    <s v="Pretoria Central"/>
    <x v="5"/>
    <x v="7"/>
    <n v="1"/>
  </r>
  <r>
    <s v="R 550 000"/>
    <n v="550000"/>
    <s v="4 Bedroom Apartment"/>
    <x v="1"/>
    <s v="Sunnyside"/>
    <x v="5"/>
    <x v="0"/>
    <n v="1"/>
  </r>
  <r>
    <s v="R 765 000"/>
    <n v="765000"/>
    <s v="2 Bedroom Apartment"/>
    <x v="1"/>
    <s v="Pretoria North"/>
    <x v="1"/>
    <x v="3"/>
    <n v="1"/>
  </r>
  <r>
    <s v="R 830 000"/>
    <n v="830000"/>
    <s v="2 Bedroom Apartment"/>
    <x v="1"/>
    <s v="Montana"/>
    <x v="1"/>
    <x v="3"/>
    <n v="1"/>
  </r>
  <r>
    <s v="R 440 000"/>
    <n v="440000"/>
    <s v="3 Bedroom Apartment"/>
    <x v="1"/>
    <s v="Sunnyside"/>
    <x v="5"/>
    <x v="1"/>
    <n v="1"/>
  </r>
  <r>
    <s v="R 790 000"/>
    <n v="790000"/>
    <s v="1 Bedroom Apartment"/>
    <x v="1"/>
    <s v="Hatfield"/>
    <x v="0"/>
    <x v="7"/>
    <n v="1"/>
  </r>
  <r>
    <s v="R 292 000"/>
    <n v="292000"/>
    <s v="1 Bedroom Apartment"/>
    <x v="1"/>
    <s v="Sunnyside"/>
    <x v="5"/>
    <x v="7"/>
    <n v="1"/>
  </r>
  <r>
    <s v="R 900 000"/>
    <n v="900000"/>
    <s v="2 Bedroom Apartment"/>
    <x v="1"/>
    <s v="Montana"/>
    <x v="1"/>
    <x v="3"/>
    <n v="2"/>
  </r>
  <r>
    <s v="R 530 000"/>
    <n v="530000"/>
    <s v="2 Bedroom Apartment"/>
    <x v="1"/>
    <s v="Sunnyside"/>
    <x v="5"/>
    <x v="3"/>
    <n v="1"/>
  </r>
  <r>
    <s v="R 660 000"/>
    <n v="660000"/>
    <s v="3 Bedroom Apartment"/>
    <x v="1"/>
    <s v="Sunnyside"/>
    <x v="5"/>
    <x v="1"/>
    <s v="1,5"/>
  </r>
  <r>
    <s v="R 1 347 200"/>
    <n v="1347200"/>
    <s v="2 Bedroom Apartment"/>
    <x v="1"/>
    <s v="Hatfield"/>
    <x v="0"/>
    <x v="3"/>
    <n v="2"/>
  </r>
  <r>
    <s v="R 1 995 000"/>
    <n v="1995000"/>
    <s v="2 Bedroom Apartment"/>
    <x v="1"/>
    <s v="Menlo Park"/>
    <x v="0"/>
    <x v="3"/>
    <n v="2"/>
  </r>
  <r>
    <s v="R 810 000"/>
    <n v="810000"/>
    <s v="2 Bedroom Apartment"/>
    <x v="1"/>
    <s v="Shere"/>
    <x v="4"/>
    <x v="3"/>
    <n v="2"/>
  </r>
  <r>
    <s v="R 640 000"/>
    <n v="640000"/>
    <s v="1 Bedroom Apartment"/>
    <x v="1"/>
    <s v="Shere"/>
    <x v="4"/>
    <x v="7"/>
    <n v="1"/>
  </r>
  <r>
    <s v="R 850 000"/>
    <n v="850000"/>
    <s v="2 Bedroom Apartment"/>
    <x v="1"/>
    <s v="Moreleta Park"/>
    <x v="0"/>
    <x v="3"/>
    <n v="1"/>
  </r>
  <r>
    <s v="R 1 200 000"/>
    <n v="1200000"/>
    <s v="2 Bedroom Apartment"/>
    <x v="1"/>
    <s v="Blyde Riverwalk Estate"/>
    <x v="0"/>
    <x v="3"/>
    <n v="2"/>
  </r>
  <r>
    <s v="R 430 000"/>
    <n v="430000"/>
    <s v="2 Bedroom Apartment"/>
    <x v="1"/>
    <s v="Pretoria North"/>
    <x v="1"/>
    <x v="3"/>
    <n v="1"/>
  </r>
  <r>
    <s v="R 999 000"/>
    <n v="999000"/>
    <s v="2 Bedroom Apartment"/>
    <x v="1"/>
    <s v="Hatfield"/>
    <x v="0"/>
    <x v="3"/>
    <s v="1,5"/>
  </r>
  <r>
    <s v="R 730 000"/>
    <n v="730000"/>
    <s v="2 Bedroom Apartment"/>
    <x v="1"/>
    <s v="Florauna"/>
    <x v="1"/>
    <x v="3"/>
    <n v="1"/>
  </r>
  <r>
    <s v="R 730 000"/>
    <n v="730000"/>
    <s v="2 Bedroom Apartment"/>
    <x v="1"/>
    <s v="Florauna"/>
    <x v="1"/>
    <x v="3"/>
    <n v="1"/>
  </r>
  <r>
    <s v="R 700 000"/>
    <n v="700000"/>
    <s v="1 Bedroom Apartment"/>
    <x v="1"/>
    <s v="Lombardy Estate"/>
    <x v="0"/>
    <x v="7"/>
    <n v="1"/>
  </r>
  <r>
    <s v="R 540 000"/>
    <n v="540000"/>
    <s v="1 Bedroom Apartment"/>
    <x v="1"/>
    <s v="Newmark Estate"/>
    <x v="0"/>
    <x v="7"/>
    <n v="1"/>
  </r>
  <r>
    <s v="R 805 000"/>
    <n v="805000"/>
    <s v="2 Bedroom Apartment"/>
    <x v="1"/>
    <s v="La Montagne"/>
    <x v="0"/>
    <x v="3"/>
    <n v="1"/>
  </r>
  <r>
    <s v="R 2 700 000"/>
    <n v="2700000"/>
    <s v="2 Bedroom Apartment"/>
    <x v="1"/>
    <s v="Ashlea Gardens"/>
    <x v="0"/>
    <x v="3"/>
    <n v="2"/>
  </r>
  <r>
    <s v="R 470 000"/>
    <n v="470000"/>
    <s v="2 Bedroom Apartment"/>
    <x v="1"/>
    <s v="Pretoria North"/>
    <x v="1"/>
    <x v="3"/>
    <n v="1"/>
  </r>
  <r>
    <s v="R 640 000"/>
    <n v="640000"/>
    <s v="2.5 Bedroom Apartment"/>
    <x v="1"/>
    <s v="Sunnyside"/>
    <x v="5"/>
    <x v="10"/>
    <s v="1,5"/>
  </r>
  <r>
    <s v="R 430 000"/>
    <n v="430000"/>
    <s v="1 Bedroom Apartment"/>
    <x v="1"/>
    <s v="Villieria"/>
    <x v="1"/>
    <x v="7"/>
    <n v="1"/>
  </r>
  <r>
    <s v="R 350 000"/>
    <n v="350000"/>
    <s v="2 Bedroom Apartment"/>
    <x v="1"/>
    <s v="Sunnyside"/>
    <x v="5"/>
    <x v="3"/>
    <n v="1"/>
  </r>
  <r>
    <s v="R 650 000"/>
    <n v="650000"/>
    <s v="2 Bedroom Apartment"/>
    <x v="1"/>
    <s v="Equestria"/>
    <x v="0"/>
    <x v="3"/>
    <n v="1"/>
  </r>
  <r>
    <s v="R 370 000"/>
    <n v="370000"/>
    <s v="1 Bedroom Apartment"/>
    <x v="1"/>
    <s v="Gezina"/>
    <x v="1"/>
    <x v="7"/>
    <n v="5"/>
  </r>
  <r>
    <s v="R 600 000"/>
    <n v="600000"/>
    <s v="2 Bedroom Apartment"/>
    <x v="1"/>
    <s v="Claremont"/>
    <x v="2"/>
    <x v="3"/>
    <n v="2"/>
  </r>
  <r>
    <s v="R 500 000"/>
    <n v="500000"/>
    <s v="2 Bedroom Apartment"/>
    <x v="1"/>
    <s v="Waverley"/>
    <x v="1"/>
    <x v="3"/>
    <n v="1"/>
  </r>
  <r>
    <s v="R 795 000"/>
    <n v="795000"/>
    <s v="3 Bedroom Apartment"/>
    <x v="1"/>
    <s v="Equestria"/>
    <x v="0"/>
    <x v="1"/>
    <n v="1"/>
  </r>
  <r>
    <s v="R 520 000"/>
    <n v="520000"/>
    <s v="2 Bedroom Apartment"/>
    <x v="1"/>
    <s v="Gezina"/>
    <x v="1"/>
    <x v="3"/>
    <n v="1"/>
  </r>
  <r>
    <s v="R 720 000"/>
    <n v="720000"/>
    <s v="2 Bedroom Apartment"/>
    <x v="1"/>
    <s v="Olympus AH"/>
    <x v="4"/>
    <x v="3"/>
    <n v="1"/>
  </r>
  <r>
    <s v="R 360 000"/>
    <n v="360000"/>
    <s v="1 Bedroom Apartment"/>
    <x v="1"/>
    <s v="Arcadia"/>
    <x v="5"/>
    <x v="7"/>
    <n v="1"/>
  </r>
  <r>
    <s v="R 640 000"/>
    <n v="640000"/>
    <s v="1 Bedroom Apartment"/>
    <x v="1"/>
    <s v="Hatfield"/>
    <x v="0"/>
    <x v="7"/>
    <n v="1"/>
  </r>
  <r>
    <s v="R 550 000"/>
    <n v="550000"/>
    <s v="2 Bedroom Apartment"/>
    <x v="1"/>
    <s v="Proclamation Hill"/>
    <x v="2"/>
    <x v="3"/>
    <n v="1"/>
  </r>
  <r>
    <s v="R 530 000"/>
    <n v="530000"/>
    <s v="2 Bedroom Apartment"/>
    <x v="1"/>
    <s v="Sunnyside"/>
    <x v="5"/>
    <x v="3"/>
    <n v="1"/>
  </r>
  <r>
    <s v="R 662 000"/>
    <n v="662000"/>
    <s v="1 Bedroom Apartment"/>
    <x v="1"/>
    <s v="Sunnyside"/>
    <x v="5"/>
    <x v="7"/>
    <s v="1,5"/>
  </r>
  <r>
    <s v="R 1 470 000"/>
    <n v="1470000"/>
    <s v="1 Bedroom Apartment"/>
    <x v="1"/>
    <s v="Menlyn"/>
    <x v="0"/>
    <x v="7"/>
    <n v="1"/>
  </r>
  <r>
    <s v="R 870 000"/>
    <n v="870000"/>
    <s v="2 Bedroom Apartment"/>
    <x v="1"/>
    <s v="Roodepark Eco Estate"/>
    <x v="4"/>
    <x v="3"/>
    <n v="1"/>
  </r>
  <r>
    <s v="R 470 000"/>
    <n v="470000"/>
    <s v="1.5 Bedroom Apartment"/>
    <x v="1"/>
    <s v="Pretoria Central"/>
    <x v="5"/>
    <x v="17"/>
    <n v="1"/>
  </r>
  <r>
    <s v="R 410 000"/>
    <n v="410000"/>
    <s v="2 Bedroom Apartment"/>
    <x v="1"/>
    <s v="Pretoria North"/>
    <x v="1"/>
    <x v="3"/>
    <n v="1"/>
  </r>
  <r>
    <s v="R 499 000"/>
    <n v="499000"/>
    <s v="1.5 Bedroom Apartment"/>
    <x v="1"/>
    <s v="Wonderboom South"/>
    <x v="1"/>
    <x v="17"/>
    <n v="1"/>
  </r>
  <r>
    <s v="R 290 000"/>
    <n v="290000"/>
    <s v="1 Bedroom Apartment"/>
    <x v="1"/>
    <s v="Sunnyside"/>
    <x v="5"/>
    <x v="7"/>
    <n v="1"/>
  </r>
  <r>
    <s v="R 280 000"/>
    <n v="280000"/>
    <s v="1 Bedroom Apartment"/>
    <x v="1"/>
    <s v="Sunnyside"/>
    <x v="5"/>
    <x v="7"/>
    <n v="1"/>
  </r>
  <r>
    <s v="R 530 000"/>
    <n v="530000"/>
    <s v="1 Bedroom Apartment"/>
    <x v="1"/>
    <s v="Newlands"/>
    <x v="0"/>
    <x v="7"/>
    <n v="1"/>
  </r>
  <r>
    <s v="R 680 000"/>
    <n v="680000"/>
    <s v="1 Bedroom Apartment"/>
    <x v="1"/>
    <s v="Blyde Riverwalk Estate"/>
    <x v="0"/>
    <x v="7"/>
    <n v="1"/>
  </r>
  <r>
    <s v="R 750 000"/>
    <n v="750000"/>
    <s v="3 Bedroom Apartment"/>
    <x v="1"/>
    <s v="Pretoria North"/>
    <x v="1"/>
    <x v="1"/>
    <n v="2"/>
  </r>
  <r>
    <s v="R 810 000"/>
    <n v="810000"/>
    <s v="2 Bedroom Apartment"/>
    <x v="1"/>
    <s v="Magalieskruin"/>
    <x v="1"/>
    <x v="3"/>
    <n v="2"/>
  </r>
  <r>
    <s v="R 860 000"/>
    <n v="860000"/>
    <s v="2 Bedroom Apartment"/>
    <x v="1"/>
    <s v="Magalieskruin"/>
    <x v="1"/>
    <x v="3"/>
    <n v="2"/>
  </r>
  <r>
    <s v="R 750 000"/>
    <n v="750000"/>
    <s v="2 Bedroom Apartment"/>
    <x v="1"/>
    <s v="Villieria"/>
    <x v="1"/>
    <x v="3"/>
    <n v="1"/>
  </r>
  <r>
    <s v="R 550 000"/>
    <n v="550000"/>
    <s v="2 Bedroom Apartment"/>
    <x v="1"/>
    <s v="Pretoria North"/>
    <x v="1"/>
    <x v="3"/>
    <n v="1"/>
  </r>
  <r>
    <s v="R 680 000"/>
    <n v="680000"/>
    <s v="1 Bedroom Apartment"/>
    <x v="1"/>
    <s v="Blyde Riverwalk Estate"/>
    <x v="0"/>
    <x v="7"/>
    <n v="1"/>
  </r>
  <r>
    <s v="R 720 000"/>
    <n v="720000"/>
    <s v="2 Bedroom Apartment"/>
    <x v="1"/>
    <s v="Hillcrest"/>
    <x v="0"/>
    <x v="3"/>
    <n v="1"/>
  </r>
  <r>
    <s v="R 1 050 000"/>
    <n v="1050000"/>
    <s v="2 Bedroom Apartment"/>
    <x v="1"/>
    <s v="Montana"/>
    <x v="1"/>
    <x v="3"/>
    <n v="2"/>
  </r>
  <r>
    <s v="R 450 000"/>
    <n v="450000"/>
    <s v="1.5 Bedroom Apartment"/>
    <x v="1"/>
    <s v="Pretoria North"/>
    <x v="1"/>
    <x v="17"/>
    <n v="1"/>
  </r>
  <r>
    <s v="R 640 000"/>
    <n v="640000"/>
    <s v="2 Bedroom Apartment"/>
    <x v="1"/>
    <s v="Dorandia"/>
    <x v="1"/>
    <x v="3"/>
    <n v="1"/>
  </r>
  <r>
    <s v="R 730 000"/>
    <n v="730000"/>
    <s v="2 Bedroom Apartment"/>
    <x v="1"/>
    <s v="Pretoria Central"/>
    <x v="5"/>
    <x v="3"/>
    <n v="1"/>
  </r>
  <r>
    <s v="R 585 000"/>
    <n v="585000"/>
    <s v="3 Bedroom Apartment"/>
    <x v="1"/>
    <s v="Sunnyside"/>
    <x v="5"/>
    <x v="1"/>
    <s v="1,5"/>
  </r>
  <r>
    <s v="R 949 000"/>
    <n v="949000"/>
    <s v="2 Bedroom Apartment"/>
    <x v="1"/>
    <s v="Roodepark Eco Estate"/>
    <x v="4"/>
    <x v="3"/>
    <n v="1"/>
  </r>
  <r>
    <s v="R 1 099 000"/>
    <n v="1099000"/>
    <s v="3 Bedroom Apartment"/>
    <x v="1"/>
    <s v="Roodepark Eco Estate"/>
    <x v="4"/>
    <x v="1"/>
    <n v="2"/>
  </r>
  <r>
    <s v="R 788 000"/>
    <n v="788000"/>
    <s v="2 Bedroom Apartment"/>
    <x v="1"/>
    <s v="Olympus AH"/>
    <x v="4"/>
    <x v="3"/>
    <n v="1"/>
  </r>
  <r>
    <s v="R 2 990 000"/>
    <n v="2990000"/>
    <s v="3 Bedroom Apartment"/>
    <x v="1"/>
    <s v="Brooklyn"/>
    <x v="0"/>
    <x v="1"/>
    <n v="3"/>
  </r>
  <r>
    <s v="R 850 000"/>
    <n v="850000"/>
    <s v="2 Bedroom Apartment"/>
    <x v="1"/>
    <s v="Pretoria North"/>
    <x v="1"/>
    <x v="3"/>
    <n v="1"/>
  </r>
  <r>
    <s v="R 599 000"/>
    <n v="599000"/>
    <s v="2 Bedroom Apartment"/>
    <x v="1"/>
    <s v="Sunnyside"/>
    <x v="5"/>
    <x v="3"/>
    <n v="1"/>
  </r>
  <r>
    <s v="R 515 000"/>
    <n v="515000"/>
    <s v="1 Bedroom Apartment"/>
    <x v="1"/>
    <s v="Newmark Estate"/>
    <x v="0"/>
    <x v="7"/>
    <n v="1"/>
  </r>
  <r>
    <s v="R 1 400 000"/>
    <n v="1400000"/>
    <s v="2 Bedroom Apartment"/>
    <x v="1"/>
    <s v="The Hills Game Reserve Estate"/>
    <x v="4"/>
    <x v="3"/>
    <n v="2"/>
  </r>
  <r>
    <s v="R 650 000"/>
    <n v="650000"/>
    <s v="2 Bedroom Apartment"/>
    <x v="1"/>
    <s v="Gezina"/>
    <x v="1"/>
    <x v="3"/>
    <n v="1"/>
  </r>
  <r>
    <s v="R 949 000"/>
    <n v="949000"/>
    <s v="2 Bedroom Apartment"/>
    <x v="1"/>
    <s v="Roodepark Eco Estate"/>
    <x v="4"/>
    <x v="3"/>
    <n v="1"/>
  </r>
  <r>
    <s v="R 750 000"/>
    <n v="750000"/>
    <s v="2 Bedroom Apartment"/>
    <x v="1"/>
    <s v="Rietfontein"/>
    <x v="1"/>
    <x v="3"/>
    <n v="1"/>
  </r>
  <r>
    <s v="R 975 000"/>
    <n v="975000"/>
    <s v="2 Bedroom Apartment"/>
    <x v="1"/>
    <s v="Lynnwood Glen"/>
    <x v="0"/>
    <x v="3"/>
    <n v="1"/>
  </r>
  <r>
    <s v="R 600 000"/>
    <n v="600000"/>
    <s v="4 Bedroom Apartment"/>
    <x v="1"/>
    <s v="Arcadia"/>
    <x v="5"/>
    <x v="0"/>
    <n v="1"/>
  </r>
  <r>
    <s v="R 405 000"/>
    <n v="405000"/>
    <s v="2.5 Bedroom Apartment"/>
    <x v="1"/>
    <s v="Sunnyside"/>
    <x v="5"/>
    <x v="10"/>
    <n v="1"/>
  </r>
  <r>
    <s v="R 450 000"/>
    <n v="450000"/>
    <s v="2 Bedroom Apartment"/>
    <x v="1"/>
    <s v="Silverton"/>
    <x v="0"/>
    <x v="3"/>
    <n v="1"/>
  </r>
  <r>
    <s v="R 1 295 000"/>
    <n v="1295000"/>
    <s v="3 Bedroom Apartment"/>
    <x v="1"/>
    <s v="Willow Park Manor"/>
    <x v="0"/>
    <x v="1"/>
    <s v="2,5"/>
  </r>
  <r>
    <s v="R 420 000"/>
    <n v="420000"/>
    <s v="2 Bedroom Apartment"/>
    <x v="1"/>
    <s v="Arcadia"/>
    <x v="5"/>
    <x v="3"/>
    <n v="1"/>
  </r>
  <r>
    <s v="R 1 650 000"/>
    <n v="1650000"/>
    <s v="2 Bedroom Apartment"/>
    <x v="1"/>
    <s v="Boardwalk Villas"/>
    <x v="0"/>
    <x v="3"/>
    <n v="2"/>
  </r>
  <r>
    <s v="R 330 000"/>
    <n v="330000"/>
    <s v="1.5 Bedroom Apartment"/>
    <x v="1"/>
    <s v="Sunnyside"/>
    <x v="5"/>
    <x v="17"/>
    <n v="1"/>
  </r>
  <r>
    <s v="R 790 000"/>
    <n v="790000"/>
    <s v="1 Bedroom Apartment"/>
    <x v="1"/>
    <s v="Equestria"/>
    <x v="0"/>
    <x v="7"/>
    <n v="1"/>
  </r>
  <r>
    <s v="R 900 000"/>
    <n v="900000"/>
    <s v="1 Bedroom Apartment"/>
    <x v="1"/>
    <s v="The Hills Game Reserve Estate"/>
    <x v="4"/>
    <x v="7"/>
    <n v="1"/>
  </r>
  <r>
    <s v="R 435 000"/>
    <n v="435000"/>
    <s v="1.5 Bedroom Apartment"/>
    <x v="1"/>
    <s v="Eloffsdal"/>
    <x v="1"/>
    <x v="17"/>
    <n v="1"/>
  </r>
  <r>
    <s v="R 759 000"/>
    <n v="759000"/>
    <s v="2 Bedroom Apartment"/>
    <x v="1"/>
    <s v="Tijger Vallei"/>
    <x v="0"/>
    <x v="3"/>
    <n v="2"/>
  </r>
  <r>
    <s v="R 900 000"/>
    <n v="900000"/>
    <s v="1 Bedroom Apartment"/>
    <x v="1"/>
    <s v="The Hills Game Reserve Estate"/>
    <x v="4"/>
    <x v="7"/>
    <n v="1"/>
  </r>
  <r>
    <s v="R 520 000"/>
    <n v="520000"/>
    <s v="4 Bedroom Apartment"/>
    <x v="1"/>
    <s v="Sunnyside"/>
    <x v="5"/>
    <x v="0"/>
    <n v="1"/>
  </r>
  <r>
    <s v="R 865 000"/>
    <n v="865000"/>
    <s v="1 Bedroom Apartment"/>
    <x v="1"/>
    <s v="Nieuw Muckleneuk"/>
    <x v="0"/>
    <x v="7"/>
    <n v="1"/>
  </r>
  <r>
    <s v="R 785 000"/>
    <n v="785000"/>
    <s v="2 Bedroom Apartment"/>
    <x v="1"/>
    <s v="Moregloed"/>
    <x v="1"/>
    <x v="3"/>
    <n v="1"/>
  </r>
  <r>
    <s v="R 460 000"/>
    <n v="460000"/>
    <s v="2 Bedroom Apartment"/>
    <x v="1"/>
    <s v="Mayville"/>
    <x v="1"/>
    <x v="3"/>
    <n v="1"/>
  </r>
  <r>
    <s v="R 800 000"/>
    <n v="800000"/>
    <s v="2 Bedroom Apartment"/>
    <x v="1"/>
    <s v="Montana"/>
    <x v="1"/>
    <x v="3"/>
    <n v="1"/>
  </r>
  <r>
    <s v="R 1 899 900"/>
    <n v="1899900"/>
    <s v="3 Bedroom Apartment"/>
    <x v="1"/>
    <s v="The Hills Game Reserve Estate"/>
    <x v="4"/>
    <x v="1"/>
    <n v="2"/>
  </r>
  <r>
    <s v="R 520 000"/>
    <n v="520000"/>
    <s v="6 Bedroom Apartment"/>
    <x v="1"/>
    <s v="Sunnyside"/>
    <x v="5"/>
    <x v="6"/>
    <s v="2,5"/>
  </r>
  <r>
    <s v="R 895 000"/>
    <n v="895000"/>
    <s v="2 Bedroom Apartment"/>
    <x v="1"/>
    <s v="Pretoriuspark"/>
    <x v="0"/>
    <x v="3"/>
    <n v="2"/>
  </r>
  <r>
    <s v="R 976 000"/>
    <n v="976000"/>
    <s v="1 Bedroom Apartment"/>
    <x v="1"/>
    <s v="The Hills Game Reserve Estate"/>
    <x v="4"/>
    <x v="7"/>
    <n v="1"/>
  </r>
  <r>
    <s v="R 650 000"/>
    <n v="650000"/>
    <s v="2 Bedroom Apartment"/>
    <x v="1"/>
    <s v="Twee Riviere Lifestyle Estate"/>
    <x v="1"/>
    <x v="3"/>
    <n v="2"/>
  </r>
  <r>
    <s v="R 2 095 000"/>
    <n v="2095000"/>
    <s v="2 Bedroom Apartment"/>
    <x v="1"/>
    <s v="Lynnwood"/>
    <x v="0"/>
    <x v="3"/>
    <n v="2"/>
  </r>
  <r>
    <s v="R 470 000"/>
    <n v="470000"/>
    <s v="4 Bedroom Apartment"/>
    <x v="1"/>
    <s v="Sunnyside"/>
    <x v="5"/>
    <x v="0"/>
    <s v="1,5"/>
  </r>
  <r>
    <s v="R 1 521 415"/>
    <n v="1521415"/>
    <s v="3 Bedroom Apartment"/>
    <x v="1"/>
    <s v="Mooikloof"/>
    <x v="4"/>
    <x v="1"/>
    <n v="2"/>
  </r>
  <r>
    <s v="R 759 000"/>
    <n v="759000"/>
    <s v="2 Bedroom Apartment"/>
    <x v="1"/>
    <s v="Tijger Vallei"/>
    <x v="0"/>
    <x v="3"/>
    <n v="2"/>
  </r>
  <r>
    <s v="R 390 000"/>
    <n v="390000"/>
    <s v="1 Bedroom Apartment"/>
    <x v="1"/>
    <s v="Pretoria North"/>
    <x v="1"/>
    <x v="7"/>
    <n v="1"/>
  </r>
  <r>
    <s v="R 740 000"/>
    <n v="740000"/>
    <s v="2 Bedroom Apartment"/>
    <x v="1"/>
    <s v="Montana Tuine"/>
    <x v="1"/>
    <x v="3"/>
    <n v="1"/>
  </r>
  <r>
    <s v="R 263 000"/>
    <n v="263000"/>
    <s v="1 Bedroom Apartment"/>
    <x v="1"/>
    <s v="Pretoria Central"/>
    <x v="5"/>
    <x v="7"/>
    <n v="1"/>
  </r>
  <r>
    <s v="R 260 000"/>
    <n v="260000"/>
    <s v="1 Bedroom Apartment"/>
    <x v="1"/>
    <s v="Pretoria Central"/>
    <x v="5"/>
    <x v="7"/>
    <n v="1"/>
  </r>
  <r>
    <s v="R 650 000"/>
    <n v="650000"/>
    <s v="2 Bedroom Apartment"/>
    <x v="1"/>
    <s v="Twee Riviere Lifestyle Estate"/>
    <x v="1"/>
    <x v="3"/>
    <n v="2"/>
  </r>
  <r>
    <s v="R 810 250"/>
    <n v="810250"/>
    <s v="2 Bedroom Apartment"/>
    <x v="1"/>
    <s v="Montana"/>
    <x v="1"/>
    <x v="3"/>
    <n v="1"/>
  </r>
  <r>
    <s v="R 470 000"/>
    <n v="470000"/>
    <s v="2 Bedroom Apartment"/>
    <x v="1"/>
    <s v="Mayville"/>
    <x v="1"/>
    <x v="3"/>
    <n v="1"/>
  </r>
  <r>
    <s v="R 870 000"/>
    <n v="870000"/>
    <s v="2 Bedroom Apartment"/>
    <x v="1"/>
    <s v="Montana"/>
    <x v="1"/>
    <x v="3"/>
    <n v="1"/>
  </r>
  <r>
    <s v="R 950 000"/>
    <n v="950000"/>
    <s v="2 Bedroom Apartment"/>
    <x v="1"/>
    <s v="Montana"/>
    <x v="1"/>
    <x v="3"/>
    <n v="2"/>
  </r>
  <r>
    <s v="R 590 000"/>
    <n v="590000"/>
    <s v="2 Bedroom Apartment"/>
    <x v="1"/>
    <s v="Arcadia"/>
    <x v="5"/>
    <x v="3"/>
    <n v="1"/>
  </r>
  <r>
    <s v="R 823 750"/>
    <n v="823750"/>
    <s v="2 Bedroom Apartment"/>
    <x v="1"/>
    <s v="Montana"/>
    <x v="1"/>
    <x v="3"/>
    <n v="1"/>
  </r>
  <r>
    <s v="R 1 650 000"/>
    <n v="1650000"/>
    <s v="1 Bedroom Apartment"/>
    <x v="1"/>
    <s v="Brooklyn"/>
    <x v="0"/>
    <x v="7"/>
    <n v="1"/>
  </r>
  <r>
    <s v="R 1 845 900"/>
    <n v="1845900"/>
    <s v="3 Bedroom Apartment"/>
    <x v="1"/>
    <s v="Mooikloof"/>
    <x v="4"/>
    <x v="1"/>
    <n v="2"/>
  </r>
  <r>
    <s v="R 1 795 000"/>
    <n v="1795000"/>
    <s v="3 Bedroom Apartment"/>
    <x v="1"/>
    <s v="Montana Park"/>
    <x v="1"/>
    <x v="1"/>
    <n v="2"/>
  </r>
  <r>
    <s v="R 310 000"/>
    <n v="310000"/>
    <s v="1 Bedroom Apartment"/>
    <x v="1"/>
    <s v="Pretoria West"/>
    <x v="2"/>
    <x v="7"/>
    <n v="1"/>
  </r>
  <r>
    <s v="R 288 000"/>
    <n v="288000"/>
    <s v="1 Bedroom Apartment"/>
    <x v="1"/>
    <s v="Pretoria North"/>
    <x v="1"/>
    <x v="7"/>
    <n v="1"/>
  </r>
  <r>
    <s v="R 4 145 000"/>
    <n v="4145000"/>
    <s v="3 Bedroom Apartment"/>
    <x v="1"/>
    <s v="Nieuw Muckleneuk"/>
    <x v="0"/>
    <x v="1"/>
    <n v="3"/>
  </r>
  <r>
    <s v="R 750 000"/>
    <n v="750000"/>
    <s v="2 Bedroom Apartment"/>
    <x v="1"/>
    <s v="Sinoville"/>
    <x v="1"/>
    <x v="3"/>
    <n v="2"/>
  </r>
  <r>
    <s v="R 900 000"/>
    <n v="900000"/>
    <s v="2 Bedroom Apartment"/>
    <x v="1"/>
    <s v="Montana"/>
    <x v="1"/>
    <x v="3"/>
    <n v="1"/>
  </r>
  <r>
    <s v="R 850 000"/>
    <n v="850000"/>
    <s v="2 Bedroom Apartment"/>
    <x v="1"/>
    <s v="Roodeplaat"/>
    <x v="4"/>
    <x v="3"/>
    <n v="2"/>
  </r>
  <r>
    <s v="R 585 000"/>
    <n v="585000"/>
    <s v="3 Bedroom Apartment"/>
    <x v="1"/>
    <s v="Sunnyside"/>
    <x v="5"/>
    <x v="1"/>
    <s v="1,5"/>
  </r>
  <r>
    <s v="R 645 000"/>
    <n v="645000"/>
    <s v="2 Bedroom Apartment"/>
    <x v="1"/>
    <s v="Weavind Park"/>
    <x v="0"/>
    <x v="3"/>
    <n v="1"/>
  </r>
  <r>
    <s v="R 1 035 000"/>
    <n v="1035000"/>
    <s v="3 Bedroom Apartment"/>
    <x v="1"/>
    <s v="Florauna"/>
    <x v="1"/>
    <x v="1"/>
    <s v="2,5"/>
  </r>
  <r>
    <s v="R 400 000"/>
    <n v="400000"/>
    <s v="1.5 Bedroom Apartment"/>
    <x v="1"/>
    <s v="Sunnyside"/>
    <x v="5"/>
    <x v="17"/>
    <n v="1"/>
  </r>
  <r>
    <s v="R 585 000"/>
    <n v="585000"/>
    <s v="3 Bedroom Apartment"/>
    <x v="1"/>
    <s v="Sunnyside"/>
    <x v="5"/>
    <x v="1"/>
    <s v="1,5"/>
  </r>
  <r>
    <s v="R 1 299 000"/>
    <n v="1299000"/>
    <s v="2 Bedroom Apartment"/>
    <x v="1"/>
    <s v="Equestria"/>
    <x v="0"/>
    <x v="3"/>
    <n v="2"/>
  </r>
  <r>
    <s v="R 2 499 000"/>
    <n v="2499000"/>
    <s v="2 Bedroom Apartment"/>
    <x v="1"/>
    <s v="Olympus AH"/>
    <x v="4"/>
    <x v="3"/>
    <n v="2"/>
  </r>
  <r>
    <s v="R 545 000"/>
    <n v="545000"/>
    <s v="2 Bedroom Apartment"/>
    <x v="1"/>
    <s v="Sinoville"/>
    <x v="1"/>
    <x v="3"/>
    <s v="1,5"/>
  </r>
  <r>
    <s v="R 320 000"/>
    <n v="320000"/>
    <s v="1 Bedroom Apartment"/>
    <x v="1"/>
    <s v="Sunnyside"/>
    <x v="5"/>
    <x v="7"/>
    <n v="1"/>
  </r>
  <r>
    <s v="R 1 899 000"/>
    <n v="1899000"/>
    <s v="3 Bedroom Apartment"/>
    <x v="1"/>
    <s v="Sinoville"/>
    <x v="1"/>
    <x v="1"/>
    <s v="2,5"/>
  </r>
  <r>
    <s v="R 2 395 000"/>
    <n v="2395000"/>
    <s v="1 Bedroom Apartment"/>
    <x v="1"/>
    <s v="Menlyn"/>
    <x v="0"/>
    <x v="7"/>
    <n v="1"/>
  </r>
  <r>
    <s v="R 3 500 000"/>
    <n v="3500000"/>
    <s v="2 Bedroom Apartment"/>
    <x v="1"/>
    <s v="Nieuw Muckleneuk"/>
    <x v="0"/>
    <x v="3"/>
    <n v="2"/>
  </r>
  <r>
    <s v="R 835 000"/>
    <n v="835000"/>
    <s v="2 Bedroom Apartment"/>
    <x v="1"/>
    <s v="Montana"/>
    <x v="1"/>
    <x v="3"/>
    <n v="1"/>
  </r>
  <r>
    <s v="R 498 000"/>
    <n v="498000"/>
    <s v="1 Bedroom Apartment"/>
    <x v="1"/>
    <s v="Tyger Valley"/>
    <x v="0"/>
    <x v="7"/>
    <n v="1"/>
  </r>
  <r>
    <s v="R 645 000"/>
    <n v="645000"/>
    <s v="1 Bedroom Apartment"/>
    <x v="1"/>
    <s v="Hillcrest"/>
    <x v="0"/>
    <x v="7"/>
    <n v="1"/>
  </r>
  <r>
    <s v="R 920 000"/>
    <n v="920000"/>
    <s v="2 Bedroom Apartment"/>
    <x v="1"/>
    <s v="Villieria"/>
    <x v="1"/>
    <x v="3"/>
    <n v="2"/>
  </r>
  <r>
    <s v="R 389 000"/>
    <n v="389000"/>
    <s v="1.5 Bedroom Apartment"/>
    <x v="1"/>
    <s v="Pretoria North"/>
    <x v="1"/>
    <x v="17"/>
    <n v="1"/>
  </r>
  <r>
    <s v="R 430 000"/>
    <n v="430000"/>
    <s v="2 Bedroom Apartment"/>
    <x v="1"/>
    <s v="Sunnyside"/>
    <x v="5"/>
    <x v="3"/>
    <n v="1"/>
  </r>
  <r>
    <s v="R 650 000"/>
    <n v="650000"/>
    <s v="2 Bedroom Apartment"/>
    <x v="1"/>
    <s v="Montana Tuine"/>
    <x v="1"/>
    <x v="3"/>
    <n v="1"/>
  </r>
  <r>
    <s v="R 1 385 000"/>
    <n v="1385000"/>
    <s v="1 Bedroom Apartment"/>
    <x v="1"/>
    <s v="Brooklyn"/>
    <x v="0"/>
    <x v="7"/>
    <n v="1"/>
  </r>
  <r>
    <s v="R 1 950 000"/>
    <n v="1950000"/>
    <s v="2 Bedroom Apartment"/>
    <x v="1"/>
    <s v="Menlo Park"/>
    <x v="0"/>
    <x v="3"/>
    <n v="2"/>
  </r>
  <r>
    <s v="R 2 295 000"/>
    <n v="2295000"/>
    <s v="2 Bedroom Apartment"/>
    <x v="1"/>
    <s v="Brooklyn"/>
    <x v="0"/>
    <x v="3"/>
    <n v="2"/>
  </r>
  <r>
    <s v="R 430 000"/>
    <n v="430000"/>
    <s v="2 Bedroom Apartment"/>
    <x v="1"/>
    <s v="Pretoria North"/>
    <x v="1"/>
    <x v="3"/>
    <n v="1"/>
  </r>
  <r>
    <s v="R 685 000"/>
    <n v="685000"/>
    <s v="2 Bedroom Apartment"/>
    <x v="1"/>
    <s v="Mooikloof Ridge"/>
    <x v="4"/>
    <x v="3"/>
    <n v="1"/>
  </r>
  <r>
    <s v="R 600 000"/>
    <n v="600000"/>
    <s v="2 Bedroom Apartment"/>
    <x v="1"/>
    <s v="Pretoria Central"/>
    <x v="5"/>
    <x v="3"/>
    <n v="2"/>
  </r>
  <r>
    <s v="R 975 000"/>
    <n v="975000"/>
    <s v="2 Bedroom Apartment"/>
    <x v="1"/>
    <s v="Olympus AH"/>
    <x v="4"/>
    <x v="3"/>
    <n v="1"/>
  </r>
  <r>
    <s v="R 1 990 000"/>
    <n v="1990000"/>
    <s v="2 Bedroom Apartment"/>
    <x v="1"/>
    <s v="Nieuw Muckleneuk"/>
    <x v="0"/>
    <x v="3"/>
    <n v="3"/>
  </r>
  <r>
    <s v="R 1 549 000"/>
    <n v="1549000"/>
    <s v="2 Bedroom Apartment"/>
    <x v="1"/>
    <s v="Waterkloof Ridge"/>
    <x v="0"/>
    <x v="3"/>
    <n v="2"/>
  </r>
  <r>
    <s v="R 810 000"/>
    <n v="810000"/>
    <s v="2 Bedroom Apartment"/>
    <x v="1"/>
    <s v="Andeon AH"/>
    <x v="4"/>
    <x v="3"/>
    <n v="1"/>
  </r>
  <r>
    <s v="R 830 000"/>
    <n v="830000"/>
    <s v="2 Bedroom Apartment"/>
    <x v="1"/>
    <s v="Sunnyside"/>
    <x v="5"/>
    <x v="3"/>
    <n v="2"/>
  </r>
  <r>
    <s v="R 975 000"/>
    <n v="975000"/>
    <s v="2 Bedroom Apartment"/>
    <x v="1"/>
    <s v="Olympus AH"/>
    <x v="4"/>
    <x v="3"/>
    <n v="1"/>
  </r>
  <r>
    <s v="R 550 000"/>
    <n v="550000"/>
    <s v="2 Bedroom Apartment"/>
    <x v="1"/>
    <s v="Pretoria Central"/>
    <x v="5"/>
    <x v="3"/>
    <n v="1"/>
  </r>
  <r>
    <s v="R 550 000"/>
    <n v="550000"/>
    <s v="2 Bedroom Apartment"/>
    <x v="1"/>
    <s v="Wonderboom South"/>
    <x v="1"/>
    <x v="3"/>
    <n v="1"/>
  </r>
  <r>
    <s v="R 835 000"/>
    <n v="835000"/>
    <s v="2 Bedroom Apartment"/>
    <x v="1"/>
    <s v="La Montagne"/>
    <x v="0"/>
    <x v="3"/>
    <n v="1"/>
  </r>
  <r>
    <s v="R 1 799 000"/>
    <n v="1799000"/>
    <s v="2 Bedroom Apartment"/>
    <x v="1"/>
    <s v="Rietvalleirand"/>
    <x v="0"/>
    <x v="3"/>
    <n v="2"/>
  </r>
  <r>
    <s v="R 485 000"/>
    <n v="485000"/>
    <s v="1 Bedroom Apartment"/>
    <x v="1"/>
    <s v="Die Wilgers"/>
    <x v="0"/>
    <x v="7"/>
    <n v="1"/>
  </r>
  <r>
    <s v="R 395 000"/>
    <n v="395000"/>
    <s v="1 Bedroom Apartment"/>
    <x v="1"/>
    <s v="Pretoria North"/>
    <x v="1"/>
    <x v="7"/>
    <n v="1"/>
  </r>
  <r>
    <s v="R 590 000"/>
    <n v="590000"/>
    <s v="2 Bedroom Apartment"/>
    <x v="1"/>
    <s v="Arcadia"/>
    <x v="5"/>
    <x v="3"/>
    <n v="1"/>
  </r>
  <r>
    <s v="R 1 099 000"/>
    <n v="1099000"/>
    <s v="1 Bedroom Apartment"/>
    <x v="1"/>
    <s v="Clydesdale"/>
    <x v="5"/>
    <x v="7"/>
    <n v="1"/>
  </r>
  <r>
    <s v="R 823 750"/>
    <n v="823750"/>
    <s v="2 Bedroom Apartment"/>
    <x v="1"/>
    <s v="Montana"/>
    <x v="1"/>
    <x v="3"/>
    <n v="1"/>
  </r>
  <r>
    <s v="R 3 600 000"/>
    <n v="3600000"/>
    <s v="3 Bedroom Apartment"/>
    <x v="1"/>
    <s v="Nieuw Muckleneuk"/>
    <x v="0"/>
    <x v="1"/>
    <n v="3"/>
  </r>
  <r>
    <s v="R 1 099 000"/>
    <n v="1099000"/>
    <s v="1 Bedroom Apartment"/>
    <x v="1"/>
    <s v="Clydesdale"/>
    <x v="5"/>
    <x v="7"/>
    <n v="1"/>
  </r>
  <r>
    <s v="R 699 000"/>
    <n v="699000"/>
    <s v="2 Bedroom Apartment"/>
    <x v="1"/>
    <s v="Pretoria North"/>
    <x v="1"/>
    <x v="3"/>
    <n v="1"/>
  </r>
  <r>
    <s v="R 230 000"/>
    <n v="230000"/>
    <s v="1 Bedroom Apartment"/>
    <x v="1"/>
    <s v="Pretoria Central"/>
    <x v="5"/>
    <x v="7"/>
    <n v="1"/>
  </r>
  <r>
    <s v="R 1 700 000"/>
    <n v="1700000"/>
    <s v="3 Bedroom Apartment"/>
    <x v="1"/>
    <s v="Zwartkoppies"/>
    <x v="4"/>
    <x v="1"/>
    <n v="2"/>
  </r>
  <r>
    <s v="R 995 000"/>
    <n v="995000"/>
    <s v="2 Bedroom Apartment"/>
    <x v="1"/>
    <s v="Pretoriuspark"/>
    <x v="0"/>
    <x v="3"/>
    <n v="2"/>
  </r>
  <r>
    <s v="R 785 000"/>
    <n v="785000"/>
    <s v="2 Bedroom Apartment"/>
    <x v="1"/>
    <s v="Elarduspark"/>
    <x v="0"/>
    <x v="3"/>
    <n v="1"/>
  </r>
  <r>
    <s v="R 650 000"/>
    <n v="650000"/>
    <s v="2 Bedroom Apartment"/>
    <x v="1"/>
    <s v="Villieria"/>
    <x v="1"/>
    <x v="3"/>
    <n v="2"/>
  </r>
  <r>
    <s v="R 825 000"/>
    <n v="825000"/>
    <s v="3 Bedroom Apartment"/>
    <x v="1"/>
    <s v="Moreleta Park"/>
    <x v="0"/>
    <x v="1"/>
    <n v="2"/>
  </r>
  <r>
    <s v="R 840 000"/>
    <n v="840000"/>
    <s v="2 Bedroom Apartment"/>
    <x v="1"/>
    <s v="Pretoria North"/>
    <x v="1"/>
    <x v="3"/>
    <n v="1"/>
  </r>
  <r>
    <s v="R 770 000"/>
    <n v="770000"/>
    <s v="2 Bedroom Apartment"/>
    <x v="1"/>
    <s v="Sterrewag"/>
    <x v="0"/>
    <x v="3"/>
    <n v="1"/>
  </r>
  <r>
    <s v="R 630 000"/>
    <n v="630000"/>
    <s v="2 Bedroom Apartment"/>
    <x v="1"/>
    <s v="Ekklesia"/>
    <x v="1"/>
    <x v="3"/>
    <n v="1"/>
  </r>
  <r>
    <s v="R 1 950 000"/>
    <n v="1950000"/>
    <s v="3 Bedroom Apartment"/>
    <x v="1"/>
    <s v="Wingate Park"/>
    <x v="0"/>
    <x v="1"/>
    <n v="3"/>
  </r>
  <r>
    <s v="R 695 000"/>
    <n v="695000"/>
    <s v="2 Bedroom Apartment"/>
    <x v="1"/>
    <s v="Montana"/>
    <x v="1"/>
    <x v="3"/>
    <n v="1"/>
  </r>
  <r>
    <s v="R 695 000"/>
    <n v="695000"/>
    <s v="1 Bedroom Apartment"/>
    <x v="1"/>
    <s v="Waterkloof Ridge"/>
    <x v="0"/>
    <x v="7"/>
    <n v="1"/>
  </r>
  <r>
    <s v="R 395 000"/>
    <n v="395000"/>
    <s v="1 Bedroom Apartment"/>
    <x v="1"/>
    <s v="Pretoria Central"/>
    <x v="5"/>
    <x v="7"/>
    <n v="1"/>
  </r>
  <r>
    <s v="R 695 000"/>
    <n v="695000"/>
    <s v="2 Bedroom Apartment"/>
    <x v="1"/>
    <s v="Mooikloof Ridge"/>
    <x v="4"/>
    <x v="3"/>
    <n v="1"/>
  </r>
  <r>
    <s v="R 750 000"/>
    <n v="750000"/>
    <s v="2 Bedroom Apartment"/>
    <x v="1"/>
    <s v="Queenswood"/>
    <x v="0"/>
    <x v="3"/>
    <n v="1"/>
  </r>
  <r>
    <s v="R 650 000"/>
    <n v="650000"/>
    <s v="1 Bedroom Apartment"/>
    <x v="1"/>
    <s v="Erasmuskloof"/>
    <x v="0"/>
    <x v="7"/>
    <n v="1"/>
  </r>
  <r>
    <s v="R 900 000"/>
    <n v="900000"/>
    <s v="2 Bedroom Apartment"/>
    <x v="1"/>
    <s v="Elarduspark"/>
    <x v="0"/>
    <x v="3"/>
    <n v="2"/>
  </r>
  <r>
    <s v="R 650 000"/>
    <n v="650000"/>
    <s v="2 Bedroom Apartment"/>
    <x v="1"/>
    <s v="Montana Tuine"/>
    <x v="1"/>
    <x v="3"/>
    <n v="1"/>
  </r>
  <r>
    <s v="R 695 000"/>
    <n v="695000"/>
    <s v="2 Bedroom Apartment"/>
    <x v="1"/>
    <s v="Mooikloof Ridge"/>
    <x v="4"/>
    <x v="3"/>
    <n v="1"/>
  </r>
  <r>
    <s v="R 265 000"/>
    <n v="265000"/>
    <s v="2 Bedroom Apartment"/>
    <x v="1"/>
    <s v="Pretoria Central"/>
    <x v="5"/>
    <x v="3"/>
    <n v="1"/>
  </r>
  <r>
    <s v="R 650 000"/>
    <n v="650000"/>
    <s v="2 Bedroom Apartment"/>
    <x v="1"/>
    <s v="Twee Riviere Lifestyle Estate"/>
    <x v="1"/>
    <x v="3"/>
    <n v="1"/>
  </r>
  <r>
    <s v="R 860 000"/>
    <n v="860000"/>
    <s v="2 Bedroom Apartment"/>
    <x v="1"/>
    <s v="Hillcrest"/>
    <x v="0"/>
    <x v="3"/>
    <n v="1"/>
  </r>
  <r>
    <s v="R 750 000"/>
    <n v="750000"/>
    <s v="2 Bedroom Apartment"/>
    <x v="1"/>
    <s v="Hatfield"/>
    <x v="0"/>
    <x v="3"/>
    <n v="1"/>
  </r>
  <r>
    <s v="R 370 000"/>
    <n v="370000"/>
    <s v="1 Bedroom Apartment"/>
    <x v="1"/>
    <s v="Arcadia"/>
    <x v="5"/>
    <x v="7"/>
    <n v="1"/>
  </r>
  <r>
    <s v="R 725 000"/>
    <n v="725000"/>
    <s v="3 Bedroom Apartment"/>
    <x v="1"/>
    <s v="Sunnyside"/>
    <x v="5"/>
    <x v="1"/>
    <n v="2"/>
  </r>
  <r>
    <s v="R 850 000"/>
    <n v="850000"/>
    <s v="3 Bedroom Apartment"/>
    <x v="1"/>
    <s v="Montana Park"/>
    <x v="1"/>
    <x v="1"/>
    <n v="1"/>
  </r>
  <r>
    <s v="R 829 000"/>
    <n v="829000"/>
    <s v="0.5 Bedroom Apartment"/>
    <x v="1"/>
    <s v="Hatfield"/>
    <x v="0"/>
    <x v="2"/>
    <n v="1"/>
  </r>
  <r>
    <s v="R 595 000"/>
    <n v="595000"/>
    <s v="1 Bedroom Apartment"/>
    <x v="1"/>
    <s v="Hazeldean"/>
    <x v="0"/>
    <x v="7"/>
    <n v="1"/>
  </r>
  <r>
    <s v="R 870 000"/>
    <n v="870000"/>
    <s v="2 Bedroom Apartment"/>
    <x v="1"/>
    <s v="Hatfield"/>
    <x v="0"/>
    <x v="3"/>
    <n v="1"/>
  </r>
  <r>
    <s v="R 835 000"/>
    <n v="835000"/>
    <s v="2 Bedroom Apartment"/>
    <x v="1"/>
    <s v="Mamelodi East"/>
    <x v="3"/>
    <x v="3"/>
    <n v="1"/>
  </r>
  <r>
    <s v="R 426 000"/>
    <n v="426000"/>
    <s v="2 Bedroom Apartment"/>
    <x v="1"/>
    <s v="Sunnyside"/>
    <x v="5"/>
    <x v="3"/>
    <n v="1"/>
  </r>
  <r>
    <s v="R 695 000"/>
    <n v="695000"/>
    <s v="2 Bedroom Apartment"/>
    <x v="1"/>
    <s v="Doornpoort"/>
    <x v="1"/>
    <x v="3"/>
    <n v="1"/>
  </r>
  <r>
    <s v="R 900 000"/>
    <n v="900000"/>
    <s v="1 Bedroom Apartment"/>
    <x v="1"/>
    <s v="Hatfield"/>
    <x v="0"/>
    <x v="7"/>
    <n v="1"/>
  </r>
  <r>
    <s v="R 660 000"/>
    <n v="660000"/>
    <s v="2 Bedroom Apartment"/>
    <x v="1"/>
    <s v="Silverton"/>
    <x v="0"/>
    <x v="3"/>
    <s v="1,5"/>
  </r>
  <r>
    <s v="R 280 000"/>
    <n v="280000"/>
    <s v="1 Bedroom Apartment"/>
    <x v="1"/>
    <s v="Sunnyside"/>
    <x v="5"/>
    <x v="7"/>
    <n v="1"/>
  </r>
  <r>
    <s v="R 700 000"/>
    <n v="700000"/>
    <s v="2 Bedroom Apartment"/>
    <x v="1"/>
    <s v="Philip Nel Park"/>
    <x v="2"/>
    <x v="3"/>
    <n v="2"/>
  </r>
  <r>
    <s v="R 875 000"/>
    <n v="875000"/>
    <s v="2 Bedroom Apartment"/>
    <x v="1"/>
    <s v="Montana"/>
    <x v="1"/>
    <x v="3"/>
    <n v="1"/>
  </r>
  <r>
    <s v="R 635 000"/>
    <n v="635000"/>
    <s v="2 Bedroom Apartment"/>
    <x v="1"/>
    <s v="Newlands"/>
    <x v="0"/>
    <x v="3"/>
    <n v="1"/>
  </r>
  <r>
    <s v="R 1 350 000"/>
    <n v="1350000"/>
    <s v="2 Bedroom Apartment"/>
    <x v="1"/>
    <s v="Clydesdale"/>
    <x v="5"/>
    <x v="3"/>
    <n v="1"/>
  </r>
  <r>
    <s v="R 835 000"/>
    <n v="835000"/>
    <s v="2 Bedroom Apartment"/>
    <x v="1"/>
    <s v="Val De Grace"/>
    <x v="0"/>
    <x v="3"/>
    <n v="1"/>
  </r>
  <r>
    <s v="R 810 000"/>
    <n v="810000"/>
    <s v="5 Bedroom Apartment"/>
    <x v="1"/>
    <s v="Sunnyside"/>
    <x v="5"/>
    <x v="2"/>
    <n v="2"/>
  </r>
  <r>
    <s v="R 720 000"/>
    <n v="720000"/>
    <s v="2 Bedroom Apartment"/>
    <x v="1"/>
    <s v="Mooikloof Ridge"/>
    <x v="4"/>
    <x v="3"/>
    <n v="1"/>
  </r>
  <r>
    <s v="R 430 000"/>
    <n v="430000"/>
    <s v="1.5 Bedroom Apartment"/>
    <x v="1"/>
    <s v="Mayville"/>
    <x v="1"/>
    <x v="17"/>
    <n v="1"/>
  </r>
  <r>
    <s v="R 700 000"/>
    <n v="700000"/>
    <s v="2 Bedroom Apartment"/>
    <x v="1"/>
    <s v="Philip Nel Park"/>
    <x v="2"/>
    <x v="3"/>
    <n v="2"/>
  </r>
  <r>
    <s v="R 595 000"/>
    <n v="595000"/>
    <s v="3 Bedroom Apartment"/>
    <x v="1"/>
    <s v="Gezina"/>
    <x v="1"/>
    <x v="1"/>
    <n v="1"/>
  </r>
  <r>
    <s v="R 337 000"/>
    <n v="337000"/>
    <s v="1 Bedroom Apartment"/>
    <x v="1"/>
    <s v="Sunnyside"/>
    <x v="5"/>
    <x v="7"/>
    <n v="1"/>
  </r>
  <r>
    <s v="R 835 000"/>
    <n v="835000"/>
    <s v="2 Bedroom Apartment"/>
    <x v="1"/>
    <s v="Val De Grace"/>
    <x v="0"/>
    <x v="3"/>
    <n v="1"/>
  </r>
  <r>
    <s v="R 755 000"/>
    <n v="755000"/>
    <s v="1 Bedroom Apartment"/>
    <x v="1"/>
    <s v="Hatfield"/>
    <x v="0"/>
    <x v="7"/>
    <n v="1"/>
  </r>
  <r>
    <s v="R 645 000"/>
    <n v="645000"/>
    <s v="2 Bedroom Apartment"/>
    <x v="1"/>
    <s v="Kilner Park"/>
    <x v="1"/>
    <x v="3"/>
    <n v="1"/>
  </r>
  <r>
    <s v="R 760 000"/>
    <n v="760000"/>
    <s v="1 Bedroom Apartment"/>
    <x v="1"/>
    <s v="Greencreek Lifestlye Estate"/>
    <x v="0"/>
    <x v="7"/>
    <n v="1"/>
  </r>
  <r>
    <s v="R 430 000"/>
    <n v="430000"/>
    <s v="2 Bedroom Apartment"/>
    <x v="1"/>
    <s v="Pretoria North"/>
    <x v="1"/>
    <x v="3"/>
    <n v="1"/>
  </r>
  <r>
    <s v="R 595 000"/>
    <n v="595000"/>
    <s v="2 Bedroom Apartment"/>
    <x v="1"/>
    <s v="Lotus Gardens"/>
    <x v="3"/>
    <x v="3"/>
    <n v="1"/>
  </r>
  <r>
    <s v="R 1 699 000"/>
    <n v="1699000"/>
    <s v="2 Bedroom Apartment"/>
    <x v="1"/>
    <s v="Menlo Park"/>
    <x v="0"/>
    <x v="3"/>
    <n v="2"/>
  </r>
  <r>
    <s v="R 800 000"/>
    <n v="800000"/>
    <s v="2 Bedroom Apartment"/>
    <x v="1"/>
    <s v="Montana"/>
    <x v="1"/>
    <x v="3"/>
    <n v="1"/>
  </r>
  <r>
    <s v="R 1 300 000"/>
    <n v="1300000"/>
    <s v="2 Bedroom Apartment"/>
    <x v="1"/>
    <s v="Equestria"/>
    <x v="0"/>
    <x v="3"/>
    <n v="2"/>
  </r>
  <r>
    <s v="R 320 000"/>
    <n v="320000"/>
    <s v="1 Bedroom Apartment"/>
    <x v="1"/>
    <s v="Sunnyside"/>
    <x v="5"/>
    <x v="7"/>
    <n v="1"/>
  </r>
  <r>
    <s v="R 760 000"/>
    <n v="760000"/>
    <s v="2 Bedroom Apartment"/>
    <x v="1"/>
    <s v="Pretoria West"/>
    <x v="2"/>
    <x v="3"/>
    <n v="1"/>
  </r>
  <r>
    <s v="R 1 742 415"/>
    <n v="1742415"/>
    <s v="3 Bedroom Apartment"/>
    <x v="1"/>
    <s v="Blyde Riverwalk Estate"/>
    <x v="0"/>
    <x v="1"/>
    <n v="2"/>
  </r>
  <r>
    <s v="R 580 000"/>
    <n v="580000"/>
    <s v="2 Bedroom Apartment"/>
    <x v="1"/>
    <s v="Berea Park"/>
    <x v="5"/>
    <x v="3"/>
    <n v="2"/>
  </r>
  <r>
    <s v="R 350 000"/>
    <n v="350000"/>
    <s v="1 Bedroom Apartment"/>
    <x v="1"/>
    <s v="Riviera"/>
    <x v="5"/>
    <x v="7"/>
    <n v="1"/>
  </r>
  <r>
    <s v="R 750 000"/>
    <n v="750000"/>
    <s v="3 Bedroom Apartment"/>
    <x v="1"/>
    <s v="Sunnyside"/>
    <x v="5"/>
    <x v="1"/>
    <n v="2"/>
  </r>
  <r>
    <s v="R 380 000"/>
    <n v="380000"/>
    <s v="2 Bedroom Apartment"/>
    <x v="1"/>
    <s v="Muckleneuk"/>
    <x v="5"/>
    <x v="3"/>
    <n v="1"/>
  </r>
  <r>
    <s v="R 740 000"/>
    <n v="740000"/>
    <s v="2 Bedroom Apartment"/>
    <x v="1"/>
    <s v="Montana Tuine"/>
    <x v="1"/>
    <x v="3"/>
    <n v="1"/>
  </r>
  <r>
    <s v="R 450 000"/>
    <n v="450000"/>
    <s v="2 Bedroom Apartment"/>
    <x v="1"/>
    <s v="Pretoria North"/>
    <x v="1"/>
    <x v="3"/>
    <n v="1"/>
  </r>
  <r>
    <s v="R 880 000"/>
    <n v="880000"/>
    <s v="2 Bedroom Apartment"/>
    <x v="1"/>
    <s v="Hatfield"/>
    <x v="0"/>
    <x v="3"/>
    <n v="1"/>
  </r>
  <r>
    <s v="R 400 000"/>
    <n v="400000"/>
    <s v="2 Bedroom Apartment"/>
    <x v="1"/>
    <s v="Sunnyside"/>
    <x v="5"/>
    <x v="3"/>
    <n v="1"/>
  </r>
  <r>
    <s v="R 760 000"/>
    <n v="760000"/>
    <s v="2 Bedroom Apartment"/>
    <x v="1"/>
    <s v="Pretoria West"/>
    <x v="2"/>
    <x v="3"/>
    <n v="1"/>
  </r>
  <r>
    <s v="R 850 000"/>
    <n v="850000"/>
    <s v="2 Bedroom Apartment"/>
    <x v="1"/>
    <s v="Monument Park"/>
    <x v="6"/>
    <x v="3"/>
    <n v="1"/>
  </r>
  <r>
    <s v="R 415 000"/>
    <n v="415000"/>
    <s v="3 Bedroom Apartment"/>
    <x v="1"/>
    <s v="Sunnyside"/>
    <x v="5"/>
    <x v="1"/>
    <n v="1"/>
  </r>
  <r>
    <s v="R 800 000"/>
    <n v="800000"/>
    <s v="2 Bedroom Apartment"/>
    <x v="1"/>
    <s v="Montana"/>
    <x v="1"/>
    <x v="3"/>
    <n v="1"/>
  </r>
  <r>
    <s v="R 750 000"/>
    <n v="750000"/>
    <s v="2 Bedroom Apartment"/>
    <x v="1"/>
    <s v="Montana Tuine"/>
    <x v="1"/>
    <x v="3"/>
    <n v="1"/>
  </r>
  <r>
    <s v="R 600 000"/>
    <n v="600000"/>
    <s v="1 Bedroom Apartment"/>
    <x v="1"/>
    <s v="Willow Park Manor"/>
    <x v="0"/>
    <x v="7"/>
    <n v="1"/>
  </r>
  <r>
    <s v="R 700 000"/>
    <n v="700000"/>
    <s v="2 Bedroom Apartment"/>
    <x v="1"/>
    <s v="Zambezi Country Estate"/>
    <x v="1"/>
    <x v="3"/>
    <n v="1"/>
  </r>
  <r>
    <s v="R 1 150 000"/>
    <n v="1150000"/>
    <s v="3 Bedroom Apartment"/>
    <x v="1"/>
    <s v="Silverton"/>
    <x v="0"/>
    <x v="1"/>
    <n v="2"/>
  </r>
  <r>
    <s v="R 1 521 415"/>
    <n v="1521415"/>
    <s v="3 Bedroom Apartment"/>
    <x v="1"/>
    <s v="Mooikloof"/>
    <x v="4"/>
    <x v="1"/>
    <n v="2"/>
  </r>
  <r>
    <s v="R 1 649 000"/>
    <n v="1649000"/>
    <s v="2 Bedroom Apartment"/>
    <x v="1"/>
    <s v="Six Fountains Residential Estate"/>
    <x v="0"/>
    <x v="3"/>
    <n v="2"/>
  </r>
  <r>
    <s v="R 695 000"/>
    <n v="695000"/>
    <s v="1 Bedroom Apartment"/>
    <x v="1"/>
    <s v="Faerie Glen"/>
    <x v="0"/>
    <x v="7"/>
    <n v="1"/>
  </r>
  <r>
    <s v="R 749 000"/>
    <n v="749000"/>
    <s v="2 Bedroom Apartment"/>
    <x v="1"/>
    <s v="Montana Park"/>
    <x v="1"/>
    <x v="3"/>
    <n v="1"/>
  </r>
  <r>
    <s v="R 979 000"/>
    <n v="979000"/>
    <s v="2 Bedroom Apartment"/>
    <x v="1"/>
    <s v="Annlin"/>
    <x v="1"/>
    <x v="3"/>
    <n v="2"/>
  </r>
  <r>
    <s v="R 770 000"/>
    <n v="770000"/>
    <s v="2 Bedroom Apartment"/>
    <x v="1"/>
    <s v="Silverton"/>
    <x v="0"/>
    <x v="3"/>
    <n v="2"/>
  </r>
  <r>
    <s v="R 835 000"/>
    <n v="835000"/>
    <s v="2 Bedroom Apartment"/>
    <x v="1"/>
    <s v="Silverton"/>
    <x v="0"/>
    <x v="3"/>
    <n v="1"/>
  </r>
  <r>
    <s v="R 979 000"/>
    <n v="979000"/>
    <s v="2 Bedroom Apartment"/>
    <x v="1"/>
    <s v="Annlin"/>
    <x v="1"/>
    <x v="3"/>
    <n v="2"/>
  </r>
  <r>
    <s v="R 835 000"/>
    <n v="835000"/>
    <s v="2 Bedroom Apartment"/>
    <x v="1"/>
    <s v="Lynnwood Glen"/>
    <x v="0"/>
    <x v="3"/>
    <s v="N/A"/>
  </r>
  <r>
    <s v="R 2 285 000"/>
    <n v="2285000"/>
    <s v="2 Bedroom Apartment"/>
    <x v="1"/>
    <s v="Menlyn"/>
    <x v="0"/>
    <x v="3"/>
    <n v="2"/>
  </r>
  <r>
    <s v="R 730 000"/>
    <n v="730000"/>
    <s v="2 Bedroom Apartment"/>
    <x v="1"/>
    <s v="Silverton"/>
    <x v="0"/>
    <x v="3"/>
    <n v="1"/>
  </r>
  <r>
    <s v="R 750 000"/>
    <n v="750000"/>
    <s v="2 Bedroom Apartment"/>
    <x v="1"/>
    <s v="La Montagne"/>
    <x v="0"/>
    <x v="3"/>
    <n v="1"/>
  </r>
  <r>
    <s v="R 970 000"/>
    <n v="970000"/>
    <s v="2 Bedroom Apartment"/>
    <x v="1"/>
    <s v="Equestria"/>
    <x v="0"/>
    <x v="3"/>
    <n v="1"/>
  </r>
  <r>
    <s v="R 480 000"/>
    <n v="480000"/>
    <s v="4 Bedroom Apartment"/>
    <x v="1"/>
    <s v="Pretoria Central"/>
    <x v="5"/>
    <x v="0"/>
    <s v="N/A"/>
  </r>
  <r>
    <s v="R 930 000"/>
    <n v="930000"/>
    <s v="1 Bedroom Apartment"/>
    <x v="1"/>
    <s v="The Hills Game Reserve Estate"/>
    <x v="4"/>
    <x v="7"/>
    <n v="1"/>
  </r>
  <r>
    <s v="R 860 000"/>
    <n v="860000"/>
    <s v="2 Bedroom Apartment"/>
    <x v="1"/>
    <s v="Boardwalk Villas"/>
    <x v="0"/>
    <x v="3"/>
    <n v="1"/>
  </r>
  <r>
    <s v="R 1 300 000"/>
    <n v="1300000"/>
    <s v="4 Bedroom Apartment"/>
    <x v="1"/>
    <s v="Pretoria North"/>
    <x v="1"/>
    <x v="0"/>
    <n v="2"/>
  </r>
  <r>
    <s v="R 520 000"/>
    <n v="520000"/>
    <s v="2 Bedroom Apartment"/>
    <x v="1"/>
    <s v="Kwaggasrand"/>
    <x v="2"/>
    <x v="3"/>
    <n v="1"/>
  </r>
  <r>
    <s v="R 1 350 000"/>
    <n v="1350000"/>
    <s v="1 Bedroom Apartment"/>
    <x v="1"/>
    <s v="Nieuw Muckleneuk"/>
    <x v="0"/>
    <x v="7"/>
    <n v="1"/>
  </r>
  <r>
    <s v="R 650 000"/>
    <n v="650000"/>
    <s v="2 Bedroom Apartment"/>
    <x v="1"/>
    <s v="Lotus Gardens"/>
    <x v="3"/>
    <x v="3"/>
    <n v="1"/>
  </r>
  <r>
    <s v="R 845 000"/>
    <n v="845000"/>
    <s v="2 Bedroom Apartment"/>
    <x v="1"/>
    <s v="Dorandia"/>
    <x v="1"/>
    <x v="3"/>
    <n v="1"/>
  </r>
  <r>
    <s v="R 1 350 000"/>
    <n v="1350000"/>
    <s v="1 Bedroom Apartment"/>
    <x v="1"/>
    <s v="Nieuw Muckleneuk"/>
    <x v="0"/>
    <x v="7"/>
    <n v="1"/>
  </r>
  <r>
    <s v="R 710 000"/>
    <n v="710000"/>
    <s v="2 Bedroom Apartment"/>
    <x v="1"/>
    <s v="Annlin"/>
    <x v="1"/>
    <x v="3"/>
    <n v="1"/>
  </r>
  <r>
    <s v="R 710 000"/>
    <n v="710000"/>
    <s v="2 Bedroom Apartment"/>
    <x v="1"/>
    <s v="Annlin"/>
    <x v="1"/>
    <x v="3"/>
    <n v="2"/>
  </r>
  <r>
    <s v="R 760 000"/>
    <n v="760000"/>
    <s v="2 Bedroom Apartment"/>
    <x v="1"/>
    <s v="Magalieskruin"/>
    <x v="1"/>
    <x v="3"/>
    <n v="1"/>
  </r>
  <r>
    <s v="R 795 000"/>
    <n v="795000"/>
    <s v="2 Bedroom Apartment"/>
    <x v="1"/>
    <s v="Wonderboom"/>
    <x v="1"/>
    <x v="3"/>
    <n v="1"/>
  </r>
  <r>
    <s v="R 650 000"/>
    <n v="650000"/>
    <s v="3 Bedroom Apartment"/>
    <x v="1"/>
    <s v="Kwaggasrand"/>
    <x v="2"/>
    <x v="1"/>
    <n v="1"/>
  </r>
  <r>
    <s v="R 449 500"/>
    <n v="449500"/>
    <s v="1 Bedroom Apartment"/>
    <x v="1"/>
    <s v="Gezina"/>
    <x v="1"/>
    <x v="7"/>
    <n v="1"/>
  </r>
  <r>
    <s v="R 790 000"/>
    <n v="790000"/>
    <s v="4 Bedroom Apartment"/>
    <x v="1"/>
    <s v="Arcadia"/>
    <x v="5"/>
    <x v="0"/>
    <n v="2"/>
  </r>
  <r>
    <s v="R 940 000"/>
    <n v="940000"/>
    <s v="2 Bedroom Apartment"/>
    <x v="1"/>
    <s v="Lombardy Estate"/>
    <x v="0"/>
    <x v="3"/>
    <n v="2"/>
  </r>
  <r>
    <s v="R 950 000"/>
    <n v="950000"/>
    <s v="2 Bedroom Apartment"/>
    <x v="1"/>
    <s v="Montana"/>
    <x v="1"/>
    <x v="3"/>
    <n v="1"/>
  </r>
  <r>
    <s v="R 430 000"/>
    <n v="430000"/>
    <s v="2 Bedroom Apartment"/>
    <x v="1"/>
    <s v="Gezina"/>
    <x v="1"/>
    <x v="3"/>
    <n v="1"/>
  </r>
  <r>
    <s v="R 1 345 000"/>
    <n v="1345000"/>
    <s v="1 Bedroom Apartment"/>
    <x v="1"/>
    <s v="Waterkloof Ridge"/>
    <x v="0"/>
    <x v="7"/>
    <n v="1"/>
  </r>
  <r>
    <s v="R 445 000"/>
    <n v="445000"/>
    <s v="2 Bedroom Apartment"/>
    <x v="1"/>
    <s v="Sunnyside"/>
    <x v="5"/>
    <x v="3"/>
    <n v="1"/>
  </r>
  <r>
    <s v="R 430 000"/>
    <n v="430000"/>
    <s v="2 Bedroom Apartment"/>
    <x v="1"/>
    <s v="Gezina"/>
    <x v="1"/>
    <x v="3"/>
    <n v="1"/>
  </r>
  <r>
    <s v="R 880 000"/>
    <n v="880000"/>
    <s v="2 Bedroom Apartment"/>
    <x v="1"/>
    <s v="Hillcrest"/>
    <x v="0"/>
    <x v="3"/>
    <n v="1"/>
  </r>
  <r>
    <s v="R 600 000"/>
    <n v="600000"/>
    <s v="2 Bedroom Apartment"/>
    <x v="1"/>
    <s v="Pretoria North"/>
    <x v="1"/>
    <x v="3"/>
    <n v="1"/>
  </r>
  <r>
    <s v="R 680 000"/>
    <n v="680000"/>
    <s v="2 Bedroom Apartment"/>
    <x v="1"/>
    <s v="Moregloed"/>
    <x v="1"/>
    <x v="3"/>
    <s v="1,5"/>
  </r>
  <r>
    <s v="R 535 000"/>
    <n v="535000"/>
    <s v="3 Bedroom Apartment"/>
    <x v="1"/>
    <s v="Sunnyside"/>
    <x v="5"/>
    <x v="1"/>
    <n v="5"/>
  </r>
  <r>
    <s v="R 580 000"/>
    <n v="580000"/>
    <s v="0.5 Bedroom Apartment"/>
    <x v="1"/>
    <s v="Hillcrest"/>
    <x v="0"/>
    <x v="2"/>
    <n v="1"/>
  </r>
  <r>
    <s v="R 8 260 000"/>
    <n v="8260000"/>
    <s v="56 Bedroom Apartment"/>
    <x v="1"/>
    <s v="Pretoria Central"/>
    <x v="5"/>
    <x v="38"/>
    <n v="6"/>
  </r>
  <r>
    <s v="R 660 000"/>
    <n v="660000"/>
    <s v="2 Bedroom Apartment"/>
    <x v="1"/>
    <s v="Waterkloof Glen"/>
    <x v="0"/>
    <x v="3"/>
    <n v="2"/>
  </r>
  <r>
    <s v="R 550 000"/>
    <n v="550000"/>
    <s v="2 Bedroom Apartment"/>
    <x v="1"/>
    <s v="Pretoria North"/>
    <x v="1"/>
    <x v="3"/>
    <n v="1"/>
  </r>
  <r>
    <s v="R 1 597 500"/>
    <n v="1597500"/>
    <s v="2 Bedroom Apartment"/>
    <x v="1"/>
    <s v="Waterkloof Ridge"/>
    <x v="0"/>
    <x v="3"/>
    <n v="2"/>
  </r>
  <r>
    <s v="R 890 000"/>
    <n v="890000"/>
    <s v="2 Bedroom Apartment"/>
    <x v="1"/>
    <s v="Boardwalk Villas"/>
    <x v="0"/>
    <x v="3"/>
    <n v="1"/>
  </r>
  <r>
    <s v="R 730 000"/>
    <n v="730000"/>
    <s v="1 Bedroom Apartment"/>
    <x v="1"/>
    <s v="Bronberg"/>
    <x v="0"/>
    <x v="7"/>
    <n v="1"/>
  </r>
  <r>
    <s v="R 499 000"/>
    <n v="499000"/>
    <s v="1.5 Bedroom Apartment"/>
    <x v="1"/>
    <s v="Gezina"/>
    <x v="1"/>
    <x v="17"/>
    <n v="1"/>
  </r>
  <r>
    <s v="R 685 000"/>
    <n v="685000"/>
    <s v="1 Bedroom Apartment"/>
    <x v="1"/>
    <s v="Lombardy Estate"/>
    <x v="0"/>
    <x v="7"/>
    <n v="1"/>
  </r>
  <r>
    <s v="R 1 400 000"/>
    <n v="1400000"/>
    <s v="2 Bedroom Apartment"/>
    <x v="1"/>
    <s v="The Hills Game Reserve Estate"/>
    <x v="4"/>
    <x v="3"/>
    <n v="2"/>
  </r>
  <r>
    <s v="R 330 000"/>
    <n v="330000"/>
    <s v="1 Bedroom Apartment"/>
    <x v="1"/>
    <s v="Gezina"/>
    <x v="1"/>
    <x v="7"/>
    <n v="1"/>
  </r>
  <r>
    <s v="R 1 465 000"/>
    <n v="1465000"/>
    <s v="2 Bedroom Apartment"/>
    <x v="1"/>
    <s v="Lynnwood Glen"/>
    <x v="0"/>
    <x v="3"/>
    <n v="2"/>
  </r>
  <r>
    <s v="R 840 000"/>
    <n v="840000"/>
    <s v="1 Bedroom Apartment"/>
    <x v="1"/>
    <s v="Equestria"/>
    <x v="0"/>
    <x v="7"/>
    <n v="1"/>
  </r>
  <r>
    <s v="R 575 000"/>
    <n v="575000"/>
    <s v="2.5 Bedroom Apartment"/>
    <x v="1"/>
    <s v="Kilner Park"/>
    <x v="1"/>
    <x v="10"/>
    <n v="1"/>
  </r>
  <r>
    <s v="R 1 465 000"/>
    <n v="1465000"/>
    <s v="2 Bedroom Apartment"/>
    <x v="1"/>
    <s v="Lynnwood Glen"/>
    <x v="0"/>
    <x v="3"/>
    <n v="2"/>
  </r>
  <r>
    <s v="R 380 000"/>
    <n v="380000"/>
    <s v="1 Bedroom Apartment"/>
    <x v="1"/>
    <s v="Riviera"/>
    <x v="5"/>
    <x v="7"/>
    <n v="1"/>
  </r>
  <r>
    <s v="R 757 000"/>
    <n v="757000"/>
    <s v="2 Bedroom Apartment"/>
    <x v="1"/>
    <s v="Montana"/>
    <x v="1"/>
    <x v="3"/>
    <n v="1"/>
  </r>
  <r>
    <s v="R 755 000"/>
    <n v="755000"/>
    <s v="2 Bedroom Apartment"/>
    <x v="1"/>
    <s v="Mooikloof Ridge"/>
    <x v="4"/>
    <x v="3"/>
    <n v="1"/>
  </r>
  <r>
    <s v="R 699 000"/>
    <n v="699000"/>
    <s v="2 Bedroom Apartment"/>
    <x v="1"/>
    <s v="Mooikloof Ridge"/>
    <x v="4"/>
    <x v="3"/>
    <n v="1"/>
  </r>
  <r>
    <s v="R 670 000"/>
    <n v="670000"/>
    <s v="2 Bedroom Apartment"/>
    <x v="1"/>
    <s v="Hatfield"/>
    <x v="0"/>
    <x v="3"/>
    <n v="1"/>
  </r>
  <r>
    <s v="R 550 000"/>
    <n v="550000"/>
    <s v="2 Bedroom Apartment"/>
    <x v="1"/>
    <s v="Sunnyside"/>
    <x v="5"/>
    <x v="3"/>
    <n v="1"/>
  </r>
  <r>
    <s v="R 420 000"/>
    <n v="420000"/>
    <s v="0.5 Bedroom Apartment"/>
    <x v="1"/>
    <s v="Annlin"/>
    <x v="1"/>
    <x v="2"/>
    <n v="1"/>
  </r>
  <r>
    <s v="R 2 800 000"/>
    <n v="2800000"/>
    <s v="2 Bedroom Apartment"/>
    <x v="1"/>
    <s v="Nieuw Muckleneuk"/>
    <x v="0"/>
    <x v="3"/>
    <n v="2"/>
  </r>
  <r>
    <s v="R 370 000"/>
    <n v="370000"/>
    <s v="1 Bedroom Apartment"/>
    <x v="1"/>
    <s v="Sunnyside"/>
    <x v="5"/>
    <x v="7"/>
    <n v="1"/>
  </r>
  <r>
    <s v="R 595 000"/>
    <n v="595000"/>
    <s v="2 Bedroom Apartment"/>
    <x v="1"/>
    <s v="Montana Tuine"/>
    <x v="1"/>
    <x v="3"/>
    <n v="1"/>
  </r>
  <r>
    <s v="R 750 000"/>
    <n v="750000"/>
    <s v="2 Bedroom Apartment"/>
    <x v="1"/>
    <s v="Moreleta Park"/>
    <x v="0"/>
    <x v="3"/>
    <n v="1"/>
  </r>
  <r>
    <s v="R 520 000"/>
    <n v="520000"/>
    <s v="2 Bedroom Apartment"/>
    <x v="1"/>
    <s v="Pretoria North"/>
    <x v="1"/>
    <x v="3"/>
    <n v="1"/>
  </r>
  <r>
    <s v="R 950 000"/>
    <n v="950000"/>
    <s v="2 Bedroom Apartment"/>
    <x v="1"/>
    <s v="Lombardy Estate"/>
    <x v="0"/>
    <x v="3"/>
    <n v="2"/>
  </r>
  <r>
    <s v="R 475 000"/>
    <n v="475000"/>
    <s v="2 Bedroom Apartment"/>
    <x v="1"/>
    <s v="Pretoria North"/>
    <x v="1"/>
    <x v="3"/>
    <n v="1"/>
  </r>
  <r>
    <s v="R 831 950"/>
    <n v="831950"/>
    <s v="2 Bedroom Apartment"/>
    <x v="1"/>
    <s v="Montana"/>
    <x v="1"/>
    <x v="3"/>
    <n v="1"/>
  </r>
  <r>
    <s v="R 649 000"/>
    <n v="649000"/>
    <s v="0.5 Bedroom Apartment"/>
    <x v="1"/>
    <s v="Lynnwood"/>
    <x v="0"/>
    <x v="2"/>
    <n v="1"/>
  </r>
  <r>
    <s v="R 1 050 000"/>
    <n v="1050000"/>
    <s v="2 Bedroom Apartment"/>
    <x v="1"/>
    <s v="Hatfield"/>
    <x v="0"/>
    <x v="3"/>
    <n v="1"/>
  </r>
  <r>
    <s v="R 835 000"/>
    <n v="835000"/>
    <s v="2 Bedroom Apartment"/>
    <x v="1"/>
    <s v="La Montagne"/>
    <x v="0"/>
    <x v="3"/>
    <n v="1"/>
  </r>
  <r>
    <s v="R 1 895 000"/>
    <n v="1895000"/>
    <s v="2 Bedroom Apartment"/>
    <x v="1"/>
    <s v="Lynnwood Glen"/>
    <x v="0"/>
    <x v="3"/>
    <s v="1,5"/>
  </r>
  <r>
    <s v="R 835 000"/>
    <n v="835000"/>
    <s v="2 Bedroom Apartment"/>
    <x v="1"/>
    <s v="Die Wilgers"/>
    <x v="0"/>
    <x v="3"/>
    <n v="1"/>
  </r>
  <r>
    <s v="R 450 000"/>
    <n v="450000"/>
    <s v="2 Bedroom Apartment"/>
    <x v="1"/>
    <s v="Pretoria North"/>
    <x v="1"/>
    <x v="3"/>
    <n v="1"/>
  </r>
  <r>
    <s v="R 820 000"/>
    <n v="820000"/>
    <s v="2 Bedroom Apartment"/>
    <x v="1"/>
    <s v="La Montagne"/>
    <x v="0"/>
    <x v="3"/>
    <n v="1"/>
  </r>
  <r>
    <s v="R 590 000"/>
    <n v="590000"/>
    <s v="3 Bedroom Apartment"/>
    <x v="1"/>
    <s v="Arcadia"/>
    <x v="5"/>
    <x v="1"/>
    <n v="1"/>
  </r>
  <r>
    <s v="R 835 000"/>
    <n v="835000"/>
    <s v="2 Bedroom Apartment"/>
    <x v="1"/>
    <s v="Magalieskruin"/>
    <x v="1"/>
    <x v="3"/>
    <n v="1"/>
  </r>
  <r>
    <s v="R 495 000"/>
    <n v="495000"/>
    <s v="1 Bedroom Apartment"/>
    <x v="1"/>
    <s v="Montana"/>
    <x v="1"/>
    <x v="7"/>
    <n v="1"/>
  </r>
  <r>
    <s v="R 770 000"/>
    <n v="770000"/>
    <s v="1 Bedroom Apartment"/>
    <x v="1"/>
    <s v="Hatfield"/>
    <x v="0"/>
    <x v="7"/>
    <n v="1"/>
  </r>
  <r>
    <s v="R 380 000"/>
    <n v="380000"/>
    <s v="0.5 Bedroom Apartment"/>
    <x v="1"/>
    <s v="Sunnyside"/>
    <x v="5"/>
    <x v="2"/>
    <n v="1"/>
  </r>
  <r>
    <s v="R 620 000"/>
    <n v="620000"/>
    <s v="2 Bedroom Apartment"/>
    <x v="1"/>
    <s v="Die Wilgers"/>
    <x v="0"/>
    <x v="3"/>
    <n v="2"/>
  </r>
  <r>
    <s v="R 3 250 000"/>
    <n v="3250000"/>
    <s v="2 Bedroom Apartment"/>
    <x v="1"/>
    <s v="Menlyn"/>
    <x v="0"/>
    <x v="3"/>
    <n v="2"/>
  </r>
  <r>
    <s v="R 770 000"/>
    <n v="770000"/>
    <s v="3 Bedroom Apartment"/>
    <x v="1"/>
    <s v="Magalieskruin"/>
    <x v="1"/>
    <x v="1"/>
    <n v="2"/>
  </r>
  <r>
    <s v="R 1 400 000"/>
    <n v="1400000"/>
    <s v="3 Bedroom Apartment"/>
    <x v="1"/>
    <s v="Annlin"/>
    <x v="1"/>
    <x v="1"/>
    <n v="3"/>
  </r>
  <r>
    <s v="R 450 000"/>
    <n v="450000"/>
    <s v="2 Bedroom Apartment"/>
    <x v="1"/>
    <s v="Pretoria West"/>
    <x v="2"/>
    <x v="3"/>
    <n v="1"/>
  </r>
  <r>
    <s v="R 1 050 000"/>
    <n v="1050000"/>
    <s v="2 Bedroom Apartment"/>
    <x v="1"/>
    <s v="Hatfield"/>
    <x v="0"/>
    <x v="3"/>
    <n v="1"/>
  </r>
  <r>
    <s v="R 500 000"/>
    <n v="500000"/>
    <s v="2 Bedroom Apartment"/>
    <x v="1"/>
    <s v="Pretoria North"/>
    <x v="1"/>
    <x v="3"/>
    <n v="1"/>
  </r>
  <r>
    <s v="R 385 000"/>
    <n v="385000"/>
    <s v="1 Bedroom Apartment"/>
    <x v="1"/>
    <s v="Arcadia"/>
    <x v="5"/>
    <x v="7"/>
    <s v="N/A"/>
  </r>
  <r>
    <s v="R 300 000"/>
    <n v="300000"/>
    <s v="1 Bedroom Apartment"/>
    <x v="1"/>
    <s v="Muckleneuk"/>
    <x v="5"/>
    <x v="7"/>
    <n v="1"/>
  </r>
  <r>
    <s v="R 2 320 000"/>
    <n v="2320000"/>
    <s v="2 Bedroom Apartment"/>
    <x v="1"/>
    <s v="Waterkloof"/>
    <x v="0"/>
    <x v="3"/>
    <n v="2"/>
  </r>
  <r>
    <s v="R 2 200 000"/>
    <n v="2200000"/>
    <s v="2 Bedroom Apartment"/>
    <x v="1"/>
    <s v="Brooklyn"/>
    <x v="0"/>
    <x v="3"/>
    <n v="2"/>
  </r>
  <r>
    <s v="R 835 000"/>
    <n v="835000"/>
    <s v="2 Bedroom Apartment"/>
    <x v="1"/>
    <s v="Die Wilgers"/>
    <x v="0"/>
    <x v="3"/>
    <n v="1"/>
  </r>
  <r>
    <s v="R 1 680 000"/>
    <n v="1680000"/>
    <s v="0.5 Bedroom Apartment"/>
    <x v="1"/>
    <s v="Sunnyside"/>
    <x v="5"/>
    <x v="2"/>
    <n v="1"/>
  </r>
  <r>
    <s v="R 995 000"/>
    <n v="995000"/>
    <s v="2 Bedroom Apartment"/>
    <x v="1"/>
    <s v="Lynnwood Glen"/>
    <x v="0"/>
    <x v="3"/>
    <n v="2"/>
  </r>
  <r>
    <s v="R 669 900"/>
    <n v="669900"/>
    <s v="2 Bedroom Apartment"/>
    <x v="1"/>
    <s v="Dorandia"/>
    <x v="1"/>
    <x v="3"/>
    <n v="2"/>
  </r>
  <r>
    <s v="R 831 950"/>
    <n v="831950"/>
    <s v="2 Bedroom Apartment"/>
    <x v="1"/>
    <s v="Montana"/>
    <x v="1"/>
    <x v="3"/>
    <s v="N/A"/>
  </r>
  <r>
    <s v="R 2 095 000"/>
    <n v="2095000"/>
    <s v="2 Bedroom Apartment"/>
    <x v="1"/>
    <s v="Menlo Park"/>
    <x v="0"/>
    <x v="3"/>
    <n v="2"/>
  </r>
  <r>
    <s v="R 450 000"/>
    <n v="450000"/>
    <s v="2 Bedroom Apartment"/>
    <x v="1"/>
    <s v="Sunnyside"/>
    <x v="5"/>
    <x v="3"/>
    <n v="1"/>
  </r>
  <r>
    <s v="R 995 000"/>
    <n v="995000"/>
    <s v="2 Bedroom Apartment"/>
    <x v="1"/>
    <s v="Moreleta Park"/>
    <x v="0"/>
    <x v="3"/>
    <n v="2"/>
  </r>
  <r>
    <s v="R 800 000"/>
    <n v="800000"/>
    <s v="2 Bedroom Apartment"/>
    <x v="1"/>
    <s v="Murrayfield"/>
    <x v="0"/>
    <x v="3"/>
    <n v="2"/>
  </r>
  <r>
    <s v="R 2 520 000"/>
    <n v="2520000"/>
    <s v="1 Bedroom Apartment"/>
    <x v="1"/>
    <s v="Menlyn"/>
    <x v="0"/>
    <x v="7"/>
    <n v="1"/>
  </r>
  <r>
    <s v="R 1 575 000"/>
    <n v="1575000"/>
    <s v="2 Bedroom Apartment"/>
    <x v="1"/>
    <s v="Six Fountains Residential Estate"/>
    <x v="0"/>
    <x v="3"/>
    <n v="2"/>
  </r>
  <r>
    <s v="R 530 000"/>
    <n v="530000"/>
    <s v="2 Bedroom Apartment"/>
    <x v="1"/>
    <s v="Weavind Park"/>
    <x v="0"/>
    <x v="3"/>
    <n v="2"/>
  </r>
  <r>
    <s v="R 949 000"/>
    <n v="949000"/>
    <s v="3 Bedroom Apartment"/>
    <x v="1"/>
    <s v="Montana"/>
    <x v="1"/>
    <x v="1"/>
    <n v="1"/>
  </r>
  <r>
    <s v="R 2 240 000"/>
    <n v="2240000"/>
    <s v="3 Bedroom Apartment"/>
    <x v="1"/>
    <s v="Six Fountains"/>
    <x v="0"/>
    <x v="1"/>
    <s v="2,5"/>
  </r>
  <r>
    <s v="R 560 000"/>
    <n v="560000"/>
    <s v="3 Bedroom Apartment"/>
    <x v="1"/>
    <s v="Pretoria Central"/>
    <x v="5"/>
    <x v="1"/>
    <n v="2"/>
  </r>
  <r>
    <s v="R 699 999"/>
    <n v="699999"/>
    <s v="1 Bedroom Apartment"/>
    <x v="1"/>
    <s v="Hatfield"/>
    <x v="0"/>
    <x v="7"/>
    <n v="1"/>
  </r>
  <r>
    <s v="R 750 000"/>
    <n v="750000"/>
    <s v="3 Bedroom Apartment"/>
    <x v="1"/>
    <s v="Montana Tuine"/>
    <x v="1"/>
    <x v="1"/>
    <n v="2"/>
  </r>
  <r>
    <s v="R 699 999"/>
    <n v="699999"/>
    <s v="1 Bedroom Apartment"/>
    <x v="1"/>
    <s v="Hatfield"/>
    <x v="0"/>
    <x v="7"/>
    <n v="1"/>
  </r>
  <r>
    <s v="R 620 000"/>
    <n v="620000"/>
    <s v="2 Bedroom Apartment"/>
    <x v="1"/>
    <s v="Pretoria North"/>
    <x v="1"/>
    <x v="3"/>
    <n v="1"/>
  </r>
  <r>
    <s v="R 689 000"/>
    <n v="689000"/>
    <s v="2 Bedroom Apartment"/>
    <x v="1"/>
    <s v="Montana"/>
    <x v="1"/>
    <x v="3"/>
    <n v="1"/>
  </r>
  <r>
    <s v="R 830 000"/>
    <n v="830000"/>
    <s v="2 Bedroom Apartment"/>
    <x v="1"/>
    <s v="Pretoria West"/>
    <x v="2"/>
    <x v="3"/>
    <n v="1"/>
  </r>
  <r>
    <s v="R 470 000"/>
    <n v="470000"/>
    <s v="1.5 Bedroom Apartment"/>
    <x v="1"/>
    <s v="Arcadia"/>
    <x v="5"/>
    <x v="17"/>
    <s v="1,5"/>
  </r>
  <r>
    <s v="R 890 000"/>
    <n v="890000"/>
    <s v="2 Bedroom Apartment"/>
    <x v="1"/>
    <s v="Montana Tuine"/>
    <x v="1"/>
    <x v="3"/>
    <n v="1"/>
  </r>
  <r>
    <s v="R 849 000"/>
    <n v="849000"/>
    <s v="2 Bedroom Apartment"/>
    <x v="1"/>
    <s v="Equestria"/>
    <x v="0"/>
    <x v="3"/>
    <n v="1"/>
  </r>
  <r>
    <s v="R 295 000"/>
    <n v="295000"/>
    <s v="1 Bedroom Apartment"/>
    <x v="1"/>
    <s v="Sunnyside"/>
    <x v="5"/>
    <x v="7"/>
    <n v="1"/>
  </r>
  <r>
    <s v="R 580 000"/>
    <n v="580000"/>
    <s v="3.5 Bedroom Apartment"/>
    <x v="1"/>
    <s v="Arcadia"/>
    <x v="5"/>
    <x v="29"/>
    <n v="1"/>
  </r>
  <r>
    <s v="R 700 000"/>
    <n v="700000"/>
    <s v="2 Bedroom Apartment"/>
    <x v="1"/>
    <s v="Waterkloof Glen"/>
    <x v="0"/>
    <x v="3"/>
    <n v="2"/>
  </r>
  <r>
    <s v="R 835 000"/>
    <n v="835000"/>
    <s v="2 Bedroom Apartment"/>
    <x v="1"/>
    <s v="Sunnyside"/>
    <x v="5"/>
    <x v="3"/>
    <n v="1"/>
  </r>
  <r>
    <s v="R 835 000"/>
    <n v="835000"/>
    <s v="2 Bedroom Apartment"/>
    <x v="1"/>
    <s v="Val De Grace"/>
    <x v="0"/>
    <x v="3"/>
    <n v="1"/>
  </r>
  <r>
    <s v="R 835 000"/>
    <n v="835000"/>
    <s v="2 Bedroom Apartment"/>
    <x v="1"/>
    <s v="Murrayfield"/>
    <x v="0"/>
    <x v="3"/>
    <n v="1"/>
  </r>
  <r>
    <s v="R 800 000"/>
    <n v="800000"/>
    <s v="2 Bedroom Apartment"/>
    <x v="1"/>
    <s v="Hazeldean"/>
    <x v="0"/>
    <x v="3"/>
    <n v="2"/>
  </r>
  <r>
    <s v="R 530 000"/>
    <n v="530000"/>
    <s v="2.5 Bedroom Apartment"/>
    <x v="1"/>
    <s v="Sunnyside"/>
    <x v="5"/>
    <x v="10"/>
    <s v="1,5"/>
  </r>
  <r>
    <s v="R 580 000"/>
    <n v="580000"/>
    <s v="2 Bedroom Apartment"/>
    <x v="1"/>
    <s v="Montana Tuine"/>
    <x v="1"/>
    <x v="3"/>
    <n v="1"/>
  </r>
  <r>
    <s v="R 780 000"/>
    <n v="780000"/>
    <s v="2 Bedroom Apartment"/>
    <x v="1"/>
    <s v="Philip Nel Park"/>
    <x v="2"/>
    <x v="3"/>
    <n v="1"/>
  </r>
  <r>
    <s v="R 530 000"/>
    <n v="530000"/>
    <s v="4 Bedroom Apartment"/>
    <x v="1"/>
    <s v="Sunnyside"/>
    <x v="5"/>
    <x v="0"/>
    <n v="1"/>
  </r>
  <r>
    <s v="R 690 000"/>
    <n v="690000"/>
    <s v="2 Bedroom Apartment"/>
    <x v="1"/>
    <s v="Sunnyside"/>
    <x v="5"/>
    <x v="3"/>
    <n v="1"/>
  </r>
  <r>
    <s v="R 395 000"/>
    <n v="395000"/>
    <s v="1.5 Bedroom Apartment"/>
    <x v="1"/>
    <s v="Pretoria Central"/>
    <x v="5"/>
    <x v="17"/>
    <n v="1"/>
  </r>
  <r>
    <s v="R 2 520 000"/>
    <n v="2520000"/>
    <s v="2 Bedroom Apartment"/>
    <x v="1"/>
    <s v="Menlo Park"/>
    <x v="0"/>
    <x v="3"/>
    <n v="2"/>
  </r>
  <r>
    <s v="R 1 550 000"/>
    <n v="1550000"/>
    <s v="2 Bedroom Apartment"/>
    <x v="1"/>
    <s v="Six Fountains Residential Estate"/>
    <x v="0"/>
    <x v="3"/>
    <n v="2"/>
  </r>
  <r>
    <s v="R 526 500"/>
    <n v="526500"/>
    <s v="2 Bedroom Apartment"/>
    <x v="1"/>
    <s v="Silverton"/>
    <x v="0"/>
    <x v="3"/>
    <n v="1"/>
  </r>
  <r>
    <s v="R 440 000"/>
    <n v="440000"/>
    <s v="2 Bedroom Apartment"/>
    <x v="1"/>
    <s v="Pretoria West"/>
    <x v="2"/>
    <x v="3"/>
    <n v="1"/>
  </r>
  <r>
    <s v="R 290 000"/>
    <n v="290000"/>
    <s v="0.5 Bedroom Apartment"/>
    <x v="1"/>
    <s v="Sunnyside"/>
    <x v="5"/>
    <x v="2"/>
    <n v="1"/>
  </r>
  <r>
    <s v="R 750 000"/>
    <n v="750000"/>
    <s v="2 Bedroom Apartment"/>
    <x v="1"/>
    <s v="Boardwalk"/>
    <x v="0"/>
    <x v="3"/>
    <n v="2"/>
  </r>
  <r>
    <s v="R 530 000"/>
    <n v="530000"/>
    <s v="2 Bedroom Apartment"/>
    <x v="1"/>
    <s v="Arcadia"/>
    <x v="5"/>
    <x v="3"/>
    <s v="1,5"/>
  </r>
  <r>
    <s v="R 619 500"/>
    <n v="619500"/>
    <s v="2 Bedroom Apartment"/>
    <x v="1"/>
    <s v="Wonderboom South"/>
    <x v="1"/>
    <x v="3"/>
    <n v="2"/>
  </r>
  <r>
    <s v="R 850 000"/>
    <n v="850000"/>
    <s v="3 Bedroom Apartment"/>
    <x v="1"/>
    <s v="Pretoria Gardens"/>
    <x v="2"/>
    <x v="1"/>
    <s v="1,5"/>
  </r>
  <r>
    <s v="R 823 750"/>
    <n v="823750"/>
    <s v="2 Bedroom Apartment"/>
    <x v="1"/>
    <s v="Montana"/>
    <x v="1"/>
    <x v="3"/>
    <n v="1"/>
  </r>
  <r>
    <s v="R 850 000"/>
    <n v="850000"/>
    <s v="1 Bedroom Apartment"/>
    <x v="1"/>
    <s v="The Retreat"/>
    <x v="4"/>
    <x v="7"/>
    <n v="1"/>
  </r>
  <r>
    <s v="R 480 000"/>
    <n v="480000"/>
    <s v="3 Bedroom Apartment"/>
    <x v="1"/>
    <s v="Pretoria Central"/>
    <x v="5"/>
    <x v="1"/>
    <n v="1"/>
  </r>
  <r>
    <s v="R 660 000"/>
    <n v="660000"/>
    <s v="3 Bedroom Apartment"/>
    <x v="1"/>
    <s v="Muckleneuk"/>
    <x v="5"/>
    <x v="1"/>
    <n v="2"/>
  </r>
  <r>
    <s v="R 850 000"/>
    <n v="850000"/>
    <s v="1 Bedroom Apartment"/>
    <x v="1"/>
    <s v="The Retreat"/>
    <x v="4"/>
    <x v="7"/>
    <n v="1"/>
  </r>
  <r>
    <s v="R 610 000"/>
    <n v="610000"/>
    <s v="2.5 Bedroom Apartment"/>
    <x v="1"/>
    <s v="Arcadia"/>
    <x v="5"/>
    <x v="10"/>
    <s v="1,5"/>
  </r>
  <r>
    <s v="R 650 000"/>
    <n v="650000"/>
    <s v="2 Bedroom Apartment"/>
    <x v="1"/>
    <s v="Annlin"/>
    <x v="1"/>
    <x v="3"/>
    <n v="1"/>
  </r>
  <r>
    <s v="R 799 000"/>
    <n v="799000"/>
    <s v="2 Bedroom Apartment"/>
    <x v="1"/>
    <s v="Equestria"/>
    <x v="0"/>
    <x v="3"/>
    <n v="1"/>
  </r>
  <r>
    <s v="R 790 000"/>
    <n v="790000"/>
    <s v="2 Bedroom Apartment"/>
    <x v="1"/>
    <s v="La Montagne"/>
    <x v="0"/>
    <x v="3"/>
    <n v="1"/>
  </r>
  <r>
    <s v="R 899 000"/>
    <n v="899000"/>
    <s v="2 Bedroom Apartment"/>
    <x v="1"/>
    <s v="Magalieskruin"/>
    <x v="1"/>
    <x v="3"/>
    <n v="1"/>
  </r>
  <r>
    <s v="R 530 000"/>
    <n v="530000"/>
    <s v="4 Bedroom Apartment"/>
    <x v="1"/>
    <s v="Sunnyside"/>
    <x v="5"/>
    <x v="0"/>
    <n v="1"/>
  </r>
  <r>
    <s v="R 677 250"/>
    <n v="677250"/>
    <s v="2 Bedroom Apartment"/>
    <x v="1"/>
    <s v="Pretoria North"/>
    <x v="1"/>
    <x v="3"/>
    <n v="1"/>
  </r>
  <r>
    <s v="R 750 000"/>
    <n v="750000"/>
    <s v="2 Bedroom Apartment"/>
    <x v="1"/>
    <s v="Boardwalk Villas"/>
    <x v="0"/>
    <x v="3"/>
    <n v="1"/>
  </r>
  <r>
    <s v="R 995 000"/>
    <n v="995000"/>
    <s v="2 Bedroom Apartment"/>
    <x v="1"/>
    <s v="Hatfield"/>
    <x v="0"/>
    <x v="3"/>
    <n v="2"/>
  </r>
  <r>
    <s v="R 695 000"/>
    <n v="695000"/>
    <s v="1 Bedroom Apartment"/>
    <x v="1"/>
    <s v="Hillcrest"/>
    <x v="0"/>
    <x v="7"/>
    <n v="1"/>
  </r>
  <r>
    <s v="R 1 999 900"/>
    <n v="1999900"/>
    <s v="3 Bedroom Apartment"/>
    <x v="1"/>
    <s v="Blyde Riverwalk Estate"/>
    <x v="0"/>
    <x v="1"/>
    <n v="2"/>
  </r>
  <r>
    <s v="R 1 699 915"/>
    <n v="1699915"/>
    <s v="3 Bedroom Apartment"/>
    <x v="1"/>
    <s v="Blyde Riverwalk Estate"/>
    <x v="0"/>
    <x v="1"/>
    <n v="2"/>
  </r>
  <r>
    <s v="R 590 000"/>
    <n v="590000"/>
    <s v="2 Bedroom Apartment"/>
    <x v="1"/>
    <s v="Lotus Gardens"/>
    <x v="3"/>
    <x v="3"/>
    <n v="1"/>
  </r>
  <r>
    <s v="R 710 000"/>
    <n v="710000"/>
    <s v="2 Bedroom Apartment"/>
    <x v="1"/>
    <s v="Annlin"/>
    <x v="1"/>
    <x v="3"/>
    <n v="2"/>
  </r>
  <r>
    <s v="R 650 000"/>
    <n v="650000"/>
    <s v="2 Bedroom Apartment"/>
    <x v="1"/>
    <s v="Annlin"/>
    <x v="1"/>
    <x v="3"/>
    <n v="1"/>
  </r>
  <r>
    <s v="R 790 000"/>
    <n v="790000"/>
    <s v="3 Bedroom Apartment"/>
    <x v="1"/>
    <s v="Annlin"/>
    <x v="1"/>
    <x v="1"/>
    <s v="1,5"/>
  </r>
  <r>
    <s v="R 485 000"/>
    <n v="485000"/>
    <s v="1 Bedroom Apartment"/>
    <x v="1"/>
    <s v="Leeuwenhof Estate"/>
    <x v="0"/>
    <x v="7"/>
    <n v="1"/>
  </r>
  <r>
    <s v="R 325 000"/>
    <n v="325000"/>
    <s v="1 Bedroom Apartment"/>
    <x v="1"/>
    <s v="Sunnyside"/>
    <x v="5"/>
    <x v="7"/>
    <n v="1"/>
  </r>
  <r>
    <s v="R 660 000"/>
    <n v="660000"/>
    <s v="1 Bedroom Apartment"/>
    <x v="1"/>
    <s v="Annlin"/>
    <x v="1"/>
    <x v="7"/>
    <n v="1"/>
  </r>
  <r>
    <s v="R 1 750 000"/>
    <n v="1750000"/>
    <s v="3 Bedroom Apartment"/>
    <x v="1"/>
    <s v="Moreleta Park"/>
    <x v="0"/>
    <x v="1"/>
    <n v="2"/>
  </r>
  <r>
    <s v="R 444 000"/>
    <n v="444000"/>
    <s v="2 Bedroom Apartment"/>
    <x v="1"/>
    <s v="Muckleneuk"/>
    <x v="5"/>
    <x v="3"/>
    <s v="1,5"/>
  </r>
  <r>
    <s v="R 325 000"/>
    <n v="325000"/>
    <s v="1 Bedroom Apartment"/>
    <x v="1"/>
    <s v="Trevenna"/>
    <x v="5"/>
    <x v="7"/>
    <n v="1"/>
  </r>
  <r>
    <s v="R 649 000"/>
    <n v="649000"/>
    <s v="0.5 Bedroom Apartment"/>
    <x v="1"/>
    <s v="Lynnwood"/>
    <x v="0"/>
    <x v="2"/>
    <n v="1"/>
  </r>
  <r>
    <s v="R 790 000"/>
    <n v="790000"/>
    <s v="2 Bedroom Apartment"/>
    <x v="1"/>
    <s v="Montana"/>
    <x v="1"/>
    <x v="3"/>
    <n v="1"/>
  </r>
  <r>
    <s v="R 430 000"/>
    <n v="430000"/>
    <s v="1 Bedroom Apartment"/>
    <x v="1"/>
    <s v="Villieria"/>
    <x v="1"/>
    <x v="7"/>
    <n v="1"/>
  </r>
  <r>
    <s v="R 620 000"/>
    <n v="620000"/>
    <s v="1 Bedroom Apartment"/>
    <x v="1"/>
    <s v="Hatfield"/>
    <x v="0"/>
    <x v="7"/>
    <n v="1"/>
  </r>
  <r>
    <s v="R 899 000"/>
    <n v="899000"/>
    <s v="2 Bedroom Apartment"/>
    <x v="1"/>
    <s v="Roodeplaat"/>
    <x v="4"/>
    <x v="3"/>
    <n v="1"/>
  </r>
  <r>
    <s v="R 1 990 000"/>
    <n v="1990000"/>
    <s v="3 Bedroom Apartment"/>
    <x v="1"/>
    <s v="The Hills Game Reserve Estate"/>
    <x v="4"/>
    <x v="1"/>
    <n v="2"/>
  </r>
  <r>
    <s v="R 840 000"/>
    <n v="840000"/>
    <s v="2 Bedroom Apartment"/>
    <x v="1"/>
    <s v="Montana Tuine"/>
    <x v="1"/>
    <x v="3"/>
    <n v="1"/>
  </r>
  <r>
    <s v="R 684 000"/>
    <n v="684000"/>
    <s v="3 Bedroom Apartment"/>
    <x v="1"/>
    <s v="Arcadia"/>
    <x v="5"/>
    <x v="1"/>
    <n v="1"/>
  </r>
  <r>
    <s v="R 1 390 000"/>
    <n v="1390000"/>
    <s v="2 Bedroom Apartment"/>
    <x v="1"/>
    <s v="Hatfield"/>
    <x v="0"/>
    <x v="3"/>
    <n v="2"/>
  </r>
  <r>
    <s v="R 460 000"/>
    <n v="460000"/>
    <s v="1 Bedroom Apartment"/>
    <x v="1"/>
    <s v="Die Wilgers"/>
    <x v="0"/>
    <x v="7"/>
    <n v="1"/>
  </r>
  <r>
    <s v="R 1 045 000"/>
    <n v="1045000"/>
    <s v="1 Bedroom Apartment"/>
    <x v="1"/>
    <s v="Equestria"/>
    <x v="0"/>
    <x v="7"/>
    <n v="1"/>
  </r>
  <r>
    <s v="R 1 495 000"/>
    <n v="1495000"/>
    <s v="2 Bedroom Apartment"/>
    <x v="1"/>
    <s v="Equestria"/>
    <x v="0"/>
    <x v="3"/>
    <n v="1"/>
  </r>
  <r>
    <s v="R 1 695 000"/>
    <n v="1695000"/>
    <s v="2 Bedroom Apartment"/>
    <x v="1"/>
    <s v="Equestria"/>
    <x v="0"/>
    <x v="3"/>
    <n v="1"/>
  </r>
  <r>
    <s v="R 500 000"/>
    <n v="500000"/>
    <s v="2.5 Bedroom Apartment"/>
    <x v="1"/>
    <s v="Silverton"/>
    <x v="0"/>
    <x v="10"/>
    <n v="1"/>
  </r>
  <r>
    <s v="R 625 000"/>
    <n v="625000"/>
    <s v="1 Bedroom Apartment"/>
    <x v="1"/>
    <s v="Annlin"/>
    <x v="1"/>
    <x v="7"/>
    <n v="1"/>
  </r>
  <r>
    <s v="R 699 000"/>
    <n v="699000"/>
    <s v="0.5 Bedroom Apartment"/>
    <x v="1"/>
    <s v="Lynnwood"/>
    <x v="0"/>
    <x v="2"/>
    <n v="1"/>
  </r>
  <r>
    <s v="R 749 999"/>
    <n v="749999"/>
    <s v="2 Bedroom Apartment"/>
    <x v="1"/>
    <s v="Andeon"/>
    <x v="2"/>
    <x v="3"/>
    <n v="1"/>
  </r>
  <r>
    <s v="R 650 000"/>
    <n v="650000"/>
    <s v="2 Bedroom Apartment"/>
    <x v="1"/>
    <s v="Montana Tuine"/>
    <x v="1"/>
    <x v="3"/>
    <n v="1"/>
  </r>
  <r>
    <s v="R 485 000"/>
    <n v="485000"/>
    <s v="1 Bedroom Apartment"/>
    <x v="1"/>
    <s v="Pretoria North"/>
    <x v="1"/>
    <x v="7"/>
    <n v="1"/>
  </r>
  <r>
    <s v="R 3 100 000"/>
    <n v="3100000"/>
    <s v="2 Bedroom Apartment"/>
    <x v="1"/>
    <s v="Menlo Park"/>
    <x v="0"/>
    <x v="3"/>
    <n v="2"/>
  </r>
  <r>
    <s v="R 570 000"/>
    <n v="570000"/>
    <s v="1 Bedroom Apartment"/>
    <x v="1"/>
    <s v="Hatfield"/>
    <x v="0"/>
    <x v="7"/>
    <n v="1"/>
  </r>
  <r>
    <s v="R 660 000"/>
    <n v="660000"/>
    <s v="3 Bedroom Apartment"/>
    <x v="1"/>
    <s v="Meyerspark"/>
    <x v="0"/>
    <x v="1"/>
    <n v="1"/>
  </r>
  <r>
    <s v="R 650 000"/>
    <n v="650000"/>
    <s v="2 Bedroom Apartment"/>
    <x v="1"/>
    <s v="Sunnyside"/>
    <x v="5"/>
    <x v="3"/>
    <n v="1"/>
  </r>
  <r>
    <s v="R 690 000"/>
    <n v="690000"/>
    <s v="3 Bedroom Apartment"/>
    <x v="1"/>
    <s v="Arcadia"/>
    <x v="5"/>
    <x v="1"/>
    <s v="1,5"/>
  </r>
  <r>
    <s v="R 240 000"/>
    <n v="240000"/>
    <s v="1 Bedroom Apartment"/>
    <x v="1"/>
    <s v="Sunnyside"/>
    <x v="5"/>
    <x v="7"/>
    <n v="1"/>
  </r>
  <r>
    <s v="R 1 085 000"/>
    <n v="1085000"/>
    <s v="2 Bedroom Apartment"/>
    <x v="1"/>
    <s v="Montana Tuine"/>
    <x v="1"/>
    <x v="3"/>
    <n v="1"/>
  </r>
  <r>
    <s v="R 650 000"/>
    <n v="650000"/>
    <s v="2 Bedroom Apartment"/>
    <x v="1"/>
    <s v="Sunnyside"/>
    <x v="5"/>
    <x v="3"/>
    <n v="1"/>
  </r>
  <r>
    <s v="R 599 900"/>
    <n v="599900"/>
    <s v="1.5 Bedroom Apartment"/>
    <x v="1"/>
    <s v="Arcadia"/>
    <x v="5"/>
    <x v="17"/>
    <n v="1"/>
  </r>
  <r>
    <s v="R 645 000"/>
    <n v="645000"/>
    <s v="2 Bedroom Apartment"/>
    <x v="1"/>
    <s v="Muckleneuk"/>
    <x v="5"/>
    <x v="3"/>
    <n v="2"/>
  </r>
  <r>
    <s v="R 549 000"/>
    <n v="549000"/>
    <s v="1 Bedroom Apartment"/>
    <x v="1"/>
    <s v="Arcadia"/>
    <x v="5"/>
    <x v="7"/>
    <n v="1"/>
  </r>
  <r>
    <s v="R 2 099 000"/>
    <n v="2099000"/>
    <s v="2 Bedroom Apartment"/>
    <x v="1"/>
    <s v="Brooklyn"/>
    <x v="0"/>
    <x v="3"/>
    <n v="2"/>
  </r>
  <r>
    <s v="R 540 000"/>
    <n v="540000"/>
    <s v="2 Bedroom Apartment"/>
    <x v="1"/>
    <s v="Wonderboom South"/>
    <x v="1"/>
    <x v="3"/>
    <n v="1"/>
  </r>
  <r>
    <s v="R 900 000"/>
    <n v="900000"/>
    <s v="2 Bedroom Apartment"/>
    <x v="1"/>
    <s v="Hatfield"/>
    <x v="0"/>
    <x v="3"/>
    <n v="1"/>
  </r>
  <r>
    <s v="R 690 000"/>
    <n v="690000"/>
    <s v="1 Bedroom Apartment"/>
    <x v="1"/>
    <s v="Hillcrest"/>
    <x v="0"/>
    <x v="7"/>
    <n v="1"/>
  </r>
  <r>
    <s v="R 790 000"/>
    <n v="790000"/>
    <s v="3 Bedroom Apartment"/>
    <x v="1"/>
    <s v="Arcadia"/>
    <x v="5"/>
    <x v="1"/>
    <n v="1"/>
  </r>
  <r>
    <s v="R 1 350 000"/>
    <n v="1350000"/>
    <s v="2 Bedroom Apartment"/>
    <x v="1"/>
    <s v="Mamelodi West"/>
    <x v="3"/>
    <x v="3"/>
    <n v="2"/>
  </r>
  <r>
    <s v="R 595 000"/>
    <n v="595000"/>
    <s v="3 Bedroom Apartment"/>
    <x v="1"/>
    <s v="Arcadia"/>
    <x v="5"/>
    <x v="1"/>
    <s v="1,5"/>
  </r>
  <r>
    <s v="R 949 000"/>
    <n v="949000"/>
    <s v="2 Bedroom Apartment"/>
    <x v="1"/>
    <s v="Roodepark Eco Estate"/>
    <x v="4"/>
    <x v="3"/>
    <n v="1"/>
  </r>
  <r>
    <s v="R 1 099 000"/>
    <n v="1099000"/>
    <s v="3 Bedroom Apartment"/>
    <x v="1"/>
    <s v="Roodepark Eco Estate"/>
    <x v="4"/>
    <x v="1"/>
    <n v="2"/>
  </r>
  <r>
    <s v="R 485 000"/>
    <n v="485000"/>
    <s v="2 Bedroom Apartment"/>
    <x v="1"/>
    <s v="Gezina"/>
    <x v="1"/>
    <x v="3"/>
    <n v="1"/>
  </r>
  <r>
    <s v="R 580 000"/>
    <n v="580000"/>
    <s v="2 Bedroom Apartment"/>
    <x v="1"/>
    <s v="Silverton"/>
    <x v="0"/>
    <x v="3"/>
    <n v="2"/>
  </r>
  <r>
    <s v="R 800 000"/>
    <n v="800000"/>
    <s v="2 Bedroom Apartment"/>
    <x v="1"/>
    <s v="Pretoria North"/>
    <x v="1"/>
    <x v="3"/>
    <n v="1"/>
  </r>
  <r>
    <s v="R 900 000"/>
    <n v="900000"/>
    <s v="2 Bedroom Apartment"/>
    <x v="1"/>
    <s v="Hatfield"/>
    <x v="0"/>
    <x v="3"/>
    <n v="1"/>
  </r>
  <r>
    <s v="R 789 000"/>
    <n v="789000"/>
    <s v="2 Bedroom Apartment"/>
    <x v="1"/>
    <s v="Annlin"/>
    <x v="1"/>
    <x v="3"/>
    <n v="1"/>
  </r>
  <r>
    <s v="R 510 000"/>
    <n v="510000"/>
    <s v="1 Bedroom Apartment"/>
    <x v="1"/>
    <s v="Sunnyside"/>
    <x v="5"/>
    <x v="7"/>
    <n v="1"/>
  </r>
  <r>
    <s v="R 640 000"/>
    <n v="640000"/>
    <s v="3 Bedroom Apartment"/>
    <x v="1"/>
    <s v="Sunnyside"/>
    <x v="5"/>
    <x v="1"/>
    <s v="1,5"/>
  </r>
  <r>
    <s v="R 1 470 000"/>
    <n v="1470000"/>
    <s v="1 Bedroom Apartment"/>
    <x v="1"/>
    <s v="Ashlea Gardens"/>
    <x v="0"/>
    <x v="7"/>
    <n v="1"/>
  </r>
  <r>
    <s v="R 410 000"/>
    <n v="410000"/>
    <s v="1 Bedroom Apartment"/>
    <x v="1"/>
    <s v="Riviera"/>
    <x v="5"/>
    <x v="7"/>
    <s v="1,5"/>
  </r>
  <r>
    <s v="R 695 000"/>
    <n v="695000"/>
    <s v="1 Bedroom Apartment"/>
    <x v="1"/>
    <s v="Die Wilgers"/>
    <x v="0"/>
    <x v="7"/>
    <n v="1"/>
  </r>
  <r>
    <s v="R 675 000"/>
    <n v="675000"/>
    <s v="2.5 Bedroom Apartment"/>
    <x v="1"/>
    <s v="Silverton"/>
    <x v="0"/>
    <x v="10"/>
    <n v="1"/>
  </r>
  <r>
    <s v="R 1 300 000"/>
    <n v="1300000"/>
    <s v="2 Bedroom Apartment"/>
    <x v="1"/>
    <s v="The Hills Game Reserve Estate"/>
    <x v="4"/>
    <x v="3"/>
    <n v="2"/>
  </r>
  <r>
    <s v="R 835 000"/>
    <n v="835000"/>
    <s v="2 Bedroom Apartment"/>
    <x v="1"/>
    <s v="Silverton"/>
    <x v="0"/>
    <x v="3"/>
    <n v="1"/>
  </r>
  <r>
    <s v="R 750 000"/>
    <n v="750000"/>
    <s v="1 Bedroom Apartment"/>
    <x v="1"/>
    <s v="Hillcrest"/>
    <x v="0"/>
    <x v="7"/>
    <n v="1"/>
  </r>
  <r>
    <s v="R 550 000"/>
    <n v="550000"/>
    <s v="2 Bedroom Apartment"/>
    <x v="1"/>
    <s v="Pretoria North"/>
    <x v="1"/>
    <x v="3"/>
    <n v="1"/>
  </r>
  <r>
    <s v="R 355 000"/>
    <n v="355000"/>
    <s v="0.5 Bedroom Apartment"/>
    <x v="1"/>
    <s v="Pretoria Central"/>
    <x v="5"/>
    <x v="2"/>
    <n v="1"/>
  </r>
  <r>
    <s v="R 1 200 000"/>
    <n v="1200000"/>
    <s v="2 Bedroom Apartment"/>
    <x v="1"/>
    <s v="Hatfield"/>
    <x v="0"/>
    <x v="3"/>
    <n v="1"/>
  </r>
  <r>
    <s v="R 450 000"/>
    <n v="450000"/>
    <s v="0.5 Bedroom Apartment"/>
    <x v="1"/>
    <s v="Oukraal Estate"/>
    <x v="0"/>
    <x v="2"/>
    <n v="1"/>
  </r>
  <r>
    <s v="R 1 199 000"/>
    <n v="1199000"/>
    <s v="3 Bedroom Apartment"/>
    <x v="1"/>
    <s v="Montana"/>
    <x v="1"/>
    <x v="1"/>
    <n v="2"/>
  </r>
  <r>
    <s v="R 999 000"/>
    <n v="999000"/>
    <s v="2 Bedroom Apartment"/>
    <x v="1"/>
    <s v="Montana"/>
    <x v="1"/>
    <x v="3"/>
    <n v="1"/>
  </r>
  <r>
    <s v="R 700 000"/>
    <n v="700000"/>
    <s v="4 Bedroom Apartment"/>
    <x v="1"/>
    <s v="Pretoria Central"/>
    <x v="5"/>
    <x v="0"/>
    <n v="1"/>
  </r>
  <r>
    <s v="R 880 000"/>
    <n v="880000"/>
    <s v="2 Bedroom Apartment"/>
    <x v="1"/>
    <s v="Willow Park Manor"/>
    <x v="0"/>
    <x v="3"/>
    <n v="1"/>
  </r>
  <r>
    <s v="R 1 175 000"/>
    <n v="1175000"/>
    <s v="2 Bedroom Apartment"/>
    <x v="1"/>
    <s v="Hatfield"/>
    <x v="0"/>
    <x v="3"/>
    <n v="2"/>
  </r>
  <r>
    <s v="R 480 000"/>
    <n v="480000"/>
    <s v="2 Bedroom Apartment"/>
    <x v="1"/>
    <s v="Sunnyside"/>
    <x v="5"/>
    <x v="3"/>
    <n v="1"/>
  </r>
  <r>
    <s v="R 550 000"/>
    <n v="550000"/>
    <s v="1 Bedroom Apartment"/>
    <x v="1"/>
    <s v="Queenswood"/>
    <x v="0"/>
    <x v="7"/>
    <n v="1"/>
  </r>
  <r>
    <s v="R 350 000"/>
    <n v="350000"/>
    <s v="2 Bedroom Apartment"/>
    <x v="1"/>
    <s v="Sunnyside"/>
    <x v="5"/>
    <x v="3"/>
    <n v="1"/>
  </r>
  <r>
    <s v="R 400 000"/>
    <n v="400000"/>
    <s v="1.5 Bedroom Apartment"/>
    <x v="1"/>
    <s v="Sunnyside"/>
    <x v="5"/>
    <x v="17"/>
    <n v="1"/>
  </r>
  <r>
    <s v="R 1 199 000"/>
    <n v="1199000"/>
    <s v="3 Bedroom Apartment"/>
    <x v="1"/>
    <s v="Montana"/>
    <x v="1"/>
    <x v="1"/>
    <n v="2"/>
  </r>
  <r>
    <s v="R 1 025 000"/>
    <n v="1025000"/>
    <s v="3 Bedroom Apartment"/>
    <x v="1"/>
    <s v="Annlin"/>
    <x v="1"/>
    <x v="1"/>
    <n v="2"/>
  </r>
  <r>
    <s v="R 1 300 000"/>
    <n v="1300000"/>
    <s v="4 Bedroom Apartment"/>
    <x v="1"/>
    <s v="Arcadia"/>
    <x v="5"/>
    <x v="0"/>
    <n v="2"/>
  </r>
  <r>
    <s v="R 995 000"/>
    <n v="995000"/>
    <s v="2 Bedroom Apartment"/>
    <x v="1"/>
    <s v="Menlyn"/>
    <x v="0"/>
    <x v="3"/>
    <n v="2"/>
  </r>
  <r>
    <s v="R 780 000"/>
    <n v="780000"/>
    <s v="2 Bedroom Apartment"/>
    <x v="1"/>
    <s v="Hatfield"/>
    <x v="0"/>
    <x v="3"/>
    <n v="1"/>
  </r>
  <r>
    <s v="R 580 000"/>
    <n v="580000"/>
    <s v="2 Bedroom Apartment"/>
    <x v="1"/>
    <s v="Montana"/>
    <x v="1"/>
    <x v="3"/>
    <n v="1"/>
  </r>
  <r>
    <s v="R 950 000"/>
    <n v="950000"/>
    <s v="2 Bedroom Apartment"/>
    <x v="1"/>
    <s v="Equestria"/>
    <x v="0"/>
    <x v="3"/>
    <n v="2"/>
  </r>
  <r>
    <s v="R 1 099 000"/>
    <n v="1099000"/>
    <s v="2 Bedroom Apartment"/>
    <x v="1"/>
    <s v="Roodeplaat"/>
    <x v="4"/>
    <x v="3"/>
    <n v="2"/>
  </r>
  <r>
    <s v="R 1 100 000"/>
    <n v="1100000"/>
    <s v="2 Bedroom Apartment"/>
    <x v="1"/>
    <s v="Hatfield"/>
    <x v="0"/>
    <x v="3"/>
    <n v="1"/>
  </r>
  <r>
    <s v="R 995 000"/>
    <n v="995000"/>
    <s v="2 Bedroom Apartment"/>
    <x v="1"/>
    <s v="Menlyn"/>
    <x v="0"/>
    <x v="3"/>
    <n v="2"/>
  </r>
  <r>
    <s v="R 640 000"/>
    <n v="640000"/>
    <s v="2 Bedroom Apartment"/>
    <x v="1"/>
    <s v="Montana"/>
    <x v="1"/>
    <x v="3"/>
    <n v="1"/>
  </r>
  <r>
    <s v="R 580 000"/>
    <n v="580000"/>
    <s v="1 Bedroom Apartment"/>
    <x v="1"/>
    <s v="Montana"/>
    <x v="1"/>
    <x v="7"/>
    <n v="1"/>
  </r>
  <r>
    <s v="R 775 000"/>
    <n v="775000"/>
    <s v="2 Bedroom Apartment"/>
    <x v="1"/>
    <s v="Montana"/>
    <x v="1"/>
    <x v="3"/>
    <n v="1"/>
  </r>
  <r>
    <s v="R 1 050 000"/>
    <n v="1050000"/>
    <s v="1 Bedroom Apartment"/>
    <x v="1"/>
    <s v="Hatfield"/>
    <x v="0"/>
    <x v="7"/>
    <n v="1"/>
  </r>
  <r>
    <s v="R 1 189 915"/>
    <n v="1189915"/>
    <s v="2 Bedroom Apartment"/>
    <x v="1"/>
    <s v="Mooikloof"/>
    <x v="4"/>
    <x v="3"/>
    <n v="2"/>
  </r>
  <r>
    <s v="R 400 000"/>
    <n v="400000"/>
    <s v="2 Bedroom Apartment"/>
    <x v="1"/>
    <s v="Pretoria West"/>
    <x v="2"/>
    <x v="3"/>
    <n v="1"/>
  </r>
  <r>
    <s v="R 780 000"/>
    <n v="780000"/>
    <s v="2 Bedroom Apartment"/>
    <x v="1"/>
    <s v="Danville"/>
    <x v="2"/>
    <x v="3"/>
    <n v="1"/>
  </r>
  <r>
    <s v="R 1 170 000"/>
    <n v="1170000"/>
    <s v="1 Bedroom Apartment"/>
    <x v="1"/>
    <s v="Montana Tuine"/>
    <x v="1"/>
    <x v="7"/>
    <n v="1"/>
  </r>
  <r>
    <s v="R 500 000"/>
    <n v="500000"/>
    <s v="2 Bedroom Apartment"/>
    <x v="1"/>
    <s v="Mountain View"/>
    <x v="1"/>
    <x v="3"/>
    <n v="1"/>
  </r>
  <r>
    <s v="R 800 000"/>
    <n v="800000"/>
    <s v="2 Bedroom Apartment"/>
    <x v="1"/>
    <s v="Montana Park"/>
    <x v="1"/>
    <x v="3"/>
    <n v="1"/>
  </r>
  <r>
    <s v="R 1 100 000"/>
    <n v="1100000"/>
    <s v="2 Bedroom Apartment"/>
    <x v="1"/>
    <s v="Hatfield"/>
    <x v="0"/>
    <x v="3"/>
    <n v="1"/>
  </r>
  <r>
    <s v="R 880 000"/>
    <n v="880000"/>
    <s v="1 Bedroom Apartment"/>
    <x v="1"/>
    <s v="Hatfield"/>
    <x v="0"/>
    <x v="7"/>
    <n v="1"/>
  </r>
  <r>
    <s v="R 775 000"/>
    <n v="775000"/>
    <s v="2 Bedroom Apartment"/>
    <x v="1"/>
    <s v="Montana"/>
    <x v="1"/>
    <x v="3"/>
    <n v="1"/>
  </r>
  <r>
    <s v="R 575 000"/>
    <n v="575000"/>
    <s v="2 Bedroom Apartment"/>
    <x v="1"/>
    <s v="Montana"/>
    <x v="1"/>
    <x v="3"/>
    <n v="1"/>
  </r>
  <r>
    <s v="R 930 000"/>
    <n v="930000"/>
    <s v="2 Bedroom Apartment"/>
    <x v="1"/>
    <s v="Montana"/>
    <x v="1"/>
    <x v="3"/>
    <n v="1"/>
  </r>
  <r>
    <s v="R 830 000"/>
    <n v="830000"/>
    <s v="2 Bedroom Apartment"/>
    <x v="1"/>
    <s v="Moreleta Park"/>
    <x v="0"/>
    <x v="3"/>
    <n v="2"/>
  </r>
  <r>
    <s v="R 1 860 000"/>
    <n v="1860000"/>
    <s v="2 Bedroom Apartment"/>
    <x v="1"/>
    <s v="Menlo Park"/>
    <x v="0"/>
    <x v="3"/>
    <s v="2,5"/>
  </r>
  <r>
    <s v="R 989 000"/>
    <n v="989000"/>
    <s v="3 Bedroom Apartment"/>
    <x v="1"/>
    <s v="Roodeplaat"/>
    <x v="4"/>
    <x v="1"/>
    <n v="1"/>
  </r>
  <r>
    <s v="R 689 000"/>
    <n v="689000"/>
    <s v="1 Bedroom Apartment"/>
    <x v="1"/>
    <s v="Annlin"/>
    <x v="1"/>
    <x v="7"/>
    <n v="1"/>
  </r>
  <r>
    <s v="R 1 600 000"/>
    <n v="1600000"/>
    <s v="1 Bedroom Apartment"/>
    <x v="1"/>
    <s v="Brooklyn"/>
    <x v="0"/>
    <x v="7"/>
    <n v="1"/>
  </r>
  <r>
    <s v="R 450 000"/>
    <n v="450000"/>
    <s v="3 Bedroom Apartment"/>
    <x v="1"/>
    <s v="Pretoria Central"/>
    <x v="5"/>
    <x v="1"/>
    <n v="1"/>
  </r>
  <r>
    <s v="R 990 000"/>
    <n v="990000"/>
    <s v="2 Bedroom Apartment"/>
    <x v="1"/>
    <s v="Mooikloof Ridge"/>
    <x v="4"/>
    <x v="3"/>
    <n v="1"/>
  </r>
  <r>
    <s v="R 880 000"/>
    <n v="880000"/>
    <s v="1 Bedroom Apartment"/>
    <x v="1"/>
    <s v="Hatfield"/>
    <x v="0"/>
    <x v="7"/>
    <n v="1"/>
  </r>
  <r>
    <s v="R 470 000"/>
    <n v="470000"/>
    <s v="2 Bedroom Apartment"/>
    <x v="1"/>
    <s v="Pretoria Central"/>
    <x v="5"/>
    <x v="3"/>
    <n v="1"/>
  </r>
  <r>
    <s v="R 660 000"/>
    <n v="660000"/>
    <s v="2 Bedroom Apartment"/>
    <x v="1"/>
    <s v="La Montagne"/>
    <x v="0"/>
    <x v="3"/>
    <n v="1"/>
  </r>
  <r>
    <s v="R 850 000"/>
    <n v="850000"/>
    <s v="1.5 Bedroom Apartment"/>
    <x v="1"/>
    <s v="Queenswood"/>
    <x v="0"/>
    <x v="17"/>
    <n v="1"/>
  </r>
  <r>
    <s v="R 1 075 000"/>
    <n v="1075000"/>
    <s v="3 Bedroom Apartment"/>
    <x v="1"/>
    <s v="Montana Tuine"/>
    <x v="1"/>
    <x v="1"/>
    <n v="2"/>
  </r>
  <r>
    <s v="R 550 000"/>
    <n v="550000"/>
    <s v="4 Bedroom Apartment"/>
    <x v="1"/>
    <s v="Pretoria Central"/>
    <x v="5"/>
    <x v="0"/>
    <n v="1"/>
  </r>
  <r>
    <s v="R 800 000"/>
    <n v="800000"/>
    <s v="2 Bedroom Apartment"/>
    <x v="1"/>
    <s v="Montana Tuine"/>
    <x v="1"/>
    <x v="3"/>
    <n v="1"/>
  </r>
  <r>
    <s v="R 540 000"/>
    <n v="540000"/>
    <s v="1.5 Bedroom Apartment"/>
    <x v="1"/>
    <s v="Gezina"/>
    <x v="1"/>
    <x v="17"/>
    <n v="1"/>
  </r>
  <r>
    <s v="R 920 000"/>
    <n v="920000"/>
    <s v="3 Bedroom Apartment"/>
    <x v="1"/>
    <s v="Hatfield"/>
    <x v="0"/>
    <x v="1"/>
    <n v="1"/>
  </r>
  <r>
    <s v="R 430 000"/>
    <n v="430000"/>
    <s v="1 Bedroom Apartment"/>
    <x v="1"/>
    <s v="Gezina"/>
    <x v="1"/>
    <x v="7"/>
    <n v="1"/>
  </r>
  <r>
    <s v="R 1 150 000"/>
    <n v="1150000"/>
    <s v="2 Bedroom Apartment"/>
    <x v="1"/>
    <s v="Hatfield"/>
    <x v="0"/>
    <x v="3"/>
    <n v="2"/>
  </r>
  <r>
    <s v="R 735 000"/>
    <n v="735000"/>
    <s v="1 Bedroom Apartment"/>
    <x v="1"/>
    <s v="Montana Tuine"/>
    <x v="1"/>
    <x v="7"/>
    <n v="1"/>
  </r>
  <r>
    <s v="R 1 075 000"/>
    <n v="1075000"/>
    <s v="3 Bedroom Apartment"/>
    <x v="1"/>
    <s v="Montana Tuine"/>
    <x v="1"/>
    <x v="1"/>
    <n v="2"/>
  </r>
  <r>
    <s v="R 750 000"/>
    <n v="750000"/>
    <s v="2 Bedroom Apartment"/>
    <x v="1"/>
    <s v="Pretoria North"/>
    <x v="1"/>
    <x v="3"/>
    <n v="1"/>
  </r>
  <r>
    <s v="R 1 899 900"/>
    <n v="1899900"/>
    <s v="3 Bedroom Apartment"/>
    <x v="1"/>
    <s v="The Hills Game Reserve Estate"/>
    <x v="4"/>
    <x v="1"/>
    <n v="2"/>
  </r>
  <r>
    <s v="R 785 000"/>
    <n v="785000"/>
    <s v="1 Bedroom Apartment"/>
    <x v="1"/>
    <s v="Newlands"/>
    <x v="0"/>
    <x v="7"/>
    <n v="1"/>
  </r>
  <r>
    <s v="R 555 000"/>
    <n v="555000"/>
    <s v="2 Bedroom Apartment"/>
    <x v="1"/>
    <s v="Muckleneuk"/>
    <x v="5"/>
    <x v="3"/>
    <n v="2"/>
  </r>
  <r>
    <s v="R 698 000"/>
    <n v="698000"/>
    <s v="3 Bedroom Apartment"/>
    <x v="1"/>
    <s v="Pretoria North"/>
    <x v="1"/>
    <x v="1"/>
    <n v="2"/>
  </r>
  <r>
    <s v="R 445 000"/>
    <n v="445000"/>
    <s v="1 Bedroom Apartment"/>
    <x v="1"/>
    <s v="Philip Nel Park"/>
    <x v="2"/>
    <x v="7"/>
    <n v="1"/>
  </r>
  <r>
    <s v="R 410 000"/>
    <n v="410000"/>
    <s v="2 Bedroom Apartment"/>
    <x v="1"/>
    <s v="Wonderboom South"/>
    <x v="1"/>
    <x v="3"/>
    <n v="1"/>
  </r>
  <r>
    <s v="R 829 900"/>
    <n v="829900"/>
    <s v="2 Bedroom Apartment"/>
    <x v="1"/>
    <s v="Hazeldean"/>
    <x v="0"/>
    <x v="3"/>
    <n v="2"/>
  </r>
  <r>
    <s v="R 570 000"/>
    <n v="570000"/>
    <s v="2 Bedroom Apartment"/>
    <x v="1"/>
    <s v="Silverton"/>
    <x v="0"/>
    <x v="3"/>
    <n v="1"/>
  </r>
  <r>
    <s v="R 930 000"/>
    <n v="930000"/>
    <s v="1 Bedroom Apartment"/>
    <x v="1"/>
    <s v="The Hills Game Reserve Estate"/>
    <x v="4"/>
    <x v="7"/>
    <n v="1"/>
  </r>
  <r>
    <s v="R 490 000"/>
    <n v="490000"/>
    <s v="3 Bedroom Apartment"/>
    <x v="1"/>
    <s v="Sunnyside"/>
    <x v="5"/>
    <x v="1"/>
    <n v="1"/>
  </r>
  <r>
    <s v="R 1 800 000"/>
    <n v="1800000"/>
    <s v="1 Bedroom Apartment"/>
    <x v="1"/>
    <s v="Ashlea Gardens"/>
    <x v="0"/>
    <x v="7"/>
    <n v="1"/>
  </r>
  <r>
    <s v="R 569 750"/>
    <n v="569750"/>
    <s v="2 Bedroom Apartment"/>
    <x v="1"/>
    <s v="Pretoria North"/>
    <x v="1"/>
    <x v="3"/>
    <n v="1"/>
  </r>
  <r>
    <s v="R 800 000"/>
    <n v="800000"/>
    <s v="2 Bedroom Apartment"/>
    <x v="1"/>
    <s v="Olympus AH"/>
    <x v="4"/>
    <x v="3"/>
    <n v="1"/>
  </r>
  <r>
    <s v="R 1 400 000"/>
    <n v="1400000"/>
    <s v="2 Bedroom Apartment"/>
    <x v="1"/>
    <s v="The Hills Game Reserve Estate"/>
    <x v="4"/>
    <x v="3"/>
    <n v="2"/>
  </r>
  <r>
    <s v="R 1 400 000"/>
    <n v="1400000"/>
    <s v="2 Bedroom Apartment"/>
    <x v="1"/>
    <s v="The Hills Game Reserve Estate"/>
    <x v="4"/>
    <x v="3"/>
    <n v="2"/>
  </r>
  <r>
    <s v="R 999 000"/>
    <n v="999000"/>
    <s v="3 Bedroom Apartment"/>
    <x v="1"/>
    <s v="Die Wilgers"/>
    <x v="0"/>
    <x v="1"/>
    <n v="2"/>
  </r>
  <r>
    <s v="R 699 000"/>
    <n v="699000"/>
    <s v="3 Bedroom Apartment"/>
    <x v="1"/>
    <s v="Arcadia"/>
    <x v="5"/>
    <x v="1"/>
    <s v="1,5"/>
  </r>
  <r>
    <s v="R 380 000"/>
    <n v="380000"/>
    <s v="2 Bedroom Apartment"/>
    <x v="1"/>
    <s v="Sunnyside"/>
    <x v="5"/>
    <x v="3"/>
    <s v="1,5"/>
  </r>
  <r>
    <s v="R 500 000"/>
    <n v="500000"/>
    <s v="1 Bedroom Apartment"/>
    <x v="1"/>
    <s v="Equestria"/>
    <x v="0"/>
    <x v="7"/>
    <n v="1"/>
  </r>
  <r>
    <s v="R 815 000"/>
    <n v="815000"/>
    <s v="1 Bedroom Apartment"/>
    <x v="1"/>
    <s v="Die Wilgers"/>
    <x v="0"/>
    <x v="7"/>
    <n v="1"/>
  </r>
  <r>
    <s v="R 769 000"/>
    <n v="769000"/>
    <s v="2 Bedroom Apartment"/>
    <x v="1"/>
    <s v="Wonderboom South"/>
    <x v="1"/>
    <x v="3"/>
    <n v="2"/>
  </r>
  <r>
    <s v="R 850 000"/>
    <n v="850000"/>
    <s v="2 Bedroom Apartment"/>
    <x v="1"/>
    <s v="Boardwalk Villas"/>
    <x v="0"/>
    <x v="3"/>
    <n v="1"/>
  </r>
  <r>
    <s v="R 550 000"/>
    <n v="550000"/>
    <s v="2 Bedroom Apartment"/>
    <x v="1"/>
    <s v="Booysens"/>
    <x v="2"/>
    <x v="3"/>
    <s v="1,5"/>
  </r>
  <r>
    <s v="R 490 000"/>
    <n v="490000"/>
    <s v="2 Bedroom Apartment"/>
    <x v="1"/>
    <s v="Pretoria North"/>
    <x v="1"/>
    <x v="3"/>
    <n v="1"/>
  </r>
  <r>
    <s v="R 798 000"/>
    <n v="798000"/>
    <s v="2 Bedroom Apartment"/>
    <x v="1"/>
    <s v="Moreleta Park"/>
    <x v="0"/>
    <x v="3"/>
    <n v="2"/>
  </r>
  <r>
    <s v="R 796 000"/>
    <n v="796000"/>
    <s v="2 Bedroom Apartment"/>
    <x v="1"/>
    <s v="Villieria"/>
    <x v="1"/>
    <x v="3"/>
    <n v="1"/>
  </r>
  <r>
    <s v="R 670 000"/>
    <n v="670000"/>
    <s v="1 Bedroom Apartment"/>
    <x v="1"/>
    <s v="Boardwalk"/>
    <x v="0"/>
    <x v="7"/>
    <n v="1"/>
  </r>
  <r>
    <s v="R 549 900"/>
    <n v="549900"/>
    <s v="2 Bedroom Apartment"/>
    <x v="1"/>
    <s v="Proclamation Hill"/>
    <x v="2"/>
    <x v="3"/>
    <n v="1"/>
  </r>
  <r>
    <s v="R 620 000"/>
    <n v="620000"/>
    <s v="2 Bedroom Apartment"/>
    <x v="1"/>
    <s v="Sunnyside"/>
    <x v="5"/>
    <x v="3"/>
    <n v="2"/>
  </r>
  <r>
    <s v="R 500 000"/>
    <n v="500000"/>
    <s v="1 Bedroom Apartment"/>
    <x v="1"/>
    <s v="Wapadrand"/>
    <x v="0"/>
    <x v="7"/>
    <n v="1"/>
  </r>
  <r>
    <s v="R 450 000"/>
    <n v="450000"/>
    <s v="2 Bedroom Apartment"/>
    <x v="1"/>
    <s v="Pretoria North"/>
    <x v="1"/>
    <x v="3"/>
    <n v="1"/>
  </r>
  <r>
    <s v="R 900 000"/>
    <n v="900000"/>
    <s v="2 Bedroom Apartment"/>
    <x v="1"/>
    <s v="Newlands"/>
    <x v="0"/>
    <x v="3"/>
    <n v="1"/>
  </r>
  <r>
    <s v="R 645 000"/>
    <n v="645000"/>
    <s v="3 Bedroom Apartment"/>
    <x v="1"/>
    <s v="Queenswood"/>
    <x v="0"/>
    <x v="1"/>
    <n v="1"/>
  </r>
  <r>
    <s v="R 550 000"/>
    <n v="550000"/>
    <s v="2 Bedroom Apartment"/>
    <x v="1"/>
    <s v="Weavind Park"/>
    <x v="0"/>
    <x v="3"/>
    <s v="1,5"/>
  </r>
  <r>
    <s v="R 670 000"/>
    <n v="670000"/>
    <s v="1 Bedroom Apartment"/>
    <x v="1"/>
    <s v="Boardwalk"/>
    <x v="0"/>
    <x v="7"/>
    <n v="1"/>
  </r>
  <r>
    <s v="R 690 000"/>
    <n v="690000"/>
    <s v="2 Bedroom Apartment"/>
    <x v="1"/>
    <s v="Riviera"/>
    <x v="5"/>
    <x v="3"/>
    <n v="2"/>
  </r>
  <r>
    <s v="R 598 000"/>
    <n v="598000"/>
    <s v="3 Bedroom Apartment"/>
    <x v="1"/>
    <s v="Wonderboom South"/>
    <x v="1"/>
    <x v="1"/>
    <n v="1"/>
  </r>
  <r>
    <s v="R 790 000"/>
    <n v="790000"/>
    <s v="2 Bedroom Apartment"/>
    <x v="1"/>
    <s v="Garsfontein"/>
    <x v="0"/>
    <x v="3"/>
    <n v="2"/>
  </r>
  <r>
    <s v="R 390 000"/>
    <n v="390000"/>
    <s v="2 Bedroom Apartment"/>
    <x v="1"/>
    <s v="Gezina"/>
    <x v="1"/>
    <x v="3"/>
    <n v="1"/>
  </r>
  <r>
    <s v="R 870 000"/>
    <n v="870000"/>
    <s v="1 Bedroom Apartment"/>
    <x v="1"/>
    <s v="Clydesdale"/>
    <x v="5"/>
    <x v="7"/>
    <n v="1"/>
  </r>
  <r>
    <s v="R 590 000"/>
    <n v="590000"/>
    <s v="2 Bedroom Apartment"/>
    <x v="1"/>
    <s v="Gezina"/>
    <x v="1"/>
    <x v="3"/>
    <n v="1"/>
  </r>
  <r>
    <s v="R 1 500 000"/>
    <n v="1500000"/>
    <s v="3 Bedroom Apartment"/>
    <x v="1"/>
    <s v="Garsfontein"/>
    <x v="0"/>
    <x v="1"/>
    <n v="2"/>
  </r>
  <r>
    <s v="R 1 099 000"/>
    <n v="1099000"/>
    <s v="2 Bedroom Apartment"/>
    <x v="1"/>
    <s v="Roodepark Eco Estate"/>
    <x v="4"/>
    <x v="3"/>
    <n v="2"/>
  </r>
  <r>
    <s v="R 715 000"/>
    <n v="715000"/>
    <s v="2 Bedroom Apartment"/>
    <x v="1"/>
    <s v="Pretoria West"/>
    <x v="2"/>
    <x v="3"/>
    <n v="1"/>
  </r>
  <r>
    <s v="R 1 980 000"/>
    <n v="1980000"/>
    <s v="3 Bedroom Apartment"/>
    <x v="1"/>
    <s v="The Hills Game Reserve Estate"/>
    <x v="4"/>
    <x v="1"/>
    <n v="2"/>
  </r>
  <r>
    <s v="R 976 000"/>
    <n v="976000"/>
    <s v="1 Bedroom Apartment"/>
    <x v="1"/>
    <s v="The Hills Game Reserve Estate"/>
    <x v="4"/>
    <x v="7"/>
    <n v="1"/>
  </r>
  <r>
    <s v="R 845 000"/>
    <n v="845000"/>
    <s v="1 Bedroom Apartment"/>
    <x v="1"/>
    <s v="Hatfield"/>
    <x v="0"/>
    <x v="7"/>
    <n v="1"/>
  </r>
  <r>
    <s v="R 750 000"/>
    <n v="750000"/>
    <s v="2 Bedroom Apartment"/>
    <x v="1"/>
    <s v="Montana"/>
    <x v="1"/>
    <x v="3"/>
    <n v="1"/>
  </r>
  <r>
    <s v="R 1 199 000"/>
    <n v="1199000"/>
    <s v="2 Bedroom Apartment"/>
    <x v="1"/>
    <s v="The Wilds"/>
    <x v="0"/>
    <x v="3"/>
    <n v="2"/>
  </r>
  <r>
    <s v="R 899 000"/>
    <n v="899000"/>
    <s v="2 Bedroom Apartment"/>
    <x v="1"/>
    <s v="Olympus AH"/>
    <x v="4"/>
    <x v="3"/>
    <n v="2"/>
  </r>
  <r>
    <s v="R 540 000"/>
    <n v="540000"/>
    <s v="2.5 Bedroom Apartment"/>
    <x v="1"/>
    <s v="Gezina"/>
    <x v="1"/>
    <x v="10"/>
    <n v="1"/>
  </r>
  <r>
    <s v="R 650 000"/>
    <n v="650000"/>
    <s v="1 Bedroom Apartment"/>
    <x v="1"/>
    <s v="Die Wilgers"/>
    <x v="0"/>
    <x v="7"/>
    <s v="1,5"/>
  </r>
  <r>
    <s v="R 790 415"/>
    <n v="790415"/>
    <s v="1 Bedroom Apartment"/>
    <x v="1"/>
    <s v="Mooikloof"/>
    <x v="4"/>
    <x v="7"/>
    <n v="1"/>
  </r>
  <r>
    <s v="R 750 000"/>
    <n v="750000"/>
    <s v="2 Bedroom Apartment"/>
    <x v="1"/>
    <s v="Pretoria North"/>
    <x v="1"/>
    <x v="3"/>
    <n v="1"/>
  </r>
  <r>
    <s v="R 595 000"/>
    <n v="595000"/>
    <s v="1 Bedroom Apartment"/>
    <x v="1"/>
    <s v="Tijger Vallei"/>
    <x v="0"/>
    <x v="7"/>
    <n v="1"/>
  </r>
  <r>
    <s v="R 725 000"/>
    <n v="725000"/>
    <s v="2 Bedroom Apartment"/>
    <x v="1"/>
    <s v="Montana"/>
    <x v="1"/>
    <x v="3"/>
    <n v="2"/>
  </r>
  <r>
    <s v="R 715 000"/>
    <n v="715000"/>
    <s v="2 Bedroom Apartment"/>
    <x v="1"/>
    <s v="Pretoria West"/>
    <x v="2"/>
    <x v="3"/>
    <n v="1"/>
  </r>
  <r>
    <s v="R 1 550 000"/>
    <n v="1550000"/>
    <s v="2 Bedroom Apartment"/>
    <x v="1"/>
    <s v="Waterkloof Ridge"/>
    <x v="0"/>
    <x v="3"/>
    <n v="2"/>
  </r>
  <r>
    <s v="R 1 190 000"/>
    <n v="1190000"/>
    <s v="2 Bedroom Apartment"/>
    <x v="1"/>
    <s v="Montana"/>
    <x v="1"/>
    <x v="3"/>
    <n v="1"/>
  </r>
  <r>
    <s v="R 520 000"/>
    <n v="520000"/>
    <s v="2 Bedroom Apartment"/>
    <x v="1"/>
    <s v="Silverton"/>
    <x v="0"/>
    <x v="3"/>
    <n v="1"/>
  </r>
  <r>
    <s v="R 630 000"/>
    <n v="630000"/>
    <s v="2 Bedroom Apartment"/>
    <x v="1"/>
    <s v="Silverton"/>
    <x v="0"/>
    <x v="3"/>
    <n v="2"/>
  </r>
  <r>
    <s v="R 1 215 000"/>
    <n v="1215000"/>
    <s v="3 Bedroom Apartment"/>
    <x v="1"/>
    <s v="Sinoville"/>
    <x v="1"/>
    <x v="1"/>
    <n v="1"/>
  </r>
  <r>
    <s v="R 755 000"/>
    <n v="755000"/>
    <s v="2 Bedroom Apartment"/>
    <x v="1"/>
    <s v="Olympus AH"/>
    <x v="4"/>
    <x v="3"/>
    <n v="1"/>
  </r>
  <r>
    <s v="R 1 450 000"/>
    <n v="1450000"/>
    <s v="2 Bedroom Apartment"/>
    <x v="1"/>
    <s v="Waterkloof"/>
    <x v="0"/>
    <x v="3"/>
    <n v="2"/>
  </r>
  <r>
    <s v="R 540 000"/>
    <n v="540000"/>
    <s v="2 Bedroom Apartment"/>
    <x v="1"/>
    <s v="Pretoria North"/>
    <x v="1"/>
    <x v="3"/>
    <n v="2"/>
  </r>
  <r>
    <s v="R 1 099 000"/>
    <n v="1099000"/>
    <s v="2 Bedroom Apartment"/>
    <x v="1"/>
    <s v="Montana"/>
    <x v="1"/>
    <x v="3"/>
    <n v="2"/>
  </r>
  <r>
    <s v="R 1 180 000"/>
    <n v="1180000"/>
    <s v="2 Bedroom Apartment"/>
    <x v="1"/>
    <s v="Hatfield"/>
    <x v="0"/>
    <x v="3"/>
    <s v="1,5"/>
  </r>
  <r>
    <s v="R 875 000"/>
    <n v="875000"/>
    <s v="2 Bedroom Apartment"/>
    <x v="1"/>
    <s v="Pretoria North"/>
    <x v="1"/>
    <x v="3"/>
    <n v="2"/>
  </r>
  <r>
    <s v="R 760 000"/>
    <n v="760000"/>
    <s v="4 Bedroom Apartment"/>
    <x v="1"/>
    <s v="Sunnyside"/>
    <x v="5"/>
    <x v="0"/>
    <n v="2"/>
  </r>
  <r>
    <s v="R 1 450 000"/>
    <n v="1450000"/>
    <s v="2 Bedroom Apartment"/>
    <x v="1"/>
    <s v="Featherwood Retirement Estate"/>
    <x v="0"/>
    <x v="3"/>
    <n v="1"/>
  </r>
  <r>
    <s v="R 460 000"/>
    <n v="460000"/>
    <s v="1 Bedroom Apartment"/>
    <x v="1"/>
    <s v="Riviera"/>
    <x v="5"/>
    <x v="7"/>
    <n v="1"/>
  </r>
  <r>
    <s v="R 429 999"/>
    <n v="429999"/>
    <s v="2 Bedroom Apartment"/>
    <x v="1"/>
    <s v="Weavind Park"/>
    <x v="0"/>
    <x v="3"/>
    <n v="1"/>
  </r>
  <r>
    <s v="R 850 000"/>
    <n v="850000"/>
    <s v="2 Bedroom Apartment"/>
    <x v="1"/>
    <s v="Hatfield"/>
    <x v="0"/>
    <x v="3"/>
    <n v="1"/>
  </r>
  <r>
    <s v="R 540 000"/>
    <n v="540000"/>
    <s v="1 Bedroom Apartment"/>
    <x v="1"/>
    <s v="Newmark Estate"/>
    <x v="0"/>
    <x v="7"/>
    <n v="1"/>
  </r>
  <r>
    <s v="R 895 000"/>
    <n v="895000"/>
    <s v="3 Bedroom Apartment"/>
    <x v="1"/>
    <s v="Queenswood"/>
    <x v="0"/>
    <x v="1"/>
    <n v="2"/>
  </r>
  <r>
    <s v="R 1 600 000"/>
    <n v="1600000"/>
    <s v="3 Bedroom Apartment"/>
    <x v="1"/>
    <s v="Blyde Riverwalk Estate"/>
    <x v="0"/>
    <x v="1"/>
    <n v="2"/>
  </r>
  <r>
    <s v="R 1 215 000"/>
    <n v="1215000"/>
    <s v="3 Bedroom Apartment"/>
    <x v="1"/>
    <s v="Sinoville"/>
    <x v="1"/>
    <x v="1"/>
    <n v="1"/>
  </r>
  <r>
    <s v="R 750 000"/>
    <n v="750000"/>
    <s v="1 Bedroom Apartment"/>
    <x v="1"/>
    <s v="Blyde Riverwalk Estate"/>
    <x v="0"/>
    <x v="7"/>
    <n v="1"/>
  </r>
  <r>
    <s v="R 750 000"/>
    <n v="750000"/>
    <s v="1 Bedroom Apartment"/>
    <x v="1"/>
    <s v="Blyde Riverwalk Estate"/>
    <x v="0"/>
    <x v="7"/>
    <n v="1"/>
  </r>
  <r>
    <s v="R 665 000"/>
    <n v="665000"/>
    <s v="4 Bedroom Apartment"/>
    <x v="1"/>
    <s v="Salvokop"/>
    <x v="5"/>
    <x v="0"/>
    <n v="1"/>
  </r>
  <r>
    <s v="R 349 000"/>
    <n v="349000"/>
    <s v="1 Bedroom Apartment"/>
    <x v="1"/>
    <s v="Arcadia"/>
    <x v="5"/>
    <x v="7"/>
    <n v="1"/>
  </r>
  <r>
    <s v="R 480 000"/>
    <n v="480000"/>
    <s v="2 Bedroom Apartment"/>
    <x v="1"/>
    <s v="Pretoria Gardens"/>
    <x v="2"/>
    <x v="3"/>
    <n v="1"/>
  </r>
  <r>
    <s v="R 399 000"/>
    <n v="399000"/>
    <s v="2 Bedroom Apartment"/>
    <x v="1"/>
    <s v="Pretoria Central"/>
    <x v="5"/>
    <x v="3"/>
    <n v="1"/>
  </r>
  <r>
    <s v="R 380 000"/>
    <n v="380000"/>
    <s v="1.5 Bedroom Apartment"/>
    <x v="1"/>
    <s v="Sunnyside"/>
    <x v="5"/>
    <x v="17"/>
    <n v="1"/>
  </r>
  <r>
    <s v="R 2 250 000"/>
    <n v="2250000"/>
    <s v="2 Bedroom Apartment"/>
    <x v="1"/>
    <s v="Menlo Park"/>
    <x v="0"/>
    <x v="3"/>
    <n v="2"/>
  </r>
  <r>
    <s v="R 1 480 000"/>
    <n v="1480000"/>
    <s v="2 Bedroom Apartment"/>
    <x v="1"/>
    <s v="Groenkloof"/>
    <x v="6"/>
    <x v="3"/>
    <n v="2"/>
  </r>
  <r>
    <s v="R 635 000"/>
    <n v="635000"/>
    <s v="2 Bedroom Apartment"/>
    <x v="1"/>
    <s v="Montana"/>
    <x v="1"/>
    <x v="3"/>
    <n v="1"/>
  </r>
  <r>
    <s v="R 850 000"/>
    <n v="850000"/>
    <s v="2 Bedroom Apartment"/>
    <x v="1"/>
    <s v="Villieria"/>
    <x v="1"/>
    <x v="3"/>
    <n v="1"/>
  </r>
  <r>
    <s v="R 860 000"/>
    <n v="860000"/>
    <s v="2 Bedroom Apartment"/>
    <x v="1"/>
    <s v="Magalieskruin"/>
    <x v="1"/>
    <x v="3"/>
    <n v="2"/>
  </r>
  <r>
    <s v="R 745 000"/>
    <n v="745000"/>
    <s v="3 Bedroom Apartment"/>
    <x v="1"/>
    <s v="Pretoria North"/>
    <x v="1"/>
    <x v="1"/>
    <n v="2"/>
  </r>
  <r>
    <s v="R 575 000"/>
    <n v="575000"/>
    <s v="2.5 Bedroom Apartment"/>
    <x v="1"/>
    <s v="Arcadia"/>
    <x v="5"/>
    <x v="10"/>
    <n v="1"/>
  </r>
  <r>
    <s v="R 750 000"/>
    <n v="750000"/>
    <s v="1 Bedroom Apartment"/>
    <x v="1"/>
    <s v="Zwartkoppies"/>
    <x v="4"/>
    <x v="7"/>
    <n v="1"/>
  </r>
  <r>
    <s v="R 865 000"/>
    <n v="865000"/>
    <s v="2 Bedroom Apartment"/>
    <x v="1"/>
    <s v="Hatfield"/>
    <x v="0"/>
    <x v="3"/>
    <n v="1"/>
  </r>
  <r>
    <s v="R 1 054 998"/>
    <n v="1054998"/>
    <s v="2 Bedroom Apartment"/>
    <x v="1"/>
    <s v="Montana"/>
    <x v="1"/>
    <x v="3"/>
    <n v="2"/>
  </r>
  <r>
    <s v="R 760 000"/>
    <n v="760000"/>
    <s v="2 Bedroom Apartment"/>
    <x v="1"/>
    <s v="Hillcrest"/>
    <x v="0"/>
    <x v="3"/>
    <n v="1"/>
  </r>
  <r>
    <s v="R 3 000 000"/>
    <n v="3000000"/>
    <s v="3 Bedroom Apartment"/>
    <x v="1"/>
    <s v="Baileys Muckleneuk"/>
    <x v="0"/>
    <x v="1"/>
    <n v="3"/>
  </r>
  <r>
    <s v="R 2 250 000"/>
    <n v="2250000"/>
    <s v="2 Bedroom Apartment"/>
    <x v="1"/>
    <s v="Menlo Park"/>
    <x v="0"/>
    <x v="3"/>
    <n v="2"/>
  </r>
  <r>
    <s v="R 1 400 000"/>
    <n v="1400000"/>
    <s v="2 Bedroom Apartment"/>
    <x v="1"/>
    <s v="The Hills Game Reserve Estate"/>
    <x v="4"/>
    <x v="3"/>
    <n v="2"/>
  </r>
  <r>
    <s v="R 1 100 000"/>
    <n v="1100000"/>
    <s v="2 Bedroom Apartment"/>
    <x v="1"/>
    <s v="Pretoriuspark"/>
    <x v="0"/>
    <x v="3"/>
    <n v="2"/>
  </r>
  <r>
    <s v="R 595 000"/>
    <n v="595000"/>
    <s v="2.5 Bedroom Apartment"/>
    <x v="1"/>
    <s v="Sunnyside"/>
    <x v="5"/>
    <x v="10"/>
    <n v="1"/>
  </r>
  <r>
    <s v="R 840 000"/>
    <n v="840000"/>
    <s v="2 Bedroom Apartment"/>
    <x v="1"/>
    <s v="Boardwalk"/>
    <x v="0"/>
    <x v="3"/>
    <n v="1"/>
  </r>
  <r>
    <s v="R 690 000"/>
    <n v="690000"/>
    <s v="2 Bedroom Apartment"/>
    <x v="1"/>
    <s v="Silverton"/>
    <x v="0"/>
    <x v="3"/>
    <s v="1,5"/>
  </r>
  <r>
    <s v="R 700 000"/>
    <n v="700000"/>
    <s v="2 Bedroom Apartment"/>
    <x v="1"/>
    <s v="Montana Park"/>
    <x v="1"/>
    <x v="3"/>
    <n v="1"/>
  </r>
  <r>
    <s v="R 588 000"/>
    <n v="588000"/>
    <s v="4 Bedroom Apartment"/>
    <x v="1"/>
    <s v="Sunnyside"/>
    <x v="5"/>
    <x v="0"/>
    <n v="1"/>
  </r>
  <r>
    <s v="R 470 000"/>
    <n v="470000"/>
    <s v="2 Bedroom Apartment"/>
    <x v="1"/>
    <s v="Wonderboom South"/>
    <x v="1"/>
    <x v="3"/>
    <s v="1,5"/>
  </r>
  <r>
    <s v="R 270 000"/>
    <n v="270000"/>
    <s v="1 Bedroom Apartment"/>
    <x v="1"/>
    <s v="Sunnyside"/>
    <x v="5"/>
    <x v="7"/>
    <n v="1"/>
  </r>
  <r>
    <s v="R 670 000"/>
    <n v="670000"/>
    <s v="2 Bedroom Apartment"/>
    <x v="1"/>
    <s v="Newlands"/>
    <x v="0"/>
    <x v="3"/>
    <n v="1"/>
  </r>
  <r>
    <s v="R 530 000"/>
    <n v="530000"/>
    <s v="1 Bedroom Apartment"/>
    <x v="1"/>
    <s v="Silver Lakes"/>
    <x v="0"/>
    <x v="7"/>
    <n v="1"/>
  </r>
  <r>
    <s v="R 520 000"/>
    <n v="520000"/>
    <s v="2.5 Bedroom Apartment"/>
    <x v="1"/>
    <s v="Sunnyside"/>
    <x v="5"/>
    <x v="10"/>
    <s v="1,5"/>
  </r>
  <r>
    <s v="R 390 000"/>
    <n v="390000"/>
    <s v="0.5 Bedroom Apartment"/>
    <x v="1"/>
    <s v="Arcadia"/>
    <x v="5"/>
    <x v="2"/>
    <n v="1"/>
  </r>
  <r>
    <s v="R 430 000"/>
    <n v="430000"/>
    <s v="2 Bedroom Apartment"/>
    <x v="1"/>
    <s v="Sunnyside"/>
    <x v="5"/>
    <x v="3"/>
    <n v="1"/>
  </r>
  <r>
    <s v="R 600 000"/>
    <n v="600000"/>
    <s v="2.5 Bedroom Apartment"/>
    <x v="1"/>
    <s v="Muckleneuk"/>
    <x v="5"/>
    <x v="10"/>
    <n v="1"/>
  </r>
  <r>
    <s v="R 450 000"/>
    <n v="450000"/>
    <s v="2.5 Bedroom Apartment"/>
    <x v="1"/>
    <s v="Silverton"/>
    <x v="0"/>
    <x v="10"/>
    <n v="1"/>
  </r>
  <r>
    <s v="R 430 000"/>
    <n v="430000"/>
    <s v="2 Bedroom Apartment"/>
    <x v="1"/>
    <s v="Sunnyside"/>
    <x v="5"/>
    <x v="3"/>
    <n v="1"/>
  </r>
  <r>
    <s v="R 620 000"/>
    <n v="620000"/>
    <s v="0.5 Bedroom Apartment"/>
    <x v="1"/>
    <s v="Hatfield"/>
    <x v="0"/>
    <x v="2"/>
    <n v="1"/>
  </r>
  <r>
    <s v="R 271 562"/>
    <n v="271562"/>
    <s v="1 Bedroom Apartment"/>
    <x v="1"/>
    <s v="Pretoria Central"/>
    <x v="5"/>
    <x v="7"/>
    <n v="1"/>
  </r>
  <r>
    <s v="R 2 095 000"/>
    <n v="2095000"/>
    <s v="2 Bedroom Apartment"/>
    <x v="1"/>
    <s v="Menlo Park"/>
    <x v="0"/>
    <x v="3"/>
    <n v="2"/>
  </r>
  <r>
    <s v="R 420 000"/>
    <n v="420000"/>
    <s v="5 Bedroom Apartment"/>
    <x v="1"/>
    <s v="Muckleneuk"/>
    <x v="5"/>
    <x v="2"/>
    <n v="2"/>
  </r>
  <r>
    <s v="R 998 000"/>
    <n v="998000"/>
    <s v="1 Bedroom Apartment"/>
    <x v="1"/>
    <s v="Waterkloof Glen"/>
    <x v="0"/>
    <x v="7"/>
    <n v="1"/>
  </r>
  <r>
    <s v="R 410 000"/>
    <n v="410000"/>
    <s v="1.5 Bedroom Apartment"/>
    <x v="1"/>
    <s v="Gezina"/>
    <x v="1"/>
    <x v="17"/>
    <n v="1"/>
  </r>
  <r>
    <s v="R 1 289 900"/>
    <n v="1289900"/>
    <s v="3 Bedroom Apartment"/>
    <x v="1"/>
    <s v="Mooikloof"/>
    <x v="4"/>
    <x v="1"/>
    <n v="2"/>
  </r>
  <r>
    <s v="R 750 000"/>
    <n v="750000"/>
    <s v="2 Bedroom Apartment"/>
    <x v="1"/>
    <s v="Waterkloof Glen"/>
    <x v="0"/>
    <x v="3"/>
    <n v="2"/>
  </r>
  <r>
    <s v="R 1 600 000"/>
    <n v="1600000"/>
    <s v="1 Bedroom Apartment"/>
    <x v="1"/>
    <s v="Ashlea Gardens"/>
    <x v="0"/>
    <x v="7"/>
    <n v="1"/>
  </r>
  <r>
    <s v="R 1 600 000"/>
    <n v="1600000"/>
    <s v="1 Bedroom Apartment"/>
    <x v="1"/>
    <s v="Ashlea Gardens"/>
    <x v="0"/>
    <x v="7"/>
    <n v="1"/>
  </r>
  <r>
    <s v="R 976 000"/>
    <n v="976000"/>
    <s v="1 Bedroom Apartment"/>
    <x v="1"/>
    <s v="The Hills Game Reserve Estate"/>
    <x v="4"/>
    <x v="7"/>
    <n v="1"/>
  </r>
  <r>
    <s v="R 540 000"/>
    <n v="540000"/>
    <s v="2 Bedroom Apartment"/>
    <x v="1"/>
    <s v="Pretoria Central"/>
    <x v="5"/>
    <x v="3"/>
    <n v="1"/>
  </r>
  <r>
    <s v="R 880 000"/>
    <n v="880000"/>
    <s v="1 Bedroom Apartment"/>
    <x v="1"/>
    <s v="Newlands"/>
    <x v="0"/>
    <x v="7"/>
    <n v="1"/>
  </r>
  <r>
    <s v="R 967 000"/>
    <n v="967000"/>
    <s v="3 Bedroom Apartment"/>
    <x v="1"/>
    <s v="Montana"/>
    <x v="1"/>
    <x v="1"/>
    <n v="2"/>
  </r>
  <r>
    <s v="R 740 000"/>
    <n v="740000"/>
    <s v="4 Bedroom Apartment"/>
    <x v="1"/>
    <s v="Arcadia"/>
    <x v="5"/>
    <x v="0"/>
    <n v="1"/>
  </r>
  <r>
    <s v="R 590 000"/>
    <n v="590000"/>
    <s v="2 Bedroom Apartment"/>
    <x v="1"/>
    <s v="Arcadia"/>
    <x v="5"/>
    <x v="3"/>
    <n v="1"/>
  </r>
  <r>
    <s v="R 320 000"/>
    <n v="320000"/>
    <s v="0.5 Bedroom Apartment"/>
    <x v="1"/>
    <s v="Sunnyside"/>
    <x v="5"/>
    <x v="2"/>
    <n v="1"/>
  </r>
  <r>
    <s v="R 520 000"/>
    <n v="520000"/>
    <s v="2 Bedroom Apartment"/>
    <x v="1"/>
    <s v="Wonderboom"/>
    <x v="1"/>
    <x v="3"/>
    <n v="1"/>
  </r>
  <r>
    <s v="R 500 000"/>
    <n v="500000"/>
    <s v="2 Bedroom Apartment"/>
    <x v="1"/>
    <s v="Arcadia"/>
    <x v="5"/>
    <x v="3"/>
    <n v="1"/>
  </r>
  <r>
    <s v="R 480 000"/>
    <n v="480000"/>
    <s v="1 Bedroom Apartment"/>
    <x v="1"/>
    <s v="Newmark Estate"/>
    <x v="0"/>
    <x v="7"/>
    <n v="1"/>
  </r>
  <r>
    <s v="R 335 000"/>
    <n v="335000"/>
    <s v="2 Bedroom Apartment"/>
    <x v="1"/>
    <s v="Sunnyside"/>
    <x v="5"/>
    <x v="3"/>
    <n v="1"/>
  </r>
  <r>
    <s v="R 250 000"/>
    <n v="250000"/>
    <s v="1 Bedroom Apartment"/>
    <x v="1"/>
    <s v="Sunnyside"/>
    <x v="5"/>
    <x v="7"/>
    <n v="1"/>
  </r>
  <r>
    <s v="R 450 000"/>
    <n v="450000"/>
    <s v="1 Bedroom Apartment"/>
    <x v="1"/>
    <s v="Arcadia"/>
    <x v="5"/>
    <x v="7"/>
    <n v="1"/>
  </r>
  <r>
    <s v="R 830 000"/>
    <n v="830000"/>
    <s v="2 Bedroom Apartment"/>
    <x v="1"/>
    <s v="Hatfield"/>
    <x v="0"/>
    <x v="3"/>
    <n v="1"/>
  </r>
  <r>
    <s v="R 849 000"/>
    <n v="849000"/>
    <s v="2 Bedroom Apartment"/>
    <x v="1"/>
    <s v="Olympus AH"/>
    <x v="4"/>
    <x v="3"/>
    <n v="2"/>
  </r>
  <r>
    <s v="R 850 000"/>
    <n v="850000"/>
    <s v="3 Bedroom Apartment"/>
    <x v="1"/>
    <s v="Villieria"/>
    <x v="1"/>
    <x v="1"/>
    <s v="1,5"/>
  </r>
  <r>
    <s v="R 850 000"/>
    <n v="850000"/>
    <s v="2 Bedroom Apartment"/>
    <x v="1"/>
    <s v="Montana Tuine"/>
    <x v="1"/>
    <x v="3"/>
    <n v="1"/>
  </r>
  <r>
    <s v="R 3 370 000"/>
    <n v="3370000"/>
    <s v="2 Bedroom Apartment"/>
    <x v="1"/>
    <s v="Menlyn"/>
    <x v="0"/>
    <x v="3"/>
    <n v="2"/>
  </r>
  <r>
    <s v="R 1 800 000"/>
    <n v="1800000"/>
    <s v="2 Bedroom Apartment"/>
    <x v="1"/>
    <s v="Menlo Park"/>
    <x v="0"/>
    <x v="3"/>
    <n v="2"/>
  </r>
  <r>
    <s v="R 499 000"/>
    <n v="499000"/>
    <s v="2 Bedroom Apartment"/>
    <x v="1"/>
    <s v="Wonderboom South"/>
    <x v="1"/>
    <x v="3"/>
    <n v="1"/>
  </r>
  <r>
    <s v="R 850 000"/>
    <n v="850000"/>
    <s v="2 Bedroom Apartment"/>
    <x v="1"/>
    <s v="Montana Tuine"/>
    <x v="1"/>
    <x v="3"/>
    <n v="1"/>
  </r>
  <r>
    <s v="R 1 400 000"/>
    <n v="1400000"/>
    <s v="2 Bedroom Apartment"/>
    <x v="1"/>
    <s v="Blyde Riverwalk Estate"/>
    <x v="0"/>
    <x v="3"/>
    <n v="2"/>
  </r>
  <r>
    <s v="R 1 000 000"/>
    <n v="1000000"/>
    <s v="2 Bedroom Apartment"/>
    <x v="1"/>
    <s v="Hillcrest"/>
    <x v="0"/>
    <x v="3"/>
    <n v="1"/>
  </r>
  <r>
    <s v="R 358 000"/>
    <n v="358000"/>
    <s v="0.5 Bedroom Apartment"/>
    <x v="1"/>
    <s v="Pretoria Central"/>
    <x v="5"/>
    <x v="2"/>
    <n v="1"/>
  </r>
  <r>
    <s v="R 435 000"/>
    <n v="435000"/>
    <s v="1 Bedroom Apartment"/>
    <x v="1"/>
    <s v="Gezina"/>
    <x v="1"/>
    <x v="7"/>
    <n v="1"/>
  </r>
  <r>
    <s v="R 380 000"/>
    <n v="380000"/>
    <s v="3 Bedroom Apartment"/>
    <x v="1"/>
    <s v="Sunnyside"/>
    <x v="5"/>
    <x v="1"/>
    <n v="1"/>
  </r>
  <r>
    <s v="R 1 090 000"/>
    <n v="1090000"/>
    <s v="1 Bedroom Apartment"/>
    <x v="1"/>
    <s v="Menlo Park"/>
    <x v="0"/>
    <x v="7"/>
    <n v="1"/>
  </r>
  <r>
    <s v="R 850 000"/>
    <n v="850000"/>
    <s v="2 Bedroom Apartment"/>
    <x v="1"/>
    <s v="Olympus AH"/>
    <x v="4"/>
    <x v="3"/>
    <n v="1"/>
  </r>
  <r>
    <s v="R 889 000"/>
    <n v="889000"/>
    <s v="2 Bedroom Apartment"/>
    <x v="1"/>
    <s v="Montana"/>
    <x v="1"/>
    <x v="3"/>
    <n v="1"/>
  </r>
  <r>
    <s v="R 550 000"/>
    <n v="550000"/>
    <s v="2 Bedroom Apartment"/>
    <x v="1"/>
    <s v="Sunnyside"/>
    <x v="5"/>
    <x v="3"/>
    <s v="1,5"/>
  </r>
  <r>
    <s v="R 645 000"/>
    <n v="645000"/>
    <s v="3 Bedroom Apartment"/>
    <x v="1"/>
    <s v="Pretoria Central"/>
    <x v="5"/>
    <x v="1"/>
    <n v="1"/>
  </r>
  <r>
    <s v="R 814 450"/>
    <n v="814450"/>
    <s v="2 Bedroom Apartment"/>
    <x v="1"/>
    <s v="Montana"/>
    <x v="1"/>
    <x v="3"/>
    <n v="1"/>
  </r>
  <r>
    <s v="R 1 100 000"/>
    <n v="1100000"/>
    <s v="2 Bedroom Apartment"/>
    <x v="1"/>
    <s v="The Wilds"/>
    <x v="0"/>
    <x v="3"/>
    <n v="2"/>
  </r>
  <r>
    <s v="R 590 000"/>
    <n v="590000"/>
    <s v="2 Bedroom Apartment"/>
    <x v="1"/>
    <s v="Riviera"/>
    <x v="5"/>
    <x v="3"/>
    <n v="1"/>
  </r>
  <r>
    <s v="R 785 000"/>
    <n v="785000"/>
    <s v="2 Bedroom Apartment"/>
    <x v="1"/>
    <s v="Olympus AH"/>
    <x v="4"/>
    <x v="3"/>
    <n v="1"/>
  </r>
  <r>
    <s v="R 725 000"/>
    <n v="725000"/>
    <s v="2 Bedroom Apartment"/>
    <x v="1"/>
    <s v="Montana"/>
    <x v="1"/>
    <x v="3"/>
    <n v="1"/>
  </r>
  <r>
    <s v="R 750 000"/>
    <n v="750000"/>
    <s v="1 Bedroom Apartment"/>
    <x v="1"/>
    <s v="Hatfield"/>
    <x v="0"/>
    <x v="7"/>
    <n v="1"/>
  </r>
  <r>
    <s v="R 829 900"/>
    <n v="829900"/>
    <s v="2 Bedroom Apartment"/>
    <x v="1"/>
    <s v="Blyde Riverwalk Estate"/>
    <x v="0"/>
    <x v="3"/>
    <n v="2"/>
  </r>
  <r>
    <s v="R 460 000"/>
    <n v="460000"/>
    <s v="0.5 Bedroom Apartment"/>
    <x v="1"/>
    <s v="Tyger Valley"/>
    <x v="0"/>
    <x v="2"/>
    <n v="1"/>
  </r>
  <r>
    <s v="R 755 000"/>
    <n v="755000"/>
    <s v="1 Bedroom Apartment"/>
    <x v="1"/>
    <s v="Blyde Riverwalk Estate"/>
    <x v="0"/>
    <x v="7"/>
    <n v="1"/>
  </r>
  <r>
    <s v="R 1 195 000"/>
    <n v="1195000"/>
    <s v="2 Bedroom Apartment"/>
    <x v="1"/>
    <s v="Equestria"/>
    <x v="0"/>
    <x v="3"/>
    <n v="2"/>
  </r>
  <r>
    <s v="R 535 000"/>
    <n v="535000"/>
    <s v="1.5 Bedroom Apartment"/>
    <x v="1"/>
    <s v="Gezina"/>
    <x v="1"/>
    <x v="17"/>
    <n v="1"/>
  </r>
  <r>
    <s v="R 699 000"/>
    <n v="699000"/>
    <s v="2 Bedroom Apartment"/>
    <x v="1"/>
    <s v="Pretoria North"/>
    <x v="1"/>
    <x v="3"/>
    <n v="1"/>
  </r>
  <r>
    <s v="R 560 000"/>
    <n v="560000"/>
    <s v="2 Bedroom Apartment"/>
    <x v="1"/>
    <s v="Dorandia"/>
    <x v="1"/>
    <x v="3"/>
    <n v="1"/>
  </r>
  <r>
    <s v="R 860 000"/>
    <n v="860000"/>
    <s v="1 Bedroom Apartment"/>
    <x v="1"/>
    <s v="Montana Tuine"/>
    <x v="1"/>
    <x v="7"/>
    <n v="1"/>
  </r>
  <r>
    <s v="R 490 000"/>
    <n v="490000"/>
    <s v="2 Bedroom Apartment"/>
    <x v="1"/>
    <s v="Pretoria North"/>
    <x v="1"/>
    <x v="3"/>
    <n v="1"/>
  </r>
  <r>
    <s v="R 1 050 000"/>
    <n v="1050000"/>
    <s v="2 Bedroom Apartment"/>
    <x v="1"/>
    <s v="Montana"/>
    <x v="1"/>
    <x v="3"/>
    <n v="1"/>
  </r>
  <r>
    <s v="R 789 000"/>
    <n v="789000"/>
    <s v="2 Bedroom Apartment"/>
    <x v="1"/>
    <s v="Sinoville"/>
    <x v="1"/>
    <x v="3"/>
    <n v="1"/>
  </r>
  <r>
    <s v="R 850 000"/>
    <n v="850000"/>
    <s v="2 Bedroom Apartment"/>
    <x v="1"/>
    <s v="Pretoria Gardens"/>
    <x v="2"/>
    <x v="3"/>
    <n v="2"/>
  </r>
  <r>
    <s v="R 625 000"/>
    <n v="625000"/>
    <s v="2 Bedroom Apartment"/>
    <x v="1"/>
    <s v="Die Wilgers"/>
    <x v="0"/>
    <x v="3"/>
    <n v="2"/>
  </r>
  <r>
    <s v="R 420 000"/>
    <n v="420000"/>
    <s v="1 Bedroom Apartment"/>
    <x v="1"/>
    <s v="Tijger Vallei"/>
    <x v="0"/>
    <x v="7"/>
    <n v="1"/>
  </r>
  <r>
    <s v="R 540 000"/>
    <n v="540000"/>
    <s v="5 Bedroom Apartment"/>
    <x v="1"/>
    <s v="Pretoria Central"/>
    <x v="5"/>
    <x v="2"/>
    <n v="1"/>
  </r>
  <r>
    <s v="R 799 900"/>
    <n v="799900"/>
    <s v="3 Bedroom Apartment"/>
    <x v="1"/>
    <s v="Proclamation Hill"/>
    <x v="2"/>
    <x v="1"/>
    <n v="2"/>
  </r>
  <r>
    <s v="R 570 000"/>
    <n v="570000"/>
    <s v="2 Bedroom Apartment"/>
    <x v="1"/>
    <s v="Berea Park"/>
    <x v="5"/>
    <x v="3"/>
    <n v="1"/>
  </r>
  <r>
    <s v="R 533 000"/>
    <n v="533000"/>
    <s v="1 Bedroom Apartment"/>
    <x v="1"/>
    <s v="Hatfield"/>
    <x v="0"/>
    <x v="7"/>
    <n v="1"/>
  </r>
  <r>
    <s v="R 395 000"/>
    <n v="395000"/>
    <s v="1 Bedroom Apartment"/>
    <x v="1"/>
    <s v="Riviera"/>
    <x v="5"/>
    <x v="7"/>
    <n v="1"/>
  </r>
  <r>
    <s v="R 1 225 000"/>
    <n v="1225000"/>
    <s v="2 Bedroom Apartment"/>
    <x v="1"/>
    <s v="The Wilds"/>
    <x v="0"/>
    <x v="3"/>
    <n v="2"/>
  </r>
  <r>
    <s v="R 330 000"/>
    <n v="330000"/>
    <s v="1.5 Bedroom Apartment"/>
    <x v="1"/>
    <s v="Pretoria West"/>
    <x v="2"/>
    <x v="17"/>
    <n v="1"/>
  </r>
  <r>
    <s v="R 440 000"/>
    <n v="440000"/>
    <s v="3 Bedroom Apartment"/>
    <x v="1"/>
    <s v="Sunnyside"/>
    <x v="5"/>
    <x v="1"/>
    <n v="2"/>
  </r>
  <r>
    <s v="R 650 000"/>
    <n v="650000"/>
    <s v="2.5 Bedroom Apartment"/>
    <x v="1"/>
    <s v="Wonderboom South"/>
    <x v="1"/>
    <x v="10"/>
    <n v="1"/>
  </r>
  <r>
    <s v="R 500 000"/>
    <n v="500000"/>
    <s v="2 Bedroom Apartment"/>
    <x v="1"/>
    <s v="Kwaggasrand"/>
    <x v="2"/>
    <x v="3"/>
    <n v="1"/>
  </r>
  <r>
    <s v="R 850 000"/>
    <n v="850000"/>
    <s v="1 Bedroom Apartment"/>
    <x v="1"/>
    <s v="Hatfield"/>
    <x v="0"/>
    <x v="7"/>
    <n v="1"/>
  </r>
  <r>
    <s v="R 395 000"/>
    <n v="395000"/>
    <s v="1 Bedroom Apartment"/>
    <x v="1"/>
    <s v="Riviera"/>
    <x v="5"/>
    <x v="7"/>
    <n v="1"/>
  </r>
  <r>
    <s v="R 860 000"/>
    <n v="860000"/>
    <s v="2 Bedroom Apartment"/>
    <x v="1"/>
    <s v="Leeuwenhof Estate"/>
    <x v="0"/>
    <x v="3"/>
    <n v="2"/>
  </r>
  <r>
    <s v="R 560 000"/>
    <n v="560000"/>
    <s v="3 Bedroom Apartment"/>
    <x v="1"/>
    <s v="Arcadia"/>
    <x v="5"/>
    <x v="1"/>
    <n v="2"/>
  </r>
  <r>
    <s v="R 850 000"/>
    <n v="850000"/>
    <s v="2 Bedroom Apartment"/>
    <x v="1"/>
    <s v="Montana Tuine"/>
    <x v="1"/>
    <x v="3"/>
    <n v="1"/>
  </r>
  <r>
    <s v="R 2 250 000"/>
    <n v="2250000"/>
    <s v="3 Bedroom Apartment"/>
    <x v="1"/>
    <s v="Blyde Riverwalk Estate"/>
    <x v="0"/>
    <x v="1"/>
    <n v="2"/>
  </r>
  <r>
    <s v="R 680 000"/>
    <n v="680000"/>
    <s v="2 Bedroom Apartment"/>
    <x v="1"/>
    <s v="Danville"/>
    <x v="2"/>
    <x v="3"/>
    <n v="1"/>
  </r>
  <r>
    <s v="R 470 000"/>
    <n v="470000"/>
    <s v="2 Bedroom Apartment"/>
    <x v="1"/>
    <s v="Sunnyside"/>
    <x v="5"/>
    <x v="3"/>
    <n v="1"/>
  </r>
  <r>
    <s v="R 510 000"/>
    <n v="510000"/>
    <s v="2 Bedroom Apartment"/>
    <x v="1"/>
    <s v="Pretoria Central"/>
    <x v="5"/>
    <x v="3"/>
    <n v="1"/>
  </r>
  <r>
    <s v="R 499 000"/>
    <n v="499000"/>
    <s v="1 Bedroom Apartment"/>
    <x v="1"/>
    <s v="Willow Acres"/>
    <x v="0"/>
    <x v="7"/>
    <n v="1"/>
  </r>
  <r>
    <s v="R 1 980 000"/>
    <n v="1980000"/>
    <s v="3 Bedroom Apartment"/>
    <x v="1"/>
    <s v="The Hills Game Reserve Estate"/>
    <x v="4"/>
    <x v="1"/>
    <n v="2"/>
  </r>
  <r>
    <s v="R 575 000"/>
    <n v="575000"/>
    <s v="2 Bedroom Apartment"/>
    <x v="1"/>
    <s v="Kilner Park"/>
    <x v="1"/>
    <x v="3"/>
    <n v="1"/>
  </r>
  <r>
    <s v="R 800 000"/>
    <n v="800000"/>
    <s v="2 Bedroom Apartment"/>
    <x v="1"/>
    <s v="Montana Tuine"/>
    <x v="1"/>
    <x v="3"/>
    <n v="1"/>
  </r>
  <r>
    <s v="R 850 000"/>
    <n v="850000"/>
    <s v="2 Bedroom Apartment"/>
    <x v="1"/>
    <s v="Mooikloof Ridge"/>
    <x v="4"/>
    <x v="3"/>
    <n v="2"/>
  </r>
  <r>
    <s v="R 1 200 000"/>
    <n v="1200000"/>
    <s v="1 Bedroom Apartment"/>
    <x v="1"/>
    <s v="Clydesdale"/>
    <x v="5"/>
    <x v="7"/>
    <n v="1"/>
  </r>
  <r>
    <s v="R 555 000"/>
    <n v="555000"/>
    <s v="2 Bedroom Apartment"/>
    <x v="1"/>
    <s v="Pretoria Gardens"/>
    <x v="2"/>
    <x v="3"/>
    <n v="1"/>
  </r>
  <r>
    <s v="R 305 000"/>
    <n v="305000"/>
    <s v="0.5 Bedroom Apartment"/>
    <x v="1"/>
    <s v="Pretoria Central"/>
    <x v="5"/>
    <x v="2"/>
    <n v="1"/>
  </r>
  <r>
    <s v="R 470 000"/>
    <n v="470000"/>
    <s v="2 Bedroom Apartment"/>
    <x v="1"/>
    <s v="Sunnyside"/>
    <x v="5"/>
    <x v="3"/>
    <n v="1"/>
  </r>
  <r>
    <s v="R 1 950 000"/>
    <n v="1950000"/>
    <s v="2 Bedroom Apartment"/>
    <x v="1"/>
    <s v="Menlo Park"/>
    <x v="0"/>
    <x v="3"/>
    <n v="2"/>
  </r>
  <r>
    <s v="R 600 000"/>
    <n v="600000"/>
    <s v="2 Bedroom Apartment"/>
    <x v="1"/>
    <s v="Annlin-Wes"/>
    <x v="1"/>
    <x v="3"/>
    <n v="1"/>
  </r>
  <r>
    <s v="R 395 000"/>
    <n v="395000"/>
    <s v="1 Bedroom Apartment"/>
    <x v="1"/>
    <s v="Riviera"/>
    <x v="5"/>
    <x v="7"/>
    <n v="1"/>
  </r>
  <r>
    <s v="R 450 000"/>
    <n v="450000"/>
    <s v="2 Bedroom Apartment"/>
    <x v="1"/>
    <s v="Sunnyside"/>
    <x v="5"/>
    <x v="3"/>
    <n v="1"/>
  </r>
  <r>
    <s v="R 270 000"/>
    <n v="270000"/>
    <s v="2 Bedroom Apartment"/>
    <x v="1"/>
    <s v="Sunnyside"/>
    <x v="5"/>
    <x v="3"/>
    <n v="1"/>
  </r>
  <r>
    <s v="R 695 000"/>
    <n v="695000"/>
    <s v="1 Bedroom Apartment"/>
    <x v="1"/>
    <s v="Hatfield"/>
    <x v="0"/>
    <x v="7"/>
    <n v="1"/>
  </r>
  <r>
    <s v="R 520 000"/>
    <n v="520000"/>
    <s v="2 Bedroom Apartment"/>
    <x v="1"/>
    <s v="Gezina"/>
    <x v="1"/>
    <x v="3"/>
    <n v="1"/>
  </r>
  <r>
    <s v="R 480 000"/>
    <n v="480000"/>
    <s v="2 Bedroom Apartment"/>
    <x v="1"/>
    <s v="Sunnyside"/>
    <x v="5"/>
    <x v="3"/>
    <n v="2"/>
  </r>
  <r>
    <s v="R 440 000"/>
    <n v="440000"/>
    <s v="2 Bedroom Apartment"/>
    <x v="1"/>
    <s v="Pretoria North"/>
    <x v="1"/>
    <x v="3"/>
    <s v="1,5"/>
  </r>
  <r>
    <s v="R 560 000"/>
    <n v="560000"/>
    <s v="1 Bedroom Apartment"/>
    <x v="1"/>
    <s v="Moreleta Park"/>
    <x v="0"/>
    <x v="7"/>
    <n v="1"/>
  </r>
  <r>
    <s v="R 590 000"/>
    <n v="590000"/>
    <s v="2 Bedroom Apartment"/>
    <x v="1"/>
    <s v="Dorandia"/>
    <x v="1"/>
    <x v="3"/>
    <n v="1"/>
  </r>
  <r>
    <s v="R 1 149 000"/>
    <n v="1149000"/>
    <s v="2 Bedroom Apartment"/>
    <x v="1"/>
    <s v="Waterkloof Ridge"/>
    <x v="0"/>
    <x v="3"/>
    <n v="2"/>
  </r>
  <r>
    <s v="R 525 000"/>
    <n v="525000"/>
    <s v="1 Bedroom Apartment"/>
    <x v="1"/>
    <s v="Kilner Park"/>
    <x v="1"/>
    <x v="7"/>
    <n v="1"/>
  </r>
  <r>
    <s v="R 830 000"/>
    <n v="830000"/>
    <s v="2 Bedroom Apartment"/>
    <x v="1"/>
    <s v="La Montagne"/>
    <x v="0"/>
    <x v="3"/>
    <n v="1"/>
  </r>
  <r>
    <s v="R 290 000"/>
    <n v="290000"/>
    <s v="0.5 Bedroom Apartment"/>
    <x v="1"/>
    <s v="Sunnyside"/>
    <x v="5"/>
    <x v="2"/>
    <n v="1"/>
  </r>
  <r>
    <s v="R 480 000"/>
    <n v="480000"/>
    <s v="2 Bedroom Apartment"/>
    <x v="1"/>
    <s v="Pretoria Central"/>
    <x v="5"/>
    <x v="3"/>
    <n v="1"/>
  </r>
  <r>
    <s v="R 853 650"/>
    <n v="853650"/>
    <s v="2 Bedroom Apartment"/>
    <x v="1"/>
    <s v="Montana"/>
    <x v="1"/>
    <x v="3"/>
    <n v="1"/>
  </r>
  <r>
    <s v="R 1 075 000"/>
    <n v="1075000"/>
    <s v="3 Bedroom Apartment"/>
    <x v="1"/>
    <s v="Moregloed"/>
    <x v="1"/>
    <x v="1"/>
    <n v="2"/>
  </r>
  <r>
    <s v="R 900 000"/>
    <n v="900000"/>
    <s v="3 Bedroom Apartment"/>
    <x v="1"/>
    <s v="Pretoria Central"/>
    <x v="5"/>
    <x v="1"/>
    <n v="2"/>
  </r>
  <r>
    <s v="R 870 000"/>
    <n v="870000"/>
    <s v="2 Bedroom Apartment"/>
    <x v="1"/>
    <s v="Andeon AH"/>
    <x v="4"/>
    <x v="3"/>
    <n v="1"/>
  </r>
  <r>
    <s v="R 649 000"/>
    <n v="649000"/>
    <s v="2 Bedroom Apartment"/>
    <x v="1"/>
    <s v="Montana"/>
    <x v="1"/>
    <x v="3"/>
    <n v="1"/>
  </r>
  <r>
    <s v="R 470 000"/>
    <n v="470000"/>
    <s v="1.5 Bedroom Apartment"/>
    <x v="1"/>
    <s v="Arcadia"/>
    <x v="5"/>
    <x v="17"/>
    <n v="1"/>
  </r>
  <r>
    <s v="R 425 000"/>
    <n v="425000"/>
    <s v="2.5 Bedroom Apartment"/>
    <x v="1"/>
    <s v="Muckleneuk"/>
    <x v="5"/>
    <x v="10"/>
    <s v="1,5"/>
  </r>
  <r>
    <s v="R 1 100 000"/>
    <n v="1100000"/>
    <s v="1 Bedroom Apartment"/>
    <x v="1"/>
    <s v="Hatfield"/>
    <x v="0"/>
    <x v="7"/>
    <n v="1"/>
  </r>
  <r>
    <s v="R 850 650"/>
    <n v="850650"/>
    <s v="2 Bedroom Apartment"/>
    <x v="1"/>
    <s v="Montana"/>
    <x v="1"/>
    <x v="3"/>
    <n v="1"/>
  </r>
  <r>
    <s v="R 975 000"/>
    <n v="975000"/>
    <s v="1 Bedroom Apartment"/>
    <x v="1"/>
    <s v="Montana"/>
    <x v="1"/>
    <x v="7"/>
    <n v="1"/>
  </r>
  <r>
    <s v="R 525 000"/>
    <n v="525000"/>
    <s v="1 Bedroom Apartment"/>
    <x v="1"/>
    <s v="Kilner Park"/>
    <x v="1"/>
    <x v="7"/>
    <n v="1"/>
  </r>
  <r>
    <s v="R 529 999"/>
    <n v="529999"/>
    <s v="3 Bedroom Apartment"/>
    <x v="1"/>
    <s v="Sunnyside"/>
    <x v="5"/>
    <x v="1"/>
    <n v="1"/>
  </r>
  <r>
    <s v="R 2 950 000"/>
    <n v="2950000"/>
    <s v="3 Bedroom Apartment"/>
    <x v="1"/>
    <s v="Boardwalk Manor"/>
    <x v="0"/>
    <x v="1"/>
    <n v="3"/>
  </r>
  <r>
    <s v="R 550 000"/>
    <n v="550000"/>
    <s v="4 Bedroom Apartment"/>
    <x v="1"/>
    <s v="Sunnyside"/>
    <x v="5"/>
    <x v="0"/>
    <n v="1"/>
  </r>
  <r>
    <s v="R 550 000"/>
    <n v="550000"/>
    <s v="4 Bedroom Apartment"/>
    <x v="1"/>
    <s v="Sunnyside"/>
    <x v="5"/>
    <x v="0"/>
    <n v="1"/>
  </r>
  <r>
    <s v="R 849 999"/>
    <n v="849999"/>
    <s v="2 Bedroom Apartment"/>
    <x v="1"/>
    <s v="Hatfield"/>
    <x v="0"/>
    <x v="3"/>
    <n v="1"/>
  </r>
  <r>
    <s v="R 765 000"/>
    <n v="765000"/>
    <s v="2 Bedroom Apartment"/>
    <x v="1"/>
    <s v="Philip Nel Park"/>
    <x v="2"/>
    <x v="3"/>
    <n v="1"/>
  </r>
  <r>
    <s v="R 398 000"/>
    <n v="398000"/>
    <s v="1 Bedroom Apartment"/>
    <x v="1"/>
    <s v="Rietfontein"/>
    <x v="1"/>
    <x v="7"/>
    <n v="1"/>
  </r>
  <r>
    <s v="R 400 000"/>
    <n v="400000"/>
    <s v="1.5 Bedroom Apartment"/>
    <x v="1"/>
    <s v="Pretoria Central"/>
    <x v="5"/>
    <x v="17"/>
    <n v="1"/>
  </r>
  <r>
    <s v="R 989 000"/>
    <n v="989000"/>
    <s v="2 Bedroom Apartment"/>
    <x v="1"/>
    <s v="Annlin"/>
    <x v="1"/>
    <x v="3"/>
    <n v="1"/>
  </r>
  <r>
    <s v="R 650 000"/>
    <n v="650000"/>
    <s v="2 Bedroom Apartment"/>
    <x v="1"/>
    <s v="Pretoria North"/>
    <x v="1"/>
    <x v="3"/>
    <n v="1"/>
  </r>
  <r>
    <s v="R 1 100 000"/>
    <n v="1100000"/>
    <s v="2 Bedroom Apartment"/>
    <x v="1"/>
    <s v="The Wilds"/>
    <x v="0"/>
    <x v="3"/>
    <n v="2"/>
  </r>
  <r>
    <s v="R 995 000"/>
    <n v="995000"/>
    <s v="2 Bedroom Apartment"/>
    <x v="1"/>
    <s v="Montana"/>
    <x v="1"/>
    <x v="3"/>
    <n v="1"/>
  </r>
  <r>
    <s v="R 630 000"/>
    <n v="630000"/>
    <s v="3 Bedroom Apartment"/>
    <x v="1"/>
    <s v="Sunnyside"/>
    <x v="5"/>
    <x v="1"/>
    <n v="1"/>
  </r>
  <r>
    <s v="R 1 089 000"/>
    <n v="1089000"/>
    <s v="2 Bedroom Apartment"/>
    <x v="1"/>
    <s v="Montana"/>
    <x v="1"/>
    <x v="3"/>
    <n v="2"/>
  </r>
  <r>
    <s v="R 935 000"/>
    <n v="935000"/>
    <s v="1 Bedroom Apartment"/>
    <x v="1"/>
    <s v="Olympus AH"/>
    <x v="4"/>
    <x v="7"/>
    <n v="1"/>
  </r>
  <r>
    <s v="R 870 000"/>
    <n v="870000"/>
    <s v="2 Bedroom Apartment"/>
    <x v="1"/>
    <s v="Moregloed"/>
    <x v="1"/>
    <x v="3"/>
    <n v="1"/>
  </r>
  <r>
    <s v="R 765 000"/>
    <n v="765000"/>
    <s v="2 Bedroom Apartment"/>
    <x v="1"/>
    <s v="Philip Nel Park"/>
    <x v="2"/>
    <x v="3"/>
    <n v="1"/>
  </r>
  <r>
    <s v="R 590 000"/>
    <n v="590000"/>
    <s v="2 Bedroom Apartment"/>
    <x v="1"/>
    <s v="Pretoria North"/>
    <x v="1"/>
    <x v="3"/>
    <n v="1"/>
  </r>
  <r>
    <s v="R 1 200 000"/>
    <n v="1200000"/>
    <s v="2 Bedroom Apartment"/>
    <x v="1"/>
    <s v="The Hills Game Reserve Estate"/>
    <x v="4"/>
    <x v="3"/>
    <n v="2"/>
  </r>
  <r>
    <s v="R 550 000"/>
    <n v="550000"/>
    <s v="0.5 Bedroom Apartment"/>
    <x v="1"/>
    <s v="Hillcrest"/>
    <x v="0"/>
    <x v="2"/>
    <n v="1"/>
  </r>
  <r>
    <s v="R 520 000"/>
    <n v="520000"/>
    <s v="2 Bedroom Apartment"/>
    <x v="1"/>
    <s v="Sunnyside"/>
    <x v="5"/>
    <x v="3"/>
    <n v="1"/>
  </r>
  <r>
    <s v="R 535 000"/>
    <n v="535000"/>
    <s v="2 Bedroom Apartment"/>
    <x v="1"/>
    <s v="Pretoria North"/>
    <x v="1"/>
    <x v="3"/>
    <n v="1"/>
  </r>
  <r>
    <s v="R 460 000"/>
    <n v="460000"/>
    <s v="2 Bedroom Apartment"/>
    <x v="1"/>
    <s v="Pretoria North"/>
    <x v="1"/>
    <x v="3"/>
    <n v="2"/>
  </r>
  <r>
    <s v="R 2 495 000"/>
    <n v="2495000"/>
    <s v="2 Bedroom Apartment"/>
    <x v="1"/>
    <s v="Brooklyn"/>
    <x v="0"/>
    <x v="3"/>
    <n v="2"/>
  </r>
  <r>
    <s v="R 762 000"/>
    <n v="762000"/>
    <s v="3 Bedroom Apartment"/>
    <x v="1"/>
    <s v="Sunnyside"/>
    <x v="5"/>
    <x v="1"/>
    <n v="2"/>
  </r>
  <r>
    <s v="R 955 000"/>
    <n v="955000"/>
    <s v="2 Bedroom Apartment"/>
    <x v="1"/>
    <s v="Pretoriuspark"/>
    <x v="0"/>
    <x v="3"/>
    <n v="2"/>
  </r>
  <r>
    <s v="R 420 000"/>
    <n v="420000"/>
    <s v="1 Bedroom Apartment"/>
    <x v="1"/>
    <s v="Riviera"/>
    <x v="5"/>
    <x v="7"/>
    <n v="2"/>
  </r>
  <r>
    <s v="R 580 000"/>
    <n v="580000"/>
    <s v="1 Bedroom Apartment"/>
    <x v="1"/>
    <s v="Pretoria Central"/>
    <x v="5"/>
    <x v="7"/>
    <n v="1"/>
  </r>
  <r>
    <s v="R 435 000"/>
    <n v="435000"/>
    <s v="2 Bedroom Apartment"/>
    <x v="1"/>
    <s v="Sunnyside"/>
    <x v="5"/>
    <x v="3"/>
    <n v="1"/>
  </r>
  <r>
    <s v="R 790 415"/>
    <n v="790415"/>
    <s v="1 Bedroom Apartment"/>
    <x v="1"/>
    <s v="Mooikloof"/>
    <x v="4"/>
    <x v="7"/>
    <n v="1"/>
  </r>
  <r>
    <s v="R 450 000"/>
    <n v="450000"/>
    <s v="2 Bedroom Apartment"/>
    <x v="1"/>
    <s v="Silverton"/>
    <x v="0"/>
    <x v="3"/>
    <n v="1"/>
  </r>
  <r>
    <s v="R 800 000"/>
    <n v="800000"/>
    <s v="2 Bedroom Apartment"/>
    <x v="1"/>
    <s v="Sunnyside"/>
    <x v="5"/>
    <x v="3"/>
    <s v="2,5"/>
  </r>
  <r>
    <s v="R 698 000"/>
    <n v="698000"/>
    <s v="1 Bedroom Apartment"/>
    <x v="1"/>
    <s v="Hatfield"/>
    <x v="0"/>
    <x v="7"/>
    <n v="1"/>
  </r>
  <r>
    <s v="R 650 000"/>
    <n v="650000"/>
    <s v="2 Bedroom Apartment"/>
    <x v="1"/>
    <s v="Equestria"/>
    <x v="0"/>
    <x v="3"/>
    <n v="1"/>
  </r>
  <r>
    <s v="R 899 000"/>
    <n v="899000"/>
    <s v="2 Bedroom Apartment"/>
    <x v="1"/>
    <s v="Hatfield"/>
    <x v="0"/>
    <x v="3"/>
    <n v="1"/>
  </r>
  <r>
    <s v="R 700 000"/>
    <n v="700000"/>
    <s v="2 Bedroom Apartment"/>
    <x v="1"/>
    <s v="Montana Tuine"/>
    <x v="1"/>
    <x v="3"/>
    <n v="1"/>
  </r>
  <r>
    <s v="R 550 000"/>
    <n v="550000"/>
    <s v="2 Bedroom Apartment"/>
    <x v="1"/>
    <s v="Gezina"/>
    <x v="1"/>
    <x v="3"/>
    <n v="1"/>
  </r>
  <r>
    <s v="R 750 000"/>
    <n v="750000"/>
    <s v="2 Bedroom Apartment"/>
    <x v="1"/>
    <s v="Montana Park"/>
    <x v="1"/>
    <x v="3"/>
    <n v="1"/>
  </r>
  <r>
    <s v="R 435 000"/>
    <n v="435000"/>
    <s v="2 Bedroom Apartment"/>
    <x v="1"/>
    <s v="Sunnyside"/>
    <x v="5"/>
    <x v="3"/>
    <n v="1"/>
  </r>
  <r>
    <s v="R 480 000"/>
    <n v="480000"/>
    <s v="3 Bedroom Apartment"/>
    <x v="1"/>
    <s v="Sunnyside"/>
    <x v="5"/>
    <x v="1"/>
    <n v="1"/>
  </r>
  <r>
    <s v="R 1 049 000"/>
    <n v="1049000"/>
    <s v="2 Bedroom Apartment"/>
    <x v="1"/>
    <s v="Hatfield"/>
    <x v="0"/>
    <x v="3"/>
    <n v="1"/>
  </r>
  <r>
    <s v="R 321 000"/>
    <n v="321000"/>
    <s v="1 Bedroom Apartment"/>
    <x v="1"/>
    <s v="Sunnyside"/>
    <x v="5"/>
    <x v="7"/>
    <n v="1"/>
  </r>
  <r>
    <s v="R 1 995 000"/>
    <n v="1995000"/>
    <s v="3 Bedroom Apartment"/>
    <x v="1"/>
    <s v="Six Fountains Residential Estate"/>
    <x v="0"/>
    <x v="1"/>
    <n v="2"/>
  </r>
  <r>
    <s v="R 615 000"/>
    <n v="615000"/>
    <s v="2 Bedroom Apartment"/>
    <x v="1"/>
    <s v="Mountain View"/>
    <x v="1"/>
    <x v="3"/>
    <n v="1"/>
  </r>
  <r>
    <s v="R 420 000"/>
    <n v="420000"/>
    <s v="0.5 Bedroom Apartment"/>
    <x v="1"/>
    <s v="Hazeldean"/>
    <x v="0"/>
    <x v="2"/>
    <n v="1"/>
  </r>
  <r>
    <s v="R 550 000"/>
    <n v="550000"/>
    <s v="3 Bedroom Apartment"/>
    <x v="1"/>
    <s v="Silverton"/>
    <x v="0"/>
    <x v="1"/>
    <n v="1"/>
  </r>
  <r>
    <s v="R 2 395 000"/>
    <n v="2395000"/>
    <s v="2 Bedroom Apartment"/>
    <x v="1"/>
    <s v="Brooklyn"/>
    <x v="0"/>
    <x v="3"/>
    <n v="2"/>
  </r>
  <r>
    <s v="R 901 800"/>
    <n v="901800"/>
    <s v="1 Bedroom Apartment"/>
    <x v="1"/>
    <s v="Montana"/>
    <x v="1"/>
    <x v="7"/>
    <n v="1"/>
  </r>
  <r>
    <s v="R 445 000"/>
    <n v="445000"/>
    <s v="2.5 Bedroom Apartment"/>
    <x v="1"/>
    <s v="Gezina"/>
    <x v="1"/>
    <x v="10"/>
    <n v="1"/>
  </r>
  <r>
    <s v="R 593 850"/>
    <n v="593850"/>
    <s v="3 Bedroom Apartment"/>
    <x v="1"/>
    <s v="Sunnyside"/>
    <x v="5"/>
    <x v="1"/>
    <n v="2"/>
  </r>
  <r>
    <s v="R 860 000"/>
    <n v="860000"/>
    <s v="2 Bedroom Apartment"/>
    <x v="1"/>
    <s v="Magalieskruin"/>
    <x v="1"/>
    <x v="3"/>
    <n v="2"/>
  </r>
  <r>
    <s v="R 729 900"/>
    <n v="729900"/>
    <s v="1 Bedroom Apartment"/>
    <x v="1"/>
    <s v="Blyde Riverwalk Estate"/>
    <x v="0"/>
    <x v="7"/>
    <n v="1"/>
  </r>
  <r>
    <s v="R 950 000"/>
    <n v="950000"/>
    <s v="2 Bedroom Apartment"/>
    <x v="1"/>
    <s v="Montana"/>
    <x v="1"/>
    <x v="3"/>
    <n v="2"/>
  </r>
  <r>
    <s v="R 480 000"/>
    <n v="480000"/>
    <s v="2 Bedroom Apartment"/>
    <x v="1"/>
    <s v="Pretoria Central"/>
    <x v="5"/>
    <x v="3"/>
    <n v="1"/>
  </r>
  <r>
    <s v="R 1 167 000"/>
    <n v="1167000"/>
    <s v="1 Bedroom Apartment"/>
    <x v="1"/>
    <s v="Hatfield"/>
    <x v="0"/>
    <x v="7"/>
    <n v="1"/>
  </r>
  <r>
    <s v="R 600 000"/>
    <n v="600000"/>
    <s v="2 Bedroom Apartment"/>
    <x v="1"/>
    <s v="Lotus Gardens"/>
    <x v="3"/>
    <x v="3"/>
    <n v="1"/>
  </r>
  <r>
    <s v="R 499 000"/>
    <n v="499000"/>
    <s v="3 Bedroom Apartment"/>
    <x v="1"/>
    <s v="Sunnyside"/>
    <x v="5"/>
    <x v="1"/>
    <s v="1,5"/>
  </r>
  <r>
    <s v="R 550 000"/>
    <n v="550000"/>
    <s v="3 Bedroom Apartment"/>
    <x v="1"/>
    <s v="Silverton"/>
    <x v="0"/>
    <x v="1"/>
    <n v="1"/>
  </r>
  <r>
    <s v="R 1 100 000"/>
    <n v="1100000"/>
    <s v="2 Bedroom Apartment"/>
    <x v="1"/>
    <s v="The Wilds"/>
    <x v="0"/>
    <x v="3"/>
    <n v="2"/>
  </r>
  <r>
    <s v="R 525 000"/>
    <n v="525000"/>
    <s v="1 Bedroom Apartment"/>
    <x v="1"/>
    <s v="Hatfield"/>
    <x v="0"/>
    <x v="7"/>
    <n v="1"/>
  </r>
  <r>
    <s v="R 1 899 900"/>
    <n v="1899900"/>
    <s v="3 Bedroom Apartment"/>
    <x v="1"/>
    <s v="The Hills Game Reserve Estate"/>
    <x v="4"/>
    <x v="1"/>
    <n v="2"/>
  </r>
  <r>
    <s v="R 660 000"/>
    <n v="660000"/>
    <s v="2 Bedroom Apartment"/>
    <x v="1"/>
    <s v="Sunnyside"/>
    <x v="5"/>
    <x v="3"/>
    <s v="1,5"/>
  </r>
  <r>
    <s v="R 1 690 000"/>
    <n v="1690000"/>
    <s v="1 Bedroom Apartment"/>
    <x v="1"/>
    <s v="Menlyn"/>
    <x v="0"/>
    <x v="7"/>
    <s v="1,5"/>
  </r>
  <r>
    <s v="R 1 169 000"/>
    <n v="1169000"/>
    <s v="2 Bedroom Apartment"/>
    <x v="1"/>
    <s v="Hatfield"/>
    <x v="0"/>
    <x v="3"/>
    <n v="2"/>
  </r>
  <r>
    <s v="R 495 000"/>
    <n v="495000"/>
    <s v="1 Bedroom Apartment"/>
    <x v="1"/>
    <s v="Hatfield"/>
    <x v="0"/>
    <x v="7"/>
    <n v="1"/>
  </r>
  <r>
    <s v="R 640 000"/>
    <n v="640000"/>
    <s v="2.5 Bedroom Apartment"/>
    <x v="1"/>
    <s v="Arcadia"/>
    <x v="5"/>
    <x v="10"/>
    <n v="2"/>
  </r>
  <r>
    <s v="R 549 000"/>
    <n v="549000"/>
    <s v="2 Bedroom Apartment"/>
    <x v="1"/>
    <s v="Wonderboom South"/>
    <x v="1"/>
    <x v="3"/>
    <n v="1"/>
  </r>
  <r>
    <s v="R 860 000"/>
    <n v="860000"/>
    <s v="2 Bedroom Apartment"/>
    <x v="1"/>
    <s v="Leeuwenhof Estate"/>
    <x v="0"/>
    <x v="3"/>
    <n v="2"/>
  </r>
  <r>
    <s v="R 850 000"/>
    <n v="850000"/>
    <s v="2 Bedroom Apartment"/>
    <x v="1"/>
    <s v="Leeuwenhof Estate"/>
    <x v="0"/>
    <x v="3"/>
    <n v="2"/>
  </r>
  <r>
    <s v="R 1 500 000"/>
    <n v="1500000"/>
    <s v="1 Bedroom Apartment"/>
    <x v="1"/>
    <s v="Brooklyn"/>
    <x v="0"/>
    <x v="7"/>
    <n v="1"/>
  </r>
  <r>
    <s v="R 710 000"/>
    <n v="710000"/>
    <s v="0.5 Bedroom Apartment"/>
    <x v="1"/>
    <s v="Lynnwood"/>
    <x v="0"/>
    <x v="2"/>
    <n v="1"/>
  </r>
  <r>
    <s v="R 550 000"/>
    <n v="550000"/>
    <s v="6 Bedroom Apartment"/>
    <x v="1"/>
    <s v="Sunnyside"/>
    <x v="5"/>
    <x v="6"/>
    <n v="2"/>
  </r>
  <r>
    <s v="R 950 000"/>
    <n v="950000"/>
    <s v="2 Bedroom Apartment"/>
    <x v="1"/>
    <s v="Waverley"/>
    <x v="1"/>
    <x v="3"/>
    <n v="1"/>
  </r>
  <r>
    <s v="R 680 000"/>
    <n v="680000"/>
    <s v="2 Bedroom Apartment"/>
    <x v="1"/>
    <s v="Annlin-Wes"/>
    <x v="1"/>
    <x v="3"/>
    <n v="1"/>
  </r>
  <r>
    <s v="R 440 000"/>
    <n v="440000"/>
    <s v="2 Bedroom Apartment"/>
    <x v="1"/>
    <s v="Sunnyside"/>
    <x v="5"/>
    <x v="3"/>
    <n v="1"/>
  </r>
  <r>
    <s v="R 829 900"/>
    <n v="829900"/>
    <s v="2 Bedroom Apartment"/>
    <x v="1"/>
    <s v="Hazeldean"/>
    <x v="0"/>
    <x v="3"/>
    <n v="2"/>
  </r>
  <r>
    <s v="R 580 000"/>
    <n v="580000"/>
    <s v="3 Bedroom Apartment"/>
    <x v="1"/>
    <s v="Arcadia"/>
    <x v="5"/>
    <x v="1"/>
    <n v="1"/>
  </r>
  <r>
    <s v="R 1 150 000"/>
    <n v="1150000"/>
    <s v="2 Bedroom Apartment"/>
    <x v="1"/>
    <s v="Die Wilgers"/>
    <x v="0"/>
    <x v="3"/>
    <n v="1"/>
  </r>
  <r>
    <s v="R 430 000"/>
    <n v="430000"/>
    <s v="2 Bedroom Apartment"/>
    <x v="1"/>
    <s v="Gezina"/>
    <x v="1"/>
    <x v="3"/>
    <n v="1"/>
  </r>
  <r>
    <s v="R 560 000"/>
    <n v="560000"/>
    <s v="4 Bedroom Apartment"/>
    <x v="1"/>
    <s v="Arcadia"/>
    <x v="5"/>
    <x v="0"/>
    <n v="1"/>
  </r>
  <r>
    <s v="R 1 250 000"/>
    <n v="1250000"/>
    <s v="1 Bedroom Apartment"/>
    <x v="1"/>
    <s v="Menlo Park"/>
    <x v="0"/>
    <x v="7"/>
    <n v="1"/>
  </r>
  <r>
    <s v="R 600 000"/>
    <n v="600000"/>
    <s v="2 Bedroom Apartment"/>
    <x v="1"/>
    <s v="Arcadia"/>
    <x v="5"/>
    <x v="3"/>
    <n v="2"/>
  </r>
  <r>
    <s v="R 980 000"/>
    <n v="980000"/>
    <s v="3 Bedroom Apartment"/>
    <x v="1"/>
    <s v="Moreleta Park"/>
    <x v="0"/>
    <x v="1"/>
    <n v="2"/>
  </r>
  <r>
    <s v="R 820 000"/>
    <n v="820000"/>
    <s v="3 Bedroom Apartment"/>
    <x v="1"/>
    <s v="Muckleneuk"/>
    <x v="5"/>
    <x v="1"/>
    <n v="2"/>
  </r>
  <r>
    <s v="R 326 000"/>
    <n v="326000"/>
    <s v="1 Bedroom Apartment"/>
    <x v="1"/>
    <s v="Muckleneuk"/>
    <x v="5"/>
    <x v="7"/>
    <n v="1"/>
  </r>
  <r>
    <s v="R 435 000"/>
    <n v="435000"/>
    <s v="1 Bedroom Apartment"/>
    <x v="1"/>
    <s v="Tyger Valley"/>
    <x v="0"/>
    <x v="7"/>
    <n v="1"/>
  </r>
  <r>
    <s v="R 680 000"/>
    <n v="680000"/>
    <s v="2 Bedroom Apartment"/>
    <x v="1"/>
    <s v="Montana"/>
    <x v="1"/>
    <x v="3"/>
    <s v="N/A"/>
  </r>
  <r>
    <s v="R 358 000"/>
    <n v="358000"/>
    <s v="1 Bedroom Apartment"/>
    <x v="1"/>
    <s v="Muckleneuk"/>
    <x v="5"/>
    <x v="7"/>
    <n v="1"/>
  </r>
  <r>
    <s v="R 640 000"/>
    <n v="640000"/>
    <s v="2 Bedroom Apartment"/>
    <x v="1"/>
    <s v="Montana"/>
    <x v="1"/>
    <x v="3"/>
    <n v="1"/>
  </r>
  <r>
    <s v="R 1 349 000"/>
    <n v="1349000"/>
    <s v="2 Bedroom Apartment"/>
    <x v="1"/>
    <s v="Hatfield"/>
    <x v="0"/>
    <x v="3"/>
    <n v="2"/>
  </r>
  <r>
    <s v="R 2 250 000"/>
    <n v="2250000"/>
    <s v="2 Bedroom Apartment"/>
    <x v="1"/>
    <s v="Menlo Park"/>
    <x v="0"/>
    <x v="3"/>
    <n v="2"/>
  </r>
  <r>
    <s v="R 900 000"/>
    <n v="900000"/>
    <s v="1 Bedroom Apartment"/>
    <x v="1"/>
    <s v="Hatfield"/>
    <x v="0"/>
    <x v="7"/>
    <n v="1"/>
  </r>
  <r>
    <s v="R 799 900"/>
    <n v="799900"/>
    <s v="1 Bedroom Apartment"/>
    <x v="1"/>
    <s v="Mooikloof"/>
    <x v="4"/>
    <x v="7"/>
    <n v="1"/>
  </r>
  <r>
    <s v="R 1 400 000"/>
    <n v="1400000"/>
    <s v="2 Bedroom Apartment"/>
    <x v="1"/>
    <s v="The Hills Game Reserve Estate"/>
    <x v="4"/>
    <x v="3"/>
    <n v="2"/>
  </r>
  <r>
    <s v="R 665 000"/>
    <n v="665000"/>
    <s v="3 Bedroom Apartment"/>
    <x v="1"/>
    <s v="Sunnyside"/>
    <x v="5"/>
    <x v="1"/>
    <s v="2,5"/>
  </r>
  <r>
    <s v="R 790 000"/>
    <n v="790000"/>
    <s v="2 Bedroom Apartment"/>
    <x v="1"/>
    <s v="Mooikloof Ridge"/>
    <x v="4"/>
    <x v="3"/>
    <n v="1"/>
  </r>
  <r>
    <s v="R 480 000"/>
    <n v="480000"/>
    <s v="2 Bedroom Apartment"/>
    <x v="1"/>
    <s v="Wonderboom South"/>
    <x v="1"/>
    <x v="3"/>
    <n v="1"/>
  </r>
  <r>
    <s v="R 1 041 780"/>
    <n v="1041780"/>
    <s v="2 Bedroom Apartment"/>
    <x v="1"/>
    <s v="Pretoriuspark"/>
    <x v="0"/>
    <x v="3"/>
    <n v="2"/>
  </r>
  <r>
    <s v="R 695 000"/>
    <n v="695000"/>
    <s v="1.5 Bedroom Apartment"/>
    <x v="1"/>
    <s v="Queenswood"/>
    <x v="0"/>
    <x v="17"/>
    <n v="1"/>
  </r>
  <r>
    <s v="R 1 425 000"/>
    <n v="1425000"/>
    <s v="1 Bedroom Apartment"/>
    <x v="1"/>
    <s v="Menlo Park"/>
    <x v="0"/>
    <x v="7"/>
    <n v="1"/>
  </r>
  <r>
    <s v="R 850 000"/>
    <n v="850000"/>
    <s v="4 Bedroom Apartment"/>
    <x v="1"/>
    <s v="Sunnyside"/>
    <x v="5"/>
    <x v="0"/>
    <n v="2"/>
  </r>
  <r>
    <s v="R 810 250"/>
    <n v="810250"/>
    <s v="2 Bedroom Apartment"/>
    <x v="1"/>
    <s v="Montana"/>
    <x v="1"/>
    <x v="3"/>
    <n v="1"/>
  </r>
  <r>
    <s v="R 485 000"/>
    <n v="485000"/>
    <s v="2 Bedroom Apartment"/>
    <x v="1"/>
    <s v="Pretoria North"/>
    <x v="1"/>
    <x v="3"/>
    <n v="2"/>
  </r>
  <r>
    <s v="R 750 000"/>
    <n v="750000"/>
    <s v="2 Bedroom Apartment"/>
    <x v="1"/>
    <s v="La Montagne"/>
    <x v="0"/>
    <x v="3"/>
    <n v="1"/>
  </r>
  <r>
    <s v="R 652 000"/>
    <n v="652000"/>
    <s v="2 Bedroom Apartment"/>
    <x v="1"/>
    <s v="Hatfield"/>
    <x v="0"/>
    <x v="3"/>
    <n v="1"/>
  </r>
  <r>
    <s v="R 230 000"/>
    <n v="230000"/>
    <s v="1 Bedroom Apartment"/>
    <x v="1"/>
    <s v="Sunnyside"/>
    <x v="5"/>
    <x v="7"/>
    <n v="1"/>
  </r>
  <r>
    <s v="R 500 000"/>
    <n v="500000"/>
    <s v="1 Bedroom Apartment"/>
    <x v="1"/>
    <s v="Wapadrand"/>
    <x v="0"/>
    <x v="7"/>
    <n v="1"/>
  </r>
  <r>
    <s v="R 1 200 000"/>
    <n v="1200000"/>
    <s v="2 Bedroom Apartment"/>
    <x v="1"/>
    <s v="Hatfield"/>
    <x v="0"/>
    <x v="3"/>
    <n v="1"/>
  </r>
  <r>
    <s v="R 899 000"/>
    <n v="899000"/>
    <s v="2 Bedroom Apartment"/>
    <x v="1"/>
    <s v="Twee Riviere Lifestyle Estate"/>
    <x v="1"/>
    <x v="3"/>
    <s v="2,5"/>
  </r>
  <r>
    <s v="R 540 000"/>
    <n v="540000"/>
    <s v="1.5 Bedroom Apartment"/>
    <x v="1"/>
    <s v="Muckleneuk"/>
    <x v="5"/>
    <x v="17"/>
    <s v="1,5"/>
  </r>
  <r>
    <s v="R 500 000"/>
    <n v="500000"/>
    <s v="3 Bedroom Apartment"/>
    <x v="1"/>
    <s v="Sunnyside"/>
    <x v="5"/>
    <x v="1"/>
    <n v="1"/>
  </r>
  <r>
    <s v="R 665 000"/>
    <n v="665000"/>
    <s v="4 Bedroom Apartment"/>
    <x v="1"/>
    <s v="Sunnyside"/>
    <x v="5"/>
    <x v="0"/>
    <s v="1,5"/>
  </r>
  <r>
    <s v="R 310 000"/>
    <n v="310000"/>
    <s v="0.5 Bedroom Apartment"/>
    <x v="1"/>
    <s v="Pretoria Central"/>
    <x v="5"/>
    <x v="2"/>
    <n v="1"/>
  </r>
  <r>
    <s v="R 1 050 000"/>
    <n v="1050000"/>
    <s v="2 Bedroom Apartment"/>
    <x v="1"/>
    <s v="Hatfield"/>
    <x v="0"/>
    <x v="3"/>
    <n v="1"/>
  </r>
  <r>
    <s v="R 790 000"/>
    <n v="790000"/>
    <s v="2 Bedroom Apartment"/>
    <x v="1"/>
    <s v="Groenkloof"/>
    <x v="6"/>
    <x v="3"/>
    <n v="1"/>
  </r>
  <r>
    <s v="R 310 000"/>
    <n v="310000"/>
    <s v="1 Bedroom Apartment"/>
    <x v="1"/>
    <s v="Arcadia"/>
    <x v="5"/>
    <x v="7"/>
    <n v="1"/>
  </r>
  <r>
    <s v="R 790 000"/>
    <n v="790000"/>
    <s v="2 Bedroom Apartment"/>
    <x v="1"/>
    <s v="Rietfontein"/>
    <x v="1"/>
    <x v="3"/>
    <n v="1"/>
  </r>
  <r>
    <s v="R 1 050 000"/>
    <n v="1050000"/>
    <s v="2 Bedroom Apartment"/>
    <x v="1"/>
    <s v="Hatfield"/>
    <x v="0"/>
    <x v="3"/>
    <n v="1"/>
  </r>
  <r>
    <s v="R 920 000"/>
    <n v="920000"/>
    <s v="2 Bedroom Apartment"/>
    <x v="1"/>
    <s v="Moreleta Park"/>
    <x v="0"/>
    <x v="3"/>
    <n v="1"/>
  </r>
  <r>
    <s v="R 888 000"/>
    <n v="888000"/>
    <s v="3 Bedroom Apartment"/>
    <x v="1"/>
    <s v="Magalieskruin"/>
    <x v="1"/>
    <x v="1"/>
    <n v="2"/>
  </r>
  <r>
    <s v="R 730 000"/>
    <n v="730000"/>
    <s v="1 Bedroom Apartment"/>
    <x v="1"/>
    <s v="Silver Lakes"/>
    <x v="0"/>
    <x v="7"/>
    <n v="1"/>
  </r>
  <r>
    <s v="R 530 000"/>
    <n v="530000"/>
    <s v="1 Bedroom Apartment"/>
    <x v="1"/>
    <s v="Montana"/>
    <x v="1"/>
    <x v="7"/>
    <n v="1"/>
  </r>
  <r>
    <s v="R 590 000"/>
    <n v="590000"/>
    <s v="1.5 Bedroom Apartment"/>
    <x v="1"/>
    <s v="Sunnyside"/>
    <x v="5"/>
    <x v="17"/>
    <n v="1"/>
  </r>
  <r>
    <s v="R 890 000"/>
    <n v="890000"/>
    <s v="2 Bedroom Apartment"/>
    <x v="1"/>
    <s v="Menlyn"/>
    <x v="0"/>
    <x v="3"/>
    <n v="1"/>
  </r>
  <r>
    <s v="R 875 000"/>
    <n v="875000"/>
    <s v="2 Bedroom Apartment"/>
    <x v="1"/>
    <s v="Moregloed"/>
    <x v="1"/>
    <x v="3"/>
    <n v="1"/>
  </r>
  <r>
    <s v="R 285 000"/>
    <n v="285000"/>
    <s v="1 Bedroom Apartment"/>
    <x v="1"/>
    <s v="Pretoria North"/>
    <x v="1"/>
    <x v="7"/>
    <n v="1"/>
  </r>
  <r>
    <s v="R 990 000"/>
    <n v="990000"/>
    <s v="3 Bedroom Apartment"/>
    <x v="1"/>
    <s v="Boardwalk Villas"/>
    <x v="0"/>
    <x v="1"/>
    <n v="2"/>
  </r>
  <r>
    <s v="R 1 100 000"/>
    <n v="1100000"/>
    <s v="1 Bedroom Apartment"/>
    <x v="1"/>
    <s v="Hatfield"/>
    <x v="0"/>
    <x v="7"/>
    <n v="1"/>
  </r>
  <r>
    <s v="R 750 000"/>
    <n v="750000"/>
    <s v="1.5 Bedroom Apartment"/>
    <x v="1"/>
    <s v="Hatfield"/>
    <x v="0"/>
    <x v="17"/>
    <n v="1"/>
  </r>
  <r>
    <s v="R 530 000"/>
    <n v="530000"/>
    <s v="2 Bedroom Apartment"/>
    <x v="1"/>
    <s v="Queenswood"/>
    <x v="0"/>
    <x v="3"/>
    <s v="1,5"/>
  </r>
  <r>
    <s v="R 850 000"/>
    <n v="850000"/>
    <s v="2 Bedroom Apartment"/>
    <x v="1"/>
    <s v="Hillcrest"/>
    <x v="0"/>
    <x v="3"/>
    <n v="1"/>
  </r>
  <r>
    <s v="R 330 000"/>
    <n v="330000"/>
    <s v="1 Bedroom Apartment"/>
    <x v="1"/>
    <s v="Pretoria North"/>
    <x v="1"/>
    <x v="7"/>
    <n v="1"/>
  </r>
  <r>
    <s v="R 850 000"/>
    <n v="850000"/>
    <s v="2 Bedroom Apartment"/>
    <x v="1"/>
    <s v="Waverley"/>
    <x v="1"/>
    <x v="3"/>
    <s v="1,5"/>
  </r>
  <r>
    <s v="R 210 000"/>
    <n v="210000"/>
    <s v="1 Bedroom Apartment"/>
    <x v="1"/>
    <s v="Sunnyside"/>
    <x v="5"/>
    <x v="7"/>
    <n v="1"/>
  </r>
  <r>
    <s v="R 860 000"/>
    <n v="860000"/>
    <s v="2 Bedroom Apartment"/>
    <x v="1"/>
    <s v="Magalieskruin"/>
    <x v="1"/>
    <x v="3"/>
    <n v="2"/>
  </r>
  <r>
    <s v="R 700 000"/>
    <n v="700000"/>
    <s v="2 Bedroom Apartment"/>
    <x v="1"/>
    <s v="Montana"/>
    <x v="1"/>
    <x v="3"/>
    <n v="1"/>
  </r>
  <r>
    <s v="R 799 000"/>
    <n v="799000"/>
    <s v="2 Bedroom Apartment"/>
    <x v="1"/>
    <s v="Waverley"/>
    <x v="1"/>
    <x v="3"/>
    <s v="1,5"/>
  </r>
  <r>
    <s v="R 210 000"/>
    <n v="210000"/>
    <s v="1 Bedroom Apartment"/>
    <x v="1"/>
    <s v="Sunnyside"/>
    <x v="5"/>
    <x v="7"/>
    <n v="1"/>
  </r>
  <r>
    <s v="R 1 315 000"/>
    <n v="1315000"/>
    <s v="1 Bedroom Apartment"/>
    <x v="1"/>
    <s v="Ashlea Gardens"/>
    <x v="0"/>
    <x v="7"/>
    <n v="1"/>
  </r>
  <r>
    <s v="R 900 000"/>
    <n v="900000"/>
    <s v="3 Bedroom Apartment"/>
    <x v="1"/>
    <s v="Queenswood"/>
    <x v="0"/>
    <x v="1"/>
    <n v="2"/>
  </r>
  <r>
    <s v="R 920 000"/>
    <n v="920000"/>
    <s v="2 Bedroom Apartment"/>
    <x v="1"/>
    <s v="Pretoriuspark"/>
    <x v="0"/>
    <x v="3"/>
    <n v="2"/>
  </r>
  <r>
    <s v="R 1 195 000"/>
    <n v="1195000"/>
    <s v="1 Bedroom Apartment"/>
    <x v="1"/>
    <s v="Menlo Park"/>
    <x v="0"/>
    <x v="7"/>
    <n v="1"/>
  </r>
  <r>
    <s v="R 729 000"/>
    <n v="729000"/>
    <s v="1 Bedroom Apartment"/>
    <x v="1"/>
    <s v="Hatfield"/>
    <x v="0"/>
    <x v="7"/>
    <n v="1"/>
  </r>
  <r>
    <s v="R 470 000"/>
    <n v="470000"/>
    <s v="2 Bedroom Apartment"/>
    <x v="1"/>
    <s v="Muckleneuk"/>
    <x v="5"/>
    <x v="3"/>
    <n v="1"/>
  </r>
  <r>
    <s v="R 650 000"/>
    <n v="650000"/>
    <s v="2 Bedroom Apartment"/>
    <x v="1"/>
    <s v="Villieria"/>
    <x v="1"/>
    <x v="3"/>
    <n v="2"/>
  </r>
  <r>
    <s v="R 650 000"/>
    <n v="650000"/>
    <s v="1 Bedroom Apartment"/>
    <x v="1"/>
    <s v="Boardwalk"/>
    <x v="0"/>
    <x v="7"/>
    <n v="1"/>
  </r>
  <r>
    <s v="R 520 000"/>
    <n v="520000"/>
    <s v="1 Bedroom Apartment"/>
    <x v="1"/>
    <s v="Montana"/>
    <x v="1"/>
    <x v="7"/>
    <n v="1"/>
  </r>
  <r>
    <s v="R 690 000"/>
    <n v="690000"/>
    <s v="2 Bedroom Apartment"/>
    <x v="1"/>
    <s v="Andeon"/>
    <x v="2"/>
    <x v="3"/>
    <n v="1"/>
  </r>
  <r>
    <s v="R 830 000"/>
    <n v="830000"/>
    <s v="2 Bedroom Apartment"/>
    <x v="1"/>
    <s v="Villieria"/>
    <x v="1"/>
    <x v="3"/>
    <n v="1"/>
  </r>
  <r>
    <s v="R 1 539 000"/>
    <n v="1539000"/>
    <s v="2 Bedroom Apartment"/>
    <x v="1"/>
    <s v="Six Fountains"/>
    <x v="0"/>
    <x v="3"/>
    <n v="2"/>
  </r>
  <r>
    <s v="R 3 100 000"/>
    <n v="3100000"/>
    <s v="3 Bedroom Apartment"/>
    <x v="1"/>
    <s v="Nieuw Muckleneuk"/>
    <x v="0"/>
    <x v="1"/>
    <n v="2"/>
  </r>
  <r>
    <s v="R 1 400 000"/>
    <n v="1400000"/>
    <s v="2 Bedroom Apartment"/>
    <x v="1"/>
    <s v="The Hills Game Reserve Estate"/>
    <x v="4"/>
    <x v="3"/>
    <n v="2"/>
  </r>
  <r>
    <s v="R 360 000"/>
    <n v="360000"/>
    <s v="1 Bedroom Apartment"/>
    <x v="1"/>
    <s v="Pretoria West"/>
    <x v="2"/>
    <x v="7"/>
    <n v="1"/>
  </r>
  <r>
    <s v="R 530 000"/>
    <n v="530000"/>
    <s v="3 Bedroom Apartment"/>
    <x v="1"/>
    <s v="Arcadia"/>
    <x v="5"/>
    <x v="1"/>
    <n v="2"/>
  </r>
  <r>
    <s v="R 1 100 000"/>
    <n v="1100000"/>
    <s v="3 Bedroom Apartment"/>
    <x v="1"/>
    <s v="Annlin"/>
    <x v="1"/>
    <x v="1"/>
    <s v="1,5"/>
  </r>
  <r>
    <s v="R 1 650 000"/>
    <n v="1650000"/>
    <s v="2 Bedroom Apartment"/>
    <x v="1"/>
    <s v="Olympus AH"/>
    <x v="4"/>
    <x v="3"/>
    <n v="2"/>
  </r>
  <r>
    <s v="R 765 000"/>
    <n v="765000"/>
    <s v="2 Bedroom Apartment"/>
    <x v="1"/>
    <s v="Lotus Gardens"/>
    <x v="3"/>
    <x v="3"/>
    <n v="1"/>
  </r>
  <r>
    <s v="R 480 000"/>
    <n v="480000"/>
    <s v="1 Bedroom Apartment"/>
    <x v="1"/>
    <s v="Annlin"/>
    <x v="1"/>
    <x v="7"/>
    <n v="1"/>
  </r>
  <r>
    <s v="R 800 000"/>
    <n v="800000"/>
    <s v="2 Bedroom Apartment"/>
    <x v="1"/>
    <s v="Olympus AH"/>
    <x v="4"/>
    <x v="3"/>
    <n v="1"/>
  </r>
  <r>
    <s v="R 410 000"/>
    <n v="410000"/>
    <s v="2 Bedroom Apartment"/>
    <x v="1"/>
    <s v="Silverton"/>
    <x v="0"/>
    <x v="3"/>
    <n v="1"/>
  </r>
  <r>
    <s v="R 540 000"/>
    <n v="540000"/>
    <s v="2 Bedroom Apartment"/>
    <x v="1"/>
    <s v="Muckleneuk"/>
    <x v="5"/>
    <x v="3"/>
    <n v="1"/>
  </r>
  <r>
    <s v="R 435 000"/>
    <n v="435000"/>
    <s v="1.5 Bedroom Apartment"/>
    <x v="1"/>
    <s v="Pretoria Gardens"/>
    <x v="2"/>
    <x v="17"/>
    <n v="1"/>
  </r>
  <r>
    <s v="R 2 450 000"/>
    <n v="2450000"/>
    <s v="2 Bedroom Apartment"/>
    <x v="1"/>
    <s v="Brooklyn"/>
    <x v="0"/>
    <x v="3"/>
    <n v="2"/>
  </r>
  <r>
    <s v="R 1 950 000"/>
    <n v="1950000"/>
    <s v="2 Bedroom Apartment"/>
    <x v="1"/>
    <s v="Menlo Park"/>
    <x v="0"/>
    <x v="3"/>
    <n v="2"/>
  </r>
  <r>
    <s v="R 360 000"/>
    <n v="360000"/>
    <s v="0.5 Bedroom Apartment"/>
    <x v="1"/>
    <s v="Silverton"/>
    <x v="0"/>
    <x v="2"/>
    <n v="1"/>
  </r>
  <r>
    <s v="R 3 200 000"/>
    <n v="3200000"/>
    <s v="3 Bedroom Apartment"/>
    <x v="1"/>
    <s v="Lynnwood"/>
    <x v="0"/>
    <x v="1"/>
    <s v="2,5"/>
  </r>
  <r>
    <s v="R 595 000"/>
    <n v="595000"/>
    <s v="2 Bedroom Apartment"/>
    <x v="1"/>
    <s v="Pretoria North"/>
    <x v="1"/>
    <x v="3"/>
    <n v="1"/>
  </r>
  <r>
    <s v="R 1 390 000"/>
    <n v="1390000"/>
    <s v="3 Bedroom Apartment"/>
    <x v="1"/>
    <s v="Brooklyn"/>
    <x v="0"/>
    <x v="1"/>
    <n v="2"/>
  </r>
  <r>
    <s v="R 375 000"/>
    <n v="375000"/>
    <s v="1.5 Bedroom Apartment"/>
    <x v="1"/>
    <s v="Sunnyside"/>
    <x v="5"/>
    <x v="17"/>
    <n v="1"/>
  </r>
  <r>
    <s v="R 740 000"/>
    <n v="740000"/>
    <s v="1 Bedroom Apartment"/>
    <x v="1"/>
    <s v="Arcadia"/>
    <x v="5"/>
    <x v="7"/>
    <n v="1"/>
  </r>
  <r>
    <s v="R 650 000"/>
    <n v="650000"/>
    <s v="1 Bedroom Apartment"/>
    <x v="1"/>
    <s v="Olympus AH"/>
    <x v="4"/>
    <x v="7"/>
    <n v="1"/>
  </r>
  <r>
    <s v="R 2 360 000"/>
    <n v="2360000"/>
    <s v="1 Bedroom Apartment"/>
    <x v="1"/>
    <s v="Menlyn"/>
    <x v="0"/>
    <x v="7"/>
    <n v="1"/>
  </r>
  <r>
    <s v="R 440 000"/>
    <n v="440000"/>
    <s v="1.5 Bedroom Apartment"/>
    <x v="1"/>
    <s v="Pretoria Central"/>
    <x v="5"/>
    <x v="17"/>
    <n v="1"/>
  </r>
  <r>
    <s v="R 545 000"/>
    <n v="545000"/>
    <s v="2 Bedroom Apartment"/>
    <x v="1"/>
    <s v="Wonderboom South"/>
    <x v="1"/>
    <x v="3"/>
    <n v="1"/>
  </r>
  <r>
    <s v="R 440 000"/>
    <n v="440000"/>
    <s v="2 Bedroom Apartment"/>
    <x v="1"/>
    <s v="Sunnyside"/>
    <x v="5"/>
    <x v="3"/>
    <s v="1,5"/>
  </r>
  <r>
    <s v="R 1 400 000"/>
    <n v="1400000"/>
    <s v="2 Bedroom Apartment"/>
    <x v="1"/>
    <s v="The Wilds"/>
    <x v="0"/>
    <x v="3"/>
    <n v="2"/>
  </r>
  <r>
    <s v="R 950 000"/>
    <n v="950000"/>
    <s v="2 Bedroom Apartment"/>
    <x v="1"/>
    <s v="Montana"/>
    <x v="1"/>
    <x v="3"/>
    <n v="2"/>
  </r>
  <r>
    <s v="R 700 000"/>
    <n v="700000"/>
    <s v="1 Bedroom Apartment"/>
    <x v="1"/>
    <s v="Olympus AH"/>
    <x v="4"/>
    <x v="7"/>
    <n v="1"/>
  </r>
  <r>
    <s v="R 260 000"/>
    <n v="260000"/>
    <s v="0.5 Bedroom Apartment"/>
    <x v="1"/>
    <s v="Sunnyside"/>
    <x v="5"/>
    <x v="2"/>
    <n v="1"/>
  </r>
  <r>
    <s v="R 325 000"/>
    <n v="325000"/>
    <s v="0.5 Bedroom Apartment"/>
    <x v="1"/>
    <s v="Pretoria Central"/>
    <x v="5"/>
    <x v="2"/>
    <n v="1"/>
  </r>
  <r>
    <s v="R 790 000"/>
    <n v="790000"/>
    <s v="2 Bedroom Apartment"/>
    <x v="1"/>
    <s v="La Montagne"/>
    <x v="0"/>
    <x v="3"/>
    <s v="1,5"/>
  </r>
  <r>
    <s v="R 700 000"/>
    <n v="700000"/>
    <s v="1 Bedroom Apartment"/>
    <x v="1"/>
    <s v="Olympus AH"/>
    <x v="4"/>
    <x v="7"/>
    <n v="1"/>
  </r>
  <r>
    <s v="R 450 000"/>
    <n v="450000"/>
    <s v="2 Bedroom Apartment"/>
    <x v="1"/>
    <s v="Pretoria North"/>
    <x v="1"/>
    <x v="3"/>
    <n v="1"/>
  </r>
  <r>
    <s v="R 1 258 200"/>
    <n v="1258200"/>
    <s v="2 Bedroom Apartment"/>
    <x v="1"/>
    <s v="Montana"/>
    <x v="1"/>
    <x v="3"/>
    <s v="1,5"/>
  </r>
  <r>
    <s v="R 1 190 592"/>
    <n v="1190592"/>
    <s v="2 Bedroom Apartment"/>
    <x v="1"/>
    <s v="Montana"/>
    <x v="1"/>
    <x v="3"/>
    <s v="1,5"/>
  </r>
  <r>
    <s v="R 270 000"/>
    <n v="270000"/>
    <s v="1 Bedroom Apartment"/>
    <x v="1"/>
    <s v="Sunnyside"/>
    <x v="5"/>
    <x v="7"/>
    <n v="1"/>
  </r>
  <r>
    <s v="R 525 000"/>
    <n v="525000"/>
    <s v="0.5 Bedroom Apartment"/>
    <x v="1"/>
    <s v="Hatfield"/>
    <x v="0"/>
    <x v="2"/>
    <n v="1"/>
  </r>
  <r>
    <s v="R 650 000"/>
    <n v="650000"/>
    <s v="1 Bedroom Apartment"/>
    <x v="1"/>
    <s v="Hatfield"/>
    <x v="0"/>
    <x v="7"/>
    <n v="1"/>
  </r>
  <r>
    <s v="R 700 000"/>
    <n v="700000"/>
    <s v="2 Bedroom Apartment"/>
    <x v="1"/>
    <s v="Constantia Park"/>
    <x v="0"/>
    <x v="3"/>
    <n v="1"/>
  </r>
  <r>
    <s v="R 595 000"/>
    <n v="595000"/>
    <s v="2.5 Bedroom Apartment"/>
    <x v="1"/>
    <s v="Pretoria North"/>
    <x v="1"/>
    <x v="10"/>
    <n v="1"/>
  </r>
  <r>
    <s v="R 679 000"/>
    <n v="679000"/>
    <s v="2 Bedroom Apartment"/>
    <x v="1"/>
    <s v="Dorandia"/>
    <x v="1"/>
    <x v="3"/>
    <n v="1"/>
  </r>
  <r>
    <s v="R 740 000"/>
    <n v="740000"/>
    <s v="3 Bedroom Apartment"/>
    <x v="1"/>
    <s v="Wonderboom"/>
    <x v="1"/>
    <x v="1"/>
    <n v="2"/>
  </r>
  <r>
    <s v="R 440 000"/>
    <n v="440000"/>
    <s v="1 Bedroom Apartment"/>
    <x v="1"/>
    <s v="Riviera"/>
    <x v="5"/>
    <x v="7"/>
    <n v="1"/>
  </r>
  <r>
    <s v="R 689 000"/>
    <n v="689000"/>
    <s v="2 Bedroom Apartment"/>
    <x v="1"/>
    <s v="Andeon"/>
    <x v="2"/>
    <x v="3"/>
    <n v="1"/>
  </r>
  <r>
    <s v="R 725 000"/>
    <n v="725000"/>
    <s v="2.5 Bedroom Apartment"/>
    <x v="1"/>
    <s v="Wonderboom South"/>
    <x v="1"/>
    <x v="10"/>
    <n v="2"/>
  </r>
  <r>
    <s v="R 2 800 000"/>
    <n v="2800000"/>
    <s v="3 Bedroom Apartment"/>
    <x v="1"/>
    <s v="Lynnwood"/>
    <x v="0"/>
    <x v="1"/>
    <n v="2"/>
  </r>
  <r>
    <s v="R 1 100 000"/>
    <n v="1100000"/>
    <s v="1 Bedroom Apartment"/>
    <x v="1"/>
    <s v="The Hills Game Reserve Estate"/>
    <x v="4"/>
    <x v="7"/>
    <n v="1"/>
  </r>
  <r>
    <s v="R 1 375 000"/>
    <n v="1375000"/>
    <s v="2 Bedroom Apartment"/>
    <x v="1"/>
    <s v="The Hills Game Reserve Estate"/>
    <x v="4"/>
    <x v="3"/>
    <n v="2"/>
  </r>
  <r>
    <s v="R 2 095 000"/>
    <n v="2095000"/>
    <s v="2 Bedroom Apartment"/>
    <x v="1"/>
    <s v="Menlo Park"/>
    <x v="0"/>
    <x v="3"/>
    <n v="2"/>
  </r>
  <r>
    <s v="R 750 000"/>
    <n v="750000"/>
    <s v="2 Bedroom Apartment"/>
    <x v="1"/>
    <s v="Andeon"/>
    <x v="2"/>
    <x v="3"/>
    <n v="1"/>
  </r>
  <r>
    <s v="R 440 000"/>
    <n v="440000"/>
    <s v="1 Bedroom Apartment"/>
    <x v="1"/>
    <s v="Riviera"/>
    <x v="5"/>
    <x v="7"/>
    <n v="1"/>
  </r>
  <r>
    <s v="R 650 000"/>
    <n v="650000"/>
    <s v="2 Bedroom Apartment"/>
    <x v="1"/>
    <s v="Villieria"/>
    <x v="1"/>
    <x v="3"/>
    <n v="2"/>
  </r>
  <r>
    <s v="R 490 000"/>
    <n v="490000"/>
    <s v="2.5 Bedroom Apartment"/>
    <x v="1"/>
    <s v="Pretoria Central"/>
    <x v="5"/>
    <x v="10"/>
    <s v="1,5"/>
  </r>
  <r>
    <s v="R 680 000"/>
    <n v="680000"/>
    <s v="1 Bedroom Apartment"/>
    <x v="1"/>
    <s v="Hillcrest"/>
    <x v="0"/>
    <x v="7"/>
    <n v="1"/>
  </r>
  <r>
    <s v="R 1 300 000"/>
    <n v="1300000"/>
    <s v="2 Bedroom Apartment"/>
    <x v="1"/>
    <s v="Newlands"/>
    <x v="0"/>
    <x v="3"/>
    <n v="1"/>
  </r>
  <r>
    <s v="R 415 000"/>
    <n v="415000"/>
    <s v="2 Bedroom Apartment"/>
    <x v="1"/>
    <s v="Daspoort"/>
    <x v="2"/>
    <x v="3"/>
    <n v="1"/>
  </r>
  <r>
    <s v="R 790 000"/>
    <n v="790000"/>
    <s v="2 Bedroom Apartment"/>
    <x v="1"/>
    <s v="Montana"/>
    <x v="1"/>
    <x v="3"/>
    <n v="2"/>
  </r>
  <r>
    <s v="R 565 000"/>
    <n v="565000"/>
    <s v="2 Bedroom Apartment"/>
    <x v="1"/>
    <s v="Weavind Park"/>
    <x v="0"/>
    <x v="3"/>
    <n v="1"/>
  </r>
  <r>
    <s v="R 799 800"/>
    <n v="799800"/>
    <s v="2 Bedroom Apartment"/>
    <x v="1"/>
    <s v="Tijger Vallei"/>
    <x v="0"/>
    <x v="3"/>
    <n v="2"/>
  </r>
  <r>
    <s v="R 3 500 000"/>
    <n v="3500000"/>
    <s v="2 Bedroom Apartment"/>
    <x v="1"/>
    <s v="Menlyn"/>
    <x v="0"/>
    <x v="3"/>
    <n v="2"/>
  </r>
  <r>
    <s v="R 740 000"/>
    <n v="740000"/>
    <s v="2 Bedroom Apartment"/>
    <x v="1"/>
    <s v="La Montagne"/>
    <x v="0"/>
    <x v="3"/>
    <n v="1"/>
  </r>
  <r>
    <s v="R 785 000"/>
    <n v="785000"/>
    <s v="2 Bedroom Apartment"/>
    <x v="1"/>
    <s v="Pretoria West"/>
    <x v="2"/>
    <x v="3"/>
    <n v="1"/>
  </r>
  <r>
    <s v="R 485 000"/>
    <n v="485000"/>
    <s v="2.5 Bedroom Apartment"/>
    <x v="1"/>
    <s v="Pretoria Central"/>
    <x v="5"/>
    <x v="10"/>
    <s v="1,5"/>
  </r>
  <r>
    <s v="R 850 000"/>
    <n v="850000"/>
    <s v="3 Bedroom Apartment"/>
    <x v="1"/>
    <s v="West Park"/>
    <x v="2"/>
    <x v="1"/>
    <n v="2"/>
  </r>
  <r>
    <s v="R 525 000"/>
    <n v="525000"/>
    <s v="3.5 Bedroom Apartment"/>
    <x v="1"/>
    <s v="Pretoria Central"/>
    <x v="5"/>
    <x v="29"/>
    <n v="1"/>
  </r>
  <r>
    <s v="R 899 000"/>
    <n v="899000"/>
    <s v="4 Bedroom Apartment"/>
    <x v="1"/>
    <s v="Kilner Park"/>
    <x v="1"/>
    <x v="0"/>
    <n v="2"/>
  </r>
  <r>
    <s v="R 280 000"/>
    <n v="280000"/>
    <s v="1 Bedroom Apartment"/>
    <x v="1"/>
    <s v="Pretoria Central"/>
    <x v="5"/>
    <x v="7"/>
    <n v="1"/>
  </r>
  <r>
    <s v="R 1 245 000"/>
    <n v="1245000"/>
    <s v="1 Bedroom Apartment"/>
    <x v="1"/>
    <s v="Blyde Riverwalk Estate"/>
    <x v="0"/>
    <x v="7"/>
    <n v="1"/>
  </r>
  <r>
    <s v="R 770 000"/>
    <n v="770000"/>
    <s v="2 Bedroom Apartment"/>
    <x v="1"/>
    <s v="La Montagne"/>
    <x v="0"/>
    <x v="3"/>
    <s v="1,5"/>
  </r>
  <r>
    <s v="R 1 280 000"/>
    <n v="1280000"/>
    <s v="1 Bedroom Apartment"/>
    <x v="1"/>
    <s v="Menlo Park"/>
    <x v="0"/>
    <x v="7"/>
    <n v="1"/>
  </r>
  <r>
    <s v="R 690 000"/>
    <n v="690000"/>
    <s v="3 Bedroom Apartment"/>
    <x v="1"/>
    <s v="Waverley"/>
    <x v="1"/>
    <x v="1"/>
    <n v="1"/>
  </r>
  <r>
    <s v="R 1 195 000"/>
    <n v="1195000"/>
    <s v="2 Bedroom Apartment"/>
    <x v="1"/>
    <s v="Hatfield"/>
    <x v="0"/>
    <x v="3"/>
    <n v="2"/>
  </r>
  <r>
    <s v="R 3 045 000"/>
    <n v="3045000"/>
    <s v="2 Bedroom Apartment"/>
    <x v="1"/>
    <s v="Pretoria West"/>
    <x v="2"/>
    <x v="3"/>
    <n v="2"/>
  </r>
  <r>
    <s v="R 295 000"/>
    <n v="295000"/>
    <s v="1 Bedroom Apartment"/>
    <x v="1"/>
    <s v="Sunnyside"/>
    <x v="5"/>
    <x v="7"/>
    <n v="1"/>
  </r>
  <r>
    <s v="R 789 000"/>
    <n v="789000"/>
    <s v="2 Bedroom Apartment"/>
    <x v="1"/>
    <s v="Annlin"/>
    <x v="1"/>
    <x v="3"/>
    <n v="1"/>
  </r>
  <r>
    <s v="R 525 000"/>
    <n v="525000"/>
    <s v="0.5 Bedroom Apartment"/>
    <x v="1"/>
    <s v="Hatfield"/>
    <x v="0"/>
    <x v="2"/>
    <n v="1"/>
  </r>
  <r>
    <s v="R 700 000"/>
    <n v="700000"/>
    <s v="2 Bedroom Apartment"/>
    <x v="1"/>
    <s v="Annlin-Wes"/>
    <x v="1"/>
    <x v="3"/>
    <n v="2"/>
  </r>
  <r>
    <s v="R 999 000"/>
    <n v="999000"/>
    <s v="2 Bedroom Apartment"/>
    <x v="1"/>
    <s v="Hatfield"/>
    <x v="0"/>
    <x v="3"/>
    <n v="2"/>
  </r>
  <r>
    <s v="R 495 000"/>
    <n v="495000"/>
    <s v="4 Bedroom Apartment"/>
    <x v="1"/>
    <s v="Sunnyside"/>
    <x v="5"/>
    <x v="0"/>
    <n v="2"/>
  </r>
  <r>
    <s v="R 330 000"/>
    <n v="330000"/>
    <s v="1 Bedroom Apartment"/>
    <x v="1"/>
    <s v="Arcadia"/>
    <x v="5"/>
    <x v="7"/>
    <n v="1"/>
  </r>
  <r>
    <s v="R 350 000"/>
    <n v="350000"/>
    <s v="2.5 Bedroom Apartment"/>
    <x v="1"/>
    <s v="Pretoria Central"/>
    <x v="5"/>
    <x v="10"/>
    <n v="1"/>
  </r>
  <r>
    <s v="R 1 200 000"/>
    <n v="1200000"/>
    <s v="2 Bedroom Apartment"/>
    <x v="1"/>
    <s v="The Hills Game Reserve Estate"/>
    <x v="4"/>
    <x v="3"/>
    <n v="2"/>
  </r>
  <r>
    <s v="R 1 650 000"/>
    <n v="1650000"/>
    <s v="3 Bedroom Apartment"/>
    <x v="1"/>
    <s v="Claremont"/>
    <x v="2"/>
    <x v="1"/>
    <n v="3"/>
  </r>
  <r>
    <s v="R 2 095 000"/>
    <n v="2095000"/>
    <s v="2 Bedroom Apartment"/>
    <x v="1"/>
    <s v="Menlo Park"/>
    <x v="0"/>
    <x v="3"/>
    <n v="2"/>
  </r>
  <r>
    <s v="R 1 650 000"/>
    <n v="1650000"/>
    <s v="3 Bedroom Apartment"/>
    <x v="1"/>
    <s v="The Hills Game Reserve Estate"/>
    <x v="4"/>
    <x v="1"/>
    <n v="2"/>
  </r>
  <r>
    <s v="R 475 000"/>
    <n v="475000"/>
    <s v="2 Bedroom Apartment"/>
    <x v="1"/>
    <s v="Pretoria North"/>
    <x v="1"/>
    <x v="3"/>
    <n v="1"/>
  </r>
  <r>
    <s v="R 525 000"/>
    <n v="525000"/>
    <s v="2 Bedroom Apartment"/>
    <x v="1"/>
    <s v="Sunnyside"/>
    <x v="5"/>
    <x v="3"/>
    <n v="1"/>
  </r>
  <r>
    <s v="R 555 000"/>
    <n v="555000"/>
    <s v="2 Bedroom Apartment"/>
    <x v="1"/>
    <s v="Sunnyside"/>
    <x v="5"/>
    <x v="3"/>
    <n v="1"/>
  </r>
  <r>
    <s v="R 700 000"/>
    <n v="700000"/>
    <s v="2 Bedroom Apartment"/>
    <x v="1"/>
    <s v="Annlin-Wes"/>
    <x v="1"/>
    <x v="3"/>
    <n v="2"/>
  </r>
  <r>
    <s v="R 650 000"/>
    <n v="650000"/>
    <s v="4 Bedroom Apartment"/>
    <x v="1"/>
    <s v="Muckleneuk"/>
    <x v="5"/>
    <x v="0"/>
    <s v="N/A"/>
  </r>
  <r>
    <s v="R 730 000"/>
    <n v="730000"/>
    <s v="2 Bedroom Apartment"/>
    <x v="1"/>
    <s v="Hatfield"/>
    <x v="0"/>
    <x v="3"/>
    <n v="1"/>
  </r>
  <r>
    <s v="R 520 000"/>
    <n v="520000"/>
    <s v="2 Bedroom Apartment"/>
    <x v="1"/>
    <s v="Silverton"/>
    <x v="0"/>
    <x v="3"/>
    <n v="1"/>
  </r>
  <r>
    <s v="R 485 000"/>
    <n v="485000"/>
    <s v="1 Bedroom Apartment"/>
    <x v="1"/>
    <s v="Tijger Vallei"/>
    <x v="0"/>
    <x v="7"/>
    <n v="1"/>
  </r>
  <r>
    <s v="R 599 000"/>
    <n v="599000"/>
    <s v="2 Bedroom Apartment"/>
    <x v="1"/>
    <s v="Pretoria North"/>
    <x v="1"/>
    <x v="3"/>
    <n v="1"/>
  </r>
  <r>
    <s v="R 900 000"/>
    <n v="900000"/>
    <s v="2 Bedroom Apartment"/>
    <x v="1"/>
    <s v="Hatfield"/>
    <x v="0"/>
    <x v="3"/>
    <n v="1"/>
  </r>
  <r>
    <s v="R 1 050 000"/>
    <n v="1050000"/>
    <s v="1 Bedroom Apartment"/>
    <x v="1"/>
    <s v="Menlo Park"/>
    <x v="0"/>
    <x v="7"/>
    <n v="1"/>
  </r>
  <r>
    <s v="R 1 999 900"/>
    <n v="1999900"/>
    <s v="3 Bedroom Apartment"/>
    <x v="1"/>
    <s v="Mooikloof"/>
    <x v="4"/>
    <x v="1"/>
    <n v="2"/>
  </r>
  <r>
    <s v="R 630 000"/>
    <n v="630000"/>
    <s v="2 Bedroom Apartment"/>
    <x v="1"/>
    <s v="Lotus Gardens"/>
    <x v="3"/>
    <x v="3"/>
    <n v="1"/>
  </r>
  <r>
    <s v="R 520 000"/>
    <n v="520000"/>
    <s v="2 Bedroom Apartment"/>
    <x v="1"/>
    <s v="Wonderboom South"/>
    <x v="1"/>
    <x v="3"/>
    <n v="1"/>
  </r>
  <r>
    <s v="R 800 000"/>
    <n v="800000"/>
    <s v="1 Bedroom Apartment"/>
    <x v="1"/>
    <s v="Hatfield"/>
    <x v="0"/>
    <x v="7"/>
    <n v="1"/>
  </r>
  <r>
    <s v="R 780 000"/>
    <n v="780000"/>
    <s v="2 Bedroom Apartment"/>
    <x v="1"/>
    <s v="Andeon AH"/>
    <x v="4"/>
    <x v="3"/>
    <n v="1"/>
  </r>
  <r>
    <s v="R 570 000"/>
    <n v="570000"/>
    <s v="3 Bedroom Apartment"/>
    <x v="1"/>
    <s v="Sunnyside"/>
    <x v="5"/>
    <x v="1"/>
    <s v="1,5"/>
  </r>
  <r>
    <s v="R 689 000"/>
    <n v="689000"/>
    <s v="1 Bedroom Apartment"/>
    <x v="1"/>
    <s v="Annlin"/>
    <x v="1"/>
    <x v="7"/>
    <n v="1"/>
  </r>
  <r>
    <s v="R 1 425 000"/>
    <n v="1425000"/>
    <s v="3 Bedroom Apartment"/>
    <x v="1"/>
    <s v="Montana"/>
    <x v="1"/>
    <x v="1"/>
    <n v="2"/>
  </r>
  <r>
    <s v="R 500 000"/>
    <n v="500000"/>
    <s v="3 Bedroom Apartment"/>
    <x v="1"/>
    <s v="Arcadia"/>
    <x v="5"/>
    <x v="1"/>
    <n v="2"/>
  </r>
  <r>
    <s v="R 1 999 000"/>
    <n v="1999000"/>
    <s v="1 Bedroom Apartment"/>
    <x v="1"/>
    <s v="Menlyn"/>
    <x v="0"/>
    <x v="7"/>
    <s v="N/A"/>
  </r>
  <r>
    <s v="R 500 000"/>
    <n v="500000"/>
    <s v="3 Bedroom Apartment"/>
    <x v="1"/>
    <s v="Arcadia"/>
    <x v="5"/>
    <x v="1"/>
    <n v="2"/>
  </r>
  <r>
    <s v="R 1 110 000"/>
    <n v="1110000"/>
    <s v="2 Bedroom Apartment"/>
    <x v="1"/>
    <s v="Hatfield"/>
    <x v="0"/>
    <x v="3"/>
    <n v="1"/>
  </r>
  <r>
    <s v="R 785 000"/>
    <n v="785000"/>
    <s v="2 Bedroom Apartment"/>
    <x v="1"/>
    <s v="Montana Tuine"/>
    <x v="1"/>
    <x v="3"/>
    <n v="2"/>
  </r>
  <r>
    <s v="R 970 000"/>
    <n v="970000"/>
    <s v="2 Bedroom Apartment"/>
    <x v="1"/>
    <s v="Elarduspark"/>
    <x v="0"/>
    <x v="3"/>
    <n v="2"/>
  </r>
  <r>
    <s v="R 450 000"/>
    <n v="450000"/>
    <s v="2 Bedroom Apartment"/>
    <x v="1"/>
    <s v="Silverton"/>
    <x v="0"/>
    <x v="3"/>
    <n v="1"/>
  </r>
  <r>
    <s v="R 950 000"/>
    <n v="950000"/>
    <s v="3 Bedroom Apartment"/>
    <x v="1"/>
    <s v="Ekklesia"/>
    <x v="1"/>
    <x v="1"/>
    <n v="1"/>
  </r>
  <r>
    <s v="R 795 000"/>
    <n v="795000"/>
    <s v="1 Bedroom Apartment"/>
    <x v="1"/>
    <s v="Hatfield"/>
    <x v="0"/>
    <x v="7"/>
    <n v="1"/>
  </r>
  <r>
    <s v="R 2 099 000"/>
    <n v="2099000"/>
    <s v="2 Bedroom Apartment"/>
    <x v="1"/>
    <s v="Menlyn"/>
    <x v="0"/>
    <x v="3"/>
    <s v="2,5"/>
  </r>
  <r>
    <s v="R 450 000"/>
    <n v="450000"/>
    <s v="2 Bedroom Apartment"/>
    <x v="1"/>
    <s v="Berea Park"/>
    <x v="5"/>
    <x v="3"/>
    <n v="1"/>
  </r>
  <r>
    <s v="R 675 000"/>
    <n v="675000"/>
    <s v="2 Bedroom Apartment"/>
    <x v="1"/>
    <s v="Sunnyside"/>
    <x v="5"/>
    <x v="3"/>
    <s v="1,5"/>
  </r>
  <r>
    <s v="R 260 000"/>
    <n v="260000"/>
    <s v="1 Bedroom Apartment"/>
    <x v="1"/>
    <s v="Arcadia"/>
    <x v="5"/>
    <x v="7"/>
    <n v="1"/>
  </r>
  <r>
    <s v="R 329 000"/>
    <n v="329000"/>
    <s v="1 Bedroom Apartment"/>
    <x v="1"/>
    <s v="Sunnyside"/>
    <x v="5"/>
    <x v="7"/>
    <n v="1"/>
  </r>
  <r>
    <s v="R 545 000"/>
    <n v="545000"/>
    <s v="1 Bedroom Apartment"/>
    <x v="1"/>
    <s v="Hatfield"/>
    <x v="0"/>
    <x v="7"/>
    <n v="1"/>
  </r>
  <r>
    <s v="R 800 000"/>
    <n v="800000"/>
    <s v="2 Bedroom Apartment"/>
    <x v="1"/>
    <s v="Olympus AH"/>
    <x v="4"/>
    <x v="3"/>
    <n v="1"/>
  </r>
  <r>
    <s v="R 860 000"/>
    <n v="860000"/>
    <s v="2 Bedroom Apartment"/>
    <x v="1"/>
    <s v="Willow Acres"/>
    <x v="0"/>
    <x v="3"/>
    <n v="2"/>
  </r>
  <r>
    <s v="R 430 000"/>
    <n v="430000"/>
    <s v="1 Bedroom Apartment"/>
    <x v="1"/>
    <s v="Villieria"/>
    <x v="1"/>
    <x v="7"/>
    <s v="N/A"/>
  </r>
  <r>
    <s v="R 350 000"/>
    <n v="350000"/>
    <s v="1 Bedroom Apartment"/>
    <x v="1"/>
    <s v="Sunnyside"/>
    <x v="5"/>
    <x v="7"/>
    <n v="1"/>
  </r>
  <r>
    <s v="R 2 150 000"/>
    <n v="2150000"/>
    <s v="2 Bedroom Apartment"/>
    <x v="1"/>
    <s v="The Retreat"/>
    <x v="4"/>
    <x v="3"/>
    <n v="2"/>
  </r>
  <r>
    <s v="R 470 000"/>
    <n v="470000"/>
    <s v="2 Bedroom Apartment"/>
    <x v="1"/>
    <s v="Daspoort"/>
    <x v="2"/>
    <x v="3"/>
    <n v="1"/>
  </r>
  <r>
    <s v="R 450 000"/>
    <n v="450000"/>
    <s v="2 Bedroom Apartment"/>
    <x v="1"/>
    <s v="Berea Park"/>
    <x v="5"/>
    <x v="3"/>
    <n v="1"/>
  </r>
  <r>
    <s v="R 1 980 000"/>
    <n v="1980000"/>
    <s v="3 Bedroom Apartment"/>
    <x v="1"/>
    <s v="The Hills Game Reserve Estate"/>
    <x v="4"/>
    <x v="1"/>
    <n v="2"/>
  </r>
  <r>
    <s v="R 750 000"/>
    <n v="750000"/>
    <s v="2 Bedroom Apartment"/>
    <x v="1"/>
    <s v="Hermanstad"/>
    <x v="2"/>
    <x v="3"/>
    <n v="2"/>
  </r>
  <r>
    <s v="R 750 000"/>
    <n v="750000"/>
    <s v="2 Bedroom Apartment"/>
    <x v="1"/>
    <s v="Rietfontein"/>
    <x v="1"/>
    <x v="3"/>
    <n v="1"/>
  </r>
  <r>
    <s v="R 1 980 000"/>
    <n v="1980000"/>
    <s v="3 Bedroom Apartment"/>
    <x v="1"/>
    <s v="The Hills Game Reserve Estate"/>
    <x v="4"/>
    <x v="1"/>
    <n v="2"/>
  </r>
  <r>
    <s v="R 590 000"/>
    <n v="590000"/>
    <s v="3 Bedroom Apartment"/>
    <x v="1"/>
    <s v="Arcadia"/>
    <x v="5"/>
    <x v="1"/>
    <n v="2"/>
  </r>
  <r>
    <s v="R 250 000"/>
    <n v="250000"/>
    <s v="0.5 Bedroom Apartment"/>
    <x v="1"/>
    <s v="Arcadia"/>
    <x v="5"/>
    <x v="2"/>
    <n v="1"/>
  </r>
  <r>
    <s v="R 875 000"/>
    <n v="875000"/>
    <s v="1 Bedroom Apartment"/>
    <x v="1"/>
    <s v="Newlands"/>
    <x v="0"/>
    <x v="7"/>
    <n v="1"/>
  </r>
  <r>
    <s v="R 680 000"/>
    <n v="680000"/>
    <s v="2 Bedroom Apartment"/>
    <x v="1"/>
    <s v="Danville"/>
    <x v="2"/>
    <x v="3"/>
    <n v="1"/>
  </r>
  <r>
    <s v="R 490 000"/>
    <n v="490000"/>
    <s v="2 Bedroom Apartment"/>
    <x v="1"/>
    <s v="Gezina"/>
    <x v="1"/>
    <x v="3"/>
    <n v="1"/>
  </r>
  <r>
    <s v="R 550 000"/>
    <n v="550000"/>
    <s v="1 Bedroom Apartment"/>
    <x v="1"/>
    <s v="Hatfield"/>
    <x v="0"/>
    <x v="7"/>
    <n v="1"/>
  </r>
  <r>
    <s v="R 1 690 000"/>
    <n v="1690000"/>
    <s v="3 Bedroom Apartment"/>
    <x v="1"/>
    <s v="The Hills Game Reserve Estate"/>
    <x v="4"/>
    <x v="1"/>
    <n v="2"/>
  </r>
  <r>
    <s v="R 550 000"/>
    <n v="550000"/>
    <s v="3 Bedroom Apartment"/>
    <x v="1"/>
    <s v="Sunnyside"/>
    <x v="5"/>
    <x v="1"/>
    <n v="2"/>
  </r>
  <r>
    <s v="R 835 000"/>
    <n v="835000"/>
    <s v="2 Bedroom Apartment"/>
    <x v="1"/>
    <s v="Nellmapius"/>
    <x v="3"/>
    <x v="3"/>
    <n v="1"/>
  </r>
  <r>
    <s v="R 415 000"/>
    <n v="415000"/>
    <s v="1.5 Bedroom Apartment"/>
    <x v="1"/>
    <s v="Mayville"/>
    <x v="1"/>
    <x v="17"/>
    <n v="1"/>
  </r>
  <r>
    <s v="R 1 599 900"/>
    <n v="1599900"/>
    <s v="2 Bedroom Apartment"/>
    <x v="1"/>
    <s v="Equestria"/>
    <x v="0"/>
    <x v="3"/>
    <n v="2"/>
  </r>
  <r>
    <s v="R 1 400 000"/>
    <n v="1400000"/>
    <s v="2 Bedroom Apartment"/>
    <x v="1"/>
    <s v="The Hills Game Reserve Estate"/>
    <x v="4"/>
    <x v="3"/>
    <n v="2"/>
  </r>
  <r>
    <s v="R 1 250 000"/>
    <n v="1250000"/>
    <s v="2 Bedroom Apartment"/>
    <x v="1"/>
    <s v="Hatfield"/>
    <x v="0"/>
    <x v="3"/>
    <s v="1,5"/>
  </r>
  <r>
    <s v="R 875 000"/>
    <n v="875000"/>
    <s v="1 Bedroom Apartment"/>
    <x v="1"/>
    <s v="Newlands"/>
    <x v="0"/>
    <x v="7"/>
    <n v="1"/>
  </r>
  <r>
    <s v="R 1 650 000"/>
    <n v="1650000"/>
    <s v="2 Bedroom Apartment"/>
    <x v="1"/>
    <s v="Waterkloof Ridge"/>
    <x v="0"/>
    <x v="3"/>
    <n v="2"/>
  </r>
  <r>
    <s v="R 436 000"/>
    <n v="436000"/>
    <s v="2 Bedroom Apartment"/>
    <x v="1"/>
    <s v="Wolmer"/>
    <x v="1"/>
    <x v="3"/>
    <s v="1,5"/>
  </r>
  <r>
    <s v="R 2 195 000"/>
    <n v="2195000"/>
    <s v="3 Bedroom Apartment"/>
    <x v="1"/>
    <s v="Menlo Park"/>
    <x v="0"/>
    <x v="1"/>
    <n v="2"/>
  </r>
  <r>
    <s v="R 725 000"/>
    <n v="725000"/>
    <s v="2 Bedroom Apartment"/>
    <x v="1"/>
    <s v="Lotus Gardens"/>
    <x v="3"/>
    <x v="3"/>
    <n v="1"/>
  </r>
  <r>
    <s v="R 550 000"/>
    <n v="550000"/>
    <s v="2 Bedroom Apartment"/>
    <x v="1"/>
    <s v="La Montagne"/>
    <x v="0"/>
    <x v="3"/>
    <n v="1"/>
  </r>
  <r>
    <s v="R 960 720"/>
    <n v="960720"/>
    <s v="2 Bedroom Apartment"/>
    <x v="1"/>
    <s v="Montana Tuine"/>
    <x v="1"/>
    <x v="3"/>
    <n v="1"/>
  </r>
  <r>
    <s v="R 650 000"/>
    <n v="650000"/>
    <s v="2 Bedroom Apartment"/>
    <x v="1"/>
    <s v="Montana Park"/>
    <x v="1"/>
    <x v="3"/>
    <n v="1"/>
  </r>
  <r>
    <s v="R 849 999"/>
    <n v="849999"/>
    <s v="2 Bedroom Apartment"/>
    <x v="1"/>
    <s v="Leeuwenhof Estate"/>
    <x v="0"/>
    <x v="3"/>
    <n v="2"/>
  </r>
  <r>
    <s v="R 650 000"/>
    <n v="650000"/>
    <s v="2 Bedroom Apartment"/>
    <x v="1"/>
    <s v="Lotus Gardens"/>
    <x v="3"/>
    <x v="3"/>
    <n v="1"/>
  </r>
  <r>
    <s v="R 2 099 000"/>
    <n v="2099000"/>
    <s v="2 Bedroom Apartment"/>
    <x v="1"/>
    <s v="Menlyn"/>
    <x v="0"/>
    <x v="3"/>
    <s v="2,5"/>
  </r>
  <r>
    <s v="R 850 000"/>
    <n v="850000"/>
    <s v="1 Bedroom Apartment"/>
    <x v="1"/>
    <s v="Hatfield"/>
    <x v="0"/>
    <x v="7"/>
    <n v="1"/>
  </r>
  <r>
    <s v="R 799 000"/>
    <n v="799000"/>
    <s v="1 Bedroom Apartment"/>
    <x v="1"/>
    <s v="Hillcrest"/>
    <x v="0"/>
    <x v="7"/>
    <n v="1"/>
  </r>
  <r>
    <s v="R 714 000"/>
    <n v="714000"/>
    <s v="2 Bedroom Apartment"/>
    <x v="1"/>
    <s v="Pretoria West"/>
    <x v="2"/>
    <x v="3"/>
    <n v="1"/>
  </r>
  <r>
    <s v="R 340 000"/>
    <n v="340000"/>
    <s v="2 Bedroom Apartment"/>
    <x v="1"/>
    <s v="Sunnyside"/>
    <x v="5"/>
    <x v="3"/>
    <n v="1"/>
  </r>
  <r>
    <s v="R 1 612 500"/>
    <n v="1612500"/>
    <s v="3 Bedroom Apartment"/>
    <x v="1"/>
    <s v="La Montagne"/>
    <x v="0"/>
    <x v="1"/>
    <n v="2"/>
  </r>
  <r>
    <s v="R 930 000"/>
    <n v="930000"/>
    <s v="3 Bedroom Apartment"/>
    <x v="1"/>
    <s v="Mountain View"/>
    <x v="1"/>
    <x v="1"/>
    <n v="2"/>
  </r>
  <r>
    <s v="R 545 000"/>
    <n v="545000"/>
    <s v="3 Bedroom Apartment"/>
    <x v="1"/>
    <s v="Muckleneuk"/>
    <x v="5"/>
    <x v="1"/>
    <n v="1"/>
  </r>
  <r>
    <s v="R 355 000"/>
    <n v="355000"/>
    <s v="0.5 Bedroom Apartment"/>
    <x v="1"/>
    <s v="Pretoria Central"/>
    <x v="5"/>
    <x v="2"/>
    <n v="1"/>
  </r>
  <r>
    <s v="R 820 000"/>
    <n v="820000"/>
    <s v="2 Bedroom Apartment"/>
    <x v="1"/>
    <s v="Hatfield"/>
    <x v="0"/>
    <x v="3"/>
    <n v="1"/>
  </r>
  <r>
    <s v="R 1 350 000"/>
    <n v="1350000"/>
    <s v="2 Bedroom Apartment"/>
    <x v="1"/>
    <s v="The Hills Game Reserve Estate"/>
    <x v="4"/>
    <x v="3"/>
    <n v="2"/>
  </r>
  <r>
    <s v="R 550 000"/>
    <n v="550000"/>
    <s v="2 Bedroom Apartment"/>
    <x v="1"/>
    <s v="Sunnyside"/>
    <x v="5"/>
    <x v="3"/>
    <n v="2"/>
  </r>
  <r>
    <s v="R 420 000"/>
    <n v="420000"/>
    <s v="2.5 Bedroom Apartment"/>
    <x v="1"/>
    <s v="Sunnyside"/>
    <x v="5"/>
    <x v="10"/>
    <s v="1,5"/>
  </r>
  <r>
    <s v="R 425 000"/>
    <n v="425000"/>
    <s v="2 Bedroom Apartment"/>
    <x v="1"/>
    <s v="Gezina"/>
    <x v="1"/>
    <x v="3"/>
    <n v="1"/>
  </r>
  <r>
    <s v="R 939 000"/>
    <n v="939000"/>
    <s v="2 Bedroom Apartment"/>
    <x v="1"/>
    <s v="Roodeplaat"/>
    <x v="4"/>
    <x v="3"/>
    <n v="1"/>
  </r>
  <r>
    <s v="R 890 000"/>
    <n v="890000"/>
    <s v="2 Bedroom Apartment"/>
    <x v="1"/>
    <s v="Montana"/>
    <x v="1"/>
    <x v="3"/>
    <n v="1"/>
  </r>
  <r>
    <s v="R 499 000"/>
    <n v="499000"/>
    <s v="2 Bedroom Apartment"/>
    <x v="1"/>
    <s v="Wonderboom South"/>
    <x v="1"/>
    <x v="3"/>
    <n v="1"/>
  </r>
  <r>
    <s v="R 340 000"/>
    <n v="340000"/>
    <s v="1 Bedroom Apartment"/>
    <x v="1"/>
    <s v="Sunnyside"/>
    <x v="5"/>
    <x v="7"/>
    <n v="1"/>
  </r>
  <r>
    <s v="R 710 000"/>
    <n v="710000"/>
    <s v="2 Bedroom Apartment"/>
    <x v="1"/>
    <s v="Moreleta Park"/>
    <x v="0"/>
    <x v="3"/>
    <n v="1"/>
  </r>
  <r>
    <s v="R 530 000"/>
    <n v="530000"/>
    <s v="2 Bedroom Apartment"/>
    <x v="1"/>
    <s v="Pretoria Central"/>
    <x v="5"/>
    <x v="3"/>
    <n v="1"/>
  </r>
  <r>
    <s v="R 1 662 000"/>
    <n v="1662000"/>
    <s v="2 Bedroom Apartment"/>
    <x v="1"/>
    <s v="Silver Lakes"/>
    <x v="0"/>
    <x v="3"/>
    <n v="2"/>
  </r>
  <r>
    <s v="R 700 000"/>
    <n v="700000"/>
    <s v="1 Bedroom Apartment"/>
    <x v="1"/>
    <s v="Olympus AH"/>
    <x v="4"/>
    <x v="7"/>
    <n v="1"/>
  </r>
  <r>
    <s v="R 863 000"/>
    <n v="863000"/>
    <s v="2 Bedroom Apartment"/>
    <x v="1"/>
    <s v="Wolmer"/>
    <x v="1"/>
    <x v="3"/>
    <n v="1"/>
  </r>
  <r>
    <s v="R 863 000"/>
    <n v="863000"/>
    <s v="2 Bedroom Apartment"/>
    <x v="1"/>
    <s v="Wolmer"/>
    <x v="1"/>
    <x v="3"/>
    <n v="1"/>
  </r>
  <r>
    <s v="R 725 000"/>
    <n v="725000"/>
    <s v="2 Bedroom Apartment"/>
    <x v="1"/>
    <s v="Montana"/>
    <x v="1"/>
    <x v="3"/>
    <n v="2"/>
  </r>
  <r>
    <s v="R 465 000"/>
    <n v="465000"/>
    <s v="4 Bedroom Apartment"/>
    <x v="1"/>
    <s v="Arcadia"/>
    <x v="5"/>
    <x v="0"/>
    <s v="1,5"/>
  </r>
  <r>
    <s v="R 540 000"/>
    <n v="540000"/>
    <s v="1 Bedroom Apartment"/>
    <x v="1"/>
    <s v="Willow Acres"/>
    <x v="0"/>
    <x v="7"/>
    <n v="1"/>
  </r>
  <r>
    <s v="R 2 175 000"/>
    <n v="2175000"/>
    <s v="2 Bedroom Apartment"/>
    <x v="1"/>
    <s v="Lynnwood"/>
    <x v="0"/>
    <x v="3"/>
    <n v="2"/>
  </r>
  <r>
    <s v="R 1 150 000"/>
    <n v="1150000"/>
    <s v="2 Bedroom Apartment"/>
    <x v="1"/>
    <s v="Hatfield"/>
    <x v="0"/>
    <x v="3"/>
    <n v="2"/>
  </r>
  <r>
    <s v="R 899 000"/>
    <n v="899000"/>
    <s v="2 Bedroom Apartment"/>
    <x v="1"/>
    <s v="Elarduspark"/>
    <x v="0"/>
    <x v="3"/>
    <n v="2"/>
  </r>
  <r>
    <s v="R 730 000"/>
    <n v="730000"/>
    <s v="2 Bedroom Apartment"/>
    <x v="1"/>
    <s v="Mooikloof Ridge"/>
    <x v="4"/>
    <x v="3"/>
    <n v="1"/>
  </r>
  <r>
    <s v="R 500 000"/>
    <n v="500000"/>
    <s v="2 Bedroom Apartment"/>
    <x v="1"/>
    <s v="Sunnyside"/>
    <x v="5"/>
    <x v="3"/>
    <n v="1"/>
  </r>
  <r>
    <s v="R 1 299 000"/>
    <n v="1299000"/>
    <s v="2 Bedroom Apartment"/>
    <x v="1"/>
    <s v="Montana"/>
    <x v="1"/>
    <x v="3"/>
    <s v="1,5"/>
  </r>
  <r>
    <s v="R 1 399 000"/>
    <n v="1399000"/>
    <s v="2 Bedroom Apartment"/>
    <x v="1"/>
    <s v="Montana"/>
    <x v="1"/>
    <x v="3"/>
    <s v="1,5"/>
  </r>
  <r>
    <s v="R 1 128 600"/>
    <n v="1128600"/>
    <s v="2 Bedroom Apartment"/>
    <x v="1"/>
    <s v="Montana"/>
    <x v="1"/>
    <x v="3"/>
    <s v="1,5"/>
  </r>
  <r>
    <s v="R 430 000"/>
    <n v="430000"/>
    <s v="2 Bedroom Apartment"/>
    <x v="1"/>
    <s v="Sunnyside"/>
    <x v="5"/>
    <x v="3"/>
    <n v="1"/>
  </r>
  <r>
    <s v="R 799 000"/>
    <n v="799000"/>
    <s v="2 Bedroom Apartment"/>
    <x v="1"/>
    <s v="Montana Park"/>
    <x v="1"/>
    <x v="3"/>
    <n v="1"/>
  </r>
  <r>
    <s v="R 485 000"/>
    <n v="485000"/>
    <s v="2 Bedroom Apartment"/>
    <x v="1"/>
    <s v="Pretoria West"/>
    <x v="2"/>
    <x v="3"/>
    <n v="1"/>
  </r>
  <r>
    <s v="R 450 000"/>
    <n v="450000"/>
    <s v="2 Bedroom Apartment"/>
    <x v="1"/>
    <s v="Mamelodi"/>
    <x v="3"/>
    <x v="3"/>
    <n v="1"/>
  </r>
  <r>
    <s v="R 620 000"/>
    <n v="620000"/>
    <s v="2 Bedroom Apartment"/>
    <x v="1"/>
    <s v="Pretoria North"/>
    <x v="1"/>
    <x v="3"/>
    <n v="1"/>
  </r>
  <r>
    <s v="R 950 000"/>
    <n v="950000"/>
    <s v="2 Bedroom Apartment"/>
    <x v="1"/>
    <s v="Montana Park"/>
    <x v="1"/>
    <x v="3"/>
    <n v="2"/>
  </r>
  <r>
    <s v="R 640 000"/>
    <n v="640000"/>
    <s v="2 Bedroom Apartment"/>
    <x v="1"/>
    <s v="Danville"/>
    <x v="2"/>
    <x v="3"/>
    <n v="1"/>
  </r>
  <r>
    <s v="R 1 098 000"/>
    <n v="1098000"/>
    <s v="2 Bedroom Apartment"/>
    <x v="1"/>
    <s v="Hatfield"/>
    <x v="0"/>
    <x v="3"/>
    <s v="1,5"/>
  </r>
  <r>
    <s v="R 625 000"/>
    <n v="625000"/>
    <s v="2.5 Bedroom Apartment"/>
    <x v="1"/>
    <s v="Sunnyside"/>
    <x v="5"/>
    <x v="10"/>
    <n v="1"/>
  </r>
  <r>
    <s v="R 790 000"/>
    <n v="790000"/>
    <s v="1 Bedroom Apartment"/>
    <x v="1"/>
    <s v="Blyde Riverwalk Estate"/>
    <x v="0"/>
    <x v="7"/>
    <n v="1"/>
  </r>
  <r>
    <s v="R 700 000"/>
    <n v="700000"/>
    <s v="3 Bedroom Apartment"/>
    <x v="1"/>
    <s v="Arcadia"/>
    <x v="5"/>
    <x v="1"/>
    <n v="2"/>
  </r>
  <r>
    <s v="R 850 000"/>
    <n v="850000"/>
    <s v="3 Bedroom Apartment"/>
    <x v="1"/>
    <s v="Doornpoort"/>
    <x v="1"/>
    <x v="1"/>
    <n v="2"/>
  </r>
  <r>
    <s v="R 860 000"/>
    <n v="860000"/>
    <s v="2 Bedroom Apartment"/>
    <x v="1"/>
    <s v="Magalieskruin"/>
    <x v="1"/>
    <x v="3"/>
    <n v="2"/>
  </r>
  <r>
    <s v="R 835 000"/>
    <n v="835000"/>
    <s v="2 Bedroom Apartment"/>
    <x v="1"/>
    <s v="Nellmapius"/>
    <x v="3"/>
    <x v="3"/>
    <n v="1"/>
  </r>
  <r>
    <s v="R 1 750 000"/>
    <n v="1750000"/>
    <s v="2 Bedroom Apartment"/>
    <x v="1"/>
    <s v="Menlo Park"/>
    <x v="0"/>
    <x v="3"/>
    <s v="2,5"/>
  </r>
  <r>
    <s v="R 485 000"/>
    <n v="485000"/>
    <s v="2 Bedroom Apartment"/>
    <x v="1"/>
    <s v="Pretoria West"/>
    <x v="2"/>
    <x v="3"/>
    <n v="1"/>
  </r>
  <r>
    <s v="R 435 000"/>
    <n v="435000"/>
    <s v="1 Bedroom Apartment"/>
    <x v="1"/>
    <s v="Eloffsdal"/>
    <x v="1"/>
    <x v="7"/>
    <n v="1"/>
  </r>
  <r>
    <s v="R 635 000"/>
    <n v="635000"/>
    <s v="2 Bedroom Apartment"/>
    <x v="1"/>
    <s v="Villieria"/>
    <x v="1"/>
    <x v="3"/>
    <n v="2"/>
  </r>
  <r>
    <s v="R 700 000"/>
    <n v="700000"/>
    <s v="3 Bedroom Apartment"/>
    <x v="1"/>
    <s v="Sunnyside"/>
    <x v="5"/>
    <x v="1"/>
    <n v="2"/>
  </r>
  <r>
    <s v="R 500 000"/>
    <n v="500000"/>
    <s v="2.5 Bedroom Apartment"/>
    <x v="1"/>
    <s v="Sunnyside"/>
    <x v="5"/>
    <x v="10"/>
    <s v="1,5"/>
  </r>
  <r>
    <s v="R 325 000"/>
    <n v="325000"/>
    <s v="0.5 Bedroom Apartment"/>
    <x v="1"/>
    <s v="Arcadia"/>
    <x v="5"/>
    <x v="2"/>
    <n v="1"/>
  </r>
  <r>
    <s v="R 800 000"/>
    <n v="800000"/>
    <s v="2 Bedroom Apartment"/>
    <x v="1"/>
    <s v="Olympus AH"/>
    <x v="4"/>
    <x v="3"/>
    <n v="1"/>
  </r>
  <r>
    <s v="R 650 000"/>
    <n v="650000"/>
    <s v="3 Bedroom Apartment"/>
    <x v="1"/>
    <s v="Sinoville"/>
    <x v="1"/>
    <x v="1"/>
    <s v="1,5"/>
  </r>
  <r>
    <s v="R 1 899 900"/>
    <n v="1899900"/>
    <s v="3 Bedroom Apartment"/>
    <x v="1"/>
    <s v="Mooikloof"/>
    <x v="4"/>
    <x v="1"/>
    <n v="2"/>
  </r>
  <r>
    <s v="R 420 000"/>
    <n v="420000"/>
    <s v="2.5 Bedroom Apartment"/>
    <x v="1"/>
    <s v="Sunnyside"/>
    <x v="5"/>
    <x v="10"/>
    <n v="1"/>
  </r>
  <r>
    <s v="R 885 000"/>
    <n v="885000"/>
    <s v="2 Bedroom Apartment"/>
    <x v="1"/>
    <s v="La Montagne"/>
    <x v="0"/>
    <x v="3"/>
    <n v="1"/>
  </r>
  <r>
    <s v="R 810 000"/>
    <n v="810000"/>
    <s v="2 Bedroom Apartment"/>
    <x v="1"/>
    <s v="Montana Park"/>
    <x v="1"/>
    <x v="3"/>
    <n v="1"/>
  </r>
  <r>
    <s v="R 735 000"/>
    <n v="735000"/>
    <s v="2 Bedroom Apartment"/>
    <x v="1"/>
    <s v="Villieria"/>
    <x v="1"/>
    <x v="3"/>
    <n v="1"/>
  </r>
  <r>
    <s v="R 850 000"/>
    <n v="850000"/>
    <s v="1 Bedroom Apartment"/>
    <x v="1"/>
    <s v="Olympus AH"/>
    <x v="4"/>
    <x v="7"/>
    <n v="1"/>
  </r>
  <r>
    <s v="R 1 530 000"/>
    <n v="1530000"/>
    <s v="2 Bedroom Apartment"/>
    <x v="1"/>
    <s v="Montana"/>
    <x v="1"/>
    <x v="3"/>
    <s v="1,5"/>
  </r>
  <r>
    <s v="R 1 360 000"/>
    <n v="1360000"/>
    <s v="2 Bedroom Apartment"/>
    <x v="1"/>
    <s v="Montana"/>
    <x v="1"/>
    <x v="3"/>
    <s v="1,5"/>
  </r>
  <r>
    <s v="R 1 155 600"/>
    <n v="1155600"/>
    <s v="2 Bedroom Apartment"/>
    <x v="1"/>
    <s v="Montana"/>
    <x v="1"/>
    <x v="3"/>
    <n v="1"/>
  </r>
  <r>
    <s v="R 660 000"/>
    <n v="660000"/>
    <s v="2 Bedroom Apartment"/>
    <x v="1"/>
    <s v="Kilner Park"/>
    <x v="1"/>
    <x v="3"/>
    <s v="1,5"/>
  </r>
  <r>
    <s v="R 930 000"/>
    <n v="930000"/>
    <s v="2 Bedroom Apartment"/>
    <x v="1"/>
    <s v="Andeon AH"/>
    <x v="4"/>
    <x v="3"/>
    <n v="1"/>
  </r>
  <r>
    <s v="R 560 000"/>
    <n v="560000"/>
    <s v="2 Bedroom Apartment"/>
    <x v="1"/>
    <s v="Sunnyside"/>
    <x v="5"/>
    <x v="3"/>
    <n v="1"/>
  </r>
  <r>
    <s v="R 440 000"/>
    <n v="440000"/>
    <s v="1 Bedroom Apartment"/>
    <x v="1"/>
    <s v="Riviera"/>
    <x v="5"/>
    <x v="7"/>
    <n v="1"/>
  </r>
  <r>
    <s v="R 560 000"/>
    <n v="560000"/>
    <s v="2 Bedroom Apartment"/>
    <x v="1"/>
    <s v="Sunnyside"/>
    <x v="5"/>
    <x v="3"/>
    <n v="1"/>
  </r>
  <r>
    <s v="R 440 000"/>
    <n v="440000"/>
    <s v="1 Bedroom Apartment"/>
    <x v="1"/>
    <s v="Riviera"/>
    <x v="5"/>
    <x v="7"/>
    <n v="1"/>
  </r>
  <r>
    <s v="R 1 100 000"/>
    <n v="1100000"/>
    <s v="2 Bedroom Apartment"/>
    <x v="1"/>
    <s v="Menlyn"/>
    <x v="0"/>
    <x v="3"/>
    <n v="1"/>
  </r>
  <r>
    <s v="R 500 000"/>
    <n v="500000"/>
    <s v="2 Bedroom Apartment"/>
    <x v="1"/>
    <s v="Mountain View"/>
    <x v="1"/>
    <x v="3"/>
    <n v="1"/>
  </r>
  <r>
    <s v="R 645 000"/>
    <n v="645000"/>
    <s v="2 Bedroom Apartment"/>
    <x v="1"/>
    <s v="Queenswood"/>
    <x v="0"/>
    <x v="3"/>
    <n v="1"/>
  </r>
  <r>
    <s v="R 602 000"/>
    <n v="602000"/>
    <s v="3 Bedroom Apartment"/>
    <x v="1"/>
    <s v="Sunnyside"/>
    <x v="5"/>
    <x v="1"/>
    <n v="2"/>
  </r>
  <r>
    <s v="R 2 775 000"/>
    <n v="2775000"/>
    <s v="3 Bedroom Apartment"/>
    <x v="1"/>
    <s v="Six Fountains"/>
    <x v="0"/>
    <x v="1"/>
    <n v="2"/>
  </r>
  <r>
    <s v="R 295 000"/>
    <n v="295000"/>
    <s v="1 Bedroom Apartment"/>
    <x v="1"/>
    <s v="Sunnyside"/>
    <x v="5"/>
    <x v="7"/>
    <n v="1"/>
  </r>
  <r>
    <s v="R 380 000"/>
    <n v="380000"/>
    <s v="1 Bedroom Apartment"/>
    <x v="1"/>
    <s v="Pretoria Central"/>
    <x v="5"/>
    <x v="7"/>
    <n v="1"/>
  </r>
  <r>
    <s v="R 848 000"/>
    <n v="848000"/>
    <s v="1 Bedroom Apartment"/>
    <x v="1"/>
    <s v="Lynnwood"/>
    <x v="0"/>
    <x v="7"/>
    <n v="1"/>
  </r>
  <r>
    <s v="R 760 000"/>
    <n v="760000"/>
    <s v="1 Bedroom Apartment"/>
    <x v="1"/>
    <s v="Lynnwood Manor"/>
    <x v="0"/>
    <x v="7"/>
    <n v="1"/>
  </r>
  <r>
    <s v="R 1 360 000"/>
    <n v="1360000"/>
    <s v="2 Bedroom Apartment"/>
    <x v="1"/>
    <s v="Montana"/>
    <x v="1"/>
    <x v="3"/>
    <n v="1"/>
  </r>
  <r>
    <s v="R 879 000"/>
    <n v="879000"/>
    <s v="2 Bedroom Apartment"/>
    <x v="1"/>
    <s v="Equestria"/>
    <x v="0"/>
    <x v="3"/>
    <n v="1"/>
  </r>
  <r>
    <s v="R 790 000"/>
    <n v="790000"/>
    <s v="3 Bedroom Apartment"/>
    <x v="1"/>
    <s v="Riviera"/>
    <x v="5"/>
    <x v="1"/>
    <n v="2"/>
  </r>
  <r>
    <s v="R 835 000"/>
    <n v="835000"/>
    <s v="2 Bedroom Apartment"/>
    <x v="1"/>
    <s v="Nellmapius"/>
    <x v="3"/>
    <x v="3"/>
    <n v="1"/>
  </r>
  <r>
    <s v="R 835 000"/>
    <n v="835000"/>
    <s v="2 Bedroom Apartment"/>
    <x v="1"/>
    <s v="Brummeria"/>
    <x v="0"/>
    <x v="3"/>
    <n v="1"/>
  </r>
  <r>
    <s v="R 380 000"/>
    <n v="380000"/>
    <s v="1 Bedroom Apartment"/>
    <x v="1"/>
    <s v="Pretoria Central"/>
    <x v="5"/>
    <x v="7"/>
    <n v="1"/>
  </r>
  <r>
    <s v="R 490 000"/>
    <n v="490000"/>
    <s v="2.5 Bedroom Apartment"/>
    <x v="1"/>
    <s v="Sunnyside"/>
    <x v="5"/>
    <x v="10"/>
    <s v="1,5"/>
  </r>
  <r>
    <s v="R 480 000"/>
    <n v="480000"/>
    <s v="2 Bedroom Apartment"/>
    <x v="1"/>
    <s v="Pretoria Central"/>
    <x v="5"/>
    <x v="3"/>
    <n v="2"/>
  </r>
  <r>
    <s v="R 570 000"/>
    <n v="570000"/>
    <s v="2 Bedroom Apartment"/>
    <x v="1"/>
    <s v="Pretoria North"/>
    <x v="1"/>
    <x v="3"/>
    <n v="1"/>
  </r>
  <r>
    <s v="R 490 000"/>
    <n v="490000"/>
    <s v="2 Bedroom Apartment"/>
    <x v="1"/>
    <s v="Sunnyside"/>
    <x v="5"/>
    <x v="3"/>
    <n v="1"/>
  </r>
  <r>
    <s v="R 570 000"/>
    <n v="570000"/>
    <s v="3 Bedroom Apartment"/>
    <x v="1"/>
    <s v="Pretoria Central"/>
    <x v="5"/>
    <x v="1"/>
    <n v="1"/>
  </r>
  <r>
    <s v="R 840 000"/>
    <n v="840000"/>
    <s v="2 Bedroom Apartment"/>
    <x v="1"/>
    <s v="Faerie Glen"/>
    <x v="0"/>
    <x v="3"/>
    <n v="1"/>
  </r>
  <r>
    <s v="R 638 000"/>
    <n v="638000"/>
    <s v="0.5 Bedroom Apartment"/>
    <x v="1"/>
    <s v="Hatfield"/>
    <x v="0"/>
    <x v="2"/>
    <n v="1"/>
  </r>
  <r>
    <s v="R 1 150 000"/>
    <n v="1150000"/>
    <s v="2 Bedroom Apartment"/>
    <x v="1"/>
    <s v="Montana"/>
    <x v="1"/>
    <x v="3"/>
    <n v="2"/>
  </r>
  <r>
    <s v="R 1 650 000"/>
    <n v="1650000"/>
    <s v="3 Bedroom Apartment"/>
    <x v="1"/>
    <s v="Annlin"/>
    <x v="1"/>
    <x v="1"/>
    <n v="2"/>
  </r>
  <r>
    <s v="R 595 000"/>
    <n v="595000"/>
    <s v="2 Bedroom Apartment"/>
    <x v="1"/>
    <s v="Lotus Gardens"/>
    <x v="3"/>
    <x v="3"/>
    <n v="1"/>
  </r>
  <r>
    <s v="R 795 000"/>
    <n v="795000"/>
    <s v="2 Bedroom Apartment"/>
    <x v="1"/>
    <s v="Annlin"/>
    <x v="1"/>
    <x v="3"/>
    <n v="1"/>
  </r>
  <r>
    <s v="R 949 000"/>
    <n v="949000"/>
    <s v="2 Bedroom Apartment"/>
    <x v="1"/>
    <s v="Montana"/>
    <x v="1"/>
    <x v="3"/>
    <n v="1"/>
  </r>
  <r>
    <s v="R 499 000"/>
    <n v="499000"/>
    <s v="2 Bedroom Apartment"/>
    <x v="1"/>
    <s v="Weavind Park"/>
    <x v="0"/>
    <x v="3"/>
    <n v="1"/>
  </r>
  <r>
    <s v="R 460 000"/>
    <n v="460000"/>
    <s v="0.5 Bedroom Apartment"/>
    <x v="1"/>
    <s v="Oukraal Estate"/>
    <x v="0"/>
    <x v="2"/>
    <n v="1"/>
  </r>
  <r>
    <s v="R 1 199 000"/>
    <n v="1199000"/>
    <s v="3 Bedroom Apartment"/>
    <x v="1"/>
    <s v="Lombardy Estate"/>
    <x v="0"/>
    <x v="1"/>
    <n v="2"/>
  </r>
  <r>
    <s v="R 1 125 000"/>
    <n v="1125000"/>
    <s v="2 Bedroom Apartment"/>
    <x v="1"/>
    <s v="Hatfield"/>
    <x v="0"/>
    <x v="3"/>
    <s v="1,5"/>
  </r>
  <r>
    <s v="R 1 160 000"/>
    <n v="1160000"/>
    <s v="2 Bedroom Apartment"/>
    <x v="1"/>
    <s v="Blyde Riverwalk Estate"/>
    <x v="0"/>
    <x v="3"/>
    <n v="2"/>
  </r>
  <r>
    <s v="R 860 000"/>
    <n v="860000"/>
    <s v="1 Bedroom Apartment"/>
    <x v="1"/>
    <s v="Montana Tuine"/>
    <x v="1"/>
    <x v="7"/>
    <n v="1"/>
  </r>
  <r>
    <s v="R 950 000"/>
    <n v="950000"/>
    <s v="2 Bedroom Apartment"/>
    <x v="1"/>
    <s v="Waterkloof Park"/>
    <x v="0"/>
    <x v="3"/>
    <n v="1"/>
  </r>
  <r>
    <s v="R 1 439 900"/>
    <n v="1439900"/>
    <s v="2 Bedroom Apartment"/>
    <x v="1"/>
    <s v="Mooikloof"/>
    <x v="4"/>
    <x v="3"/>
    <n v="2"/>
  </r>
  <r>
    <s v="R 595 000"/>
    <n v="595000"/>
    <s v="2 Bedroom Apartment"/>
    <x v="1"/>
    <s v="Lotus Gardens"/>
    <x v="3"/>
    <x v="3"/>
    <n v="1"/>
  </r>
  <r>
    <s v="R 420 000"/>
    <n v="420000"/>
    <s v="2 Bedroom Apartment"/>
    <x v="1"/>
    <s v="Pretoria North"/>
    <x v="1"/>
    <x v="3"/>
    <n v="1"/>
  </r>
  <r>
    <s v="R 630 000"/>
    <n v="630000"/>
    <s v="1 Bedroom Apartment"/>
    <x v="1"/>
    <s v="Hatfield"/>
    <x v="0"/>
    <x v="7"/>
    <n v="1"/>
  </r>
  <r>
    <s v="R 600 000"/>
    <n v="600000"/>
    <s v="3 Bedroom Apartment"/>
    <x v="1"/>
    <s v="Sunnyside"/>
    <x v="5"/>
    <x v="1"/>
    <n v="1"/>
  </r>
  <r>
    <s v="R 870 000"/>
    <n v="870000"/>
    <s v="2 Bedroom Apartment"/>
    <x v="1"/>
    <s v="Montana Tuine"/>
    <x v="1"/>
    <x v="3"/>
    <n v="1"/>
  </r>
  <r>
    <s v="R 1 190 000"/>
    <n v="1190000"/>
    <s v="1 Bedroom Apartment"/>
    <x v="1"/>
    <s v="Hatfield"/>
    <x v="0"/>
    <x v="7"/>
    <n v="1"/>
  </r>
  <r>
    <s v="R 1 790 000"/>
    <n v="1790000"/>
    <s v="2 Bedroom Apartment"/>
    <x v="1"/>
    <s v="Lynnwood"/>
    <x v="0"/>
    <x v="3"/>
    <n v="2"/>
  </r>
  <r>
    <s v="R 300 000"/>
    <n v="300000"/>
    <s v="1.5 Bedroom Apartment"/>
    <x v="1"/>
    <s v="Pretoria Central"/>
    <x v="5"/>
    <x v="17"/>
    <n v="1"/>
  </r>
  <r>
    <s v="R 555 000"/>
    <n v="555000"/>
    <s v="3 Bedroom Apartment"/>
    <x v="1"/>
    <s v="Sunnyside"/>
    <x v="5"/>
    <x v="1"/>
    <n v="2"/>
  </r>
  <r>
    <s v="R 860 000"/>
    <n v="860000"/>
    <s v="3 Bedroom Apartment"/>
    <x v="1"/>
    <s v="Meyerspark"/>
    <x v="0"/>
    <x v="1"/>
    <n v="2"/>
  </r>
  <r>
    <s v="R 795 000"/>
    <n v="795000"/>
    <s v="5 Bedroom Apartment"/>
    <x v="1"/>
    <s v="Sunnyside"/>
    <x v="5"/>
    <x v="2"/>
    <n v="2"/>
  </r>
  <r>
    <s v="R 2 495 000"/>
    <n v="2495000"/>
    <s v="2 Bedroom Apartment"/>
    <x v="1"/>
    <s v="Brooklyn"/>
    <x v="0"/>
    <x v="3"/>
    <n v="2"/>
  </r>
  <r>
    <s v="R 1 595 000"/>
    <n v="1595000"/>
    <s v="2 Bedroom Apartment"/>
    <x v="1"/>
    <s v="Hatfield"/>
    <x v="0"/>
    <x v="3"/>
    <n v="2"/>
  </r>
  <r>
    <s v="R 734 000"/>
    <n v="734000"/>
    <s v="2.5 Bedroom Apartment"/>
    <x v="1"/>
    <s v="Hatfield"/>
    <x v="0"/>
    <x v="10"/>
    <n v="1"/>
  </r>
  <r>
    <s v="R 690 000"/>
    <n v="690000"/>
    <s v="2 Bedroom Apartment"/>
    <x v="1"/>
    <s v="Montana"/>
    <x v="1"/>
    <x v="3"/>
    <n v="1"/>
  </r>
  <r>
    <s v="R 790 000"/>
    <n v="790000"/>
    <s v="2 Bedroom Apartment"/>
    <x v="1"/>
    <s v="La Montagne"/>
    <x v="0"/>
    <x v="3"/>
    <n v="1"/>
  </r>
  <r>
    <s v="R 1 570 000"/>
    <n v="1570000"/>
    <s v="2 Bedroom Apartment"/>
    <x v="1"/>
    <s v="Six Fountains Residential Estate"/>
    <x v="0"/>
    <x v="3"/>
    <n v="2"/>
  </r>
  <r>
    <s v="R 380 000"/>
    <n v="380000"/>
    <s v="2.5 Bedroom Apartment"/>
    <x v="1"/>
    <s v="Sunnyside"/>
    <x v="5"/>
    <x v="10"/>
    <n v="1"/>
  </r>
  <r>
    <s v="R 760 000"/>
    <n v="760000"/>
    <s v="2 Bedroom Apartment"/>
    <x v="1"/>
    <s v="Andeon"/>
    <x v="2"/>
    <x v="3"/>
    <n v="1"/>
  </r>
  <r>
    <s v="R 2 449 000"/>
    <n v="2449000"/>
    <s v="2 Bedroom Apartment"/>
    <x v="1"/>
    <s v="Hazelwood"/>
    <x v="0"/>
    <x v="3"/>
    <n v="2"/>
  </r>
  <r>
    <s v="R 1 300 000"/>
    <n v="1300000"/>
    <s v="4 Bedroom Apartment"/>
    <x v="1"/>
    <s v="Garsfontein"/>
    <x v="0"/>
    <x v="0"/>
    <n v="2"/>
  </r>
  <r>
    <s v="R 585 000"/>
    <n v="585000"/>
    <s v="2 Bedroom Apartment"/>
    <x v="1"/>
    <s v="Sunnyside"/>
    <x v="5"/>
    <x v="3"/>
    <n v="1"/>
  </r>
  <r>
    <s v="R 745 000"/>
    <n v="745000"/>
    <s v="2 Bedroom Apartment"/>
    <x v="1"/>
    <s v="Montana"/>
    <x v="1"/>
    <x v="3"/>
    <n v="1"/>
  </r>
  <r>
    <s v="R 2 500 000"/>
    <n v="2500000"/>
    <s v="2 Bedroom Apartment"/>
    <x v="1"/>
    <s v="Menlo Park"/>
    <x v="0"/>
    <x v="3"/>
    <n v="2"/>
  </r>
  <r>
    <s v="R 340 000"/>
    <n v="340000"/>
    <s v="1.5 Bedroom Apartment"/>
    <x v="1"/>
    <s v="Sunnyside"/>
    <x v="5"/>
    <x v="17"/>
    <n v="1"/>
  </r>
  <r>
    <s v="R 785 000"/>
    <n v="785000"/>
    <s v="2 Bedroom Apartment"/>
    <x v="1"/>
    <s v="Boardwalk Meander"/>
    <x v="0"/>
    <x v="3"/>
    <n v="1"/>
  </r>
  <r>
    <s v="R 835 000"/>
    <n v="835000"/>
    <s v="2 Bedroom Apartment"/>
    <x v="1"/>
    <s v="Kilner Park"/>
    <x v="1"/>
    <x v="3"/>
    <n v="1"/>
  </r>
  <r>
    <s v="R 835 000"/>
    <n v="835000"/>
    <s v="2 Bedroom Apartment"/>
    <x v="1"/>
    <s v="La Montagne"/>
    <x v="0"/>
    <x v="3"/>
    <n v="1"/>
  </r>
  <r>
    <s v="R 380 000"/>
    <n v="380000"/>
    <s v="1.5 Bedroom Apartment"/>
    <x v="1"/>
    <s v="Sunnyside"/>
    <x v="5"/>
    <x v="17"/>
    <n v="1"/>
  </r>
  <r>
    <s v="R 560 000"/>
    <n v="560000"/>
    <s v="2 Bedroom Apartment"/>
    <x v="1"/>
    <s v="Mahube Valley"/>
    <x v="3"/>
    <x v="3"/>
    <n v="1"/>
  </r>
  <r>
    <s v="R 3 850 000"/>
    <n v="3850000"/>
    <s v="3 Bedroom Apartment"/>
    <x v="1"/>
    <s v="Brooklyn"/>
    <x v="0"/>
    <x v="1"/>
    <n v="3"/>
  </r>
  <r>
    <s v="R 750 000"/>
    <n v="750000"/>
    <s v="2 Bedroom Apartment"/>
    <x v="1"/>
    <s v="Hatfield"/>
    <x v="0"/>
    <x v="3"/>
    <n v="1"/>
  </r>
  <r>
    <s v="R 1 050 000"/>
    <n v="1050000"/>
    <s v="2 Bedroom Apartment"/>
    <x v="1"/>
    <s v="Elarduspark"/>
    <x v="0"/>
    <x v="3"/>
    <n v="2"/>
  </r>
  <r>
    <s v="R 1 600 000"/>
    <n v="1600000"/>
    <s v="3 Bedroom Apartment"/>
    <x v="1"/>
    <s v="Blyde Riverwalk Estate"/>
    <x v="0"/>
    <x v="1"/>
    <n v="2"/>
  </r>
  <r>
    <s v="R 510 000"/>
    <n v="510000"/>
    <s v="2.5 Bedroom Apartment"/>
    <x v="1"/>
    <s v="Berea Park"/>
    <x v="5"/>
    <x v="10"/>
    <n v="1"/>
  </r>
  <r>
    <s v="R 488 000"/>
    <n v="488000"/>
    <s v="2 Bedroom Apartment"/>
    <x v="1"/>
    <s v="Arcadia"/>
    <x v="5"/>
    <x v="3"/>
    <n v="1"/>
  </r>
  <r>
    <s v="R 1 600 000"/>
    <n v="1600000"/>
    <s v="3 Bedroom Apartment"/>
    <x v="1"/>
    <s v="Blyde Riverwalk Estate"/>
    <x v="0"/>
    <x v="1"/>
    <n v="2"/>
  </r>
  <r>
    <s v="R 2 540 000"/>
    <n v="2540000"/>
    <s v="2 Bedroom Apartment"/>
    <x v="1"/>
    <s v="Ashlea Gardens"/>
    <x v="0"/>
    <x v="3"/>
    <n v="2"/>
  </r>
  <r>
    <s v="R 1 420 000"/>
    <n v="1420000"/>
    <s v="2 Bedroom Apartment"/>
    <x v="1"/>
    <s v="Hatfield"/>
    <x v="0"/>
    <x v="3"/>
    <n v="2"/>
  </r>
  <r>
    <s v="R 1 640 000"/>
    <n v="1640000"/>
    <s v="2 Bedroom Apartment"/>
    <x v="1"/>
    <s v="Boardwalk Meander"/>
    <x v="0"/>
    <x v="3"/>
    <n v="2"/>
  </r>
  <r>
    <s v="R 1 240 000"/>
    <n v="1240000"/>
    <s v="2 Bedroom Apartment"/>
    <x v="1"/>
    <s v="Arcadia"/>
    <x v="5"/>
    <x v="3"/>
    <n v="2"/>
  </r>
  <r>
    <s v="R 495 000"/>
    <n v="495000"/>
    <s v="2 Bedroom Apartment"/>
    <x v="1"/>
    <s v="Wonderboom South"/>
    <x v="1"/>
    <x v="3"/>
    <n v="1"/>
  </r>
  <r>
    <s v="R 490 000"/>
    <n v="490000"/>
    <s v="1 Bedroom Apartment"/>
    <x v="1"/>
    <s v="Pretoria Central"/>
    <x v="5"/>
    <x v="7"/>
    <n v="1"/>
  </r>
  <r>
    <s v="R 1 280 000"/>
    <n v="1280000"/>
    <s v="2 Bedroom Apartment"/>
    <x v="1"/>
    <s v="Montana"/>
    <x v="1"/>
    <x v="3"/>
    <n v="1"/>
  </r>
  <r>
    <s v="R 475 000"/>
    <n v="475000"/>
    <s v="2 Bedroom Apartment"/>
    <x v="1"/>
    <s v="Wonderboom South"/>
    <x v="1"/>
    <x v="3"/>
    <n v="1"/>
  </r>
  <r>
    <s v="R 550 000"/>
    <n v="550000"/>
    <s v="4 Bedroom Apartment"/>
    <x v="1"/>
    <s v="Sunnyside"/>
    <x v="5"/>
    <x v="0"/>
    <n v="1"/>
  </r>
  <r>
    <s v="R 1 050 000"/>
    <n v="1050000"/>
    <s v="2 Bedroom Apartment"/>
    <x v="1"/>
    <s v="Hatfield"/>
    <x v="0"/>
    <x v="3"/>
    <n v="1"/>
  </r>
  <r>
    <s v="R 8 000 000"/>
    <n v="8000000"/>
    <s v="42 Bedroom Apartment"/>
    <x v="1"/>
    <s v="Pretoria North"/>
    <x v="1"/>
    <x v="39"/>
    <n v="23"/>
  </r>
  <r>
    <s v="R 440 000"/>
    <n v="440000"/>
    <s v="1.5 Bedroom Apartment"/>
    <x v="1"/>
    <s v="Pretoria Central"/>
    <x v="5"/>
    <x v="17"/>
    <n v="1"/>
  </r>
  <r>
    <s v="R 1 250 000"/>
    <n v="1250000"/>
    <s v="2 Bedroom Apartment"/>
    <x v="1"/>
    <s v="Arcadia"/>
    <x v="5"/>
    <x v="3"/>
    <n v="2"/>
  </r>
  <r>
    <s v="R 640 000"/>
    <n v="640000"/>
    <s v="2 Bedroom Apartment"/>
    <x v="1"/>
    <s v="Wonderboom South"/>
    <x v="1"/>
    <x v="3"/>
    <n v="2"/>
  </r>
  <r>
    <s v="R 699 000"/>
    <n v="699000"/>
    <s v="2 Bedroom Apartment"/>
    <x v="1"/>
    <s v="Andeon"/>
    <x v="2"/>
    <x v="3"/>
    <n v="1"/>
  </r>
  <r>
    <s v="R 640 000"/>
    <n v="640000"/>
    <s v="2 Bedroom Apartment"/>
    <x v="1"/>
    <s v="Wonderboom South"/>
    <x v="1"/>
    <x v="3"/>
    <n v="2"/>
  </r>
  <r>
    <s v="R 828 000"/>
    <n v="828000"/>
    <s v="2 Bedroom Apartment"/>
    <x v="1"/>
    <s v="Hazeldean"/>
    <x v="0"/>
    <x v="3"/>
    <n v="2"/>
  </r>
  <r>
    <s v="R 860 000"/>
    <n v="860000"/>
    <s v="2 Bedroom Apartment"/>
    <x v="1"/>
    <s v="Leeuwenhof Estate"/>
    <x v="0"/>
    <x v="3"/>
    <n v="2"/>
  </r>
  <r>
    <s v="R 750 000"/>
    <n v="750000"/>
    <s v="3 Bedroom Apartment"/>
    <x v="1"/>
    <s v="Arcadia"/>
    <x v="5"/>
    <x v="1"/>
    <n v="1"/>
  </r>
  <r>
    <s v="R 1 400 000"/>
    <n v="1400000"/>
    <s v="2 Bedroom Apartment"/>
    <x v="1"/>
    <s v="The Hills Game Reserve Estate"/>
    <x v="4"/>
    <x v="3"/>
    <n v="2"/>
  </r>
  <r>
    <s v="R 460 000"/>
    <n v="460000"/>
    <s v="2 Bedroom Apartment"/>
    <x v="1"/>
    <s v="Pretoria North"/>
    <x v="1"/>
    <x v="3"/>
    <n v="1"/>
  </r>
  <r>
    <s v="R 555 000"/>
    <n v="555000"/>
    <s v="2 Bedroom Apartment"/>
    <x v="1"/>
    <s v="Arcadia"/>
    <x v="5"/>
    <x v="3"/>
    <s v="1,5"/>
  </r>
  <r>
    <s v="R 979 000"/>
    <n v="979000"/>
    <s v="2 Bedroom Apartment"/>
    <x v="1"/>
    <s v="Shere"/>
    <x v="4"/>
    <x v="3"/>
    <n v="2"/>
  </r>
  <r>
    <s v="R 425 000"/>
    <n v="425000"/>
    <s v="2.5 Bedroom Apartment"/>
    <x v="1"/>
    <s v="Sunnyside"/>
    <x v="5"/>
    <x v="10"/>
    <n v="1"/>
  </r>
  <r>
    <s v="R 425 000"/>
    <n v="425000"/>
    <s v="2.5 Bedroom Apartment"/>
    <x v="1"/>
    <s v="Sunnyside"/>
    <x v="5"/>
    <x v="10"/>
    <n v="1"/>
  </r>
  <r>
    <s v="R 730 915"/>
    <n v="730915"/>
    <s v="1 Bedroom Apartment"/>
    <x v="1"/>
    <s v="Blyde Riverwalk Estate"/>
    <x v="0"/>
    <x v="7"/>
    <n v="1"/>
  </r>
  <r>
    <s v="R 1 529 915"/>
    <n v="1529915"/>
    <s v="3 Bedroom Apartment"/>
    <x v="1"/>
    <s v="Blyde Riverwalk Estate"/>
    <x v="0"/>
    <x v="1"/>
    <n v="2"/>
  </r>
  <r>
    <s v="R 930 000"/>
    <n v="930000"/>
    <s v="1 Bedroom Apartment"/>
    <x v="1"/>
    <s v="The Hills Game Reserve Estate"/>
    <x v="4"/>
    <x v="7"/>
    <n v="1"/>
  </r>
  <r>
    <s v="R 400 000"/>
    <n v="400000"/>
    <s v="1 Bedroom Apartment"/>
    <x v="1"/>
    <s v="Sunnyside"/>
    <x v="5"/>
    <x v="7"/>
    <n v="1"/>
  </r>
  <r>
    <s v="R 450 000"/>
    <n v="450000"/>
    <s v="1 Bedroom Apartment"/>
    <x v="1"/>
    <s v="Silverton"/>
    <x v="0"/>
    <x v="7"/>
    <n v="1"/>
  </r>
  <r>
    <s v="R 695 000"/>
    <n v="695000"/>
    <s v="1 Bedroom Apartment"/>
    <x v="1"/>
    <s v="Lombardy Estate"/>
    <x v="0"/>
    <x v="7"/>
    <n v="1"/>
  </r>
  <r>
    <s v="R 899 000"/>
    <n v="899000"/>
    <s v="2 Bedroom Apartment"/>
    <x v="1"/>
    <s v="Willow Park Manor"/>
    <x v="0"/>
    <x v="3"/>
    <n v="2"/>
  </r>
  <r>
    <s v="R 765 000"/>
    <n v="765000"/>
    <s v="2 Bedroom Apartment"/>
    <x v="1"/>
    <s v="Montana"/>
    <x v="1"/>
    <x v="3"/>
    <n v="1"/>
  </r>
  <r>
    <s v="R 2 460 000"/>
    <n v="2460000"/>
    <s v="3 Bedroom Apartment"/>
    <x v="1"/>
    <s v="Silver Lakes"/>
    <x v="0"/>
    <x v="1"/>
    <s v="2,5"/>
  </r>
  <r>
    <s v="R 740 000"/>
    <n v="740000"/>
    <s v="5 Bedroom Apartment"/>
    <x v="1"/>
    <s v="Sunnyside"/>
    <x v="5"/>
    <x v="2"/>
    <n v="2"/>
  </r>
  <r>
    <s v="R 750 000"/>
    <n v="750000"/>
    <s v="1 Bedroom Apartment"/>
    <x v="1"/>
    <s v="Hatfield"/>
    <x v="0"/>
    <x v="7"/>
    <n v="1"/>
  </r>
  <r>
    <s v="R 850 000"/>
    <n v="850000"/>
    <s v="3 Bedroom Apartment"/>
    <x v="1"/>
    <s v="Hatfield"/>
    <x v="0"/>
    <x v="1"/>
    <n v="1"/>
  </r>
  <r>
    <s v="R 600 000"/>
    <n v="600000"/>
    <s v="2 Bedroom Apartment"/>
    <x v="1"/>
    <s v="Doornpoort"/>
    <x v="1"/>
    <x v="3"/>
    <n v="1"/>
  </r>
  <r>
    <s v="R 599 000"/>
    <n v="599000"/>
    <s v="1 Bedroom Apartment"/>
    <x v="1"/>
    <s v="Hatfield"/>
    <x v="0"/>
    <x v="7"/>
    <n v="1"/>
  </r>
  <r>
    <s v="R 460 000"/>
    <n v="460000"/>
    <s v="3.5 Bedroom Apartment"/>
    <x v="1"/>
    <s v="Sunnyside"/>
    <x v="5"/>
    <x v="29"/>
    <s v="1,5"/>
  </r>
  <r>
    <s v="R 4 150 000"/>
    <n v="4150000"/>
    <s v="11 Bedroom Apartment"/>
    <x v="1"/>
    <s v="Hatfield"/>
    <x v="0"/>
    <x v="12"/>
    <n v="5"/>
  </r>
  <r>
    <s v="R 1 650 000"/>
    <n v="1650000"/>
    <s v="2 Bedroom Apartment"/>
    <x v="1"/>
    <s v="Boardwalk Villas"/>
    <x v="0"/>
    <x v="3"/>
    <n v="2"/>
  </r>
  <r>
    <s v="R 1 099 000"/>
    <n v="1099000"/>
    <s v="2 Bedroom Apartment"/>
    <x v="1"/>
    <s v="Annlin"/>
    <x v="1"/>
    <x v="3"/>
    <n v="2"/>
  </r>
  <r>
    <s v="R 730 000"/>
    <n v="730000"/>
    <s v="2.5 Bedroom Apartment"/>
    <x v="1"/>
    <s v="Queenswood"/>
    <x v="0"/>
    <x v="10"/>
    <s v="1,5"/>
  </r>
  <r>
    <s v="R 695 000"/>
    <n v="695000"/>
    <s v="3 Bedroom Apartment"/>
    <x v="1"/>
    <s v="Wonderboom"/>
    <x v="1"/>
    <x v="1"/>
    <n v="2"/>
  </r>
  <r>
    <s v="R 530 000"/>
    <n v="530000"/>
    <s v="2 Bedroom Apartment"/>
    <x v="1"/>
    <s v="Muckleneuk"/>
    <x v="5"/>
    <x v="3"/>
    <n v="1"/>
  </r>
  <r>
    <s v="R 690 000"/>
    <n v="690000"/>
    <s v="2 Bedroom Apartment"/>
    <x v="1"/>
    <s v="Mooikloof Ridge"/>
    <x v="4"/>
    <x v="3"/>
    <n v="1"/>
  </r>
  <r>
    <s v="R 1 100 000"/>
    <n v="1100000"/>
    <s v="2 Bedroom Apartment"/>
    <x v="1"/>
    <s v="Hatfield"/>
    <x v="0"/>
    <x v="3"/>
    <n v="2"/>
  </r>
  <r>
    <s v="R 450 000"/>
    <n v="450000"/>
    <s v="1 Bedroom Apartment"/>
    <x v="1"/>
    <s v="Arcadia"/>
    <x v="5"/>
    <x v="7"/>
    <n v="1"/>
  </r>
  <r>
    <s v="R 780 000"/>
    <n v="780000"/>
    <s v="2 Bedroom Apartment"/>
    <x v="1"/>
    <s v="Mooikloof Ridge"/>
    <x v="4"/>
    <x v="3"/>
    <n v="1"/>
  </r>
  <r>
    <s v="R 670 000"/>
    <n v="670000"/>
    <s v="4 Bedroom Apartment"/>
    <x v="1"/>
    <s v="Sunnyside"/>
    <x v="5"/>
    <x v="0"/>
    <n v="1"/>
  </r>
  <r>
    <s v="R 640 000"/>
    <n v="640000"/>
    <s v="2 Bedroom Apartment"/>
    <x v="1"/>
    <s v="Hatfield"/>
    <x v="0"/>
    <x v="3"/>
    <n v="1"/>
  </r>
  <r>
    <s v="R 913 000"/>
    <n v="913000"/>
    <s v="3 Bedroom Apartment"/>
    <x v="1"/>
    <s v="Andeon"/>
    <x v="2"/>
    <x v="1"/>
    <n v="1"/>
  </r>
  <r>
    <s v="R 890 000"/>
    <n v="890000"/>
    <s v="1 Bedroom Apartment"/>
    <x v="1"/>
    <s v="Newlands"/>
    <x v="0"/>
    <x v="7"/>
    <n v="1"/>
  </r>
  <r>
    <s v="R 837 500"/>
    <n v="837500"/>
    <s v="2 Bedroom Apartment"/>
    <x v="1"/>
    <s v="Pretoria North"/>
    <x v="1"/>
    <x v="3"/>
    <n v="2"/>
  </r>
  <r>
    <s v="R 295 000"/>
    <n v="295000"/>
    <s v="1 Bedroom Apartment"/>
    <x v="1"/>
    <s v="Sunnyside"/>
    <x v="5"/>
    <x v="7"/>
    <n v="1"/>
  </r>
  <r>
    <s v="R 1 380 000"/>
    <n v="1380000"/>
    <s v="2 Bedroom Apartment"/>
    <x v="1"/>
    <s v="Hatfield"/>
    <x v="0"/>
    <x v="3"/>
    <n v="2"/>
  </r>
  <r>
    <s v="R 1 200 000"/>
    <n v="1200000"/>
    <s v="1 Bedroom Apartment"/>
    <x v="1"/>
    <s v="Clydesdale"/>
    <x v="5"/>
    <x v="7"/>
    <n v="1"/>
  </r>
  <r>
    <s v="R 680 000"/>
    <n v="680000"/>
    <s v="2 Bedroom Apartment"/>
    <x v="1"/>
    <s v="Rietfontein"/>
    <x v="1"/>
    <x v="3"/>
    <n v="1"/>
  </r>
  <r>
    <s v="R 360 000"/>
    <n v="360000"/>
    <s v="1 Bedroom Apartment"/>
    <x v="1"/>
    <s v="Sunnyside"/>
    <x v="5"/>
    <x v="7"/>
    <n v="1"/>
  </r>
  <r>
    <s v="R 665 000"/>
    <n v="665000"/>
    <s v="2.5 Bedroom Apartment"/>
    <x v="1"/>
    <s v="Kilner Park"/>
    <x v="1"/>
    <x v="10"/>
    <s v="1,5"/>
  </r>
  <r>
    <s v="R 640 000"/>
    <n v="640000"/>
    <s v="2 Bedroom Apartment"/>
    <x v="1"/>
    <s v="Hatfield"/>
    <x v="0"/>
    <x v="3"/>
    <n v="1"/>
  </r>
  <r>
    <s v="R 810 000"/>
    <n v="810000"/>
    <s v="2 Bedroom Apartment"/>
    <x v="1"/>
    <s v="Magalieskruin"/>
    <x v="1"/>
    <x v="3"/>
    <n v="1"/>
  </r>
  <r>
    <s v="R 729 900"/>
    <n v="729900"/>
    <s v="1 Bedroom Apartment"/>
    <x v="1"/>
    <s v="Blyde Riverwalk Estate"/>
    <x v="0"/>
    <x v="7"/>
    <n v="1"/>
  </r>
  <r>
    <s v="R 650 000"/>
    <n v="650000"/>
    <s v="2.5 Bedroom Apartment"/>
    <x v="1"/>
    <s v="Sunnyside"/>
    <x v="5"/>
    <x v="10"/>
    <n v="1"/>
  </r>
  <r>
    <s v="R 830 950"/>
    <n v="830950"/>
    <s v="2 Bedroom Apartment"/>
    <x v="1"/>
    <s v="Montana"/>
    <x v="1"/>
    <x v="3"/>
    <n v="1"/>
  </r>
  <r>
    <s v="R 550 000"/>
    <n v="550000"/>
    <s v="3 Bedroom Apartment"/>
    <x v="1"/>
    <s v="Sunnyside"/>
    <x v="5"/>
    <x v="1"/>
    <n v="2"/>
  </r>
  <r>
    <s v="R 528 000"/>
    <n v="528000"/>
    <s v="2 Bedroom Apartment"/>
    <x v="1"/>
    <s v="Gezina"/>
    <x v="1"/>
    <x v="3"/>
    <n v="1"/>
  </r>
  <r>
    <s v="R 4 500 000"/>
    <n v="4500000"/>
    <s v="2 Bedroom Apartment"/>
    <x v="1"/>
    <s v="Brooklyn"/>
    <x v="0"/>
    <x v="3"/>
    <s v="2,5"/>
  </r>
  <r>
    <s v="R 5 500 000"/>
    <n v="5500000"/>
    <s v="2 Bedroom Apartment"/>
    <x v="1"/>
    <s v="Brooklyn"/>
    <x v="0"/>
    <x v="3"/>
    <s v="2,5"/>
  </r>
  <r>
    <s v="R 460 000"/>
    <n v="460000"/>
    <s v="2 Bedroom Apartment"/>
    <x v="1"/>
    <s v="Pretoria West"/>
    <x v="2"/>
    <x v="3"/>
    <s v="1,1"/>
  </r>
  <r>
    <s v="R 1 300 000"/>
    <n v="1300000"/>
    <s v="2 Bedroom Apartment"/>
    <x v="1"/>
    <s v="Newlands"/>
    <x v="0"/>
    <x v="3"/>
    <n v="1"/>
  </r>
  <r>
    <s v="R 3 950 000"/>
    <n v="3950000"/>
    <s v="2 Bedroom Apartment"/>
    <x v="1"/>
    <s v="Hazelwood"/>
    <x v="0"/>
    <x v="3"/>
    <n v="3"/>
  </r>
  <r>
    <s v="R 690 000"/>
    <n v="690000"/>
    <s v="1 Bedroom Apartment"/>
    <x v="1"/>
    <s v="Blyde Riverwalk Estate"/>
    <x v="0"/>
    <x v="7"/>
    <n v="1"/>
  </r>
  <r>
    <s v="R 380 000"/>
    <n v="380000"/>
    <s v="1 Bedroom Apartment"/>
    <x v="1"/>
    <s v="Sunnyside"/>
    <x v="5"/>
    <x v="7"/>
    <n v="1"/>
  </r>
  <r>
    <s v="R 814 450"/>
    <n v="814450"/>
    <s v="2 Bedroom Apartment"/>
    <x v="1"/>
    <s v="Montana"/>
    <x v="1"/>
    <x v="3"/>
    <n v="1"/>
  </r>
  <r>
    <s v="R 1 300 000"/>
    <n v="1300000"/>
    <s v="2 Bedroom Apartment"/>
    <x v="1"/>
    <s v="Newlands"/>
    <x v="0"/>
    <x v="3"/>
    <n v="1"/>
  </r>
  <r>
    <s v="R 599 000"/>
    <n v="599000"/>
    <s v="0.5 Bedroom Apartment"/>
    <x v="1"/>
    <s v="Hatfield"/>
    <x v="0"/>
    <x v="2"/>
    <n v="1"/>
  </r>
  <r>
    <s v="R 395 000"/>
    <n v="395000"/>
    <s v="0.5 Bedroom Apartment"/>
    <x v="1"/>
    <s v="Montana"/>
    <x v="1"/>
    <x v="2"/>
    <n v="1"/>
  </r>
  <r>
    <s v="R 280 000"/>
    <n v="280000"/>
    <s v="2 Bedroom Apartment"/>
    <x v="1"/>
    <s v="Sunnyside"/>
    <x v="5"/>
    <x v="3"/>
    <n v="1"/>
  </r>
  <r>
    <s v="R 1 220 000"/>
    <n v="1220000"/>
    <s v="2 Bedroom Apartment"/>
    <x v="1"/>
    <s v="Annlin"/>
    <x v="1"/>
    <x v="3"/>
    <n v="2"/>
  </r>
  <r>
    <s v="R 1 220 000"/>
    <n v="1220000"/>
    <s v="2 Bedroom Apartment"/>
    <x v="1"/>
    <s v="Annlin"/>
    <x v="1"/>
    <x v="3"/>
    <n v="2"/>
  </r>
  <r>
    <s v="R 360 000"/>
    <n v="360000"/>
    <s v="1 Bedroom Apartment"/>
    <x v="1"/>
    <s v="Pretoria West"/>
    <x v="2"/>
    <x v="7"/>
    <n v="1"/>
  </r>
  <r>
    <s v="R 380 000"/>
    <n v="380000"/>
    <s v="2 Bedroom Apartment"/>
    <x v="1"/>
    <s v="Wolmer"/>
    <x v="1"/>
    <x v="3"/>
    <n v="1"/>
  </r>
  <r>
    <s v="R 440 000"/>
    <n v="440000"/>
    <s v="2 Bedroom Apartment"/>
    <x v="1"/>
    <s v="Arcadia"/>
    <x v="5"/>
    <x v="3"/>
    <n v="1"/>
  </r>
  <r>
    <s v="R 795 000"/>
    <n v="795000"/>
    <s v="1 Bedroom Apartment"/>
    <x v="1"/>
    <s v="Mooikloof"/>
    <x v="4"/>
    <x v="7"/>
    <n v="1"/>
  </r>
  <r>
    <s v="R 640 000"/>
    <n v="640000"/>
    <s v="2 Bedroom Apartment"/>
    <x v="1"/>
    <s v="La Montagne"/>
    <x v="0"/>
    <x v="3"/>
    <n v="1"/>
  </r>
  <r>
    <s v="R 380 000"/>
    <n v="380000"/>
    <s v="2.5 Bedroom Apartment"/>
    <x v="1"/>
    <s v="Sunnyside"/>
    <x v="5"/>
    <x v="10"/>
    <s v="1,5"/>
  </r>
  <r>
    <s v="R 850 000"/>
    <n v="850000"/>
    <s v="2 Bedroom Apartment"/>
    <x v="1"/>
    <s v="Faerie Glen"/>
    <x v="0"/>
    <x v="3"/>
    <n v="2"/>
  </r>
  <r>
    <s v="R 595 000"/>
    <n v="595000"/>
    <s v="3 Bedroom Apartment"/>
    <x v="1"/>
    <s v="Wonderboom South"/>
    <x v="1"/>
    <x v="1"/>
    <n v="1"/>
  </r>
  <r>
    <s v="R 849 000"/>
    <n v="849000"/>
    <s v="0.5 Bedroom Apartment"/>
    <x v="1"/>
    <s v="Hatfield"/>
    <x v="0"/>
    <x v="2"/>
    <n v="1"/>
  </r>
  <r>
    <s v="R 1 399 000"/>
    <n v="1399000"/>
    <s v="2 Bedroom Apartment"/>
    <x v="1"/>
    <s v="Blyde Riverwalk Estate"/>
    <x v="0"/>
    <x v="3"/>
    <n v="2"/>
  </r>
  <r>
    <s v="R 730 000"/>
    <n v="730000"/>
    <s v="1 Bedroom Apartment"/>
    <x v="1"/>
    <s v="Lombardy Estate"/>
    <x v="0"/>
    <x v="7"/>
    <n v="1"/>
  </r>
  <r>
    <s v="R 640 000"/>
    <n v="640000"/>
    <s v="5 Bedroom Apartment"/>
    <x v="1"/>
    <s v="Muckleneuk"/>
    <x v="5"/>
    <x v="2"/>
    <n v="3"/>
  </r>
  <r>
    <s v="R 250 000"/>
    <n v="250000"/>
    <s v="0.5 Bedroom Apartment"/>
    <x v="1"/>
    <s v="Sunnyside"/>
    <x v="5"/>
    <x v="2"/>
    <n v="1"/>
  </r>
  <r>
    <s v="R 840 000"/>
    <n v="840000"/>
    <s v="2 Bedroom Apartment"/>
    <x v="1"/>
    <s v="Annlin"/>
    <x v="1"/>
    <x v="3"/>
    <n v="1"/>
  </r>
  <r>
    <s v="R 760 000"/>
    <n v="760000"/>
    <s v="2 Bedroom Apartment"/>
    <x v="1"/>
    <s v="Pretoria West"/>
    <x v="2"/>
    <x v="3"/>
    <n v="1"/>
  </r>
  <r>
    <s v="R 325 000"/>
    <n v="325000"/>
    <s v="0.5 Bedroom Apartment"/>
    <x v="1"/>
    <s v="Arcadia"/>
    <x v="5"/>
    <x v="2"/>
    <n v="1"/>
  </r>
  <r>
    <s v="R 770 000"/>
    <n v="770000"/>
    <s v="2 Bedroom Apartment"/>
    <x v="1"/>
    <s v="Olympus AH"/>
    <x v="4"/>
    <x v="3"/>
    <n v="1"/>
  </r>
  <r>
    <s v="R 850 000"/>
    <n v="850000"/>
    <s v="2 Bedroom Apartment"/>
    <x v="1"/>
    <s v="Faerie Glen"/>
    <x v="0"/>
    <x v="3"/>
    <n v="2"/>
  </r>
  <r>
    <s v="R 525 000"/>
    <n v="525000"/>
    <s v="0.5 Bedroom Apartment"/>
    <x v="1"/>
    <s v="Hatfield"/>
    <x v="0"/>
    <x v="2"/>
    <n v="1"/>
  </r>
  <r>
    <s v="R 2 350 000"/>
    <n v="2350000"/>
    <s v="2 Bedroom Apartment"/>
    <x v="1"/>
    <s v="Brooklyn"/>
    <x v="0"/>
    <x v="3"/>
    <n v="2"/>
  </r>
  <r>
    <s v="R 355 000"/>
    <n v="355000"/>
    <s v="0.5 Bedroom Apartment"/>
    <x v="1"/>
    <s v="Pretoria Central"/>
    <x v="5"/>
    <x v="2"/>
    <n v="1"/>
  </r>
  <r>
    <s v="R 690 000"/>
    <n v="690000"/>
    <s v="2 Bedroom Apartment"/>
    <x v="1"/>
    <s v="Silverton"/>
    <x v="0"/>
    <x v="3"/>
    <n v="1"/>
  </r>
  <r>
    <s v="R 645 000"/>
    <n v="645000"/>
    <s v="2 Bedroom Apartment"/>
    <x v="1"/>
    <s v="Kilner Park"/>
    <x v="1"/>
    <x v="3"/>
    <n v="1"/>
  </r>
  <r>
    <s v="R 1 695 000"/>
    <n v="1695000"/>
    <s v="2 Bedroom Apartment"/>
    <x v="1"/>
    <s v="Hatfield"/>
    <x v="0"/>
    <x v="3"/>
    <n v="2"/>
  </r>
  <r>
    <s v="R 615 900"/>
    <n v="615900"/>
    <s v="1 Bedroom Apartment"/>
    <x v="1"/>
    <s v="Mooikloof"/>
    <x v="4"/>
    <x v="7"/>
    <n v="1"/>
  </r>
  <r>
    <s v="R 870 000"/>
    <n v="870000"/>
    <s v="1 Bedroom Apartment"/>
    <x v="1"/>
    <s v="Equestria"/>
    <x v="0"/>
    <x v="7"/>
    <n v="1"/>
  </r>
  <r>
    <s v="R 823 750"/>
    <n v="823750"/>
    <s v="2 Bedroom Apartment"/>
    <x v="1"/>
    <s v="Montana"/>
    <x v="1"/>
    <x v="3"/>
    <n v="1"/>
  </r>
  <r>
    <s v="R 425 000"/>
    <n v="425000"/>
    <s v="1 Bedroom Apartment"/>
    <x v="1"/>
    <s v="Silverton"/>
    <x v="0"/>
    <x v="7"/>
    <n v="1"/>
  </r>
  <r>
    <s v="R 740 000"/>
    <n v="740000"/>
    <s v="2 Bedroom Apartment"/>
    <x v="1"/>
    <s v="Wolmer"/>
    <x v="1"/>
    <x v="3"/>
    <n v="1"/>
  </r>
  <r>
    <s v="R 719 000"/>
    <n v="719000"/>
    <s v="2 Bedroom Apartment"/>
    <x v="1"/>
    <s v="Hatfield"/>
    <x v="0"/>
    <x v="3"/>
    <n v="1"/>
  </r>
  <r>
    <s v="R 460 000"/>
    <n v="460000"/>
    <s v="1.5 Bedroom Apartment"/>
    <x v="1"/>
    <s v="Pretoria Central"/>
    <x v="5"/>
    <x v="17"/>
    <n v="1"/>
  </r>
  <r>
    <s v="R 835 000"/>
    <n v="835000"/>
    <s v="2 Bedroom Apartment"/>
    <x v="1"/>
    <s v="Silverton"/>
    <x v="0"/>
    <x v="3"/>
    <n v="1"/>
  </r>
  <r>
    <s v="R 835 000"/>
    <n v="835000"/>
    <s v="2 Bedroom Apartment"/>
    <x v="1"/>
    <s v="Willow Park Manor"/>
    <x v="0"/>
    <x v="3"/>
    <n v="1"/>
  </r>
  <r>
    <s v="R 970 000"/>
    <n v="970000"/>
    <s v="1 Bedroom Apartment"/>
    <x v="1"/>
    <s v="Hatfield"/>
    <x v="0"/>
    <x v="7"/>
    <n v="1"/>
  </r>
  <r>
    <s v="R 355 000"/>
    <n v="355000"/>
    <s v="0.5 Bedroom Apartment"/>
    <x v="1"/>
    <s v="Pretoria Central"/>
    <x v="5"/>
    <x v="2"/>
    <n v="1"/>
  </r>
  <r>
    <s v="R 800 000"/>
    <n v="800000"/>
    <s v="3 Bedroom Apartment"/>
    <x v="1"/>
    <s v="Equestria"/>
    <x v="0"/>
    <x v="1"/>
    <n v="1"/>
  </r>
  <r>
    <s v="R 650 000"/>
    <n v="650000"/>
    <s v="2.5 Bedroom Apartment"/>
    <x v="1"/>
    <s v="Wonderboom South"/>
    <x v="1"/>
    <x v="10"/>
    <n v="1"/>
  </r>
  <r>
    <s v="R 2 195 000"/>
    <n v="2195000"/>
    <s v="2 Bedroom Apartment"/>
    <x v="1"/>
    <s v="Menlo Park"/>
    <x v="0"/>
    <x v="3"/>
    <n v="2"/>
  </r>
  <r>
    <s v="R 2 985 000"/>
    <n v="2985000"/>
    <s v="3 Bedroom Apartment"/>
    <x v="1"/>
    <s v="Menlo Park"/>
    <x v="0"/>
    <x v="1"/>
    <n v="3"/>
  </r>
  <r>
    <s v="R 520 000"/>
    <n v="520000"/>
    <s v="2 Bedroom Apartment"/>
    <x v="1"/>
    <s v="Pretoria North"/>
    <x v="1"/>
    <x v="3"/>
    <n v="2"/>
  </r>
  <r>
    <s v="R 790 000"/>
    <n v="790000"/>
    <s v="1 Bedroom Apartment"/>
    <x v="1"/>
    <s v="Hillcrest"/>
    <x v="0"/>
    <x v="7"/>
    <n v="1"/>
  </r>
  <r>
    <s v="R 850 000"/>
    <n v="850000"/>
    <s v="3 Bedroom Apartment"/>
    <x v="1"/>
    <s v="Sunnyside"/>
    <x v="5"/>
    <x v="1"/>
    <n v="3"/>
  </r>
  <r>
    <s v="R 490 000"/>
    <n v="490000"/>
    <s v="1 Bedroom Apartment"/>
    <x v="1"/>
    <s v="Montana"/>
    <x v="1"/>
    <x v="7"/>
    <n v="1"/>
  </r>
  <r>
    <s v="R 1 150 000"/>
    <n v="1150000"/>
    <s v="2 Bedroom Apartment"/>
    <x v="1"/>
    <s v="Hatfield"/>
    <x v="0"/>
    <x v="3"/>
    <n v="1"/>
  </r>
  <r>
    <s v="R 810 000"/>
    <n v="810000"/>
    <s v="2 Bedroom Apartment"/>
    <x v="1"/>
    <s v="Olympus AH"/>
    <x v="4"/>
    <x v="3"/>
    <n v="1"/>
  </r>
  <r>
    <s v="R 500 000"/>
    <n v="500000"/>
    <s v="2.5 Bedroom Apartment"/>
    <x v="1"/>
    <s v="Sunnyside"/>
    <x v="5"/>
    <x v="10"/>
    <n v="2"/>
  </r>
  <r>
    <s v="R 2 450 000"/>
    <n v="2450000"/>
    <s v="2 Bedroom Apartment"/>
    <x v="1"/>
    <s v="Brooklyn"/>
    <x v="0"/>
    <x v="3"/>
    <n v="2"/>
  </r>
  <r>
    <s v="R 230 000"/>
    <n v="230000"/>
    <s v="0.5 Bedroom Apartment"/>
    <x v="1"/>
    <s v="Sunnyside"/>
    <x v="5"/>
    <x v="2"/>
    <n v="1"/>
  </r>
  <r>
    <s v="R 560 000"/>
    <n v="560000"/>
    <s v="2 Bedroom Apartment"/>
    <x v="1"/>
    <s v="Wonderboom South"/>
    <x v="1"/>
    <x v="3"/>
    <n v="1"/>
  </r>
  <r>
    <s v="R 540 000"/>
    <n v="540000"/>
    <s v="2 Bedroom Apartment"/>
    <x v="1"/>
    <s v="Pretoria Central"/>
    <x v="5"/>
    <x v="3"/>
    <n v="1"/>
  </r>
  <r>
    <s v="R 490 000"/>
    <n v="490000"/>
    <s v="1 Bedroom Apartment"/>
    <x v="1"/>
    <s v="Montana"/>
    <x v="1"/>
    <x v="7"/>
    <n v="1"/>
  </r>
  <r>
    <s v="R 560 000"/>
    <n v="560000"/>
    <s v="2.5 Bedroom Apartment"/>
    <x v="1"/>
    <s v="Silverton"/>
    <x v="0"/>
    <x v="10"/>
    <n v="1"/>
  </r>
  <r>
    <s v="R 850 000"/>
    <n v="850000"/>
    <s v="2 Bedroom Apartment"/>
    <x v="1"/>
    <s v="Hatfield"/>
    <x v="0"/>
    <x v="3"/>
    <n v="1"/>
  </r>
  <r>
    <s v="R 297 000"/>
    <n v="297000"/>
    <s v="0.5 Bedroom Apartment"/>
    <x v="1"/>
    <s v="Pretoria Central"/>
    <x v="5"/>
    <x v="2"/>
    <n v="1"/>
  </r>
  <r>
    <s v="R 1 275 000"/>
    <n v="1275000"/>
    <s v="2 Bedroom Apartment"/>
    <x v="1"/>
    <s v="Pretoria North"/>
    <x v="1"/>
    <x v="3"/>
    <n v="1"/>
  </r>
  <r>
    <s v="R 850 000"/>
    <n v="850000"/>
    <s v="1 Bedroom Apartment"/>
    <x v="1"/>
    <s v="Olympus AH"/>
    <x v="4"/>
    <x v="7"/>
    <n v="1"/>
  </r>
  <r>
    <s v="R 1 150 000"/>
    <n v="1150000"/>
    <s v="2 Bedroom Apartment"/>
    <x v="1"/>
    <s v="Arcadia"/>
    <x v="5"/>
    <x v="3"/>
    <n v="2"/>
  </r>
  <r>
    <s v="R 950 000"/>
    <n v="950000"/>
    <s v="2 Bedroom Apartment"/>
    <x v="1"/>
    <s v="Waterkloof Glen"/>
    <x v="0"/>
    <x v="3"/>
    <n v="1"/>
  </r>
  <r>
    <s v="R 440 000"/>
    <n v="440000"/>
    <s v="4 Bedroom Apartment"/>
    <x v="1"/>
    <s v="Pretoria Central"/>
    <x v="5"/>
    <x v="0"/>
    <n v="1"/>
  </r>
  <r>
    <s v="R 750 000"/>
    <n v="750000"/>
    <s v="2 Bedroom Apartment"/>
    <x v="1"/>
    <s v="Boardwalk"/>
    <x v="0"/>
    <x v="3"/>
    <n v="1"/>
  </r>
  <r>
    <s v="R 480 000"/>
    <n v="480000"/>
    <s v="2 Bedroom Apartment"/>
    <x v="1"/>
    <s v="Sunnyside"/>
    <x v="5"/>
    <x v="3"/>
    <n v="1"/>
  </r>
  <r>
    <s v="R 410 000"/>
    <n v="410000"/>
    <s v="1 Bedroom Apartment"/>
    <x v="1"/>
    <s v="Gezina"/>
    <x v="1"/>
    <x v="7"/>
    <n v="1"/>
  </r>
  <r>
    <s v="R 690 000"/>
    <n v="690000"/>
    <s v="2 Bedroom Apartment"/>
    <x v="1"/>
    <s v="Lotus Gardens"/>
    <x v="3"/>
    <x v="3"/>
    <n v="1"/>
  </r>
  <r>
    <s v="R 795 000"/>
    <n v="795000"/>
    <s v="2 Bedroom Apartment"/>
    <x v="1"/>
    <s v="Magalieskruin"/>
    <x v="1"/>
    <x v="3"/>
    <n v="1"/>
  </r>
  <r>
    <s v="R 290 000"/>
    <n v="290000"/>
    <s v="1 Bedroom Apartment"/>
    <x v="1"/>
    <s v="Sunnyside"/>
    <x v="5"/>
    <x v="7"/>
    <n v="1"/>
  </r>
  <r>
    <s v="R 700 000"/>
    <n v="700000"/>
    <s v="2 Bedroom Apartment"/>
    <x v="1"/>
    <s v="Sunnyside"/>
    <x v="5"/>
    <x v="3"/>
    <n v="2"/>
  </r>
  <r>
    <s v="R 850 000"/>
    <n v="850000"/>
    <s v="2 Bedroom Apartment"/>
    <x v="1"/>
    <s v="Silver Lakes"/>
    <x v="0"/>
    <x v="3"/>
    <n v="2"/>
  </r>
  <r>
    <s v="R 837 150"/>
    <n v="837150"/>
    <s v="2 Bedroom Apartment"/>
    <x v="1"/>
    <s v="Montana"/>
    <x v="1"/>
    <x v="3"/>
    <n v="1"/>
  </r>
  <r>
    <s v="R 1 845 000"/>
    <n v="1845000"/>
    <s v="1 Bedroom Apartment"/>
    <x v="1"/>
    <s v="Lynnwood"/>
    <x v="0"/>
    <x v="7"/>
    <n v="1"/>
  </r>
  <r>
    <s v="R 1 165 000"/>
    <n v="1165000"/>
    <s v="1 Bedroom Apartment"/>
    <x v="1"/>
    <s v="Menlo Park"/>
    <x v="0"/>
    <x v="7"/>
    <n v="1"/>
  </r>
  <r>
    <s v="R 530 000"/>
    <n v="530000"/>
    <s v="2 Bedroom Apartment"/>
    <x v="1"/>
    <s v="Sunnyside"/>
    <x v="5"/>
    <x v="3"/>
    <n v="1"/>
  </r>
  <r>
    <s v="R 650 000"/>
    <n v="650000"/>
    <s v="1 Bedroom Apartment"/>
    <x v="1"/>
    <s v="Hatfield"/>
    <x v="0"/>
    <x v="7"/>
    <n v="1"/>
  </r>
  <r>
    <s v="R 730 000"/>
    <n v="730000"/>
    <s v="2 Bedroom Apartment"/>
    <x v="1"/>
    <s v="Wolmer"/>
    <x v="1"/>
    <x v="3"/>
    <n v="1"/>
  </r>
  <r>
    <s v="R 1 570 000"/>
    <n v="1570000"/>
    <s v="3 Bedroom Apartment"/>
    <x v="1"/>
    <s v="Equestria"/>
    <x v="0"/>
    <x v="1"/>
    <n v="2"/>
  </r>
  <r>
    <s v="R 395 000"/>
    <n v="395000"/>
    <s v="1 Bedroom Apartment"/>
    <x v="1"/>
    <s v="Riviera"/>
    <x v="5"/>
    <x v="7"/>
    <n v="1"/>
  </r>
  <r>
    <s v="R 650 000"/>
    <n v="650000"/>
    <s v="2.5 Bedroom Apartment"/>
    <x v="1"/>
    <s v="Kilner Park"/>
    <x v="1"/>
    <x v="10"/>
    <s v="1,5"/>
  </r>
  <r>
    <s v="R 530 000"/>
    <n v="530000"/>
    <s v="1 Bedroom Apartment"/>
    <x v="1"/>
    <s v="Newmark Estate"/>
    <x v="0"/>
    <x v="7"/>
    <n v="1"/>
  </r>
  <r>
    <s v="R 650 000"/>
    <n v="650000"/>
    <s v="2.5 Bedroom Apartment"/>
    <x v="1"/>
    <s v="Kilner Park"/>
    <x v="1"/>
    <x v="10"/>
    <s v="1,5"/>
  </r>
  <r>
    <s v="R 360 000"/>
    <n v="360000"/>
    <s v="2 Bedroom Apartment"/>
    <x v="1"/>
    <s v="Sunnyside"/>
    <x v="5"/>
    <x v="3"/>
    <n v="1"/>
  </r>
  <r>
    <s v="R 795 000"/>
    <n v="795000"/>
    <s v="2 Bedroom Apartment"/>
    <x v="1"/>
    <s v="Rietvalleirand"/>
    <x v="0"/>
    <x v="3"/>
    <n v="2"/>
  </r>
  <r>
    <s v="R 1 550 000"/>
    <n v="1550000"/>
    <s v="2 Bedroom Apartment"/>
    <x v="1"/>
    <s v="Willow Park"/>
    <x v="0"/>
    <x v="3"/>
    <n v="2"/>
  </r>
  <r>
    <s v="R 5 000 000"/>
    <n v="5000000"/>
    <s v="2 Bedroom Apartment"/>
    <x v="1"/>
    <s v="Menlyn"/>
    <x v="0"/>
    <x v="3"/>
    <n v="2"/>
  </r>
  <r>
    <s v="R 775 000"/>
    <n v="775000"/>
    <s v="2 Bedroom Apartment"/>
    <x v="1"/>
    <s v="Montana"/>
    <x v="1"/>
    <x v="3"/>
    <n v="1"/>
  </r>
  <r>
    <s v="R 1 995 000"/>
    <n v="1995000"/>
    <s v="2 Bedroom Apartment"/>
    <x v="1"/>
    <s v="Menlo Park"/>
    <x v="0"/>
    <x v="3"/>
    <n v="2"/>
  </r>
  <r>
    <s v="R 329 000"/>
    <n v="329000"/>
    <s v="1 Bedroom Apartment"/>
    <x v="1"/>
    <s v="Lotus Gardens"/>
    <x v="3"/>
    <x v="7"/>
    <n v="1"/>
  </r>
  <r>
    <s v="R 635 000"/>
    <n v="635000"/>
    <s v="2 Bedroom Apartment"/>
    <x v="1"/>
    <s v="Newlands"/>
    <x v="0"/>
    <x v="3"/>
    <n v="1"/>
  </r>
  <r>
    <s v="R 670 000"/>
    <n v="670000"/>
    <s v="1 Bedroom Apartment"/>
    <x v="1"/>
    <s v="Montana"/>
    <x v="1"/>
    <x v="7"/>
    <n v="1"/>
  </r>
  <r>
    <s v="R 500 000"/>
    <n v="500000"/>
    <s v="2 Bedroom Apartment"/>
    <x v="1"/>
    <s v="Sunnyside"/>
    <x v="5"/>
    <x v="3"/>
    <n v="1"/>
  </r>
  <r>
    <s v="R 960 000"/>
    <n v="960000"/>
    <s v="2 Bedroom Apartment"/>
    <x v="1"/>
    <s v="Olympus AH"/>
    <x v="4"/>
    <x v="3"/>
    <n v="1"/>
  </r>
  <r>
    <s v="R 550 000"/>
    <n v="550000"/>
    <s v="2 Bedroom Apartment"/>
    <x v="1"/>
    <s v="Pretoria North"/>
    <x v="1"/>
    <x v="3"/>
    <n v="1"/>
  </r>
  <r>
    <s v="R 930 000"/>
    <n v="930000"/>
    <s v="2 Bedroom Apartment"/>
    <x v="1"/>
    <s v="Montana"/>
    <x v="1"/>
    <x v="3"/>
    <n v="2"/>
  </r>
  <r>
    <s v="R 750 000"/>
    <n v="750000"/>
    <s v="1 Bedroom Apartment"/>
    <x v="1"/>
    <s v="Hatfield"/>
    <x v="0"/>
    <x v="7"/>
    <n v="1"/>
  </r>
  <r>
    <s v="R 660 000"/>
    <n v="660000"/>
    <s v="2 Bedroom Apartment"/>
    <x v="1"/>
    <s v="Queenswood"/>
    <x v="0"/>
    <x v="3"/>
    <n v="1"/>
  </r>
  <r>
    <s v="R 800 000"/>
    <n v="800000"/>
    <s v="1 Bedroom Apartment"/>
    <x v="1"/>
    <s v="Hillcrest"/>
    <x v="0"/>
    <x v="7"/>
    <n v="1"/>
  </r>
  <r>
    <s v="R 720 000"/>
    <n v="720000"/>
    <s v="2 Bedroom Apartment"/>
    <x v="1"/>
    <s v="Hatfield"/>
    <x v="0"/>
    <x v="3"/>
    <n v="1"/>
  </r>
  <r>
    <s v="R 930 000"/>
    <n v="930000"/>
    <s v="2 Bedroom Apartment"/>
    <x v="1"/>
    <s v="Montana"/>
    <x v="1"/>
    <x v="3"/>
    <n v="2"/>
  </r>
  <r>
    <s v="R 1 450 000"/>
    <n v="1450000"/>
    <s v="2 Bedroom Apartment"/>
    <x v="1"/>
    <s v="Silver Lakes"/>
    <x v="0"/>
    <x v="3"/>
    <s v="1,5"/>
  </r>
  <r>
    <s v="R 1 100 000"/>
    <n v="1100000"/>
    <s v="2 Bedroom Apartment"/>
    <x v="1"/>
    <s v="Hillcrest"/>
    <x v="0"/>
    <x v="3"/>
    <n v="1"/>
  </r>
  <r>
    <s v="R 550 000"/>
    <n v="550000"/>
    <s v="2 Bedroom Apartment"/>
    <x v="1"/>
    <s v="Arcadia"/>
    <x v="5"/>
    <x v="3"/>
    <s v="1,5"/>
  </r>
  <r>
    <s v="R 520 000"/>
    <n v="520000"/>
    <s v="2 Bedroom Apartment"/>
    <x v="1"/>
    <s v="Weavind Park"/>
    <x v="0"/>
    <x v="3"/>
    <n v="2"/>
  </r>
  <r>
    <s v="R 449 000"/>
    <n v="449000"/>
    <s v="1 Bedroom Apartment"/>
    <x v="1"/>
    <s v="Arcadia"/>
    <x v="5"/>
    <x v="7"/>
    <n v="1"/>
  </r>
  <r>
    <s v="R 1 250 000"/>
    <n v="1250000"/>
    <s v="2 Bedroom Apartment"/>
    <x v="1"/>
    <s v="Clydesdale"/>
    <x v="5"/>
    <x v="3"/>
    <n v="1"/>
  </r>
  <r>
    <s v="R 750 000"/>
    <n v="750000"/>
    <s v="2 Bedroom Apartment"/>
    <x v="1"/>
    <s v="Andeon"/>
    <x v="2"/>
    <x v="3"/>
    <n v="1"/>
  </r>
  <r>
    <s v="R 850 000"/>
    <n v="850000"/>
    <s v="2 Bedroom Apartment"/>
    <x v="1"/>
    <s v="Andeon"/>
    <x v="2"/>
    <x v="3"/>
    <n v="1"/>
  </r>
  <r>
    <s v="R 398 000"/>
    <n v="398000"/>
    <s v="1 Bedroom Apartment"/>
    <x v="1"/>
    <s v="Pretoria North"/>
    <x v="1"/>
    <x v="7"/>
    <n v="2"/>
  </r>
  <r>
    <s v="R 499 999"/>
    <n v="499999"/>
    <s v="3 Bedroom Apartment"/>
    <x v="1"/>
    <s v="Sunnyside"/>
    <x v="5"/>
    <x v="1"/>
    <n v="2"/>
  </r>
  <r>
    <s v="R 650 000"/>
    <n v="650000"/>
    <s v="3 Bedroom Apartment"/>
    <x v="1"/>
    <s v="Sinoville"/>
    <x v="1"/>
    <x v="1"/>
    <s v="1,5"/>
  </r>
  <r>
    <s v="R 533 000"/>
    <n v="533000"/>
    <s v="2 Bedroom Apartment"/>
    <x v="1"/>
    <s v="Wonderboom South"/>
    <x v="1"/>
    <x v="3"/>
    <n v="1"/>
  </r>
  <r>
    <s v="R 999 000"/>
    <n v="999000"/>
    <s v="2 Bedroom Apartment"/>
    <x v="1"/>
    <s v="Annlin"/>
    <x v="1"/>
    <x v="3"/>
    <n v="2"/>
  </r>
  <r>
    <s v="R 1 039 000"/>
    <n v="1039000"/>
    <s v="2 Bedroom Apartment"/>
    <x v="1"/>
    <s v="Annlin"/>
    <x v="1"/>
    <x v="3"/>
    <n v="2"/>
  </r>
  <r>
    <s v="R 450 000"/>
    <n v="450000"/>
    <s v="4 Bedroom Apartment"/>
    <x v="1"/>
    <s v="Sunnyside"/>
    <x v="5"/>
    <x v="0"/>
    <n v="1"/>
  </r>
  <r>
    <s v="R 870 000"/>
    <n v="870000"/>
    <s v="2 Bedroom Apartment"/>
    <x v="1"/>
    <s v="Olympus AH"/>
    <x v="4"/>
    <x v="3"/>
    <n v="1"/>
  </r>
  <r>
    <s v="R 850 000"/>
    <n v="850000"/>
    <s v="2 Bedroom Apartment"/>
    <x v="1"/>
    <s v="Montana"/>
    <x v="1"/>
    <x v="3"/>
    <n v="1"/>
  </r>
  <r>
    <s v="R 800 000"/>
    <n v="800000"/>
    <s v="2 Bedroom Apartment"/>
    <x v="1"/>
    <s v="Montana"/>
    <x v="1"/>
    <x v="3"/>
    <n v="1"/>
  </r>
  <r>
    <s v="R 200 000"/>
    <n v="200000"/>
    <s v="0.5 Bedroom Apartment"/>
    <x v="1"/>
    <s v="Sunnyside"/>
    <x v="5"/>
    <x v="2"/>
    <n v="1"/>
  </r>
  <r>
    <s v="R 1 100 000"/>
    <n v="1100000"/>
    <s v="2 Bedroom Apartment"/>
    <x v="1"/>
    <s v="The Wilds"/>
    <x v="0"/>
    <x v="3"/>
    <n v="2"/>
  </r>
  <r>
    <s v="R 1 640 000"/>
    <n v="1640000"/>
    <s v="2 Bedroom Apartment"/>
    <x v="1"/>
    <s v="Boardwalk Villas"/>
    <x v="0"/>
    <x v="3"/>
    <n v="2"/>
  </r>
  <r>
    <s v="R 675 000"/>
    <n v="675000"/>
    <s v="2 Bedroom Apartment"/>
    <x v="1"/>
    <s v="Mooikloof Ridge"/>
    <x v="4"/>
    <x v="3"/>
    <n v="1"/>
  </r>
  <r>
    <s v="R 730 000"/>
    <n v="730000"/>
    <s v="2 Bedroom Apartment"/>
    <x v="1"/>
    <s v="Wolmer"/>
    <x v="1"/>
    <x v="3"/>
    <n v="1"/>
  </r>
  <r>
    <s v="R 645 000"/>
    <n v="645000"/>
    <s v="2 Bedroom Apartment"/>
    <x v="1"/>
    <s v="Queenswood"/>
    <x v="0"/>
    <x v="3"/>
    <n v="1"/>
  </r>
  <r>
    <s v="R 775 000"/>
    <n v="775000"/>
    <s v="2 Bedroom Apartment"/>
    <x v="1"/>
    <s v="Montana"/>
    <x v="1"/>
    <x v="3"/>
    <n v="1"/>
  </r>
  <r>
    <s v="R 1 195 000"/>
    <n v="1195000"/>
    <s v="3 Bedroom Apartment"/>
    <x v="1"/>
    <s v="Murrayfield"/>
    <x v="0"/>
    <x v="1"/>
    <n v="2"/>
  </r>
  <r>
    <s v="R 460 000"/>
    <n v="460000"/>
    <s v="2 Bedroom Apartment"/>
    <x v="1"/>
    <s v="Pretoria Central"/>
    <x v="5"/>
    <x v="3"/>
    <n v="2"/>
  </r>
  <r>
    <s v="R 730 000"/>
    <n v="730000"/>
    <s v="2 Bedroom Apartment"/>
    <x v="1"/>
    <s v="Wolmer"/>
    <x v="1"/>
    <x v="3"/>
    <n v="1"/>
  </r>
  <r>
    <s v="R 870 000"/>
    <n v="870000"/>
    <s v="2 Bedroom Apartment"/>
    <x v="1"/>
    <s v="Groenkloof"/>
    <x v="6"/>
    <x v="3"/>
    <n v="1"/>
  </r>
  <r>
    <s v="R 876 000"/>
    <n v="876000"/>
    <s v="3 Bedroom Apartment"/>
    <x v="1"/>
    <s v="Sunnyside"/>
    <x v="5"/>
    <x v="1"/>
    <n v="2"/>
  </r>
  <r>
    <s v="R 795 000"/>
    <n v="795000"/>
    <s v="1 Bedroom Apartment"/>
    <x v="1"/>
    <s v="Savannah Country Estate"/>
    <x v="4"/>
    <x v="7"/>
    <n v="1"/>
  </r>
  <r>
    <s v="R 800 000"/>
    <n v="800000"/>
    <s v="2 Bedroom Apartment"/>
    <x v="1"/>
    <s v="La Montagne"/>
    <x v="0"/>
    <x v="3"/>
    <n v="1"/>
  </r>
  <r>
    <s v="R 795 000"/>
    <n v="795000"/>
    <s v="2 Bedroom Apartment"/>
    <x v="1"/>
    <s v="Boardwalk Villas"/>
    <x v="0"/>
    <x v="3"/>
    <n v="1"/>
  </r>
  <r>
    <s v="R 380 000"/>
    <n v="380000"/>
    <s v="1.5 Bedroom Apartment"/>
    <x v="1"/>
    <s v="Proclamation Hill"/>
    <x v="2"/>
    <x v="17"/>
    <n v="1"/>
  </r>
  <r>
    <s v="R 380 000"/>
    <n v="380000"/>
    <s v="1.5 Bedroom Apartment"/>
    <x v="1"/>
    <s v="Proclamation Hill"/>
    <x v="2"/>
    <x v="17"/>
    <n v="1"/>
  </r>
  <r>
    <s v="R 470 000"/>
    <n v="470000"/>
    <s v="2 Bedroom Apartment"/>
    <x v="1"/>
    <s v="Pretoria North"/>
    <x v="1"/>
    <x v="3"/>
    <n v="1"/>
  </r>
  <r>
    <s v="R 295 000"/>
    <n v="295000"/>
    <s v="1 Bedroom Apartment"/>
    <x v="1"/>
    <s v="Pretoria North"/>
    <x v="1"/>
    <x v="7"/>
    <n v="1"/>
  </r>
  <r>
    <s v="R 345 000"/>
    <n v="345000"/>
    <s v="1.5 Bedroom Apartment"/>
    <x v="1"/>
    <s v="Pretoria West"/>
    <x v="2"/>
    <x v="17"/>
    <n v="1"/>
  </r>
  <r>
    <s v="R 600 000"/>
    <n v="600000"/>
    <s v="2.5 Bedroom Apartment"/>
    <x v="1"/>
    <s v="Silverton"/>
    <x v="0"/>
    <x v="10"/>
    <s v="1,5"/>
  </r>
  <r>
    <s v="R 10 700 000"/>
    <n v="10700000"/>
    <s v="21 Bedroom Apartment"/>
    <x v="1"/>
    <s v="Sunnyside"/>
    <x v="5"/>
    <x v="25"/>
    <n v="21"/>
  </r>
  <r>
    <s v="R 799 000"/>
    <n v="799000"/>
    <s v="2 Bedroom Apartment"/>
    <x v="1"/>
    <s v="Boardwalk Villas"/>
    <x v="0"/>
    <x v="3"/>
    <n v="1"/>
  </r>
  <r>
    <s v="R 2 495 000"/>
    <n v="2495000"/>
    <s v="2 Bedroom Apartment"/>
    <x v="1"/>
    <s v="Brooklyn"/>
    <x v="0"/>
    <x v="3"/>
    <n v="2"/>
  </r>
  <r>
    <s v="R 980 000"/>
    <n v="980000"/>
    <s v="2 Bedroom Apartment"/>
    <x v="1"/>
    <s v="Pretoriuspark"/>
    <x v="0"/>
    <x v="3"/>
    <n v="2"/>
  </r>
  <r>
    <s v="R 1 000 000"/>
    <n v="1000000"/>
    <s v="3 Bedroom Apartment"/>
    <x v="1"/>
    <s v="Equestria"/>
    <x v="0"/>
    <x v="1"/>
    <n v="2"/>
  </r>
  <r>
    <s v="R 530 000"/>
    <n v="530000"/>
    <s v="2 Bedroom Apartment"/>
    <x v="1"/>
    <s v="Philip Nel Park"/>
    <x v="2"/>
    <x v="3"/>
    <n v="1"/>
  </r>
  <r>
    <s v="R 1 700 000"/>
    <n v="1700000"/>
    <s v="4 Bedroom Apartment"/>
    <x v="1"/>
    <s v="Magalieskruin"/>
    <x v="1"/>
    <x v="0"/>
    <n v="2"/>
  </r>
  <r>
    <s v="R 690 000"/>
    <n v="690000"/>
    <s v="2 Bedroom Apartment"/>
    <x v="1"/>
    <s v="Mooikloof Ridge"/>
    <x v="4"/>
    <x v="3"/>
    <n v="1"/>
  </r>
  <r>
    <s v="R 800 000"/>
    <n v="800000"/>
    <s v="3 Bedroom Apartment"/>
    <x v="1"/>
    <s v="Equestria"/>
    <x v="0"/>
    <x v="1"/>
    <n v="1"/>
  </r>
  <r>
    <s v="R 800 000"/>
    <n v="800000"/>
    <s v="3 Bedroom Apartment"/>
    <x v="1"/>
    <s v="Equestria"/>
    <x v="0"/>
    <x v="1"/>
    <n v="1"/>
  </r>
  <r>
    <s v="R 350 000"/>
    <n v="350000"/>
    <s v="1.5 Bedroom Apartment"/>
    <x v="1"/>
    <s v="Sunnyside"/>
    <x v="5"/>
    <x v="17"/>
    <n v="1"/>
  </r>
  <r>
    <s v="R 410 000"/>
    <n v="410000"/>
    <s v="1.5 Bedroom Apartment"/>
    <x v="1"/>
    <s v="Trevenna"/>
    <x v="5"/>
    <x v="17"/>
    <n v="1"/>
  </r>
  <r>
    <s v="R 460 000"/>
    <n v="460000"/>
    <s v="2.5 Bedroom Apartment"/>
    <x v="1"/>
    <s v="Sunnyside"/>
    <x v="5"/>
    <x v="10"/>
    <s v="1,5"/>
  </r>
  <r>
    <s v="R 1 640 000"/>
    <n v="1640000"/>
    <s v="2 Bedroom Apartment"/>
    <x v="1"/>
    <s v="Boardwalk Villas"/>
    <x v="0"/>
    <x v="3"/>
    <n v="2"/>
  </r>
  <r>
    <s v="R 725 000"/>
    <n v="725000"/>
    <s v="2 Bedroom Apartment"/>
    <x v="1"/>
    <s v="Lotus Gardens"/>
    <x v="3"/>
    <x v="3"/>
    <n v="1"/>
  </r>
  <r>
    <s v="R 1 170 000"/>
    <n v="1170000"/>
    <s v="2 Bedroom Apartment"/>
    <x v="1"/>
    <s v="Hatfield"/>
    <x v="0"/>
    <x v="3"/>
    <n v="2"/>
  </r>
  <r>
    <s v="R 1 020 000"/>
    <n v="1020000"/>
    <s v="2 Bedroom Apartment"/>
    <x v="1"/>
    <s v="Hatfield"/>
    <x v="0"/>
    <x v="3"/>
    <n v="1"/>
  </r>
  <r>
    <s v="R 725 000"/>
    <n v="725000"/>
    <s v="2 Bedroom Apartment"/>
    <x v="1"/>
    <s v="Lotus Gardens"/>
    <x v="3"/>
    <x v="3"/>
    <n v="1"/>
  </r>
  <r>
    <s v="R 291 000"/>
    <n v="291000"/>
    <s v="1 Bedroom Apartment"/>
    <x v="1"/>
    <s v="Sunnyside"/>
    <x v="5"/>
    <x v="7"/>
    <n v="1"/>
  </r>
  <r>
    <s v="R 789 000"/>
    <n v="789000"/>
    <s v="2 Bedroom Apartment"/>
    <x v="1"/>
    <s v="Sinoville"/>
    <x v="1"/>
    <x v="3"/>
    <n v="1"/>
  </r>
  <r>
    <s v="R 570 000"/>
    <n v="570000"/>
    <s v="3 Bedroom Apartment"/>
    <x v="1"/>
    <s v="Sunnyside"/>
    <x v="5"/>
    <x v="1"/>
    <n v="1"/>
  </r>
  <r>
    <s v="R 470 000"/>
    <n v="470000"/>
    <s v="2 Bedroom Apartment"/>
    <x v="1"/>
    <s v="Sunnyside"/>
    <x v="5"/>
    <x v="3"/>
    <n v="1"/>
  </r>
  <r>
    <s v="R 860 000"/>
    <n v="860000"/>
    <s v="2 Bedroom Apartment"/>
    <x v="1"/>
    <s v="Philip Nel Park"/>
    <x v="2"/>
    <x v="3"/>
    <n v="1"/>
  </r>
  <r>
    <s v="R 520 000"/>
    <n v="520000"/>
    <s v="3 Bedroom Apartment"/>
    <x v="1"/>
    <s v="Sunnyside"/>
    <x v="5"/>
    <x v="1"/>
    <n v="1"/>
  </r>
  <r>
    <s v="R 410 000"/>
    <n v="410000"/>
    <s v="2 Bedroom Apartment"/>
    <x v="1"/>
    <s v="Pretoria West"/>
    <x v="2"/>
    <x v="3"/>
    <n v="1"/>
  </r>
  <r>
    <s v="R 729 000"/>
    <n v="729000"/>
    <s v="2 Bedroom Apartment"/>
    <x v="1"/>
    <s v="Queenswood"/>
    <x v="0"/>
    <x v="3"/>
    <n v="1"/>
  </r>
  <r>
    <s v="R 740 000"/>
    <n v="740000"/>
    <s v="2 Bedroom Apartment"/>
    <x v="1"/>
    <s v="Mooikloof Ridge"/>
    <x v="4"/>
    <x v="3"/>
    <n v="1"/>
  </r>
  <r>
    <s v="R 250 000"/>
    <n v="250000"/>
    <s v="1 Bedroom Apartment"/>
    <x v="1"/>
    <s v="Pretoria Central"/>
    <x v="5"/>
    <x v="7"/>
    <n v="1"/>
  </r>
  <r>
    <s v="R 900 000"/>
    <n v="900000"/>
    <s v="2 Bedroom Apartment"/>
    <x v="1"/>
    <s v="Annlin-Wes"/>
    <x v="1"/>
    <x v="3"/>
    <n v="2"/>
  </r>
  <r>
    <s v="R 295 000"/>
    <n v="295000"/>
    <s v="0.5 Bedroom Apartment"/>
    <x v="1"/>
    <s v="Pretoria Central"/>
    <x v="5"/>
    <x v="2"/>
    <n v="1"/>
  </r>
  <r>
    <s v="R 789 999"/>
    <n v="789999"/>
    <s v="2 Bedroom Apartment"/>
    <x v="1"/>
    <s v="Sinoville"/>
    <x v="1"/>
    <x v="3"/>
    <n v="1"/>
  </r>
  <r>
    <s v="R 730 000"/>
    <n v="730000"/>
    <s v="2 Bedroom Apartment"/>
    <x v="1"/>
    <s v="Pretoria North"/>
    <x v="1"/>
    <x v="3"/>
    <n v="1"/>
  </r>
  <r>
    <s v="R 565 000"/>
    <n v="565000"/>
    <s v="3 Bedroom Apartment"/>
    <x v="1"/>
    <s v="Sunnyside"/>
    <x v="5"/>
    <x v="1"/>
    <n v="1"/>
  </r>
  <r>
    <s v="R 590 000"/>
    <n v="590000"/>
    <s v="2.5 Bedroom Apartment"/>
    <x v="1"/>
    <s v="Silverton"/>
    <x v="0"/>
    <x v="10"/>
    <s v="1,5"/>
  </r>
  <r>
    <s v="R 2 400 000"/>
    <n v="2400000"/>
    <s v="2 Bedroom Apartment"/>
    <x v="1"/>
    <s v="Menlo Park"/>
    <x v="0"/>
    <x v="3"/>
    <n v="2"/>
  </r>
  <r>
    <s v="R 400 000"/>
    <n v="400000"/>
    <s v="2 Bedroom Apartment"/>
    <x v="1"/>
    <s v="Sunnyside"/>
    <x v="5"/>
    <x v="3"/>
    <n v="1"/>
  </r>
  <r>
    <s v="R 550 000"/>
    <n v="550000"/>
    <s v="2 Bedroom Apartment"/>
    <x v="1"/>
    <s v="Mountain View"/>
    <x v="1"/>
    <x v="3"/>
    <n v="1"/>
  </r>
  <r>
    <s v="R 1 750 000"/>
    <n v="1750000"/>
    <s v="3 Bedroom Apartment"/>
    <x v="1"/>
    <s v="Montana Park"/>
    <x v="1"/>
    <x v="1"/>
    <n v="2"/>
  </r>
  <r>
    <s v="R 1 750 000"/>
    <n v="1750000"/>
    <s v="3 Bedroom Apartment"/>
    <x v="1"/>
    <s v="Montana Park"/>
    <x v="1"/>
    <x v="1"/>
    <n v="2"/>
  </r>
  <r>
    <s v="R 599 000"/>
    <n v="599000"/>
    <s v="2 Bedroom Apartment"/>
    <x v="1"/>
    <s v="Sunnyside"/>
    <x v="5"/>
    <x v="3"/>
    <n v="1"/>
  </r>
  <r>
    <s v="R 872 500"/>
    <n v="872500"/>
    <s v="5 Bedroom Apartment"/>
    <x v="1"/>
    <s v="Arcadia"/>
    <x v="5"/>
    <x v="2"/>
    <n v="1"/>
  </r>
  <r>
    <s v="R 1 800 000"/>
    <n v="1800000"/>
    <s v="3 Bedroom Apartment"/>
    <x v="1"/>
    <s v="Montana"/>
    <x v="1"/>
    <x v="1"/>
    <n v="2"/>
  </r>
  <r>
    <s v="R 1 756 000"/>
    <n v="1756000"/>
    <s v="2 Bedroom Apartment"/>
    <x v="1"/>
    <s v="Brooklyn"/>
    <x v="0"/>
    <x v="3"/>
    <n v="1"/>
  </r>
  <r>
    <s v="R 1 380 000"/>
    <n v="1380000"/>
    <s v="2 Bedroom Apartment"/>
    <x v="1"/>
    <s v="Blyde Riverwalk Estate"/>
    <x v="0"/>
    <x v="3"/>
    <n v="2"/>
  </r>
  <r>
    <s v="R 850 000"/>
    <n v="850000"/>
    <s v="1 Bedroom Apartment"/>
    <x v="1"/>
    <s v="Hatfield"/>
    <x v="0"/>
    <x v="7"/>
    <n v="1"/>
  </r>
  <r>
    <s v="R 1 099 000"/>
    <n v="1099000"/>
    <s v="2 Bedroom Apartment"/>
    <x v="1"/>
    <s v="Hillcrest"/>
    <x v="0"/>
    <x v="3"/>
    <n v="2"/>
  </r>
  <r>
    <s v="R 680 000"/>
    <n v="680000"/>
    <s v="2 Bedroom Apartment"/>
    <x v="1"/>
    <s v="Silverton"/>
    <x v="0"/>
    <x v="3"/>
    <n v="1"/>
  </r>
  <r>
    <s v="R 570 000"/>
    <n v="570000"/>
    <s v="2 Bedroom Apartment"/>
    <x v="1"/>
    <s v="Lotus Gardens"/>
    <x v="3"/>
    <x v="3"/>
    <n v="1"/>
  </r>
  <r>
    <s v="R 480 000"/>
    <n v="480000"/>
    <s v="2 Bedroom Apartment"/>
    <x v="1"/>
    <s v="Pretoria Central"/>
    <x v="5"/>
    <x v="3"/>
    <n v="1"/>
  </r>
  <r>
    <s v="R 850 000"/>
    <n v="850000"/>
    <s v="1 Bedroom Apartment"/>
    <x v="1"/>
    <s v="Hillcrest"/>
    <x v="0"/>
    <x v="7"/>
    <n v="1"/>
  </r>
  <r>
    <s v="R 650 000"/>
    <n v="650000"/>
    <s v="1 Bedroom Apartment"/>
    <x v="1"/>
    <s v="The Meadows"/>
    <x v="0"/>
    <x v="7"/>
    <n v="1"/>
  </r>
  <r>
    <s v="R 590 000"/>
    <n v="590000"/>
    <s v="1 Bedroom Apartment"/>
    <x v="1"/>
    <s v="Montana"/>
    <x v="1"/>
    <x v="7"/>
    <n v="1"/>
  </r>
  <r>
    <s v="R 2 300 000"/>
    <n v="2300000"/>
    <s v="2 Bedroom Apartment"/>
    <x v="1"/>
    <s v="Ashlea Gardens"/>
    <x v="0"/>
    <x v="3"/>
    <n v="2"/>
  </r>
  <r>
    <s v="R 590 000"/>
    <n v="590000"/>
    <s v="2 Bedroom Apartment"/>
    <x v="1"/>
    <s v="Weavind Park"/>
    <x v="0"/>
    <x v="3"/>
    <n v="2"/>
  </r>
  <r>
    <s v="R 450 000"/>
    <n v="450000"/>
    <s v="2 Bedroom Apartment"/>
    <x v="1"/>
    <s v="Sunnyside"/>
    <x v="5"/>
    <x v="3"/>
    <n v="1"/>
  </r>
  <r>
    <s v="R 590 000"/>
    <n v="590000"/>
    <s v="2 Bedroom Apartment"/>
    <x v="1"/>
    <s v="Weavind Park"/>
    <x v="0"/>
    <x v="3"/>
    <n v="2"/>
  </r>
  <r>
    <s v="R 480 000"/>
    <n v="480000"/>
    <s v="1 Bedroom Apartment"/>
    <x v="1"/>
    <s v="Annlin"/>
    <x v="1"/>
    <x v="7"/>
    <n v="1"/>
  </r>
  <r>
    <s v="R 729 000"/>
    <n v="729000"/>
    <s v="2 Bedroom Apartment"/>
    <x v="1"/>
    <s v="Queenswood"/>
    <x v="0"/>
    <x v="3"/>
    <n v="1"/>
  </r>
  <r>
    <s v="R 940 000"/>
    <n v="940000"/>
    <s v="2 Bedroom Apartment"/>
    <x v="1"/>
    <s v="Pretoriuspark"/>
    <x v="0"/>
    <x v="3"/>
    <n v="2"/>
  </r>
  <r>
    <s v="R 2 395 000"/>
    <n v="2395000"/>
    <s v="1 Bedroom Apartment"/>
    <x v="1"/>
    <s v="Menlyn"/>
    <x v="0"/>
    <x v="7"/>
    <n v="1"/>
  </r>
  <r>
    <s v="R 560 000"/>
    <n v="560000"/>
    <s v="2 Bedroom Apartment"/>
    <x v="1"/>
    <s v="Arcadia"/>
    <x v="5"/>
    <x v="3"/>
    <n v="1"/>
  </r>
  <r>
    <s v="R 1 615 000"/>
    <n v="1615000"/>
    <s v="2 Bedroom Apartment"/>
    <x v="1"/>
    <s v="Brooklyn"/>
    <x v="0"/>
    <x v="3"/>
    <n v="2"/>
  </r>
  <r>
    <s v="R 700 000"/>
    <n v="700000"/>
    <s v="4 Bedroom Apartment"/>
    <x v="1"/>
    <s v="Sunnyside"/>
    <x v="5"/>
    <x v="0"/>
    <n v="2"/>
  </r>
  <r>
    <s v="R 300 000"/>
    <n v="300000"/>
    <s v="2 Bedroom Apartment"/>
    <x v="1"/>
    <s v="Sunnyside"/>
    <x v="5"/>
    <x v="3"/>
    <n v="1"/>
  </r>
  <r>
    <s v="R 695 000"/>
    <n v="695000"/>
    <s v="2 Bedroom Apartment"/>
    <x v="1"/>
    <s v="Montana"/>
    <x v="1"/>
    <x v="3"/>
    <n v="1"/>
  </r>
  <r>
    <s v="R 860 000"/>
    <n v="860000"/>
    <s v="1 Bedroom Apartment"/>
    <x v="1"/>
    <s v="Hatfield"/>
    <x v="0"/>
    <x v="7"/>
    <n v="1"/>
  </r>
  <r>
    <s v="R 725 000"/>
    <n v="725000"/>
    <s v="3 Bedroom Apartment"/>
    <x v="1"/>
    <s v="Arcadia"/>
    <x v="5"/>
    <x v="1"/>
    <s v="1,5"/>
  </r>
  <r>
    <s v="R 650 000"/>
    <n v="650000"/>
    <s v="2 Bedroom Apartment"/>
    <x v="1"/>
    <s v="Montana"/>
    <x v="1"/>
    <x v="3"/>
    <n v="1"/>
  </r>
  <r>
    <s v="R 295 000"/>
    <n v="295000"/>
    <s v="1.5 Bedroom Apartment"/>
    <x v="1"/>
    <s v="Pretoria West"/>
    <x v="2"/>
    <x v="17"/>
    <n v="1"/>
  </r>
  <r>
    <s v="R 650 000"/>
    <n v="650000"/>
    <s v="2 Bedroom Apartment"/>
    <x v="1"/>
    <s v="East Lynne"/>
    <x v="0"/>
    <x v="3"/>
    <n v="1"/>
  </r>
  <r>
    <s v="R 500 000"/>
    <n v="500000"/>
    <s v="2.5 Bedroom Apartment"/>
    <x v="1"/>
    <s v="Sunnyside"/>
    <x v="5"/>
    <x v="10"/>
    <n v="1"/>
  </r>
  <r>
    <s v="R 1 995 000"/>
    <n v="1995000"/>
    <s v="2 Bedroom Apartment"/>
    <x v="1"/>
    <s v="Menlyn"/>
    <x v="0"/>
    <x v="3"/>
    <n v="2"/>
  </r>
  <r>
    <s v="R 320 000"/>
    <n v="320000"/>
    <s v="1 Bedroom Apartment"/>
    <x v="1"/>
    <s v="Pretoria Central"/>
    <x v="5"/>
    <x v="7"/>
    <n v="1"/>
  </r>
  <r>
    <s v="R 1 695 000"/>
    <n v="1695000"/>
    <s v="1 Bedroom Apartment"/>
    <x v="1"/>
    <s v="Menlo Park"/>
    <x v="0"/>
    <x v="7"/>
    <n v="1"/>
  </r>
  <r>
    <s v="R 4 290 000"/>
    <n v="4290000"/>
    <s v="2 Bedroom Apartment"/>
    <x v="1"/>
    <s v="Menlyn"/>
    <x v="0"/>
    <x v="3"/>
    <n v="2"/>
  </r>
  <r>
    <s v="R 1 450 000"/>
    <n v="1450000"/>
    <s v="2 Bedroom Apartment"/>
    <x v="1"/>
    <s v="Faerie Glen"/>
    <x v="0"/>
    <x v="3"/>
    <n v="1"/>
  </r>
  <r>
    <s v="R 850 000"/>
    <n v="850000"/>
    <s v="2 Bedroom Apartment"/>
    <x v="1"/>
    <s v="Montana"/>
    <x v="1"/>
    <x v="3"/>
    <n v="1"/>
  </r>
  <r>
    <s v="R 520 000"/>
    <n v="520000"/>
    <s v="2 Bedroom Apartment"/>
    <x v="1"/>
    <s v="Mayville"/>
    <x v="1"/>
    <x v="3"/>
    <n v="1"/>
  </r>
  <r>
    <s v="R 465 000"/>
    <n v="465000"/>
    <s v="2 Bedroom Apartment"/>
    <x v="1"/>
    <s v="Muckleneuk"/>
    <x v="5"/>
    <x v="3"/>
    <n v="1"/>
  </r>
  <r>
    <s v="R 690 000"/>
    <n v="690000"/>
    <s v="2 Bedroom Apartment"/>
    <x v="1"/>
    <s v="Olympus AH"/>
    <x v="4"/>
    <x v="3"/>
    <n v="1"/>
  </r>
  <r>
    <s v="R 710 000"/>
    <n v="710000"/>
    <s v="3 Bedroom Apartment"/>
    <x v="1"/>
    <s v="Rietfontein"/>
    <x v="1"/>
    <x v="1"/>
    <n v="2"/>
  </r>
  <r>
    <s v="R 989 000"/>
    <n v="989000"/>
    <s v="3 Bedroom Apartment"/>
    <x v="1"/>
    <s v="Roodepark Eco Estate"/>
    <x v="4"/>
    <x v="1"/>
    <n v="1"/>
  </r>
  <r>
    <s v="R 500 000"/>
    <n v="500000"/>
    <s v="2.5 Bedroom Apartment"/>
    <x v="1"/>
    <s v="Sunnyside"/>
    <x v="5"/>
    <x v="10"/>
    <n v="1"/>
  </r>
  <r>
    <s v="R 1 890 000"/>
    <n v="1890000"/>
    <s v="3 Bedroom Apartment"/>
    <x v="1"/>
    <s v="Montana"/>
    <x v="1"/>
    <x v="1"/>
    <n v="2"/>
  </r>
  <r>
    <s v="R 365 000"/>
    <n v="365000"/>
    <s v="2 Bedroom Apartment"/>
    <x v="1"/>
    <s v="Sunnyside"/>
    <x v="5"/>
    <x v="3"/>
    <n v="1"/>
  </r>
  <r>
    <s v="R 620 000"/>
    <n v="620000"/>
    <s v="1 Bedroom Apartment"/>
    <x v="1"/>
    <s v="Hillcrest"/>
    <x v="0"/>
    <x v="7"/>
    <n v="1"/>
  </r>
  <r>
    <s v="R 990 000"/>
    <n v="990000"/>
    <s v="2 Bedroom Apartment"/>
    <x v="1"/>
    <s v="Newlands"/>
    <x v="0"/>
    <x v="3"/>
    <n v="1"/>
  </r>
  <r>
    <s v="R 297 000"/>
    <n v="297000"/>
    <s v="1 Bedroom Apartment"/>
    <x v="1"/>
    <s v="Pretoria Central"/>
    <x v="5"/>
    <x v="7"/>
    <n v="1"/>
  </r>
  <r>
    <s v="R 780 000"/>
    <n v="780000"/>
    <s v="3 Bedroom Apartment"/>
    <x v="1"/>
    <s v="Waterkloof Glen"/>
    <x v="0"/>
    <x v="1"/>
    <n v="2"/>
  </r>
  <r>
    <s v="R 590 000"/>
    <n v="590000"/>
    <s v="4 Bedroom Apartment"/>
    <x v="1"/>
    <s v="Sunnyside"/>
    <x v="5"/>
    <x v="0"/>
    <n v="1"/>
  </r>
  <r>
    <s v="R 900 000"/>
    <n v="900000"/>
    <s v="2 Bedroom Apartment"/>
    <x v="1"/>
    <s v="Blyde Riverwalk Estate"/>
    <x v="0"/>
    <x v="3"/>
    <n v="1"/>
  </r>
  <r>
    <s v="R 537 500"/>
    <n v="537500"/>
    <s v="2 Bedroom Apartment"/>
    <x v="1"/>
    <s v="Pretoria Central"/>
    <x v="5"/>
    <x v="3"/>
    <n v="1"/>
  </r>
  <r>
    <s v="R 530 000"/>
    <n v="530000"/>
    <s v="2 Bedroom Apartment"/>
    <x v="1"/>
    <s v="Villieria"/>
    <x v="1"/>
    <x v="3"/>
    <n v="1"/>
  </r>
  <r>
    <s v="R 560 000"/>
    <n v="560000"/>
    <s v="2 Bedroom Apartment"/>
    <x v="1"/>
    <s v="Arcadia"/>
    <x v="5"/>
    <x v="3"/>
    <n v="1"/>
  </r>
  <r>
    <s v="R 1 100 000"/>
    <n v="1100000"/>
    <s v="2 Bedroom Apartment"/>
    <x v="1"/>
    <s v="The Wilds"/>
    <x v="0"/>
    <x v="3"/>
    <n v="2"/>
  </r>
  <r>
    <s v="R 2 550 000"/>
    <n v="2550000"/>
    <s v="2 Bedroom Apartment"/>
    <x v="1"/>
    <s v="Muckleneuk"/>
    <x v="5"/>
    <x v="3"/>
    <s v="2,5"/>
  </r>
  <r>
    <s v="R 1 495 000"/>
    <n v="1495000"/>
    <s v="3 Bedroom Apartment"/>
    <x v="1"/>
    <s v="Pretoriuspark"/>
    <x v="0"/>
    <x v="1"/>
    <n v="3"/>
  </r>
  <r>
    <s v="R 960 000"/>
    <n v="960000"/>
    <s v="3 Bedroom Apartment"/>
    <x v="1"/>
    <s v="Magalieskruin"/>
    <x v="1"/>
    <x v="1"/>
    <n v="2"/>
  </r>
  <r>
    <s v="R 1 499 000"/>
    <n v="1499000"/>
    <s v="2 Bedroom Apartment"/>
    <x v="1"/>
    <s v="Sinoville"/>
    <x v="1"/>
    <x v="3"/>
    <n v="2"/>
  </r>
  <r>
    <s v="R 460 000"/>
    <n v="460000"/>
    <s v="2 Bedroom Apartment"/>
    <x v="1"/>
    <s v="Pretoria West"/>
    <x v="2"/>
    <x v="3"/>
    <n v="1"/>
  </r>
  <r>
    <s v="R 1 190 000"/>
    <n v="1190000"/>
    <s v="2 Bedroom Apartment"/>
    <x v="1"/>
    <s v="Hatfield"/>
    <x v="0"/>
    <x v="3"/>
    <n v="2"/>
  </r>
  <r>
    <s v="R 480 000"/>
    <n v="480000"/>
    <s v="1 Bedroom Apartment"/>
    <x v="1"/>
    <s v="Queenswood"/>
    <x v="0"/>
    <x v="7"/>
    <n v="1"/>
  </r>
  <r>
    <s v="R 1 495 000"/>
    <n v="1495000"/>
    <s v="3 Bedroom Apartment"/>
    <x v="1"/>
    <s v="Pretoriuspark"/>
    <x v="0"/>
    <x v="1"/>
    <n v="3"/>
  </r>
  <r>
    <s v="R 700 000"/>
    <n v="700000"/>
    <s v="1 Bedroom Apartment"/>
    <x v="1"/>
    <s v="Hatfield"/>
    <x v="0"/>
    <x v="7"/>
    <n v="1"/>
  </r>
  <r>
    <s v="R 899 000"/>
    <n v="899000"/>
    <s v="1 Bedroom Apartment"/>
    <x v="1"/>
    <s v="Hatfield"/>
    <x v="0"/>
    <x v="7"/>
    <n v="1"/>
  </r>
  <r>
    <s v="R 899 000"/>
    <n v="899000"/>
    <s v="1 Bedroom Apartment"/>
    <x v="1"/>
    <s v="Hatfield"/>
    <x v="0"/>
    <x v="7"/>
    <n v="1"/>
  </r>
  <r>
    <s v="R 1 300 000"/>
    <n v="1300000"/>
    <s v="2 Bedroom Apartment"/>
    <x v="1"/>
    <s v="Hillcrest"/>
    <x v="0"/>
    <x v="3"/>
    <n v="2"/>
  </r>
  <r>
    <s v="R 580 000"/>
    <n v="580000"/>
    <s v="2 Bedroom Apartment"/>
    <x v="1"/>
    <s v="Wonderboom South"/>
    <x v="1"/>
    <x v="3"/>
    <n v="1"/>
  </r>
  <r>
    <s v="R 580 000"/>
    <n v="580000"/>
    <s v="2 Bedroom Apartment"/>
    <x v="1"/>
    <s v="Wonderboom South"/>
    <x v="1"/>
    <x v="3"/>
    <n v="1"/>
  </r>
  <r>
    <s v="R 540 000"/>
    <n v="540000"/>
    <s v="2 Bedroom Apartment"/>
    <x v="1"/>
    <s v="Sunnyside"/>
    <x v="5"/>
    <x v="3"/>
    <n v="1"/>
  </r>
  <r>
    <s v="R 795 000"/>
    <n v="795000"/>
    <s v="2 Bedroom Apartment"/>
    <x v="1"/>
    <s v="Olympus AH"/>
    <x v="4"/>
    <x v="3"/>
    <n v="1"/>
  </r>
  <r>
    <s v="R 1 075 000"/>
    <n v="1075000"/>
    <s v="3 Bedroom Apartment"/>
    <x v="1"/>
    <s v="Magalieskruin"/>
    <x v="1"/>
    <x v="1"/>
    <n v="1"/>
  </r>
  <r>
    <s v="R 877 000"/>
    <n v="877000"/>
    <s v="4.5 Bedroom Apartment"/>
    <x v="1"/>
    <s v="Sunnyside"/>
    <x v="5"/>
    <x v="16"/>
    <n v="1"/>
  </r>
  <r>
    <s v="R 430 000"/>
    <n v="430000"/>
    <s v="1.5 Bedroom Apartment"/>
    <x v="1"/>
    <s v="Pretoria Central"/>
    <x v="5"/>
    <x v="17"/>
    <s v="1,5"/>
  </r>
  <r>
    <s v="R 950 000"/>
    <n v="950000"/>
    <s v="1 Bedroom Apartment"/>
    <x v="1"/>
    <s v="Montana"/>
    <x v="1"/>
    <x v="7"/>
    <n v="1"/>
  </r>
  <r>
    <s v="R 1 500 000"/>
    <n v="1500000"/>
    <s v="1 Bedroom Apartment"/>
    <x v="1"/>
    <s v="Hatfield"/>
    <x v="0"/>
    <x v="7"/>
    <n v="1"/>
  </r>
  <r>
    <s v="R 640 000"/>
    <n v="640000"/>
    <s v="4 Bedroom Apartment"/>
    <x v="1"/>
    <s v="Sunnyside"/>
    <x v="5"/>
    <x v="0"/>
    <n v="2"/>
  </r>
  <r>
    <s v="R 535 000"/>
    <n v="535000"/>
    <s v="4 Bedroom Apartment"/>
    <x v="1"/>
    <s v="Capital Park"/>
    <x v="5"/>
    <x v="0"/>
    <n v="1"/>
  </r>
  <r>
    <s v="R 650 000"/>
    <n v="650000"/>
    <s v="3 Bedroom Apartment"/>
    <x v="1"/>
    <s v="Sunnyside"/>
    <x v="5"/>
    <x v="1"/>
    <n v="2"/>
  </r>
  <r>
    <s v="R 1 350 000"/>
    <n v="1350000"/>
    <s v="2 Bedroom Apartment"/>
    <x v="1"/>
    <s v="Nieuw Muckleneuk"/>
    <x v="0"/>
    <x v="3"/>
    <n v="2"/>
  </r>
  <r>
    <s v="R 595 000"/>
    <n v="595000"/>
    <s v="2.5 Bedroom Apartment"/>
    <x v="1"/>
    <s v="Wonderboom South"/>
    <x v="1"/>
    <x v="10"/>
    <n v="1"/>
  </r>
  <r>
    <s v="R 890 000"/>
    <n v="890000"/>
    <s v="2 Bedroom Apartment"/>
    <x v="1"/>
    <s v="Lombardy Estate"/>
    <x v="0"/>
    <x v="3"/>
    <n v="2"/>
  </r>
  <r>
    <s v="R 915 000"/>
    <n v="915000"/>
    <s v="2 Bedroom Apartment"/>
    <x v="1"/>
    <s v="Pretoriuspark"/>
    <x v="0"/>
    <x v="3"/>
    <n v="2"/>
  </r>
  <r>
    <s v="R 799 000"/>
    <n v="799000"/>
    <s v="2 Bedroom Apartment"/>
    <x v="1"/>
    <s v="Moreleta Park"/>
    <x v="0"/>
    <x v="3"/>
    <n v="1"/>
  </r>
  <r>
    <s v="R 4 700 000"/>
    <n v="4700000"/>
    <s v="3 Bedroom Apartment"/>
    <x v="1"/>
    <s v="Waterkloof Ridge"/>
    <x v="0"/>
    <x v="1"/>
    <n v="3"/>
  </r>
  <r>
    <s v="R 500 000"/>
    <n v="500000"/>
    <s v="2.5 Bedroom Apartment"/>
    <x v="1"/>
    <s v="Weavind Park"/>
    <x v="0"/>
    <x v="10"/>
    <s v="1,5"/>
  </r>
  <r>
    <s v="R 265 000"/>
    <n v="265000"/>
    <s v="1 Bedroom Apartment"/>
    <x v="1"/>
    <s v="Pretoria Central"/>
    <x v="5"/>
    <x v="7"/>
    <n v="1"/>
  </r>
  <r>
    <s v="R 590 500"/>
    <n v="590500"/>
    <s v="4 Bedroom Apartment"/>
    <x v="1"/>
    <s v="Muckleneuk"/>
    <x v="5"/>
    <x v="0"/>
    <n v="1"/>
  </r>
  <r>
    <s v="R 430 000"/>
    <n v="430000"/>
    <s v="1 Bedroom Apartment"/>
    <x v="1"/>
    <s v="Gezina"/>
    <x v="1"/>
    <x v="7"/>
    <n v="1"/>
  </r>
  <r>
    <s v="R 810 000"/>
    <n v="810000"/>
    <s v="2 Bedroom Apartment"/>
    <x v="1"/>
    <s v="Leeuwenhof Estate"/>
    <x v="0"/>
    <x v="3"/>
    <n v="2"/>
  </r>
  <r>
    <s v="R 2 395 000"/>
    <n v="2395000"/>
    <s v="2 Bedroom Apartment"/>
    <x v="1"/>
    <s v="Brooklyn"/>
    <x v="0"/>
    <x v="3"/>
    <n v="2"/>
  </r>
  <r>
    <s v="R 1 290 000"/>
    <n v="1290000"/>
    <s v="3 Bedroom Apartment"/>
    <x v="1"/>
    <s v="La Montagne"/>
    <x v="0"/>
    <x v="1"/>
    <n v="2"/>
  </r>
  <r>
    <s v="R 560 000"/>
    <n v="560000"/>
    <s v="2 Bedroom Apartment"/>
    <x v="1"/>
    <s v="Pretoria North"/>
    <x v="1"/>
    <x v="3"/>
    <n v="1"/>
  </r>
  <r>
    <s v="R 790 000"/>
    <n v="790000"/>
    <s v="2 Bedroom Apartment"/>
    <x v="1"/>
    <s v="Equestria"/>
    <x v="0"/>
    <x v="3"/>
    <n v="1"/>
  </r>
  <r>
    <s v="R 890 000"/>
    <n v="890000"/>
    <s v="1 Bedroom Apartment"/>
    <x v="1"/>
    <s v="Brooklyn"/>
    <x v="0"/>
    <x v="7"/>
    <n v="1"/>
  </r>
  <r>
    <s v="R 1 130 000"/>
    <n v="1130000"/>
    <s v="1 Bedroom Apartment"/>
    <x v="1"/>
    <s v="Menlo Park"/>
    <x v="0"/>
    <x v="7"/>
    <n v="1"/>
  </r>
  <r>
    <s v="R 1 145 000"/>
    <n v="1145000"/>
    <s v="2 Bedroom Apartment"/>
    <x v="1"/>
    <s v="Erasmuskloof"/>
    <x v="0"/>
    <x v="3"/>
    <n v="2"/>
  </r>
  <r>
    <s v="R 1 145 000"/>
    <n v="1145000"/>
    <s v="2 Bedroom Apartment"/>
    <x v="1"/>
    <s v="Erasmuskloof"/>
    <x v="0"/>
    <x v="3"/>
    <n v="2"/>
  </r>
  <r>
    <s v="R 1 200 000"/>
    <n v="1200000"/>
    <s v="2 Bedroom Apartment"/>
    <x v="1"/>
    <s v="Hatfield"/>
    <x v="0"/>
    <x v="3"/>
    <s v="1,5"/>
  </r>
  <r>
    <s v="R 470 000"/>
    <n v="470000"/>
    <s v="1 Bedroom Apartment"/>
    <x v="1"/>
    <s v="Kilner Park"/>
    <x v="1"/>
    <x v="7"/>
    <n v="1"/>
  </r>
  <r>
    <s v="R 799 000"/>
    <n v="799000"/>
    <s v="3 Bedroom Apartment"/>
    <x v="1"/>
    <s v="Montana"/>
    <x v="1"/>
    <x v="1"/>
    <n v="2"/>
  </r>
  <r>
    <s v="R 305 000"/>
    <n v="305000"/>
    <s v="1 Bedroom Apartment"/>
    <x v="1"/>
    <s v="Pretoria Central"/>
    <x v="5"/>
    <x v="7"/>
    <n v="1"/>
  </r>
  <r>
    <s v="R 880 000"/>
    <n v="880000"/>
    <s v="3 Bedroom Apartment"/>
    <x v="1"/>
    <s v="Claremont"/>
    <x v="2"/>
    <x v="1"/>
    <n v="1"/>
  </r>
  <r>
    <s v="R 965 000"/>
    <n v="965000"/>
    <s v="2 Bedroom Apartment"/>
    <x v="1"/>
    <s v="Sinoville"/>
    <x v="1"/>
    <x v="3"/>
    <n v="2"/>
  </r>
  <r>
    <s v="R 635 000"/>
    <n v="635000"/>
    <s v="2 Bedroom Apartment"/>
    <x v="1"/>
    <s v="Newlands"/>
    <x v="0"/>
    <x v="3"/>
    <n v="1"/>
  </r>
  <r>
    <s v="R 940 000"/>
    <n v="940000"/>
    <s v="3 Bedroom Apartment"/>
    <x v="1"/>
    <s v="Olympus AH"/>
    <x v="4"/>
    <x v="1"/>
    <n v="2"/>
  </r>
  <r>
    <s v="R 599 000"/>
    <n v="599000"/>
    <s v="1 Bedroom Apartment"/>
    <x v="1"/>
    <s v="Hatfield"/>
    <x v="0"/>
    <x v="7"/>
    <n v="1"/>
  </r>
  <r>
    <s v="R 965 000"/>
    <n v="965000"/>
    <s v="2 Bedroom Apartment"/>
    <x v="1"/>
    <s v="Montana"/>
    <x v="1"/>
    <x v="3"/>
    <n v="2"/>
  </r>
  <r>
    <s v="R 390 000"/>
    <n v="390000"/>
    <s v="1 Bedroom Apartment"/>
    <x v="1"/>
    <s v="Pretoria North"/>
    <x v="1"/>
    <x v="7"/>
    <n v="1"/>
  </r>
  <r>
    <s v="R 530 000"/>
    <n v="530000"/>
    <s v="2 Bedroom Apartment"/>
    <x v="1"/>
    <s v="Arcadia"/>
    <x v="5"/>
    <x v="3"/>
    <s v="N/A"/>
  </r>
  <r>
    <s v="R 285 000"/>
    <n v="285000"/>
    <s v="1 Bedroom Apartment"/>
    <x v="1"/>
    <s v="Trevenna"/>
    <x v="5"/>
    <x v="7"/>
    <n v="1"/>
  </r>
  <r>
    <s v="R 769 999"/>
    <n v="769999"/>
    <s v="2 Bedroom Apartment"/>
    <x v="1"/>
    <s v="Annlin"/>
    <x v="1"/>
    <x v="3"/>
    <n v="1"/>
  </r>
  <r>
    <s v="R 820 000"/>
    <n v="820000"/>
    <s v="2 Bedroom Apartment"/>
    <x v="1"/>
    <s v="La Montagne"/>
    <x v="0"/>
    <x v="3"/>
    <n v="1"/>
  </r>
  <r>
    <s v="R 1 990 000"/>
    <n v="1990000"/>
    <s v="2 Bedroom Apartment"/>
    <x v="1"/>
    <s v="Lynnwood"/>
    <x v="0"/>
    <x v="3"/>
    <n v="2"/>
  </r>
  <r>
    <s v="R 640 000"/>
    <n v="640000"/>
    <s v="2 Bedroom Apartment"/>
    <x v="1"/>
    <s v="Montana Tuine"/>
    <x v="1"/>
    <x v="3"/>
    <n v="1"/>
  </r>
  <r>
    <s v="R 790 000"/>
    <n v="790000"/>
    <s v="3 Bedroom Apartment"/>
    <x v="1"/>
    <s v="Rietfontein"/>
    <x v="1"/>
    <x v="1"/>
    <n v="2"/>
  </r>
  <r>
    <s v="R 570 000"/>
    <n v="570000"/>
    <s v="2 Bedroom Apartment"/>
    <x v="1"/>
    <s v="Silverton"/>
    <x v="0"/>
    <x v="3"/>
    <n v="1"/>
  </r>
  <r>
    <s v="R 960 000"/>
    <n v="960000"/>
    <s v="1 Bedroom Apartment"/>
    <x v="1"/>
    <s v="Menlo Park"/>
    <x v="0"/>
    <x v="7"/>
    <n v="1"/>
  </r>
  <r>
    <s v="R 750 000"/>
    <n v="750000"/>
    <s v="2 Bedroom Apartment"/>
    <x v="1"/>
    <s v="Moreleta Park"/>
    <x v="0"/>
    <x v="3"/>
    <n v="1"/>
  </r>
  <r>
    <s v="R 470 000"/>
    <n v="470000"/>
    <s v="2 Bedroom Apartment"/>
    <x v="1"/>
    <s v="Pretoria Central"/>
    <x v="5"/>
    <x v="3"/>
    <s v="1,5"/>
  </r>
  <r>
    <s v="R 450 000"/>
    <n v="450000"/>
    <s v="2.5 Bedroom Apartment"/>
    <x v="1"/>
    <s v="Arcadia"/>
    <x v="5"/>
    <x v="10"/>
    <n v="2"/>
  </r>
  <r>
    <s v="R 450 000"/>
    <n v="450000"/>
    <s v="2.5 Bedroom Apartment"/>
    <x v="1"/>
    <s v="Arcadia"/>
    <x v="5"/>
    <x v="10"/>
    <n v="2"/>
  </r>
  <r>
    <s v="R 360 000"/>
    <n v="360000"/>
    <s v="1 Bedroom Apartment"/>
    <x v="1"/>
    <s v="Pretoria Central"/>
    <x v="5"/>
    <x v="7"/>
    <n v="1"/>
  </r>
  <r>
    <s v="R 450 000"/>
    <n v="450000"/>
    <s v="2 Bedroom Apartment"/>
    <x v="1"/>
    <s v="Pretoria North"/>
    <x v="1"/>
    <x v="3"/>
    <n v="1"/>
  </r>
  <r>
    <s v="R 455 000"/>
    <n v="455000"/>
    <s v="2.5 Bedroom Apartment"/>
    <x v="1"/>
    <s v="Sunnyside"/>
    <x v="5"/>
    <x v="10"/>
    <s v="1,5"/>
  </r>
  <r>
    <s v="R 510 000"/>
    <n v="510000"/>
    <s v="2 Bedroom Apartment"/>
    <x v="1"/>
    <s v="Claremont"/>
    <x v="2"/>
    <x v="3"/>
    <n v="1"/>
  </r>
  <r>
    <s v="R 745 000"/>
    <n v="745000"/>
    <s v="2.5 Bedroom Apartment"/>
    <x v="1"/>
    <s v="Hatfield"/>
    <x v="0"/>
    <x v="10"/>
    <n v="1"/>
  </r>
  <r>
    <s v="R 880 000"/>
    <n v="880000"/>
    <s v="3 Bedroom Apartment"/>
    <x v="1"/>
    <s v="Hatfield"/>
    <x v="0"/>
    <x v="1"/>
    <n v="3"/>
  </r>
  <r>
    <s v="R 460 000"/>
    <n v="460000"/>
    <s v="1 Bedroom Apartment"/>
    <x v="1"/>
    <s v="Tijger Vallei"/>
    <x v="0"/>
    <x v="7"/>
    <n v="1"/>
  </r>
  <r>
    <s v="R 999 000"/>
    <n v="999000"/>
    <s v="2 Bedroom Apartment"/>
    <x v="1"/>
    <s v="Hillcrest"/>
    <x v="0"/>
    <x v="3"/>
    <s v="1,5"/>
  </r>
  <r>
    <s v="R 698 000"/>
    <n v="698000"/>
    <s v="1 Bedroom Apartment"/>
    <x v="1"/>
    <s v="Hatfield"/>
    <x v="0"/>
    <x v="7"/>
    <n v="1"/>
  </r>
  <r>
    <s v="R 570 000"/>
    <n v="570000"/>
    <s v="2 Bedroom Apartment"/>
    <x v="1"/>
    <s v="Sunnyside"/>
    <x v="5"/>
    <x v="3"/>
    <n v="1"/>
  </r>
  <r>
    <s v="R 440 000"/>
    <n v="440000"/>
    <s v="1.5 Bedroom Apartment"/>
    <x v="1"/>
    <s v="Sunnyside"/>
    <x v="5"/>
    <x v="17"/>
    <n v="1"/>
  </r>
  <r>
    <s v="R 295 000"/>
    <n v="295000"/>
    <s v="1 Bedroom Apartment"/>
    <x v="1"/>
    <s v="Arcadia"/>
    <x v="5"/>
    <x v="7"/>
    <n v="1"/>
  </r>
  <r>
    <s v="R 650 000"/>
    <n v="650000"/>
    <s v="2 Bedroom Apartment"/>
    <x v="1"/>
    <s v="Kilner Park"/>
    <x v="1"/>
    <x v="3"/>
    <s v="1,5"/>
  </r>
  <r>
    <s v="R 370 000"/>
    <n v="370000"/>
    <s v="2 Bedroom Apartment"/>
    <x v="1"/>
    <s v="Sunnyside"/>
    <x v="5"/>
    <x v="3"/>
    <n v="1"/>
  </r>
  <r>
    <s v="R 295 000"/>
    <n v="295000"/>
    <s v="1 Bedroom Apartment"/>
    <x v="1"/>
    <s v="Arcadia"/>
    <x v="5"/>
    <x v="7"/>
    <n v="1"/>
  </r>
  <r>
    <s v="R 440 000"/>
    <n v="440000"/>
    <s v="4 Bedroom Apartment"/>
    <x v="1"/>
    <s v="Sunnyside"/>
    <x v="5"/>
    <x v="0"/>
    <s v="1,5"/>
  </r>
  <r>
    <s v="R 1 270 000"/>
    <n v="1270000"/>
    <s v="2 Bedroom Apartment"/>
    <x v="1"/>
    <s v="Nieuw Muckleneuk"/>
    <x v="0"/>
    <x v="3"/>
    <n v="2"/>
  </r>
  <r>
    <s v="R 850 000"/>
    <n v="850000"/>
    <s v="0.5 Bedroom Apartment"/>
    <x v="1"/>
    <s v="Hatfield"/>
    <x v="0"/>
    <x v="2"/>
    <n v="1"/>
  </r>
  <r>
    <s v="R 785 000"/>
    <n v="785000"/>
    <s v="2 Bedroom Apartment"/>
    <x v="1"/>
    <s v="Mooikloof Ridge"/>
    <x v="4"/>
    <x v="3"/>
    <n v="1"/>
  </r>
  <r>
    <s v="R 695 000"/>
    <n v="695000"/>
    <s v="2 Bedroom Apartment"/>
    <x v="1"/>
    <s v="Montana Tuine"/>
    <x v="1"/>
    <x v="3"/>
    <n v="2"/>
  </r>
  <r>
    <s v="R 675 000"/>
    <n v="675000"/>
    <s v="3 Bedroom Apartment"/>
    <x v="1"/>
    <s v="Pretoria Central"/>
    <x v="5"/>
    <x v="1"/>
    <n v="2"/>
  </r>
  <r>
    <s v="R 434 000"/>
    <n v="434000"/>
    <s v="3 Bedroom Apartment"/>
    <x v="1"/>
    <s v="Sunnyside"/>
    <x v="5"/>
    <x v="1"/>
    <n v="1"/>
  </r>
  <r>
    <s v="R 889 000"/>
    <n v="889000"/>
    <s v="2 Bedroom Apartment"/>
    <x v="1"/>
    <s v="Roodeplaat"/>
    <x v="4"/>
    <x v="3"/>
    <n v="1"/>
  </r>
  <r>
    <s v="R 600 000"/>
    <n v="600000"/>
    <s v="2 Bedroom Apartment"/>
    <x v="1"/>
    <s v="Sunnyside"/>
    <x v="5"/>
    <x v="3"/>
    <s v="1,5"/>
  </r>
  <r>
    <s v="R 995 000"/>
    <n v="995000"/>
    <s v="2 Bedroom Apartment"/>
    <x v="1"/>
    <s v="The Retreat"/>
    <x v="4"/>
    <x v="3"/>
    <n v="1"/>
  </r>
  <r>
    <s v="R 519 000"/>
    <n v="519000"/>
    <s v="2 Bedroom Apartment"/>
    <x v="1"/>
    <s v="Gezina"/>
    <x v="1"/>
    <x v="3"/>
    <n v="1"/>
  </r>
  <r>
    <s v="R 635 000"/>
    <n v="635000"/>
    <s v="2.5 Bedroom Apartment"/>
    <x v="1"/>
    <s v="Sunnyside"/>
    <x v="5"/>
    <x v="10"/>
    <s v="1,5"/>
  </r>
  <r>
    <s v="R 475 000"/>
    <n v="475000"/>
    <s v="1 Bedroom Apartment"/>
    <x v="1"/>
    <s v="Arcadia"/>
    <x v="5"/>
    <x v="7"/>
    <n v="1"/>
  </r>
  <r>
    <s v="R 450 000"/>
    <n v="450000"/>
    <s v="2 Bedroom Apartment"/>
    <x v="1"/>
    <s v="Silverton"/>
    <x v="0"/>
    <x v="3"/>
    <n v="1"/>
  </r>
  <r>
    <s v="R 850 000"/>
    <n v="850000"/>
    <s v="2 Bedroom Apartment"/>
    <x v="1"/>
    <s v="Montana Tuine"/>
    <x v="1"/>
    <x v="3"/>
    <n v="1"/>
  </r>
  <r>
    <s v="R 695 000"/>
    <n v="695000"/>
    <s v="2 Bedroom Apartment"/>
    <x v="1"/>
    <s v="Montana Tuine"/>
    <x v="1"/>
    <x v="3"/>
    <n v="2"/>
  </r>
  <r>
    <s v="R 570 000"/>
    <n v="570000"/>
    <s v="2 Bedroom Apartment"/>
    <x v="1"/>
    <s v="Pretoria Central"/>
    <x v="5"/>
    <x v="3"/>
    <n v="1"/>
  </r>
  <r>
    <s v="R 2 500 000"/>
    <n v="2500000"/>
    <s v="2 Bedroom Apartment"/>
    <x v="1"/>
    <s v="Lombardy Estate"/>
    <x v="0"/>
    <x v="3"/>
    <s v="2,5"/>
  </r>
  <r>
    <s v="R 590 000"/>
    <n v="590000"/>
    <s v="2 Bedroom Apartment"/>
    <x v="1"/>
    <s v="Silverton"/>
    <x v="0"/>
    <x v="3"/>
    <s v="1,5"/>
  </r>
  <r>
    <s v="R 795 000"/>
    <n v="795000"/>
    <s v="2 Bedroom Apartment"/>
    <x v="1"/>
    <s v="Dorandia"/>
    <x v="1"/>
    <x v="3"/>
    <n v="1"/>
  </r>
  <r>
    <s v="R 1 867 900"/>
    <n v="1867900"/>
    <s v="2 Bedroom Apartment"/>
    <x v="1"/>
    <s v="Waterkloof Park"/>
    <x v="0"/>
    <x v="3"/>
    <n v="1"/>
  </r>
  <r>
    <s v="R 795 000"/>
    <n v="795000"/>
    <s v="2 Bedroom Apartment"/>
    <x v="1"/>
    <s v="Dorandia"/>
    <x v="1"/>
    <x v="3"/>
    <n v="1"/>
  </r>
  <r>
    <s v="R 1 867 900"/>
    <n v="1867900"/>
    <s v="2 Bedroom Apartment"/>
    <x v="1"/>
    <s v="Waterkloof Park"/>
    <x v="0"/>
    <x v="3"/>
    <n v="1"/>
  </r>
  <r>
    <s v="R 500 000"/>
    <n v="500000"/>
    <s v="1.5 Bedroom Apartment"/>
    <x v="1"/>
    <s v="Arcadia"/>
    <x v="5"/>
    <x v="17"/>
    <n v="1"/>
  </r>
  <r>
    <s v="R 2 320 000"/>
    <n v="2320000"/>
    <s v="2 Bedroom Apartment"/>
    <x v="1"/>
    <s v="Nieuw Muckleneuk"/>
    <x v="0"/>
    <x v="3"/>
    <n v="2"/>
  </r>
  <r>
    <s v="R 420 000"/>
    <n v="420000"/>
    <s v="3 Bedroom Apartment"/>
    <x v="1"/>
    <s v="Pretoria West"/>
    <x v="2"/>
    <x v="1"/>
    <n v="1"/>
  </r>
  <r>
    <s v="R 620 000"/>
    <n v="620000"/>
    <s v="2 Bedroom Apartment"/>
    <x v="1"/>
    <s v="Montana Tuine"/>
    <x v="1"/>
    <x v="3"/>
    <n v="1"/>
  </r>
  <r>
    <s v="R 750 000"/>
    <n v="750000"/>
    <s v="1 Bedroom Apartment"/>
    <x v="1"/>
    <s v="Hatfield"/>
    <x v="0"/>
    <x v="7"/>
    <n v="1"/>
  </r>
  <r>
    <s v="R 540 000"/>
    <n v="540000"/>
    <s v="2 Bedroom Apartment"/>
    <x v="1"/>
    <s v="Daspoort"/>
    <x v="2"/>
    <x v="3"/>
    <n v="1"/>
  </r>
  <r>
    <s v="R 850 000"/>
    <n v="850000"/>
    <s v="3 Bedroom Apartment"/>
    <x v="1"/>
    <s v="Sunnyside"/>
    <x v="5"/>
    <x v="1"/>
    <n v="2"/>
  </r>
  <r>
    <s v="R 320 000"/>
    <n v="320000"/>
    <s v="1 Bedroom Apartment"/>
    <x v="1"/>
    <s v="Arcadia"/>
    <x v="5"/>
    <x v="7"/>
    <n v="1"/>
  </r>
  <r>
    <s v="R 1 995 000"/>
    <n v="1995000"/>
    <s v="2 Bedroom Apartment"/>
    <x v="1"/>
    <s v="Menlo Park"/>
    <x v="0"/>
    <x v="3"/>
    <n v="2"/>
  </r>
  <r>
    <s v="R 608 000"/>
    <n v="608000"/>
    <s v="2 Bedroom Apartment"/>
    <x v="1"/>
    <s v="Gezina"/>
    <x v="1"/>
    <x v="3"/>
    <s v="1,5"/>
  </r>
  <r>
    <s v="R 1 160 000"/>
    <n v="1160000"/>
    <s v="2 Bedroom Apartment"/>
    <x v="1"/>
    <s v="Blyde Riverwalk Estate"/>
    <x v="0"/>
    <x v="3"/>
    <n v="2"/>
  </r>
  <r>
    <s v="R 850 000"/>
    <n v="850000"/>
    <s v="3.5 Bedroom Apartment"/>
    <x v="1"/>
    <s v="Arcadia"/>
    <x v="5"/>
    <x v="29"/>
    <n v="1"/>
  </r>
  <r>
    <s v="R 545 000"/>
    <n v="545000"/>
    <s v="2 Bedroom Apartment"/>
    <x v="1"/>
    <s v="Arcadia"/>
    <x v="5"/>
    <x v="3"/>
    <n v="1"/>
  </r>
  <r>
    <s v="R 895 500"/>
    <n v="895500"/>
    <s v="1 Bedroom Apartment"/>
    <x v="1"/>
    <s v="Montana"/>
    <x v="1"/>
    <x v="7"/>
    <n v="1"/>
  </r>
  <r>
    <s v="R 570 000"/>
    <n v="570000"/>
    <s v="2 Bedroom Apartment"/>
    <x v="1"/>
    <s v="Sunnyside"/>
    <x v="5"/>
    <x v="3"/>
    <n v="1"/>
  </r>
  <r>
    <s v="R 880 000"/>
    <n v="880000"/>
    <s v="2 Bedroom Apartment"/>
    <x v="1"/>
    <s v="Montana Tuine"/>
    <x v="1"/>
    <x v="3"/>
    <n v="1"/>
  </r>
  <r>
    <s v="R 1 160 000"/>
    <n v="1160000"/>
    <s v="2 Bedroom Apartment"/>
    <x v="1"/>
    <s v="Blyde Riverwalk Estate"/>
    <x v="0"/>
    <x v="3"/>
    <n v="2"/>
  </r>
  <r>
    <s v="R 1 200 000"/>
    <n v="1200000"/>
    <s v="2 Bedroom Apartment"/>
    <x v="1"/>
    <s v="Olympus AH"/>
    <x v="4"/>
    <x v="3"/>
    <n v="1"/>
  </r>
  <r>
    <s v="R 1 699 915"/>
    <n v="1699915"/>
    <s v="2 Bedroom Apartment"/>
    <x v="1"/>
    <s v="Blyde Riverwalk Estate"/>
    <x v="0"/>
    <x v="3"/>
    <n v="2"/>
  </r>
  <r>
    <s v="R 950 000"/>
    <n v="950000"/>
    <s v="2 Bedroom Apartment"/>
    <x v="1"/>
    <s v="Montana"/>
    <x v="1"/>
    <x v="3"/>
    <n v="2"/>
  </r>
  <r>
    <s v="R 470 000"/>
    <n v="470000"/>
    <s v="3 Bedroom Apartment"/>
    <x v="1"/>
    <s v="Arcadia"/>
    <x v="5"/>
    <x v="1"/>
    <n v="1"/>
  </r>
  <r>
    <s v="R 400 000"/>
    <n v="400000"/>
    <s v="1 Bedroom Apartment"/>
    <x v="1"/>
    <s v="Sunnyside"/>
    <x v="5"/>
    <x v="7"/>
    <n v="1"/>
  </r>
  <r>
    <s v="R 385 000"/>
    <n v="385000"/>
    <s v="1.5 Bedroom Apartment"/>
    <x v="1"/>
    <s v="Sunnyside"/>
    <x v="5"/>
    <x v="17"/>
    <s v="N/A"/>
  </r>
  <r>
    <s v="R 1 095 000"/>
    <n v="1095000"/>
    <s v="1 Bedroom Apartment"/>
    <x v="1"/>
    <s v="Hatfield"/>
    <x v="0"/>
    <x v="7"/>
    <n v="1"/>
  </r>
  <r>
    <s v="R 1 590 000"/>
    <n v="1590000"/>
    <s v="1 Bedroom Apartment"/>
    <x v="1"/>
    <s v="Waterkloof"/>
    <x v="0"/>
    <x v="7"/>
    <n v="1"/>
  </r>
  <r>
    <s v="R 390 000"/>
    <n v="390000"/>
    <s v="1 Bedroom Apartment"/>
    <x v="1"/>
    <s v="Sunnyside"/>
    <x v="5"/>
    <x v="7"/>
    <n v="1"/>
  </r>
  <r>
    <s v="R 650 000"/>
    <n v="650000"/>
    <s v="2 Bedroom Apartment"/>
    <x v="1"/>
    <s v="Hazeldean"/>
    <x v="0"/>
    <x v="3"/>
    <n v="1"/>
  </r>
  <r>
    <s v="R 740 000"/>
    <n v="740000"/>
    <s v="3.5 Bedroom Apartment"/>
    <x v="1"/>
    <s v="Sunnyside"/>
    <x v="5"/>
    <x v="29"/>
    <n v="2"/>
  </r>
  <r>
    <s v="R 780 000"/>
    <n v="780000"/>
    <s v="1 Bedroom Apartment"/>
    <x v="1"/>
    <s v="Hatfield"/>
    <x v="0"/>
    <x v="7"/>
    <n v="1"/>
  </r>
  <r>
    <s v="R 690 000"/>
    <n v="690000"/>
    <s v="2.5 Bedroom Apartment"/>
    <x v="1"/>
    <s v="Silverton"/>
    <x v="0"/>
    <x v="10"/>
    <s v="1,5"/>
  </r>
  <r>
    <s v="R 1 995 000"/>
    <n v="1995000"/>
    <s v="3 Bedroom Apartment"/>
    <x v="1"/>
    <s v="Brooklyn"/>
    <x v="0"/>
    <x v="1"/>
    <s v="3,5"/>
  </r>
  <r>
    <s v="R 670 000"/>
    <n v="670000"/>
    <s v="1 Bedroom Apartment"/>
    <x v="1"/>
    <s v="Hazeldean"/>
    <x v="0"/>
    <x v="7"/>
    <n v="1"/>
  </r>
  <r>
    <s v="R 2 350 000"/>
    <n v="2350000"/>
    <s v="2 Bedroom Apartment"/>
    <x v="1"/>
    <s v="Menlyn"/>
    <x v="0"/>
    <x v="3"/>
    <n v="2"/>
  </r>
  <r>
    <s v="R 799 000"/>
    <n v="799000"/>
    <s v="2 Bedroom Apartment"/>
    <x v="1"/>
    <s v="Pretoria North"/>
    <x v="1"/>
    <x v="3"/>
    <n v="2"/>
  </r>
  <r>
    <s v="R 940 000"/>
    <n v="940000"/>
    <s v="2 Bedroom Apartment"/>
    <x v="1"/>
    <s v="Montana"/>
    <x v="1"/>
    <x v="3"/>
    <n v="1"/>
  </r>
  <r>
    <s v="R 665 000"/>
    <n v="665000"/>
    <s v="3 Bedroom Apartment"/>
    <x v="1"/>
    <s v="Muckleneuk"/>
    <x v="5"/>
    <x v="1"/>
    <n v="1"/>
  </r>
  <r>
    <s v="R 890 000"/>
    <n v="890000"/>
    <s v="2 Bedroom Apartment"/>
    <x v="1"/>
    <s v="Elarduspark"/>
    <x v="0"/>
    <x v="3"/>
    <n v="2"/>
  </r>
  <r>
    <s v="R 545 000"/>
    <n v="545000"/>
    <s v="2.5 Bedroom Apartment"/>
    <x v="1"/>
    <s v="Pretoria Central"/>
    <x v="5"/>
    <x v="10"/>
    <n v="1"/>
  </r>
  <r>
    <s v="R 285 000"/>
    <n v="285000"/>
    <s v="1 Bedroom Apartment"/>
    <x v="1"/>
    <s v="Sunnyside"/>
    <x v="5"/>
    <x v="7"/>
    <n v="1"/>
  </r>
  <r>
    <s v="R 1 094 000"/>
    <n v="1094000"/>
    <s v="2.5 Bedroom Apartment"/>
    <x v="1"/>
    <s v="Queenswood"/>
    <x v="0"/>
    <x v="10"/>
    <s v="1,5"/>
  </r>
  <r>
    <s v="R 880 000"/>
    <n v="880000"/>
    <s v="2 Bedroom Apartment"/>
    <x v="1"/>
    <s v="Montana"/>
    <x v="1"/>
    <x v="3"/>
    <n v="1"/>
  </r>
  <r>
    <s v="R 689 000"/>
    <n v="689000"/>
    <s v="1 Bedroom Apartment"/>
    <x v="1"/>
    <s v="Sinoville"/>
    <x v="1"/>
    <x v="7"/>
    <n v="1"/>
  </r>
  <r>
    <s v="R 520 000"/>
    <n v="520000"/>
    <s v="2 Bedroom Apartment"/>
    <x v="1"/>
    <s v="Sunnyside"/>
    <x v="5"/>
    <x v="3"/>
    <n v="1"/>
  </r>
  <r>
    <s v="R 1 497 000"/>
    <n v="1497000"/>
    <s v="1 Bedroom Apartment"/>
    <x v="1"/>
    <s v="Menlyn"/>
    <x v="0"/>
    <x v="7"/>
    <n v="1"/>
  </r>
  <r>
    <s v="R 625 000"/>
    <n v="625000"/>
    <s v="1 Bedroom Apartment"/>
    <x v="1"/>
    <s v="Montana"/>
    <x v="1"/>
    <x v="7"/>
    <n v="1"/>
  </r>
  <r>
    <s v="R 750 000"/>
    <n v="750000"/>
    <s v="5 Bedroom Apartment"/>
    <x v="1"/>
    <s v="Arcadia"/>
    <x v="5"/>
    <x v="2"/>
    <n v="2"/>
  </r>
  <r>
    <s v="R 580 000"/>
    <n v="580000"/>
    <s v="2.5 Bedroom Apartment"/>
    <x v="1"/>
    <s v="Sunnyside"/>
    <x v="5"/>
    <x v="10"/>
    <n v="1"/>
  </r>
  <r>
    <s v="R 989 000"/>
    <n v="989000"/>
    <s v="2 Bedroom Apartment"/>
    <x v="1"/>
    <s v="Annlin"/>
    <x v="1"/>
    <x v="3"/>
    <n v="2"/>
  </r>
  <r>
    <s v="R 1 580 000"/>
    <n v="1580000"/>
    <s v="3 Bedroom Apartment"/>
    <x v="1"/>
    <s v="Montana"/>
    <x v="1"/>
    <x v="1"/>
    <n v="2"/>
  </r>
  <r>
    <s v="R 650 000"/>
    <n v="650000"/>
    <s v="2 Bedroom Apartment"/>
    <x v="1"/>
    <s v="Gezina"/>
    <x v="1"/>
    <x v="3"/>
    <n v="1"/>
  </r>
  <r>
    <s v="R 546 000"/>
    <n v="546000"/>
    <s v="2 Bedroom Apartment"/>
    <x v="1"/>
    <s v="Arcadia"/>
    <x v="5"/>
    <x v="3"/>
    <n v="1"/>
  </r>
  <r>
    <s v="R 595 000"/>
    <n v="595000"/>
    <s v="3 Bedroom Apartment"/>
    <x v="1"/>
    <s v="Muckleneuk"/>
    <x v="5"/>
    <x v="1"/>
    <n v="2"/>
  </r>
  <r>
    <s v="R 1 497 000"/>
    <n v="1497000"/>
    <s v="1 Bedroom Apartment"/>
    <x v="1"/>
    <s v="Menlyn"/>
    <x v="0"/>
    <x v="7"/>
    <n v="1"/>
  </r>
  <r>
    <s v="R 480 000"/>
    <n v="480000"/>
    <s v="2 Bedroom Apartment"/>
    <x v="1"/>
    <s v="Pretoria North"/>
    <x v="1"/>
    <x v="3"/>
    <n v="1"/>
  </r>
  <r>
    <s v="R 660 000"/>
    <n v="660000"/>
    <s v="2 Bedroom Apartment"/>
    <x v="1"/>
    <s v="Queenswood"/>
    <x v="0"/>
    <x v="3"/>
    <n v="1"/>
  </r>
  <r>
    <s v="R 660 000"/>
    <n v="660000"/>
    <s v="2 Bedroom Apartment"/>
    <x v="1"/>
    <s v="Queenswood"/>
    <x v="0"/>
    <x v="3"/>
    <n v="1"/>
  </r>
  <r>
    <s v="R 585 000"/>
    <n v="585000"/>
    <s v="2 Bedroom Apartment"/>
    <x v="1"/>
    <s v="Sunnyside"/>
    <x v="5"/>
    <x v="3"/>
    <n v="2"/>
  </r>
  <r>
    <s v="R 870 000"/>
    <n v="870000"/>
    <s v="2 Bedroom Apartment"/>
    <x v="1"/>
    <s v="Olympus AH"/>
    <x v="4"/>
    <x v="3"/>
    <n v="1"/>
  </r>
  <r>
    <s v="R 875 000"/>
    <n v="875000"/>
    <s v="2 Bedroom Apartment"/>
    <x v="1"/>
    <s v="Willow Park Manor"/>
    <x v="0"/>
    <x v="3"/>
    <n v="2"/>
  </r>
  <r>
    <s v="R 865 000"/>
    <n v="865000"/>
    <s v="2 Bedroom Apartment"/>
    <x v="1"/>
    <s v="Wolmer"/>
    <x v="1"/>
    <x v="3"/>
    <n v="1"/>
  </r>
  <r>
    <s v="R 1 119 000"/>
    <n v="1119000"/>
    <s v="2 Bedroom Apartment"/>
    <x v="1"/>
    <s v="Hillcrest"/>
    <x v="0"/>
    <x v="3"/>
    <s v="1,5"/>
  </r>
  <r>
    <s v="R 520 000"/>
    <n v="520000"/>
    <s v="2 Bedroom Apartment"/>
    <x v="1"/>
    <s v="La Montagne"/>
    <x v="0"/>
    <x v="3"/>
    <n v="1"/>
  </r>
  <r>
    <s v="R 340 000"/>
    <n v="340000"/>
    <s v="1 Bedroom Apartment"/>
    <x v="1"/>
    <s v="Sunnyside"/>
    <x v="5"/>
    <x v="7"/>
    <n v="1"/>
  </r>
  <r>
    <s v="R 870 000"/>
    <n v="870000"/>
    <s v="2 Bedroom Apartment"/>
    <x v="1"/>
    <s v="Olympus AH"/>
    <x v="4"/>
    <x v="3"/>
    <n v="1"/>
  </r>
  <r>
    <s v="R 620 000"/>
    <n v="620000"/>
    <s v="1.5 Bedroom Apartment"/>
    <x v="1"/>
    <s v="Muckleneuk"/>
    <x v="5"/>
    <x v="17"/>
    <s v="1,5"/>
  </r>
  <r>
    <s v="R 475 000"/>
    <n v="475000"/>
    <s v="1 Bedroom Apartment"/>
    <x v="1"/>
    <s v="Gezina"/>
    <x v="1"/>
    <x v="7"/>
    <n v="1"/>
  </r>
  <r>
    <s v="R 520 000"/>
    <n v="520000"/>
    <s v="2.5 Bedroom Apartment"/>
    <x v="1"/>
    <s v="Sunnyside"/>
    <x v="5"/>
    <x v="10"/>
    <n v="1"/>
  </r>
  <r>
    <s v="R 410 000"/>
    <n v="410000"/>
    <s v="2 Bedroom Apartment"/>
    <x v="1"/>
    <s v="East Lynne"/>
    <x v="0"/>
    <x v="3"/>
    <n v="1"/>
  </r>
  <r>
    <s v="R 430 000"/>
    <n v="430000"/>
    <s v="1 Bedroom Apartment"/>
    <x v="1"/>
    <s v="Wonderboom South"/>
    <x v="1"/>
    <x v="7"/>
    <n v="1"/>
  </r>
  <r>
    <s v="R 780 000"/>
    <n v="780000"/>
    <s v="2 Bedroom Apartment"/>
    <x v="1"/>
    <s v="Annlin"/>
    <x v="1"/>
    <x v="3"/>
    <n v="1"/>
  </r>
  <r>
    <s v="R 475 000"/>
    <n v="475000"/>
    <s v="2 Bedroom Apartment"/>
    <x v="1"/>
    <s v="Pretoria North"/>
    <x v="1"/>
    <x v="3"/>
    <n v="1"/>
  </r>
  <r>
    <s v="R 490 000"/>
    <n v="490000"/>
    <s v="3 Bedroom Apartment"/>
    <x v="1"/>
    <s v="Sunnyside"/>
    <x v="5"/>
    <x v="1"/>
    <n v="1"/>
  </r>
  <r>
    <s v="R 580 000"/>
    <n v="580000"/>
    <s v="2.5 Bedroom Apartment"/>
    <x v="1"/>
    <s v="Arcadia"/>
    <x v="5"/>
    <x v="10"/>
    <n v="1"/>
  </r>
  <r>
    <s v="R 540 000"/>
    <n v="540000"/>
    <s v="5 Bedroom Apartment"/>
    <x v="1"/>
    <s v="Sunnyside"/>
    <x v="5"/>
    <x v="2"/>
    <n v="1"/>
  </r>
  <r>
    <s v="R 710 000"/>
    <n v="710000"/>
    <s v="3 Bedroom Apartment"/>
    <x v="1"/>
    <s v="La Montagne"/>
    <x v="0"/>
    <x v="1"/>
    <n v="1"/>
  </r>
  <r>
    <s v="R 665 000"/>
    <n v="665000"/>
    <s v="2 Bedroom Apartment"/>
    <x v="1"/>
    <s v="Pretoria North"/>
    <x v="1"/>
    <x v="3"/>
    <n v="1"/>
  </r>
  <r>
    <s v="R 2 400 000"/>
    <n v="2400000"/>
    <s v="3 Bedroom Apartment"/>
    <x v="1"/>
    <s v="Willow Acres Ext 9"/>
    <x v="0"/>
    <x v="1"/>
    <n v="2"/>
  </r>
  <r>
    <s v="R 1 250 000"/>
    <n v="1250000"/>
    <s v="2 Bedroom Apartment"/>
    <x v="1"/>
    <s v="Hatfield"/>
    <x v="0"/>
    <x v="3"/>
    <n v="2"/>
  </r>
  <r>
    <s v="R 979 990"/>
    <n v="979990"/>
    <s v="1 Bedroom Apartment"/>
    <x v="1"/>
    <s v="Die Wilgers"/>
    <x v="0"/>
    <x v="7"/>
    <n v="1"/>
  </r>
  <r>
    <s v="R 320 000"/>
    <n v="320000"/>
    <s v="2 Bedroom Apartment"/>
    <x v="1"/>
    <s v="Trevenna"/>
    <x v="5"/>
    <x v="3"/>
    <n v="1"/>
  </r>
  <r>
    <s v="R 680 000"/>
    <n v="680000"/>
    <s v="2 Bedroom Apartment"/>
    <x v="1"/>
    <s v="Andeon"/>
    <x v="2"/>
    <x v="3"/>
    <s v="1,5"/>
  </r>
  <r>
    <s v="R 610 000"/>
    <n v="610000"/>
    <s v="3 Bedroom Apartment"/>
    <x v="1"/>
    <s v="Arcadia"/>
    <x v="5"/>
    <x v="1"/>
    <n v="1"/>
  </r>
  <r>
    <s v="R 490 000"/>
    <n v="490000"/>
    <s v="2 Bedroom Apartment"/>
    <x v="1"/>
    <s v="Pretoria North"/>
    <x v="1"/>
    <x v="3"/>
    <n v="1"/>
  </r>
  <r>
    <s v="R 600 000"/>
    <n v="600000"/>
    <s v="2 Bedroom Apartment"/>
    <x v="1"/>
    <s v="Sunnyside"/>
    <x v="5"/>
    <x v="3"/>
    <n v="1"/>
  </r>
  <r>
    <s v="R 710 000"/>
    <n v="710000"/>
    <s v="3 Bedroom Apartment"/>
    <x v="1"/>
    <s v="La Montagne"/>
    <x v="0"/>
    <x v="1"/>
    <n v="1"/>
  </r>
  <r>
    <s v="R 730 000"/>
    <n v="730000"/>
    <s v="3.5 Bedroom Apartment"/>
    <x v="1"/>
    <s v="Sunnyside"/>
    <x v="5"/>
    <x v="29"/>
    <n v="2"/>
  </r>
  <r>
    <s v="R 540 000"/>
    <n v="540000"/>
    <s v="3 Bedroom Apartment"/>
    <x v="1"/>
    <s v="Sunnyside"/>
    <x v="5"/>
    <x v="1"/>
    <n v="1"/>
  </r>
  <r>
    <s v="R 660 000"/>
    <n v="660000"/>
    <s v="2 Bedroom Apartment"/>
    <x v="1"/>
    <s v="Pretoria North"/>
    <x v="1"/>
    <x v="3"/>
    <n v="1"/>
  </r>
  <r>
    <s v="R 740 000"/>
    <n v="740000"/>
    <s v="2.5 Bedroom Apartment"/>
    <x v="1"/>
    <s v="Wonderboom South"/>
    <x v="1"/>
    <x v="10"/>
    <n v="1"/>
  </r>
  <r>
    <s v="R 680 000"/>
    <n v="680000"/>
    <s v="3 Bedroom Apartment"/>
    <x v="1"/>
    <s v="Sunnyside"/>
    <x v="5"/>
    <x v="1"/>
    <n v="1"/>
  </r>
  <r>
    <s v="R 599 000"/>
    <n v="599000"/>
    <s v="2 Bedroom Apartment"/>
    <x v="1"/>
    <s v="Sunnyside"/>
    <x v="5"/>
    <x v="3"/>
    <n v="2"/>
  </r>
  <r>
    <s v="R 345 000"/>
    <n v="345000"/>
    <s v="2 Bedroom Apartment"/>
    <x v="1"/>
    <s v="Sunnyside"/>
    <x v="5"/>
    <x v="3"/>
    <n v="1"/>
  </r>
  <r>
    <s v="R 390 000"/>
    <n v="390000"/>
    <s v="1 Bedroom Apartment"/>
    <x v="1"/>
    <s v="Mountain View"/>
    <x v="1"/>
    <x v="7"/>
    <n v="1"/>
  </r>
  <r>
    <s v="R 399 000"/>
    <n v="399000"/>
    <s v="2 Bedroom Apartment"/>
    <x v="1"/>
    <s v="Pretoria Central"/>
    <x v="5"/>
    <x v="3"/>
    <n v="1"/>
  </r>
  <r>
    <s v="R 730 000"/>
    <n v="730000"/>
    <s v="1 Bedroom Apartment"/>
    <x v="1"/>
    <s v="Olympus AH"/>
    <x v="4"/>
    <x v="7"/>
    <n v="1"/>
  </r>
  <r>
    <s v="R 850 650"/>
    <n v="850650"/>
    <s v="2 Bedroom Apartment"/>
    <x v="1"/>
    <s v="Montana"/>
    <x v="1"/>
    <x v="3"/>
    <n v="1"/>
  </r>
  <r>
    <s v="R 640 000"/>
    <n v="640000"/>
    <s v="1 Bedroom Apartment"/>
    <x v="1"/>
    <s v="Waterkloof Ridge"/>
    <x v="0"/>
    <x v="7"/>
    <n v="1"/>
  </r>
  <r>
    <s v="R 450 000"/>
    <n v="450000"/>
    <s v="7 Bedroom Apartment"/>
    <x v="1"/>
    <s v="Sunnyside"/>
    <x v="5"/>
    <x v="5"/>
    <n v="3"/>
  </r>
  <r>
    <s v="R 890 000"/>
    <n v="890000"/>
    <s v="3 Bedroom Apartment"/>
    <x v="1"/>
    <s v="Annlin"/>
    <x v="1"/>
    <x v="1"/>
    <s v="1,5"/>
  </r>
  <r>
    <s v="R 245 000"/>
    <n v="245000"/>
    <s v="1 Bedroom Apartment"/>
    <x v="1"/>
    <s v="Sunnyside"/>
    <x v="5"/>
    <x v="7"/>
    <n v="1"/>
  </r>
  <r>
    <s v="R 780 000"/>
    <n v="780000"/>
    <s v="2 Bedroom Apartment"/>
    <x v="1"/>
    <s v="Hazeldean"/>
    <x v="0"/>
    <x v="3"/>
    <n v="1"/>
  </r>
  <r>
    <s v="R 245 000"/>
    <n v="245000"/>
    <s v="1 Bedroom Apartment"/>
    <x v="1"/>
    <s v="Sunnyside"/>
    <x v="5"/>
    <x v="7"/>
    <n v="1"/>
  </r>
  <r>
    <s v="R 460 000"/>
    <n v="460000"/>
    <s v="3 Bedroom Apartment"/>
    <x v="1"/>
    <s v="Sunnyside"/>
    <x v="5"/>
    <x v="1"/>
    <n v="2"/>
  </r>
  <r>
    <s v="R 580 000"/>
    <n v="580000"/>
    <s v="5 Bedroom Apartment"/>
    <x v="1"/>
    <s v="Muckleneuk"/>
    <x v="5"/>
    <x v="2"/>
    <n v="1"/>
  </r>
  <r>
    <s v="R 285 000"/>
    <n v="285000"/>
    <s v="1 Bedroom Apartment"/>
    <x v="1"/>
    <s v="Sunnyside"/>
    <x v="5"/>
    <x v="7"/>
    <n v="1"/>
  </r>
  <r>
    <s v="R 560 000"/>
    <n v="560000"/>
    <s v="3 Bedroom Apartment"/>
    <x v="1"/>
    <s v="Sunnyside"/>
    <x v="5"/>
    <x v="1"/>
    <n v="3"/>
  </r>
  <r>
    <s v="R 990 000"/>
    <n v="990000"/>
    <s v="0.5 Bedroom Apartment"/>
    <x v="1"/>
    <s v="Hatfield"/>
    <x v="0"/>
    <x v="2"/>
    <s v="N/A"/>
  </r>
  <r>
    <s v="R 785 000"/>
    <n v="785000"/>
    <s v="2.5 Bedroom Apartment"/>
    <x v="1"/>
    <s v="Hatfield"/>
    <x v="0"/>
    <x v="10"/>
    <n v="1"/>
  </r>
  <r>
    <s v="R 1 950 000"/>
    <n v="1950000"/>
    <s v="2 Bedroom Apartment"/>
    <x v="1"/>
    <s v="Menlo Park"/>
    <x v="0"/>
    <x v="3"/>
    <n v="2"/>
  </r>
  <r>
    <s v="R 2 800 000"/>
    <n v="2800000"/>
    <s v="3 Bedroom Apartment"/>
    <x v="1"/>
    <s v="Waterkloof"/>
    <x v="0"/>
    <x v="1"/>
    <n v="2"/>
  </r>
  <r>
    <s v="R 831 950"/>
    <n v="831950"/>
    <s v="2 Bedroom Apartment"/>
    <x v="1"/>
    <s v="Montana"/>
    <x v="1"/>
    <x v="3"/>
    <n v="1"/>
  </r>
  <r>
    <s v="R 3 000 000"/>
    <n v="3000000"/>
    <s v="3 Bedroom Apartment"/>
    <x v="1"/>
    <s v="Waterkloof"/>
    <x v="0"/>
    <x v="1"/>
    <n v="2"/>
  </r>
  <r>
    <s v="R 580 000"/>
    <n v="580000"/>
    <s v="1 Bedroom Apartment"/>
    <x v="1"/>
    <s v="Murrayfield"/>
    <x v="0"/>
    <x v="7"/>
    <n v="1"/>
  </r>
  <r>
    <s v="R 1 250 000"/>
    <n v="1250000"/>
    <s v="2 Bedroom Apartment"/>
    <x v="1"/>
    <s v="Hillcrest"/>
    <x v="0"/>
    <x v="3"/>
    <n v="1"/>
  </r>
  <r>
    <s v="R 740 000"/>
    <n v="740000"/>
    <s v="2 Bedroom Apartment"/>
    <x v="1"/>
    <s v="Boardwalk"/>
    <x v="0"/>
    <x v="3"/>
    <n v="1"/>
  </r>
  <r>
    <s v="R 6 000 000"/>
    <n v="6000000"/>
    <s v="2 Bedroom Apartment"/>
    <x v="1"/>
    <s v="Menlyn"/>
    <x v="0"/>
    <x v="3"/>
    <n v="2"/>
  </r>
  <r>
    <s v="R 650 000"/>
    <n v="650000"/>
    <s v="2 Bedroom Apartment"/>
    <x v="1"/>
    <s v="Queenswood"/>
    <x v="0"/>
    <x v="3"/>
    <n v="1"/>
  </r>
  <r>
    <s v="R 480 000"/>
    <n v="480000"/>
    <s v="2 Bedroom Apartment"/>
    <x v="1"/>
    <s v="Pretoria Central"/>
    <x v="5"/>
    <x v="3"/>
    <n v="1"/>
  </r>
  <r>
    <s v="R 2 600 000"/>
    <n v="2600000"/>
    <s v="2 Bedroom Apartment"/>
    <x v="1"/>
    <s v="Brooklyn"/>
    <x v="0"/>
    <x v="3"/>
    <n v="2"/>
  </r>
  <r>
    <s v="R 330 000"/>
    <n v="330000"/>
    <s v="1 Bedroom Apartment"/>
    <x v="1"/>
    <s v="Sunnyside"/>
    <x v="5"/>
    <x v="7"/>
    <n v="1"/>
  </r>
  <r>
    <s v="R 850 000"/>
    <n v="850000"/>
    <s v="2 Bedroom Apartment"/>
    <x v="1"/>
    <s v="Montana Tuine"/>
    <x v="1"/>
    <x v="3"/>
    <n v="1"/>
  </r>
  <r>
    <s v="R 300 000"/>
    <n v="300000"/>
    <s v="2 Bedroom Apartment"/>
    <x v="1"/>
    <s v="Sunnyside"/>
    <x v="5"/>
    <x v="3"/>
    <n v="1"/>
  </r>
  <r>
    <s v="R 430 000"/>
    <n v="430000"/>
    <s v="2 Bedroom Apartment"/>
    <x v="1"/>
    <s v="Muckleneuk"/>
    <x v="5"/>
    <x v="3"/>
    <s v="1,5"/>
  </r>
  <r>
    <s v="R 778 000"/>
    <n v="778000"/>
    <s v="2 Bedroom Apartment"/>
    <x v="1"/>
    <s v="Elandspoort"/>
    <x v="3"/>
    <x v="3"/>
    <n v="1"/>
  </r>
  <r>
    <s v="R 1 250 000"/>
    <n v="1250000"/>
    <s v="2 Bedroom Apartment"/>
    <x v="1"/>
    <s v="Hillcrest"/>
    <x v="0"/>
    <x v="3"/>
    <n v="1"/>
  </r>
  <r>
    <s v="R 650 000"/>
    <n v="650000"/>
    <s v="6 Bedroom Apartment"/>
    <x v="1"/>
    <s v="Pretoria Central"/>
    <x v="5"/>
    <x v="6"/>
    <n v="2"/>
  </r>
  <r>
    <s v="R 950 000"/>
    <n v="950000"/>
    <s v="2 Bedroom Apartment"/>
    <x v="1"/>
    <s v="Montana"/>
    <x v="1"/>
    <x v="3"/>
    <n v="1"/>
  </r>
  <r>
    <s v="R 640 000"/>
    <n v="640000"/>
    <s v="2 Bedroom Apartment"/>
    <x v="1"/>
    <s v="Montana"/>
    <x v="1"/>
    <x v="3"/>
    <n v="1"/>
  </r>
  <r>
    <s v="R 450 000"/>
    <n v="450000"/>
    <s v="1.5 Bedroom Apartment"/>
    <x v="1"/>
    <s v="Pretoria West"/>
    <x v="2"/>
    <x v="17"/>
    <n v="1"/>
  </r>
  <r>
    <s v="R 320 000"/>
    <n v="320000"/>
    <s v="0.5 Bedroom Apartment"/>
    <x v="1"/>
    <s v="Arcadia"/>
    <x v="5"/>
    <x v="2"/>
    <n v="1"/>
  </r>
  <r>
    <s v="R 990 000"/>
    <n v="990000"/>
    <s v="1 Bedroom Apartment"/>
    <x v="1"/>
    <s v="The Hills Game Reserve Estate"/>
    <x v="4"/>
    <x v="7"/>
    <n v="1"/>
  </r>
  <r>
    <s v="R 340 000"/>
    <n v="340000"/>
    <s v="2 Bedroom Apartment"/>
    <x v="1"/>
    <s v="Sunnyside"/>
    <x v="5"/>
    <x v="3"/>
    <n v="1"/>
  </r>
  <r>
    <s v="R 1 690 000"/>
    <n v="1690000"/>
    <s v="3 Bedroom Apartment"/>
    <x v="1"/>
    <s v="Groenkloof"/>
    <x v="6"/>
    <x v="1"/>
    <n v="2"/>
  </r>
  <r>
    <s v="R 945 000"/>
    <n v="945000"/>
    <s v="2 Bedroom Apartment"/>
    <x v="1"/>
    <s v="Montana Park"/>
    <x v="1"/>
    <x v="3"/>
    <n v="1"/>
  </r>
  <r>
    <s v="R 800 000"/>
    <n v="800000"/>
    <s v="2 Bedroom Apartment"/>
    <x v="1"/>
    <s v="Montana Tuine"/>
    <x v="1"/>
    <x v="3"/>
    <n v="1"/>
  </r>
  <r>
    <s v="R 330 000"/>
    <n v="330000"/>
    <s v="2 Bedroom Apartment"/>
    <x v="1"/>
    <s v="Sunnyside"/>
    <x v="5"/>
    <x v="3"/>
    <n v="1"/>
  </r>
  <r>
    <s v="R 310 000"/>
    <n v="310000"/>
    <s v="1 Bedroom Apartment"/>
    <x v="1"/>
    <s v="Muckleneuk"/>
    <x v="5"/>
    <x v="7"/>
    <n v="1"/>
  </r>
  <r>
    <s v="R 2 350 000"/>
    <n v="2350000"/>
    <s v="2 Bedroom Apartment"/>
    <x v="1"/>
    <s v="Brooklyn"/>
    <x v="0"/>
    <x v="3"/>
    <n v="2"/>
  </r>
  <r>
    <s v="R 315 000"/>
    <n v="315000"/>
    <s v="1.5 Bedroom Apartment"/>
    <x v="1"/>
    <s v="Sunnyside"/>
    <x v="5"/>
    <x v="17"/>
    <n v="1"/>
  </r>
  <r>
    <s v="R 865 000"/>
    <n v="865000"/>
    <s v="2 Bedroom Apartment"/>
    <x v="1"/>
    <s v="Tileba"/>
    <x v="1"/>
    <x v="3"/>
    <n v="1"/>
  </r>
  <r>
    <s v="R 425 000"/>
    <n v="425000"/>
    <s v="2 Bedroom Apartment"/>
    <x v="1"/>
    <s v="Pretoria Central"/>
    <x v="5"/>
    <x v="3"/>
    <s v="1,5"/>
  </r>
  <r>
    <s v="R 473 000"/>
    <n v="473000"/>
    <s v="1 Bedroom Apartment"/>
    <x v="1"/>
    <s v="Pretoria North"/>
    <x v="1"/>
    <x v="7"/>
    <n v="1"/>
  </r>
  <r>
    <s v="R 295 000"/>
    <n v="295000"/>
    <s v="1 Bedroom Apartment"/>
    <x v="1"/>
    <s v="Sunnyside"/>
    <x v="5"/>
    <x v="7"/>
    <n v="1"/>
  </r>
  <r>
    <s v="R 500 000"/>
    <n v="500000"/>
    <s v="2 Bedroom Apartment"/>
    <x v="1"/>
    <s v="Wonderboom South"/>
    <x v="1"/>
    <x v="3"/>
    <s v="1,5"/>
  </r>
  <r>
    <s v="R 448 000"/>
    <n v="448000"/>
    <s v="2 Bedroom Apartment"/>
    <x v="1"/>
    <s v="Pretoria North"/>
    <x v="1"/>
    <x v="3"/>
    <n v="1"/>
  </r>
  <r>
    <s v="R 285 000"/>
    <n v="285000"/>
    <s v="1 Bedroom Apartment"/>
    <x v="1"/>
    <s v="Pretoria Central"/>
    <x v="5"/>
    <x v="7"/>
    <n v="1"/>
  </r>
  <r>
    <s v="R 285 000"/>
    <n v="285000"/>
    <s v="1 Bedroom Apartment"/>
    <x v="1"/>
    <s v="Pretoria Central"/>
    <x v="5"/>
    <x v="7"/>
    <n v="1"/>
  </r>
  <r>
    <s v="R 920 000"/>
    <n v="920000"/>
    <s v="2.5 Bedroom Apartment"/>
    <x v="1"/>
    <s v="Queenswood"/>
    <x v="0"/>
    <x v="10"/>
    <s v="1,5"/>
  </r>
  <r>
    <s v="R 1 280 000"/>
    <n v="1280000"/>
    <s v="2 Bedroom Apartment"/>
    <x v="1"/>
    <s v="Montana"/>
    <x v="1"/>
    <x v="3"/>
    <n v="2"/>
  </r>
  <r>
    <s v="R 430 000"/>
    <n v="430000"/>
    <s v="2 Bedroom Apartment"/>
    <x v="1"/>
    <s v="Sunnyside"/>
    <x v="5"/>
    <x v="3"/>
    <n v="1"/>
  </r>
  <r>
    <s v="R 1 890 000"/>
    <n v="1890000"/>
    <s v="2 Bedroom Apartment"/>
    <x v="1"/>
    <s v="Waterkloof Ridge"/>
    <x v="0"/>
    <x v="3"/>
    <n v="1"/>
  </r>
  <r>
    <s v="R 1 185 000"/>
    <n v="1185000"/>
    <s v="1 Bedroom Apartment"/>
    <x v="1"/>
    <s v="Menlo Park"/>
    <x v="0"/>
    <x v="7"/>
    <n v="1"/>
  </r>
  <r>
    <s v="R 690 000"/>
    <n v="690000"/>
    <s v="2 Bedroom Apartment"/>
    <x v="1"/>
    <s v="Montana Tuine"/>
    <x v="1"/>
    <x v="3"/>
    <n v="1"/>
  </r>
  <r>
    <s v="R 400 000"/>
    <n v="400000"/>
    <s v="1.5 Bedroom Apartment"/>
    <x v="1"/>
    <s v="Arcadia"/>
    <x v="5"/>
    <x v="17"/>
    <n v="1"/>
  </r>
  <r>
    <s v="R 375 000"/>
    <n v="375000"/>
    <s v="1 Bedroom Apartment"/>
    <x v="1"/>
    <s v="Wonderboom South"/>
    <x v="1"/>
    <x v="7"/>
    <n v="1"/>
  </r>
  <r>
    <s v="R 390 000"/>
    <n v="390000"/>
    <s v="2 Bedroom Apartment"/>
    <x v="1"/>
    <s v="Sunnyside"/>
    <x v="5"/>
    <x v="3"/>
    <n v="2"/>
  </r>
  <r>
    <s v="R 749 000"/>
    <n v="749000"/>
    <s v="1 Bedroom Apartment"/>
    <x v="1"/>
    <s v="Hatfield"/>
    <x v="0"/>
    <x v="7"/>
    <n v="1"/>
  </r>
  <r>
    <s v="R 880 000"/>
    <n v="880000"/>
    <s v="2 Bedroom Apartment"/>
    <x v="1"/>
    <s v="Wolmer"/>
    <x v="1"/>
    <x v="3"/>
    <n v="2"/>
  </r>
  <r>
    <s v="R 1 360 000"/>
    <n v="1360000"/>
    <s v="2 Bedroom Apartment"/>
    <x v="1"/>
    <s v="Montana"/>
    <x v="1"/>
    <x v="3"/>
    <s v="N/A"/>
  </r>
  <r>
    <s v="R 575 000"/>
    <n v="575000"/>
    <s v="3 Bedroom Apartment"/>
    <x v="1"/>
    <s v="Sunnyside"/>
    <x v="5"/>
    <x v="1"/>
    <n v="1"/>
  </r>
  <r>
    <s v="R 850 000"/>
    <n v="850000"/>
    <s v="2 Bedroom Apartment"/>
    <x v="1"/>
    <s v="La Montagne"/>
    <x v="0"/>
    <x v="3"/>
    <n v="2"/>
  </r>
  <r>
    <s v="R 1 882 000"/>
    <n v="1882000"/>
    <s v="1 Bedroom Apartment"/>
    <x v="1"/>
    <s v="Ashlea Gardens"/>
    <x v="0"/>
    <x v="7"/>
    <n v="1"/>
  </r>
  <r>
    <s v="R 500 000"/>
    <n v="500000"/>
    <s v="2 Bedroom Apartment"/>
    <x v="1"/>
    <s v="Elarduspark"/>
    <x v="0"/>
    <x v="3"/>
    <n v="1"/>
  </r>
  <r>
    <s v="R 1 995 000"/>
    <n v="1995000"/>
    <s v="2 Bedroom Apartment"/>
    <x v="1"/>
    <s v="Hazelwood"/>
    <x v="0"/>
    <x v="3"/>
    <n v="1"/>
  </r>
  <r>
    <s v="R 1 400 000"/>
    <n v="1400000"/>
    <s v="2 Bedroom Apartment"/>
    <x v="1"/>
    <s v="Lynnwood Park"/>
    <x v="0"/>
    <x v="3"/>
    <n v="1"/>
  </r>
  <r>
    <s v="R 1 799 900"/>
    <n v="1799900"/>
    <s v="3 Bedroom Apartment"/>
    <x v="1"/>
    <s v="Blyde Riverwalk Estate"/>
    <x v="0"/>
    <x v="1"/>
    <n v="2"/>
  </r>
  <r>
    <s v="R 305 000"/>
    <n v="305000"/>
    <s v="1.5 Bedroom Apartment"/>
    <x v="1"/>
    <s v="Sunnyside"/>
    <x v="5"/>
    <x v="17"/>
    <n v="1"/>
  </r>
  <r>
    <s v="R 690 000"/>
    <n v="690000"/>
    <s v="2 Bedroom Apartment"/>
    <x v="1"/>
    <s v="Montana Tuine"/>
    <x v="1"/>
    <x v="3"/>
    <n v="1"/>
  </r>
  <r>
    <s v="R 249 000"/>
    <n v="249000"/>
    <s v="1 Bedroom Apartment"/>
    <x v="1"/>
    <s v="Sunnyside"/>
    <x v="5"/>
    <x v="7"/>
    <n v="1"/>
  </r>
  <r>
    <s v="R 380 000"/>
    <n v="380000"/>
    <s v="1 Bedroom Apartment"/>
    <x v="1"/>
    <s v="Arcadia"/>
    <x v="5"/>
    <x v="7"/>
    <n v="1"/>
  </r>
  <r>
    <s v="R 3 450 000"/>
    <n v="3450000"/>
    <s v="3 Bedroom Apartment"/>
    <x v="1"/>
    <s v="Waterkloof"/>
    <x v="0"/>
    <x v="1"/>
    <n v="3"/>
  </r>
  <r>
    <s v="R 2 450 000"/>
    <n v="2450000"/>
    <s v="2 Bedroom Apartment"/>
    <x v="1"/>
    <s v="Brooklyn"/>
    <x v="0"/>
    <x v="3"/>
    <n v="2"/>
  </r>
  <r>
    <s v="R 365 000"/>
    <n v="365000"/>
    <s v="1 Bedroom Apartment"/>
    <x v="1"/>
    <s v="Proclamation Hill"/>
    <x v="2"/>
    <x v="7"/>
    <n v="1"/>
  </r>
  <r>
    <s v="R 975 000"/>
    <n v="975000"/>
    <s v="2 Bedroom Apartment"/>
    <x v="1"/>
    <s v="Equestria"/>
    <x v="0"/>
    <x v="3"/>
    <n v="2"/>
  </r>
  <r>
    <s v="R 780 000"/>
    <n v="780000"/>
    <s v="3 Bedroom Apartment"/>
    <x v="1"/>
    <s v="Pretoria Gardens"/>
    <x v="2"/>
    <x v="1"/>
    <n v="2"/>
  </r>
  <r>
    <s v="R 1 900 000"/>
    <n v="1900000"/>
    <s v="3 Bedroom Apartment"/>
    <x v="1"/>
    <s v="Blyde Riverwalk Estate"/>
    <x v="0"/>
    <x v="1"/>
    <n v="2"/>
  </r>
  <r>
    <s v="R 690 000"/>
    <n v="690000"/>
    <s v="1 Bedroom Apartment"/>
    <x v="1"/>
    <s v="Hatfield"/>
    <x v="0"/>
    <x v="7"/>
    <n v="1"/>
  </r>
  <r>
    <s v="R 530 000"/>
    <n v="530000"/>
    <s v="1 Bedroom Apartment"/>
    <x v="1"/>
    <s v="Newmark Estate"/>
    <x v="0"/>
    <x v="7"/>
    <n v="1"/>
  </r>
  <r>
    <s v="R 840 000"/>
    <n v="840000"/>
    <s v="2 Bedroom Apartment"/>
    <x v="1"/>
    <s v="Greencreek Lifestlye Estate"/>
    <x v="0"/>
    <x v="3"/>
    <n v="2"/>
  </r>
  <r>
    <s v="R 890 000"/>
    <n v="890000"/>
    <s v="2 Bedroom Apartment"/>
    <x v="1"/>
    <s v="Annlin"/>
    <x v="1"/>
    <x v="3"/>
    <n v="1"/>
  </r>
  <r>
    <s v="R 480 000"/>
    <n v="480000"/>
    <s v="1.5 Bedroom Apartment"/>
    <x v="1"/>
    <s v="Sunnyside"/>
    <x v="5"/>
    <x v="17"/>
    <n v="1"/>
  </r>
  <r>
    <s v="R 1 795 000"/>
    <n v="1795000"/>
    <s v="1 Bedroom Apartment"/>
    <x v="1"/>
    <s v="Lynnwood Glen"/>
    <x v="0"/>
    <x v="7"/>
    <n v="1"/>
  </r>
  <r>
    <s v="R 390 000"/>
    <n v="390000"/>
    <s v="1 Bedroom Apartment"/>
    <x v="1"/>
    <s v="Silverton"/>
    <x v="0"/>
    <x v="7"/>
    <n v="1"/>
  </r>
  <r>
    <s v="R 370 000"/>
    <n v="370000"/>
    <s v="1 Bedroom Apartment"/>
    <x v="1"/>
    <s v="Muckleneuk"/>
    <x v="5"/>
    <x v="7"/>
    <n v="1"/>
  </r>
  <r>
    <s v="R 291 000"/>
    <n v="291000"/>
    <s v="0.5 Bedroom Apartment"/>
    <x v="1"/>
    <s v="Sunnyside"/>
    <x v="5"/>
    <x v="2"/>
    <n v="1"/>
  </r>
  <r>
    <s v="R 580 000"/>
    <n v="580000"/>
    <s v="2.5 Bedroom Apartment"/>
    <x v="1"/>
    <s v="Sunnyside"/>
    <x v="5"/>
    <x v="10"/>
    <n v="1"/>
  </r>
  <r>
    <s v="R 775 750"/>
    <n v="775750"/>
    <s v="2 Bedroom Apartment"/>
    <x v="1"/>
    <s v="Montana"/>
    <x v="1"/>
    <x v="3"/>
    <n v="1"/>
  </r>
  <r>
    <s v="R 814 000"/>
    <n v="814000"/>
    <s v="2 Bedroom Apartment"/>
    <x v="1"/>
    <s v="Pretoria North"/>
    <x v="1"/>
    <x v="3"/>
    <n v="1"/>
  </r>
  <r>
    <s v="R 515 000"/>
    <n v="515000"/>
    <s v="2.5 Bedroom Apartment"/>
    <x v="1"/>
    <s v="Sunnyside"/>
    <x v="5"/>
    <x v="10"/>
    <n v="2"/>
  </r>
  <r>
    <s v="R 550 000"/>
    <n v="550000"/>
    <s v="1 Bedroom Apartment"/>
    <x v="1"/>
    <s v="Hazeldean"/>
    <x v="0"/>
    <x v="7"/>
    <n v="1"/>
  </r>
  <r>
    <s v="R 515 000"/>
    <n v="515000"/>
    <s v="1 Bedroom Apartment"/>
    <x v="1"/>
    <s v="Hatfield"/>
    <x v="0"/>
    <x v="7"/>
    <n v="1"/>
  </r>
  <r>
    <s v="R 1 200 000"/>
    <n v="1200000"/>
    <s v="2 Bedroom Apartment"/>
    <x v="1"/>
    <s v="The Wilds"/>
    <x v="0"/>
    <x v="3"/>
    <n v="2"/>
  </r>
  <r>
    <s v="R 520 000"/>
    <n v="520000"/>
    <s v="1 Bedroom Apartment"/>
    <x v="1"/>
    <s v="Newmark Estate"/>
    <x v="0"/>
    <x v="7"/>
    <n v="1"/>
  </r>
  <r>
    <s v="R 540 000"/>
    <n v="540000"/>
    <s v="2 Bedroom Apartment"/>
    <x v="1"/>
    <s v="Sunnyside"/>
    <x v="5"/>
    <x v="3"/>
    <s v="1,5"/>
  </r>
  <r>
    <s v="R 430 000"/>
    <n v="430000"/>
    <s v="2 Bedroom Apartment"/>
    <x v="1"/>
    <s v="Muckleneuk"/>
    <x v="5"/>
    <x v="3"/>
    <n v="1"/>
  </r>
  <r>
    <s v="R 1 190 000"/>
    <n v="1190000"/>
    <s v="2 Bedroom Apartment"/>
    <x v="1"/>
    <s v="Olympus AH"/>
    <x v="4"/>
    <x v="3"/>
    <n v="2"/>
  </r>
  <r>
    <s v="R 360 000"/>
    <n v="360000"/>
    <s v="1 Bedroom Apartment"/>
    <x v="1"/>
    <s v="Sunnyside"/>
    <x v="5"/>
    <x v="7"/>
    <n v="1"/>
  </r>
  <r>
    <s v="R 500 000"/>
    <n v="500000"/>
    <s v="1 Bedroom Apartment"/>
    <x v="1"/>
    <s v="Annlin"/>
    <x v="1"/>
    <x v="7"/>
    <n v="1"/>
  </r>
  <r>
    <s v="R 650 000"/>
    <n v="650000"/>
    <s v="3 Bedroom Apartment"/>
    <x v="1"/>
    <s v="Proclamation Hill"/>
    <x v="2"/>
    <x v="1"/>
    <n v="1"/>
  </r>
  <r>
    <s v="R 380 000"/>
    <n v="380000"/>
    <s v="2 Bedroom Apartment"/>
    <x v="1"/>
    <s v="Pretoria West"/>
    <x v="2"/>
    <x v="3"/>
    <n v="1"/>
  </r>
  <r>
    <s v="R 520 000"/>
    <n v="520000"/>
    <s v="1 Bedroom Apartment"/>
    <x v="1"/>
    <s v="Newmark Estate"/>
    <x v="0"/>
    <x v="7"/>
    <n v="1"/>
  </r>
  <r>
    <s v="R 320 000"/>
    <n v="320000"/>
    <s v="1 Bedroom Apartment"/>
    <x v="1"/>
    <s v="Sunnyside"/>
    <x v="5"/>
    <x v="7"/>
    <n v="1"/>
  </r>
  <r>
    <s v="R 1 650 000"/>
    <n v="1650000"/>
    <s v="2 Bedroom Apartment"/>
    <x v="1"/>
    <s v="Boardwalk Villas"/>
    <x v="0"/>
    <x v="3"/>
    <n v="2"/>
  </r>
  <r>
    <s v="R 795 000"/>
    <n v="795000"/>
    <s v="2 Bedroom Apartment"/>
    <x v="1"/>
    <s v="Silverton"/>
    <x v="0"/>
    <x v="3"/>
    <s v="2,5"/>
  </r>
  <r>
    <s v="R 1 280 000"/>
    <n v="1280000"/>
    <s v="2 Bedroom Apartment"/>
    <x v="1"/>
    <s v="Bronberg"/>
    <x v="0"/>
    <x v="3"/>
    <n v="1"/>
  </r>
  <r>
    <s v="R 710 000"/>
    <n v="710000"/>
    <s v="2 Bedroom Apartment"/>
    <x v="1"/>
    <s v="Montana"/>
    <x v="1"/>
    <x v="3"/>
    <n v="1"/>
  </r>
  <r>
    <s v="R 1 150 000"/>
    <n v="1150000"/>
    <s v="2 Bedroom Apartment"/>
    <x v="1"/>
    <s v="Hatfield"/>
    <x v="0"/>
    <x v="3"/>
    <n v="2"/>
  </r>
  <r>
    <s v="R 322 500"/>
    <n v="322500"/>
    <s v="1 Bedroom Apartment"/>
    <x v="1"/>
    <s v="Sunnyside"/>
    <x v="5"/>
    <x v="7"/>
    <n v="1"/>
  </r>
  <r>
    <s v="R 485 000"/>
    <n v="485000"/>
    <s v="2 Bedroom Apartment"/>
    <x v="1"/>
    <s v="Mountain View"/>
    <x v="1"/>
    <x v="3"/>
    <n v="1"/>
  </r>
  <r>
    <s v="R 590 000"/>
    <n v="590000"/>
    <s v="2 Bedroom Apartment"/>
    <x v="1"/>
    <s v="Pretoria North"/>
    <x v="1"/>
    <x v="3"/>
    <n v="1"/>
  </r>
  <r>
    <s v="R 750 000"/>
    <n v="750000"/>
    <s v="1 Bedroom Apartment"/>
    <x v="1"/>
    <s v="Hatfield"/>
    <x v="0"/>
    <x v="7"/>
    <n v="1"/>
  </r>
  <r>
    <s v="R 300 000"/>
    <n v="300000"/>
    <s v="1.5 Bedroom Apartment"/>
    <x v="1"/>
    <s v="Sunnyside"/>
    <x v="5"/>
    <x v="17"/>
    <n v="1"/>
  </r>
  <r>
    <s v="R 710 000"/>
    <n v="710000"/>
    <s v="3 Bedroom Apartment"/>
    <x v="1"/>
    <s v="Equestria"/>
    <x v="0"/>
    <x v="1"/>
    <n v="1"/>
  </r>
  <r>
    <s v="R 450 000"/>
    <n v="450000"/>
    <s v="2 Bedroom Apartment"/>
    <x v="1"/>
    <s v="Pretoria North"/>
    <x v="1"/>
    <x v="3"/>
    <n v="1"/>
  </r>
  <r>
    <s v="R 1 200 000"/>
    <n v="1200000"/>
    <s v="2 Bedroom Apartment"/>
    <x v="1"/>
    <s v="Arcadia"/>
    <x v="5"/>
    <x v="3"/>
    <n v="2"/>
  </r>
  <r>
    <s v="R 358 500"/>
    <n v="358500"/>
    <s v="1 Bedroom Apartment"/>
    <x v="1"/>
    <s v="Sunnyside"/>
    <x v="5"/>
    <x v="7"/>
    <n v="1"/>
  </r>
  <r>
    <s v="R 530 000"/>
    <n v="530000"/>
    <s v="2 Bedroom Apartment"/>
    <x v="1"/>
    <s v="Pretoria Central"/>
    <x v="5"/>
    <x v="3"/>
    <n v="1"/>
  </r>
  <r>
    <s v="R 760 000"/>
    <n v="760000"/>
    <s v="2 Bedroom Apartment"/>
    <x v="1"/>
    <s v="Hazeldean"/>
    <x v="0"/>
    <x v="3"/>
    <n v="2"/>
  </r>
  <r>
    <s v="R 1 095 000"/>
    <n v="1095000"/>
    <s v="1 Bedroom Apartment"/>
    <x v="1"/>
    <s v="Hatfield"/>
    <x v="0"/>
    <x v="7"/>
    <n v="1"/>
  </r>
  <r>
    <s v="R 650 000"/>
    <n v="650000"/>
    <s v="2 Bedroom Apartment"/>
    <x v="1"/>
    <s v="Muckleneuk"/>
    <x v="5"/>
    <x v="3"/>
    <n v="1"/>
  </r>
  <r>
    <s v="R 699 000"/>
    <n v="699000"/>
    <s v="2 Bedroom Apartment"/>
    <x v="1"/>
    <s v="Silverton"/>
    <x v="0"/>
    <x v="3"/>
    <n v="1"/>
  </r>
  <r>
    <s v="R 965 000"/>
    <n v="965000"/>
    <s v="2 Bedroom Apartment"/>
    <x v="1"/>
    <s v="Montana Tuine"/>
    <x v="1"/>
    <x v="3"/>
    <n v="2"/>
  </r>
  <r>
    <s v="R 1 300 000"/>
    <n v="1300000"/>
    <s v="2 Bedroom Apartment"/>
    <x v="1"/>
    <s v="Hatfield"/>
    <x v="0"/>
    <x v="3"/>
    <n v="2"/>
  </r>
  <r>
    <s v="R 570 000"/>
    <n v="570000"/>
    <s v="2 Bedroom Apartment"/>
    <x v="1"/>
    <s v="La Montagne"/>
    <x v="0"/>
    <x v="3"/>
    <n v="1"/>
  </r>
  <r>
    <s v="R 560 000"/>
    <n v="560000"/>
    <s v="2 Bedroom Apartment"/>
    <x v="1"/>
    <s v="Tileba"/>
    <x v="1"/>
    <x v="3"/>
    <n v="1"/>
  </r>
  <r>
    <s v="R 255 000"/>
    <n v="255000"/>
    <s v="1 Bedroom Apartment"/>
    <x v="1"/>
    <s v="Sunnyside"/>
    <x v="5"/>
    <x v="7"/>
    <n v="1"/>
  </r>
  <r>
    <s v="R 450 000"/>
    <n v="450000"/>
    <s v="2 Bedroom Apartment"/>
    <x v="1"/>
    <s v="Pretoria North"/>
    <x v="1"/>
    <x v="3"/>
    <n v="1"/>
  </r>
  <r>
    <s v="R 975 000"/>
    <n v="975000"/>
    <s v="2 Bedroom Apartment"/>
    <x v="1"/>
    <s v="Mooikloof Ridge"/>
    <x v="4"/>
    <x v="3"/>
    <n v="1"/>
  </r>
  <r>
    <s v="R 495 000"/>
    <n v="495000"/>
    <s v="1 Bedroom Apartment"/>
    <x v="1"/>
    <s v="Wapadrand"/>
    <x v="0"/>
    <x v="7"/>
    <n v="1"/>
  </r>
  <r>
    <s v="R 575 000"/>
    <n v="575000"/>
    <s v="4 Bedroom Apartment"/>
    <x v="1"/>
    <s v="Sunnyside"/>
    <x v="5"/>
    <x v="0"/>
    <s v="1,5"/>
  </r>
  <r>
    <s v="R 800 000"/>
    <n v="800000"/>
    <s v="2 Bedroom Apartment"/>
    <x v="1"/>
    <s v="Elarduspark"/>
    <x v="0"/>
    <x v="3"/>
    <n v="2"/>
  </r>
  <r>
    <s v="R 300 000"/>
    <n v="300000"/>
    <s v="1 Bedroom Apartment"/>
    <x v="1"/>
    <s v="Pretoria Central"/>
    <x v="5"/>
    <x v="7"/>
    <n v="1"/>
  </r>
  <r>
    <s v="R 680 000"/>
    <n v="680000"/>
    <s v="2 Bedroom Apartment"/>
    <x v="1"/>
    <s v="Arcadia"/>
    <x v="5"/>
    <x v="3"/>
    <n v="2"/>
  </r>
  <r>
    <s v="R 355 000"/>
    <n v="355000"/>
    <s v="1.5 Bedroom Apartment"/>
    <x v="1"/>
    <s v="Muckleneuk"/>
    <x v="5"/>
    <x v="17"/>
    <n v="1"/>
  </r>
  <r>
    <s v="R 610 000"/>
    <n v="610000"/>
    <s v="2.5 Bedroom Apartment"/>
    <x v="1"/>
    <s v="Pretoria Central"/>
    <x v="5"/>
    <x v="10"/>
    <s v="1,5"/>
  </r>
  <r>
    <s v="R 579 999"/>
    <n v="579999"/>
    <s v="2 Bedroom Apartment"/>
    <x v="1"/>
    <s v="Pretoria North"/>
    <x v="1"/>
    <x v="3"/>
    <n v="1"/>
  </r>
  <r>
    <s v="R 1 050 000"/>
    <n v="1050000"/>
    <s v="2 Bedroom Apartment"/>
    <x v="1"/>
    <s v="The Wilds"/>
    <x v="0"/>
    <x v="3"/>
    <n v="2"/>
  </r>
  <r>
    <s v="R 780 000"/>
    <n v="780000"/>
    <s v="2 Bedroom Apartment"/>
    <x v="1"/>
    <s v="Olympus AH"/>
    <x v="4"/>
    <x v="3"/>
    <n v="1"/>
  </r>
  <r>
    <s v="R 730 000"/>
    <n v="730000"/>
    <s v="2 Bedroom Apartment"/>
    <x v="1"/>
    <s v="Wolmer"/>
    <x v="1"/>
    <x v="3"/>
    <n v="1"/>
  </r>
  <r>
    <s v="R 565 000"/>
    <n v="565000"/>
    <s v="2 Bedroom Apartment"/>
    <x v="1"/>
    <s v="Lotus Gardens"/>
    <x v="3"/>
    <x v="3"/>
    <n v="1"/>
  </r>
  <r>
    <s v="R 410 000"/>
    <n v="410000"/>
    <s v="2.5 Bedroom Apartment"/>
    <x v="1"/>
    <s v="Sunnyside"/>
    <x v="5"/>
    <x v="10"/>
    <s v="1,5"/>
  </r>
  <r>
    <s v="R 2 500 000"/>
    <n v="2500000"/>
    <s v="3 Bedroom Apartment"/>
    <x v="1"/>
    <s v="Lynnwood"/>
    <x v="0"/>
    <x v="1"/>
    <n v="2"/>
  </r>
  <r>
    <s v="R 1 825 000"/>
    <n v="1825000"/>
    <s v="2 Bedroom Apartment"/>
    <x v="1"/>
    <s v="Hazelwood"/>
    <x v="0"/>
    <x v="3"/>
    <n v="2"/>
  </r>
  <r>
    <s v="R 870 000"/>
    <n v="870000"/>
    <s v="2 Bedroom Apartment"/>
    <x v="1"/>
    <s v="Olympus AH"/>
    <x v="4"/>
    <x v="3"/>
    <n v="1"/>
  </r>
  <r>
    <s v="R 580 000"/>
    <n v="580000"/>
    <s v="1 Bedroom Apartment"/>
    <x v="1"/>
    <s v="Hatfield"/>
    <x v="0"/>
    <x v="7"/>
    <n v="1"/>
  </r>
  <r>
    <s v="R 355 000"/>
    <n v="355000"/>
    <s v="1.5 Bedroom Apartment"/>
    <x v="1"/>
    <s v="Muckleneuk"/>
    <x v="5"/>
    <x v="17"/>
    <n v="1"/>
  </r>
  <r>
    <s v="R 985 000"/>
    <n v="985000"/>
    <s v="2 Bedroom Apartment"/>
    <x v="1"/>
    <s v="Montana"/>
    <x v="1"/>
    <x v="3"/>
    <n v="2"/>
  </r>
  <r>
    <s v="R 985 000"/>
    <n v="985000"/>
    <s v="2 Bedroom Apartment"/>
    <x v="1"/>
    <s v="Montana"/>
    <x v="1"/>
    <x v="3"/>
    <n v="2"/>
  </r>
  <r>
    <s v="R 315 000"/>
    <n v="315000"/>
    <s v="1 Bedroom Apartment"/>
    <x v="1"/>
    <s v="Pretoria West"/>
    <x v="2"/>
    <x v="7"/>
    <n v="1"/>
  </r>
  <r>
    <s v="R 823 750"/>
    <n v="823750"/>
    <s v="2 Bedroom Apartment"/>
    <x v="1"/>
    <s v="Montana"/>
    <x v="1"/>
    <x v="3"/>
    <n v="1"/>
  </r>
  <r>
    <s v="R 450 000"/>
    <n v="450000"/>
    <s v="2 Bedroom Apartment"/>
    <x v="1"/>
    <s v="Sunnyside"/>
    <x v="5"/>
    <x v="3"/>
    <s v="1,5"/>
  </r>
  <r>
    <s v="R 720 000"/>
    <n v="720000"/>
    <s v="3 Bedroom Apartment"/>
    <x v="1"/>
    <s v="Sunnyside"/>
    <x v="5"/>
    <x v="1"/>
    <n v="2"/>
  </r>
  <r>
    <s v="R 900 000"/>
    <n v="900000"/>
    <s v="1 Bedroom Apartment"/>
    <x v="1"/>
    <s v="Olympus AH"/>
    <x v="4"/>
    <x v="7"/>
    <n v="1"/>
  </r>
  <r>
    <s v="R 680 000"/>
    <n v="680000"/>
    <s v="0.5 Bedroom Apartment"/>
    <x v="1"/>
    <s v="Lynnwood"/>
    <x v="0"/>
    <x v="2"/>
    <n v="1"/>
  </r>
  <r>
    <s v="R 1 750 000"/>
    <n v="1750000"/>
    <s v="3 Bedroom Apartment"/>
    <x v="1"/>
    <s v="Annlin"/>
    <x v="1"/>
    <x v="1"/>
    <n v="2"/>
  </r>
  <r>
    <s v="R 300 000"/>
    <n v="300000"/>
    <s v="1 Bedroom Apartment"/>
    <x v="1"/>
    <s v="Sunnyside"/>
    <x v="5"/>
    <x v="7"/>
    <n v="1"/>
  </r>
  <r>
    <s v="R 895 000"/>
    <n v="895000"/>
    <s v="2 Bedroom Apartment"/>
    <x v="1"/>
    <s v="La Montagne"/>
    <x v="0"/>
    <x v="3"/>
    <n v="1"/>
  </r>
  <r>
    <s v="R 680 000"/>
    <n v="680000"/>
    <s v="2 Bedroom Apartment"/>
    <x v="1"/>
    <s v="Pretoria Gardens"/>
    <x v="2"/>
    <x v="3"/>
    <n v="1"/>
  </r>
  <r>
    <s v="R 460 000"/>
    <n v="460000"/>
    <s v="2 Bedroom Apartment"/>
    <x v="1"/>
    <s v="Muckleneuk"/>
    <x v="5"/>
    <x v="3"/>
    <n v="1"/>
  </r>
  <r>
    <s v="R 560 000"/>
    <n v="560000"/>
    <s v="2 Bedroom Apartment"/>
    <x v="1"/>
    <s v="Dorandia"/>
    <x v="1"/>
    <x v="3"/>
    <n v="1"/>
  </r>
  <r>
    <s v="R 590 000"/>
    <n v="590000"/>
    <s v="2 Bedroom Apartment"/>
    <x v="1"/>
    <s v="Tileba"/>
    <x v="1"/>
    <x v="3"/>
    <n v="1"/>
  </r>
  <r>
    <s v="R 1 200 000"/>
    <n v="1200000"/>
    <s v="2 Bedroom Apartment"/>
    <x v="1"/>
    <s v="Arcadia"/>
    <x v="5"/>
    <x v="3"/>
    <n v="2"/>
  </r>
  <r>
    <s v="R 350 000"/>
    <n v="350000"/>
    <s v="1.5 Bedroom Apartment"/>
    <x v="1"/>
    <s v="Sunnyside"/>
    <x v="5"/>
    <x v="17"/>
    <n v="1"/>
  </r>
  <r>
    <s v="R 569 999"/>
    <n v="569999"/>
    <s v="3 Bedroom Apartment"/>
    <x v="1"/>
    <s v="Muckleneuk"/>
    <x v="5"/>
    <x v="1"/>
    <n v="1"/>
  </r>
  <r>
    <s v="R 799 000"/>
    <n v="799000"/>
    <s v="1 Bedroom Apartment"/>
    <x v="1"/>
    <s v="Hatfield"/>
    <x v="0"/>
    <x v="7"/>
    <n v="1"/>
  </r>
  <r>
    <s v="R 545 000"/>
    <n v="545000"/>
    <s v="1 Bedroom Apartment"/>
    <x v="1"/>
    <s v="Pretoria Central"/>
    <x v="5"/>
    <x v="7"/>
    <n v="2"/>
  </r>
  <r>
    <s v="R 550 000"/>
    <n v="550000"/>
    <s v="2 Bedroom Apartment"/>
    <x v="1"/>
    <s v="Sunnyside"/>
    <x v="5"/>
    <x v="3"/>
    <n v="1"/>
  </r>
  <r>
    <s v="R 780 000"/>
    <n v="780000"/>
    <s v="2 Bedroom Apartment"/>
    <x v="1"/>
    <s v="Hillcrest"/>
    <x v="0"/>
    <x v="3"/>
    <n v="1"/>
  </r>
  <r>
    <s v="R 440 000"/>
    <n v="440000"/>
    <s v="2 Bedroom Apartment"/>
    <x v="1"/>
    <s v="Muckleneuk"/>
    <x v="5"/>
    <x v="3"/>
    <s v="N/A"/>
  </r>
  <r>
    <s v="R 780 000"/>
    <n v="780000"/>
    <s v="1 Bedroom Apartment"/>
    <x v="1"/>
    <s v="Hatfield"/>
    <x v="0"/>
    <x v="7"/>
    <n v="1"/>
  </r>
  <r>
    <s v="R 700 000"/>
    <n v="700000"/>
    <s v="2 Bedroom Apartment"/>
    <x v="1"/>
    <s v="Mooikloof Ridge"/>
    <x v="4"/>
    <x v="3"/>
    <n v="1"/>
  </r>
  <r>
    <s v="R 430 000"/>
    <n v="430000"/>
    <s v="2 Bedroom Apartment"/>
    <x v="1"/>
    <s v="Sunnyside"/>
    <x v="5"/>
    <x v="3"/>
    <s v="1,5"/>
  </r>
  <r>
    <s v="R 495 000"/>
    <n v="495000"/>
    <s v="3 Bedroom Apartment"/>
    <x v="1"/>
    <s v="Sunnyside"/>
    <x v="5"/>
    <x v="1"/>
    <n v="2"/>
  </r>
  <r>
    <s v="R 380 000"/>
    <n v="380000"/>
    <s v="1 Bedroom Apartment"/>
    <x v="1"/>
    <s v="Arcadia"/>
    <x v="5"/>
    <x v="7"/>
    <n v="1"/>
  </r>
  <r>
    <s v="R 930 000"/>
    <n v="930000"/>
    <s v="3 Bedroom Apartment"/>
    <x v="1"/>
    <s v="Muckleneuk"/>
    <x v="5"/>
    <x v="1"/>
    <s v="2,5"/>
  </r>
  <r>
    <s v="R 440 000"/>
    <n v="440000"/>
    <s v="2 Bedroom Apartment"/>
    <x v="1"/>
    <s v="Muckleneuk"/>
    <x v="5"/>
    <x v="3"/>
    <s v="N/A"/>
  </r>
  <r>
    <s v="R 450 000"/>
    <n v="450000"/>
    <s v="2 Bedroom Apartment"/>
    <x v="1"/>
    <s v="Muckleneuk"/>
    <x v="5"/>
    <x v="3"/>
    <n v="1"/>
  </r>
  <r>
    <s v="R 850 000"/>
    <n v="850000"/>
    <s v="2 Bedroom Apartment"/>
    <x v="1"/>
    <s v="Boardwalk"/>
    <x v="0"/>
    <x v="3"/>
    <n v="1"/>
  </r>
  <r>
    <s v="R 2 019 900"/>
    <n v="2019900"/>
    <s v="2 Bedroom Apartment"/>
    <x v="1"/>
    <s v="Waterkloof Park"/>
    <x v="0"/>
    <x v="3"/>
    <s v="N/A"/>
  </r>
  <r>
    <s v="R 499 000"/>
    <n v="499000"/>
    <s v="7 Bedroom Apartment"/>
    <x v="1"/>
    <s v="Sunnyside"/>
    <x v="5"/>
    <x v="5"/>
    <n v="2"/>
  </r>
  <r>
    <s v="R 1 020 000"/>
    <n v="1020000"/>
    <s v="2 Bedroom Apartment"/>
    <x v="1"/>
    <s v="Hatfield"/>
    <x v="0"/>
    <x v="3"/>
    <n v="2"/>
  </r>
  <r>
    <s v="R 1 128 600"/>
    <n v="1128600"/>
    <s v="2 Bedroom Apartment"/>
    <x v="1"/>
    <s v="Montana"/>
    <x v="1"/>
    <x v="3"/>
    <n v="2"/>
  </r>
  <r>
    <s v="R 2 995 000"/>
    <n v="2995000"/>
    <s v="2 Bedroom Apartment"/>
    <x v="1"/>
    <s v="Menlyn"/>
    <x v="0"/>
    <x v="3"/>
    <n v="2"/>
  </r>
  <r>
    <s v="R 1 445 000"/>
    <n v="1445000"/>
    <s v="1 Bedroom Apartment"/>
    <x v="1"/>
    <s v="Lynnwood Glen"/>
    <x v="0"/>
    <x v="7"/>
    <n v="1"/>
  </r>
  <r>
    <s v="R 1 650 000"/>
    <n v="1650000"/>
    <s v="2 Bedroom Apartment"/>
    <x v="1"/>
    <s v="Menlo Park"/>
    <x v="0"/>
    <x v="3"/>
    <n v="1"/>
  </r>
  <r>
    <s v="R 410 000"/>
    <n v="410000"/>
    <s v="2 Bedroom Apartment"/>
    <x v="1"/>
    <s v="Pretoria Central"/>
    <x v="5"/>
    <x v="3"/>
    <s v="1,5"/>
  </r>
  <r>
    <s v="R 798 000"/>
    <n v="798000"/>
    <s v="1 Bedroom Apartment"/>
    <x v="1"/>
    <s v="Hatfield"/>
    <x v="0"/>
    <x v="7"/>
    <n v="1"/>
  </r>
  <r>
    <s v="R 929 900"/>
    <n v="929900"/>
    <s v="1 Bedroom Apartment"/>
    <x v="1"/>
    <s v="Mooikloof"/>
    <x v="4"/>
    <x v="7"/>
    <n v="1"/>
  </r>
  <r>
    <s v="R 480 000"/>
    <n v="480000"/>
    <s v="2 Bedroom Apartment"/>
    <x v="1"/>
    <s v="Gezina"/>
    <x v="1"/>
    <x v="3"/>
    <n v="1"/>
  </r>
  <r>
    <s v="R 550 000"/>
    <n v="550000"/>
    <s v="2.5 Bedroom Apartment"/>
    <x v="1"/>
    <s v="Pretoria Central"/>
    <x v="5"/>
    <x v="10"/>
    <n v="2"/>
  </r>
  <r>
    <s v="R 355 000"/>
    <n v="355000"/>
    <s v="1 Bedroom Apartment"/>
    <x v="1"/>
    <s v="Sunnyside"/>
    <x v="5"/>
    <x v="7"/>
    <n v="1"/>
  </r>
  <r>
    <s v="R 615 000"/>
    <n v="615000"/>
    <s v="3 Bedroom Apartment"/>
    <x v="1"/>
    <s v="Sunnyside"/>
    <x v="5"/>
    <x v="1"/>
    <n v="1"/>
  </r>
  <r>
    <s v="R 2 050 000"/>
    <n v="2050000"/>
    <s v="3 Bedroom Apartment"/>
    <x v="1"/>
    <s v="Blyde Riverwalk Estate"/>
    <x v="0"/>
    <x v="1"/>
    <n v="2"/>
  </r>
  <r>
    <s v="R 260 000"/>
    <n v="260000"/>
    <s v="0.5 Bedroom Apartment"/>
    <x v="1"/>
    <s v="Sunnyside"/>
    <x v="5"/>
    <x v="2"/>
    <n v="1"/>
  </r>
  <r>
    <s v="R 410 000"/>
    <n v="410000"/>
    <s v="2 Bedroom Apartment"/>
    <x v="1"/>
    <s v="Pretoria Central"/>
    <x v="5"/>
    <x v="3"/>
    <s v="1,5"/>
  </r>
  <r>
    <s v="R 5 295 000"/>
    <n v="5295000"/>
    <s v="2 Bedroom Apartment"/>
    <x v="1"/>
    <s v="Menlyn"/>
    <x v="0"/>
    <x v="3"/>
    <n v="2"/>
  </r>
  <r>
    <s v="R 650 000"/>
    <n v="650000"/>
    <s v="2 Bedroom Apartment"/>
    <x v="1"/>
    <s v="Pretoria North"/>
    <x v="1"/>
    <x v="3"/>
    <s v="N/A"/>
  </r>
  <r>
    <s v="R 850 000"/>
    <n v="850000"/>
    <s v="2 Bedroom Apartment"/>
    <x v="1"/>
    <s v="Muckleneuk"/>
    <x v="5"/>
    <x v="3"/>
    <s v="1,5"/>
  </r>
  <r>
    <s v="R 420 000"/>
    <n v="420000"/>
    <s v="2 Bedroom Apartment"/>
    <x v="1"/>
    <s v="Sunnyside"/>
    <x v="5"/>
    <x v="3"/>
    <n v="1"/>
  </r>
  <r>
    <s v="R 645 000"/>
    <n v="645000"/>
    <s v="2 Bedroom Apartment"/>
    <x v="1"/>
    <s v="Sunnyside"/>
    <x v="5"/>
    <x v="3"/>
    <n v="2"/>
  </r>
  <r>
    <s v="R 555 000"/>
    <n v="555000"/>
    <s v="2 Bedroom Apartment"/>
    <x v="1"/>
    <s v="Wonderboom South"/>
    <x v="1"/>
    <x v="3"/>
    <n v="1"/>
  </r>
  <r>
    <s v="R 285 000"/>
    <n v="285000"/>
    <s v="2 Bedroom Apartment"/>
    <x v="1"/>
    <s v="Sunnyside"/>
    <x v="5"/>
    <x v="3"/>
    <n v="1"/>
  </r>
  <r>
    <s v="R 480 000"/>
    <n v="480000"/>
    <s v="1.5 Bedroom Apartment"/>
    <x v="1"/>
    <s v="Sunnyside"/>
    <x v="5"/>
    <x v="17"/>
    <n v="1"/>
  </r>
  <r>
    <s v="R 635 000"/>
    <n v="635000"/>
    <s v="2 Bedroom Apartment"/>
    <x v="1"/>
    <s v="Sunnyside"/>
    <x v="5"/>
    <x v="3"/>
    <n v="1"/>
  </r>
  <r>
    <s v="R 465 000"/>
    <n v="465000"/>
    <s v="2 Bedroom Apartment"/>
    <x v="1"/>
    <s v="Pretoria West"/>
    <x v="2"/>
    <x v="3"/>
    <n v="2"/>
  </r>
  <r>
    <s v="R 650 000"/>
    <n v="650000"/>
    <s v="2 Bedroom Apartment"/>
    <x v="1"/>
    <s v="Equestria"/>
    <x v="0"/>
    <x v="3"/>
    <n v="1"/>
  </r>
  <r>
    <s v="R 335 000"/>
    <n v="335000"/>
    <s v="0.5 Bedroom Apartment"/>
    <x v="1"/>
    <s v="Arcadia"/>
    <x v="5"/>
    <x v="2"/>
    <n v="1"/>
  </r>
  <r>
    <s v="R 750 000"/>
    <n v="750000"/>
    <s v="1 Bedroom Apartment"/>
    <x v="1"/>
    <s v="Savannah Country Estate"/>
    <x v="4"/>
    <x v="7"/>
    <n v="1"/>
  </r>
  <r>
    <s v="R 799 000"/>
    <n v="799000"/>
    <s v="2 Bedroom Apartment"/>
    <x v="1"/>
    <s v="Doornpoort"/>
    <x v="1"/>
    <x v="3"/>
    <s v="1,5"/>
  </r>
  <r>
    <s v="R 669 900"/>
    <n v="669900"/>
    <s v="2 Bedroom Apartment"/>
    <x v="1"/>
    <s v="Lotus Gardens"/>
    <x v="3"/>
    <x v="3"/>
    <n v="1"/>
  </r>
  <r>
    <s v="R 2 550 000"/>
    <n v="2550000"/>
    <s v="2 Bedroom Apartment"/>
    <x v="1"/>
    <s v="Ashlea Gardens"/>
    <x v="0"/>
    <x v="3"/>
    <n v="2"/>
  </r>
  <r>
    <s v="R 890 000"/>
    <n v="890000"/>
    <s v="2 Bedroom Apartment"/>
    <x v="1"/>
    <s v="Annlin"/>
    <x v="1"/>
    <x v="3"/>
    <n v="1"/>
  </r>
  <r>
    <s v="R 850 000"/>
    <n v="850000"/>
    <s v="2 Bedroom Apartment"/>
    <x v="1"/>
    <s v="La Montagne"/>
    <x v="0"/>
    <x v="3"/>
    <n v="1"/>
  </r>
  <r>
    <s v="R 460 000"/>
    <n v="460000"/>
    <s v="1 Bedroom Apartment"/>
    <x v="1"/>
    <s v="La Montagne"/>
    <x v="0"/>
    <x v="7"/>
    <n v="1"/>
  </r>
  <r>
    <s v="R 540 000"/>
    <n v="540000"/>
    <s v="2 Bedroom Apartment"/>
    <x v="1"/>
    <s v="Pretoria North"/>
    <x v="1"/>
    <x v="3"/>
    <n v="1"/>
  </r>
  <r>
    <s v="R 390 000"/>
    <n v="390000"/>
    <s v="2 Bedroom Apartment"/>
    <x v="1"/>
    <s v="Muckleneuk"/>
    <x v="5"/>
    <x v="3"/>
    <n v="1"/>
  </r>
  <r>
    <s v="R 749 000"/>
    <n v="749000"/>
    <s v="2 Bedroom Apartment"/>
    <x v="1"/>
    <s v="La Montagne"/>
    <x v="0"/>
    <x v="3"/>
    <n v="1"/>
  </r>
  <r>
    <s v="R 749 000"/>
    <n v="749000"/>
    <s v="2 Bedroom Apartment"/>
    <x v="1"/>
    <s v="La Montagne"/>
    <x v="0"/>
    <x v="3"/>
    <n v="1"/>
  </r>
  <r>
    <s v="R 480 000"/>
    <n v="480000"/>
    <s v="2.5 Bedroom Apartment"/>
    <x v="1"/>
    <s v="Muckleneuk"/>
    <x v="5"/>
    <x v="10"/>
    <s v="1,5"/>
  </r>
  <r>
    <s v="R 1 080 000"/>
    <n v="1080000"/>
    <s v="2 Bedroom Apartment"/>
    <x v="1"/>
    <s v="Pretoriuspark"/>
    <x v="0"/>
    <x v="3"/>
    <n v="2"/>
  </r>
  <r>
    <s v="R 1 229 900"/>
    <n v="1229900"/>
    <s v="2 Bedroom Apartment"/>
    <x v="1"/>
    <s v="Lynnwood"/>
    <x v="0"/>
    <x v="3"/>
    <n v="1"/>
  </r>
  <r>
    <s v="R 340 000"/>
    <n v="340000"/>
    <s v="1 Bedroom Apartment"/>
    <x v="1"/>
    <s v="Pretoria Central"/>
    <x v="5"/>
    <x v="7"/>
    <n v="1"/>
  </r>
  <r>
    <s v="R 590 000"/>
    <n v="590000"/>
    <s v="2 Bedroom Apartment"/>
    <x v="1"/>
    <s v="Pretoria North"/>
    <x v="1"/>
    <x v="3"/>
    <n v="1"/>
  </r>
  <r>
    <s v="R 899 000"/>
    <n v="899000"/>
    <s v="3 Bedroom Apartment"/>
    <x v="1"/>
    <s v="Wonderboom South"/>
    <x v="1"/>
    <x v="1"/>
    <s v="1,5"/>
  </r>
  <r>
    <s v="R 430 000"/>
    <n v="430000"/>
    <s v="2 Bedroom Apartment"/>
    <x v="1"/>
    <s v="Sunnyside"/>
    <x v="5"/>
    <x v="3"/>
    <n v="1"/>
  </r>
  <r>
    <s v="R 620 000"/>
    <n v="620000"/>
    <s v="2 Bedroom Apartment"/>
    <x v="1"/>
    <s v="Montana"/>
    <x v="1"/>
    <x v="3"/>
    <n v="1"/>
  </r>
  <r>
    <s v="R 2 500 000"/>
    <n v="2500000"/>
    <s v="1 Bedroom Apartment"/>
    <x v="1"/>
    <s v="Menlyn"/>
    <x v="0"/>
    <x v="7"/>
    <n v="1"/>
  </r>
  <r>
    <s v="R 600 000"/>
    <n v="600000"/>
    <s v="1 Bedroom Apartment"/>
    <x v="1"/>
    <s v="Hazeldean"/>
    <x v="0"/>
    <x v="7"/>
    <n v="1"/>
  </r>
  <r>
    <s v="R 850 000"/>
    <n v="850000"/>
    <s v="3 Bedroom Apartment"/>
    <x v="1"/>
    <s v="Trevenna"/>
    <x v="5"/>
    <x v="1"/>
    <n v="2"/>
  </r>
  <r>
    <s v="R 499 000"/>
    <n v="499000"/>
    <s v="7 Bedroom Apartment"/>
    <x v="1"/>
    <s v="Sunnyside"/>
    <x v="5"/>
    <x v="5"/>
    <n v="1"/>
  </r>
  <r>
    <s v="R 460 000"/>
    <n v="460000"/>
    <s v="2 Bedroom Apartment"/>
    <x v="1"/>
    <s v="Philip Nel Park"/>
    <x v="2"/>
    <x v="3"/>
    <n v="2"/>
  </r>
  <r>
    <s v="R 598 000"/>
    <n v="598000"/>
    <s v="3 Bedroom Apartment"/>
    <x v="1"/>
    <s v="Muckleneuk"/>
    <x v="5"/>
    <x v="1"/>
    <n v="1"/>
  </r>
  <r>
    <s v="R 525 000"/>
    <n v="525000"/>
    <s v="1 Bedroom Apartment"/>
    <x v="1"/>
    <s v="Willow Acres"/>
    <x v="0"/>
    <x v="7"/>
    <n v="1"/>
  </r>
  <r>
    <s v="R 320 000"/>
    <n v="320000"/>
    <s v="1 Bedroom Apartment"/>
    <x v="1"/>
    <s v="Silverton"/>
    <x v="0"/>
    <x v="7"/>
    <n v="1"/>
  </r>
  <r>
    <s v="R 387 000"/>
    <n v="387000"/>
    <s v="1.5 Bedroom Apartment"/>
    <x v="1"/>
    <s v="Sunnyside"/>
    <x v="5"/>
    <x v="17"/>
    <n v="1"/>
  </r>
  <r>
    <s v="R 695 000"/>
    <n v="695000"/>
    <s v="2 Bedroom Apartment"/>
    <x v="1"/>
    <s v="Mooikloof Ridge"/>
    <x v="4"/>
    <x v="3"/>
    <n v="1"/>
  </r>
  <r>
    <s v="R 780 000"/>
    <n v="780000"/>
    <s v="3 Bedroom Apartment"/>
    <x v="1"/>
    <s v="Arcadia"/>
    <x v="5"/>
    <x v="1"/>
    <n v="2"/>
  </r>
  <r>
    <s v="R 680 000"/>
    <n v="680000"/>
    <s v="2 Bedroom Apartment"/>
    <x v="1"/>
    <s v="Hatfield"/>
    <x v="0"/>
    <x v="3"/>
    <n v="1"/>
  </r>
  <r>
    <s v="R 600 000"/>
    <n v="600000"/>
    <s v="1 Bedroom Apartment"/>
    <x v="1"/>
    <s v="Hazeldean"/>
    <x v="0"/>
    <x v="7"/>
    <n v="1"/>
  </r>
  <r>
    <s v="R 400 000"/>
    <n v="400000"/>
    <s v="2.5 Bedroom Apartment"/>
    <x v="1"/>
    <s v="Sunnyside"/>
    <x v="5"/>
    <x v="10"/>
    <n v="2"/>
  </r>
  <r>
    <s v="R 690 000"/>
    <n v="690000"/>
    <s v="2 Bedroom Apartment"/>
    <x v="1"/>
    <s v="Andeon"/>
    <x v="2"/>
    <x v="3"/>
    <n v="1"/>
  </r>
  <r>
    <s v="R 245 000"/>
    <n v="245000"/>
    <s v="1.5 Bedroom Apartment"/>
    <x v="1"/>
    <s v="Pretoria West"/>
    <x v="2"/>
    <x v="17"/>
    <n v="1"/>
  </r>
  <r>
    <s v="R 395 000"/>
    <n v="395000"/>
    <s v="2 Bedroom Apartment"/>
    <x v="1"/>
    <s v="Sunnyside"/>
    <x v="5"/>
    <x v="3"/>
    <n v="1"/>
  </r>
  <r>
    <s v="R 615 000"/>
    <n v="615000"/>
    <s v="2 Bedroom Apartment"/>
    <x v="1"/>
    <s v="Mountain View"/>
    <x v="1"/>
    <x v="3"/>
    <n v="1"/>
  </r>
  <r>
    <s v="R 510 000"/>
    <n v="510000"/>
    <s v="2 Bedroom Apartment"/>
    <x v="1"/>
    <s v="Pretoria North"/>
    <x v="1"/>
    <x v="3"/>
    <n v="1"/>
  </r>
  <r>
    <s v="R 430 000"/>
    <n v="430000"/>
    <s v="2 Bedroom Apartment"/>
    <x v="1"/>
    <s v="Sunnyside"/>
    <x v="5"/>
    <x v="3"/>
    <n v="1"/>
  </r>
  <r>
    <s v="R 469 000"/>
    <n v="469000"/>
    <s v="2 Bedroom Apartment"/>
    <x v="1"/>
    <s v="Pretoria North"/>
    <x v="1"/>
    <x v="3"/>
    <n v="1"/>
  </r>
  <r>
    <s v="R 795 000"/>
    <n v="795000"/>
    <s v="1 Bedroom Apartment"/>
    <x v="1"/>
    <s v="Die Wilgers"/>
    <x v="0"/>
    <x v="7"/>
    <n v="1"/>
  </r>
  <r>
    <s v="R 550 000"/>
    <n v="550000"/>
    <s v="1 Bedroom Apartment"/>
    <x v="1"/>
    <s v="Hatfield"/>
    <x v="0"/>
    <x v="7"/>
    <n v="1"/>
  </r>
  <r>
    <s v="R 538 000"/>
    <n v="538000"/>
    <s v="2 Bedroom Apartment"/>
    <x v="1"/>
    <s v="Sunnyside"/>
    <x v="5"/>
    <x v="3"/>
    <n v="1"/>
  </r>
  <r>
    <s v="R 345 000"/>
    <n v="345000"/>
    <s v="1.5 Bedroom Apartment"/>
    <x v="1"/>
    <s v="Sunnyside"/>
    <x v="5"/>
    <x v="17"/>
    <s v="1,5"/>
  </r>
  <r>
    <s v="R 245 000"/>
    <n v="245000"/>
    <s v="1.5 Bedroom Apartment"/>
    <x v="1"/>
    <s v="Pretoria West"/>
    <x v="2"/>
    <x v="17"/>
    <n v="1"/>
  </r>
  <r>
    <s v="R 599 000"/>
    <n v="599000"/>
    <s v="4 Bedroom Apartment"/>
    <x v="1"/>
    <s v="Sunnyside"/>
    <x v="5"/>
    <x v="0"/>
    <n v="2"/>
  </r>
  <r>
    <s v="R 298 000"/>
    <n v="298000"/>
    <s v="1 Bedroom Apartment"/>
    <x v="1"/>
    <s v="Pretoria Central"/>
    <x v="5"/>
    <x v="7"/>
    <n v="1"/>
  </r>
  <r>
    <s v="R 1 385 250"/>
    <n v="1385250"/>
    <s v="1 Bedroom Apartment"/>
    <x v="1"/>
    <s v="Waterkloof Ridge"/>
    <x v="0"/>
    <x v="7"/>
    <n v="1"/>
  </r>
  <r>
    <s v="R 360 000"/>
    <n v="360000"/>
    <s v="1 Bedroom Apartment"/>
    <x v="1"/>
    <s v="Gezina"/>
    <x v="1"/>
    <x v="7"/>
    <n v="1"/>
  </r>
  <r>
    <s v="R 580 000"/>
    <n v="580000"/>
    <s v="2.5 Bedroom Apartment"/>
    <x v="1"/>
    <s v="Sunnyside"/>
    <x v="5"/>
    <x v="10"/>
    <n v="1"/>
  </r>
  <r>
    <s v="R 540 000"/>
    <n v="540000"/>
    <s v="2 Bedroom Apartment"/>
    <x v="1"/>
    <s v="Sunnyside"/>
    <x v="5"/>
    <x v="3"/>
    <s v="1,5"/>
  </r>
  <r>
    <s v="R 220 000"/>
    <n v="220000"/>
    <s v="1 Bedroom Apartment"/>
    <x v="1"/>
    <s v="Sunnyside"/>
    <x v="5"/>
    <x v="7"/>
    <n v="1"/>
  </r>
  <r>
    <s v="R 280 000"/>
    <n v="280000"/>
    <s v="0.5 Bedroom Apartment"/>
    <x v="1"/>
    <s v="Arcadia"/>
    <x v="5"/>
    <x v="2"/>
    <n v="1"/>
  </r>
  <r>
    <s v="R 380 000"/>
    <n v="380000"/>
    <s v="1 Bedroom Apartment"/>
    <x v="1"/>
    <s v="Sunnyside"/>
    <x v="5"/>
    <x v="7"/>
    <n v="2"/>
  </r>
  <r>
    <s v="R 888 000"/>
    <n v="888000"/>
    <s v="3 Bedroom Apartment"/>
    <x v="1"/>
    <s v="Hatfield"/>
    <x v="0"/>
    <x v="1"/>
    <n v="1"/>
  </r>
  <r>
    <s v="R 1 100 000"/>
    <n v="1100000"/>
    <s v="2 Bedroom Apartment"/>
    <x v="1"/>
    <s v="Arcadia"/>
    <x v="5"/>
    <x v="3"/>
    <n v="2"/>
  </r>
  <r>
    <s v="R 750 000"/>
    <n v="750000"/>
    <s v="2 Bedroom Apartment"/>
    <x v="1"/>
    <s v="Mooikloof Ridge"/>
    <x v="4"/>
    <x v="3"/>
    <n v="1"/>
  </r>
  <r>
    <s v="R 725 000"/>
    <n v="725000"/>
    <s v="2 Bedroom Apartment"/>
    <x v="1"/>
    <s v="Montana"/>
    <x v="1"/>
    <x v="3"/>
    <n v="2"/>
  </r>
  <r>
    <s v="R 850 000"/>
    <n v="850000"/>
    <s v="1 Bedroom Apartment"/>
    <x v="1"/>
    <s v="Willow Park Manor"/>
    <x v="0"/>
    <x v="7"/>
    <n v="1"/>
  </r>
  <r>
    <s v="R 590 000"/>
    <n v="590000"/>
    <s v="3 Bedroom Apartment"/>
    <x v="1"/>
    <s v="Arcadia"/>
    <x v="5"/>
    <x v="1"/>
    <n v="1"/>
  </r>
  <r>
    <s v="R 510 000"/>
    <n v="510000"/>
    <s v="1 Bedroom Apartment"/>
    <x v="1"/>
    <s v="Montana"/>
    <x v="1"/>
    <x v="7"/>
    <n v="1"/>
  </r>
  <r>
    <s v="R 550 000"/>
    <n v="550000"/>
    <s v="2 Bedroom Apartment"/>
    <x v="1"/>
    <s v="Pretoria North"/>
    <x v="1"/>
    <x v="3"/>
    <n v="1"/>
  </r>
  <r>
    <s v="R 1 415 000"/>
    <n v="1415000"/>
    <s v="1 Bedroom Apartment"/>
    <x v="1"/>
    <s v="Savannah Country Estate"/>
    <x v="4"/>
    <x v="7"/>
    <n v="1"/>
  </r>
  <r>
    <s v="R 799 000"/>
    <n v="799000"/>
    <s v="3 Bedroom Apartment"/>
    <x v="1"/>
    <s v="Florauna"/>
    <x v="1"/>
    <x v="1"/>
    <n v="2"/>
  </r>
  <r>
    <s v="R 720 000"/>
    <n v="720000"/>
    <s v="2 Bedroom Apartment"/>
    <x v="1"/>
    <s v="Mooikloof Ridge"/>
    <x v="4"/>
    <x v="3"/>
    <n v="1"/>
  </r>
  <r>
    <s v="R 850 000"/>
    <n v="850000"/>
    <s v="2 Bedroom Apartment"/>
    <x v="1"/>
    <s v="Hillcrest"/>
    <x v="0"/>
    <x v="3"/>
    <n v="1"/>
  </r>
  <r>
    <s v="R 725 000"/>
    <n v="725000"/>
    <s v="2 Bedroom Apartment"/>
    <x v="1"/>
    <s v="Montana"/>
    <x v="1"/>
    <x v="3"/>
    <n v="2"/>
  </r>
  <r>
    <s v="R 455 000"/>
    <n v="455000"/>
    <s v="3 Bedroom Apartment"/>
    <x v="1"/>
    <s v="Sunnyside"/>
    <x v="5"/>
    <x v="1"/>
    <n v="1"/>
  </r>
  <r>
    <s v="R 750 000"/>
    <n v="750000"/>
    <s v="2 Bedroom Apartment"/>
    <x v="1"/>
    <s v="Lotus Gardens"/>
    <x v="3"/>
    <x v="3"/>
    <n v="1"/>
  </r>
  <r>
    <s v="R 870 000"/>
    <n v="870000"/>
    <s v="2 Bedroom Apartment"/>
    <x v="1"/>
    <s v="Boardwalk"/>
    <x v="0"/>
    <x v="3"/>
    <n v="1"/>
  </r>
  <r>
    <s v="R 870 000"/>
    <n v="870000"/>
    <s v="2 Bedroom Apartment"/>
    <x v="1"/>
    <s v="Boardwalk"/>
    <x v="0"/>
    <x v="3"/>
    <n v="1"/>
  </r>
  <r>
    <s v="R 799 000"/>
    <n v="799000"/>
    <s v="2 Bedroom Apartment"/>
    <x v="1"/>
    <s v="Boardwalk"/>
    <x v="0"/>
    <x v="3"/>
    <n v="1"/>
  </r>
  <r>
    <s v="R 250 000"/>
    <n v="250000"/>
    <s v="1 Bedroom Apartment"/>
    <x v="1"/>
    <s v="Pretoria Central"/>
    <x v="5"/>
    <x v="7"/>
    <n v="1"/>
  </r>
  <r>
    <s v="R 945 000"/>
    <n v="945000"/>
    <s v="3 Bedroom Apartment"/>
    <x v="1"/>
    <s v="La Montagne"/>
    <x v="0"/>
    <x v="1"/>
    <n v="2"/>
  </r>
  <r>
    <s v="R 570 000"/>
    <n v="570000"/>
    <s v="2 Bedroom Apartment"/>
    <x v="1"/>
    <s v="Sunnyside"/>
    <x v="5"/>
    <x v="3"/>
    <n v="1"/>
  </r>
  <r>
    <s v="R 849 000"/>
    <n v="849000"/>
    <s v="2 Bedroom Apartment"/>
    <x v="1"/>
    <s v="Hillcrest"/>
    <x v="0"/>
    <x v="3"/>
    <n v="1"/>
  </r>
  <r>
    <s v="R 650 000"/>
    <n v="650000"/>
    <s v="2 Bedroom Apartment"/>
    <x v="1"/>
    <s v="Annlin"/>
    <x v="1"/>
    <x v="3"/>
    <n v="1"/>
  </r>
  <r>
    <s v="R 650 000"/>
    <n v="650000"/>
    <s v="2 Bedroom Apartment"/>
    <x v="1"/>
    <s v="Annlin"/>
    <x v="1"/>
    <x v="3"/>
    <n v="1"/>
  </r>
  <r>
    <s v="R 1 260 000"/>
    <n v="1260000"/>
    <s v="2 Bedroom Apartment"/>
    <x v="1"/>
    <s v="Hillcrest"/>
    <x v="0"/>
    <x v="3"/>
    <s v="1,5"/>
  </r>
  <r>
    <s v="R 580 000"/>
    <n v="580000"/>
    <s v="1 Bedroom Apartment"/>
    <x v="1"/>
    <s v="Greencreek Lifestlye Estate"/>
    <x v="0"/>
    <x v="7"/>
    <n v="1"/>
  </r>
  <r>
    <s v="R 550 000"/>
    <n v="550000"/>
    <s v="7 Bedroom Apartment"/>
    <x v="1"/>
    <s v="Sunnyside"/>
    <x v="5"/>
    <x v="5"/>
    <n v="2"/>
  </r>
  <r>
    <s v="R 499 000"/>
    <n v="499000"/>
    <s v="2 Bedroom Apartment"/>
    <x v="1"/>
    <s v="Wonderboom South"/>
    <x v="1"/>
    <x v="3"/>
    <n v="1"/>
  </r>
  <r>
    <s v="R 1 350 000"/>
    <n v="1350000"/>
    <s v="2 Bedroom Apartment"/>
    <x v="1"/>
    <s v="Hatfield"/>
    <x v="0"/>
    <x v="3"/>
    <n v="2"/>
  </r>
  <r>
    <s v="R 6 031 000"/>
    <n v="6031000"/>
    <s v="2 Bedroom Apartment"/>
    <x v="1"/>
    <s v="Waterkloof Heights"/>
    <x v="0"/>
    <x v="3"/>
    <n v="2"/>
  </r>
  <r>
    <s v="R 650 000"/>
    <n v="650000"/>
    <s v="2 Bedroom Apartment"/>
    <x v="1"/>
    <s v="Mooikloof Ridge"/>
    <x v="4"/>
    <x v="3"/>
    <n v="1"/>
  </r>
  <r>
    <s v="R 500 000"/>
    <n v="500000"/>
    <s v="2 Bedroom Apartment"/>
    <x v="1"/>
    <s v="Mountain View"/>
    <x v="1"/>
    <x v="3"/>
    <n v="1"/>
  </r>
  <r>
    <s v="R 460 900"/>
    <n v="460900"/>
    <s v="3 Bedroom Apartment"/>
    <x v="1"/>
    <s v="Pretoria West"/>
    <x v="2"/>
    <x v="1"/>
    <n v="1"/>
  </r>
  <r>
    <s v="R 699 000"/>
    <n v="699000"/>
    <s v="1 Bedroom Apartment"/>
    <x v="1"/>
    <s v="Lombardy Estate"/>
    <x v="0"/>
    <x v="7"/>
    <n v="1"/>
  </r>
  <r>
    <s v="R 750 000"/>
    <n v="750000"/>
    <s v="2 Bedroom Apartment"/>
    <x v="1"/>
    <s v="Montana"/>
    <x v="1"/>
    <x v="3"/>
    <n v="2"/>
  </r>
  <r>
    <s v="R 340 000"/>
    <n v="340000"/>
    <s v="1 Bedroom Apartment"/>
    <x v="1"/>
    <s v="Sunnyside"/>
    <x v="5"/>
    <x v="7"/>
    <n v="1"/>
  </r>
  <r>
    <s v="R 850 000"/>
    <n v="850000"/>
    <s v="2 Bedroom Apartment"/>
    <x v="1"/>
    <s v="Faerie Glen"/>
    <x v="0"/>
    <x v="3"/>
    <n v="1"/>
  </r>
  <r>
    <s v="R 550 000"/>
    <n v="550000"/>
    <s v="1 Bedroom Apartment"/>
    <x v="1"/>
    <s v="Hillcrest"/>
    <x v="0"/>
    <x v="7"/>
    <n v="1"/>
  </r>
  <r>
    <s v="R 10 000 000"/>
    <n v="10000000"/>
    <s v="2 Bedroom Apartment"/>
    <x v="1"/>
    <s v="Menlyn"/>
    <x v="0"/>
    <x v="3"/>
    <n v="2"/>
  </r>
  <r>
    <s v="R 440 000"/>
    <n v="440000"/>
    <s v="2.5 Bedroom Apartment"/>
    <x v="1"/>
    <s v="Gezina"/>
    <x v="1"/>
    <x v="10"/>
    <s v="1,5"/>
  </r>
  <r>
    <s v="R 830 000"/>
    <n v="830000"/>
    <s v="2 Bedroom Apartment"/>
    <x v="1"/>
    <s v="Moreleta Park"/>
    <x v="0"/>
    <x v="3"/>
    <n v="1"/>
  </r>
  <r>
    <s v="R 310 000"/>
    <n v="310000"/>
    <s v="1 Bedroom Apartment"/>
    <x v="1"/>
    <s v="Muckleneuk"/>
    <x v="5"/>
    <x v="7"/>
    <n v="1"/>
  </r>
  <r>
    <s v="R 520 000"/>
    <n v="520000"/>
    <s v="2 Bedroom Apartment"/>
    <x v="1"/>
    <s v="Wonderboom South"/>
    <x v="1"/>
    <x v="3"/>
    <n v="1"/>
  </r>
  <r>
    <s v="R 410 000"/>
    <n v="410000"/>
    <s v="1 Bedroom Apartment"/>
    <x v="1"/>
    <s v="La Montagne"/>
    <x v="0"/>
    <x v="7"/>
    <n v="1"/>
  </r>
  <r>
    <s v="R 1 950 000"/>
    <n v="1950000"/>
    <s v="2 Bedroom Apartment"/>
    <x v="1"/>
    <s v="Brooklyn"/>
    <x v="0"/>
    <x v="3"/>
    <n v="2"/>
  </r>
  <r>
    <s v="R 639 000"/>
    <n v="639000"/>
    <s v="3 Bedroom Apartment"/>
    <x v="1"/>
    <s v="Arcadia"/>
    <x v="5"/>
    <x v="1"/>
    <n v="1"/>
  </r>
  <r>
    <s v="R 475 000"/>
    <n v="475000"/>
    <s v="3.5 Bedroom Apartment"/>
    <x v="1"/>
    <s v="Sunnyside"/>
    <x v="5"/>
    <x v="29"/>
    <n v="1"/>
  </r>
  <r>
    <s v="R 1 035 000"/>
    <n v="1035000"/>
    <s v="2 Bedroom Apartment"/>
    <x v="1"/>
    <s v="Hatfield"/>
    <x v="0"/>
    <x v="3"/>
    <s v="1,5"/>
  </r>
  <r>
    <s v="R 375 000"/>
    <n v="375000"/>
    <s v="1 Bedroom Apartment"/>
    <x v="1"/>
    <s v="Eloffsdal"/>
    <x v="1"/>
    <x v="7"/>
    <n v="1"/>
  </r>
  <r>
    <s v="R 840 000"/>
    <n v="840000"/>
    <s v="2 Bedroom Apartment"/>
    <x v="1"/>
    <s v="Boardwalk"/>
    <x v="0"/>
    <x v="3"/>
    <n v="1"/>
  </r>
  <r>
    <s v="R 745 000"/>
    <n v="745000"/>
    <s v="2 Bedroom Apartment"/>
    <x v="1"/>
    <s v="Moreleta Park"/>
    <x v="0"/>
    <x v="3"/>
    <n v="1"/>
  </r>
  <r>
    <s v="R 999 000"/>
    <n v="999000"/>
    <s v="2 Bedroom Apartment"/>
    <x v="1"/>
    <s v="Hatfield"/>
    <x v="0"/>
    <x v="3"/>
    <n v="1"/>
  </r>
  <r>
    <s v="R 945 000"/>
    <n v="945000"/>
    <s v="2 Bedroom Apartment"/>
    <x v="1"/>
    <s v="Pretoriuspark"/>
    <x v="0"/>
    <x v="3"/>
    <n v="2"/>
  </r>
  <r>
    <s v="R 410 000"/>
    <n v="410000"/>
    <s v="1 Bedroom Apartment"/>
    <x v="1"/>
    <s v="La Montagne"/>
    <x v="0"/>
    <x v="7"/>
    <n v="1"/>
  </r>
  <r>
    <s v="R 1 175 000"/>
    <n v="1175000"/>
    <s v="1 Bedroom Apartment"/>
    <x v="1"/>
    <s v="Hatfield"/>
    <x v="0"/>
    <x v="7"/>
    <n v="1"/>
  </r>
  <r>
    <s v="R 1 175 000"/>
    <n v="1175000"/>
    <s v="1 Bedroom Apartment"/>
    <x v="1"/>
    <s v="Hatfield"/>
    <x v="0"/>
    <x v="7"/>
    <n v="1"/>
  </r>
  <r>
    <s v="R 600 000"/>
    <n v="600000"/>
    <s v="1 Bedroom Apartment"/>
    <x v="1"/>
    <s v="Hatfield"/>
    <x v="0"/>
    <x v="7"/>
    <n v="1"/>
  </r>
  <r>
    <s v="R 1 150 000"/>
    <n v="1150000"/>
    <s v="2 Bedroom Apartment"/>
    <x v="1"/>
    <s v="The Hills Game Reserve Estate"/>
    <x v="4"/>
    <x v="3"/>
    <n v="2"/>
  </r>
  <r>
    <s v="R 850 000"/>
    <n v="850000"/>
    <s v="1 Bedroom Apartment"/>
    <x v="1"/>
    <s v="Blyde Riverwalk Estate"/>
    <x v="0"/>
    <x v="7"/>
    <n v="1"/>
  </r>
  <r>
    <s v="R 690 000"/>
    <n v="690000"/>
    <s v="2 Bedroom Apartment"/>
    <x v="1"/>
    <s v="Boardwalk"/>
    <x v="0"/>
    <x v="3"/>
    <n v="1"/>
  </r>
  <r>
    <s v="R 2 095 000"/>
    <n v="2095000"/>
    <s v="1 Bedroom Apartment"/>
    <x v="1"/>
    <s v="Menlyn"/>
    <x v="0"/>
    <x v="7"/>
    <n v="1"/>
  </r>
  <r>
    <s v="R 525 000"/>
    <n v="525000"/>
    <s v="1 Bedroom Apartment"/>
    <x v="1"/>
    <s v="Gezina"/>
    <x v="1"/>
    <x v="7"/>
    <n v="1"/>
  </r>
  <r>
    <s v="R 800 000"/>
    <n v="800000"/>
    <s v="2 Bedroom Apartment"/>
    <x v="1"/>
    <s v="Montana"/>
    <x v="1"/>
    <x v="3"/>
    <n v="1"/>
  </r>
  <r>
    <s v="R 360 000"/>
    <n v="360000"/>
    <s v="1.5 Bedroom Apartment"/>
    <x v="1"/>
    <s v="Sunnyside"/>
    <x v="5"/>
    <x v="17"/>
    <n v="1"/>
  </r>
  <r>
    <s v="R 1 775 000"/>
    <n v="1775000"/>
    <s v="2 Bedroom Apartment"/>
    <x v="1"/>
    <s v="Faerie Glen"/>
    <x v="0"/>
    <x v="3"/>
    <n v="2"/>
  </r>
  <r>
    <s v="R 1 075 000"/>
    <n v="1075000"/>
    <s v="2 Bedroom Apartment"/>
    <x v="1"/>
    <s v="Hillcrest"/>
    <x v="0"/>
    <x v="3"/>
    <n v="1"/>
  </r>
  <r>
    <s v="R 710 000"/>
    <n v="710000"/>
    <s v="2 Bedroom Apartment"/>
    <x v="1"/>
    <s v="Danville"/>
    <x v="2"/>
    <x v="3"/>
    <n v="1"/>
  </r>
  <r>
    <s v="R 1 350 000"/>
    <n v="1350000"/>
    <s v="2 Bedroom Apartment"/>
    <x v="1"/>
    <s v="Hatfield"/>
    <x v="0"/>
    <x v="3"/>
    <n v="2"/>
  </r>
  <r>
    <s v="R 2 000 000"/>
    <n v="2000000"/>
    <s v="2 Bedroom Apartment"/>
    <x v="1"/>
    <s v="Brooklyn"/>
    <x v="0"/>
    <x v="3"/>
    <n v="2"/>
  </r>
  <r>
    <s v="R 780 000"/>
    <n v="780000"/>
    <s v="2 Bedroom Apartment"/>
    <x v="1"/>
    <s v="Die Wilgers"/>
    <x v="0"/>
    <x v="3"/>
    <n v="2"/>
  </r>
  <r>
    <s v="R 850 000"/>
    <n v="850000"/>
    <s v="1 Bedroom Apartment"/>
    <x v="1"/>
    <s v="Newlands"/>
    <x v="0"/>
    <x v="7"/>
    <n v="1"/>
  </r>
  <r>
    <s v="R 2 000 000"/>
    <n v="2000000"/>
    <s v="2 Bedroom Apartment"/>
    <x v="1"/>
    <s v="Brooklyn"/>
    <x v="0"/>
    <x v="3"/>
    <n v="2"/>
  </r>
  <r>
    <s v="R 900 000"/>
    <n v="900000"/>
    <s v="2 Bedroom Apartment"/>
    <x v="1"/>
    <s v="Moreleta Park"/>
    <x v="0"/>
    <x v="3"/>
    <n v="2"/>
  </r>
  <r>
    <s v="R 800 000"/>
    <n v="800000"/>
    <s v="2 Bedroom Apartment"/>
    <x v="1"/>
    <s v="Andeon AH"/>
    <x v="4"/>
    <x v="3"/>
    <n v="1"/>
  </r>
  <r>
    <s v="R 2 499 000"/>
    <n v="2499000"/>
    <s v="3 Bedroom Apartment"/>
    <x v="1"/>
    <s v="Olympus AH"/>
    <x v="4"/>
    <x v="1"/>
    <n v="2"/>
  </r>
  <r>
    <s v="R 575 000"/>
    <n v="575000"/>
    <s v="1 Bedroom Apartment"/>
    <x v="1"/>
    <s v="Tijger Vallei"/>
    <x v="0"/>
    <x v="7"/>
    <n v="1"/>
  </r>
  <r>
    <s v="R 694 000"/>
    <n v="694000"/>
    <s v="2 Bedroom Apartment"/>
    <x v="1"/>
    <s v="Murrayfield"/>
    <x v="0"/>
    <x v="3"/>
    <n v="2"/>
  </r>
  <r>
    <s v="R 1 270 000"/>
    <n v="1270000"/>
    <s v="2 Bedroom Apartment"/>
    <x v="1"/>
    <s v="Equestria"/>
    <x v="0"/>
    <x v="3"/>
    <n v="2"/>
  </r>
  <r>
    <s v="R 395 000"/>
    <n v="395000"/>
    <s v="1.5 Bedroom Apartment"/>
    <x v="1"/>
    <s v="Muckleneuk"/>
    <x v="5"/>
    <x v="17"/>
    <s v="1,5"/>
  </r>
  <r>
    <s v="R 650 000"/>
    <n v="650000"/>
    <s v="5 Bedroom Apartment"/>
    <x v="1"/>
    <s v="Sunnyside"/>
    <x v="5"/>
    <x v="2"/>
    <n v="2"/>
  </r>
  <r>
    <s v="R 625 000"/>
    <n v="625000"/>
    <s v="1 Bedroom Apartment"/>
    <x v="1"/>
    <s v="Montana"/>
    <x v="1"/>
    <x v="7"/>
    <n v="1"/>
  </r>
  <r>
    <s v="R 320 000"/>
    <n v="320000"/>
    <s v="1 Bedroom Apartment"/>
    <x v="1"/>
    <s v="Pretoria Central"/>
    <x v="5"/>
    <x v="7"/>
    <n v="1"/>
  </r>
  <r>
    <s v="R 775 000"/>
    <n v="775000"/>
    <s v="2 Bedroom Apartment"/>
    <x v="1"/>
    <s v="Boardwalk Villas"/>
    <x v="0"/>
    <x v="3"/>
    <n v="1"/>
  </r>
  <r>
    <s v="R 800 000"/>
    <n v="800000"/>
    <s v="2 Bedroom Apartment"/>
    <x v="1"/>
    <s v="Montana Park"/>
    <x v="1"/>
    <x v="3"/>
    <n v="1"/>
  </r>
  <r>
    <s v="R 320 000"/>
    <n v="320000"/>
    <s v="1 Bedroom Apartment"/>
    <x v="1"/>
    <s v="Silverton"/>
    <x v="0"/>
    <x v="7"/>
    <n v="1"/>
  </r>
  <r>
    <s v="R 665 000"/>
    <n v="665000"/>
    <s v="2 Bedroom Apartment"/>
    <x v="1"/>
    <s v="Montana"/>
    <x v="1"/>
    <x v="3"/>
    <n v="2"/>
  </r>
  <r>
    <s v="R 810 000"/>
    <n v="810000"/>
    <s v="2 Bedroom Apartment"/>
    <x v="1"/>
    <s v="Greencreek Lifestlye Estate"/>
    <x v="0"/>
    <x v="3"/>
    <n v="1"/>
  </r>
  <r>
    <s v="R 589 900"/>
    <n v="589900"/>
    <s v="3 Bedroom Apartment"/>
    <x v="1"/>
    <s v="Sunnyside"/>
    <x v="5"/>
    <x v="1"/>
    <n v="2"/>
  </r>
  <r>
    <s v="R 797 000"/>
    <n v="797000"/>
    <s v="2 Bedroom Apartment"/>
    <x v="1"/>
    <s v="Pretoria North"/>
    <x v="1"/>
    <x v="3"/>
    <n v="1"/>
  </r>
  <r>
    <s v="R 415 000"/>
    <n v="415000"/>
    <s v="1.5 Bedroom Apartment"/>
    <x v="1"/>
    <s v="Sunnyside"/>
    <x v="5"/>
    <x v="17"/>
    <n v="1"/>
  </r>
  <r>
    <s v="R 695 000"/>
    <n v="695000"/>
    <s v="1 Bedroom Apartment"/>
    <x v="1"/>
    <s v="Blyde Riverwalk Estate"/>
    <x v="0"/>
    <x v="7"/>
    <n v="1"/>
  </r>
  <r>
    <s v="R 470 000"/>
    <n v="470000"/>
    <s v="2.5 Bedroom Apartment"/>
    <x v="1"/>
    <s v="Sunnyside"/>
    <x v="5"/>
    <x v="10"/>
    <s v="1,5"/>
  </r>
  <r>
    <s v="R 1 200 000"/>
    <n v="1200000"/>
    <s v="3 Bedroom Apartment"/>
    <x v="1"/>
    <s v="Greencreek Lifestlye Estate"/>
    <x v="0"/>
    <x v="1"/>
    <n v="2"/>
  </r>
  <r>
    <s v="R 1 850 000"/>
    <n v="1850000"/>
    <s v="2 Bedroom Apartment"/>
    <x v="1"/>
    <s v="Brooklyn"/>
    <x v="0"/>
    <x v="3"/>
    <n v="1"/>
  </r>
  <r>
    <s v="R 1 100 000"/>
    <n v="1100000"/>
    <s v="2 Bedroom Apartment"/>
    <x v="1"/>
    <s v="Hatfield"/>
    <x v="0"/>
    <x v="3"/>
    <n v="1"/>
  </r>
  <r>
    <s v="R 585 000"/>
    <n v="585000"/>
    <s v="1 Bedroom Apartment"/>
    <x v="1"/>
    <s v="Hatfield"/>
    <x v="0"/>
    <x v="7"/>
    <n v="1"/>
  </r>
  <r>
    <s v="R 590 000"/>
    <n v="590000"/>
    <s v="2 Bedroom Apartment"/>
    <x v="1"/>
    <s v="Pretoria North"/>
    <x v="1"/>
    <x v="3"/>
    <n v="1"/>
  </r>
  <r>
    <s v="R 625 000"/>
    <n v="625000"/>
    <s v="2 Bedroom Apartment"/>
    <x v="1"/>
    <s v="Lotus Gardens"/>
    <x v="3"/>
    <x v="3"/>
    <n v="1"/>
  </r>
  <r>
    <s v="R 1 950 000"/>
    <n v="1950000"/>
    <s v="2 Bedroom Apartment"/>
    <x v="1"/>
    <s v="Menlo Park"/>
    <x v="0"/>
    <x v="3"/>
    <n v="2"/>
  </r>
  <r>
    <s v="R 695 000"/>
    <n v="695000"/>
    <s v="2 Bedroom Apartment"/>
    <x v="1"/>
    <s v="Newlands"/>
    <x v="0"/>
    <x v="3"/>
    <n v="1"/>
  </r>
  <r>
    <s v="R 602 000"/>
    <n v="602000"/>
    <s v="1.5 Bedroom Apartment"/>
    <x v="1"/>
    <s v="Pretoria Central"/>
    <x v="5"/>
    <x v="17"/>
    <s v="1,5"/>
  </r>
  <r>
    <s v="R 870 000"/>
    <n v="870000"/>
    <s v="3 Bedroom Apartment"/>
    <x v="1"/>
    <s v="Rietondale"/>
    <x v="0"/>
    <x v="1"/>
    <n v="2"/>
  </r>
  <r>
    <s v="R 1 000 000"/>
    <n v="1000000"/>
    <s v="2 Bedroom Apartment"/>
    <x v="1"/>
    <s v="Hillcrest"/>
    <x v="0"/>
    <x v="3"/>
    <n v="1"/>
  </r>
  <r>
    <s v="R 880 000"/>
    <n v="880000"/>
    <s v="2 Bedroom Apartment"/>
    <x v="1"/>
    <s v="Montana"/>
    <x v="1"/>
    <x v="3"/>
    <n v="2"/>
  </r>
  <r>
    <s v="R 650 000"/>
    <n v="650000"/>
    <s v="2.5 Bedroom Apartment"/>
    <x v="1"/>
    <s v="Sunnyside"/>
    <x v="5"/>
    <x v="10"/>
    <n v="1"/>
  </r>
  <r>
    <s v="R 1 100 000"/>
    <n v="1100000"/>
    <s v="2 Bedroom Apartment"/>
    <x v="1"/>
    <s v="Hatfield"/>
    <x v="0"/>
    <x v="3"/>
    <n v="1"/>
  </r>
  <r>
    <s v="R 370 000"/>
    <n v="370000"/>
    <s v="1 Bedroom Apartment"/>
    <x v="1"/>
    <s v="Pretoria Central"/>
    <x v="5"/>
    <x v="7"/>
    <n v="1"/>
  </r>
  <r>
    <s v="R 750 000"/>
    <n v="750000"/>
    <s v="2 Bedroom Apartment"/>
    <x v="1"/>
    <s v="Groenkloof"/>
    <x v="6"/>
    <x v="3"/>
    <n v="1"/>
  </r>
  <r>
    <s v="R 575 000"/>
    <n v="575000"/>
    <s v="3 Bedroom Apartment"/>
    <x v="1"/>
    <s v="Arcadia"/>
    <x v="5"/>
    <x v="1"/>
    <s v="2,5"/>
  </r>
  <r>
    <s v="R 799 000"/>
    <n v="799000"/>
    <s v="2 Bedroom Apartment"/>
    <x v="1"/>
    <s v="Leeuwenhof Estate"/>
    <x v="0"/>
    <x v="3"/>
    <n v="2"/>
  </r>
  <r>
    <s v="R 540 000"/>
    <n v="540000"/>
    <s v="1.5 Bedroom Apartment"/>
    <x v="1"/>
    <s v="Gezina"/>
    <x v="1"/>
    <x v="17"/>
    <n v="1"/>
  </r>
  <r>
    <s v="R 565 000"/>
    <n v="565000"/>
    <s v="2.5 Bedroom Apartment"/>
    <x v="1"/>
    <s v="Sunnyside"/>
    <x v="5"/>
    <x v="10"/>
    <n v="1"/>
  </r>
  <r>
    <s v="R 520 000"/>
    <n v="520000"/>
    <s v="1 Bedroom Apartment"/>
    <x v="1"/>
    <s v="Wapadrand"/>
    <x v="0"/>
    <x v="7"/>
    <n v="1"/>
  </r>
  <r>
    <s v="R 550 000"/>
    <n v="550000"/>
    <s v="1.5 Bedroom Apartment"/>
    <x v="1"/>
    <s v="Arcadia"/>
    <x v="5"/>
    <x v="17"/>
    <n v="1"/>
  </r>
  <r>
    <s v="R 765 000"/>
    <n v="765000"/>
    <s v="2 Bedroom Apartment"/>
    <x v="1"/>
    <s v="Mooikloof Ridge"/>
    <x v="4"/>
    <x v="3"/>
    <n v="1"/>
  </r>
  <r>
    <s v="R 901 800"/>
    <n v="901800"/>
    <s v="1 Bedroom Apartment"/>
    <x v="1"/>
    <s v="Magalieskruin"/>
    <x v="1"/>
    <x v="7"/>
    <n v="1"/>
  </r>
  <r>
    <s v="R 1 180 000"/>
    <n v="1180000"/>
    <s v="3 Bedroom Apartment"/>
    <x v="1"/>
    <s v="Annlin"/>
    <x v="1"/>
    <x v="1"/>
    <n v="2"/>
  </r>
  <r>
    <s v="R 1 349 900"/>
    <n v="1349900"/>
    <s v="2 Bedroom Apartment"/>
    <x v="1"/>
    <s v="Equestria"/>
    <x v="0"/>
    <x v="3"/>
    <n v="2"/>
  </r>
  <r>
    <s v="R 850 000"/>
    <n v="850000"/>
    <s v="1 Bedroom Apartment"/>
    <x v="1"/>
    <s v="Hillcrest"/>
    <x v="0"/>
    <x v="7"/>
    <n v="1"/>
  </r>
  <r>
    <s v="R 330 000"/>
    <n v="330000"/>
    <s v="1 Bedroom Apartment"/>
    <x v="1"/>
    <s v="Riviera"/>
    <x v="5"/>
    <x v="7"/>
    <n v="1"/>
  </r>
  <r>
    <s v="R 430 000"/>
    <n v="430000"/>
    <s v="2 Bedroom Apartment"/>
    <x v="1"/>
    <s v="Sunnyside"/>
    <x v="5"/>
    <x v="3"/>
    <n v="1"/>
  </r>
  <r>
    <s v="R 1 060 000"/>
    <n v="1060000"/>
    <s v="2 Bedroom Apartment"/>
    <x v="1"/>
    <s v="Hatfield"/>
    <x v="0"/>
    <x v="3"/>
    <n v="1"/>
  </r>
  <r>
    <s v="R 350 000"/>
    <n v="350000"/>
    <s v="1.5 Bedroom Apartment"/>
    <x v="1"/>
    <s v="Pretoria North"/>
    <x v="1"/>
    <x v="17"/>
    <n v="1"/>
  </r>
  <r>
    <s v="R 1 060 000"/>
    <n v="1060000"/>
    <s v="2 Bedroom Apartment"/>
    <x v="1"/>
    <s v="Hatfield"/>
    <x v="0"/>
    <x v="3"/>
    <n v="1"/>
  </r>
  <r>
    <s v="R 330 000"/>
    <n v="330000"/>
    <s v="1 Bedroom Apartment"/>
    <x v="1"/>
    <s v="Arcadia"/>
    <x v="5"/>
    <x v="7"/>
    <n v="1"/>
  </r>
  <r>
    <s v="R 1 895 000"/>
    <n v="1895000"/>
    <s v="2 Bedroom Apartment"/>
    <x v="1"/>
    <s v="Hatfield"/>
    <x v="0"/>
    <x v="3"/>
    <n v="2"/>
  </r>
  <r>
    <s v="R 1 895 000"/>
    <n v="1895000"/>
    <s v="2 Bedroom Apartment"/>
    <x v="1"/>
    <s v="Hatfield"/>
    <x v="0"/>
    <x v="3"/>
    <n v="2"/>
  </r>
  <r>
    <s v="R 349 900"/>
    <n v="349900"/>
    <s v="1.5 Bedroom Apartment"/>
    <x v="1"/>
    <s v="Pretoria West"/>
    <x v="2"/>
    <x v="17"/>
    <n v="1"/>
  </r>
  <r>
    <s v="R 640 000"/>
    <n v="640000"/>
    <s v="2 Bedroom Apartment"/>
    <x v="1"/>
    <s v="Montana"/>
    <x v="1"/>
    <x v="3"/>
    <n v="1"/>
  </r>
  <r>
    <s v="R 375 000"/>
    <n v="375000"/>
    <s v="1.5 Bedroom Apartment"/>
    <x v="1"/>
    <s v="Muckleneuk"/>
    <x v="5"/>
    <x v="17"/>
    <s v="1,5"/>
  </r>
  <r>
    <s v="R 730 000"/>
    <n v="730000"/>
    <s v="1 Bedroom Apartment"/>
    <x v="1"/>
    <s v="Hatfield"/>
    <x v="0"/>
    <x v="7"/>
    <n v="1"/>
  </r>
  <r>
    <s v="R 2 450 000"/>
    <n v="2450000"/>
    <s v="2 Bedroom Apartment"/>
    <x v="1"/>
    <s v="Brooklyn"/>
    <x v="0"/>
    <x v="3"/>
    <n v="2"/>
  </r>
  <r>
    <s v="R 900 000"/>
    <n v="900000"/>
    <s v="1 Bedroom Apartment"/>
    <x v="1"/>
    <s v="Hatfield"/>
    <x v="0"/>
    <x v="7"/>
    <n v="1"/>
  </r>
  <r>
    <s v="R 410 000"/>
    <n v="410000"/>
    <s v="1.5 Bedroom Apartment"/>
    <x v="1"/>
    <s v="Pretoria West"/>
    <x v="2"/>
    <x v="17"/>
    <n v="1"/>
  </r>
  <r>
    <s v="R 650 000"/>
    <n v="650000"/>
    <s v="2 Bedroom Apartment"/>
    <x v="1"/>
    <s v="Lotus Gardens"/>
    <x v="3"/>
    <x v="3"/>
    <n v="1"/>
  </r>
  <r>
    <s v="R 339 000"/>
    <n v="339000"/>
    <s v="2 Bedroom Apartment"/>
    <x v="1"/>
    <s v="Pretoria Central"/>
    <x v="5"/>
    <x v="3"/>
    <n v="1"/>
  </r>
  <r>
    <s v="R 950 000"/>
    <n v="950000"/>
    <s v="2 Bedroom Apartment"/>
    <x v="1"/>
    <s v="Willow Park Manor"/>
    <x v="0"/>
    <x v="3"/>
    <n v="1"/>
  </r>
  <r>
    <s v="R 800 000"/>
    <n v="800000"/>
    <s v="3 Bedroom Apartment"/>
    <x v="1"/>
    <s v="La Montagne"/>
    <x v="0"/>
    <x v="1"/>
    <n v="2"/>
  </r>
  <r>
    <s v="R 360 000"/>
    <n v="360000"/>
    <s v="1 Bedroom Apartment"/>
    <x v="1"/>
    <s v="Pretoria Central"/>
    <x v="5"/>
    <x v="7"/>
    <n v="1"/>
  </r>
  <r>
    <s v="R 465 000"/>
    <n v="465000"/>
    <s v="1 Bedroom Apartment"/>
    <x v="1"/>
    <s v="Pretoria North"/>
    <x v="1"/>
    <x v="7"/>
    <n v="1"/>
  </r>
  <r>
    <s v="R 740 000"/>
    <n v="740000"/>
    <s v="3 Bedroom Apartment"/>
    <x v="1"/>
    <s v="Pretoria Central"/>
    <x v="5"/>
    <x v="1"/>
    <n v="2"/>
  </r>
  <r>
    <s v="R 415 000"/>
    <n v="415000"/>
    <s v="1 Bedroom Apartment"/>
    <x v="1"/>
    <s v="Kilner Park"/>
    <x v="1"/>
    <x v="7"/>
    <n v="1"/>
  </r>
  <r>
    <s v="R 465 000"/>
    <n v="465000"/>
    <s v="1 Bedroom Apartment"/>
    <x v="1"/>
    <s v="Pretoria North"/>
    <x v="1"/>
    <x v="7"/>
    <n v="1"/>
  </r>
  <r>
    <s v="R 610 000"/>
    <n v="610000"/>
    <s v="2 Bedroom Apartment"/>
    <x v="1"/>
    <s v="Mountain View"/>
    <x v="1"/>
    <x v="3"/>
    <n v="1"/>
  </r>
  <r>
    <s v="R 290 000"/>
    <n v="290000"/>
    <s v="1 Bedroom Apartment"/>
    <x v="1"/>
    <s v="Pretoria Central"/>
    <x v="5"/>
    <x v="7"/>
    <n v="1"/>
  </r>
  <r>
    <s v="R 1 390 000"/>
    <n v="1390000"/>
    <s v="2 Bedroom Apartment"/>
    <x v="1"/>
    <s v="Blyde Riverwalk Estate"/>
    <x v="0"/>
    <x v="3"/>
    <n v="2"/>
  </r>
  <r>
    <s v="R 699 000"/>
    <n v="699000"/>
    <s v="1 Bedroom Apartment"/>
    <x v="1"/>
    <s v="Rietvalleirand"/>
    <x v="0"/>
    <x v="7"/>
    <n v="1"/>
  </r>
  <r>
    <s v="R 280 000"/>
    <n v="280000"/>
    <s v="1.5 Bedroom Apartment"/>
    <x v="1"/>
    <s v="Pretoria West"/>
    <x v="2"/>
    <x v="17"/>
    <n v="1"/>
  </r>
  <r>
    <s v="R 360 000"/>
    <n v="360000"/>
    <s v="0.5 Bedroom Apartment"/>
    <x v="1"/>
    <s v="Silverton"/>
    <x v="0"/>
    <x v="2"/>
    <n v="1"/>
  </r>
  <r>
    <s v="R 800 000"/>
    <n v="800000"/>
    <s v="1 Bedroom Apartment"/>
    <x v="1"/>
    <s v="Willow Park Manor"/>
    <x v="0"/>
    <x v="7"/>
    <n v="1"/>
  </r>
  <r>
    <s v="R 864 000"/>
    <n v="864000"/>
    <s v="2 Bedroom Apartment"/>
    <x v="1"/>
    <s v="Montana"/>
    <x v="1"/>
    <x v="3"/>
    <n v="1"/>
  </r>
  <r>
    <s v="R 1 799 000"/>
    <n v="1799000"/>
    <s v="2 Bedroom Apartment"/>
    <x v="1"/>
    <s v="Brooklyn"/>
    <x v="0"/>
    <x v="3"/>
    <n v="2"/>
  </r>
  <r>
    <s v="R 1 045 000"/>
    <n v="1045000"/>
    <s v="2 Bedroom Apartment"/>
    <x v="1"/>
    <s v="Hillcrest"/>
    <x v="0"/>
    <x v="3"/>
    <s v="1,5"/>
  </r>
  <r>
    <s v="R 2 200 000"/>
    <n v="2200000"/>
    <s v="2 Bedroom Apartment"/>
    <x v="1"/>
    <s v="Brooklyn"/>
    <x v="0"/>
    <x v="3"/>
    <n v="1"/>
  </r>
  <r>
    <s v="R 900 000"/>
    <n v="900000"/>
    <s v="1 Bedroom Apartment"/>
    <x v="1"/>
    <s v="Blyde Riverwalk Estate"/>
    <x v="0"/>
    <x v="7"/>
    <n v="1"/>
  </r>
  <r>
    <s v="R 750 000"/>
    <n v="750000"/>
    <s v="2 Bedroom Apartment"/>
    <x v="1"/>
    <s v="Pretoria West"/>
    <x v="2"/>
    <x v="3"/>
    <n v="1"/>
  </r>
  <r>
    <s v="R 2 200 000"/>
    <n v="2200000"/>
    <s v="2 Bedroom Apartment"/>
    <x v="1"/>
    <s v="Brooklyn"/>
    <x v="0"/>
    <x v="3"/>
    <n v="1"/>
  </r>
  <r>
    <s v="R 380 000"/>
    <n v="380000"/>
    <s v="1 Bedroom Apartment"/>
    <x v="1"/>
    <s v="Pretoria Central"/>
    <x v="5"/>
    <x v="7"/>
    <n v="1"/>
  </r>
  <r>
    <s v="R 450 000"/>
    <n v="450000"/>
    <s v="1 Bedroom Apartment"/>
    <x v="1"/>
    <s v="Leeuwenhof Estate"/>
    <x v="0"/>
    <x v="7"/>
    <n v="1"/>
  </r>
  <r>
    <s v="R 500 000"/>
    <n v="500000"/>
    <s v="3 Bedroom Apartment"/>
    <x v="1"/>
    <s v="Sunnyside"/>
    <x v="5"/>
    <x v="1"/>
    <n v="2"/>
  </r>
  <r>
    <s v="R 2 082 000"/>
    <n v="2082000"/>
    <s v="3 Bedroom Apartment"/>
    <x v="1"/>
    <s v="Annlin"/>
    <x v="1"/>
    <x v="1"/>
    <n v="2"/>
  </r>
  <r>
    <s v="R 725 000"/>
    <n v="725000"/>
    <s v="2 Bedroom Apartment"/>
    <x v="1"/>
    <s v="Olympus AH"/>
    <x v="4"/>
    <x v="3"/>
    <n v="1"/>
  </r>
  <r>
    <s v="R 550 000"/>
    <n v="550000"/>
    <s v="2 Bedroom Apartment"/>
    <x v="1"/>
    <s v="Pretoria Central"/>
    <x v="5"/>
    <x v="3"/>
    <n v="1"/>
  </r>
  <r>
    <s v="R 980 000"/>
    <n v="980000"/>
    <s v="3 Bedroom Apartment"/>
    <x v="1"/>
    <s v="La Montagne"/>
    <x v="0"/>
    <x v="1"/>
    <n v="2"/>
  </r>
  <r>
    <s v="R 525 000"/>
    <n v="525000"/>
    <s v="2 Bedroom Apartment"/>
    <x v="1"/>
    <s v="Arcadia"/>
    <x v="5"/>
    <x v="3"/>
    <n v="1"/>
  </r>
  <r>
    <s v="R 750 000"/>
    <n v="750000"/>
    <s v="2 Bedroom Apartment"/>
    <x v="1"/>
    <s v="Waterkloof Ridge"/>
    <x v="0"/>
    <x v="3"/>
    <n v="1"/>
  </r>
  <r>
    <s v="R 930 000"/>
    <n v="930000"/>
    <s v="2 Bedroom Apartment"/>
    <x v="1"/>
    <s v="Montana Tuine"/>
    <x v="1"/>
    <x v="3"/>
    <n v="1"/>
  </r>
  <r>
    <s v="R 550 000"/>
    <n v="550000"/>
    <s v="1 Bedroom Apartment"/>
    <x v="1"/>
    <s v="Andeon"/>
    <x v="2"/>
    <x v="7"/>
    <n v="1"/>
  </r>
  <r>
    <s v="R 575 000"/>
    <n v="575000"/>
    <s v="2 Bedroom Apartment"/>
    <x v="1"/>
    <s v="Pretoria Gardens"/>
    <x v="2"/>
    <x v="3"/>
    <n v="1"/>
  </r>
  <r>
    <s v="R 880 000"/>
    <n v="880000"/>
    <s v="1 Bedroom Apartment"/>
    <x v="1"/>
    <s v="The Hills Game Reserve Estate"/>
    <x v="4"/>
    <x v="7"/>
    <n v="1"/>
  </r>
  <r>
    <s v="R 520 000"/>
    <n v="520000"/>
    <s v="2 Bedroom Apartment"/>
    <x v="1"/>
    <s v="Pretoria North"/>
    <x v="1"/>
    <x v="3"/>
    <n v="1"/>
  </r>
  <r>
    <s v="R 680 000"/>
    <n v="680000"/>
    <s v="1 Bedroom Apartment"/>
    <x v="1"/>
    <s v="Blyde Riverwalk Estate"/>
    <x v="0"/>
    <x v="7"/>
    <n v="1"/>
  </r>
  <r>
    <s v="R 1 350 000"/>
    <n v="1350000"/>
    <s v="2 Bedroom Apartment"/>
    <x v="1"/>
    <s v="Nieuw Muckleneuk"/>
    <x v="0"/>
    <x v="3"/>
    <n v="2"/>
  </r>
  <r>
    <s v="R 750 000"/>
    <n v="750000"/>
    <s v="2 Bedroom Apartment"/>
    <x v="1"/>
    <s v="Zambezi Country Estate"/>
    <x v="1"/>
    <x v="3"/>
    <n v="1"/>
  </r>
  <r>
    <s v="R 895 000"/>
    <n v="895000"/>
    <s v="2 Bedroom Apartment"/>
    <x v="1"/>
    <s v="Montana"/>
    <x v="1"/>
    <x v="3"/>
    <n v="1"/>
  </r>
  <r>
    <s v="R 550 000"/>
    <n v="550000"/>
    <s v="1 Bedroom Apartment"/>
    <x v="1"/>
    <s v="Wapadrand"/>
    <x v="0"/>
    <x v="7"/>
    <n v="1"/>
  </r>
  <r>
    <s v="R 495 000"/>
    <n v="495000"/>
    <s v="2 Bedroom Apartment"/>
    <x v="1"/>
    <s v="Wolmer"/>
    <x v="1"/>
    <x v="3"/>
    <n v="1"/>
  </r>
  <r>
    <s v="R 549 000"/>
    <n v="549000"/>
    <s v="2 Bedroom Apartment"/>
    <x v="1"/>
    <s v="Pretoria North"/>
    <x v="1"/>
    <x v="3"/>
    <n v="1"/>
  </r>
  <r>
    <s v="R 580 000"/>
    <n v="580000"/>
    <s v="2.5 Bedroom Apartment"/>
    <x v="1"/>
    <s v="Muckleneuk"/>
    <x v="5"/>
    <x v="10"/>
    <s v="1,5"/>
  </r>
  <r>
    <s v="R 415 000"/>
    <n v="415000"/>
    <s v="1 Bedroom Apartment"/>
    <x v="1"/>
    <s v="Queenswood"/>
    <x v="0"/>
    <x v="7"/>
    <n v="1"/>
  </r>
  <r>
    <s v="R 260 000"/>
    <n v="260000"/>
    <s v="1 Bedroom Apartment"/>
    <x v="1"/>
    <s v="Sunnyside"/>
    <x v="5"/>
    <x v="7"/>
    <n v="1"/>
  </r>
  <r>
    <s v="R 560 000"/>
    <n v="560000"/>
    <s v="2 Bedroom Apartment"/>
    <x v="1"/>
    <s v="Dorandia"/>
    <x v="1"/>
    <x v="3"/>
    <n v="1"/>
  </r>
  <r>
    <s v="R 890 000"/>
    <n v="890000"/>
    <s v="3 Bedroom Apartment"/>
    <x v="1"/>
    <s v="Riviera"/>
    <x v="5"/>
    <x v="1"/>
    <n v="2"/>
  </r>
  <r>
    <s v="R 2 550 000"/>
    <n v="2550000"/>
    <s v="2 Bedroom Apartment"/>
    <x v="1"/>
    <s v="Muckleneuk"/>
    <x v="5"/>
    <x v="3"/>
    <s v="2,5"/>
  </r>
  <r>
    <s v="R 849 000"/>
    <n v="849000"/>
    <s v="3 Bedroom Apartment"/>
    <x v="1"/>
    <s v="Montana Tuine"/>
    <x v="1"/>
    <x v="1"/>
    <n v="2"/>
  </r>
  <r>
    <s v="R 680 000"/>
    <n v="680000"/>
    <s v="2 Bedroom Apartment"/>
    <x v="1"/>
    <s v="Doornpoort"/>
    <x v="1"/>
    <x v="3"/>
    <n v="1"/>
  </r>
  <r>
    <s v="R 2 580 000"/>
    <n v="2580000"/>
    <s v="2 Bedroom Apartment"/>
    <x v="1"/>
    <s v="Menlyn"/>
    <x v="0"/>
    <x v="3"/>
    <n v="2"/>
  </r>
  <r>
    <s v="R 1 200 000"/>
    <n v="1200000"/>
    <s v="3 Bedroom Apartment"/>
    <x v="1"/>
    <s v="Lynnwood"/>
    <x v="0"/>
    <x v="1"/>
    <n v="1"/>
  </r>
  <r>
    <s v="R 1 550 000"/>
    <n v="1550000"/>
    <s v="3 Bedroom Apartment"/>
    <x v="1"/>
    <s v="Pretoriuspark"/>
    <x v="0"/>
    <x v="1"/>
    <n v="3"/>
  </r>
  <r>
    <s v="R 820 000"/>
    <n v="820000"/>
    <s v="4.5 Bedroom Apartment"/>
    <x v="1"/>
    <s v="Arcadia"/>
    <x v="5"/>
    <x v="16"/>
    <n v="1"/>
  </r>
  <r>
    <s v="R 790 000"/>
    <n v="790000"/>
    <s v="2 Bedroom Apartment"/>
    <x v="1"/>
    <s v="Montana Tuine"/>
    <x v="1"/>
    <x v="3"/>
    <n v="1"/>
  </r>
  <r>
    <s v="R 540 000"/>
    <n v="540000"/>
    <s v="1 Bedroom Apartment"/>
    <x v="1"/>
    <s v="Newmark Estate"/>
    <x v="0"/>
    <x v="7"/>
    <n v="1"/>
  </r>
  <r>
    <s v="R 349 000"/>
    <n v="349000"/>
    <s v="1 Bedroom Apartment"/>
    <x v="1"/>
    <s v="Arcadia"/>
    <x v="5"/>
    <x v="7"/>
    <n v="1"/>
  </r>
  <r>
    <s v="R 665 000"/>
    <n v="665000"/>
    <s v="2 Bedroom Apartment"/>
    <x v="1"/>
    <s v="Pretoria Central"/>
    <x v="5"/>
    <x v="3"/>
    <n v="1"/>
  </r>
  <r>
    <s v="R 580 000"/>
    <n v="580000"/>
    <s v="2 Bedroom Apartment"/>
    <x v="1"/>
    <s v="Wonderboom South"/>
    <x v="1"/>
    <x v="3"/>
    <s v="1,5"/>
  </r>
  <r>
    <s v="R 2 550 000"/>
    <n v="2550000"/>
    <s v="2 Bedroom Apartment"/>
    <x v="1"/>
    <s v="Muckleneuk"/>
    <x v="5"/>
    <x v="3"/>
    <s v="2,5"/>
  </r>
  <r>
    <s v="R 1 350 000"/>
    <n v="1350000"/>
    <s v="2 Bedroom Apartment"/>
    <x v="1"/>
    <s v="Hatfield"/>
    <x v="0"/>
    <x v="3"/>
    <n v="2"/>
  </r>
  <r>
    <s v="R 730 000"/>
    <n v="730000"/>
    <s v="3 Bedroom Apartment"/>
    <x v="1"/>
    <s v="Pretoria Gardens"/>
    <x v="2"/>
    <x v="1"/>
    <s v="1,5"/>
  </r>
  <r>
    <s v="R 395 000"/>
    <n v="395000"/>
    <s v="1 Bedroom Apartment"/>
    <x v="1"/>
    <s v="Dorandia"/>
    <x v="1"/>
    <x v="7"/>
    <n v="1"/>
  </r>
  <r>
    <s v="R 875 000"/>
    <n v="875000"/>
    <s v="2 Bedroom Apartment"/>
    <x v="1"/>
    <s v="Boardwalk"/>
    <x v="0"/>
    <x v="3"/>
    <n v="2"/>
  </r>
  <r>
    <s v="R 450 000"/>
    <n v="450000"/>
    <s v="1 Bedroom Apartment"/>
    <x v="1"/>
    <s v="La Montagne"/>
    <x v="0"/>
    <x v="7"/>
    <n v="1"/>
  </r>
  <r>
    <s v="R 850 000"/>
    <n v="850000"/>
    <s v="2 Bedroom Apartment"/>
    <x v="1"/>
    <s v="Muckleneuk"/>
    <x v="5"/>
    <x v="3"/>
    <s v="1,5"/>
  </r>
  <r>
    <s v="R 380 000"/>
    <n v="380000"/>
    <s v="1 Bedroom Apartment"/>
    <x v="1"/>
    <s v="Sunnyside"/>
    <x v="5"/>
    <x v="7"/>
    <n v="1"/>
  </r>
  <r>
    <s v="R 2 495 000"/>
    <n v="2495000"/>
    <s v="2 Bedroom Apartment"/>
    <x v="1"/>
    <s v="Waterkloof"/>
    <x v="0"/>
    <x v="3"/>
    <n v="2"/>
  </r>
  <r>
    <s v="R 470 000"/>
    <n v="470000"/>
    <s v="1.5 Bedroom Apartment"/>
    <x v="1"/>
    <s v="Arcadia"/>
    <x v="5"/>
    <x v="17"/>
    <n v="1"/>
  </r>
  <r>
    <s v="R 810 000"/>
    <n v="810000"/>
    <s v="2 Bedroom Apartment"/>
    <x v="1"/>
    <s v="Olympus AH"/>
    <x v="4"/>
    <x v="3"/>
    <n v="1"/>
  </r>
  <r>
    <s v="R 412 000"/>
    <n v="412000"/>
    <s v="1 Bedroom Apartment"/>
    <x v="1"/>
    <s v="Muckleneuk"/>
    <x v="5"/>
    <x v="7"/>
    <n v="1"/>
  </r>
  <r>
    <s v="R 730 000"/>
    <n v="730000"/>
    <s v="5 Bedroom Apartment"/>
    <x v="1"/>
    <s v="Sunnyside"/>
    <x v="5"/>
    <x v="2"/>
    <n v="2"/>
  </r>
  <r>
    <s v="R 360 000"/>
    <n v="360000"/>
    <s v="1 Bedroom Apartment"/>
    <x v="1"/>
    <s v="Pretoria Central"/>
    <x v="5"/>
    <x v="7"/>
    <s v="1,5"/>
  </r>
  <r>
    <s v="R 470 000"/>
    <n v="470000"/>
    <s v="2 Bedroom Apartment"/>
    <x v="1"/>
    <s v="Pretoria North"/>
    <x v="1"/>
    <x v="3"/>
    <n v="1"/>
  </r>
  <r>
    <s v="R 360 000"/>
    <n v="360000"/>
    <s v="1 Bedroom Apartment"/>
    <x v="1"/>
    <s v="Muckleneuk"/>
    <x v="5"/>
    <x v="7"/>
    <n v="1"/>
  </r>
  <r>
    <s v="R 250 000"/>
    <n v="250000"/>
    <s v="2 Bedroom Apartment"/>
    <x v="1"/>
    <s v="Sunnyside"/>
    <x v="5"/>
    <x v="3"/>
    <n v="1"/>
  </r>
  <r>
    <s v="R 695 000"/>
    <n v="695000"/>
    <s v="1 Bedroom Apartment"/>
    <x v="1"/>
    <s v="Die Wilgers"/>
    <x v="0"/>
    <x v="7"/>
    <n v="1"/>
  </r>
  <r>
    <s v="R 435 000"/>
    <n v="435000"/>
    <s v="1 Bedroom Apartment"/>
    <x v="1"/>
    <s v="Montana"/>
    <x v="1"/>
    <x v="7"/>
    <n v="1"/>
  </r>
  <r>
    <s v="R 395 000"/>
    <n v="395000"/>
    <s v="2 Bedroom Apartment"/>
    <x v="1"/>
    <s v="Sunnyside"/>
    <x v="5"/>
    <x v="3"/>
    <s v="1,5"/>
  </r>
  <r>
    <s v="R 485 000"/>
    <n v="485000"/>
    <s v="2 Bedroom Apartment"/>
    <x v="1"/>
    <s v="Sunnyside"/>
    <x v="5"/>
    <x v="3"/>
    <n v="1"/>
  </r>
  <r>
    <s v="R 360 000"/>
    <n v="360000"/>
    <s v="1 Bedroom Apartment"/>
    <x v="1"/>
    <s v="Muckleneuk"/>
    <x v="5"/>
    <x v="7"/>
    <n v="1"/>
  </r>
  <r>
    <s v="R 740 000"/>
    <n v="740000"/>
    <s v="0.5 Bedroom Apartment"/>
    <x v="1"/>
    <s v="Hatfield"/>
    <x v="0"/>
    <x v="2"/>
    <n v="1"/>
  </r>
  <r>
    <s v="R 255 000"/>
    <n v="255000"/>
    <s v="0.5 Bedroom Apartment"/>
    <x v="1"/>
    <s v="Sunnyside"/>
    <x v="5"/>
    <x v="2"/>
    <n v="1"/>
  </r>
  <r>
    <s v="R 330 000"/>
    <n v="330000"/>
    <s v="0.5 Bedroom Apartment"/>
    <x v="1"/>
    <s v="Pretoria North"/>
    <x v="1"/>
    <x v="2"/>
    <n v="1"/>
  </r>
  <r>
    <s v="R 880 000"/>
    <n v="880000"/>
    <s v="2 Bedroom Apartment"/>
    <x v="1"/>
    <s v="Montana"/>
    <x v="1"/>
    <x v="3"/>
    <n v="1"/>
  </r>
  <r>
    <s v="R 710 000"/>
    <n v="710000"/>
    <s v="2 Bedroom Apartment"/>
    <x v="1"/>
    <s v="Andeon"/>
    <x v="2"/>
    <x v="3"/>
    <n v="1"/>
  </r>
  <r>
    <s v="R 445 000"/>
    <n v="445000"/>
    <s v="3.5 Bedroom Apartment"/>
    <x v="1"/>
    <s v="Sunnyside"/>
    <x v="5"/>
    <x v="29"/>
    <n v="1"/>
  </r>
  <r>
    <s v="R 690 000"/>
    <n v="690000"/>
    <s v="6 Bedroom Apartment"/>
    <x v="1"/>
    <s v="Sunnyside"/>
    <x v="5"/>
    <x v="6"/>
    <n v="3"/>
  </r>
  <r>
    <s v="R 598 000"/>
    <n v="598000"/>
    <s v="2 Bedroom Apartment"/>
    <x v="1"/>
    <s v="Wonderboom South"/>
    <x v="1"/>
    <x v="3"/>
    <n v="2"/>
  </r>
  <r>
    <s v="R 1 850 000"/>
    <n v="1850000"/>
    <s v="2 Bedroom Apartment"/>
    <x v="1"/>
    <s v="Menlo Park"/>
    <x v="0"/>
    <x v="3"/>
    <n v="2"/>
  </r>
  <r>
    <s v="R 2 300 000"/>
    <n v="2300000"/>
    <s v="2 Bedroom Apartment"/>
    <x v="1"/>
    <s v="Waterkloof"/>
    <x v="0"/>
    <x v="3"/>
    <n v="2"/>
  </r>
  <r>
    <s v="R 785 000"/>
    <n v="785000"/>
    <s v="2 Bedroom Apartment"/>
    <x v="1"/>
    <s v="Magalieskruin"/>
    <x v="1"/>
    <x v="3"/>
    <n v="1"/>
  </r>
  <r>
    <s v="R 795 000"/>
    <n v="795000"/>
    <s v="2 Bedroom Apartment"/>
    <x v="1"/>
    <s v="Boardwalk"/>
    <x v="0"/>
    <x v="3"/>
    <n v="1"/>
  </r>
  <r>
    <s v="R 1 350 000"/>
    <n v="1350000"/>
    <s v="2 Bedroom Apartment"/>
    <x v="1"/>
    <s v="Brooklyn"/>
    <x v="0"/>
    <x v="3"/>
    <n v="2"/>
  </r>
  <r>
    <s v="R 690 000"/>
    <n v="690000"/>
    <s v="6 Bedroom Apartment"/>
    <x v="1"/>
    <s v="Sunnyside"/>
    <x v="5"/>
    <x v="6"/>
    <n v="3"/>
  </r>
  <r>
    <s v="R 1 300 000"/>
    <n v="1300000"/>
    <s v="2 Bedroom Apartment"/>
    <x v="1"/>
    <s v="Equestria"/>
    <x v="0"/>
    <x v="3"/>
    <n v="2"/>
  </r>
  <r>
    <s v="R 680 000"/>
    <n v="680000"/>
    <s v="1 Bedroom Apartment"/>
    <x v="1"/>
    <s v="Hatfield"/>
    <x v="0"/>
    <x v="7"/>
    <n v="1"/>
  </r>
  <r>
    <s v="R 380 000"/>
    <n v="380000"/>
    <s v="4 Bedroom Apartment"/>
    <x v="1"/>
    <s v="Pretoria Central"/>
    <x v="5"/>
    <x v="0"/>
    <n v="1"/>
  </r>
  <r>
    <s v="R 795 000"/>
    <n v="795000"/>
    <s v="1 Bedroom Apartment"/>
    <x v="1"/>
    <s v="Hatfield"/>
    <x v="0"/>
    <x v="7"/>
    <n v="1"/>
  </r>
  <r>
    <s v="R 880 000"/>
    <n v="880000"/>
    <s v="2 Bedroom Apartment"/>
    <x v="1"/>
    <s v="Montana"/>
    <x v="1"/>
    <x v="3"/>
    <n v="1"/>
  </r>
  <r>
    <s v="R 750 000"/>
    <n v="750000"/>
    <s v="2 Bedroom Apartment"/>
    <x v="1"/>
    <s v="Leeuwenhof Estate"/>
    <x v="0"/>
    <x v="3"/>
    <n v="2"/>
  </r>
  <r>
    <s v="R 1 090 000"/>
    <n v="1090000"/>
    <s v="2 Bedroom Apartment"/>
    <x v="1"/>
    <s v="Hillcrest"/>
    <x v="0"/>
    <x v="3"/>
    <n v="1"/>
  </r>
  <r>
    <s v="R 1 790 000"/>
    <n v="1790000"/>
    <s v="2 Bedroom Apartment"/>
    <x v="1"/>
    <s v="Brooklyn"/>
    <x v="0"/>
    <x v="3"/>
    <n v="2"/>
  </r>
  <r>
    <s v="R 779 000"/>
    <n v="779000"/>
    <s v="2 Bedroom Apartment"/>
    <x v="1"/>
    <s v="Mooikloof Ridge"/>
    <x v="4"/>
    <x v="3"/>
    <n v="1"/>
  </r>
  <r>
    <s v="R 570 000"/>
    <n v="570000"/>
    <s v="1 Bedroom Apartment"/>
    <x v="1"/>
    <s v="Willow Acres"/>
    <x v="0"/>
    <x v="7"/>
    <n v="1"/>
  </r>
  <r>
    <s v="R 675 000"/>
    <n v="675000"/>
    <s v="2 Bedroom Apartment"/>
    <x v="1"/>
    <s v="La Montagne"/>
    <x v="0"/>
    <x v="3"/>
    <n v="1"/>
  </r>
  <r>
    <s v="R 415 000"/>
    <n v="415000"/>
    <s v="2 Bedroom Apartment"/>
    <x v="1"/>
    <s v="Muckleneuk"/>
    <x v="5"/>
    <x v="3"/>
    <n v="1"/>
  </r>
  <r>
    <s v="R 600 000"/>
    <n v="600000"/>
    <s v="2 Bedroom Apartment"/>
    <x v="1"/>
    <s v="Sunnyside"/>
    <x v="5"/>
    <x v="3"/>
    <n v="2"/>
  </r>
  <r>
    <s v="R 940 000"/>
    <n v="940000"/>
    <s v="2 Bedroom Apartment"/>
    <x v="1"/>
    <s v="Pretoriuspark"/>
    <x v="0"/>
    <x v="3"/>
    <n v="2"/>
  </r>
  <r>
    <s v="R 440 000"/>
    <n v="440000"/>
    <s v="1 Bedroom Apartment"/>
    <x v="1"/>
    <s v="Arcadia"/>
    <x v="5"/>
    <x v="7"/>
    <n v="1"/>
  </r>
  <r>
    <s v="R 755 000"/>
    <n v="755000"/>
    <s v="2 Bedroom Apartment"/>
    <x v="1"/>
    <s v="Lotus Gardens"/>
    <x v="3"/>
    <x v="3"/>
    <n v="1"/>
  </r>
  <r>
    <s v="R 1 095 000"/>
    <n v="1095000"/>
    <s v="1 Bedroom Apartment"/>
    <x v="1"/>
    <s v="Hillcrest"/>
    <x v="0"/>
    <x v="7"/>
    <n v="1"/>
  </r>
  <r>
    <s v="R 400 000"/>
    <n v="400000"/>
    <s v="2 Bedroom Apartment"/>
    <x v="1"/>
    <s v="Silverton"/>
    <x v="0"/>
    <x v="3"/>
    <n v="1"/>
  </r>
  <r>
    <s v="R 2 495 000"/>
    <n v="2495000"/>
    <s v="2 Bedroom Apartment"/>
    <x v="1"/>
    <s v="Brooklyn"/>
    <x v="0"/>
    <x v="3"/>
    <n v="2"/>
  </r>
  <r>
    <s v="R 465 000"/>
    <n v="465000"/>
    <s v="1.5 Bedroom Apartment"/>
    <x v="1"/>
    <s v="Pretoria Central"/>
    <x v="5"/>
    <x v="17"/>
    <s v="1,5"/>
  </r>
  <r>
    <s v="R 1 399 000"/>
    <n v="1399000"/>
    <s v="2 Bedroom Apartment"/>
    <x v="1"/>
    <s v="Zwartkoppies"/>
    <x v="4"/>
    <x v="3"/>
    <n v="2"/>
  </r>
  <r>
    <s v="R 680 000"/>
    <n v="680000"/>
    <s v="3 Bedroom Apartment"/>
    <x v="1"/>
    <s v="Sunnyside"/>
    <x v="5"/>
    <x v="1"/>
    <n v="1"/>
  </r>
  <r>
    <s v="R 1 399 000"/>
    <n v="1399000"/>
    <s v="2 Bedroom Apartment"/>
    <x v="1"/>
    <s v="Zwartkoppies"/>
    <x v="4"/>
    <x v="3"/>
    <n v="2"/>
  </r>
  <r>
    <s v="R 440 000"/>
    <n v="440000"/>
    <s v="1 Bedroom Apartment"/>
    <x v="1"/>
    <s v="Arcadia"/>
    <x v="5"/>
    <x v="7"/>
    <n v="1"/>
  </r>
  <r>
    <s v="R 1 950 000"/>
    <n v="1950000"/>
    <s v="2 Bedroom Apartment"/>
    <x v="1"/>
    <s v="Menlo Park"/>
    <x v="0"/>
    <x v="3"/>
    <n v="2"/>
  </r>
  <r>
    <s v="R 895 000"/>
    <n v="895000"/>
    <s v="1 Bedroom Apartment"/>
    <x v="1"/>
    <s v="Blyde Riverwalk Estate"/>
    <x v="0"/>
    <x v="7"/>
    <n v="1"/>
  </r>
  <r>
    <s v="R 699 000"/>
    <n v="699000"/>
    <s v="2 Bedroom Apartment"/>
    <x v="1"/>
    <s v="Lynnwood Manor"/>
    <x v="0"/>
    <x v="3"/>
    <n v="1"/>
  </r>
  <r>
    <s v="R 449 000"/>
    <n v="449000"/>
    <s v="1 Bedroom Apartment"/>
    <x v="1"/>
    <s v="Tyger Valley"/>
    <x v="0"/>
    <x v="7"/>
    <n v="1"/>
  </r>
  <r>
    <s v="R 1 400 000"/>
    <n v="1400000"/>
    <s v="1 Bedroom Apartment"/>
    <x v="1"/>
    <s v="Waterkloof"/>
    <x v="0"/>
    <x v="7"/>
    <n v="1"/>
  </r>
  <r>
    <s v="R 485 000"/>
    <n v="485000"/>
    <s v="2 Bedroom Apartment"/>
    <x v="1"/>
    <s v="Pretoria Central"/>
    <x v="5"/>
    <x v="3"/>
    <n v="2"/>
  </r>
  <r>
    <s v="R 650 000"/>
    <n v="650000"/>
    <s v="2 Bedroom Apartment"/>
    <x v="1"/>
    <s v="Pretoria North"/>
    <x v="1"/>
    <x v="3"/>
    <n v="2"/>
  </r>
  <r>
    <s v="R 725 000"/>
    <n v="725000"/>
    <s v="2 Bedroom Apartment"/>
    <x v="1"/>
    <s v="Montana"/>
    <x v="1"/>
    <x v="3"/>
    <n v="2"/>
  </r>
  <r>
    <s v="R 599 000"/>
    <n v="599000"/>
    <s v="2 Bedroom Apartment"/>
    <x v="1"/>
    <s v="Gezina"/>
    <x v="1"/>
    <x v="3"/>
    <n v="1"/>
  </r>
  <r>
    <s v="R 679 000"/>
    <n v="679000"/>
    <s v="2 Bedroom Apartment"/>
    <x v="1"/>
    <s v="Elandspoort"/>
    <x v="3"/>
    <x v="3"/>
    <n v="1"/>
  </r>
  <r>
    <s v="R 775 000"/>
    <n v="775000"/>
    <s v="2 Bedroom Apartment"/>
    <x v="1"/>
    <s v="Montana"/>
    <x v="1"/>
    <x v="3"/>
    <n v="1"/>
  </r>
  <r>
    <s v="R 485 000"/>
    <n v="485000"/>
    <s v="2 Bedroom Apartment"/>
    <x v="1"/>
    <s v="Pretoria Central"/>
    <x v="5"/>
    <x v="3"/>
    <n v="2"/>
  </r>
  <r>
    <s v="R 950 000"/>
    <n v="950000"/>
    <s v="3 Bedroom Apartment"/>
    <x v="1"/>
    <s v="Roseville"/>
    <x v="1"/>
    <x v="1"/>
    <s v="1,5"/>
  </r>
  <r>
    <s v="R 700 000"/>
    <n v="700000"/>
    <s v="2 Bedroom Apartment"/>
    <x v="1"/>
    <s v="Montana Tuine"/>
    <x v="1"/>
    <x v="3"/>
    <n v="1"/>
  </r>
  <r>
    <s v="R 280 000"/>
    <n v="280000"/>
    <s v="0.5 Bedroom Apartment"/>
    <x v="1"/>
    <s v="Muckleneuk"/>
    <x v="5"/>
    <x v="2"/>
    <n v="1"/>
  </r>
  <r>
    <s v="R 650 000"/>
    <n v="650000"/>
    <s v="2 Bedroom Apartment"/>
    <x v="1"/>
    <s v="Annlin"/>
    <x v="1"/>
    <x v="3"/>
    <n v="1"/>
  </r>
  <r>
    <s v="R 700 000"/>
    <n v="700000"/>
    <s v="2 Bedroom Apartment"/>
    <x v="1"/>
    <s v="Montana"/>
    <x v="1"/>
    <x v="3"/>
    <n v="1"/>
  </r>
  <r>
    <s v="R 725 000"/>
    <n v="725000"/>
    <s v="2 Bedroom Apartment"/>
    <x v="1"/>
    <s v="Montana"/>
    <x v="1"/>
    <x v="3"/>
    <n v="2"/>
  </r>
  <r>
    <s v="R 745 000"/>
    <n v="745000"/>
    <s v="2 Bedroom Apartment"/>
    <x v="1"/>
    <s v="Dorandia"/>
    <x v="1"/>
    <x v="3"/>
    <n v="1"/>
  </r>
  <r>
    <s v="R 1 395 000"/>
    <n v="1395000"/>
    <s v="1 Bedroom Apartment"/>
    <x v="1"/>
    <s v="Menlo Park"/>
    <x v="0"/>
    <x v="7"/>
    <n v="1"/>
  </r>
  <r>
    <s v="R 810 000"/>
    <n v="810000"/>
    <s v="3 Bedroom Apartment"/>
    <x v="1"/>
    <s v="Pretoria North"/>
    <x v="1"/>
    <x v="1"/>
    <n v="1"/>
  </r>
  <r>
    <s v="R 1 350 000"/>
    <n v="1350000"/>
    <s v="2 Bedroom Apartment"/>
    <x v="1"/>
    <s v="Lynnwood Manor"/>
    <x v="0"/>
    <x v="3"/>
    <s v="1,5"/>
  </r>
  <r>
    <s v="R 480 000"/>
    <n v="480000"/>
    <s v="2 Bedroom Apartment"/>
    <x v="1"/>
    <s v="Pretoria Central"/>
    <x v="5"/>
    <x v="3"/>
    <n v="2"/>
  </r>
  <r>
    <s v="R 1 350 000"/>
    <n v="1350000"/>
    <s v="1 Bedroom Apartment"/>
    <x v="1"/>
    <s v="Menlo Park"/>
    <x v="0"/>
    <x v="7"/>
    <n v="1"/>
  </r>
  <r>
    <s v="R 1 385 000"/>
    <n v="1385000"/>
    <s v="2 Bedroom Apartment"/>
    <x v="1"/>
    <s v="Blyde Riverwalk Estate"/>
    <x v="0"/>
    <x v="3"/>
    <n v="2"/>
  </r>
  <r>
    <s v="R 805 000"/>
    <n v="805000"/>
    <s v="2 Bedroom Apartment"/>
    <x v="1"/>
    <s v="Montana"/>
    <x v="1"/>
    <x v="3"/>
    <n v="1"/>
  </r>
  <r>
    <s v="R 565 000"/>
    <n v="565000"/>
    <s v="3 Bedroom Apartment"/>
    <x v="1"/>
    <s v="Wonderboom South"/>
    <x v="1"/>
    <x v="1"/>
    <s v="1,5"/>
  </r>
  <r>
    <s v="R 600 000"/>
    <n v="600000"/>
    <s v="2.5 Bedroom Apartment"/>
    <x v="1"/>
    <s v="Wonderboom South"/>
    <x v="1"/>
    <x v="10"/>
    <n v="1"/>
  </r>
  <r>
    <s v="R 399 375"/>
    <n v="399375"/>
    <s v="1 Bedroom Apartment"/>
    <x v="1"/>
    <s v="Arcadia"/>
    <x v="5"/>
    <x v="7"/>
    <n v="1"/>
  </r>
  <r>
    <s v="R 280 000"/>
    <n v="280000"/>
    <s v="0.5 Bedroom Apartment"/>
    <x v="1"/>
    <s v="Pretoria Central"/>
    <x v="5"/>
    <x v="2"/>
    <n v="1"/>
  </r>
  <r>
    <s v="R 2 276 000"/>
    <n v="2276000"/>
    <s v="3 Bedroom Apartment"/>
    <x v="1"/>
    <s v="Murrayfield"/>
    <x v="0"/>
    <x v="1"/>
    <n v="2"/>
  </r>
  <r>
    <s v="R 630 000"/>
    <n v="630000"/>
    <s v="3 Bedroom Apartment"/>
    <x v="1"/>
    <s v="Arcadia"/>
    <x v="5"/>
    <x v="1"/>
    <n v="2"/>
  </r>
  <r>
    <s v="R 1 540 000"/>
    <n v="1540000"/>
    <s v="2 Bedroom Apartment"/>
    <x v="1"/>
    <s v="Lynnwood Manor"/>
    <x v="0"/>
    <x v="3"/>
    <n v="2"/>
  </r>
  <r>
    <s v="R 900 000"/>
    <n v="900000"/>
    <s v="2 Bedroom Apartment"/>
    <x v="1"/>
    <s v="Lombardy Estate"/>
    <x v="0"/>
    <x v="3"/>
    <n v="1"/>
  </r>
  <r>
    <s v="R 1 050 000"/>
    <n v="1050000"/>
    <s v="2 Bedroom Apartment"/>
    <x v="1"/>
    <s v="Hatfield"/>
    <x v="0"/>
    <x v="3"/>
    <n v="1"/>
  </r>
  <r>
    <s v="R 385 000"/>
    <n v="385000"/>
    <s v="1 Bedroom Apartment"/>
    <x v="1"/>
    <s v="Wonderboom South"/>
    <x v="1"/>
    <x v="7"/>
    <n v="1"/>
  </r>
  <r>
    <s v="R 620 000"/>
    <n v="620000"/>
    <s v="3 Bedroom Apartment"/>
    <x v="1"/>
    <s v="Muckleneuk"/>
    <x v="5"/>
    <x v="1"/>
    <n v="1"/>
  </r>
  <r>
    <s v="R 1 250 000"/>
    <n v="1250000"/>
    <s v="3 Bedroom Apartment"/>
    <x v="1"/>
    <s v="Lombardy Estate"/>
    <x v="0"/>
    <x v="1"/>
    <n v="2"/>
  </r>
  <r>
    <s v="R 520 000"/>
    <n v="520000"/>
    <s v="1 Bedroom Apartment"/>
    <x v="1"/>
    <s v="Montana"/>
    <x v="1"/>
    <x v="7"/>
    <n v="1"/>
  </r>
  <r>
    <s v="R 998 000"/>
    <n v="998000"/>
    <s v="2 Bedroom Apartment"/>
    <x v="1"/>
    <s v="Pretoriuspark"/>
    <x v="0"/>
    <x v="3"/>
    <n v="2"/>
  </r>
  <r>
    <s v="R 850 000"/>
    <n v="850000"/>
    <s v="11 Bedroom Apartment"/>
    <x v="1"/>
    <s v="Mamelodi West"/>
    <x v="3"/>
    <x v="12"/>
    <n v="11"/>
  </r>
  <r>
    <s v="R 990 450"/>
    <n v="990450"/>
    <s v="2 Bedroom Apartment"/>
    <x v="1"/>
    <s v="Montana"/>
    <x v="1"/>
    <x v="3"/>
    <n v="2"/>
  </r>
  <r>
    <s v="R 825 000"/>
    <n v="825000"/>
    <s v="2 Bedroom Apartment"/>
    <x v="1"/>
    <s v="Pretoria North"/>
    <x v="1"/>
    <x v="3"/>
    <n v="1"/>
  </r>
  <r>
    <s v="R 820 000"/>
    <n v="820000"/>
    <s v="1 Bedroom Apartment"/>
    <x v="1"/>
    <s v="Montana Tuine"/>
    <x v="1"/>
    <x v="7"/>
    <n v="1"/>
  </r>
  <r>
    <s v="R 550 000"/>
    <n v="550000"/>
    <s v="1 Bedroom Apartment"/>
    <x v="1"/>
    <s v="Hazeldean"/>
    <x v="0"/>
    <x v="7"/>
    <n v="1"/>
  </r>
  <r>
    <s v="R 520 000"/>
    <n v="520000"/>
    <s v="2.5 Bedroom Apartment"/>
    <x v="1"/>
    <s v="Sunnyside"/>
    <x v="5"/>
    <x v="10"/>
    <n v="1"/>
  </r>
  <r>
    <s v="R 5 800 000"/>
    <n v="5800000"/>
    <s v="2 Bedroom Apartment"/>
    <x v="1"/>
    <s v="Brooklyn"/>
    <x v="0"/>
    <x v="3"/>
    <s v="2,5"/>
  </r>
  <r>
    <s v="R 530 000"/>
    <n v="530000"/>
    <s v="1 Bedroom Apartment"/>
    <x v="1"/>
    <s v="Kilner Park"/>
    <x v="1"/>
    <x v="7"/>
    <n v="1"/>
  </r>
  <r>
    <s v="R 400 000"/>
    <n v="400000"/>
    <s v="2.5 Bedroom Apartment"/>
    <x v="1"/>
    <s v="Gezina"/>
    <x v="1"/>
    <x v="10"/>
    <n v="1"/>
  </r>
  <r>
    <s v="R 785 000"/>
    <n v="785000"/>
    <s v="2 Bedroom Apartment"/>
    <x v="1"/>
    <s v="Boardwalk"/>
    <x v="0"/>
    <x v="3"/>
    <n v="1"/>
  </r>
  <r>
    <s v="R 1 500 000"/>
    <n v="1500000"/>
    <s v="2 Bedroom Apartment"/>
    <x v="1"/>
    <s v="Menlo Park"/>
    <x v="0"/>
    <x v="3"/>
    <n v="2"/>
  </r>
  <r>
    <s v="R 1 125 000"/>
    <n v="1125000"/>
    <s v="2 Bedroom Apartment"/>
    <x v="1"/>
    <s v="Rietvalleirand"/>
    <x v="0"/>
    <x v="3"/>
    <n v="2"/>
  </r>
  <r>
    <s v="R 760 000"/>
    <n v="760000"/>
    <s v="2 Bedroom Apartment"/>
    <x v="1"/>
    <s v="Lotus Gardens"/>
    <x v="3"/>
    <x v="3"/>
    <n v="1"/>
  </r>
  <r>
    <s v="R 830 000"/>
    <n v="830000"/>
    <s v="1 Bedroom Apartment"/>
    <x v="1"/>
    <s v="Blyde Riverwalk Estate"/>
    <x v="0"/>
    <x v="7"/>
    <n v="1"/>
  </r>
  <r>
    <s v="R 830 000"/>
    <n v="830000"/>
    <s v="1 Bedroom Apartment"/>
    <x v="1"/>
    <s v="Blyde Riverwalk Estate"/>
    <x v="0"/>
    <x v="7"/>
    <n v="1"/>
  </r>
  <r>
    <s v="R 470 000"/>
    <n v="470000"/>
    <s v="3 Bedroom Apartment"/>
    <x v="1"/>
    <s v="Sunnyside"/>
    <x v="5"/>
    <x v="1"/>
    <n v="1"/>
  </r>
  <r>
    <s v="R 1 050 000"/>
    <n v="1050000"/>
    <s v="2 Bedroom Apartment"/>
    <x v="1"/>
    <s v="Hillcrest"/>
    <x v="0"/>
    <x v="3"/>
    <n v="1"/>
  </r>
  <r>
    <s v="R 2 395 000"/>
    <n v="2395000"/>
    <s v="2 Bedroom Apartment"/>
    <x v="1"/>
    <s v="Brooklyn"/>
    <x v="0"/>
    <x v="3"/>
    <n v="2"/>
  </r>
  <r>
    <s v="R 680 000"/>
    <n v="680000"/>
    <s v="2 Bedroom Apartment"/>
    <x v="1"/>
    <s v="Waterkloof Glen"/>
    <x v="0"/>
    <x v="3"/>
    <n v="2"/>
  </r>
  <r>
    <s v="R 795 000"/>
    <n v="795000"/>
    <s v="2 Bedroom Apartment"/>
    <x v="1"/>
    <s v="Villieria"/>
    <x v="1"/>
    <x v="3"/>
    <s v="1,5"/>
  </r>
  <r>
    <s v="R 372 500"/>
    <n v="372500"/>
    <s v="1 Bedroom Apartment"/>
    <x v="1"/>
    <s v="Arcadia"/>
    <x v="5"/>
    <x v="7"/>
    <n v="1"/>
  </r>
  <r>
    <s v="R 525 000"/>
    <n v="525000"/>
    <s v="1 Bedroom Apartment"/>
    <x v="1"/>
    <s v="Kilner Park"/>
    <x v="1"/>
    <x v="7"/>
    <n v="1"/>
  </r>
  <r>
    <s v="R 660 000"/>
    <n v="660000"/>
    <s v="4 Bedroom Apartment"/>
    <x v="1"/>
    <s v="Sunnyside"/>
    <x v="5"/>
    <x v="0"/>
    <n v="2"/>
  </r>
  <r>
    <s v="R 385 000"/>
    <n v="385000"/>
    <s v="2 Bedroom Apartment"/>
    <x v="1"/>
    <s v="Sunnyside"/>
    <x v="5"/>
    <x v="3"/>
    <n v="1"/>
  </r>
  <r>
    <s v="R 760 000"/>
    <n v="760000"/>
    <s v="2 Bedroom Apartment"/>
    <x v="1"/>
    <s v="Waterkloof Glen"/>
    <x v="0"/>
    <x v="3"/>
    <n v="2"/>
  </r>
  <r>
    <s v="R 550 000"/>
    <n v="550000"/>
    <s v="2.5 Bedroom Apartment"/>
    <x v="1"/>
    <s v="Pretoria Central"/>
    <x v="5"/>
    <x v="10"/>
    <n v="2"/>
  </r>
  <r>
    <s v="R 655 000"/>
    <n v="655000"/>
    <s v="1 Bedroom Apartment"/>
    <x v="1"/>
    <s v="Hatfield"/>
    <x v="0"/>
    <x v="7"/>
    <n v="1"/>
  </r>
  <r>
    <s v="R 630 000"/>
    <n v="630000"/>
    <s v="2 Bedroom Apartment"/>
    <x v="1"/>
    <s v="La Montagne"/>
    <x v="0"/>
    <x v="3"/>
    <n v="1"/>
  </r>
  <r>
    <s v="R 680 000"/>
    <n v="680000"/>
    <s v="2 Bedroom Apartment"/>
    <x v="1"/>
    <s v="Waterkloof Glen"/>
    <x v="0"/>
    <x v="3"/>
    <n v="2"/>
  </r>
  <r>
    <s v="R 875 000"/>
    <n v="875000"/>
    <s v="2 Bedroom Apartment"/>
    <x v="1"/>
    <s v="Pretoria North"/>
    <x v="1"/>
    <x v="3"/>
    <n v="1"/>
  </r>
  <r>
    <s v="R 2 890 000"/>
    <n v="2890000"/>
    <s v="2 Bedroom Apartment"/>
    <x v="1"/>
    <s v="Hazelwood"/>
    <x v="0"/>
    <x v="3"/>
    <n v="2"/>
  </r>
  <r>
    <s v="R 339 000"/>
    <n v="339000"/>
    <s v="1 Bedroom Apartment"/>
    <x v="1"/>
    <s v="Silverton"/>
    <x v="0"/>
    <x v="7"/>
    <n v="1"/>
  </r>
  <r>
    <s v="R 830 000"/>
    <n v="830000"/>
    <s v="1 Bedroom Apartment"/>
    <x v="1"/>
    <s v="Blyde Riverwalk Estate"/>
    <x v="0"/>
    <x v="7"/>
    <n v="1"/>
  </r>
  <r>
    <s v="R 333 000"/>
    <n v="333000"/>
    <s v="1 Bedroom Apartment"/>
    <x v="1"/>
    <s v="Sunnyside"/>
    <x v="5"/>
    <x v="7"/>
    <n v="1"/>
  </r>
  <r>
    <s v="R 1 500 000"/>
    <n v="1500000"/>
    <s v="2 Bedroom Apartment"/>
    <x v="1"/>
    <s v="Menlo Park"/>
    <x v="0"/>
    <x v="3"/>
    <n v="2"/>
  </r>
  <r>
    <s v="R 1 180 000"/>
    <n v="1180000"/>
    <s v="2 Bedroom Apartment"/>
    <x v="1"/>
    <s v="The Wilds"/>
    <x v="0"/>
    <x v="3"/>
    <n v="2"/>
  </r>
  <r>
    <s v="R 295 000"/>
    <n v="295000"/>
    <s v="1 Bedroom Apartment"/>
    <x v="1"/>
    <s v="Pretoria Central"/>
    <x v="5"/>
    <x v="7"/>
    <n v="1"/>
  </r>
  <r>
    <s v="R 2 550 000"/>
    <n v="2550000"/>
    <s v="3 Bedroom Apartment"/>
    <x v="1"/>
    <s v="Lynnwood"/>
    <x v="0"/>
    <x v="1"/>
    <n v="2"/>
  </r>
  <r>
    <s v="R 980 000"/>
    <n v="980000"/>
    <s v="2 Bedroom Apartment"/>
    <x v="1"/>
    <s v="Montana Tuine"/>
    <x v="1"/>
    <x v="3"/>
    <n v="1"/>
  </r>
  <r>
    <s v="R 585 000"/>
    <n v="585000"/>
    <s v="2 Bedroom Apartment"/>
    <x v="1"/>
    <s v="Arcadia"/>
    <x v="5"/>
    <x v="3"/>
    <n v="1"/>
  </r>
  <r>
    <s v="R 598 000"/>
    <n v="598000"/>
    <s v="2 Bedroom Apartment"/>
    <x v="1"/>
    <s v="Pretoria North"/>
    <x v="1"/>
    <x v="3"/>
    <n v="1"/>
  </r>
  <r>
    <s v="R 526 000"/>
    <n v="526000"/>
    <s v="2 Bedroom Apartment"/>
    <x v="1"/>
    <s v="Pretoria West"/>
    <x v="2"/>
    <x v="3"/>
    <n v="1"/>
  </r>
  <r>
    <s v="R 295 000"/>
    <n v="295000"/>
    <s v="1 Bedroom Apartment"/>
    <x v="1"/>
    <s v="Pretoria North"/>
    <x v="1"/>
    <x v="7"/>
    <n v="1"/>
  </r>
  <r>
    <s v="R 340 000"/>
    <n v="340000"/>
    <s v="1 Bedroom Apartment"/>
    <x v="1"/>
    <s v="Sunnyside"/>
    <x v="5"/>
    <x v="7"/>
    <n v="1"/>
  </r>
  <r>
    <s v="R 378 000"/>
    <n v="378000"/>
    <s v="1 Bedroom Apartment"/>
    <x v="1"/>
    <s v="Riviera"/>
    <x v="5"/>
    <x v="7"/>
    <n v="1"/>
  </r>
  <r>
    <s v="R 800 000"/>
    <n v="800000"/>
    <s v="2 Bedroom Apartment"/>
    <x v="1"/>
    <s v="Wolmer"/>
    <x v="1"/>
    <x v="3"/>
    <n v="1"/>
  </r>
  <r>
    <s v="R 655 000"/>
    <n v="655000"/>
    <s v="1 Bedroom Apartment"/>
    <x v="1"/>
    <s v="Hatfield"/>
    <x v="0"/>
    <x v="7"/>
    <n v="1"/>
  </r>
  <r>
    <s v="R 830 000"/>
    <n v="830000"/>
    <s v="1 Bedroom Apartment"/>
    <x v="1"/>
    <s v="Blyde Riverwalk Estate"/>
    <x v="0"/>
    <x v="7"/>
    <n v="1"/>
  </r>
  <r>
    <s v="R 850 000"/>
    <n v="850000"/>
    <s v="1 Bedroom Apartment"/>
    <x v="1"/>
    <s v="Hatfield"/>
    <x v="0"/>
    <x v="7"/>
    <n v="1"/>
  </r>
  <r>
    <s v="R 405 000"/>
    <n v="405000"/>
    <s v="2 Bedroom Apartment"/>
    <x v="1"/>
    <s v="Sunnyside"/>
    <x v="5"/>
    <x v="3"/>
    <n v="1"/>
  </r>
  <r>
    <s v="R 440 000"/>
    <n v="440000"/>
    <s v="2 Bedroom Apartment"/>
    <x v="1"/>
    <s v="Arcadia"/>
    <x v="5"/>
    <x v="3"/>
    <n v="1"/>
  </r>
  <r>
    <s v="R 449 900"/>
    <n v="449900"/>
    <s v="2.5 Bedroom Apartment"/>
    <x v="1"/>
    <s v="Gezina"/>
    <x v="1"/>
    <x v="10"/>
    <n v="1"/>
  </r>
  <r>
    <s v="R 395 000"/>
    <n v="395000"/>
    <s v="2 Bedroom Apartment"/>
    <x v="1"/>
    <s v="Gezina"/>
    <x v="1"/>
    <x v="3"/>
    <n v="1"/>
  </r>
  <r>
    <s v="R 6 031 000"/>
    <n v="6031000"/>
    <s v="2 Bedroom Apartment"/>
    <x v="1"/>
    <s v="Waterkloof Heights"/>
    <x v="0"/>
    <x v="3"/>
    <n v="2"/>
  </r>
  <r>
    <s v="R 550 000"/>
    <n v="550000"/>
    <s v="2.5 Bedroom Apartment"/>
    <x v="1"/>
    <s v="Arcadia"/>
    <x v="5"/>
    <x v="10"/>
    <n v="1"/>
  </r>
  <r>
    <s v="R 780 000"/>
    <n v="780000"/>
    <s v="2 Bedroom Apartment"/>
    <x v="1"/>
    <s v="Montana"/>
    <x v="1"/>
    <x v="3"/>
    <n v="2"/>
  </r>
  <r>
    <s v="R 880 000"/>
    <n v="880000"/>
    <s v="2 Bedroom Apartment"/>
    <x v="1"/>
    <s v="Lombardy Estate"/>
    <x v="0"/>
    <x v="3"/>
    <n v="1"/>
  </r>
  <r>
    <s v="R 380 000"/>
    <n v="380000"/>
    <s v="3 Bedroom Apartment"/>
    <x v="1"/>
    <s v="Sunnyside"/>
    <x v="5"/>
    <x v="1"/>
    <n v="1"/>
  </r>
  <r>
    <s v="R 395 000"/>
    <n v="395000"/>
    <s v="2 Bedroom Apartment"/>
    <x v="1"/>
    <s v="Gezina"/>
    <x v="1"/>
    <x v="3"/>
    <n v="1"/>
  </r>
  <r>
    <s v="R 550 000"/>
    <n v="550000"/>
    <s v="4 Bedroom Apartment"/>
    <x v="1"/>
    <s v="Sunnyside"/>
    <x v="5"/>
    <x v="0"/>
    <n v="1"/>
  </r>
  <r>
    <s v="R 800 000"/>
    <n v="800000"/>
    <s v="2 Bedroom Apartment"/>
    <x v="1"/>
    <s v="Willow Park Manor"/>
    <x v="0"/>
    <x v="3"/>
    <n v="1"/>
  </r>
  <r>
    <s v="R 440 000"/>
    <n v="440000"/>
    <s v="4 Bedroom Apartment"/>
    <x v="1"/>
    <s v="Sunnyside"/>
    <x v="5"/>
    <x v="0"/>
    <n v="1"/>
  </r>
  <r>
    <s v="R 600 000"/>
    <n v="600000"/>
    <s v="2 Bedroom Apartment"/>
    <x v="1"/>
    <s v="Montana Tuine"/>
    <x v="1"/>
    <x v="3"/>
    <n v="1"/>
  </r>
  <r>
    <s v="R 650 000"/>
    <n v="650000"/>
    <s v="1 Bedroom Apartment"/>
    <x v="1"/>
    <s v="Montana"/>
    <x v="1"/>
    <x v="7"/>
    <n v="1"/>
  </r>
  <r>
    <s v="R 650 000"/>
    <n v="650000"/>
    <s v="1 Bedroom Apartment"/>
    <x v="1"/>
    <s v="Montana"/>
    <x v="1"/>
    <x v="7"/>
    <n v="1"/>
  </r>
  <r>
    <s v="R 382 000"/>
    <n v="382000"/>
    <s v="2 Bedroom Apartment"/>
    <x v="1"/>
    <s v="Sunnyside"/>
    <x v="5"/>
    <x v="3"/>
    <n v="1"/>
  </r>
  <r>
    <s v="R 770 000"/>
    <n v="770000"/>
    <s v="1 Bedroom Apartment"/>
    <x v="1"/>
    <s v="Hatfield"/>
    <x v="0"/>
    <x v="7"/>
    <n v="1"/>
  </r>
  <r>
    <s v="R 595 000"/>
    <n v="595000"/>
    <s v="1 Bedroom Apartment"/>
    <x v="1"/>
    <s v="Willow Acres Ext 10"/>
    <x v="0"/>
    <x v="7"/>
    <n v="1"/>
  </r>
  <r>
    <s v="R 299 000"/>
    <n v="299000"/>
    <s v="2 Bedroom Apartment"/>
    <x v="1"/>
    <s v="Sunnyside"/>
    <x v="5"/>
    <x v="3"/>
    <n v="1"/>
  </r>
  <r>
    <s v="R 360 000"/>
    <n v="360000"/>
    <s v="1 Bedroom Apartment"/>
    <x v="1"/>
    <s v="Pretoria West"/>
    <x v="2"/>
    <x v="7"/>
    <n v="1"/>
  </r>
  <r>
    <s v="R 945 000"/>
    <n v="945000"/>
    <s v="2 Bedroom Apartment"/>
    <x v="1"/>
    <s v="Montana"/>
    <x v="1"/>
    <x v="3"/>
    <n v="1"/>
  </r>
  <r>
    <s v="R 1 385 000"/>
    <n v="1385000"/>
    <s v="2 Bedroom Apartment"/>
    <x v="1"/>
    <s v="Hatfield"/>
    <x v="0"/>
    <x v="3"/>
    <n v="2"/>
  </r>
  <r>
    <s v="R 1 050 000"/>
    <n v="1050000"/>
    <s v="2 Bedroom Apartment"/>
    <x v="1"/>
    <s v="Elarduspark"/>
    <x v="0"/>
    <x v="3"/>
    <n v="2"/>
  </r>
  <r>
    <s v="R 520 000"/>
    <n v="520000"/>
    <s v="1.5 Bedroom Apartment"/>
    <x v="1"/>
    <s v="Muckleneuk"/>
    <x v="5"/>
    <x v="17"/>
    <n v="1"/>
  </r>
  <r>
    <s v="R 379 000"/>
    <n v="379000"/>
    <s v="2 Bedroom Apartment"/>
    <x v="1"/>
    <s v="Sunnyside"/>
    <x v="5"/>
    <x v="3"/>
    <n v="1"/>
  </r>
  <r>
    <s v="R 425 000"/>
    <n v="425000"/>
    <s v="2 Bedroom Apartment"/>
    <x v="1"/>
    <s v="Pretoria North"/>
    <x v="1"/>
    <x v="3"/>
    <n v="1"/>
  </r>
  <r>
    <s v="R 379 000"/>
    <n v="379000"/>
    <s v="2 Bedroom Apartment"/>
    <x v="1"/>
    <s v="Sunnyside"/>
    <x v="5"/>
    <x v="3"/>
    <n v="1"/>
  </r>
  <r>
    <s v="R 400 000"/>
    <n v="400000"/>
    <s v="1 Bedroom Apartment"/>
    <x v="1"/>
    <s v="Sunnyside"/>
    <x v="5"/>
    <x v="7"/>
    <n v="1"/>
  </r>
  <r>
    <s v="R 720 000"/>
    <n v="720000"/>
    <s v="2 Bedroom Apartment"/>
    <x v="1"/>
    <s v="Elandspoort"/>
    <x v="3"/>
    <x v="3"/>
    <n v="1"/>
  </r>
  <r>
    <s v="R 820 000"/>
    <n v="820000"/>
    <s v="2 Bedroom Apartment"/>
    <x v="1"/>
    <s v="Silver Lakes"/>
    <x v="0"/>
    <x v="3"/>
    <n v="2"/>
  </r>
  <r>
    <s v="R 670 000"/>
    <n v="670000"/>
    <s v="2 Bedroom Apartment"/>
    <x v="1"/>
    <s v="Waterkloof Glen"/>
    <x v="0"/>
    <x v="3"/>
    <n v="2"/>
  </r>
  <r>
    <s v="R 290 000"/>
    <n v="290000"/>
    <s v="2.5 Bedroom Apartment"/>
    <x v="1"/>
    <s v="Sunnyside"/>
    <x v="5"/>
    <x v="10"/>
    <n v="1"/>
  </r>
  <r>
    <s v="R 220 000"/>
    <n v="220000"/>
    <s v="2 Bedroom Apartment"/>
    <x v="1"/>
    <s v="Sunnyside"/>
    <x v="5"/>
    <x v="3"/>
    <n v="1"/>
  </r>
  <r>
    <s v="R 545 000"/>
    <n v="545000"/>
    <s v="2 Bedroom Apartment"/>
    <x v="1"/>
    <s v="Tileba"/>
    <x v="1"/>
    <x v="3"/>
    <n v="1"/>
  </r>
  <r>
    <s v="R 1 390 000"/>
    <n v="1390000"/>
    <s v="1 Bedroom Apartment"/>
    <x v="1"/>
    <s v="Menlo Park"/>
    <x v="0"/>
    <x v="7"/>
    <n v="1"/>
  </r>
  <r>
    <s v="R 2 400 000"/>
    <n v="2400000"/>
    <s v="2 Bedroom Apartment"/>
    <x v="1"/>
    <s v="Menlo Park"/>
    <x v="0"/>
    <x v="3"/>
    <s v="2,5"/>
  </r>
  <r>
    <s v="R 300 000"/>
    <n v="300000"/>
    <s v="2 Bedroom Apartment"/>
    <x v="1"/>
    <s v="Sunnyside"/>
    <x v="5"/>
    <x v="3"/>
    <n v="1"/>
  </r>
  <r>
    <s v="R 1 250 000"/>
    <n v="1250000"/>
    <s v="1 Bedroom Apartment"/>
    <x v="1"/>
    <s v="Clydesdale"/>
    <x v="5"/>
    <x v="7"/>
    <n v="1"/>
  </r>
  <r>
    <s v="R 1 250 000"/>
    <n v="1250000"/>
    <s v="1 Bedroom Apartment"/>
    <x v="1"/>
    <s v="Clydesdale"/>
    <x v="5"/>
    <x v="7"/>
    <n v="1"/>
  </r>
  <r>
    <s v="R 450 000"/>
    <n v="450000"/>
    <s v="2 Bedroom Apartment"/>
    <x v="1"/>
    <s v="Berea Park"/>
    <x v="5"/>
    <x v="3"/>
    <n v="1"/>
  </r>
  <r>
    <s v="R 725 000"/>
    <n v="725000"/>
    <s v="2 Bedroom Apartment"/>
    <x v="1"/>
    <s v="Lotus Gardens"/>
    <x v="3"/>
    <x v="3"/>
    <n v="1"/>
  </r>
  <r>
    <s v="R 630 000"/>
    <n v="630000"/>
    <s v="3 Bedroom Apartment"/>
    <x v="1"/>
    <s v="Kwaggasrand"/>
    <x v="2"/>
    <x v="1"/>
    <n v="1"/>
  </r>
  <r>
    <s v="R 1 450 000"/>
    <n v="1450000"/>
    <s v="3 Bedroom Apartment"/>
    <x v="1"/>
    <s v="Arcadia"/>
    <x v="5"/>
    <x v="1"/>
    <n v="2"/>
  </r>
  <r>
    <s v="R 825 000"/>
    <n v="825000"/>
    <s v="2 Bedroom Apartment"/>
    <x v="1"/>
    <s v="Hatfield"/>
    <x v="0"/>
    <x v="3"/>
    <n v="1"/>
  </r>
  <r>
    <s v="R 1 380 000"/>
    <n v="1380000"/>
    <s v="1 Bedroom Apartment"/>
    <x v="1"/>
    <s v="Ashlea Gardens"/>
    <x v="0"/>
    <x v="7"/>
    <n v="1"/>
  </r>
  <r>
    <s v="R 440 000"/>
    <n v="440000"/>
    <s v="2 Bedroom Apartment"/>
    <x v="1"/>
    <s v="Pretoria Central"/>
    <x v="5"/>
    <x v="3"/>
    <n v="1"/>
  </r>
  <r>
    <s v="R 620 000"/>
    <n v="620000"/>
    <s v="2 Bedroom Apartment"/>
    <x v="1"/>
    <s v="Pretoria North"/>
    <x v="1"/>
    <x v="3"/>
    <n v="1"/>
  </r>
  <r>
    <s v="R 650 000"/>
    <n v="650000"/>
    <s v="1 Bedroom Apartment"/>
    <x v="1"/>
    <s v="Lombardy Estate"/>
    <x v="0"/>
    <x v="7"/>
    <n v="1"/>
  </r>
  <r>
    <s v="R 1 500 000"/>
    <n v="1500000"/>
    <s v="1 Bedroom Apartment"/>
    <x v="1"/>
    <s v="Brooklyn"/>
    <x v="0"/>
    <x v="7"/>
    <n v="1"/>
  </r>
  <r>
    <s v="R 450 000"/>
    <n v="450000"/>
    <s v="2 Bedroom Apartment"/>
    <x v="1"/>
    <s v="Berea Park"/>
    <x v="5"/>
    <x v="3"/>
    <n v="1"/>
  </r>
  <r>
    <s v="R 650 000"/>
    <n v="650000"/>
    <s v="1 Bedroom Apartment"/>
    <x v="1"/>
    <s v="Montana Tuine"/>
    <x v="1"/>
    <x v="7"/>
    <n v="1"/>
  </r>
  <r>
    <s v="R 480 000"/>
    <n v="480000"/>
    <s v="2 Bedroom Apartment"/>
    <x v="1"/>
    <s v="Sunnyside"/>
    <x v="5"/>
    <x v="3"/>
    <n v="1"/>
  </r>
  <r>
    <s v="R 590 000"/>
    <n v="590000"/>
    <s v="1 Bedroom Apartment"/>
    <x v="1"/>
    <s v="Hatfield"/>
    <x v="0"/>
    <x v="7"/>
    <n v="1"/>
  </r>
  <r>
    <s v="R 420 000"/>
    <n v="420000"/>
    <s v="1.5 Bedroom Apartment"/>
    <x v="1"/>
    <s v="Weavind Park"/>
    <x v="0"/>
    <x v="17"/>
    <n v="1"/>
  </r>
  <r>
    <s v="R 550 000"/>
    <n v="550000"/>
    <s v="3 Bedroom Apartment"/>
    <x v="1"/>
    <s v="Pretoria North"/>
    <x v="1"/>
    <x v="1"/>
    <s v="1,5"/>
  </r>
  <r>
    <s v="R 799 000"/>
    <n v="799000"/>
    <s v="2 Bedroom Apartment"/>
    <x v="1"/>
    <s v="Boardwalk"/>
    <x v="0"/>
    <x v="3"/>
    <n v="1"/>
  </r>
  <r>
    <s v="R 1 200 000"/>
    <n v="1200000"/>
    <s v="1 Bedroom Apartment"/>
    <x v="1"/>
    <s v="Hatfield"/>
    <x v="0"/>
    <x v="7"/>
    <n v="1"/>
  </r>
  <r>
    <s v="R 480 000"/>
    <n v="480000"/>
    <s v="2 Bedroom Apartment"/>
    <x v="1"/>
    <s v="Sunnyside"/>
    <x v="5"/>
    <x v="3"/>
    <n v="1"/>
  </r>
  <r>
    <s v="R 675 000"/>
    <n v="675000"/>
    <s v="3 Bedroom Apartment"/>
    <x v="1"/>
    <s v="Wonderboom South"/>
    <x v="1"/>
    <x v="1"/>
    <n v="2"/>
  </r>
  <r>
    <s v="R 680 000"/>
    <n v="680000"/>
    <s v="0.5 Bedroom Apartment"/>
    <x v="1"/>
    <s v="Hatfield"/>
    <x v="0"/>
    <x v="2"/>
    <n v="1"/>
  </r>
  <r>
    <s v="R 720 000"/>
    <n v="720000"/>
    <s v="2 Bedroom Apartment"/>
    <x v="1"/>
    <s v="Arcadia"/>
    <x v="5"/>
    <x v="3"/>
    <n v="1"/>
  </r>
  <r>
    <s v="R 1 120 000"/>
    <n v="1120000"/>
    <s v="2 Bedroom Apartment"/>
    <x v="1"/>
    <s v="The Hills Game Reserve Estate"/>
    <x v="4"/>
    <x v="3"/>
    <n v="2"/>
  </r>
  <r>
    <s v="R 1 200 000"/>
    <n v="1200000"/>
    <s v="1 Bedroom Apartment"/>
    <x v="1"/>
    <s v="Hatfield"/>
    <x v="0"/>
    <x v="7"/>
    <n v="1"/>
  </r>
  <r>
    <s v="R 750 000"/>
    <n v="750000"/>
    <s v="3 Bedroom Apartment"/>
    <x v="1"/>
    <s v="Sinoville"/>
    <x v="1"/>
    <x v="1"/>
    <s v="1,5"/>
  </r>
  <r>
    <s v="R 440 000"/>
    <n v="440000"/>
    <s v="2 Bedroom Apartment"/>
    <x v="1"/>
    <s v="Sunnyside"/>
    <x v="5"/>
    <x v="3"/>
    <n v="1"/>
  </r>
  <r>
    <s v="R 1 500 000"/>
    <n v="1500000"/>
    <s v="3 Bedroom Apartment"/>
    <x v="1"/>
    <s v="Murrayfield"/>
    <x v="0"/>
    <x v="1"/>
    <n v="2"/>
  </r>
  <r>
    <s v="R 660 000"/>
    <n v="660000"/>
    <s v="2 Bedroom Apartment"/>
    <x v="1"/>
    <s v="Annlin"/>
    <x v="1"/>
    <x v="3"/>
    <n v="1"/>
  </r>
  <r>
    <s v="R 560 000"/>
    <n v="560000"/>
    <s v="4 Bedroom Apartment"/>
    <x v="1"/>
    <s v="Sunnyside"/>
    <x v="5"/>
    <x v="0"/>
    <n v="2"/>
  </r>
  <r>
    <s v="R 499 000"/>
    <n v="499000"/>
    <s v="2 Bedroom Apartment"/>
    <x v="1"/>
    <s v="Pretoria North"/>
    <x v="1"/>
    <x v="3"/>
    <n v="1"/>
  </r>
  <r>
    <s v="R 950 000"/>
    <n v="950000"/>
    <s v="1 Bedroom Apartment"/>
    <x v="1"/>
    <s v="Newlands"/>
    <x v="0"/>
    <x v="7"/>
    <n v="1"/>
  </r>
  <r>
    <s v="R 475 000"/>
    <n v="475000"/>
    <s v="2 Bedroom Apartment"/>
    <x v="1"/>
    <s v="Sunnyside"/>
    <x v="5"/>
    <x v="3"/>
    <s v="1,5"/>
  </r>
  <r>
    <s v="R 880 000"/>
    <n v="880000"/>
    <s v="2 Bedroom Apartment"/>
    <x v="1"/>
    <s v="Montana"/>
    <x v="1"/>
    <x v="3"/>
    <n v="1"/>
  </r>
  <r>
    <s v="R 730 000"/>
    <n v="730000"/>
    <s v="2 Bedroom Apartment"/>
    <x v="1"/>
    <s v="Pretoria North"/>
    <x v="1"/>
    <x v="3"/>
    <n v="1"/>
  </r>
  <r>
    <s v="R 560 000"/>
    <n v="560000"/>
    <s v="3 Bedroom Apartment"/>
    <x v="1"/>
    <s v="Berea Park"/>
    <x v="5"/>
    <x v="1"/>
    <n v="1"/>
  </r>
  <r>
    <s v="R 750 000"/>
    <n v="750000"/>
    <s v="1 Bedroom Apartment"/>
    <x v="1"/>
    <s v="Savannah Country Estate"/>
    <x v="4"/>
    <x v="7"/>
    <n v="1"/>
  </r>
  <r>
    <s v="R 870 000"/>
    <n v="870000"/>
    <s v="2 Bedroom Apartment"/>
    <x v="1"/>
    <s v="Boardwalk"/>
    <x v="0"/>
    <x v="3"/>
    <n v="1"/>
  </r>
  <r>
    <s v="R 760 000"/>
    <n v="760000"/>
    <s v="3 Bedroom Apartment"/>
    <x v="1"/>
    <s v="Rietfontein"/>
    <x v="1"/>
    <x v="1"/>
    <n v="2"/>
  </r>
  <r>
    <s v="R 360 000"/>
    <n v="360000"/>
    <s v="2 Bedroom Apartment"/>
    <x v="1"/>
    <s v="Pretoria West"/>
    <x v="2"/>
    <x v="3"/>
    <n v="1"/>
  </r>
  <r>
    <s v="R 1 070 000"/>
    <n v="1070000"/>
    <s v="2 Bedroom Apartment"/>
    <x v="1"/>
    <s v="Hatfield"/>
    <x v="0"/>
    <x v="3"/>
    <n v="1"/>
  </r>
  <r>
    <s v="R 460 000"/>
    <n v="460000"/>
    <s v="1.5 Bedroom Apartment"/>
    <x v="1"/>
    <s v="Pretoria North"/>
    <x v="1"/>
    <x v="17"/>
    <n v="1"/>
  </r>
  <r>
    <s v="R 920 000"/>
    <n v="920000"/>
    <s v="2 Bedroom Apartment"/>
    <x v="1"/>
    <s v="Montana Tuine"/>
    <x v="1"/>
    <x v="3"/>
    <n v="1"/>
  </r>
  <r>
    <s v="R 680 000"/>
    <n v="680000"/>
    <s v="3 Bedroom Apartment"/>
    <x v="1"/>
    <s v="Sinoville"/>
    <x v="1"/>
    <x v="1"/>
    <n v="2"/>
  </r>
  <r>
    <s v="R 920 000"/>
    <n v="920000"/>
    <s v="2 Bedroom Apartment"/>
    <x v="1"/>
    <s v="Montana Tuine"/>
    <x v="1"/>
    <x v="3"/>
    <n v="1"/>
  </r>
  <r>
    <s v="R 2 500 000"/>
    <n v="2500000"/>
    <s v="2 Bedroom Apartment"/>
    <x v="1"/>
    <s v="Brooklyn"/>
    <x v="0"/>
    <x v="3"/>
    <n v="2"/>
  </r>
  <r>
    <s v="R 545 000"/>
    <n v="545000"/>
    <s v="2 Bedroom Apartment"/>
    <x v="1"/>
    <s v="Wonderboom South"/>
    <x v="1"/>
    <x v="3"/>
    <n v="1"/>
  </r>
  <r>
    <s v="R 2 195 000"/>
    <n v="2195000"/>
    <s v="2 Bedroom Apartment"/>
    <x v="1"/>
    <s v="Menlo Park"/>
    <x v="0"/>
    <x v="3"/>
    <n v="2"/>
  </r>
  <r>
    <s v="R 395 000"/>
    <n v="395000"/>
    <s v="1.5 Bedroom Apartment"/>
    <x v="1"/>
    <s v="Weavind Park"/>
    <x v="0"/>
    <x v="17"/>
    <s v="N/A"/>
  </r>
  <r>
    <s v="R 347 000"/>
    <n v="347000"/>
    <s v="1.5 Bedroom Apartment"/>
    <x v="1"/>
    <s v="Sunnyside"/>
    <x v="5"/>
    <x v="17"/>
    <n v="1"/>
  </r>
  <r>
    <s v="R 949 000"/>
    <n v="949000"/>
    <s v="2 Bedroom Apartment"/>
    <x v="1"/>
    <s v="Montana"/>
    <x v="1"/>
    <x v="3"/>
    <n v="1"/>
  </r>
  <r>
    <s v="R 990 000"/>
    <n v="990000"/>
    <s v="1 Bedroom Apartment"/>
    <x v="1"/>
    <s v="Menlo Park"/>
    <x v="0"/>
    <x v="7"/>
    <n v="1"/>
  </r>
  <r>
    <s v="R 1 590 000"/>
    <n v="1590000"/>
    <s v="3 Bedroom Apartment"/>
    <x v="1"/>
    <s v="Doornpoort"/>
    <x v="1"/>
    <x v="1"/>
    <n v="3"/>
  </r>
  <r>
    <s v="R 500 000"/>
    <n v="500000"/>
    <s v="2 Bedroom Apartment"/>
    <x v="1"/>
    <s v="Arcadia"/>
    <x v="5"/>
    <x v="3"/>
    <n v="1"/>
  </r>
  <r>
    <s v="R 680 000"/>
    <n v="680000"/>
    <s v="2.5 Bedroom Apartment"/>
    <x v="1"/>
    <s v="Rietfontein"/>
    <x v="1"/>
    <x v="10"/>
    <n v="1"/>
  </r>
  <r>
    <s v="R 477 000"/>
    <n v="477000"/>
    <s v="1.5 Bedroom Apartment"/>
    <x v="1"/>
    <s v="Pretoria North"/>
    <x v="1"/>
    <x v="17"/>
    <n v="1"/>
  </r>
  <r>
    <s v="R 780 000"/>
    <n v="780000"/>
    <s v="3 Bedroom Apartment"/>
    <x v="1"/>
    <s v="Sinoville"/>
    <x v="1"/>
    <x v="1"/>
    <s v="1,5"/>
  </r>
  <r>
    <s v="R 487 000"/>
    <n v="487000"/>
    <s v="2 Bedroom Apartment"/>
    <x v="1"/>
    <s v="East Lynne"/>
    <x v="0"/>
    <x v="3"/>
    <n v="1"/>
  </r>
  <r>
    <s v="R 395 000"/>
    <n v="395000"/>
    <s v="1 Bedroom Apartment"/>
    <x v="1"/>
    <s v="Pretoria West"/>
    <x v="2"/>
    <x v="7"/>
    <n v="1"/>
  </r>
  <r>
    <s v="R 1 750 000"/>
    <n v="1750000"/>
    <s v="1 Bedroom Apartment"/>
    <x v="1"/>
    <s v="Menlo Park"/>
    <x v="0"/>
    <x v="7"/>
    <n v="1"/>
  </r>
  <r>
    <s v="R 649 000"/>
    <n v="649000"/>
    <s v="1 Bedroom Apartment"/>
    <x v="1"/>
    <s v="Lombardy Estate"/>
    <x v="0"/>
    <x v="7"/>
    <n v="1"/>
  </r>
  <r>
    <s v="R 890 000"/>
    <n v="890000"/>
    <s v="2 Bedroom Apartment"/>
    <x v="1"/>
    <s v="Lombardy Estate"/>
    <x v="0"/>
    <x v="3"/>
    <n v="2"/>
  </r>
  <r>
    <s v="R 1 950 000"/>
    <n v="1950000"/>
    <s v="2 Bedroom Apartment"/>
    <x v="1"/>
    <s v="Menlo Park"/>
    <x v="0"/>
    <x v="3"/>
    <n v="2"/>
  </r>
  <r>
    <s v="R 875 000"/>
    <n v="875000"/>
    <s v="1 Bedroom Apartment"/>
    <x v="1"/>
    <s v="Bronberg Close"/>
    <x v="0"/>
    <x v="7"/>
    <n v="1"/>
  </r>
  <r>
    <s v="R 415 000"/>
    <n v="415000"/>
    <s v="1.5 Bedroom Apartment"/>
    <x v="1"/>
    <s v="Mayville"/>
    <x v="1"/>
    <x v="17"/>
    <n v="1"/>
  </r>
  <r>
    <s v="R 838 000"/>
    <n v="838000"/>
    <s v="3 Bedroom Apartment"/>
    <x v="1"/>
    <s v="Doornpoort"/>
    <x v="1"/>
    <x v="1"/>
    <n v="2"/>
  </r>
  <r>
    <s v="R 540 000"/>
    <n v="540000"/>
    <s v="3 Bedroom Apartment"/>
    <x v="1"/>
    <s v="Pretoria Central"/>
    <x v="5"/>
    <x v="1"/>
    <n v="1"/>
  </r>
  <r>
    <s v="R 559 000"/>
    <n v="559000"/>
    <s v="4 Bedroom Apartment"/>
    <x v="1"/>
    <s v="Sunnyside"/>
    <x v="5"/>
    <x v="0"/>
    <s v="1,5"/>
  </r>
  <r>
    <s v="R 1 090 000"/>
    <n v="1090000"/>
    <s v="3 Bedroom Apartment"/>
    <x v="1"/>
    <s v="Lynnwood Ridge"/>
    <x v="0"/>
    <x v="1"/>
    <n v="3"/>
  </r>
  <r>
    <s v="R 615 000"/>
    <n v="615000"/>
    <s v="1 Bedroom Apartment"/>
    <x v="1"/>
    <s v="Hatfield"/>
    <x v="0"/>
    <x v="7"/>
    <n v="1"/>
  </r>
  <r>
    <s v="R 1 090 000"/>
    <n v="1090000"/>
    <s v="3 Bedroom Apartment"/>
    <x v="1"/>
    <s v="Lynnwood Ridge"/>
    <x v="0"/>
    <x v="1"/>
    <n v="3"/>
  </r>
  <r>
    <s v="R 2 300 000"/>
    <n v="2300000"/>
    <s v="2 Bedroom Apartment"/>
    <x v="1"/>
    <s v="Brooklyn"/>
    <x v="0"/>
    <x v="3"/>
    <n v="2"/>
  </r>
  <r>
    <s v="R 750 000"/>
    <n v="750000"/>
    <s v="1 Bedroom Apartment"/>
    <x v="1"/>
    <s v="Hatfield"/>
    <x v="0"/>
    <x v="7"/>
    <n v="1"/>
  </r>
  <r>
    <s v="R 1 995 000"/>
    <n v="1995000"/>
    <s v="2 Bedroom Apartment"/>
    <x v="1"/>
    <s v="Menlo Park"/>
    <x v="0"/>
    <x v="3"/>
    <s v="2,5"/>
  </r>
  <r>
    <s v="R 380 000"/>
    <n v="380000"/>
    <s v="1 Bedroom Apartment"/>
    <x v="1"/>
    <s v="Gezina"/>
    <x v="1"/>
    <x v="7"/>
    <n v="1"/>
  </r>
  <r>
    <s v="R 800 000"/>
    <n v="800000"/>
    <s v="2 Bedroom Apartment"/>
    <x v="1"/>
    <s v="Olympus AH"/>
    <x v="4"/>
    <x v="3"/>
    <n v="1"/>
  </r>
  <r>
    <s v="R 400 000"/>
    <n v="400000"/>
    <s v="2 Bedroom Apartment"/>
    <x v="1"/>
    <s v="Pretoria West"/>
    <x v="2"/>
    <x v="3"/>
    <n v="1"/>
  </r>
  <r>
    <s v="R 330 000"/>
    <n v="330000"/>
    <s v="1 Bedroom Apartment"/>
    <x v="1"/>
    <s v="Sunnyside"/>
    <x v="5"/>
    <x v="7"/>
    <n v="1"/>
  </r>
  <r>
    <s v="R 720 000"/>
    <n v="720000"/>
    <s v="2 Bedroom Apartment"/>
    <x v="1"/>
    <s v="Magalieskruin"/>
    <x v="1"/>
    <x v="3"/>
    <n v="1"/>
  </r>
  <r>
    <s v="R 200 000"/>
    <n v="200000"/>
    <s v="2 Bedroom Apartment"/>
    <x v="1"/>
    <s v="Suiderberg"/>
    <x v="1"/>
    <x v="3"/>
    <n v="1"/>
  </r>
  <r>
    <s v="R 890 000"/>
    <n v="890000"/>
    <s v="2 Bedroom Apartment"/>
    <x v="1"/>
    <s v="La Montagne"/>
    <x v="0"/>
    <x v="3"/>
    <n v="1"/>
  </r>
  <r>
    <s v="R 395 000"/>
    <n v="395000"/>
    <s v="2 Bedroom Apartment"/>
    <x v="1"/>
    <s v="Sunnyside"/>
    <x v="5"/>
    <x v="3"/>
    <n v="1"/>
  </r>
  <r>
    <s v="R 790 000"/>
    <n v="790000"/>
    <s v="1 Bedroom Apartment"/>
    <x v="1"/>
    <s v="Montana Tuine"/>
    <x v="1"/>
    <x v="7"/>
    <n v="1"/>
  </r>
  <r>
    <s v="R 1 450 000"/>
    <n v="1450000"/>
    <s v="2 Bedroom Apartment"/>
    <x v="1"/>
    <s v="Hillcrest"/>
    <x v="0"/>
    <x v="3"/>
    <s v="1,5"/>
  </r>
  <r>
    <s v="R 270 000"/>
    <n v="270000"/>
    <s v="1 Bedroom Apartment"/>
    <x v="1"/>
    <s v="Sunnyside"/>
    <x v="5"/>
    <x v="7"/>
    <n v="1"/>
  </r>
  <r>
    <s v="R 1 134 900"/>
    <n v="1134900"/>
    <s v="1 Bedroom Apartment"/>
    <x v="1"/>
    <s v="Lynnwood"/>
    <x v="0"/>
    <x v="7"/>
    <n v="1"/>
  </r>
  <r>
    <s v="R 754 000"/>
    <n v="754000"/>
    <s v="2 Bedroom Apartment"/>
    <x v="1"/>
    <s v="Hatfield"/>
    <x v="0"/>
    <x v="3"/>
    <n v="1"/>
  </r>
  <r>
    <s v="R 2 300 000"/>
    <n v="2300000"/>
    <s v="2 Bedroom Apartment"/>
    <x v="1"/>
    <s v="Brooklyn"/>
    <x v="0"/>
    <x v="3"/>
    <n v="2"/>
  </r>
  <r>
    <s v="R 754 000"/>
    <n v="754000"/>
    <s v="2 Bedroom Apartment"/>
    <x v="1"/>
    <s v="Hatfield"/>
    <x v="0"/>
    <x v="3"/>
    <n v="1"/>
  </r>
  <r>
    <s v="R 430 000"/>
    <n v="430000"/>
    <s v="1 Bedroom Apartment"/>
    <x v="1"/>
    <s v="Wonderboom South"/>
    <x v="1"/>
    <x v="7"/>
    <n v="1"/>
  </r>
  <r>
    <s v="R 620 000"/>
    <n v="620000"/>
    <s v="2 Bedroom Apartment"/>
    <x v="1"/>
    <s v="Gezina"/>
    <x v="1"/>
    <x v="3"/>
    <n v="1"/>
  </r>
  <r>
    <s v="R 650 000"/>
    <n v="650000"/>
    <s v="4 Bedroom Apartment"/>
    <x v="1"/>
    <s v="Sunnyside"/>
    <x v="5"/>
    <x v="0"/>
    <n v="2"/>
  </r>
  <r>
    <s v="R 520 000"/>
    <n v="520000"/>
    <s v="2 Bedroom Apartment"/>
    <x v="1"/>
    <s v="Claremont"/>
    <x v="2"/>
    <x v="3"/>
    <n v="2"/>
  </r>
  <r>
    <s v="R 2 195 000"/>
    <n v="2195000"/>
    <s v="2 Bedroom Apartment"/>
    <x v="1"/>
    <s v="Menlo Park"/>
    <x v="0"/>
    <x v="3"/>
    <n v="2"/>
  </r>
  <r>
    <s v="R 985 000"/>
    <n v="985000"/>
    <s v="2 Bedroom Apartment"/>
    <x v="1"/>
    <s v="Kameeldrift East"/>
    <x v="4"/>
    <x v="3"/>
    <n v="2"/>
  </r>
  <r>
    <s v="R 620 000"/>
    <n v="620000"/>
    <s v="3 Bedroom Apartment"/>
    <x v="1"/>
    <s v="Arcadia"/>
    <x v="5"/>
    <x v="1"/>
    <n v="2"/>
  </r>
  <r>
    <s v="R 2 195 000"/>
    <n v="2195000"/>
    <s v="2 Bedroom Apartment"/>
    <x v="1"/>
    <s v="Menlo Park"/>
    <x v="0"/>
    <x v="3"/>
    <n v="2"/>
  </r>
  <r>
    <s v="R 500 000"/>
    <n v="500000"/>
    <s v="1 Bedroom Apartment"/>
    <x v="1"/>
    <s v="Wapadrand"/>
    <x v="0"/>
    <x v="7"/>
    <n v="1"/>
  </r>
  <r>
    <s v="R 620 000"/>
    <n v="620000"/>
    <s v="3 Bedroom Apartment"/>
    <x v="1"/>
    <s v="Arcadia"/>
    <x v="5"/>
    <x v="1"/>
    <n v="2"/>
  </r>
  <r>
    <s v="R 485 000"/>
    <n v="485000"/>
    <s v="1 Bedroom Apartment"/>
    <x v="1"/>
    <s v="Leeuwenhof Estate"/>
    <x v="0"/>
    <x v="7"/>
    <n v="1"/>
  </r>
  <r>
    <s v="R 1 185 000"/>
    <n v="1185000"/>
    <s v="2 Bedroom Apartment"/>
    <x v="1"/>
    <s v="Willow Park Manor"/>
    <x v="0"/>
    <x v="3"/>
    <n v="2"/>
  </r>
  <r>
    <s v="R 920 000"/>
    <n v="920000"/>
    <s v="2 Bedroom Apartment"/>
    <x v="1"/>
    <s v="Montana"/>
    <x v="1"/>
    <x v="3"/>
    <n v="2"/>
  </r>
  <r>
    <s v="R 500 000"/>
    <n v="500000"/>
    <s v="2 Bedroom Apartment"/>
    <x v="1"/>
    <s v="Sunnyside"/>
    <x v="5"/>
    <x v="3"/>
    <n v="1"/>
  </r>
  <r>
    <s v="R 720 000"/>
    <n v="720000"/>
    <s v="2 Bedroom Apartment"/>
    <x v="1"/>
    <s v="Montana Tuine"/>
    <x v="1"/>
    <x v="3"/>
    <n v="1"/>
  </r>
  <r>
    <s v="R 650 000"/>
    <n v="650000"/>
    <s v="0.5 Bedroom Apartment"/>
    <x v="1"/>
    <s v="Hillcrest"/>
    <x v="0"/>
    <x v="2"/>
    <n v="1"/>
  </r>
  <r>
    <s v="R 410 000"/>
    <n v="410000"/>
    <s v="2 Bedroom Apartment"/>
    <x v="1"/>
    <s v="Muckleneuk"/>
    <x v="5"/>
    <x v="3"/>
    <n v="1"/>
  </r>
  <r>
    <s v="R 1 100 000"/>
    <n v="1100000"/>
    <s v="3 Bedroom Apartment"/>
    <x v="1"/>
    <s v="Equestria"/>
    <x v="0"/>
    <x v="1"/>
    <n v="2"/>
  </r>
  <r>
    <s v="R 399 000"/>
    <n v="399000"/>
    <s v="1 Bedroom Apartment"/>
    <x v="1"/>
    <s v="Pretoria North"/>
    <x v="1"/>
    <x v="7"/>
    <n v="1"/>
  </r>
  <r>
    <s v="R 300 000"/>
    <n v="300000"/>
    <s v="1 Bedroom Apartment"/>
    <x v="1"/>
    <s v="Sunnyside"/>
    <x v="5"/>
    <x v="7"/>
    <n v="1"/>
  </r>
  <r>
    <s v="R 500 000"/>
    <n v="500000"/>
    <s v="2 Bedroom Apartment"/>
    <x v="1"/>
    <s v="Elarduspark"/>
    <x v="0"/>
    <x v="3"/>
    <s v="1,5"/>
  </r>
  <r>
    <s v="R 780 000"/>
    <n v="780000"/>
    <s v="2 Bedroom Apartment"/>
    <x v="1"/>
    <s v="Montana Tuine"/>
    <x v="1"/>
    <x v="3"/>
    <n v="1"/>
  </r>
  <r>
    <s v="R 2 409 000"/>
    <n v="2409000"/>
    <s v="1 Bedroom Apartment"/>
    <x v="1"/>
    <s v="Menlyn"/>
    <x v="0"/>
    <x v="7"/>
    <n v="1"/>
  </r>
  <r>
    <s v="R 779 000"/>
    <n v="779000"/>
    <s v="2 Bedroom Apartment"/>
    <x v="1"/>
    <s v="Boardwalk"/>
    <x v="0"/>
    <x v="3"/>
    <n v="1"/>
  </r>
  <r>
    <s v="R 810 750"/>
    <n v="810750"/>
    <s v="2 Bedroom Apartment"/>
    <x v="1"/>
    <s v="Montana"/>
    <x v="1"/>
    <x v="3"/>
    <n v="1"/>
  </r>
  <r>
    <s v="R 1 170 000"/>
    <n v="1170000"/>
    <s v="2 Bedroom Apartment"/>
    <x v="1"/>
    <s v="Blyde Riverwalk Estate"/>
    <x v="0"/>
    <x v="3"/>
    <n v="2"/>
  </r>
  <r>
    <s v="R 1 700 000"/>
    <n v="1700000"/>
    <s v="3 Bedroom Apartment"/>
    <x v="1"/>
    <s v="Mooiplaats AH"/>
    <x v="4"/>
    <x v="1"/>
    <n v="2"/>
  </r>
  <r>
    <s v="R 1 100 000"/>
    <n v="1100000"/>
    <s v="2 Bedroom Apartment"/>
    <x v="1"/>
    <s v="Hillcrest"/>
    <x v="0"/>
    <x v="3"/>
    <n v="1"/>
  </r>
  <r>
    <s v="R 2 340 000"/>
    <n v="2340000"/>
    <s v="2 Bedroom Apartment"/>
    <x v="1"/>
    <s v="Menlyn"/>
    <x v="0"/>
    <x v="3"/>
    <n v="2"/>
  </r>
  <r>
    <s v="R 740 000"/>
    <n v="740000"/>
    <s v="2 Bedroom Apartment"/>
    <x v="1"/>
    <s v="Boardwalk Villas"/>
    <x v="0"/>
    <x v="3"/>
    <n v="1"/>
  </r>
  <r>
    <s v="R 519 000"/>
    <n v="519000"/>
    <s v="2 Bedroom Apartment"/>
    <x v="1"/>
    <s v="Wonderboom South"/>
    <x v="1"/>
    <x v="3"/>
    <n v="1"/>
  </r>
  <r>
    <s v="R 770 000"/>
    <n v="770000"/>
    <s v="2 Bedroom Apartment"/>
    <x v="1"/>
    <s v="Mooikloof Ridge"/>
    <x v="4"/>
    <x v="3"/>
    <n v="1"/>
  </r>
  <r>
    <s v="R 1 089 000"/>
    <n v="1089000"/>
    <s v="2 Bedroom Apartment"/>
    <x v="1"/>
    <s v="Montana"/>
    <x v="1"/>
    <x v="3"/>
    <n v="2"/>
  </r>
  <r>
    <s v="R 340 000"/>
    <n v="340000"/>
    <s v="1 Bedroom Apartment"/>
    <x v="1"/>
    <s v="Muckleneuk"/>
    <x v="5"/>
    <x v="7"/>
    <n v="1"/>
  </r>
  <r>
    <s v="R 710 000"/>
    <n v="710000"/>
    <s v="1 Bedroom Apartment"/>
    <x v="1"/>
    <s v="Savannah Country Estate"/>
    <x v="4"/>
    <x v="7"/>
    <n v="1"/>
  </r>
  <r>
    <s v="R 1 199 000"/>
    <n v="1199000"/>
    <s v="2 Bedroom Apartment"/>
    <x v="1"/>
    <s v="Hillcrest"/>
    <x v="0"/>
    <x v="3"/>
    <n v="1"/>
  </r>
  <r>
    <s v="R 920 000"/>
    <n v="920000"/>
    <s v="2 Bedroom Apartment"/>
    <x v="1"/>
    <s v="Montana"/>
    <x v="1"/>
    <x v="3"/>
    <n v="2"/>
  </r>
  <r>
    <s v="R 1 350 000"/>
    <n v="1350000"/>
    <s v="2 Bedroom Apartment"/>
    <x v="1"/>
    <s v="Brooklyn"/>
    <x v="0"/>
    <x v="3"/>
    <n v="2"/>
  </r>
  <r>
    <s v="R 445 000"/>
    <n v="445000"/>
    <s v="2 Bedroom Apartment"/>
    <x v="1"/>
    <s v="Sunnyside"/>
    <x v="5"/>
    <x v="3"/>
    <n v="1"/>
  </r>
  <r>
    <s v="R 300 000"/>
    <n v="300000"/>
    <s v="0.5 Bedroom Apartment"/>
    <x v="1"/>
    <s v="Sunnyside"/>
    <x v="5"/>
    <x v="2"/>
    <n v="1"/>
  </r>
  <r>
    <s v="R 520 000"/>
    <n v="520000"/>
    <s v="3 Bedroom Apartment"/>
    <x v="1"/>
    <s v="Sunnyside"/>
    <x v="5"/>
    <x v="1"/>
    <s v="1,5"/>
  </r>
  <r>
    <s v="R 450 000"/>
    <n v="450000"/>
    <s v="1 Bedroom Apartment"/>
    <x v="1"/>
    <s v="Pretoria Central"/>
    <x v="5"/>
    <x v="7"/>
    <n v="1"/>
  </r>
  <r>
    <s v="R 2 800 000"/>
    <n v="2800000"/>
    <s v="2 Bedroom Apartment"/>
    <x v="1"/>
    <s v="Waterkloof"/>
    <x v="0"/>
    <x v="3"/>
    <n v="3"/>
  </r>
  <r>
    <s v="R 795 000"/>
    <n v="795000"/>
    <s v="1 Bedroom Apartment"/>
    <x v="1"/>
    <s v="Nieuw Muckleneuk"/>
    <x v="0"/>
    <x v="7"/>
    <n v="1"/>
  </r>
  <r>
    <s v="R 899 000"/>
    <n v="899000"/>
    <s v="3 Bedroom Apartment"/>
    <x v="1"/>
    <s v="Faerie Glen"/>
    <x v="0"/>
    <x v="1"/>
    <n v="2"/>
  </r>
  <r>
    <s v="R 735 000"/>
    <n v="735000"/>
    <s v="3 Bedroom Apartment"/>
    <x v="1"/>
    <s v="Sunnyside"/>
    <x v="5"/>
    <x v="1"/>
    <n v="2"/>
  </r>
  <r>
    <s v="R 300 000"/>
    <n v="300000"/>
    <s v="0.5 Bedroom Apartment"/>
    <x v="1"/>
    <s v="Sunnyside"/>
    <x v="5"/>
    <x v="2"/>
    <n v="1"/>
  </r>
  <r>
    <s v="R 2 199 000"/>
    <n v="2199000"/>
    <s v="2 Bedroom Apartment"/>
    <x v="1"/>
    <s v="Brooklyn"/>
    <x v="0"/>
    <x v="3"/>
    <n v="2"/>
  </r>
  <r>
    <s v="R 560 000"/>
    <n v="560000"/>
    <s v="3 Bedroom Apartment"/>
    <x v="1"/>
    <s v="Sunnyside"/>
    <x v="5"/>
    <x v="1"/>
    <n v="1"/>
  </r>
  <r>
    <s v="R 748 000"/>
    <n v="748000"/>
    <s v="2 Bedroom Apartment"/>
    <x v="1"/>
    <s v="Mooikloof Ridge"/>
    <x v="4"/>
    <x v="3"/>
    <n v="1"/>
  </r>
  <r>
    <s v="R 740 000"/>
    <n v="740000"/>
    <s v="1 Bedroom Apartment"/>
    <x v="1"/>
    <s v="Hatfield"/>
    <x v="0"/>
    <x v="7"/>
    <n v="1"/>
  </r>
  <r>
    <s v="R 385 000"/>
    <n v="385000"/>
    <s v="2 Bedroom Apartment"/>
    <x v="1"/>
    <s v="Sunnyside"/>
    <x v="5"/>
    <x v="3"/>
    <n v="1"/>
  </r>
  <r>
    <s v="R 370 000"/>
    <n v="370000"/>
    <s v="2 Bedroom Apartment"/>
    <x v="1"/>
    <s v="Muckleneuk"/>
    <x v="5"/>
    <x v="3"/>
    <n v="1"/>
  </r>
  <r>
    <s v="R 650 000"/>
    <n v="650000"/>
    <s v="2 Bedroom Apartment"/>
    <x v="1"/>
    <s v="Lotus Gardens"/>
    <x v="3"/>
    <x v="3"/>
    <n v="1"/>
  </r>
  <r>
    <s v="R 289 000"/>
    <n v="289000"/>
    <s v="1 Bedroom Apartment"/>
    <x v="1"/>
    <s v="Sunnyside"/>
    <x v="5"/>
    <x v="7"/>
    <n v="1"/>
  </r>
  <r>
    <s v="R 440 000"/>
    <n v="440000"/>
    <s v="3 Bedroom Apartment"/>
    <x v="1"/>
    <s v="Eloffsdal"/>
    <x v="1"/>
    <x v="1"/>
    <n v="1"/>
  </r>
  <r>
    <s v="R 1 019 000"/>
    <n v="1019000"/>
    <s v="2 Bedroom Apartment"/>
    <x v="1"/>
    <s v="Annlin"/>
    <x v="1"/>
    <x v="3"/>
    <n v="2"/>
  </r>
  <r>
    <s v="R 823 750"/>
    <n v="823750"/>
    <s v="2 Bedroom Apartment"/>
    <x v="1"/>
    <s v="Montana"/>
    <x v="1"/>
    <x v="3"/>
    <n v="1"/>
  </r>
  <r>
    <s v="R 560 000"/>
    <n v="560000"/>
    <s v="2 Bedroom Apartment"/>
    <x v="1"/>
    <s v="Wonderboom South"/>
    <x v="1"/>
    <x v="3"/>
    <n v="1"/>
  </r>
  <r>
    <s v="R 820 000"/>
    <n v="820000"/>
    <s v="2 Bedroom Apartment"/>
    <x v="1"/>
    <s v="Kilner Park"/>
    <x v="1"/>
    <x v="3"/>
    <n v="1"/>
  </r>
  <r>
    <s v="R 750 000"/>
    <n v="750000"/>
    <s v="2 Bedroom Apartment"/>
    <x v="1"/>
    <s v="Sunnyside"/>
    <x v="5"/>
    <x v="3"/>
    <n v="2"/>
  </r>
  <r>
    <s v="R 1 700 000"/>
    <n v="1700000"/>
    <s v="2 Bedroom Apartment"/>
    <x v="1"/>
    <s v="Waterkloof Ridge"/>
    <x v="0"/>
    <x v="3"/>
    <n v="2"/>
  </r>
  <r>
    <s v="R 710 000"/>
    <n v="710000"/>
    <s v="2 Bedroom Apartment"/>
    <x v="1"/>
    <s v="Die Wilgers"/>
    <x v="0"/>
    <x v="3"/>
    <n v="2"/>
  </r>
  <r>
    <s v="R 970 000"/>
    <n v="970000"/>
    <s v="2 Bedroom Apartment"/>
    <x v="1"/>
    <s v="Roodeplaat"/>
    <x v="4"/>
    <x v="3"/>
    <n v="1"/>
  </r>
  <r>
    <s v="R 1 990 000"/>
    <n v="1990000"/>
    <s v="2 Bedroom Apartment"/>
    <x v="1"/>
    <s v="Menlo Park"/>
    <x v="0"/>
    <x v="3"/>
    <n v="2"/>
  </r>
  <r>
    <s v="R 710 000"/>
    <n v="710000"/>
    <s v="2 Bedroom Apartment"/>
    <x v="1"/>
    <s v="Die Wilgers"/>
    <x v="0"/>
    <x v="3"/>
    <n v="2"/>
  </r>
  <r>
    <s v="R 385 000"/>
    <n v="385000"/>
    <s v="2 Bedroom Apartment"/>
    <x v="1"/>
    <s v="Sunnyside"/>
    <x v="5"/>
    <x v="3"/>
    <n v="1"/>
  </r>
  <r>
    <s v="R 853 000"/>
    <n v="853000"/>
    <s v="2 Bedroom Apartment"/>
    <x v="1"/>
    <s v="Montana"/>
    <x v="1"/>
    <x v="3"/>
    <n v="1"/>
  </r>
  <r>
    <s v="R 550 000"/>
    <n v="550000"/>
    <s v="2.5 Bedroom Apartment"/>
    <x v="1"/>
    <s v="Sunnyside"/>
    <x v="5"/>
    <x v="10"/>
    <n v="1"/>
  </r>
  <r>
    <s v="R 2 300 000"/>
    <n v="2300000"/>
    <s v="3 Bedroom Apartment"/>
    <x v="1"/>
    <s v="Lynnwood Manor"/>
    <x v="0"/>
    <x v="1"/>
    <n v="4"/>
  </r>
  <r>
    <s v="R 449 999"/>
    <n v="449999"/>
    <s v="1.5 Bedroom Apartment"/>
    <x v="1"/>
    <s v="Pretoria North"/>
    <x v="1"/>
    <x v="17"/>
    <n v="1"/>
  </r>
  <r>
    <s v="R 875 000"/>
    <n v="875000"/>
    <s v="2 Bedroom Apartment"/>
    <x v="1"/>
    <s v="Moregloed"/>
    <x v="1"/>
    <x v="3"/>
    <n v="1"/>
  </r>
  <r>
    <s v="R 1 199 999"/>
    <n v="1199999"/>
    <s v="1 Bedroom Apartment"/>
    <x v="1"/>
    <s v="Hatfield"/>
    <x v="0"/>
    <x v="7"/>
    <n v="1"/>
  </r>
  <r>
    <s v="R 850 000"/>
    <n v="850000"/>
    <s v="1 Bedroom Apartment"/>
    <x v="1"/>
    <s v="Blyde Riverwalk Estate"/>
    <x v="0"/>
    <x v="7"/>
    <n v="1"/>
  </r>
  <r>
    <s v="R 600 000"/>
    <n v="600000"/>
    <s v="5 Bedroom Apartment"/>
    <x v="1"/>
    <s v="Sunnyside"/>
    <x v="5"/>
    <x v="2"/>
    <n v="2"/>
  </r>
  <r>
    <s v="R 365 000"/>
    <n v="365000"/>
    <s v="1 Bedroom Apartment"/>
    <x v="1"/>
    <s v="Sunnyside"/>
    <x v="5"/>
    <x v="7"/>
    <n v="1"/>
  </r>
  <r>
    <s v="R 910 000"/>
    <n v="910000"/>
    <s v="2 Bedroom Apartment"/>
    <x v="1"/>
    <s v="Montana Tuine"/>
    <x v="1"/>
    <x v="3"/>
    <n v="1"/>
  </r>
  <r>
    <s v="R 875 000"/>
    <n v="875000"/>
    <s v="2 Bedroom Apartment"/>
    <x v="1"/>
    <s v="Montana"/>
    <x v="1"/>
    <x v="3"/>
    <n v="1"/>
  </r>
  <r>
    <s v="R 4 500 000"/>
    <n v="4500000"/>
    <s v="3 Bedroom Apartment"/>
    <x v="1"/>
    <s v="Hazelwood"/>
    <x v="0"/>
    <x v="1"/>
    <n v="2"/>
  </r>
  <r>
    <s v="R 730 000"/>
    <n v="730000"/>
    <s v="2 Bedroom Apartment"/>
    <x v="1"/>
    <s v="Wolmer"/>
    <x v="1"/>
    <x v="3"/>
    <n v="1"/>
  </r>
  <r>
    <s v="R 1 675 000"/>
    <n v="1675000"/>
    <s v="2 Bedroom Apartment"/>
    <x v="1"/>
    <s v="Baileys Muckleneuk"/>
    <x v="0"/>
    <x v="3"/>
    <n v="2"/>
  </r>
  <r>
    <s v="R 1 575 000"/>
    <n v="1575000"/>
    <s v="2 Bedroom Apartment"/>
    <x v="1"/>
    <s v="Baileys Muckleneuk"/>
    <x v="0"/>
    <x v="3"/>
    <n v="2"/>
  </r>
  <r>
    <s v="R 1 695 000"/>
    <n v="1695000"/>
    <s v="2 Bedroom Apartment"/>
    <x v="1"/>
    <s v="Baileys Muckleneuk"/>
    <x v="0"/>
    <x v="3"/>
    <n v="2"/>
  </r>
  <r>
    <s v="R 1 825 000"/>
    <n v="1825000"/>
    <s v="2 Bedroom Apartment"/>
    <x v="1"/>
    <s v="Baileys Muckleneuk"/>
    <x v="0"/>
    <x v="3"/>
    <n v="2"/>
  </r>
  <r>
    <s v="R 895 000"/>
    <n v="895000"/>
    <s v="2 Bedroom Apartment"/>
    <x v="1"/>
    <s v="Oukraal Estate"/>
    <x v="0"/>
    <x v="3"/>
    <n v="2"/>
  </r>
  <r>
    <s v="R 880 000"/>
    <n v="880000"/>
    <s v="2 Bedroom Apartment"/>
    <x v="1"/>
    <s v="Montana"/>
    <x v="1"/>
    <x v="3"/>
    <n v="1"/>
  </r>
  <r>
    <s v="R 1 075 000"/>
    <n v="1075000"/>
    <s v="2 Bedroom Apartment"/>
    <x v="1"/>
    <s v="La Montagne"/>
    <x v="0"/>
    <x v="3"/>
    <s v="1,5"/>
  </r>
  <r>
    <s v="R 440 000"/>
    <n v="440000"/>
    <s v="2 Bedroom Apartment"/>
    <x v="1"/>
    <s v="Philip Nel Park"/>
    <x v="2"/>
    <x v="3"/>
    <n v="1"/>
  </r>
  <r>
    <s v="R 860 000"/>
    <n v="860000"/>
    <s v="2 Bedroom Apartment"/>
    <x v="1"/>
    <s v="Montana"/>
    <x v="1"/>
    <x v="3"/>
    <n v="2"/>
  </r>
  <r>
    <s v="R 440 000"/>
    <n v="440000"/>
    <s v="2 Bedroom Apartment"/>
    <x v="1"/>
    <s v="Philip Nel Park"/>
    <x v="2"/>
    <x v="3"/>
    <n v="1"/>
  </r>
  <r>
    <s v="R 570 000"/>
    <n v="570000"/>
    <s v="2.5 Bedroom Apartment"/>
    <x v="1"/>
    <s v="Pretoria Central"/>
    <x v="5"/>
    <x v="10"/>
    <n v="1"/>
  </r>
  <r>
    <s v="R 1 330 000"/>
    <n v="1330000"/>
    <s v="2 Bedroom Apartment"/>
    <x v="1"/>
    <s v="Hatfield"/>
    <x v="0"/>
    <x v="3"/>
    <n v="2"/>
  </r>
  <r>
    <s v="R 400 000"/>
    <n v="400000"/>
    <s v="2 Bedroom Apartment"/>
    <x v="1"/>
    <s v="Sunnyside"/>
    <x v="5"/>
    <x v="3"/>
    <n v="2"/>
  </r>
  <r>
    <s v="R 1 355 000"/>
    <n v="1355000"/>
    <s v="2 Bedroom Apartment"/>
    <x v="1"/>
    <s v="Monument Park"/>
    <x v="6"/>
    <x v="3"/>
    <n v="2"/>
  </r>
  <r>
    <s v="R 699 999"/>
    <n v="699999"/>
    <s v="2 Bedroom Apartment"/>
    <x v="1"/>
    <s v="Montana"/>
    <x v="1"/>
    <x v="3"/>
    <n v="1"/>
  </r>
  <r>
    <s v="R 1 200 000"/>
    <n v="1200000"/>
    <s v="2 Bedroom Apartment"/>
    <x v="1"/>
    <s v="Arcadia"/>
    <x v="5"/>
    <x v="3"/>
    <n v="2"/>
  </r>
  <r>
    <s v="R 1 450 000"/>
    <n v="1450000"/>
    <s v="2 Bedroom Apartment"/>
    <x v="1"/>
    <s v="Hatfield"/>
    <x v="0"/>
    <x v="3"/>
    <n v="2"/>
  </r>
  <r>
    <s v="R 700 000"/>
    <n v="700000"/>
    <s v="2 Bedroom Apartment"/>
    <x v="1"/>
    <s v="Annlin"/>
    <x v="1"/>
    <x v="3"/>
    <n v="2"/>
  </r>
  <r>
    <s v="R 490 000"/>
    <n v="490000"/>
    <s v="5 Bedroom Apartment"/>
    <x v="1"/>
    <s v="Sunnyside"/>
    <x v="5"/>
    <x v="2"/>
    <n v="1"/>
  </r>
  <r>
    <s v="R 950 000"/>
    <n v="950000"/>
    <s v="2 Bedroom Apartment"/>
    <x v="1"/>
    <s v="Hillcrest"/>
    <x v="0"/>
    <x v="3"/>
    <n v="1"/>
  </r>
  <r>
    <s v="R 307 000"/>
    <n v="307000"/>
    <s v="1.5 Bedroom Apartment"/>
    <x v="1"/>
    <s v="Pretoria West"/>
    <x v="2"/>
    <x v="17"/>
    <n v="1"/>
  </r>
  <r>
    <s v="R 485 000"/>
    <n v="485000"/>
    <s v="2 Bedroom Apartment"/>
    <x v="1"/>
    <s v="Weavind Park"/>
    <x v="0"/>
    <x v="3"/>
    <n v="1"/>
  </r>
  <r>
    <s v="R 1 200 000"/>
    <n v="1200000"/>
    <s v="2 Bedroom Apartment"/>
    <x v="1"/>
    <s v="Arcadia"/>
    <x v="5"/>
    <x v="3"/>
    <n v="2"/>
  </r>
  <r>
    <s v="R 975 000"/>
    <n v="975000"/>
    <s v="2 Bedroom Apartment"/>
    <x v="1"/>
    <s v="Faerie Glen"/>
    <x v="0"/>
    <x v="3"/>
    <n v="1"/>
  </r>
  <r>
    <s v="R 479 000"/>
    <n v="479000"/>
    <s v="2 Bedroom Apartment"/>
    <x v="1"/>
    <s v="Wonderboom South"/>
    <x v="1"/>
    <x v="3"/>
    <n v="1"/>
  </r>
  <r>
    <s v="R 670 000"/>
    <n v="670000"/>
    <s v="1 Bedroom Apartment"/>
    <x v="1"/>
    <s v="Rietvalleirand"/>
    <x v="0"/>
    <x v="7"/>
    <n v="1"/>
  </r>
  <r>
    <s v="R 520 000"/>
    <n v="520000"/>
    <s v="3 Bedroom Apartment"/>
    <x v="1"/>
    <s v="Arcadia"/>
    <x v="5"/>
    <x v="1"/>
    <n v="1"/>
  </r>
  <r>
    <s v="R 285 000"/>
    <n v="285000"/>
    <s v="1 Bedroom Apartment"/>
    <x v="1"/>
    <s v="Sunnyside"/>
    <x v="5"/>
    <x v="7"/>
    <n v="1"/>
  </r>
  <r>
    <s v="R 1 500 000"/>
    <n v="1500000"/>
    <s v="2 Bedroom Apartment"/>
    <x v="1"/>
    <s v="Hatfield"/>
    <x v="0"/>
    <x v="3"/>
    <n v="2"/>
  </r>
  <r>
    <s v="R 425 000"/>
    <n v="425000"/>
    <s v="2 Bedroom Apartment"/>
    <x v="1"/>
    <s v="Wonderboom South"/>
    <x v="1"/>
    <x v="3"/>
    <n v="1"/>
  </r>
  <r>
    <s v="R 815 000"/>
    <n v="815000"/>
    <s v="3 Bedroom Apartment"/>
    <x v="1"/>
    <s v="Booysens"/>
    <x v="2"/>
    <x v="1"/>
    <n v="2"/>
  </r>
  <r>
    <s v="R 959 500"/>
    <n v="959500"/>
    <s v="2 Bedroom Apartment"/>
    <x v="1"/>
    <s v="Lombardy Estate"/>
    <x v="0"/>
    <x v="3"/>
    <n v="2"/>
  </r>
  <r>
    <s v="R 860 000"/>
    <n v="860000"/>
    <s v="1 Bedroom Apartment"/>
    <x v="1"/>
    <s v="Equestria"/>
    <x v="0"/>
    <x v="7"/>
    <n v="1"/>
  </r>
  <r>
    <s v="R 1 650 000"/>
    <n v="1650000"/>
    <s v="3 Bedroom Apartment"/>
    <x v="1"/>
    <s v="Blyde Riverwalk Estate"/>
    <x v="0"/>
    <x v="1"/>
    <n v="2"/>
  </r>
  <r>
    <s v="R 330 000"/>
    <n v="330000"/>
    <s v="1.5 Bedroom Apartment"/>
    <x v="1"/>
    <s v="Pretoria Central"/>
    <x v="5"/>
    <x v="17"/>
    <n v="1"/>
  </r>
  <r>
    <s v="R 630 000"/>
    <n v="630000"/>
    <s v="0.5 Bedroom Apartment"/>
    <x v="1"/>
    <s v="Hatfield"/>
    <x v="0"/>
    <x v="2"/>
    <n v="1"/>
  </r>
  <r>
    <s v="R 300 000"/>
    <n v="300000"/>
    <s v="1 Bedroom Apartment"/>
    <x v="1"/>
    <s v="Pretoria Central"/>
    <x v="5"/>
    <x v="7"/>
    <n v="1"/>
  </r>
  <r>
    <s v="R 910 000"/>
    <n v="910000"/>
    <s v="3 Bedroom Apartment"/>
    <x v="1"/>
    <s v="Silverton"/>
    <x v="0"/>
    <x v="1"/>
    <s v="1,5"/>
  </r>
  <r>
    <s v="R 480 000"/>
    <n v="480000"/>
    <s v="2 Bedroom Apartment"/>
    <x v="1"/>
    <s v="Gezina"/>
    <x v="1"/>
    <x v="3"/>
    <n v="1"/>
  </r>
  <r>
    <s v="R 649 000"/>
    <n v="649000"/>
    <s v="2 Bedroom Apartment"/>
    <x v="1"/>
    <s v="La Montagne"/>
    <x v="0"/>
    <x v="3"/>
    <n v="1"/>
  </r>
  <r>
    <s v="R 438 000"/>
    <n v="438000"/>
    <s v="2 Bedroom Apartment"/>
    <x v="1"/>
    <s v="Arcadia"/>
    <x v="5"/>
    <x v="3"/>
    <n v="1"/>
  </r>
  <r>
    <s v="R 895 000"/>
    <n v="895000"/>
    <s v="2 Bedroom Apartment"/>
    <x v="1"/>
    <s v="Montana"/>
    <x v="1"/>
    <x v="3"/>
    <n v="1"/>
  </r>
  <r>
    <s v="R 499 000"/>
    <n v="499000"/>
    <s v="2 Bedroom Apartment"/>
    <x v="1"/>
    <s v="Pretoria North"/>
    <x v="1"/>
    <x v="3"/>
    <n v="1"/>
  </r>
  <r>
    <s v="R 330 000"/>
    <n v="330000"/>
    <s v="1.5 Bedroom Apartment"/>
    <x v="1"/>
    <s v="Pretoria Central"/>
    <x v="5"/>
    <x v="17"/>
    <n v="1"/>
  </r>
  <r>
    <s v="R 599 999"/>
    <n v="599999"/>
    <s v="2 Bedroom Apartment"/>
    <x v="1"/>
    <s v="Willow Park Manor"/>
    <x v="0"/>
    <x v="3"/>
    <n v="1"/>
  </r>
  <r>
    <s v="R 4 500 000"/>
    <n v="4500000"/>
    <s v="2 Bedroom Apartment"/>
    <x v="1"/>
    <s v="Menlyn"/>
    <x v="0"/>
    <x v="3"/>
    <n v="2"/>
  </r>
  <r>
    <s v="R 385 000"/>
    <n v="385000"/>
    <s v="2 Bedroom Apartment"/>
    <x v="1"/>
    <s v="Pretoria West"/>
    <x v="2"/>
    <x v="3"/>
    <n v="1"/>
  </r>
  <r>
    <s v="R 440 000"/>
    <n v="440000"/>
    <s v="2 Bedroom Apartment"/>
    <x v="1"/>
    <s v="Sunnyside"/>
    <x v="5"/>
    <x v="3"/>
    <n v="1"/>
  </r>
  <r>
    <s v="R 810 750"/>
    <n v="810750"/>
    <s v="2 Bedroom Apartment"/>
    <x v="1"/>
    <s v="Montana"/>
    <x v="1"/>
    <x v="3"/>
    <n v="1"/>
  </r>
  <r>
    <s v="R 1 270 000"/>
    <n v="1270000"/>
    <s v="2 Bedroom Apartment"/>
    <x v="1"/>
    <s v="Willow Park Manor"/>
    <x v="0"/>
    <x v="3"/>
    <n v="2"/>
  </r>
  <r>
    <s v="R 599 000"/>
    <n v="599000"/>
    <s v="2 Bedroom Apartment"/>
    <x v="1"/>
    <s v="Pretoria Gardens"/>
    <x v="2"/>
    <x v="3"/>
    <n v="1"/>
  </r>
  <r>
    <s v="R 590 000"/>
    <n v="590000"/>
    <s v="2 Bedroom Apartment"/>
    <x v="1"/>
    <s v="Lotus Gardens"/>
    <x v="3"/>
    <x v="3"/>
    <n v="1"/>
  </r>
  <r>
    <s v="R 440 000"/>
    <n v="440000"/>
    <s v="2 Bedroom Apartment"/>
    <x v="1"/>
    <s v="Sunnyside"/>
    <x v="5"/>
    <x v="3"/>
    <n v="1"/>
  </r>
  <r>
    <s v="R 340 000"/>
    <n v="340000"/>
    <s v="1.5 Bedroom Apartment"/>
    <x v="1"/>
    <s v="Mayville"/>
    <x v="1"/>
    <x v="17"/>
    <n v="1"/>
  </r>
  <r>
    <s v="R 800 000"/>
    <n v="800000"/>
    <s v="2 Bedroom Apartment"/>
    <x v="1"/>
    <s v="Montana"/>
    <x v="1"/>
    <x v="3"/>
    <n v="1"/>
  </r>
  <r>
    <s v="R 850 000"/>
    <n v="850000"/>
    <s v="2 Bedroom Apartment"/>
    <x v="1"/>
    <s v="Elarduspark"/>
    <x v="0"/>
    <x v="3"/>
    <n v="2"/>
  </r>
  <r>
    <s v="R 435 000"/>
    <n v="435000"/>
    <s v="2 Bedroom Apartment"/>
    <x v="1"/>
    <s v="Proclamation Hill"/>
    <x v="2"/>
    <x v="3"/>
    <n v="1"/>
  </r>
  <r>
    <s v="R 729 900"/>
    <n v="729900"/>
    <s v="1 Bedroom Apartment"/>
    <x v="1"/>
    <s v="Blyde Riverwalk Estate"/>
    <x v="0"/>
    <x v="7"/>
    <n v="1"/>
  </r>
  <r>
    <s v="R 745 000"/>
    <n v="745000"/>
    <s v="2 Bedroom Apartment"/>
    <x v="1"/>
    <s v="Moreleta Park"/>
    <x v="0"/>
    <x v="3"/>
    <n v="2"/>
  </r>
  <r>
    <s v="R 1 345 000"/>
    <n v="1345000"/>
    <s v="2 Bedroom Apartment"/>
    <x v="1"/>
    <s v="Lynnwood"/>
    <x v="0"/>
    <x v="3"/>
    <n v="1"/>
  </r>
  <r>
    <s v="R 990 000"/>
    <n v="990000"/>
    <s v="2 Bedroom Apartment"/>
    <x v="1"/>
    <s v="Lombardy Estate"/>
    <x v="0"/>
    <x v="3"/>
    <n v="1"/>
  </r>
  <r>
    <s v="R 880 000"/>
    <n v="880000"/>
    <s v="2 Bedroom Apartment"/>
    <x v="1"/>
    <s v="Montana"/>
    <x v="1"/>
    <x v="3"/>
    <n v="1"/>
  </r>
  <r>
    <s v="R 698 000"/>
    <n v="698000"/>
    <s v="3 Bedroom Apartment"/>
    <x v="1"/>
    <s v="Sinoville"/>
    <x v="1"/>
    <x v="1"/>
    <s v="1,5"/>
  </r>
  <r>
    <s v="R 830 000"/>
    <n v="830000"/>
    <s v="2 Bedroom Apartment"/>
    <x v="1"/>
    <s v="Montana Tuine"/>
    <x v="1"/>
    <x v="3"/>
    <n v="1"/>
  </r>
  <r>
    <s v="R 440 000"/>
    <n v="440000"/>
    <s v="2 Bedroom Apartment"/>
    <x v="1"/>
    <s v="Sunnyside"/>
    <x v="5"/>
    <x v="3"/>
    <n v="1"/>
  </r>
  <r>
    <s v="R 2 100 000"/>
    <n v="2100000"/>
    <s v="2 Bedroom Apartment"/>
    <x v="1"/>
    <s v="Brooklyn"/>
    <x v="0"/>
    <x v="3"/>
    <n v="2"/>
  </r>
  <r>
    <s v="R 849 000"/>
    <n v="849000"/>
    <s v="2 Bedroom Apartment"/>
    <x v="1"/>
    <s v="Sinoville"/>
    <x v="1"/>
    <x v="3"/>
    <n v="1"/>
  </r>
  <r>
    <s v="R 2 290 000"/>
    <n v="2290000"/>
    <s v="2 Bedroom Apartment"/>
    <x v="1"/>
    <s v="Waterkloof"/>
    <x v="0"/>
    <x v="3"/>
    <n v="2"/>
  </r>
  <r>
    <s v="R 680 000"/>
    <n v="680000"/>
    <s v="2 Bedroom Apartment"/>
    <x v="1"/>
    <s v="Andeon"/>
    <x v="2"/>
    <x v="3"/>
    <n v="1"/>
  </r>
  <r>
    <s v="R 890 000"/>
    <n v="890000"/>
    <s v="1 Bedroom Apartment"/>
    <x v="1"/>
    <s v="Hatfield"/>
    <x v="0"/>
    <x v="7"/>
    <n v="1"/>
  </r>
  <r>
    <s v="R 825 000"/>
    <n v="825000"/>
    <s v="1 Bedroom Apartment"/>
    <x v="1"/>
    <s v="Hatfield"/>
    <x v="0"/>
    <x v="7"/>
    <n v="1"/>
  </r>
  <r>
    <s v="R 735 000"/>
    <n v="735000"/>
    <s v="2 Bedroom Apartment"/>
    <x v="1"/>
    <s v="Equestria"/>
    <x v="0"/>
    <x v="3"/>
    <n v="1"/>
  </r>
  <r>
    <s v="R 575 000"/>
    <n v="575000"/>
    <s v="3.5 Bedroom Apartment"/>
    <x v="1"/>
    <s v="Sunnyside"/>
    <x v="5"/>
    <x v="29"/>
    <n v="1"/>
  </r>
  <r>
    <s v="R 440 000"/>
    <n v="440000"/>
    <s v="2 Bedroom Apartment"/>
    <x v="1"/>
    <s v="Muckleneuk"/>
    <x v="5"/>
    <x v="3"/>
    <n v="1"/>
  </r>
  <r>
    <s v="R 1 485 000"/>
    <n v="1485000"/>
    <s v="2 Bedroom Apartment"/>
    <x v="1"/>
    <s v="Nieuw Muckleneuk"/>
    <x v="0"/>
    <x v="3"/>
    <n v="2"/>
  </r>
  <r>
    <s v="R 1 690 000"/>
    <n v="1690000"/>
    <s v="3 Bedroom Apartment"/>
    <x v="1"/>
    <s v="Groenkloof"/>
    <x v="6"/>
    <x v="1"/>
    <n v="2"/>
  </r>
  <r>
    <s v="R 1 450 000"/>
    <n v="1450000"/>
    <s v="1 Bedroom Apartment"/>
    <x v="1"/>
    <s v="Menlyn"/>
    <x v="0"/>
    <x v="7"/>
    <n v="1"/>
  </r>
  <r>
    <s v="R 605 000"/>
    <n v="605000"/>
    <s v="2 Bedroom Apartment"/>
    <x v="1"/>
    <s v="Lotus Gardens"/>
    <x v="3"/>
    <x v="3"/>
    <n v="1"/>
  </r>
  <r>
    <s v="R 1 350 000"/>
    <n v="1350000"/>
    <s v="2 Bedroom Apartment"/>
    <x v="1"/>
    <s v="Hillcrest"/>
    <x v="0"/>
    <x v="3"/>
    <n v="1"/>
  </r>
  <r>
    <s v="R 460 000"/>
    <n v="460000"/>
    <s v="3.5 Bedroom Apartment"/>
    <x v="1"/>
    <s v="Sunnyside"/>
    <x v="5"/>
    <x v="29"/>
    <n v="1"/>
  </r>
  <r>
    <s v="R 888 000"/>
    <n v="888000"/>
    <s v="2 Bedroom Apartment"/>
    <x v="1"/>
    <s v="Montana"/>
    <x v="1"/>
    <x v="3"/>
    <n v="2"/>
  </r>
  <r>
    <s v="R 680 000"/>
    <n v="680000"/>
    <s v="2 Bedroom Apartment"/>
    <x v="1"/>
    <s v="Andeon"/>
    <x v="2"/>
    <x v="3"/>
    <n v="1"/>
  </r>
  <r>
    <s v="R 350 000"/>
    <n v="350000"/>
    <s v="1.5 Bedroom Apartment"/>
    <x v="1"/>
    <s v="Muckleneuk"/>
    <x v="5"/>
    <x v="17"/>
    <n v="1"/>
  </r>
  <r>
    <s v="R 775 000"/>
    <n v="775000"/>
    <s v="1 Bedroom Apartment"/>
    <x v="1"/>
    <s v="Hatfield"/>
    <x v="0"/>
    <x v="7"/>
    <n v="1"/>
  </r>
  <r>
    <s v="R 1 365 000"/>
    <n v="1365000"/>
    <s v="2 Bedroom Apartment"/>
    <x v="1"/>
    <s v="Lynnwood Ridge"/>
    <x v="0"/>
    <x v="3"/>
    <n v="1"/>
  </r>
  <r>
    <s v="R 775 000"/>
    <n v="775000"/>
    <s v="1 Bedroom Apartment"/>
    <x v="1"/>
    <s v="Hatfield"/>
    <x v="0"/>
    <x v="7"/>
    <n v="1"/>
  </r>
  <r>
    <s v="R 320 000"/>
    <n v="320000"/>
    <s v="0.5 Bedroom Apartment"/>
    <x v="1"/>
    <s v="Arcadia"/>
    <x v="5"/>
    <x v="2"/>
    <n v="1"/>
  </r>
  <r>
    <s v="R 2 100 000"/>
    <n v="2100000"/>
    <s v="2 Bedroom Apartment"/>
    <x v="1"/>
    <s v="Brooklyn"/>
    <x v="0"/>
    <x v="3"/>
    <n v="2"/>
  </r>
  <r>
    <s v="R 480 000"/>
    <n v="480000"/>
    <s v="1.5 Bedroom Apartment"/>
    <x v="1"/>
    <s v="Sunnyside"/>
    <x v="5"/>
    <x v="17"/>
    <n v="1"/>
  </r>
  <r>
    <s v="R 225 000"/>
    <n v="225000"/>
    <s v="1 Bedroom Apartment"/>
    <x v="1"/>
    <s v="Pretoria West"/>
    <x v="2"/>
    <x v="7"/>
    <n v="1"/>
  </r>
  <r>
    <s v="R 859 000"/>
    <n v="859000"/>
    <s v="1 Bedroom Apartment"/>
    <x v="1"/>
    <s v="Blyde Riverwalk Estate"/>
    <x v="0"/>
    <x v="7"/>
    <n v="1"/>
  </r>
  <r>
    <s v="R 630 000"/>
    <n v="630000"/>
    <s v="2 Bedroom Apartment"/>
    <x v="1"/>
    <s v="Montana"/>
    <x v="1"/>
    <x v="3"/>
    <n v="1"/>
  </r>
  <r>
    <s v="R 899 000"/>
    <n v="899000"/>
    <s v="3 Bedroom Apartment"/>
    <x v="1"/>
    <s v="Waterkloof"/>
    <x v="0"/>
    <x v="1"/>
    <n v="2"/>
  </r>
  <r>
    <s v="R 775 000"/>
    <n v="775000"/>
    <s v="2 Bedroom Apartment"/>
    <x v="1"/>
    <s v="Montana"/>
    <x v="1"/>
    <x v="3"/>
    <n v="1"/>
  </r>
  <r>
    <s v="R 2 750 000"/>
    <n v="2750000"/>
    <s v="4 Bedroom Apartment"/>
    <x v="1"/>
    <s v="Montana Park"/>
    <x v="1"/>
    <x v="0"/>
    <n v="3"/>
  </r>
  <r>
    <s v="R 425 000"/>
    <n v="425000"/>
    <s v="2 Bedroom Apartment"/>
    <x v="1"/>
    <s v="Muckleneuk"/>
    <x v="5"/>
    <x v="3"/>
    <n v="1"/>
  </r>
  <r>
    <s v="R 350 000"/>
    <n v="350000"/>
    <s v="1 Bedroom Apartment"/>
    <x v="1"/>
    <s v="Muckleneuk"/>
    <x v="5"/>
    <x v="7"/>
    <n v="1"/>
  </r>
  <r>
    <s v="R 1 461 929"/>
    <n v="1461929"/>
    <s v="2 Bedroom Apartment"/>
    <x v="1"/>
    <s v="Blyde Riverwalk Estate"/>
    <x v="0"/>
    <x v="3"/>
    <n v="2"/>
  </r>
  <r>
    <s v="R 6 500 000"/>
    <n v="6500000"/>
    <s v="0.5 Bedroom Apartment"/>
    <x v="1"/>
    <s v="Pretoria West"/>
    <x v="2"/>
    <x v="2"/>
    <s v="N/A"/>
  </r>
  <r>
    <s v="R 695 000"/>
    <n v="695000"/>
    <s v="1 Bedroom Apartment"/>
    <x v="1"/>
    <s v="Lombardy Estate"/>
    <x v="0"/>
    <x v="7"/>
    <n v="1"/>
  </r>
  <r>
    <s v="R 570 000"/>
    <n v="570000"/>
    <s v="1.5 Bedroom Apartment"/>
    <x v="1"/>
    <s v="Arcadia"/>
    <x v="5"/>
    <x v="17"/>
    <n v="1"/>
  </r>
  <r>
    <s v="R 190 000"/>
    <n v="190000"/>
    <s v="1 Bedroom Apartment"/>
    <x v="1"/>
    <s v="Sunnyside"/>
    <x v="5"/>
    <x v="7"/>
    <n v="1"/>
  </r>
  <r>
    <s v="R 259 500"/>
    <n v="259500"/>
    <s v="2 Bedroom Apartment"/>
    <x v="1"/>
    <s v="Pretoria West"/>
    <x v="2"/>
    <x v="3"/>
    <n v="1"/>
  </r>
  <r>
    <s v="R 749 000"/>
    <n v="749000"/>
    <s v="1 Bedroom Apartment"/>
    <x v="1"/>
    <s v="Olympus AH"/>
    <x v="4"/>
    <x v="7"/>
    <n v="1"/>
  </r>
  <r>
    <s v="R 1 180 000"/>
    <n v="1180000"/>
    <s v="2 Bedroom Apartment"/>
    <x v="1"/>
    <s v="Mooikloof Ridge"/>
    <x v="4"/>
    <x v="3"/>
    <n v="2"/>
  </r>
  <r>
    <s v="R 749 000"/>
    <n v="749000"/>
    <s v="1 Bedroom Apartment"/>
    <x v="1"/>
    <s v="Olympus AH"/>
    <x v="4"/>
    <x v="7"/>
    <n v="1"/>
  </r>
  <r>
    <s v="R 640 000"/>
    <n v="640000"/>
    <s v="2 Bedroom Apartment"/>
    <x v="1"/>
    <s v="Montana"/>
    <x v="1"/>
    <x v="3"/>
    <n v="1"/>
  </r>
  <r>
    <s v="R 823 750"/>
    <n v="823750"/>
    <s v="2 Bedroom Apartment"/>
    <x v="1"/>
    <s v="Montana"/>
    <x v="1"/>
    <x v="3"/>
    <n v="1"/>
  </r>
  <r>
    <s v="R 860 000"/>
    <n v="860000"/>
    <s v="2 Bedroom Apartment"/>
    <x v="1"/>
    <s v="Magalieskruin"/>
    <x v="1"/>
    <x v="3"/>
    <n v="1"/>
  </r>
  <r>
    <s v="R 495 000"/>
    <n v="495000"/>
    <s v="2 Bedroom Apartment"/>
    <x v="1"/>
    <s v="Pretoria North"/>
    <x v="1"/>
    <x v="3"/>
    <n v="1"/>
  </r>
  <r>
    <s v="R 650 000"/>
    <n v="650000"/>
    <s v="2 Bedroom Apartment"/>
    <x v="1"/>
    <s v="Pretoria North"/>
    <x v="1"/>
    <x v="3"/>
    <n v="1"/>
  </r>
  <r>
    <s v="R 680 000"/>
    <n v="680000"/>
    <s v="2 Bedroom Apartment"/>
    <x v="1"/>
    <s v="Silverton"/>
    <x v="0"/>
    <x v="3"/>
    <n v="1"/>
  </r>
  <r>
    <s v="R 249 900"/>
    <n v="249900"/>
    <s v="1 Bedroom Apartment"/>
    <x v="1"/>
    <s v="Sunnyside"/>
    <x v="5"/>
    <x v="7"/>
    <n v="1"/>
  </r>
  <r>
    <s v="R 560 000"/>
    <n v="560000"/>
    <s v="2 Bedroom Apartment"/>
    <x v="1"/>
    <s v="Pretoria North"/>
    <x v="1"/>
    <x v="3"/>
    <n v="1"/>
  </r>
  <r>
    <s v="R 699 000"/>
    <n v="699000"/>
    <s v="2 Bedroom Apartment"/>
    <x v="1"/>
    <s v="Olympus AH"/>
    <x v="4"/>
    <x v="3"/>
    <n v="1"/>
  </r>
  <r>
    <s v="R 650 000"/>
    <n v="650000"/>
    <s v="2 Bedroom Apartment"/>
    <x v="1"/>
    <s v="Waterkloof Glen"/>
    <x v="0"/>
    <x v="3"/>
    <n v="2"/>
  </r>
  <r>
    <s v="R 570 000"/>
    <n v="570000"/>
    <s v="1.5 Bedroom Apartment"/>
    <x v="1"/>
    <s v="Sunnyside"/>
    <x v="5"/>
    <x v="17"/>
    <n v="1"/>
  </r>
  <r>
    <s v="R 470 000"/>
    <n v="470000"/>
    <s v="2 Bedroom Apartment"/>
    <x v="1"/>
    <s v="Pretoria North"/>
    <x v="1"/>
    <x v="3"/>
    <s v="1,5"/>
  </r>
  <r>
    <s v="R 440 000"/>
    <n v="440000"/>
    <s v="0.5 Bedroom Apartment"/>
    <x v="1"/>
    <s v="Oukraal Estate"/>
    <x v="0"/>
    <x v="2"/>
    <n v="1"/>
  </r>
  <r>
    <s v="R 1 895 000"/>
    <n v="1895000"/>
    <s v="2 Bedroom Apartment"/>
    <x v="1"/>
    <s v="Hazelwood"/>
    <x v="0"/>
    <x v="3"/>
    <n v="2"/>
  </r>
  <r>
    <s v="R 450 000"/>
    <n v="450000"/>
    <s v="1.5 Bedroom Apartment"/>
    <x v="1"/>
    <s v="Pretoria North"/>
    <x v="1"/>
    <x v="17"/>
    <n v="1"/>
  </r>
  <r>
    <s v="R 899 000"/>
    <n v="899000"/>
    <s v="2 Bedroom Apartment"/>
    <x v="1"/>
    <s v="Elarduspark"/>
    <x v="0"/>
    <x v="3"/>
    <n v="2"/>
  </r>
  <r>
    <s v="R 300 000"/>
    <n v="300000"/>
    <s v="1 Bedroom Apartment"/>
    <x v="1"/>
    <s v="Sunnyside"/>
    <x v="5"/>
    <x v="7"/>
    <s v="N/A"/>
  </r>
  <r>
    <s v="R 426 900"/>
    <n v="426900"/>
    <s v="2 Bedroom Apartment"/>
    <x v="1"/>
    <s v="Muckleneuk"/>
    <x v="5"/>
    <x v="3"/>
    <n v="1"/>
  </r>
  <r>
    <s v="R 650 000"/>
    <n v="650000"/>
    <s v="3 Bedroom Apartment"/>
    <x v="1"/>
    <s v="Sunnyside"/>
    <x v="5"/>
    <x v="1"/>
    <n v="2"/>
  </r>
  <r>
    <s v="R 945 000"/>
    <n v="945000"/>
    <s v="1 Bedroom Apartment"/>
    <x v="1"/>
    <s v="The Hills Game Reserve Estate"/>
    <x v="4"/>
    <x v="7"/>
    <n v="1"/>
  </r>
  <r>
    <s v="R 720 000"/>
    <n v="720000"/>
    <s v="2 Bedroom Apartment"/>
    <x v="1"/>
    <s v="Montana"/>
    <x v="1"/>
    <x v="3"/>
    <n v="1"/>
  </r>
  <r>
    <s v="R 500 000"/>
    <n v="500000"/>
    <s v="1 Bedroom Apartment"/>
    <x v="1"/>
    <s v="Arcadia"/>
    <x v="5"/>
    <x v="7"/>
    <n v="1"/>
  </r>
  <r>
    <s v="R 930 000"/>
    <n v="930000"/>
    <s v="2 Bedroom Apartment"/>
    <x v="1"/>
    <s v="Elarduspark"/>
    <x v="0"/>
    <x v="3"/>
    <n v="2"/>
  </r>
  <r>
    <s v="R 395 000"/>
    <n v="395000"/>
    <s v="2 Bedroom Apartment"/>
    <x v="1"/>
    <s v="Pretoria Central"/>
    <x v="5"/>
    <x v="3"/>
    <n v="2"/>
  </r>
  <r>
    <s v="R 819 000"/>
    <n v="819000"/>
    <s v="2 Bedroom Apartment"/>
    <x v="1"/>
    <s v="Garsfontein"/>
    <x v="0"/>
    <x v="3"/>
    <n v="1"/>
  </r>
  <r>
    <s v="R 490 000"/>
    <n v="490000"/>
    <s v="2 Bedroom Apartment"/>
    <x v="1"/>
    <s v="Sunnyside"/>
    <x v="5"/>
    <x v="3"/>
    <n v="1"/>
  </r>
  <r>
    <s v="R 485 000"/>
    <n v="485000"/>
    <s v="2 Bedroom Apartment"/>
    <x v="1"/>
    <s v="Sunnyside"/>
    <x v="5"/>
    <x v="3"/>
    <n v="1"/>
  </r>
  <r>
    <s v="R 550 000"/>
    <n v="550000"/>
    <s v="3 Bedroom Apartment"/>
    <x v="1"/>
    <s v="Pretoria Central"/>
    <x v="5"/>
    <x v="1"/>
    <n v="1"/>
  </r>
  <r>
    <s v="R 550 000"/>
    <n v="550000"/>
    <s v="2 Bedroom Apartment"/>
    <x v="1"/>
    <s v="Sunnyside"/>
    <x v="5"/>
    <x v="3"/>
    <n v="1"/>
  </r>
  <r>
    <s v="R 420 000"/>
    <n v="420000"/>
    <s v="1.5 Bedroom Apartment"/>
    <x v="1"/>
    <s v="Muckleneuk"/>
    <x v="5"/>
    <x v="17"/>
    <n v="1"/>
  </r>
  <r>
    <s v="R 395 000"/>
    <n v="395000"/>
    <s v="2 Bedroom Apartment"/>
    <x v="1"/>
    <s v="Pretoria Central"/>
    <x v="5"/>
    <x v="3"/>
    <n v="2"/>
  </r>
  <r>
    <s v="R 1 260 000"/>
    <n v="1260000"/>
    <s v="3 Bedroom Apartment"/>
    <x v="1"/>
    <s v="Florauna"/>
    <x v="1"/>
    <x v="1"/>
    <n v="2"/>
  </r>
  <r>
    <s v="R 650 000"/>
    <n v="650000"/>
    <s v="2 Bedroom Apartment"/>
    <x v="1"/>
    <s v="Die Wilgers"/>
    <x v="0"/>
    <x v="3"/>
    <n v="2"/>
  </r>
  <r>
    <s v="R 1 364 900"/>
    <n v="1364900"/>
    <s v="2 Bedroom Apartment"/>
    <x v="1"/>
    <s v="Blyde Riverwalk Estate"/>
    <x v="0"/>
    <x v="3"/>
    <n v="2"/>
  </r>
  <r>
    <s v="R 780 000"/>
    <n v="780000"/>
    <s v="2 Bedroom Apartment"/>
    <x v="1"/>
    <s v="Montana"/>
    <x v="1"/>
    <x v="3"/>
    <n v="1"/>
  </r>
  <r>
    <s v="R 820 000"/>
    <n v="820000"/>
    <s v="2 Bedroom Apartment"/>
    <x v="1"/>
    <s v="Zambezi Country Estate"/>
    <x v="1"/>
    <x v="3"/>
    <n v="2"/>
  </r>
  <r>
    <s v="R 2 900 000"/>
    <n v="2900000"/>
    <s v="2 Bedroom Apartment"/>
    <x v="1"/>
    <s v="Ashlea Gardens"/>
    <x v="0"/>
    <x v="3"/>
    <n v="2"/>
  </r>
  <r>
    <s v="R 1 600 000"/>
    <n v="1600000"/>
    <s v="1 Bedroom Apartment"/>
    <x v="1"/>
    <s v="Menlyn"/>
    <x v="0"/>
    <x v="7"/>
    <n v="1"/>
  </r>
  <r>
    <s v="R 1 680 000"/>
    <n v="1680000"/>
    <s v="2 Bedroom Apartment"/>
    <x v="1"/>
    <s v="Menlo Park"/>
    <x v="0"/>
    <x v="3"/>
    <n v="2"/>
  </r>
  <r>
    <s v="R 599 000"/>
    <n v="599000"/>
    <s v="3 Bedroom Apartment"/>
    <x v="1"/>
    <s v="Sunnyside"/>
    <x v="5"/>
    <x v="1"/>
    <n v="1"/>
  </r>
  <r>
    <s v="R 949 000"/>
    <n v="949000"/>
    <s v="2 Bedroom Apartment"/>
    <x v="1"/>
    <s v="Greencreek Lifestlye Estate"/>
    <x v="0"/>
    <x v="3"/>
    <n v="1"/>
  </r>
  <r>
    <s v="R 450 000"/>
    <n v="450000"/>
    <s v="2 Bedroom Apartment"/>
    <x v="1"/>
    <s v="Muckleneuk"/>
    <x v="5"/>
    <x v="3"/>
    <n v="1"/>
  </r>
  <r>
    <s v="R 1 000 000"/>
    <n v="1000000"/>
    <s v="2 Bedroom Apartment"/>
    <x v="1"/>
    <s v="Hatfield"/>
    <x v="0"/>
    <x v="3"/>
    <n v="1"/>
  </r>
  <r>
    <s v="R 470 000"/>
    <n v="470000"/>
    <s v="1 Bedroom Apartment"/>
    <x v="1"/>
    <s v="Wonderboom South"/>
    <x v="1"/>
    <x v="7"/>
    <n v="1"/>
  </r>
  <r>
    <s v="R 900 000"/>
    <n v="900000"/>
    <s v="3 Bedroom Apartment"/>
    <x v="1"/>
    <s v="Montana Tuine"/>
    <x v="1"/>
    <x v="1"/>
    <n v="2"/>
  </r>
  <r>
    <s v="R 945 000"/>
    <n v="945000"/>
    <s v="1 Bedroom Apartment"/>
    <x v="1"/>
    <s v="Menlo Park"/>
    <x v="0"/>
    <x v="7"/>
    <n v="1"/>
  </r>
  <r>
    <s v="R 900 000"/>
    <n v="900000"/>
    <s v="1 Bedroom Apartment"/>
    <x v="1"/>
    <s v="Newlands"/>
    <x v="0"/>
    <x v="7"/>
    <n v="1"/>
  </r>
  <r>
    <s v="R 650 000"/>
    <n v="650000"/>
    <s v="2 Bedroom Apartment"/>
    <x v="1"/>
    <s v="Montana Tuine"/>
    <x v="1"/>
    <x v="3"/>
    <n v="1"/>
  </r>
  <r>
    <s v="R 1 995 000"/>
    <n v="1995000"/>
    <s v="2 Bedroom Apartment"/>
    <x v="1"/>
    <s v="Menlo Park"/>
    <x v="0"/>
    <x v="3"/>
    <n v="2"/>
  </r>
  <r>
    <s v="R 499 999"/>
    <n v="499999"/>
    <s v="2 Bedroom Apartment"/>
    <x v="1"/>
    <s v="Silverton"/>
    <x v="0"/>
    <x v="3"/>
    <n v="1"/>
  </r>
  <r>
    <s v="R 650 000"/>
    <n v="650000"/>
    <s v="2 Bedroom Apartment"/>
    <x v="1"/>
    <s v="Arcadia"/>
    <x v="5"/>
    <x v="3"/>
    <s v="1,5"/>
  </r>
  <r>
    <s v="R 1 200 000"/>
    <n v="1200000"/>
    <s v="2 Bedroom Apartment"/>
    <x v="1"/>
    <s v="Menlyn"/>
    <x v="0"/>
    <x v="3"/>
    <n v="1"/>
  </r>
  <r>
    <s v="R 780 000"/>
    <n v="780000"/>
    <s v="2 Bedroom Apartment"/>
    <x v="1"/>
    <s v="Olympus AH"/>
    <x v="4"/>
    <x v="3"/>
    <n v="1"/>
  </r>
  <r>
    <s v="R 1 099 000"/>
    <n v="1099000"/>
    <s v="3 Bedroom Apartment"/>
    <x v="1"/>
    <s v="Roodepark Eco Estate"/>
    <x v="4"/>
    <x v="1"/>
    <n v="2"/>
  </r>
  <r>
    <s v="R 560 000"/>
    <n v="560000"/>
    <s v="2 Bedroom Apartment"/>
    <x v="1"/>
    <s v="Suiderberg"/>
    <x v="1"/>
    <x v="3"/>
    <n v="1"/>
  </r>
  <r>
    <s v="R 420 000"/>
    <n v="420000"/>
    <s v="2 Bedroom Apartment"/>
    <x v="1"/>
    <s v="Pretoria Central"/>
    <x v="5"/>
    <x v="3"/>
    <n v="1"/>
  </r>
  <r>
    <s v="R 1 279 900"/>
    <n v="1279900"/>
    <s v="2 Bedroom Apartment"/>
    <x v="1"/>
    <s v="Willow Park Manor"/>
    <x v="0"/>
    <x v="3"/>
    <n v="2"/>
  </r>
  <r>
    <s v="R 1 420 000"/>
    <n v="1420000"/>
    <s v="2 Bedroom Apartment"/>
    <x v="1"/>
    <s v="Arcadia"/>
    <x v="5"/>
    <x v="3"/>
    <n v="2"/>
  </r>
  <r>
    <s v="R 300 000"/>
    <n v="300000"/>
    <s v="0.5 Bedroom Apartment"/>
    <x v="1"/>
    <s v="Sunnyside"/>
    <x v="5"/>
    <x v="2"/>
    <n v="1"/>
  </r>
  <r>
    <s v="R 559 000"/>
    <n v="559000"/>
    <s v="2 Bedroom Apartment"/>
    <x v="1"/>
    <s v="Pretoria North"/>
    <x v="1"/>
    <x v="3"/>
    <s v="1,5"/>
  </r>
  <r>
    <s v="R 490 000"/>
    <n v="490000"/>
    <s v="4 Bedroom Apartment"/>
    <x v="1"/>
    <s v="Sunnyside"/>
    <x v="5"/>
    <x v="0"/>
    <s v="1,5"/>
  </r>
  <r>
    <s v="R 1 200 000"/>
    <n v="1200000"/>
    <s v="2 Bedroom Apartment"/>
    <x v="1"/>
    <s v="Menlyn"/>
    <x v="0"/>
    <x v="3"/>
    <n v="1"/>
  </r>
  <r>
    <s v="R 875 000"/>
    <n v="875000"/>
    <s v="1 Bedroom Apartment"/>
    <x v="1"/>
    <s v="Olympus AH"/>
    <x v="4"/>
    <x v="7"/>
    <n v="1"/>
  </r>
  <r>
    <s v="R 400 000"/>
    <n v="400000"/>
    <s v="2 Bedroom Apartment"/>
    <x v="1"/>
    <s v="Sunnyside"/>
    <x v="5"/>
    <x v="3"/>
    <n v="1"/>
  </r>
  <r>
    <s v="R 760 000"/>
    <n v="760000"/>
    <s v="2 Bedroom Apartment"/>
    <x v="1"/>
    <s v="Montana Park"/>
    <x v="1"/>
    <x v="3"/>
    <n v="1"/>
  </r>
  <r>
    <s v="R 1 430 000"/>
    <n v="1430000"/>
    <s v="3 Bedroom Apartment"/>
    <x v="1"/>
    <s v="Parktown Estate"/>
    <x v="1"/>
    <x v="1"/>
    <n v="2"/>
  </r>
  <r>
    <s v="R 860 000"/>
    <n v="860000"/>
    <s v="2 Bedroom Apartment"/>
    <x v="1"/>
    <s v="Pretoria West"/>
    <x v="2"/>
    <x v="3"/>
    <n v="1"/>
  </r>
  <r>
    <s v="R 730 000"/>
    <n v="730000"/>
    <s v="2 Bedroom Apartment"/>
    <x v="1"/>
    <s v="Andeon AH"/>
    <x v="4"/>
    <x v="3"/>
    <n v="1"/>
  </r>
  <r>
    <s v="R 1 350 000"/>
    <n v="1350000"/>
    <s v="3 Bedroom Apartment"/>
    <x v="1"/>
    <s v="Hatfield"/>
    <x v="0"/>
    <x v="1"/>
    <n v="2"/>
  </r>
  <r>
    <s v="R 1 270 000"/>
    <n v="1270000"/>
    <s v="3 Bedroom Apartment"/>
    <x v="1"/>
    <s v="Hatfield"/>
    <x v="0"/>
    <x v="1"/>
    <n v="2"/>
  </r>
  <r>
    <s v="R 690 000"/>
    <n v="690000"/>
    <s v="2 Bedroom Apartment"/>
    <x v="1"/>
    <s v="Montana"/>
    <x v="1"/>
    <x v="3"/>
    <n v="1"/>
  </r>
  <r>
    <s v="R 1 099 000"/>
    <n v="1099000"/>
    <s v="2 Bedroom Apartment"/>
    <x v="1"/>
    <s v="Equestria"/>
    <x v="0"/>
    <x v="3"/>
    <n v="1"/>
  </r>
  <r>
    <s v="R 1 095 000"/>
    <n v="1095000"/>
    <s v="2 Bedroom Apartment"/>
    <x v="1"/>
    <s v="Elarduspark"/>
    <x v="0"/>
    <x v="3"/>
    <n v="2"/>
  </r>
  <r>
    <s v="R 2 550 000"/>
    <n v="2550000"/>
    <s v="2 Bedroom Apartment"/>
    <x v="1"/>
    <s v="Muckleneuk"/>
    <x v="5"/>
    <x v="3"/>
    <s v="2,5"/>
  </r>
  <r>
    <s v="R 889 000"/>
    <n v="889000"/>
    <s v="2 Bedroom Apartment"/>
    <x v="1"/>
    <s v="Roodepark Eco Estate"/>
    <x v="4"/>
    <x v="3"/>
    <n v="1"/>
  </r>
  <r>
    <s v="R 675 000"/>
    <n v="675000"/>
    <s v="2 Bedroom Apartment"/>
    <x v="1"/>
    <s v="Silverton"/>
    <x v="0"/>
    <x v="3"/>
    <n v="1"/>
  </r>
  <r>
    <s v="R 1 449 000"/>
    <n v="1449000"/>
    <s v="3 Bedroom Apartment"/>
    <x v="1"/>
    <s v="Equestria"/>
    <x v="0"/>
    <x v="1"/>
    <n v="2"/>
  </r>
  <r>
    <s v="R 715 000"/>
    <n v="715000"/>
    <s v="3 Bedroom Apartment"/>
    <x v="1"/>
    <s v="Sunnyside"/>
    <x v="5"/>
    <x v="1"/>
    <n v="2"/>
  </r>
  <r>
    <s v="R 680 000"/>
    <n v="680000"/>
    <s v="1 Bedroom Apartment"/>
    <x v="1"/>
    <s v="Hatfield"/>
    <x v="0"/>
    <x v="7"/>
    <n v="1"/>
  </r>
  <r>
    <s v="R 1 250 000"/>
    <n v="1250000"/>
    <s v="2 Bedroom Apartment"/>
    <x v="1"/>
    <s v="Hatfield"/>
    <x v="0"/>
    <x v="3"/>
    <n v="2"/>
  </r>
  <r>
    <s v="R 2 450 000"/>
    <n v="2450000"/>
    <s v="2 Bedroom Apartment"/>
    <x v="1"/>
    <s v="Brooklyn"/>
    <x v="0"/>
    <x v="3"/>
    <n v="2"/>
  </r>
  <r>
    <s v="R 480 000"/>
    <n v="480000"/>
    <s v="1.5 Bedroom Apartment"/>
    <x v="1"/>
    <s v="Sunnyside"/>
    <x v="5"/>
    <x v="17"/>
    <n v="1"/>
  </r>
  <r>
    <s v="R 699 000"/>
    <n v="699000"/>
    <s v="3 Bedroom Apartment"/>
    <x v="1"/>
    <s v="Pretoria North"/>
    <x v="1"/>
    <x v="1"/>
    <n v="2"/>
  </r>
  <r>
    <s v="R 725 000"/>
    <n v="725000"/>
    <s v="1 Bedroom Apartment"/>
    <x v="1"/>
    <s v="Annlin"/>
    <x v="1"/>
    <x v="7"/>
    <n v="1"/>
  </r>
  <r>
    <s v="R 670 000"/>
    <n v="670000"/>
    <s v="2 Bedroom Apartment"/>
    <x v="1"/>
    <s v="Waterkloof Glen"/>
    <x v="0"/>
    <x v="3"/>
    <n v="2"/>
  </r>
  <r>
    <s v="R 1 790 000"/>
    <n v="1790000"/>
    <s v="1 Bedroom Apartment"/>
    <x v="1"/>
    <s v="Waterkloof Marina Retirement Estate"/>
    <x v="0"/>
    <x v="7"/>
    <n v="1"/>
  </r>
  <r>
    <s v="R 625 000"/>
    <n v="625000"/>
    <s v="0.5 Bedroom Apartment"/>
    <x v="1"/>
    <s v="Hatfield"/>
    <x v="0"/>
    <x v="2"/>
    <n v="1"/>
  </r>
  <r>
    <s v="R 715 000"/>
    <n v="715000"/>
    <s v="1 Bedroom Apartment"/>
    <x v="1"/>
    <s v="Hatfield"/>
    <x v="0"/>
    <x v="7"/>
    <n v="1"/>
  </r>
  <r>
    <s v="R 2 350 000"/>
    <n v="2350000"/>
    <s v="2 Bedroom Apartment"/>
    <x v="1"/>
    <s v="Waterkloof"/>
    <x v="0"/>
    <x v="3"/>
    <n v="2"/>
  </r>
  <r>
    <s v="R 715 000"/>
    <n v="715000"/>
    <s v="3 Bedroom Apartment"/>
    <x v="1"/>
    <s v="Sunnyside"/>
    <x v="5"/>
    <x v="1"/>
    <n v="2"/>
  </r>
  <r>
    <s v="R 2 350 000"/>
    <n v="2350000"/>
    <s v="2 Bedroom Apartment"/>
    <x v="1"/>
    <s v="Waterkloof"/>
    <x v="0"/>
    <x v="3"/>
    <n v="2"/>
  </r>
  <r>
    <s v="R 1 249 000"/>
    <n v="1249000"/>
    <s v="3 Bedroom Apartment"/>
    <x v="1"/>
    <s v="Lombardy Estate"/>
    <x v="0"/>
    <x v="1"/>
    <n v="2"/>
  </r>
  <r>
    <s v="R 750 000"/>
    <n v="750000"/>
    <s v="1 Bedroom Apartment"/>
    <x v="1"/>
    <s v="Lombardy Estate"/>
    <x v="0"/>
    <x v="7"/>
    <n v="1"/>
  </r>
  <r>
    <s v="R 3 100 000"/>
    <n v="3100000"/>
    <s v="3 Bedroom Apartment"/>
    <x v="1"/>
    <s v="Menlo Park"/>
    <x v="0"/>
    <x v="1"/>
    <n v="2"/>
  </r>
  <r>
    <s v="R 210 000"/>
    <n v="210000"/>
    <s v="1 Bedroom Apartment"/>
    <x v="1"/>
    <s v="Sunnyside"/>
    <x v="5"/>
    <x v="7"/>
    <n v="1"/>
  </r>
  <r>
    <s v="R 585 000"/>
    <n v="585000"/>
    <s v="2 Bedroom Apartment"/>
    <x v="1"/>
    <s v="Daspoort"/>
    <x v="2"/>
    <x v="3"/>
    <n v="1"/>
  </r>
  <r>
    <s v="R 325 000"/>
    <n v="325000"/>
    <s v="1 Bedroom Apartment"/>
    <x v="1"/>
    <s v="Muckleneuk"/>
    <x v="5"/>
    <x v="7"/>
    <n v="1"/>
  </r>
  <r>
    <s v="R 750 000"/>
    <n v="750000"/>
    <s v="3 Bedroom Apartment"/>
    <x v="1"/>
    <s v="Arcadia"/>
    <x v="5"/>
    <x v="1"/>
    <n v="1"/>
  </r>
  <r>
    <s v="R 799 000"/>
    <n v="799000"/>
    <s v="1 Bedroom Apartment"/>
    <x v="1"/>
    <s v="Willow Park Manor"/>
    <x v="0"/>
    <x v="7"/>
    <n v="1"/>
  </r>
  <r>
    <s v="R 750 000"/>
    <n v="750000"/>
    <s v="3 Bedroom Apartment"/>
    <x v="1"/>
    <s v="Sunnyside"/>
    <x v="5"/>
    <x v="1"/>
    <n v="1"/>
  </r>
  <r>
    <s v="R 850 000"/>
    <n v="850000"/>
    <s v="2 Bedroom Apartment"/>
    <x v="1"/>
    <s v="Hazeldean"/>
    <x v="0"/>
    <x v="3"/>
    <n v="2"/>
  </r>
  <r>
    <s v="R 418 000"/>
    <n v="418000"/>
    <s v="1.5 Bedroom Apartment"/>
    <x v="1"/>
    <s v="Pretoria Central"/>
    <x v="5"/>
    <x v="17"/>
    <n v="1"/>
  </r>
  <r>
    <s v="R 575 000"/>
    <n v="575000"/>
    <s v="2 Bedroom Apartment"/>
    <x v="1"/>
    <s v="Riviera"/>
    <x v="5"/>
    <x v="3"/>
    <n v="1"/>
  </r>
  <r>
    <s v="R 650 000"/>
    <n v="650000"/>
    <s v="2 Bedroom Apartment"/>
    <x v="1"/>
    <s v="Montana"/>
    <x v="1"/>
    <x v="3"/>
    <n v="1"/>
  </r>
  <r>
    <s v="R 1 000 000"/>
    <n v="1000000"/>
    <s v="3 Bedroom Apartment"/>
    <x v="1"/>
    <s v="Arcadia"/>
    <x v="5"/>
    <x v="1"/>
    <n v="2"/>
  </r>
  <r>
    <s v="R 375 000"/>
    <n v="375000"/>
    <s v="1.5 Bedroom Apartment"/>
    <x v="1"/>
    <s v="Sunnyside"/>
    <x v="5"/>
    <x v="17"/>
    <n v="1"/>
  </r>
  <r>
    <s v="R 965 000"/>
    <n v="965000"/>
    <s v="1 Bedroom Apartment"/>
    <x v="1"/>
    <s v="The Hills Game Reserve Estate"/>
    <x v="4"/>
    <x v="7"/>
    <n v="1"/>
  </r>
  <r>
    <s v="R 1 200 000"/>
    <n v="1200000"/>
    <s v="2 Bedroom Apartment"/>
    <x v="1"/>
    <s v="The Hills Game Reserve Estate"/>
    <x v="4"/>
    <x v="3"/>
    <n v="2"/>
  </r>
  <r>
    <s v="R 1 390 000"/>
    <n v="1390000"/>
    <s v="2 Bedroom Apartment"/>
    <x v="1"/>
    <s v="Hatfield"/>
    <x v="0"/>
    <x v="3"/>
    <n v="2"/>
  </r>
  <r>
    <s v="R 1 950 000"/>
    <n v="1950000"/>
    <s v="2 Bedroom Apartment"/>
    <x v="1"/>
    <s v="Mooikloof Ridge"/>
    <x v="4"/>
    <x v="3"/>
    <n v="2"/>
  </r>
  <r>
    <s v="R 700 000"/>
    <n v="700000"/>
    <s v="2 Bedroom Apartment"/>
    <x v="1"/>
    <s v="Pretoria North"/>
    <x v="1"/>
    <x v="3"/>
    <n v="1"/>
  </r>
  <r>
    <s v="R 2 499 000"/>
    <n v="2499000"/>
    <s v="2 Bedroom Apartment"/>
    <x v="1"/>
    <s v="Menlyn"/>
    <x v="0"/>
    <x v="3"/>
    <s v="2,5"/>
  </r>
  <r>
    <s v="R 476 000"/>
    <n v="476000"/>
    <s v="1 Bedroom Apartment"/>
    <x v="1"/>
    <s v="Pretoria West"/>
    <x v="2"/>
    <x v="7"/>
    <n v="1"/>
  </r>
  <r>
    <s v="R 799 000"/>
    <n v="799000"/>
    <s v="2 Bedroom Apartment"/>
    <x v="1"/>
    <s v="Montana"/>
    <x v="1"/>
    <x v="3"/>
    <n v="1"/>
  </r>
  <r>
    <s v="R 400 000"/>
    <n v="400000"/>
    <s v="2 Bedroom Apartment"/>
    <x v="1"/>
    <s v="Sunnyside"/>
    <x v="5"/>
    <x v="3"/>
    <n v="1"/>
  </r>
  <r>
    <s v="R 699 000"/>
    <n v="699000"/>
    <s v="2 Bedroom Apartment"/>
    <x v="1"/>
    <s v="Danville"/>
    <x v="2"/>
    <x v="3"/>
    <n v="1"/>
  </r>
  <r>
    <s v="R 1 250 000"/>
    <n v="1250000"/>
    <s v="1 Bedroom Apartment"/>
    <x v="1"/>
    <s v="Nieuw Muckleneuk"/>
    <x v="0"/>
    <x v="7"/>
    <n v="1"/>
  </r>
  <r>
    <s v="R 865 000"/>
    <n v="865000"/>
    <s v="2 Bedroom Apartment"/>
    <x v="1"/>
    <s v="Andeon AH"/>
    <x v="4"/>
    <x v="3"/>
    <n v="1"/>
  </r>
  <r>
    <s v="R 495 000"/>
    <n v="495000"/>
    <s v="5 Bedroom Apartment"/>
    <x v="1"/>
    <s v="Sunnyside"/>
    <x v="5"/>
    <x v="2"/>
    <n v="1"/>
  </r>
  <r>
    <s v="R 425 000"/>
    <n v="425000"/>
    <s v="1 Bedroom Apartment"/>
    <x v="1"/>
    <s v="Montana"/>
    <x v="1"/>
    <x v="7"/>
    <n v="1"/>
  </r>
  <r>
    <s v="R 2 499 000"/>
    <n v="2499000"/>
    <s v="2 Bedroom Apartment"/>
    <x v="1"/>
    <s v="Menlyn"/>
    <x v="0"/>
    <x v="3"/>
    <s v="2,5"/>
  </r>
  <r>
    <s v="R 350 000"/>
    <n v="350000"/>
    <s v="1 Bedroom Apartment"/>
    <x v="1"/>
    <s v="Lotus Gardens"/>
    <x v="3"/>
    <x v="7"/>
    <n v="1"/>
  </r>
  <r>
    <s v="R 3 770 900"/>
    <n v="3770900"/>
    <s v="3 Bedroom Apartment"/>
    <x v="1"/>
    <s v="Waterkloof Park"/>
    <x v="0"/>
    <x v="1"/>
    <n v="2"/>
  </r>
  <r>
    <s v="R 615 000"/>
    <n v="615000"/>
    <s v="1 Bedroom Apartment"/>
    <x v="1"/>
    <s v="Hatfield"/>
    <x v="0"/>
    <x v="7"/>
    <n v="1"/>
  </r>
  <r>
    <s v="R 750 000"/>
    <n v="750000"/>
    <s v="2 Bedroom Apartment"/>
    <x v="1"/>
    <s v="Mooikloof Ridge"/>
    <x v="4"/>
    <x v="3"/>
    <n v="1"/>
  </r>
  <r>
    <s v="R 685 000"/>
    <n v="685000"/>
    <s v="2 Bedroom Apartment"/>
    <x v="1"/>
    <s v="Danville"/>
    <x v="2"/>
    <x v="3"/>
    <n v="1"/>
  </r>
  <r>
    <s v="R 450 000"/>
    <n v="450000"/>
    <s v="1 Bedroom Apartment"/>
    <x v="1"/>
    <s v="Dorandia"/>
    <x v="1"/>
    <x v="7"/>
    <n v="1"/>
  </r>
  <r>
    <s v="R 540 000"/>
    <n v="540000"/>
    <s v="2 Bedroom Apartment"/>
    <x v="1"/>
    <s v="Pretoria Central"/>
    <x v="5"/>
    <x v="3"/>
    <n v="1"/>
  </r>
  <r>
    <s v="R 840 000"/>
    <n v="840000"/>
    <s v="2 Bedroom Apartment"/>
    <x v="1"/>
    <s v="Lynnwood Glen"/>
    <x v="0"/>
    <x v="3"/>
    <n v="1"/>
  </r>
  <r>
    <s v="R 450 000"/>
    <n v="450000"/>
    <s v="2 Bedroom Apartment"/>
    <x v="1"/>
    <s v="Muckleneuk"/>
    <x v="5"/>
    <x v="3"/>
    <n v="1"/>
  </r>
  <r>
    <s v="R 450 000"/>
    <n v="450000"/>
    <s v="2 Bedroom Apartment"/>
    <x v="1"/>
    <s v="Kwaggasrand"/>
    <x v="2"/>
    <x v="3"/>
    <n v="1"/>
  </r>
  <r>
    <s v="R 540 000"/>
    <n v="540000"/>
    <s v="2 Bedroom Apartment"/>
    <x v="1"/>
    <s v="Pretoria Central"/>
    <x v="5"/>
    <x v="3"/>
    <n v="1"/>
  </r>
  <r>
    <s v="R 1 530 000"/>
    <n v="1530000"/>
    <s v="2 Bedroom Apartment"/>
    <x v="1"/>
    <s v="Six Fountains Residential Estate"/>
    <x v="0"/>
    <x v="3"/>
    <n v="2"/>
  </r>
  <r>
    <s v="R 800 000"/>
    <n v="800000"/>
    <s v="3 Bedroom Apartment"/>
    <x v="1"/>
    <s v="Arcadia"/>
    <x v="5"/>
    <x v="1"/>
    <n v="1"/>
  </r>
  <r>
    <s v="R 265 000"/>
    <n v="265000"/>
    <s v="1 Bedroom Apartment"/>
    <x v="1"/>
    <s v="Pretoria Central"/>
    <x v="5"/>
    <x v="7"/>
    <n v="1"/>
  </r>
  <r>
    <s v="R 710 000"/>
    <n v="710000"/>
    <s v="1 Bedroom Apartment"/>
    <x v="1"/>
    <s v="Hatfield"/>
    <x v="0"/>
    <x v="7"/>
    <n v="1"/>
  </r>
  <r>
    <s v="R 610 000"/>
    <n v="610000"/>
    <s v="2 Bedroom Apartment"/>
    <x v="1"/>
    <s v="Montana"/>
    <x v="1"/>
    <x v="3"/>
    <n v="1"/>
  </r>
  <r>
    <s v="R 315 000"/>
    <n v="315000"/>
    <s v="1 Bedroom Apartment"/>
    <x v="1"/>
    <s v="Muckleneuk"/>
    <x v="5"/>
    <x v="7"/>
    <n v="1"/>
  </r>
  <r>
    <s v="R 800 000"/>
    <n v="800000"/>
    <s v="1 Bedroom Apartment"/>
    <x v="1"/>
    <s v="Blyde Riverwalk Estate"/>
    <x v="0"/>
    <x v="7"/>
    <n v="1"/>
  </r>
  <r>
    <s v="R 1 175 000"/>
    <n v="1175000"/>
    <s v="2 Bedroom Apartment"/>
    <x v="1"/>
    <s v="Hatfield"/>
    <x v="0"/>
    <x v="3"/>
    <n v="1"/>
  </r>
  <r>
    <s v="R 930 000"/>
    <n v="930000"/>
    <s v="2 Bedroom Apartment"/>
    <x v="1"/>
    <s v="Elarduspark"/>
    <x v="0"/>
    <x v="3"/>
    <n v="2"/>
  </r>
  <r>
    <s v="R 350 000"/>
    <n v="350000"/>
    <s v="1 Bedroom Apartment"/>
    <x v="1"/>
    <s v="Sunnyside"/>
    <x v="5"/>
    <x v="7"/>
    <n v="1"/>
  </r>
  <r>
    <s v="R 2 200 000"/>
    <n v="2200000"/>
    <s v="2 Bedroom Apartment"/>
    <x v="1"/>
    <s v="Brooklyn"/>
    <x v="0"/>
    <x v="3"/>
    <n v="2"/>
  </r>
  <r>
    <s v="R 520 000"/>
    <n v="520000"/>
    <s v="2 Bedroom Apartment"/>
    <x v="1"/>
    <s v="Silverton"/>
    <x v="0"/>
    <x v="3"/>
    <n v="1"/>
  </r>
  <r>
    <s v="R 625 000"/>
    <n v="625000"/>
    <s v="3 Bedroom Apartment"/>
    <x v="1"/>
    <s v="Sunnyside"/>
    <x v="5"/>
    <x v="1"/>
    <n v="1"/>
  </r>
  <r>
    <s v="R 395 000"/>
    <n v="395000"/>
    <s v="2 Bedroom Apartment"/>
    <x v="1"/>
    <s v="Pretoria North"/>
    <x v="1"/>
    <x v="3"/>
    <n v="1"/>
  </r>
  <r>
    <s v="R 895 000"/>
    <n v="895000"/>
    <s v="2 Bedroom Apartment"/>
    <x v="1"/>
    <s v="Montana"/>
    <x v="1"/>
    <x v="3"/>
    <n v="1"/>
  </r>
  <r>
    <s v="R 790 000"/>
    <n v="790000"/>
    <s v="2 Bedroom Apartment"/>
    <x v="1"/>
    <s v="Villieria"/>
    <x v="1"/>
    <x v="3"/>
    <s v="1,5"/>
  </r>
  <r>
    <s v="R 400 000"/>
    <n v="400000"/>
    <s v="1 Bedroom Apartment"/>
    <x v="1"/>
    <s v="Sunnyside"/>
    <x v="5"/>
    <x v="7"/>
    <n v="1"/>
  </r>
  <r>
    <s v="R 480 000"/>
    <n v="480000"/>
    <s v="1.5 Bedroom Apartment"/>
    <x v="1"/>
    <s v="Muckleneuk"/>
    <x v="5"/>
    <x v="17"/>
    <n v="1"/>
  </r>
  <r>
    <s v="R 1 500 000"/>
    <n v="1500000"/>
    <s v="2 Bedroom Apartment"/>
    <x v="1"/>
    <s v="Brooklyn"/>
    <x v="0"/>
    <x v="3"/>
    <n v="1"/>
  </r>
  <r>
    <s v="R 575 000"/>
    <n v="575000"/>
    <s v="2 Bedroom Apartment"/>
    <x v="1"/>
    <s v="Muckleneuk"/>
    <x v="5"/>
    <x v="3"/>
    <n v="1"/>
  </r>
  <r>
    <s v="R 495 000"/>
    <n v="495000"/>
    <s v="2 Bedroom Apartment"/>
    <x v="1"/>
    <s v="Wonderboom South"/>
    <x v="1"/>
    <x v="3"/>
    <n v="1"/>
  </r>
  <r>
    <s v="R 620 000"/>
    <n v="620000"/>
    <s v="2 Bedroom Apartment"/>
    <x v="1"/>
    <s v="Pretoria North"/>
    <x v="1"/>
    <x v="3"/>
    <s v="1,5"/>
  </r>
  <r>
    <s v="R 3 392 057"/>
    <n v="3392057"/>
    <s v="3 Bedroom Apartment"/>
    <x v="1"/>
    <s v="Brooklyn"/>
    <x v="0"/>
    <x v="1"/>
    <n v="1"/>
  </r>
  <r>
    <s v="R 520 000"/>
    <n v="520000"/>
    <s v="2 Bedroom Apartment"/>
    <x v="1"/>
    <s v="Weavind Park"/>
    <x v="0"/>
    <x v="3"/>
    <n v="1"/>
  </r>
  <r>
    <s v="R 532 000"/>
    <n v="532000"/>
    <s v="2 Bedroom Apartment"/>
    <x v="1"/>
    <s v="Pretoria North"/>
    <x v="1"/>
    <x v="3"/>
    <n v="1"/>
  </r>
  <r>
    <s v="R 860 000"/>
    <n v="860000"/>
    <s v="1 Bedroom Apartment"/>
    <x v="1"/>
    <s v="Willow Park Manor"/>
    <x v="0"/>
    <x v="7"/>
    <n v="1"/>
  </r>
  <r>
    <s v="R 340 000"/>
    <n v="340000"/>
    <s v="2 Bedroom Apartment"/>
    <x v="1"/>
    <s v="Sunnyside"/>
    <x v="5"/>
    <x v="3"/>
    <n v="1"/>
  </r>
  <r>
    <s v="R 1 100 000"/>
    <n v="1100000"/>
    <s v="2 Bedroom Apartment"/>
    <x v="1"/>
    <s v="Hatfield"/>
    <x v="0"/>
    <x v="3"/>
    <n v="1"/>
  </r>
  <r>
    <s v="R 1 350 000"/>
    <n v="1350000"/>
    <s v="2 Bedroom Apartment"/>
    <x v="1"/>
    <s v="Nieuw Muckleneuk"/>
    <x v="0"/>
    <x v="3"/>
    <n v="2"/>
  </r>
  <r>
    <s v="R 1 258 000"/>
    <n v="1258000"/>
    <s v="3 Bedroom Apartment"/>
    <x v="1"/>
    <s v="Pretoria North"/>
    <x v="1"/>
    <x v="1"/>
    <n v="2"/>
  </r>
  <r>
    <s v="R 790 000"/>
    <n v="790000"/>
    <s v="2 Bedroom Apartment"/>
    <x v="1"/>
    <s v="Moreleta Park"/>
    <x v="0"/>
    <x v="3"/>
    <n v="2"/>
  </r>
  <r>
    <s v="R 790 000"/>
    <n v="790000"/>
    <s v="2 Bedroom Apartment"/>
    <x v="1"/>
    <s v="Moreleta Park"/>
    <x v="0"/>
    <x v="3"/>
    <n v="2"/>
  </r>
  <r>
    <s v="R 699 000"/>
    <n v="699000"/>
    <s v="2 Bedroom Apartment"/>
    <x v="1"/>
    <s v="Lotus Gardens"/>
    <x v="3"/>
    <x v="3"/>
    <n v="1"/>
  </r>
  <r>
    <s v="R 590 000"/>
    <n v="590000"/>
    <s v="2 Bedroom Apartment"/>
    <x v="1"/>
    <s v="Pretoria North"/>
    <x v="1"/>
    <x v="3"/>
    <n v="1"/>
  </r>
  <r>
    <s v="R 350 000"/>
    <n v="350000"/>
    <s v="1 Bedroom Apartment"/>
    <x v="1"/>
    <s v="Pretoria North"/>
    <x v="1"/>
    <x v="7"/>
    <n v="1"/>
  </r>
  <r>
    <s v="R 230 000"/>
    <n v="230000"/>
    <s v="1 Bedroom Apartment"/>
    <x v="1"/>
    <s v="Sunnyside"/>
    <x v="5"/>
    <x v="7"/>
    <n v="1"/>
  </r>
  <r>
    <s v="R 1 380 000"/>
    <n v="1380000"/>
    <s v="3 Bedroom Apartment"/>
    <x v="1"/>
    <s v="Sinoville"/>
    <x v="1"/>
    <x v="1"/>
    <n v="2"/>
  </r>
  <r>
    <s v="R 1 100 000"/>
    <n v="1100000"/>
    <s v="3 Bedroom Apartment"/>
    <x v="1"/>
    <s v="Monument Park"/>
    <x v="6"/>
    <x v="1"/>
    <n v="1"/>
  </r>
  <r>
    <s v="R 345 000"/>
    <n v="345000"/>
    <s v="1 Bedroom Apartment"/>
    <x v="1"/>
    <s v="Sunnyside"/>
    <x v="5"/>
    <x v="7"/>
    <n v="1"/>
  </r>
  <r>
    <s v="R 1 500 000"/>
    <n v="1500000"/>
    <s v="1 Bedroom Apartment"/>
    <x v="1"/>
    <s v="Ashlea Gardens"/>
    <x v="0"/>
    <x v="7"/>
    <n v="1"/>
  </r>
  <r>
    <s v="R 750 000"/>
    <n v="750000"/>
    <s v="2 Bedroom Apartment"/>
    <x v="1"/>
    <s v="Moreleta Park"/>
    <x v="0"/>
    <x v="3"/>
    <n v="2"/>
  </r>
  <r>
    <s v="R 1 500 000"/>
    <n v="1500000"/>
    <s v="1 Bedroom Apartment"/>
    <x v="1"/>
    <s v="Menlyn"/>
    <x v="0"/>
    <x v="7"/>
    <n v="1"/>
  </r>
  <r>
    <s v="R 650 000"/>
    <n v="650000"/>
    <s v="3 Bedroom Apartment"/>
    <x v="1"/>
    <s v="Sunnyside"/>
    <x v="5"/>
    <x v="1"/>
    <n v="2"/>
  </r>
  <r>
    <s v="R 1 099 000"/>
    <n v="1099000"/>
    <s v="2 Bedroom Apartment"/>
    <x v="1"/>
    <s v="Montana"/>
    <x v="1"/>
    <x v="3"/>
    <n v="2"/>
  </r>
  <r>
    <s v="R 585 000"/>
    <n v="585000"/>
    <s v="2.5 Bedroom Apartment"/>
    <x v="1"/>
    <s v="Sunnyside"/>
    <x v="5"/>
    <x v="10"/>
    <n v="1"/>
  </r>
  <r>
    <s v="R 1 100 000"/>
    <n v="1100000"/>
    <s v="3 Bedroom Apartment"/>
    <x v="1"/>
    <s v="Monument Park"/>
    <x v="6"/>
    <x v="1"/>
    <n v="1"/>
  </r>
  <r>
    <s v="R 990 000"/>
    <n v="990000"/>
    <s v="2 Bedroom Apartment"/>
    <x v="1"/>
    <s v="Rietfontein"/>
    <x v="1"/>
    <x v="3"/>
    <n v="1"/>
  </r>
  <r>
    <s v="R 528 000"/>
    <n v="528000"/>
    <s v="2 Bedroom Apartment"/>
    <x v="1"/>
    <s v="Sunnyside"/>
    <x v="5"/>
    <x v="3"/>
    <s v="2,5"/>
  </r>
  <r>
    <s v="R 650 000"/>
    <n v="650000"/>
    <s v="2.5 Bedroom Apartment"/>
    <x v="1"/>
    <s v="Sunnyside"/>
    <x v="5"/>
    <x v="10"/>
    <n v="1"/>
  </r>
  <r>
    <s v="R 1 200 000"/>
    <n v="1200000"/>
    <s v="2 Bedroom Apartment"/>
    <x v="1"/>
    <s v="Blyde Riverwalk Estate"/>
    <x v="0"/>
    <x v="3"/>
    <n v="2"/>
  </r>
  <r>
    <s v="R 360 000"/>
    <n v="360000"/>
    <s v="1 Bedroom Apartment"/>
    <x v="1"/>
    <s v="Pretoria Central"/>
    <x v="5"/>
    <x v="7"/>
    <n v="1"/>
  </r>
  <r>
    <s v="R 680 000"/>
    <n v="680000"/>
    <s v="2.5 Bedroom Apartment"/>
    <x v="1"/>
    <s v="Arcadia"/>
    <x v="5"/>
    <x v="10"/>
    <n v="1"/>
  </r>
  <r>
    <s v="R 710 000"/>
    <n v="710000"/>
    <s v="2 Bedroom Apartment"/>
    <x v="1"/>
    <s v="Rietfontein"/>
    <x v="1"/>
    <x v="3"/>
    <n v="1"/>
  </r>
  <r>
    <s v="R 560 000"/>
    <n v="560000"/>
    <s v="2 Bedroom Apartment"/>
    <x v="1"/>
    <s v="Pretoria North"/>
    <x v="1"/>
    <x v="3"/>
    <n v="1"/>
  </r>
  <r>
    <s v="R 1 720 000"/>
    <n v="1720000"/>
    <s v="1 Bedroom Apartment"/>
    <x v="1"/>
    <s v="Ashlea Gardens"/>
    <x v="0"/>
    <x v="7"/>
    <n v="1"/>
  </r>
  <r>
    <s v="R 1 099 000"/>
    <n v="1099000"/>
    <s v="2 Bedroom Apartment"/>
    <x v="1"/>
    <s v="Montana"/>
    <x v="1"/>
    <x v="3"/>
    <n v="2"/>
  </r>
  <r>
    <s v="R 370 000"/>
    <n v="370000"/>
    <s v="1.5 Bedroom Apartment"/>
    <x v="1"/>
    <s v="Pretoria Central"/>
    <x v="5"/>
    <x v="17"/>
    <n v="1"/>
  </r>
  <r>
    <s v="R 1 450 000"/>
    <n v="1450000"/>
    <s v="2 Bedroom Apartment"/>
    <x v="1"/>
    <s v="Hatfield"/>
    <x v="0"/>
    <x v="3"/>
    <s v="1,5"/>
  </r>
  <r>
    <s v="R 550 000"/>
    <n v="550000"/>
    <s v="3 Bedroom Apartment"/>
    <x v="1"/>
    <s v="Pretoria Central"/>
    <x v="5"/>
    <x v="1"/>
    <n v="1"/>
  </r>
  <r>
    <s v="R 550 000"/>
    <n v="550000"/>
    <s v="2 Bedroom Apartment"/>
    <x v="1"/>
    <s v="Sunnyside"/>
    <x v="5"/>
    <x v="3"/>
    <n v="1"/>
  </r>
  <r>
    <s v="R 353 000"/>
    <n v="353000"/>
    <s v="2 Bedroom Apartment"/>
    <x v="1"/>
    <s v="Pretoria North"/>
    <x v="1"/>
    <x v="3"/>
    <n v="1"/>
  </r>
  <r>
    <s v="R 680 000"/>
    <n v="680000"/>
    <s v="2.5 Bedroom Apartment"/>
    <x v="1"/>
    <s v="Arcadia"/>
    <x v="5"/>
    <x v="10"/>
    <n v="1"/>
  </r>
  <r>
    <s v="R 449 000"/>
    <n v="449000"/>
    <s v="1 Bedroom Apartment"/>
    <x v="1"/>
    <s v="Wonderboom South"/>
    <x v="1"/>
    <x v="7"/>
    <n v="1"/>
  </r>
  <r>
    <s v="R 456 000"/>
    <n v="456000"/>
    <s v="2.5 Bedroom Apartment"/>
    <x v="1"/>
    <s v="Pretoria Central"/>
    <x v="5"/>
    <x v="10"/>
    <n v="1"/>
  </r>
  <r>
    <s v="R 850 000"/>
    <n v="850000"/>
    <s v="1 Bedroom Apartment"/>
    <x v="1"/>
    <s v="Blyde Riverwalk Estate"/>
    <x v="0"/>
    <x v="7"/>
    <n v="1"/>
  </r>
  <r>
    <s v="R 599 999"/>
    <n v="599999"/>
    <s v="2 Bedroom Apartment"/>
    <x v="1"/>
    <s v="Wonderboom South"/>
    <x v="1"/>
    <x v="3"/>
    <n v="1"/>
  </r>
  <r>
    <s v="R 1 340 000"/>
    <n v="1340000"/>
    <s v="1 Bedroom Apartment"/>
    <x v="1"/>
    <s v="Pretoria Central"/>
    <x v="5"/>
    <x v="7"/>
    <n v="1"/>
  </r>
  <r>
    <s v="R 260 000"/>
    <n v="260000"/>
    <s v="1 Bedroom Apartment"/>
    <x v="1"/>
    <s v="Pretoria West"/>
    <x v="2"/>
    <x v="7"/>
    <n v="1"/>
  </r>
  <r>
    <s v="R 1 350 000"/>
    <n v="1350000"/>
    <s v="2 Bedroom Apartment"/>
    <x v="1"/>
    <s v="Brooklyn"/>
    <x v="0"/>
    <x v="3"/>
    <n v="2"/>
  </r>
  <r>
    <s v="R 520 000"/>
    <n v="520000"/>
    <s v="3 Bedroom Apartment"/>
    <x v="1"/>
    <s v="Pretoria Central"/>
    <x v="5"/>
    <x v="1"/>
    <n v="1"/>
  </r>
  <r>
    <s v="R 339 000"/>
    <n v="339000"/>
    <s v="1 Bedroom Apartment"/>
    <x v="1"/>
    <s v="Muckleneuk"/>
    <x v="5"/>
    <x v="7"/>
    <n v="1"/>
  </r>
  <r>
    <s v="R 2 490 000"/>
    <n v="2490000"/>
    <s v="3 Bedroom Apartment"/>
    <x v="1"/>
    <s v="Brooklyn"/>
    <x v="0"/>
    <x v="1"/>
    <n v="2"/>
  </r>
  <r>
    <s v="R 389 000"/>
    <n v="389000"/>
    <s v="2 Bedroom Apartment"/>
    <x v="1"/>
    <s v="Muckleneuk"/>
    <x v="5"/>
    <x v="3"/>
    <n v="1"/>
  </r>
  <r>
    <s v="R 423 637"/>
    <n v="423637"/>
    <s v="3 Bedroom Apartment"/>
    <x v="1"/>
    <s v="Sunnyside"/>
    <x v="5"/>
    <x v="1"/>
    <n v="1"/>
  </r>
  <r>
    <s v="R 1 850 000"/>
    <n v="1850000"/>
    <s v="1 Bedroom Apartment"/>
    <x v="1"/>
    <s v="Nieuw Muckleneuk"/>
    <x v="0"/>
    <x v="7"/>
    <n v="1"/>
  </r>
  <r>
    <s v="R 1 150 000"/>
    <n v="1150000"/>
    <s v="2 Bedroom Apartment"/>
    <x v="1"/>
    <s v="The Hills Game Reserve Estate"/>
    <x v="4"/>
    <x v="3"/>
    <n v="2"/>
  </r>
  <r>
    <s v="R 480 000"/>
    <n v="480000"/>
    <s v="2 Bedroom Apartment"/>
    <x v="1"/>
    <s v="Pretoria North"/>
    <x v="1"/>
    <x v="3"/>
    <n v="1"/>
  </r>
  <r>
    <s v="R 499 000"/>
    <n v="499000"/>
    <s v="0.5 Bedroom Apartment"/>
    <x v="1"/>
    <s v="Oukraal Estate"/>
    <x v="0"/>
    <x v="2"/>
    <n v="1"/>
  </r>
  <r>
    <s v="R 640 000"/>
    <n v="640000"/>
    <s v="3 Bedroom Apartment"/>
    <x v="1"/>
    <s v="Sunnyside"/>
    <x v="5"/>
    <x v="1"/>
    <n v="2"/>
  </r>
  <r>
    <s v="R 590 000"/>
    <n v="590000"/>
    <s v="2 Bedroom Apartment"/>
    <x v="1"/>
    <s v="Pretoria North"/>
    <x v="1"/>
    <x v="3"/>
    <n v="1"/>
  </r>
  <r>
    <s v="R 850 000"/>
    <n v="850000"/>
    <s v="2 Bedroom Apartment"/>
    <x v="1"/>
    <s v="Olympus Heights Estate"/>
    <x v="0"/>
    <x v="3"/>
    <n v="1"/>
  </r>
  <r>
    <s v="R 595 000"/>
    <n v="595000"/>
    <s v="1 Bedroom Apartment"/>
    <x v="1"/>
    <s v="Wolmer"/>
    <x v="1"/>
    <x v="7"/>
    <n v="1"/>
  </r>
  <r>
    <s v="R 300 000"/>
    <n v="300000"/>
    <s v="1 Bedroom Apartment"/>
    <x v="1"/>
    <s v="Sunnyside"/>
    <x v="5"/>
    <x v="7"/>
    <n v="1"/>
  </r>
  <r>
    <s v="R 945 000"/>
    <n v="945000"/>
    <s v="2 Bedroom Apartment"/>
    <x v="1"/>
    <s v="Montana"/>
    <x v="1"/>
    <x v="3"/>
    <n v="1"/>
  </r>
  <r>
    <s v="R 2 360 000"/>
    <n v="2360000"/>
    <s v="3 Bedroom Apartment"/>
    <x v="1"/>
    <s v="Six Fountains Residential Estate"/>
    <x v="0"/>
    <x v="1"/>
    <s v="2,5"/>
  </r>
  <r>
    <s v="R 1 150 000"/>
    <n v="1150000"/>
    <s v="2 Bedroom Apartment"/>
    <x v="1"/>
    <s v="The Hills Game Reserve Estate"/>
    <x v="4"/>
    <x v="3"/>
    <n v="2"/>
  </r>
  <r>
    <s v="R 1 258 000"/>
    <n v="1258000"/>
    <s v="3 Bedroom Apartment"/>
    <x v="1"/>
    <s v="Pretoria North"/>
    <x v="1"/>
    <x v="1"/>
    <n v="2"/>
  </r>
  <r>
    <s v="R 470 000"/>
    <n v="470000"/>
    <s v="1 Bedroom Apartment"/>
    <x v="1"/>
    <s v="Waverley"/>
    <x v="1"/>
    <x v="7"/>
    <n v="1"/>
  </r>
  <r>
    <s v="R 470 000"/>
    <n v="470000"/>
    <s v="1 Bedroom Apartment"/>
    <x v="1"/>
    <s v="Waverley"/>
    <x v="1"/>
    <x v="7"/>
    <n v="1"/>
  </r>
  <r>
    <s v="R 495 000"/>
    <n v="495000"/>
    <s v="2 Bedroom Apartment"/>
    <x v="1"/>
    <s v="Pretoria North"/>
    <x v="1"/>
    <x v="3"/>
    <n v="1"/>
  </r>
  <r>
    <s v="R 690 000"/>
    <n v="690000"/>
    <s v="2 Bedroom Apartment"/>
    <x v="1"/>
    <s v="Hatfield"/>
    <x v="0"/>
    <x v="3"/>
    <n v="1"/>
  </r>
  <r>
    <s v="R 1 258 000"/>
    <n v="1258000"/>
    <s v="3 Bedroom Apartment"/>
    <x v="1"/>
    <s v="Pretoria North"/>
    <x v="1"/>
    <x v="1"/>
    <n v="2"/>
  </r>
  <r>
    <s v="R 420 000"/>
    <n v="420000"/>
    <s v="2 Bedroom Apartment"/>
    <x v="1"/>
    <s v="Sunnyside"/>
    <x v="5"/>
    <x v="3"/>
    <n v="1"/>
  </r>
  <r>
    <s v="R 990 000"/>
    <n v="990000"/>
    <s v="1 Bedroom Apartment"/>
    <x v="1"/>
    <s v="Brooklyn"/>
    <x v="0"/>
    <x v="7"/>
    <n v="1"/>
  </r>
  <r>
    <s v="R 980 000"/>
    <n v="980000"/>
    <s v="2 Bedroom Apartment"/>
    <x v="1"/>
    <s v="Willow Park Manor"/>
    <x v="0"/>
    <x v="3"/>
    <n v="1"/>
  </r>
  <r>
    <s v="R 390 000"/>
    <n v="390000"/>
    <s v="1 Bedroom Apartment"/>
    <x v="1"/>
    <s v="Arcadia"/>
    <x v="5"/>
    <x v="7"/>
    <n v="1"/>
  </r>
  <r>
    <s v="R 577 900"/>
    <n v="577900"/>
    <s v="2 Bedroom Apartment"/>
    <x v="1"/>
    <s v="Gezina"/>
    <x v="1"/>
    <x v="3"/>
    <n v="1"/>
  </r>
  <r>
    <s v="R 545 000"/>
    <n v="545000"/>
    <s v="2 Bedroom Apartment"/>
    <x v="1"/>
    <s v="Sunnyside"/>
    <x v="5"/>
    <x v="3"/>
    <n v="1"/>
  </r>
  <r>
    <s v="R 2 095 000"/>
    <n v="2095000"/>
    <s v="2 Bedroom Apartment"/>
    <x v="1"/>
    <s v="Menlo Park"/>
    <x v="0"/>
    <x v="3"/>
    <n v="2"/>
  </r>
  <r>
    <s v="R 980 000"/>
    <n v="980000"/>
    <s v="2 Bedroom Apartment"/>
    <x v="1"/>
    <s v="Willow Park Manor"/>
    <x v="0"/>
    <x v="3"/>
    <n v="1"/>
  </r>
  <r>
    <s v="R 1 485 000"/>
    <n v="1485000"/>
    <s v="2 Bedroom Apartment"/>
    <x v="1"/>
    <s v="Brooklyn"/>
    <x v="0"/>
    <x v="3"/>
    <n v="2"/>
  </r>
  <r>
    <s v="R 1 290 000"/>
    <n v="1290000"/>
    <s v="2 Bedroom Apartment"/>
    <x v="1"/>
    <s v="Brooklyn"/>
    <x v="0"/>
    <x v="3"/>
    <n v="2"/>
  </r>
  <r>
    <s v="R 630 000"/>
    <n v="630000"/>
    <s v="3 Bedroom Apartment"/>
    <x v="1"/>
    <s v="Sunnyside"/>
    <x v="5"/>
    <x v="1"/>
    <n v="2"/>
  </r>
  <r>
    <s v="R 650 000"/>
    <n v="650000"/>
    <s v="2 Bedroom Apartment"/>
    <x v="1"/>
    <s v="Lotus Gardens"/>
    <x v="3"/>
    <x v="3"/>
    <n v="1"/>
  </r>
  <r>
    <s v="R 500 000"/>
    <n v="500000"/>
    <s v="2.5 Bedroom Apartment"/>
    <x v="1"/>
    <s v="Pretoria Gardens"/>
    <x v="2"/>
    <x v="10"/>
    <n v="1"/>
  </r>
  <r>
    <s v="R 525 000"/>
    <n v="525000"/>
    <s v="2 Bedroom Apartment"/>
    <x v="1"/>
    <s v="Wonderboom South"/>
    <x v="1"/>
    <x v="3"/>
    <n v="1"/>
  </r>
  <r>
    <s v="R 265 000"/>
    <n v="265000"/>
    <s v="1 Bedroom Apartment"/>
    <x v="1"/>
    <s v="Sunnyside"/>
    <x v="5"/>
    <x v="7"/>
    <n v="1"/>
  </r>
  <r>
    <s v="R 480 000"/>
    <n v="480000"/>
    <s v="2 Bedroom Apartment"/>
    <x v="1"/>
    <s v="Pretoria North"/>
    <x v="1"/>
    <x v="3"/>
    <n v="1"/>
  </r>
  <r>
    <s v="R 799 000"/>
    <n v="799000"/>
    <s v="5 Bedroom Apartment"/>
    <x v="1"/>
    <s v="Sunnyside"/>
    <x v="5"/>
    <x v="2"/>
    <n v="1"/>
  </r>
  <r>
    <s v="R 695 000"/>
    <n v="695000"/>
    <s v="2 Bedroom Apartment"/>
    <x v="1"/>
    <s v="Magalieskruin"/>
    <x v="1"/>
    <x v="3"/>
    <n v="1"/>
  </r>
  <r>
    <s v="R 1 695 000"/>
    <n v="1695000"/>
    <s v="2 Bedroom Apartment"/>
    <x v="1"/>
    <s v="Menlo Park"/>
    <x v="0"/>
    <x v="3"/>
    <n v="2"/>
  </r>
  <r>
    <s v="R 550 000"/>
    <n v="550000"/>
    <s v="3 Bedroom Apartment"/>
    <x v="1"/>
    <s v="Pretoria Central"/>
    <x v="5"/>
    <x v="1"/>
    <n v="1"/>
  </r>
  <r>
    <s v="R 1 720 000"/>
    <n v="1720000"/>
    <s v="1 Bedroom Apartment"/>
    <x v="1"/>
    <s v="Ashlea Gardens"/>
    <x v="0"/>
    <x v="7"/>
    <n v="1"/>
  </r>
  <r>
    <s v="R 800 000"/>
    <n v="800000"/>
    <s v="1 Bedroom Apartment"/>
    <x v="1"/>
    <s v="Silver Lakes"/>
    <x v="0"/>
    <x v="7"/>
    <n v="1"/>
  </r>
  <r>
    <s v="R 1 200 000"/>
    <n v="1200000"/>
    <s v="2 Bedroom Apartment"/>
    <x v="1"/>
    <s v="Blyde Riverwalk Estate"/>
    <x v="0"/>
    <x v="3"/>
    <n v="2"/>
  </r>
  <r>
    <s v="R 820 000"/>
    <n v="820000"/>
    <s v="2 Bedroom Apartment"/>
    <x v="1"/>
    <s v="Olympus AH"/>
    <x v="4"/>
    <x v="3"/>
    <n v="1"/>
  </r>
  <r>
    <s v="R 1 275 000"/>
    <n v="1275000"/>
    <s v="3 Bedroom Apartment"/>
    <x v="1"/>
    <s v="Lynnwood Glen"/>
    <x v="0"/>
    <x v="1"/>
    <s v="1,5"/>
  </r>
  <r>
    <s v="R 1 490 000"/>
    <n v="1490000"/>
    <s v="2 Bedroom Apartment"/>
    <x v="1"/>
    <s v="Faerie Glen"/>
    <x v="0"/>
    <x v="3"/>
    <n v="2"/>
  </r>
  <r>
    <s v="R 550 000"/>
    <n v="550000"/>
    <s v="2 Bedroom Apartment"/>
    <x v="1"/>
    <s v="Pretoria Gardens"/>
    <x v="2"/>
    <x v="3"/>
    <s v="1,5"/>
  </r>
  <r>
    <s v="R 2 300 000"/>
    <n v="2300000"/>
    <s v="3 Bedroom Apartment"/>
    <x v="1"/>
    <s v="Boardwalk"/>
    <x v="0"/>
    <x v="1"/>
    <n v="2"/>
  </r>
  <r>
    <s v="R 580 000"/>
    <n v="580000"/>
    <s v="2 Bedroom Apartment"/>
    <x v="1"/>
    <s v="Pretoria North"/>
    <x v="1"/>
    <x v="3"/>
    <n v="1"/>
  </r>
  <r>
    <s v="R 780 000"/>
    <n v="780000"/>
    <s v="3 Bedroom Apartment"/>
    <x v="1"/>
    <s v="Sunnyside"/>
    <x v="5"/>
    <x v="1"/>
    <n v="2"/>
  </r>
  <r>
    <s v="R 275 000"/>
    <n v="275000"/>
    <s v="1 Bedroom Apartment"/>
    <x v="1"/>
    <s v="Pretoria Central"/>
    <x v="5"/>
    <x v="7"/>
    <n v="1"/>
  </r>
  <r>
    <s v="R 600 000"/>
    <n v="600000"/>
    <s v="2 Bedroom Apartment"/>
    <x v="1"/>
    <s v="Queenswood"/>
    <x v="0"/>
    <x v="3"/>
    <n v="1"/>
  </r>
  <r>
    <s v="R 550 000"/>
    <n v="550000"/>
    <s v="2 Bedroom Apartment"/>
    <x v="1"/>
    <s v="Pretoria Gardens"/>
    <x v="2"/>
    <x v="3"/>
    <s v="1,5"/>
  </r>
  <r>
    <s v="R 730 000"/>
    <n v="730000"/>
    <s v="2 Bedroom Apartment"/>
    <x v="1"/>
    <s v="Garsfontein"/>
    <x v="0"/>
    <x v="3"/>
    <n v="1"/>
  </r>
  <r>
    <s v="R 275 000"/>
    <n v="275000"/>
    <s v="1 Bedroom Apartment"/>
    <x v="1"/>
    <s v="Pretoria Central"/>
    <x v="5"/>
    <x v="7"/>
    <n v="1"/>
  </r>
  <r>
    <s v="R 499 000"/>
    <n v="499000"/>
    <s v="0.5 Bedroom Apartment"/>
    <x v="1"/>
    <s v="Oukraal Estate"/>
    <x v="0"/>
    <x v="2"/>
    <n v="1"/>
  </r>
  <r>
    <s v="R 615 000"/>
    <n v="615000"/>
    <s v="1 Bedroom Apartment"/>
    <x v="1"/>
    <s v="Oukraal Estate"/>
    <x v="0"/>
    <x v="7"/>
    <n v="1"/>
  </r>
  <r>
    <s v="R 750 000"/>
    <n v="750000"/>
    <s v="2 Bedroom Apartment"/>
    <x v="1"/>
    <s v="Montana Tuine"/>
    <x v="1"/>
    <x v="3"/>
    <n v="2"/>
  </r>
  <r>
    <s v="R 1 400 000"/>
    <n v="1400000"/>
    <s v="3 Bedroom Apartment"/>
    <x v="1"/>
    <s v="Shere"/>
    <x v="4"/>
    <x v="1"/>
    <n v="2"/>
  </r>
  <r>
    <s v="R 1 500 000"/>
    <n v="1500000"/>
    <s v="2 Bedroom Apartment"/>
    <x v="1"/>
    <s v="Blyde Riverwalk Estate"/>
    <x v="0"/>
    <x v="3"/>
    <n v="1"/>
  </r>
  <r>
    <s v="R 533 000"/>
    <n v="533000"/>
    <s v="1.5 Bedroom Apartment"/>
    <x v="1"/>
    <s v="Arcadia"/>
    <x v="5"/>
    <x v="17"/>
    <n v="1"/>
  </r>
  <r>
    <s v="R 310 000"/>
    <n v="310000"/>
    <s v="1 Bedroom Apartment"/>
    <x v="1"/>
    <s v="Pretoria Central"/>
    <x v="5"/>
    <x v="7"/>
    <n v="1"/>
  </r>
  <r>
    <s v="R 2 550 000"/>
    <n v="2550000"/>
    <s v="2 Bedroom Apartment"/>
    <x v="1"/>
    <s v="Muckleneuk"/>
    <x v="5"/>
    <x v="3"/>
    <s v="2,5"/>
  </r>
  <r>
    <s v="R 820 000"/>
    <n v="820000"/>
    <s v="2 Bedroom Apartment"/>
    <x v="1"/>
    <s v="Queenswood"/>
    <x v="0"/>
    <x v="3"/>
    <s v="1,5"/>
  </r>
  <r>
    <s v="R 615 000"/>
    <n v="615000"/>
    <s v="1 Bedroom Apartment"/>
    <x v="1"/>
    <s v="Oukraal Estate"/>
    <x v="0"/>
    <x v="7"/>
    <n v="1"/>
  </r>
  <r>
    <s v="R 1 800 000"/>
    <n v="1800000"/>
    <s v="3 Bedroom Apartment"/>
    <x v="1"/>
    <s v="Zambezi Manor Lifestyle Estate"/>
    <x v="1"/>
    <x v="1"/>
    <s v="N/A"/>
  </r>
  <r>
    <s v="R 498 000"/>
    <n v="498000"/>
    <s v="2 Bedroom Apartment"/>
    <x v="1"/>
    <s v="Silverton"/>
    <x v="0"/>
    <x v="3"/>
    <n v="1"/>
  </r>
  <r>
    <s v="R 516 000"/>
    <n v="516000"/>
    <s v="1.5 Bedroom Apartment"/>
    <x v="1"/>
    <s v="Arcadia"/>
    <x v="5"/>
    <x v="17"/>
    <s v="1,5"/>
  </r>
  <r>
    <s v="R 500 000"/>
    <n v="500000"/>
    <s v="1.5 Bedroom Apartment"/>
    <x v="1"/>
    <s v="Arcadia"/>
    <x v="5"/>
    <x v="17"/>
    <s v="1,5"/>
  </r>
  <r>
    <s v="R 780 000"/>
    <n v="780000"/>
    <s v="1 Bedroom Apartment"/>
    <x v="1"/>
    <s v="Blyde Riverwalk Estate"/>
    <x v="0"/>
    <x v="7"/>
    <n v="1"/>
  </r>
  <r>
    <s v="R 429 000"/>
    <n v="429000"/>
    <s v="1 Bedroom Apartment"/>
    <x v="1"/>
    <s v="Mountain View"/>
    <x v="1"/>
    <x v="7"/>
    <n v="1"/>
  </r>
  <r>
    <s v="R 650 000"/>
    <n v="650000"/>
    <s v="1 Bedroom Apartment"/>
    <x v="1"/>
    <s v="Shere"/>
    <x v="4"/>
    <x v="7"/>
    <n v="1"/>
  </r>
  <r>
    <s v="R 682 000"/>
    <n v="682000"/>
    <s v="2 Bedroom Apartment"/>
    <x v="1"/>
    <s v="Andeon"/>
    <x v="2"/>
    <x v="3"/>
    <n v="1"/>
  </r>
  <r>
    <s v="R 780 000"/>
    <n v="780000"/>
    <s v="1 Bedroom Apartment"/>
    <x v="1"/>
    <s v="Hatfield"/>
    <x v="0"/>
    <x v="7"/>
    <n v="1"/>
  </r>
  <r>
    <s v="R 850 000"/>
    <n v="850000"/>
    <s v="2 Bedroom Apartment"/>
    <x v="1"/>
    <s v="Monument Park"/>
    <x v="6"/>
    <x v="3"/>
    <n v="1"/>
  </r>
  <r>
    <s v="R 720 000"/>
    <n v="720000"/>
    <s v="2 Bedroom Apartment"/>
    <x v="1"/>
    <s v="Montana"/>
    <x v="1"/>
    <x v="3"/>
    <n v="2"/>
  </r>
  <r>
    <s v="R 425 000"/>
    <n v="425000"/>
    <s v="6 Bedroom Apartment"/>
    <x v="1"/>
    <s v="Sunnyside"/>
    <x v="5"/>
    <x v="6"/>
    <n v="2"/>
  </r>
  <r>
    <s v="R 1 300 000"/>
    <n v="1300000"/>
    <s v="3 Bedroom Apartment"/>
    <x v="1"/>
    <s v="Lombardy Estate"/>
    <x v="0"/>
    <x v="1"/>
    <n v="2"/>
  </r>
  <r>
    <s v="R 765 000"/>
    <n v="765000"/>
    <s v="1 Bedroom Apartment"/>
    <x v="1"/>
    <s v="Hatfield"/>
    <x v="0"/>
    <x v="7"/>
    <n v="1"/>
  </r>
  <r>
    <s v="R 5 500 000"/>
    <n v="5500000"/>
    <s v="24 Bedroom Apartment"/>
    <x v="1"/>
    <s v="Pretoria North"/>
    <x v="1"/>
    <x v="26"/>
    <n v="24"/>
  </r>
  <r>
    <s v="R 940 000"/>
    <n v="940000"/>
    <s v="2 Bedroom Apartment"/>
    <x v="1"/>
    <s v="Montana Tuine"/>
    <x v="1"/>
    <x v="3"/>
    <n v="1"/>
  </r>
  <r>
    <s v="R 450 000"/>
    <n v="450000"/>
    <s v="2 Bedroom Apartment"/>
    <x v="1"/>
    <s v="Pretoria North"/>
    <x v="1"/>
    <x v="3"/>
    <n v="1"/>
  </r>
  <r>
    <s v="R 520 000"/>
    <n v="520000"/>
    <s v="2 Bedroom Apartment"/>
    <x v="1"/>
    <s v="Weavind Park"/>
    <x v="0"/>
    <x v="3"/>
    <n v="2"/>
  </r>
  <r>
    <s v="R 490 000"/>
    <n v="490000"/>
    <s v="1 Bedroom Apartment"/>
    <x v="1"/>
    <s v="Montana"/>
    <x v="1"/>
    <x v="7"/>
    <n v="1"/>
  </r>
  <r>
    <s v="R 450 000"/>
    <n v="450000"/>
    <s v="1 Bedroom Apartment"/>
    <x v="1"/>
    <s v="Philip Nel Park"/>
    <x v="2"/>
    <x v="7"/>
    <n v="1"/>
  </r>
  <r>
    <s v="R 299 000"/>
    <n v="299000"/>
    <s v="1 Bedroom Apartment"/>
    <x v="1"/>
    <s v="Arcadia"/>
    <x v="5"/>
    <x v="7"/>
    <n v="1"/>
  </r>
  <r>
    <s v="R 700 000"/>
    <n v="700000"/>
    <s v="3 Bedroom Apartment"/>
    <x v="1"/>
    <s v="Sunnyside"/>
    <x v="5"/>
    <x v="1"/>
    <n v="2"/>
  </r>
  <r>
    <s v="R 840 000"/>
    <n v="840000"/>
    <s v="2 Bedroom Apartment"/>
    <x v="1"/>
    <s v="Elarduspark"/>
    <x v="0"/>
    <x v="3"/>
    <s v="1,5"/>
  </r>
  <r>
    <s v="R 490 000"/>
    <n v="490000"/>
    <s v="1 Bedroom Apartment"/>
    <x v="1"/>
    <s v="Montana"/>
    <x v="1"/>
    <x v="7"/>
    <n v="1"/>
  </r>
  <r>
    <s v="R 260 000"/>
    <n v="260000"/>
    <s v="1 Bedroom Apartment"/>
    <x v="1"/>
    <s v="Sunnyside"/>
    <x v="5"/>
    <x v="7"/>
    <n v="1"/>
  </r>
  <r>
    <s v="R 949 000"/>
    <n v="949000"/>
    <s v="2 Bedroom Apartment"/>
    <x v="1"/>
    <s v="Montana"/>
    <x v="1"/>
    <x v="3"/>
    <n v="2"/>
  </r>
  <r>
    <s v="R 320 000"/>
    <n v="320000"/>
    <s v="1 Bedroom Apartment"/>
    <x v="1"/>
    <s v="Sunnyside"/>
    <x v="5"/>
    <x v="7"/>
    <n v="1"/>
  </r>
  <r>
    <s v="R 1 250 000"/>
    <n v="1250000"/>
    <s v="2 Bedroom Apartment"/>
    <x v="1"/>
    <s v="Hatfield"/>
    <x v="0"/>
    <x v="3"/>
    <n v="1"/>
  </r>
  <r>
    <s v="R 820 000"/>
    <n v="820000"/>
    <s v="2 Bedroom Apartment"/>
    <x v="1"/>
    <s v="Lynnwood Glen"/>
    <x v="0"/>
    <x v="3"/>
    <n v="1"/>
  </r>
  <r>
    <s v="R 800 000"/>
    <n v="800000"/>
    <s v="1 Bedroom Apartment"/>
    <x v="1"/>
    <s v="Blyde Riverwalk Estate"/>
    <x v="0"/>
    <x v="7"/>
    <n v="1"/>
  </r>
  <r>
    <s v="R 950 000"/>
    <n v="950000"/>
    <s v="2 Bedroom Apartment"/>
    <x v="1"/>
    <s v="Lombardy Estate"/>
    <x v="0"/>
    <x v="3"/>
    <n v="2"/>
  </r>
  <r>
    <s v="R 550 000"/>
    <n v="550000"/>
    <s v="2 Bedroom Apartment"/>
    <x v="1"/>
    <s v="Arcadia"/>
    <x v="5"/>
    <x v="3"/>
    <n v="2"/>
  </r>
  <r>
    <s v="R 890 000"/>
    <n v="890000"/>
    <s v="2 Bedroom Apartment"/>
    <x v="1"/>
    <s v="Pretoriuspark"/>
    <x v="0"/>
    <x v="3"/>
    <n v="2"/>
  </r>
  <r>
    <s v="R 900 000"/>
    <n v="900000"/>
    <s v="1 Bedroom Apartment"/>
    <x v="1"/>
    <s v="Faerie Glen"/>
    <x v="0"/>
    <x v="7"/>
    <n v="1"/>
  </r>
  <r>
    <s v="R 3 000 000"/>
    <n v="3000000"/>
    <s v="3 Bedroom Apartment"/>
    <x v="1"/>
    <s v="Baileys Muckleneuk"/>
    <x v="0"/>
    <x v="1"/>
    <s v="2,5"/>
  </r>
  <r>
    <s v="R 5 000 000"/>
    <n v="5000000"/>
    <s v="2 Bedroom Apartment"/>
    <x v="1"/>
    <s v="Brooklyn"/>
    <x v="0"/>
    <x v="3"/>
    <s v="2,5"/>
  </r>
  <r>
    <s v="R 780 000"/>
    <n v="780000"/>
    <s v="1 Bedroom Apartment"/>
    <x v="1"/>
    <s v="Hatfield"/>
    <x v="0"/>
    <x v="7"/>
    <n v="1"/>
  </r>
  <r>
    <s v="R 800 000"/>
    <n v="800000"/>
    <s v="1 Bedroom Apartment"/>
    <x v="1"/>
    <s v="Blyde Riverwalk Estate"/>
    <x v="0"/>
    <x v="7"/>
    <n v="1"/>
  </r>
  <r>
    <s v="R 635 000"/>
    <n v="635000"/>
    <s v="2 Bedroom Apartment"/>
    <x v="1"/>
    <s v="Montana"/>
    <x v="1"/>
    <x v="3"/>
    <n v="2"/>
  </r>
  <r>
    <s v="R 420 000"/>
    <n v="420000"/>
    <s v="2 Bedroom Apartment"/>
    <x v="1"/>
    <s v="Sunnyside"/>
    <x v="5"/>
    <x v="3"/>
    <n v="1"/>
  </r>
  <r>
    <s v="R 785 000"/>
    <n v="785000"/>
    <s v="2 Bedroom Apartment"/>
    <x v="1"/>
    <s v="Florauna"/>
    <x v="1"/>
    <x v="3"/>
    <n v="2"/>
  </r>
  <r>
    <s v="R 962 100"/>
    <n v="962100"/>
    <s v="3 Bedroom Apartment"/>
    <x v="1"/>
    <s v="Pretoria Central"/>
    <x v="5"/>
    <x v="1"/>
    <n v="2"/>
  </r>
  <r>
    <s v="R 540 000"/>
    <n v="540000"/>
    <s v="0.5 Bedroom Apartment"/>
    <x v="1"/>
    <s v="Hatfield"/>
    <x v="0"/>
    <x v="2"/>
    <n v="1"/>
  </r>
  <r>
    <s v="R 1 350 000"/>
    <n v="1350000"/>
    <s v="3 Bedroom Apartment"/>
    <x v="1"/>
    <s v="Lombardy Estate"/>
    <x v="0"/>
    <x v="1"/>
    <n v="2"/>
  </r>
  <r>
    <s v="R 1 650 000"/>
    <n v="1650000"/>
    <s v="3 Bedroom Apartment"/>
    <x v="1"/>
    <s v="Blyde Riverwalk Estate"/>
    <x v="0"/>
    <x v="1"/>
    <n v="2"/>
  </r>
  <r>
    <s v="R 410 000"/>
    <n v="410000"/>
    <s v="1 Bedroom Apartment"/>
    <x v="1"/>
    <s v="Dorandia"/>
    <x v="1"/>
    <x v="7"/>
    <n v="1"/>
  </r>
  <r>
    <s v="R 750 000"/>
    <n v="750000"/>
    <s v="3 Bedroom Apartment"/>
    <x v="1"/>
    <s v="Sunnyside"/>
    <x v="5"/>
    <x v="1"/>
    <n v="2"/>
  </r>
  <r>
    <s v="R 640 000"/>
    <n v="640000"/>
    <s v="2 Bedroom Apartment"/>
    <x v="1"/>
    <s v="Twee Riviere Lifestyle Estate"/>
    <x v="1"/>
    <x v="3"/>
    <n v="1"/>
  </r>
  <r>
    <s v="R 810 000"/>
    <n v="810000"/>
    <s v="3 Bedroom Apartment"/>
    <x v="1"/>
    <s v="Zambezi Country Estate"/>
    <x v="1"/>
    <x v="1"/>
    <n v="2"/>
  </r>
  <r>
    <s v="R 320 000"/>
    <n v="320000"/>
    <s v="1 Bedroom Apartment"/>
    <x v="1"/>
    <s v="Arcadia"/>
    <x v="5"/>
    <x v="7"/>
    <n v="1"/>
  </r>
  <r>
    <s v="R 750 000"/>
    <n v="750000"/>
    <s v="1 Bedroom Apartment"/>
    <x v="1"/>
    <s v="Hatfield"/>
    <x v="0"/>
    <x v="7"/>
    <n v="1"/>
  </r>
  <r>
    <s v="R 649 000"/>
    <n v="649000"/>
    <s v="3 Bedroom Apartment"/>
    <x v="1"/>
    <s v="Sinoville"/>
    <x v="1"/>
    <x v="1"/>
    <n v="1"/>
  </r>
  <r>
    <s v="R 430 000"/>
    <n v="430000"/>
    <s v="1 Bedroom Apartment"/>
    <x v="1"/>
    <s v="Sunnyside"/>
    <x v="5"/>
    <x v="7"/>
    <n v="1"/>
  </r>
  <r>
    <s v="R 430 000"/>
    <n v="430000"/>
    <s v="2 Bedroom Apartment"/>
    <x v="1"/>
    <s v="Pretoria North"/>
    <x v="1"/>
    <x v="3"/>
    <n v="1"/>
  </r>
  <r>
    <s v="R 850 000"/>
    <n v="850000"/>
    <s v="2 Bedroom Apartment"/>
    <x v="1"/>
    <s v="Twee Riviere Lifestyle Estate"/>
    <x v="1"/>
    <x v="3"/>
    <s v="2,5"/>
  </r>
  <r>
    <s v="R 550 000"/>
    <n v="550000"/>
    <s v="3 Bedroom Apartment"/>
    <x v="1"/>
    <s v="Sunnyside"/>
    <x v="5"/>
    <x v="1"/>
    <n v="1"/>
  </r>
  <r>
    <s v="R 450 000"/>
    <n v="450000"/>
    <s v="2 Bedroom Apartment"/>
    <x v="1"/>
    <s v="Proclamation Hill"/>
    <x v="2"/>
    <x v="3"/>
    <n v="1"/>
  </r>
  <r>
    <s v="R 950 000"/>
    <n v="950000"/>
    <s v="3 Bedroom Apartment"/>
    <x v="1"/>
    <s v="Sterrewag"/>
    <x v="0"/>
    <x v="1"/>
    <n v="2"/>
  </r>
  <r>
    <s v="R 305 000"/>
    <n v="305000"/>
    <s v="1 Bedroom Apartment"/>
    <x v="1"/>
    <s v="Sunnyside"/>
    <x v="5"/>
    <x v="7"/>
    <n v="1"/>
  </r>
  <r>
    <s v="R 550 000"/>
    <n v="550000"/>
    <s v="2 Bedroom Apartment"/>
    <x v="1"/>
    <s v="Sunnyside"/>
    <x v="5"/>
    <x v="3"/>
    <n v="1"/>
  </r>
  <r>
    <s v="R 2 550 000"/>
    <n v="2550000"/>
    <s v="2 Bedroom Apartment"/>
    <x v="1"/>
    <s v="Muckleneuk"/>
    <x v="5"/>
    <x v="3"/>
    <s v="2,5"/>
  </r>
  <r>
    <s v="R 2 550 000"/>
    <n v="2550000"/>
    <s v="2 Bedroom Apartment"/>
    <x v="1"/>
    <s v="Muckleneuk"/>
    <x v="5"/>
    <x v="3"/>
    <s v="2,5"/>
  </r>
  <r>
    <s v="R 410 000"/>
    <n v="410000"/>
    <s v="1 Bedroom Apartment"/>
    <x v="1"/>
    <s v="Wonderboom South"/>
    <x v="1"/>
    <x v="7"/>
    <n v="1"/>
  </r>
  <r>
    <s v="R 730 000"/>
    <n v="730000"/>
    <s v="3 Bedroom Apartment"/>
    <x v="1"/>
    <s v="Sunnyside"/>
    <x v="5"/>
    <x v="1"/>
    <n v="2"/>
  </r>
  <r>
    <s v="R 910 000"/>
    <n v="910000"/>
    <s v="2 Bedroom Apartment"/>
    <x v="1"/>
    <s v="Olympus AH"/>
    <x v="4"/>
    <x v="3"/>
    <n v="1"/>
  </r>
  <r>
    <s v="R 440 000"/>
    <n v="440000"/>
    <s v="2.5 Bedroom Apartment"/>
    <x v="1"/>
    <s v="Pretoria Central"/>
    <x v="5"/>
    <x v="10"/>
    <s v="1,5"/>
  </r>
  <r>
    <s v="R 630 000"/>
    <n v="630000"/>
    <s v="2 Bedroom Apartment"/>
    <x v="1"/>
    <s v="Wonderboom South"/>
    <x v="1"/>
    <x v="3"/>
    <n v="1"/>
  </r>
  <r>
    <s v="R 1 250 000"/>
    <n v="1250000"/>
    <s v="2 Bedroom Apartment"/>
    <x v="1"/>
    <s v="Nieuw Muckleneuk"/>
    <x v="0"/>
    <x v="3"/>
    <n v="2"/>
  </r>
  <r>
    <s v="R 930 000"/>
    <n v="930000"/>
    <s v="2 Bedroom Apartment"/>
    <x v="1"/>
    <s v="Montana"/>
    <x v="1"/>
    <x v="3"/>
    <n v="2"/>
  </r>
  <r>
    <s v="R 2 670 000"/>
    <n v="2670000"/>
    <s v="3 Bedroom Apartment"/>
    <x v="1"/>
    <s v="Silver Lakes"/>
    <x v="0"/>
    <x v="1"/>
    <s v="2,5"/>
  </r>
  <r>
    <s v="R 670 000"/>
    <n v="670000"/>
    <s v="1 Bedroom Apartment"/>
    <x v="1"/>
    <s v="Blyde Riverwalk Estate"/>
    <x v="0"/>
    <x v="7"/>
    <n v="1"/>
  </r>
  <r>
    <s v="R 1 900 000"/>
    <n v="1900000"/>
    <s v="2 Bedroom Apartment"/>
    <x v="1"/>
    <s v="Menlyn"/>
    <x v="0"/>
    <x v="3"/>
    <n v="1"/>
  </r>
  <r>
    <s v="R 630 000"/>
    <n v="630000"/>
    <s v="2 Bedroom Apartment"/>
    <x v="1"/>
    <s v="Wonderboom South"/>
    <x v="1"/>
    <x v="3"/>
    <n v="1"/>
  </r>
  <r>
    <s v="R 450 000"/>
    <n v="450000"/>
    <s v="2 Bedroom Apartment"/>
    <x v="1"/>
    <s v="Sunnyside"/>
    <x v="5"/>
    <x v="3"/>
    <n v="1"/>
  </r>
  <r>
    <s v="R 880 000"/>
    <n v="880000"/>
    <s v="2 Bedroom Apartment"/>
    <x v="1"/>
    <s v="Doornpoort"/>
    <x v="1"/>
    <x v="3"/>
    <n v="1"/>
  </r>
  <r>
    <s v="R 850 000"/>
    <n v="850000"/>
    <s v="1 Bedroom Apartment"/>
    <x v="1"/>
    <s v="Hatfield"/>
    <x v="0"/>
    <x v="7"/>
    <n v="1"/>
  </r>
  <r>
    <s v="R 760 000"/>
    <n v="760000"/>
    <s v="1 Bedroom Apartment"/>
    <x v="1"/>
    <s v="Elarduspark"/>
    <x v="0"/>
    <x v="7"/>
    <n v="1"/>
  </r>
  <r>
    <s v="R 730 000"/>
    <n v="730000"/>
    <s v="2 Bedroom Apartment"/>
    <x v="1"/>
    <s v="Gezina"/>
    <x v="1"/>
    <x v="3"/>
    <n v="1"/>
  </r>
  <r>
    <s v="R 765 000"/>
    <n v="765000"/>
    <s v="2 Bedroom Apartment"/>
    <x v="1"/>
    <s v="Montana Tuine"/>
    <x v="1"/>
    <x v="3"/>
    <n v="2"/>
  </r>
  <r>
    <s v="R 420 000"/>
    <n v="420000"/>
    <s v="2 Bedroom Apartment"/>
    <x v="1"/>
    <s v="Sunnyside"/>
    <x v="5"/>
    <x v="3"/>
    <n v="1"/>
  </r>
  <r>
    <s v="R 420 000"/>
    <n v="420000"/>
    <s v="2 Bedroom Apartment"/>
    <x v="1"/>
    <s v="Sunnyside"/>
    <x v="5"/>
    <x v="3"/>
    <n v="1"/>
  </r>
  <r>
    <s v="R 610 000"/>
    <n v="610000"/>
    <s v="2 Bedroom Apartment"/>
    <x v="1"/>
    <s v="Lotus Gardens"/>
    <x v="3"/>
    <x v="3"/>
    <n v="1"/>
  </r>
  <r>
    <s v="R 849 000"/>
    <n v="849000"/>
    <s v="2 Bedroom Apartment"/>
    <x v="1"/>
    <s v="Olympus AH"/>
    <x v="4"/>
    <x v="3"/>
    <n v="2"/>
  </r>
  <r>
    <s v="R 680 000"/>
    <n v="680000"/>
    <s v="2 Bedroom Apartment"/>
    <x v="1"/>
    <s v="Montana"/>
    <x v="1"/>
    <x v="3"/>
    <n v="1"/>
  </r>
  <r>
    <s v="R 672 000"/>
    <n v="672000"/>
    <s v="2 Bedroom Apartment"/>
    <x v="1"/>
    <s v="Gezina"/>
    <x v="1"/>
    <x v="3"/>
    <n v="1"/>
  </r>
  <r>
    <s v="R 1 199 000"/>
    <n v="1199000"/>
    <s v="2 Bedroom Apartment"/>
    <x v="1"/>
    <s v="Montana Park"/>
    <x v="1"/>
    <x v="3"/>
    <n v="2"/>
  </r>
  <r>
    <s v="R 860 000"/>
    <n v="860000"/>
    <s v="1 Bedroom Apartment"/>
    <x v="1"/>
    <s v="Montana Tuine"/>
    <x v="1"/>
    <x v="7"/>
    <n v="1"/>
  </r>
  <r>
    <s v="R 500 000"/>
    <n v="500000"/>
    <s v="3 Bedroom Apartment"/>
    <x v="1"/>
    <s v="Arcadia"/>
    <x v="5"/>
    <x v="1"/>
    <n v="1"/>
  </r>
  <r>
    <s v="R 795 000"/>
    <n v="795000"/>
    <s v="2 Bedroom Apartment"/>
    <x v="1"/>
    <s v="Sunnyside"/>
    <x v="5"/>
    <x v="3"/>
    <n v="1"/>
  </r>
  <r>
    <s v="R 600 000"/>
    <n v="600000"/>
    <s v="2 Bedroom Apartment"/>
    <x v="1"/>
    <s v="Wonderboom South"/>
    <x v="1"/>
    <x v="3"/>
    <n v="2"/>
  </r>
  <r>
    <s v="R 450 000"/>
    <n v="450000"/>
    <s v="2 Bedroom Apartment"/>
    <x v="1"/>
    <s v="Muckleneuk"/>
    <x v="5"/>
    <x v="3"/>
    <n v="2"/>
  </r>
  <r>
    <s v="R 410 000"/>
    <n v="410000"/>
    <s v="2 Bedroom Apartment"/>
    <x v="1"/>
    <s v="Pretoria North"/>
    <x v="1"/>
    <x v="3"/>
    <n v="1"/>
  </r>
  <r>
    <s v="R 565 000"/>
    <n v="565000"/>
    <s v="2 Bedroom Apartment"/>
    <x v="1"/>
    <s v="Montana"/>
    <x v="1"/>
    <x v="3"/>
    <n v="1"/>
  </r>
  <r>
    <s v="R 880 000"/>
    <n v="880000"/>
    <s v="2 Bedroom Apartment"/>
    <x v="1"/>
    <s v="Montana"/>
    <x v="1"/>
    <x v="3"/>
    <n v="1"/>
  </r>
  <r>
    <s v="R 880 000"/>
    <n v="880000"/>
    <s v="2 Bedroom Apartment"/>
    <x v="1"/>
    <s v="Montana"/>
    <x v="1"/>
    <x v="3"/>
    <n v="1"/>
  </r>
  <r>
    <s v="R 450 000"/>
    <n v="450000"/>
    <s v="2 Bedroom Apartment"/>
    <x v="1"/>
    <s v="Muckleneuk"/>
    <x v="5"/>
    <x v="3"/>
    <n v="2"/>
  </r>
  <r>
    <s v="R 483 000"/>
    <n v="483000"/>
    <s v="2 Bedroom Apartment"/>
    <x v="1"/>
    <s v="Pretoria North"/>
    <x v="1"/>
    <x v="3"/>
    <n v="1"/>
  </r>
  <r>
    <s v="R 1 180 000"/>
    <n v="1180000"/>
    <s v="1 Bedroom Apartment"/>
    <x v="1"/>
    <s v="Pretoria Central"/>
    <x v="5"/>
    <x v="7"/>
    <n v="1"/>
  </r>
  <r>
    <s v="R 2 400 000"/>
    <n v="2400000"/>
    <s v="1 Bedroom Apartment"/>
    <x v="1"/>
    <s v="Menlyn"/>
    <x v="0"/>
    <x v="7"/>
    <n v="1"/>
  </r>
  <r>
    <s v="R 295 000"/>
    <n v="295000"/>
    <s v="1 Bedroom Apartment"/>
    <x v="1"/>
    <s v="Sunnyside"/>
    <x v="5"/>
    <x v="7"/>
    <n v="1"/>
  </r>
  <r>
    <s v="R 870 000"/>
    <n v="870000"/>
    <s v="2 Bedroom Apartment"/>
    <x v="1"/>
    <s v="Groenkloof"/>
    <x v="6"/>
    <x v="3"/>
    <n v="1"/>
  </r>
  <r>
    <s v="R 1 000 000"/>
    <n v="1000000"/>
    <s v="2 Bedroom Apartment"/>
    <x v="1"/>
    <s v="Hatfield"/>
    <x v="0"/>
    <x v="3"/>
    <n v="1"/>
  </r>
  <r>
    <s v="R 950 000"/>
    <n v="950000"/>
    <s v="2 Bedroom Apartment"/>
    <x v="1"/>
    <s v="Montana"/>
    <x v="1"/>
    <x v="3"/>
    <n v="2"/>
  </r>
  <r>
    <s v="R 270 000"/>
    <n v="270000"/>
    <s v="1 Bedroom Apartment"/>
    <x v="1"/>
    <s v="Sunnyside"/>
    <x v="5"/>
    <x v="7"/>
    <n v="1"/>
  </r>
  <r>
    <s v="R 499 000"/>
    <n v="499000"/>
    <s v="1 Bedroom Apartment"/>
    <x v="1"/>
    <s v="Wonderboom South"/>
    <x v="1"/>
    <x v="7"/>
    <n v="1"/>
  </r>
  <r>
    <s v="R 550 000"/>
    <n v="550000"/>
    <s v="2 Bedroom Apartment"/>
    <x v="1"/>
    <s v="Pretoria North"/>
    <x v="1"/>
    <x v="3"/>
    <n v="1"/>
  </r>
  <r>
    <s v="R 795 000"/>
    <n v="795000"/>
    <s v="2 Bedroom Apartment"/>
    <x v="1"/>
    <s v="Silver Lakes"/>
    <x v="0"/>
    <x v="3"/>
    <n v="2"/>
  </r>
  <r>
    <s v="R 790 000"/>
    <n v="790000"/>
    <s v="1 Bedroom Apartment"/>
    <x v="1"/>
    <s v="Montana Tuine"/>
    <x v="1"/>
    <x v="7"/>
    <n v="1"/>
  </r>
  <r>
    <s v="R 895 000"/>
    <n v="895000"/>
    <s v="2 Bedroom Apartment"/>
    <x v="1"/>
    <s v="Hillcrest"/>
    <x v="0"/>
    <x v="3"/>
    <n v="1"/>
  </r>
  <r>
    <s v="R 650 000"/>
    <n v="650000"/>
    <s v="1 Bedroom Apartment"/>
    <x v="1"/>
    <s v="Oukraal Estate"/>
    <x v="0"/>
    <x v="7"/>
    <n v="1"/>
  </r>
  <r>
    <s v="R 645 000"/>
    <n v="645000"/>
    <s v="2.5 Bedroom Apartment"/>
    <x v="1"/>
    <s v="Wonderboom South"/>
    <x v="1"/>
    <x v="10"/>
    <n v="1"/>
  </r>
  <r>
    <s v="R 245 000"/>
    <n v="245000"/>
    <s v="1 Bedroom Apartment"/>
    <x v="1"/>
    <s v="Pretoria Central"/>
    <x v="5"/>
    <x v="7"/>
    <n v="1"/>
  </r>
  <r>
    <s v="R 480 000"/>
    <n v="480000"/>
    <s v="2 Bedroom Apartment"/>
    <x v="1"/>
    <s v="Silverton"/>
    <x v="0"/>
    <x v="3"/>
    <n v="1"/>
  </r>
  <r>
    <s v="R 649 000"/>
    <n v="649000"/>
    <s v="2 Bedroom Apartment"/>
    <x v="1"/>
    <s v="Villieria"/>
    <x v="1"/>
    <x v="3"/>
    <n v="1"/>
  </r>
  <r>
    <s v="R 1 785 000"/>
    <n v="1785000"/>
    <s v="2 Bedroom Apartment"/>
    <x v="1"/>
    <s v="Menlo Park"/>
    <x v="0"/>
    <x v="3"/>
    <s v="2,5"/>
  </r>
  <r>
    <s v="R 569 000"/>
    <n v="569000"/>
    <s v="1 Bedroom Apartment"/>
    <x v="1"/>
    <s v="Annlin"/>
    <x v="1"/>
    <x v="7"/>
    <n v="1"/>
  </r>
  <r>
    <s v="R 989 000"/>
    <n v="989000"/>
    <s v="3 Bedroom Apartment"/>
    <x v="1"/>
    <s v="Roodepark Eco Estate"/>
    <x v="4"/>
    <x v="1"/>
    <n v="1"/>
  </r>
  <r>
    <s v="R 1 850 000"/>
    <n v="1850000"/>
    <s v="3 Bedroom Apartment"/>
    <x v="1"/>
    <s v="The Hills Game Reserve Estate"/>
    <x v="4"/>
    <x v="1"/>
    <n v="2"/>
  </r>
  <r>
    <s v="R 1 850 000"/>
    <n v="1850000"/>
    <s v="3 Bedroom Apartment"/>
    <x v="1"/>
    <s v="The Hills Game Reserve Estate"/>
    <x v="4"/>
    <x v="1"/>
    <n v="2"/>
  </r>
  <r>
    <s v="R 695 000"/>
    <n v="695000"/>
    <s v="2 Bedroom Apartment"/>
    <x v="1"/>
    <s v="Mooikloof Ridge"/>
    <x v="4"/>
    <x v="3"/>
    <n v="1"/>
  </r>
  <r>
    <s v="R 1 970 000"/>
    <n v="1970000"/>
    <s v="3 Bedroom Apartment"/>
    <x v="1"/>
    <s v="The Hills Game Reserve Estate"/>
    <x v="4"/>
    <x v="1"/>
    <n v="2"/>
  </r>
  <r>
    <s v="R 460 000"/>
    <n v="460000"/>
    <s v="1.5 Bedroom Apartment"/>
    <x v="1"/>
    <s v="Pretoria North"/>
    <x v="1"/>
    <x v="17"/>
    <n v="1"/>
  </r>
  <r>
    <s v="R 610 000"/>
    <n v="610000"/>
    <s v="2 Bedroom Apartment"/>
    <x v="1"/>
    <s v="Dorandia"/>
    <x v="1"/>
    <x v="3"/>
    <n v="1"/>
  </r>
  <r>
    <s v="R 490 000"/>
    <n v="490000"/>
    <s v="2 Bedroom Apartment"/>
    <x v="1"/>
    <s v="Pretoria Central"/>
    <x v="5"/>
    <x v="3"/>
    <n v="2"/>
  </r>
  <r>
    <s v="R 360 000"/>
    <n v="360000"/>
    <s v="1 Bedroom Apartment"/>
    <x v="1"/>
    <s v="Sunnyside"/>
    <x v="5"/>
    <x v="7"/>
    <n v="1"/>
  </r>
  <r>
    <s v="R 730 000"/>
    <n v="730000"/>
    <s v="2 Bedroom Apartment"/>
    <x v="1"/>
    <s v="Hillcrest"/>
    <x v="0"/>
    <x v="3"/>
    <n v="1"/>
  </r>
  <r>
    <s v="R 635 250"/>
    <n v="635250"/>
    <s v="1.5 Bedroom Apartment"/>
    <x v="1"/>
    <s v="Sunnyside"/>
    <x v="5"/>
    <x v="17"/>
    <n v="1"/>
  </r>
  <r>
    <s v="R 260 000"/>
    <n v="260000"/>
    <s v="1 Bedroom Apartment"/>
    <x v="1"/>
    <s v="Sunnyside"/>
    <x v="5"/>
    <x v="7"/>
    <n v="1"/>
  </r>
  <r>
    <s v="R 650 000"/>
    <n v="650000"/>
    <s v="3 Bedroom Apartment"/>
    <x v="1"/>
    <s v="Sunnyside"/>
    <x v="5"/>
    <x v="1"/>
    <s v="2,5"/>
  </r>
  <r>
    <s v="R 585 000"/>
    <n v="585000"/>
    <s v="3 Bedroom Apartment"/>
    <x v="1"/>
    <s v="Sunnyside"/>
    <x v="5"/>
    <x v="1"/>
    <n v="1"/>
  </r>
  <r>
    <s v="R 490 000"/>
    <n v="490000"/>
    <s v="2 Bedroom Apartment"/>
    <x v="1"/>
    <s v="Pretoria Central"/>
    <x v="5"/>
    <x v="3"/>
    <n v="2"/>
  </r>
  <r>
    <s v="R 1 250 000"/>
    <n v="1250000"/>
    <s v="2 Bedroom Apartment"/>
    <x v="1"/>
    <s v="Waterkloof Glen"/>
    <x v="0"/>
    <x v="3"/>
    <n v="1"/>
  </r>
  <r>
    <s v="R 860 000"/>
    <n v="860000"/>
    <s v="1 Bedroom Apartment"/>
    <x v="1"/>
    <s v="Hatfield"/>
    <x v="0"/>
    <x v="7"/>
    <n v="1"/>
  </r>
  <r>
    <s v="R 595 000"/>
    <n v="595000"/>
    <s v="3 Bedroom Apartment"/>
    <x v="1"/>
    <s v="Pretoria Central"/>
    <x v="5"/>
    <x v="1"/>
    <n v="1"/>
  </r>
  <r>
    <s v="R 1 249 000"/>
    <n v="1249000"/>
    <s v="3 Bedroom Apartment"/>
    <x v="1"/>
    <s v="Lombardy Estate"/>
    <x v="0"/>
    <x v="1"/>
    <n v="2"/>
  </r>
  <r>
    <s v="R 625 000"/>
    <n v="625000"/>
    <s v="1 Bedroom Apartment"/>
    <x v="1"/>
    <s v="Hillcrest"/>
    <x v="0"/>
    <x v="7"/>
    <n v="1"/>
  </r>
  <r>
    <s v="R 750 000"/>
    <n v="750000"/>
    <s v="2 Bedroom Apartment"/>
    <x v="1"/>
    <s v="Andeon"/>
    <x v="2"/>
    <x v="3"/>
    <n v="1"/>
  </r>
  <r>
    <s v="R 980 000"/>
    <n v="980000"/>
    <s v="2 Bedroom Apartment"/>
    <x v="1"/>
    <s v="Roodepark Eco Estate"/>
    <x v="4"/>
    <x v="3"/>
    <n v="2"/>
  </r>
  <r>
    <s v="R 320 000"/>
    <n v="320000"/>
    <s v="1 Bedroom Apartment"/>
    <x v="1"/>
    <s v="Sunnyside"/>
    <x v="5"/>
    <x v="7"/>
    <n v="1"/>
  </r>
  <r>
    <s v="R 750 000"/>
    <n v="750000"/>
    <s v="3 Bedroom Apartment"/>
    <x v="1"/>
    <s v="Rietfontein"/>
    <x v="1"/>
    <x v="1"/>
    <n v="2"/>
  </r>
  <r>
    <s v="R 430 000"/>
    <n v="430000"/>
    <s v="2 Bedroom Apartment"/>
    <x v="1"/>
    <s v="Sunnyside"/>
    <x v="5"/>
    <x v="3"/>
    <s v="N/A"/>
  </r>
  <r>
    <s v="R 590 000"/>
    <n v="590000"/>
    <s v="2 Bedroom Apartment"/>
    <x v="1"/>
    <s v="Twee Riviere Lifestyle Estate"/>
    <x v="1"/>
    <x v="3"/>
    <n v="1"/>
  </r>
  <r>
    <s v="R 695 000"/>
    <n v="695000"/>
    <s v="6 Bedroom Apartment"/>
    <x v="1"/>
    <s v="Sunnyside"/>
    <x v="5"/>
    <x v="6"/>
    <n v="1"/>
  </r>
  <r>
    <s v="R 520 000"/>
    <n v="520000"/>
    <s v="2 Bedroom Apartment"/>
    <x v="1"/>
    <s v="Sunnyside"/>
    <x v="5"/>
    <x v="3"/>
    <n v="1"/>
  </r>
  <r>
    <s v="R 750 000"/>
    <n v="750000"/>
    <s v="3 Bedroom Apartment"/>
    <x v="1"/>
    <s v="Rietfontein"/>
    <x v="1"/>
    <x v="1"/>
    <n v="2"/>
  </r>
  <r>
    <s v="R 440 000"/>
    <n v="440000"/>
    <s v="1.5 Bedroom Apartment"/>
    <x v="1"/>
    <s v="Pretoria North"/>
    <x v="1"/>
    <x v="17"/>
    <n v="1"/>
  </r>
  <r>
    <s v="R 598 000"/>
    <n v="598000"/>
    <s v="2 Bedroom Apartment"/>
    <x v="1"/>
    <s v="Pretoria Central"/>
    <x v="5"/>
    <x v="3"/>
    <n v="1"/>
  </r>
  <r>
    <s v="R 1 300 000"/>
    <n v="1300000"/>
    <s v="2 Bedroom Apartment"/>
    <x v="1"/>
    <s v="Newlands"/>
    <x v="0"/>
    <x v="3"/>
    <n v="1"/>
  </r>
  <r>
    <s v="R 365 000"/>
    <n v="365000"/>
    <s v="2 Bedroom Apartment"/>
    <x v="1"/>
    <s v="Sunnyside"/>
    <x v="5"/>
    <x v="3"/>
    <n v="1"/>
  </r>
  <r>
    <s v="R 3 650 000"/>
    <n v="3650000"/>
    <s v="3 Bedroom Apartment"/>
    <x v="1"/>
    <s v="Muckleneuk"/>
    <x v="5"/>
    <x v="1"/>
    <s v="2,5"/>
  </r>
  <r>
    <s v="R 2 250 000"/>
    <n v="2250000"/>
    <s v="2 Bedroom Apartment"/>
    <x v="1"/>
    <s v="Brooklyn"/>
    <x v="0"/>
    <x v="3"/>
    <n v="2"/>
  </r>
  <r>
    <s v="R 1 050 000"/>
    <n v="1050000"/>
    <s v="2 Bedroom Apartment"/>
    <x v="1"/>
    <s v="Montana"/>
    <x v="1"/>
    <x v="3"/>
    <n v="2"/>
  </r>
  <r>
    <s v="R 280 000"/>
    <n v="280000"/>
    <s v="1 Bedroom Apartment"/>
    <x v="1"/>
    <s v="Pretoria Central"/>
    <x v="5"/>
    <x v="7"/>
    <n v="1"/>
  </r>
  <r>
    <s v="R 250 000"/>
    <n v="250000"/>
    <s v="1 Bedroom Apartment"/>
    <x v="1"/>
    <s v="Pretoria Central"/>
    <x v="5"/>
    <x v="7"/>
    <n v="1"/>
  </r>
  <r>
    <s v="R 580 000"/>
    <n v="580000"/>
    <s v="1 Bedroom Apartment"/>
    <x v="1"/>
    <s v="Newmark Estate"/>
    <x v="0"/>
    <x v="7"/>
    <n v="1"/>
  </r>
  <r>
    <s v="R 699 000"/>
    <n v="699000"/>
    <s v="3 Bedroom Apartment"/>
    <x v="1"/>
    <s v="Sinoville"/>
    <x v="1"/>
    <x v="1"/>
    <n v="1"/>
  </r>
  <r>
    <s v="R 520 000"/>
    <n v="520000"/>
    <s v="2.5 Bedroom Apartment"/>
    <x v="1"/>
    <s v="Sunnyside"/>
    <x v="5"/>
    <x v="10"/>
    <n v="1"/>
  </r>
  <r>
    <s v="R 370 000"/>
    <n v="370000"/>
    <s v="0.5 Bedroom Apartment"/>
    <x v="1"/>
    <s v="Pretoria West"/>
    <x v="2"/>
    <x v="2"/>
    <n v="1"/>
  </r>
  <r>
    <s v="R 550 000"/>
    <n v="550000"/>
    <s v="2 Bedroom Apartment"/>
    <x v="1"/>
    <s v="Dorandia"/>
    <x v="1"/>
    <x v="3"/>
    <n v="1"/>
  </r>
  <r>
    <s v="R 860 000"/>
    <n v="860000"/>
    <s v="3 Bedroom Apartment"/>
    <x v="1"/>
    <s v="Gezina"/>
    <x v="1"/>
    <x v="1"/>
    <n v="1"/>
  </r>
  <r>
    <s v="R 780 000"/>
    <n v="780000"/>
    <s v="1 Bedroom Apartment"/>
    <x v="1"/>
    <s v="Blyde Riverwalk Estate"/>
    <x v="0"/>
    <x v="7"/>
    <n v="1"/>
  </r>
  <r>
    <s v="R 380 000"/>
    <n v="380000"/>
    <s v="2 Bedroom Apartment"/>
    <x v="1"/>
    <s v="Sunnyside"/>
    <x v="5"/>
    <x v="3"/>
    <n v="1"/>
  </r>
  <r>
    <s v="R 298 000"/>
    <n v="298000"/>
    <s v="1 Bedroom Apartment"/>
    <x v="1"/>
    <s v="Pretoria Central"/>
    <x v="5"/>
    <x v="7"/>
    <n v="1"/>
  </r>
  <r>
    <s v="R 1 150 000"/>
    <n v="1150000"/>
    <s v="3 Bedroom Apartment"/>
    <x v="1"/>
    <s v="Hazeldean"/>
    <x v="0"/>
    <x v="1"/>
    <n v="2"/>
  </r>
  <r>
    <s v="R 850 000"/>
    <n v="850000"/>
    <s v="3 Bedroom Apartment"/>
    <x v="1"/>
    <s v="Proclamation Hill"/>
    <x v="2"/>
    <x v="1"/>
    <s v="1,5"/>
  </r>
  <r>
    <s v="R 889 000"/>
    <n v="889000"/>
    <s v="2 Bedroom Apartment"/>
    <x v="1"/>
    <s v="Roodepark Eco Estate"/>
    <x v="4"/>
    <x v="3"/>
    <n v="1"/>
  </r>
  <r>
    <s v="R 710 000"/>
    <n v="710000"/>
    <s v="2 Bedroom Apartment"/>
    <x v="1"/>
    <s v="Olympus AH"/>
    <x v="4"/>
    <x v="3"/>
    <n v="1"/>
  </r>
  <r>
    <s v="R 550 000"/>
    <n v="550000"/>
    <s v="2 Bedroom Apartment"/>
    <x v="1"/>
    <s v="Pretoria North"/>
    <x v="1"/>
    <x v="3"/>
    <n v="1"/>
  </r>
  <r>
    <s v="R 770 000"/>
    <n v="770000"/>
    <s v="2 Bedroom Apartment"/>
    <x v="1"/>
    <s v="Groenkloof"/>
    <x v="6"/>
    <x v="3"/>
    <n v="1"/>
  </r>
  <r>
    <s v="R 520 000"/>
    <n v="520000"/>
    <s v="4 Bedroom Apartment"/>
    <x v="1"/>
    <s v="Sunnyside"/>
    <x v="5"/>
    <x v="0"/>
    <s v="1,5"/>
  </r>
  <r>
    <s v="R 570 000"/>
    <n v="570000"/>
    <s v="2.5 Bedroom Apartment"/>
    <x v="1"/>
    <s v="Wonderboom South"/>
    <x v="1"/>
    <x v="10"/>
    <n v="1"/>
  </r>
  <r>
    <s v="R 960 000"/>
    <n v="960000"/>
    <s v="2 Bedroom Apartment"/>
    <x v="1"/>
    <s v="Annlin"/>
    <x v="1"/>
    <x v="3"/>
    <s v="1,5"/>
  </r>
  <r>
    <s v="R 320 000"/>
    <n v="320000"/>
    <s v="1 Bedroom Apartment"/>
    <x v="1"/>
    <s v="Pretoria Central"/>
    <x v="5"/>
    <x v="7"/>
    <n v="1"/>
  </r>
  <r>
    <s v="R 960 000"/>
    <n v="960000"/>
    <s v="2 Bedroom Apartment"/>
    <x v="1"/>
    <s v="Annlin"/>
    <x v="1"/>
    <x v="3"/>
    <s v="1,5"/>
  </r>
  <r>
    <s v="R 990 000"/>
    <n v="990000"/>
    <s v="2 Bedroom Apartment"/>
    <x v="1"/>
    <s v="Lombardy Estate"/>
    <x v="0"/>
    <x v="3"/>
    <n v="2"/>
  </r>
  <r>
    <s v="R 1 850 000"/>
    <n v="1850000"/>
    <s v="2 Bedroom Apartment"/>
    <x v="1"/>
    <s v="Menlo Park"/>
    <x v="0"/>
    <x v="3"/>
    <n v="3"/>
  </r>
  <r>
    <s v="R 325 000"/>
    <n v="325000"/>
    <s v="2 Bedroom Apartment"/>
    <x v="1"/>
    <s v="Pretoria West"/>
    <x v="2"/>
    <x v="3"/>
    <n v="1"/>
  </r>
  <r>
    <s v="R 415 000"/>
    <n v="415000"/>
    <s v="1 Bedroom Apartment"/>
    <x v="1"/>
    <s v="Wonderboom South"/>
    <x v="1"/>
    <x v="7"/>
    <n v="1"/>
  </r>
  <r>
    <s v="R 659 000"/>
    <n v="659000"/>
    <s v="2 Bedroom Apartment"/>
    <x v="1"/>
    <s v="Die Wilgers"/>
    <x v="0"/>
    <x v="3"/>
    <n v="1"/>
  </r>
  <r>
    <s v="R 659 000"/>
    <n v="659000"/>
    <s v="2 Bedroom Apartment"/>
    <x v="1"/>
    <s v="Die Wilgers"/>
    <x v="0"/>
    <x v="3"/>
    <n v="1"/>
  </r>
  <r>
    <s v="R 960 000"/>
    <n v="960000"/>
    <s v="2 Bedroom Apartment"/>
    <x v="1"/>
    <s v="Montana Tuine"/>
    <x v="1"/>
    <x v="3"/>
    <n v="2"/>
  </r>
  <r>
    <s v="R 898 000"/>
    <n v="898000"/>
    <s v="3 Bedroom Apartment"/>
    <x v="1"/>
    <s v="Capital Park"/>
    <x v="5"/>
    <x v="1"/>
    <s v="1,5"/>
  </r>
  <r>
    <s v="R 945 000"/>
    <n v="945000"/>
    <s v="2 Bedroom Apartment"/>
    <x v="1"/>
    <s v="Montana"/>
    <x v="1"/>
    <x v="3"/>
    <n v="1"/>
  </r>
  <r>
    <s v="R 2 095 000"/>
    <n v="2095000"/>
    <s v="2 Bedroom Apartment"/>
    <x v="1"/>
    <s v="Menlyn"/>
    <x v="0"/>
    <x v="3"/>
    <n v="2"/>
  </r>
  <r>
    <s v="R 580 000"/>
    <n v="580000"/>
    <s v="4 Bedroom Apartment"/>
    <x v="1"/>
    <s v="Sunnyside"/>
    <x v="5"/>
    <x v="0"/>
    <n v="1"/>
  </r>
  <r>
    <s v="R 410 000"/>
    <n v="410000"/>
    <s v="1 Bedroom Apartment"/>
    <x v="1"/>
    <s v="Dorandia"/>
    <x v="1"/>
    <x v="7"/>
    <n v="1"/>
  </r>
  <r>
    <s v="R 610 000"/>
    <n v="610000"/>
    <s v="1 Bedroom Apartment"/>
    <x v="1"/>
    <s v="Montana"/>
    <x v="1"/>
    <x v="7"/>
    <n v="1"/>
  </r>
  <r>
    <s v="R 680 000"/>
    <n v="680000"/>
    <s v="2 Bedroom Apartment"/>
    <x v="1"/>
    <s v="Newlands"/>
    <x v="0"/>
    <x v="3"/>
    <n v="1"/>
  </r>
  <r>
    <s v="R 490 000"/>
    <n v="490000"/>
    <s v="3 Bedroom Apartment"/>
    <x v="1"/>
    <s v="Pretoria Central"/>
    <x v="5"/>
    <x v="1"/>
    <s v="1,5"/>
  </r>
  <r>
    <s v="R 600 000"/>
    <n v="600000"/>
    <s v="1 Bedroom Apartment"/>
    <x v="1"/>
    <s v="Hatfield"/>
    <x v="0"/>
    <x v="7"/>
    <n v="1"/>
  </r>
  <r>
    <s v="R 850 000"/>
    <n v="850000"/>
    <s v="2 Bedroom Apartment"/>
    <x v="1"/>
    <s v="Moreleta Park"/>
    <x v="0"/>
    <x v="3"/>
    <n v="1"/>
  </r>
  <r>
    <s v="R 640 000"/>
    <n v="640000"/>
    <s v="2 Bedroom Apartment"/>
    <x v="1"/>
    <s v="Weavind Park"/>
    <x v="0"/>
    <x v="3"/>
    <n v="1"/>
  </r>
  <r>
    <s v="R 344 000"/>
    <n v="344000"/>
    <s v="2 Bedroom Apartment"/>
    <x v="1"/>
    <s v="Sunnyside"/>
    <x v="5"/>
    <x v="3"/>
    <n v="1"/>
  </r>
  <r>
    <s v="R 795 000"/>
    <n v="795000"/>
    <s v="2 Bedroom Apartment"/>
    <x v="1"/>
    <s v="Pretoria Central"/>
    <x v="5"/>
    <x v="3"/>
    <n v="1"/>
  </r>
  <r>
    <s v="R 420 000"/>
    <n v="420000"/>
    <s v="2.5 Bedroom Apartment"/>
    <x v="1"/>
    <s v="Pretoria Central"/>
    <x v="5"/>
    <x v="10"/>
    <n v="1"/>
  </r>
  <r>
    <s v="R 550 000"/>
    <n v="550000"/>
    <s v="1 Bedroom Apartment"/>
    <x v="1"/>
    <s v="Hillcrest"/>
    <x v="0"/>
    <x v="7"/>
    <n v="1"/>
  </r>
  <r>
    <s v="R 600 000"/>
    <n v="600000"/>
    <s v="3 Bedroom Apartment"/>
    <x v="1"/>
    <s v="Proclamation Hill"/>
    <x v="2"/>
    <x v="1"/>
    <n v="1"/>
  </r>
  <r>
    <s v="R 1 300 000"/>
    <n v="1300000"/>
    <s v="1 Bedroom Apartment"/>
    <x v="1"/>
    <s v="Menlo Park"/>
    <x v="0"/>
    <x v="7"/>
    <n v="1"/>
  </r>
  <r>
    <s v="R 1 260 000"/>
    <n v="1260000"/>
    <s v="3 Bedroom Apartment"/>
    <x v="1"/>
    <s v="Kilner Park"/>
    <x v="1"/>
    <x v="1"/>
    <n v="2"/>
  </r>
  <r>
    <s v="R 2 389 095"/>
    <n v="2389095"/>
    <s v="1 Bedroom Apartment"/>
    <x v="1"/>
    <s v="Waterkloof Heights"/>
    <x v="0"/>
    <x v="7"/>
    <n v="1"/>
  </r>
  <r>
    <s v="R 935 000"/>
    <n v="935000"/>
    <s v="2 Bedroom Apartment"/>
    <x v="1"/>
    <s v="Olympus AH"/>
    <x v="4"/>
    <x v="3"/>
    <n v="1"/>
  </r>
  <r>
    <s v="R 950 000"/>
    <n v="950000"/>
    <s v="1 Bedroom Apartment"/>
    <x v="1"/>
    <s v="Menlo Park"/>
    <x v="0"/>
    <x v="7"/>
    <n v="1"/>
  </r>
  <r>
    <s v="R 725 000"/>
    <n v="725000"/>
    <s v="2 Bedroom Apartment"/>
    <x v="1"/>
    <s v="Lotus Gardens"/>
    <x v="3"/>
    <x v="3"/>
    <n v="1"/>
  </r>
  <r>
    <s v="R 950 000"/>
    <n v="950000"/>
    <s v="1 Bedroom Apartment"/>
    <x v="1"/>
    <s v="Menlo Park"/>
    <x v="0"/>
    <x v="7"/>
    <n v="1"/>
  </r>
  <r>
    <s v="R 1 065 000"/>
    <n v="1065000"/>
    <s v="2 Bedroom Apartment"/>
    <x v="1"/>
    <s v="The Wilds"/>
    <x v="0"/>
    <x v="3"/>
    <n v="2"/>
  </r>
  <r>
    <s v="R 450 000"/>
    <n v="450000"/>
    <s v="1.5 Bedroom Apartment"/>
    <x v="1"/>
    <s v="Gezina"/>
    <x v="1"/>
    <x v="17"/>
    <n v="1"/>
  </r>
  <r>
    <s v="R 719 999"/>
    <n v="719999"/>
    <s v="2 Bedroom Apartment"/>
    <x v="1"/>
    <s v="Philip Nel Park"/>
    <x v="2"/>
    <x v="3"/>
    <n v="1"/>
  </r>
  <r>
    <s v="R 290 000"/>
    <n v="290000"/>
    <s v="0.5 Bedroom Apartment"/>
    <x v="1"/>
    <s v="Arcadia"/>
    <x v="5"/>
    <x v="2"/>
    <n v="1"/>
  </r>
  <r>
    <s v="R 290 000"/>
    <n v="290000"/>
    <s v="0.5 Bedroom Apartment"/>
    <x v="1"/>
    <s v="Trevenna"/>
    <x v="5"/>
    <x v="2"/>
    <n v="1"/>
  </r>
  <r>
    <s v="R 720 000"/>
    <n v="720000"/>
    <s v="5 Bedroom Apartment"/>
    <x v="1"/>
    <s v="Sunnyside"/>
    <x v="5"/>
    <x v="2"/>
    <n v="2"/>
  </r>
  <r>
    <s v="R 535 000"/>
    <n v="535000"/>
    <s v="2 Bedroom Apartment"/>
    <x v="1"/>
    <s v="Pretoria North"/>
    <x v="1"/>
    <x v="3"/>
    <n v="1"/>
  </r>
  <r>
    <s v="R 750 000"/>
    <n v="750000"/>
    <s v="2 Bedroom Apartment"/>
    <x v="1"/>
    <s v="Olympus AH"/>
    <x v="4"/>
    <x v="3"/>
    <n v="1"/>
  </r>
  <r>
    <s v="R 1 050 000"/>
    <n v="1050000"/>
    <s v="1 Bedroom Apartment"/>
    <x v="1"/>
    <s v="Hatfield"/>
    <x v="0"/>
    <x v="7"/>
    <n v="1"/>
  </r>
  <r>
    <s v="R 640 000"/>
    <n v="640000"/>
    <s v="1 Bedroom Apartment"/>
    <x v="1"/>
    <s v="Paramount Estate"/>
    <x v="0"/>
    <x v="7"/>
    <n v="1"/>
  </r>
  <r>
    <s v="R 680 000"/>
    <n v="680000"/>
    <s v="2 Bedroom Apartment"/>
    <x v="1"/>
    <s v="Pretoria Gardens"/>
    <x v="2"/>
    <x v="3"/>
    <n v="1"/>
  </r>
  <r>
    <s v="R 680 000"/>
    <n v="680000"/>
    <s v="2 Bedroom Apartment"/>
    <x v="1"/>
    <s v="Pretoria Gardens"/>
    <x v="2"/>
    <x v="3"/>
    <n v="1"/>
  </r>
  <r>
    <s v="R 2 200 000"/>
    <n v="2200000"/>
    <s v="2 Bedroom Apartment"/>
    <x v="1"/>
    <s v="Brooklyn"/>
    <x v="0"/>
    <x v="3"/>
    <n v="2"/>
  </r>
  <r>
    <s v="R 550 000"/>
    <n v="550000"/>
    <s v="2 Bedroom Apartment"/>
    <x v="1"/>
    <s v="Pretoria North"/>
    <x v="1"/>
    <x v="3"/>
    <n v="1"/>
  </r>
  <r>
    <s v="R 499 000"/>
    <n v="499000"/>
    <s v="1 Bedroom Apartment"/>
    <x v="1"/>
    <s v="Newmark Estate"/>
    <x v="0"/>
    <x v="7"/>
    <n v="1"/>
  </r>
  <r>
    <s v="R 615 000"/>
    <n v="615000"/>
    <s v="0.5 Bedroom Apartment"/>
    <x v="1"/>
    <s v="Hatfield"/>
    <x v="0"/>
    <x v="2"/>
    <n v="1"/>
  </r>
  <r>
    <s v="R 1 100 000"/>
    <n v="1100000"/>
    <s v="1 Bedroom Apartment"/>
    <x v="1"/>
    <s v="Menlo Park"/>
    <x v="0"/>
    <x v="7"/>
    <n v="1"/>
  </r>
  <r>
    <s v="R 995 000"/>
    <n v="995000"/>
    <s v="2 Bedroom Apartment"/>
    <x v="1"/>
    <s v="La Montagne"/>
    <x v="0"/>
    <x v="3"/>
    <s v="1,5"/>
  </r>
  <r>
    <s v="R 2 680 000"/>
    <n v="2680000"/>
    <s v="2 Bedroom Apartment"/>
    <x v="1"/>
    <s v="Sable Hills"/>
    <x v="4"/>
    <x v="3"/>
    <n v="2"/>
  </r>
  <r>
    <s v="R 650 000"/>
    <n v="650000"/>
    <s v="3 Bedroom Apartment"/>
    <x v="1"/>
    <s v="Pretoria Central"/>
    <x v="5"/>
    <x v="1"/>
    <n v="2"/>
  </r>
  <r>
    <s v="R 1 280 000"/>
    <n v="1280000"/>
    <s v="1 Bedroom Apartment"/>
    <x v="1"/>
    <s v="Menlo Park"/>
    <x v="0"/>
    <x v="7"/>
    <n v="1"/>
  </r>
  <r>
    <s v="R 360 000"/>
    <n v="360000"/>
    <s v="1 Bedroom Apartment"/>
    <x v="1"/>
    <s v="Pretoria West"/>
    <x v="2"/>
    <x v="7"/>
    <n v="1"/>
  </r>
  <r>
    <s v="R 1 100 000"/>
    <n v="1100000"/>
    <s v="1 Bedroom Apartment"/>
    <x v="1"/>
    <s v="Menlo Park"/>
    <x v="0"/>
    <x v="7"/>
    <n v="1"/>
  </r>
  <r>
    <s v="R 1 329 500"/>
    <n v="1329500"/>
    <s v="2 Bedroom Apartment"/>
    <x v="1"/>
    <s v="Blyde Riverwalk Estate"/>
    <x v="0"/>
    <x v="3"/>
    <n v="2"/>
  </r>
  <r>
    <s v="R 1 450 000"/>
    <n v="1450000"/>
    <s v="2 Bedroom Apartment"/>
    <x v="1"/>
    <s v="Blyde Riverwalk Estate"/>
    <x v="0"/>
    <x v="3"/>
    <n v="2"/>
  </r>
  <r>
    <s v="R 980 000"/>
    <n v="980000"/>
    <s v="2 Bedroom Apartment"/>
    <x v="1"/>
    <s v="Elarduspark"/>
    <x v="0"/>
    <x v="3"/>
    <n v="2"/>
  </r>
  <r>
    <s v="R 530 000"/>
    <n v="530000"/>
    <s v="2 Bedroom Apartment"/>
    <x v="1"/>
    <s v="Pretoria West"/>
    <x v="2"/>
    <x v="3"/>
    <n v="1"/>
  </r>
  <r>
    <s v="R 779 000"/>
    <n v="779000"/>
    <s v="1 Bedroom Apartment"/>
    <x v="1"/>
    <s v="Hatfield"/>
    <x v="0"/>
    <x v="7"/>
    <n v="1"/>
  </r>
  <r>
    <s v="R 670 000"/>
    <n v="670000"/>
    <s v="2 Bedroom Apartment"/>
    <x v="1"/>
    <s v="Mooikloof Ridge"/>
    <x v="4"/>
    <x v="3"/>
    <n v="1"/>
  </r>
  <r>
    <s v="R 450 000"/>
    <n v="450000"/>
    <s v="2.5 Bedroom Apartment"/>
    <x v="1"/>
    <s v="Sunnyside"/>
    <x v="5"/>
    <x v="10"/>
    <n v="1"/>
  </r>
  <r>
    <s v="R 3 000 000"/>
    <n v="3000000"/>
    <s v="3 Bedroom Apartment"/>
    <x v="1"/>
    <s v="Baileys Muckleneuk"/>
    <x v="0"/>
    <x v="1"/>
    <s v="2,5"/>
  </r>
  <r>
    <s v="R 200 000"/>
    <n v="200000"/>
    <s v="1 Bedroom Apartment"/>
    <x v="1"/>
    <s v="Sunnyside"/>
    <x v="5"/>
    <x v="7"/>
    <n v="1"/>
  </r>
  <r>
    <s v="R 900 000"/>
    <n v="900000"/>
    <s v="2 Bedroom Apartment"/>
    <x v="1"/>
    <s v="Montana"/>
    <x v="1"/>
    <x v="3"/>
    <n v="2"/>
  </r>
  <r>
    <s v="R 560 000"/>
    <n v="560000"/>
    <s v="3 Bedroom Apartment"/>
    <x v="1"/>
    <s v="Muckleneuk"/>
    <x v="5"/>
    <x v="1"/>
    <n v="1"/>
  </r>
  <r>
    <s v="R 510 000"/>
    <n v="510000"/>
    <s v="4 Bedroom Apartment"/>
    <x v="1"/>
    <s v="Sunnyside"/>
    <x v="5"/>
    <x v="0"/>
    <n v="1"/>
  </r>
  <r>
    <s v="R 520 000"/>
    <n v="520000"/>
    <s v="2 Bedroom Apartment"/>
    <x v="1"/>
    <s v="Sunnyside"/>
    <x v="5"/>
    <x v="3"/>
    <s v="1,5"/>
  </r>
  <r>
    <s v="R 360 000"/>
    <n v="360000"/>
    <s v="1.5 Bedroom Apartment"/>
    <x v="1"/>
    <s v="Sunnyside"/>
    <x v="5"/>
    <x v="17"/>
    <n v="1"/>
  </r>
  <r>
    <s v="R 575 000"/>
    <n v="575000"/>
    <s v="1.5 Bedroom Apartment"/>
    <x v="1"/>
    <s v="Weavind Park"/>
    <x v="0"/>
    <x v="17"/>
    <n v="1"/>
  </r>
  <r>
    <s v="R 420 000"/>
    <n v="420000"/>
    <s v="3 Bedroom Apartment"/>
    <x v="1"/>
    <s v="Sunnyside"/>
    <x v="5"/>
    <x v="1"/>
    <n v="1"/>
  </r>
  <r>
    <s v="R 318 000"/>
    <n v="318000"/>
    <s v="1 Bedroom Apartment"/>
    <x v="1"/>
    <s v="Pretoria Central"/>
    <x v="5"/>
    <x v="7"/>
    <n v="1"/>
  </r>
  <r>
    <s v="R 2 099 000"/>
    <n v="2099000"/>
    <s v="2 Bedroom Apartment"/>
    <x v="1"/>
    <s v="Menlyn"/>
    <x v="0"/>
    <x v="3"/>
    <s v="2,5"/>
  </r>
  <r>
    <s v="R 1 850 000"/>
    <n v="1850000"/>
    <s v="3 Bedroom Apartment"/>
    <x v="1"/>
    <s v="Featherwood Retirement Estate"/>
    <x v="0"/>
    <x v="1"/>
    <n v="2"/>
  </r>
  <r>
    <s v="R 1 599 000"/>
    <n v="1599000"/>
    <s v="2 Bedroom Apartment"/>
    <x v="1"/>
    <s v="Willow Park Manor"/>
    <x v="0"/>
    <x v="3"/>
    <n v="2"/>
  </r>
  <r>
    <s v="R 995 000"/>
    <n v="995000"/>
    <s v="3 Bedroom Apartment"/>
    <x v="1"/>
    <s v="Newlands"/>
    <x v="0"/>
    <x v="1"/>
    <n v="2"/>
  </r>
  <r>
    <s v="R 945 000"/>
    <n v="945000"/>
    <s v="2 Bedroom Apartment"/>
    <x v="1"/>
    <s v="Montana"/>
    <x v="1"/>
    <x v="3"/>
    <n v="2"/>
  </r>
  <r>
    <s v="R 790 000"/>
    <n v="790000"/>
    <s v="2 Bedroom Apartment"/>
    <x v="1"/>
    <s v="Philip Nel Park"/>
    <x v="2"/>
    <x v="3"/>
    <n v="1"/>
  </r>
  <r>
    <s v="R 895 000"/>
    <n v="895000"/>
    <s v="2 Bedroom Apartment"/>
    <x v="1"/>
    <s v="Hazeldean"/>
    <x v="0"/>
    <x v="3"/>
    <n v="2"/>
  </r>
  <r>
    <s v="R 1 350 000"/>
    <n v="1350000"/>
    <s v="2 Bedroom Apartment"/>
    <x v="1"/>
    <s v="Silver Lakes"/>
    <x v="0"/>
    <x v="3"/>
    <n v="2"/>
  </r>
  <r>
    <s v="R 355 000"/>
    <n v="355000"/>
    <s v="1.5 Bedroom Apartment"/>
    <x v="1"/>
    <s v="Pretoria Central"/>
    <x v="5"/>
    <x v="17"/>
    <n v="1"/>
  </r>
  <r>
    <s v="R 1 250 000"/>
    <n v="1250000"/>
    <s v="1 Bedroom Apartment"/>
    <x v="1"/>
    <s v="Hatfield"/>
    <x v="0"/>
    <x v="7"/>
    <n v="1"/>
  </r>
  <r>
    <s v="R 2 099 000"/>
    <n v="2099000"/>
    <s v="2 Bedroom Apartment"/>
    <x v="1"/>
    <s v="Menlyn"/>
    <x v="0"/>
    <x v="3"/>
    <s v="2,5"/>
  </r>
  <r>
    <s v="R 550 000"/>
    <n v="550000"/>
    <s v="5 Bedroom Apartment"/>
    <x v="1"/>
    <s v="Pretoria Central"/>
    <x v="5"/>
    <x v="2"/>
    <n v="1"/>
  </r>
  <r>
    <s v="R 1 050 000"/>
    <n v="1050000"/>
    <s v="3 Bedroom Apartment"/>
    <x v="1"/>
    <s v="La Montagne"/>
    <x v="0"/>
    <x v="1"/>
    <n v="2"/>
  </r>
  <r>
    <s v="R 450 000"/>
    <n v="450000"/>
    <s v="2 Bedroom Apartment"/>
    <x v="1"/>
    <s v="Pretoria North"/>
    <x v="1"/>
    <x v="3"/>
    <n v="1"/>
  </r>
  <r>
    <s v="R 765 000"/>
    <n v="765000"/>
    <s v="2 Bedroom Apartment"/>
    <x v="1"/>
    <s v="Lotus Gardens"/>
    <x v="3"/>
    <x v="3"/>
    <n v="1"/>
  </r>
  <r>
    <s v="R 280 000"/>
    <n v="280000"/>
    <s v="1 Bedroom Apartment"/>
    <x v="1"/>
    <s v="Pretoria Central"/>
    <x v="5"/>
    <x v="7"/>
    <n v="1"/>
  </r>
  <r>
    <s v="R 487 000"/>
    <n v="487000"/>
    <s v="2 Bedroom Apartment"/>
    <x v="1"/>
    <s v="East Lynne"/>
    <x v="0"/>
    <x v="3"/>
    <n v="1"/>
  </r>
  <r>
    <s v="R 730 000"/>
    <n v="730000"/>
    <s v="3 Bedroom Apartment"/>
    <x v="1"/>
    <s v="Wonderboom South"/>
    <x v="1"/>
    <x v="1"/>
    <n v="2"/>
  </r>
  <r>
    <s v="R 389 000"/>
    <n v="389000"/>
    <s v="1 Bedroom Apartment"/>
    <x v="1"/>
    <s v="Pretoria Central"/>
    <x v="5"/>
    <x v="7"/>
    <n v="1"/>
  </r>
  <r>
    <s v="R 685 000"/>
    <n v="685000"/>
    <s v="1 Bedroom Apartment"/>
    <x v="1"/>
    <s v="Boardwalk"/>
    <x v="0"/>
    <x v="7"/>
    <n v="1"/>
  </r>
  <r>
    <s v="R 595 000"/>
    <n v="595000"/>
    <s v="2 Bedroom Apartment"/>
    <x v="1"/>
    <s v="Montana Tuine"/>
    <x v="1"/>
    <x v="3"/>
    <n v="1"/>
  </r>
  <r>
    <s v="R 1 200 000"/>
    <n v="1200000"/>
    <s v="2 Bedroom Apartment"/>
    <x v="1"/>
    <s v="Equestria"/>
    <x v="0"/>
    <x v="3"/>
    <n v="1"/>
  </r>
  <r>
    <s v="R 499 000"/>
    <n v="499000"/>
    <s v="1 Bedroom Apartment"/>
    <x v="1"/>
    <s v="Montana"/>
    <x v="1"/>
    <x v="7"/>
    <n v="1"/>
  </r>
  <r>
    <s v="R 389 000"/>
    <n v="389000"/>
    <s v="1 Bedroom Apartment"/>
    <x v="1"/>
    <s v="Pretoria Central"/>
    <x v="5"/>
    <x v="7"/>
    <n v="1"/>
  </r>
  <r>
    <s v="R 410 000"/>
    <n v="410000"/>
    <s v="3 Bedroom Apartment"/>
    <x v="1"/>
    <s v="Sunnyside"/>
    <x v="5"/>
    <x v="1"/>
    <n v="1"/>
  </r>
  <r>
    <s v="R 1 050 000"/>
    <n v="1050000"/>
    <s v="2 Bedroom Apartment"/>
    <x v="1"/>
    <s v="Menlyn"/>
    <x v="0"/>
    <x v="3"/>
    <n v="2"/>
  </r>
  <r>
    <s v="R 550 000"/>
    <n v="550000"/>
    <s v="1 Bedroom Apartment"/>
    <x v="1"/>
    <s v="Hatfield"/>
    <x v="0"/>
    <x v="7"/>
    <n v="1"/>
  </r>
  <r>
    <s v="R 680 000"/>
    <n v="680000"/>
    <s v="0.5 Bedroom Apartment"/>
    <x v="1"/>
    <s v="Hatfield"/>
    <x v="0"/>
    <x v="2"/>
    <n v="1"/>
  </r>
  <r>
    <s v="R 550 000"/>
    <n v="550000"/>
    <s v="1 Bedroom Apartment"/>
    <x v="1"/>
    <s v="Hatfield"/>
    <x v="0"/>
    <x v="7"/>
    <n v="1"/>
  </r>
  <r>
    <s v="R 775 000"/>
    <n v="775000"/>
    <s v="2 Bedroom Apartment"/>
    <x v="1"/>
    <s v="Olympus Heights Estate"/>
    <x v="0"/>
    <x v="3"/>
    <n v="1"/>
  </r>
  <r>
    <s v="R 470 000"/>
    <n v="470000"/>
    <s v="2 Bedroom Apartment"/>
    <x v="1"/>
    <s v="Arcadia"/>
    <x v="5"/>
    <x v="3"/>
    <n v="1"/>
  </r>
  <r>
    <s v="R 495 000"/>
    <n v="495000"/>
    <s v="2 Bedroom Apartment"/>
    <x v="1"/>
    <s v="Proclamation Hill"/>
    <x v="2"/>
    <x v="3"/>
    <n v="1"/>
  </r>
  <r>
    <s v="R 1 799 000"/>
    <n v="1799000"/>
    <s v="3 Bedroom Apartment"/>
    <x v="1"/>
    <s v="Equestria"/>
    <x v="0"/>
    <x v="1"/>
    <n v="2"/>
  </r>
  <r>
    <s v="R 384 000"/>
    <n v="384000"/>
    <s v="1.5 Bedroom Apartment"/>
    <x v="1"/>
    <s v="Pretoria West"/>
    <x v="2"/>
    <x v="17"/>
    <n v="1"/>
  </r>
  <r>
    <s v="R 535 000"/>
    <n v="535000"/>
    <s v="1 Bedroom Apartment"/>
    <x v="1"/>
    <s v="Newmark Estate"/>
    <x v="0"/>
    <x v="7"/>
    <n v="1"/>
  </r>
  <r>
    <s v="R 579 000"/>
    <n v="579000"/>
    <s v="3.5 Bedroom Apartment"/>
    <x v="1"/>
    <s v="Sunnyside"/>
    <x v="5"/>
    <x v="29"/>
    <n v="2"/>
  </r>
  <r>
    <s v="R 530 000"/>
    <n v="530000"/>
    <s v="2 Bedroom Apartment"/>
    <x v="1"/>
    <s v="Pretoria North"/>
    <x v="1"/>
    <x v="3"/>
    <n v="1"/>
  </r>
  <r>
    <s v="R 3 150 000"/>
    <n v="3150000"/>
    <s v="3 Bedroom Apartment"/>
    <x v="1"/>
    <s v="Brooklyn"/>
    <x v="0"/>
    <x v="1"/>
    <n v="2"/>
  </r>
  <r>
    <s v="R 685 000"/>
    <n v="685000"/>
    <s v="1 Bedroom Apartment"/>
    <x v="1"/>
    <s v="Olympus AH"/>
    <x v="4"/>
    <x v="7"/>
    <n v="1"/>
  </r>
  <r>
    <s v="R 1 756 000"/>
    <n v="1756000"/>
    <s v="1 Bedroom Apartment"/>
    <x v="1"/>
    <s v="Brooklyn"/>
    <x v="0"/>
    <x v="7"/>
    <n v="1"/>
  </r>
  <r>
    <s v="R 615 000"/>
    <n v="615000"/>
    <s v="3 Bedroom Apartment"/>
    <x v="1"/>
    <s v="Sunnyside"/>
    <x v="5"/>
    <x v="1"/>
    <n v="1"/>
  </r>
  <r>
    <s v="R 750 000"/>
    <n v="750000"/>
    <s v="2 Bedroom Apartment"/>
    <x v="1"/>
    <s v="Leeuwenhof Estate"/>
    <x v="0"/>
    <x v="3"/>
    <n v="2"/>
  </r>
  <r>
    <s v="R 610 000"/>
    <n v="610000"/>
    <s v="1 Bedroom Apartment"/>
    <x v="1"/>
    <s v="Montana Tuine"/>
    <x v="1"/>
    <x v="7"/>
    <n v="1"/>
  </r>
  <r>
    <s v="R 390 000"/>
    <n v="390000"/>
    <s v="1.5 Bedroom Apartment"/>
    <x v="1"/>
    <s v="Gezina"/>
    <x v="1"/>
    <x v="17"/>
    <n v="1"/>
  </r>
  <r>
    <s v="R 900 000"/>
    <n v="900000"/>
    <s v="1 Bedroom Apartment"/>
    <x v="1"/>
    <s v="Willow Park Manor"/>
    <x v="0"/>
    <x v="7"/>
    <n v="1"/>
  </r>
  <r>
    <s v="R 799 000"/>
    <n v="799000"/>
    <s v="3 Bedroom Apartment"/>
    <x v="1"/>
    <s v="Riviera"/>
    <x v="5"/>
    <x v="1"/>
    <n v="2"/>
  </r>
  <r>
    <s v="R 850 000"/>
    <n v="850000"/>
    <s v="3 Bedroom Apartment"/>
    <x v="1"/>
    <s v="Sinoville"/>
    <x v="1"/>
    <x v="1"/>
    <n v="2"/>
  </r>
  <r>
    <s v="R 649 000"/>
    <n v="649000"/>
    <s v="3 Bedroom Apartment"/>
    <x v="1"/>
    <s v="Pretoria North"/>
    <x v="1"/>
    <x v="1"/>
    <n v="1"/>
  </r>
  <r>
    <s v="R 530 000"/>
    <n v="530000"/>
    <s v="2 Bedroom Apartment"/>
    <x v="1"/>
    <s v="Pretoria North"/>
    <x v="1"/>
    <x v="3"/>
    <n v="1"/>
  </r>
  <r>
    <s v="R 530 000"/>
    <n v="530000"/>
    <s v="2 Bedroom Apartment"/>
    <x v="1"/>
    <s v="Pretoria North"/>
    <x v="1"/>
    <x v="3"/>
    <n v="1"/>
  </r>
  <r>
    <s v="R 415 000"/>
    <n v="415000"/>
    <s v="1 Bedroom Apartment"/>
    <x v="1"/>
    <s v="Rietfontein"/>
    <x v="1"/>
    <x v="7"/>
    <n v="1"/>
  </r>
  <r>
    <s v="R 645 000"/>
    <n v="645000"/>
    <s v="2 Bedroom Apartment"/>
    <x v="1"/>
    <s v="Lotus Gardens"/>
    <x v="3"/>
    <x v="3"/>
    <n v="1"/>
  </r>
  <r>
    <s v="R 602 000"/>
    <n v="602000"/>
    <s v="2 Bedroom Apartment"/>
    <x v="1"/>
    <s v="Sunnyside"/>
    <x v="5"/>
    <x v="3"/>
    <s v="1,5"/>
  </r>
  <r>
    <s v="R 1 350 000"/>
    <n v="1350000"/>
    <s v="1 Bedroom Apartment"/>
    <x v="1"/>
    <s v="Menlo Park"/>
    <x v="0"/>
    <x v="7"/>
    <n v="1"/>
  </r>
  <r>
    <s v="R 690 000"/>
    <n v="690000"/>
    <s v="1 Bedroom Apartment"/>
    <x v="1"/>
    <s v="Pretoria West"/>
    <x v="2"/>
    <x v="7"/>
    <n v="2"/>
  </r>
  <r>
    <s v="R 525 000"/>
    <n v="525000"/>
    <s v="2 Bedroom Apartment"/>
    <x v="1"/>
    <s v="Pretoria North"/>
    <x v="1"/>
    <x v="3"/>
    <n v="1"/>
  </r>
  <r>
    <s v="R 420 000"/>
    <n v="420000"/>
    <s v="2 Bedroom Apartment"/>
    <x v="1"/>
    <s v="Pretoria North"/>
    <x v="1"/>
    <x v="3"/>
    <n v="1"/>
  </r>
  <r>
    <s v="R 570 000"/>
    <n v="570000"/>
    <s v="2 Bedroom Apartment"/>
    <x v="1"/>
    <s v="Sunnyside"/>
    <x v="5"/>
    <x v="3"/>
    <n v="1"/>
  </r>
  <r>
    <s v="R 3 700 000"/>
    <n v="3700000"/>
    <s v="2 Bedroom Apartment"/>
    <x v="1"/>
    <s v="Brooklyn"/>
    <x v="0"/>
    <x v="3"/>
    <n v="2"/>
  </r>
  <r>
    <s v="R 560 000"/>
    <n v="560000"/>
    <s v="2 Bedroom Apartment"/>
    <x v="1"/>
    <s v="Pretoria North"/>
    <x v="1"/>
    <x v="3"/>
    <n v="1"/>
  </r>
  <r>
    <s v="R 650 000"/>
    <n v="650000"/>
    <s v="1 Bedroom Apartment"/>
    <x v="1"/>
    <s v="Newlands"/>
    <x v="0"/>
    <x v="7"/>
    <n v="1"/>
  </r>
  <r>
    <s v="R 600 000"/>
    <n v="600000"/>
    <s v="3 Bedroom Apartment"/>
    <x v="1"/>
    <s v="Sunnyside"/>
    <x v="5"/>
    <x v="1"/>
    <n v="1"/>
  </r>
  <r>
    <s v="R 1 350 000"/>
    <n v="1350000"/>
    <s v="1 Bedroom Apartment"/>
    <x v="1"/>
    <s v="Menlo Park"/>
    <x v="0"/>
    <x v="7"/>
    <n v="1"/>
  </r>
  <r>
    <s v="R 2 200 000"/>
    <n v="2200000"/>
    <s v="3 Bedroom Apartment"/>
    <x v="1"/>
    <s v="Menlyn"/>
    <x v="0"/>
    <x v="1"/>
    <n v="2"/>
  </r>
  <r>
    <s v="R 1 788 302"/>
    <n v="1788302"/>
    <s v="1 Bedroom Apartment"/>
    <x v="1"/>
    <s v="Brooklyn"/>
    <x v="0"/>
    <x v="7"/>
    <n v="1"/>
  </r>
  <r>
    <s v="R 38 500 000"/>
    <n v="38500000"/>
    <s v="27 Bedroom Apartment"/>
    <x v="1"/>
    <s v="Brooklyn"/>
    <x v="0"/>
    <x v="40"/>
    <n v="27"/>
  </r>
  <r>
    <s v="R 1 750 000"/>
    <n v="1750000"/>
    <s v="3 Bedroom Apartment"/>
    <x v="1"/>
    <s v="The Hills Game Reserve Estate"/>
    <x v="4"/>
    <x v="1"/>
    <n v="2"/>
  </r>
  <r>
    <s v="R 825 000"/>
    <n v="825000"/>
    <s v="2 Bedroom Apartment"/>
    <x v="1"/>
    <s v="Hatfield"/>
    <x v="0"/>
    <x v="3"/>
    <n v="1"/>
  </r>
  <r>
    <s v="R 750 000"/>
    <n v="750000"/>
    <s v="3 Bedroom Apartment"/>
    <x v="1"/>
    <s v="La Montagne"/>
    <x v="0"/>
    <x v="1"/>
    <n v="2"/>
  </r>
  <r>
    <s v="R 300 000"/>
    <n v="300000"/>
    <s v="2 Bedroom Apartment"/>
    <x v="1"/>
    <s v="Sunnyside"/>
    <x v="5"/>
    <x v="3"/>
    <s v="1,5"/>
  </r>
  <r>
    <s v="R 1 485 000"/>
    <n v="1485000"/>
    <s v="3 Bedroom Apartment"/>
    <x v="1"/>
    <s v="Constantia Park"/>
    <x v="0"/>
    <x v="1"/>
    <n v="2"/>
  </r>
  <r>
    <s v="R 460 000"/>
    <n v="460000"/>
    <s v="2.5 Bedroom Apartment"/>
    <x v="1"/>
    <s v="Sunnyside"/>
    <x v="5"/>
    <x v="10"/>
    <s v="1,5"/>
  </r>
  <r>
    <s v="R 660 000"/>
    <n v="660000"/>
    <s v="2 Bedroom Apartment"/>
    <x v="1"/>
    <s v="Montana Tuine"/>
    <x v="1"/>
    <x v="3"/>
    <n v="1"/>
  </r>
  <r>
    <s v="R 420 000"/>
    <n v="420000"/>
    <s v="1 Bedroom Apartment"/>
    <x v="1"/>
    <s v="Rietfontein"/>
    <x v="1"/>
    <x v="7"/>
    <n v="1"/>
  </r>
  <r>
    <s v="R 870 000"/>
    <n v="870000"/>
    <s v="2 Bedroom Apartment"/>
    <x v="1"/>
    <s v="Elarduspark"/>
    <x v="0"/>
    <x v="3"/>
    <n v="2"/>
  </r>
  <r>
    <s v="R 770 000"/>
    <n v="770000"/>
    <s v="1 Bedroom Apartment"/>
    <x v="1"/>
    <s v="Montana Tuine"/>
    <x v="1"/>
    <x v="7"/>
    <n v="1"/>
  </r>
  <r>
    <s v="R 1 099 000"/>
    <n v="1099000"/>
    <s v="2 Bedroom Apartment"/>
    <x v="1"/>
    <s v="Hillcrest"/>
    <x v="0"/>
    <x v="3"/>
    <n v="1"/>
  </r>
  <r>
    <s v="R 2 585 000"/>
    <n v="2585000"/>
    <s v="2 Bedroom Apartment"/>
    <x v="1"/>
    <s v="Ashlea Gardens"/>
    <x v="0"/>
    <x v="3"/>
    <n v="2"/>
  </r>
  <r>
    <s v="R 750 000"/>
    <n v="750000"/>
    <s v="3 Bedroom Apartment"/>
    <x v="1"/>
    <s v="La Montagne"/>
    <x v="0"/>
    <x v="1"/>
    <n v="2"/>
  </r>
  <r>
    <s v="R 860 000"/>
    <n v="860000"/>
    <s v="1 Bedroom Apartment"/>
    <x v="1"/>
    <s v="Hatfield"/>
    <x v="0"/>
    <x v="7"/>
    <n v="1"/>
  </r>
  <r>
    <s v="R 450 000"/>
    <n v="450000"/>
    <s v="2 Bedroom Apartment"/>
    <x v="1"/>
    <s v="Mayville"/>
    <x v="1"/>
    <x v="3"/>
    <n v="1"/>
  </r>
  <r>
    <s v="R 1 449 000"/>
    <n v="1449000"/>
    <s v="2 Bedroom Apartment"/>
    <x v="1"/>
    <s v="Menlo Park"/>
    <x v="0"/>
    <x v="3"/>
    <n v="2"/>
  </r>
  <r>
    <s v="R 850 000"/>
    <n v="850000"/>
    <s v="1 Bedroom Apartment"/>
    <x v="1"/>
    <s v="The Hills Game Reserve Estate"/>
    <x v="4"/>
    <x v="7"/>
    <n v="1"/>
  </r>
  <r>
    <s v="R 465 000"/>
    <n v="465000"/>
    <s v="1 Bedroom Apartment"/>
    <x v="1"/>
    <s v="Pretoria North"/>
    <x v="1"/>
    <x v="7"/>
    <n v="2"/>
  </r>
  <r>
    <s v="R 690 000"/>
    <n v="690000"/>
    <s v="1 Bedroom Apartment"/>
    <x v="1"/>
    <s v="Hatfield"/>
    <x v="0"/>
    <x v="7"/>
    <n v="1"/>
  </r>
  <r>
    <s v="R 450 000"/>
    <n v="450000"/>
    <s v="2 Bedroom Apartment"/>
    <x v="1"/>
    <s v="Arcadia"/>
    <x v="5"/>
    <x v="3"/>
    <n v="1"/>
  </r>
  <r>
    <s v="R 602 000"/>
    <n v="602000"/>
    <s v="2 Bedroom Apartment"/>
    <x v="1"/>
    <s v="Pretoria Central"/>
    <x v="5"/>
    <x v="3"/>
    <s v="1,5"/>
  </r>
  <r>
    <s v="R 500 000"/>
    <n v="500000"/>
    <s v="2 Bedroom Apartment"/>
    <x v="1"/>
    <s v="Sunnyside"/>
    <x v="5"/>
    <x v="3"/>
    <n v="1"/>
  </r>
  <r>
    <s v="R 520 000"/>
    <n v="520000"/>
    <s v="3 Bedroom Apartment"/>
    <x v="1"/>
    <s v="Sunnyside"/>
    <x v="5"/>
    <x v="1"/>
    <n v="1"/>
  </r>
  <r>
    <s v="R 850 000"/>
    <n v="850000"/>
    <s v="2 Bedroom Apartment"/>
    <x v="1"/>
    <s v="Montana"/>
    <x v="1"/>
    <x v="3"/>
    <n v="1"/>
  </r>
  <r>
    <s v="R 520 000"/>
    <n v="520000"/>
    <s v="2 Bedroom Apartment"/>
    <x v="1"/>
    <s v="Sunnyside"/>
    <x v="5"/>
    <x v="3"/>
    <s v="1,5"/>
  </r>
  <r>
    <s v="R 990 000"/>
    <n v="990000"/>
    <s v="2 Bedroom Apartment"/>
    <x v="1"/>
    <s v="Hillcrest"/>
    <x v="0"/>
    <x v="3"/>
    <n v="1"/>
  </r>
  <r>
    <s v="R 800 000"/>
    <n v="800000"/>
    <s v="1 Bedroom Apartment"/>
    <x v="1"/>
    <s v="Hatfield"/>
    <x v="0"/>
    <x v="7"/>
    <n v="1"/>
  </r>
  <r>
    <s v="R 435 000"/>
    <n v="435000"/>
    <s v="2 Bedroom Apartment"/>
    <x v="1"/>
    <s v="Pretoria Central"/>
    <x v="5"/>
    <x v="3"/>
    <n v="1"/>
  </r>
  <r>
    <s v="R 1 650 000"/>
    <n v="1650000"/>
    <s v="2 Bedroom Apartment"/>
    <x v="1"/>
    <s v="Boardwalk Villas"/>
    <x v="0"/>
    <x v="3"/>
    <n v="2"/>
  </r>
  <r>
    <s v="R 600 000"/>
    <n v="600000"/>
    <s v="3 Bedroom Apartment"/>
    <x v="1"/>
    <s v="Pretoria Central"/>
    <x v="5"/>
    <x v="1"/>
    <n v="1"/>
  </r>
  <r>
    <s v="R 545 000"/>
    <n v="545000"/>
    <s v="2 Bedroom Apartment"/>
    <x v="1"/>
    <s v="Wonderboom South"/>
    <x v="1"/>
    <x v="3"/>
    <n v="1"/>
  </r>
  <r>
    <s v="R 650 000"/>
    <n v="650000"/>
    <s v="1 Bedroom Apartment"/>
    <x v="1"/>
    <s v="Tijger Vallei"/>
    <x v="0"/>
    <x v="7"/>
    <n v="1"/>
  </r>
  <r>
    <s v="R 669 000"/>
    <n v="669000"/>
    <s v="2 Bedroom Apartment"/>
    <x v="1"/>
    <s v="Annlin"/>
    <x v="1"/>
    <x v="3"/>
    <n v="1"/>
  </r>
  <r>
    <s v="R 900 000"/>
    <n v="900000"/>
    <s v="2 Bedroom Apartment"/>
    <x v="1"/>
    <s v="Annlin"/>
    <x v="1"/>
    <x v="3"/>
    <s v="1,5"/>
  </r>
  <r>
    <s v="R 900 000"/>
    <n v="900000"/>
    <s v="2 Bedroom Apartment"/>
    <x v="1"/>
    <s v="Annlin"/>
    <x v="1"/>
    <x v="3"/>
    <s v="1,5"/>
  </r>
  <r>
    <s v="R 960 000"/>
    <n v="960000"/>
    <s v="3 Bedroom Apartment"/>
    <x v="1"/>
    <s v="Mountain View"/>
    <x v="1"/>
    <x v="1"/>
    <n v="2"/>
  </r>
  <r>
    <s v="R 380 000"/>
    <n v="380000"/>
    <s v="1 Bedroom Apartment"/>
    <x v="1"/>
    <s v="Sunnyside"/>
    <x v="5"/>
    <x v="7"/>
    <n v="1"/>
  </r>
  <r>
    <s v="R 880 000"/>
    <n v="880000"/>
    <s v="1 Bedroom Apartment"/>
    <x v="1"/>
    <s v="The Hills Game Reserve Estate"/>
    <x v="4"/>
    <x v="7"/>
    <n v="1"/>
  </r>
  <r>
    <s v="R 725 000"/>
    <n v="725000"/>
    <s v="2 Bedroom Apartment"/>
    <x v="1"/>
    <s v="Mooikloof Ridge"/>
    <x v="4"/>
    <x v="3"/>
    <n v="1"/>
  </r>
  <r>
    <s v="R 750 000"/>
    <n v="750000"/>
    <s v="2 Bedroom Apartment"/>
    <x v="1"/>
    <s v="Pretoria North"/>
    <x v="1"/>
    <x v="3"/>
    <n v="1"/>
  </r>
  <r>
    <s v="R 645 000"/>
    <n v="645000"/>
    <s v="2 Bedroom Apartment"/>
    <x v="1"/>
    <s v="Silverton"/>
    <x v="0"/>
    <x v="3"/>
    <n v="1"/>
  </r>
  <r>
    <s v="R 450 000"/>
    <n v="450000"/>
    <s v="2 Bedroom Apartment"/>
    <x v="1"/>
    <s v="Sunnyside"/>
    <x v="5"/>
    <x v="3"/>
    <s v="1,5"/>
  </r>
  <r>
    <s v="R 1 065 000"/>
    <n v="1065000"/>
    <s v="2 Bedroom Apartment"/>
    <x v="1"/>
    <s v="The Wilds"/>
    <x v="0"/>
    <x v="3"/>
    <n v="2"/>
  </r>
  <r>
    <s v="R 630 000"/>
    <n v="630000"/>
    <s v="2 Bedroom Apartment"/>
    <x v="1"/>
    <s v="Gezina"/>
    <x v="1"/>
    <x v="3"/>
    <n v="1"/>
  </r>
  <r>
    <s v="R 560 000"/>
    <n v="560000"/>
    <s v="3 Bedroom Apartment"/>
    <x v="1"/>
    <s v="Arcadia"/>
    <x v="5"/>
    <x v="1"/>
    <n v="2"/>
  </r>
  <r>
    <s v="R 1 000 000"/>
    <n v="1000000"/>
    <s v="2 Bedroom Apartment"/>
    <x v="1"/>
    <s v="Rietfontein"/>
    <x v="1"/>
    <x v="3"/>
    <n v="1"/>
  </r>
  <r>
    <s v="R 890 000"/>
    <n v="890000"/>
    <s v="3 Bedroom Apartment"/>
    <x v="1"/>
    <s v="Sunnyside"/>
    <x v="5"/>
    <x v="1"/>
    <n v="2"/>
  </r>
  <r>
    <s v="R 819 000"/>
    <n v="819000"/>
    <s v="2 Bedroom Apartment"/>
    <x v="1"/>
    <s v="Pretoria North"/>
    <x v="1"/>
    <x v="3"/>
    <n v="1"/>
  </r>
  <r>
    <s v="R 600 000"/>
    <n v="600000"/>
    <s v="3.5 Bedroom Apartment"/>
    <x v="1"/>
    <s v="Muckleneuk"/>
    <x v="5"/>
    <x v="29"/>
    <n v="1"/>
  </r>
  <r>
    <s v="R 819 000"/>
    <n v="819000"/>
    <s v="2 Bedroom Apartment"/>
    <x v="1"/>
    <s v="Pretoria North"/>
    <x v="1"/>
    <x v="3"/>
    <n v="1"/>
  </r>
  <r>
    <s v="R 400 000"/>
    <n v="400000"/>
    <s v="1 Bedroom Apartment"/>
    <x v="1"/>
    <s v="Daspoort"/>
    <x v="2"/>
    <x v="7"/>
    <n v="1"/>
  </r>
  <r>
    <s v="R 1 820 000"/>
    <n v="1820000"/>
    <s v="2 Bedroom Apartment"/>
    <x v="1"/>
    <s v="Garsfontein"/>
    <x v="0"/>
    <x v="3"/>
    <n v="2"/>
  </r>
  <r>
    <s v="R 1 900 000"/>
    <n v="1900000"/>
    <s v="1 Bedroom Apartment"/>
    <x v="1"/>
    <s v="Menlyn"/>
    <x v="0"/>
    <x v="7"/>
    <n v="1"/>
  </r>
  <r>
    <s v="R 1 900 000"/>
    <n v="1900000"/>
    <s v="1 Bedroom Apartment"/>
    <x v="1"/>
    <s v="Menlyn"/>
    <x v="0"/>
    <x v="7"/>
    <n v="1"/>
  </r>
  <r>
    <s v="R 1 450 000"/>
    <n v="1450000"/>
    <s v="1.5 Bedroom Apartment"/>
    <x v="1"/>
    <s v="Hatfield"/>
    <x v="0"/>
    <x v="17"/>
    <n v="1"/>
  </r>
  <r>
    <s v="R 920 000"/>
    <n v="920000"/>
    <s v="2 Bedroom Apartment"/>
    <x v="1"/>
    <s v="Menlyn"/>
    <x v="0"/>
    <x v="3"/>
    <n v="2"/>
  </r>
  <r>
    <s v="R 2 495 000"/>
    <n v="2495000"/>
    <s v="2 Bedroom Apartment"/>
    <x v="1"/>
    <s v="Brooklyn"/>
    <x v="0"/>
    <x v="3"/>
    <n v="2"/>
  </r>
  <r>
    <s v="R 1 450 000"/>
    <n v="1450000"/>
    <s v="1.5 Bedroom Apartment"/>
    <x v="1"/>
    <s v="Hatfield"/>
    <x v="0"/>
    <x v="17"/>
    <n v="1"/>
  </r>
  <r>
    <s v="R 530 000"/>
    <n v="530000"/>
    <s v="3 Bedroom Apartment"/>
    <x v="1"/>
    <s v="Sunnyside"/>
    <x v="5"/>
    <x v="1"/>
    <n v="1"/>
  </r>
  <r>
    <s v="R 550 000"/>
    <n v="550000"/>
    <s v="2 Bedroom Apartment"/>
    <x v="1"/>
    <s v="Sunnyside"/>
    <x v="5"/>
    <x v="3"/>
    <n v="1"/>
  </r>
  <r>
    <s v="R 750 000"/>
    <n v="750000"/>
    <s v="2 Bedroom Apartment"/>
    <x v="1"/>
    <s v="Elarduspark"/>
    <x v="0"/>
    <x v="3"/>
    <n v="1"/>
  </r>
  <r>
    <s v="R 450 000"/>
    <n v="450000"/>
    <s v="2 Bedroom Apartment"/>
    <x v="1"/>
    <s v="Pretoria North"/>
    <x v="1"/>
    <x v="3"/>
    <n v="1"/>
  </r>
  <r>
    <s v="R 760 375"/>
    <n v="760375"/>
    <s v="2 Bedroom Apartment"/>
    <x v="1"/>
    <s v="Montana Tuine"/>
    <x v="1"/>
    <x v="3"/>
    <n v="1"/>
  </r>
  <r>
    <s v="R 850 000"/>
    <n v="850000"/>
    <s v="1 Bedroom Apartment"/>
    <x v="1"/>
    <s v="The Hills Game Reserve Estate"/>
    <x v="4"/>
    <x v="7"/>
    <n v="1"/>
  </r>
  <r>
    <s v="R 1 645 000"/>
    <n v="1645000"/>
    <s v="3 Bedroom Apartment"/>
    <x v="1"/>
    <s v="Blyde Riverwalk Estate"/>
    <x v="0"/>
    <x v="1"/>
    <n v="2"/>
  </r>
  <r>
    <s v="R 430 000"/>
    <n v="430000"/>
    <s v="2 Bedroom Apartment"/>
    <x v="1"/>
    <s v="Silverton"/>
    <x v="0"/>
    <x v="3"/>
    <n v="1"/>
  </r>
  <r>
    <s v="R 530 000"/>
    <n v="530000"/>
    <s v="3 Bedroom Apartment"/>
    <x v="1"/>
    <s v="Arcadia"/>
    <x v="5"/>
    <x v="1"/>
    <n v="2"/>
  </r>
  <r>
    <s v="R 295 000"/>
    <n v="295000"/>
    <s v="1 Bedroom Apartment"/>
    <x v="1"/>
    <s v="Trevenna"/>
    <x v="5"/>
    <x v="7"/>
    <n v="1"/>
  </r>
  <r>
    <s v="R 400 000"/>
    <n v="400000"/>
    <s v="1.5 Bedroom Apartment"/>
    <x v="1"/>
    <s v="Muckleneuk"/>
    <x v="5"/>
    <x v="17"/>
    <n v="1"/>
  </r>
  <r>
    <s v="R 740 000"/>
    <n v="740000"/>
    <s v="3 Bedroom Apartment"/>
    <x v="1"/>
    <s v="Wonderboom South"/>
    <x v="1"/>
    <x v="1"/>
    <s v="1,5"/>
  </r>
  <r>
    <s v="R 390 000"/>
    <n v="390000"/>
    <s v="2 Bedroom Apartment"/>
    <x v="1"/>
    <s v="Capital Park"/>
    <x v="5"/>
    <x v="3"/>
    <n v="1"/>
  </r>
  <r>
    <s v="R 1 029 000"/>
    <n v="1029000"/>
    <s v="2 Bedroom Apartment"/>
    <x v="1"/>
    <s v="Roodeplaat"/>
    <x v="4"/>
    <x v="3"/>
    <n v="1"/>
  </r>
  <r>
    <s v="R 630 000"/>
    <n v="630000"/>
    <s v="2 Bedroom Apartment"/>
    <x v="1"/>
    <s v="Arcadia"/>
    <x v="5"/>
    <x v="3"/>
    <n v="2"/>
  </r>
  <r>
    <s v="R 410 000"/>
    <n v="410000"/>
    <s v="1.5 Bedroom Apartment"/>
    <x v="1"/>
    <s v="Sunnyside"/>
    <x v="5"/>
    <x v="17"/>
    <n v="1"/>
  </r>
  <r>
    <s v="R 310 000"/>
    <n v="310000"/>
    <s v="1 Bedroom Apartment"/>
    <x v="1"/>
    <s v="Sunnyside"/>
    <x v="5"/>
    <x v="7"/>
    <n v="1"/>
  </r>
  <r>
    <s v="R 430 000"/>
    <n v="430000"/>
    <s v="2 Bedroom Apartment"/>
    <x v="1"/>
    <s v="Silverton"/>
    <x v="0"/>
    <x v="3"/>
    <n v="1"/>
  </r>
  <r>
    <s v="R 1 180 000"/>
    <n v="1180000"/>
    <s v="1 Bedroom Apartment"/>
    <x v="1"/>
    <s v="Menlo Park"/>
    <x v="0"/>
    <x v="7"/>
    <n v="1"/>
  </r>
  <r>
    <s v="R 945 000"/>
    <n v="945000"/>
    <s v="2 Bedroom Apartment"/>
    <x v="1"/>
    <s v="Montana Tuine"/>
    <x v="1"/>
    <x v="3"/>
    <n v="1"/>
  </r>
  <r>
    <s v="R 800 000"/>
    <n v="800000"/>
    <s v="1 Bedroom Apartment"/>
    <x v="1"/>
    <s v="Hillcrest"/>
    <x v="0"/>
    <x v="7"/>
    <n v="1"/>
  </r>
  <r>
    <s v="R 300 000"/>
    <n v="300000"/>
    <s v="3 Bedroom Apartment"/>
    <x v="1"/>
    <s v="Sunnyside"/>
    <x v="5"/>
    <x v="1"/>
    <n v="1"/>
  </r>
  <r>
    <s v="R 625 000"/>
    <n v="625000"/>
    <s v="2 Bedroom Apartment"/>
    <x v="1"/>
    <s v="Die Wilgers"/>
    <x v="0"/>
    <x v="3"/>
    <n v="2"/>
  </r>
  <r>
    <s v="R 5 672 719"/>
    <n v="5672719"/>
    <s v="3 Bedroom Apartment"/>
    <x v="1"/>
    <s v="Brooklyn"/>
    <x v="0"/>
    <x v="1"/>
    <n v="2"/>
  </r>
  <r>
    <s v="R 299 000"/>
    <n v="299000"/>
    <s v="2 Bedroom Apartment"/>
    <x v="1"/>
    <s v="Sunnyside"/>
    <x v="5"/>
    <x v="3"/>
    <n v="1"/>
  </r>
  <r>
    <s v="R 415 000"/>
    <n v="415000"/>
    <s v="0.5 Bedroom Apartment"/>
    <x v="1"/>
    <s v="Rietfontein"/>
    <x v="1"/>
    <x v="2"/>
    <n v="1"/>
  </r>
  <r>
    <s v="R 526 500"/>
    <n v="526500"/>
    <s v="3 Bedroom Apartment"/>
    <x v="1"/>
    <s v="Pretoria Central"/>
    <x v="5"/>
    <x v="1"/>
    <n v="1"/>
  </r>
  <r>
    <s v="R 850 000"/>
    <n v="850000"/>
    <s v="1 Bedroom Apartment"/>
    <x v="1"/>
    <s v="Hillcrest"/>
    <x v="0"/>
    <x v="7"/>
    <n v="1"/>
  </r>
  <r>
    <s v="R 290 000"/>
    <n v="290000"/>
    <s v="1 Bedroom Apartment"/>
    <x v="1"/>
    <s v="Sunnyside"/>
    <x v="5"/>
    <x v="7"/>
    <n v="1"/>
  </r>
  <r>
    <s v="R 645 000"/>
    <n v="645000"/>
    <s v="2 Bedroom Apartment"/>
    <x v="1"/>
    <s v="Wonderboom South"/>
    <x v="1"/>
    <x v="3"/>
    <s v="1,5"/>
  </r>
  <r>
    <s v="R 545 000"/>
    <n v="545000"/>
    <s v="2 Bedroom Apartment"/>
    <x v="1"/>
    <s v="Wonderboom South"/>
    <x v="1"/>
    <x v="3"/>
    <n v="1"/>
  </r>
  <r>
    <s v="R 580 000"/>
    <n v="580000"/>
    <s v="2 Bedroom Apartment"/>
    <x v="1"/>
    <s v="Lotus Gardens"/>
    <x v="3"/>
    <x v="3"/>
    <n v="1"/>
  </r>
  <r>
    <s v="R 390 000"/>
    <n v="390000"/>
    <s v="1 Bedroom Apartment"/>
    <x v="1"/>
    <s v="Muckleneuk"/>
    <x v="5"/>
    <x v="7"/>
    <n v="1"/>
  </r>
  <r>
    <s v="R 1 550 000"/>
    <n v="1550000"/>
    <s v="3 Bedroom Apartment"/>
    <x v="1"/>
    <s v="Lynnwood Manor"/>
    <x v="0"/>
    <x v="1"/>
    <n v="2"/>
  </r>
  <r>
    <s v="R 399 999"/>
    <n v="399999"/>
    <s v="1 Bedroom Apartment"/>
    <x v="1"/>
    <s v="Weavind Park"/>
    <x v="0"/>
    <x v="7"/>
    <n v="1"/>
  </r>
  <r>
    <s v="R 450 000"/>
    <n v="450000"/>
    <s v="1 Bedroom Apartment"/>
    <x v="1"/>
    <s v="Tijger Vallei"/>
    <x v="0"/>
    <x v="7"/>
    <n v="1"/>
  </r>
  <r>
    <s v="R 920 000"/>
    <n v="920000"/>
    <s v="3 Bedroom Apartment"/>
    <x v="1"/>
    <s v="Sunnyside"/>
    <x v="5"/>
    <x v="1"/>
    <n v="2"/>
  </r>
  <r>
    <s v="R 1 800 000"/>
    <n v="1800000"/>
    <s v="2 Bedroom Apartment"/>
    <x v="1"/>
    <s v="Garsfontein"/>
    <x v="0"/>
    <x v="3"/>
    <n v="2"/>
  </r>
  <r>
    <s v="R 545 000"/>
    <n v="545000"/>
    <s v="2 Bedroom Apartment"/>
    <x v="1"/>
    <s v="Wonderboom South"/>
    <x v="1"/>
    <x v="3"/>
    <n v="1"/>
  </r>
  <r>
    <s v="R 864 000"/>
    <n v="864000"/>
    <s v="1 Bedroom Apartment"/>
    <x v="1"/>
    <s v="Willow Park Manor"/>
    <x v="0"/>
    <x v="7"/>
    <n v="1"/>
  </r>
  <r>
    <s v="R 864 000"/>
    <n v="864000"/>
    <s v="1 Bedroom Apartment"/>
    <x v="1"/>
    <s v="Willow Park Manor"/>
    <x v="0"/>
    <x v="7"/>
    <n v="1"/>
  </r>
  <r>
    <s v="R 650 000"/>
    <n v="650000"/>
    <s v="1 Bedroom Apartment"/>
    <x v="1"/>
    <s v="Silver Lakes"/>
    <x v="0"/>
    <x v="7"/>
    <n v="1"/>
  </r>
  <r>
    <s v="R 1 430 000"/>
    <n v="1430000"/>
    <s v="2 Bedroom Apartment"/>
    <x v="1"/>
    <s v="Menlo Park"/>
    <x v="0"/>
    <x v="3"/>
    <n v="2"/>
  </r>
  <r>
    <s v="R 870 000"/>
    <n v="870000"/>
    <s v="2 Bedroom Apartment"/>
    <x v="1"/>
    <s v="La Montagne"/>
    <x v="0"/>
    <x v="3"/>
    <n v="1"/>
  </r>
  <r>
    <s v="R 510 000"/>
    <n v="510000"/>
    <s v="1.5 Bedroom Apartment"/>
    <x v="1"/>
    <s v="Muckleneuk"/>
    <x v="5"/>
    <x v="17"/>
    <n v="1"/>
  </r>
  <r>
    <s v="R 1 375 000"/>
    <n v="1375000"/>
    <s v="1 Bedroom Apartment"/>
    <x v="1"/>
    <s v="Lynnwood"/>
    <x v="0"/>
    <x v="7"/>
    <n v="1"/>
  </r>
  <r>
    <s v="R 400 000"/>
    <n v="400000"/>
    <s v="1 Bedroom Apartment"/>
    <x v="1"/>
    <s v="Rietfontein"/>
    <x v="1"/>
    <x v="7"/>
    <n v="1"/>
  </r>
  <r>
    <s v="R 1 995 000"/>
    <n v="1995000"/>
    <s v="2 Bedroom Apartment"/>
    <x v="1"/>
    <s v="Menlo Park"/>
    <x v="0"/>
    <x v="3"/>
    <s v="2,5"/>
  </r>
  <r>
    <s v="R 360 000"/>
    <n v="360000"/>
    <s v="2 Bedroom Apartment"/>
    <x v="1"/>
    <s v="Sunnyside"/>
    <x v="5"/>
    <x v="3"/>
    <n v="1"/>
  </r>
  <r>
    <s v="R 841 000"/>
    <n v="841000"/>
    <s v="1 Bedroom Apartment"/>
    <x v="1"/>
    <s v="Equestria"/>
    <x v="0"/>
    <x v="7"/>
    <n v="1"/>
  </r>
  <r>
    <s v="R 760 000"/>
    <n v="760000"/>
    <s v="1 Bedroom Apartment"/>
    <x v="1"/>
    <s v="Hatfield"/>
    <x v="0"/>
    <x v="7"/>
    <n v="1"/>
  </r>
  <r>
    <s v="R 760 000"/>
    <n v="760000"/>
    <s v="1 Bedroom Apartment"/>
    <x v="1"/>
    <s v="Hatfield"/>
    <x v="0"/>
    <x v="7"/>
    <n v="1"/>
  </r>
  <r>
    <s v="R 500 000"/>
    <n v="500000"/>
    <s v="2 Bedroom Apartment"/>
    <x v="1"/>
    <s v="Weavind Park"/>
    <x v="0"/>
    <x v="3"/>
    <n v="1"/>
  </r>
  <r>
    <s v="R 545 000"/>
    <n v="545000"/>
    <s v="1 Bedroom Apartment"/>
    <x v="1"/>
    <s v="Montana"/>
    <x v="1"/>
    <x v="7"/>
    <n v="1"/>
  </r>
  <r>
    <s v="R 1 590 000"/>
    <n v="1590000"/>
    <s v="3 Bedroom Apartment"/>
    <x v="1"/>
    <s v="Blyde Riverwalk Estate"/>
    <x v="0"/>
    <x v="1"/>
    <n v="2"/>
  </r>
  <r>
    <s v="R 750 000"/>
    <n v="750000"/>
    <s v="1 Bedroom Apartment"/>
    <x v="1"/>
    <s v="Die Wilgers"/>
    <x v="0"/>
    <x v="7"/>
    <n v="1"/>
  </r>
  <r>
    <s v="R 1 258 000"/>
    <n v="1258000"/>
    <s v="3 Bedroom Apartment"/>
    <x v="1"/>
    <s v="Pretoria North"/>
    <x v="1"/>
    <x v="1"/>
    <n v="2"/>
  </r>
  <r>
    <s v="R 385 000"/>
    <n v="385000"/>
    <s v="2 Bedroom Apartment"/>
    <x v="1"/>
    <s v="Muckleneuk"/>
    <x v="5"/>
    <x v="3"/>
    <s v="1,5"/>
  </r>
  <r>
    <s v="R 1 650 000"/>
    <n v="1650000"/>
    <s v="2 Bedroom Apartment"/>
    <x v="1"/>
    <s v="Pretoria Central"/>
    <x v="5"/>
    <x v="3"/>
    <n v="2"/>
  </r>
  <r>
    <s v="R 1 350 000"/>
    <n v="1350000"/>
    <s v="2 Bedroom Apartment"/>
    <x v="1"/>
    <s v="Lynnwood Manor"/>
    <x v="0"/>
    <x v="3"/>
    <n v="1"/>
  </r>
  <r>
    <s v="R 460 000"/>
    <n v="460000"/>
    <s v="2 Bedroom Apartment"/>
    <x v="1"/>
    <s v="Weavind Park"/>
    <x v="0"/>
    <x v="3"/>
    <n v="1"/>
  </r>
  <r>
    <s v="R 1 995 000"/>
    <n v="1995000"/>
    <s v="2 Bedroom Apartment"/>
    <x v="1"/>
    <s v="Menlo Park"/>
    <x v="0"/>
    <x v="3"/>
    <s v="2,5"/>
  </r>
  <r>
    <s v="R 750 000"/>
    <n v="750000"/>
    <s v="2 Bedroom Apartment"/>
    <x v="1"/>
    <s v="Pretoria North"/>
    <x v="1"/>
    <x v="3"/>
    <n v="1"/>
  </r>
  <r>
    <s v="R 1 770 000"/>
    <n v="1770000"/>
    <s v="2 Bedroom Apartment"/>
    <x v="1"/>
    <s v="Menlo Park"/>
    <x v="0"/>
    <x v="3"/>
    <n v="2"/>
  </r>
  <r>
    <s v="R 5 500 000"/>
    <n v="5500000"/>
    <s v="2 Bedroom Apartment"/>
    <x v="1"/>
    <s v="Brooklyn"/>
    <x v="0"/>
    <x v="3"/>
    <n v="2"/>
  </r>
  <r>
    <s v="R 1 140 000"/>
    <n v="1140000"/>
    <s v="2 Bedroom Apartment"/>
    <x v="1"/>
    <s v="Hillcrest"/>
    <x v="0"/>
    <x v="3"/>
    <n v="1"/>
  </r>
  <r>
    <s v="R 360 000"/>
    <n v="360000"/>
    <s v="5 Bedroom Apartment"/>
    <x v="1"/>
    <s v="Sunnyside"/>
    <x v="5"/>
    <x v="2"/>
    <n v="1"/>
  </r>
  <r>
    <s v="R 699 000"/>
    <n v="699000"/>
    <s v="2 Bedroom Apartment"/>
    <x v="1"/>
    <s v="Annlin"/>
    <x v="1"/>
    <x v="3"/>
    <n v="1"/>
  </r>
  <r>
    <s v="R 595 000"/>
    <n v="595000"/>
    <s v="2 Bedroom Apartment"/>
    <x v="1"/>
    <s v="Pretoria North"/>
    <x v="1"/>
    <x v="3"/>
    <n v="1"/>
  </r>
  <r>
    <s v="R 1 350 000"/>
    <n v="1350000"/>
    <s v="1 Bedroom Apartment"/>
    <x v="1"/>
    <s v="Menlo Park"/>
    <x v="0"/>
    <x v="7"/>
    <n v="1"/>
  </r>
  <r>
    <s v="R 1 860 602"/>
    <n v="1860602"/>
    <s v="1 Bedroom Apartment"/>
    <x v="1"/>
    <s v="Brooklyn"/>
    <x v="0"/>
    <x v="7"/>
    <n v="1"/>
  </r>
  <r>
    <s v="R 429 999"/>
    <n v="429999"/>
    <s v="3.5 Bedroom Apartment"/>
    <x v="1"/>
    <s v="Sunnyside"/>
    <x v="5"/>
    <x v="29"/>
    <s v="1,5"/>
  </r>
  <r>
    <s v="R 329 000"/>
    <n v="329000"/>
    <s v="0.5 Bedroom Apartment"/>
    <x v="1"/>
    <s v="Pretoria Central"/>
    <x v="5"/>
    <x v="2"/>
    <n v="1"/>
  </r>
  <r>
    <s v="R 1 395 000"/>
    <n v="1395000"/>
    <s v="2 Bedroom Apartment"/>
    <x v="1"/>
    <s v="Nieuw Muckleneuk"/>
    <x v="0"/>
    <x v="3"/>
    <n v="2"/>
  </r>
  <r>
    <s v="R 769 000"/>
    <n v="769000"/>
    <s v="2 Bedroom Apartment"/>
    <x v="1"/>
    <s v="Paramount Estate"/>
    <x v="0"/>
    <x v="3"/>
    <n v="2"/>
  </r>
  <r>
    <s v="R 998 000"/>
    <n v="998000"/>
    <s v="2 Bedroom Apartment"/>
    <x v="1"/>
    <s v="Equestria"/>
    <x v="0"/>
    <x v="3"/>
    <n v="1"/>
  </r>
  <r>
    <s v="R 1 200 000"/>
    <n v="1200000"/>
    <s v="2 Bedroom Apartment"/>
    <x v="1"/>
    <s v="Hatfield"/>
    <x v="0"/>
    <x v="3"/>
    <n v="1"/>
  </r>
  <r>
    <s v="R 595 000"/>
    <n v="595000"/>
    <s v="2 Bedroom Apartment"/>
    <x v="1"/>
    <s v="Pretoria North"/>
    <x v="1"/>
    <x v="3"/>
    <n v="1"/>
  </r>
  <r>
    <s v="R 1 950 000"/>
    <n v="1950000"/>
    <s v="2 Bedroom Apartment"/>
    <x v="1"/>
    <s v="Brooklyn"/>
    <x v="0"/>
    <x v="3"/>
    <n v="2"/>
  </r>
  <r>
    <s v="R 485 000"/>
    <n v="485000"/>
    <s v="1.5 Bedroom Apartment"/>
    <x v="1"/>
    <s v="Sunnyside"/>
    <x v="5"/>
    <x v="17"/>
    <n v="1"/>
  </r>
  <r>
    <s v="R 590 000"/>
    <n v="590000"/>
    <s v="2 Bedroom Apartment"/>
    <x v="1"/>
    <s v="Arcadia"/>
    <x v="5"/>
    <x v="3"/>
    <n v="1"/>
  </r>
  <r>
    <s v="R 400 000"/>
    <n v="400000"/>
    <s v="2 Bedroom Apartment"/>
    <x v="1"/>
    <s v="Sunnyside"/>
    <x v="5"/>
    <x v="3"/>
    <n v="1"/>
  </r>
  <r>
    <s v="R 999 000"/>
    <n v="999000"/>
    <s v="1 Bedroom Apartment"/>
    <x v="1"/>
    <s v="Hatfield"/>
    <x v="0"/>
    <x v="7"/>
    <n v="1"/>
  </r>
  <r>
    <s v="R 699 000"/>
    <n v="699000"/>
    <s v="2 Bedroom Apartment"/>
    <x v="1"/>
    <s v="Doornpoort"/>
    <x v="1"/>
    <x v="3"/>
    <n v="1"/>
  </r>
  <r>
    <s v="R 528 000"/>
    <n v="528000"/>
    <s v="2 Bedroom Apartment"/>
    <x v="1"/>
    <s v="Wonderboom South"/>
    <x v="1"/>
    <x v="3"/>
    <n v="1"/>
  </r>
  <r>
    <s v="R 613 000"/>
    <n v="613000"/>
    <s v="1.5 Bedroom Apartment"/>
    <x v="1"/>
    <s v="Muckleneuk"/>
    <x v="5"/>
    <x v="17"/>
    <s v="1,5"/>
  </r>
  <r>
    <s v="R 460 000"/>
    <n v="460000"/>
    <s v="2 Bedroom Apartment"/>
    <x v="1"/>
    <s v="Pretoria North"/>
    <x v="1"/>
    <x v="3"/>
    <n v="1"/>
  </r>
  <r>
    <s v="R 766 000"/>
    <n v="766000"/>
    <s v="2 Bedroom Apartment"/>
    <x v="1"/>
    <s v="Pretoria Gardens"/>
    <x v="2"/>
    <x v="3"/>
    <n v="1"/>
  </r>
  <r>
    <s v="R 1 090 000"/>
    <n v="1090000"/>
    <s v="1 Bedroom Apartment"/>
    <x v="1"/>
    <s v="Garsfontein"/>
    <x v="0"/>
    <x v="7"/>
    <n v="1"/>
  </r>
  <r>
    <s v="R 940 000"/>
    <n v="940000"/>
    <s v="2 Bedroom Apartment"/>
    <x v="1"/>
    <s v="Hillcrest"/>
    <x v="0"/>
    <x v="3"/>
    <n v="1"/>
  </r>
  <r>
    <s v="R 1 095 000"/>
    <n v="1095000"/>
    <s v="2 Bedroom Apartment"/>
    <x v="1"/>
    <s v="Arcadia"/>
    <x v="5"/>
    <x v="3"/>
    <n v="2"/>
  </r>
  <r>
    <s v="R 940 000"/>
    <n v="940000"/>
    <s v="2 Bedroom Apartment"/>
    <x v="1"/>
    <s v="Hillcrest"/>
    <x v="0"/>
    <x v="3"/>
    <n v="1"/>
  </r>
  <r>
    <s v="R 760 000"/>
    <n v="760000"/>
    <s v="2 Bedroom Apartment"/>
    <x v="1"/>
    <s v="Mooikloof Ridge"/>
    <x v="4"/>
    <x v="3"/>
    <n v="1"/>
  </r>
  <r>
    <s v="R 550 000"/>
    <n v="550000"/>
    <s v="2 Bedroom Apartment"/>
    <x v="1"/>
    <s v="Pretoria North"/>
    <x v="1"/>
    <x v="3"/>
    <n v="1"/>
  </r>
  <r>
    <s v="R 690 000"/>
    <n v="690000"/>
    <s v="2 Bedroom Apartment"/>
    <x v="1"/>
    <s v="Wonderboom South"/>
    <x v="1"/>
    <x v="3"/>
    <n v="2"/>
  </r>
  <r>
    <s v="R 530 000"/>
    <n v="530000"/>
    <s v="3 Bedroom Apartment"/>
    <x v="1"/>
    <s v="Muckleneuk"/>
    <x v="5"/>
    <x v="1"/>
    <n v="1"/>
  </r>
  <r>
    <s v="R 599 999"/>
    <n v="599999"/>
    <s v="2 Bedroom Apartment"/>
    <x v="1"/>
    <s v="Lotus Gardens"/>
    <x v="3"/>
    <x v="3"/>
    <n v="1"/>
  </r>
  <r>
    <s v="R 450 000"/>
    <n v="450000"/>
    <s v="2 Bedroom Apartment"/>
    <x v="1"/>
    <s v="Pretoria Central"/>
    <x v="5"/>
    <x v="3"/>
    <n v="2"/>
  </r>
  <r>
    <s v="R 600 000"/>
    <n v="600000"/>
    <s v="1 Bedroom Apartment"/>
    <x v="1"/>
    <s v="Silver Lakes"/>
    <x v="0"/>
    <x v="7"/>
    <n v="1"/>
  </r>
  <r>
    <s v="R 449 000"/>
    <n v="449000"/>
    <s v="2 Bedroom Apartment"/>
    <x v="1"/>
    <s v="Weavind Park"/>
    <x v="0"/>
    <x v="3"/>
    <n v="1"/>
  </r>
  <r>
    <s v="R 6 400 000"/>
    <n v="6400000"/>
    <s v="3 Bedroom Apartment"/>
    <x v="1"/>
    <s v="Menlyn"/>
    <x v="0"/>
    <x v="1"/>
    <n v="3"/>
  </r>
  <r>
    <s v="R 1 250 000"/>
    <n v="1250000"/>
    <s v="3 Bedroom Apartment"/>
    <x v="1"/>
    <s v="Hatfield"/>
    <x v="0"/>
    <x v="1"/>
    <n v="1"/>
  </r>
  <r>
    <s v="R 739 000"/>
    <n v="739000"/>
    <s v="2.5 Bedroom Apartment"/>
    <x v="1"/>
    <s v="Elarduspark"/>
    <x v="0"/>
    <x v="10"/>
    <s v="1,5"/>
  </r>
  <r>
    <s v="R 640 000"/>
    <n v="640000"/>
    <s v="2 Bedroom Apartment"/>
    <x v="1"/>
    <s v="Montana"/>
    <x v="1"/>
    <x v="3"/>
    <n v="1"/>
  </r>
  <r>
    <s v="R 449 000"/>
    <n v="449000"/>
    <s v="2 Bedroom Apartment"/>
    <x v="1"/>
    <s v="Weavind Park"/>
    <x v="0"/>
    <x v="3"/>
    <n v="1"/>
  </r>
  <r>
    <s v="R 2 700 000"/>
    <n v="2700000"/>
    <s v="2 Bedroom Apartment"/>
    <x v="1"/>
    <s v="Ashlea Gardens"/>
    <x v="0"/>
    <x v="3"/>
    <n v="2"/>
  </r>
  <r>
    <s v="R 825 000"/>
    <n v="825000"/>
    <s v="2 Bedroom Apartment"/>
    <x v="1"/>
    <s v="Pretoria North"/>
    <x v="1"/>
    <x v="3"/>
    <n v="1"/>
  </r>
  <r>
    <s v="R 670 000"/>
    <n v="670000"/>
    <s v="2 Bedroom Apartment"/>
    <x v="1"/>
    <s v="Waterkloof Glen"/>
    <x v="0"/>
    <x v="3"/>
    <n v="2"/>
  </r>
  <r>
    <s v="R 660 000"/>
    <n v="660000"/>
    <s v="3 Bedroom Apartment"/>
    <x v="1"/>
    <s v="Sunnyside"/>
    <x v="5"/>
    <x v="1"/>
    <n v="1"/>
  </r>
  <r>
    <s v="R 595 000"/>
    <n v="595000"/>
    <s v="1 Bedroom Apartment"/>
    <x v="1"/>
    <s v="Willow Acres Ext 10"/>
    <x v="0"/>
    <x v="7"/>
    <n v="1"/>
  </r>
  <r>
    <s v="R 440 000"/>
    <n v="440000"/>
    <s v="2 Bedroom Apartment"/>
    <x v="1"/>
    <s v="Pretoria Central"/>
    <x v="5"/>
    <x v="3"/>
    <n v="1"/>
  </r>
  <r>
    <s v="R 500 000"/>
    <n v="500000"/>
    <s v="2.5 Bedroom Apartment"/>
    <x v="1"/>
    <s v="Sunnyside"/>
    <x v="5"/>
    <x v="10"/>
    <n v="1"/>
  </r>
  <r>
    <s v="R 1 120 000"/>
    <n v="1120000"/>
    <s v="2 Bedroom Apartment"/>
    <x v="1"/>
    <s v="Moreleta Park"/>
    <x v="0"/>
    <x v="3"/>
    <n v="2"/>
  </r>
  <r>
    <s v="R 510 000"/>
    <n v="510000"/>
    <s v="2 Bedroom Apartment"/>
    <x v="1"/>
    <s v="Pretoria West"/>
    <x v="2"/>
    <x v="3"/>
    <n v="1"/>
  </r>
  <r>
    <s v="R 685 000"/>
    <n v="685000"/>
    <s v="1 Bedroom Apartment"/>
    <x v="1"/>
    <s v="Olympus AH"/>
    <x v="4"/>
    <x v="7"/>
    <n v="1"/>
  </r>
  <r>
    <s v="R 650 000"/>
    <n v="650000"/>
    <s v="3 Bedroom Apartment"/>
    <x v="1"/>
    <s v="Meyerspark"/>
    <x v="0"/>
    <x v="1"/>
    <n v="1"/>
  </r>
  <r>
    <s v="R 770 000"/>
    <n v="770000"/>
    <s v="2 Bedroom Apartment"/>
    <x v="1"/>
    <s v="Montana"/>
    <x v="1"/>
    <x v="3"/>
    <n v="1"/>
  </r>
  <r>
    <s v="R 880 000"/>
    <n v="880000"/>
    <s v="2 Bedroom Apartment"/>
    <x v="1"/>
    <s v="Die Wilgers"/>
    <x v="0"/>
    <x v="3"/>
    <n v="1"/>
  </r>
  <r>
    <s v="R 925 000"/>
    <n v="925000"/>
    <s v="2 Bedroom Apartment"/>
    <x v="1"/>
    <s v="Montana Park"/>
    <x v="1"/>
    <x v="3"/>
    <n v="2"/>
  </r>
  <r>
    <s v="R 1 700 000"/>
    <n v="1700000"/>
    <s v="2 Bedroom Apartment"/>
    <x v="1"/>
    <s v="Garsfontein"/>
    <x v="0"/>
    <x v="3"/>
    <n v="2"/>
  </r>
  <r>
    <s v="R 4 150 000"/>
    <n v="4150000"/>
    <s v="4 Bedroom Apartment"/>
    <x v="1"/>
    <s v="Sable Hills"/>
    <x v="4"/>
    <x v="0"/>
    <n v="3"/>
  </r>
  <r>
    <s v="R 428 999"/>
    <n v="428999"/>
    <s v="2 Bedroom Apartment"/>
    <x v="1"/>
    <s v="Pretoria North"/>
    <x v="1"/>
    <x v="3"/>
    <n v="1"/>
  </r>
  <r>
    <s v="R 360 000"/>
    <n v="360000"/>
    <s v="2.5 Bedroom Apartment"/>
    <x v="1"/>
    <s v="Pretoria Central"/>
    <x v="5"/>
    <x v="10"/>
    <n v="1"/>
  </r>
  <r>
    <s v="R 624 000"/>
    <n v="624000"/>
    <s v="2 Bedroom Apartment"/>
    <x v="1"/>
    <s v="Montana"/>
    <x v="1"/>
    <x v="3"/>
    <n v="1"/>
  </r>
  <r>
    <s v="R 1 690 000"/>
    <n v="1690000"/>
    <s v="3 Bedroom Apartment"/>
    <x v="1"/>
    <s v="Boardwalk"/>
    <x v="0"/>
    <x v="1"/>
    <n v="2"/>
  </r>
  <r>
    <s v="R 1 650 000"/>
    <n v="1650000"/>
    <s v="2 Bedroom Apartment"/>
    <x v="1"/>
    <s v="Boardwalk Villas"/>
    <x v="0"/>
    <x v="3"/>
    <n v="2"/>
  </r>
  <r>
    <s v="R 550 000"/>
    <n v="550000"/>
    <s v="2 Bedroom Apartment"/>
    <x v="1"/>
    <s v="Arcadia"/>
    <x v="5"/>
    <x v="3"/>
    <n v="2"/>
  </r>
  <r>
    <s v="R 1 020 000"/>
    <n v="1020000"/>
    <s v="2 Bedroom Apartment"/>
    <x v="1"/>
    <s v="Montana Park"/>
    <x v="1"/>
    <x v="3"/>
    <n v="2"/>
  </r>
  <r>
    <s v="R 945 000"/>
    <n v="945000"/>
    <s v="2 Bedroom Apartment"/>
    <x v="1"/>
    <s v="Montana Park"/>
    <x v="1"/>
    <x v="3"/>
    <n v="1"/>
  </r>
  <r>
    <s v="R 860 000"/>
    <n v="860000"/>
    <s v="2 Bedroom Apartment"/>
    <x v="1"/>
    <s v="Montana"/>
    <x v="1"/>
    <x v="3"/>
    <n v="2"/>
  </r>
  <r>
    <s v="R 630 000"/>
    <n v="630000"/>
    <s v="2 Bedroom Apartment"/>
    <x v="1"/>
    <s v="Wonderboom South"/>
    <x v="1"/>
    <x v="3"/>
    <s v="1,5"/>
  </r>
  <r>
    <s v="R 1 995 000"/>
    <n v="1995000"/>
    <s v="2 Bedroom Apartment"/>
    <x v="1"/>
    <s v="Menlo Park"/>
    <x v="0"/>
    <x v="3"/>
    <n v="1"/>
  </r>
  <r>
    <s v="R 420 000"/>
    <n v="420000"/>
    <s v="1 Bedroom Apartment"/>
    <x v="1"/>
    <s v="Sunnyside"/>
    <x v="5"/>
    <x v="7"/>
    <n v="1"/>
  </r>
  <r>
    <s v="R 650 000"/>
    <n v="650000"/>
    <s v="2 Bedroom Apartment"/>
    <x v="1"/>
    <s v="Silverton"/>
    <x v="0"/>
    <x v="3"/>
    <n v="2"/>
  </r>
  <r>
    <s v="R 360 000"/>
    <n v="360000"/>
    <s v="2.5 Bedroom Apartment"/>
    <x v="1"/>
    <s v="Pretoria Central"/>
    <x v="5"/>
    <x v="10"/>
    <n v="1"/>
  </r>
  <r>
    <s v="R 639 000"/>
    <n v="639000"/>
    <s v="1 Bedroom Apartment"/>
    <x v="1"/>
    <s v="Hatfield"/>
    <x v="0"/>
    <x v="7"/>
    <n v="1"/>
  </r>
  <r>
    <s v="R 1 820 000"/>
    <n v="1820000"/>
    <s v="1 Bedroom Apartment"/>
    <x v="1"/>
    <s v="Menlyn"/>
    <x v="0"/>
    <x v="7"/>
    <n v="1"/>
  </r>
  <r>
    <s v="R 1 820 000"/>
    <n v="1820000"/>
    <s v="1 Bedroom Apartment"/>
    <x v="1"/>
    <s v="Menlyn"/>
    <x v="0"/>
    <x v="7"/>
    <n v="1"/>
  </r>
  <r>
    <s v="R 735 000"/>
    <n v="735000"/>
    <s v="3 Bedroom Apartment"/>
    <x v="1"/>
    <s v="Die Wilgers"/>
    <x v="0"/>
    <x v="1"/>
    <n v="2"/>
  </r>
  <r>
    <s v="R 360 125"/>
    <n v="360125"/>
    <s v="1 Bedroom Apartment"/>
    <x v="1"/>
    <s v="Sunnyside"/>
    <x v="5"/>
    <x v="7"/>
    <n v="1"/>
  </r>
  <r>
    <s v="R 930 000"/>
    <n v="930000"/>
    <s v="2 Bedroom Apartment"/>
    <x v="1"/>
    <s v="Elarduspark"/>
    <x v="0"/>
    <x v="3"/>
    <n v="2"/>
  </r>
  <r>
    <s v="R 2 395 000"/>
    <n v="2395000"/>
    <s v="2 Bedroom Apartment"/>
    <x v="1"/>
    <s v="Brooklyn"/>
    <x v="0"/>
    <x v="3"/>
    <n v="2"/>
  </r>
  <r>
    <s v="R 550 000"/>
    <n v="550000"/>
    <s v="2 Bedroom Apartment"/>
    <x v="1"/>
    <s v="Lotus Gardens"/>
    <x v="3"/>
    <x v="3"/>
    <n v="1"/>
  </r>
  <r>
    <s v="R 1 590 000"/>
    <n v="1590000"/>
    <s v="2 Bedroom Apartment"/>
    <x v="1"/>
    <s v="Blyde Riverwalk Estate"/>
    <x v="0"/>
    <x v="3"/>
    <n v="2"/>
  </r>
  <r>
    <s v="R 750 000"/>
    <n v="750000"/>
    <s v="2 Bedroom Apartment"/>
    <x v="1"/>
    <s v="Montana"/>
    <x v="1"/>
    <x v="3"/>
    <n v="2"/>
  </r>
  <r>
    <s v="R 450 000"/>
    <n v="450000"/>
    <s v="2 Bedroom Apartment"/>
    <x v="1"/>
    <s v="Pretoria North"/>
    <x v="1"/>
    <x v="3"/>
    <n v="1"/>
  </r>
  <r>
    <s v="R 735 000"/>
    <n v="735000"/>
    <s v="3 Bedroom Apartment"/>
    <x v="1"/>
    <s v="Die Wilgers"/>
    <x v="0"/>
    <x v="1"/>
    <n v="2"/>
  </r>
  <r>
    <s v="R 480 000"/>
    <n v="480000"/>
    <s v="2 Bedroom Apartment"/>
    <x v="1"/>
    <s v="Silverton"/>
    <x v="0"/>
    <x v="3"/>
    <n v="1"/>
  </r>
  <r>
    <s v="R 580 000"/>
    <n v="580000"/>
    <s v="5 Bedroom Apartment"/>
    <x v="1"/>
    <s v="Pretoria Central"/>
    <x v="5"/>
    <x v="2"/>
    <n v="1"/>
  </r>
  <r>
    <s v="R 510 000"/>
    <n v="510000"/>
    <s v="2 Bedroom Apartment"/>
    <x v="1"/>
    <s v="Pretoria North"/>
    <x v="1"/>
    <x v="3"/>
    <n v="1"/>
  </r>
  <r>
    <s v="R 482 000"/>
    <n v="482000"/>
    <s v="1.5 Bedroom Apartment"/>
    <x v="1"/>
    <s v="Sunnyside"/>
    <x v="5"/>
    <x v="17"/>
    <n v="1"/>
  </r>
  <r>
    <s v="R 450 000"/>
    <n v="450000"/>
    <s v="2 Bedroom Apartment"/>
    <x v="1"/>
    <s v="Proclamation Hill"/>
    <x v="2"/>
    <x v="3"/>
    <n v="1"/>
  </r>
  <r>
    <s v="R 450 000"/>
    <n v="450000"/>
    <s v="2 Bedroom Apartment"/>
    <x v="1"/>
    <s v="Philip Nel Park"/>
    <x v="2"/>
    <x v="3"/>
    <n v="1"/>
  </r>
  <r>
    <s v="R 650 000"/>
    <n v="650000"/>
    <s v="1 Bedroom Apartment"/>
    <x v="1"/>
    <s v="Hatfield"/>
    <x v="0"/>
    <x v="7"/>
    <n v="1"/>
  </r>
  <r>
    <s v="R 500 000"/>
    <n v="500000"/>
    <s v="3 Bedroom Apartment"/>
    <x v="1"/>
    <s v="Muckleneuk"/>
    <x v="5"/>
    <x v="1"/>
    <n v="1"/>
  </r>
  <r>
    <s v="R 815 000"/>
    <n v="815000"/>
    <s v="2 Bedroom Apartment"/>
    <x v="1"/>
    <s v="Olympus AH"/>
    <x v="4"/>
    <x v="3"/>
    <n v="1"/>
  </r>
  <r>
    <s v="R 425 000"/>
    <n v="425000"/>
    <s v="2.5 Bedroom Apartment"/>
    <x v="1"/>
    <s v="Sunnyside"/>
    <x v="5"/>
    <x v="10"/>
    <n v="1"/>
  </r>
  <r>
    <s v="R 499 000"/>
    <n v="499000"/>
    <s v="1 Bedroom Apartment"/>
    <x v="1"/>
    <s v="Newmark Estate"/>
    <x v="0"/>
    <x v="7"/>
    <n v="1"/>
  </r>
  <r>
    <s v="R 655 000"/>
    <n v="655000"/>
    <s v="2 Bedroom Apartment"/>
    <x v="1"/>
    <s v="Kilner Park"/>
    <x v="1"/>
    <x v="3"/>
    <n v="2"/>
  </r>
  <r>
    <s v="R 795 000"/>
    <n v="795000"/>
    <s v="1 Bedroom Apartment"/>
    <x v="1"/>
    <s v="Hatfield"/>
    <x v="0"/>
    <x v="7"/>
    <n v="1"/>
  </r>
  <r>
    <s v="R 494 500"/>
    <n v="494500"/>
    <s v="2 Bedroom Apartment"/>
    <x v="1"/>
    <s v="Sunnyside"/>
    <x v="5"/>
    <x v="3"/>
    <n v="1"/>
  </r>
  <r>
    <s v="R 655 000"/>
    <n v="655000"/>
    <s v="2 Bedroom Apartment"/>
    <x v="1"/>
    <s v="Kilner Park"/>
    <x v="1"/>
    <x v="3"/>
    <n v="2"/>
  </r>
  <r>
    <s v="R 350 000"/>
    <n v="350000"/>
    <s v="1 Bedroom Apartment"/>
    <x v="1"/>
    <s v="Sunnyside"/>
    <x v="5"/>
    <x v="7"/>
    <n v="1"/>
  </r>
  <r>
    <s v="R 1 450 000"/>
    <n v="1450000"/>
    <s v="3 Bedroom Apartment"/>
    <x v="1"/>
    <s v="Florauna"/>
    <x v="1"/>
    <x v="1"/>
    <s v="N/A"/>
  </r>
  <r>
    <s v="R 455 000"/>
    <n v="455000"/>
    <s v="2 Bedroom Apartment"/>
    <x v="1"/>
    <s v="Pretoria North"/>
    <x v="1"/>
    <x v="3"/>
    <s v="1,5"/>
  </r>
  <r>
    <s v="R 730 000"/>
    <n v="730000"/>
    <s v="2 Bedroom Apartment"/>
    <x v="1"/>
    <s v="Doornpoort"/>
    <x v="1"/>
    <x v="3"/>
    <n v="2"/>
  </r>
  <r>
    <s v="R 660 000"/>
    <n v="660000"/>
    <s v="2 Bedroom Apartment"/>
    <x v="1"/>
    <s v="Pretoria West"/>
    <x v="2"/>
    <x v="3"/>
    <n v="1"/>
  </r>
  <r>
    <s v="R 520 000"/>
    <n v="520000"/>
    <s v="2 Bedroom Apartment"/>
    <x v="1"/>
    <s v="Pretoria North"/>
    <x v="1"/>
    <x v="3"/>
    <n v="1"/>
  </r>
  <r>
    <s v="R 265 000"/>
    <n v="265000"/>
    <s v="1 Bedroom Apartment"/>
    <x v="1"/>
    <s v="Sunnyside"/>
    <x v="5"/>
    <x v="7"/>
    <n v="1"/>
  </r>
  <r>
    <s v="R 2 495 000"/>
    <n v="2495000"/>
    <s v="2 Bedroom Apartment"/>
    <x v="1"/>
    <s v="Brooklyn"/>
    <x v="0"/>
    <x v="3"/>
    <n v="2"/>
  </r>
  <r>
    <s v="R 876 000"/>
    <n v="876000"/>
    <s v="3 Bedroom Apartment"/>
    <x v="1"/>
    <s v="Capital Park"/>
    <x v="5"/>
    <x v="1"/>
    <s v="1,5"/>
  </r>
  <r>
    <s v="R 650 000"/>
    <n v="650000"/>
    <s v="2 Bedroom Apartment"/>
    <x v="1"/>
    <s v="Lotus Gardens"/>
    <x v="3"/>
    <x v="3"/>
    <n v="1"/>
  </r>
  <r>
    <s v="R 635 000"/>
    <n v="635000"/>
    <s v="3 Bedroom Apartment"/>
    <x v="1"/>
    <s v="Wonderboom South"/>
    <x v="1"/>
    <x v="1"/>
    <n v="1"/>
  </r>
  <r>
    <s v="R 520 000"/>
    <n v="520000"/>
    <s v="2 Bedroom Apartment"/>
    <x v="1"/>
    <s v="Pretoria West"/>
    <x v="2"/>
    <x v="3"/>
    <n v="1"/>
  </r>
  <r>
    <s v="R 530 000"/>
    <n v="530000"/>
    <s v="1 Bedroom Apartment"/>
    <x v="1"/>
    <s v="Wapadrand"/>
    <x v="0"/>
    <x v="7"/>
    <n v="1"/>
  </r>
  <r>
    <s v="R 670 000"/>
    <n v="670000"/>
    <s v="2 Bedroom Apartment"/>
    <x v="1"/>
    <s v="Waterkloof Glen"/>
    <x v="0"/>
    <x v="3"/>
    <n v="2"/>
  </r>
  <r>
    <s v="R 900 000"/>
    <n v="900000"/>
    <s v="3 Bedroom Apartment"/>
    <x v="1"/>
    <s v="Hatfield"/>
    <x v="0"/>
    <x v="1"/>
    <n v="1"/>
  </r>
  <r>
    <s v="R 380 000"/>
    <n v="380000"/>
    <s v="1.5 Bedroom Apartment"/>
    <x v="1"/>
    <s v="Sunnyside"/>
    <x v="5"/>
    <x v="17"/>
    <s v="1,5"/>
  </r>
  <r>
    <s v="R 1 999 000"/>
    <n v="1999000"/>
    <s v="2 Bedroom Apartment"/>
    <x v="1"/>
    <s v="Menlyn"/>
    <x v="0"/>
    <x v="3"/>
    <n v="2"/>
  </r>
  <r>
    <s v="R 450 000"/>
    <n v="450000"/>
    <s v="1 Bedroom Apartment"/>
    <x v="1"/>
    <s v="Dorandia"/>
    <x v="1"/>
    <x v="7"/>
    <n v="1"/>
  </r>
  <r>
    <s v="R 347 000"/>
    <n v="347000"/>
    <s v="0.5 Bedroom Apartment"/>
    <x v="1"/>
    <s v="Pretoria Central"/>
    <x v="5"/>
    <x v="2"/>
    <n v="1"/>
  </r>
  <r>
    <s v="R 825 000"/>
    <n v="825000"/>
    <s v="2 Bedroom Apartment"/>
    <x v="1"/>
    <s v="Pretoria North"/>
    <x v="1"/>
    <x v="3"/>
    <n v="1"/>
  </r>
  <r>
    <s v="R 440 000"/>
    <n v="440000"/>
    <s v="2.5 Bedroom Apartment"/>
    <x v="1"/>
    <s v="Muckleneuk"/>
    <x v="5"/>
    <x v="10"/>
    <n v="1"/>
  </r>
  <r>
    <s v="R 595 280"/>
    <n v="595280"/>
    <s v="0.5 Bedroom Apartment"/>
    <x v="1"/>
    <s v="Lynnwood"/>
    <x v="0"/>
    <x v="2"/>
    <n v="1"/>
  </r>
  <r>
    <s v="R 1 125 000"/>
    <n v="1125000"/>
    <s v="2 Bedroom Apartment"/>
    <x v="1"/>
    <s v="Blyde Riverwalk Estate"/>
    <x v="0"/>
    <x v="3"/>
    <n v="2"/>
  </r>
  <r>
    <s v="R 625 000"/>
    <n v="625000"/>
    <s v="2 Bedroom Apartment"/>
    <x v="1"/>
    <s v="Die Wilgers"/>
    <x v="0"/>
    <x v="3"/>
    <n v="2"/>
  </r>
  <r>
    <s v="R 880 000"/>
    <n v="880000"/>
    <s v="2 Bedroom Apartment"/>
    <x v="1"/>
    <s v="Montana"/>
    <x v="1"/>
    <x v="3"/>
    <n v="1"/>
  </r>
  <r>
    <s v="R 460 000"/>
    <n v="460000"/>
    <s v="2 Bedroom Apartment"/>
    <x v="1"/>
    <s v="Arcadia"/>
    <x v="5"/>
    <x v="3"/>
    <n v="1"/>
  </r>
  <r>
    <s v="R 890 000"/>
    <n v="890000"/>
    <s v="2 Bedroom Apartment"/>
    <x v="1"/>
    <s v="Montana Park"/>
    <x v="1"/>
    <x v="3"/>
    <n v="1"/>
  </r>
  <r>
    <s v="R 460 000"/>
    <n v="460000"/>
    <s v="2 Bedroom Apartment"/>
    <x v="1"/>
    <s v="Arcadia"/>
    <x v="5"/>
    <x v="3"/>
    <n v="1"/>
  </r>
  <r>
    <s v="R 535 000"/>
    <n v="535000"/>
    <s v="2 Bedroom Apartment"/>
    <x v="1"/>
    <s v="Arcadia"/>
    <x v="5"/>
    <x v="3"/>
    <n v="1"/>
  </r>
  <r>
    <s v="R 1 650 000"/>
    <n v="1650000"/>
    <s v="2 Bedroom Apartment"/>
    <x v="1"/>
    <s v="Boardwalk Villas"/>
    <x v="0"/>
    <x v="3"/>
    <n v="2"/>
  </r>
  <r>
    <s v="R 450 000"/>
    <n v="450000"/>
    <s v="2 Bedroom Apartment"/>
    <x v="1"/>
    <s v="Pretoria Central"/>
    <x v="5"/>
    <x v="3"/>
    <n v="2"/>
  </r>
  <r>
    <s v="R 490 000"/>
    <n v="490000"/>
    <s v="1 Bedroom Apartment"/>
    <x v="1"/>
    <s v="Montana"/>
    <x v="1"/>
    <x v="7"/>
    <n v="1"/>
  </r>
  <r>
    <s v="R 275 000"/>
    <n v="275000"/>
    <s v="0.5 Bedroom Apartment"/>
    <x v="1"/>
    <s v="Pretoria Central"/>
    <x v="5"/>
    <x v="2"/>
    <n v="1"/>
  </r>
  <r>
    <s v="R 450 000"/>
    <n v="450000"/>
    <s v="2 Bedroom Apartment"/>
    <x v="1"/>
    <s v="Arcadia"/>
    <x v="5"/>
    <x v="3"/>
    <n v="1"/>
  </r>
  <r>
    <s v="R 1 860 000"/>
    <n v="1860000"/>
    <s v="3 Bedroom Apartment"/>
    <x v="1"/>
    <s v="Pretoriuspark"/>
    <x v="0"/>
    <x v="1"/>
    <n v="2"/>
  </r>
  <r>
    <s v="R 769 000"/>
    <n v="769000"/>
    <s v="2 Bedroom Apartment"/>
    <x v="1"/>
    <s v="Pretoria North"/>
    <x v="1"/>
    <x v="3"/>
    <n v="1"/>
  </r>
  <r>
    <s v="R 825 000"/>
    <n v="825000"/>
    <s v="2 Bedroom Apartment"/>
    <x v="1"/>
    <s v="Pretoria North"/>
    <x v="1"/>
    <x v="3"/>
    <n v="1"/>
  </r>
  <r>
    <s v="R 485 000"/>
    <n v="485000"/>
    <s v="2 Bedroom Apartment"/>
    <x v="1"/>
    <s v="Wonderboom South"/>
    <x v="1"/>
    <x v="3"/>
    <n v="1"/>
  </r>
  <r>
    <s v="R 870 000"/>
    <n v="870000"/>
    <s v="2 Bedroom Apartment"/>
    <x v="1"/>
    <s v="Bronberg"/>
    <x v="0"/>
    <x v="3"/>
    <n v="2"/>
  </r>
  <r>
    <s v="R 930 000"/>
    <n v="930000"/>
    <s v="2 Bedroom Apartment"/>
    <x v="1"/>
    <s v="Montana"/>
    <x v="1"/>
    <x v="3"/>
    <n v="1"/>
  </r>
  <r>
    <s v="R 1 540 000"/>
    <n v="1540000"/>
    <s v="2 Bedroom Apartment"/>
    <x v="1"/>
    <s v="Garsfontein"/>
    <x v="0"/>
    <x v="3"/>
    <n v="2"/>
  </r>
  <r>
    <s v="R 2 160 000"/>
    <n v="2160000"/>
    <s v="2 Bedroom Apartment"/>
    <x v="1"/>
    <s v="Menlo Park"/>
    <x v="0"/>
    <x v="3"/>
    <s v="1,5"/>
  </r>
  <r>
    <s v="R 480 000"/>
    <n v="480000"/>
    <s v="1 Bedroom Apartment"/>
    <x v="1"/>
    <s v="Newmark Estate"/>
    <x v="0"/>
    <x v="7"/>
    <n v="1"/>
  </r>
  <r>
    <s v="R 860 000"/>
    <n v="860000"/>
    <s v="1 Bedroom Apartment"/>
    <x v="1"/>
    <s v="Olympus AH"/>
    <x v="4"/>
    <x v="7"/>
    <n v="1"/>
  </r>
  <r>
    <s v="R 410 000"/>
    <n v="410000"/>
    <s v="3 Bedroom Apartment"/>
    <x v="1"/>
    <s v="Sunnyside"/>
    <x v="5"/>
    <x v="1"/>
    <n v="1"/>
  </r>
  <r>
    <s v="R 600 000"/>
    <n v="600000"/>
    <s v="2 Bedroom Apartment"/>
    <x v="1"/>
    <s v="Montana Tuine"/>
    <x v="1"/>
    <x v="3"/>
    <n v="1"/>
  </r>
  <r>
    <s v="R 2 295 000"/>
    <n v="2295000"/>
    <s v="3 Bedroom Apartment"/>
    <x v="1"/>
    <s v="Six Fountains Residential Estate"/>
    <x v="0"/>
    <x v="1"/>
    <n v="2"/>
  </r>
  <r>
    <s v="R 555 000"/>
    <n v="555000"/>
    <s v="2 Bedroom Apartment"/>
    <x v="1"/>
    <s v="Annlin"/>
    <x v="1"/>
    <x v="3"/>
    <n v="1"/>
  </r>
  <r>
    <s v="R 389 000"/>
    <n v="389000"/>
    <s v="2 Bedroom Apartment"/>
    <x v="1"/>
    <s v="Sunnyside"/>
    <x v="5"/>
    <x v="3"/>
    <n v="1"/>
  </r>
  <r>
    <s v="R 1 650 000"/>
    <n v="1650000"/>
    <s v="2 Bedroom Apartment"/>
    <x v="1"/>
    <s v="Boardwalk Villas"/>
    <x v="0"/>
    <x v="3"/>
    <n v="2"/>
  </r>
  <r>
    <s v="R 245 000"/>
    <n v="245000"/>
    <s v="1 Bedroom Apartment"/>
    <x v="1"/>
    <s v="Pretoria Central"/>
    <x v="5"/>
    <x v="7"/>
    <n v="1"/>
  </r>
  <r>
    <s v="R 630 000"/>
    <n v="630000"/>
    <s v="2 Bedroom Apartment"/>
    <x v="1"/>
    <s v="Montana"/>
    <x v="1"/>
    <x v="3"/>
    <n v="1"/>
  </r>
  <r>
    <s v="R 2 160 000"/>
    <n v="2160000"/>
    <s v="2 Bedroom Apartment"/>
    <x v="1"/>
    <s v="Menlo Park"/>
    <x v="0"/>
    <x v="3"/>
    <s v="1,5"/>
  </r>
  <r>
    <s v="R 650 000"/>
    <n v="650000"/>
    <s v="2 Bedroom Apartment"/>
    <x v="1"/>
    <s v="Danville"/>
    <x v="2"/>
    <x v="3"/>
    <n v="1"/>
  </r>
  <r>
    <s v="R 1 750 000"/>
    <n v="1750000"/>
    <s v="3 Bedroom Apartment"/>
    <x v="1"/>
    <s v="Willow Park Manor"/>
    <x v="0"/>
    <x v="1"/>
    <n v="2"/>
  </r>
  <r>
    <s v="R 480 000"/>
    <n v="480000"/>
    <s v="2 Bedroom Apartment"/>
    <x v="1"/>
    <s v="Pretoria Central"/>
    <x v="5"/>
    <x v="3"/>
    <n v="2"/>
  </r>
  <r>
    <s v="R 1 675 000"/>
    <n v="1675000"/>
    <s v="1 Bedroom Apartment"/>
    <x v="1"/>
    <s v="Menlo Park"/>
    <x v="0"/>
    <x v="7"/>
    <n v="1"/>
  </r>
  <r>
    <s v="R 680 000"/>
    <n v="680000"/>
    <s v="2 Bedroom Apartment"/>
    <x v="1"/>
    <s v="Pretoria North"/>
    <x v="1"/>
    <x v="3"/>
    <n v="1"/>
  </r>
  <r>
    <s v="R 695 000"/>
    <n v="695000"/>
    <s v="2 Bedroom Apartment"/>
    <x v="1"/>
    <s v="Montana"/>
    <x v="1"/>
    <x v="3"/>
    <n v="1"/>
  </r>
  <r>
    <s v="R 890 000"/>
    <n v="890000"/>
    <s v="2 Bedroom Apartment"/>
    <x v="1"/>
    <s v="Montana"/>
    <x v="1"/>
    <x v="3"/>
    <n v="1"/>
  </r>
  <r>
    <s v="R 650 000"/>
    <n v="650000"/>
    <s v="3 Bedroom Apartment"/>
    <x v="1"/>
    <s v="Sunnyside"/>
    <x v="5"/>
    <x v="1"/>
    <n v="2"/>
  </r>
  <r>
    <s v="R 1 527 000"/>
    <n v="1527000"/>
    <s v="2 Bedroom Apartment"/>
    <x v="1"/>
    <s v="Equestria"/>
    <x v="0"/>
    <x v="3"/>
    <n v="2"/>
  </r>
  <r>
    <s v="R 480 000"/>
    <n v="480000"/>
    <s v="2.5 Bedroom Apartment"/>
    <x v="1"/>
    <s v="Sunnyside"/>
    <x v="5"/>
    <x v="10"/>
    <n v="1"/>
  </r>
  <r>
    <s v="R 670 000"/>
    <n v="670000"/>
    <s v="2 Bedroom Apartment"/>
    <x v="1"/>
    <s v="Die Wilgers"/>
    <x v="0"/>
    <x v="3"/>
    <n v="2"/>
  </r>
  <r>
    <s v="R 488 000"/>
    <n v="488000"/>
    <s v="1.5 Bedroom Apartment"/>
    <x v="1"/>
    <s v="Sunnyside"/>
    <x v="5"/>
    <x v="17"/>
    <s v="1,5"/>
  </r>
  <r>
    <s v="R 1 599 000"/>
    <n v="1599000"/>
    <s v="2 Bedroom Apartment"/>
    <x v="1"/>
    <s v="Menlo Park"/>
    <x v="0"/>
    <x v="3"/>
    <n v="1"/>
  </r>
  <r>
    <s v="R 1 400 000"/>
    <n v="1400000"/>
    <s v="2 Bedroom Apartment"/>
    <x v="1"/>
    <s v="Menlo Park"/>
    <x v="0"/>
    <x v="3"/>
    <n v="2"/>
  </r>
  <r>
    <s v="R 700 000"/>
    <n v="700000"/>
    <s v="1 Bedroom Apartment"/>
    <x v="1"/>
    <s v="Arcadia"/>
    <x v="5"/>
    <x v="7"/>
    <n v="1"/>
  </r>
  <r>
    <s v="R 580 000"/>
    <n v="580000"/>
    <s v="2 Bedroom Apartment"/>
    <x v="1"/>
    <s v="Lotus Gardens"/>
    <x v="3"/>
    <x v="3"/>
    <n v="1"/>
  </r>
  <r>
    <s v="R 645 000"/>
    <n v="645000"/>
    <s v="2 Bedroom Apartment"/>
    <x v="1"/>
    <s v="Pretoria North"/>
    <x v="1"/>
    <x v="3"/>
    <n v="1"/>
  </r>
  <r>
    <s v="R 1 279 000"/>
    <n v="1279000"/>
    <s v="2 Bedroom Apartment"/>
    <x v="1"/>
    <s v="Arcadia"/>
    <x v="5"/>
    <x v="3"/>
    <n v="2"/>
  </r>
  <r>
    <s v="R 480 000"/>
    <n v="480000"/>
    <s v="2 Bedroom Apartment"/>
    <x v="1"/>
    <s v="Pretoria Central"/>
    <x v="5"/>
    <x v="3"/>
    <n v="2"/>
  </r>
  <r>
    <s v="R 530 000"/>
    <n v="530000"/>
    <s v="2 Bedroom Apartment"/>
    <x v="1"/>
    <s v="Pretoria North"/>
    <x v="1"/>
    <x v="3"/>
    <n v="1"/>
  </r>
  <r>
    <s v="R 550 000"/>
    <n v="550000"/>
    <s v="2 Bedroom Apartment"/>
    <x v="1"/>
    <s v="Pretoria Central"/>
    <x v="5"/>
    <x v="3"/>
    <n v="1"/>
  </r>
  <r>
    <s v="R 595 000"/>
    <n v="595000"/>
    <s v="2 Bedroom Apartment"/>
    <x v="1"/>
    <s v="Pretoria North"/>
    <x v="1"/>
    <x v="3"/>
    <n v="1"/>
  </r>
  <r>
    <s v="R 500 000"/>
    <n v="500000"/>
    <s v="2.5 Bedroom Apartment"/>
    <x v="1"/>
    <s v="Sunnyside"/>
    <x v="5"/>
    <x v="10"/>
    <n v="1"/>
  </r>
  <r>
    <s v="R 698 000"/>
    <n v="698000"/>
    <s v="1 Bedroom Apartment"/>
    <x v="1"/>
    <s v="Hatfield"/>
    <x v="0"/>
    <x v="7"/>
    <n v="1"/>
  </r>
  <r>
    <s v="R 650 000"/>
    <n v="650000"/>
    <s v="2 Bedroom Apartment"/>
    <x v="1"/>
    <s v="Montana Tuine"/>
    <x v="1"/>
    <x v="3"/>
    <n v="1"/>
  </r>
  <r>
    <s v="R 330 000"/>
    <n v="330000"/>
    <s v="1 Bedroom Apartment"/>
    <x v="1"/>
    <s v="Lotus Gardens"/>
    <x v="3"/>
    <x v="7"/>
    <n v="1"/>
  </r>
  <r>
    <s v="R 2 015 000"/>
    <n v="2015000"/>
    <s v="2 Bedroom Apartment"/>
    <x v="1"/>
    <s v="Savannah Country Estate"/>
    <x v="4"/>
    <x v="3"/>
    <n v="2"/>
  </r>
  <r>
    <s v="R 216 000"/>
    <n v="216000"/>
    <s v="1 Bedroom Apartment"/>
    <x v="1"/>
    <s v="Muckleneuk"/>
    <x v="5"/>
    <x v="7"/>
    <n v="1"/>
  </r>
  <r>
    <s v="R 700 000"/>
    <n v="700000"/>
    <s v="2 Bedroom Apartment"/>
    <x v="1"/>
    <s v="Montana Tuine"/>
    <x v="1"/>
    <x v="3"/>
    <n v="1"/>
  </r>
  <r>
    <s v="R 680 000"/>
    <n v="680000"/>
    <s v="2 Bedroom Apartment"/>
    <x v="1"/>
    <s v="Pretoria North"/>
    <x v="1"/>
    <x v="3"/>
    <n v="1"/>
  </r>
  <r>
    <s v="R 3 600 000"/>
    <n v="3600000"/>
    <s v="6 Bedroom Apartment"/>
    <x v="1"/>
    <s v="Waterkloof Park"/>
    <x v="0"/>
    <x v="6"/>
    <n v="3"/>
  </r>
  <r>
    <s v="R 550 000"/>
    <n v="550000"/>
    <s v="2 Bedroom Apartment"/>
    <x v="1"/>
    <s v="Pretoria North"/>
    <x v="1"/>
    <x v="3"/>
    <n v="1"/>
  </r>
  <r>
    <s v="R 830 000"/>
    <n v="830000"/>
    <s v="2 Bedroom Apartment"/>
    <x v="1"/>
    <s v="Andeon"/>
    <x v="2"/>
    <x v="3"/>
    <n v="1"/>
  </r>
  <r>
    <s v="R 690 000"/>
    <n v="690000"/>
    <s v="1 Bedroom Apartment"/>
    <x v="1"/>
    <s v="Hatfield"/>
    <x v="0"/>
    <x v="7"/>
    <n v="1"/>
  </r>
  <r>
    <s v="R 1 199 000"/>
    <n v="1199000"/>
    <s v="1 Bedroom Apartment"/>
    <x v="1"/>
    <s v="Hatfield"/>
    <x v="0"/>
    <x v="7"/>
    <n v="1"/>
  </r>
  <r>
    <s v="R 2 899 000"/>
    <n v="2899000"/>
    <s v="3 Bedroom Apartment"/>
    <x v="1"/>
    <s v="Hazelwood"/>
    <x v="0"/>
    <x v="1"/>
    <n v="2"/>
  </r>
  <r>
    <s v="R 700 000"/>
    <n v="700000"/>
    <s v="2 Bedroom Apartment"/>
    <x v="1"/>
    <s v="Montana Tuine"/>
    <x v="1"/>
    <x v="3"/>
    <n v="1"/>
  </r>
  <r>
    <s v="R 699 000"/>
    <n v="699000"/>
    <s v="2 Bedroom Apartment"/>
    <x v="1"/>
    <s v="Dorandia"/>
    <x v="1"/>
    <x v="3"/>
    <n v="1"/>
  </r>
  <r>
    <s v="R 2 150 000"/>
    <n v="2150000"/>
    <s v="4 Bedroom Apartment"/>
    <x v="1"/>
    <s v="Brooklyn"/>
    <x v="0"/>
    <x v="0"/>
    <n v="2"/>
  </r>
  <r>
    <s v="R 720 000"/>
    <n v="720000"/>
    <s v="1 Bedroom Apartment"/>
    <x v="1"/>
    <s v="Blyde Riverwalk Estate"/>
    <x v="0"/>
    <x v="7"/>
    <n v="1"/>
  </r>
  <r>
    <s v="R 1 675 000"/>
    <n v="1675000"/>
    <s v="2 Bedroom Apartment"/>
    <x v="1"/>
    <s v="Hatfield"/>
    <x v="0"/>
    <x v="3"/>
    <n v="2"/>
  </r>
  <r>
    <s v="R 790 000"/>
    <n v="790000"/>
    <s v="1 Bedroom Apartment"/>
    <x v="1"/>
    <s v="Olympus AH"/>
    <x v="4"/>
    <x v="7"/>
    <n v="1"/>
  </r>
  <r>
    <s v="R 1 650 000"/>
    <n v="1650000"/>
    <s v="2 Bedroom Apartment"/>
    <x v="1"/>
    <s v="Boardwalk Villas"/>
    <x v="0"/>
    <x v="3"/>
    <n v="2"/>
  </r>
  <r>
    <s v="R 799 990"/>
    <n v="799990"/>
    <s v="2 Bedroom Apartment"/>
    <x v="1"/>
    <s v="Boardwalk"/>
    <x v="0"/>
    <x v="3"/>
    <n v="1"/>
  </r>
  <r>
    <s v="R 3 391 543"/>
    <n v="3391543"/>
    <s v="3 Bedroom Apartment"/>
    <x v="1"/>
    <s v="Brooklyn"/>
    <x v="0"/>
    <x v="1"/>
    <s v="2,5"/>
  </r>
  <r>
    <s v="R 540 000"/>
    <n v="540000"/>
    <s v="2 Bedroom Apartment"/>
    <x v="1"/>
    <s v="Pretoria North"/>
    <x v="1"/>
    <x v="3"/>
    <n v="2"/>
  </r>
  <r>
    <s v="R 940 000"/>
    <n v="940000"/>
    <s v="2 Bedroom Apartment"/>
    <x v="1"/>
    <s v="Roodepark Eco Estate"/>
    <x v="4"/>
    <x v="3"/>
    <n v="1"/>
  </r>
  <r>
    <s v="R 280 000"/>
    <n v="280000"/>
    <s v="1 Bedroom Apartment"/>
    <x v="1"/>
    <s v="Sunnyside"/>
    <x v="5"/>
    <x v="7"/>
    <n v="1"/>
  </r>
  <r>
    <s v="R 894 600"/>
    <n v="894600"/>
    <s v="2 Bedroom Apartment"/>
    <x v="1"/>
    <s v="Montana"/>
    <x v="1"/>
    <x v="3"/>
    <n v="1"/>
  </r>
  <r>
    <s v="R 850 000"/>
    <n v="850000"/>
    <s v="2 Bedroom Apartment"/>
    <x v="1"/>
    <s v="Paramount Estate"/>
    <x v="0"/>
    <x v="3"/>
    <n v="2"/>
  </r>
  <r>
    <s v="R 1 300 000"/>
    <n v="1300000"/>
    <s v="2 Bedroom Apartment"/>
    <x v="1"/>
    <s v="Hatfield"/>
    <x v="0"/>
    <x v="3"/>
    <n v="2"/>
  </r>
  <r>
    <s v="R 680 000"/>
    <n v="680000"/>
    <s v="3 Bedroom Apartment"/>
    <x v="1"/>
    <s v="Arcadia"/>
    <x v="5"/>
    <x v="1"/>
    <n v="2"/>
  </r>
  <r>
    <s v="R 660 000"/>
    <n v="660000"/>
    <s v="1 Bedroom Apartment"/>
    <x v="1"/>
    <s v="Hatfield"/>
    <x v="0"/>
    <x v="7"/>
    <n v="1"/>
  </r>
  <r>
    <s v="R 550 000"/>
    <n v="550000"/>
    <s v="2 Bedroom Apartment"/>
    <x v="1"/>
    <s v="Arcadia"/>
    <x v="5"/>
    <x v="3"/>
    <s v="1,5"/>
  </r>
  <r>
    <s v="R 550 000"/>
    <n v="550000"/>
    <s v="2 Bedroom Apartment"/>
    <x v="1"/>
    <s v="Arcadia"/>
    <x v="5"/>
    <x v="3"/>
    <s v="1,5"/>
  </r>
  <r>
    <s v="R 440 000"/>
    <n v="440000"/>
    <s v="0.5 Bedroom Apartment"/>
    <x v="1"/>
    <s v="Oukraal Estate"/>
    <x v="0"/>
    <x v="2"/>
    <n v="1"/>
  </r>
  <r>
    <s v="R 350 000"/>
    <n v="350000"/>
    <s v="1 Bedroom Apartment"/>
    <x v="1"/>
    <s v="Pretoria West"/>
    <x v="2"/>
    <x v="7"/>
    <n v="1"/>
  </r>
  <r>
    <s v="R 949 000"/>
    <n v="949000"/>
    <s v="2 Bedroom Apartment"/>
    <x v="1"/>
    <s v="Montana"/>
    <x v="1"/>
    <x v="3"/>
    <n v="1"/>
  </r>
  <r>
    <s v="R 619 000"/>
    <n v="619000"/>
    <s v="3 Bedroom Apartment"/>
    <x v="1"/>
    <s v="Arcadia"/>
    <x v="5"/>
    <x v="1"/>
    <s v="1,5"/>
  </r>
  <r>
    <s v="R 750 000"/>
    <n v="750000"/>
    <s v="2 Bedroom Apartment"/>
    <x v="1"/>
    <s v="Pretoria North"/>
    <x v="1"/>
    <x v="3"/>
    <s v="2,5"/>
  </r>
  <r>
    <s v="R 665 000"/>
    <n v="665000"/>
    <s v="2 Bedroom Apartment"/>
    <x v="1"/>
    <s v="Annlin"/>
    <x v="1"/>
    <x v="3"/>
    <n v="2"/>
  </r>
  <r>
    <s v="R 990 000"/>
    <n v="990000"/>
    <s v="2 Bedroom Apartment"/>
    <x v="1"/>
    <s v="Elarduspark"/>
    <x v="0"/>
    <x v="3"/>
    <n v="2"/>
  </r>
  <r>
    <s v="R 520 000"/>
    <n v="520000"/>
    <s v="2 Bedroom Apartment"/>
    <x v="1"/>
    <s v="Pretoria North"/>
    <x v="1"/>
    <x v="3"/>
    <n v="1"/>
  </r>
  <r>
    <s v="R 390 000"/>
    <n v="390000"/>
    <s v="2 Bedroom Apartment"/>
    <x v="1"/>
    <s v="Sunnyside"/>
    <x v="5"/>
    <x v="3"/>
    <n v="1"/>
  </r>
  <r>
    <s v="R 400 000"/>
    <n v="400000"/>
    <s v="1.5 Bedroom Apartment"/>
    <x v="1"/>
    <s v="Sunnyside"/>
    <x v="5"/>
    <x v="17"/>
    <s v="1,5"/>
  </r>
  <r>
    <s v="R 1 060 000"/>
    <n v="1060000"/>
    <s v="3 Bedroom Apartment"/>
    <x v="1"/>
    <s v="Annlin"/>
    <x v="1"/>
    <x v="1"/>
    <n v="2"/>
  </r>
  <r>
    <s v="R 1 695 000"/>
    <n v="1695000"/>
    <s v="2 Bedroom Apartment"/>
    <x v="1"/>
    <s v="Hatfield"/>
    <x v="0"/>
    <x v="3"/>
    <n v="2"/>
  </r>
  <r>
    <s v="R 602 000"/>
    <n v="602000"/>
    <s v="2 Bedroom Apartment"/>
    <x v="1"/>
    <s v="Mahube Valley"/>
    <x v="3"/>
    <x v="3"/>
    <n v="1"/>
  </r>
  <r>
    <s v="R 620 000"/>
    <n v="620000"/>
    <s v="2 Bedroom Apartment"/>
    <x v="1"/>
    <s v="Lotus Gardens"/>
    <x v="3"/>
    <x v="3"/>
    <n v="1"/>
  </r>
  <r>
    <s v="R 1 060 000"/>
    <n v="1060000"/>
    <s v="3 Bedroom Apartment"/>
    <x v="1"/>
    <s v="Annlin"/>
    <x v="1"/>
    <x v="1"/>
    <n v="2"/>
  </r>
  <r>
    <s v="R 556 900"/>
    <n v="556900"/>
    <s v="3 Bedroom Apartment"/>
    <x v="1"/>
    <s v="Sunnyside"/>
    <x v="5"/>
    <x v="1"/>
    <n v="2"/>
  </r>
  <r>
    <s v="R 1 695 000"/>
    <n v="1695000"/>
    <s v="3 Bedroom Apartment"/>
    <x v="1"/>
    <s v="Groenkloof"/>
    <x v="6"/>
    <x v="1"/>
    <n v="2"/>
  </r>
  <r>
    <s v="R 526 000"/>
    <n v="526000"/>
    <s v="2 Bedroom Apartment"/>
    <x v="1"/>
    <s v="Pretoria North"/>
    <x v="1"/>
    <x v="3"/>
    <n v="1"/>
  </r>
  <r>
    <s v="R 2 150 000"/>
    <n v="2150000"/>
    <s v="1 Bedroom Apartment"/>
    <x v="1"/>
    <s v="Menlyn"/>
    <x v="0"/>
    <x v="7"/>
    <n v="1"/>
  </r>
  <r>
    <s v="R 535 000"/>
    <n v="535000"/>
    <s v="2 Bedroom Apartment"/>
    <x v="1"/>
    <s v="Dorandia"/>
    <x v="1"/>
    <x v="3"/>
    <n v="1"/>
  </r>
  <r>
    <s v="R 550 000"/>
    <n v="550000"/>
    <s v="2 Bedroom Apartment"/>
    <x v="1"/>
    <s v="Sunnyside"/>
    <x v="5"/>
    <x v="3"/>
    <n v="1"/>
  </r>
  <r>
    <s v="R 895 000"/>
    <n v="895000"/>
    <s v="2 Bedroom Apartment"/>
    <x v="1"/>
    <s v="Arcadia"/>
    <x v="5"/>
    <x v="3"/>
    <n v="2"/>
  </r>
  <r>
    <s v="R 1 150 000"/>
    <n v="1150000"/>
    <s v="2 Bedroom Apartment"/>
    <x v="1"/>
    <s v="The Wilds"/>
    <x v="0"/>
    <x v="3"/>
    <n v="2"/>
  </r>
  <r>
    <s v="R 570 000"/>
    <n v="570000"/>
    <s v="1 Bedroom Apartment"/>
    <x v="1"/>
    <s v="Montana"/>
    <x v="1"/>
    <x v="7"/>
    <n v="1"/>
  </r>
  <r>
    <s v="R 900 000"/>
    <n v="900000"/>
    <s v="2 Bedroom Apartment"/>
    <x v="1"/>
    <s v="Silver Lakes"/>
    <x v="0"/>
    <x v="3"/>
    <n v="2"/>
  </r>
  <r>
    <s v="R 829 000"/>
    <n v="829000"/>
    <s v="2 Bedroom Apartment"/>
    <x v="1"/>
    <s v="Andeon AH"/>
    <x v="4"/>
    <x v="3"/>
    <n v="2"/>
  </r>
  <r>
    <s v="R 520 000"/>
    <n v="520000"/>
    <s v="2 Bedroom Apartment"/>
    <x v="1"/>
    <s v="Sunnyside"/>
    <x v="5"/>
    <x v="3"/>
    <n v="1"/>
  </r>
  <r>
    <s v="R 780 000"/>
    <n v="780000"/>
    <s v="2 Bedroom Apartment"/>
    <x v="1"/>
    <s v="Pretoria North"/>
    <x v="1"/>
    <x v="3"/>
    <n v="1"/>
  </r>
  <r>
    <s v="R 785 000"/>
    <n v="785000"/>
    <s v="2 Bedroom Apartment"/>
    <x v="1"/>
    <s v="Christiaanville AH"/>
    <x v="4"/>
    <x v="3"/>
    <n v="2"/>
  </r>
  <r>
    <s v="R 1 495 000"/>
    <n v="1495000"/>
    <s v="2 Bedroom Apartment"/>
    <x v="1"/>
    <s v="Monument Park"/>
    <x v="6"/>
    <x v="3"/>
    <n v="2"/>
  </r>
  <r>
    <s v="R 1 295 000"/>
    <n v="1295000"/>
    <s v="2 Bedroom Apartment"/>
    <x v="1"/>
    <s v="Hatfield"/>
    <x v="0"/>
    <x v="3"/>
    <n v="1"/>
  </r>
  <r>
    <s v="R 630 000"/>
    <n v="630000"/>
    <s v="2 Bedroom Apartment"/>
    <x v="1"/>
    <s v="Danville"/>
    <x v="2"/>
    <x v="3"/>
    <n v="1"/>
  </r>
  <r>
    <s v="R 585 000"/>
    <n v="585000"/>
    <s v="1 Bedroom Apartment"/>
    <x v="1"/>
    <s v="Montana"/>
    <x v="1"/>
    <x v="7"/>
    <n v="1"/>
  </r>
  <r>
    <s v="R 625 000"/>
    <n v="625000"/>
    <s v="2 Bedroom Apartment"/>
    <x v="1"/>
    <s v="Die Wilgers"/>
    <x v="0"/>
    <x v="3"/>
    <n v="2"/>
  </r>
  <r>
    <s v="R 639 000"/>
    <n v="639000"/>
    <s v="2 Bedroom Apartment"/>
    <x v="1"/>
    <s v="Montana Tuine"/>
    <x v="1"/>
    <x v="3"/>
    <n v="1"/>
  </r>
  <r>
    <s v="R 730 000"/>
    <n v="730000"/>
    <s v="1 Bedroom Apartment"/>
    <x v="1"/>
    <s v="Hatfield"/>
    <x v="0"/>
    <x v="7"/>
    <n v="1"/>
  </r>
  <r>
    <s v="R 620 000"/>
    <n v="620000"/>
    <s v="2 Bedroom Apartment"/>
    <x v="1"/>
    <s v="Pretoria North"/>
    <x v="1"/>
    <x v="3"/>
    <n v="2"/>
  </r>
  <r>
    <s v="R 500 000"/>
    <n v="500000"/>
    <s v="2 Bedroom Apartment"/>
    <x v="1"/>
    <s v="Pretoria North"/>
    <x v="1"/>
    <x v="3"/>
    <n v="1"/>
  </r>
  <r>
    <s v="R 780 000"/>
    <n v="780000"/>
    <s v="2 Bedroom Apartment"/>
    <x v="1"/>
    <s v="Pretoria North"/>
    <x v="1"/>
    <x v="3"/>
    <n v="1"/>
  </r>
  <r>
    <s v="R 819 000"/>
    <n v="819000"/>
    <s v="2 Bedroom Apartment"/>
    <x v="1"/>
    <s v="Montana"/>
    <x v="1"/>
    <x v="3"/>
    <n v="2"/>
  </r>
  <r>
    <s v="R 650 000"/>
    <n v="650000"/>
    <s v="5 Bedroom Apartment"/>
    <x v="1"/>
    <s v="Sunnyside"/>
    <x v="5"/>
    <x v="2"/>
    <n v="2"/>
  </r>
  <r>
    <s v="R 1 390 000"/>
    <n v="1390000"/>
    <s v="3 Bedroom Apartment"/>
    <x v="1"/>
    <s v="Twee Riviere Lifestyle Estate"/>
    <x v="1"/>
    <x v="1"/>
    <n v="2"/>
  </r>
  <r>
    <s v="R 620 000"/>
    <n v="620000"/>
    <s v="2 Bedroom Apartment"/>
    <x v="1"/>
    <s v="Pretoria North"/>
    <x v="1"/>
    <x v="3"/>
    <n v="1"/>
  </r>
  <r>
    <s v="R 695 000"/>
    <n v="695000"/>
    <s v="2 Bedroom Apartment"/>
    <x v="1"/>
    <s v="Mooikloof Ridge"/>
    <x v="4"/>
    <x v="3"/>
    <n v="1"/>
  </r>
  <r>
    <s v="R 470 000"/>
    <n v="470000"/>
    <s v="2 Bedroom Apartment"/>
    <x v="1"/>
    <s v="Wonderboom South"/>
    <x v="1"/>
    <x v="3"/>
    <n v="1"/>
  </r>
  <r>
    <s v="R 510 000"/>
    <n v="510000"/>
    <s v="2 Bedroom Apartment"/>
    <x v="1"/>
    <s v="Pretoria Gardens"/>
    <x v="2"/>
    <x v="3"/>
    <n v="1"/>
  </r>
  <r>
    <s v="R 1 390 000"/>
    <n v="1390000"/>
    <s v="3 Bedroom Apartment"/>
    <x v="1"/>
    <s v="Twee Riviere Lifestyle Estate"/>
    <x v="1"/>
    <x v="1"/>
    <n v="2"/>
  </r>
  <r>
    <s v="R 779 000"/>
    <n v="779000"/>
    <s v="1 Bedroom Apartment"/>
    <x v="1"/>
    <s v="Hatfield"/>
    <x v="0"/>
    <x v="7"/>
    <n v="1"/>
  </r>
  <r>
    <s v="R 1 950 000"/>
    <n v="1950000"/>
    <s v="2 Bedroom Apartment"/>
    <x v="1"/>
    <s v="Waterkloof"/>
    <x v="0"/>
    <x v="3"/>
    <n v="2"/>
  </r>
  <r>
    <s v="R 550 000"/>
    <n v="550000"/>
    <s v="2 Bedroom Apartment"/>
    <x v="1"/>
    <s v="Pretoria Central"/>
    <x v="5"/>
    <x v="3"/>
    <n v="2"/>
  </r>
  <r>
    <s v="R 613 000"/>
    <n v="613000"/>
    <s v="2 Bedroom Apartment"/>
    <x v="1"/>
    <s v="Lotus Gardens"/>
    <x v="3"/>
    <x v="3"/>
    <n v="1"/>
  </r>
  <r>
    <s v="R 350 000"/>
    <n v="350000"/>
    <s v="1 Bedroom Apartment"/>
    <x v="1"/>
    <s v="Arcadia"/>
    <x v="5"/>
    <x v="7"/>
    <n v="1"/>
  </r>
  <r>
    <s v="R 280 000"/>
    <n v="280000"/>
    <s v="1 Bedroom Apartment"/>
    <x v="1"/>
    <s v="Sunnyside"/>
    <x v="5"/>
    <x v="7"/>
    <n v="1"/>
  </r>
  <r>
    <s v="R 520 000"/>
    <n v="520000"/>
    <s v="1 Bedroom Apartment"/>
    <x v="1"/>
    <s v="Montana"/>
    <x v="1"/>
    <x v="7"/>
    <n v="1"/>
  </r>
  <r>
    <s v="R 375 000"/>
    <n v="375000"/>
    <s v="2 Bedroom Apartment"/>
    <x v="1"/>
    <s v="Sunnyside"/>
    <x v="5"/>
    <x v="3"/>
    <n v="1"/>
  </r>
  <r>
    <s v="R 895 000"/>
    <n v="895000"/>
    <s v="2 Bedroom Apartment"/>
    <x v="1"/>
    <s v="Montana"/>
    <x v="1"/>
    <x v="3"/>
    <n v="1"/>
  </r>
  <r>
    <s v="R 1 150 000"/>
    <n v="1150000"/>
    <s v="2 Bedroom Apartment"/>
    <x v="1"/>
    <s v="Hatfield"/>
    <x v="0"/>
    <x v="3"/>
    <s v="N/A"/>
  </r>
  <r>
    <s v="R 595 000"/>
    <n v="595000"/>
    <s v="2.5 Bedroom Apartment"/>
    <x v="1"/>
    <s v="Pretoria North"/>
    <x v="1"/>
    <x v="10"/>
    <n v="1"/>
  </r>
  <r>
    <s v="R 326 000"/>
    <n v="326000"/>
    <s v="1 Bedroom Apartment"/>
    <x v="1"/>
    <s v="Pretoria Central"/>
    <x v="5"/>
    <x v="7"/>
    <n v="1"/>
  </r>
  <r>
    <s v="R 665 000"/>
    <n v="665000"/>
    <s v="2 Bedroom Apartment"/>
    <x v="1"/>
    <s v="Pretoria North"/>
    <x v="1"/>
    <x v="3"/>
    <n v="1"/>
  </r>
  <r>
    <s v="R 470 000"/>
    <n v="470000"/>
    <s v="1 Bedroom Apartment"/>
    <x v="1"/>
    <s v="Willow Acres"/>
    <x v="0"/>
    <x v="7"/>
    <n v="1"/>
  </r>
  <r>
    <s v="R 670 000"/>
    <n v="670000"/>
    <s v="2 Bedroom Apartment"/>
    <x v="1"/>
    <s v="Annlin"/>
    <x v="1"/>
    <x v="3"/>
    <n v="2"/>
  </r>
  <r>
    <s v="R 1 150 000"/>
    <n v="1150000"/>
    <s v="2 Bedroom Apartment"/>
    <x v="1"/>
    <s v="Hatfield"/>
    <x v="0"/>
    <x v="3"/>
    <n v="2"/>
  </r>
  <r>
    <s v="R 540 000"/>
    <n v="540000"/>
    <s v="2 Bedroom Apartment"/>
    <x v="1"/>
    <s v="Muckleneuk"/>
    <x v="5"/>
    <x v="3"/>
    <n v="1"/>
  </r>
  <r>
    <s v="R 459 000"/>
    <n v="459000"/>
    <s v="1 Bedroom Apartment"/>
    <x v="1"/>
    <s v="Gezina"/>
    <x v="1"/>
    <x v="7"/>
    <n v="1"/>
  </r>
  <r>
    <s v="R 395 000"/>
    <n v="395000"/>
    <s v="2 Bedroom Apartment"/>
    <x v="1"/>
    <s v="Pretoria West"/>
    <x v="2"/>
    <x v="3"/>
    <n v="1"/>
  </r>
  <r>
    <s v="R 1 250 000"/>
    <n v="1250000"/>
    <s v="2 Bedroom Apartment"/>
    <x v="1"/>
    <s v="Newlands"/>
    <x v="0"/>
    <x v="3"/>
    <n v="1"/>
  </r>
  <r>
    <s v="R 473 000"/>
    <n v="473000"/>
    <s v="2 Bedroom Apartment"/>
    <x v="1"/>
    <s v="Wonderboom South"/>
    <x v="1"/>
    <x v="3"/>
    <n v="1"/>
  </r>
  <r>
    <s v="R 518 000"/>
    <n v="518000"/>
    <s v="1 Bedroom Apartment"/>
    <x v="1"/>
    <s v="Riviera"/>
    <x v="5"/>
    <x v="7"/>
    <n v="2"/>
  </r>
  <r>
    <s v="R 2 300 000"/>
    <n v="2300000"/>
    <s v="2 Bedroom Apartment"/>
    <x v="1"/>
    <s v="Menlyn"/>
    <x v="0"/>
    <x v="3"/>
    <n v="1"/>
  </r>
  <r>
    <s v="R 2 300 000"/>
    <n v="2300000"/>
    <s v="2 Bedroom Apartment"/>
    <x v="1"/>
    <s v="Menlyn"/>
    <x v="0"/>
    <x v="3"/>
    <n v="1"/>
  </r>
  <r>
    <s v="R 490 000"/>
    <n v="490000"/>
    <s v="3 Bedroom Apartment"/>
    <x v="1"/>
    <s v="Sunnyside"/>
    <x v="5"/>
    <x v="1"/>
    <n v="1"/>
  </r>
  <r>
    <s v="R 4 900 000"/>
    <n v="4900000"/>
    <s v="3 Bedroom Apartment"/>
    <x v="1"/>
    <s v="Brooklyn"/>
    <x v="0"/>
    <x v="1"/>
    <n v="2"/>
  </r>
  <r>
    <s v="R 490 000"/>
    <n v="490000"/>
    <s v="1.5 Bedroom Apartment"/>
    <x v="1"/>
    <s v="Sunnyside"/>
    <x v="5"/>
    <x v="17"/>
    <n v="1"/>
  </r>
  <r>
    <s v="R 598 000"/>
    <n v="598000"/>
    <s v="2 Bedroom Apartment"/>
    <x v="1"/>
    <s v="Dorandia"/>
    <x v="1"/>
    <x v="3"/>
    <n v="1"/>
  </r>
  <r>
    <s v="R 840 000"/>
    <n v="840000"/>
    <s v="0.5 Bedroom Apartment"/>
    <x v="1"/>
    <s v="Hatfield"/>
    <x v="0"/>
    <x v="2"/>
    <n v="1"/>
  </r>
  <r>
    <s v="R 705 000"/>
    <n v="705000"/>
    <s v="3 Bedroom Apartment"/>
    <x v="1"/>
    <s v="Sinoville"/>
    <x v="1"/>
    <x v="1"/>
    <n v="1"/>
  </r>
  <r>
    <s v="R 700 000"/>
    <n v="700000"/>
    <s v="2 Bedroom Apartment"/>
    <x v="1"/>
    <s v="Andeon AH"/>
    <x v="4"/>
    <x v="3"/>
    <n v="1"/>
  </r>
  <r>
    <s v="R 445 000"/>
    <n v="445000"/>
    <s v="2.5 Bedroom Apartment"/>
    <x v="1"/>
    <s v="Pretoria Central"/>
    <x v="5"/>
    <x v="10"/>
    <n v="1"/>
  </r>
  <r>
    <s v="R 850 000"/>
    <n v="850000"/>
    <s v="2 Bedroom Apartment"/>
    <x v="1"/>
    <s v="Boardwalk"/>
    <x v="0"/>
    <x v="3"/>
    <n v="1"/>
  </r>
  <r>
    <s v="R 499 000"/>
    <n v="499000"/>
    <s v="2 Bedroom Apartment"/>
    <x v="1"/>
    <s v="Wonderboom South"/>
    <x v="1"/>
    <x v="3"/>
    <s v="1,5"/>
  </r>
  <r>
    <s v="R 973 000"/>
    <n v="973000"/>
    <s v="1 Bedroom Apartment"/>
    <x v="1"/>
    <s v="Hatfield"/>
    <x v="0"/>
    <x v="7"/>
    <n v="1"/>
  </r>
  <r>
    <s v="R 570 000"/>
    <n v="570000"/>
    <s v="2 Bedroom Apartment"/>
    <x v="1"/>
    <s v="Sunnyside"/>
    <x v="5"/>
    <x v="3"/>
    <n v="1"/>
  </r>
  <r>
    <s v="R 900 000"/>
    <n v="900000"/>
    <s v="3 Bedroom Apartment"/>
    <x v="1"/>
    <s v="Hatfield"/>
    <x v="0"/>
    <x v="1"/>
    <n v="1"/>
  </r>
  <r>
    <s v="R 499 000"/>
    <n v="499000"/>
    <s v="2.5 Bedroom Apartment"/>
    <x v="1"/>
    <s v="Wonderboom South"/>
    <x v="1"/>
    <x v="10"/>
    <n v="1"/>
  </r>
  <r>
    <s v="R 2 495 000"/>
    <n v="2495000"/>
    <s v="2 Bedroom Apartment"/>
    <x v="1"/>
    <s v="Brooklyn"/>
    <x v="0"/>
    <x v="3"/>
    <n v="2"/>
  </r>
  <r>
    <s v="R 699 000"/>
    <n v="699000"/>
    <s v="2 Bedroom Apartment"/>
    <x v="1"/>
    <s v="Pretoria North"/>
    <x v="1"/>
    <x v="3"/>
    <n v="1"/>
  </r>
  <r>
    <s v="R 395 000"/>
    <n v="395000"/>
    <s v="1.5 Bedroom Apartment"/>
    <x v="1"/>
    <s v="Sunnyside"/>
    <x v="5"/>
    <x v="17"/>
    <n v="1"/>
  </r>
  <r>
    <s v="R 699 000"/>
    <n v="699000"/>
    <s v="2 Bedroom Apartment"/>
    <x v="1"/>
    <s v="Montana Park"/>
    <x v="1"/>
    <x v="3"/>
    <n v="1"/>
  </r>
  <r>
    <s v="R 410 000"/>
    <n v="410000"/>
    <s v="1.5 Bedroom Apartment"/>
    <x v="1"/>
    <s v="Pretoria Central"/>
    <x v="5"/>
    <x v="17"/>
    <n v="1"/>
  </r>
  <r>
    <s v="R 915 000"/>
    <n v="915000"/>
    <s v="2 Bedroom Apartment"/>
    <x v="1"/>
    <s v="Montana"/>
    <x v="1"/>
    <x v="3"/>
    <n v="1"/>
  </r>
  <r>
    <s v="R 685 000"/>
    <n v="685000"/>
    <s v="3 Bedroom Apartment"/>
    <x v="1"/>
    <s v="Sinoville"/>
    <x v="1"/>
    <x v="1"/>
    <s v="1,5"/>
  </r>
  <r>
    <s v="R 550 000"/>
    <n v="550000"/>
    <s v="2.5 Bedroom Apartment"/>
    <x v="1"/>
    <s v="Pretoria North"/>
    <x v="1"/>
    <x v="10"/>
    <n v="1"/>
  </r>
  <r>
    <s v="R 3 399 000"/>
    <n v="3399000"/>
    <s v="3 Bedroom Apartment"/>
    <x v="1"/>
    <s v="Baileys Muckleneuk"/>
    <x v="0"/>
    <x v="1"/>
    <s v="2,5"/>
  </r>
  <r>
    <s v="R 645 000"/>
    <n v="645000"/>
    <s v="2 Bedroom Apartment"/>
    <x v="1"/>
    <s v="Dorandia"/>
    <x v="1"/>
    <x v="3"/>
    <n v="1"/>
  </r>
  <r>
    <s v="R 710 000"/>
    <n v="710000"/>
    <s v="1 Bedroom Apartment"/>
    <x v="1"/>
    <s v="Hatfield"/>
    <x v="0"/>
    <x v="7"/>
    <n v="1"/>
  </r>
  <r>
    <s v="R 290 000"/>
    <n v="290000"/>
    <s v="1 Bedroom Apartment"/>
    <x v="1"/>
    <s v="Sunnyside"/>
    <x v="5"/>
    <x v="7"/>
    <n v="1"/>
  </r>
  <r>
    <s v="R 545 000"/>
    <n v="545000"/>
    <s v="2 Bedroom Apartment"/>
    <x v="1"/>
    <s v="Pretoria North"/>
    <x v="1"/>
    <x v="3"/>
    <n v="1"/>
  </r>
  <r>
    <s v="R 1 160 000"/>
    <n v="1160000"/>
    <s v="2 Bedroom Apartment"/>
    <x v="1"/>
    <s v="Montana"/>
    <x v="1"/>
    <x v="3"/>
    <n v="2"/>
  </r>
  <r>
    <s v="R 1 070 000"/>
    <n v="1070000"/>
    <s v="2 Bedroom Apartment"/>
    <x v="1"/>
    <s v="Hatfield"/>
    <x v="0"/>
    <x v="3"/>
    <n v="1"/>
  </r>
  <r>
    <s v="R 720 000"/>
    <n v="720000"/>
    <s v="2 Bedroom Apartment"/>
    <x v="1"/>
    <s v="Gezina"/>
    <x v="1"/>
    <x v="3"/>
    <n v="1"/>
  </r>
  <r>
    <s v="R 750 000"/>
    <n v="750000"/>
    <s v="5 Bedroom Apartment"/>
    <x v="1"/>
    <s v="Sunnyside"/>
    <x v="5"/>
    <x v="2"/>
    <n v="3"/>
  </r>
  <r>
    <s v="R 595 000"/>
    <n v="595000"/>
    <s v="2.5 Bedroom Apartment"/>
    <x v="1"/>
    <s v="Pretoria Central"/>
    <x v="5"/>
    <x v="10"/>
    <n v="2"/>
  </r>
  <r>
    <s v="R 499 000"/>
    <n v="499000"/>
    <s v="2.5 Bedroom Apartment"/>
    <x v="1"/>
    <s v="Sunnyside"/>
    <x v="5"/>
    <x v="10"/>
    <n v="1"/>
  </r>
  <r>
    <s v="R 630 000"/>
    <n v="630000"/>
    <s v="2 Bedroom Apartment"/>
    <x v="1"/>
    <s v="Montana"/>
    <x v="1"/>
    <x v="3"/>
    <n v="1"/>
  </r>
  <r>
    <s v="R 1 100 000"/>
    <n v="1100000"/>
    <s v="2 Bedroom Apartment"/>
    <x v="1"/>
    <s v="Montana"/>
    <x v="1"/>
    <x v="3"/>
    <n v="1"/>
  </r>
  <r>
    <s v="R 610 000"/>
    <n v="610000"/>
    <s v="2 Bedroom Apartment"/>
    <x v="1"/>
    <s v="Pretoria North"/>
    <x v="1"/>
    <x v="3"/>
    <n v="1"/>
  </r>
  <r>
    <s v="R 499 000"/>
    <n v="499000"/>
    <s v="2.5 Bedroom Apartment"/>
    <x v="1"/>
    <s v="Sunnyside"/>
    <x v="5"/>
    <x v="10"/>
    <n v="1"/>
  </r>
  <r>
    <s v="R 1 490 000"/>
    <n v="1490000"/>
    <s v="1 Bedroom Apartment"/>
    <x v="1"/>
    <s v="Hatfield"/>
    <x v="0"/>
    <x v="7"/>
    <n v="1"/>
  </r>
  <r>
    <s v="R 1 299 500"/>
    <n v="1299500"/>
    <s v="1 Bedroom Apartment"/>
    <x v="1"/>
    <s v="Equestria"/>
    <x v="0"/>
    <x v="7"/>
    <n v="1"/>
  </r>
  <r>
    <s v="R 675 000"/>
    <n v="675000"/>
    <s v="2 Bedroom Apartment"/>
    <x v="1"/>
    <s v="La Montagne"/>
    <x v="0"/>
    <x v="3"/>
    <n v="1"/>
  </r>
  <r>
    <s v="R 490 000"/>
    <n v="490000"/>
    <s v="2 Bedroom Apartment"/>
    <x v="1"/>
    <s v="Pretoria North"/>
    <x v="1"/>
    <x v="3"/>
    <n v="1"/>
  </r>
  <r>
    <s v="R 485 000"/>
    <n v="485000"/>
    <s v="2 Bedroom Apartment"/>
    <x v="1"/>
    <s v="Wolmer"/>
    <x v="1"/>
    <x v="3"/>
    <n v="1"/>
  </r>
  <r>
    <s v="R 439 000"/>
    <n v="439000"/>
    <s v="2 Bedroom Apartment"/>
    <x v="1"/>
    <s v="Sunnyside"/>
    <x v="5"/>
    <x v="3"/>
    <n v="1"/>
  </r>
  <r>
    <s v="R 1 599 999"/>
    <n v="1599999"/>
    <s v="2 Bedroom Apartment"/>
    <x v="1"/>
    <s v="Menlo Park"/>
    <x v="0"/>
    <x v="3"/>
    <n v="1"/>
  </r>
  <r>
    <s v="R 420 000"/>
    <n v="420000"/>
    <s v="2 Bedroom Apartment"/>
    <x v="1"/>
    <s v="Sunnyside"/>
    <x v="5"/>
    <x v="3"/>
    <n v="1"/>
  </r>
  <r>
    <s v="R 320 000"/>
    <n v="320000"/>
    <s v="0.5 Bedroom Apartment"/>
    <x v="1"/>
    <s v="Arcadia"/>
    <x v="5"/>
    <x v="2"/>
    <n v="1"/>
  </r>
  <r>
    <s v="R 560 000"/>
    <n v="560000"/>
    <s v="1 Bedroom Apartment"/>
    <x v="1"/>
    <s v="Montana"/>
    <x v="1"/>
    <x v="7"/>
    <n v="1"/>
  </r>
  <r>
    <s v="R 735 000"/>
    <n v="735000"/>
    <s v="3 Bedroom Apartment"/>
    <x v="1"/>
    <s v="Equestria"/>
    <x v="0"/>
    <x v="1"/>
    <n v="1"/>
  </r>
  <r>
    <s v="R 650 000"/>
    <n v="650000"/>
    <s v="2 Bedroom Apartment"/>
    <x v="1"/>
    <s v="Newlands"/>
    <x v="0"/>
    <x v="3"/>
    <n v="1"/>
  </r>
  <r>
    <s v="R 200 000"/>
    <n v="200000"/>
    <s v="1 Bedroom Apartment"/>
    <x v="1"/>
    <s v="Sunnyside"/>
    <x v="5"/>
    <x v="7"/>
    <n v="1"/>
  </r>
  <r>
    <s v="R 1 590 000"/>
    <n v="1590000"/>
    <s v="3 Bedroom Apartment"/>
    <x v="1"/>
    <s v="Doornpoort"/>
    <x v="1"/>
    <x v="1"/>
    <n v="2"/>
  </r>
  <r>
    <s v="R 560 000"/>
    <n v="560000"/>
    <s v="2 Bedroom Apartment"/>
    <x v="1"/>
    <s v="Annlin"/>
    <x v="1"/>
    <x v="3"/>
    <n v="1"/>
  </r>
  <r>
    <s v="R 599 999"/>
    <n v="599999"/>
    <s v="2 Bedroom Apartment"/>
    <x v="1"/>
    <s v="Lotus Gardens"/>
    <x v="3"/>
    <x v="3"/>
    <n v="1"/>
  </r>
  <r>
    <s v="R 560 000"/>
    <n v="560000"/>
    <s v="3 Bedroom Apartment"/>
    <x v="1"/>
    <s v="Sunnyside"/>
    <x v="5"/>
    <x v="1"/>
    <n v="2"/>
  </r>
  <r>
    <s v="R 580 000"/>
    <n v="580000"/>
    <s v="4 Bedroom Apartment"/>
    <x v="1"/>
    <s v="Arcadia"/>
    <x v="5"/>
    <x v="0"/>
    <n v="2"/>
  </r>
  <r>
    <s v="R 430 000"/>
    <n v="430000"/>
    <s v="1 Bedroom Apartment"/>
    <x v="1"/>
    <s v="Montana"/>
    <x v="1"/>
    <x v="7"/>
    <n v="1"/>
  </r>
  <r>
    <s v="R 450 000"/>
    <n v="450000"/>
    <s v="4 Bedroom Apartment"/>
    <x v="1"/>
    <s v="Sunnyside"/>
    <x v="5"/>
    <x v="0"/>
    <n v="1"/>
  </r>
  <r>
    <s v="R 1 270 000"/>
    <n v="1270000"/>
    <s v="2 Bedroom Apartment"/>
    <x v="1"/>
    <s v="Montana"/>
    <x v="1"/>
    <x v="3"/>
    <s v="2,5"/>
  </r>
  <r>
    <s v="R 450 000"/>
    <n v="450000"/>
    <s v="4 Bedroom Apartment"/>
    <x v="1"/>
    <s v="Sunnyside"/>
    <x v="5"/>
    <x v="0"/>
    <n v="1"/>
  </r>
  <r>
    <s v="R 550 000"/>
    <n v="550000"/>
    <s v="2 Bedroom Apartment"/>
    <x v="1"/>
    <s v="Wonderboom South"/>
    <x v="1"/>
    <x v="3"/>
    <n v="1"/>
  </r>
  <r>
    <s v="R 2 850 000"/>
    <n v="2850000"/>
    <s v="3 Bedroom Apartment"/>
    <x v="1"/>
    <s v="Brooklyn"/>
    <x v="0"/>
    <x v="1"/>
    <n v="2"/>
  </r>
  <r>
    <s v="R 670 000"/>
    <n v="670000"/>
    <s v="2 Bedroom Apartment"/>
    <x v="1"/>
    <s v="Pretoria North"/>
    <x v="1"/>
    <x v="3"/>
    <n v="1"/>
  </r>
  <r>
    <s v="R 390 000"/>
    <n v="390000"/>
    <s v="1.5 Bedroom Apartment"/>
    <x v="1"/>
    <s v="Sunnyside"/>
    <x v="5"/>
    <x v="17"/>
    <n v="1"/>
  </r>
  <r>
    <s v="R 650 000"/>
    <n v="650000"/>
    <s v="4 Bedroom Apartment"/>
    <x v="1"/>
    <s v="Arcadia"/>
    <x v="5"/>
    <x v="0"/>
    <s v="1,5"/>
  </r>
  <r>
    <s v="R 460 000"/>
    <n v="460000"/>
    <s v="2 Bedroom Apartment"/>
    <x v="1"/>
    <s v="Arcadia"/>
    <x v="5"/>
    <x v="3"/>
    <n v="1"/>
  </r>
  <r>
    <s v="R 875 000"/>
    <n v="875000"/>
    <s v="2 Bedroom Apartment"/>
    <x v="1"/>
    <s v="Pretoria Central"/>
    <x v="5"/>
    <x v="3"/>
    <n v="1"/>
  </r>
  <r>
    <s v="R 435 000"/>
    <n v="435000"/>
    <s v="1.5 Bedroom Apartment"/>
    <x v="1"/>
    <s v="Sunnyside"/>
    <x v="5"/>
    <x v="17"/>
    <s v="1,5"/>
  </r>
  <r>
    <s v="R 1 450 000"/>
    <n v="1450000"/>
    <s v="1 Bedroom Apartment"/>
    <x v="1"/>
    <s v="Menlyn"/>
    <x v="0"/>
    <x v="7"/>
    <n v="1"/>
  </r>
  <r>
    <s v="R 600 000"/>
    <n v="600000"/>
    <s v="1 Bedroom Apartment"/>
    <x v="1"/>
    <s v="Hatfield"/>
    <x v="0"/>
    <x v="7"/>
    <n v="1"/>
  </r>
  <r>
    <s v="R 350 000"/>
    <n v="350000"/>
    <s v="0.5 Bedroom Apartment"/>
    <x v="1"/>
    <s v="Lotus Gardens"/>
    <x v="3"/>
    <x v="2"/>
    <n v="1"/>
  </r>
  <r>
    <s v="R 510 000"/>
    <n v="510000"/>
    <s v="3 Bedroom Apartment"/>
    <x v="1"/>
    <s v="Arcadia"/>
    <x v="5"/>
    <x v="1"/>
    <n v="1"/>
  </r>
  <r>
    <s v="R 430 000"/>
    <n v="430000"/>
    <s v="1 Bedroom Apartment"/>
    <x v="1"/>
    <s v="Gezina"/>
    <x v="1"/>
    <x v="7"/>
    <n v="1"/>
  </r>
  <r>
    <s v="R 585 000"/>
    <n v="585000"/>
    <s v="3 Bedroom Apartment"/>
    <x v="1"/>
    <s v="Arcadia"/>
    <x v="5"/>
    <x v="1"/>
    <n v="1"/>
  </r>
  <r>
    <s v="R 690 000"/>
    <n v="690000"/>
    <s v="2 Bedroom Apartment"/>
    <x v="1"/>
    <s v="Pretoria North"/>
    <x v="1"/>
    <x v="3"/>
    <n v="1"/>
  </r>
  <r>
    <s v="R 3 595 000"/>
    <n v="3595000"/>
    <s v="2 Bedroom Apartment"/>
    <x v="1"/>
    <s v="Brooklyn"/>
    <x v="0"/>
    <x v="3"/>
    <s v="2,5"/>
  </r>
  <r>
    <s v="R 340 000"/>
    <n v="340000"/>
    <s v="1 Bedroom Apartment"/>
    <x v="1"/>
    <s v="Arcadia"/>
    <x v="5"/>
    <x v="7"/>
    <n v="1"/>
  </r>
  <r>
    <s v="R 360 000"/>
    <n v="360000"/>
    <s v="2 Bedroom Apartment"/>
    <x v="1"/>
    <s v="Sunnyside"/>
    <x v="5"/>
    <x v="3"/>
    <n v="1"/>
  </r>
  <r>
    <s v="R 309 000"/>
    <n v="309000"/>
    <s v="0.5 Bedroom Apartment"/>
    <x v="1"/>
    <s v="Lotus Gardens"/>
    <x v="3"/>
    <x v="2"/>
    <n v="1"/>
  </r>
  <r>
    <s v="R 530 000"/>
    <n v="530000"/>
    <s v="2 Bedroom Apartment"/>
    <x v="1"/>
    <s v="Weavind Park"/>
    <x v="0"/>
    <x v="3"/>
    <n v="2"/>
  </r>
  <r>
    <s v="R 445 000"/>
    <n v="445000"/>
    <s v="1 Bedroom Apartment"/>
    <x v="1"/>
    <s v="Wonderboom South"/>
    <x v="1"/>
    <x v="7"/>
    <n v="1"/>
  </r>
  <r>
    <s v="R 550 000"/>
    <n v="550000"/>
    <s v="4 Bedroom Apartment"/>
    <x v="1"/>
    <s v="Sunnyside"/>
    <x v="5"/>
    <x v="0"/>
    <n v="1"/>
  </r>
  <r>
    <s v="R 610 000"/>
    <n v="610000"/>
    <s v="1 Bedroom Apartment"/>
    <x v="1"/>
    <s v="Montana"/>
    <x v="1"/>
    <x v="7"/>
    <n v="1"/>
  </r>
  <r>
    <s v="R 520 000"/>
    <n v="520000"/>
    <s v="2 Bedroom Apartment"/>
    <x v="1"/>
    <s v="Pretoria North"/>
    <x v="1"/>
    <x v="3"/>
    <n v="2"/>
  </r>
  <r>
    <s v="R 1 250 000"/>
    <n v="1250000"/>
    <s v="2 Bedroom Apartment"/>
    <x v="1"/>
    <s v="Nieuw Muckleneuk"/>
    <x v="0"/>
    <x v="3"/>
    <n v="2"/>
  </r>
  <r>
    <s v="R 280 000"/>
    <n v="280000"/>
    <s v="1 Bedroom Apartment"/>
    <x v="1"/>
    <s v="Pretoria Central"/>
    <x v="5"/>
    <x v="7"/>
    <n v="1"/>
  </r>
  <r>
    <s v="R 309 000"/>
    <n v="309000"/>
    <s v="0.5 Bedroom Apartment"/>
    <x v="1"/>
    <s v="Lotus Gardens"/>
    <x v="3"/>
    <x v="2"/>
    <n v="1"/>
  </r>
  <r>
    <s v="R 500 000"/>
    <n v="500000"/>
    <s v="3 Bedroom Apartment"/>
    <x v="1"/>
    <s v="Pretoria West"/>
    <x v="2"/>
    <x v="1"/>
    <s v="1,5"/>
  </r>
  <r>
    <s v="R 400 000"/>
    <n v="400000"/>
    <s v="2 Bedroom Apartment"/>
    <x v="1"/>
    <s v="Sunnyside"/>
    <x v="5"/>
    <x v="3"/>
    <n v="1"/>
  </r>
  <r>
    <s v="R 560 000"/>
    <n v="560000"/>
    <s v="3 Bedroom Apartment"/>
    <x v="1"/>
    <s v="Sunnyside"/>
    <x v="5"/>
    <x v="1"/>
    <s v="1,5"/>
  </r>
  <r>
    <s v="R 620 000"/>
    <n v="620000"/>
    <s v="1 Bedroom Apartment"/>
    <x v="1"/>
    <s v="Hatfield"/>
    <x v="0"/>
    <x v="7"/>
    <n v="1"/>
  </r>
  <r>
    <s v="R 380 000"/>
    <n v="380000"/>
    <s v="2 Bedroom Apartment"/>
    <x v="1"/>
    <s v="Sunnyside"/>
    <x v="5"/>
    <x v="3"/>
    <n v="2"/>
  </r>
  <r>
    <s v="R 1 380 000"/>
    <n v="1380000"/>
    <s v="1 Bedroom Apartment"/>
    <x v="1"/>
    <s v="Waterkloof"/>
    <x v="0"/>
    <x v="7"/>
    <n v="1"/>
  </r>
  <r>
    <s v="R 1 695 000"/>
    <n v="1695000"/>
    <s v="2 Bedroom Apartment"/>
    <x v="1"/>
    <s v="Lynnwood Glen"/>
    <x v="0"/>
    <x v="3"/>
    <n v="2"/>
  </r>
  <r>
    <s v="R 650 000"/>
    <n v="650000"/>
    <s v="1 Bedroom Apartment"/>
    <x v="1"/>
    <s v="Rietfontein"/>
    <x v="1"/>
    <x v="7"/>
    <n v="1"/>
  </r>
  <r>
    <s v="R 650 000"/>
    <n v="650000"/>
    <s v="3 Bedroom Apartment"/>
    <x v="1"/>
    <s v="Pretoria North"/>
    <x v="1"/>
    <x v="1"/>
    <n v="2"/>
  </r>
  <r>
    <s v="R 729 000"/>
    <n v="729000"/>
    <s v="2 Bedroom Apartment"/>
    <x v="1"/>
    <s v="Elandspoort"/>
    <x v="3"/>
    <x v="3"/>
    <n v="1"/>
  </r>
  <r>
    <s v="R 495 000"/>
    <n v="495000"/>
    <s v="1 Bedroom Apartment"/>
    <x v="1"/>
    <s v="Willow Park Manor"/>
    <x v="0"/>
    <x v="7"/>
    <n v="1"/>
  </r>
  <r>
    <s v="R 620 000"/>
    <n v="620000"/>
    <s v="5 Bedroom Apartment"/>
    <x v="1"/>
    <s v="Sunnyside"/>
    <x v="5"/>
    <x v="2"/>
    <n v="2"/>
  </r>
  <r>
    <s v="R 210 000"/>
    <n v="210000"/>
    <s v="1 Bedroom Apartment"/>
    <x v="1"/>
    <s v="Sunnyside"/>
    <x v="5"/>
    <x v="7"/>
    <n v="1"/>
  </r>
  <r>
    <s v="R 620 000"/>
    <n v="620000"/>
    <s v="2 Bedroom Apartment"/>
    <x v="1"/>
    <s v="Montana Tuine"/>
    <x v="1"/>
    <x v="3"/>
    <n v="1"/>
  </r>
  <r>
    <s v="R 735 000"/>
    <n v="735000"/>
    <s v="2 Bedroom Apartment"/>
    <x v="1"/>
    <s v="Waterkloof Glen"/>
    <x v="0"/>
    <x v="3"/>
    <n v="2"/>
  </r>
  <r>
    <s v="R 840 000"/>
    <n v="840000"/>
    <s v="2 Bedroom Apartment"/>
    <x v="1"/>
    <s v="Moreleta Park"/>
    <x v="0"/>
    <x v="3"/>
    <n v="2"/>
  </r>
  <r>
    <s v="R 840 000"/>
    <n v="840000"/>
    <s v="2 Bedroom Apartment"/>
    <x v="1"/>
    <s v="Moreleta Park"/>
    <x v="0"/>
    <x v="3"/>
    <n v="2"/>
  </r>
  <r>
    <s v="R 384 000"/>
    <n v="384000"/>
    <s v="0.5 Bedroom Apartment"/>
    <x v="1"/>
    <s v="Pretoria Central"/>
    <x v="5"/>
    <x v="2"/>
    <n v="1"/>
  </r>
  <r>
    <s v="R 379 000"/>
    <n v="379000"/>
    <s v="1 Bedroom Apartment"/>
    <x v="1"/>
    <s v="Dorandia"/>
    <x v="1"/>
    <x v="7"/>
    <n v="1"/>
  </r>
  <r>
    <s v="R 760 000"/>
    <n v="760000"/>
    <s v="2 Bedroom Apartment"/>
    <x v="1"/>
    <s v="Lotus Gardens"/>
    <x v="3"/>
    <x v="3"/>
    <n v="1"/>
  </r>
  <r>
    <s v="R 866 000"/>
    <n v="866000"/>
    <s v="2 Bedroom Apartment"/>
    <x v="1"/>
    <s v="Montana"/>
    <x v="1"/>
    <x v="3"/>
    <n v="1"/>
  </r>
  <r>
    <s v="R 866 000"/>
    <n v="866000"/>
    <s v="2 Bedroom Apartment"/>
    <x v="1"/>
    <s v="Montana"/>
    <x v="1"/>
    <x v="3"/>
    <n v="1"/>
  </r>
  <r>
    <s v="R 2 300 000"/>
    <n v="2300000"/>
    <s v="2 Bedroom Apartment"/>
    <x v="1"/>
    <s v="Nieuw Muckleneuk"/>
    <x v="0"/>
    <x v="3"/>
    <n v="2"/>
  </r>
  <r>
    <s v="R 720 000"/>
    <n v="720000"/>
    <s v="1 Bedroom Apartment"/>
    <x v="1"/>
    <s v="Hatfield"/>
    <x v="0"/>
    <x v="7"/>
    <n v="1"/>
  </r>
  <r>
    <s v="R 750 000"/>
    <n v="750000"/>
    <s v="2 Bedroom Apartment"/>
    <x v="1"/>
    <s v="Sterrewag"/>
    <x v="0"/>
    <x v="3"/>
    <n v="1"/>
  </r>
  <r>
    <s v="R 1 395 000"/>
    <n v="1395000"/>
    <s v="2 Bedroom Apartment"/>
    <x v="1"/>
    <s v="Hatfield"/>
    <x v="0"/>
    <x v="3"/>
    <n v="2"/>
  </r>
  <r>
    <s v="R 866 000"/>
    <n v="866000"/>
    <s v="2 Bedroom Apartment"/>
    <x v="1"/>
    <s v="Montana"/>
    <x v="1"/>
    <x v="3"/>
    <n v="1"/>
  </r>
  <r>
    <s v="R 310 000"/>
    <n v="310000"/>
    <s v="1 Bedroom Apartment"/>
    <x v="1"/>
    <s v="Pretoria Central"/>
    <x v="5"/>
    <x v="7"/>
    <n v="1"/>
  </r>
  <r>
    <s v="R 470 000"/>
    <n v="470000"/>
    <s v="1 Bedroom Apartment"/>
    <x v="1"/>
    <s v="Pretoria North"/>
    <x v="1"/>
    <x v="7"/>
    <n v="2"/>
  </r>
  <r>
    <s v="R 700 000"/>
    <n v="700000"/>
    <s v="2 Bedroom Apartment"/>
    <x v="1"/>
    <s v="Arcadia"/>
    <x v="5"/>
    <x v="3"/>
    <n v="1"/>
  </r>
  <r>
    <s v="R 1 450 000"/>
    <n v="1450000"/>
    <s v="2 Bedroom Apartment"/>
    <x v="1"/>
    <s v="Blyde Riverwalk Estate"/>
    <x v="0"/>
    <x v="3"/>
    <n v="2"/>
  </r>
  <r>
    <s v="R 470 000"/>
    <n v="470000"/>
    <s v="1 Bedroom Apartment"/>
    <x v="1"/>
    <s v="Pretoria Gardens"/>
    <x v="2"/>
    <x v="7"/>
    <n v="1"/>
  </r>
  <r>
    <s v="R 1 090 000"/>
    <n v="1090000"/>
    <s v="2 Bedroom Apartment"/>
    <x v="1"/>
    <s v="Montana"/>
    <x v="1"/>
    <x v="3"/>
    <n v="1"/>
  </r>
  <r>
    <s v="R 570 000"/>
    <n v="570000"/>
    <s v="1 Bedroom Apartment"/>
    <x v="1"/>
    <s v="Hatfield"/>
    <x v="0"/>
    <x v="7"/>
    <n v="1"/>
  </r>
  <r>
    <s v="R 390 000"/>
    <n v="390000"/>
    <s v="1 Bedroom Apartment"/>
    <x v="1"/>
    <s v="Gezina"/>
    <x v="1"/>
    <x v="7"/>
    <n v="1"/>
  </r>
  <r>
    <s v="R 1 500 000"/>
    <n v="1500000"/>
    <s v="3 Bedroom Apartment"/>
    <x v="1"/>
    <s v="Pretoria North"/>
    <x v="1"/>
    <x v="1"/>
    <n v="2"/>
  </r>
  <r>
    <s v="R 390 000"/>
    <n v="390000"/>
    <s v="1.5 Bedroom Apartment"/>
    <x v="1"/>
    <s v="Sunnyside"/>
    <x v="5"/>
    <x v="17"/>
    <n v="1"/>
  </r>
  <r>
    <s v="R 635 000"/>
    <n v="635000"/>
    <s v="2 Bedroom Apartment"/>
    <x v="1"/>
    <s v="Waverley"/>
    <x v="1"/>
    <x v="3"/>
    <n v="1"/>
  </r>
  <r>
    <s v="R 500 000"/>
    <n v="500000"/>
    <s v="6 Bedroom Apartment"/>
    <x v="1"/>
    <s v="Sunnyside"/>
    <x v="5"/>
    <x v="6"/>
    <n v="2"/>
  </r>
  <r>
    <s v="R 765 000"/>
    <n v="765000"/>
    <s v="2 Bedroom Apartment"/>
    <x v="1"/>
    <s v="Magalieskruin"/>
    <x v="1"/>
    <x v="3"/>
    <n v="2"/>
  </r>
  <r>
    <s v="R 740 000"/>
    <n v="740000"/>
    <s v="2 Bedroom Apartment"/>
    <x v="1"/>
    <s v="Hatfield"/>
    <x v="0"/>
    <x v="3"/>
    <n v="1"/>
  </r>
  <r>
    <s v="R 445 000"/>
    <n v="445000"/>
    <s v="1.5 Bedroom Apartment"/>
    <x v="1"/>
    <s v="Proclamation Hill"/>
    <x v="2"/>
    <x v="17"/>
    <n v="1"/>
  </r>
  <r>
    <s v="R 245 000"/>
    <n v="245000"/>
    <s v="1 Bedroom Apartment"/>
    <x v="1"/>
    <s v="Sunnyside"/>
    <x v="5"/>
    <x v="7"/>
    <n v="1"/>
  </r>
  <r>
    <s v="R 2 200 000"/>
    <n v="2200000"/>
    <s v="2 Bedroom Apartment"/>
    <x v="1"/>
    <s v="Hazelwood"/>
    <x v="0"/>
    <x v="3"/>
    <n v="2"/>
  </r>
  <r>
    <s v="R 20 930 000"/>
    <n v="20930000"/>
    <s v="1 Bedroom Apartment"/>
    <x v="1"/>
    <s v="Sunnyside"/>
    <x v="5"/>
    <x v="7"/>
    <n v="1"/>
  </r>
  <r>
    <s v="R 599 000"/>
    <n v="599000"/>
    <s v="1 Bedroom Apartment"/>
    <x v="1"/>
    <s v="Annlin"/>
    <x v="1"/>
    <x v="7"/>
    <n v="1"/>
  </r>
  <r>
    <s v="R 2 799 900"/>
    <n v="2799900"/>
    <s v="3 Bedroom Apartment"/>
    <x v="1"/>
    <s v="Waterkloof"/>
    <x v="0"/>
    <x v="1"/>
    <n v="2"/>
  </r>
  <r>
    <s v="R 599 999"/>
    <n v="599999"/>
    <s v="2 Bedroom Apartment"/>
    <x v="1"/>
    <s v="Lotus Gardens"/>
    <x v="3"/>
    <x v="3"/>
    <n v="1"/>
  </r>
  <r>
    <s v="R 1 750 000"/>
    <n v="1750000"/>
    <s v="2 Bedroom Apartment"/>
    <x v="1"/>
    <s v="Menlo Park"/>
    <x v="0"/>
    <x v="3"/>
    <s v="2,5"/>
  </r>
  <r>
    <s v="R 939 000"/>
    <n v="939000"/>
    <s v="2 Bedroom Apartment"/>
    <x v="1"/>
    <s v="Roodeplaat"/>
    <x v="4"/>
    <x v="3"/>
    <n v="1"/>
  </r>
  <r>
    <s v="R 425 000"/>
    <n v="425000"/>
    <s v="1 Bedroom Apartment"/>
    <x v="1"/>
    <s v="Dorandia"/>
    <x v="1"/>
    <x v="7"/>
    <n v="1"/>
  </r>
  <r>
    <s v="R 1 380 000"/>
    <n v="1380000"/>
    <s v="1 Bedroom Apartment"/>
    <x v="1"/>
    <s v="Ashlea Gardens"/>
    <x v="0"/>
    <x v="7"/>
    <n v="1"/>
  </r>
  <r>
    <s v="R 898 000"/>
    <n v="898000"/>
    <s v="2 Bedroom Apartment"/>
    <x v="1"/>
    <s v="Montana"/>
    <x v="1"/>
    <x v="3"/>
    <n v="1"/>
  </r>
  <r>
    <s v="R 2 890 000"/>
    <n v="2890000"/>
    <s v="3 Bedroom Apartment"/>
    <x v="1"/>
    <s v="Groenkloof"/>
    <x v="6"/>
    <x v="1"/>
    <n v="2"/>
  </r>
  <r>
    <s v="R 385 000"/>
    <n v="385000"/>
    <s v="1 Bedroom Apartment"/>
    <x v="1"/>
    <s v="Arcadia"/>
    <x v="5"/>
    <x v="7"/>
    <n v="1"/>
  </r>
  <r>
    <s v="R 950 000"/>
    <n v="950000"/>
    <s v="2 Bedroom Apartment"/>
    <x v="1"/>
    <s v="Lombardy Estate"/>
    <x v="0"/>
    <x v="3"/>
    <n v="2"/>
  </r>
  <r>
    <s v="R 260 000"/>
    <n v="260000"/>
    <s v="0.5 Bedroom Apartment"/>
    <x v="1"/>
    <s v="Sunnyside"/>
    <x v="5"/>
    <x v="2"/>
    <n v="1"/>
  </r>
  <r>
    <s v="R 685 000"/>
    <n v="685000"/>
    <s v="2 Bedroom Apartment"/>
    <x v="1"/>
    <s v="Silverton"/>
    <x v="0"/>
    <x v="3"/>
    <n v="1"/>
  </r>
  <r>
    <s v="R 2 200 000"/>
    <n v="2200000"/>
    <s v="2 Bedroom Apartment"/>
    <x v="1"/>
    <s v="Hazelwood"/>
    <x v="0"/>
    <x v="3"/>
    <n v="2"/>
  </r>
  <r>
    <s v="R 2 200 000"/>
    <n v="2200000"/>
    <s v="2 Bedroom Apartment"/>
    <x v="1"/>
    <s v="Hazelwood"/>
    <x v="0"/>
    <x v="3"/>
    <n v="2"/>
  </r>
  <r>
    <s v="R 385 000"/>
    <n v="385000"/>
    <s v="1.5 Bedroom Apartment"/>
    <x v="1"/>
    <s v="Sunnyside"/>
    <x v="5"/>
    <x v="17"/>
    <n v="1"/>
  </r>
  <r>
    <s v="R 480 000"/>
    <n v="480000"/>
    <s v="2 Bedroom Apartment"/>
    <x v="1"/>
    <s v="Sunnyside"/>
    <x v="5"/>
    <x v="3"/>
    <n v="1"/>
  </r>
  <r>
    <s v="R 946 000"/>
    <n v="946000"/>
    <s v="2 Bedroom Apartment"/>
    <x v="1"/>
    <s v="Lombardy Estate"/>
    <x v="0"/>
    <x v="3"/>
    <n v="1"/>
  </r>
  <r>
    <s v="R 580 000"/>
    <n v="580000"/>
    <s v="3 Bedroom Apartment"/>
    <x v="1"/>
    <s v="Sunnyside"/>
    <x v="5"/>
    <x v="1"/>
    <n v="1"/>
  </r>
  <r>
    <s v="R 1 090 000"/>
    <n v="1090000"/>
    <s v="1 Bedroom Apartment"/>
    <x v="1"/>
    <s v="Menlo Park"/>
    <x v="0"/>
    <x v="7"/>
    <n v="1"/>
  </r>
  <r>
    <s v="R 397 000"/>
    <n v="397000"/>
    <s v="1.5 Bedroom Apartment"/>
    <x v="1"/>
    <s v="Sunnyside"/>
    <x v="5"/>
    <x v="17"/>
    <n v="1"/>
  </r>
  <r>
    <s v="R 480 000"/>
    <n v="480000"/>
    <s v="2 Bedroom Apartment"/>
    <x v="1"/>
    <s v="Pretoria North"/>
    <x v="1"/>
    <x v="3"/>
    <n v="1"/>
  </r>
  <r>
    <s v="R 31 000 000"/>
    <n v="31000000"/>
    <s v="34 Bedroom Apartment"/>
    <x v="1"/>
    <s v="Pretoria North"/>
    <x v="1"/>
    <x v="41"/>
    <n v="34"/>
  </r>
  <r>
    <s v="R 630 000"/>
    <n v="630000"/>
    <s v="2 Bedroom Apartment"/>
    <x v="1"/>
    <s v="Montana"/>
    <x v="1"/>
    <x v="3"/>
    <n v="1"/>
  </r>
  <r>
    <s v="R 799 000"/>
    <n v="799000"/>
    <s v="3 Bedroom Apartment"/>
    <x v="1"/>
    <s v="Hatfield"/>
    <x v="0"/>
    <x v="1"/>
    <n v="1"/>
  </r>
  <r>
    <s v="R 645 000"/>
    <n v="645000"/>
    <s v="2.5 Bedroom Apartment"/>
    <x v="1"/>
    <s v="Pretoria Gardens"/>
    <x v="2"/>
    <x v="10"/>
    <n v="1"/>
  </r>
  <r>
    <s v="R 600 000"/>
    <n v="600000"/>
    <s v="1 Bedroom Apartment"/>
    <x v="1"/>
    <s v="Hillcrest"/>
    <x v="0"/>
    <x v="7"/>
    <n v="1"/>
  </r>
  <r>
    <s v="R 315 000"/>
    <n v="315000"/>
    <s v="1 Bedroom Apartment"/>
    <x v="1"/>
    <s v="Pretoria Central"/>
    <x v="5"/>
    <x v="7"/>
    <n v="1"/>
  </r>
  <r>
    <s v="R 450 000"/>
    <n v="450000"/>
    <s v="0.5 Bedroom Apartment"/>
    <x v="1"/>
    <s v="Queenswood"/>
    <x v="0"/>
    <x v="2"/>
    <n v="1"/>
  </r>
  <r>
    <s v="R 1 450 000"/>
    <n v="1450000"/>
    <s v="2 Bedroom Apartment"/>
    <x v="1"/>
    <s v="Hatfield"/>
    <x v="0"/>
    <x v="3"/>
    <n v="2"/>
  </r>
  <r>
    <s v="R 590 000"/>
    <n v="590000"/>
    <s v="3 Bedroom Apartment"/>
    <x v="1"/>
    <s v="Muckleneuk"/>
    <x v="5"/>
    <x v="1"/>
    <s v="1,5"/>
  </r>
  <r>
    <s v="R 1 090 000"/>
    <n v="1090000"/>
    <s v="1 Bedroom Apartment"/>
    <x v="1"/>
    <s v="Menlo Park"/>
    <x v="0"/>
    <x v="7"/>
    <n v="1"/>
  </r>
  <r>
    <s v="R 4 000 000"/>
    <n v="4000000"/>
    <s v="1 Bedroom Apartment"/>
    <x v="1"/>
    <s v="Menlyn"/>
    <x v="0"/>
    <x v="7"/>
    <n v="1"/>
  </r>
  <r>
    <s v="R 720 000"/>
    <n v="720000"/>
    <s v="2 Bedroom Apartment"/>
    <x v="1"/>
    <s v="Mooikloof Ridge"/>
    <x v="4"/>
    <x v="3"/>
    <n v="1"/>
  </r>
  <r>
    <s v="R 405 000"/>
    <n v="405000"/>
    <s v="2 Bedroom Apartment"/>
    <x v="1"/>
    <s v="Pretoria West"/>
    <x v="2"/>
    <x v="3"/>
    <n v="1"/>
  </r>
  <r>
    <s v="R 690 000"/>
    <n v="690000"/>
    <s v="2 Bedroom Apartment"/>
    <x v="1"/>
    <s v="Sunnyside"/>
    <x v="5"/>
    <x v="3"/>
    <n v="1"/>
  </r>
  <r>
    <s v="R 400 000"/>
    <n v="400000"/>
    <s v="2 Bedroom Apartment"/>
    <x v="1"/>
    <s v="Sunnyside"/>
    <x v="5"/>
    <x v="3"/>
    <n v="1"/>
  </r>
  <r>
    <s v="R 550 000"/>
    <n v="550000"/>
    <s v="2 Bedroom Apartment"/>
    <x v="1"/>
    <s v="Sunnyside"/>
    <x v="5"/>
    <x v="3"/>
    <n v="1"/>
  </r>
  <r>
    <s v="R 2 398 095"/>
    <n v="2398095"/>
    <s v="1 Bedroom Apartment"/>
    <x v="1"/>
    <s v="Waterkloof"/>
    <x v="0"/>
    <x v="7"/>
    <n v="1"/>
  </r>
  <r>
    <s v="R 550 000"/>
    <n v="550000"/>
    <s v="2 Bedroom Apartment"/>
    <x v="1"/>
    <s v="Sunnyside"/>
    <x v="5"/>
    <x v="3"/>
    <n v="1"/>
  </r>
  <r>
    <s v="R 480 000"/>
    <n v="480000"/>
    <s v="2 Bedroom Apartment"/>
    <x v="1"/>
    <s v="Pretoria North"/>
    <x v="1"/>
    <x v="3"/>
    <n v="1"/>
  </r>
  <r>
    <s v="R 569 000"/>
    <n v="569000"/>
    <s v="2 Bedroom Apartment"/>
    <x v="1"/>
    <s v="Pretoria North"/>
    <x v="1"/>
    <x v="3"/>
    <n v="1"/>
  </r>
  <r>
    <s v="R 550 000"/>
    <n v="550000"/>
    <s v="2 Bedroom Apartment"/>
    <x v="1"/>
    <s v="Pretoria North"/>
    <x v="1"/>
    <x v="3"/>
    <s v="1,5"/>
  </r>
  <r>
    <s v="R 240 000"/>
    <n v="240000"/>
    <s v="1 Bedroom Apartment"/>
    <x v="1"/>
    <s v="Sunnyside"/>
    <x v="5"/>
    <x v="7"/>
    <n v="1"/>
  </r>
  <r>
    <s v="R 450 000"/>
    <n v="450000"/>
    <s v="1 Bedroom Apartment"/>
    <x v="1"/>
    <s v="Montana"/>
    <x v="1"/>
    <x v="7"/>
    <n v="1"/>
  </r>
  <r>
    <s v="R 260 000"/>
    <n v="260000"/>
    <s v="1 Bedroom Apartment"/>
    <x v="1"/>
    <s v="Pretoria Central"/>
    <x v="5"/>
    <x v="7"/>
    <n v="1"/>
  </r>
  <r>
    <s v="R 300 000"/>
    <n v="300000"/>
    <s v="1 Bedroom Apartment"/>
    <x v="1"/>
    <s v="Pretoria North"/>
    <x v="1"/>
    <x v="7"/>
    <n v="1"/>
  </r>
  <r>
    <s v="R 800 000"/>
    <n v="800000"/>
    <s v="2 Bedroom Apartment"/>
    <x v="1"/>
    <s v="Lynnwood Glen"/>
    <x v="0"/>
    <x v="3"/>
    <n v="1"/>
  </r>
  <r>
    <s v="R 850 000"/>
    <n v="850000"/>
    <s v="2 Bedroom Apartment"/>
    <x v="1"/>
    <s v="Montana Tuine"/>
    <x v="1"/>
    <x v="3"/>
    <n v="1"/>
  </r>
  <r>
    <s v="R 562 000"/>
    <n v="562000"/>
    <s v="2.5 Bedroom Apartment"/>
    <x v="1"/>
    <s v="Arcadia"/>
    <x v="5"/>
    <x v="10"/>
    <n v="1"/>
  </r>
  <r>
    <s v="R 780 000"/>
    <n v="780000"/>
    <s v="2 Bedroom Apartment"/>
    <x v="1"/>
    <s v="Mooikloof Ridge"/>
    <x v="4"/>
    <x v="3"/>
    <n v="1"/>
  </r>
  <r>
    <s v="R 450 000"/>
    <n v="450000"/>
    <s v="1 Bedroom Apartment"/>
    <x v="1"/>
    <s v="Wonderboom South"/>
    <x v="1"/>
    <x v="7"/>
    <n v="1"/>
  </r>
  <r>
    <s v="R 945 000"/>
    <n v="945000"/>
    <s v="2 Bedroom Apartment"/>
    <x v="1"/>
    <s v="Montana"/>
    <x v="1"/>
    <x v="3"/>
    <n v="1"/>
  </r>
  <r>
    <s v="R 410 000"/>
    <n v="410000"/>
    <s v="1 Bedroom Apartment"/>
    <x v="1"/>
    <s v="Gezina"/>
    <x v="1"/>
    <x v="7"/>
    <n v="1"/>
  </r>
  <r>
    <s v="R 1 190 000"/>
    <n v="1190000"/>
    <s v="3 Bedroom Apartment"/>
    <x v="1"/>
    <s v="Pretoria Central"/>
    <x v="5"/>
    <x v="1"/>
    <n v="2"/>
  </r>
  <r>
    <s v="R 200 000"/>
    <n v="200000"/>
    <s v="1 Bedroom Apartment"/>
    <x v="1"/>
    <s v="Sunnyside"/>
    <x v="5"/>
    <x v="7"/>
    <n v="1"/>
  </r>
  <r>
    <s v="R 4 000 000"/>
    <n v="4000000"/>
    <s v="2 Bedroom Apartment"/>
    <x v="1"/>
    <s v="Menlyn"/>
    <x v="0"/>
    <x v="3"/>
    <n v="2"/>
  </r>
  <r>
    <s v="R 5 500 000"/>
    <n v="5500000"/>
    <s v="2 Bedroom Apartment"/>
    <x v="1"/>
    <s v="Brooklyn"/>
    <x v="0"/>
    <x v="3"/>
    <n v="2"/>
  </r>
  <r>
    <s v="R 750 000"/>
    <n v="750000"/>
    <s v="2 Bedroom Apartment"/>
    <x v="1"/>
    <s v="Garsfontein"/>
    <x v="0"/>
    <x v="3"/>
    <n v="1"/>
  </r>
  <r>
    <s v="R 880 000"/>
    <n v="880000"/>
    <s v="2 Bedroom Apartment"/>
    <x v="1"/>
    <s v="Hatfield"/>
    <x v="0"/>
    <x v="3"/>
    <n v="1"/>
  </r>
  <r>
    <s v="R 740 000"/>
    <n v="740000"/>
    <s v="3 Bedroom Apartment"/>
    <x v="1"/>
    <s v="Pretoria North"/>
    <x v="1"/>
    <x v="1"/>
    <n v="2"/>
  </r>
  <r>
    <s v="R 600 000"/>
    <n v="600000"/>
    <s v="2 Bedroom Apartment"/>
    <x v="1"/>
    <s v="Villieria"/>
    <x v="1"/>
    <x v="3"/>
    <n v="1"/>
  </r>
  <r>
    <s v="R 1 699 000"/>
    <n v="1699000"/>
    <s v="2 Bedroom Apartment"/>
    <x v="1"/>
    <s v="Menlo Park"/>
    <x v="0"/>
    <x v="3"/>
    <n v="2"/>
  </r>
  <r>
    <s v="R 495 000"/>
    <n v="495000"/>
    <s v="1 Bedroom Apartment"/>
    <x v="1"/>
    <s v="Willow Acres"/>
    <x v="0"/>
    <x v="7"/>
    <n v="1"/>
  </r>
  <r>
    <s v="R 450 000"/>
    <n v="450000"/>
    <s v="2 Bedroom Apartment"/>
    <x v="1"/>
    <s v="Weavind Park"/>
    <x v="0"/>
    <x v="3"/>
    <n v="1"/>
  </r>
  <r>
    <s v="R 450 000"/>
    <n v="450000"/>
    <s v="1 Bedroom Apartment"/>
    <x v="1"/>
    <s v="Riviera"/>
    <x v="5"/>
    <x v="7"/>
    <n v="1"/>
  </r>
  <r>
    <s v="R 438 000"/>
    <n v="438000"/>
    <s v="2 Bedroom Apartment"/>
    <x v="1"/>
    <s v="Arcadia"/>
    <x v="5"/>
    <x v="3"/>
    <n v="1"/>
  </r>
  <r>
    <s v="R 560 000"/>
    <n v="560000"/>
    <s v="4 Bedroom Apartment"/>
    <x v="1"/>
    <s v="Sunnyside"/>
    <x v="5"/>
    <x v="0"/>
    <s v="1,5"/>
  </r>
  <r>
    <s v="R 600 000"/>
    <n v="600000"/>
    <s v="2 Bedroom Apartment"/>
    <x v="1"/>
    <s v="Villieria"/>
    <x v="1"/>
    <x v="3"/>
    <n v="1"/>
  </r>
  <r>
    <s v="R 500 000"/>
    <n v="500000"/>
    <s v="3 Bedroom Apartment"/>
    <x v="1"/>
    <s v="Sunnyside"/>
    <x v="5"/>
    <x v="1"/>
    <n v="1"/>
  </r>
  <r>
    <s v="R 430 000"/>
    <n v="430000"/>
    <s v="2 Bedroom Apartment"/>
    <x v="1"/>
    <s v="Muckleneuk"/>
    <x v="5"/>
    <x v="3"/>
    <n v="1"/>
  </r>
  <r>
    <s v="R 430 000"/>
    <n v="430000"/>
    <s v="2 Bedroom Apartment"/>
    <x v="1"/>
    <s v="Muckleneuk"/>
    <x v="5"/>
    <x v="3"/>
    <n v="1"/>
  </r>
  <r>
    <s v="R 380 000"/>
    <n v="380000"/>
    <s v="1.5 Bedroom Apartment"/>
    <x v="1"/>
    <s v="Pretoria North"/>
    <x v="1"/>
    <x v="17"/>
    <n v="1"/>
  </r>
  <r>
    <s v="R 650 000"/>
    <n v="650000"/>
    <s v="2.5 Bedroom Apartment"/>
    <x v="1"/>
    <s v="Wonderboom South"/>
    <x v="1"/>
    <x v="10"/>
    <n v="2"/>
  </r>
  <r>
    <s v="R 1 080 000"/>
    <n v="1080000"/>
    <s v="2 Bedroom Apartment"/>
    <x v="1"/>
    <s v="Montana"/>
    <x v="1"/>
    <x v="3"/>
    <n v="2"/>
  </r>
  <r>
    <s v="R 790 000"/>
    <n v="790000"/>
    <s v="5 Bedroom Apartment"/>
    <x v="1"/>
    <s v="Sunnyside"/>
    <x v="5"/>
    <x v="2"/>
    <n v="2"/>
  </r>
  <r>
    <s v="R 490 000"/>
    <n v="490000"/>
    <s v="2 Bedroom Apartment"/>
    <x v="1"/>
    <s v="Pretoria Central"/>
    <x v="5"/>
    <x v="3"/>
    <n v="1"/>
  </r>
  <r>
    <s v="R 300 000"/>
    <n v="300000"/>
    <s v="1 Bedroom Apartment"/>
    <x v="1"/>
    <s v="Sunnyside"/>
    <x v="5"/>
    <x v="7"/>
    <n v="1"/>
  </r>
  <r>
    <s v="R 443 000"/>
    <n v="443000"/>
    <s v="1 Bedroom Apartment"/>
    <x v="1"/>
    <s v="Silverton"/>
    <x v="0"/>
    <x v="7"/>
    <n v="1"/>
  </r>
  <r>
    <s v="R 990 000"/>
    <n v="990000"/>
    <s v="2 Bedroom Apartment"/>
    <x v="1"/>
    <s v="Waterkloof Glen"/>
    <x v="0"/>
    <x v="3"/>
    <n v="1"/>
  </r>
  <r>
    <s v="R 425 000"/>
    <n v="425000"/>
    <s v="1 Bedroom Apartment"/>
    <x v="1"/>
    <s v="Silverton"/>
    <x v="0"/>
    <x v="7"/>
    <n v="1"/>
  </r>
  <r>
    <s v="R 300 000"/>
    <n v="300000"/>
    <s v="1 Bedroom Apartment"/>
    <x v="1"/>
    <s v="Sunnyside"/>
    <x v="5"/>
    <x v="7"/>
    <n v="1"/>
  </r>
  <r>
    <s v="R 1 100 000"/>
    <n v="1100000"/>
    <s v="3 Bedroom Apartment"/>
    <x v="1"/>
    <s v="Kilner Park"/>
    <x v="1"/>
    <x v="1"/>
    <n v="2"/>
  </r>
  <r>
    <s v="R 359 000"/>
    <n v="359000"/>
    <s v="1 Bedroom Apartment"/>
    <x v="1"/>
    <s v="Sunnyside"/>
    <x v="5"/>
    <x v="7"/>
    <n v="1"/>
  </r>
  <r>
    <s v="R 315 000"/>
    <n v="315000"/>
    <s v="1 Bedroom Apartment"/>
    <x v="1"/>
    <s v="Pretoria West"/>
    <x v="2"/>
    <x v="7"/>
    <s v="N/A"/>
  </r>
  <r>
    <s v="R 780 000"/>
    <n v="780000"/>
    <s v="2 Bedroom Apartment"/>
    <x v="1"/>
    <s v="Olympus AH"/>
    <x v="4"/>
    <x v="3"/>
    <n v="1"/>
  </r>
  <r>
    <s v="R 549 999"/>
    <n v="549999"/>
    <s v="2.5 Bedroom Apartment"/>
    <x v="1"/>
    <s v="Pretoria North"/>
    <x v="1"/>
    <x v="10"/>
    <s v="1,5"/>
  </r>
  <r>
    <s v="R 2 690 000"/>
    <n v="2690000"/>
    <s v="1 Bedroom Apartment"/>
    <x v="1"/>
    <s v="Menlyn"/>
    <x v="0"/>
    <x v="7"/>
    <n v="1"/>
  </r>
  <r>
    <s v="R 420 000"/>
    <n v="420000"/>
    <s v="3 Bedroom Apartment"/>
    <x v="1"/>
    <s v="Sunnyside"/>
    <x v="5"/>
    <x v="1"/>
    <n v="1"/>
  </r>
  <r>
    <s v="R 4 770 000"/>
    <n v="4770000"/>
    <s v="2 Bedroom Apartment"/>
    <x v="1"/>
    <s v="Brooklyn"/>
    <x v="0"/>
    <x v="3"/>
    <s v="2,5"/>
  </r>
  <r>
    <s v="R 540 000"/>
    <n v="540000"/>
    <s v="2 Bedroom Apartment"/>
    <x v="1"/>
    <s v="Pretoria North"/>
    <x v="1"/>
    <x v="3"/>
    <n v="1"/>
  </r>
  <r>
    <s v="R 4 290 000"/>
    <n v="4290000"/>
    <s v="2 Bedroom Apartment"/>
    <x v="1"/>
    <s v="Menlyn"/>
    <x v="0"/>
    <x v="3"/>
    <n v="2"/>
  </r>
  <r>
    <s v="R 2 960 000"/>
    <n v="2960000"/>
    <s v="2 Bedroom Apartment"/>
    <x v="1"/>
    <s v="Menlo Park"/>
    <x v="0"/>
    <x v="3"/>
    <n v="2"/>
  </r>
  <r>
    <s v="R 550 000"/>
    <n v="550000"/>
    <s v="2.5 Bedroom Apartment"/>
    <x v="1"/>
    <s v="Sunnyside"/>
    <x v="5"/>
    <x v="10"/>
    <n v="1"/>
  </r>
  <r>
    <s v="R 470 000"/>
    <n v="470000"/>
    <s v="2 Bedroom Apartment"/>
    <x v="1"/>
    <s v="Wonderboom South"/>
    <x v="1"/>
    <x v="3"/>
    <n v="1"/>
  </r>
  <r>
    <s v="R 2 960 000"/>
    <n v="2960000"/>
    <s v="2 Bedroom Apartment"/>
    <x v="1"/>
    <s v="Menlo Park"/>
    <x v="0"/>
    <x v="3"/>
    <n v="2"/>
  </r>
  <r>
    <s v="R 395 000"/>
    <n v="395000"/>
    <s v="1 Bedroom Apartment"/>
    <x v="1"/>
    <s v="Pretoria North"/>
    <x v="1"/>
    <x v="7"/>
    <s v="1,5"/>
  </r>
  <r>
    <s v="R 485 000"/>
    <n v="485000"/>
    <s v="2.5 Bedroom Apartment"/>
    <x v="1"/>
    <s v="Sunnyside"/>
    <x v="5"/>
    <x v="10"/>
    <n v="1"/>
  </r>
  <r>
    <s v="R 429 999"/>
    <n v="429999"/>
    <s v="2.5 Bedroom Apartment"/>
    <x v="1"/>
    <s v="Arcadia"/>
    <x v="5"/>
    <x v="10"/>
    <n v="1"/>
  </r>
  <r>
    <s v="R 680 000"/>
    <n v="680000"/>
    <s v="2 Bedroom Apartment"/>
    <x v="1"/>
    <s v="Montana"/>
    <x v="1"/>
    <x v="3"/>
    <n v="1"/>
  </r>
  <r>
    <s v="R 680 000"/>
    <n v="680000"/>
    <s v="2 Bedroom Apartment"/>
    <x v="1"/>
    <s v="Montana"/>
    <x v="1"/>
    <x v="3"/>
    <n v="1"/>
  </r>
  <r>
    <s v="R 545 000"/>
    <n v="545000"/>
    <s v="2 Bedroom Apartment"/>
    <x v="1"/>
    <s v="Sunnyside"/>
    <x v="5"/>
    <x v="3"/>
    <n v="1"/>
  </r>
  <r>
    <s v="R 425 000"/>
    <n v="425000"/>
    <s v="2 Bedroom Apartment"/>
    <x v="1"/>
    <s v="Pretoria North"/>
    <x v="1"/>
    <x v="3"/>
    <n v="1"/>
  </r>
  <r>
    <s v="R 630 000"/>
    <n v="630000"/>
    <s v="1 Bedroom Apartment"/>
    <x v="1"/>
    <s v="Hatfield"/>
    <x v="0"/>
    <x v="7"/>
    <n v="1"/>
  </r>
  <r>
    <s v="R 380 000"/>
    <n v="380000"/>
    <s v="0.5 Bedroom Apartment"/>
    <x v="1"/>
    <s v="Arcadia"/>
    <x v="5"/>
    <x v="2"/>
    <n v="1"/>
  </r>
  <r>
    <s v="R 1 100 000"/>
    <n v="1100000"/>
    <s v="1 Bedroom Apartment"/>
    <x v="1"/>
    <s v="Hatfield"/>
    <x v="0"/>
    <x v="7"/>
    <n v="1"/>
  </r>
  <r>
    <s v="R 548 000"/>
    <n v="548000"/>
    <s v="3 Bedroom Apartment"/>
    <x v="1"/>
    <s v="Sunnyside"/>
    <x v="5"/>
    <x v="1"/>
    <s v="1,5"/>
  </r>
  <r>
    <s v="R 1 600 000"/>
    <n v="1600000"/>
    <s v="1 Bedroom Apartment"/>
    <x v="1"/>
    <s v="Menlo Park"/>
    <x v="0"/>
    <x v="7"/>
    <n v="1"/>
  </r>
  <r>
    <s v="R 750 000"/>
    <n v="750000"/>
    <s v="2 Bedroom Apartment"/>
    <x v="1"/>
    <s v="Equestria"/>
    <x v="0"/>
    <x v="3"/>
    <n v="1"/>
  </r>
  <r>
    <s v="R 550 000"/>
    <n v="550000"/>
    <s v="2 Bedroom Apartment"/>
    <x v="1"/>
    <s v="Arcadia"/>
    <x v="5"/>
    <x v="3"/>
    <n v="1"/>
  </r>
  <r>
    <s v="R 788 000"/>
    <n v="788000"/>
    <s v="2 Bedroom Apartment"/>
    <x v="1"/>
    <s v="Roseville"/>
    <x v="1"/>
    <x v="3"/>
    <n v="1"/>
  </r>
  <r>
    <s v="R 3 700 000"/>
    <n v="3700000"/>
    <s v="3 Bedroom Apartment"/>
    <x v="1"/>
    <s v="Brooklyn"/>
    <x v="0"/>
    <x v="1"/>
    <n v="2"/>
  </r>
  <r>
    <s v="R 2 999 000"/>
    <n v="2999000"/>
    <s v="2 Bedroom Apartment"/>
    <x v="1"/>
    <s v="Hazelwood"/>
    <x v="0"/>
    <x v="3"/>
    <n v="3"/>
  </r>
  <r>
    <s v="R 3 021 801"/>
    <n v="3021801"/>
    <s v="2 Bedroom Apartment"/>
    <x v="1"/>
    <s v="Nieuw Muckleneuk"/>
    <x v="0"/>
    <x v="3"/>
    <n v="2"/>
  </r>
  <r>
    <s v="R 470 000"/>
    <n v="470000"/>
    <s v="2 Bedroom Apartment"/>
    <x v="1"/>
    <s v="Pretoria North"/>
    <x v="1"/>
    <x v="3"/>
    <s v="1,5"/>
  </r>
  <r>
    <s v="R 550 000"/>
    <n v="550000"/>
    <s v="1 Bedroom Apartment"/>
    <x v="1"/>
    <s v="Newmark Estate"/>
    <x v="0"/>
    <x v="7"/>
    <n v="1"/>
  </r>
  <r>
    <s v="R 680 000"/>
    <n v="680000"/>
    <s v="1 Bedroom Apartment"/>
    <x v="1"/>
    <s v="Hatfield"/>
    <x v="0"/>
    <x v="7"/>
    <n v="1"/>
  </r>
  <r>
    <s v="R 788 000"/>
    <n v="788000"/>
    <s v="2 Bedroom Apartment"/>
    <x v="1"/>
    <s v="Roseville"/>
    <x v="1"/>
    <x v="3"/>
    <n v="1"/>
  </r>
  <r>
    <s v="R 569 000"/>
    <n v="569000"/>
    <s v="2 Bedroom Apartment"/>
    <x v="1"/>
    <s v="Arcadia"/>
    <x v="5"/>
    <x v="3"/>
    <n v="1"/>
  </r>
  <r>
    <s v="R 2 540 000"/>
    <n v="2540000"/>
    <s v="2 Bedroom Apartment"/>
    <x v="1"/>
    <s v="Ashlea Gardens"/>
    <x v="0"/>
    <x v="3"/>
    <n v="2"/>
  </r>
  <r>
    <s v="R 670 000"/>
    <n v="670000"/>
    <s v="1 Bedroom Apartment"/>
    <x v="1"/>
    <s v="Hatfield"/>
    <x v="0"/>
    <x v="7"/>
    <n v="1"/>
  </r>
  <r>
    <s v="R 275 000"/>
    <n v="275000"/>
    <s v="0.5 Bedroom Apartment"/>
    <x v="1"/>
    <s v="Pretoria Central"/>
    <x v="5"/>
    <x v="2"/>
    <n v="1"/>
  </r>
  <r>
    <s v="R 750 000"/>
    <n v="750000"/>
    <s v="2 Bedroom Apartment"/>
    <x v="1"/>
    <s v="Mooikloof Ridge"/>
    <x v="4"/>
    <x v="3"/>
    <n v="1"/>
  </r>
  <r>
    <s v="R 1 495 000"/>
    <n v="1495000"/>
    <s v="2 Bedroom Apartment"/>
    <x v="1"/>
    <s v="Blyde Riverwalk Estate"/>
    <x v="0"/>
    <x v="3"/>
    <n v="2"/>
  </r>
  <r>
    <s v="R 1 950 000"/>
    <n v="1950000"/>
    <s v="2 Bedroom Apartment"/>
    <x v="1"/>
    <s v="Nieuw Muckleneuk"/>
    <x v="0"/>
    <x v="3"/>
    <s v="N/A"/>
  </r>
  <r>
    <s v="R 1 355 000"/>
    <n v="1355000"/>
    <s v="2 Bedroom Apartment"/>
    <x v="1"/>
    <s v="Hatfield"/>
    <x v="0"/>
    <x v="3"/>
    <n v="2"/>
  </r>
  <r>
    <s v="R 1 000 000"/>
    <n v="1000000"/>
    <s v="2 Bedroom Apartment"/>
    <x v="1"/>
    <s v="Olympus AH"/>
    <x v="4"/>
    <x v="3"/>
    <n v="1"/>
  </r>
  <r>
    <s v="R 655 000"/>
    <n v="655000"/>
    <s v="2 Bedroom Apartment"/>
    <x v="1"/>
    <s v="Montana Tuine"/>
    <x v="1"/>
    <x v="3"/>
    <n v="1"/>
  </r>
  <r>
    <s v="R 830 000"/>
    <n v="830000"/>
    <s v="1 Bedroom Apartment"/>
    <x v="1"/>
    <s v="Blyde Riverwalk Estate"/>
    <x v="0"/>
    <x v="7"/>
    <n v="1"/>
  </r>
  <r>
    <s v="R 275 000"/>
    <n v="275000"/>
    <s v="0.5 Bedroom Apartment"/>
    <x v="1"/>
    <s v="Pretoria Central"/>
    <x v="5"/>
    <x v="2"/>
    <n v="1"/>
  </r>
  <r>
    <s v="R 975 000"/>
    <n v="975000"/>
    <s v="2 Bedroom Apartment"/>
    <x v="1"/>
    <s v="Elarduspark"/>
    <x v="0"/>
    <x v="3"/>
    <n v="2"/>
  </r>
  <r>
    <s v="R 275 000"/>
    <n v="275000"/>
    <s v="2 Bedroom Apartment"/>
    <x v="1"/>
    <s v="Pretoria West"/>
    <x v="2"/>
    <x v="3"/>
    <n v="1"/>
  </r>
  <r>
    <s v="R 1 250 000"/>
    <n v="1250000"/>
    <s v="3 Bedroom Apartment"/>
    <x v="1"/>
    <s v="Lombardy Estate"/>
    <x v="0"/>
    <x v="1"/>
    <n v="2"/>
  </r>
  <r>
    <s v="R 790 000"/>
    <n v="790000"/>
    <s v="2 Bedroom Apartment"/>
    <x v="1"/>
    <s v="Andeon AH"/>
    <x v="4"/>
    <x v="3"/>
    <s v="1,5"/>
  </r>
  <r>
    <s v="R 830 000"/>
    <n v="830000"/>
    <s v="2 Bedroom Apartment"/>
    <x v="1"/>
    <s v="Pretoria West"/>
    <x v="2"/>
    <x v="3"/>
    <n v="1"/>
  </r>
  <r>
    <s v="R 750 000"/>
    <n v="750000"/>
    <s v="2 Bedroom Apartment"/>
    <x v="1"/>
    <s v="Montana"/>
    <x v="1"/>
    <x v="3"/>
    <n v="1"/>
  </r>
  <r>
    <s v="R 1 495 000"/>
    <n v="1495000"/>
    <s v="2 Bedroom Apartment"/>
    <x v="1"/>
    <s v="Menlo Park"/>
    <x v="0"/>
    <x v="3"/>
    <s v="2,5"/>
  </r>
  <r>
    <s v="R 555 000"/>
    <n v="555000"/>
    <s v="2.5 Bedroom Apartment"/>
    <x v="1"/>
    <s v="Arcadia"/>
    <x v="5"/>
    <x v="10"/>
    <n v="1"/>
  </r>
  <r>
    <s v="R 420 000"/>
    <n v="420000"/>
    <s v="1.5 Bedroom Apartment"/>
    <x v="1"/>
    <s v="Sunnyside"/>
    <x v="5"/>
    <x v="17"/>
    <n v="1"/>
  </r>
  <r>
    <s v="R 1 247 000"/>
    <n v="1247000"/>
    <s v="3 Bedroom Apartment"/>
    <x v="1"/>
    <s v="Lombardy Estate"/>
    <x v="0"/>
    <x v="1"/>
    <n v="2"/>
  </r>
  <r>
    <s v="R 645 000"/>
    <n v="645000"/>
    <s v="2 Bedroom Apartment"/>
    <x v="1"/>
    <s v="Mooikloof Ridge"/>
    <x v="4"/>
    <x v="3"/>
    <n v="1"/>
  </r>
  <r>
    <s v="R 890 000"/>
    <n v="890000"/>
    <s v="1 Bedroom Apartment"/>
    <x v="1"/>
    <s v="Hatfield"/>
    <x v="0"/>
    <x v="7"/>
    <n v="1"/>
  </r>
  <r>
    <s v="R 695 000"/>
    <n v="695000"/>
    <s v="2 Bedroom Apartment"/>
    <x v="1"/>
    <s v="Doornpoort"/>
    <x v="1"/>
    <x v="3"/>
    <n v="1"/>
  </r>
  <r>
    <s v="R 570 000"/>
    <n v="570000"/>
    <s v="2 Bedroom Apartment"/>
    <x v="1"/>
    <s v="Lotus Gardens"/>
    <x v="3"/>
    <x v="3"/>
    <n v="1"/>
  </r>
  <r>
    <s v="R 505 000"/>
    <n v="505000"/>
    <s v="2 Bedroom Apartment"/>
    <x v="1"/>
    <s v="Pretoria North"/>
    <x v="1"/>
    <x v="3"/>
    <n v="1"/>
  </r>
  <r>
    <s v="R 380 000"/>
    <n v="380000"/>
    <s v="1 Bedroom Apartment"/>
    <x v="1"/>
    <s v="Muckleneuk"/>
    <x v="5"/>
    <x v="7"/>
    <n v="1"/>
  </r>
  <r>
    <s v="R 2 300 000"/>
    <n v="2300000"/>
    <s v="2 Bedroom Apartment"/>
    <x v="1"/>
    <s v="Waterkloof"/>
    <x v="0"/>
    <x v="3"/>
    <n v="2"/>
  </r>
  <r>
    <s v="R 580 000"/>
    <n v="580000"/>
    <s v="2 Bedroom Apartment"/>
    <x v="1"/>
    <s v="Lotus Gardens"/>
    <x v="3"/>
    <x v="3"/>
    <n v="1"/>
  </r>
  <r>
    <s v="R 1 110 000"/>
    <n v="1110000"/>
    <s v="2 Bedroom Apartment"/>
    <x v="1"/>
    <s v="Erasmuskloof"/>
    <x v="0"/>
    <x v="3"/>
    <n v="2"/>
  </r>
  <r>
    <s v="R 580 000"/>
    <n v="580000"/>
    <s v="1 Bedroom Apartment"/>
    <x v="1"/>
    <s v="Hillcrest"/>
    <x v="0"/>
    <x v="7"/>
    <n v="1"/>
  </r>
  <r>
    <s v="R 900 000"/>
    <n v="900000"/>
    <s v="2 Bedroom Apartment"/>
    <x v="1"/>
    <s v="Groenkloof"/>
    <x v="6"/>
    <x v="3"/>
    <n v="1"/>
  </r>
  <r>
    <s v="R 550 000"/>
    <n v="550000"/>
    <s v="2 Bedroom Apartment"/>
    <x v="1"/>
    <s v="Pretoria North"/>
    <x v="1"/>
    <x v="3"/>
    <n v="1"/>
  </r>
  <r>
    <s v="R 380 000"/>
    <n v="380000"/>
    <s v="1 Bedroom Apartment"/>
    <x v="1"/>
    <s v="Muckleneuk"/>
    <x v="5"/>
    <x v="7"/>
    <n v="1"/>
  </r>
  <r>
    <s v="R 420 000"/>
    <n v="420000"/>
    <s v="2 Bedroom Apartment"/>
    <x v="1"/>
    <s v="Pretoria Central"/>
    <x v="5"/>
    <x v="3"/>
    <n v="1"/>
  </r>
  <r>
    <s v="R 398 700"/>
    <n v="398700"/>
    <s v="1 Bedroom Apartment"/>
    <x v="1"/>
    <s v="Wolmer"/>
    <x v="1"/>
    <x v="7"/>
    <n v="1"/>
  </r>
  <r>
    <s v="R 330 000"/>
    <n v="330000"/>
    <s v="1 Bedroom Apartment"/>
    <x v="1"/>
    <s v="Sunnyside"/>
    <x v="5"/>
    <x v="7"/>
    <s v="N/A"/>
  </r>
  <r>
    <s v="R 440 000"/>
    <n v="440000"/>
    <s v="2 Bedroom Apartment"/>
    <x v="1"/>
    <s v="Pretoria North"/>
    <x v="1"/>
    <x v="3"/>
    <n v="1"/>
  </r>
  <r>
    <s v="R 21 000 000"/>
    <n v="21000000"/>
    <s v="4 Bedroom Apartment"/>
    <x v="1"/>
    <s v="Menlyn"/>
    <x v="0"/>
    <x v="0"/>
    <n v="4"/>
  </r>
  <r>
    <s v="R 1 299 000"/>
    <n v="1299000"/>
    <s v="2 Bedroom Apartment"/>
    <x v="1"/>
    <s v="Pretoriuspark"/>
    <x v="0"/>
    <x v="3"/>
    <n v="2"/>
  </r>
  <r>
    <s v="R 640 000"/>
    <n v="640000"/>
    <s v="3 Bedroom Apartment"/>
    <x v="1"/>
    <s v="Annlin"/>
    <x v="1"/>
    <x v="1"/>
    <n v="1"/>
  </r>
  <r>
    <s v="R 750 000"/>
    <n v="750000"/>
    <s v="2 Bedroom Apartment"/>
    <x v="1"/>
    <s v="Olympus AH"/>
    <x v="4"/>
    <x v="3"/>
    <n v="1"/>
  </r>
  <r>
    <s v="R 835 000"/>
    <n v="835000"/>
    <s v="1 Bedroom Apartment"/>
    <x v="1"/>
    <s v="Newlands"/>
    <x v="0"/>
    <x v="7"/>
    <n v="1"/>
  </r>
  <r>
    <s v="R 760 000"/>
    <n v="760000"/>
    <s v="2 Bedroom Apartment"/>
    <x v="1"/>
    <s v="Annlin"/>
    <x v="1"/>
    <x v="3"/>
    <n v="2"/>
  </r>
  <r>
    <s v="R 420 000"/>
    <n v="420000"/>
    <s v="2 Bedroom Apartment"/>
    <x v="1"/>
    <s v="Pretoria North"/>
    <x v="1"/>
    <x v="3"/>
    <n v="1"/>
  </r>
  <r>
    <s v="R 793 125"/>
    <n v="793125"/>
    <s v="2 Bedroom Apartment"/>
    <x v="1"/>
    <s v="Montana"/>
    <x v="1"/>
    <x v="3"/>
    <n v="2"/>
  </r>
  <r>
    <s v="R 698 900"/>
    <n v="698900"/>
    <s v="2 Bedroom Apartment"/>
    <x v="1"/>
    <s v="Mountain View"/>
    <x v="1"/>
    <x v="3"/>
    <n v="1"/>
  </r>
  <r>
    <s v="R 850 000"/>
    <n v="850000"/>
    <s v="1 Bedroom Apartment"/>
    <x v="1"/>
    <s v="Hatfield"/>
    <x v="0"/>
    <x v="7"/>
    <n v="1"/>
  </r>
  <r>
    <s v="R 782 600"/>
    <n v="782600"/>
    <s v="3 Bedroom Apartment"/>
    <x v="1"/>
    <s v="Montana"/>
    <x v="1"/>
    <x v="1"/>
    <n v="2"/>
  </r>
  <r>
    <s v="R 1 175 000"/>
    <n v="1175000"/>
    <s v="2 Bedroom Apartment"/>
    <x v="1"/>
    <s v="Montana"/>
    <x v="1"/>
    <x v="3"/>
    <n v="2"/>
  </r>
  <r>
    <s v="R 1 550 000"/>
    <n v="1550000"/>
    <s v="2 Bedroom Apartment"/>
    <x v="1"/>
    <s v="Six Fountains"/>
    <x v="0"/>
    <x v="3"/>
    <n v="2"/>
  </r>
  <r>
    <s v="R 589 000"/>
    <n v="589000"/>
    <s v="2 Bedroom Apartment"/>
    <x v="1"/>
    <s v="Pretoria North"/>
    <x v="1"/>
    <x v="3"/>
    <n v="1"/>
  </r>
  <r>
    <s v="R 780 000"/>
    <n v="780000"/>
    <s v="2 Bedroom Apartment"/>
    <x v="1"/>
    <s v="Andeon AH"/>
    <x v="4"/>
    <x v="3"/>
    <n v="1"/>
  </r>
  <r>
    <s v="R 340 000"/>
    <n v="340000"/>
    <s v="2 Bedroom Apartment"/>
    <x v="1"/>
    <s v="Muckleneuk"/>
    <x v="5"/>
    <x v="3"/>
    <n v="1"/>
  </r>
  <r>
    <s v="R 570 000"/>
    <n v="570000"/>
    <s v="2 Bedroom Apartment"/>
    <x v="1"/>
    <s v="Lotus Gardens"/>
    <x v="3"/>
    <x v="3"/>
    <n v="1"/>
  </r>
  <r>
    <s v="R 1 300 000"/>
    <n v="1300000"/>
    <s v="2 Bedroom Apartment"/>
    <x v="1"/>
    <s v="Hillcrest"/>
    <x v="0"/>
    <x v="3"/>
    <n v="1"/>
  </r>
  <r>
    <s v="R 1 300 000"/>
    <n v="1300000"/>
    <s v="2 Bedroom Apartment"/>
    <x v="1"/>
    <s v="Hillcrest"/>
    <x v="0"/>
    <x v="3"/>
    <n v="1"/>
  </r>
  <r>
    <s v="R 380 000"/>
    <n v="380000"/>
    <s v="1 Bedroom Apartment"/>
    <x v="1"/>
    <s v="Pretoria Central"/>
    <x v="5"/>
    <x v="7"/>
    <n v="1"/>
  </r>
  <r>
    <s v="R 746 900"/>
    <n v="746900"/>
    <s v="2 Bedroom Apartment"/>
    <x v="1"/>
    <s v="Olympus AH"/>
    <x v="4"/>
    <x v="3"/>
    <n v="1"/>
  </r>
  <r>
    <s v="R 1 899 900"/>
    <n v="1899900"/>
    <s v="3 Bedroom Apartment"/>
    <x v="1"/>
    <s v="Willow Park Manor"/>
    <x v="0"/>
    <x v="1"/>
    <n v="2"/>
  </r>
  <r>
    <s v="R 2 150 000"/>
    <n v="2150000"/>
    <s v="2 Bedroom Apartment"/>
    <x v="1"/>
    <s v="Lynnwood"/>
    <x v="0"/>
    <x v="3"/>
    <n v="2"/>
  </r>
  <r>
    <s v="R 725 000"/>
    <n v="725000"/>
    <s v="2 Bedroom Apartment"/>
    <x v="1"/>
    <s v="Montana Tuine"/>
    <x v="1"/>
    <x v="3"/>
    <n v="1"/>
  </r>
  <r>
    <s v="R 880 000"/>
    <n v="880000"/>
    <s v="2 Bedroom Apartment"/>
    <x v="1"/>
    <s v="Montana"/>
    <x v="1"/>
    <x v="3"/>
    <n v="1"/>
  </r>
  <r>
    <s v="R 450 000"/>
    <n v="450000"/>
    <s v="1.5 Bedroom Apartment"/>
    <x v="1"/>
    <s v="Eloffsdal"/>
    <x v="1"/>
    <x v="17"/>
    <s v="1,5"/>
  </r>
  <r>
    <s v="R 1 549 000"/>
    <n v="1549000"/>
    <s v="1 Bedroom Apartment"/>
    <x v="1"/>
    <s v="Blyde Riverwalk Estate"/>
    <x v="0"/>
    <x v="7"/>
    <n v="1"/>
  </r>
  <r>
    <s v="R 300 000"/>
    <n v="300000"/>
    <s v="1 Bedroom Apartment"/>
    <x v="1"/>
    <s v="Pretoria Central"/>
    <x v="5"/>
    <x v="7"/>
    <n v="1"/>
  </r>
  <r>
    <s v="R 320 000"/>
    <n v="320000"/>
    <s v="1 Bedroom Apartment"/>
    <x v="1"/>
    <s v="Pretoria West"/>
    <x v="2"/>
    <x v="7"/>
    <n v="1"/>
  </r>
  <r>
    <s v="R 1 650 000"/>
    <n v="1650000"/>
    <s v="2 Bedroom Apartment"/>
    <x v="1"/>
    <s v="Menlo Park"/>
    <x v="0"/>
    <x v="3"/>
    <n v="2"/>
  </r>
  <r>
    <s v="R 1 490 000"/>
    <n v="1490000"/>
    <s v="2 Bedroom Apartment"/>
    <x v="1"/>
    <s v="Willow Park Manor"/>
    <x v="0"/>
    <x v="3"/>
    <n v="2"/>
  </r>
  <r>
    <s v="R 1 750 000"/>
    <n v="1750000"/>
    <s v="3 Bedroom Apartment"/>
    <x v="1"/>
    <s v="Featherwood Retirement Estate"/>
    <x v="0"/>
    <x v="1"/>
    <n v="2"/>
  </r>
  <r>
    <s v="R 595 000"/>
    <n v="595000"/>
    <s v="2.5 Bedroom Apartment"/>
    <x v="1"/>
    <s v="Pretoria Central"/>
    <x v="5"/>
    <x v="10"/>
    <n v="1"/>
  </r>
  <r>
    <s v="R 370 000"/>
    <n v="370000"/>
    <s v="1 Bedroom Apartment"/>
    <x v="1"/>
    <s v="Pretoria West"/>
    <x v="2"/>
    <x v="7"/>
    <n v="1"/>
  </r>
  <r>
    <s v="R 700 000"/>
    <n v="700000"/>
    <s v="2.5 Bedroom Apartment"/>
    <x v="1"/>
    <s v="Sunnyside"/>
    <x v="5"/>
    <x v="10"/>
    <s v="1,5"/>
  </r>
  <r>
    <s v="R 1 549 000"/>
    <n v="1549000"/>
    <s v="1 Bedroom Apartment"/>
    <x v="1"/>
    <s v="Blyde Riverwalk Estate"/>
    <x v="0"/>
    <x v="7"/>
    <n v="1"/>
  </r>
  <r>
    <s v="R 339 000"/>
    <n v="339000"/>
    <s v="0.5 Bedroom Apartment"/>
    <x v="1"/>
    <s v="Muckleneuk"/>
    <x v="5"/>
    <x v="2"/>
    <n v="1"/>
  </r>
  <r>
    <s v="R 620 000"/>
    <n v="620000"/>
    <s v="3 Bedroom Apartment"/>
    <x v="1"/>
    <s v="Silverton"/>
    <x v="0"/>
    <x v="1"/>
    <s v="1,5"/>
  </r>
  <r>
    <s v="R 2 400 000"/>
    <n v="2400000"/>
    <s v="1 Bedroom Apartment"/>
    <x v="1"/>
    <s v="Menlyn"/>
    <x v="0"/>
    <x v="7"/>
    <n v="1"/>
  </r>
  <r>
    <s v="R 820 000"/>
    <n v="820000"/>
    <s v="2 Bedroom Apartment"/>
    <x v="1"/>
    <s v="Zwartkoppies"/>
    <x v="4"/>
    <x v="3"/>
    <n v="1"/>
  </r>
  <r>
    <s v="R 275 000"/>
    <n v="275000"/>
    <s v="0.5 Bedroom Apartment"/>
    <x v="1"/>
    <s v="Pretoria Central"/>
    <x v="5"/>
    <x v="2"/>
    <n v="1"/>
  </r>
  <r>
    <s v="R 410 000"/>
    <n v="410000"/>
    <s v="3 Bedroom Apartment"/>
    <x v="1"/>
    <s v="Pretoria Central"/>
    <x v="5"/>
    <x v="1"/>
    <n v="1"/>
  </r>
  <r>
    <s v="R 2 360 000"/>
    <n v="2360000"/>
    <s v="1 Bedroom Apartment"/>
    <x v="1"/>
    <s v="Menlyn"/>
    <x v="0"/>
    <x v="7"/>
    <n v="1"/>
  </r>
  <r>
    <s v="R 890 000"/>
    <n v="890000"/>
    <s v="2 Bedroom Apartment"/>
    <x v="1"/>
    <s v="Hillcrest"/>
    <x v="0"/>
    <x v="3"/>
    <n v="1"/>
  </r>
  <r>
    <s v="R 550 000"/>
    <n v="550000"/>
    <s v="2 Bedroom Apartment"/>
    <x v="1"/>
    <s v="Pretoria North"/>
    <x v="1"/>
    <x v="3"/>
    <n v="1"/>
  </r>
  <r>
    <s v="R 1 000 000"/>
    <n v="1000000"/>
    <s v="2 Bedroom Apartment"/>
    <x v="1"/>
    <s v="Olympus AH"/>
    <x v="4"/>
    <x v="3"/>
    <n v="1"/>
  </r>
  <r>
    <s v="R 850 000"/>
    <n v="850000"/>
    <s v="3 Bedroom Apartment"/>
    <x v="1"/>
    <s v="Andeon AH"/>
    <x v="4"/>
    <x v="1"/>
    <n v="1"/>
  </r>
  <r>
    <s v="R 480 000"/>
    <n v="480000"/>
    <s v="1 Bedroom Apartment"/>
    <x v="1"/>
    <s v="Tijger Vallei"/>
    <x v="0"/>
    <x v="7"/>
    <n v="1"/>
  </r>
  <r>
    <s v="R 35 000 000"/>
    <n v="35000000"/>
    <s v="2 Bedroom Apartment"/>
    <x v="1"/>
    <s v="Pretoria North"/>
    <x v="1"/>
    <x v="3"/>
    <n v="1"/>
  </r>
  <r>
    <s v="R 499 000"/>
    <n v="499000"/>
    <s v="1 Bedroom Apartment"/>
    <x v="1"/>
    <s v="Montana"/>
    <x v="1"/>
    <x v="7"/>
    <n v="1"/>
  </r>
  <r>
    <s v="R 1 395 000"/>
    <n v="1395000"/>
    <s v="1 Bedroom Apartment"/>
    <x v="1"/>
    <s v="Ashlea Gardens"/>
    <x v="0"/>
    <x v="7"/>
    <n v="1"/>
  </r>
  <r>
    <s v="R 2 790 000"/>
    <n v="2790000"/>
    <s v="1 Bedroom Apartment"/>
    <x v="1"/>
    <s v="Menlyn"/>
    <x v="0"/>
    <x v="7"/>
    <n v="1"/>
  </r>
  <r>
    <s v="R 990 000"/>
    <n v="990000"/>
    <s v="1 Bedroom Apartment"/>
    <x v="1"/>
    <s v="Bronberg"/>
    <x v="0"/>
    <x v="7"/>
    <n v="1"/>
  </r>
  <r>
    <s v="R 1 580 000"/>
    <n v="1580000"/>
    <s v="1 Bedroom Apartment"/>
    <x v="1"/>
    <s v="Ashlea Gardens"/>
    <x v="0"/>
    <x v="7"/>
    <n v="1"/>
  </r>
  <r>
    <s v="R 410 000"/>
    <n v="410000"/>
    <s v="3 Bedroom Apartment"/>
    <x v="1"/>
    <s v="Pretoria Central"/>
    <x v="5"/>
    <x v="1"/>
    <n v="1"/>
  </r>
  <r>
    <s v="R 380 000"/>
    <n v="380000"/>
    <s v="1 Bedroom Apartment"/>
    <x v="1"/>
    <s v="Arcadia"/>
    <x v="5"/>
    <x v="7"/>
    <n v="1"/>
  </r>
  <r>
    <s v="R 490 000"/>
    <n v="490000"/>
    <s v="3 Bedroom Apartment"/>
    <x v="1"/>
    <s v="Sunnyside"/>
    <x v="5"/>
    <x v="1"/>
    <n v="2"/>
  </r>
  <r>
    <s v="R 421 000"/>
    <n v="421000"/>
    <s v="1 Bedroom Apartment"/>
    <x v="1"/>
    <s v="Pretoria Central"/>
    <x v="5"/>
    <x v="7"/>
    <n v="1"/>
  </r>
  <r>
    <s v="R 675 000"/>
    <n v="675000"/>
    <s v="4 Bedroom Apartment"/>
    <x v="1"/>
    <s v="Muckleneuk"/>
    <x v="5"/>
    <x v="0"/>
    <n v="3"/>
  </r>
  <r>
    <s v="R 1 399 000"/>
    <n v="1399000"/>
    <s v="4.5 Bedroom Apartment"/>
    <x v="1"/>
    <s v="Sunnyside"/>
    <x v="5"/>
    <x v="16"/>
    <n v="3"/>
  </r>
  <r>
    <s v="R 2 730 000"/>
    <n v="2730000"/>
    <s v="2 Bedroom Apartment"/>
    <x v="1"/>
    <s v="Maroelana"/>
    <x v="0"/>
    <x v="3"/>
    <n v="3"/>
  </r>
  <r>
    <s v="R 466 000"/>
    <n v="466000"/>
    <s v="3 Bedroom Apartment"/>
    <x v="1"/>
    <s v="Sunnyside"/>
    <x v="5"/>
    <x v="1"/>
    <n v="2"/>
  </r>
  <r>
    <s v="R 604 920"/>
    <n v="604920"/>
    <s v="2 Bedroom Apartment"/>
    <x v="1"/>
    <s v="Pretoria North"/>
    <x v="1"/>
    <x v="3"/>
    <n v="1"/>
  </r>
  <r>
    <s v="R 715 000"/>
    <n v="715000"/>
    <s v="2 Bedroom Apartment"/>
    <x v="1"/>
    <s v="Montana Tuine"/>
    <x v="1"/>
    <x v="3"/>
    <n v="1"/>
  </r>
  <r>
    <s v="R 450 000"/>
    <n v="450000"/>
    <s v="2 Bedroom Apartment"/>
    <x v="1"/>
    <s v="Sunnyside"/>
    <x v="5"/>
    <x v="3"/>
    <n v="1"/>
  </r>
  <r>
    <s v="R 530 000"/>
    <n v="530000"/>
    <s v="1 Bedroom Apartment"/>
    <x v="1"/>
    <s v="Willow Park Manor"/>
    <x v="0"/>
    <x v="7"/>
    <n v="1"/>
  </r>
  <r>
    <s v="R 945 000"/>
    <n v="945000"/>
    <s v="2 Bedroom Apartment"/>
    <x v="1"/>
    <s v="Groenkloof"/>
    <x v="6"/>
    <x v="3"/>
    <n v="1"/>
  </r>
  <r>
    <s v="R 370 000"/>
    <n v="370000"/>
    <s v="1 Bedroom Apartment"/>
    <x v="1"/>
    <s v="Sunnyside"/>
    <x v="5"/>
    <x v="7"/>
    <n v="1"/>
  </r>
  <r>
    <s v="R 1 090 000"/>
    <n v="1090000"/>
    <s v="2 Bedroom Apartment"/>
    <x v="1"/>
    <s v="Elarduspark"/>
    <x v="0"/>
    <x v="3"/>
    <n v="2"/>
  </r>
  <r>
    <s v="R 2 700 000"/>
    <n v="2700000"/>
    <s v="3 Bedroom Apartment"/>
    <x v="1"/>
    <s v="Lynnwood"/>
    <x v="0"/>
    <x v="1"/>
    <n v="3"/>
  </r>
  <r>
    <s v="R 450 000"/>
    <n v="450000"/>
    <s v="2.5 Bedroom Apartment"/>
    <x v="1"/>
    <s v="Arcadia"/>
    <x v="5"/>
    <x v="10"/>
    <n v="1"/>
  </r>
  <r>
    <s v="R 299 000"/>
    <n v="299000"/>
    <s v="1 Bedroom Apartment"/>
    <x v="1"/>
    <s v="Sunnyside"/>
    <x v="5"/>
    <x v="7"/>
    <n v="1"/>
  </r>
  <r>
    <s v="R 650 000"/>
    <n v="650000"/>
    <s v="1 Bedroom Apartment"/>
    <x v="1"/>
    <s v="Hatfield"/>
    <x v="0"/>
    <x v="7"/>
    <n v="1"/>
  </r>
  <r>
    <s v="R 495 000"/>
    <n v="495000"/>
    <s v="1 Bedroom Apartment"/>
    <x v="1"/>
    <s v="Muckleneuk"/>
    <x v="5"/>
    <x v="7"/>
    <n v="1"/>
  </r>
  <r>
    <s v="R 370 000"/>
    <n v="370000"/>
    <s v="1 Bedroom Apartment"/>
    <x v="1"/>
    <s v="Muckleneuk"/>
    <x v="5"/>
    <x v="7"/>
    <n v="1"/>
  </r>
  <r>
    <s v="R 1 155 000"/>
    <n v="1155000"/>
    <s v="3 Bedroom Apartment"/>
    <x v="1"/>
    <s v="Lynnwood"/>
    <x v="0"/>
    <x v="1"/>
    <n v="1"/>
  </r>
  <r>
    <s v="R 450 000"/>
    <n v="450000"/>
    <s v="2 Bedroom Apartment"/>
    <x v="1"/>
    <s v="Sunnyside"/>
    <x v="5"/>
    <x v="3"/>
    <n v="1"/>
  </r>
  <r>
    <s v="R 296 000"/>
    <n v="296000"/>
    <s v="1 Bedroom Apartment"/>
    <x v="1"/>
    <s v="Pretoria North"/>
    <x v="1"/>
    <x v="7"/>
    <n v="1"/>
  </r>
  <r>
    <s v="R 550 000"/>
    <n v="550000"/>
    <s v="1 Bedroom Apartment"/>
    <x v="1"/>
    <s v="Hatfield"/>
    <x v="0"/>
    <x v="7"/>
    <n v="1"/>
  </r>
  <r>
    <s v="R 450 000"/>
    <n v="450000"/>
    <s v="2.5 Bedroom Apartment"/>
    <x v="1"/>
    <s v="Arcadia"/>
    <x v="5"/>
    <x v="10"/>
    <n v="1"/>
  </r>
  <r>
    <s v="R 560 000"/>
    <n v="560000"/>
    <s v="3 Bedroom Apartment"/>
    <x v="1"/>
    <s v="Sunnyside"/>
    <x v="5"/>
    <x v="1"/>
    <n v="2"/>
  </r>
  <r>
    <s v="R 318 900"/>
    <n v="318900"/>
    <s v="1 Bedroom Apartment"/>
    <x v="1"/>
    <s v="Daspoort"/>
    <x v="2"/>
    <x v="7"/>
    <n v="1"/>
  </r>
  <r>
    <s v="R 699 000"/>
    <n v="699000"/>
    <s v="2 Bedroom Apartment"/>
    <x v="1"/>
    <s v="Annlin"/>
    <x v="1"/>
    <x v="3"/>
    <n v="1"/>
  </r>
  <r>
    <s v="R 569 000"/>
    <n v="569000"/>
    <s v="1 Bedroom Apartment"/>
    <x v="1"/>
    <s v="Annlin"/>
    <x v="1"/>
    <x v="7"/>
    <n v="1"/>
  </r>
  <r>
    <s v="R 750 000"/>
    <n v="750000"/>
    <s v="0.5 Bedroom Apartment"/>
    <x v="1"/>
    <s v="Hatfield"/>
    <x v="0"/>
    <x v="2"/>
    <n v="1"/>
  </r>
  <r>
    <s v="R 399 000"/>
    <n v="399000"/>
    <s v="1.5 Bedroom Apartment"/>
    <x v="1"/>
    <s v="Pretoria West"/>
    <x v="2"/>
    <x v="17"/>
    <s v="1,5"/>
  </r>
  <r>
    <s v="R 450 000"/>
    <n v="450000"/>
    <s v="2 Bedroom Apartment"/>
    <x v="1"/>
    <s v="Pretoria Central"/>
    <x v="5"/>
    <x v="3"/>
    <n v="1"/>
  </r>
  <r>
    <s v="R 350 000"/>
    <n v="350000"/>
    <s v="1 Bedroom Apartment"/>
    <x v="1"/>
    <s v="Sunnyside"/>
    <x v="5"/>
    <x v="7"/>
    <n v="1"/>
  </r>
  <r>
    <s v="R 420 000"/>
    <n v="420000"/>
    <s v="1.5 Bedroom Apartment"/>
    <x v="1"/>
    <s v="Pretoria Central"/>
    <x v="5"/>
    <x v="17"/>
    <n v="1"/>
  </r>
  <r>
    <s v="R 9 990 000"/>
    <n v="9990000"/>
    <s v="5 Bedroom Apartment"/>
    <x v="1"/>
    <s v="Brooklyn"/>
    <x v="0"/>
    <x v="2"/>
    <s v="5,5"/>
  </r>
  <r>
    <s v="R 420 000"/>
    <n v="420000"/>
    <s v="2 Bedroom Apartment"/>
    <x v="1"/>
    <s v="Pretoria North"/>
    <x v="1"/>
    <x v="3"/>
    <s v="1,5"/>
  </r>
  <r>
    <s v="R 995 000"/>
    <n v="995000"/>
    <s v="2 Bedroom Apartment"/>
    <x v="1"/>
    <s v="Lombardy Estate"/>
    <x v="0"/>
    <x v="3"/>
    <n v="2"/>
  </r>
  <r>
    <s v="R 599 999"/>
    <n v="599999"/>
    <s v="3 Bedroom Apartment"/>
    <x v="1"/>
    <s v="Silverton"/>
    <x v="0"/>
    <x v="1"/>
    <n v="1"/>
  </r>
  <r>
    <s v="R 2 080 000"/>
    <n v="2080000"/>
    <s v="1 Bedroom Apartment"/>
    <x v="1"/>
    <s v="Menlyn"/>
    <x v="0"/>
    <x v="7"/>
    <n v="1"/>
  </r>
  <r>
    <s v="R 780 000"/>
    <n v="780000"/>
    <s v="2 Bedroom Apartment"/>
    <x v="1"/>
    <s v="Mooikloof Ridge"/>
    <x v="4"/>
    <x v="3"/>
    <n v="1"/>
  </r>
  <r>
    <s v="R 700 000"/>
    <n v="700000"/>
    <s v="2 Bedroom Apartment"/>
    <x v="1"/>
    <s v="Montana Tuine"/>
    <x v="1"/>
    <x v="3"/>
    <n v="1"/>
  </r>
  <r>
    <s v="R 318 900"/>
    <n v="318900"/>
    <s v="1 Bedroom Apartment"/>
    <x v="1"/>
    <s v="Daspoort"/>
    <x v="2"/>
    <x v="7"/>
    <n v="1"/>
  </r>
  <r>
    <s v="R 780 000"/>
    <n v="780000"/>
    <s v="2 Bedroom Apartment"/>
    <x v="1"/>
    <s v="Andeon AH"/>
    <x v="4"/>
    <x v="3"/>
    <n v="1"/>
  </r>
  <r>
    <s v="R 810 000"/>
    <n v="810000"/>
    <s v="2 Bedroom Apartment"/>
    <x v="1"/>
    <s v="Rietvalleirand"/>
    <x v="0"/>
    <x v="3"/>
    <n v="2"/>
  </r>
  <r>
    <s v="R 420 000"/>
    <n v="420000"/>
    <s v="2 Bedroom Apartment"/>
    <x v="1"/>
    <s v="Berea Park"/>
    <x v="5"/>
    <x v="3"/>
    <n v="2"/>
  </r>
  <r>
    <s v="R 450 000"/>
    <n v="450000"/>
    <s v="2 Bedroom Apartment"/>
    <x v="1"/>
    <s v="Sunnyside"/>
    <x v="5"/>
    <x v="3"/>
    <n v="1"/>
  </r>
  <r>
    <s v="R 500 000"/>
    <n v="500000"/>
    <s v="1.5 Bedroom Apartment"/>
    <x v="1"/>
    <s v="Sunnyside"/>
    <x v="5"/>
    <x v="17"/>
    <n v="1"/>
  </r>
  <r>
    <s v="R 445 000"/>
    <n v="445000"/>
    <s v="2 Bedroom Apartment"/>
    <x v="1"/>
    <s v="Silverton"/>
    <x v="0"/>
    <x v="3"/>
    <n v="1"/>
  </r>
  <r>
    <s v="R 1 650 000"/>
    <n v="1650000"/>
    <s v="1 Bedroom Apartment"/>
    <x v="1"/>
    <s v="Menlo Park"/>
    <x v="0"/>
    <x v="7"/>
    <n v="1"/>
  </r>
  <r>
    <s v="R 699 000"/>
    <n v="699000"/>
    <s v="2 Bedroom Apartment"/>
    <x v="1"/>
    <s v="Annlin"/>
    <x v="1"/>
    <x v="3"/>
    <n v="1"/>
  </r>
  <r>
    <s v="R 850 000"/>
    <n v="850000"/>
    <s v="1 Bedroom Apartment"/>
    <x v="1"/>
    <s v="Equestria"/>
    <x v="0"/>
    <x v="7"/>
    <n v="1"/>
  </r>
  <r>
    <s v="R 300 000"/>
    <n v="300000"/>
    <s v="0.5 Bedroom Apartment"/>
    <x v="1"/>
    <s v="Trevenna"/>
    <x v="5"/>
    <x v="2"/>
    <n v="1"/>
  </r>
  <r>
    <s v="R 399 000"/>
    <n v="399000"/>
    <s v="1 Bedroom Apartment"/>
    <x v="1"/>
    <s v="Arcadia"/>
    <x v="5"/>
    <x v="7"/>
    <n v="1"/>
  </r>
  <r>
    <s v="R 380 000"/>
    <n v="380000"/>
    <s v="2 Bedroom Apartment"/>
    <x v="1"/>
    <s v="Sunnyside"/>
    <x v="5"/>
    <x v="3"/>
    <n v="1"/>
  </r>
  <r>
    <s v="R 290 000"/>
    <n v="290000"/>
    <s v="0.5 Bedroom Apartment"/>
    <x v="1"/>
    <s v="Pretoria Central"/>
    <x v="5"/>
    <x v="2"/>
    <n v="1"/>
  </r>
  <r>
    <s v="R 360 000"/>
    <n v="360000"/>
    <s v="2 Bedroom Apartment"/>
    <x v="1"/>
    <s v="Arcadia"/>
    <x v="5"/>
    <x v="3"/>
    <n v="1"/>
  </r>
  <r>
    <s v="R 1 000 000"/>
    <n v="1000000"/>
    <s v="2 Bedroom Apartment"/>
    <x v="1"/>
    <s v="Menlyn"/>
    <x v="0"/>
    <x v="3"/>
    <n v="1"/>
  </r>
  <r>
    <s v="R 699 000"/>
    <n v="699000"/>
    <s v="2 Bedroom Apartment"/>
    <x v="1"/>
    <s v="Montana"/>
    <x v="1"/>
    <x v="3"/>
    <n v="1"/>
  </r>
  <r>
    <s v="R 569 000"/>
    <n v="569000"/>
    <s v="1 Bedroom Apartment"/>
    <x v="1"/>
    <s v="Montana Park"/>
    <x v="1"/>
    <x v="7"/>
    <n v="1"/>
  </r>
  <r>
    <s v="R 1 145 000"/>
    <n v="1145000"/>
    <s v="2 Bedroom Apartment"/>
    <x v="1"/>
    <s v="Erasmuskloof"/>
    <x v="0"/>
    <x v="3"/>
    <n v="2"/>
  </r>
  <r>
    <s v="R 399 000"/>
    <n v="399000"/>
    <s v="1 Bedroom Apartment"/>
    <x v="1"/>
    <s v="Arcadia"/>
    <x v="5"/>
    <x v="7"/>
    <n v="1"/>
  </r>
  <r>
    <s v="R 450 000"/>
    <n v="450000"/>
    <s v="2 Bedroom Apartment"/>
    <x v="1"/>
    <s v="Sunnyside"/>
    <x v="5"/>
    <x v="3"/>
    <n v="1"/>
  </r>
  <r>
    <s v="R 565 000"/>
    <n v="565000"/>
    <s v="2 Bedroom Apartment"/>
    <x v="1"/>
    <s v="Pretoria North"/>
    <x v="1"/>
    <x v="3"/>
    <n v="2"/>
  </r>
  <r>
    <s v="R 900 000"/>
    <n v="900000"/>
    <s v="3 Bedroom Apartment"/>
    <x v="1"/>
    <s v="Hatfield"/>
    <x v="0"/>
    <x v="1"/>
    <n v="1"/>
  </r>
  <r>
    <s v="R 750 000"/>
    <n v="750000"/>
    <s v="2 Bedroom Apartment"/>
    <x v="1"/>
    <s v="Silverton"/>
    <x v="0"/>
    <x v="3"/>
    <n v="1"/>
  </r>
  <r>
    <s v="R 525 000"/>
    <n v="525000"/>
    <s v="2 Bedroom Apartment"/>
    <x v="1"/>
    <s v="Pretoria North"/>
    <x v="1"/>
    <x v="3"/>
    <s v="1,5"/>
  </r>
  <r>
    <s v="R 470 000"/>
    <n v="470000"/>
    <s v="1 Bedroom Apartment"/>
    <x v="1"/>
    <s v="Moregloed"/>
    <x v="1"/>
    <x v="7"/>
    <n v="1"/>
  </r>
  <r>
    <s v="R 499 999"/>
    <n v="499999"/>
    <s v="3 Bedroom Apartment"/>
    <x v="1"/>
    <s v="Pretoria Central"/>
    <x v="5"/>
    <x v="1"/>
    <n v="2"/>
  </r>
  <r>
    <s v="R 2 800 000"/>
    <n v="2800000"/>
    <s v="3 Bedroom Apartment"/>
    <x v="1"/>
    <s v="Baileys Muckleneuk"/>
    <x v="0"/>
    <x v="1"/>
    <n v="2"/>
  </r>
  <r>
    <s v="R 1 890 000"/>
    <n v="1890000"/>
    <s v="2 Bedroom Apartment"/>
    <x v="1"/>
    <s v="Menlo Park"/>
    <x v="0"/>
    <x v="3"/>
    <n v="2"/>
  </r>
  <r>
    <s v="R 1 850 000"/>
    <n v="1850000"/>
    <s v="2 Bedroom Apartment"/>
    <x v="1"/>
    <s v="Menlo Park"/>
    <x v="0"/>
    <x v="3"/>
    <n v="2"/>
  </r>
  <r>
    <s v="R 4 400 000"/>
    <n v="4400000"/>
    <s v="2 Bedroom Apartment"/>
    <x v="1"/>
    <s v="Menlyn"/>
    <x v="0"/>
    <x v="3"/>
    <n v="2"/>
  </r>
  <r>
    <s v="R 990 000"/>
    <n v="990000"/>
    <s v="1 Bedroom Apartment"/>
    <x v="1"/>
    <s v="Menlo Park"/>
    <x v="0"/>
    <x v="7"/>
    <n v="1"/>
  </r>
  <r>
    <s v="R 750 000"/>
    <n v="750000"/>
    <s v="2 Bedroom Apartment"/>
    <x v="1"/>
    <s v="Silverton"/>
    <x v="0"/>
    <x v="3"/>
    <n v="1"/>
  </r>
  <r>
    <s v="R 900 000"/>
    <n v="900000"/>
    <s v="2 Bedroom Apartment"/>
    <x v="1"/>
    <s v="Elarduspark"/>
    <x v="0"/>
    <x v="3"/>
    <n v="2"/>
  </r>
  <r>
    <s v="R 719 000"/>
    <n v="719000"/>
    <s v="3 Bedroom Apartment"/>
    <x v="1"/>
    <s v="Sunnyside"/>
    <x v="5"/>
    <x v="1"/>
    <n v="2"/>
  </r>
  <r>
    <s v="R 1 485 000"/>
    <n v="1485000"/>
    <s v="2 Bedroom Apartment"/>
    <x v="1"/>
    <s v="Blyde Riverwalk Estate"/>
    <x v="0"/>
    <x v="3"/>
    <n v="2"/>
  </r>
  <r>
    <s v="R 550 000"/>
    <n v="550000"/>
    <s v="2 Bedroom Apartment"/>
    <x v="1"/>
    <s v="Berea Park"/>
    <x v="5"/>
    <x v="3"/>
    <n v="2"/>
  </r>
  <r>
    <s v="R 1 080 000"/>
    <n v="1080000"/>
    <s v="2 Bedroom Apartment"/>
    <x v="1"/>
    <s v="Hatfield"/>
    <x v="0"/>
    <x v="3"/>
    <n v="1"/>
  </r>
  <r>
    <s v="R 435 000"/>
    <n v="435000"/>
    <s v="2 Bedroom Apartment"/>
    <x v="1"/>
    <s v="Pretoria North"/>
    <x v="1"/>
    <x v="3"/>
    <s v="1,5"/>
  </r>
  <r>
    <s v="R 650 000"/>
    <n v="650000"/>
    <s v="2 Bedroom Apartment"/>
    <x v="1"/>
    <s v="Twee Riviere Lifestyle Estate"/>
    <x v="1"/>
    <x v="3"/>
    <n v="1"/>
  </r>
  <r>
    <s v="R 650 000"/>
    <n v="650000"/>
    <s v="3 Bedroom Apartment"/>
    <x v="1"/>
    <s v="Silverton"/>
    <x v="0"/>
    <x v="1"/>
    <n v="1"/>
  </r>
  <r>
    <s v="R 730 000"/>
    <n v="730000"/>
    <s v="2 Bedroom Apartment"/>
    <x v="1"/>
    <s v="Olympus AH"/>
    <x v="4"/>
    <x v="3"/>
    <s v="1,5"/>
  </r>
  <r>
    <s v="R 690 000"/>
    <n v="690000"/>
    <s v="2 Bedroom Apartment"/>
    <x v="1"/>
    <s v="Mooikloof Ridge"/>
    <x v="4"/>
    <x v="3"/>
    <n v="1"/>
  </r>
  <r>
    <s v="R 690 000"/>
    <n v="690000"/>
    <s v="2 Bedroom Apartment"/>
    <x v="1"/>
    <s v="Pretoria North"/>
    <x v="1"/>
    <x v="3"/>
    <n v="1"/>
  </r>
  <r>
    <s v="R 890 000"/>
    <n v="890000"/>
    <s v="2 Bedroom Apartment"/>
    <x v="1"/>
    <s v="Montana"/>
    <x v="1"/>
    <x v="3"/>
    <n v="1"/>
  </r>
  <r>
    <s v="R 1 350 000"/>
    <n v="1350000"/>
    <s v="2 Bedroom Apartment"/>
    <x v="1"/>
    <s v="Hatfield"/>
    <x v="0"/>
    <x v="3"/>
    <n v="1"/>
  </r>
  <r>
    <s v="R 960 000"/>
    <n v="960000"/>
    <s v="2 Bedroom Apartment"/>
    <x v="1"/>
    <s v="Annlin"/>
    <x v="1"/>
    <x v="3"/>
    <n v="1"/>
  </r>
  <r>
    <s v="R 3 280 776"/>
    <n v="3280776"/>
    <s v="3 Bedroom Apartment"/>
    <x v="1"/>
    <s v="Nieuw Muckleneuk"/>
    <x v="0"/>
    <x v="1"/>
    <n v="3"/>
  </r>
  <r>
    <s v="R 301 000"/>
    <n v="301000"/>
    <s v="1 Bedroom Apartment"/>
    <x v="1"/>
    <s v="Sunnyside"/>
    <x v="5"/>
    <x v="7"/>
    <n v="1"/>
  </r>
  <r>
    <s v="R 650 000"/>
    <n v="650000"/>
    <s v="2.5 Bedroom Apartment"/>
    <x v="1"/>
    <s v="Sunnyside"/>
    <x v="5"/>
    <x v="10"/>
    <s v="1,5"/>
  </r>
  <r>
    <s v="R 1 050 000"/>
    <n v="1050000"/>
    <s v="1 Bedroom Apartment"/>
    <x v="1"/>
    <s v="Newlands"/>
    <x v="0"/>
    <x v="7"/>
    <n v="1"/>
  </r>
  <r>
    <s v="R 460 000"/>
    <n v="460000"/>
    <s v="2 Bedroom Apartment"/>
    <x v="1"/>
    <s v="Pretoria North"/>
    <x v="1"/>
    <x v="3"/>
    <s v="1,5"/>
  </r>
  <r>
    <s v="R 560 000"/>
    <n v="560000"/>
    <s v="2 Bedroom Apartment"/>
    <x v="1"/>
    <s v="Gezina"/>
    <x v="1"/>
    <x v="3"/>
    <n v="1"/>
  </r>
  <r>
    <s v="R 550 000"/>
    <n v="550000"/>
    <s v="2 Bedroom Apartment"/>
    <x v="1"/>
    <s v="Sunnyside"/>
    <x v="5"/>
    <x v="3"/>
    <n v="2"/>
  </r>
  <r>
    <s v="R 4 380 000"/>
    <n v="4380000"/>
    <s v="2 Bedroom Apartment"/>
    <x v="1"/>
    <s v="Menlyn"/>
    <x v="0"/>
    <x v="3"/>
    <n v="2"/>
  </r>
  <r>
    <s v="R 580 000"/>
    <n v="580000"/>
    <s v="2 Bedroom Apartment"/>
    <x v="1"/>
    <s v="Montana Tuine"/>
    <x v="1"/>
    <x v="3"/>
    <n v="1"/>
  </r>
  <r>
    <s v="R 1 150 000"/>
    <n v="1150000"/>
    <s v="3 Bedroom Apartment"/>
    <x v="1"/>
    <s v="Sterrewag"/>
    <x v="0"/>
    <x v="1"/>
    <n v="2"/>
  </r>
  <r>
    <s v="R 330 000"/>
    <n v="330000"/>
    <s v="1 Bedroom Apartment"/>
    <x v="1"/>
    <s v="Muckleneuk"/>
    <x v="5"/>
    <x v="7"/>
    <n v="1"/>
  </r>
  <r>
    <s v="R 295 000"/>
    <n v="295000"/>
    <s v="0.5 Bedroom Apartment"/>
    <x v="1"/>
    <s v="Wonderboom"/>
    <x v="1"/>
    <x v="2"/>
    <n v="1"/>
  </r>
  <r>
    <s v="R 559 000"/>
    <n v="559000"/>
    <s v="2.5 Bedroom Apartment"/>
    <x v="1"/>
    <s v="Sunnyside"/>
    <x v="5"/>
    <x v="10"/>
    <n v="1"/>
  </r>
  <r>
    <s v="R 950 000"/>
    <n v="950000"/>
    <s v="1 Bedroom Apartment"/>
    <x v="1"/>
    <s v="Groenkloof"/>
    <x v="6"/>
    <x v="7"/>
    <n v="1"/>
  </r>
  <r>
    <s v="R 330 000"/>
    <n v="330000"/>
    <s v="1 Bedroom Apartment"/>
    <x v="1"/>
    <s v="Muckleneuk"/>
    <x v="5"/>
    <x v="7"/>
    <n v="1"/>
  </r>
  <r>
    <s v="R 799 999"/>
    <n v="799999"/>
    <s v="3 Bedroom Apartment"/>
    <x v="1"/>
    <s v="Waterkloof Glen"/>
    <x v="0"/>
    <x v="1"/>
    <n v="2"/>
  </r>
  <r>
    <s v="R 745 000"/>
    <n v="745000"/>
    <s v="2 Bedroom Apartment"/>
    <x v="1"/>
    <s v="Olympus AH"/>
    <x v="4"/>
    <x v="3"/>
    <n v="1"/>
  </r>
  <r>
    <s v="R 720 000"/>
    <n v="720000"/>
    <s v="2 Bedroom Apartment"/>
    <x v="1"/>
    <s v="Leeuwenhof Estate"/>
    <x v="0"/>
    <x v="3"/>
    <n v="2"/>
  </r>
  <r>
    <s v="R 795 000"/>
    <n v="795000"/>
    <s v="2 Bedroom Apartment"/>
    <x v="1"/>
    <s v="Waverley"/>
    <x v="1"/>
    <x v="3"/>
    <s v="1,5"/>
  </r>
  <r>
    <s v="R 3 228 000"/>
    <n v="3228000"/>
    <s v="6 Bedroom Apartment"/>
    <x v="1"/>
    <s v="Hatfield"/>
    <x v="0"/>
    <x v="6"/>
    <n v="2"/>
  </r>
  <r>
    <s v="R 435 000"/>
    <n v="435000"/>
    <s v="2 Bedroom Apartment"/>
    <x v="1"/>
    <s v="Pretoria North"/>
    <x v="1"/>
    <x v="3"/>
    <n v="1"/>
  </r>
  <r>
    <s v="R 870 000"/>
    <n v="870000"/>
    <s v="1 Bedroom Apartment"/>
    <x v="1"/>
    <s v="Hatfield"/>
    <x v="0"/>
    <x v="7"/>
    <n v="1"/>
  </r>
  <r>
    <s v="R 560 000"/>
    <n v="560000"/>
    <s v="2 Bedroom Apartment"/>
    <x v="1"/>
    <s v="Wolmer"/>
    <x v="1"/>
    <x v="3"/>
    <s v="1,5"/>
  </r>
  <r>
    <s v="R 590 000"/>
    <n v="590000"/>
    <s v="1 Bedroom Apartment"/>
    <x v="1"/>
    <s v="Hatfield"/>
    <x v="0"/>
    <x v="7"/>
    <n v="1"/>
  </r>
  <r>
    <s v="R 690 000"/>
    <n v="690000"/>
    <s v="1 Bedroom Apartment"/>
    <x v="1"/>
    <s v="Hatfield"/>
    <x v="0"/>
    <x v="7"/>
    <n v="1"/>
  </r>
  <r>
    <s v="R 830 000"/>
    <n v="830000"/>
    <s v="2 Bedroom Apartment"/>
    <x v="1"/>
    <s v="La Montagne"/>
    <x v="0"/>
    <x v="3"/>
    <s v="1,5"/>
  </r>
  <r>
    <s v="R 1 250 000"/>
    <n v="1250000"/>
    <s v="1 Bedroom Apartment"/>
    <x v="1"/>
    <s v="Menlyn"/>
    <x v="0"/>
    <x v="7"/>
    <n v="1"/>
  </r>
  <r>
    <s v="R 454 000"/>
    <n v="454000"/>
    <s v="2.5 Bedroom Apartment"/>
    <x v="1"/>
    <s v="Sunnyside"/>
    <x v="5"/>
    <x v="10"/>
    <n v="1"/>
  </r>
  <r>
    <s v="R 1 050 000"/>
    <n v="1050000"/>
    <s v="1 Bedroom Apartment"/>
    <x v="1"/>
    <s v="Menlo Park"/>
    <x v="0"/>
    <x v="7"/>
    <n v="1"/>
  </r>
  <r>
    <s v="R 649 000"/>
    <n v="649000"/>
    <s v="2 Bedroom Apartment"/>
    <x v="1"/>
    <s v="Danville"/>
    <x v="2"/>
    <x v="3"/>
    <n v="1"/>
  </r>
  <r>
    <s v="R 360 000"/>
    <n v="360000"/>
    <s v="1 Bedroom Apartment"/>
    <x v="1"/>
    <s v="Pretoria West"/>
    <x v="2"/>
    <x v="7"/>
    <n v="1"/>
  </r>
  <r>
    <s v="R 870 000"/>
    <n v="870000"/>
    <s v="1 Bedroom Apartment"/>
    <x v="1"/>
    <s v="Hatfield"/>
    <x v="0"/>
    <x v="7"/>
    <n v="1"/>
  </r>
  <r>
    <s v="R 580 000"/>
    <n v="580000"/>
    <s v="2 Bedroom Apartment"/>
    <x v="1"/>
    <s v="Queenswood"/>
    <x v="0"/>
    <x v="3"/>
    <n v="1"/>
  </r>
  <r>
    <s v="R 1 650 000"/>
    <n v="1650000"/>
    <s v="1 Bedroom Apartment"/>
    <x v="1"/>
    <s v="Nieuw Muckleneuk"/>
    <x v="0"/>
    <x v="7"/>
    <n v="1"/>
  </r>
  <r>
    <s v="R 750 000"/>
    <n v="750000"/>
    <s v="2 Bedroom Apartment"/>
    <x v="1"/>
    <s v="Montana Tuine"/>
    <x v="1"/>
    <x v="3"/>
    <n v="1"/>
  </r>
  <r>
    <s v="R 650 000"/>
    <n v="650000"/>
    <s v="1 Bedroom Apartment"/>
    <x v="1"/>
    <s v="Hatfield"/>
    <x v="0"/>
    <x v="7"/>
    <n v="1"/>
  </r>
  <r>
    <s v="R 330 000"/>
    <n v="330000"/>
    <s v="1 Bedroom Apartment"/>
    <x v="1"/>
    <s v="Pretoria North"/>
    <x v="1"/>
    <x v="7"/>
    <n v="1"/>
  </r>
  <r>
    <s v="R 420 000"/>
    <n v="420000"/>
    <s v="2 Bedroom Apartment"/>
    <x v="1"/>
    <s v="Philip Nel Park"/>
    <x v="2"/>
    <x v="3"/>
    <n v="1"/>
  </r>
  <r>
    <s v="R 765 000"/>
    <n v="765000"/>
    <s v="2 Bedroom Apartment"/>
    <x v="1"/>
    <s v="Dorandia"/>
    <x v="1"/>
    <x v="3"/>
    <n v="2"/>
  </r>
  <r>
    <s v="R 1 450 000"/>
    <n v="1450000"/>
    <s v="2 Bedroom Apartment"/>
    <x v="1"/>
    <s v="Hatfield"/>
    <x v="0"/>
    <x v="3"/>
    <n v="2"/>
  </r>
  <r>
    <s v="R 2 840 000"/>
    <n v="2840000"/>
    <s v="3 Bedroom Apartment"/>
    <x v="1"/>
    <s v="Nieuw Muckleneuk"/>
    <x v="0"/>
    <x v="1"/>
    <n v="3"/>
  </r>
  <r>
    <s v="R 2 300 000"/>
    <n v="2300000"/>
    <s v="2 Bedroom Apartment"/>
    <x v="1"/>
    <s v="Nieuw Muckleneuk"/>
    <x v="0"/>
    <x v="3"/>
    <n v="2"/>
  </r>
  <r>
    <s v="R 720 000"/>
    <n v="720000"/>
    <s v="2 Bedroom Apartment"/>
    <x v="1"/>
    <s v="Pretoria North"/>
    <x v="1"/>
    <x v="3"/>
    <n v="1"/>
  </r>
  <r>
    <s v="R 1 400 000"/>
    <n v="1400000"/>
    <s v="1 Bedroom Apartment"/>
    <x v="1"/>
    <s v="Brooklyn"/>
    <x v="0"/>
    <x v="7"/>
    <n v="1"/>
  </r>
  <r>
    <s v="R 1 450 000"/>
    <n v="1450000"/>
    <s v="2 Bedroom Apartment"/>
    <x v="1"/>
    <s v="Hatfield"/>
    <x v="0"/>
    <x v="3"/>
    <n v="2"/>
  </r>
  <r>
    <s v="R 620 000"/>
    <n v="620000"/>
    <s v="3 Bedroom Apartment"/>
    <x v="1"/>
    <s v="Pretoria Central"/>
    <x v="5"/>
    <x v="1"/>
    <n v="2"/>
  </r>
  <r>
    <s v="R 250 000"/>
    <n v="250000"/>
    <s v="0.5 Bedroom Apartment"/>
    <x v="1"/>
    <s v="Pretoria Central"/>
    <x v="5"/>
    <x v="2"/>
    <n v="1"/>
  </r>
  <r>
    <s v="R 870 000"/>
    <n v="870000"/>
    <s v="1 Bedroom Apartment"/>
    <x v="1"/>
    <s v="Hatfield"/>
    <x v="0"/>
    <x v="7"/>
    <n v="1"/>
  </r>
  <r>
    <s v="R 595 000"/>
    <n v="595000"/>
    <s v="2.5 Bedroom Apartment"/>
    <x v="1"/>
    <s v="Arcadia"/>
    <x v="5"/>
    <x v="10"/>
    <n v="1"/>
  </r>
  <r>
    <s v="R 4 450 000"/>
    <n v="4450000"/>
    <s v="2 Bedroom Apartment"/>
    <x v="1"/>
    <s v="Menlyn"/>
    <x v="0"/>
    <x v="3"/>
    <n v="2"/>
  </r>
  <r>
    <s v="R 789 900"/>
    <n v="789900"/>
    <s v="2 Bedroom Apartment"/>
    <x v="1"/>
    <s v="Dorandia"/>
    <x v="1"/>
    <x v="3"/>
    <n v="2"/>
  </r>
  <r>
    <s v="R 875 000"/>
    <n v="875000"/>
    <s v="2 Bedroom Apartment"/>
    <x v="1"/>
    <s v="Doornpoort"/>
    <x v="1"/>
    <x v="3"/>
    <n v="1"/>
  </r>
  <r>
    <s v="R 560 000"/>
    <n v="560000"/>
    <s v="2 Bedroom Apartment"/>
    <x v="1"/>
    <s v="Dorandia"/>
    <x v="1"/>
    <x v="3"/>
    <n v="1"/>
  </r>
  <r>
    <s v="R 430 000"/>
    <n v="430000"/>
    <s v="0.5 Bedroom Apartment"/>
    <x v="1"/>
    <s v="Sunnyside"/>
    <x v="5"/>
    <x v="2"/>
    <n v="1"/>
  </r>
  <r>
    <s v="R 785 000"/>
    <n v="785000"/>
    <s v="2 Bedroom Apartment"/>
    <x v="1"/>
    <s v="Annlin"/>
    <x v="1"/>
    <x v="3"/>
    <n v="1"/>
  </r>
  <r>
    <s v="R 520 000"/>
    <n v="520000"/>
    <s v="2 Bedroom Apartment"/>
    <x v="1"/>
    <s v="Silverton"/>
    <x v="0"/>
    <x v="3"/>
    <n v="1"/>
  </r>
  <r>
    <s v="R 560 000"/>
    <n v="560000"/>
    <s v="2 Bedroom Apartment"/>
    <x v="1"/>
    <s v="Pretoria North"/>
    <x v="1"/>
    <x v="3"/>
    <n v="1"/>
  </r>
  <r>
    <s v="R 650 000"/>
    <n v="650000"/>
    <s v="2 Bedroom Apartment"/>
    <x v="1"/>
    <s v="Lotus Gardens"/>
    <x v="3"/>
    <x v="3"/>
    <n v="1"/>
  </r>
  <r>
    <s v="R 580 000"/>
    <n v="580000"/>
    <s v="3 Bedroom Apartment"/>
    <x v="1"/>
    <s v="Sunnyside"/>
    <x v="5"/>
    <x v="1"/>
    <n v="1"/>
  </r>
  <r>
    <s v="R 687 000"/>
    <n v="687000"/>
    <s v="2 Bedroom Apartment"/>
    <x v="1"/>
    <s v="Queenswood"/>
    <x v="0"/>
    <x v="3"/>
    <s v="1,5"/>
  </r>
  <r>
    <s v="R 650 000"/>
    <n v="650000"/>
    <s v="2 Bedroom Apartment"/>
    <x v="1"/>
    <s v="Lotus Gardens"/>
    <x v="3"/>
    <x v="3"/>
    <n v="1"/>
  </r>
  <r>
    <s v="R 15 750 000"/>
    <n v="15750000"/>
    <s v="3 Bedroom Apartment"/>
    <x v="1"/>
    <s v="Menlyn"/>
    <x v="0"/>
    <x v="1"/>
    <n v="3"/>
  </r>
  <r>
    <s v="R 540 000"/>
    <n v="540000"/>
    <s v="2 Bedroom Apartment"/>
    <x v="1"/>
    <s v="Silverton"/>
    <x v="0"/>
    <x v="3"/>
    <s v="1,5"/>
  </r>
  <r>
    <s v="R 750 000"/>
    <n v="750000"/>
    <s v="2 Bedroom Apartment"/>
    <x v="1"/>
    <s v="Andeon AH"/>
    <x v="4"/>
    <x v="3"/>
    <n v="1"/>
  </r>
  <r>
    <s v="R 1 050 000"/>
    <n v="1050000"/>
    <s v="2 Bedroom Apartment"/>
    <x v="1"/>
    <s v="Lynnwood"/>
    <x v="0"/>
    <x v="3"/>
    <n v="1"/>
  </r>
  <r>
    <s v="R 600 000"/>
    <n v="600000"/>
    <s v="2 Bedroom Apartment"/>
    <x v="1"/>
    <s v="Kwaggasrand"/>
    <x v="2"/>
    <x v="3"/>
    <n v="1"/>
  </r>
  <r>
    <s v="R 1 645 000"/>
    <n v="1645000"/>
    <s v="3 Bedroom Apartment"/>
    <x v="1"/>
    <s v="Pretoriuspark"/>
    <x v="0"/>
    <x v="1"/>
    <n v="2"/>
  </r>
  <r>
    <s v="R 1 390 000"/>
    <n v="1390000"/>
    <s v="2 Bedroom Apartment"/>
    <x v="1"/>
    <s v="Hatfield"/>
    <x v="0"/>
    <x v="3"/>
    <n v="2"/>
  </r>
  <r>
    <s v="R 2 990 000"/>
    <n v="2990000"/>
    <s v="1 Bedroom Apartment"/>
    <x v="1"/>
    <s v="Menlyn"/>
    <x v="0"/>
    <x v="7"/>
    <n v="1"/>
  </r>
  <r>
    <s v="R 449 000"/>
    <n v="449000"/>
    <s v="1 Bedroom Apartment"/>
    <x v="1"/>
    <s v="Muckleneuk"/>
    <x v="5"/>
    <x v="7"/>
    <n v="1"/>
  </r>
  <r>
    <s v="R 450 000"/>
    <n v="450000"/>
    <s v="1 Bedroom Apartment"/>
    <x v="1"/>
    <s v="Philip Nel Park"/>
    <x v="2"/>
    <x v="7"/>
    <n v="1"/>
  </r>
  <r>
    <s v="R 330 000"/>
    <n v="330000"/>
    <s v="1 Bedroom Apartment"/>
    <x v="1"/>
    <s v="Sunnyside"/>
    <x v="5"/>
    <x v="7"/>
    <n v="1"/>
  </r>
  <r>
    <s v="R 435 000"/>
    <n v="435000"/>
    <s v="0.5 Bedroom Apartment"/>
    <x v="1"/>
    <s v="Hazeldean"/>
    <x v="0"/>
    <x v="2"/>
    <n v="1"/>
  </r>
  <r>
    <s v="R 2 050 000"/>
    <n v="2050000"/>
    <s v="2 Bedroom Apartment"/>
    <x v="1"/>
    <s v="Lynnwood"/>
    <x v="0"/>
    <x v="3"/>
    <n v="2"/>
  </r>
  <r>
    <s v="R 467 900"/>
    <n v="467900"/>
    <s v="1 Bedroom Apartment"/>
    <x v="1"/>
    <s v="Oukraal Estate"/>
    <x v="0"/>
    <x v="7"/>
    <n v="1"/>
  </r>
  <r>
    <s v="R 450 000"/>
    <n v="450000"/>
    <s v="1 Bedroom Apartment"/>
    <x v="1"/>
    <s v="Philip Nel Park"/>
    <x v="2"/>
    <x v="7"/>
    <n v="1"/>
  </r>
  <r>
    <s v="R 634 000"/>
    <n v="634000"/>
    <s v="2 Bedroom Apartment"/>
    <x v="1"/>
    <s v="Pretoria North"/>
    <x v="1"/>
    <x v="3"/>
    <n v="1"/>
  </r>
  <r>
    <s v="R 995 000"/>
    <n v="995000"/>
    <s v="2 Bedroom Apartment"/>
    <x v="1"/>
    <s v="Lombardy Estate"/>
    <x v="0"/>
    <x v="3"/>
    <n v="2"/>
  </r>
  <r>
    <s v="R 510 000"/>
    <n v="510000"/>
    <s v="2 Bedroom Apartment"/>
    <x v="1"/>
    <s v="Sunnyside"/>
    <x v="5"/>
    <x v="3"/>
    <n v="1"/>
  </r>
  <r>
    <s v="R 635 000"/>
    <n v="635000"/>
    <s v="2 Bedroom Apartment"/>
    <x v="1"/>
    <s v="Annlin"/>
    <x v="1"/>
    <x v="3"/>
    <n v="1"/>
  </r>
  <r>
    <s v="R 650 000"/>
    <n v="650000"/>
    <s v="2 Bedroom Apartment"/>
    <x v="1"/>
    <s v="Arcadia"/>
    <x v="5"/>
    <x v="3"/>
    <n v="1"/>
  </r>
  <r>
    <s v="R 1 700 000"/>
    <n v="1700000"/>
    <s v="3 Bedroom Apartment"/>
    <x v="1"/>
    <s v="Willow Park Manor"/>
    <x v="0"/>
    <x v="1"/>
    <n v="2"/>
  </r>
  <r>
    <s v="R 826 800"/>
    <n v="826800"/>
    <s v="3 Bedroom Apartment"/>
    <x v="1"/>
    <s v="Mayville"/>
    <x v="1"/>
    <x v="1"/>
    <n v="2"/>
  </r>
  <r>
    <s v="R 565 000"/>
    <n v="565000"/>
    <s v="2 Bedroom Apartment"/>
    <x v="1"/>
    <s v="Lotus Gardens"/>
    <x v="3"/>
    <x v="3"/>
    <n v="1"/>
  </r>
  <r>
    <s v="R 445 200"/>
    <n v="445200"/>
    <s v="2 Bedroom Apartment"/>
    <x v="1"/>
    <s v="Sunnyside"/>
    <x v="5"/>
    <x v="3"/>
    <n v="1"/>
  </r>
  <r>
    <s v="R 1 075 000"/>
    <n v="1075000"/>
    <s v="3 Bedroom Apartment"/>
    <x v="1"/>
    <s v="Florauna"/>
    <x v="1"/>
    <x v="1"/>
    <n v="1"/>
  </r>
  <r>
    <s v="R 669 000"/>
    <n v="669000"/>
    <s v="2 Bedroom Apartment"/>
    <x v="1"/>
    <s v="Annlin"/>
    <x v="1"/>
    <x v="3"/>
    <n v="1"/>
  </r>
  <r>
    <s v="R 800 000"/>
    <n v="800000"/>
    <s v="2 Bedroom Apartment"/>
    <x v="1"/>
    <s v="Olympus AH"/>
    <x v="4"/>
    <x v="3"/>
    <n v="1"/>
  </r>
  <r>
    <s v="R 565 000"/>
    <n v="565000"/>
    <s v="2 Bedroom Apartment"/>
    <x v="1"/>
    <s v="Lotus Gardens"/>
    <x v="3"/>
    <x v="3"/>
    <n v="1"/>
  </r>
  <r>
    <s v="R 669 000"/>
    <n v="669000"/>
    <s v="1 Bedroom Apartment"/>
    <x v="1"/>
    <s v="Sinoville"/>
    <x v="1"/>
    <x v="7"/>
    <n v="1"/>
  </r>
  <r>
    <s v="R 360 000"/>
    <n v="360000"/>
    <s v="1 Bedroom Apartment"/>
    <x v="1"/>
    <s v="Sunnyside"/>
    <x v="5"/>
    <x v="7"/>
    <n v="1"/>
  </r>
  <r>
    <s v="R 1 612 500"/>
    <n v="1612500"/>
    <s v="2 Bedroom Apartment"/>
    <x v="1"/>
    <s v="Blyde Riverwalk Estate"/>
    <x v="0"/>
    <x v="3"/>
    <n v="2"/>
  </r>
  <r>
    <s v="R 590 000"/>
    <n v="590000"/>
    <s v="3 Bedroom Apartment"/>
    <x v="1"/>
    <s v="Sunnyside"/>
    <x v="5"/>
    <x v="1"/>
    <n v="1"/>
  </r>
  <r>
    <s v="R 490 000"/>
    <n v="490000"/>
    <s v="2 Bedroom Apartment"/>
    <x v="1"/>
    <s v="Pretoria North"/>
    <x v="1"/>
    <x v="3"/>
    <n v="1"/>
  </r>
  <r>
    <s v="R 640 000"/>
    <n v="640000"/>
    <s v="2 Bedroom Apartment"/>
    <x v="1"/>
    <s v="Pretoria North"/>
    <x v="1"/>
    <x v="3"/>
    <n v="1"/>
  </r>
  <r>
    <s v="R 598 000"/>
    <n v="598000"/>
    <s v="2 Bedroom Apartment"/>
    <x v="1"/>
    <s v="Suiderberg"/>
    <x v="1"/>
    <x v="3"/>
    <n v="2"/>
  </r>
  <r>
    <s v="R 1 950 000"/>
    <n v="1950000"/>
    <s v="2 Bedroom Apartment"/>
    <x v="1"/>
    <s v="Brooklyn"/>
    <x v="0"/>
    <x v="3"/>
    <n v="2"/>
  </r>
  <r>
    <s v="R 665 000"/>
    <n v="665000"/>
    <s v="3 Bedroom Apartment"/>
    <x v="1"/>
    <s v="Muckleneuk"/>
    <x v="5"/>
    <x v="1"/>
    <n v="1"/>
  </r>
  <r>
    <s v="R 395 000"/>
    <n v="395000"/>
    <s v="1.5 Bedroom Apartment"/>
    <x v="1"/>
    <s v="Pretoria Central"/>
    <x v="5"/>
    <x v="17"/>
    <n v="1"/>
  </r>
  <r>
    <s v="R 670 000"/>
    <n v="670000"/>
    <s v="2 Bedroom Apartment"/>
    <x v="1"/>
    <s v="Booysens"/>
    <x v="2"/>
    <x v="3"/>
    <n v="1"/>
  </r>
  <r>
    <s v="R 895 000"/>
    <n v="895000"/>
    <s v="3 Bedroom Apartment"/>
    <x v="1"/>
    <s v="Pretoria North"/>
    <x v="1"/>
    <x v="1"/>
    <n v="1"/>
  </r>
  <r>
    <s v="R 555 000"/>
    <n v="555000"/>
    <s v="2.5 Bedroom Apartment"/>
    <x v="1"/>
    <s v="Sunnyside"/>
    <x v="5"/>
    <x v="10"/>
    <n v="1"/>
  </r>
  <r>
    <s v="R 1 375 000"/>
    <n v="1375000"/>
    <s v="3 Bedroom Apartment"/>
    <x v="1"/>
    <s v="Doornpoort"/>
    <x v="1"/>
    <x v="1"/>
    <s v="2,5"/>
  </r>
  <r>
    <s v="R 420 000"/>
    <n v="420000"/>
    <s v="1 Bedroom Apartment"/>
    <x v="1"/>
    <s v="Sunnyside"/>
    <x v="5"/>
    <x v="7"/>
    <n v="1"/>
  </r>
  <r>
    <s v="R 1 800 000"/>
    <n v="1800000"/>
    <s v="2 Bedroom Apartment"/>
    <x v="1"/>
    <s v="Waterkloof"/>
    <x v="0"/>
    <x v="3"/>
    <n v="2"/>
  </r>
  <r>
    <s v="R 465 000"/>
    <n v="465000"/>
    <s v="2.5 Bedroom Apartment"/>
    <x v="1"/>
    <s v="Pretoria West"/>
    <x v="2"/>
    <x v="10"/>
    <n v="1"/>
  </r>
  <r>
    <s v="R 460 000"/>
    <n v="460000"/>
    <s v="3 Bedroom Apartment"/>
    <x v="1"/>
    <s v="Pretoria West"/>
    <x v="2"/>
    <x v="1"/>
    <n v="1"/>
  </r>
  <r>
    <s v="R 598 000"/>
    <n v="598000"/>
    <s v="2 Bedroom Apartment"/>
    <x v="1"/>
    <s v="Suiderberg"/>
    <x v="1"/>
    <x v="3"/>
    <n v="2"/>
  </r>
  <r>
    <s v="R 850 000"/>
    <n v="850000"/>
    <s v="1 Bedroom Apartment"/>
    <x v="1"/>
    <s v="Montana"/>
    <x v="1"/>
    <x v="7"/>
    <n v="1"/>
  </r>
  <r>
    <s v="R 380 000"/>
    <n v="380000"/>
    <s v="2 Bedroom Apartment"/>
    <x v="1"/>
    <s v="Sunnyside"/>
    <x v="5"/>
    <x v="3"/>
    <n v="1"/>
  </r>
  <r>
    <s v="R 600 000"/>
    <n v="600000"/>
    <s v="1 Bedroom Apartment"/>
    <x v="1"/>
    <s v="Hillcrest"/>
    <x v="0"/>
    <x v="7"/>
    <n v="1"/>
  </r>
  <r>
    <s v="R 410 000"/>
    <n v="410000"/>
    <s v="1 Bedroom Apartment"/>
    <x v="1"/>
    <s v="Pretoria West"/>
    <x v="2"/>
    <x v="7"/>
    <n v="1"/>
  </r>
  <r>
    <s v="R 530 000"/>
    <n v="530000"/>
    <s v="3 Bedroom Apartment"/>
    <x v="1"/>
    <s v="Sunnyside"/>
    <x v="5"/>
    <x v="1"/>
    <s v="1,5"/>
  </r>
  <r>
    <s v="R 405 000"/>
    <n v="405000"/>
    <s v="1 Bedroom Apartment"/>
    <x v="1"/>
    <s v="Pretoria North"/>
    <x v="1"/>
    <x v="7"/>
    <s v="1,5"/>
  </r>
  <r>
    <s v="R 539 000"/>
    <n v="539000"/>
    <s v="2.5 Bedroom Apartment"/>
    <x v="1"/>
    <s v="Sunnyside"/>
    <x v="5"/>
    <x v="10"/>
    <n v="1"/>
  </r>
  <r>
    <s v="R 1 490 000"/>
    <n v="1490000"/>
    <s v="3 Bedroom Apartment"/>
    <x v="1"/>
    <s v="Rietfontein"/>
    <x v="1"/>
    <x v="1"/>
    <n v="1"/>
  </r>
  <r>
    <s v="R 369 000"/>
    <n v="369000"/>
    <s v="1 Bedroom Apartment"/>
    <x v="1"/>
    <s v="Sunnyside"/>
    <x v="5"/>
    <x v="7"/>
    <n v="1"/>
  </r>
  <r>
    <s v="R 620 000"/>
    <n v="620000"/>
    <s v="5 Bedroom Apartment"/>
    <x v="1"/>
    <s v="Sunnyside"/>
    <x v="5"/>
    <x v="2"/>
    <n v="2"/>
  </r>
  <r>
    <s v="R 545 000"/>
    <n v="545000"/>
    <s v="1 Bedroom Apartment"/>
    <x v="1"/>
    <s v="Montana"/>
    <x v="1"/>
    <x v="7"/>
    <n v="1"/>
  </r>
  <r>
    <s v="R 380 000"/>
    <n v="380000"/>
    <s v="1 Bedroom Apartment"/>
    <x v="1"/>
    <s v="Montana"/>
    <x v="1"/>
    <x v="7"/>
    <n v="1"/>
  </r>
  <r>
    <s v="R 580 000"/>
    <n v="580000"/>
    <s v="2 Bedroom Apartment"/>
    <x v="1"/>
    <s v="Silverton"/>
    <x v="0"/>
    <x v="3"/>
    <n v="1"/>
  </r>
  <r>
    <s v="R 260 000"/>
    <n v="260000"/>
    <s v="1 Bedroom Apartment"/>
    <x v="1"/>
    <s v="Sunnyside"/>
    <x v="5"/>
    <x v="7"/>
    <n v="1"/>
  </r>
  <r>
    <s v="R 739 000"/>
    <n v="739000"/>
    <s v="2 Bedroom Apartment"/>
    <x v="1"/>
    <s v="Pretoria North"/>
    <x v="1"/>
    <x v="3"/>
    <n v="1"/>
  </r>
  <r>
    <s v="R 326 000"/>
    <n v="326000"/>
    <s v="1 Bedroom Apartment"/>
    <x v="1"/>
    <s v="Sunnyside"/>
    <x v="5"/>
    <x v="7"/>
    <n v="1"/>
  </r>
  <r>
    <s v="R 540 000"/>
    <n v="540000"/>
    <s v="1.5 Bedroom Apartment"/>
    <x v="1"/>
    <s v="Queenswood"/>
    <x v="0"/>
    <x v="17"/>
    <n v="1"/>
  </r>
  <r>
    <s v="R 410 000"/>
    <n v="410000"/>
    <s v="1 Bedroom Apartment"/>
    <x v="1"/>
    <s v="Pretoria West"/>
    <x v="2"/>
    <x v="7"/>
    <n v="1"/>
  </r>
  <r>
    <s v="R 965 000"/>
    <n v="965000"/>
    <s v="1.5 Bedroom Apartment"/>
    <x v="1"/>
    <s v="Nieuw Muckleneuk"/>
    <x v="0"/>
    <x v="17"/>
    <n v="1"/>
  </r>
  <r>
    <s v="R 595 000"/>
    <n v="595000"/>
    <s v="1 Bedroom Apartment"/>
    <x v="1"/>
    <s v="Lynnwood"/>
    <x v="0"/>
    <x v="7"/>
    <n v="1"/>
  </r>
  <r>
    <s v="R 574 000"/>
    <n v="574000"/>
    <s v="2 Bedroom Apartment"/>
    <x v="1"/>
    <s v="Silverton"/>
    <x v="0"/>
    <x v="3"/>
    <n v="2"/>
  </r>
  <r>
    <s v="R 569 000"/>
    <n v="569000"/>
    <s v="2 Bedroom Apartment"/>
    <x v="1"/>
    <s v="Lotus Gardens"/>
    <x v="3"/>
    <x v="3"/>
    <n v="1"/>
  </r>
  <r>
    <s v="R 425 000"/>
    <n v="425000"/>
    <s v="1 Bedroom Apartment"/>
    <x v="1"/>
    <s v="Gezina"/>
    <x v="1"/>
    <x v="7"/>
    <n v="1"/>
  </r>
  <r>
    <s v="R 935 000"/>
    <n v="935000"/>
    <s v="2 Bedroom Apartment"/>
    <x v="1"/>
    <s v="Erasmuskloof"/>
    <x v="0"/>
    <x v="3"/>
    <n v="2"/>
  </r>
  <r>
    <s v="R 460 000"/>
    <n v="460000"/>
    <s v="2 Bedroom Apartment"/>
    <x v="1"/>
    <s v="Mayville"/>
    <x v="1"/>
    <x v="3"/>
    <n v="1"/>
  </r>
  <r>
    <s v="R 383 250"/>
    <n v="383250"/>
    <s v="1 Bedroom Apartment"/>
    <x v="1"/>
    <s v="Sunnyside"/>
    <x v="5"/>
    <x v="7"/>
    <n v="1"/>
  </r>
  <r>
    <s v="R 630 000"/>
    <n v="630000"/>
    <s v="2 Bedroom Apartment"/>
    <x v="1"/>
    <s v="Danville"/>
    <x v="2"/>
    <x v="3"/>
    <n v="1"/>
  </r>
  <r>
    <s v="R 700 000"/>
    <n v="700000"/>
    <s v="2 Bedroom Apartment"/>
    <x v="1"/>
    <s v="Sunnyside"/>
    <x v="5"/>
    <x v="3"/>
    <n v="1"/>
  </r>
  <r>
    <s v="R 399 000"/>
    <n v="399000"/>
    <s v="1 Bedroom Apartment"/>
    <x v="1"/>
    <s v="Gezina"/>
    <x v="1"/>
    <x v="7"/>
    <n v="1"/>
  </r>
  <r>
    <s v="R 625 000"/>
    <n v="625000"/>
    <s v="1 Bedroom Apartment"/>
    <x v="1"/>
    <s v="Arcadia"/>
    <x v="5"/>
    <x v="7"/>
    <n v="1"/>
  </r>
  <r>
    <s v="R 630 000"/>
    <n v="630000"/>
    <s v="2 Bedroom Apartment"/>
    <x v="1"/>
    <s v="Danville"/>
    <x v="2"/>
    <x v="3"/>
    <n v="1"/>
  </r>
  <r>
    <s v="R 1 064 250"/>
    <n v="1064250"/>
    <s v="1 Bedroom Apartment"/>
    <x v="1"/>
    <s v="Menlo Park"/>
    <x v="0"/>
    <x v="7"/>
    <n v="1"/>
  </r>
  <r>
    <s v="R 899 000"/>
    <n v="899000"/>
    <s v="3 Bedroom Apartment"/>
    <x v="1"/>
    <s v="Mountain View"/>
    <x v="1"/>
    <x v="1"/>
    <n v="2"/>
  </r>
  <r>
    <s v="R 485 000"/>
    <n v="485000"/>
    <s v="1 Bedroom Apartment"/>
    <x v="1"/>
    <s v="Waverley"/>
    <x v="1"/>
    <x v="7"/>
    <n v="1"/>
  </r>
  <r>
    <s v="R 550 000"/>
    <n v="550000"/>
    <s v="2.5 Bedroom Apartment"/>
    <x v="1"/>
    <s v="Wonderboom South"/>
    <x v="1"/>
    <x v="10"/>
    <n v="1"/>
  </r>
  <r>
    <s v="R 1 120 000"/>
    <n v="1120000"/>
    <s v="3 Bedroom Apartment"/>
    <x v="1"/>
    <s v="Annlin"/>
    <x v="1"/>
    <x v="1"/>
    <n v="1"/>
  </r>
  <r>
    <s v="R 770 000"/>
    <n v="770000"/>
    <s v="1 Bedroom Apartment"/>
    <x v="1"/>
    <s v="Blyde Riverwalk Estate"/>
    <x v="0"/>
    <x v="7"/>
    <n v="1"/>
  </r>
  <r>
    <s v="R 445 000"/>
    <n v="445000"/>
    <s v="2 Bedroom Apartment"/>
    <x v="1"/>
    <s v="Sunnyside"/>
    <x v="5"/>
    <x v="3"/>
    <n v="1"/>
  </r>
  <r>
    <s v="R 620 000"/>
    <n v="620000"/>
    <s v="2 Bedroom Apartment"/>
    <x v="1"/>
    <s v="Pretoria North"/>
    <x v="1"/>
    <x v="3"/>
    <n v="2"/>
  </r>
  <r>
    <s v="R 499 000"/>
    <n v="499000"/>
    <s v="2 Bedroom Apartment"/>
    <x v="1"/>
    <s v="Sunnyside"/>
    <x v="5"/>
    <x v="3"/>
    <n v="1"/>
  </r>
  <r>
    <s v="R 667 900"/>
    <n v="667900"/>
    <s v="2 Bedroom Apartment"/>
    <x v="1"/>
    <s v="Dorandia"/>
    <x v="1"/>
    <x v="3"/>
    <n v="2"/>
  </r>
  <r>
    <s v="R 460 000"/>
    <n v="460000"/>
    <s v="2 Bedroom Apartment"/>
    <x v="1"/>
    <s v="Silverton"/>
    <x v="0"/>
    <x v="3"/>
    <n v="1"/>
  </r>
  <r>
    <s v="R 590 000"/>
    <n v="590000"/>
    <s v="2.5 Bedroom Apartment"/>
    <x v="1"/>
    <s v="Sunnyside"/>
    <x v="5"/>
    <x v="10"/>
    <s v="1,5"/>
  </r>
  <r>
    <s v="R 599 000"/>
    <n v="599000"/>
    <s v="2 Bedroom Apartment"/>
    <x v="1"/>
    <s v="Pretoria North"/>
    <x v="1"/>
    <x v="3"/>
    <n v="1"/>
  </r>
  <r>
    <s v="R 780 000"/>
    <n v="780000"/>
    <s v="2 Bedroom Apartment"/>
    <x v="1"/>
    <s v="Olympus AH"/>
    <x v="4"/>
    <x v="3"/>
    <n v="1"/>
  </r>
  <r>
    <s v="R 400 000"/>
    <n v="400000"/>
    <s v="2 Bedroom Apartment"/>
    <x v="1"/>
    <s v="Pretoria West"/>
    <x v="2"/>
    <x v="3"/>
    <n v="1"/>
  </r>
  <r>
    <s v="R 460 000"/>
    <n v="460000"/>
    <s v="2 Bedroom Apartment"/>
    <x v="1"/>
    <s v="East Lynne"/>
    <x v="0"/>
    <x v="3"/>
    <n v="1"/>
  </r>
  <r>
    <s v="R 1 780 000"/>
    <n v="1780000"/>
    <s v="2 Bedroom Apartment"/>
    <x v="1"/>
    <s v="Menlo Park"/>
    <x v="0"/>
    <x v="3"/>
    <n v="2"/>
  </r>
  <r>
    <s v="R 640 000"/>
    <n v="640000"/>
    <s v="1 Bedroom Apartment"/>
    <x v="1"/>
    <s v="Lynnwood"/>
    <x v="0"/>
    <x v="7"/>
    <n v="1"/>
  </r>
  <r>
    <s v="R 620 000"/>
    <n v="620000"/>
    <s v="1 Bedroom Apartment"/>
    <x v="1"/>
    <s v="Montana"/>
    <x v="1"/>
    <x v="7"/>
    <n v="1"/>
  </r>
  <r>
    <s v="R 1 029 000"/>
    <n v="1029000"/>
    <s v="2 Bedroom Apartment"/>
    <x v="1"/>
    <s v="Roodeplaat"/>
    <x v="4"/>
    <x v="3"/>
    <n v="1"/>
  </r>
  <r>
    <s v="R 850 000"/>
    <n v="850000"/>
    <s v="2 Bedroom Apartment"/>
    <x v="1"/>
    <s v="Montana Park"/>
    <x v="1"/>
    <x v="3"/>
    <n v="1"/>
  </r>
  <r>
    <s v="R 1 650 000"/>
    <n v="1650000"/>
    <s v="2 Bedroom Apartment"/>
    <x v="1"/>
    <s v="Olympus AH"/>
    <x v="4"/>
    <x v="3"/>
    <n v="2"/>
  </r>
  <r>
    <s v="R 550 000"/>
    <n v="550000"/>
    <s v="2 Bedroom Apartment"/>
    <x v="1"/>
    <s v="Pretoria North"/>
    <x v="1"/>
    <x v="3"/>
    <n v="1"/>
  </r>
  <r>
    <s v="R 695 000"/>
    <n v="695000"/>
    <s v="2 Bedroom Apartment"/>
    <x v="1"/>
    <s v="Pretoria North"/>
    <x v="1"/>
    <x v="3"/>
    <n v="1"/>
  </r>
  <r>
    <s v="R 799 000"/>
    <n v="799000"/>
    <s v="2 Bedroom Apartment"/>
    <x v="1"/>
    <s v="Montana"/>
    <x v="1"/>
    <x v="3"/>
    <n v="1"/>
  </r>
  <r>
    <s v="R 940 000"/>
    <n v="940000"/>
    <s v="3 Bedroom Apartment"/>
    <x v="1"/>
    <s v="Parktown Estate"/>
    <x v="1"/>
    <x v="1"/>
    <n v="2"/>
  </r>
  <r>
    <s v="R 435 000"/>
    <n v="435000"/>
    <s v="2.5 Bedroom Apartment"/>
    <x v="1"/>
    <s v="Gezina"/>
    <x v="1"/>
    <x v="10"/>
    <s v="1,5"/>
  </r>
  <r>
    <s v="R 875 000"/>
    <n v="875000"/>
    <s v="2 Bedroom Apartment"/>
    <x v="1"/>
    <s v="Willow Park Manor"/>
    <x v="0"/>
    <x v="3"/>
    <n v="1"/>
  </r>
  <r>
    <s v="R 400 000"/>
    <n v="400000"/>
    <s v="2 Bedroom Apartment"/>
    <x v="1"/>
    <s v="Pretoria West"/>
    <x v="2"/>
    <x v="3"/>
    <n v="1"/>
  </r>
  <r>
    <s v="R 375 000"/>
    <n v="375000"/>
    <s v="1.5 Bedroom Apartment"/>
    <x v="1"/>
    <s v="Sunnyside"/>
    <x v="5"/>
    <x v="17"/>
    <n v="1"/>
  </r>
  <r>
    <s v="R 580 000"/>
    <n v="580000"/>
    <s v="2 Bedroom Apartment"/>
    <x v="1"/>
    <s v="Lotus Gardens"/>
    <x v="3"/>
    <x v="3"/>
    <n v="1"/>
  </r>
  <r>
    <s v="R 495 000"/>
    <n v="495000"/>
    <s v="2 Bedroom Apartment"/>
    <x v="1"/>
    <s v="Pretoria Central"/>
    <x v="5"/>
    <x v="3"/>
    <n v="1"/>
  </r>
  <r>
    <s v="R 690 000"/>
    <n v="690000"/>
    <s v="2 Bedroom Apartment"/>
    <x v="1"/>
    <s v="Hatfield"/>
    <x v="0"/>
    <x v="3"/>
    <n v="1"/>
  </r>
  <r>
    <s v="R 1 295 000"/>
    <n v="1295000"/>
    <s v="2 Bedroom Apartment"/>
    <x v="1"/>
    <s v="Sinoville"/>
    <x v="1"/>
    <x v="3"/>
    <n v="2"/>
  </r>
  <r>
    <s v="R 399 000"/>
    <n v="399000"/>
    <s v="2 Bedroom Apartment"/>
    <x v="1"/>
    <s v="Pretoria North"/>
    <x v="1"/>
    <x v="3"/>
    <n v="1"/>
  </r>
  <r>
    <s v="R 570 000"/>
    <n v="570000"/>
    <s v="2 Bedroom Apartment"/>
    <x v="1"/>
    <s v="Muckleneuk"/>
    <x v="5"/>
    <x v="3"/>
    <n v="1"/>
  </r>
  <r>
    <s v="R 600 000"/>
    <n v="600000"/>
    <s v="3 Bedroom Apartment"/>
    <x v="1"/>
    <s v="Sunnyside"/>
    <x v="5"/>
    <x v="1"/>
    <n v="1"/>
  </r>
  <r>
    <s v="R 459 000"/>
    <n v="459000"/>
    <s v="2 Bedroom Apartment"/>
    <x v="1"/>
    <s v="Sunnyside"/>
    <x v="5"/>
    <x v="3"/>
    <s v="1,5"/>
  </r>
  <r>
    <s v="R 950 000"/>
    <n v="950000"/>
    <s v="3 Bedroom Apartment"/>
    <x v="1"/>
    <s v="Sterrewag"/>
    <x v="0"/>
    <x v="1"/>
    <n v="2"/>
  </r>
  <r>
    <s v="R 340 000"/>
    <n v="340000"/>
    <s v="2 Bedroom Apartment"/>
    <x v="1"/>
    <s v="Pretoria West"/>
    <x v="2"/>
    <x v="3"/>
    <n v="1"/>
  </r>
  <r>
    <s v="R 1 450 000"/>
    <n v="1450000"/>
    <s v="2 Bedroom Apartment"/>
    <x v="1"/>
    <s v="Hatfield"/>
    <x v="0"/>
    <x v="3"/>
    <n v="2"/>
  </r>
  <r>
    <s v="R 950 000"/>
    <n v="950000"/>
    <s v="3 Bedroom Apartment"/>
    <x v="1"/>
    <s v="Sterrewag"/>
    <x v="0"/>
    <x v="1"/>
    <n v="2"/>
  </r>
  <r>
    <s v="R 745 000"/>
    <n v="745000"/>
    <s v="2 Bedroom Apartment"/>
    <x v="1"/>
    <s v="Montana"/>
    <x v="1"/>
    <x v="3"/>
    <n v="1"/>
  </r>
  <r>
    <s v="R 850 000"/>
    <n v="850000"/>
    <s v="1 Bedroom Apartment"/>
    <x v="1"/>
    <s v="Olympus AH"/>
    <x v="4"/>
    <x v="7"/>
    <n v="1"/>
  </r>
  <r>
    <s v="R 720 000"/>
    <n v="720000"/>
    <s v="2 Bedroom Apartment"/>
    <x v="1"/>
    <s v="Lotus Gardens"/>
    <x v="3"/>
    <x v="3"/>
    <n v="1"/>
  </r>
  <r>
    <s v="R 320 000"/>
    <n v="320000"/>
    <s v="0.5 Bedroom Apartment"/>
    <x v="1"/>
    <s v="Arcadia"/>
    <x v="5"/>
    <x v="2"/>
    <n v="1"/>
  </r>
  <r>
    <s v="R 628 000"/>
    <n v="628000"/>
    <s v="2 Bedroom Apartment"/>
    <x v="1"/>
    <s v="Zambezi Country Estate"/>
    <x v="1"/>
    <x v="3"/>
    <n v="1"/>
  </r>
  <r>
    <s v="R 760 000"/>
    <n v="760000"/>
    <s v="2 Bedroom Apartment"/>
    <x v="1"/>
    <s v="Proclamation Hill"/>
    <x v="2"/>
    <x v="3"/>
    <n v="1"/>
  </r>
  <r>
    <s v="R 280 000"/>
    <n v="280000"/>
    <s v="0.5 Bedroom Apartment"/>
    <x v="1"/>
    <s v="Sunnyside"/>
    <x v="5"/>
    <x v="2"/>
    <n v="1"/>
  </r>
  <r>
    <s v="R 630 000"/>
    <n v="630000"/>
    <s v="2 Bedroom Apartment"/>
    <x v="1"/>
    <s v="Daspoort"/>
    <x v="2"/>
    <x v="3"/>
    <n v="1"/>
  </r>
  <r>
    <s v="R 1 065 000"/>
    <n v="1065000"/>
    <s v="3 Bedroom Apartment"/>
    <x v="1"/>
    <s v="Wonderboom"/>
    <x v="1"/>
    <x v="1"/>
    <n v="1"/>
  </r>
  <r>
    <s v="R 1 045 000"/>
    <n v="1045000"/>
    <s v="1 Bedroom Apartment"/>
    <x v="1"/>
    <s v="Brooklyn"/>
    <x v="0"/>
    <x v="7"/>
    <n v="1"/>
  </r>
  <r>
    <s v="R 2 250 000"/>
    <n v="2250000"/>
    <s v="2 Bedroom Apartment"/>
    <x v="1"/>
    <s v="Menlo Park"/>
    <x v="0"/>
    <x v="3"/>
    <s v="2,5"/>
  </r>
  <r>
    <s v="R 750 000"/>
    <n v="750000"/>
    <s v="2 Bedroom Apartment"/>
    <x v="1"/>
    <s v="Villieria"/>
    <x v="1"/>
    <x v="3"/>
    <n v="1"/>
  </r>
  <r>
    <s v="R 550 000"/>
    <n v="550000"/>
    <s v="2 Bedroom Apartment"/>
    <x v="1"/>
    <s v="Lotus Gardens"/>
    <x v="3"/>
    <x v="3"/>
    <n v="1"/>
  </r>
  <r>
    <s v="R 435 000"/>
    <n v="435000"/>
    <s v="2 Bedroom Apartment"/>
    <x v="1"/>
    <s v="Sunnyside"/>
    <x v="5"/>
    <x v="3"/>
    <n v="1"/>
  </r>
  <r>
    <s v="R 720 000"/>
    <n v="720000"/>
    <s v="2 Bedroom Apartment"/>
    <x v="1"/>
    <s v="Pretoria North"/>
    <x v="1"/>
    <x v="3"/>
    <n v="1"/>
  </r>
  <r>
    <s v="R 500 000"/>
    <n v="500000"/>
    <s v="2 Bedroom Apartment"/>
    <x v="1"/>
    <s v="Pretoria Central"/>
    <x v="5"/>
    <x v="3"/>
    <n v="2"/>
  </r>
  <r>
    <s v="R 350 000"/>
    <n v="350000"/>
    <s v="1 Bedroom Apartment"/>
    <x v="1"/>
    <s v="Philip Nel Park"/>
    <x v="2"/>
    <x v="7"/>
    <n v="1"/>
  </r>
  <r>
    <s v="R 890 000"/>
    <n v="890000"/>
    <s v="2 Bedroom Apartment"/>
    <x v="1"/>
    <s v="Annlin"/>
    <x v="1"/>
    <x v="3"/>
    <n v="2"/>
  </r>
  <r>
    <s v="R 270 000"/>
    <n v="270000"/>
    <s v="0.5 Bedroom Apartment"/>
    <x v="1"/>
    <s v="Pretoria Central"/>
    <x v="5"/>
    <x v="2"/>
    <n v="1"/>
  </r>
  <r>
    <s v="R 690 000"/>
    <n v="690000"/>
    <s v="1 Bedroom Apartment"/>
    <x v="1"/>
    <s v="Lombardy Estate"/>
    <x v="0"/>
    <x v="7"/>
    <n v="1"/>
  </r>
  <r>
    <s v="R 43 970 000"/>
    <n v="43970000"/>
    <s v="81 Bedroom Apartment"/>
    <x v="1"/>
    <s v="Arcadia"/>
    <x v="5"/>
    <x v="28"/>
    <n v="81"/>
  </r>
  <r>
    <s v="R 485 000"/>
    <n v="485000"/>
    <s v="3 Bedroom Apartment"/>
    <x v="1"/>
    <s v="Muckleneuk"/>
    <x v="5"/>
    <x v="1"/>
    <s v="N/A"/>
  </r>
  <r>
    <s v="R 495 000"/>
    <n v="495000"/>
    <s v="1 Bedroom Apartment"/>
    <x v="1"/>
    <s v="Waverley"/>
    <x v="1"/>
    <x v="7"/>
    <n v="1"/>
  </r>
  <r>
    <s v="R 43 970 000"/>
    <n v="43970000"/>
    <s v="81 Bedroom Apartment"/>
    <x v="1"/>
    <s v="Arcadia"/>
    <x v="5"/>
    <x v="28"/>
    <n v="81"/>
  </r>
  <r>
    <s v="R 385 000"/>
    <n v="385000"/>
    <s v="1 Bedroom Apartment"/>
    <x v="1"/>
    <s v="Gezina"/>
    <x v="1"/>
    <x v="7"/>
    <n v="1"/>
  </r>
  <r>
    <s v="R 310 000"/>
    <n v="310000"/>
    <s v="0.5 Bedroom Apartment"/>
    <x v="1"/>
    <s v="Sunnyside"/>
    <x v="5"/>
    <x v="2"/>
    <n v="1"/>
  </r>
  <r>
    <s v="R 480 000"/>
    <n v="480000"/>
    <s v="2 Bedroom Apartment"/>
    <x v="1"/>
    <s v="Sunnyside"/>
    <x v="5"/>
    <x v="3"/>
    <n v="1"/>
  </r>
  <r>
    <s v="R 440 000"/>
    <n v="440000"/>
    <s v="2 Bedroom Apartment"/>
    <x v="1"/>
    <s v="Pretoria West"/>
    <x v="2"/>
    <x v="3"/>
    <n v="1"/>
  </r>
  <r>
    <s v="R 495 000"/>
    <n v="495000"/>
    <s v="3 Bedroom Apartment"/>
    <x v="1"/>
    <s v="Sunnyside"/>
    <x v="5"/>
    <x v="1"/>
    <n v="1"/>
  </r>
  <r>
    <s v="R 495 000"/>
    <n v="495000"/>
    <s v="3 Bedroom Apartment"/>
    <x v="1"/>
    <s v="Sunnyside"/>
    <x v="5"/>
    <x v="1"/>
    <n v="1"/>
  </r>
  <r>
    <s v="R 510 000"/>
    <n v="510000"/>
    <s v="1 Bedroom Apartment"/>
    <x v="1"/>
    <s v="Waverley"/>
    <x v="1"/>
    <x v="7"/>
    <n v="1"/>
  </r>
  <r>
    <s v="R 260 000"/>
    <n v="260000"/>
    <s v="1 Bedroom Apartment"/>
    <x v="1"/>
    <s v="Trevenna"/>
    <x v="5"/>
    <x v="7"/>
    <n v="1"/>
  </r>
  <r>
    <s v="R 595 000"/>
    <n v="595000"/>
    <s v="2 Bedroom Apartment"/>
    <x v="1"/>
    <s v="Annlin-Wes"/>
    <x v="1"/>
    <x v="3"/>
    <n v="1"/>
  </r>
  <r>
    <s v="R 750 000"/>
    <n v="750000"/>
    <s v="2 Bedroom Apartment"/>
    <x v="1"/>
    <s v="Montana Tuine"/>
    <x v="1"/>
    <x v="3"/>
    <n v="1"/>
  </r>
  <r>
    <s v="R 1 245 000"/>
    <n v="1245000"/>
    <s v="2 Bedroom Apartment"/>
    <x v="1"/>
    <s v="Equestria"/>
    <x v="0"/>
    <x v="3"/>
    <n v="1"/>
  </r>
  <r>
    <s v="R 380 000"/>
    <n v="380000"/>
    <s v="2 Bedroom Apartment"/>
    <x v="1"/>
    <s v="Pretoria North"/>
    <x v="1"/>
    <x v="3"/>
    <n v="1"/>
  </r>
  <r>
    <s v="R 499 000"/>
    <n v="499000"/>
    <s v="2 Bedroom Apartment"/>
    <x v="1"/>
    <s v="Pretoria North"/>
    <x v="1"/>
    <x v="3"/>
    <n v="1"/>
  </r>
  <r>
    <s v="R 500 000"/>
    <n v="500000"/>
    <s v="2 Bedroom Apartment"/>
    <x v="1"/>
    <s v="Pretoria North"/>
    <x v="1"/>
    <x v="3"/>
    <n v="2"/>
  </r>
  <r>
    <s v="R 695 000"/>
    <n v="695000"/>
    <s v="2.5 Bedroom Apartment"/>
    <x v="1"/>
    <s v="Waverley"/>
    <x v="1"/>
    <x v="10"/>
    <n v="1"/>
  </r>
  <r>
    <s v="R 846 000"/>
    <n v="846000"/>
    <s v="1 Bedroom Apartment"/>
    <x v="1"/>
    <s v="Willow Park Manor"/>
    <x v="0"/>
    <x v="7"/>
    <n v="1"/>
  </r>
  <r>
    <s v="R 649 000"/>
    <n v="649000"/>
    <s v="2 Bedroom Apartment"/>
    <x v="1"/>
    <s v="Pretoria West"/>
    <x v="2"/>
    <x v="3"/>
    <n v="1"/>
  </r>
  <r>
    <s v="R 499 000"/>
    <n v="499000"/>
    <s v="2 Bedroom Apartment"/>
    <x v="1"/>
    <s v="Gezina"/>
    <x v="1"/>
    <x v="3"/>
    <n v="1"/>
  </r>
  <r>
    <s v="R 450 000"/>
    <n v="450000"/>
    <s v="2 Bedroom Apartment"/>
    <x v="1"/>
    <s v="Sunnyside"/>
    <x v="5"/>
    <x v="3"/>
    <n v="1"/>
  </r>
  <r>
    <s v="R 490 000"/>
    <n v="490000"/>
    <s v="2 Bedroom Apartment"/>
    <x v="1"/>
    <s v="Lotus Gardens"/>
    <x v="3"/>
    <x v="3"/>
    <n v="1"/>
  </r>
  <r>
    <s v="R 260 000"/>
    <n v="260000"/>
    <s v="1 Bedroom Apartment"/>
    <x v="1"/>
    <s v="Sunnyside"/>
    <x v="5"/>
    <x v="7"/>
    <n v="1"/>
  </r>
  <r>
    <s v="R 395 000"/>
    <n v="395000"/>
    <s v="1 Bedroom Apartment"/>
    <x v="1"/>
    <s v="Muckleneuk"/>
    <x v="5"/>
    <x v="7"/>
    <n v="1"/>
  </r>
  <r>
    <s v="R 260 000"/>
    <n v="260000"/>
    <s v="1 Bedroom Apartment"/>
    <x v="1"/>
    <s v="Trevenna"/>
    <x v="5"/>
    <x v="7"/>
    <n v="1"/>
  </r>
  <r>
    <s v="R 405 000"/>
    <n v="405000"/>
    <s v="1 Bedroom Apartment"/>
    <x v="1"/>
    <s v="Muckleneuk"/>
    <x v="5"/>
    <x v="7"/>
    <n v="1"/>
  </r>
  <r>
    <s v="R 270 000"/>
    <n v="270000"/>
    <s v="1 Bedroom Apartment"/>
    <x v="1"/>
    <s v="Pretoria West"/>
    <x v="2"/>
    <x v="7"/>
    <n v="1"/>
  </r>
  <r>
    <s v="R 3 650 000"/>
    <n v="3650000"/>
    <s v="3 Bedroom Apartment"/>
    <x v="1"/>
    <s v="Baileys Muckleneuk"/>
    <x v="0"/>
    <x v="1"/>
    <s v="2,5"/>
  </r>
  <r>
    <s v="R 650 000"/>
    <n v="650000"/>
    <s v="1 Bedroom Apartment"/>
    <x v="1"/>
    <s v="Hatfield"/>
    <x v="0"/>
    <x v="7"/>
    <n v="1"/>
  </r>
  <r>
    <s v="R 889 000"/>
    <n v="889000"/>
    <s v="2 Bedroom Apartment"/>
    <x v="1"/>
    <s v="Roodeplaat"/>
    <x v="4"/>
    <x v="3"/>
    <n v="1"/>
  </r>
  <r>
    <s v="R 440 000"/>
    <n v="440000"/>
    <s v="3 Bedroom Apartment"/>
    <x v="1"/>
    <s v="Gezina"/>
    <x v="1"/>
    <x v="1"/>
    <n v="1"/>
  </r>
  <r>
    <s v="R 395 000"/>
    <n v="395000"/>
    <s v="2 Bedroom Apartment"/>
    <x v="1"/>
    <s v="Sunnyside"/>
    <x v="5"/>
    <x v="3"/>
    <n v="1"/>
  </r>
  <r>
    <s v="R 445 000"/>
    <n v="445000"/>
    <s v="1.5 Bedroom Apartment"/>
    <x v="1"/>
    <s v="Muckleneuk"/>
    <x v="5"/>
    <x v="17"/>
    <s v="1,5"/>
  </r>
  <r>
    <s v="R 410 000"/>
    <n v="410000"/>
    <s v="3 Bedroom Apartment"/>
    <x v="1"/>
    <s v="Sunnyside"/>
    <x v="5"/>
    <x v="1"/>
    <n v="1"/>
  </r>
  <r>
    <s v="R 840 000"/>
    <n v="840000"/>
    <s v="2 Bedroom Apartment"/>
    <x v="1"/>
    <s v="Annlin"/>
    <x v="1"/>
    <x v="3"/>
    <n v="1"/>
  </r>
  <r>
    <s v="R 830 000"/>
    <n v="830000"/>
    <s v="1 Bedroom Apartment"/>
    <x v="1"/>
    <s v="Hatfield"/>
    <x v="0"/>
    <x v="7"/>
    <n v="1"/>
  </r>
  <r>
    <s v="R 575 000"/>
    <n v="575000"/>
    <s v="3 Bedroom Apartment"/>
    <x v="1"/>
    <s v="Sunnyside"/>
    <x v="5"/>
    <x v="1"/>
    <n v="1"/>
  </r>
  <r>
    <s v="R 210 000"/>
    <n v="210000"/>
    <s v="0.5 Bedroom Apartment"/>
    <x v="1"/>
    <s v="Pretoria Central"/>
    <x v="5"/>
    <x v="2"/>
    <n v="1"/>
  </r>
  <r>
    <s v="R 650 000"/>
    <n v="650000"/>
    <s v="2 Bedroom Apartment"/>
    <x v="1"/>
    <s v="Sunnyside"/>
    <x v="5"/>
    <x v="3"/>
    <s v="1,5"/>
  </r>
  <r>
    <s v="R 299 000"/>
    <n v="299000"/>
    <s v="0.5 Bedroom Apartment"/>
    <x v="1"/>
    <s v="Pretoria North"/>
    <x v="1"/>
    <x v="2"/>
    <n v="1"/>
  </r>
  <r>
    <s v="R 390 000"/>
    <n v="390000"/>
    <s v="1 Bedroom Apartment"/>
    <x v="1"/>
    <s v="Sunnyside"/>
    <x v="5"/>
    <x v="7"/>
    <n v="1"/>
  </r>
  <r>
    <s v="R 660 000"/>
    <n v="660000"/>
    <s v="2 Bedroom Apartment"/>
    <x v="1"/>
    <s v="Pretoria West"/>
    <x v="2"/>
    <x v="3"/>
    <n v="1"/>
  </r>
  <r>
    <s v="R 449 000"/>
    <n v="449000"/>
    <s v="2 Bedroom Apartment"/>
    <x v="1"/>
    <s v="Silverton"/>
    <x v="0"/>
    <x v="3"/>
    <n v="1"/>
  </r>
  <r>
    <s v="R 889 000"/>
    <n v="889000"/>
    <s v="2 Bedroom Apartment"/>
    <x v="1"/>
    <s v="Roodeplaat"/>
    <x v="4"/>
    <x v="3"/>
    <n v="1"/>
  </r>
  <r>
    <s v="R 760 000"/>
    <n v="760000"/>
    <s v="1 Bedroom Apartment"/>
    <x v="1"/>
    <s v="Montana"/>
    <x v="1"/>
    <x v="7"/>
    <n v="1"/>
  </r>
  <r>
    <s v="R 480 000"/>
    <n v="480000"/>
    <s v="2 Bedroom Apartment"/>
    <x v="1"/>
    <s v="Pretoria Gardens"/>
    <x v="2"/>
    <x v="3"/>
    <n v="1"/>
  </r>
  <r>
    <s v="R 690 000"/>
    <n v="690000"/>
    <s v="3 Bedroom Apartment"/>
    <x v="1"/>
    <s v="Sunnyside"/>
    <x v="5"/>
    <x v="1"/>
    <n v="2"/>
  </r>
  <r>
    <s v="R 620 000"/>
    <n v="620000"/>
    <s v="2 Bedroom Apartment"/>
    <x v="1"/>
    <s v="Danville"/>
    <x v="2"/>
    <x v="3"/>
    <n v="1"/>
  </r>
  <r>
    <s v="R 485 000"/>
    <n v="485000"/>
    <s v="1 Bedroom Apartment"/>
    <x v="1"/>
    <s v="Willow Acres"/>
    <x v="0"/>
    <x v="7"/>
    <n v="1"/>
  </r>
  <r>
    <s v="R 540 000"/>
    <n v="540000"/>
    <s v="0.5 Bedroom Apartment"/>
    <x v="1"/>
    <s v="Riviera"/>
    <x v="5"/>
    <x v="2"/>
    <n v="1"/>
  </r>
  <r>
    <s v="R 1 120 000"/>
    <n v="1120000"/>
    <s v="3 Bedroom Apartment"/>
    <x v="1"/>
    <s v="Twee Riviere Lifestyle Estate"/>
    <x v="1"/>
    <x v="1"/>
    <s v="2,5"/>
  </r>
  <r>
    <s v="R 950 000"/>
    <n v="950000"/>
    <s v="2 Bedroom Apartment"/>
    <x v="1"/>
    <s v="Groenkloof"/>
    <x v="6"/>
    <x v="3"/>
    <n v="1"/>
  </r>
  <r>
    <s v="R 750 000"/>
    <n v="750000"/>
    <s v="2 Bedroom Apartment"/>
    <x v="1"/>
    <s v="Doornpoort"/>
    <x v="1"/>
    <x v="3"/>
    <n v="2"/>
  </r>
  <r>
    <s v="R 700 000"/>
    <n v="700000"/>
    <s v="2 Bedroom Apartment"/>
    <x v="1"/>
    <s v="Pretoria North"/>
    <x v="1"/>
    <x v="3"/>
    <n v="1"/>
  </r>
  <r>
    <s v="R 1 550 000"/>
    <n v="1550000"/>
    <s v="2 Bedroom Apartment"/>
    <x v="1"/>
    <s v="Willow Park Manor"/>
    <x v="0"/>
    <x v="3"/>
    <n v="2"/>
  </r>
  <r>
    <s v="R 640 000"/>
    <n v="640000"/>
    <s v="1 Bedroom Apartment"/>
    <x v="1"/>
    <s v="Hatfield"/>
    <x v="0"/>
    <x v="7"/>
    <n v="1"/>
  </r>
  <r>
    <s v="R 460 000"/>
    <n v="460000"/>
    <s v="1.5 Bedroom Apartment"/>
    <x v="1"/>
    <s v="Gezina"/>
    <x v="1"/>
    <x v="17"/>
    <n v="1"/>
  </r>
  <r>
    <s v="R 3 200 000"/>
    <n v="3200000"/>
    <s v="3 Bedroom Apartment"/>
    <x v="1"/>
    <s v="Waterkloof"/>
    <x v="0"/>
    <x v="1"/>
    <n v="3"/>
  </r>
  <r>
    <s v="R 380 000"/>
    <n v="380000"/>
    <s v="2 Bedroom Apartment"/>
    <x v="1"/>
    <s v="Muckleneuk"/>
    <x v="5"/>
    <x v="3"/>
    <n v="2"/>
  </r>
  <r>
    <s v="R 548 000"/>
    <n v="548000"/>
    <s v="2 Bedroom Apartment"/>
    <x v="1"/>
    <s v="Pretoria North"/>
    <x v="1"/>
    <x v="3"/>
    <n v="1"/>
  </r>
  <r>
    <s v="R 539 000"/>
    <n v="539000"/>
    <s v="2 Bedroom Apartment"/>
    <x v="1"/>
    <s v="Pretoria North"/>
    <x v="1"/>
    <x v="3"/>
    <s v="1,5"/>
  </r>
  <r>
    <s v="R 890 000"/>
    <n v="890000"/>
    <s v="2 Bedroom Apartment"/>
    <x v="1"/>
    <s v="Hatfield"/>
    <x v="0"/>
    <x v="3"/>
    <n v="1"/>
  </r>
  <r>
    <s v="R 2 578 925"/>
    <n v="2578925"/>
    <s v="3 Bedroom Apartment"/>
    <x v="1"/>
    <s v="Blyde Riverwalk Estate"/>
    <x v="0"/>
    <x v="1"/>
    <n v="2"/>
  </r>
  <r>
    <s v="R 530 000"/>
    <n v="530000"/>
    <s v="2 Bedroom Apartment"/>
    <x v="1"/>
    <s v="Pretoria North"/>
    <x v="1"/>
    <x v="3"/>
    <n v="1"/>
  </r>
  <r>
    <s v="R 575 000"/>
    <n v="575000"/>
    <s v="2 Bedroom Apartment"/>
    <x v="1"/>
    <s v="Montana Tuine"/>
    <x v="1"/>
    <x v="3"/>
    <n v="1"/>
  </r>
  <r>
    <s v="R 450 000"/>
    <n v="450000"/>
    <s v="2 Bedroom Apartment"/>
    <x v="1"/>
    <s v="Pretoria North"/>
    <x v="1"/>
    <x v="3"/>
    <n v="1"/>
  </r>
  <r>
    <s v="R 895 000"/>
    <n v="895000"/>
    <s v="2 Bedroom Apartment"/>
    <x v="1"/>
    <s v="Rietfontein"/>
    <x v="1"/>
    <x v="3"/>
    <n v="1"/>
  </r>
  <r>
    <s v="R 280 000"/>
    <n v="280000"/>
    <s v="1 Bedroom Apartment"/>
    <x v="1"/>
    <s v="Sunnyside"/>
    <x v="5"/>
    <x v="7"/>
    <n v="1"/>
  </r>
  <r>
    <s v="R 320 000"/>
    <n v="320000"/>
    <s v="1 Bedroom Apartment"/>
    <x v="1"/>
    <s v="Arcadia"/>
    <x v="5"/>
    <x v="7"/>
    <n v="1"/>
  </r>
  <r>
    <s v="R 550 000"/>
    <n v="550000"/>
    <s v="3 Bedroom Apartment"/>
    <x v="1"/>
    <s v="Sunnyside"/>
    <x v="5"/>
    <x v="1"/>
    <n v="1"/>
  </r>
  <r>
    <s v="R 350 000"/>
    <n v="350000"/>
    <s v="0.5 Bedroom Apartment"/>
    <x v="1"/>
    <s v="Gezina"/>
    <x v="1"/>
    <x v="2"/>
    <n v="1"/>
  </r>
  <r>
    <s v="R 850 000"/>
    <n v="850000"/>
    <s v="2 Bedroom Apartment"/>
    <x v="1"/>
    <s v="Lynnwood"/>
    <x v="0"/>
    <x v="3"/>
    <n v="1"/>
  </r>
  <r>
    <s v="R 590 000"/>
    <n v="590000"/>
    <s v="2 Bedroom Apartment"/>
    <x v="1"/>
    <s v="Pretoria North"/>
    <x v="1"/>
    <x v="3"/>
    <n v="1"/>
  </r>
  <r>
    <s v="R 449 999"/>
    <n v="449999"/>
    <s v="2 Bedroom Apartment"/>
    <x v="1"/>
    <s v="Sunnyside"/>
    <x v="5"/>
    <x v="3"/>
    <n v="1"/>
  </r>
  <r>
    <s v="R 495 000"/>
    <n v="495000"/>
    <s v="2 Bedroom Apartment"/>
    <x v="1"/>
    <s v="Pretoria Central"/>
    <x v="5"/>
    <x v="3"/>
    <n v="2"/>
  </r>
  <r>
    <s v="R 555 000"/>
    <n v="555000"/>
    <s v="2 Bedroom Apartment"/>
    <x v="1"/>
    <s v="Suiderberg"/>
    <x v="1"/>
    <x v="3"/>
    <n v="1"/>
  </r>
  <r>
    <s v="R 720 000"/>
    <n v="720000"/>
    <s v="3 Bedroom Apartment"/>
    <x v="1"/>
    <s v="Suiderberg"/>
    <x v="1"/>
    <x v="1"/>
    <n v="2"/>
  </r>
  <r>
    <s v="R 355 000"/>
    <n v="355000"/>
    <s v="1 Bedroom Apartment"/>
    <x v="1"/>
    <s v="Sunnyside"/>
    <x v="5"/>
    <x v="7"/>
    <n v="1"/>
  </r>
  <r>
    <s v="R 400 000"/>
    <n v="400000"/>
    <s v="1 Bedroom Apartment"/>
    <x v="1"/>
    <s v="Pretoria North"/>
    <x v="1"/>
    <x v="7"/>
    <s v="1,5"/>
  </r>
  <r>
    <s v="R 449 999"/>
    <n v="449999"/>
    <s v="2 Bedroom Apartment"/>
    <x v="1"/>
    <s v="Sunnyside"/>
    <x v="5"/>
    <x v="3"/>
    <n v="1"/>
  </r>
  <r>
    <s v="R 21 600 000"/>
    <n v="21600000"/>
    <s v="36 Bedroom Apartment"/>
    <x v="1"/>
    <s v="Arcadia"/>
    <x v="5"/>
    <x v="42"/>
    <n v="36"/>
  </r>
  <r>
    <s v="R 589 000"/>
    <n v="589000"/>
    <s v="2 Bedroom Apartment"/>
    <x v="1"/>
    <s v="Lotus Gardens"/>
    <x v="3"/>
    <x v="3"/>
    <n v="1"/>
  </r>
  <r>
    <s v="R 480 000"/>
    <n v="480000"/>
    <s v="1.5 Bedroom Apartment"/>
    <x v="1"/>
    <s v="Gezina"/>
    <x v="1"/>
    <x v="17"/>
    <n v="1"/>
  </r>
  <r>
    <s v="R 400 000"/>
    <n v="400000"/>
    <s v="1 Bedroom Apartment"/>
    <x v="1"/>
    <s v="Pretoria West"/>
    <x v="2"/>
    <x v="7"/>
    <n v="1"/>
  </r>
  <r>
    <s v="R 1 180 000"/>
    <n v="1180000"/>
    <s v="1 Bedroom Apartment"/>
    <x v="1"/>
    <s v="Menlo Park"/>
    <x v="0"/>
    <x v="7"/>
    <n v="1"/>
  </r>
  <r>
    <s v="R 928 000"/>
    <n v="928000"/>
    <s v="3 Bedroom Apartment"/>
    <x v="1"/>
    <s v="Suiderberg"/>
    <x v="1"/>
    <x v="1"/>
    <n v="2"/>
  </r>
  <r>
    <s v="R 699 000"/>
    <n v="699000"/>
    <s v="2 Bedroom Apartment"/>
    <x v="1"/>
    <s v="Montana Tuine"/>
    <x v="1"/>
    <x v="3"/>
    <n v="1"/>
  </r>
  <r>
    <s v="R 565 000"/>
    <n v="565000"/>
    <s v="2 Bedroom Apartment"/>
    <x v="1"/>
    <s v="Dorandia"/>
    <x v="1"/>
    <x v="3"/>
    <n v="1"/>
  </r>
  <r>
    <s v="R 436 800"/>
    <n v="436800"/>
    <s v="2 Bedroom Apartment"/>
    <x v="1"/>
    <s v="Pretoria Central"/>
    <x v="5"/>
    <x v="3"/>
    <n v="1"/>
  </r>
  <r>
    <s v="R 750 000"/>
    <n v="750000"/>
    <s v="2 Bedroom Apartment"/>
    <x v="1"/>
    <s v="Boardwalk"/>
    <x v="0"/>
    <x v="3"/>
    <n v="1"/>
  </r>
  <r>
    <s v="R 600 000"/>
    <n v="600000"/>
    <s v="2 Bedroom Apartment"/>
    <x v="1"/>
    <s v="Montana Tuine"/>
    <x v="1"/>
    <x v="3"/>
    <n v="1"/>
  </r>
  <r>
    <s v="R 340 000"/>
    <n v="340000"/>
    <s v="1 Bedroom Apartment"/>
    <x v="1"/>
    <s v="Sunnyside"/>
    <x v="5"/>
    <x v="7"/>
    <n v="1"/>
  </r>
  <r>
    <s v="R 280 000"/>
    <n v="280000"/>
    <s v="2 Bedroom Apartment"/>
    <x v="1"/>
    <s v="Pretoria West"/>
    <x v="2"/>
    <x v="3"/>
    <n v="1"/>
  </r>
  <r>
    <s v="R 590 000"/>
    <n v="590000"/>
    <s v="2 Bedroom Apartment"/>
    <x v="1"/>
    <s v="Silverton"/>
    <x v="0"/>
    <x v="3"/>
    <n v="1"/>
  </r>
  <r>
    <s v="R 350 000"/>
    <n v="350000"/>
    <s v="0.5 Bedroom Apartment"/>
    <x v="1"/>
    <s v="Pretoria Central"/>
    <x v="5"/>
    <x v="2"/>
    <n v="1"/>
  </r>
  <r>
    <s v="R 1 180 000"/>
    <n v="1180000"/>
    <s v="1 Bedroom Apartment"/>
    <x v="1"/>
    <s v="Menlo Park"/>
    <x v="0"/>
    <x v="7"/>
    <n v="1"/>
  </r>
  <r>
    <s v="R 595 000"/>
    <n v="595000"/>
    <s v="3 Bedroom Apartment"/>
    <x v="1"/>
    <s v="Pretoria Central"/>
    <x v="5"/>
    <x v="1"/>
    <n v="2"/>
  </r>
  <r>
    <s v="R 725 000"/>
    <n v="725000"/>
    <s v="3 Bedroom Apartment"/>
    <x v="1"/>
    <s v="Sunnyside"/>
    <x v="5"/>
    <x v="1"/>
    <n v="2"/>
  </r>
  <r>
    <s v="R 500 000"/>
    <n v="500000"/>
    <s v="2 Bedroom Apartment"/>
    <x v="1"/>
    <s v="Silverton"/>
    <x v="0"/>
    <x v="3"/>
    <n v="1"/>
  </r>
  <r>
    <s v="R 16 125 000"/>
    <n v="16125000"/>
    <s v="24 Bedroom Apartment"/>
    <x v="1"/>
    <s v="Pretoria North"/>
    <x v="1"/>
    <x v="26"/>
    <n v="24"/>
  </r>
  <r>
    <s v="R 550 000"/>
    <n v="550000"/>
    <s v="2 Bedroom Apartment"/>
    <x v="1"/>
    <s v="Pretoria West"/>
    <x v="2"/>
    <x v="3"/>
    <n v="1"/>
  </r>
  <r>
    <s v="R 690 000"/>
    <n v="690000"/>
    <s v="2 Bedroom Apartment"/>
    <x v="1"/>
    <s v="Waverley"/>
    <x v="1"/>
    <x v="3"/>
    <n v="1"/>
  </r>
  <r>
    <s v="R 1 300 000"/>
    <n v="1300000"/>
    <s v="3 Bedroom Apartment"/>
    <x v="1"/>
    <s v="Wonderboom"/>
    <x v="1"/>
    <x v="1"/>
    <n v="1"/>
  </r>
  <r>
    <s v="R 660 000"/>
    <n v="660000"/>
    <s v="2 Bedroom Apartment"/>
    <x v="1"/>
    <s v="Pretoria North"/>
    <x v="1"/>
    <x v="3"/>
    <n v="1"/>
  </r>
  <r>
    <s v="R 1 270 000"/>
    <n v="1270000"/>
    <s v="2 Bedroom Apartment"/>
    <x v="1"/>
    <s v="Annlin"/>
    <x v="1"/>
    <x v="3"/>
    <n v="2"/>
  </r>
  <r>
    <s v="R 635 900"/>
    <n v="635900"/>
    <s v="2 Bedroom Apartment"/>
    <x v="1"/>
    <s v="Dorandia"/>
    <x v="1"/>
    <x v="3"/>
    <n v="1"/>
  </r>
  <r>
    <s v="R 520 000"/>
    <n v="520000"/>
    <s v="2 Bedroom Apartment"/>
    <x v="1"/>
    <s v="Sunnyside"/>
    <x v="5"/>
    <x v="3"/>
    <n v="1"/>
  </r>
  <r>
    <s v="R 540 000"/>
    <n v="540000"/>
    <s v="0.5 Bedroom Apartment"/>
    <x v="1"/>
    <s v="Hatfield"/>
    <x v="0"/>
    <x v="2"/>
    <n v="1"/>
  </r>
  <r>
    <s v="R 546 000"/>
    <n v="546000"/>
    <s v="2 Bedroom Apartment"/>
    <x v="1"/>
    <s v="Pretoria North"/>
    <x v="1"/>
    <x v="3"/>
    <n v="2"/>
  </r>
  <r>
    <s v="R 895 000"/>
    <n v="895000"/>
    <s v="2 Bedroom Apartment"/>
    <x v="1"/>
    <s v="Montana"/>
    <x v="1"/>
    <x v="3"/>
    <n v="1"/>
  </r>
  <r>
    <s v="R 445 000"/>
    <n v="445000"/>
    <s v="2 Bedroom Apartment"/>
    <x v="1"/>
    <s v="Silverton"/>
    <x v="0"/>
    <x v="3"/>
    <n v="1"/>
  </r>
  <r>
    <s v="R 595 000"/>
    <n v="595000"/>
    <s v="2 Bedroom Apartment"/>
    <x v="1"/>
    <s v="Pretoria Gardens"/>
    <x v="2"/>
    <x v="3"/>
    <n v="1"/>
  </r>
  <r>
    <s v="R 1 390 000"/>
    <n v="1390000"/>
    <s v="2 Bedroom Apartment"/>
    <x v="1"/>
    <s v="Monument Park"/>
    <x v="6"/>
    <x v="3"/>
    <n v="2"/>
  </r>
  <r>
    <s v="R 480 500"/>
    <n v="480500"/>
    <s v="2 Bedroom Apartment"/>
    <x v="1"/>
    <s v="Pretoria North"/>
    <x v="1"/>
    <x v="3"/>
    <n v="1"/>
  </r>
  <r>
    <s v="R 1 350 000"/>
    <n v="1350000"/>
    <s v="3 Bedroom Apartment"/>
    <x v="1"/>
    <s v="Lombardy Estate"/>
    <x v="0"/>
    <x v="1"/>
    <n v="2"/>
  </r>
  <r>
    <s v="R 550 000"/>
    <n v="550000"/>
    <s v="1 Bedroom Apartment"/>
    <x v="1"/>
    <s v="Hatfield"/>
    <x v="0"/>
    <x v="7"/>
    <n v="1"/>
  </r>
  <r>
    <s v="R 310 000"/>
    <n v="310000"/>
    <s v="2 Bedroom Apartment"/>
    <x v="1"/>
    <s v="Sunnyside"/>
    <x v="5"/>
    <x v="3"/>
    <n v="1"/>
  </r>
  <r>
    <s v="R 329 900"/>
    <n v="329900"/>
    <s v="1 Bedroom Apartment"/>
    <x v="1"/>
    <s v="Sunnyside"/>
    <x v="5"/>
    <x v="7"/>
    <n v="1"/>
  </r>
  <r>
    <s v="R 520 000"/>
    <n v="520000"/>
    <s v="2 Bedroom Apartment"/>
    <x v="1"/>
    <s v="Sunnyside"/>
    <x v="5"/>
    <x v="3"/>
    <n v="1"/>
  </r>
  <r>
    <s v="R 829 900"/>
    <n v="829900"/>
    <s v="3 Bedroom Apartment"/>
    <x v="1"/>
    <s v="Mountain View"/>
    <x v="1"/>
    <x v="1"/>
    <s v="1,5"/>
  </r>
  <r>
    <s v="R 380 000"/>
    <n v="380000"/>
    <s v="1 Bedroom Apartment"/>
    <x v="1"/>
    <s v="Arcadia"/>
    <x v="5"/>
    <x v="7"/>
    <s v="N/A"/>
  </r>
  <r>
    <s v="R 830 000"/>
    <n v="830000"/>
    <s v="1 Bedroom Apartment"/>
    <x v="1"/>
    <s v="Hatfield"/>
    <x v="0"/>
    <x v="7"/>
    <n v="1"/>
  </r>
  <r>
    <s v="R 990 000"/>
    <n v="990000"/>
    <s v="2 Bedroom Apartment"/>
    <x v="1"/>
    <s v="Olympus AH"/>
    <x v="4"/>
    <x v="3"/>
    <n v="1"/>
  </r>
  <r>
    <s v="R 1 195 000"/>
    <n v="1195000"/>
    <s v="2 Bedroom Apartment"/>
    <x v="1"/>
    <s v="Newlands"/>
    <x v="0"/>
    <x v="3"/>
    <n v="2"/>
  </r>
  <r>
    <s v="R 398 000"/>
    <n v="398000"/>
    <s v="2 Bedroom Apartment"/>
    <x v="1"/>
    <s v="Muckleneuk"/>
    <x v="5"/>
    <x v="3"/>
    <n v="1"/>
  </r>
  <r>
    <s v="R 320 000"/>
    <n v="320000"/>
    <s v="0.5 Bedroom Apartment"/>
    <x v="1"/>
    <s v="Arcadia"/>
    <x v="5"/>
    <x v="2"/>
    <n v="1"/>
  </r>
  <r>
    <s v="R 550 000"/>
    <n v="550000"/>
    <s v="2 Bedroom Apartment"/>
    <x v="1"/>
    <s v="Sunnyside"/>
    <x v="5"/>
    <x v="3"/>
    <n v="1"/>
  </r>
  <r>
    <s v="R 500 000"/>
    <n v="500000"/>
    <s v="5 Bedroom Apartment"/>
    <x v="1"/>
    <s v="Sunnyside"/>
    <x v="5"/>
    <x v="2"/>
    <n v="2"/>
  </r>
  <r>
    <s v="R 500 000"/>
    <n v="500000"/>
    <s v="5 Bedroom Apartment"/>
    <x v="1"/>
    <s v="Sunnyside"/>
    <x v="5"/>
    <x v="2"/>
    <n v="2"/>
  </r>
  <r>
    <s v="R 870 000"/>
    <n v="870000"/>
    <s v="1 Bedroom Apartment"/>
    <x v="1"/>
    <s v="Hatfield"/>
    <x v="0"/>
    <x v="7"/>
    <n v="1"/>
  </r>
  <r>
    <s v="R 899 000"/>
    <n v="899000"/>
    <s v="2 Bedroom Apartment"/>
    <x v="1"/>
    <s v="Pretoria North"/>
    <x v="1"/>
    <x v="3"/>
    <n v="1"/>
  </r>
  <r>
    <s v="R 820 000"/>
    <n v="820000"/>
    <s v="2 Bedroom Apartment"/>
    <x v="1"/>
    <s v="Olympus AH"/>
    <x v="4"/>
    <x v="3"/>
    <n v="1"/>
  </r>
  <r>
    <s v="R 750 000"/>
    <n v="750000"/>
    <s v="2 Bedroom Apartment"/>
    <x v="1"/>
    <s v="Pretoria North"/>
    <x v="1"/>
    <x v="3"/>
    <n v="2"/>
  </r>
  <r>
    <s v="R 390 000"/>
    <n v="390000"/>
    <s v="1.5 Bedroom Apartment"/>
    <x v="1"/>
    <s v="Eloffsdal"/>
    <x v="1"/>
    <x v="17"/>
    <n v="1"/>
  </r>
  <r>
    <s v="R 440 000"/>
    <n v="440000"/>
    <s v="1 Bedroom Apartment"/>
    <x v="1"/>
    <s v="Silverton"/>
    <x v="0"/>
    <x v="7"/>
    <n v="1"/>
  </r>
  <r>
    <s v="R 550 000"/>
    <n v="550000"/>
    <s v="2 Bedroom Apartment"/>
    <x v="1"/>
    <s v="Sunnyside"/>
    <x v="5"/>
    <x v="3"/>
    <n v="1"/>
  </r>
  <r>
    <s v="R 539 900"/>
    <n v="539900"/>
    <s v="2 Bedroom Apartment"/>
    <x v="1"/>
    <s v="Claremont"/>
    <x v="2"/>
    <x v="3"/>
    <n v="2"/>
  </r>
  <r>
    <s v="R 660 000"/>
    <n v="660000"/>
    <s v="3 Bedroom Apartment"/>
    <x v="1"/>
    <s v="Pretoria North"/>
    <x v="1"/>
    <x v="1"/>
    <n v="2"/>
  </r>
  <r>
    <s v="R 650 000"/>
    <n v="650000"/>
    <s v="2 Bedroom Apartment"/>
    <x v="1"/>
    <s v="Pretoria North"/>
    <x v="1"/>
    <x v="3"/>
    <n v="1"/>
  </r>
  <r>
    <s v="R 429 000"/>
    <n v="429000"/>
    <s v="2 Bedroom Apartment"/>
    <x v="1"/>
    <s v="Pretoria North"/>
    <x v="1"/>
    <x v="3"/>
    <n v="1"/>
  </r>
  <r>
    <s v="R 1 400 000"/>
    <n v="1400000"/>
    <s v="3 Bedroom Apartment"/>
    <x v="1"/>
    <s v="Arcadia"/>
    <x v="5"/>
    <x v="1"/>
    <s v="2,5"/>
  </r>
  <r>
    <s v="R 928 000"/>
    <n v="928000"/>
    <s v="1 Bedroom Apartment"/>
    <x v="1"/>
    <s v="The Hills Game Reserve Estate"/>
    <x v="4"/>
    <x v="7"/>
    <n v="1"/>
  </r>
  <r>
    <s v="R 880 600"/>
    <n v="880600"/>
    <s v="1 Bedroom Apartment"/>
    <x v="1"/>
    <s v="The Hills Game Reserve Estate"/>
    <x v="4"/>
    <x v="7"/>
    <n v="1"/>
  </r>
  <r>
    <s v="R 520 000"/>
    <n v="520000"/>
    <s v="1 Bedroom Apartment"/>
    <x v="1"/>
    <s v="Newmark Estate"/>
    <x v="0"/>
    <x v="7"/>
    <n v="1"/>
  </r>
  <r>
    <s v="R 570 000"/>
    <n v="570000"/>
    <s v="5 Bedroom Apartment"/>
    <x v="1"/>
    <s v="Pretoria Central"/>
    <x v="5"/>
    <x v="2"/>
    <s v="1,5"/>
  </r>
  <r>
    <s v="R 795 000"/>
    <n v="795000"/>
    <s v="2 Bedroom Apartment"/>
    <x v="1"/>
    <s v="La Montagne"/>
    <x v="0"/>
    <x v="3"/>
    <n v="1"/>
  </r>
  <r>
    <s v="R 850 000"/>
    <n v="850000"/>
    <s v="2 Bedroom Apartment"/>
    <x v="1"/>
    <s v="Florauna"/>
    <x v="1"/>
    <x v="3"/>
    <n v="2"/>
  </r>
  <r>
    <s v="R 580 000"/>
    <n v="580000"/>
    <s v="2 Bedroom Apartment"/>
    <x v="1"/>
    <s v="Lotus Gardens"/>
    <x v="3"/>
    <x v="3"/>
    <n v="1"/>
  </r>
  <r>
    <s v="R 650 000"/>
    <n v="650000"/>
    <s v="2 Bedroom Apartment"/>
    <x v="1"/>
    <s v="Wonderboom South"/>
    <x v="1"/>
    <x v="3"/>
    <n v="1"/>
  </r>
  <r>
    <s v="R 395 000"/>
    <n v="395000"/>
    <s v="2 Bedroom Apartment"/>
    <x v="1"/>
    <s v="Sunnyside"/>
    <x v="5"/>
    <x v="3"/>
    <n v="1"/>
  </r>
  <r>
    <s v="R 870 000"/>
    <n v="870000"/>
    <s v="1 Bedroom Apartment"/>
    <x v="1"/>
    <s v="Hatfield"/>
    <x v="0"/>
    <x v="7"/>
    <n v="1"/>
  </r>
  <r>
    <s v="R 928 000"/>
    <n v="928000"/>
    <s v="3 Bedroom Apartment"/>
    <x v="1"/>
    <s v="Mountain View"/>
    <x v="1"/>
    <x v="1"/>
    <n v="2"/>
  </r>
  <r>
    <s v="R 730 000"/>
    <n v="730000"/>
    <s v="2 Bedroom Apartment"/>
    <x v="1"/>
    <s v="Olympus AH"/>
    <x v="4"/>
    <x v="3"/>
    <n v="1"/>
  </r>
  <r>
    <s v="R 1 160 000"/>
    <n v="1160000"/>
    <s v="1 Bedroom Apartment"/>
    <x v="1"/>
    <s v="Hatfield"/>
    <x v="0"/>
    <x v="7"/>
    <n v="1"/>
  </r>
  <r>
    <s v="R 1 060 000"/>
    <n v="1060000"/>
    <s v="2 Bedroom Apartment"/>
    <x v="1"/>
    <s v="Roodepark Eco Estate"/>
    <x v="4"/>
    <x v="3"/>
    <n v="2"/>
  </r>
  <r>
    <s v="R 459 000"/>
    <n v="459000"/>
    <s v="2.5 Bedroom Apartment"/>
    <x v="1"/>
    <s v="Sunnyside"/>
    <x v="5"/>
    <x v="10"/>
    <s v="1,5"/>
  </r>
  <r>
    <s v="R 650 000"/>
    <n v="650000"/>
    <s v="1 Bedroom Apartment"/>
    <x v="1"/>
    <s v="Hatfield"/>
    <x v="0"/>
    <x v="7"/>
    <n v="1"/>
  </r>
  <r>
    <s v="R 490 000"/>
    <n v="490000"/>
    <s v="1 Bedroom Apartment"/>
    <x v="1"/>
    <s v="Pretoria North"/>
    <x v="1"/>
    <x v="7"/>
    <n v="1"/>
  </r>
  <r>
    <s v="R 685 000"/>
    <n v="685000"/>
    <s v="3 Bedroom Apartment"/>
    <x v="1"/>
    <s v="Sunnyside"/>
    <x v="5"/>
    <x v="1"/>
    <s v="2,5"/>
  </r>
  <r>
    <s v="R 595 000"/>
    <n v="595000"/>
    <s v="1 Bedroom Apartment"/>
    <x v="1"/>
    <s v="Olympus AH"/>
    <x v="4"/>
    <x v="7"/>
    <n v="1"/>
  </r>
  <r>
    <s v="R 540 000"/>
    <n v="540000"/>
    <s v="1 Bedroom Apartment"/>
    <x v="1"/>
    <s v="Newmark Estate"/>
    <x v="0"/>
    <x v="7"/>
    <n v="1"/>
  </r>
  <r>
    <s v="R 275 000"/>
    <n v="275000"/>
    <s v="0.5 Bedroom Apartment"/>
    <x v="1"/>
    <s v="Sunnyside"/>
    <x v="5"/>
    <x v="2"/>
    <n v="1"/>
  </r>
  <r>
    <s v="R 610 000"/>
    <n v="610000"/>
    <s v="2 Bedroom Apartment"/>
    <x v="1"/>
    <s v="Pretoria North"/>
    <x v="1"/>
    <x v="3"/>
    <n v="1"/>
  </r>
  <r>
    <s v="R 740 000"/>
    <n v="740000"/>
    <s v="2 Bedroom Apartment"/>
    <x v="1"/>
    <s v="Montana Park"/>
    <x v="1"/>
    <x v="3"/>
    <n v="2"/>
  </r>
  <r>
    <s v="R 459 000"/>
    <n v="459000"/>
    <s v="2.5 Bedroom Apartment"/>
    <x v="1"/>
    <s v="Sunnyside"/>
    <x v="5"/>
    <x v="10"/>
    <s v="1,5"/>
  </r>
  <r>
    <s v="R 472 000"/>
    <n v="472000"/>
    <s v="2 Bedroom Apartment"/>
    <x v="1"/>
    <s v="Arcadia"/>
    <x v="5"/>
    <x v="3"/>
    <n v="1"/>
  </r>
  <r>
    <s v="R 1 574 000"/>
    <n v="1574000"/>
    <s v="2 Bedroom Apartment"/>
    <x v="1"/>
    <s v="Menlo Park"/>
    <x v="0"/>
    <x v="3"/>
    <n v="2"/>
  </r>
  <r>
    <s v="R 530 000"/>
    <n v="530000"/>
    <s v="3 Bedroom Apartment"/>
    <x v="1"/>
    <s v="Sunnyside"/>
    <x v="5"/>
    <x v="1"/>
    <n v="1"/>
  </r>
  <r>
    <s v="R 1 148 000"/>
    <n v="1148000"/>
    <s v="2 Bedroom Apartment"/>
    <x v="1"/>
    <s v="Faerie Glen"/>
    <x v="0"/>
    <x v="3"/>
    <n v="1"/>
  </r>
  <r>
    <s v="R 741 750"/>
    <n v="741750"/>
    <s v="3.5 Bedroom Apartment"/>
    <x v="1"/>
    <s v="Sunnyside"/>
    <x v="5"/>
    <x v="29"/>
    <s v="1,5"/>
  </r>
  <r>
    <s v="R 899 000"/>
    <n v="899000"/>
    <s v="1 Bedroom Apartment"/>
    <x v="1"/>
    <s v="Newlands"/>
    <x v="0"/>
    <x v="7"/>
    <n v="1"/>
  </r>
  <r>
    <s v="R 1 311 000"/>
    <n v="1311000"/>
    <s v="2 Bedroom Apartment"/>
    <x v="1"/>
    <s v="Featherwood Retirement Estate"/>
    <x v="0"/>
    <x v="3"/>
    <n v="1"/>
  </r>
  <r>
    <s v="R 530 000"/>
    <n v="530000"/>
    <s v="2 Bedroom Apartment"/>
    <x v="1"/>
    <s v="Pretoria North"/>
    <x v="1"/>
    <x v="3"/>
    <n v="1"/>
  </r>
  <r>
    <s v="R 490 000"/>
    <n v="490000"/>
    <s v="2 Bedroom Apartment"/>
    <x v="1"/>
    <s v="Philip Nel Park"/>
    <x v="2"/>
    <x v="3"/>
    <n v="2"/>
  </r>
  <r>
    <s v="R 1 700 000"/>
    <n v="1700000"/>
    <s v="2 Bedroom Apartment"/>
    <x v="1"/>
    <s v="Featherwood Retirement Estate"/>
    <x v="0"/>
    <x v="3"/>
    <n v="1"/>
  </r>
  <r>
    <s v="R 1 495 000"/>
    <n v="1495000"/>
    <s v="2 Bedroom Apartment"/>
    <x v="1"/>
    <s v="Olympus AH"/>
    <x v="4"/>
    <x v="3"/>
    <n v="2"/>
  </r>
  <r>
    <s v="R 590 000"/>
    <n v="590000"/>
    <s v="2 Bedroom Apartment"/>
    <x v="1"/>
    <s v="Gezina"/>
    <x v="1"/>
    <x v="3"/>
    <n v="1"/>
  </r>
  <r>
    <s v="R 537 500"/>
    <n v="537500"/>
    <s v="2 Bedroom Apartment"/>
    <x v="1"/>
    <s v="Pretoria West"/>
    <x v="2"/>
    <x v="3"/>
    <n v="1"/>
  </r>
  <r>
    <s v="R 1 148 000"/>
    <n v="1148000"/>
    <s v="2 Bedroom Apartment"/>
    <x v="1"/>
    <s v="Faerie Glen"/>
    <x v="0"/>
    <x v="3"/>
    <n v="1"/>
  </r>
  <r>
    <s v="R 699 999"/>
    <n v="699999"/>
    <s v="2 Bedroom Apartment"/>
    <x v="1"/>
    <s v="Danville"/>
    <x v="2"/>
    <x v="3"/>
    <n v="1"/>
  </r>
  <r>
    <s v="R 360 000"/>
    <n v="360000"/>
    <s v="1 Bedroom Apartment"/>
    <x v="1"/>
    <s v="Sunnyside"/>
    <x v="5"/>
    <x v="7"/>
    <n v="1"/>
  </r>
  <r>
    <s v="R 460 000"/>
    <n v="460000"/>
    <s v="1 Bedroom Apartment"/>
    <x v="1"/>
    <s v="Pretoria North"/>
    <x v="1"/>
    <x v="7"/>
    <n v="1"/>
  </r>
  <r>
    <s v="R 370 000"/>
    <n v="370000"/>
    <s v="1 Bedroom Apartment"/>
    <x v="1"/>
    <s v="Pretoria North"/>
    <x v="1"/>
    <x v="7"/>
    <n v="1"/>
  </r>
  <r>
    <s v="R 581 600"/>
    <n v="581600"/>
    <s v="2 Bedroom Apartment"/>
    <x v="1"/>
    <s v="Pretoria North"/>
    <x v="1"/>
    <x v="3"/>
    <n v="1"/>
  </r>
  <r>
    <s v="R 550 000"/>
    <n v="550000"/>
    <s v="2 Bedroom Apartment"/>
    <x v="1"/>
    <s v="West Park"/>
    <x v="2"/>
    <x v="3"/>
    <n v="1"/>
  </r>
  <r>
    <s v="R 799 000"/>
    <n v="799000"/>
    <s v="2 Bedroom Apartment"/>
    <x v="1"/>
    <s v="Florauna"/>
    <x v="1"/>
    <x v="3"/>
    <n v="2"/>
  </r>
  <r>
    <s v="R 799 000"/>
    <n v="799000"/>
    <s v="2 Bedroom Apartment"/>
    <x v="1"/>
    <s v="Florauna"/>
    <x v="1"/>
    <x v="3"/>
    <n v="2"/>
  </r>
  <r>
    <s v="R 465 000"/>
    <n v="465000"/>
    <s v="2 Bedroom Apartment"/>
    <x v="1"/>
    <s v="Pretoria North"/>
    <x v="1"/>
    <x v="3"/>
    <n v="1"/>
  </r>
  <r>
    <s v="R 590 000"/>
    <n v="590000"/>
    <s v="4 Bedroom Apartment"/>
    <x v="1"/>
    <s v="Muckleneuk"/>
    <x v="5"/>
    <x v="0"/>
    <n v="1"/>
  </r>
  <r>
    <s v="R 1 250 000"/>
    <n v="1250000"/>
    <s v="3 Bedroom Apartment"/>
    <x v="1"/>
    <s v="Willow Glen"/>
    <x v="0"/>
    <x v="1"/>
    <n v="2"/>
  </r>
  <r>
    <s v="R 250 000"/>
    <n v="250000"/>
    <s v="1 Bedroom Apartment"/>
    <x v="1"/>
    <s v="Sunnyside"/>
    <x v="5"/>
    <x v="7"/>
    <n v="1"/>
  </r>
  <r>
    <s v="R 380 000"/>
    <n v="380000"/>
    <s v="1 Bedroom Apartment"/>
    <x v="1"/>
    <s v="Philip Nel Park"/>
    <x v="2"/>
    <x v="7"/>
    <n v="1"/>
  </r>
  <r>
    <s v="R 375 000"/>
    <n v="375000"/>
    <s v="1.5 Bedroom Apartment"/>
    <x v="1"/>
    <s v="Sunnyside"/>
    <x v="5"/>
    <x v="17"/>
    <n v="1"/>
  </r>
  <r>
    <s v="R 660 000"/>
    <n v="660000"/>
    <s v="2 Bedroom Apartment"/>
    <x v="1"/>
    <s v="Twee Riviere Lifestyle Estate"/>
    <x v="1"/>
    <x v="3"/>
    <n v="1"/>
  </r>
  <r>
    <s v="R 1 750 000"/>
    <n v="1750000"/>
    <s v="3 Bedroom Apartment"/>
    <x v="1"/>
    <s v="Pretoriuspark"/>
    <x v="0"/>
    <x v="1"/>
    <n v="2"/>
  </r>
  <r>
    <s v="R 811 625"/>
    <n v="811625"/>
    <s v="1 Bedroom Apartment"/>
    <x v="1"/>
    <s v="Hillcrest"/>
    <x v="0"/>
    <x v="7"/>
    <n v="1"/>
  </r>
  <r>
    <s v="R 595 000"/>
    <n v="595000"/>
    <s v="2 Bedroom Apartment"/>
    <x v="1"/>
    <s v="Sunnyside"/>
    <x v="5"/>
    <x v="3"/>
    <n v="2"/>
  </r>
  <r>
    <s v="R 378 000"/>
    <n v="378000"/>
    <s v="1.5 Bedroom Apartment"/>
    <x v="1"/>
    <s v="Sunnyside"/>
    <x v="5"/>
    <x v="17"/>
    <n v="1"/>
  </r>
  <r>
    <s v="R 850 000"/>
    <n v="850000"/>
    <s v="1 Bedroom Apartment"/>
    <x v="1"/>
    <s v="Lombardy Estate"/>
    <x v="0"/>
    <x v="7"/>
    <n v="1"/>
  </r>
  <r>
    <s v="R 1 395 000"/>
    <n v="1395000"/>
    <s v="3 Bedroom Apartment"/>
    <x v="1"/>
    <s v="Willow Glen"/>
    <x v="0"/>
    <x v="1"/>
    <n v="2"/>
  </r>
  <r>
    <s v="R 699 000"/>
    <n v="699000"/>
    <s v="1 Bedroom Apartment"/>
    <x v="1"/>
    <s v="Silver Lakes"/>
    <x v="0"/>
    <x v="7"/>
    <n v="1"/>
  </r>
  <r>
    <s v="R 445 200"/>
    <n v="445200"/>
    <s v="1 Bedroom Apartment"/>
    <x v="1"/>
    <s v="Dorandia"/>
    <x v="1"/>
    <x v="7"/>
    <n v="1"/>
  </r>
  <r>
    <s v="R 477 000"/>
    <n v="477000"/>
    <s v="1 Bedroom Apartment"/>
    <x v="1"/>
    <s v="Dorandia"/>
    <x v="1"/>
    <x v="7"/>
    <n v="1"/>
  </r>
  <r>
    <s v="R 1 250 000"/>
    <n v="1250000"/>
    <s v="3 Bedroom Apartment"/>
    <x v="1"/>
    <s v="Willow Glen"/>
    <x v="0"/>
    <x v="1"/>
    <n v="2"/>
  </r>
  <r>
    <s v="R 710 000"/>
    <n v="710000"/>
    <s v="2 Bedroom Apartment"/>
    <x v="1"/>
    <s v="Montana Tuine"/>
    <x v="1"/>
    <x v="3"/>
    <n v="2"/>
  </r>
  <r>
    <s v="R 500 000"/>
    <n v="500000"/>
    <s v="2 Bedroom Apartment"/>
    <x v="1"/>
    <s v="Wolmer"/>
    <x v="1"/>
    <x v="3"/>
    <n v="1"/>
  </r>
  <r>
    <s v="R 3 350 000"/>
    <n v="3350000"/>
    <s v="2 Bedroom Apartment"/>
    <x v="1"/>
    <s v="Nieuw Muckleneuk"/>
    <x v="0"/>
    <x v="3"/>
    <n v="2"/>
  </r>
  <r>
    <s v="R 400 000"/>
    <n v="400000"/>
    <s v="1.5 Bedroom Apartment"/>
    <x v="1"/>
    <s v="Sunnyside"/>
    <x v="5"/>
    <x v="17"/>
    <n v="1"/>
  </r>
  <r>
    <s v="R 559 000"/>
    <n v="559000"/>
    <s v="2 Bedroom Apartment"/>
    <x v="1"/>
    <s v="Claremont"/>
    <x v="2"/>
    <x v="3"/>
    <n v="2"/>
  </r>
  <r>
    <s v="R 590 000"/>
    <n v="590000"/>
    <s v="2 Bedroom Apartment"/>
    <x v="1"/>
    <s v="Muckleneuk"/>
    <x v="5"/>
    <x v="3"/>
    <n v="1"/>
  </r>
  <r>
    <s v="R 410 000"/>
    <n v="410000"/>
    <s v="2 Bedroom Apartment"/>
    <x v="1"/>
    <s v="Pretoria North"/>
    <x v="1"/>
    <x v="3"/>
    <n v="1"/>
  </r>
  <r>
    <s v="R 1 750 000"/>
    <n v="1750000"/>
    <s v="2 Bedroom Apartment"/>
    <x v="1"/>
    <s v="Pretoriuspark"/>
    <x v="0"/>
    <x v="3"/>
    <n v="1"/>
  </r>
  <r>
    <s v="R 850 000"/>
    <n v="850000"/>
    <s v="1 Bedroom Apartment"/>
    <x v="1"/>
    <s v="Hatfield"/>
    <x v="0"/>
    <x v="7"/>
    <n v="1"/>
  </r>
  <r>
    <s v="R 1 195 000"/>
    <n v="1195000"/>
    <s v="2 Bedroom Apartment"/>
    <x v="1"/>
    <s v="Olympus AH"/>
    <x v="4"/>
    <x v="3"/>
    <n v="2"/>
  </r>
  <r>
    <s v="R 425 000"/>
    <n v="425000"/>
    <s v="1 Bedroom Apartment"/>
    <x v="1"/>
    <s v="Arcadia"/>
    <x v="5"/>
    <x v="7"/>
    <n v="1"/>
  </r>
  <r>
    <s v="R 540 000"/>
    <n v="540000"/>
    <s v="3 Bedroom Apartment"/>
    <x v="1"/>
    <s v="Sunnyside"/>
    <x v="5"/>
    <x v="1"/>
    <n v="1"/>
  </r>
  <r>
    <s v="R 849 500"/>
    <n v="849500"/>
    <s v="2 Bedroom Apartment"/>
    <x v="1"/>
    <s v="Daspoort"/>
    <x v="2"/>
    <x v="3"/>
    <n v="1"/>
  </r>
  <r>
    <s v="R 425 000"/>
    <n v="425000"/>
    <s v="1 Bedroom Apartment"/>
    <x v="1"/>
    <s v="Arcadia"/>
    <x v="5"/>
    <x v="7"/>
    <n v="1"/>
  </r>
  <r>
    <s v="R 1 395 000"/>
    <n v="1395000"/>
    <s v="2 Bedroom Apartment"/>
    <x v="1"/>
    <s v="Featherwood Retirement Estate"/>
    <x v="0"/>
    <x v="3"/>
    <n v="1"/>
  </r>
  <r>
    <s v="R 418 700"/>
    <n v="418700"/>
    <s v="1 Bedroom Apartment"/>
    <x v="1"/>
    <s v="Dorandia"/>
    <x v="1"/>
    <x v="7"/>
    <n v="1"/>
  </r>
  <r>
    <s v="R 465 000"/>
    <n v="465000"/>
    <s v="0.5 Bedroom Apartment"/>
    <x v="1"/>
    <s v="Hazeldean"/>
    <x v="0"/>
    <x v="2"/>
    <n v="1"/>
  </r>
  <r>
    <s v="R 355 000"/>
    <n v="355000"/>
    <s v="1 Bedroom Apartment"/>
    <x v="1"/>
    <s v="Sunnyside"/>
    <x v="5"/>
    <x v="7"/>
    <n v="1"/>
  </r>
  <r>
    <s v="R 460 000"/>
    <n v="460000"/>
    <s v="2 Bedroom Apartment"/>
    <x v="1"/>
    <s v="Pretoria North"/>
    <x v="1"/>
    <x v="3"/>
    <n v="1"/>
  </r>
  <r>
    <s v="R 460 000"/>
    <n v="460000"/>
    <s v="2 Bedroom Apartment"/>
    <x v="1"/>
    <s v="Pretoria West"/>
    <x v="2"/>
    <x v="3"/>
    <n v="1"/>
  </r>
  <r>
    <s v="R 583 000"/>
    <n v="583000"/>
    <s v="2 Bedroom Apartment"/>
    <x v="1"/>
    <s v="Dorandia"/>
    <x v="1"/>
    <x v="3"/>
    <n v="1"/>
  </r>
  <r>
    <s v="R 795 000"/>
    <n v="795000"/>
    <s v="1 Bedroom Apartment"/>
    <x v="1"/>
    <s v="Equestria"/>
    <x v="0"/>
    <x v="7"/>
    <n v="1"/>
  </r>
  <r>
    <s v="R 539 900"/>
    <n v="539900"/>
    <s v="2 Bedroom Apartment"/>
    <x v="1"/>
    <s v="Claremont"/>
    <x v="2"/>
    <x v="3"/>
    <n v="2"/>
  </r>
  <r>
    <s v="R 371 000"/>
    <n v="371000"/>
    <s v="1 Bedroom Apartment"/>
    <x v="1"/>
    <s v="Arcadia"/>
    <x v="5"/>
    <x v="7"/>
    <n v="1"/>
  </r>
  <r>
    <s v="R 1 695 000"/>
    <n v="1695000"/>
    <s v="3 Bedroom Apartment"/>
    <x v="1"/>
    <s v="Featherwood Retirement Estate"/>
    <x v="0"/>
    <x v="1"/>
    <n v="2"/>
  </r>
  <r>
    <s v="R 649 000"/>
    <n v="649000"/>
    <s v="2 Bedroom Apartment"/>
    <x v="1"/>
    <s v="Andeon"/>
    <x v="2"/>
    <x v="3"/>
    <s v="1,5"/>
  </r>
  <r>
    <s v="R 550 000"/>
    <n v="550000"/>
    <s v="2 Bedroom Apartment"/>
    <x v="1"/>
    <s v="Pretoria North"/>
    <x v="1"/>
    <x v="3"/>
    <n v="1"/>
  </r>
  <r>
    <s v="R 499 000"/>
    <n v="499000"/>
    <s v="2 Bedroom Apartment"/>
    <x v="1"/>
    <s v="Annlin"/>
    <x v="1"/>
    <x v="3"/>
    <n v="1"/>
  </r>
  <r>
    <s v="R 796 000"/>
    <n v="796000"/>
    <s v="1 Bedroom Apartment"/>
    <x v="1"/>
    <s v="Featherwood Retirement Estate"/>
    <x v="0"/>
    <x v="7"/>
    <n v="1"/>
  </r>
  <r>
    <s v="R 1 330 000"/>
    <n v="1330000"/>
    <s v="4 Bedroom Apartment"/>
    <x v="1"/>
    <s v="Annlin"/>
    <x v="1"/>
    <x v="0"/>
    <n v="2"/>
  </r>
  <r>
    <s v="R 380 000"/>
    <n v="380000"/>
    <s v="1 Bedroom Apartment"/>
    <x v="1"/>
    <s v="Philip Nel Park"/>
    <x v="2"/>
    <x v="7"/>
    <n v="1"/>
  </r>
  <r>
    <s v="R 650 000"/>
    <n v="650000"/>
    <s v="1 Bedroom Apartment"/>
    <x v="1"/>
    <s v="Hatfield"/>
    <x v="0"/>
    <x v="7"/>
    <n v="1"/>
  </r>
  <r>
    <s v="R 1 500 000"/>
    <n v="1500000"/>
    <s v="2 Bedroom Apartment"/>
    <x v="1"/>
    <s v="Equestria"/>
    <x v="0"/>
    <x v="3"/>
    <n v="1"/>
  </r>
  <r>
    <s v="R 495 000"/>
    <n v="495000"/>
    <s v="2 Bedroom Apartment"/>
    <x v="1"/>
    <s v="Pretoria North"/>
    <x v="1"/>
    <x v="3"/>
    <n v="1"/>
  </r>
  <r>
    <s v="R 579 000"/>
    <n v="579000"/>
    <s v="1 Bedroom Apartment"/>
    <x v="1"/>
    <s v="Doornpoort"/>
    <x v="1"/>
    <x v="7"/>
    <n v="1"/>
  </r>
  <r>
    <s v="R 430 000"/>
    <n v="430000"/>
    <s v="2 Bedroom Apartment"/>
    <x v="1"/>
    <s v="Sunnyside"/>
    <x v="5"/>
    <x v="3"/>
    <n v="1"/>
  </r>
  <r>
    <s v="R 895 000"/>
    <n v="895000"/>
    <s v="1 Bedroom Apartment"/>
    <x v="1"/>
    <s v="Equestria"/>
    <x v="0"/>
    <x v="7"/>
    <n v="1"/>
  </r>
  <r>
    <s v="R 249 000"/>
    <n v="249000"/>
    <s v="1 Bedroom Apartment"/>
    <x v="1"/>
    <s v="Sunnyside"/>
    <x v="5"/>
    <x v="7"/>
    <s v="N/A"/>
  </r>
  <r>
    <s v="R 483 510"/>
    <n v="483510"/>
    <s v="2 Bedroom Apartment"/>
    <x v="1"/>
    <s v="Wolmer"/>
    <x v="1"/>
    <x v="3"/>
    <n v="1"/>
  </r>
  <r>
    <s v="R 500 000"/>
    <n v="500000"/>
    <s v="2 Bedroom Apartment"/>
    <x v="1"/>
    <s v="Sunnyside"/>
    <x v="5"/>
    <x v="3"/>
    <n v="2"/>
  </r>
  <r>
    <s v="R 380 000"/>
    <n v="380000"/>
    <s v="1 Bedroom Apartment"/>
    <x v="1"/>
    <s v="Philip Nel Park"/>
    <x v="2"/>
    <x v="7"/>
    <n v="1"/>
  </r>
  <r>
    <s v="R 594 000"/>
    <n v="594000"/>
    <s v="2.5 Bedroom Apartment"/>
    <x v="1"/>
    <s v="Sunnyside"/>
    <x v="5"/>
    <x v="10"/>
    <s v="N/A"/>
  </r>
  <r>
    <s v="R 530 000"/>
    <n v="530000"/>
    <s v="2 Bedroom Apartment"/>
    <x v="1"/>
    <s v="Wonderboom South"/>
    <x v="1"/>
    <x v="3"/>
    <n v="1"/>
  </r>
  <r>
    <s v="R 860 000"/>
    <n v="860000"/>
    <s v="1 Bedroom Apartment"/>
    <x v="1"/>
    <s v="Hatfield"/>
    <x v="0"/>
    <x v="7"/>
    <n v="1"/>
  </r>
  <r>
    <s v="R 360 400"/>
    <n v="360400"/>
    <s v="0.5 Bedroom Apartment"/>
    <x v="1"/>
    <s v="Dorandia"/>
    <x v="1"/>
    <x v="2"/>
    <n v="1"/>
  </r>
  <r>
    <s v="R 666 500"/>
    <n v="666500"/>
    <s v="3 Bedroom Apartment"/>
    <x v="1"/>
    <s v="Sunnyside"/>
    <x v="5"/>
    <x v="1"/>
    <n v="2"/>
  </r>
  <r>
    <s v="R 480 000"/>
    <n v="480000"/>
    <s v="2 Bedroom Apartment"/>
    <x v="1"/>
    <s v="Wolmer"/>
    <x v="1"/>
    <x v="3"/>
    <n v="1"/>
  </r>
  <r>
    <s v="R 400 000"/>
    <n v="400000"/>
    <s v="2 Bedroom Apartment"/>
    <x v="1"/>
    <s v="East Lynne"/>
    <x v="0"/>
    <x v="3"/>
    <n v="1"/>
  </r>
  <r>
    <s v="R 549 900"/>
    <n v="549900"/>
    <s v="2 Bedroom Apartment"/>
    <x v="1"/>
    <s v="Claremont"/>
    <x v="2"/>
    <x v="3"/>
    <n v="2"/>
  </r>
  <r>
    <s v="R 285 000"/>
    <n v="285000"/>
    <s v="1 Bedroom Apartment"/>
    <x v="1"/>
    <s v="Sunnyside"/>
    <x v="5"/>
    <x v="7"/>
    <n v="1"/>
  </r>
  <r>
    <s v="R 799 000"/>
    <n v="799000"/>
    <s v="2 Bedroom Apartment"/>
    <x v="1"/>
    <s v="Andeon AH"/>
    <x v="4"/>
    <x v="3"/>
    <n v="1"/>
  </r>
  <r>
    <s v="R 685 000"/>
    <n v="685000"/>
    <s v="2 Bedroom Apartment"/>
    <x v="1"/>
    <s v="Olympus AH"/>
    <x v="4"/>
    <x v="3"/>
    <n v="1"/>
  </r>
  <r>
    <s v="R 1 650 000"/>
    <n v="1650000"/>
    <s v="2 Bedroom Apartment"/>
    <x v="1"/>
    <s v="Featherwood Retirement Estate"/>
    <x v="0"/>
    <x v="3"/>
    <n v="1"/>
  </r>
  <r>
    <s v="R 450 000"/>
    <n v="450000"/>
    <s v="2 Bedroom Apartment"/>
    <x v="1"/>
    <s v="Arcadia"/>
    <x v="5"/>
    <x v="3"/>
    <n v="1"/>
  </r>
  <r>
    <s v="R 285 000"/>
    <n v="285000"/>
    <s v="1 Bedroom Apartment"/>
    <x v="1"/>
    <s v="Sunnyside"/>
    <x v="5"/>
    <x v="7"/>
    <n v="1"/>
  </r>
  <r>
    <s v="R 1 505 000"/>
    <n v="1505000"/>
    <s v="5 Bedroom Apartment"/>
    <x v="1"/>
    <s v="Capital Park"/>
    <x v="5"/>
    <x v="2"/>
    <n v="3"/>
  </r>
  <r>
    <s v="R 920 000"/>
    <n v="920000"/>
    <s v="3 Bedroom Apartment"/>
    <x v="1"/>
    <s v="Pretoria North"/>
    <x v="1"/>
    <x v="1"/>
    <n v="1"/>
  </r>
  <r>
    <s v="R 459 000"/>
    <n v="459000"/>
    <s v="1.5 Bedroom Apartment"/>
    <x v="1"/>
    <s v="Pretoria North"/>
    <x v="1"/>
    <x v="17"/>
    <n v="1"/>
  </r>
  <r>
    <s v="R 400 000"/>
    <n v="400000"/>
    <s v="2 Bedroom Apartment"/>
    <x v="1"/>
    <s v="Pretoria North"/>
    <x v="1"/>
    <x v="3"/>
    <n v="1"/>
  </r>
  <r>
    <s v="R 510 000"/>
    <n v="510000"/>
    <s v="2 Bedroom Apartment"/>
    <x v="1"/>
    <s v="Pretoria North"/>
    <x v="1"/>
    <x v="3"/>
    <n v="1"/>
  </r>
  <r>
    <s v="R 450 000"/>
    <n v="450000"/>
    <s v="2 Bedroom Apartment"/>
    <x v="1"/>
    <s v="Gezina"/>
    <x v="1"/>
    <x v="3"/>
    <n v="1"/>
  </r>
  <r>
    <s v="R 730 000"/>
    <n v="730000"/>
    <s v="2 Bedroom Apartment"/>
    <x v="1"/>
    <s v="Pretoria Central"/>
    <x v="5"/>
    <x v="3"/>
    <n v="1"/>
  </r>
  <r>
    <s v="R 235 000"/>
    <n v="235000"/>
    <s v="1 Bedroom Apartment"/>
    <x v="1"/>
    <s v="Pretoria Central"/>
    <x v="5"/>
    <x v="7"/>
    <n v="1"/>
  </r>
  <r>
    <s v="R 235 000"/>
    <n v="235000"/>
    <s v="1 Bedroom Apartment"/>
    <x v="1"/>
    <s v="Pretoria Central"/>
    <x v="5"/>
    <x v="7"/>
    <n v="1"/>
  </r>
  <r>
    <s v="R 325 000"/>
    <n v="325000"/>
    <s v="1 Bedroom Apartment"/>
    <x v="1"/>
    <s v="Muckleneuk"/>
    <x v="5"/>
    <x v="7"/>
    <n v="1"/>
  </r>
  <r>
    <s v="R 425 000"/>
    <n v="425000"/>
    <s v="2 Bedroom Apartment"/>
    <x v="1"/>
    <s v="Pretoria North"/>
    <x v="1"/>
    <x v="3"/>
    <n v="1"/>
  </r>
  <r>
    <s v="R 535 000"/>
    <n v="535000"/>
    <s v="2 Bedroom Apartment"/>
    <x v="1"/>
    <s v="Sunnyside"/>
    <x v="5"/>
    <x v="3"/>
    <n v="1"/>
  </r>
  <r>
    <s v="R 820 000"/>
    <n v="820000"/>
    <s v="3 Bedroom Apartment"/>
    <x v="1"/>
    <s v="Mayville"/>
    <x v="1"/>
    <x v="1"/>
    <s v="1,5"/>
  </r>
  <r>
    <s v="R 940 000"/>
    <n v="940000"/>
    <s v="2 Bedroom Apartment"/>
    <x v="1"/>
    <s v="Hillcrest"/>
    <x v="0"/>
    <x v="3"/>
    <n v="1"/>
  </r>
  <r>
    <s v="R 865 000"/>
    <n v="865000"/>
    <s v="2 Bedroom Apartment"/>
    <x v="1"/>
    <s v="Pretoria North"/>
    <x v="1"/>
    <x v="3"/>
    <n v="1"/>
  </r>
  <r>
    <s v="R 2 400 000"/>
    <n v="2400000"/>
    <s v="20 Bedroom Apartment"/>
    <x v="1"/>
    <s v="Pretoria West"/>
    <x v="2"/>
    <x v="18"/>
    <n v="10"/>
  </r>
  <r>
    <s v="R 454 000"/>
    <n v="454000"/>
    <s v="3 Bedroom Apartment"/>
    <x v="1"/>
    <s v="Sunnyside"/>
    <x v="5"/>
    <x v="1"/>
    <n v="1"/>
  </r>
  <r>
    <s v="R 1 225 000"/>
    <n v="1225000"/>
    <s v="3 Bedroom Apartment"/>
    <x v="1"/>
    <s v="Florauna"/>
    <x v="1"/>
    <x v="1"/>
    <n v="2"/>
  </r>
  <r>
    <s v="R 535 000"/>
    <n v="535000"/>
    <s v="2 Bedroom Apartment"/>
    <x v="1"/>
    <s v="Sunnyside"/>
    <x v="5"/>
    <x v="3"/>
    <n v="1"/>
  </r>
  <r>
    <s v="R 585 000"/>
    <n v="585000"/>
    <s v="2 Bedroom Apartment"/>
    <x v="1"/>
    <s v="Dorandia"/>
    <x v="1"/>
    <x v="3"/>
    <n v="1"/>
  </r>
  <r>
    <s v="R 420 000"/>
    <n v="420000"/>
    <s v="2 Bedroom Apartment"/>
    <x v="1"/>
    <s v="Pretoria North"/>
    <x v="1"/>
    <x v="3"/>
    <n v="1"/>
  </r>
  <r>
    <s v="R 730 000"/>
    <n v="730000"/>
    <s v="2 Bedroom Apartment"/>
    <x v="1"/>
    <s v="Pretoria West"/>
    <x v="2"/>
    <x v="3"/>
    <n v="1"/>
  </r>
  <r>
    <s v="R 325 000"/>
    <n v="325000"/>
    <s v="2 Bedroom Apartment"/>
    <x v="1"/>
    <s v="Sunnyside"/>
    <x v="5"/>
    <x v="3"/>
    <n v="1"/>
  </r>
  <r>
    <s v="R 570 000"/>
    <n v="570000"/>
    <s v="1 Bedroom Apartment"/>
    <x v="1"/>
    <s v="Dorandia"/>
    <x v="1"/>
    <x v="7"/>
    <n v="1"/>
  </r>
  <r>
    <s v="R 465 000"/>
    <n v="465000"/>
    <s v="1.5 Bedroom Apartment"/>
    <x v="1"/>
    <s v="Pretoria North"/>
    <x v="1"/>
    <x v="17"/>
    <s v="N/A"/>
  </r>
  <r>
    <s v="R 380 000"/>
    <n v="380000"/>
    <s v="2 Bedroom Apartment"/>
    <x v="1"/>
    <s v="Pretoria West"/>
    <x v="2"/>
    <x v="3"/>
    <n v="1"/>
  </r>
  <r>
    <s v="R 625 000"/>
    <n v="625000"/>
    <s v="2 Bedroom Apartment"/>
    <x v="1"/>
    <s v="Arcadia"/>
    <x v="5"/>
    <x v="3"/>
    <n v="1"/>
  </r>
  <r>
    <s v="R 760 000"/>
    <n v="760000"/>
    <s v="2 Bedroom Apartment"/>
    <x v="1"/>
    <s v="Wolmer"/>
    <x v="1"/>
    <x v="3"/>
    <n v="1"/>
  </r>
  <r>
    <s v="R 310 000"/>
    <n v="310000"/>
    <s v="1 Bedroom Apartment"/>
    <x v="1"/>
    <s v="Sunnyside"/>
    <x v="5"/>
    <x v="7"/>
    <n v="1"/>
  </r>
  <r>
    <s v="R 585 000"/>
    <n v="585000"/>
    <s v="1 Bedroom Apartment"/>
    <x v="1"/>
    <s v="Hatfield"/>
    <x v="0"/>
    <x v="7"/>
    <n v="1"/>
  </r>
  <r>
    <s v="R 460 000"/>
    <n v="460000"/>
    <s v="2 Bedroom Apartment"/>
    <x v="1"/>
    <s v="Pretoria North"/>
    <x v="1"/>
    <x v="3"/>
    <n v="1"/>
  </r>
  <r>
    <s v="R 310 000"/>
    <n v="310000"/>
    <s v="1 Bedroom Apartment"/>
    <x v="1"/>
    <s v="Trevenna"/>
    <x v="5"/>
    <x v="7"/>
    <n v="1"/>
  </r>
  <r>
    <s v="R 599 000"/>
    <n v="599000"/>
    <s v="3 Bedroom Apartment"/>
    <x v="1"/>
    <s v="Sunnyside"/>
    <x v="5"/>
    <x v="1"/>
    <n v="1"/>
  </r>
  <r>
    <s v="R 795 000"/>
    <n v="795000"/>
    <s v="2 Bedroom Apartment"/>
    <x v="1"/>
    <s v="Wolmer"/>
    <x v="1"/>
    <x v="3"/>
    <n v="1"/>
  </r>
  <r>
    <s v="R 795 000"/>
    <n v="795000"/>
    <s v="2 Bedroom Apartment"/>
    <x v="1"/>
    <s v="Wolmer"/>
    <x v="1"/>
    <x v="3"/>
    <n v="1"/>
  </r>
  <r>
    <s v="R 650 000"/>
    <n v="650000"/>
    <s v="2 Bedroom Apartment"/>
    <x v="1"/>
    <s v="Pretoria North"/>
    <x v="1"/>
    <x v="3"/>
    <n v="1"/>
  </r>
  <r>
    <s v="R 1 385 000"/>
    <n v="1385000"/>
    <s v="2 Bedroom Apartment"/>
    <x v="1"/>
    <s v="Hatfield"/>
    <x v="0"/>
    <x v="3"/>
    <n v="2"/>
  </r>
  <r>
    <s v="R 430 000"/>
    <n v="430000"/>
    <s v="1 Bedroom Apartment"/>
    <x v="1"/>
    <s v="Villieria"/>
    <x v="1"/>
    <x v="7"/>
    <n v="1"/>
  </r>
  <r>
    <s v="R 330 000"/>
    <n v="330000"/>
    <s v="1 Bedroom Apartment"/>
    <x v="1"/>
    <s v="Muckleneuk"/>
    <x v="5"/>
    <x v="7"/>
    <n v="1"/>
  </r>
  <r>
    <s v="R 250 000"/>
    <n v="250000"/>
    <s v="2 Bedroom Apartment"/>
    <x v="1"/>
    <s v="Sunnyside"/>
    <x v="5"/>
    <x v="3"/>
    <n v="1"/>
  </r>
  <r>
    <s v="R 550 000"/>
    <n v="550000"/>
    <s v="25 Bedroom Apartment"/>
    <x v="1"/>
    <s v="Sunnyside"/>
    <x v="5"/>
    <x v="10"/>
    <n v="1"/>
  </r>
  <r>
    <s v="R 1 350 000"/>
    <n v="1350000"/>
    <s v="2 Bedroom Apartment"/>
    <x v="1"/>
    <s v="Lynnwood Manor"/>
    <x v="0"/>
    <x v="3"/>
    <s v="1,5"/>
  </r>
  <r>
    <s v="R 795 000"/>
    <n v="795000"/>
    <s v="2 Bedroom Apartment"/>
    <x v="1"/>
    <s v="Wolmer"/>
    <x v="1"/>
    <x v="3"/>
    <n v="1"/>
  </r>
  <r>
    <s v="R 2 239 000"/>
    <n v="2239000"/>
    <s v="2 Bedroom Townhouse"/>
    <x v="2"/>
    <s v="Olympus AH"/>
    <x v="4"/>
    <x v="3"/>
    <n v="2"/>
  </r>
  <r>
    <s v="R 799 000"/>
    <n v="799000"/>
    <s v="2 Bedroom Townhouse"/>
    <x v="2"/>
    <s v="Andeon"/>
    <x v="2"/>
    <x v="3"/>
    <n v="1"/>
  </r>
  <r>
    <s v="R 1 120 000"/>
    <n v="1120000"/>
    <s v="2 Bedroom Townhouse"/>
    <x v="2"/>
    <s v="Montana"/>
    <x v="1"/>
    <x v="3"/>
    <n v="2"/>
  </r>
  <r>
    <s v="R 1 800 000"/>
    <n v="1800000"/>
    <s v="3 Bedroom Townhouse"/>
    <x v="2"/>
    <s v="Annlin"/>
    <x v="1"/>
    <x v="1"/>
    <n v="2"/>
  </r>
  <r>
    <s v="R 1 900 000"/>
    <n v="1900000"/>
    <s v="3 Bedroom Townhouse"/>
    <x v="2"/>
    <s v="Six Fountains Residential Estate"/>
    <x v="0"/>
    <x v="1"/>
    <n v="2"/>
  </r>
  <r>
    <s v="R 1 650 000"/>
    <n v="1650000"/>
    <s v="2 Bedroom Townhouse"/>
    <x v="2"/>
    <s v="Rietvalleirand"/>
    <x v="0"/>
    <x v="3"/>
    <n v="2"/>
  </r>
  <r>
    <s v="R 1 350 000"/>
    <n v="1350000"/>
    <s v="2 Bedroom Townhouse"/>
    <x v="2"/>
    <s v="Annlin"/>
    <x v="1"/>
    <x v="3"/>
    <n v="2"/>
  </r>
  <r>
    <s v="R 950 000"/>
    <n v="950000"/>
    <s v="2 Bedroom Townhouse"/>
    <x v="2"/>
    <s v="Magalieskruin"/>
    <x v="1"/>
    <x v="3"/>
    <n v="1"/>
  </r>
  <r>
    <s v="R 1 850 000"/>
    <n v="1850000"/>
    <s v="4 Bedroom Townhouse"/>
    <x v="2"/>
    <s v="Hazeldean"/>
    <x v="0"/>
    <x v="0"/>
    <n v="2"/>
  </r>
  <r>
    <s v="R 840 000"/>
    <n v="840000"/>
    <s v="2 Bedroom Townhouse"/>
    <x v="2"/>
    <s v="Moreleta Park"/>
    <x v="0"/>
    <x v="3"/>
    <n v="1"/>
  </r>
  <r>
    <s v="R 1 650 000"/>
    <n v="1650000"/>
    <s v="3 Bedroom Townhouse"/>
    <x v="2"/>
    <s v="Olympus AH"/>
    <x v="4"/>
    <x v="1"/>
    <n v="2"/>
  </r>
  <r>
    <s v="R 995 000"/>
    <n v="995000"/>
    <s v="2 Bedroom Townhouse"/>
    <x v="2"/>
    <s v="Moreleta Park"/>
    <x v="0"/>
    <x v="3"/>
    <n v="2"/>
  </r>
  <r>
    <s v="R 2 875 000"/>
    <n v="2875000"/>
    <s v="3 Bedroom Townhouse"/>
    <x v="2"/>
    <s v="Six Fountains Residential Estate"/>
    <x v="0"/>
    <x v="1"/>
    <n v="2"/>
  </r>
  <r>
    <s v="R 1 800 000"/>
    <n v="1800000"/>
    <s v="4 Bedroom Townhouse"/>
    <x v="2"/>
    <s v="Moreleta Park"/>
    <x v="0"/>
    <x v="0"/>
    <n v="2"/>
  </r>
  <r>
    <s v="R 1 949 000"/>
    <n v="1949000"/>
    <s v="3 Bedroom Townhouse"/>
    <x v="2"/>
    <s v="Montana"/>
    <x v="1"/>
    <x v="1"/>
    <n v="3"/>
  </r>
  <r>
    <s v="R 999 000"/>
    <n v="999000"/>
    <s v="2 Bedroom Townhouse"/>
    <x v="2"/>
    <s v="Wonderboom South"/>
    <x v="1"/>
    <x v="3"/>
    <n v="1"/>
  </r>
  <r>
    <s v="R 1 850 000"/>
    <n v="1850000"/>
    <s v="4 Bedroom Townhouse"/>
    <x v="2"/>
    <s v="Hazeldean"/>
    <x v="0"/>
    <x v="0"/>
    <n v="2"/>
  </r>
  <r>
    <s v="R 1 950 000"/>
    <n v="1950000"/>
    <s v="3 Bedroom Townhouse"/>
    <x v="2"/>
    <s v="La Montagne"/>
    <x v="0"/>
    <x v="1"/>
    <n v="2"/>
  </r>
  <r>
    <s v="R 2 650 000"/>
    <n v="2650000"/>
    <s v="4 Bedroom Townhouse"/>
    <x v="2"/>
    <s v="Brummeria"/>
    <x v="0"/>
    <x v="0"/>
    <n v="2"/>
  </r>
  <r>
    <s v="R 1 995 000"/>
    <n v="1995000"/>
    <s v="3 Bedroom Townhouse"/>
    <x v="2"/>
    <s v="Faerie Glen"/>
    <x v="0"/>
    <x v="1"/>
    <n v="2"/>
  </r>
  <r>
    <s v="R 1 390 000"/>
    <n v="1390000"/>
    <s v="2 Bedroom Townhouse"/>
    <x v="2"/>
    <s v="Montana Tuine"/>
    <x v="1"/>
    <x v="3"/>
    <n v="2"/>
  </r>
  <r>
    <s v="R 1 475 000"/>
    <n v="1475000"/>
    <s v="3 Bedroom Townhouse"/>
    <x v="2"/>
    <s v="Erasmuskloof"/>
    <x v="0"/>
    <x v="1"/>
    <n v="2"/>
  </r>
  <r>
    <s v="R 1 480 000"/>
    <n v="1480000"/>
    <s v="3 Bedroom Townhouse"/>
    <x v="2"/>
    <s v="Moreleta Park"/>
    <x v="0"/>
    <x v="1"/>
    <n v="2"/>
  </r>
  <r>
    <s v="R 1 600 000"/>
    <n v="1600000"/>
    <s v="3 Bedroom Townhouse"/>
    <x v="2"/>
    <s v="Wonderboom"/>
    <x v="1"/>
    <x v="1"/>
    <n v="2"/>
  </r>
  <r>
    <s v="R 770 000"/>
    <n v="770000"/>
    <s v="2 Bedroom Townhouse"/>
    <x v="2"/>
    <s v="Hazeldean"/>
    <x v="0"/>
    <x v="3"/>
    <n v="2"/>
  </r>
  <r>
    <s v="R 999 000"/>
    <n v="999000"/>
    <s v="2 Bedroom Townhouse"/>
    <x v="2"/>
    <s v="Wonderboom South"/>
    <x v="1"/>
    <x v="3"/>
    <s v="1,5"/>
  </r>
  <r>
    <s v="R 850 000"/>
    <n v="850000"/>
    <s v="2 Bedroom Townhouse"/>
    <x v="2"/>
    <s v="Equestria"/>
    <x v="0"/>
    <x v="3"/>
    <n v="1"/>
  </r>
  <r>
    <s v="R 2 300 000"/>
    <n v="2300000"/>
    <s v="3 Bedroom Townhouse"/>
    <x v="2"/>
    <s v="Boardwalk"/>
    <x v="0"/>
    <x v="1"/>
    <s v="2,5"/>
  </r>
  <r>
    <s v="R 2 175 000"/>
    <n v="2175000"/>
    <s v="3 Bedroom Townhouse"/>
    <x v="2"/>
    <s v="Equestria"/>
    <x v="0"/>
    <x v="1"/>
    <s v="2,5"/>
  </r>
  <r>
    <s v="R 1 950 000"/>
    <n v="1950000"/>
    <s v="3 Bedroom Townhouse"/>
    <x v="2"/>
    <s v="Equestria"/>
    <x v="0"/>
    <x v="1"/>
    <s v="2,5"/>
  </r>
  <r>
    <s v="R 2 300 000"/>
    <n v="2300000"/>
    <s v="3 Bedroom Townhouse"/>
    <x v="2"/>
    <s v="Boardwalk"/>
    <x v="0"/>
    <x v="1"/>
    <s v="2,5"/>
  </r>
  <r>
    <s v="R 1 850 000"/>
    <n v="1850000"/>
    <s v="3 Bedroom Townhouse"/>
    <x v="2"/>
    <s v="Boardwalk Meander"/>
    <x v="0"/>
    <x v="1"/>
    <n v="2"/>
  </r>
  <r>
    <s v="R 2 650 000"/>
    <n v="2650000"/>
    <s v="3 Bedroom Townhouse"/>
    <x v="2"/>
    <s v="Six Fountains Residential Estate"/>
    <x v="0"/>
    <x v="1"/>
    <s v="2,5"/>
  </r>
  <r>
    <s v="R 1 300 000"/>
    <n v="1300000"/>
    <s v="2 Bedroom Townhouse"/>
    <x v="2"/>
    <s v="Moreleta Park"/>
    <x v="0"/>
    <x v="3"/>
    <n v="2"/>
  </r>
  <r>
    <s v="R 1 950 000"/>
    <n v="1950000"/>
    <s v="3 Bedroom Townhouse"/>
    <x v="2"/>
    <s v="La Montagne"/>
    <x v="0"/>
    <x v="1"/>
    <n v="2"/>
  </r>
  <r>
    <s v="R 850 000"/>
    <n v="850000"/>
    <s v="3 Bedroom Townhouse"/>
    <x v="2"/>
    <s v="Parktown Estate"/>
    <x v="1"/>
    <x v="1"/>
    <s v="1,5"/>
  </r>
  <r>
    <s v="R 1 039 000"/>
    <n v="1039000"/>
    <s v="2 Bedroom Townhouse"/>
    <x v="2"/>
    <s v="Montana"/>
    <x v="1"/>
    <x v="3"/>
    <n v="1"/>
  </r>
  <r>
    <s v="R 1 280 000"/>
    <n v="1280000"/>
    <s v="3 Bedroom Townhouse"/>
    <x v="2"/>
    <s v="Montana Park"/>
    <x v="1"/>
    <x v="1"/>
    <n v="2"/>
  </r>
  <r>
    <s v="R 699 000"/>
    <n v="699000"/>
    <s v="2 Bedroom Townhouse"/>
    <x v="2"/>
    <s v="Annlin"/>
    <x v="1"/>
    <x v="3"/>
    <n v="1"/>
  </r>
  <r>
    <s v="R 895 000"/>
    <n v="895000"/>
    <s v="2 Bedroom Townhouse"/>
    <x v="2"/>
    <s v="Annlin"/>
    <x v="1"/>
    <x v="3"/>
    <s v="1,5"/>
  </r>
  <r>
    <s v="R 1 285 000"/>
    <n v="1285000"/>
    <s v="3 Bedroom Townhouse"/>
    <x v="2"/>
    <s v="Annlin"/>
    <x v="1"/>
    <x v="1"/>
    <s v="2,5"/>
  </r>
  <r>
    <s v="R 1 400 000"/>
    <n v="1400000"/>
    <s v="3 Bedroom Townhouse"/>
    <x v="2"/>
    <s v="Montana"/>
    <x v="1"/>
    <x v="1"/>
    <n v="2"/>
  </r>
  <r>
    <s v="R 3 095 000"/>
    <n v="3095000"/>
    <s v="3 Bedroom Townhouse"/>
    <x v="2"/>
    <s v="Olympus AH"/>
    <x v="4"/>
    <x v="1"/>
    <n v="2"/>
  </r>
  <r>
    <s v="R 1 950 000"/>
    <n v="1950000"/>
    <s v="3 Bedroom Townhouse"/>
    <x v="2"/>
    <s v="La Montagne"/>
    <x v="0"/>
    <x v="1"/>
    <n v="2"/>
  </r>
  <r>
    <s v="R 2 875 000"/>
    <n v="2875000"/>
    <s v="3 Bedroom Townhouse"/>
    <x v="2"/>
    <s v="Six Fountains Residential Estate"/>
    <x v="0"/>
    <x v="1"/>
    <n v="2"/>
  </r>
  <r>
    <s v="R 1 250 000"/>
    <n v="1250000"/>
    <s v="3 Bedroom Townhouse"/>
    <x v="2"/>
    <s v="Willow Park Manor"/>
    <x v="0"/>
    <x v="1"/>
    <n v="3"/>
  </r>
  <r>
    <s v="R 1 499 999"/>
    <n v="1499999"/>
    <s v="2 Bedroom Townhouse"/>
    <x v="2"/>
    <s v="Equestria"/>
    <x v="0"/>
    <x v="3"/>
    <n v="2"/>
  </r>
  <r>
    <s v="R 820 000"/>
    <n v="820000"/>
    <s v="2 Bedroom Townhouse"/>
    <x v="2"/>
    <s v="Andeon"/>
    <x v="2"/>
    <x v="3"/>
    <n v="1"/>
  </r>
  <r>
    <s v="R 1 050 000"/>
    <n v="1050000"/>
    <s v="3 Bedroom Townhouse"/>
    <x v="2"/>
    <s v="Equestria"/>
    <x v="0"/>
    <x v="1"/>
    <n v="1"/>
  </r>
  <r>
    <s v="R 1 999 000"/>
    <n v="1999000"/>
    <s v="3 Bedroom Townhouse"/>
    <x v="2"/>
    <s v="Sinoville"/>
    <x v="1"/>
    <x v="1"/>
    <s v="2,5"/>
  </r>
  <r>
    <s v="R 2 695 000"/>
    <n v="2695000"/>
    <s v="3 Bedroom Townhouse"/>
    <x v="2"/>
    <s v="Menlo Park"/>
    <x v="0"/>
    <x v="1"/>
    <n v="2"/>
  </r>
  <r>
    <s v="R 889 000"/>
    <n v="889000"/>
    <s v="2 Bedroom Townhouse"/>
    <x v="2"/>
    <s v="Montana"/>
    <x v="1"/>
    <x v="3"/>
    <n v="1"/>
  </r>
  <r>
    <s v="R 920 000"/>
    <n v="920000"/>
    <s v="3 Bedroom Townhouse"/>
    <x v="2"/>
    <s v="Annlin"/>
    <x v="1"/>
    <x v="1"/>
    <n v="2"/>
  </r>
  <r>
    <s v="R 1 250 000"/>
    <n v="1250000"/>
    <s v="3 Bedroom Townhouse"/>
    <x v="2"/>
    <s v="Pretoria North"/>
    <x v="1"/>
    <x v="1"/>
    <n v="2"/>
  </r>
  <r>
    <s v="R 2 175 000"/>
    <n v="2175000"/>
    <s v="3 Bedroom Townhouse"/>
    <x v="2"/>
    <s v="Equestria"/>
    <x v="0"/>
    <x v="1"/>
    <s v="2,5"/>
  </r>
  <r>
    <s v="R 1 250 000"/>
    <n v="1250000"/>
    <s v="3 Bedroom Townhouse"/>
    <x v="2"/>
    <s v="Montana"/>
    <x v="1"/>
    <x v="1"/>
    <n v="2"/>
  </r>
  <r>
    <s v="R 1 885 000"/>
    <n v="1885000"/>
    <s v="2 Bedroom Townhouse"/>
    <x v="2"/>
    <s v="Erasmus Park"/>
    <x v="0"/>
    <x v="3"/>
    <s v="2,5"/>
  </r>
  <r>
    <s v="R 1 139 000"/>
    <n v="1139000"/>
    <s v="3 Bedroom Townhouse"/>
    <x v="2"/>
    <s v="Montana"/>
    <x v="1"/>
    <x v="1"/>
    <n v="2"/>
  </r>
  <r>
    <s v="R 1 640 000"/>
    <n v="1640000"/>
    <s v="2 Bedroom Townhouse"/>
    <x v="2"/>
    <s v="Boardwalk Villas"/>
    <x v="0"/>
    <x v="3"/>
    <n v="2"/>
  </r>
  <r>
    <s v="R 1 640 000"/>
    <n v="1640000"/>
    <s v="2 Bedroom Townhouse"/>
    <x v="2"/>
    <s v="Olympus AH"/>
    <x v="4"/>
    <x v="3"/>
    <n v="2"/>
  </r>
  <r>
    <s v="R 1 300 000"/>
    <n v="1300000"/>
    <s v="2 Bedroom Townhouse"/>
    <x v="2"/>
    <s v="Willow Park Manor"/>
    <x v="0"/>
    <x v="3"/>
    <n v="2"/>
  </r>
  <r>
    <s v="R 1 695 000"/>
    <n v="1695000"/>
    <s v="3 Bedroom Townhouse"/>
    <x v="2"/>
    <s v="Elarduspark"/>
    <x v="0"/>
    <x v="1"/>
    <n v="3"/>
  </r>
  <r>
    <s v="R 2 499 000"/>
    <n v="2499000"/>
    <s v="3 Bedroom Townhouse"/>
    <x v="2"/>
    <s v="Boardwalk Villas"/>
    <x v="0"/>
    <x v="1"/>
    <n v="2"/>
  </r>
  <r>
    <s v="R 1 590 000"/>
    <n v="1590000"/>
    <s v="3 Bedroom Townhouse"/>
    <x v="2"/>
    <s v="Doornpoort"/>
    <x v="1"/>
    <x v="1"/>
    <s v="2,5"/>
  </r>
  <r>
    <s v="R 2 875 000"/>
    <n v="2875000"/>
    <s v="3 Bedroom Townhouse"/>
    <x v="2"/>
    <s v="Six Fountains Residential Estate"/>
    <x v="0"/>
    <x v="1"/>
    <n v="2"/>
  </r>
  <r>
    <s v="R 2 804 999"/>
    <n v="2804999"/>
    <s v="3 Bedroom Townhouse"/>
    <x v="2"/>
    <s v="Six Fountains Residential Estate"/>
    <x v="0"/>
    <x v="1"/>
    <n v="2"/>
  </r>
  <r>
    <s v="R 895 000"/>
    <n v="895000"/>
    <s v="3 Bedroom Townhouse"/>
    <x v="2"/>
    <s v="Parktown Estate"/>
    <x v="1"/>
    <x v="1"/>
    <s v="1,5"/>
  </r>
  <r>
    <s v="R 1 935 000"/>
    <n v="1935000"/>
    <s v="2 Bedroom Townhouse"/>
    <x v="2"/>
    <s v="Waterkloof Glen"/>
    <x v="0"/>
    <x v="3"/>
    <n v="2"/>
  </r>
  <r>
    <s v="R 609 000"/>
    <n v="609000"/>
    <s v="2 Bedroom Townhouse"/>
    <x v="2"/>
    <s v="Montana"/>
    <x v="1"/>
    <x v="3"/>
    <n v="1"/>
  </r>
  <r>
    <s v="R 1 650 000"/>
    <n v="1650000"/>
    <s v="3 Bedroom Townhouse"/>
    <x v="2"/>
    <s v="Equestria"/>
    <x v="0"/>
    <x v="1"/>
    <n v="2"/>
  </r>
  <r>
    <s v="R 895 000"/>
    <n v="895000"/>
    <s v="2 Bedroom Townhouse"/>
    <x v="2"/>
    <s v="Annlin"/>
    <x v="1"/>
    <x v="3"/>
    <n v="1"/>
  </r>
  <r>
    <s v="R 1 950 000"/>
    <n v="1950000"/>
    <s v="3 Bedroom Townhouse"/>
    <x v="2"/>
    <s v="Equestria"/>
    <x v="0"/>
    <x v="1"/>
    <s v="2,5"/>
  </r>
  <r>
    <s v="R 1 700 000"/>
    <n v="1700000"/>
    <s v="3 Bedroom Townhouse"/>
    <x v="2"/>
    <s v="Equestria"/>
    <x v="0"/>
    <x v="1"/>
    <s v="2,5"/>
  </r>
  <r>
    <s v="R 2 250 000"/>
    <n v="2250000"/>
    <s v="3 Bedroom Townhouse"/>
    <x v="2"/>
    <s v="Moreleta Park"/>
    <x v="0"/>
    <x v="1"/>
    <n v="2"/>
  </r>
  <r>
    <s v="R 1 049 000"/>
    <n v="1049000"/>
    <s v="3 Bedroom Townhouse"/>
    <x v="2"/>
    <s v="Annlin"/>
    <x v="1"/>
    <x v="1"/>
    <n v="1"/>
  </r>
  <r>
    <s v="R 750 000"/>
    <n v="750000"/>
    <s v="2 Bedroom Townhouse"/>
    <x v="2"/>
    <s v="Andeon AH"/>
    <x v="4"/>
    <x v="3"/>
    <n v="1"/>
  </r>
  <r>
    <s v="R 2 804 999"/>
    <n v="2804999"/>
    <s v="3 Bedroom Townhouse"/>
    <x v="2"/>
    <s v="Six Fountains Residential Estate"/>
    <x v="0"/>
    <x v="1"/>
    <n v="2"/>
  </r>
  <r>
    <s v="R 1 430 000"/>
    <n v="1430000"/>
    <s v="3 Bedroom Townhouse"/>
    <x v="2"/>
    <s v="Montana"/>
    <x v="1"/>
    <x v="1"/>
    <n v="2"/>
  </r>
  <r>
    <s v="R 1 899 000"/>
    <n v="1899000"/>
    <s v="3 Bedroom Townhouse"/>
    <x v="2"/>
    <s v="Sinoville"/>
    <x v="1"/>
    <x v="1"/>
    <s v="2,5"/>
  </r>
  <r>
    <s v="R 720 000"/>
    <n v="720000"/>
    <s v="2 Bedroom Townhouse"/>
    <x v="2"/>
    <s v="Mooikloof Ridge"/>
    <x v="4"/>
    <x v="3"/>
    <n v="1"/>
  </r>
  <r>
    <s v="R 990 000"/>
    <n v="990000"/>
    <s v="3 Bedroom Townhouse"/>
    <x v="2"/>
    <s v="Newlands"/>
    <x v="0"/>
    <x v="1"/>
    <n v="2"/>
  </r>
  <r>
    <s v="R 871 000"/>
    <n v="871000"/>
    <s v="2 Bedroom Townhouse"/>
    <x v="2"/>
    <s v="Wonderboom"/>
    <x v="1"/>
    <x v="3"/>
    <s v="1,5"/>
  </r>
  <r>
    <s v="R 2 825 000"/>
    <n v="2825000"/>
    <s v="3 Bedroom Townhouse"/>
    <x v="2"/>
    <s v="Six Fountains Residential Estate"/>
    <x v="0"/>
    <x v="1"/>
    <n v="2"/>
  </r>
  <r>
    <s v="R 1 390 000"/>
    <n v="1390000"/>
    <s v="3 Bedroom Townhouse"/>
    <x v="2"/>
    <s v="Elarduspark"/>
    <x v="0"/>
    <x v="1"/>
    <n v="3"/>
  </r>
  <r>
    <s v="R 2 109 600"/>
    <n v="2109600"/>
    <s v="2 Bedroom Townhouse"/>
    <x v="2"/>
    <s v="Olympus AH"/>
    <x v="4"/>
    <x v="3"/>
    <n v="2"/>
  </r>
  <r>
    <s v="R 1 100 000"/>
    <n v="1100000"/>
    <s v="2 Bedroom Townhouse"/>
    <x v="2"/>
    <s v="Mooikloof Ridge"/>
    <x v="4"/>
    <x v="3"/>
    <n v="1"/>
  </r>
  <r>
    <s v="R 2 130 000"/>
    <n v="2130000"/>
    <s v="2 Bedroom Townhouse"/>
    <x v="2"/>
    <s v="Olympus AH"/>
    <x v="4"/>
    <x v="3"/>
    <s v="2,5"/>
  </r>
  <r>
    <s v="R 1 150 000"/>
    <n v="1150000"/>
    <s v="2 Bedroom Townhouse"/>
    <x v="2"/>
    <s v="Equestria"/>
    <x v="0"/>
    <x v="3"/>
    <n v="2"/>
  </r>
  <r>
    <s v="R 695 000"/>
    <n v="695000"/>
    <s v="2 Bedroom Townhouse"/>
    <x v="2"/>
    <s v="Doornpoort"/>
    <x v="1"/>
    <x v="3"/>
    <n v="1"/>
  </r>
  <r>
    <s v="R 1 800 000"/>
    <n v="1800000"/>
    <s v="2 Bedroom Townhouse"/>
    <x v="2"/>
    <s v="Six Fountains Residential Estate"/>
    <x v="0"/>
    <x v="3"/>
    <s v="2,5"/>
  </r>
  <r>
    <s v="R 1 800 000"/>
    <n v="1800000"/>
    <s v="2 Bedroom Townhouse"/>
    <x v="2"/>
    <s v="Six Fountains Residential Estate"/>
    <x v="0"/>
    <x v="3"/>
    <s v="2,5"/>
  </r>
  <r>
    <s v="R 710 000"/>
    <n v="710000"/>
    <s v="2 Bedroom Townhouse"/>
    <x v="2"/>
    <s v="Montana"/>
    <x v="1"/>
    <x v="3"/>
    <n v="1"/>
  </r>
  <r>
    <s v="R 1 750 000"/>
    <n v="1750000"/>
    <s v="3 Bedroom Townhouse"/>
    <x v="2"/>
    <s v="Die Wilgers"/>
    <x v="0"/>
    <x v="1"/>
    <n v="2"/>
  </r>
  <r>
    <s v="R 2 373 000"/>
    <n v="2373000"/>
    <s v="3 Bedroom Townhouse"/>
    <x v="2"/>
    <s v="Olympus AH"/>
    <x v="4"/>
    <x v="1"/>
    <n v="2"/>
  </r>
  <r>
    <s v="R 2 875 000"/>
    <n v="2875000"/>
    <s v="3 Bedroom Townhouse"/>
    <x v="2"/>
    <s v="Six Fountains Residential Estate"/>
    <x v="0"/>
    <x v="1"/>
    <n v="2"/>
  </r>
  <r>
    <s v="R 2 295 000"/>
    <n v="2295000"/>
    <s v="3 Bedroom Townhouse"/>
    <x v="2"/>
    <s v="Equestria"/>
    <x v="0"/>
    <x v="1"/>
    <s v="2,5"/>
  </r>
  <r>
    <s v="R 1 548 000"/>
    <n v="1548000"/>
    <s v="3 Bedroom Townhouse"/>
    <x v="2"/>
    <s v="Montana"/>
    <x v="1"/>
    <x v="1"/>
    <n v="1"/>
  </r>
  <r>
    <s v="R 990 000"/>
    <n v="990000"/>
    <s v="2 Bedroom Townhouse"/>
    <x v="2"/>
    <s v="Mooikloof Ridge"/>
    <x v="4"/>
    <x v="3"/>
    <n v="1"/>
  </r>
  <r>
    <s v="R 2 000 000"/>
    <n v="2000000"/>
    <s v="3 Bedroom Townhouse"/>
    <x v="2"/>
    <s v="Waterkloof Glen"/>
    <x v="0"/>
    <x v="1"/>
    <n v="2"/>
  </r>
  <r>
    <s v="R 2 335 000"/>
    <n v="2335000"/>
    <s v="3 Bedroom Townhouse"/>
    <x v="2"/>
    <s v="Bronberg"/>
    <x v="0"/>
    <x v="1"/>
    <n v="2"/>
  </r>
  <r>
    <s v="R 1 250 000"/>
    <n v="1250000"/>
    <s v="3 Bedroom Townhouse"/>
    <x v="2"/>
    <s v="Garsfontein"/>
    <x v="0"/>
    <x v="1"/>
    <n v="2"/>
  </r>
  <r>
    <s v="R 2 600 000"/>
    <n v="2600000"/>
    <s v="4 Bedroom Townhouse"/>
    <x v="2"/>
    <s v="Waterlake Farm Lifestyle Estate"/>
    <x v="4"/>
    <x v="0"/>
    <n v="3"/>
  </r>
  <r>
    <s v="R 1 180 000"/>
    <n v="1180000"/>
    <s v="2 Bedroom Townhouse"/>
    <x v="2"/>
    <s v="Mooikloof"/>
    <x v="4"/>
    <x v="3"/>
    <s v="1,5"/>
  </r>
  <r>
    <s v="R 889 000"/>
    <n v="889000"/>
    <s v="2 Bedroom Townhouse"/>
    <x v="2"/>
    <s v="Montana"/>
    <x v="1"/>
    <x v="3"/>
    <n v="1"/>
  </r>
  <r>
    <s v="R 859 000"/>
    <n v="859000"/>
    <s v="2 Bedroom Townhouse"/>
    <x v="2"/>
    <s v="Waverley"/>
    <x v="1"/>
    <x v="3"/>
    <n v="1"/>
  </r>
  <r>
    <s v="R 1 089 000"/>
    <n v="1089000"/>
    <s v="3 Bedroom Townhouse"/>
    <x v="2"/>
    <s v="Montana"/>
    <x v="1"/>
    <x v="1"/>
    <n v="2"/>
  </r>
  <r>
    <s v="R 2 335 000"/>
    <n v="2335000"/>
    <s v="3 Bedroom Townhouse"/>
    <x v="2"/>
    <s v="Olympus AH"/>
    <x v="4"/>
    <x v="1"/>
    <n v="2"/>
  </r>
  <r>
    <s v="R 2 895 000"/>
    <n v="2895000"/>
    <s v="3 Bedroom Townhouse"/>
    <x v="2"/>
    <s v="Six Fountains Residential Estate"/>
    <x v="0"/>
    <x v="1"/>
    <n v="2"/>
  </r>
  <r>
    <s v="R 1 390 000"/>
    <n v="1390000"/>
    <s v="2 Bedroom Townhouse"/>
    <x v="2"/>
    <s v="Rietvlei Ridge Country Estate"/>
    <x v="4"/>
    <x v="3"/>
    <n v="1"/>
  </r>
  <r>
    <s v="R 1 450 000"/>
    <n v="1450000"/>
    <s v="2 Bedroom Townhouse"/>
    <x v="2"/>
    <s v="Equestria"/>
    <x v="0"/>
    <x v="3"/>
    <n v="2"/>
  </r>
  <r>
    <s v="R 1 670 000"/>
    <n v="1670000"/>
    <s v="3 Bedroom Townhouse"/>
    <x v="2"/>
    <s v="Faerie Glen"/>
    <x v="0"/>
    <x v="1"/>
    <n v="2"/>
  </r>
  <r>
    <s v="R 1 590 000"/>
    <n v="1590000"/>
    <s v="2 Bedroom Townhouse"/>
    <x v="2"/>
    <s v="Olympus AH"/>
    <x v="4"/>
    <x v="3"/>
    <n v="2"/>
  </r>
  <r>
    <s v="R 1 640 000"/>
    <n v="1640000"/>
    <s v="2 Bedroom Townhouse"/>
    <x v="2"/>
    <s v="Olympus AH"/>
    <x v="4"/>
    <x v="3"/>
    <n v="2"/>
  </r>
  <r>
    <s v="R 2 000 000"/>
    <n v="2000000"/>
    <s v="3 Bedroom Townhouse"/>
    <x v="2"/>
    <s v="Waterkloof Glen"/>
    <x v="0"/>
    <x v="1"/>
    <n v="2"/>
  </r>
  <r>
    <s v="R 2 499 000"/>
    <n v="2499000"/>
    <s v="3 Bedroom Townhouse"/>
    <x v="2"/>
    <s v="Boardwalk Villas"/>
    <x v="0"/>
    <x v="1"/>
    <n v="2"/>
  </r>
  <r>
    <s v="R 1 500 000"/>
    <n v="1500000"/>
    <s v="2 Bedroom Townhouse"/>
    <x v="2"/>
    <s v="Equestria"/>
    <x v="0"/>
    <x v="3"/>
    <n v="2"/>
  </r>
  <r>
    <s v="R 1 100 000"/>
    <n v="1100000"/>
    <s v="3 Bedroom Townhouse"/>
    <x v="2"/>
    <s v="Andeon"/>
    <x v="2"/>
    <x v="1"/>
    <n v="2"/>
  </r>
  <r>
    <s v="R 1 400 000"/>
    <n v="1400000"/>
    <s v="3 Bedroom Townhouse"/>
    <x v="2"/>
    <s v="Elarduspark"/>
    <x v="0"/>
    <x v="1"/>
    <n v="2"/>
  </r>
  <r>
    <s v="R 850 000"/>
    <n v="850000"/>
    <s v="2 Bedroom Townhouse"/>
    <x v="2"/>
    <s v="Equestria"/>
    <x v="0"/>
    <x v="3"/>
    <n v="1"/>
  </r>
  <r>
    <s v="R 650 000"/>
    <n v="650000"/>
    <s v="2 Bedroom Townhouse"/>
    <x v="2"/>
    <s v="Pretoria West"/>
    <x v="2"/>
    <x v="3"/>
    <n v="1"/>
  </r>
  <r>
    <s v="R 1 150 000"/>
    <n v="1150000"/>
    <s v="2 Bedroom Townhouse"/>
    <x v="2"/>
    <s v="Equestria"/>
    <x v="0"/>
    <x v="3"/>
    <n v="1"/>
  </r>
  <r>
    <s v="R 939 000"/>
    <n v="939000"/>
    <s v="2 Bedroom Townhouse"/>
    <x v="2"/>
    <s v="Montana"/>
    <x v="1"/>
    <x v="3"/>
    <n v="1"/>
  </r>
  <r>
    <s v="R 2 875 000"/>
    <n v="2875000"/>
    <s v="3 Bedroom Townhouse"/>
    <x v="2"/>
    <s v="Six Fountains Residential Estate"/>
    <x v="0"/>
    <x v="1"/>
    <n v="2"/>
  </r>
  <r>
    <s v="R 1 400 000"/>
    <n v="1400000"/>
    <s v="3 Bedroom Townhouse"/>
    <x v="2"/>
    <s v="Elarduspark"/>
    <x v="0"/>
    <x v="1"/>
    <n v="2"/>
  </r>
  <r>
    <s v="R 2 250 000"/>
    <n v="2250000"/>
    <s v="3 Bedroom Townhouse"/>
    <x v="2"/>
    <s v="Olympus AH"/>
    <x v="4"/>
    <x v="1"/>
    <n v="2"/>
  </r>
  <r>
    <s v="R 2 850 000"/>
    <n v="2850000"/>
    <s v="3 Bedroom Townhouse"/>
    <x v="2"/>
    <s v="Six Fountains Residential Estate"/>
    <x v="0"/>
    <x v="1"/>
    <n v="2"/>
  </r>
  <r>
    <s v="R 975 000"/>
    <n v="975000"/>
    <s v="3 Bedroom Townhouse"/>
    <x v="2"/>
    <s v="Mamelodi East"/>
    <x v="3"/>
    <x v="1"/>
    <n v="2"/>
  </r>
  <r>
    <s v="R 980 000"/>
    <n v="980000"/>
    <s v="2 Bedroom Townhouse"/>
    <x v="2"/>
    <s v="Annlin"/>
    <x v="1"/>
    <x v="3"/>
    <n v="2"/>
  </r>
  <r>
    <s v="R 1 200 000"/>
    <n v="1200000"/>
    <s v="2 Bedroom Townhouse"/>
    <x v="2"/>
    <s v="Brummeria"/>
    <x v="0"/>
    <x v="3"/>
    <n v="2"/>
  </r>
  <r>
    <s v="R 900 000"/>
    <n v="900000"/>
    <s v="2 Bedroom Townhouse"/>
    <x v="2"/>
    <s v="Elarduspark"/>
    <x v="0"/>
    <x v="3"/>
    <n v="2"/>
  </r>
  <r>
    <s v="R 780 000"/>
    <n v="780000"/>
    <s v="2 Bedroom Townhouse"/>
    <x v="2"/>
    <s v="Mooikloof Ridge"/>
    <x v="4"/>
    <x v="3"/>
    <n v="1"/>
  </r>
  <r>
    <s v="R 1 490 000"/>
    <n v="1490000"/>
    <s v="3 Bedroom Townhouse"/>
    <x v="2"/>
    <s v="Silverton"/>
    <x v="0"/>
    <x v="1"/>
    <s v="2,5"/>
  </r>
  <r>
    <s v="R 950 000"/>
    <n v="950000"/>
    <s v="2 Bedroom Townhouse"/>
    <x v="2"/>
    <s v="Doornpoort"/>
    <x v="1"/>
    <x v="3"/>
    <n v="1"/>
  </r>
  <r>
    <s v="R 980 000"/>
    <n v="980000"/>
    <s v="2 Bedroom Townhouse"/>
    <x v="2"/>
    <s v="Meyerspark"/>
    <x v="0"/>
    <x v="3"/>
    <n v="1"/>
  </r>
  <r>
    <s v="R 1 589 000"/>
    <n v="1589000"/>
    <s v="3 Bedroom Townhouse"/>
    <x v="2"/>
    <s v="Montana Tuine"/>
    <x v="1"/>
    <x v="1"/>
    <n v="2"/>
  </r>
  <r>
    <s v="R 1 999 000"/>
    <n v="1999000"/>
    <s v="3 Bedroom Townhouse"/>
    <x v="2"/>
    <s v="Sinoville"/>
    <x v="1"/>
    <x v="1"/>
    <s v="2,5"/>
  </r>
  <r>
    <s v="R 1 425 000"/>
    <n v="1425000"/>
    <s v="2 Bedroom Townhouse"/>
    <x v="2"/>
    <s v="Montana"/>
    <x v="1"/>
    <x v="3"/>
    <n v="1"/>
  </r>
  <r>
    <s v="R 2 250 000"/>
    <n v="2250000"/>
    <s v="3 Bedroom Townhouse"/>
    <x v="2"/>
    <s v="Boardwalk Meander"/>
    <x v="0"/>
    <x v="1"/>
    <n v="2"/>
  </r>
  <r>
    <s v="R 2 200 000"/>
    <n v="2200000"/>
    <s v="3 Bedroom Townhouse"/>
    <x v="2"/>
    <s v="Moreleta Park"/>
    <x v="0"/>
    <x v="1"/>
    <n v="2"/>
  </r>
  <r>
    <s v="R 3 985 000"/>
    <n v="3985000"/>
    <s v="4 Bedroom Townhouse"/>
    <x v="2"/>
    <s v="Six Fountains Residential Estate"/>
    <x v="0"/>
    <x v="0"/>
    <s v="3,5"/>
  </r>
  <r>
    <s v="R 2 815 000"/>
    <n v="2815000"/>
    <s v="3 Bedroom Townhouse"/>
    <x v="2"/>
    <s v="Six Fountains Residential Estate"/>
    <x v="0"/>
    <x v="1"/>
    <n v="2"/>
  </r>
  <r>
    <s v="R 2 925 000"/>
    <n v="2925000"/>
    <s v="3 Bedroom Townhouse"/>
    <x v="2"/>
    <s v="Six Fountains Residential Estate"/>
    <x v="0"/>
    <x v="1"/>
    <n v="2"/>
  </r>
  <r>
    <s v="R 799 900"/>
    <n v="799900"/>
    <s v="3 Bedroom Townhouse"/>
    <x v="2"/>
    <s v="Proclamation Hill"/>
    <x v="2"/>
    <x v="1"/>
    <n v="2"/>
  </r>
  <r>
    <s v="R 1 350 000"/>
    <n v="1350000"/>
    <s v="3 Bedroom Townhouse"/>
    <x v="2"/>
    <s v="Mooikloof"/>
    <x v="4"/>
    <x v="1"/>
    <n v="2"/>
  </r>
  <r>
    <s v="R 1 589 000"/>
    <n v="1589000"/>
    <s v="3 Bedroom Townhouse"/>
    <x v="2"/>
    <s v="Montana Tuine"/>
    <x v="1"/>
    <x v="1"/>
    <n v="2"/>
  </r>
  <r>
    <s v="R 1 675 000"/>
    <n v="1675000"/>
    <s v="3 Bedroom Townhouse"/>
    <x v="2"/>
    <s v="Die Wilgers"/>
    <x v="0"/>
    <x v="1"/>
    <n v="2"/>
  </r>
  <r>
    <s v="R 1 949 000"/>
    <n v="1949000"/>
    <s v="3 Bedroom Townhouse"/>
    <x v="2"/>
    <s v="Montana"/>
    <x v="1"/>
    <x v="1"/>
    <s v="2,5"/>
  </r>
  <r>
    <s v="R 680 000"/>
    <n v="680000"/>
    <s v="1 Bedroom Townhouse"/>
    <x v="2"/>
    <s v="La Montagne"/>
    <x v="0"/>
    <x v="7"/>
    <n v="1"/>
  </r>
  <r>
    <s v="R 1 795 000"/>
    <n v="1795000"/>
    <s v="3 Bedroom Townhouse"/>
    <x v="2"/>
    <s v="Olympus AH"/>
    <x v="4"/>
    <x v="1"/>
    <n v="3"/>
  </r>
  <r>
    <s v="R 995 000"/>
    <n v="995000"/>
    <s v="2 Bedroom Townhouse"/>
    <x v="2"/>
    <s v="Moreleta Park"/>
    <x v="0"/>
    <x v="3"/>
    <n v="2"/>
  </r>
  <r>
    <s v="R 1 850 000"/>
    <n v="1850000"/>
    <s v="3 Bedroom Townhouse"/>
    <x v="2"/>
    <s v="Erasmuskloof"/>
    <x v="0"/>
    <x v="1"/>
    <n v="2"/>
  </r>
  <r>
    <s v="R 1 580 000"/>
    <n v="1580000"/>
    <s v="3 Bedroom Townhouse"/>
    <x v="2"/>
    <s v="Olympus AH"/>
    <x v="4"/>
    <x v="1"/>
    <n v="2"/>
  </r>
  <r>
    <s v="R 1 700 000"/>
    <n v="1700000"/>
    <s v="3 Bedroom Townhouse"/>
    <x v="2"/>
    <s v="Equestria"/>
    <x v="0"/>
    <x v="1"/>
    <n v="2"/>
  </r>
  <r>
    <s v="R 800 000"/>
    <n v="800000"/>
    <s v="2 Bedroom Townhouse"/>
    <x v="2"/>
    <s v="Boardwalk"/>
    <x v="0"/>
    <x v="3"/>
    <n v="2"/>
  </r>
  <r>
    <s v="R 699 000"/>
    <n v="699000"/>
    <s v="2 Bedroom Townhouse"/>
    <x v="2"/>
    <s v="Andeon"/>
    <x v="2"/>
    <x v="3"/>
    <n v="1"/>
  </r>
  <r>
    <s v="R 1 050 000"/>
    <n v="1050000"/>
    <s v="2 Bedroom Townhouse"/>
    <x v="2"/>
    <s v="Mooikloof Ridge"/>
    <x v="4"/>
    <x v="3"/>
    <n v="1"/>
  </r>
  <r>
    <s v="R 850 000"/>
    <n v="850000"/>
    <s v="2 Bedroom Townhouse"/>
    <x v="2"/>
    <s v="Equestria"/>
    <x v="0"/>
    <x v="3"/>
    <n v="1"/>
  </r>
  <r>
    <s v="R 1 799 000"/>
    <n v="1799000"/>
    <s v="3 Bedroom Townhouse"/>
    <x v="2"/>
    <s v="Montana"/>
    <x v="1"/>
    <x v="1"/>
    <n v="3"/>
  </r>
  <r>
    <s v="R 1 999 000"/>
    <n v="1999000"/>
    <s v="3 Bedroom Townhouse"/>
    <x v="2"/>
    <s v="Sinoville"/>
    <x v="1"/>
    <x v="1"/>
    <s v="2,5"/>
  </r>
  <r>
    <s v="R 1 499 000"/>
    <n v="1499000"/>
    <s v="2 Bedroom Townhouse"/>
    <x v="2"/>
    <s v="Sinoville"/>
    <x v="1"/>
    <x v="3"/>
    <s v="2,5"/>
  </r>
  <r>
    <s v="R 1 500 000"/>
    <n v="1500000"/>
    <s v="2 Bedroom Townhouse"/>
    <x v="2"/>
    <s v="Six Fountains Residential Estate"/>
    <x v="0"/>
    <x v="3"/>
    <n v="2"/>
  </r>
  <r>
    <s v="R 1 850 000"/>
    <n v="1850000"/>
    <s v="3 Bedroom Townhouse"/>
    <x v="2"/>
    <s v="Erasmuskloof"/>
    <x v="0"/>
    <x v="1"/>
    <n v="2"/>
  </r>
  <r>
    <s v="R 1 095 000"/>
    <n v="1095000"/>
    <s v="2 Bedroom Townhouse"/>
    <x v="2"/>
    <s v="Elarduspark"/>
    <x v="0"/>
    <x v="3"/>
    <n v="1"/>
  </r>
  <r>
    <s v="R 895 000"/>
    <n v="895000"/>
    <s v="2 Bedroom Townhouse"/>
    <x v="2"/>
    <s v="Queenswood"/>
    <x v="0"/>
    <x v="3"/>
    <n v="1"/>
  </r>
  <r>
    <s v="R 850 000"/>
    <n v="850000"/>
    <s v="3 Bedroom Townhouse"/>
    <x v="2"/>
    <s v="Montana Park"/>
    <x v="1"/>
    <x v="1"/>
    <n v="1"/>
  </r>
  <r>
    <s v="R 970 000"/>
    <n v="970000"/>
    <s v="2 Bedroom Townhouse"/>
    <x v="2"/>
    <s v="Montana"/>
    <x v="1"/>
    <x v="3"/>
    <n v="2"/>
  </r>
  <r>
    <s v="R 970 000"/>
    <n v="970000"/>
    <s v="2 Bedroom Townhouse"/>
    <x v="2"/>
    <s v="Montana"/>
    <x v="1"/>
    <x v="3"/>
    <n v="2"/>
  </r>
  <r>
    <s v="R 795 000"/>
    <n v="795000"/>
    <s v="2 Bedroom Townhouse"/>
    <x v="2"/>
    <s v="Moreleta Park"/>
    <x v="0"/>
    <x v="3"/>
    <n v="1"/>
  </r>
  <r>
    <s v="R 2 100 000"/>
    <n v="2100000"/>
    <s v="3 Bedroom Townhouse"/>
    <x v="2"/>
    <s v="Country View Estate"/>
    <x v="0"/>
    <x v="1"/>
    <s v="2,5"/>
  </r>
  <r>
    <s v="R 1 200 000"/>
    <n v="1200000"/>
    <s v="3 Bedroom Townhouse"/>
    <x v="2"/>
    <s v="Brummeria"/>
    <x v="0"/>
    <x v="1"/>
    <n v="2"/>
  </r>
  <r>
    <s v="R 795 000"/>
    <n v="795000"/>
    <s v="2 Bedroom Townhouse"/>
    <x v="2"/>
    <s v="Moreleta Park"/>
    <x v="0"/>
    <x v="3"/>
    <n v="1"/>
  </r>
  <r>
    <s v="R 889 000"/>
    <n v="889000"/>
    <s v="2 Bedroom Townhouse"/>
    <x v="2"/>
    <s v="Montana"/>
    <x v="1"/>
    <x v="3"/>
    <n v="1"/>
  </r>
  <r>
    <s v="R 850 000"/>
    <n v="850000"/>
    <s v="2 Bedroom Townhouse"/>
    <x v="2"/>
    <s v="Doornpoort"/>
    <x v="1"/>
    <x v="3"/>
    <n v="1"/>
  </r>
  <r>
    <s v="R 1 850 000"/>
    <n v="1850000"/>
    <s v="3 Bedroom Townhouse"/>
    <x v="2"/>
    <s v="Montana"/>
    <x v="1"/>
    <x v="1"/>
    <n v="2"/>
  </r>
  <r>
    <s v="R 1 399 000"/>
    <n v="1399000"/>
    <s v="3 Bedroom Townhouse"/>
    <x v="2"/>
    <s v="Moreleta Park"/>
    <x v="0"/>
    <x v="1"/>
    <n v="3"/>
  </r>
  <r>
    <s v="R 1 320 000"/>
    <n v="1320000"/>
    <s v="3 Bedroom Townhouse"/>
    <x v="2"/>
    <s v="Moreleta Park"/>
    <x v="0"/>
    <x v="1"/>
    <n v="2"/>
  </r>
  <r>
    <s v="R 1 749 000"/>
    <n v="1749000"/>
    <s v="2 Bedroom Townhouse"/>
    <x v="2"/>
    <s v="Montana Tuine"/>
    <x v="1"/>
    <x v="3"/>
    <n v="2"/>
  </r>
  <r>
    <s v="R 1 050 000"/>
    <n v="1050000"/>
    <s v="2 Bedroom Townhouse"/>
    <x v="2"/>
    <s v="Mooikloof Ridge"/>
    <x v="4"/>
    <x v="3"/>
    <n v="1"/>
  </r>
  <r>
    <s v="R 795 000"/>
    <n v="795000"/>
    <s v="2 Bedroom Townhouse"/>
    <x v="2"/>
    <s v="Annlin"/>
    <x v="1"/>
    <x v="3"/>
    <n v="1"/>
  </r>
  <r>
    <s v="R 2 570 000"/>
    <n v="2570000"/>
    <s v="3 Bedroom Townhouse"/>
    <x v="2"/>
    <s v="Olympus AH"/>
    <x v="4"/>
    <x v="1"/>
    <s v="2,5"/>
  </r>
  <r>
    <s v="R 3 800 000"/>
    <n v="3800000"/>
    <s v="4 Bedroom Townhouse"/>
    <x v="2"/>
    <s v="Six Fountains Residential Estate"/>
    <x v="0"/>
    <x v="0"/>
    <s v="3,5"/>
  </r>
  <r>
    <s v="R 1 250 000"/>
    <n v="1250000"/>
    <s v="2 Bedroom Townhouse"/>
    <x v="2"/>
    <s v="Willow Park Manor"/>
    <x v="0"/>
    <x v="3"/>
    <n v="1"/>
  </r>
  <r>
    <s v="R 1 400 000"/>
    <n v="1400000"/>
    <s v="3 Bedroom Townhouse"/>
    <x v="2"/>
    <s v="Willow Park Manor"/>
    <x v="0"/>
    <x v="1"/>
    <n v="2"/>
  </r>
  <r>
    <s v="R 1 900 000"/>
    <n v="1900000"/>
    <s v="2 Bedroom Townhouse"/>
    <x v="2"/>
    <s v="Olympus AH"/>
    <x v="4"/>
    <x v="3"/>
    <n v="2"/>
  </r>
  <r>
    <s v="R 2 725 000"/>
    <n v="2725000"/>
    <s v="3 Bedroom Townhouse"/>
    <x v="2"/>
    <s v="Six Fountains Residential Estate"/>
    <x v="0"/>
    <x v="1"/>
    <n v="2"/>
  </r>
  <r>
    <s v="R 2 230 000"/>
    <n v="2230000"/>
    <s v="3 Bedroom Townhouse"/>
    <x v="2"/>
    <s v="Montana Tuine"/>
    <x v="1"/>
    <x v="1"/>
    <n v="2"/>
  </r>
  <r>
    <s v="R 2 100 000"/>
    <n v="2100000"/>
    <s v="4 Bedroom Townhouse"/>
    <x v="2"/>
    <s v="Montana"/>
    <x v="1"/>
    <x v="0"/>
    <n v="2"/>
  </r>
  <r>
    <s v="R 1 640 000"/>
    <n v="1640000"/>
    <s v="2 Bedroom Townhouse"/>
    <x v="2"/>
    <s v="Boardwalk Villas"/>
    <x v="0"/>
    <x v="3"/>
    <n v="2"/>
  </r>
  <r>
    <s v="R 1 999 000"/>
    <n v="1999000"/>
    <s v="3 Bedroom Townhouse"/>
    <x v="2"/>
    <s v="Sinoville"/>
    <x v="1"/>
    <x v="1"/>
    <s v="2,5"/>
  </r>
  <r>
    <s v="R 1 449 000"/>
    <n v="1449000"/>
    <s v="2 Bedroom Townhouse"/>
    <x v="2"/>
    <s v="Sinoville"/>
    <x v="1"/>
    <x v="3"/>
    <s v="2,5"/>
  </r>
  <r>
    <s v="R 999 000"/>
    <n v="999000"/>
    <s v="3 Bedroom Townhouse"/>
    <x v="2"/>
    <s v="Montana"/>
    <x v="1"/>
    <x v="1"/>
    <n v="1"/>
  </r>
  <r>
    <s v="R 875 000"/>
    <n v="875000"/>
    <s v="2 Bedroom Townhouse"/>
    <x v="2"/>
    <s v="Queenswood"/>
    <x v="0"/>
    <x v="3"/>
    <n v="2"/>
  </r>
  <r>
    <s v="R 1 290 000"/>
    <n v="1290000"/>
    <s v="3 Bedroom Townhouse"/>
    <x v="2"/>
    <s v="Wonderboom"/>
    <x v="1"/>
    <x v="1"/>
    <n v="2"/>
  </r>
  <r>
    <s v="R 1 200 000"/>
    <n v="1200000"/>
    <s v="3 Bedroom Townhouse"/>
    <x v="2"/>
    <s v="Lynnwood Glen"/>
    <x v="0"/>
    <x v="1"/>
    <n v="2"/>
  </r>
  <r>
    <s v="R 1 450 000"/>
    <n v="1450000"/>
    <s v="3 Bedroom Townhouse"/>
    <x v="2"/>
    <s v="Mooikloof Ridge"/>
    <x v="4"/>
    <x v="1"/>
    <n v="2"/>
  </r>
  <r>
    <s v="R 685 000"/>
    <n v="685000"/>
    <s v="2 Bedroom Townhouse"/>
    <x v="2"/>
    <s v="Kilner Park"/>
    <x v="1"/>
    <x v="3"/>
    <n v="1"/>
  </r>
  <r>
    <s v="R 1 200 000"/>
    <n v="1200000"/>
    <s v="2 Bedroom Townhouse"/>
    <x v="2"/>
    <s v="Equestria"/>
    <x v="0"/>
    <x v="3"/>
    <n v="2"/>
  </r>
  <r>
    <s v="R 1 195 000"/>
    <n v="1195000"/>
    <s v="2 Bedroom Townhouse"/>
    <x v="2"/>
    <s v="Equestria"/>
    <x v="0"/>
    <x v="3"/>
    <n v="2"/>
  </r>
  <r>
    <s v="R 1 599 000"/>
    <n v="1599000"/>
    <s v="2 Bedroom Townhouse"/>
    <x v="2"/>
    <s v="Olympus AH"/>
    <x v="4"/>
    <x v="3"/>
    <n v="2"/>
  </r>
  <r>
    <s v="R 2 295 000"/>
    <n v="2295000"/>
    <s v="3 Bedroom Townhouse"/>
    <x v="2"/>
    <s v="Equestria"/>
    <x v="0"/>
    <x v="1"/>
    <n v="3"/>
  </r>
  <r>
    <s v="R 1 350 000"/>
    <n v="1350000"/>
    <s v="2 Bedroom Townhouse"/>
    <x v="2"/>
    <s v="Moreleta Park"/>
    <x v="0"/>
    <x v="3"/>
    <n v="2"/>
  </r>
  <r>
    <s v="R 890 000"/>
    <n v="890000"/>
    <s v="2 Bedroom Townhouse"/>
    <x v="2"/>
    <s v="Elarduspark"/>
    <x v="0"/>
    <x v="3"/>
    <n v="2"/>
  </r>
  <r>
    <s v="R 1 200 000"/>
    <n v="1200000"/>
    <s v="2 Bedroom Townhouse"/>
    <x v="2"/>
    <s v="Annlin"/>
    <x v="1"/>
    <x v="3"/>
    <n v="1"/>
  </r>
  <r>
    <s v="R 1 399 000"/>
    <n v="1399000"/>
    <s v="3 Bedroom Townhouse"/>
    <x v="2"/>
    <s v="Montana"/>
    <x v="1"/>
    <x v="1"/>
    <n v="2"/>
  </r>
  <r>
    <s v="R 1 920 000"/>
    <n v="1920000"/>
    <s v="3 Bedroom Townhouse"/>
    <x v="2"/>
    <s v="Montana"/>
    <x v="1"/>
    <x v="1"/>
    <n v="2"/>
  </r>
  <r>
    <s v="R 780 000"/>
    <n v="780000"/>
    <s v="2 Bedroom Townhouse"/>
    <x v="2"/>
    <s v="Annlin"/>
    <x v="1"/>
    <x v="3"/>
    <n v="1"/>
  </r>
  <r>
    <s v="R 950 000"/>
    <n v="950000"/>
    <s v="2 Bedroom Townhouse"/>
    <x v="2"/>
    <s v="Annlin"/>
    <x v="1"/>
    <x v="3"/>
    <s v="1,5"/>
  </r>
  <r>
    <s v="R 1 330 000"/>
    <n v="1330000"/>
    <s v="2 Bedroom Townhouse"/>
    <x v="2"/>
    <s v="Erasmuskloof"/>
    <x v="0"/>
    <x v="3"/>
    <n v="2"/>
  </r>
  <r>
    <s v="R 1 150 000"/>
    <n v="1150000"/>
    <s v="2 Bedroom Townhouse"/>
    <x v="2"/>
    <s v="Garsfontein"/>
    <x v="0"/>
    <x v="3"/>
    <s v="1,5"/>
  </r>
  <r>
    <s v="R 1 280 000"/>
    <n v="1280000"/>
    <s v="3 Bedroom Townhouse"/>
    <x v="2"/>
    <s v="Doornpoort"/>
    <x v="1"/>
    <x v="1"/>
    <n v="2"/>
  </r>
  <r>
    <s v="R 950 000"/>
    <n v="950000"/>
    <s v="2 Bedroom Townhouse"/>
    <x v="2"/>
    <s v="Doornpoort"/>
    <x v="1"/>
    <x v="3"/>
    <n v="1"/>
  </r>
  <r>
    <s v="R 1 150 000"/>
    <n v="1150000"/>
    <s v="2 Bedroom Townhouse"/>
    <x v="2"/>
    <s v="Garsfontein"/>
    <x v="0"/>
    <x v="3"/>
    <s v="1,5"/>
  </r>
  <r>
    <s v="R 1 895 000"/>
    <n v="1895000"/>
    <s v="4 Bedroom Townhouse"/>
    <x v="2"/>
    <s v="Moreleta Park"/>
    <x v="0"/>
    <x v="0"/>
    <n v="2"/>
  </r>
  <r>
    <s v="R 1 900 000"/>
    <n v="1900000"/>
    <s v="3 Bedroom Townhouse"/>
    <x v="2"/>
    <s v="Faerie Glen"/>
    <x v="0"/>
    <x v="1"/>
    <n v="2"/>
  </r>
  <r>
    <s v="R 1 185 000"/>
    <n v="1185000"/>
    <s v="3 Bedroom Townhouse"/>
    <x v="2"/>
    <s v="Willow Park Manor"/>
    <x v="0"/>
    <x v="1"/>
    <n v="2"/>
  </r>
  <r>
    <s v="R 2 399 000"/>
    <n v="2399000"/>
    <s v="3 Bedroom Townhouse"/>
    <x v="2"/>
    <s v="Olympus AH"/>
    <x v="4"/>
    <x v="1"/>
    <n v="2"/>
  </r>
  <r>
    <s v="R 870 000"/>
    <n v="870000"/>
    <s v="2 Bedroom Townhouse"/>
    <x v="2"/>
    <s v="Annlin"/>
    <x v="1"/>
    <x v="3"/>
    <n v="1"/>
  </r>
  <r>
    <s v="R 995 000"/>
    <n v="995000"/>
    <s v="2 Bedroom Townhouse"/>
    <x v="2"/>
    <s v="Lynnwood Ridge"/>
    <x v="0"/>
    <x v="3"/>
    <n v="1"/>
  </r>
  <r>
    <s v="R 2 950 000"/>
    <n v="2950000"/>
    <s v="3 Bedroom Townhouse"/>
    <x v="2"/>
    <s v="Val De Grace"/>
    <x v="0"/>
    <x v="1"/>
    <s v="2,5"/>
  </r>
  <r>
    <s v="R 2 825 000"/>
    <n v="2825000"/>
    <s v="3 Bedroom Townhouse"/>
    <x v="2"/>
    <s v="Boardwalk Meander"/>
    <x v="0"/>
    <x v="1"/>
    <n v="2"/>
  </r>
  <r>
    <s v="R 540 000"/>
    <n v="540000"/>
    <s v="2 Bedroom Townhouse"/>
    <x v="2"/>
    <s v="Pretoria North"/>
    <x v="1"/>
    <x v="3"/>
    <n v="1"/>
  </r>
  <r>
    <s v="R 1 595 000"/>
    <n v="1595000"/>
    <s v="3 Bedroom Townhouse"/>
    <x v="2"/>
    <s v="Faerie Glen"/>
    <x v="0"/>
    <x v="1"/>
    <n v="2"/>
  </r>
  <r>
    <s v="R 998 000"/>
    <n v="998000"/>
    <s v="2 Bedroom Townhouse"/>
    <x v="2"/>
    <s v="Willow Park Manor"/>
    <x v="0"/>
    <x v="3"/>
    <n v="1"/>
  </r>
  <r>
    <s v="R 950 000"/>
    <n v="950000"/>
    <s v="3 Bedroom Townhouse"/>
    <x v="2"/>
    <s v="Dorandia"/>
    <x v="1"/>
    <x v="1"/>
    <s v="1,5"/>
  </r>
  <r>
    <s v="R 2 220 000"/>
    <n v="2220000"/>
    <s v="3 Bedroom Townhouse"/>
    <x v="2"/>
    <s v="Olympus AH"/>
    <x v="4"/>
    <x v="1"/>
    <n v="2"/>
  </r>
  <r>
    <s v="R 729 000"/>
    <n v="729000"/>
    <s v="2 Bedroom Townhouse"/>
    <x v="2"/>
    <s v="Kilner Park"/>
    <x v="1"/>
    <x v="3"/>
    <n v="1"/>
  </r>
  <r>
    <s v="R 1 500 000"/>
    <n v="1500000"/>
    <s v="3 Bedroom Townhouse"/>
    <x v="2"/>
    <s v="Willow Park Manor"/>
    <x v="0"/>
    <x v="1"/>
    <s v="2,5"/>
  </r>
  <r>
    <s v="R 640 000"/>
    <n v="640000"/>
    <s v="2 Bedroom Townhouse"/>
    <x v="2"/>
    <s v="Pretoria North"/>
    <x v="1"/>
    <x v="3"/>
    <n v="1"/>
  </r>
  <r>
    <s v="R 1 850 000"/>
    <n v="1850000"/>
    <s v="3 Bedroom Townhouse"/>
    <x v="2"/>
    <s v="Erasmuskloof"/>
    <x v="0"/>
    <x v="1"/>
    <n v="2"/>
  </r>
  <r>
    <s v="R 1 290 000"/>
    <n v="1290000"/>
    <s v="2 Bedroom Townhouse"/>
    <x v="2"/>
    <s v="Moreleta Park"/>
    <x v="0"/>
    <x v="3"/>
    <n v="2"/>
  </r>
  <r>
    <s v="R 729 000"/>
    <n v="729000"/>
    <s v="2 Bedroom Townhouse"/>
    <x v="2"/>
    <s v="Kilner Park"/>
    <x v="1"/>
    <x v="3"/>
    <n v="1"/>
  </r>
  <r>
    <s v="R 1 195 000"/>
    <n v="1195000"/>
    <s v="2 Bedroom Townhouse"/>
    <x v="2"/>
    <s v="Mooikloof Ridge"/>
    <x v="4"/>
    <x v="3"/>
    <n v="2"/>
  </r>
  <r>
    <s v="R 750 000"/>
    <n v="750000"/>
    <s v="3 Bedroom Townhouse"/>
    <x v="2"/>
    <s v="Silverton"/>
    <x v="0"/>
    <x v="1"/>
    <s v="1,5"/>
  </r>
  <r>
    <s v="R 1 280 000"/>
    <n v="1280000"/>
    <s v="3 Bedroom Townhouse"/>
    <x v="2"/>
    <s v="Moreleta Park"/>
    <x v="0"/>
    <x v="1"/>
    <n v="2"/>
  </r>
  <r>
    <s v="R 750 000"/>
    <n v="750000"/>
    <s v="2 Bedroom Townhouse"/>
    <x v="2"/>
    <s v="Olympus AH"/>
    <x v="4"/>
    <x v="3"/>
    <n v="1"/>
  </r>
  <r>
    <s v="R 1 449 000"/>
    <n v="1449000"/>
    <s v="2 Bedroom Townhouse"/>
    <x v="2"/>
    <s v="Sinoville"/>
    <x v="1"/>
    <x v="3"/>
    <s v="2,5"/>
  </r>
  <r>
    <s v="R 1 195 000"/>
    <n v="1195000"/>
    <s v="2 Bedroom Townhouse"/>
    <x v="2"/>
    <s v="Mooikloof Ridge"/>
    <x v="4"/>
    <x v="3"/>
    <n v="2"/>
  </r>
  <r>
    <s v="R 1 099 000"/>
    <n v="1099000"/>
    <s v="3 Bedroom Townhouse"/>
    <x v="2"/>
    <s v="Montana"/>
    <x v="1"/>
    <x v="1"/>
    <n v="2"/>
  </r>
  <r>
    <s v="R 1 650 000"/>
    <n v="1650000"/>
    <s v="3 Bedroom Townhouse"/>
    <x v="2"/>
    <s v="Faerie Glen"/>
    <x v="0"/>
    <x v="1"/>
    <n v="2"/>
  </r>
  <r>
    <s v="R 2 300 000"/>
    <n v="2300000"/>
    <s v="3 Bedroom Townhouse"/>
    <x v="2"/>
    <s v="Brummeria"/>
    <x v="0"/>
    <x v="1"/>
    <n v="3"/>
  </r>
  <r>
    <s v="R 1 190 000"/>
    <n v="1190000"/>
    <s v="2 Bedroom Townhouse"/>
    <x v="2"/>
    <s v="Moreleta Park"/>
    <x v="0"/>
    <x v="3"/>
    <n v="1"/>
  </r>
  <r>
    <s v="R 650 000"/>
    <n v="650000"/>
    <s v="2 Bedroom Townhouse"/>
    <x v="2"/>
    <s v="Montana Tuine"/>
    <x v="1"/>
    <x v="3"/>
    <n v="1"/>
  </r>
  <r>
    <s v="R 800 000"/>
    <n v="800000"/>
    <s v="2 Bedroom Townhouse"/>
    <x v="2"/>
    <s v="Mooikloof Ridge"/>
    <x v="4"/>
    <x v="3"/>
    <n v="1"/>
  </r>
  <r>
    <s v="R 2 440 000"/>
    <n v="2440000"/>
    <s v="3 Bedroom Townhouse"/>
    <x v="2"/>
    <s v="Magalieskruin"/>
    <x v="1"/>
    <x v="1"/>
    <s v="2,5"/>
  </r>
  <r>
    <s v="R 950 000"/>
    <n v="950000"/>
    <s v="2 Bedroom Townhouse"/>
    <x v="2"/>
    <s v="Moreleta Park"/>
    <x v="0"/>
    <x v="3"/>
    <n v="1"/>
  </r>
  <r>
    <s v="R 2 900 000"/>
    <n v="2900000"/>
    <s v="3 Bedroom Townhouse"/>
    <x v="2"/>
    <s v="Six Fountains Residential Estate"/>
    <x v="0"/>
    <x v="1"/>
    <n v="2"/>
  </r>
  <r>
    <s v="R 1 800 000"/>
    <n v="1800000"/>
    <s v="2 Bedroom Townhouse"/>
    <x v="2"/>
    <s v="Six Fountains Residential Estate"/>
    <x v="0"/>
    <x v="3"/>
    <s v="2,5"/>
  </r>
  <r>
    <s v="R 2 200 000"/>
    <n v="2200000"/>
    <s v="3 Bedroom Townhouse"/>
    <x v="2"/>
    <s v="Bronberg"/>
    <x v="0"/>
    <x v="1"/>
    <n v="2"/>
  </r>
  <r>
    <s v="R 1 160 000"/>
    <n v="1160000"/>
    <s v="2 Bedroom Townhouse"/>
    <x v="2"/>
    <s v="Groenkloof"/>
    <x v="6"/>
    <x v="3"/>
    <n v="1"/>
  </r>
  <r>
    <s v="R 999 000"/>
    <n v="999000"/>
    <s v="2 Bedroom Townhouse"/>
    <x v="2"/>
    <s v="Willow Park Manor"/>
    <x v="0"/>
    <x v="3"/>
    <s v="1,5"/>
  </r>
  <r>
    <s v="R 2 480 000"/>
    <n v="2480000"/>
    <s v="3 Bedroom Townhouse"/>
    <x v="2"/>
    <s v="Moreleta Park"/>
    <x v="0"/>
    <x v="1"/>
    <n v="2"/>
  </r>
  <r>
    <s v="R 800 000"/>
    <n v="800000"/>
    <s v="2 Bedroom Townhouse"/>
    <x v="2"/>
    <s v="Mooikloof Ridge"/>
    <x v="4"/>
    <x v="3"/>
    <n v="1"/>
  </r>
  <r>
    <s v="R 990 000"/>
    <n v="990000"/>
    <s v="2 Bedroom Townhouse"/>
    <x v="2"/>
    <s v="Pretoriuspark"/>
    <x v="0"/>
    <x v="3"/>
    <n v="2"/>
  </r>
  <r>
    <s v="R 1 750 000"/>
    <n v="1750000"/>
    <s v="4 Bedroom Townhouse"/>
    <x v="2"/>
    <s v="Boardwalk"/>
    <x v="0"/>
    <x v="0"/>
    <n v="3"/>
  </r>
  <r>
    <s v="R 990 000"/>
    <n v="990000"/>
    <s v="3 Bedroom Townhouse"/>
    <x v="2"/>
    <s v="Annlin"/>
    <x v="1"/>
    <x v="1"/>
    <n v="2"/>
  </r>
  <r>
    <s v="R 1 650 000"/>
    <n v="1650000"/>
    <s v="3 Bedroom Townhouse"/>
    <x v="2"/>
    <s v="Olympus AH"/>
    <x v="4"/>
    <x v="1"/>
    <n v="2"/>
  </r>
  <r>
    <s v="R 1 690 000"/>
    <n v="1690000"/>
    <s v="4 Bedroom Townhouse"/>
    <x v="2"/>
    <s v="Die Wilgers"/>
    <x v="0"/>
    <x v="0"/>
    <n v="2"/>
  </r>
  <r>
    <s v="R 1 195 000"/>
    <n v="1195000"/>
    <s v="2 Bedroom Townhouse"/>
    <x v="2"/>
    <s v="Die Wilgers"/>
    <x v="0"/>
    <x v="3"/>
    <n v="1"/>
  </r>
  <r>
    <s v="R 750 000"/>
    <n v="750000"/>
    <s v="2 Bedroom Townhouse"/>
    <x v="2"/>
    <s v="Montana Park"/>
    <x v="1"/>
    <x v="3"/>
    <n v="1"/>
  </r>
  <r>
    <s v="R 1 799 000"/>
    <n v="1799000"/>
    <s v="3 Bedroom Townhouse"/>
    <x v="2"/>
    <s v="Magalieskruin"/>
    <x v="1"/>
    <x v="1"/>
    <n v="2"/>
  </r>
  <r>
    <s v="R 1 550 000"/>
    <n v="1550000"/>
    <s v="2 Bedroom Townhouse"/>
    <x v="2"/>
    <s v="Willow Park Manor"/>
    <x v="0"/>
    <x v="3"/>
    <n v="1"/>
  </r>
  <r>
    <s v="R 1 500 000"/>
    <n v="1500000"/>
    <s v="3 Bedroom Townhouse"/>
    <x v="2"/>
    <s v="Erasmuskloof"/>
    <x v="0"/>
    <x v="1"/>
    <n v="2"/>
  </r>
  <r>
    <s v="R 890 000"/>
    <n v="890000"/>
    <s v="3 Bedroom Townhouse"/>
    <x v="2"/>
    <s v="Magalieskruin"/>
    <x v="1"/>
    <x v="1"/>
    <n v="2"/>
  </r>
  <r>
    <s v="R 889 000"/>
    <n v="889000"/>
    <s v="2 Bedroom Townhouse"/>
    <x v="2"/>
    <s v="Montana"/>
    <x v="1"/>
    <x v="3"/>
    <n v="1"/>
  </r>
  <r>
    <s v="R 1 549 000"/>
    <n v="1549000"/>
    <s v="3 Bedroom Townhouse"/>
    <x v="2"/>
    <s v="Willow Park Manor"/>
    <x v="0"/>
    <x v="1"/>
    <n v="3"/>
  </r>
  <r>
    <s v="R 1 350 000"/>
    <n v="1350000"/>
    <s v="3 Bedroom Townhouse"/>
    <x v="2"/>
    <s v="Lynnwood Glen"/>
    <x v="0"/>
    <x v="1"/>
    <n v="2"/>
  </r>
  <r>
    <s v="R 695 000"/>
    <n v="695000"/>
    <s v="1 Bedroom Townhouse"/>
    <x v="2"/>
    <s v="Annlin"/>
    <x v="1"/>
    <x v="7"/>
    <n v="1"/>
  </r>
  <r>
    <s v="R 1 400 000"/>
    <n v="1400000"/>
    <s v="3 Bedroom Townhouse"/>
    <x v="2"/>
    <s v="Equestria"/>
    <x v="0"/>
    <x v="1"/>
    <n v="2"/>
  </r>
  <r>
    <s v="R 960 000"/>
    <n v="960000"/>
    <s v="2 Bedroom Townhouse"/>
    <x v="2"/>
    <s v="Queenswood"/>
    <x v="0"/>
    <x v="3"/>
    <n v="1"/>
  </r>
  <r>
    <s v="R 595 000"/>
    <n v="595000"/>
    <s v="1 Bedroom Townhouse"/>
    <x v="2"/>
    <s v="Annlin"/>
    <x v="1"/>
    <x v="7"/>
    <n v="1"/>
  </r>
  <r>
    <s v="R 1 099 000"/>
    <n v="1099000"/>
    <s v="3 Bedroom Townhouse"/>
    <x v="2"/>
    <s v="Montana"/>
    <x v="1"/>
    <x v="1"/>
    <n v="2"/>
  </r>
  <r>
    <s v="R 1 300 000"/>
    <n v="1300000"/>
    <s v="2 Bedroom Townhouse"/>
    <x v="2"/>
    <s v="Willow Park Manor"/>
    <x v="0"/>
    <x v="3"/>
    <n v="1"/>
  </r>
  <r>
    <s v="R 2 499 000"/>
    <n v="2499000"/>
    <s v="3 Bedroom Townhouse"/>
    <x v="2"/>
    <s v="Boardwalk"/>
    <x v="0"/>
    <x v="1"/>
    <s v="2,5"/>
  </r>
  <r>
    <s v="R 640 000"/>
    <n v="640000"/>
    <s v="2 Bedroom Townhouse"/>
    <x v="2"/>
    <s v="Pretoria North"/>
    <x v="1"/>
    <x v="3"/>
    <n v="1"/>
  </r>
  <r>
    <s v="R 1 100 000"/>
    <n v="1100000"/>
    <s v="2 Bedroom Townhouse"/>
    <x v="2"/>
    <s v="Olympus AH"/>
    <x v="4"/>
    <x v="3"/>
    <n v="1"/>
  </r>
  <r>
    <s v="R 1 099 000"/>
    <n v="1099000"/>
    <s v="3 Bedroom Townhouse"/>
    <x v="2"/>
    <s v="La Montagne"/>
    <x v="0"/>
    <x v="1"/>
    <n v="2"/>
  </r>
  <r>
    <s v="R 1 250 000"/>
    <n v="1250000"/>
    <s v="2 Bedroom Townhouse"/>
    <x v="2"/>
    <s v="Equestria"/>
    <x v="0"/>
    <x v="3"/>
    <n v="2"/>
  </r>
  <r>
    <s v="R 998 000"/>
    <n v="998000"/>
    <s v="2 Bedroom Townhouse"/>
    <x v="2"/>
    <s v="Elarduspark"/>
    <x v="0"/>
    <x v="3"/>
    <n v="1"/>
  </r>
  <r>
    <s v="R 1 400 000"/>
    <n v="1400000"/>
    <s v="3 Bedroom Townhouse"/>
    <x v="2"/>
    <s v="Montana"/>
    <x v="1"/>
    <x v="1"/>
    <s v="2,5"/>
  </r>
  <r>
    <s v="R 1 250 000"/>
    <n v="1250000"/>
    <s v="3 Bedroom Townhouse"/>
    <x v="2"/>
    <s v="Annlin"/>
    <x v="1"/>
    <x v="1"/>
    <n v="3"/>
  </r>
  <r>
    <s v="R 1 590 000"/>
    <n v="1590000"/>
    <s v="2 Bedroom Townhouse"/>
    <x v="2"/>
    <s v="Rietvlei Heights Country Estate"/>
    <x v="4"/>
    <x v="3"/>
    <n v="2"/>
  </r>
  <r>
    <s v="R 785 000"/>
    <n v="785000"/>
    <s v="2 Bedroom Townhouse"/>
    <x v="2"/>
    <s v="Waverley"/>
    <x v="1"/>
    <x v="3"/>
    <n v="1"/>
  </r>
  <r>
    <s v="R 1 320 000"/>
    <n v="1320000"/>
    <s v="3 Bedroom Townhouse"/>
    <x v="2"/>
    <s v="Mooikloof Ridge"/>
    <x v="4"/>
    <x v="1"/>
    <n v="2"/>
  </r>
  <r>
    <s v="R 2 775 000"/>
    <n v="2775000"/>
    <s v="3 Bedroom Townhouse"/>
    <x v="2"/>
    <s v="Six Fountains Residential Estate"/>
    <x v="0"/>
    <x v="1"/>
    <n v="2"/>
  </r>
  <r>
    <s v="R 1 320 000"/>
    <n v="1320000"/>
    <s v="3 Bedroom Townhouse"/>
    <x v="2"/>
    <s v="Mooikloof Ridge"/>
    <x v="4"/>
    <x v="1"/>
    <n v="2"/>
  </r>
  <r>
    <s v="R 540 000"/>
    <n v="540000"/>
    <s v="2 Bedroom Townhouse"/>
    <x v="2"/>
    <s v="Gezina"/>
    <x v="1"/>
    <x v="3"/>
    <n v="1"/>
  </r>
  <r>
    <s v="R 2 499 000"/>
    <n v="2499000"/>
    <s v="3 Bedroom Townhouse"/>
    <x v="2"/>
    <s v="Boardwalk Villas"/>
    <x v="0"/>
    <x v="1"/>
    <n v="2"/>
  </r>
  <r>
    <s v="R 930 000"/>
    <n v="930000"/>
    <s v="3 Bedroom Townhouse"/>
    <x v="2"/>
    <s v="Doornpoort"/>
    <x v="1"/>
    <x v="1"/>
    <n v="1"/>
  </r>
  <r>
    <s v="R 640 000"/>
    <n v="640000"/>
    <s v="2 Bedroom Townhouse"/>
    <x v="2"/>
    <s v="Pretoria North"/>
    <x v="1"/>
    <x v="3"/>
    <n v="1"/>
  </r>
  <r>
    <s v="R 2 000 000"/>
    <n v="2000000"/>
    <s v="3 Bedroom Townhouse"/>
    <x v="2"/>
    <s v="Faerie Glen"/>
    <x v="0"/>
    <x v="1"/>
    <n v="2"/>
  </r>
  <r>
    <s v="R 2 850 000"/>
    <n v="2850000"/>
    <s v="3 Bedroom Townhouse"/>
    <x v="2"/>
    <s v="The Hills Game Reserve Estate"/>
    <x v="4"/>
    <x v="1"/>
    <n v="3"/>
  </r>
  <r>
    <s v="R 1 095 000"/>
    <n v="1095000"/>
    <s v="2 Bedroom Townhouse"/>
    <x v="2"/>
    <s v="Annlin"/>
    <x v="1"/>
    <x v="3"/>
    <n v="1"/>
  </r>
  <r>
    <s v="R 2 400 000"/>
    <n v="2400000"/>
    <s v="3 Bedroom Townhouse"/>
    <x v="2"/>
    <s v="Olympus AH"/>
    <x v="4"/>
    <x v="1"/>
    <s v="2,5"/>
  </r>
  <r>
    <s v="R 995 000"/>
    <n v="995000"/>
    <s v="2 Bedroom Townhouse"/>
    <x v="2"/>
    <s v="Moreleta Park"/>
    <x v="0"/>
    <x v="3"/>
    <n v="2"/>
  </r>
  <r>
    <s v="R 1 595 000"/>
    <n v="1595000"/>
    <s v="3 Bedroom Townhouse"/>
    <x v="2"/>
    <s v="Equestria"/>
    <x v="0"/>
    <x v="1"/>
    <n v="2"/>
  </r>
  <r>
    <s v="R 775 000"/>
    <n v="775000"/>
    <s v="2 Bedroom Townhouse"/>
    <x v="2"/>
    <s v="Montana"/>
    <x v="1"/>
    <x v="3"/>
    <n v="1"/>
  </r>
  <r>
    <s v="R 1 850 000"/>
    <n v="1850000"/>
    <s v="3 Bedroom Townhouse"/>
    <x v="2"/>
    <s v="Faerie Glen"/>
    <x v="0"/>
    <x v="1"/>
    <s v="2,5"/>
  </r>
  <r>
    <s v="R 1 599 000"/>
    <n v="1599000"/>
    <s v="3 Bedroom Townhouse"/>
    <x v="2"/>
    <s v="Olympus AH"/>
    <x v="4"/>
    <x v="1"/>
    <n v="2"/>
  </r>
  <r>
    <s v="R 2 049 000"/>
    <n v="2049000"/>
    <s v="3 Bedroom Townhouse"/>
    <x v="2"/>
    <s v="Montana"/>
    <x v="1"/>
    <x v="1"/>
    <s v="2,5"/>
  </r>
  <r>
    <s v="R 2 150 000"/>
    <n v="2150000"/>
    <s v="3 Bedroom Townhouse"/>
    <x v="2"/>
    <s v="Equestria"/>
    <x v="0"/>
    <x v="1"/>
    <n v="2"/>
  </r>
  <r>
    <s v="R 1 450 000"/>
    <n v="1450000"/>
    <s v="3 Bedroom Townhouse"/>
    <x v="2"/>
    <s v="Pretoria North"/>
    <x v="1"/>
    <x v="1"/>
    <n v="2"/>
  </r>
  <r>
    <s v="R 1 185 000"/>
    <n v="1185000"/>
    <s v="3 Bedroom Townhouse"/>
    <x v="2"/>
    <s v="Willow Park Manor"/>
    <x v="0"/>
    <x v="1"/>
    <n v="2"/>
  </r>
  <r>
    <s v="R 1 599 000"/>
    <n v="1599000"/>
    <s v="3 Bedroom Townhouse"/>
    <x v="2"/>
    <s v="Olympus AH"/>
    <x v="4"/>
    <x v="1"/>
    <n v="2"/>
  </r>
  <r>
    <s v="R 940 000"/>
    <n v="940000"/>
    <s v="2 Bedroom Townhouse"/>
    <x v="2"/>
    <s v="Moreleta Park"/>
    <x v="0"/>
    <x v="3"/>
    <n v="1"/>
  </r>
  <r>
    <s v="R 849 000"/>
    <n v="849000"/>
    <s v="3 Bedroom Townhouse"/>
    <x v="2"/>
    <s v="Pretoria Gardens"/>
    <x v="2"/>
    <x v="1"/>
    <n v="2"/>
  </r>
  <r>
    <s v="R 2 000 000"/>
    <n v="2000000"/>
    <s v="3 Bedroom Townhouse"/>
    <x v="2"/>
    <s v="Boardwalk Meander"/>
    <x v="0"/>
    <x v="1"/>
    <n v="3"/>
  </r>
  <r>
    <s v="R 1 099 000"/>
    <n v="1099000"/>
    <s v="3 Bedroom Townhouse"/>
    <x v="2"/>
    <s v="Montana"/>
    <x v="1"/>
    <x v="1"/>
    <n v="2"/>
  </r>
  <r>
    <s v="R 1 400 000"/>
    <n v="1400000"/>
    <s v="3 Bedroom Townhouse"/>
    <x v="2"/>
    <s v="Moreleta Park"/>
    <x v="0"/>
    <x v="1"/>
    <n v="2"/>
  </r>
  <r>
    <s v="R 1 650 000"/>
    <n v="1650000"/>
    <s v="2 Bedroom Townhouse"/>
    <x v="2"/>
    <s v="Equestria"/>
    <x v="0"/>
    <x v="3"/>
    <n v="2"/>
  </r>
  <r>
    <s v="R 1 185 000"/>
    <n v="1185000"/>
    <s v="3 Bedroom Townhouse"/>
    <x v="2"/>
    <s v="Willow Park Manor"/>
    <x v="0"/>
    <x v="1"/>
    <n v="2"/>
  </r>
  <r>
    <s v="R 1 370 000"/>
    <n v="1370000"/>
    <s v="3 Bedroom Townhouse"/>
    <x v="2"/>
    <s v="Montana"/>
    <x v="1"/>
    <x v="1"/>
    <n v="2"/>
  </r>
  <r>
    <s v="R 810 000"/>
    <n v="810000"/>
    <s v="2 Bedroom Townhouse"/>
    <x v="2"/>
    <s v="Mooikloof Ridge"/>
    <x v="4"/>
    <x v="3"/>
    <n v="1"/>
  </r>
  <r>
    <s v="R 1 890 000"/>
    <n v="1890000"/>
    <s v="3 Bedroom Townhouse"/>
    <x v="2"/>
    <s v="Sterrewag"/>
    <x v="0"/>
    <x v="1"/>
    <n v="2"/>
  </r>
  <r>
    <s v="R 980 000"/>
    <n v="980000"/>
    <s v="2 Bedroom Townhouse"/>
    <x v="2"/>
    <s v="Erasmuskloof"/>
    <x v="0"/>
    <x v="3"/>
    <n v="1"/>
  </r>
  <r>
    <s v="R 1 100 000"/>
    <n v="1100000"/>
    <s v="2 Bedroom Townhouse"/>
    <x v="2"/>
    <s v="The Wilds"/>
    <x v="0"/>
    <x v="3"/>
    <n v="2"/>
  </r>
  <r>
    <s v="R 1 290 000"/>
    <n v="1290000"/>
    <s v="2 Bedroom Townhouse"/>
    <x v="2"/>
    <s v="Faerie Glen"/>
    <x v="0"/>
    <x v="3"/>
    <n v="2"/>
  </r>
  <r>
    <s v="R 1 199 000"/>
    <n v="1199000"/>
    <s v="3 Bedroom Townhouse"/>
    <x v="2"/>
    <s v="Montana Tuine"/>
    <x v="1"/>
    <x v="1"/>
    <n v="3"/>
  </r>
  <r>
    <s v="R 2 395 000"/>
    <n v="2395000"/>
    <s v="3 Bedroom Townhouse"/>
    <x v="2"/>
    <s v="Magalieskruin"/>
    <x v="1"/>
    <x v="1"/>
    <s v="2,5"/>
  </r>
  <r>
    <s v="R 730 000"/>
    <n v="730000"/>
    <s v="2 Bedroom Townhouse"/>
    <x v="2"/>
    <s v="Annlin"/>
    <x v="1"/>
    <x v="3"/>
    <n v="1"/>
  </r>
  <r>
    <s v="R 1 195 000"/>
    <n v="1195000"/>
    <s v="3 Bedroom Townhouse"/>
    <x v="2"/>
    <s v="Equestria"/>
    <x v="0"/>
    <x v="1"/>
    <n v="2"/>
  </r>
  <r>
    <s v="R 1 799 000"/>
    <n v="1799000"/>
    <s v="3 Bedroom Townhouse"/>
    <x v="2"/>
    <s v="The Wilds"/>
    <x v="0"/>
    <x v="1"/>
    <n v="2"/>
  </r>
  <r>
    <s v="R 2 395 000"/>
    <n v="2395000"/>
    <s v="3 Bedroom Townhouse"/>
    <x v="2"/>
    <s v="Magalieskruin"/>
    <x v="1"/>
    <x v="1"/>
    <s v="2,5"/>
  </r>
  <r>
    <s v="R 680 000"/>
    <n v="680000"/>
    <s v="2 Bedroom Townhouse"/>
    <x v="2"/>
    <s v="Danville"/>
    <x v="2"/>
    <x v="3"/>
    <n v="1"/>
  </r>
  <r>
    <s v="R 890 000"/>
    <n v="890000"/>
    <s v="2 Bedroom Townhouse"/>
    <x v="2"/>
    <s v="Willow Park Manor"/>
    <x v="0"/>
    <x v="3"/>
    <n v="2"/>
  </r>
  <r>
    <s v="R 1 190 000"/>
    <n v="1190000"/>
    <s v="3 Bedroom Townhouse"/>
    <x v="2"/>
    <s v="Villieria"/>
    <x v="1"/>
    <x v="1"/>
    <s v="1,5"/>
  </r>
  <r>
    <s v="R 925 000"/>
    <n v="925000"/>
    <s v="1 Bedroom Townhouse"/>
    <x v="2"/>
    <s v="Equestria"/>
    <x v="0"/>
    <x v="7"/>
    <n v="1"/>
  </r>
  <r>
    <s v="R 2 650 000"/>
    <n v="2650000"/>
    <s v="3 Bedroom Townhouse"/>
    <x v="2"/>
    <s v="Muckleneuk"/>
    <x v="5"/>
    <x v="1"/>
    <n v="3"/>
  </r>
  <r>
    <s v="R 1 249 000"/>
    <n v="1249000"/>
    <s v="2 Bedroom Townhouse"/>
    <x v="2"/>
    <s v="Die Wilgers"/>
    <x v="0"/>
    <x v="3"/>
    <n v="1"/>
  </r>
  <r>
    <s v="R 1 350 000"/>
    <n v="1350000"/>
    <s v="2 Bedroom Townhouse"/>
    <x v="2"/>
    <s v="Wapadrand"/>
    <x v="0"/>
    <x v="3"/>
    <n v="2"/>
  </r>
  <r>
    <s v="R 1 450 000"/>
    <n v="1450000"/>
    <s v="3 Bedroom Townhouse"/>
    <x v="2"/>
    <s v="Pretoria North"/>
    <x v="1"/>
    <x v="1"/>
    <n v="2"/>
  </r>
  <r>
    <s v="R 1 320 000"/>
    <n v="1320000"/>
    <s v="3 Bedroom Townhouse"/>
    <x v="2"/>
    <s v="Lynnwood Ridge"/>
    <x v="0"/>
    <x v="1"/>
    <s v="2,5"/>
  </r>
  <r>
    <s v="R 1 495 000"/>
    <n v="1495000"/>
    <s v="3 Bedroom Townhouse"/>
    <x v="2"/>
    <s v="La Montagne"/>
    <x v="0"/>
    <x v="1"/>
    <n v="2"/>
  </r>
  <r>
    <s v="R 1 350 000"/>
    <n v="1350000"/>
    <s v="3 Bedroom Townhouse"/>
    <x v="2"/>
    <s v="Lynnwood Ridge"/>
    <x v="0"/>
    <x v="1"/>
    <s v="2,5"/>
  </r>
  <r>
    <s v="R 3 390 000"/>
    <n v="3390000"/>
    <s v="5 Bedroom Townhouse"/>
    <x v="2"/>
    <s v="Lynnwood"/>
    <x v="0"/>
    <x v="2"/>
    <n v="4"/>
  </r>
  <r>
    <s v="R 2 190 000"/>
    <n v="2190000"/>
    <s v="4 Bedroom Townhouse"/>
    <x v="2"/>
    <s v="Rietvlei Heights Country Estate"/>
    <x v="4"/>
    <x v="0"/>
    <n v="3"/>
  </r>
  <r>
    <s v="R 810 000"/>
    <n v="810000"/>
    <s v="2 Bedroom Townhouse"/>
    <x v="2"/>
    <s v="Magalieskruin"/>
    <x v="1"/>
    <x v="3"/>
    <n v="2"/>
  </r>
  <r>
    <s v="R 1 035 000"/>
    <n v="1035000"/>
    <s v="2 Bedroom Townhouse"/>
    <x v="2"/>
    <s v="Equestria"/>
    <x v="0"/>
    <x v="3"/>
    <n v="2"/>
  </r>
  <r>
    <s v="R 2 895 000"/>
    <n v="2895000"/>
    <s v="3 Bedroom Townhouse"/>
    <x v="2"/>
    <s v="Six Fountains Residential Estate"/>
    <x v="0"/>
    <x v="1"/>
    <n v="2"/>
  </r>
  <r>
    <s v="R 950 000"/>
    <n v="950000"/>
    <s v="3 Bedroom Townhouse"/>
    <x v="2"/>
    <s v="Rietfontein"/>
    <x v="1"/>
    <x v="1"/>
    <n v="2"/>
  </r>
  <r>
    <s v="R 869 000"/>
    <n v="869000"/>
    <s v="2 Bedroom Townhouse"/>
    <x v="2"/>
    <s v="Annlin"/>
    <x v="1"/>
    <x v="3"/>
    <n v="1"/>
  </r>
  <r>
    <s v="R 1 940 000"/>
    <n v="1940000"/>
    <s v="4 Bedroom Townhouse"/>
    <x v="2"/>
    <s v="Willow Acres"/>
    <x v="0"/>
    <x v="0"/>
    <n v="3"/>
  </r>
  <r>
    <s v="R 1 940 000"/>
    <n v="1940000"/>
    <s v="4 Bedroom Townhouse"/>
    <x v="2"/>
    <s v="Willow Acres"/>
    <x v="0"/>
    <x v="0"/>
    <n v="3"/>
  </r>
  <r>
    <s v="R 1 450 000"/>
    <n v="1450000"/>
    <s v="2 Bedroom Townhouse"/>
    <x v="2"/>
    <s v="Equestria"/>
    <x v="0"/>
    <x v="3"/>
    <n v="2"/>
  </r>
  <r>
    <s v="R 2 820 000"/>
    <n v="2820000"/>
    <s v="3 Bedroom Townhouse"/>
    <x v="2"/>
    <s v="Nieuw Muckleneuk"/>
    <x v="0"/>
    <x v="1"/>
    <n v="3"/>
  </r>
  <r>
    <s v="R 840 000"/>
    <n v="840000"/>
    <s v="2 Bedroom Townhouse"/>
    <x v="2"/>
    <s v="Hazeldean"/>
    <x v="0"/>
    <x v="3"/>
    <n v="1"/>
  </r>
  <r>
    <s v="R 800 000"/>
    <n v="800000"/>
    <s v="3 Bedroom Townhouse"/>
    <x v="2"/>
    <s v="Wonderboom"/>
    <x v="1"/>
    <x v="1"/>
    <n v="2"/>
  </r>
  <r>
    <s v="R 2 150 000"/>
    <n v="2150000"/>
    <s v="3 Bedroom Townhouse"/>
    <x v="2"/>
    <s v="Mooikloof Ridge"/>
    <x v="4"/>
    <x v="1"/>
    <n v="3"/>
  </r>
  <r>
    <s v="R 1 999 000"/>
    <n v="1999000"/>
    <s v="3 Bedroom Townhouse"/>
    <x v="2"/>
    <s v="Equestria"/>
    <x v="0"/>
    <x v="1"/>
    <n v="2"/>
  </r>
  <r>
    <s v="R 835 000"/>
    <n v="835000"/>
    <s v="2 Bedroom Townhouse"/>
    <x v="2"/>
    <s v="Equestria"/>
    <x v="0"/>
    <x v="3"/>
    <n v="1"/>
  </r>
  <r>
    <s v="R 720 000"/>
    <n v="720000"/>
    <s v="2 Bedroom Townhouse"/>
    <x v="2"/>
    <s v="La Montagne"/>
    <x v="0"/>
    <x v="3"/>
    <n v="1"/>
  </r>
  <r>
    <s v="R 1 650 000"/>
    <n v="1650000"/>
    <s v="3 Bedroom Townhouse"/>
    <x v="2"/>
    <s v="Six Fountains"/>
    <x v="0"/>
    <x v="1"/>
    <n v="2"/>
  </r>
  <r>
    <s v="R 1 695 000"/>
    <n v="1695000"/>
    <s v="3 Bedroom Townhouse"/>
    <x v="2"/>
    <s v="Die Wilgers"/>
    <x v="0"/>
    <x v="1"/>
    <n v="2"/>
  </r>
  <r>
    <s v="R 495 000"/>
    <n v="495000"/>
    <s v="3 Bedroom Townhouse"/>
    <x v="2"/>
    <s v="Sunnyside"/>
    <x v="5"/>
    <x v="1"/>
    <n v="1"/>
  </r>
  <r>
    <s v="R 1 100 000"/>
    <n v="1100000"/>
    <s v="3 Bedroom Townhouse"/>
    <x v="2"/>
    <s v="Tijger Vallei"/>
    <x v="0"/>
    <x v="1"/>
    <n v="2"/>
  </r>
  <r>
    <s v="R 1 050 000"/>
    <n v="1050000"/>
    <s v="2 Bedroom Townhouse"/>
    <x v="2"/>
    <s v="Equestria"/>
    <x v="0"/>
    <x v="3"/>
    <n v="2"/>
  </r>
  <r>
    <s v="R 1 999 000"/>
    <n v="1999000"/>
    <s v="3 Bedroom Townhouse"/>
    <x v="2"/>
    <s v="Sinoville"/>
    <x v="1"/>
    <x v="1"/>
    <s v="2,5"/>
  </r>
  <r>
    <s v="R 1 050 000"/>
    <n v="1050000"/>
    <s v="2 Bedroom Townhouse"/>
    <x v="2"/>
    <s v="Equestria"/>
    <x v="0"/>
    <x v="3"/>
    <n v="2"/>
  </r>
  <r>
    <s v="R 620 000"/>
    <n v="620000"/>
    <s v="2 Bedroom Townhouse"/>
    <x v="2"/>
    <s v="Annlin"/>
    <x v="1"/>
    <x v="3"/>
    <n v="1"/>
  </r>
  <r>
    <s v="R 2 805 000"/>
    <n v="2805000"/>
    <s v="3 Bedroom Townhouse"/>
    <x v="2"/>
    <s v="Six Fountains Residential Estate"/>
    <x v="0"/>
    <x v="1"/>
    <n v="2"/>
  </r>
  <r>
    <s v="R 2 260 000"/>
    <n v="2260000"/>
    <s v="3 Bedroom Townhouse"/>
    <x v="2"/>
    <s v="Annlin"/>
    <x v="1"/>
    <x v="1"/>
    <n v="3"/>
  </r>
  <r>
    <s v="R 1 300 000"/>
    <n v="1300000"/>
    <s v="3 Bedroom Townhouse"/>
    <x v="2"/>
    <s v="Equestria"/>
    <x v="0"/>
    <x v="1"/>
    <n v="2"/>
  </r>
  <r>
    <s v="R 2 195 000"/>
    <n v="2195000"/>
    <s v="3 Bedroom Townhouse"/>
    <x v="2"/>
    <s v="Montana Tuine"/>
    <x v="1"/>
    <x v="1"/>
    <n v="2"/>
  </r>
  <r>
    <s v="R 1 290 000"/>
    <n v="1290000"/>
    <s v="3 Bedroom Townhouse"/>
    <x v="2"/>
    <s v="Erasmuskloof"/>
    <x v="0"/>
    <x v="1"/>
    <n v="2"/>
  </r>
  <r>
    <s v="R 2 150 000"/>
    <n v="2150000"/>
    <s v="3 Bedroom Townhouse"/>
    <x v="2"/>
    <s v="Olympus AH"/>
    <x v="4"/>
    <x v="1"/>
    <n v="2"/>
  </r>
  <r>
    <s v="R 1 075 000"/>
    <n v="1075000"/>
    <s v="2 Bedroom Townhouse"/>
    <x v="2"/>
    <s v="Equestria"/>
    <x v="0"/>
    <x v="3"/>
    <n v="1"/>
  </r>
  <r>
    <s v="R 1 590 000"/>
    <n v="1590000"/>
    <s v="2 Bedroom Townhouse"/>
    <x v="2"/>
    <s v="Rietvalleirand"/>
    <x v="0"/>
    <x v="3"/>
    <n v="2"/>
  </r>
  <r>
    <s v="R 685 750"/>
    <n v="685750"/>
    <s v="1 Bedroom Townhouse"/>
    <x v="2"/>
    <s v="Annlin"/>
    <x v="1"/>
    <x v="7"/>
    <n v="1"/>
  </r>
  <r>
    <s v="R 1 490 000"/>
    <n v="1490000"/>
    <s v="3 Bedroom Townhouse"/>
    <x v="2"/>
    <s v="Silverton"/>
    <x v="0"/>
    <x v="1"/>
    <n v="2"/>
  </r>
  <r>
    <s v="R 1 500 000"/>
    <n v="1500000"/>
    <s v="2 Bedroom Townhouse"/>
    <x v="2"/>
    <s v="Faerie Glen"/>
    <x v="0"/>
    <x v="3"/>
    <n v="2"/>
  </r>
  <r>
    <s v="R 2 805 000"/>
    <n v="2805000"/>
    <s v="3 Bedroom Townhouse"/>
    <x v="2"/>
    <s v="Six Fountains Residential Estate"/>
    <x v="0"/>
    <x v="1"/>
    <n v="2"/>
  </r>
  <r>
    <s v="R 2 805 000"/>
    <n v="2805000"/>
    <s v="3 Bedroom Townhouse"/>
    <x v="2"/>
    <s v="Six Fountains Residential Estate"/>
    <x v="0"/>
    <x v="1"/>
    <n v="2"/>
  </r>
  <r>
    <s v="R 1 995 000"/>
    <n v="1995000"/>
    <s v="4 Bedroom Townhouse"/>
    <x v="2"/>
    <s v="Equestria"/>
    <x v="0"/>
    <x v="0"/>
    <s v="2,5"/>
  </r>
  <r>
    <s v="R 580 000"/>
    <n v="580000"/>
    <s v="3 Bedroom Townhouse"/>
    <x v="2"/>
    <s v="Sunnyside"/>
    <x v="5"/>
    <x v="1"/>
    <n v="1"/>
  </r>
  <r>
    <s v="R 750 000"/>
    <n v="750000"/>
    <s v="2 Bedroom Townhouse"/>
    <x v="2"/>
    <s v="Pretoria North"/>
    <x v="1"/>
    <x v="3"/>
    <n v="1"/>
  </r>
  <r>
    <s v="R 2 100 000"/>
    <n v="2100000"/>
    <s v="2 Bedroom Townhouse"/>
    <x v="2"/>
    <s v="Olympus AH"/>
    <x v="4"/>
    <x v="3"/>
    <n v="2"/>
  </r>
  <r>
    <s v="R 1 045 000"/>
    <n v="1045000"/>
    <s v="2 Bedroom Townhouse"/>
    <x v="2"/>
    <s v="Willow Park Manor"/>
    <x v="0"/>
    <x v="3"/>
    <n v="2"/>
  </r>
  <r>
    <s v="R 2 875 000"/>
    <n v="2875000"/>
    <s v="3 Bedroom Townhouse"/>
    <x v="2"/>
    <s v="Six Fountains Residential Estate"/>
    <x v="0"/>
    <x v="1"/>
    <n v="2"/>
  </r>
  <r>
    <s v="R 1 595 000"/>
    <n v="1595000"/>
    <s v="3 Bedroom Townhouse"/>
    <x v="2"/>
    <s v="Faerie Glen"/>
    <x v="0"/>
    <x v="1"/>
    <n v="2"/>
  </r>
  <r>
    <s v="R 850 000"/>
    <n v="850000"/>
    <s v="2 Bedroom Townhouse"/>
    <x v="2"/>
    <s v="La Montagne"/>
    <x v="0"/>
    <x v="3"/>
    <n v="1"/>
  </r>
  <r>
    <s v="R 1 995 000"/>
    <n v="1995000"/>
    <s v="3 Bedroom Townhouse"/>
    <x v="2"/>
    <s v="Faerie Glen"/>
    <x v="0"/>
    <x v="1"/>
    <n v="2"/>
  </r>
  <r>
    <s v="R 1 795 000"/>
    <n v="1795000"/>
    <s v="3 Bedroom Townhouse"/>
    <x v="2"/>
    <s v="Bronberg"/>
    <x v="0"/>
    <x v="1"/>
    <s v="2,5"/>
  </r>
  <r>
    <s v="R 685 750"/>
    <n v="685750"/>
    <s v="1 Bedroom Townhouse"/>
    <x v="2"/>
    <s v="Annlin"/>
    <x v="1"/>
    <x v="7"/>
    <n v="1"/>
  </r>
  <r>
    <s v="R 1 690 000"/>
    <n v="1690000"/>
    <s v="3 Bedroom Townhouse"/>
    <x v="2"/>
    <s v="Doornpoort"/>
    <x v="1"/>
    <x v="1"/>
    <n v="2"/>
  </r>
  <r>
    <s v="R 799 000"/>
    <n v="799000"/>
    <s v="3 Bedroom Townhouse"/>
    <x v="2"/>
    <s v="Sinoville"/>
    <x v="1"/>
    <x v="1"/>
    <n v="1"/>
  </r>
  <r>
    <s v="R 950 000"/>
    <n v="950000"/>
    <s v="2 Bedroom Townhouse"/>
    <x v="2"/>
    <s v="Lynnwood Glen"/>
    <x v="0"/>
    <x v="3"/>
    <n v="1"/>
  </r>
  <r>
    <s v="R 1 550 000"/>
    <n v="1550000"/>
    <s v="2 Bedroom Townhouse"/>
    <x v="2"/>
    <s v="Six Fountains Residential Estate"/>
    <x v="0"/>
    <x v="3"/>
    <n v="2"/>
  </r>
  <r>
    <s v="R 2 250 000"/>
    <n v="2250000"/>
    <s v="2 Bedroom Townhouse"/>
    <x v="2"/>
    <s v="Olympus AH"/>
    <x v="4"/>
    <x v="3"/>
    <n v="2"/>
  </r>
  <r>
    <s v="R 1 180 000"/>
    <n v="1180000"/>
    <s v="2 Bedroom Townhouse"/>
    <x v="2"/>
    <s v="Magalieskruin"/>
    <x v="1"/>
    <x v="3"/>
    <n v="1"/>
  </r>
  <r>
    <s v="R 700 000"/>
    <n v="700000"/>
    <s v="1 Bedroom Townhouse"/>
    <x v="2"/>
    <s v="La Montagne"/>
    <x v="0"/>
    <x v="7"/>
    <n v="1"/>
  </r>
  <r>
    <s v="R 1 950 000"/>
    <n v="1950000"/>
    <s v="4 Bedroom Townhouse"/>
    <x v="2"/>
    <s v="Willow Park Manor"/>
    <x v="0"/>
    <x v="0"/>
    <n v="3"/>
  </r>
  <r>
    <s v="R 1 200 000"/>
    <n v="1200000"/>
    <s v="2 Bedroom Townhouse"/>
    <x v="2"/>
    <s v="Hazeldean"/>
    <x v="0"/>
    <x v="3"/>
    <n v="2"/>
  </r>
  <r>
    <s v="R 2 875 000"/>
    <n v="2875000"/>
    <s v="3 Bedroom Townhouse"/>
    <x v="2"/>
    <s v="Six Fountains Residential Estate"/>
    <x v="0"/>
    <x v="1"/>
    <n v="2"/>
  </r>
  <r>
    <s v="R 2 100 000"/>
    <n v="2100000"/>
    <s v="3 Bedroom Townhouse"/>
    <x v="2"/>
    <s v="Moreleta Park"/>
    <x v="0"/>
    <x v="1"/>
    <n v="2"/>
  </r>
  <r>
    <s v="R 2 500 000"/>
    <n v="2500000"/>
    <s v="3 Bedroom Townhouse"/>
    <x v="2"/>
    <s v="The Wilds"/>
    <x v="0"/>
    <x v="1"/>
    <s v="2,5"/>
  </r>
  <r>
    <s v="R 2 100 000"/>
    <n v="2100000"/>
    <s v="3 Bedroom Townhouse"/>
    <x v="2"/>
    <s v="Equestria"/>
    <x v="0"/>
    <x v="1"/>
    <n v="2"/>
  </r>
  <r>
    <s v="R 835 000"/>
    <n v="835000"/>
    <s v="2 Bedroom Townhouse"/>
    <x v="2"/>
    <s v="Lynnwood"/>
    <x v="0"/>
    <x v="3"/>
    <n v="1"/>
  </r>
  <r>
    <s v="R 645 000"/>
    <n v="645000"/>
    <s v="2 Bedroom Townhouse"/>
    <x v="2"/>
    <s v="Rietfontein"/>
    <x v="1"/>
    <x v="3"/>
    <n v="1"/>
  </r>
  <r>
    <s v="R 1 800 000"/>
    <n v="1800000"/>
    <s v="3 Bedroom Townhouse"/>
    <x v="2"/>
    <s v="Montana"/>
    <x v="1"/>
    <x v="1"/>
    <s v="2,5"/>
  </r>
  <r>
    <s v="R 3 500 000"/>
    <n v="3500000"/>
    <s v="3 Bedroom Townhouse"/>
    <x v="2"/>
    <s v="Faerie Glen"/>
    <x v="0"/>
    <x v="1"/>
    <n v="3"/>
  </r>
  <r>
    <s v="R 1 290 000"/>
    <n v="1290000"/>
    <s v="3 Bedroom Townhouse"/>
    <x v="2"/>
    <s v="Annlin"/>
    <x v="1"/>
    <x v="1"/>
    <n v="2"/>
  </r>
  <r>
    <s v="R 940 000"/>
    <n v="940000"/>
    <s v="2 Bedroom Townhouse"/>
    <x v="2"/>
    <s v="Pretoriuspark"/>
    <x v="0"/>
    <x v="3"/>
    <n v="2"/>
  </r>
  <r>
    <s v="R 1 050 000"/>
    <n v="1050000"/>
    <s v="3 Bedroom Townhouse"/>
    <x v="2"/>
    <s v="Silverton"/>
    <x v="0"/>
    <x v="1"/>
    <n v="2"/>
  </r>
  <r>
    <s v="R 2 295 000"/>
    <n v="2295000"/>
    <s v="3 Bedroom Townhouse"/>
    <x v="2"/>
    <s v="Montana"/>
    <x v="1"/>
    <x v="1"/>
    <n v="2"/>
  </r>
  <r>
    <s v="R 2 450 000"/>
    <n v="2450000"/>
    <s v="3 Bedroom Townhouse"/>
    <x v="2"/>
    <s v="Equestria"/>
    <x v="0"/>
    <x v="1"/>
    <n v="2"/>
  </r>
  <r>
    <s v="R 2 125 000"/>
    <n v="2125000"/>
    <s v="3 Bedroom Townhouse"/>
    <x v="2"/>
    <s v="Boardwalk"/>
    <x v="0"/>
    <x v="1"/>
    <s v="2,5"/>
  </r>
  <r>
    <s v="R 2 875 000"/>
    <n v="2875000"/>
    <s v="3 Bedroom Townhouse"/>
    <x v="2"/>
    <s v="Six Fountains Residential Estate"/>
    <x v="0"/>
    <x v="1"/>
    <n v="2"/>
  </r>
  <r>
    <s v="R 1 800 000"/>
    <n v="1800000"/>
    <s v="3 Bedroom Townhouse"/>
    <x v="2"/>
    <s v="Zambezi Manor Lifestyle Estate"/>
    <x v="1"/>
    <x v="1"/>
    <s v="2,5"/>
  </r>
  <r>
    <s v="R 1 470 000"/>
    <n v="1470000"/>
    <s v="3 Bedroom Townhouse"/>
    <x v="2"/>
    <s v="Hazeldean"/>
    <x v="0"/>
    <x v="1"/>
    <n v="2"/>
  </r>
  <r>
    <s v="R 1 500 000"/>
    <n v="1500000"/>
    <s v="3 Bedroom Townhouse"/>
    <x v="2"/>
    <s v="Garsfontein"/>
    <x v="0"/>
    <x v="1"/>
    <n v="2"/>
  </r>
  <r>
    <s v="R 1 490 000"/>
    <n v="1490000"/>
    <s v="3 Bedroom Townhouse"/>
    <x v="2"/>
    <s v="Mooikloof Ridge"/>
    <x v="4"/>
    <x v="1"/>
    <n v="2"/>
  </r>
  <r>
    <s v="R 5 400 000"/>
    <n v="5400000"/>
    <s v="4 Bedroom Townhouse"/>
    <x v="2"/>
    <s v="Zambezi Manor Lifestyle Estate"/>
    <x v="1"/>
    <x v="0"/>
    <s v="3,5"/>
  </r>
  <r>
    <s v="R 2 125 000"/>
    <n v="2125000"/>
    <s v="3 Bedroom Townhouse"/>
    <x v="2"/>
    <s v="Boardwalk"/>
    <x v="0"/>
    <x v="1"/>
    <s v="2,5"/>
  </r>
  <r>
    <s v="R 1 420 000"/>
    <n v="1420000"/>
    <s v="3 Bedroom Townhouse"/>
    <x v="2"/>
    <s v="Elarduspark"/>
    <x v="0"/>
    <x v="1"/>
    <n v="2"/>
  </r>
  <r>
    <s v="R 750 000"/>
    <n v="750000"/>
    <s v="3 Bedroom Townhouse"/>
    <x v="2"/>
    <s v="Kilner Park"/>
    <x v="1"/>
    <x v="1"/>
    <n v="2"/>
  </r>
  <r>
    <s v="R 800 000"/>
    <n v="800000"/>
    <s v="2 Bedroom Townhouse"/>
    <x v="2"/>
    <s v="Mooikloof Ridge"/>
    <x v="4"/>
    <x v="3"/>
    <n v="1"/>
  </r>
  <r>
    <s v="R 1 195 000"/>
    <n v="1195000"/>
    <s v="2 Bedroom Townhouse"/>
    <x v="2"/>
    <s v="Mooikloof Ridge"/>
    <x v="4"/>
    <x v="3"/>
    <n v="2"/>
  </r>
  <r>
    <s v="R 1 235 000"/>
    <n v="1235000"/>
    <s v="3 Bedroom Townhouse"/>
    <x v="2"/>
    <s v="Willow Glen"/>
    <x v="0"/>
    <x v="1"/>
    <n v="2"/>
  </r>
  <r>
    <s v="R 2 650 000"/>
    <n v="2650000"/>
    <s v="3 Bedroom Townhouse"/>
    <x v="2"/>
    <s v="Faerie Glen"/>
    <x v="0"/>
    <x v="1"/>
    <n v="2"/>
  </r>
  <r>
    <s v="R 750 000"/>
    <n v="750000"/>
    <s v="2 Bedroom Townhouse"/>
    <x v="2"/>
    <s v="Weavind Park"/>
    <x v="0"/>
    <x v="3"/>
    <s v="1,5"/>
  </r>
  <r>
    <s v="R 1 199 000"/>
    <n v="1199000"/>
    <s v="3 Bedroom Townhouse"/>
    <x v="2"/>
    <s v="Montana Tuine"/>
    <x v="1"/>
    <x v="1"/>
    <n v="2"/>
  </r>
  <r>
    <s v="R 1 350 000"/>
    <n v="1350000"/>
    <s v="2 Bedroom Townhouse"/>
    <x v="2"/>
    <s v="Equestria"/>
    <x v="0"/>
    <x v="3"/>
    <n v="2"/>
  </r>
  <r>
    <s v="R 1 575 000"/>
    <n v="1575000"/>
    <s v="3 Bedroom Townhouse"/>
    <x v="2"/>
    <s v="Florauna"/>
    <x v="1"/>
    <x v="1"/>
    <n v="2"/>
  </r>
  <r>
    <s v="R 1 500 000"/>
    <n v="1500000"/>
    <s v="3 Bedroom Townhouse"/>
    <x v="2"/>
    <s v="Monument Park"/>
    <x v="6"/>
    <x v="1"/>
    <n v="2"/>
  </r>
  <r>
    <s v="R 785 000"/>
    <n v="785000"/>
    <s v="2 Bedroom Townhouse"/>
    <x v="2"/>
    <s v="Magalieskruin"/>
    <x v="1"/>
    <x v="3"/>
    <n v="1"/>
  </r>
  <r>
    <s v="R 1 250 000"/>
    <n v="1250000"/>
    <s v="3 Bedroom Townhouse"/>
    <x v="2"/>
    <s v="Murrayfield"/>
    <x v="0"/>
    <x v="1"/>
    <n v="2"/>
  </r>
  <r>
    <s v="R 995 000"/>
    <n v="995000"/>
    <s v="2 Bedroom Townhouse"/>
    <x v="2"/>
    <s v="Menlo Park"/>
    <x v="0"/>
    <x v="3"/>
    <n v="1"/>
  </r>
  <r>
    <s v="R 1 255 000"/>
    <n v="1255000"/>
    <s v="2 Bedroom Townhouse"/>
    <x v="2"/>
    <s v="The Wilds"/>
    <x v="0"/>
    <x v="3"/>
    <n v="2"/>
  </r>
  <r>
    <s v="R 899 000"/>
    <n v="899000"/>
    <s v="2 Bedroom Townhouse"/>
    <x v="2"/>
    <s v="Annlin"/>
    <x v="1"/>
    <x v="3"/>
    <n v="1"/>
  </r>
  <r>
    <s v="R 2 805 000"/>
    <n v="2805000"/>
    <s v="3 Bedroom Townhouse"/>
    <x v="2"/>
    <s v="Six Fountains Residential Estate"/>
    <x v="0"/>
    <x v="1"/>
    <n v="2"/>
  </r>
  <r>
    <s v="R 1 250 000"/>
    <n v="1250000"/>
    <s v="2 Bedroom Townhouse"/>
    <x v="2"/>
    <s v="Equestria"/>
    <x v="0"/>
    <x v="3"/>
    <n v="2"/>
  </r>
  <r>
    <s v="R 850 000"/>
    <n v="850000"/>
    <s v="2 Bedroom Townhouse"/>
    <x v="2"/>
    <s v="Faerie Glen"/>
    <x v="0"/>
    <x v="3"/>
    <n v="1"/>
  </r>
  <r>
    <s v="R 1 150 000"/>
    <n v="1150000"/>
    <s v="3 Bedroom Townhouse"/>
    <x v="2"/>
    <s v="La Montagne"/>
    <x v="0"/>
    <x v="1"/>
    <n v="2"/>
  </r>
  <r>
    <s v="R 1 050 000"/>
    <n v="1050000"/>
    <s v="3 Bedroom Townhouse"/>
    <x v="2"/>
    <s v="Andeon AH"/>
    <x v="4"/>
    <x v="1"/>
    <n v="2"/>
  </r>
  <r>
    <s v="R 850 000"/>
    <n v="850000"/>
    <s v="3 Bedroom Townhouse"/>
    <x v="2"/>
    <s v="Parktown Estate"/>
    <x v="1"/>
    <x v="1"/>
    <s v="1,5"/>
  </r>
  <r>
    <s v="R 725 000"/>
    <n v="725000"/>
    <s v="3 Bedroom Townhouse"/>
    <x v="2"/>
    <s v="Pretoria West"/>
    <x v="2"/>
    <x v="1"/>
    <s v="2,5"/>
  </r>
  <r>
    <s v="R 1 990 000"/>
    <n v="1990000"/>
    <s v="3 Bedroom Townhouse"/>
    <x v="2"/>
    <s v="Olympus AH"/>
    <x v="4"/>
    <x v="1"/>
    <n v="3"/>
  </r>
  <r>
    <s v="R 1 255 000"/>
    <n v="1255000"/>
    <s v="2 Bedroom Townhouse"/>
    <x v="2"/>
    <s v="The Wilds"/>
    <x v="0"/>
    <x v="3"/>
    <n v="2"/>
  </r>
  <r>
    <s v="R 1 560 000"/>
    <n v="1560000"/>
    <s v="3 Bedroom Townhouse"/>
    <x v="2"/>
    <s v="Montana"/>
    <x v="1"/>
    <x v="1"/>
    <n v="1"/>
  </r>
  <r>
    <s v="R 1 300 000"/>
    <n v="1300000"/>
    <s v="3 Bedroom Townhouse"/>
    <x v="2"/>
    <s v="Moreleta Park"/>
    <x v="0"/>
    <x v="1"/>
    <n v="2"/>
  </r>
  <r>
    <s v="R 1 320 000"/>
    <n v="1320000"/>
    <s v="3 Bedroom Townhouse"/>
    <x v="2"/>
    <s v="Mooikloof Ridge"/>
    <x v="4"/>
    <x v="1"/>
    <n v="2"/>
  </r>
  <r>
    <s v="R 2 825 000"/>
    <n v="2825000"/>
    <s v="3 Bedroom Townhouse"/>
    <x v="2"/>
    <s v="Silver Lakes"/>
    <x v="0"/>
    <x v="1"/>
    <n v="2"/>
  </r>
  <r>
    <s v="R 880 000"/>
    <n v="880000"/>
    <s v="2 Bedroom Townhouse"/>
    <x v="2"/>
    <s v="Moreleta Park"/>
    <x v="0"/>
    <x v="3"/>
    <n v="1"/>
  </r>
  <r>
    <s v="R 949 000"/>
    <n v="949000"/>
    <s v="2 Bedroom Townhouse"/>
    <x v="2"/>
    <s v="Montana"/>
    <x v="1"/>
    <x v="3"/>
    <n v="1"/>
  </r>
  <r>
    <s v="R 2 100 000"/>
    <n v="2100000"/>
    <s v="3 Bedroom Townhouse"/>
    <x v="2"/>
    <s v="Mooikloof"/>
    <x v="4"/>
    <x v="1"/>
    <s v="2,5"/>
  </r>
  <r>
    <s v="R 1 900 000"/>
    <n v="1900000"/>
    <s v="4 Bedroom Townhouse"/>
    <x v="2"/>
    <s v="Equestria"/>
    <x v="0"/>
    <x v="0"/>
    <n v="3"/>
  </r>
  <r>
    <s v="R 1 125 000"/>
    <n v="1125000"/>
    <s v="2 Bedroom Townhouse"/>
    <x v="2"/>
    <s v="Rietvalleirand"/>
    <x v="0"/>
    <x v="3"/>
    <n v="2"/>
  </r>
  <r>
    <s v="R 690 000"/>
    <n v="690000"/>
    <s v="1 Bedroom Townhouse"/>
    <x v="2"/>
    <s v="Annlin"/>
    <x v="1"/>
    <x v="7"/>
    <n v="1"/>
  </r>
  <r>
    <s v="R 1 840 000"/>
    <n v="1840000"/>
    <s v="3 Bedroom Townhouse"/>
    <x v="2"/>
    <s v="Faerie Glen"/>
    <x v="0"/>
    <x v="1"/>
    <s v="2,5"/>
  </r>
  <r>
    <s v="R 1 140 000"/>
    <n v="1140000"/>
    <s v="3 Bedroom Townhouse"/>
    <x v="2"/>
    <s v="Moreleta Park"/>
    <x v="0"/>
    <x v="1"/>
    <s v="2,5"/>
  </r>
  <r>
    <s v="R 1 890 000"/>
    <n v="1890000"/>
    <s v="3 Bedroom Townhouse"/>
    <x v="2"/>
    <s v="Faerie Glen"/>
    <x v="0"/>
    <x v="1"/>
    <n v="2"/>
  </r>
  <r>
    <s v="R 1 780 000"/>
    <n v="1780000"/>
    <s v="3 Bedroom Townhouse"/>
    <x v="2"/>
    <s v="Faerie Glen"/>
    <x v="0"/>
    <x v="1"/>
    <n v="2"/>
  </r>
  <r>
    <s v="R 950 000"/>
    <n v="950000"/>
    <s v="3 Bedroom Townhouse"/>
    <x v="2"/>
    <s v="Pretoria North"/>
    <x v="1"/>
    <x v="1"/>
    <s v="1,5"/>
  </r>
  <r>
    <s v="R 999 000"/>
    <n v="999000"/>
    <s v="2 Bedroom Townhouse"/>
    <x v="2"/>
    <s v="Montana"/>
    <x v="1"/>
    <x v="3"/>
    <n v="1"/>
  </r>
  <r>
    <s v="R 2 499 000"/>
    <n v="2499000"/>
    <s v="3 Bedroom Townhouse"/>
    <x v="2"/>
    <s v="Boardwalk Villas"/>
    <x v="0"/>
    <x v="1"/>
    <n v="2"/>
  </r>
  <r>
    <s v="R 880 000"/>
    <n v="880000"/>
    <s v="2 Bedroom Townhouse"/>
    <x v="2"/>
    <s v="Doornpoort"/>
    <x v="1"/>
    <x v="3"/>
    <n v="1"/>
  </r>
  <r>
    <s v="R 880 000"/>
    <n v="880000"/>
    <s v="2 Bedroom Townhouse"/>
    <x v="2"/>
    <s v="Moreleta Park"/>
    <x v="0"/>
    <x v="3"/>
    <n v="1"/>
  </r>
  <r>
    <s v="R 1 750 000"/>
    <n v="1750000"/>
    <s v="4 Bedroom Townhouse"/>
    <x v="2"/>
    <s v="Olympus AH"/>
    <x v="4"/>
    <x v="0"/>
    <n v="3"/>
  </r>
  <r>
    <s v="R 895 000"/>
    <n v="895000"/>
    <s v="2 Bedroom Townhouse"/>
    <x v="2"/>
    <s v="Annlin"/>
    <x v="1"/>
    <x v="3"/>
    <s v="1,5"/>
  </r>
  <r>
    <s v="R 1 950 000"/>
    <n v="1950000"/>
    <s v="3 Bedroom Townhouse"/>
    <x v="2"/>
    <s v="Rietvalleirand"/>
    <x v="0"/>
    <x v="1"/>
    <n v="2"/>
  </r>
  <r>
    <s v="R 970 000"/>
    <n v="970000"/>
    <s v="2 Bedroom Townhouse"/>
    <x v="2"/>
    <s v="Montana"/>
    <x v="1"/>
    <x v="3"/>
    <n v="2"/>
  </r>
  <r>
    <s v="R 1 050 000"/>
    <n v="1050000"/>
    <s v="2 Bedroom Townhouse"/>
    <x v="2"/>
    <s v="Willow Park Manor"/>
    <x v="0"/>
    <x v="3"/>
    <n v="1"/>
  </r>
  <r>
    <s v="R 1 080 000"/>
    <n v="1080000"/>
    <s v="3 Bedroom Townhouse"/>
    <x v="2"/>
    <s v="Andeon"/>
    <x v="2"/>
    <x v="1"/>
    <n v="2"/>
  </r>
  <r>
    <s v="R 2 805 000"/>
    <n v="2805000"/>
    <s v="3 Bedroom Townhouse"/>
    <x v="2"/>
    <s v="Six Fountains Residential Estate"/>
    <x v="0"/>
    <x v="1"/>
    <n v="2"/>
  </r>
  <r>
    <s v="R 1 050 000"/>
    <n v="1050000"/>
    <s v="2 Bedroom Townhouse"/>
    <x v="2"/>
    <s v="Equestria"/>
    <x v="0"/>
    <x v="3"/>
    <n v="2"/>
  </r>
  <r>
    <s v="R 2 399 000"/>
    <n v="2399000"/>
    <s v="3 Bedroom Townhouse"/>
    <x v="2"/>
    <s v="Olympus AH"/>
    <x v="4"/>
    <x v="1"/>
    <n v="2"/>
  </r>
  <r>
    <s v="R 770 000"/>
    <n v="770000"/>
    <s v="2 Bedroom Townhouse"/>
    <x v="2"/>
    <s v="Sterrewag"/>
    <x v="0"/>
    <x v="3"/>
    <n v="1"/>
  </r>
  <r>
    <s v="R 850 000"/>
    <n v="850000"/>
    <s v="2 Bedroom Townhouse"/>
    <x v="2"/>
    <s v="Equestria"/>
    <x v="0"/>
    <x v="3"/>
    <n v="1"/>
  </r>
  <r>
    <s v="R 2 850 000"/>
    <n v="2850000"/>
    <s v="3 Bedroom Townhouse"/>
    <x v="2"/>
    <s v="Six Fountains Residential Estate"/>
    <x v="0"/>
    <x v="1"/>
    <n v="2"/>
  </r>
  <r>
    <s v="R 2 195 000"/>
    <n v="2195000"/>
    <s v="3 Bedroom Townhouse"/>
    <x v="2"/>
    <s v="Montana Tuine"/>
    <x v="1"/>
    <x v="1"/>
    <n v="2"/>
  </r>
  <r>
    <s v="R 1 750 000"/>
    <n v="1750000"/>
    <s v="4 Bedroom Townhouse"/>
    <x v="2"/>
    <s v="Olympus AH"/>
    <x v="4"/>
    <x v="0"/>
    <n v="3"/>
  </r>
  <r>
    <s v="R 775 000"/>
    <n v="775000"/>
    <s v="2 Bedroom Townhouse"/>
    <x v="2"/>
    <s v="Olympus AH"/>
    <x v="4"/>
    <x v="3"/>
    <n v="1"/>
  </r>
  <r>
    <s v="R 1 350 000"/>
    <n v="1350000"/>
    <s v="3 Bedroom Townhouse"/>
    <x v="2"/>
    <s v="La Montagne"/>
    <x v="0"/>
    <x v="1"/>
    <n v="2"/>
  </r>
  <r>
    <s v="R 1 280 000"/>
    <n v="1280000"/>
    <s v="3 Bedroom Townhouse"/>
    <x v="2"/>
    <s v="Moreleta Park"/>
    <x v="0"/>
    <x v="1"/>
    <n v="2"/>
  </r>
  <r>
    <s v="R 970 000"/>
    <n v="970000"/>
    <s v="2 Bedroom Townhouse"/>
    <x v="2"/>
    <s v="Montana"/>
    <x v="1"/>
    <x v="3"/>
    <n v="2"/>
  </r>
  <r>
    <s v="R 1 395 000"/>
    <n v="1395000"/>
    <s v="3 Bedroom Townhouse"/>
    <x v="2"/>
    <s v="Equestria"/>
    <x v="0"/>
    <x v="1"/>
    <n v="2"/>
  </r>
  <r>
    <s v="R 999 000"/>
    <n v="999000"/>
    <s v="2 Bedroom Townhouse"/>
    <x v="2"/>
    <s v="Montana"/>
    <x v="1"/>
    <x v="3"/>
    <n v="1"/>
  </r>
  <r>
    <s v="R 985 000"/>
    <n v="985000"/>
    <s v="3 Bedroom Townhouse"/>
    <x v="2"/>
    <s v="Montana"/>
    <x v="1"/>
    <x v="1"/>
    <n v="2"/>
  </r>
  <r>
    <s v="R 895 000"/>
    <n v="895000"/>
    <s v="2 Bedroom Townhouse"/>
    <x v="2"/>
    <s v="Val De Grace"/>
    <x v="0"/>
    <x v="3"/>
    <n v="1"/>
  </r>
  <r>
    <s v="R 2 650 000"/>
    <n v="2650000"/>
    <s v="3 Bedroom Townhouse"/>
    <x v="2"/>
    <s v="Baileys Muckleneuk"/>
    <x v="0"/>
    <x v="1"/>
    <n v="3"/>
  </r>
  <r>
    <s v="R 1 490 000"/>
    <n v="1490000"/>
    <s v="2 Bedroom Townhouse"/>
    <x v="2"/>
    <s v="Moreleta Park"/>
    <x v="0"/>
    <x v="3"/>
    <n v="2"/>
  </r>
  <r>
    <s v="R 2 825 000"/>
    <n v="2825000"/>
    <s v="3 Bedroom Townhouse"/>
    <x v="2"/>
    <s v="Six Fountains Residential Estate"/>
    <x v="0"/>
    <x v="1"/>
    <n v="2"/>
  </r>
  <r>
    <s v="R 2 995 000"/>
    <n v="2995000"/>
    <s v="3 Bedroom Townhouse"/>
    <x v="2"/>
    <s v="Olympus AH"/>
    <x v="4"/>
    <x v="1"/>
    <s v="2,5"/>
  </r>
  <r>
    <s v="R 1 345 000"/>
    <n v="1345000"/>
    <s v="2 Bedroom Townhouse"/>
    <x v="2"/>
    <s v="Equestria"/>
    <x v="0"/>
    <x v="3"/>
    <n v="1"/>
  </r>
  <r>
    <s v="R 1 280 000"/>
    <n v="1280000"/>
    <s v="3 Bedroom Townhouse"/>
    <x v="2"/>
    <s v="Garsfontein"/>
    <x v="0"/>
    <x v="1"/>
    <n v="2"/>
  </r>
  <r>
    <s v="R 1 350 000"/>
    <n v="1350000"/>
    <s v="3 Bedroom Townhouse"/>
    <x v="2"/>
    <s v="Moreleta Park"/>
    <x v="0"/>
    <x v="1"/>
    <s v="1,5"/>
  </r>
  <r>
    <s v="R 2 650 000"/>
    <n v="2650000"/>
    <s v="3 Bedroom Townhouse"/>
    <x v="2"/>
    <s v="Six Fountains Residential Estate"/>
    <x v="0"/>
    <x v="1"/>
    <s v="2,5"/>
  </r>
  <r>
    <s v="R 899 000"/>
    <n v="899000"/>
    <s v="2 Bedroom Townhouse"/>
    <x v="2"/>
    <s v="La Montagne"/>
    <x v="0"/>
    <x v="3"/>
    <s v="1,5"/>
  </r>
  <r>
    <s v="R 360 000"/>
    <n v="360000"/>
    <s v="1 Bedroom Townhouse"/>
    <x v="2"/>
    <s v="Elandspoort"/>
    <x v="3"/>
    <x v="7"/>
    <n v="1"/>
  </r>
  <r>
    <s v="R 1 475 000"/>
    <n v="1475000"/>
    <s v="2 Bedroom Townhouse"/>
    <x v="2"/>
    <s v="Willow Park Manor"/>
    <x v="0"/>
    <x v="3"/>
    <n v="2"/>
  </r>
  <r>
    <s v="R 2 750 000"/>
    <n v="2750000"/>
    <s v="3 Bedroom Townhouse"/>
    <x v="2"/>
    <s v="Menlo Park"/>
    <x v="0"/>
    <x v="1"/>
    <n v="2"/>
  </r>
  <r>
    <s v="R 1 170 000"/>
    <n v="1170000"/>
    <s v="2 Bedroom Townhouse"/>
    <x v="2"/>
    <s v="Annlin"/>
    <x v="1"/>
    <x v="3"/>
    <n v="1"/>
  </r>
  <r>
    <s v="R 895 000"/>
    <n v="895000"/>
    <s v="2 Bedroom Townhouse"/>
    <x v="2"/>
    <s v="Val De Grace"/>
    <x v="0"/>
    <x v="3"/>
    <n v="1"/>
  </r>
  <r>
    <s v="R 1 499 500"/>
    <n v="1499500"/>
    <s v="3 Bedroom Townhouse"/>
    <x v="2"/>
    <s v="Willow Park Manor"/>
    <x v="0"/>
    <x v="1"/>
    <n v="2"/>
  </r>
  <r>
    <s v="R 5 900 000"/>
    <n v="5900000"/>
    <s v="5 Bedroom Townhouse"/>
    <x v="2"/>
    <s v="Waterkloof Ridge"/>
    <x v="0"/>
    <x v="2"/>
    <s v="5,5"/>
  </r>
  <r>
    <s v="R 1 250 000"/>
    <n v="1250000"/>
    <s v="2 Bedroom Townhouse"/>
    <x v="2"/>
    <s v="Faerie Glen"/>
    <x v="0"/>
    <x v="3"/>
    <s v="1,5"/>
  </r>
  <r>
    <s v="R 850 000"/>
    <n v="850000"/>
    <s v="3 Bedroom Townhouse"/>
    <x v="2"/>
    <s v="Doornpoort"/>
    <x v="1"/>
    <x v="1"/>
    <n v="2"/>
  </r>
  <r>
    <s v="R 780 000"/>
    <n v="780000"/>
    <s v="2 Bedroom Townhouse"/>
    <x v="2"/>
    <s v="Montana Tuine"/>
    <x v="1"/>
    <x v="3"/>
    <n v="1"/>
  </r>
  <r>
    <s v="R 1 500 000"/>
    <n v="1500000"/>
    <s v="3 Bedroom Townhouse"/>
    <x v="2"/>
    <s v="Montana"/>
    <x v="1"/>
    <x v="1"/>
    <n v="2"/>
  </r>
  <r>
    <s v="R 930 000"/>
    <n v="930000"/>
    <s v="2 Bedroom Townhouse"/>
    <x v="2"/>
    <s v="Moreleta Park"/>
    <x v="0"/>
    <x v="3"/>
    <n v="1"/>
  </r>
  <r>
    <s v="R 1 370 000"/>
    <n v="1370000"/>
    <s v="3 Bedroom Townhouse"/>
    <x v="2"/>
    <s v="Florauna"/>
    <x v="1"/>
    <x v="1"/>
    <n v="2"/>
  </r>
  <r>
    <s v="R 1 295 000"/>
    <n v="1295000"/>
    <s v="2 Bedroom Townhouse"/>
    <x v="2"/>
    <s v="Willow Park Manor"/>
    <x v="0"/>
    <x v="3"/>
    <n v="1"/>
  </r>
  <r>
    <s v="R 1 595 000"/>
    <n v="1595000"/>
    <s v="3 Bedroom Townhouse"/>
    <x v="2"/>
    <s v="Mooikloof Ridge"/>
    <x v="4"/>
    <x v="1"/>
    <n v="2"/>
  </r>
  <r>
    <s v="R 1 250 000"/>
    <n v="1250000"/>
    <s v="3 Bedroom Townhouse"/>
    <x v="2"/>
    <s v="Moreleta Park"/>
    <x v="0"/>
    <x v="1"/>
    <n v="2"/>
  </r>
  <r>
    <s v="R 1 420 000"/>
    <n v="1420000"/>
    <s v="3 Bedroom Townhouse"/>
    <x v="2"/>
    <s v="Florauna"/>
    <x v="1"/>
    <x v="1"/>
    <n v="2"/>
  </r>
  <r>
    <s v="R 1 590 000"/>
    <n v="1590000"/>
    <s v="3 Bedroom Townhouse"/>
    <x v="2"/>
    <s v="Equestria"/>
    <x v="0"/>
    <x v="1"/>
    <n v="2"/>
  </r>
  <r>
    <s v="R 1 100 000"/>
    <n v="1100000"/>
    <s v="1 Bedroom Townhouse"/>
    <x v="2"/>
    <s v="Lynnwood Ridge"/>
    <x v="0"/>
    <x v="7"/>
    <n v="1"/>
  </r>
  <r>
    <s v="R 850 000"/>
    <n v="850000"/>
    <s v="2 Bedroom Townhouse"/>
    <x v="2"/>
    <s v="La Montagne"/>
    <x v="0"/>
    <x v="3"/>
    <n v="1"/>
  </r>
  <r>
    <s v="R 1 949 000"/>
    <n v="1949000"/>
    <s v="3 Bedroom Townhouse"/>
    <x v="2"/>
    <s v="Sinoville"/>
    <x v="1"/>
    <x v="1"/>
    <s v="2,5"/>
  </r>
  <r>
    <s v="R 1 350 000"/>
    <n v="1350000"/>
    <s v="3 Bedroom Townhouse"/>
    <x v="2"/>
    <s v="Wingate Park"/>
    <x v="0"/>
    <x v="1"/>
    <n v="2"/>
  </r>
  <r>
    <s v="R 630 000"/>
    <n v="630000"/>
    <s v="1 Bedroom Townhouse"/>
    <x v="2"/>
    <s v="Annlin"/>
    <x v="1"/>
    <x v="7"/>
    <n v="1"/>
  </r>
  <r>
    <s v="R 1 398 000"/>
    <n v="1398000"/>
    <s v="3 Bedroom Townhouse"/>
    <x v="2"/>
    <s v="Pretoria North"/>
    <x v="1"/>
    <x v="1"/>
    <s v="2,5"/>
  </r>
  <r>
    <s v="R 1 177 000"/>
    <n v="1177000"/>
    <s v="2 Bedroom Townhouse"/>
    <x v="2"/>
    <s v="Faerie Glen"/>
    <x v="0"/>
    <x v="3"/>
    <n v="2"/>
  </r>
  <r>
    <s v="R 750 000"/>
    <n v="750000"/>
    <s v="2 Bedroom Townhouse"/>
    <x v="2"/>
    <s v="Mooikloof Ridge"/>
    <x v="4"/>
    <x v="3"/>
    <n v="1"/>
  </r>
  <r>
    <s v="R 1 450 000"/>
    <n v="1450000"/>
    <s v="2 Bedroom Townhouse"/>
    <x v="2"/>
    <s v="Erasmuskloof"/>
    <x v="0"/>
    <x v="3"/>
    <n v="2"/>
  </r>
  <r>
    <s v="R 2 950 000"/>
    <n v="2950000"/>
    <s v="3 Bedroom Townhouse"/>
    <x v="2"/>
    <s v="Six Fountains Residential Estate"/>
    <x v="0"/>
    <x v="1"/>
    <n v="2"/>
  </r>
  <r>
    <s v="R 1 095 000"/>
    <n v="1095000"/>
    <s v="3 Bedroom Townhouse"/>
    <x v="2"/>
    <s v="Rietfontein"/>
    <x v="1"/>
    <x v="1"/>
    <n v="2"/>
  </r>
  <r>
    <s v="R 899 000"/>
    <n v="899000"/>
    <s v="2 Bedroom Townhouse"/>
    <x v="2"/>
    <s v="Annlin"/>
    <x v="1"/>
    <x v="3"/>
    <s v="1,5"/>
  </r>
  <r>
    <s v="R 650 000"/>
    <n v="650000"/>
    <s v="2 Bedroom Townhouse"/>
    <x v="2"/>
    <s v="Pretoria North"/>
    <x v="1"/>
    <x v="3"/>
    <n v="1"/>
  </r>
  <r>
    <s v="R 2 850 000"/>
    <n v="2850000"/>
    <s v="3 Bedroom Townhouse"/>
    <x v="2"/>
    <s v="Boardwalk Meander"/>
    <x v="0"/>
    <x v="1"/>
    <n v="3"/>
  </r>
  <r>
    <s v="R 1 125 000"/>
    <n v="1125000"/>
    <s v="2 Bedroom Townhouse"/>
    <x v="2"/>
    <s v="Rietvalleirand"/>
    <x v="0"/>
    <x v="3"/>
    <n v="2"/>
  </r>
  <r>
    <s v="R 1 599 000"/>
    <n v="1599000"/>
    <s v="3 Bedroom Townhouse"/>
    <x v="2"/>
    <s v="Equestria"/>
    <x v="0"/>
    <x v="1"/>
    <n v="2"/>
  </r>
  <r>
    <s v="R 2 725 000"/>
    <n v="2725000"/>
    <s v="3 Bedroom Townhouse"/>
    <x v="2"/>
    <s v="Six Fountains Residential Estate"/>
    <x v="0"/>
    <x v="1"/>
    <n v="2"/>
  </r>
  <r>
    <s v="R 880 000"/>
    <n v="880000"/>
    <s v="3 Bedroom Townhouse"/>
    <x v="2"/>
    <s v="Willow Park Manor"/>
    <x v="0"/>
    <x v="1"/>
    <n v="1"/>
  </r>
  <r>
    <s v="R 1 250 000"/>
    <n v="1250000"/>
    <s v="3 Bedroom Townhouse"/>
    <x v="2"/>
    <s v="Lynnwood Ridge"/>
    <x v="0"/>
    <x v="1"/>
    <s v="2,5"/>
  </r>
  <r>
    <s v="R 2 150 000"/>
    <n v="2150000"/>
    <s v="3 Bedroom Townhouse"/>
    <x v="2"/>
    <s v="Lynnwood"/>
    <x v="0"/>
    <x v="1"/>
    <n v="2"/>
  </r>
  <r>
    <s v="R 880 000"/>
    <n v="880000"/>
    <s v="3 Bedroom Townhouse"/>
    <x v="2"/>
    <s v="Willow Park Manor"/>
    <x v="0"/>
    <x v="1"/>
    <n v="1"/>
  </r>
  <r>
    <s v="R 1 449 000"/>
    <n v="1449000"/>
    <s v="2 Bedroom Townhouse"/>
    <x v="2"/>
    <s v="Sinoville"/>
    <x v="1"/>
    <x v="3"/>
    <s v="2,5"/>
  </r>
  <r>
    <s v="R 1 599 000"/>
    <n v="1599000"/>
    <s v="3 Bedroom Townhouse"/>
    <x v="2"/>
    <s v="Equestria"/>
    <x v="0"/>
    <x v="1"/>
    <n v="2"/>
  </r>
  <r>
    <s v="R 510 000"/>
    <n v="510000"/>
    <s v="1 Bedroom Townhouse"/>
    <x v="2"/>
    <s v="Montana"/>
    <x v="1"/>
    <x v="7"/>
    <n v="1"/>
  </r>
  <r>
    <s v="R 745 000"/>
    <n v="745000"/>
    <s v="2 Bedroom Townhouse"/>
    <x v="2"/>
    <s v="Equestria"/>
    <x v="0"/>
    <x v="3"/>
    <n v="1"/>
  </r>
  <r>
    <s v="R 690 000"/>
    <n v="690000"/>
    <s v="2 Bedroom Townhouse"/>
    <x v="2"/>
    <s v="Andeon"/>
    <x v="2"/>
    <x v="3"/>
    <n v="1"/>
  </r>
  <r>
    <s v="R 880 000"/>
    <n v="880000"/>
    <s v="2 Bedroom Townhouse"/>
    <x v="2"/>
    <s v="Pretoria North"/>
    <x v="1"/>
    <x v="3"/>
    <n v="2"/>
  </r>
  <r>
    <s v="R 1 170 000"/>
    <n v="1170000"/>
    <s v="2 Bedroom Townhouse"/>
    <x v="2"/>
    <s v="Sinoville"/>
    <x v="1"/>
    <x v="3"/>
    <n v="1"/>
  </r>
  <r>
    <s v="R 1 870 000"/>
    <n v="1870000"/>
    <s v="3 Bedroom Townhouse"/>
    <x v="2"/>
    <s v="Olympus AH"/>
    <x v="4"/>
    <x v="1"/>
    <s v="2,5"/>
  </r>
  <r>
    <s v="R 730 000"/>
    <n v="730000"/>
    <s v="2 Bedroom Townhouse"/>
    <x v="2"/>
    <s v="Silverton"/>
    <x v="0"/>
    <x v="3"/>
    <n v="2"/>
  </r>
  <r>
    <s v="R 1 300 000"/>
    <n v="1300000"/>
    <s v="3 Bedroom Townhouse"/>
    <x v="2"/>
    <s v="Annlin"/>
    <x v="1"/>
    <x v="1"/>
    <s v="2,5"/>
  </r>
  <r>
    <s v="R 1 495 000"/>
    <n v="1495000"/>
    <s v="3 Bedroom Townhouse"/>
    <x v="2"/>
    <s v="Moreleta Park"/>
    <x v="0"/>
    <x v="1"/>
    <n v="2"/>
  </r>
  <r>
    <s v="R 1 750 000"/>
    <n v="1750000"/>
    <s v="3 Bedroom Townhouse"/>
    <x v="2"/>
    <s v="Bronberg"/>
    <x v="0"/>
    <x v="1"/>
    <n v="2"/>
  </r>
  <r>
    <s v="R 1 195 000"/>
    <n v="1195000"/>
    <s v="2 Bedroom Townhouse"/>
    <x v="2"/>
    <s v="Elarduspark"/>
    <x v="0"/>
    <x v="3"/>
    <n v="1"/>
  </r>
  <r>
    <s v="R 1 295 000"/>
    <n v="1295000"/>
    <s v="3 Bedroom Townhouse"/>
    <x v="2"/>
    <s v="Pretoria North"/>
    <x v="1"/>
    <x v="1"/>
    <n v="2"/>
  </r>
  <r>
    <s v="R 1 180 000"/>
    <n v="1180000"/>
    <s v="3 Bedroom Townhouse"/>
    <x v="2"/>
    <s v="Hazeldean"/>
    <x v="0"/>
    <x v="1"/>
    <n v="2"/>
  </r>
  <r>
    <s v="R 1 750 000"/>
    <n v="1750000"/>
    <s v="3 Bedroom Townhouse"/>
    <x v="2"/>
    <s v="Bronberg"/>
    <x v="0"/>
    <x v="1"/>
    <n v="2"/>
  </r>
  <r>
    <s v="R 965 000"/>
    <n v="965000"/>
    <s v="2 Bedroom Townhouse"/>
    <x v="2"/>
    <s v="Willow Park Manor"/>
    <x v="0"/>
    <x v="3"/>
    <n v="2"/>
  </r>
  <r>
    <s v="R 830 000"/>
    <n v="830000"/>
    <s v="2 Bedroom Townhouse"/>
    <x v="2"/>
    <s v="Andeon"/>
    <x v="2"/>
    <x v="3"/>
    <n v="1"/>
  </r>
  <r>
    <s v="R 949 500"/>
    <n v="949500"/>
    <s v="2 Bedroom Townhouse"/>
    <x v="2"/>
    <s v="Montana"/>
    <x v="1"/>
    <x v="3"/>
    <n v="2"/>
  </r>
  <r>
    <s v="R 2 800 000"/>
    <n v="2800000"/>
    <s v="4 Bedroom Townhouse"/>
    <x v="2"/>
    <s v="Woodhill Golf Estate"/>
    <x v="0"/>
    <x v="0"/>
    <n v="3"/>
  </r>
  <r>
    <s v="R 1 360 000"/>
    <n v="1360000"/>
    <s v="3 Bedroom Townhouse"/>
    <x v="2"/>
    <s v="Annlin"/>
    <x v="1"/>
    <x v="1"/>
    <s v="2,5"/>
  </r>
  <r>
    <s v="R 640 000"/>
    <n v="640000"/>
    <s v="2 Bedroom Townhouse"/>
    <x v="2"/>
    <s v="Dorandia"/>
    <x v="1"/>
    <x v="3"/>
    <n v="1"/>
  </r>
  <r>
    <s v="R 2 500 000"/>
    <n v="2500000"/>
    <s v="3 Bedroom Townhouse"/>
    <x v="2"/>
    <s v="The Wilds"/>
    <x v="0"/>
    <x v="1"/>
    <s v="2,5"/>
  </r>
  <r>
    <s v="R 1 750 000"/>
    <n v="1750000"/>
    <s v="4 Bedroom Townhouse"/>
    <x v="2"/>
    <s v="Equestria"/>
    <x v="0"/>
    <x v="0"/>
    <s v="2,5"/>
  </r>
  <r>
    <s v="R 2 100 000"/>
    <n v="2100000"/>
    <s v="4 Bedroom Townhouse"/>
    <x v="2"/>
    <s v="Equestria"/>
    <x v="0"/>
    <x v="0"/>
    <s v="2,5"/>
  </r>
  <r>
    <s v="R 1 690 000"/>
    <n v="1690000"/>
    <s v="3 Bedroom Townhouse"/>
    <x v="2"/>
    <s v="Equestria"/>
    <x v="0"/>
    <x v="1"/>
    <n v="2"/>
  </r>
  <r>
    <s v="R 1 600 000"/>
    <n v="1600000"/>
    <s v="4 Bedroom Townhouse"/>
    <x v="2"/>
    <s v="Ashlea Gardens"/>
    <x v="0"/>
    <x v="0"/>
    <s v="2,5"/>
  </r>
  <r>
    <s v="R 1 475 000"/>
    <n v="1475000"/>
    <s v="2 Bedroom Townhouse"/>
    <x v="2"/>
    <s v="Willow Park Manor"/>
    <x v="0"/>
    <x v="3"/>
    <n v="2"/>
  </r>
  <r>
    <s v="R 695 000"/>
    <n v="695000"/>
    <s v="1 Bedroom Townhouse"/>
    <x v="2"/>
    <s v="Annlin"/>
    <x v="1"/>
    <x v="7"/>
    <n v="1"/>
  </r>
  <r>
    <s v="R 2 100 000"/>
    <n v="2100000"/>
    <s v="3 Bedroom Townhouse"/>
    <x v="2"/>
    <s v="Moreleta Park"/>
    <x v="0"/>
    <x v="1"/>
    <n v="2"/>
  </r>
  <r>
    <s v="R 1 160 000"/>
    <n v="1160000"/>
    <s v="3 Bedroom Townhouse"/>
    <x v="2"/>
    <s v="La Montagne"/>
    <x v="0"/>
    <x v="1"/>
    <n v="2"/>
  </r>
  <r>
    <s v="R 1 500 000"/>
    <n v="1500000"/>
    <s v="3 Bedroom Townhouse"/>
    <x v="2"/>
    <s v="Lynnwood Ridge"/>
    <x v="0"/>
    <x v="1"/>
    <n v="2"/>
  </r>
  <r>
    <s v="R 1 195 000"/>
    <n v="1195000"/>
    <s v="2 Bedroom Townhouse"/>
    <x v="2"/>
    <s v="Mooikloof Ridge"/>
    <x v="4"/>
    <x v="3"/>
    <n v="2"/>
  </r>
  <r>
    <s v="R 1 490 000"/>
    <n v="1490000"/>
    <s v="2 Bedroom Townhouse"/>
    <x v="2"/>
    <s v="Faerie Glen"/>
    <x v="0"/>
    <x v="3"/>
    <n v="2"/>
  </r>
  <r>
    <s v="R 1 670 000"/>
    <n v="1670000"/>
    <s v="2 Bedroom Townhouse"/>
    <x v="2"/>
    <s v="The Wilds"/>
    <x v="0"/>
    <x v="3"/>
    <n v="2"/>
  </r>
  <r>
    <s v="R 1 600 000"/>
    <n v="1600000"/>
    <s v="3 Bedroom Townhouse"/>
    <x v="2"/>
    <s v="Moreleta Park"/>
    <x v="0"/>
    <x v="1"/>
    <n v="2"/>
  </r>
  <r>
    <s v="R 1 290 000"/>
    <n v="1290000"/>
    <s v="2 Bedroom Townhouse"/>
    <x v="2"/>
    <s v="Faerie Glen"/>
    <x v="0"/>
    <x v="3"/>
    <n v="2"/>
  </r>
  <r>
    <s v="R 1 350 000"/>
    <n v="1350000"/>
    <s v="2 Bedroom Townhouse"/>
    <x v="2"/>
    <s v="Annlin"/>
    <x v="1"/>
    <x v="3"/>
    <n v="2"/>
  </r>
  <r>
    <s v="R 2 850 000"/>
    <n v="2850000"/>
    <s v="3 Bedroom Townhouse"/>
    <x v="2"/>
    <s v="Six Fountains Residential Estate"/>
    <x v="0"/>
    <x v="1"/>
    <n v="2"/>
  </r>
  <r>
    <s v="R 799 000"/>
    <n v="799000"/>
    <s v="2 Bedroom Townhouse"/>
    <x v="2"/>
    <s v="Olympus AH"/>
    <x v="4"/>
    <x v="3"/>
    <n v="1"/>
  </r>
  <r>
    <s v="R 1 200 000"/>
    <n v="1200000"/>
    <s v="2 Bedroom Townhouse"/>
    <x v="2"/>
    <s v="Annlin"/>
    <x v="1"/>
    <x v="3"/>
    <n v="1"/>
  </r>
  <r>
    <s v="R 2 890 000"/>
    <n v="2890000"/>
    <s v="2 Bedroom Townhouse"/>
    <x v="2"/>
    <s v="Hazelwood"/>
    <x v="0"/>
    <x v="3"/>
    <n v="2"/>
  </r>
  <r>
    <s v="R 1 300 000"/>
    <n v="1300000"/>
    <s v="3 Bedroom Townhouse"/>
    <x v="2"/>
    <s v="Annlin"/>
    <x v="1"/>
    <x v="1"/>
    <n v="3"/>
  </r>
  <r>
    <s v="R 999 000"/>
    <n v="999000"/>
    <s v="3 Bedroom Townhouse"/>
    <x v="2"/>
    <s v="Annlin"/>
    <x v="1"/>
    <x v="1"/>
    <n v="2"/>
  </r>
  <r>
    <s v="R 1 195 000"/>
    <n v="1195000"/>
    <s v="2 Bedroom Townhouse"/>
    <x v="2"/>
    <s v="Moreleta Park"/>
    <x v="0"/>
    <x v="3"/>
    <n v="1"/>
  </r>
  <r>
    <s v="R 1 100 000"/>
    <n v="1100000"/>
    <s v="2 Bedroom Townhouse"/>
    <x v="2"/>
    <s v="La Montagne"/>
    <x v="0"/>
    <x v="3"/>
    <n v="1"/>
  </r>
  <r>
    <s v="R 1 290 000"/>
    <n v="1290000"/>
    <s v="3 Bedroom Townhouse"/>
    <x v="2"/>
    <s v="Montana"/>
    <x v="1"/>
    <x v="1"/>
    <n v="2"/>
  </r>
  <r>
    <s v="R 1 960 000"/>
    <n v="1960000"/>
    <s v="3 Bedroom Townhouse"/>
    <x v="2"/>
    <s v="Six Fountains Residential Estate"/>
    <x v="0"/>
    <x v="1"/>
    <n v="2"/>
  </r>
  <r>
    <s v="R 1 572 000"/>
    <n v="1572000"/>
    <s v="2 Bedroom Townhouse"/>
    <x v="2"/>
    <s v="Six Fountains Residential Estate"/>
    <x v="0"/>
    <x v="3"/>
    <n v="2"/>
  </r>
  <r>
    <s v="R 1 290 000"/>
    <n v="1290000"/>
    <s v="3 Bedroom Townhouse"/>
    <x v="2"/>
    <s v="Montana"/>
    <x v="1"/>
    <x v="1"/>
    <n v="2"/>
  </r>
  <r>
    <s v="R 2 894 999"/>
    <n v="2894999"/>
    <s v="3 Bedroom Townhouse"/>
    <x v="2"/>
    <s v="Six Fountains Residential Estate"/>
    <x v="0"/>
    <x v="1"/>
    <n v="2"/>
  </r>
  <r>
    <s v="R 1 150 000"/>
    <n v="1150000"/>
    <s v="2 Bedroom Townhouse"/>
    <x v="2"/>
    <s v="Hazeldean"/>
    <x v="0"/>
    <x v="3"/>
    <n v="2"/>
  </r>
  <r>
    <s v="R 895 000"/>
    <n v="895000"/>
    <s v="2 Bedroom Townhouse"/>
    <x v="2"/>
    <s v="Annlin"/>
    <x v="1"/>
    <x v="3"/>
    <s v="1,5"/>
  </r>
  <r>
    <s v="R 1 095 000"/>
    <n v="1095000"/>
    <s v="2 Bedroom Townhouse"/>
    <x v="2"/>
    <s v="Montana"/>
    <x v="1"/>
    <x v="3"/>
    <n v="2"/>
  </r>
  <r>
    <s v="R 1 495 000"/>
    <n v="1495000"/>
    <s v="3 Bedroom Townhouse"/>
    <x v="2"/>
    <s v="Lynnwood Ridge"/>
    <x v="0"/>
    <x v="1"/>
    <n v="3"/>
  </r>
  <r>
    <s v="R 1 449 000"/>
    <n v="1449000"/>
    <s v="2 Bedroom Townhouse"/>
    <x v="2"/>
    <s v="Sinoville"/>
    <x v="1"/>
    <x v="3"/>
    <s v="2,5"/>
  </r>
  <r>
    <s v="R 1 099 000"/>
    <n v="1099000"/>
    <s v="3 Bedroom Townhouse"/>
    <x v="2"/>
    <s v="Doornpoort"/>
    <x v="1"/>
    <x v="1"/>
    <n v="1"/>
  </r>
  <r>
    <s v="R 980 000"/>
    <n v="980000"/>
    <s v="2 Bedroom Townhouse"/>
    <x v="2"/>
    <s v="Erasmuskloof"/>
    <x v="0"/>
    <x v="3"/>
    <n v="1"/>
  </r>
  <r>
    <s v="R 1 850 000"/>
    <n v="1850000"/>
    <s v="3 Bedroom Townhouse"/>
    <x v="2"/>
    <s v="The Wilds"/>
    <x v="0"/>
    <x v="1"/>
    <n v="2"/>
  </r>
  <r>
    <s v="R 1 950 000"/>
    <n v="1950000"/>
    <s v="3 Bedroom Townhouse"/>
    <x v="2"/>
    <s v="Faerie Glen"/>
    <x v="0"/>
    <x v="1"/>
    <n v="2"/>
  </r>
  <r>
    <s v="R 1 390 000"/>
    <n v="1390000"/>
    <s v="3 Bedroom Townhouse"/>
    <x v="2"/>
    <s v="Murrayfield"/>
    <x v="0"/>
    <x v="1"/>
    <n v="3"/>
  </r>
  <r>
    <s v="R 1 300 000"/>
    <n v="1300000"/>
    <s v="3 Bedroom Townhouse"/>
    <x v="2"/>
    <s v="Moreleta Park"/>
    <x v="0"/>
    <x v="1"/>
    <n v="2"/>
  </r>
  <r>
    <s v="R 1 250 000"/>
    <n v="1250000"/>
    <s v="3 Bedroom Townhouse"/>
    <x v="2"/>
    <s v="Montana"/>
    <x v="1"/>
    <x v="1"/>
    <n v="2"/>
  </r>
  <r>
    <s v="R 1 798 000"/>
    <n v="1798000"/>
    <s v="4 Bedroom Townhouse"/>
    <x v="2"/>
    <s v="Faerie Glen"/>
    <x v="0"/>
    <x v="0"/>
    <n v="3"/>
  </r>
  <r>
    <s v="R 1 950 000"/>
    <n v="1950000"/>
    <s v="3 Bedroom Townhouse"/>
    <x v="2"/>
    <s v="Equestria"/>
    <x v="0"/>
    <x v="1"/>
    <s v="2,5"/>
  </r>
  <r>
    <s v="R 1 370 000"/>
    <n v="1370000"/>
    <s v="2 Bedroom Townhouse"/>
    <x v="2"/>
    <s v="Montana Tuine"/>
    <x v="1"/>
    <x v="3"/>
    <n v="1"/>
  </r>
  <r>
    <s v="R 780 000"/>
    <n v="780000"/>
    <s v="1 Bedroom Townhouse"/>
    <x v="2"/>
    <s v="Moreleta Park"/>
    <x v="0"/>
    <x v="7"/>
    <n v="1"/>
  </r>
  <r>
    <s v="R 990 000"/>
    <n v="990000"/>
    <s v="2 Bedroom Townhouse"/>
    <x v="2"/>
    <s v="Garsfontein"/>
    <x v="0"/>
    <x v="3"/>
    <n v="1"/>
  </r>
  <r>
    <s v="R 1 070 000"/>
    <n v="1070000"/>
    <s v="3 Bedroom Townhouse"/>
    <x v="2"/>
    <s v="Moreleta Park"/>
    <x v="0"/>
    <x v="1"/>
    <n v="2"/>
  </r>
  <r>
    <s v="R 1 370 000"/>
    <n v="1370000"/>
    <s v="2 Bedroom Townhouse"/>
    <x v="2"/>
    <s v="Montana Tuine"/>
    <x v="1"/>
    <x v="3"/>
    <n v="1"/>
  </r>
  <r>
    <s v="R 995 000"/>
    <n v="995000"/>
    <s v="2 Bedroom Townhouse"/>
    <x v="2"/>
    <s v="La Montagne"/>
    <x v="0"/>
    <x v="3"/>
    <n v="2"/>
  </r>
  <r>
    <s v="R 1 150 000"/>
    <n v="1150000"/>
    <s v="1 Bedroom Townhouse"/>
    <x v="2"/>
    <s v="Rietvalleirand"/>
    <x v="0"/>
    <x v="7"/>
    <n v="1"/>
  </r>
  <r>
    <s v="R 860 000"/>
    <n v="860000"/>
    <s v="2 Bedroom Townhouse"/>
    <x v="2"/>
    <s v="Gezina"/>
    <x v="1"/>
    <x v="3"/>
    <n v="2"/>
  </r>
  <r>
    <s v="R 1 399 000"/>
    <n v="1399000"/>
    <s v="3 Bedroom Townhouse"/>
    <x v="2"/>
    <s v="Silver Lakes"/>
    <x v="0"/>
    <x v="1"/>
    <n v="2"/>
  </r>
  <r>
    <s v="R 1 695 000"/>
    <n v="1695000"/>
    <s v="3 Bedroom Townhouse"/>
    <x v="2"/>
    <s v="Moreleta Park"/>
    <x v="0"/>
    <x v="1"/>
    <n v="2"/>
  </r>
  <r>
    <s v="R 2 400 000"/>
    <n v="2400000"/>
    <s v="3 Bedroom Townhouse"/>
    <x v="2"/>
    <s v="Montana"/>
    <x v="1"/>
    <x v="1"/>
    <s v="2,5"/>
  </r>
  <r>
    <s v="R 1 490 000"/>
    <n v="1490000"/>
    <s v="3 Bedroom Townhouse"/>
    <x v="2"/>
    <s v="Equestria"/>
    <x v="0"/>
    <x v="1"/>
    <s v="2,5"/>
  </r>
  <r>
    <s v="R 2 090 000"/>
    <n v="2090000"/>
    <s v="2 Bedroom Townhouse"/>
    <x v="2"/>
    <s v="Lombardy Estate"/>
    <x v="0"/>
    <x v="3"/>
    <s v="2,5"/>
  </r>
  <r>
    <s v="R 1 995 000"/>
    <n v="1995000"/>
    <s v="3 Bedroom Townhouse"/>
    <x v="2"/>
    <s v="Wapadrand"/>
    <x v="0"/>
    <x v="1"/>
    <n v="2"/>
  </r>
  <r>
    <s v="R 1 350 000"/>
    <n v="1350000"/>
    <s v="3 Bedroom Townhouse"/>
    <x v="2"/>
    <s v="Garsfontein"/>
    <x v="0"/>
    <x v="1"/>
    <n v="2"/>
  </r>
  <r>
    <s v="R 1 950 000"/>
    <n v="1950000"/>
    <s v="3 Bedroom Townhouse"/>
    <x v="2"/>
    <s v="Willow Park Manor"/>
    <x v="0"/>
    <x v="1"/>
    <n v="2"/>
  </r>
  <r>
    <s v="R 1 850 000"/>
    <n v="1850000"/>
    <s v="3 Bedroom Townhouse"/>
    <x v="2"/>
    <s v="Boardwalk Meander"/>
    <x v="0"/>
    <x v="1"/>
    <n v="2"/>
  </r>
  <r>
    <s v="R 1 095 000"/>
    <n v="1095000"/>
    <s v="2 Bedroom Townhouse"/>
    <x v="2"/>
    <s v="Faerie Glen"/>
    <x v="0"/>
    <x v="3"/>
    <n v="1"/>
  </r>
  <r>
    <s v="R 860 000"/>
    <n v="860000"/>
    <s v="3 Bedroom Townhouse"/>
    <x v="2"/>
    <s v="Kilner Park"/>
    <x v="1"/>
    <x v="1"/>
    <n v="1"/>
  </r>
  <r>
    <s v="R 725 000"/>
    <n v="725000"/>
    <s v="2 Bedroom Townhouse"/>
    <x v="2"/>
    <s v="Olympus AH"/>
    <x v="4"/>
    <x v="3"/>
    <n v="1"/>
  </r>
  <r>
    <s v="R 750 000"/>
    <n v="750000"/>
    <s v="2 Bedroom Townhouse"/>
    <x v="2"/>
    <s v="Mooikloof Ridge"/>
    <x v="4"/>
    <x v="3"/>
    <n v="1"/>
  </r>
  <r>
    <s v="R 1 950 000"/>
    <n v="1950000"/>
    <s v="2 Bedroom Townhouse"/>
    <x v="2"/>
    <s v="Menlo Park"/>
    <x v="0"/>
    <x v="3"/>
    <s v="2,5"/>
  </r>
  <r>
    <s v="R 2 499 000"/>
    <n v="2499000"/>
    <s v="3 Bedroom Townhouse"/>
    <x v="2"/>
    <s v="Olympus AH"/>
    <x v="4"/>
    <x v="1"/>
    <n v="2"/>
  </r>
  <r>
    <s v="R 960 000"/>
    <n v="960000"/>
    <s v="3 Bedroom Townhouse"/>
    <x v="2"/>
    <s v="Annlin"/>
    <x v="1"/>
    <x v="1"/>
    <n v="2"/>
  </r>
  <r>
    <s v="R 1 050 000"/>
    <n v="1050000"/>
    <s v="2 Bedroom Townhouse"/>
    <x v="2"/>
    <s v="Faerie Glen"/>
    <x v="0"/>
    <x v="3"/>
    <n v="2"/>
  </r>
  <r>
    <s v="R 860 000"/>
    <n v="860000"/>
    <s v="3 Bedroom Townhouse"/>
    <x v="2"/>
    <s v="Kilner Park"/>
    <x v="1"/>
    <x v="1"/>
    <n v="1"/>
  </r>
  <r>
    <s v="R 1 100 000"/>
    <n v="1100000"/>
    <s v="3 Bedroom Townhouse"/>
    <x v="2"/>
    <s v="Annlin"/>
    <x v="1"/>
    <x v="1"/>
    <n v="3"/>
  </r>
  <r>
    <s v="R 1 480 000"/>
    <n v="1480000"/>
    <s v="4 Bedroom Townhouse"/>
    <x v="2"/>
    <s v="Equestria"/>
    <x v="0"/>
    <x v="0"/>
    <s v="2,5"/>
  </r>
  <r>
    <s v="R 2 399 000"/>
    <n v="2399000"/>
    <s v="3 Bedroom Townhouse"/>
    <x v="2"/>
    <s v="Boardwalk Villas"/>
    <x v="0"/>
    <x v="1"/>
    <n v="2"/>
  </r>
  <r>
    <s v="R 1 899 000"/>
    <n v="1899000"/>
    <s v="3 Bedroom Townhouse"/>
    <x v="2"/>
    <s v="Sinoville"/>
    <x v="1"/>
    <x v="1"/>
    <s v="2,5"/>
  </r>
  <r>
    <s v="R 1 000 000"/>
    <n v="1000000"/>
    <s v="2 Bedroom Townhouse"/>
    <x v="2"/>
    <s v="The Willows"/>
    <x v="0"/>
    <x v="3"/>
    <n v="2"/>
  </r>
  <r>
    <s v="R 895 000"/>
    <n v="895000"/>
    <s v="2 Bedroom Townhouse"/>
    <x v="2"/>
    <s v="Moreleta Park"/>
    <x v="0"/>
    <x v="3"/>
    <n v="1"/>
  </r>
  <r>
    <s v="R 1 295 000"/>
    <n v="1295000"/>
    <s v="2 Bedroom Townhouse"/>
    <x v="2"/>
    <s v="Montana"/>
    <x v="1"/>
    <x v="3"/>
    <n v="2"/>
  </r>
  <r>
    <s v="R 1 195 000"/>
    <n v="1195000"/>
    <s v="2 Bedroom Townhouse"/>
    <x v="2"/>
    <s v="Die Wilgers"/>
    <x v="0"/>
    <x v="3"/>
    <n v="1"/>
  </r>
  <r>
    <s v="R 1 095 000"/>
    <n v="1095000"/>
    <s v="2 Bedroom Townhouse"/>
    <x v="2"/>
    <s v="Magalieskruin"/>
    <x v="1"/>
    <x v="3"/>
    <n v="1"/>
  </r>
  <r>
    <s v="R 1 070 000"/>
    <n v="1070000"/>
    <s v="3 Bedroom Townhouse"/>
    <x v="2"/>
    <s v="Garsfontein"/>
    <x v="0"/>
    <x v="1"/>
    <n v="2"/>
  </r>
  <r>
    <s v="R 960 000"/>
    <n v="960000"/>
    <s v="3 Bedroom Townhouse"/>
    <x v="2"/>
    <s v="Annlin"/>
    <x v="1"/>
    <x v="1"/>
    <n v="2"/>
  </r>
  <r>
    <s v="R 999 000"/>
    <n v="999000"/>
    <s v="2 Bedroom Townhouse"/>
    <x v="2"/>
    <s v="Montana"/>
    <x v="1"/>
    <x v="3"/>
    <n v="1"/>
  </r>
  <r>
    <s v="R 1 399 000"/>
    <n v="1399000"/>
    <s v="2 Bedroom Townhouse"/>
    <x v="2"/>
    <s v="Wapadrand"/>
    <x v="0"/>
    <x v="3"/>
    <n v="1"/>
  </r>
  <r>
    <s v="R 2 390 000"/>
    <n v="2390000"/>
    <s v="3 Bedroom Townhouse"/>
    <x v="2"/>
    <s v="Boardwalk Meander"/>
    <x v="0"/>
    <x v="1"/>
    <n v="2"/>
  </r>
  <r>
    <s v="R 1 680 000"/>
    <n v="1680000"/>
    <s v="3 Bedroom Townhouse"/>
    <x v="2"/>
    <s v="Annlin"/>
    <x v="1"/>
    <x v="1"/>
    <n v="2"/>
  </r>
  <r>
    <s v="R 5 300 000"/>
    <n v="5300000"/>
    <s v="3 Bedroom Townhouse"/>
    <x v="2"/>
    <s v="Brooklyn"/>
    <x v="0"/>
    <x v="1"/>
    <s v="3,5"/>
  </r>
  <r>
    <s v="R 989 000"/>
    <n v="989000"/>
    <s v="3 Bedroom Townhouse"/>
    <x v="2"/>
    <s v="Roodepark Eco Estate"/>
    <x v="4"/>
    <x v="1"/>
    <n v="1"/>
  </r>
  <r>
    <s v="R 890 000"/>
    <n v="890000"/>
    <s v="2 Bedroom Townhouse"/>
    <x v="2"/>
    <s v="Olympus AH"/>
    <x v="4"/>
    <x v="3"/>
    <n v="2"/>
  </r>
  <r>
    <s v="R 1 270 000"/>
    <n v="1270000"/>
    <s v="3 Bedroom Townhouse"/>
    <x v="2"/>
    <s v="Murrayfield"/>
    <x v="0"/>
    <x v="1"/>
    <n v="2"/>
  </r>
  <r>
    <s v="R 799 000"/>
    <n v="799000"/>
    <s v="3 Bedroom Townhouse"/>
    <x v="2"/>
    <s v="Sinoville"/>
    <x v="1"/>
    <x v="1"/>
    <n v="1"/>
  </r>
  <r>
    <s v="R 1 049 000"/>
    <n v="1049000"/>
    <s v="2 Bedroom Townhouse"/>
    <x v="2"/>
    <s v="Wapadrand"/>
    <x v="0"/>
    <x v="3"/>
    <n v="1"/>
  </r>
  <r>
    <s v="R 965 000"/>
    <n v="965000"/>
    <s v="2 Bedroom Townhouse"/>
    <x v="2"/>
    <s v="Equestria"/>
    <x v="0"/>
    <x v="3"/>
    <n v="1"/>
  </r>
  <r>
    <s v="R 1 195 000"/>
    <n v="1195000"/>
    <s v="3 Bedroom Townhouse"/>
    <x v="2"/>
    <s v="Moreleta Park"/>
    <x v="0"/>
    <x v="1"/>
    <n v="2"/>
  </r>
  <r>
    <s v="R 1 999 000"/>
    <n v="1999000"/>
    <s v="3 Bedroom Townhouse"/>
    <x v="2"/>
    <s v="Sinoville"/>
    <x v="1"/>
    <x v="1"/>
    <s v="2,5"/>
  </r>
  <r>
    <s v="R 1 449 000"/>
    <n v="1449000"/>
    <s v="2 Bedroom Townhouse"/>
    <x v="2"/>
    <s v="Sinoville"/>
    <x v="1"/>
    <x v="3"/>
    <s v="2,5"/>
  </r>
  <r>
    <s v="R 1 200 000"/>
    <n v="1200000"/>
    <s v="2 Bedroom Townhouse"/>
    <x v="2"/>
    <s v="Equestria"/>
    <x v="0"/>
    <x v="3"/>
    <n v="2"/>
  </r>
  <r>
    <s v="R 1 550 000"/>
    <n v="1550000"/>
    <s v="4 Bedroom Townhouse"/>
    <x v="2"/>
    <s v="Brummeria"/>
    <x v="0"/>
    <x v="0"/>
    <n v="2"/>
  </r>
  <r>
    <s v="R 620 000"/>
    <n v="620000"/>
    <s v="2 Bedroom Townhouse"/>
    <x v="2"/>
    <s v="Sunnyside"/>
    <x v="5"/>
    <x v="3"/>
    <n v="1"/>
  </r>
  <r>
    <s v="R 750 000"/>
    <n v="750000"/>
    <s v="3 Bedroom Townhouse"/>
    <x v="2"/>
    <s v="Wonderboom South"/>
    <x v="1"/>
    <x v="1"/>
    <n v="2"/>
  </r>
  <r>
    <s v="R 1 780 000"/>
    <n v="1780000"/>
    <s v="3 Bedroom Townhouse"/>
    <x v="2"/>
    <s v="Faerie Glen"/>
    <x v="0"/>
    <x v="1"/>
    <n v="2"/>
  </r>
  <r>
    <s v="R 1 500 000"/>
    <n v="1500000"/>
    <s v="3 Bedroom Townhouse"/>
    <x v="2"/>
    <s v="Equestria"/>
    <x v="0"/>
    <x v="1"/>
    <n v="2"/>
  </r>
  <r>
    <s v="R 1 950 000"/>
    <n v="1950000"/>
    <s v="2 Bedroom Townhouse"/>
    <x v="2"/>
    <s v="Lynnwood"/>
    <x v="0"/>
    <x v="3"/>
    <n v="2"/>
  </r>
  <r>
    <s v="R 889 000"/>
    <n v="889000"/>
    <s v="2 Bedroom Townhouse"/>
    <x v="2"/>
    <s v="Roodepark Eco Estate"/>
    <x v="4"/>
    <x v="3"/>
    <n v="1"/>
  </r>
  <r>
    <s v="R 1 550 000"/>
    <n v="1550000"/>
    <s v="4 Bedroom Townhouse"/>
    <x v="2"/>
    <s v="Brummeria"/>
    <x v="0"/>
    <x v="0"/>
    <n v="2"/>
  </r>
  <r>
    <s v="R 1 600 000"/>
    <n v="1600000"/>
    <s v="3 Bedroom Townhouse"/>
    <x v="2"/>
    <s v="Faerie Glen"/>
    <x v="0"/>
    <x v="1"/>
    <n v="2"/>
  </r>
  <r>
    <s v="R 710 000"/>
    <n v="710000"/>
    <s v="2 Bedroom Townhouse"/>
    <x v="2"/>
    <s v="Danville"/>
    <x v="2"/>
    <x v="3"/>
    <n v="1"/>
  </r>
  <r>
    <s v="R 1 100 000"/>
    <n v="1100000"/>
    <s v="2 Bedroom Townhouse"/>
    <x v="2"/>
    <s v="Pretoriuspark"/>
    <x v="0"/>
    <x v="3"/>
    <n v="2"/>
  </r>
  <r>
    <s v="R 1 480 000"/>
    <n v="1480000"/>
    <s v="2 Bedroom Townhouse"/>
    <x v="2"/>
    <s v="Faerie Glen"/>
    <x v="0"/>
    <x v="3"/>
    <n v="2"/>
  </r>
  <r>
    <s v="R 1 080 000"/>
    <n v="1080000"/>
    <s v="2 Bedroom Townhouse"/>
    <x v="2"/>
    <s v="Magalieskruin"/>
    <x v="1"/>
    <x v="3"/>
    <n v="1"/>
  </r>
  <r>
    <s v="R 1 265 000"/>
    <n v="1265000"/>
    <s v="2 Bedroom Townhouse"/>
    <x v="2"/>
    <s v="Montana"/>
    <x v="1"/>
    <x v="3"/>
    <n v="1"/>
  </r>
  <r>
    <s v="R 1 700 000"/>
    <n v="1700000"/>
    <s v="3 Bedroom Townhouse"/>
    <x v="2"/>
    <s v="The Wilds"/>
    <x v="0"/>
    <x v="1"/>
    <n v="2"/>
  </r>
  <r>
    <s v="R 2 200 000"/>
    <n v="2200000"/>
    <s v="2 Bedroom Townhouse"/>
    <x v="2"/>
    <s v="Olympus AH"/>
    <x v="4"/>
    <x v="3"/>
    <n v="2"/>
  </r>
  <r>
    <s v="R 1 550 000"/>
    <n v="1550000"/>
    <s v="3 Bedroom Townhouse"/>
    <x v="2"/>
    <s v="Montana Park"/>
    <x v="1"/>
    <x v="1"/>
    <n v="2"/>
  </r>
  <r>
    <s v="R 2 650 000"/>
    <n v="2650000"/>
    <s v="3 Bedroom Townhouse"/>
    <x v="2"/>
    <s v="Brooklyn"/>
    <x v="0"/>
    <x v="1"/>
    <s v="2,5"/>
  </r>
  <r>
    <s v="R 999 000"/>
    <n v="999000"/>
    <s v="3 Bedroom Townhouse"/>
    <x v="2"/>
    <s v="Elarduspark"/>
    <x v="0"/>
    <x v="1"/>
    <n v="1"/>
  </r>
  <r>
    <s v="R 1 249 000"/>
    <n v="1249000"/>
    <s v="2 Bedroom Townhouse"/>
    <x v="2"/>
    <s v="Equestria"/>
    <x v="0"/>
    <x v="3"/>
    <n v="2"/>
  </r>
  <r>
    <s v="R 895 000"/>
    <n v="895000"/>
    <s v="3 Bedroom Townhouse"/>
    <x v="2"/>
    <s v="Mayville"/>
    <x v="1"/>
    <x v="1"/>
    <s v="1,5"/>
  </r>
  <r>
    <s v="R 1 400 000"/>
    <n v="1400000"/>
    <s v="3 Bedroom Townhouse"/>
    <x v="2"/>
    <s v="Florauna"/>
    <x v="1"/>
    <x v="1"/>
    <n v="2"/>
  </r>
  <r>
    <s v="R 1 249 000"/>
    <n v="1249000"/>
    <s v="2 Bedroom Townhouse"/>
    <x v="2"/>
    <s v="Equestria"/>
    <x v="0"/>
    <x v="3"/>
    <n v="2"/>
  </r>
  <r>
    <s v="R 1 590 000"/>
    <n v="1590000"/>
    <s v="3 Bedroom Townhouse"/>
    <x v="2"/>
    <s v="Wonderboom"/>
    <x v="1"/>
    <x v="1"/>
    <n v="2"/>
  </r>
  <r>
    <s v="R 899 000"/>
    <n v="899000"/>
    <s v="2 Bedroom Townhouse"/>
    <x v="2"/>
    <s v="Annlin"/>
    <x v="1"/>
    <x v="3"/>
    <n v="1"/>
  </r>
  <r>
    <s v="R 1 200 000"/>
    <n v="1200000"/>
    <s v="2 Bedroom Townhouse"/>
    <x v="2"/>
    <s v="Equestria"/>
    <x v="0"/>
    <x v="3"/>
    <n v="2"/>
  </r>
  <r>
    <s v="R 1 645 000"/>
    <n v="1645000"/>
    <s v="2 Bedroom Townhouse"/>
    <x v="2"/>
    <s v="The Wilds"/>
    <x v="0"/>
    <x v="3"/>
    <n v="2"/>
  </r>
  <r>
    <s v="R 1 260 000"/>
    <n v="1260000"/>
    <s v="3 Bedroom Townhouse"/>
    <x v="2"/>
    <s v="Doornpoort"/>
    <x v="1"/>
    <x v="1"/>
    <n v="2"/>
  </r>
  <r>
    <s v="R 949 000"/>
    <n v="949000"/>
    <s v="2 Bedroom Townhouse"/>
    <x v="2"/>
    <s v="Montana"/>
    <x v="1"/>
    <x v="3"/>
    <n v="1"/>
  </r>
  <r>
    <s v="R 1 849 000"/>
    <n v="1849000"/>
    <s v="3 Bedroom Townhouse"/>
    <x v="2"/>
    <s v="Montana"/>
    <x v="1"/>
    <x v="1"/>
    <s v="2,5"/>
  </r>
  <r>
    <s v="R 3 495 000"/>
    <n v="3495000"/>
    <s v="3 Bedroom Townhouse"/>
    <x v="2"/>
    <s v="Menlo Park"/>
    <x v="0"/>
    <x v="1"/>
    <s v="2,5"/>
  </r>
  <r>
    <s v="R 3 180 000"/>
    <n v="3180000"/>
    <s v="3 Bedroom Townhouse"/>
    <x v="2"/>
    <s v="Woodhill Golf Estate"/>
    <x v="0"/>
    <x v="1"/>
    <n v="2"/>
  </r>
  <r>
    <s v="R 2 100 000"/>
    <n v="2100000"/>
    <s v="3 Bedroom Townhouse"/>
    <x v="2"/>
    <s v="Lydiana"/>
    <x v="0"/>
    <x v="1"/>
    <n v="3"/>
  </r>
  <r>
    <s v="R 670 000"/>
    <n v="670000"/>
    <s v="2 Bedroom Townhouse"/>
    <x v="2"/>
    <s v="Dorandia"/>
    <x v="1"/>
    <x v="3"/>
    <n v="2"/>
  </r>
  <r>
    <s v="R 1 100 000"/>
    <n v="1100000"/>
    <s v="2 Bedroom Townhouse"/>
    <x v="2"/>
    <s v="Equestria"/>
    <x v="0"/>
    <x v="3"/>
    <n v="2"/>
  </r>
  <r>
    <s v="R 1 270 000"/>
    <n v="1270000"/>
    <s v="3 Bedroom Townhouse"/>
    <x v="2"/>
    <s v="Montana Tuine"/>
    <x v="1"/>
    <x v="1"/>
    <n v="2"/>
  </r>
  <r>
    <s v="R 2 350 000"/>
    <n v="2350000"/>
    <s v="3 Bedroom Townhouse"/>
    <x v="2"/>
    <s v="La Montagne"/>
    <x v="0"/>
    <x v="1"/>
    <n v="3"/>
  </r>
  <r>
    <s v="R 910 000"/>
    <n v="910000"/>
    <s v="2 Bedroom Townhouse"/>
    <x v="2"/>
    <s v="Moreleta Park"/>
    <x v="0"/>
    <x v="3"/>
    <n v="1"/>
  </r>
  <r>
    <s v="R 900 000"/>
    <n v="900000"/>
    <s v="2 Bedroom Townhouse"/>
    <x v="2"/>
    <s v="Garsfontein"/>
    <x v="0"/>
    <x v="3"/>
    <n v="1"/>
  </r>
  <r>
    <s v="R 1 950 000"/>
    <n v="1950000"/>
    <s v="3 Bedroom Townhouse"/>
    <x v="2"/>
    <s v="Lynnwood"/>
    <x v="0"/>
    <x v="1"/>
    <s v="2,5"/>
  </r>
  <r>
    <s v="R 1 550 000"/>
    <n v="1550000"/>
    <s v="3 Bedroom Townhouse"/>
    <x v="2"/>
    <s v="Doornpoort"/>
    <x v="1"/>
    <x v="1"/>
    <s v="2,5"/>
  </r>
  <r>
    <s v="R 1 495 000"/>
    <n v="1495000"/>
    <s v="3 Bedroom Townhouse"/>
    <x v="2"/>
    <s v="Equestria"/>
    <x v="0"/>
    <x v="1"/>
    <n v="2"/>
  </r>
  <r>
    <s v="R 1 150 000"/>
    <n v="1150000"/>
    <s v="3 Bedroom Townhouse"/>
    <x v="2"/>
    <s v="Garsfontein"/>
    <x v="0"/>
    <x v="1"/>
    <n v="2"/>
  </r>
  <r>
    <s v="R 860 000"/>
    <n v="860000"/>
    <s v="2 Bedroom Townhouse"/>
    <x v="2"/>
    <s v="Garsfontein"/>
    <x v="0"/>
    <x v="3"/>
    <n v="1"/>
  </r>
  <r>
    <s v="R 690 000"/>
    <n v="690000"/>
    <s v="2 Bedroom Townhouse"/>
    <x v="2"/>
    <s v="Pretoria North"/>
    <x v="1"/>
    <x v="3"/>
    <s v="1,5"/>
  </r>
  <r>
    <s v="R 945 000"/>
    <n v="945000"/>
    <s v="2 Bedroom Townhouse"/>
    <x v="2"/>
    <s v="Annlin"/>
    <x v="1"/>
    <x v="3"/>
    <s v="1,5"/>
  </r>
  <r>
    <s v="R 900 000"/>
    <n v="900000"/>
    <s v="2 Bedroom Townhouse"/>
    <x v="2"/>
    <s v="Mooikloof"/>
    <x v="4"/>
    <x v="3"/>
    <n v="1"/>
  </r>
  <r>
    <s v="R 1 160 000"/>
    <n v="1160000"/>
    <s v="3 Bedroom Townhouse"/>
    <x v="2"/>
    <s v="Mountain View"/>
    <x v="1"/>
    <x v="1"/>
    <n v="2"/>
  </r>
  <r>
    <s v="R 2 600 000"/>
    <n v="2600000"/>
    <s v="3 Bedroom Townhouse"/>
    <x v="2"/>
    <s v="Olympus AH"/>
    <x v="4"/>
    <x v="1"/>
    <n v="2"/>
  </r>
  <r>
    <s v="R 2 904 999"/>
    <n v="2904999"/>
    <s v="3 Bedroom Townhouse"/>
    <x v="2"/>
    <s v="Six Fountains Residential Estate"/>
    <x v="0"/>
    <x v="1"/>
    <n v="2"/>
  </r>
  <r>
    <s v="R 1 474 000"/>
    <n v="1474000"/>
    <s v="2 Bedroom Townhouse"/>
    <x v="2"/>
    <s v="Sinoville"/>
    <x v="1"/>
    <x v="3"/>
    <s v="2,5"/>
  </r>
  <r>
    <s v="R 2 100 000"/>
    <n v="2100000"/>
    <s v="3 Bedroom Townhouse"/>
    <x v="2"/>
    <s v="Country View Estate"/>
    <x v="0"/>
    <x v="1"/>
    <s v="2,5"/>
  </r>
  <r>
    <s v="R 640 000"/>
    <n v="640000"/>
    <s v="2 Bedroom Townhouse"/>
    <x v="2"/>
    <s v="Dorandia"/>
    <x v="1"/>
    <x v="3"/>
    <n v="1"/>
  </r>
  <r>
    <s v="R 1 150 000"/>
    <n v="1150000"/>
    <s v="2 Bedroom Townhouse"/>
    <x v="2"/>
    <s v="Pretoriuspark"/>
    <x v="0"/>
    <x v="3"/>
    <n v="2"/>
  </r>
  <r>
    <s v="R 1 944 000"/>
    <n v="1944000"/>
    <s v="3 Bedroom Townhouse"/>
    <x v="2"/>
    <s v="Derdepoort"/>
    <x v="4"/>
    <x v="1"/>
    <s v="2,5"/>
  </r>
  <r>
    <s v="R 2 450 000"/>
    <n v="2450000"/>
    <s v="4 Bedroom Townhouse"/>
    <x v="2"/>
    <s v="Moreleta Park"/>
    <x v="0"/>
    <x v="0"/>
    <n v="2"/>
  </r>
  <r>
    <s v="R 1 350 000"/>
    <n v="1350000"/>
    <s v="3 Bedroom Townhouse"/>
    <x v="2"/>
    <s v="Mooikloof Ridge"/>
    <x v="4"/>
    <x v="1"/>
    <n v="2"/>
  </r>
  <r>
    <s v="R 890 000"/>
    <n v="890000"/>
    <s v="2 Bedroom Townhouse"/>
    <x v="2"/>
    <s v="Moreleta Park"/>
    <x v="0"/>
    <x v="3"/>
    <n v="1"/>
  </r>
  <r>
    <s v="R 900 000"/>
    <n v="900000"/>
    <s v="2 Bedroom Townhouse"/>
    <x v="2"/>
    <s v="Mooikloof"/>
    <x v="4"/>
    <x v="3"/>
    <n v="1"/>
  </r>
  <r>
    <s v="R 2 498 900"/>
    <n v="2498900"/>
    <s v="3 Bedroom Townhouse"/>
    <x v="2"/>
    <s v="Olympus AH"/>
    <x v="4"/>
    <x v="1"/>
    <n v="2"/>
  </r>
  <r>
    <s v="R 1 460 000"/>
    <n v="1460000"/>
    <s v="3 Bedroom Townhouse"/>
    <x v="2"/>
    <s v="Silverton"/>
    <x v="0"/>
    <x v="1"/>
    <n v="2"/>
  </r>
  <r>
    <s v="R 660 000"/>
    <n v="660000"/>
    <s v="2 Bedroom Townhouse"/>
    <x v="2"/>
    <s v="Mooikloof Ridge"/>
    <x v="4"/>
    <x v="3"/>
    <n v="1"/>
  </r>
  <r>
    <s v="R 2 874 900"/>
    <n v="2874900"/>
    <s v="3 Bedroom Townhouse"/>
    <x v="2"/>
    <s v="Six Fountains Residential Estate"/>
    <x v="0"/>
    <x v="1"/>
    <n v="2"/>
  </r>
  <r>
    <s v="R 1 599 000"/>
    <n v="1599000"/>
    <s v="3 Bedroom Townhouse"/>
    <x v="2"/>
    <s v="Wonderboom"/>
    <x v="1"/>
    <x v="1"/>
    <n v="2"/>
  </r>
  <r>
    <s v="R 2 500 000"/>
    <n v="2500000"/>
    <s v="3 Bedroom Townhouse"/>
    <x v="2"/>
    <s v="The Wilds"/>
    <x v="0"/>
    <x v="1"/>
    <s v="2,5"/>
  </r>
  <r>
    <s v="R 1 380 000"/>
    <n v="1380000"/>
    <s v="2 Bedroom Townhouse"/>
    <x v="2"/>
    <s v="Montana Tuine"/>
    <x v="1"/>
    <x v="3"/>
    <s v="1,5"/>
  </r>
  <r>
    <s v="R 1 749 000"/>
    <n v="1749000"/>
    <s v="5 Bedroom Townhouse"/>
    <x v="2"/>
    <s v="Arcadia"/>
    <x v="5"/>
    <x v="2"/>
    <s v="2,5"/>
  </r>
  <r>
    <s v="R 895 000"/>
    <n v="895000"/>
    <s v="2 Bedroom Townhouse"/>
    <x v="2"/>
    <s v="Annlin"/>
    <x v="1"/>
    <x v="3"/>
    <n v="1"/>
  </r>
  <r>
    <s v="R 805 000"/>
    <n v="805000"/>
    <s v="1 Bedroom Townhouse"/>
    <x v="2"/>
    <s v="Zwartkoppies"/>
    <x v="4"/>
    <x v="7"/>
    <n v="1"/>
  </r>
  <r>
    <s v="R 800 000"/>
    <n v="800000"/>
    <s v="2 Bedroom Townhouse"/>
    <x v="2"/>
    <s v="Montana Tuine"/>
    <x v="1"/>
    <x v="3"/>
    <n v="1"/>
  </r>
  <r>
    <s v="R 735 000"/>
    <n v="735000"/>
    <s v="2 Bedroom Townhouse"/>
    <x v="2"/>
    <s v="Andeon"/>
    <x v="2"/>
    <x v="3"/>
    <n v="1"/>
  </r>
  <r>
    <s v="R 1 010 000"/>
    <n v="1010000"/>
    <s v="3 Bedroom Townhouse"/>
    <x v="2"/>
    <s v="La Montagne"/>
    <x v="0"/>
    <x v="1"/>
    <n v="2"/>
  </r>
  <r>
    <s v="R 1 099 000"/>
    <n v="1099000"/>
    <s v="3 Bedroom Townhouse"/>
    <x v="2"/>
    <s v="Montana Tuine"/>
    <x v="1"/>
    <x v="1"/>
    <n v="2"/>
  </r>
  <r>
    <s v="R 1 595 000"/>
    <n v="1595000"/>
    <s v="2 Bedroom Townhouse"/>
    <x v="2"/>
    <s v="Menlo Park"/>
    <x v="0"/>
    <x v="3"/>
    <n v="2"/>
  </r>
  <r>
    <s v="R 890 000"/>
    <n v="890000"/>
    <s v="2 Bedroom Townhouse"/>
    <x v="2"/>
    <s v="Elarduspark"/>
    <x v="0"/>
    <x v="3"/>
    <n v="2"/>
  </r>
  <r>
    <s v="R 2 000 000"/>
    <n v="2000000"/>
    <s v="2 Bedroom Townhouse"/>
    <x v="2"/>
    <s v="Menlo Park"/>
    <x v="0"/>
    <x v="3"/>
    <n v="2"/>
  </r>
  <r>
    <s v="R 1 550 000"/>
    <n v="1550000"/>
    <s v="2 Bedroom Townhouse"/>
    <x v="2"/>
    <s v="Lynnwood Manor"/>
    <x v="0"/>
    <x v="3"/>
    <n v="2"/>
  </r>
  <r>
    <s v="R 2 000 000"/>
    <n v="2000000"/>
    <s v="2 Bedroom Townhouse"/>
    <x v="2"/>
    <s v="Menlo Park"/>
    <x v="0"/>
    <x v="3"/>
    <n v="2"/>
  </r>
  <r>
    <s v="R 1 550 000"/>
    <n v="1550000"/>
    <s v="2 Bedroom Townhouse"/>
    <x v="2"/>
    <s v="Lynnwood Manor"/>
    <x v="0"/>
    <x v="3"/>
    <n v="2"/>
  </r>
  <r>
    <s v="R 1 450 000"/>
    <n v="1450000"/>
    <s v="3 Bedroom Townhouse"/>
    <x v="2"/>
    <s v="Moreleta Park"/>
    <x v="0"/>
    <x v="1"/>
    <n v="2"/>
  </r>
  <r>
    <s v="R 1 450 000"/>
    <n v="1450000"/>
    <s v="3 Bedroom Townhouse"/>
    <x v="2"/>
    <s v="Equestria"/>
    <x v="0"/>
    <x v="1"/>
    <n v="2"/>
  </r>
  <r>
    <s v="R 2 099 000"/>
    <n v="2099000"/>
    <s v="3 Bedroom Townhouse"/>
    <x v="2"/>
    <s v="Faerie Glen"/>
    <x v="0"/>
    <x v="1"/>
    <n v="2"/>
  </r>
  <r>
    <s v="R 930 000"/>
    <n v="930000"/>
    <s v="3 Bedroom Townhouse"/>
    <x v="2"/>
    <s v="Doornpoort"/>
    <x v="1"/>
    <x v="1"/>
    <n v="1"/>
  </r>
  <r>
    <s v="R 1 090 000"/>
    <n v="1090000"/>
    <s v="2 Bedroom Townhouse"/>
    <x v="2"/>
    <s v="Mooikloof Ridge"/>
    <x v="4"/>
    <x v="3"/>
    <n v="2"/>
  </r>
  <r>
    <s v="R 1 390 000"/>
    <n v="1390000"/>
    <s v="3 Bedroom Townhouse"/>
    <x v="2"/>
    <s v="Magalieskruin"/>
    <x v="1"/>
    <x v="1"/>
    <n v="2"/>
  </r>
  <r>
    <s v="R 650 000"/>
    <n v="650000"/>
    <s v="2 Bedroom Townhouse"/>
    <x v="2"/>
    <s v="Montana Tuine"/>
    <x v="1"/>
    <x v="3"/>
    <n v="1"/>
  </r>
  <r>
    <s v="R 2 250 000"/>
    <n v="2250000"/>
    <s v="3 Bedroom Townhouse"/>
    <x v="2"/>
    <s v="Boardwalk Meander"/>
    <x v="0"/>
    <x v="1"/>
    <n v="2"/>
  </r>
  <r>
    <s v="R 1 050 000"/>
    <n v="1050000"/>
    <s v="2 Bedroom Townhouse"/>
    <x v="2"/>
    <s v="Queenswood"/>
    <x v="0"/>
    <x v="3"/>
    <n v="1"/>
  </r>
  <r>
    <s v="R 680 000"/>
    <n v="680000"/>
    <s v="2 Bedroom Townhouse"/>
    <x v="2"/>
    <s v="Montana Tuine"/>
    <x v="1"/>
    <x v="3"/>
    <n v="1"/>
  </r>
  <r>
    <s v="R 8 977 000"/>
    <n v="8977000"/>
    <s v="5 Bedroom Townhouse"/>
    <x v="2"/>
    <s v="Shere"/>
    <x v="4"/>
    <x v="2"/>
    <s v="4,5"/>
  </r>
  <r>
    <s v="R 1 100 000"/>
    <n v="1100000"/>
    <s v="2 Bedroom Townhouse"/>
    <x v="2"/>
    <s v="Rietvalleirand"/>
    <x v="0"/>
    <x v="3"/>
    <n v="1"/>
  </r>
  <r>
    <s v="R 1 180 000"/>
    <n v="1180000"/>
    <s v="2 Bedroom Townhouse"/>
    <x v="2"/>
    <s v="Annlin"/>
    <x v="1"/>
    <x v="3"/>
    <n v="2"/>
  </r>
  <r>
    <s v="R 1 250 000"/>
    <n v="1250000"/>
    <s v="3 Bedroom Townhouse"/>
    <x v="2"/>
    <s v="Elarduspark"/>
    <x v="0"/>
    <x v="1"/>
    <n v="2"/>
  </r>
  <r>
    <s v="R 1 450 000"/>
    <n v="1450000"/>
    <s v="2 Bedroom Townhouse"/>
    <x v="2"/>
    <s v="Brummeria"/>
    <x v="0"/>
    <x v="3"/>
    <n v="1"/>
  </r>
  <r>
    <s v="R 1 195 000"/>
    <n v="1195000"/>
    <s v="3 Bedroom Townhouse"/>
    <x v="2"/>
    <s v="La Montagne"/>
    <x v="0"/>
    <x v="1"/>
    <n v="2"/>
  </r>
  <r>
    <s v="R 1 300 000"/>
    <n v="1300000"/>
    <s v="3 Bedroom Townhouse"/>
    <x v="2"/>
    <s v="Annlin"/>
    <x v="1"/>
    <x v="1"/>
    <s v="2,5"/>
  </r>
  <r>
    <s v="R 2 475 000"/>
    <n v="2475000"/>
    <s v="3 Bedroom Townhouse"/>
    <x v="2"/>
    <s v="Six Fountains Residential Estate"/>
    <x v="0"/>
    <x v="1"/>
    <n v="2"/>
  </r>
  <r>
    <s v="R 2 600 000"/>
    <n v="2600000"/>
    <s v="3 Bedroom Townhouse"/>
    <x v="2"/>
    <s v="Olympus AH"/>
    <x v="4"/>
    <x v="1"/>
    <s v="2,5"/>
  </r>
  <r>
    <s v="R 1 490 000"/>
    <n v="1490000"/>
    <s v="3 Bedroom Townhouse"/>
    <x v="2"/>
    <s v="Annlin"/>
    <x v="1"/>
    <x v="1"/>
    <n v="2"/>
  </r>
  <r>
    <s v="R 1 490 000"/>
    <n v="1490000"/>
    <s v="3 Bedroom Townhouse"/>
    <x v="2"/>
    <s v="Annlin"/>
    <x v="1"/>
    <x v="1"/>
    <n v="2"/>
  </r>
  <r>
    <s v="R 930 000"/>
    <n v="930000"/>
    <s v="3 Bedroom Townhouse"/>
    <x v="2"/>
    <s v="Annlin"/>
    <x v="1"/>
    <x v="1"/>
    <n v="2"/>
  </r>
  <r>
    <s v="R 895 000"/>
    <n v="895000"/>
    <s v="2 Bedroom Townhouse"/>
    <x v="2"/>
    <s v="Annlin"/>
    <x v="1"/>
    <x v="3"/>
    <n v="2"/>
  </r>
  <r>
    <s v="R 2 650 000"/>
    <n v="2650000"/>
    <s v="3 Bedroom Townhouse"/>
    <x v="2"/>
    <s v="Faerie Glen"/>
    <x v="0"/>
    <x v="1"/>
    <n v="2"/>
  </r>
  <r>
    <s v="R 1 749 000"/>
    <n v="1749000"/>
    <s v="2 Bedroom Townhouse"/>
    <x v="2"/>
    <s v="Montana"/>
    <x v="1"/>
    <x v="3"/>
    <n v="2"/>
  </r>
  <r>
    <s v="R 630 000"/>
    <n v="630000"/>
    <s v="2 Bedroom Townhouse"/>
    <x v="2"/>
    <s v="Hercules"/>
    <x v="3"/>
    <x v="3"/>
    <n v="1"/>
  </r>
  <r>
    <s v="R 770 000"/>
    <n v="770000"/>
    <s v="2 Bedroom Townhouse"/>
    <x v="2"/>
    <s v="Mooikloof Ridge"/>
    <x v="4"/>
    <x v="3"/>
    <n v="1"/>
  </r>
  <r>
    <s v="R 1 080 000"/>
    <n v="1080000"/>
    <s v="3 Bedroom Townhouse"/>
    <x v="2"/>
    <s v="Kilner Park"/>
    <x v="1"/>
    <x v="1"/>
    <n v="1"/>
  </r>
  <r>
    <s v="R 2 500 000"/>
    <n v="2500000"/>
    <s v="3 Bedroom Townhouse"/>
    <x v="2"/>
    <s v="Six Fountains Residential Estate"/>
    <x v="0"/>
    <x v="1"/>
    <n v="3"/>
  </r>
  <r>
    <s v="R 899 000"/>
    <n v="899000"/>
    <s v="3 Bedroom Townhouse"/>
    <x v="2"/>
    <s v="Waterkloof Park"/>
    <x v="0"/>
    <x v="1"/>
    <s v="N/A"/>
  </r>
  <r>
    <s v="R 1 350 000"/>
    <n v="1350000"/>
    <s v="3 Bedroom Townhouse"/>
    <x v="2"/>
    <s v="Mooikloof"/>
    <x v="4"/>
    <x v="1"/>
    <n v="2"/>
  </r>
  <r>
    <s v="R 1 390 000"/>
    <n v="1390000"/>
    <s v="3 Bedroom Townhouse"/>
    <x v="2"/>
    <s v="Equestria"/>
    <x v="0"/>
    <x v="1"/>
    <n v="2"/>
  </r>
  <r>
    <s v="R 995 000"/>
    <n v="995000"/>
    <s v="3 Bedroom Townhouse"/>
    <x v="2"/>
    <s v="Annlin"/>
    <x v="1"/>
    <x v="1"/>
    <n v="1"/>
  </r>
  <r>
    <s v="R 1 295 000"/>
    <n v="1295000"/>
    <s v="3 Bedroom Townhouse"/>
    <x v="2"/>
    <s v="La Montagne"/>
    <x v="0"/>
    <x v="1"/>
    <n v="2"/>
  </r>
  <r>
    <s v="R 1 495 000"/>
    <n v="1495000"/>
    <s v="2 Bedroom Townhouse"/>
    <x v="2"/>
    <s v="Equestria"/>
    <x v="0"/>
    <x v="3"/>
    <n v="1"/>
  </r>
  <r>
    <s v="R 980 000"/>
    <n v="980000"/>
    <s v="2 Bedroom Townhouse"/>
    <x v="2"/>
    <s v="Annlin"/>
    <x v="1"/>
    <x v="3"/>
    <s v="1,5"/>
  </r>
  <r>
    <s v="R 2 700 000"/>
    <n v="2700000"/>
    <s v="3 Bedroom Townhouse"/>
    <x v="2"/>
    <s v="The Hills Game Reserve Estate"/>
    <x v="4"/>
    <x v="1"/>
    <n v="3"/>
  </r>
  <r>
    <s v="R 1 280 000"/>
    <n v="1280000"/>
    <s v="3 Bedroom Townhouse"/>
    <x v="2"/>
    <s v="Sinoville"/>
    <x v="1"/>
    <x v="1"/>
    <n v="2"/>
  </r>
  <r>
    <s v="R 5 900 000"/>
    <n v="5900000"/>
    <s v="3 Bedroom Townhouse"/>
    <x v="2"/>
    <s v="Silverton"/>
    <x v="0"/>
    <x v="1"/>
    <n v="2"/>
  </r>
  <r>
    <s v="R 890 000"/>
    <n v="890000"/>
    <s v="3 Bedroom Townhouse"/>
    <x v="2"/>
    <s v="Faerie Glen"/>
    <x v="0"/>
    <x v="1"/>
    <n v="2"/>
  </r>
  <r>
    <s v="R 750 000"/>
    <n v="750000"/>
    <s v="2 Bedroom Townhouse"/>
    <x v="2"/>
    <s v="Villieria"/>
    <x v="1"/>
    <x v="3"/>
    <n v="1"/>
  </r>
  <r>
    <s v="R 990 000"/>
    <n v="990000"/>
    <s v="2 Bedroom Townhouse"/>
    <x v="2"/>
    <s v="Willow Park"/>
    <x v="0"/>
    <x v="3"/>
    <s v="1,5"/>
  </r>
  <r>
    <s v="R 2 980 000"/>
    <n v="2980000"/>
    <s v="3 Bedroom Townhouse"/>
    <x v="2"/>
    <s v="Equestria"/>
    <x v="0"/>
    <x v="1"/>
    <n v="2"/>
  </r>
  <r>
    <s v="R 2 874 999"/>
    <n v="2874999"/>
    <s v="3 Bedroom Townhouse"/>
    <x v="2"/>
    <s v="Six Fountains Residential Estate"/>
    <x v="0"/>
    <x v="1"/>
    <n v="2"/>
  </r>
  <r>
    <s v="R 750 000"/>
    <n v="750000"/>
    <s v="2 Bedroom Townhouse"/>
    <x v="2"/>
    <s v="Hermanstad"/>
    <x v="2"/>
    <x v="3"/>
    <n v="2"/>
  </r>
  <r>
    <s v="R 3 600 000"/>
    <n v="3600000"/>
    <s v="3 Bedroom Townhouse"/>
    <x v="2"/>
    <s v="Grootfontein AH"/>
    <x v="4"/>
    <x v="1"/>
    <n v="2"/>
  </r>
  <r>
    <s v="R 1 795 000"/>
    <n v="1795000"/>
    <s v="3 Bedroom Townhouse"/>
    <x v="2"/>
    <s v="Equestria"/>
    <x v="0"/>
    <x v="1"/>
    <n v="2"/>
  </r>
  <r>
    <s v="R 2 500 000"/>
    <n v="2500000"/>
    <s v="3 Bedroom Townhouse"/>
    <x v="2"/>
    <s v="Olympus AH"/>
    <x v="4"/>
    <x v="1"/>
    <n v="2"/>
  </r>
  <r>
    <s v="R 1 695 000"/>
    <n v="1695000"/>
    <s v="3 Bedroom Townhouse"/>
    <x v="2"/>
    <s v="Equestria"/>
    <x v="0"/>
    <x v="1"/>
    <s v="2,5"/>
  </r>
  <r>
    <s v="R 1 050 000"/>
    <n v="1050000"/>
    <s v="2 Bedroom Townhouse"/>
    <x v="2"/>
    <s v="Equestria"/>
    <x v="0"/>
    <x v="3"/>
    <n v="2"/>
  </r>
  <r>
    <s v="R 1 799 000"/>
    <n v="1799000"/>
    <s v="3 Bedroom Townhouse"/>
    <x v="2"/>
    <s v="The Wilds"/>
    <x v="0"/>
    <x v="1"/>
    <n v="2"/>
  </r>
  <r>
    <s v="R 2 995 000"/>
    <n v="2995000"/>
    <s v="4 Bedroom Townhouse"/>
    <x v="2"/>
    <s v="Moreleta Park"/>
    <x v="0"/>
    <x v="0"/>
    <s v="2,5"/>
  </r>
  <r>
    <s v="R 850 000"/>
    <n v="850000"/>
    <s v="2 Bedroom Townhouse"/>
    <x v="2"/>
    <s v="Faerie Glen"/>
    <x v="0"/>
    <x v="3"/>
    <n v="2"/>
  </r>
  <r>
    <s v="R 780 000"/>
    <n v="780000"/>
    <s v="2 Bedroom Townhouse"/>
    <x v="2"/>
    <s v="Erasmuskloof"/>
    <x v="0"/>
    <x v="3"/>
    <n v="1"/>
  </r>
  <r>
    <s v="R 1 150 000"/>
    <n v="1150000"/>
    <s v="2 Bedroom Townhouse"/>
    <x v="2"/>
    <s v="Garsfontein"/>
    <x v="0"/>
    <x v="3"/>
    <n v="1"/>
  </r>
  <r>
    <s v="R 2 300 000"/>
    <n v="2300000"/>
    <s v="4 Bedroom Townhouse"/>
    <x v="2"/>
    <s v="Olympus AH"/>
    <x v="4"/>
    <x v="0"/>
    <s v="2,5"/>
  </r>
  <r>
    <s v="R 1 500 000"/>
    <n v="1500000"/>
    <s v="3 Bedroom Townhouse"/>
    <x v="2"/>
    <s v="Magalieskruin"/>
    <x v="1"/>
    <x v="1"/>
    <n v="2"/>
  </r>
  <r>
    <s v="R 2 200 000"/>
    <n v="2200000"/>
    <s v="3 Bedroom Townhouse"/>
    <x v="2"/>
    <s v="Woodhill Lavender Estate"/>
    <x v="0"/>
    <x v="1"/>
    <s v="2,5"/>
  </r>
  <r>
    <s v="R 1 525 000"/>
    <n v="1525000"/>
    <s v="2 Bedroom Townhouse"/>
    <x v="2"/>
    <s v="Boardwalk Meander"/>
    <x v="0"/>
    <x v="3"/>
    <n v="2"/>
  </r>
  <r>
    <s v="R 2 270 000"/>
    <n v="2270000"/>
    <s v="3 Bedroom Townhouse"/>
    <x v="2"/>
    <s v="Die Wilgers"/>
    <x v="0"/>
    <x v="1"/>
    <n v="2"/>
  </r>
  <r>
    <s v="R 1 500 000"/>
    <n v="1500000"/>
    <s v="3 Bedroom Townhouse"/>
    <x v="2"/>
    <s v="Magalieskruin"/>
    <x v="1"/>
    <x v="1"/>
    <n v="2"/>
  </r>
  <r>
    <s v="R 2 600 000"/>
    <n v="2600000"/>
    <s v="3 Bedroom Townhouse"/>
    <x v="2"/>
    <s v="Olympus AH"/>
    <x v="4"/>
    <x v="1"/>
    <s v="2,5"/>
  </r>
  <r>
    <s v="R 1 150 000"/>
    <n v="1150000"/>
    <s v="3 Bedroom Townhouse"/>
    <x v="2"/>
    <s v="Mooikloof Ridge"/>
    <x v="4"/>
    <x v="1"/>
    <n v="2"/>
  </r>
  <r>
    <s v="R 5 300 000"/>
    <n v="5300000"/>
    <s v="3 Bedroom Townhouse"/>
    <x v="2"/>
    <s v="Brooklyn"/>
    <x v="0"/>
    <x v="1"/>
    <n v="3"/>
  </r>
  <r>
    <s v="R 838 500"/>
    <n v="838500"/>
    <s v="3 Bedroom Townhouse"/>
    <x v="2"/>
    <s v="Pretoria North"/>
    <x v="1"/>
    <x v="1"/>
    <s v="2,5"/>
  </r>
  <r>
    <s v="R 2 250 000"/>
    <n v="2250000"/>
    <s v="3 Bedroom Townhouse"/>
    <x v="2"/>
    <s v="Boardwalk Meander"/>
    <x v="0"/>
    <x v="1"/>
    <n v="2"/>
  </r>
  <r>
    <s v="R 1 100 000"/>
    <n v="1100000"/>
    <s v="3 Bedroom Townhouse"/>
    <x v="2"/>
    <s v="Faerie Glen"/>
    <x v="0"/>
    <x v="1"/>
    <n v="2"/>
  </r>
  <r>
    <s v="R 695 000"/>
    <n v="695000"/>
    <s v="2 Bedroom Townhouse"/>
    <x v="2"/>
    <s v="Doornpoort"/>
    <x v="1"/>
    <x v="3"/>
    <n v="1"/>
  </r>
  <r>
    <s v="R 1 700 000"/>
    <n v="1700000"/>
    <s v="3 Bedroom Townhouse"/>
    <x v="2"/>
    <s v="Equestria"/>
    <x v="0"/>
    <x v="1"/>
    <n v="2"/>
  </r>
  <r>
    <s v="R 1 450 000"/>
    <n v="1450000"/>
    <s v="3 Bedroom Townhouse"/>
    <x v="2"/>
    <s v="Moreleta Park"/>
    <x v="0"/>
    <x v="1"/>
    <n v="2"/>
  </r>
  <r>
    <s v="R 2 875 000"/>
    <n v="2875000"/>
    <s v="3 Bedroom Townhouse"/>
    <x v="2"/>
    <s v="Six Fountains Residential Estate"/>
    <x v="0"/>
    <x v="1"/>
    <n v="2"/>
  </r>
  <r>
    <s v="R 2 600 000"/>
    <n v="2600000"/>
    <s v="3 Bedroom Townhouse"/>
    <x v="2"/>
    <s v="Faerie Glen"/>
    <x v="0"/>
    <x v="1"/>
    <n v="2"/>
  </r>
  <r>
    <s v="R 2 050 000"/>
    <n v="2050000"/>
    <s v="3 Bedroom Townhouse"/>
    <x v="2"/>
    <s v="Willow Acres"/>
    <x v="0"/>
    <x v="1"/>
    <n v="2"/>
  </r>
  <r>
    <s v="R 2 349 900"/>
    <n v="2349900"/>
    <s v="3 Bedroom Townhouse"/>
    <x v="2"/>
    <s v="Olympus AH"/>
    <x v="4"/>
    <x v="1"/>
    <s v="2,5"/>
  </r>
  <r>
    <s v="R 1 290 000"/>
    <n v="1290000"/>
    <s v="3 Bedroom Townhouse"/>
    <x v="2"/>
    <s v="Erasmuskloof"/>
    <x v="0"/>
    <x v="1"/>
    <n v="2"/>
  </r>
  <r>
    <s v="R 1 150 000"/>
    <n v="1150000"/>
    <s v="3 Bedroom Townhouse"/>
    <x v="2"/>
    <s v="La Montagne"/>
    <x v="0"/>
    <x v="1"/>
    <n v="2"/>
  </r>
  <r>
    <s v="R 950 000"/>
    <n v="950000"/>
    <s v="3 Bedroom Townhouse"/>
    <x v="2"/>
    <s v="Annlin"/>
    <x v="1"/>
    <x v="1"/>
    <n v="2"/>
  </r>
  <r>
    <s v="R 3 600 000"/>
    <n v="3600000"/>
    <s v="3 Bedroom Townhouse"/>
    <x v="2"/>
    <s v="Six Fountains Residential Estate"/>
    <x v="0"/>
    <x v="1"/>
    <n v="5"/>
  </r>
  <r>
    <s v="R 1 099 000"/>
    <n v="1099000"/>
    <s v="2 Bedroom Townhouse"/>
    <x v="2"/>
    <s v="Roodepark Eco Estate"/>
    <x v="4"/>
    <x v="3"/>
    <n v="2"/>
  </r>
  <r>
    <s v="R 899 000"/>
    <n v="899000"/>
    <s v="3 Bedroom Townhouse"/>
    <x v="2"/>
    <s v="Wonderboom South"/>
    <x v="1"/>
    <x v="1"/>
    <n v="1"/>
  </r>
  <r>
    <s v="R 1 150 000"/>
    <n v="1150000"/>
    <s v="3 Bedroom Townhouse"/>
    <x v="2"/>
    <s v="La Montagne"/>
    <x v="0"/>
    <x v="1"/>
    <n v="2"/>
  </r>
  <r>
    <s v="R 1 550 000"/>
    <n v="1550000"/>
    <s v="3 Bedroom Townhouse"/>
    <x v="2"/>
    <s v="Doornpoort"/>
    <x v="1"/>
    <x v="1"/>
    <s v="2,5"/>
  </r>
  <r>
    <s v="R 1 495 000"/>
    <n v="1495000"/>
    <s v="3 Bedroom Townhouse"/>
    <x v="2"/>
    <s v="Doornpoort"/>
    <x v="1"/>
    <x v="1"/>
    <s v="2,5"/>
  </r>
  <r>
    <s v="R 1 490 000"/>
    <n v="1490000"/>
    <s v="3 Bedroom Townhouse"/>
    <x v="2"/>
    <s v="Montana Tuine"/>
    <x v="1"/>
    <x v="1"/>
    <n v="2"/>
  </r>
  <r>
    <s v="R 725 000"/>
    <n v="725000"/>
    <s v="3 Bedroom Townhouse"/>
    <x v="2"/>
    <s v="West Park"/>
    <x v="2"/>
    <x v="1"/>
    <n v="1"/>
  </r>
  <r>
    <s v="R 1 300 000"/>
    <n v="1300000"/>
    <s v="2 Bedroom Townhouse"/>
    <x v="2"/>
    <s v="Olympus AH"/>
    <x v="4"/>
    <x v="3"/>
    <n v="2"/>
  </r>
  <r>
    <s v="R 1 695 000"/>
    <n v="1695000"/>
    <s v="3 Bedroom Townhouse"/>
    <x v="2"/>
    <s v="Montana Park"/>
    <x v="1"/>
    <x v="1"/>
    <n v="2"/>
  </r>
  <r>
    <s v="R 1 550 000"/>
    <n v="1550000"/>
    <s v="3 Bedroom Townhouse"/>
    <x v="2"/>
    <s v="Doornpoort"/>
    <x v="1"/>
    <x v="1"/>
    <s v="2,5"/>
  </r>
  <r>
    <s v="R 1 490 000"/>
    <n v="1490000"/>
    <s v="3 Bedroom Townhouse"/>
    <x v="2"/>
    <s v="Annlin"/>
    <x v="1"/>
    <x v="1"/>
    <n v="2"/>
  </r>
  <r>
    <s v="R 1 981 000"/>
    <n v="1981000"/>
    <s v="2 Bedroom Townhouse"/>
    <x v="2"/>
    <s v="Six Fountains Residential Estate"/>
    <x v="0"/>
    <x v="3"/>
    <n v="2"/>
  </r>
  <r>
    <s v="R 2 320 000"/>
    <n v="2320000"/>
    <s v="4 Bedroom Townhouse"/>
    <x v="2"/>
    <s v="Boardwalk Meander"/>
    <x v="0"/>
    <x v="0"/>
    <n v="2"/>
  </r>
  <r>
    <s v="R 1 750 000"/>
    <n v="1750000"/>
    <s v="2 Bedroom Townhouse"/>
    <x v="2"/>
    <s v="Six Fountains"/>
    <x v="0"/>
    <x v="3"/>
    <s v="2,5"/>
  </r>
  <r>
    <s v="R 1 010 000"/>
    <n v="1010000"/>
    <s v="2 Bedroom Townhouse"/>
    <x v="2"/>
    <s v="Montana"/>
    <x v="1"/>
    <x v="3"/>
    <s v="1,5"/>
  </r>
  <r>
    <s v="R 650 000"/>
    <n v="650000"/>
    <s v="2 Bedroom Townhouse"/>
    <x v="2"/>
    <s v="Sunnyside"/>
    <x v="5"/>
    <x v="3"/>
    <n v="1"/>
  </r>
  <r>
    <s v="R 1 150 000"/>
    <n v="1150000"/>
    <s v="2 Bedroom Townhouse"/>
    <x v="2"/>
    <s v="Equestria"/>
    <x v="0"/>
    <x v="3"/>
    <n v="2"/>
  </r>
  <r>
    <s v="R 795 000"/>
    <n v="795000"/>
    <s v="2 Bedroom Townhouse"/>
    <x v="2"/>
    <s v="Newlands"/>
    <x v="0"/>
    <x v="3"/>
    <n v="1"/>
  </r>
  <r>
    <s v="R 850 000"/>
    <n v="850000"/>
    <s v="2 Bedroom Townhouse"/>
    <x v="2"/>
    <s v="Moregloed"/>
    <x v="1"/>
    <x v="3"/>
    <n v="1"/>
  </r>
  <r>
    <s v="R 850 000"/>
    <n v="850000"/>
    <s v="3 Bedroom Townhouse"/>
    <x v="2"/>
    <s v="Villieria"/>
    <x v="1"/>
    <x v="1"/>
    <s v="1,5"/>
  </r>
  <r>
    <s v="R 890 000"/>
    <n v="890000"/>
    <s v="3 Bedroom Townhouse"/>
    <x v="2"/>
    <s v="East Lynne"/>
    <x v="0"/>
    <x v="1"/>
    <n v="2"/>
  </r>
  <r>
    <s v="R 869 000"/>
    <n v="869000"/>
    <s v="2 Bedroom Townhouse"/>
    <x v="2"/>
    <s v="Erasmuskloof"/>
    <x v="0"/>
    <x v="3"/>
    <n v="1"/>
  </r>
  <r>
    <s v="R 1 600 000"/>
    <n v="1600000"/>
    <s v="3 Bedroom Townhouse"/>
    <x v="2"/>
    <s v="Montana"/>
    <x v="1"/>
    <x v="1"/>
    <n v="2"/>
  </r>
  <r>
    <s v="R 990 000"/>
    <n v="990000"/>
    <s v="2 Bedroom Townhouse"/>
    <x v="2"/>
    <s v="Mooikloof Ridge"/>
    <x v="4"/>
    <x v="3"/>
    <n v="1"/>
  </r>
  <r>
    <s v="R 1 600 000"/>
    <n v="1600000"/>
    <s v="3 Bedroom Townhouse"/>
    <x v="2"/>
    <s v="Montana"/>
    <x v="1"/>
    <x v="1"/>
    <n v="2"/>
  </r>
  <r>
    <s v="R 980 000"/>
    <n v="980000"/>
    <s v="3 Bedroom Townhouse"/>
    <x v="2"/>
    <s v="Elarduspark"/>
    <x v="0"/>
    <x v="1"/>
    <n v="1"/>
  </r>
  <r>
    <s v="R 1 475 000"/>
    <n v="1475000"/>
    <s v="2 Bedroom Townhouse"/>
    <x v="2"/>
    <s v="Die Wilgers"/>
    <x v="0"/>
    <x v="3"/>
    <n v="1"/>
  </r>
  <r>
    <s v="R 698 000"/>
    <n v="698000"/>
    <s v="2 Bedroom Townhouse"/>
    <x v="2"/>
    <s v="Wonderboom South"/>
    <x v="1"/>
    <x v="3"/>
    <s v="1,5"/>
  </r>
  <r>
    <s v="R 850 000"/>
    <n v="850000"/>
    <s v="2 Bedroom Townhouse"/>
    <x v="2"/>
    <s v="Montana"/>
    <x v="1"/>
    <x v="3"/>
    <n v="1"/>
  </r>
  <r>
    <s v="R 1 099 000"/>
    <n v="1099000"/>
    <s v="2 Bedroom Townhouse"/>
    <x v="2"/>
    <s v="Equestria"/>
    <x v="0"/>
    <x v="3"/>
    <n v="2"/>
  </r>
  <r>
    <s v="R 950 000"/>
    <n v="950000"/>
    <s v="3 Bedroom Townhouse"/>
    <x v="2"/>
    <s v="Sterrewag"/>
    <x v="0"/>
    <x v="1"/>
    <n v="1"/>
  </r>
  <r>
    <s v="R 680 000"/>
    <n v="680000"/>
    <s v="2 Bedroom Townhouse"/>
    <x v="2"/>
    <s v="Dorandia"/>
    <x v="1"/>
    <x v="3"/>
    <s v="2,5"/>
  </r>
  <r>
    <s v="R 2 499 000"/>
    <n v="2499000"/>
    <s v="3 Bedroom Townhouse"/>
    <x v="2"/>
    <s v="Olympus AH"/>
    <x v="4"/>
    <x v="1"/>
    <n v="2"/>
  </r>
  <r>
    <s v="R 920 000"/>
    <n v="920000"/>
    <s v="2 Bedroom Townhouse"/>
    <x v="2"/>
    <s v="Montana"/>
    <x v="1"/>
    <x v="3"/>
    <n v="2"/>
  </r>
  <r>
    <s v="R 2 805 000"/>
    <n v="2805000"/>
    <s v="3 Bedroom Townhouse"/>
    <x v="2"/>
    <s v="Six Fountains Residential Estate"/>
    <x v="0"/>
    <x v="1"/>
    <n v="2"/>
  </r>
  <r>
    <s v="R 870 000"/>
    <n v="870000"/>
    <s v="2 Bedroom Townhouse"/>
    <x v="2"/>
    <s v="Wonderboom South"/>
    <x v="1"/>
    <x v="3"/>
    <s v="1,5"/>
  </r>
  <r>
    <s v="R 1 400 000"/>
    <n v="1400000"/>
    <s v="3 Bedroom Townhouse"/>
    <x v="2"/>
    <s v="Equestria"/>
    <x v="0"/>
    <x v="1"/>
    <n v="2"/>
  </r>
  <r>
    <s v="R 1 450 000"/>
    <n v="1450000"/>
    <s v="3 Bedroom Townhouse"/>
    <x v="2"/>
    <s v="Mooikloof Ridge"/>
    <x v="4"/>
    <x v="1"/>
    <n v="2"/>
  </r>
  <r>
    <s v="R 2 480 000"/>
    <n v="2480000"/>
    <s v="3 Bedroom Townhouse"/>
    <x v="2"/>
    <s v="Equestria"/>
    <x v="0"/>
    <x v="1"/>
    <s v="3,5"/>
  </r>
  <r>
    <s v="R 1 749 000"/>
    <n v="1749000"/>
    <s v="3 Bedroom Townhouse"/>
    <x v="2"/>
    <s v="Equestria"/>
    <x v="0"/>
    <x v="1"/>
    <n v="2"/>
  </r>
  <r>
    <s v="R 590 000"/>
    <n v="590000"/>
    <s v="2 Bedroom Townhouse"/>
    <x v="2"/>
    <s v="Hermanstad"/>
    <x v="2"/>
    <x v="3"/>
    <n v="1"/>
  </r>
  <r>
    <s v="R 2 100 000"/>
    <n v="2100000"/>
    <s v="3 Bedroom Townhouse"/>
    <x v="2"/>
    <s v="Hatfield"/>
    <x v="0"/>
    <x v="1"/>
    <n v="2"/>
  </r>
  <r>
    <s v="R 880 000"/>
    <n v="880000"/>
    <s v="2 Bedroom Townhouse"/>
    <x v="2"/>
    <s v="Willow Park Manor"/>
    <x v="0"/>
    <x v="3"/>
    <s v="1,5"/>
  </r>
  <r>
    <s v="R 920 000"/>
    <n v="920000"/>
    <s v="2 Bedroom Townhouse"/>
    <x v="2"/>
    <s v="Montana"/>
    <x v="1"/>
    <x v="3"/>
    <n v="2"/>
  </r>
  <r>
    <s v="R 1 899 000"/>
    <n v="1899000"/>
    <s v="3 Bedroom Townhouse"/>
    <x v="2"/>
    <s v="Montana"/>
    <x v="1"/>
    <x v="1"/>
    <s v="2,5"/>
  </r>
  <r>
    <s v="R 1 399 000"/>
    <n v="1399000"/>
    <s v="3 Bedroom Townhouse"/>
    <x v="2"/>
    <s v="Equestria"/>
    <x v="0"/>
    <x v="1"/>
    <n v="2"/>
  </r>
  <r>
    <s v="R 1 474 000"/>
    <n v="1474000"/>
    <s v="2 Bedroom Townhouse"/>
    <x v="2"/>
    <s v="Sinoville"/>
    <x v="1"/>
    <x v="3"/>
    <s v="2,5"/>
  </r>
  <r>
    <s v="R 1 849 000"/>
    <n v="1849000"/>
    <s v="3 Bedroom Townhouse"/>
    <x v="2"/>
    <s v="Sinoville"/>
    <x v="1"/>
    <x v="1"/>
    <s v="2,5"/>
  </r>
  <r>
    <s v="R 750 000"/>
    <n v="750000"/>
    <s v="2 Bedroom Townhouse"/>
    <x v="2"/>
    <s v="Mooikloof Ridge"/>
    <x v="4"/>
    <x v="3"/>
    <n v="1"/>
  </r>
  <r>
    <s v="R 1 690 000"/>
    <n v="1690000"/>
    <s v="3 Bedroom Townhouse"/>
    <x v="2"/>
    <s v="Erasmuskloof"/>
    <x v="0"/>
    <x v="1"/>
    <n v="2"/>
  </r>
  <r>
    <s v="R 2 499 000"/>
    <n v="2499000"/>
    <s v="3 Bedroom Townhouse"/>
    <x v="2"/>
    <s v="Olympus AH"/>
    <x v="4"/>
    <x v="1"/>
    <n v="2"/>
  </r>
  <r>
    <s v="R 1 300 000"/>
    <n v="1300000"/>
    <s v="3 Bedroom Townhouse"/>
    <x v="2"/>
    <s v="Hazeldean"/>
    <x v="0"/>
    <x v="1"/>
    <n v="2"/>
  </r>
  <r>
    <s v="R 1 060 000"/>
    <n v="1060000"/>
    <s v="2 Bedroom Townhouse"/>
    <x v="2"/>
    <s v="Kilner Park"/>
    <x v="1"/>
    <x v="3"/>
    <n v="1"/>
  </r>
  <r>
    <s v="R 2 200 000"/>
    <n v="2200000"/>
    <s v="3 Bedroom Townhouse"/>
    <x v="2"/>
    <s v="Faerie Glen"/>
    <x v="0"/>
    <x v="1"/>
    <n v="2"/>
  </r>
  <r>
    <s v="R 2 250 000"/>
    <n v="2250000"/>
    <s v="4 Bedroom Townhouse"/>
    <x v="2"/>
    <s v="Moreleta Park"/>
    <x v="0"/>
    <x v="0"/>
    <n v="3"/>
  </r>
  <r>
    <s v="R 480 000"/>
    <n v="480000"/>
    <s v="2 Bedroom Townhouse"/>
    <x v="2"/>
    <s v="Pretoria North"/>
    <x v="1"/>
    <x v="3"/>
    <n v="1"/>
  </r>
  <r>
    <s v="R 2 905 000"/>
    <n v="2905000"/>
    <s v="3 Bedroom Townhouse"/>
    <x v="2"/>
    <s v="Six Fountains Residential Estate"/>
    <x v="0"/>
    <x v="1"/>
    <n v="2"/>
  </r>
  <r>
    <s v="R 1 600 000"/>
    <n v="1600000"/>
    <s v="3 Bedroom Townhouse"/>
    <x v="2"/>
    <s v="Die Wilgers"/>
    <x v="0"/>
    <x v="1"/>
    <n v="2"/>
  </r>
  <r>
    <s v="R 1 775 000"/>
    <n v="1775000"/>
    <s v="3 Bedroom Townhouse"/>
    <x v="2"/>
    <s v="Montana"/>
    <x v="1"/>
    <x v="1"/>
    <n v="2"/>
  </r>
  <r>
    <s v="R 2 100 000"/>
    <n v="2100000"/>
    <s v="2 Bedroom Townhouse"/>
    <x v="2"/>
    <s v="Olympus Country Estate"/>
    <x v="0"/>
    <x v="3"/>
    <n v="2"/>
  </r>
  <r>
    <s v="R 2 590 000"/>
    <n v="2590000"/>
    <s v="3 Bedroom Townhouse"/>
    <x v="2"/>
    <s v="Wapadrand"/>
    <x v="0"/>
    <x v="1"/>
    <s v="2,5"/>
  </r>
  <r>
    <s v="R 1 450 000"/>
    <n v="1450000"/>
    <s v="3 Bedroom Townhouse"/>
    <x v="2"/>
    <s v="Country View Estate"/>
    <x v="0"/>
    <x v="1"/>
    <n v="2"/>
  </r>
  <r>
    <s v="R 1 979 000"/>
    <n v="1979000"/>
    <s v="3 Bedroom Townhouse"/>
    <x v="2"/>
    <s v="Annlin"/>
    <x v="1"/>
    <x v="1"/>
    <n v="2"/>
  </r>
  <r>
    <s v="R 1 979 000"/>
    <n v="1979000"/>
    <s v="3 Bedroom Townhouse"/>
    <x v="2"/>
    <s v="Annlin"/>
    <x v="1"/>
    <x v="1"/>
    <n v="2"/>
  </r>
  <r>
    <s v="R 1 700 000"/>
    <n v="1700000"/>
    <s v="2 Bedroom Townhouse"/>
    <x v="2"/>
    <s v="The Wilds"/>
    <x v="0"/>
    <x v="3"/>
    <n v="2"/>
  </r>
  <r>
    <s v="R 1 550 000"/>
    <n v="1550000"/>
    <s v="2 Bedroom Townhouse"/>
    <x v="2"/>
    <s v="Lynnwood Manor"/>
    <x v="0"/>
    <x v="3"/>
    <n v="2"/>
  </r>
  <r>
    <s v="R 1 475 000"/>
    <n v="1475000"/>
    <s v="2 Bedroom Townhouse"/>
    <x v="2"/>
    <s v="Equestria"/>
    <x v="0"/>
    <x v="3"/>
    <n v="1"/>
  </r>
  <r>
    <s v="R 825 000"/>
    <n v="825000"/>
    <s v="2 Bedroom Townhouse"/>
    <x v="2"/>
    <s v="Queenswood"/>
    <x v="0"/>
    <x v="3"/>
    <n v="1"/>
  </r>
  <r>
    <s v="R 700 000"/>
    <n v="700000"/>
    <s v="1 Bedroom Townhouse"/>
    <x v="2"/>
    <s v="Hatfield"/>
    <x v="0"/>
    <x v="7"/>
    <n v="1"/>
  </r>
  <r>
    <s v="R 875 000"/>
    <n v="875000"/>
    <s v="2 Bedroom Townhouse"/>
    <x v="2"/>
    <s v="Annlin"/>
    <x v="1"/>
    <x v="3"/>
    <n v="2"/>
  </r>
  <r>
    <s v="R 750 000"/>
    <n v="750000"/>
    <s v="3 Bedroom Townhouse"/>
    <x v="2"/>
    <s v="Silverton"/>
    <x v="0"/>
    <x v="1"/>
    <n v="2"/>
  </r>
  <r>
    <s v="R 990 000"/>
    <n v="990000"/>
    <s v="2 Bedroom Townhouse"/>
    <x v="2"/>
    <s v="Magalieskruin"/>
    <x v="1"/>
    <x v="3"/>
    <n v="1"/>
  </r>
  <r>
    <s v="R 1 670 000"/>
    <n v="1670000"/>
    <s v="2 Bedroom Townhouse"/>
    <x v="2"/>
    <s v="The Wilds"/>
    <x v="0"/>
    <x v="3"/>
    <n v="2"/>
  </r>
  <r>
    <s v="R 825 000"/>
    <n v="825000"/>
    <s v="2 Bedroom Townhouse"/>
    <x v="2"/>
    <s v="Queenswood"/>
    <x v="0"/>
    <x v="3"/>
    <n v="1"/>
  </r>
  <r>
    <s v="R 1 295 000"/>
    <n v="1295000"/>
    <s v="2 Bedroom Townhouse"/>
    <x v="2"/>
    <s v="Mooikloof Ridge"/>
    <x v="4"/>
    <x v="3"/>
    <n v="2"/>
  </r>
  <r>
    <s v="R 849 999"/>
    <n v="849999"/>
    <s v="3 Bedroom Townhouse"/>
    <x v="2"/>
    <s v="Capital Park"/>
    <x v="5"/>
    <x v="1"/>
    <s v="1,5"/>
  </r>
  <r>
    <s v="R 885 000"/>
    <n v="885000"/>
    <s v="2 Bedroom Townhouse"/>
    <x v="2"/>
    <s v="Montana"/>
    <x v="1"/>
    <x v="3"/>
    <n v="1"/>
  </r>
  <r>
    <s v="R 999 000"/>
    <n v="999000"/>
    <s v="3 Bedroom Townhouse"/>
    <x v="2"/>
    <s v="Andeon"/>
    <x v="2"/>
    <x v="1"/>
    <n v="2"/>
  </r>
  <r>
    <s v="R 980 000"/>
    <n v="980000"/>
    <s v="2 Bedroom Townhouse"/>
    <x v="2"/>
    <s v="Faerie Glen"/>
    <x v="0"/>
    <x v="3"/>
    <n v="1"/>
  </r>
  <r>
    <s v="R 1 280 000"/>
    <n v="1280000"/>
    <s v="3 Bedroom Townhouse"/>
    <x v="2"/>
    <s v="Montana Park"/>
    <x v="1"/>
    <x v="1"/>
    <n v="2"/>
  </r>
  <r>
    <s v="R 2 460 000"/>
    <n v="2460000"/>
    <s v="3 Bedroom Townhouse"/>
    <x v="2"/>
    <s v="Six Fountains Residential Estate"/>
    <x v="0"/>
    <x v="1"/>
    <s v="2,5"/>
  </r>
  <r>
    <s v="R 2 000 000"/>
    <n v="2000000"/>
    <s v="2 Bedroom Townhouse"/>
    <x v="2"/>
    <s v="Menlo Park"/>
    <x v="0"/>
    <x v="3"/>
    <n v="2"/>
  </r>
  <r>
    <s v="R 1 300 000"/>
    <n v="1300000"/>
    <s v="3 Bedroom Townhouse"/>
    <x v="2"/>
    <s v="La Montagne"/>
    <x v="0"/>
    <x v="1"/>
    <n v="2"/>
  </r>
  <r>
    <s v="R 970 000"/>
    <n v="970000"/>
    <s v="2 Bedroom Townhouse"/>
    <x v="2"/>
    <s v="Garsfontein"/>
    <x v="0"/>
    <x v="3"/>
    <n v="1"/>
  </r>
  <r>
    <s v="R 1 250 000"/>
    <n v="1250000"/>
    <s v="2 Bedroom Townhouse"/>
    <x v="2"/>
    <s v="Wapadrand"/>
    <x v="0"/>
    <x v="3"/>
    <n v="1"/>
  </r>
  <r>
    <s v="R 1 500 000"/>
    <n v="1500000"/>
    <s v="3 Bedroom Townhouse"/>
    <x v="2"/>
    <s v="La Montagne"/>
    <x v="0"/>
    <x v="1"/>
    <n v="2"/>
  </r>
  <r>
    <s v="R 795 000"/>
    <n v="795000"/>
    <s v="2 Bedroom Townhouse"/>
    <x v="2"/>
    <s v="Equestria"/>
    <x v="0"/>
    <x v="3"/>
    <n v="1"/>
  </r>
  <r>
    <s v="R 2 460 000"/>
    <n v="2460000"/>
    <s v="3 Bedroom Townhouse"/>
    <x v="2"/>
    <s v="Six Fountains Residential Estate"/>
    <x v="0"/>
    <x v="1"/>
    <s v="2,5"/>
  </r>
  <r>
    <s v="R 1 050 000"/>
    <n v="1050000"/>
    <s v="2 Bedroom Townhouse"/>
    <x v="2"/>
    <s v="Olympus AH"/>
    <x v="4"/>
    <x v="3"/>
    <n v="2"/>
  </r>
  <r>
    <s v="R 2 475 000"/>
    <n v="2475000"/>
    <s v="3 Bedroom Townhouse"/>
    <x v="2"/>
    <s v="Six Fountains Residential Estate"/>
    <x v="0"/>
    <x v="1"/>
    <n v="2"/>
  </r>
  <r>
    <s v="R 990 000"/>
    <n v="990000"/>
    <s v="2 Bedroom Townhouse"/>
    <x v="2"/>
    <s v="Garsfontein"/>
    <x v="0"/>
    <x v="3"/>
    <n v="1"/>
  </r>
  <r>
    <s v="R 1 990 000"/>
    <n v="1990000"/>
    <s v="3 Bedroom Townhouse"/>
    <x v="2"/>
    <s v="Willow Park Manor"/>
    <x v="0"/>
    <x v="1"/>
    <n v="2"/>
  </r>
  <r>
    <s v="R 559 000"/>
    <n v="559000"/>
    <s v="3 Bedroom Townhouse"/>
    <x v="2"/>
    <s v="Suiderberg"/>
    <x v="1"/>
    <x v="1"/>
    <n v="2"/>
  </r>
  <r>
    <s v="R 1 100 000"/>
    <n v="1100000"/>
    <s v="2 Bedroom Townhouse"/>
    <x v="2"/>
    <s v="Lynnwood"/>
    <x v="0"/>
    <x v="3"/>
    <n v="1"/>
  </r>
  <r>
    <s v="R 860 000"/>
    <n v="860000"/>
    <s v="2 Bedroom Townhouse"/>
    <x v="2"/>
    <s v="Moregloed"/>
    <x v="1"/>
    <x v="3"/>
    <n v="1"/>
  </r>
  <r>
    <s v="R 1 550 000"/>
    <n v="1550000"/>
    <s v="3 Bedroom Townhouse"/>
    <x v="2"/>
    <s v="Montana"/>
    <x v="1"/>
    <x v="1"/>
    <s v="2,5"/>
  </r>
  <r>
    <s v="R 1 749 000"/>
    <n v="1749000"/>
    <s v="2 Bedroom Townhouse"/>
    <x v="2"/>
    <s v="Montana"/>
    <x v="1"/>
    <x v="3"/>
    <n v="2"/>
  </r>
  <r>
    <s v="R 849 000"/>
    <n v="849000"/>
    <s v="3 Bedroom Townhouse"/>
    <x v="2"/>
    <s v="Andeon"/>
    <x v="2"/>
    <x v="1"/>
    <n v="2"/>
  </r>
  <r>
    <s v="R 1 099 000"/>
    <n v="1099000"/>
    <s v="3 Bedroom Townhouse"/>
    <x v="2"/>
    <s v="Montana"/>
    <x v="1"/>
    <x v="1"/>
    <n v="2"/>
  </r>
  <r>
    <s v="R 1 060 000"/>
    <n v="1060000"/>
    <s v="2 Bedroom Townhouse"/>
    <x v="2"/>
    <s v="Equestria"/>
    <x v="0"/>
    <x v="3"/>
    <n v="1"/>
  </r>
  <r>
    <s v="R 990 000"/>
    <n v="990000"/>
    <s v="2 Bedroom Townhouse"/>
    <x v="2"/>
    <s v="Elarduspark"/>
    <x v="0"/>
    <x v="3"/>
    <n v="1"/>
  </r>
  <r>
    <s v="R 1 090 000"/>
    <n v="1090000"/>
    <s v="3 Bedroom Townhouse"/>
    <x v="2"/>
    <s v="Doornpoort"/>
    <x v="1"/>
    <x v="1"/>
    <n v="2"/>
  </r>
  <r>
    <s v="R 999 999"/>
    <n v="999999"/>
    <s v="2 Bedroom Townhouse"/>
    <x v="2"/>
    <s v="Mooikloof Ridge"/>
    <x v="4"/>
    <x v="3"/>
    <n v="1"/>
  </r>
  <r>
    <s v="R 1 099 000"/>
    <n v="1099000"/>
    <s v="3 Bedroom Townhouse"/>
    <x v="2"/>
    <s v="Montana"/>
    <x v="1"/>
    <x v="1"/>
    <n v="2"/>
  </r>
  <r>
    <s v="R 850 000"/>
    <n v="850000"/>
    <s v="2 Bedroom Townhouse"/>
    <x v="2"/>
    <s v="Andeon"/>
    <x v="2"/>
    <x v="3"/>
    <n v="1"/>
  </r>
  <r>
    <s v="R 4 600 000"/>
    <n v="4600000"/>
    <s v="2 Bedroom Townhouse"/>
    <x v="2"/>
    <s v="Waterkloof Marina Retirement Estate"/>
    <x v="0"/>
    <x v="3"/>
    <n v="2"/>
  </r>
  <r>
    <s v="R 1 098 000"/>
    <n v="1098000"/>
    <s v="4 Bedroom Townhouse"/>
    <x v="2"/>
    <s v="Mountain View"/>
    <x v="1"/>
    <x v="0"/>
    <n v="2"/>
  </r>
  <r>
    <s v="R 2 900 000"/>
    <n v="2900000"/>
    <s v="4 Bedroom Townhouse"/>
    <x v="2"/>
    <s v="Waterlake Farm Lifestyle Estate"/>
    <x v="4"/>
    <x v="0"/>
    <s v="2,5"/>
  </r>
  <r>
    <s v="R 900 000"/>
    <n v="900000"/>
    <s v="3 Bedroom Townhouse"/>
    <x v="2"/>
    <s v="Elarduspark"/>
    <x v="0"/>
    <x v="1"/>
    <n v="1"/>
  </r>
  <r>
    <s v="R 1 000 000"/>
    <n v="1000000"/>
    <s v="2 Bedroom Townhouse"/>
    <x v="2"/>
    <s v="Equestria"/>
    <x v="0"/>
    <x v="3"/>
    <n v="1"/>
  </r>
  <r>
    <s v="R 790 000"/>
    <n v="790000"/>
    <s v="2 Bedroom Townhouse"/>
    <x v="2"/>
    <s v="Doornpoort"/>
    <x v="1"/>
    <x v="3"/>
    <n v="1"/>
  </r>
  <r>
    <s v="R 4 600 000"/>
    <n v="4600000"/>
    <s v="2 Bedroom Townhouse"/>
    <x v="2"/>
    <s v="Waterkloof Marina Retirement Estate"/>
    <x v="0"/>
    <x v="3"/>
    <n v="2"/>
  </r>
  <r>
    <s v="R 1 200 000"/>
    <n v="1200000"/>
    <s v="3 Bedroom Townhouse"/>
    <x v="2"/>
    <s v="Willow Park Manor"/>
    <x v="0"/>
    <x v="1"/>
    <n v="2"/>
  </r>
  <r>
    <s v="R 1 400 000"/>
    <n v="1400000"/>
    <s v="3 Bedroom Townhouse"/>
    <x v="2"/>
    <s v="Waterkloof Park"/>
    <x v="0"/>
    <x v="1"/>
    <n v="2"/>
  </r>
  <r>
    <s v="R 2 000 000"/>
    <n v="2000000"/>
    <s v="2 Bedroom Townhouse"/>
    <x v="2"/>
    <s v="Boardwalk Meander"/>
    <x v="0"/>
    <x v="3"/>
    <n v="2"/>
  </r>
  <r>
    <s v="R 1 750 000"/>
    <n v="1750000"/>
    <s v="3 Bedroom Townhouse"/>
    <x v="2"/>
    <s v="Erasmuskloof"/>
    <x v="0"/>
    <x v="1"/>
    <n v="2"/>
  </r>
  <r>
    <s v="R 1 000 000"/>
    <n v="1000000"/>
    <s v="3 Bedroom Townhouse"/>
    <x v="2"/>
    <s v="La Montagne"/>
    <x v="0"/>
    <x v="1"/>
    <n v="2"/>
  </r>
  <r>
    <s v="R 3 299 999"/>
    <n v="3299999"/>
    <s v="3 Bedroom Townhouse"/>
    <x v="2"/>
    <s v="Waterkloof"/>
    <x v="0"/>
    <x v="1"/>
    <s v="3,5"/>
  </r>
  <r>
    <s v="R 1 950 000"/>
    <n v="1950000"/>
    <s v="4 Bedroom Townhouse"/>
    <x v="2"/>
    <s v="Lynnwood"/>
    <x v="0"/>
    <x v="0"/>
    <n v="3"/>
  </r>
  <r>
    <s v="R 620 000"/>
    <n v="620000"/>
    <s v="1 Bedroom Townhouse"/>
    <x v="2"/>
    <s v="Olympus AH"/>
    <x v="4"/>
    <x v="7"/>
    <n v="1"/>
  </r>
  <r>
    <s v="R 660 000"/>
    <n v="660000"/>
    <s v="2 Bedroom Townhouse"/>
    <x v="2"/>
    <s v="Dorandia"/>
    <x v="1"/>
    <x v="3"/>
    <n v="1"/>
  </r>
  <r>
    <s v="R 1 000 000"/>
    <n v="1000000"/>
    <s v="2 Bedroom Townhouse"/>
    <x v="2"/>
    <s v="Willow Park Manor"/>
    <x v="0"/>
    <x v="3"/>
    <s v="1,5"/>
  </r>
  <r>
    <s v="R 2 900 000"/>
    <n v="2900000"/>
    <s v="3 Bedroom Townhouse"/>
    <x v="2"/>
    <s v="Lynnwood Glen"/>
    <x v="0"/>
    <x v="1"/>
    <n v="2"/>
  </r>
  <r>
    <s v="R 750 000"/>
    <n v="750000"/>
    <s v="3 Bedroom Townhouse"/>
    <x v="2"/>
    <s v="Sunnyside"/>
    <x v="5"/>
    <x v="1"/>
    <n v="2"/>
  </r>
  <r>
    <s v="R 920 000"/>
    <n v="920000"/>
    <s v="3 Bedroom Townhouse"/>
    <x v="2"/>
    <s v="Andeon"/>
    <x v="2"/>
    <x v="1"/>
    <n v="1"/>
  </r>
  <r>
    <s v="R 850 000"/>
    <n v="850000"/>
    <s v="2 Bedroom Townhouse"/>
    <x v="2"/>
    <s v="Montana Tuine"/>
    <x v="1"/>
    <x v="3"/>
    <n v="1"/>
  </r>
  <r>
    <s v="R 1 450 000"/>
    <n v="1450000"/>
    <s v="3 Bedroom Townhouse"/>
    <x v="2"/>
    <s v="Elarduspark"/>
    <x v="0"/>
    <x v="1"/>
    <n v="3"/>
  </r>
  <r>
    <s v="R 1 150 000"/>
    <n v="1150000"/>
    <s v="3 Bedroom Townhouse"/>
    <x v="2"/>
    <s v="Mooikloof Ridge"/>
    <x v="4"/>
    <x v="1"/>
    <n v="2"/>
  </r>
  <r>
    <s v="R 750 000"/>
    <n v="750000"/>
    <s v="3 Bedroom Townhouse"/>
    <x v="2"/>
    <s v="Faerie Glen"/>
    <x v="0"/>
    <x v="1"/>
    <n v="2"/>
  </r>
  <r>
    <s v="R 2 449 000"/>
    <n v="2449000"/>
    <s v="3 Bedroom Townhouse"/>
    <x v="2"/>
    <s v="Boardwalk Meander"/>
    <x v="0"/>
    <x v="1"/>
    <n v="2"/>
  </r>
  <r>
    <s v="R 939 000"/>
    <n v="939000"/>
    <s v="2 Bedroom Townhouse"/>
    <x v="2"/>
    <s v="Montana"/>
    <x v="1"/>
    <x v="3"/>
    <n v="1"/>
  </r>
  <r>
    <s v="R 1 850 000"/>
    <n v="1850000"/>
    <s v="3 Bedroom Townhouse"/>
    <x v="2"/>
    <s v="Lynnwood Manor"/>
    <x v="0"/>
    <x v="1"/>
    <n v="2"/>
  </r>
  <r>
    <s v="R 750 000"/>
    <n v="750000"/>
    <s v="2 Bedroom Townhouse"/>
    <x v="2"/>
    <s v="Equestria"/>
    <x v="0"/>
    <x v="3"/>
    <n v="1"/>
  </r>
  <r>
    <s v="R 1 445 000"/>
    <n v="1445000"/>
    <s v="3 Bedroom Townhouse"/>
    <x v="2"/>
    <s v="Pretoriuspark"/>
    <x v="0"/>
    <x v="1"/>
    <n v="3"/>
  </r>
  <r>
    <s v="R 1 650 000"/>
    <n v="1650000"/>
    <s v="2 Bedroom Townhouse"/>
    <x v="2"/>
    <s v="Bronberg"/>
    <x v="0"/>
    <x v="3"/>
    <n v="2"/>
  </r>
  <r>
    <s v="R 1 690 000"/>
    <n v="1690000"/>
    <s v="3 Bedroom Townhouse"/>
    <x v="2"/>
    <s v="Wonderboom"/>
    <x v="1"/>
    <x v="1"/>
    <s v="2,5"/>
  </r>
  <r>
    <s v="R 1 499 000"/>
    <n v="1499000"/>
    <s v="2 Bedroom Townhouse"/>
    <x v="2"/>
    <s v="Sinoville"/>
    <x v="1"/>
    <x v="3"/>
    <s v="2,5"/>
  </r>
  <r>
    <s v="R 1 250 000"/>
    <n v="1250000"/>
    <s v="2 Bedroom Townhouse"/>
    <x v="2"/>
    <s v="Faerie Glen"/>
    <x v="0"/>
    <x v="3"/>
    <n v="2"/>
  </r>
  <r>
    <s v="R 1 799 000"/>
    <n v="1799000"/>
    <s v="4 Bedroom Townhouse"/>
    <x v="2"/>
    <s v="Equestria"/>
    <x v="0"/>
    <x v="0"/>
    <s v="2,5"/>
  </r>
  <r>
    <s v="R 1 395 000"/>
    <n v="1395000"/>
    <s v="3 Bedroom Townhouse"/>
    <x v="2"/>
    <s v="Pretoriuspark"/>
    <x v="0"/>
    <x v="1"/>
    <n v="2"/>
  </r>
  <r>
    <s v="R 1 070 000"/>
    <n v="1070000"/>
    <s v="2 Bedroom Townhouse"/>
    <x v="2"/>
    <s v="La Montagne"/>
    <x v="0"/>
    <x v="3"/>
    <n v="1"/>
  </r>
  <r>
    <s v="R 850 000"/>
    <n v="850000"/>
    <s v="2 Bedroom Townhouse"/>
    <x v="2"/>
    <s v="Villieria"/>
    <x v="1"/>
    <x v="3"/>
    <n v="1"/>
  </r>
  <r>
    <s v="R 1 395 000"/>
    <n v="1395000"/>
    <s v="3 Bedroom Townhouse"/>
    <x v="2"/>
    <s v="Pretoriuspark"/>
    <x v="0"/>
    <x v="1"/>
    <n v="2"/>
  </r>
  <r>
    <s v="R 2 750 000"/>
    <n v="2750000"/>
    <s v="3 Bedroom Townhouse"/>
    <x v="2"/>
    <s v="Waterlake Farm Lifestyle Estate"/>
    <x v="4"/>
    <x v="1"/>
    <n v="2"/>
  </r>
  <r>
    <s v="R 795 000"/>
    <n v="795000"/>
    <s v="2.5 Bedroom Townhouse"/>
    <x v="2"/>
    <s v="Rietfontein"/>
    <x v="1"/>
    <x v="10"/>
    <n v="2"/>
  </r>
  <r>
    <s v="R 1 450 000"/>
    <n v="1450000"/>
    <s v="3 Bedroom Townhouse"/>
    <x v="2"/>
    <s v="La Montagne"/>
    <x v="0"/>
    <x v="1"/>
    <s v="2,5"/>
  </r>
  <r>
    <s v="R 1 371 000"/>
    <n v="1371000"/>
    <s v="3 Bedroom Townhouse"/>
    <x v="2"/>
    <s v="Equestria"/>
    <x v="0"/>
    <x v="1"/>
    <n v="2"/>
  </r>
  <r>
    <s v="R 1 399 000"/>
    <n v="1399000"/>
    <s v="3 Bedroom Townhouse"/>
    <x v="2"/>
    <s v="Doornpoort"/>
    <x v="1"/>
    <x v="1"/>
    <n v="2"/>
  </r>
  <r>
    <s v="R 1 395 000"/>
    <n v="1395000"/>
    <s v="3 Bedroom Townhouse"/>
    <x v="2"/>
    <s v="Equestria"/>
    <x v="0"/>
    <x v="1"/>
    <n v="2"/>
  </r>
  <r>
    <s v="R 1 750 000"/>
    <n v="1750000"/>
    <s v="4 Bedroom Townhouse"/>
    <x v="2"/>
    <s v="Wingate Park"/>
    <x v="0"/>
    <x v="0"/>
    <s v="2,5"/>
  </r>
  <r>
    <s v="R 925 000"/>
    <n v="925000"/>
    <s v="3 Bedroom Townhouse"/>
    <x v="2"/>
    <s v="Weavind Park"/>
    <x v="0"/>
    <x v="1"/>
    <s v="1,5"/>
  </r>
  <r>
    <s v="R 1 195 000"/>
    <n v="1195000"/>
    <s v="3 Bedroom Townhouse"/>
    <x v="2"/>
    <s v="La Montagne"/>
    <x v="0"/>
    <x v="1"/>
    <n v="2"/>
  </r>
  <r>
    <s v="R 1 350 000"/>
    <n v="1350000"/>
    <s v="3 Bedroom Townhouse"/>
    <x v="2"/>
    <s v="Mooikloof Ridge"/>
    <x v="4"/>
    <x v="1"/>
    <n v="2"/>
  </r>
  <r>
    <s v="R 2 900 000"/>
    <n v="2900000"/>
    <s v="2 Bedroom Townhouse"/>
    <x v="2"/>
    <s v="Waterkloof Ridge"/>
    <x v="0"/>
    <x v="3"/>
    <n v="1"/>
  </r>
  <r>
    <s v="R 970 000"/>
    <n v="970000"/>
    <s v="2 Bedroom Townhouse"/>
    <x v="2"/>
    <s v="Montana Park"/>
    <x v="1"/>
    <x v="3"/>
    <n v="2"/>
  </r>
  <r>
    <s v="R 960 000"/>
    <n v="960000"/>
    <s v="2 Bedroom Townhouse"/>
    <x v="2"/>
    <s v="Moreleta Park"/>
    <x v="0"/>
    <x v="3"/>
    <n v="1"/>
  </r>
  <r>
    <s v="R 869 000"/>
    <n v="869000"/>
    <s v="2 Bedroom Townhouse"/>
    <x v="2"/>
    <s v="Hatfield"/>
    <x v="0"/>
    <x v="3"/>
    <n v="1"/>
  </r>
  <r>
    <s v="R 1 150 000"/>
    <n v="1150000"/>
    <s v="2 Bedroom Townhouse"/>
    <x v="2"/>
    <s v="Mooikloof Ridge"/>
    <x v="4"/>
    <x v="3"/>
    <n v="2"/>
  </r>
  <r>
    <s v="R 780 000"/>
    <n v="780000"/>
    <s v="2 Bedroom Townhouse"/>
    <x v="2"/>
    <s v="Mooikloof Ridge"/>
    <x v="4"/>
    <x v="3"/>
    <n v="1"/>
  </r>
  <r>
    <s v="R 1 799 000"/>
    <n v="1799000"/>
    <s v="3 Bedroom Townhouse"/>
    <x v="2"/>
    <s v="The Wilds"/>
    <x v="0"/>
    <x v="1"/>
    <n v="2"/>
  </r>
  <r>
    <s v="R 785 000"/>
    <n v="785000"/>
    <s v="2 Bedroom Townhouse"/>
    <x v="2"/>
    <s v="Boardwalk Villas"/>
    <x v="0"/>
    <x v="3"/>
    <n v="1"/>
  </r>
  <r>
    <s v="R 1 250 000"/>
    <n v="1250000"/>
    <s v="3 Bedroom Townhouse"/>
    <x v="2"/>
    <s v="Willow Park Manor"/>
    <x v="0"/>
    <x v="1"/>
    <n v="2"/>
  </r>
  <r>
    <s v="R 1 275 000"/>
    <n v="1275000"/>
    <s v="2 Bedroom Townhouse"/>
    <x v="2"/>
    <s v="Equestria"/>
    <x v="0"/>
    <x v="3"/>
    <n v="2"/>
  </r>
  <r>
    <s v="R 970 000"/>
    <n v="970000"/>
    <s v="3 Bedroom Townhouse"/>
    <x v="2"/>
    <s v="Annlin"/>
    <x v="1"/>
    <x v="1"/>
    <n v="2"/>
  </r>
  <r>
    <s v="R 800 000"/>
    <n v="800000"/>
    <s v="3 Bedroom Townhouse"/>
    <x v="2"/>
    <s v="Annlin"/>
    <x v="1"/>
    <x v="1"/>
    <n v="2"/>
  </r>
  <r>
    <s v="R 1 990 000"/>
    <n v="1990000"/>
    <s v="3 Bedroom Townhouse"/>
    <x v="2"/>
    <s v="Willow Park"/>
    <x v="0"/>
    <x v="1"/>
    <n v="2"/>
  </r>
  <r>
    <s v="R 1 150 000"/>
    <n v="1150000"/>
    <s v="2 Bedroom Townhouse"/>
    <x v="2"/>
    <s v="Wapadrand"/>
    <x v="0"/>
    <x v="3"/>
    <n v="1"/>
  </r>
  <r>
    <s v="R 1 499 000"/>
    <n v="1499000"/>
    <s v="3 Bedroom Townhouse"/>
    <x v="2"/>
    <s v="Equestria"/>
    <x v="0"/>
    <x v="1"/>
    <n v="2"/>
  </r>
  <r>
    <s v="R 770 000"/>
    <n v="770000"/>
    <s v="2 Bedroom Townhouse"/>
    <x v="2"/>
    <s v="Claremont"/>
    <x v="2"/>
    <x v="3"/>
    <n v="1"/>
  </r>
  <r>
    <s v="R 800 000"/>
    <n v="800000"/>
    <s v="3 Bedroom Townhouse"/>
    <x v="2"/>
    <s v="Annlin"/>
    <x v="1"/>
    <x v="1"/>
    <n v="2"/>
  </r>
  <r>
    <s v="R 1 250 000"/>
    <n v="1250000"/>
    <s v="3 Bedroom Townhouse"/>
    <x v="2"/>
    <s v="Equestria"/>
    <x v="0"/>
    <x v="1"/>
    <n v="2"/>
  </r>
  <r>
    <s v="R 795 000"/>
    <n v="795000"/>
    <s v="2 Bedroom Townhouse"/>
    <x v="2"/>
    <s v="Annlin"/>
    <x v="1"/>
    <x v="3"/>
    <n v="1"/>
  </r>
  <r>
    <s v="R 1 099 000"/>
    <n v="1099000"/>
    <s v="2 Bedroom Townhouse"/>
    <x v="2"/>
    <s v="Montana"/>
    <x v="1"/>
    <x v="3"/>
    <n v="1"/>
  </r>
  <r>
    <s v="R 1 195 000"/>
    <n v="1195000"/>
    <s v="2 Bedroom Townhouse"/>
    <x v="2"/>
    <s v="Moreleta Park"/>
    <x v="0"/>
    <x v="3"/>
    <n v="1"/>
  </r>
  <r>
    <s v="R 2 300 000"/>
    <n v="2300000"/>
    <s v="3 Bedroom Townhouse"/>
    <x v="2"/>
    <s v="Erasmus Park"/>
    <x v="0"/>
    <x v="1"/>
    <n v="2"/>
  </r>
  <r>
    <s v="R 2 874 999"/>
    <n v="2874999"/>
    <s v="3 Bedroom Townhouse"/>
    <x v="2"/>
    <s v="Six Fountains Residential Estate"/>
    <x v="0"/>
    <x v="1"/>
    <n v="2"/>
  </r>
  <r>
    <s v="R 1 799 000"/>
    <n v="1799000"/>
    <s v="3 Bedroom Townhouse"/>
    <x v="2"/>
    <s v="Equestria"/>
    <x v="0"/>
    <x v="1"/>
    <n v="2"/>
  </r>
  <r>
    <s v="R 1 352 000"/>
    <n v="1352000"/>
    <s v="2 Bedroom Townhouse"/>
    <x v="2"/>
    <s v="Sinoville"/>
    <x v="1"/>
    <x v="3"/>
    <n v="2"/>
  </r>
  <r>
    <s v="R 1 080 000"/>
    <n v="1080000"/>
    <s v="2 Bedroom Townhouse"/>
    <x v="2"/>
    <s v="Moreleta Park"/>
    <x v="0"/>
    <x v="3"/>
    <n v="1"/>
  </r>
  <r>
    <s v="R 939 000"/>
    <n v="939000"/>
    <s v="2 Bedroom Townhouse"/>
    <x v="2"/>
    <s v="Montana"/>
    <x v="1"/>
    <x v="3"/>
    <n v="1"/>
  </r>
  <r>
    <s v="R 1 175 000"/>
    <n v="1175000"/>
    <s v="2 Bedroom Townhouse"/>
    <x v="2"/>
    <s v="Equestria"/>
    <x v="0"/>
    <x v="3"/>
    <n v="2"/>
  </r>
  <r>
    <s v="R 1 100 000"/>
    <n v="1100000"/>
    <s v="2 Bedroom Townhouse"/>
    <x v="2"/>
    <s v="Annlin"/>
    <x v="1"/>
    <x v="3"/>
    <n v="2"/>
  </r>
  <r>
    <s v="R 879 000"/>
    <n v="879000"/>
    <s v="2 Bedroom Townhouse"/>
    <x v="2"/>
    <s v="Andeon"/>
    <x v="2"/>
    <x v="3"/>
    <n v="1"/>
  </r>
  <r>
    <s v="R 1 350 000"/>
    <n v="1350000"/>
    <s v="2 Bedroom Townhouse"/>
    <x v="2"/>
    <s v="Wapadrand"/>
    <x v="0"/>
    <x v="3"/>
    <s v="2,5"/>
  </r>
  <r>
    <s v="R 789 000"/>
    <n v="789000"/>
    <s v="2 Bedroom Townhouse"/>
    <x v="2"/>
    <s v="Andeon"/>
    <x v="2"/>
    <x v="3"/>
    <n v="1"/>
  </r>
  <r>
    <s v="R 2 874 999"/>
    <n v="2874999"/>
    <s v="3 Bedroom Townhouse"/>
    <x v="2"/>
    <s v="Six Fountains Residential Estate"/>
    <x v="0"/>
    <x v="1"/>
    <n v="2"/>
  </r>
  <r>
    <s v="R 1 413 000"/>
    <n v="1413000"/>
    <s v="3 Bedroom Townhouse"/>
    <x v="2"/>
    <s v="Montana"/>
    <x v="1"/>
    <x v="1"/>
    <s v="2,5"/>
  </r>
  <r>
    <s v="R 2 460 000"/>
    <n v="2460000"/>
    <s v="3 Bedroom Townhouse"/>
    <x v="2"/>
    <s v="Six Fountains Residential Estate"/>
    <x v="0"/>
    <x v="1"/>
    <n v="2"/>
  </r>
  <r>
    <s v="R 949 000"/>
    <n v="949000"/>
    <s v="2 Bedroom Townhouse"/>
    <x v="2"/>
    <s v="Montana"/>
    <x v="1"/>
    <x v="3"/>
    <n v="1"/>
  </r>
  <r>
    <s v="R 1 395 000"/>
    <n v="1395000"/>
    <s v="4 Bedroom Townhouse"/>
    <x v="2"/>
    <s v="Faerie Glen"/>
    <x v="0"/>
    <x v="0"/>
    <n v="2"/>
  </r>
  <r>
    <s v="R 1 140 000"/>
    <n v="1140000"/>
    <s v="3 Bedroom Townhouse"/>
    <x v="2"/>
    <s v="Montana"/>
    <x v="1"/>
    <x v="1"/>
    <s v="2,5"/>
  </r>
  <r>
    <s v="R 1 395 000"/>
    <n v="1395000"/>
    <s v="3 Bedroom Townhouse"/>
    <x v="2"/>
    <s v="Equestria"/>
    <x v="0"/>
    <x v="1"/>
    <n v="2"/>
  </r>
  <r>
    <s v="R 715 000"/>
    <n v="715000"/>
    <s v="1 Bedroom Townhouse"/>
    <x v="2"/>
    <s v="Olympus AH"/>
    <x v="4"/>
    <x v="7"/>
    <n v="1"/>
  </r>
  <r>
    <s v="R 1 870 000"/>
    <n v="1870000"/>
    <s v="3 Bedroom Townhouse"/>
    <x v="2"/>
    <s v="Olympus AH"/>
    <x v="4"/>
    <x v="1"/>
    <n v="2"/>
  </r>
  <r>
    <s v="R 1 550 000"/>
    <n v="1550000"/>
    <s v="3 Bedroom Townhouse"/>
    <x v="2"/>
    <s v="Doornpoort"/>
    <x v="1"/>
    <x v="1"/>
    <n v="2"/>
  </r>
  <r>
    <s v="R 1 220 000"/>
    <n v="1220000"/>
    <s v="2 Bedroom Townhouse"/>
    <x v="2"/>
    <s v="Christiaanville AH"/>
    <x v="4"/>
    <x v="3"/>
    <n v="2"/>
  </r>
  <r>
    <s v="R 1 250 000"/>
    <n v="1250000"/>
    <s v="3 Bedroom Townhouse"/>
    <x v="2"/>
    <s v="Wapadrand"/>
    <x v="0"/>
    <x v="1"/>
    <n v="3"/>
  </r>
  <r>
    <s v="R 2 750 000"/>
    <n v="2750000"/>
    <s v="3 Bedroom Townhouse"/>
    <x v="2"/>
    <s v="Menlo Park"/>
    <x v="0"/>
    <x v="1"/>
    <s v="2,5"/>
  </r>
  <r>
    <s v="R 1 140 000"/>
    <n v="1140000"/>
    <s v="3 Bedroom Townhouse"/>
    <x v="2"/>
    <s v="Doornpoort"/>
    <x v="1"/>
    <x v="1"/>
    <s v="2,5"/>
  </r>
  <r>
    <s v="R 1 250 000"/>
    <n v="1250000"/>
    <s v="3 Bedroom Townhouse"/>
    <x v="2"/>
    <s v="Murrayfield"/>
    <x v="0"/>
    <x v="1"/>
    <n v="2"/>
  </r>
  <r>
    <s v="R 2 499 000"/>
    <n v="2499000"/>
    <s v="3 Bedroom Townhouse"/>
    <x v="2"/>
    <s v="Olympus AH"/>
    <x v="4"/>
    <x v="1"/>
    <n v="2"/>
  </r>
  <r>
    <s v="R 1 140 000"/>
    <n v="1140000"/>
    <s v="3 Bedroom Townhouse"/>
    <x v="2"/>
    <s v="Montana Tuine"/>
    <x v="1"/>
    <x v="1"/>
    <s v="2,5"/>
  </r>
  <r>
    <s v="R 990 000"/>
    <n v="990000"/>
    <s v="2 Bedroom Townhouse"/>
    <x v="2"/>
    <s v="Annlin"/>
    <x v="1"/>
    <x v="3"/>
    <n v="1"/>
  </r>
  <r>
    <s v="R 1 150 000"/>
    <n v="1150000"/>
    <s v="2 Bedroom Townhouse"/>
    <x v="2"/>
    <s v="Elarduspark"/>
    <x v="0"/>
    <x v="3"/>
    <n v="1"/>
  </r>
  <r>
    <s v="R 1 140 000"/>
    <n v="1140000"/>
    <s v="3 Bedroom Townhouse"/>
    <x v="2"/>
    <s v="Montana Tuine"/>
    <x v="1"/>
    <x v="1"/>
    <s v="2,5"/>
  </r>
  <r>
    <s v="R 2 805 000"/>
    <n v="2805000"/>
    <s v="3 Bedroom Townhouse"/>
    <x v="2"/>
    <s v="Six Fountains Residential Estate"/>
    <x v="0"/>
    <x v="1"/>
    <n v="2"/>
  </r>
  <r>
    <s v="R 1 290 000"/>
    <n v="1290000"/>
    <s v="2 Bedroom Townhouse"/>
    <x v="2"/>
    <s v="Country View Estate"/>
    <x v="0"/>
    <x v="3"/>
    <n v="1"/>
  </r>
  <r>
    <s v="R 970 000"/>
    <n v="970000"/>
    <s v="3 Bedroom Townhouse"/>
    <x v="2"/>
    <s v="Villieria"/>
    <x v="1"/>
    <x v="1"/>
    <s v="1,5"/>
  </r>
  <r>
    <s v="R 869 000"/>
    <n v="869000"/>
    <s v="2 Bedroom Townhouse"/>
    <x v="2"/>
    <s v="Annlin"/>
    <x v="1"/>
    <x v="3"/>
    <s v="1,5"/>
  </r>
  <r>
    <s v="R 695 000"/>
    <n v="695000"/>
    <s v="2 Bedroom Townhouse"/>
    <x v="2"/>
    <s v="La Montagne"/>
    <x v="0"/>
    <x v="3"/>
    <n v="1"/>
  </r>
  <r>
    <s v="R 999 000"/>
    <n v="999000"/>
    <s v="3 Bedroom Townhouse"/>
    <x v="2"/>
    <s v="Montana Park"/>
    <x v="1"/>
    <x v="1"/>
    <n v="2"/>
  </r>
  <r>
    <s v="R 1 195 000"/>
    <n v="1195000"/>
    <s v="2 Bedroom Townhouse"/>
    <x v="2"/>
    <s v="Mooikloof Ridge"/>
    <x v="4"/>
    <x v="3"/>
    <n v="2"/>
  </r>
  <r>
    <s v="R 585 000"/>
    <n v="585000"/>
    <s v="2 Bedroom Townhouse"/>
    <x v="2"/>
    <s v="Wolmer"/>
    <x v="1"/>
    <x v="3"/>
    <n v="1"/>
  </r>
  <r>
    <s v="R 1 560 000"/>
    <n v="1560000"/>
    <s v="2 Bedroom Townhouse"/>
    <x v="2"/>
    <s v="Rietvlei Heights Country Estate"/>
    <x v="4"/>
    <x v="3"/>
    <n v="2"/>
  </r>
  <r>
    <s v="R 750 000"/>
    <n v="750000"/>
    <s v="2 Bedroom Townhouse"/>
    <x v="2"/>
    <s v="Moreleta Park"/>
    <x v="0"/>
    <x v="3"/>
    <n v="1"/>
  </r>
  <r>
    <s v="R 995 000"/>
    <n v="995000"/>
    <s v="3 Bedroom Townhouse"/>
    <x v="2"/>
    <s v="Annlin"/>
    <x v="1"/>
    <x v="1"/>
    <n v="2"/>
  </r>
  <r>
    <s v="R 2 665 000"/>
    <n v="2665000"/>
    <s v="3 Bedroom Townhouse"/>
    <x v="2"/>
    <s v="Six Fountains Residential Estate"/>
    <x v="0"/>
    <x v="1"/>
    <n v="2"/>
  </r>
  <r>
    <s v="R 1 250 000"/>
    <n v="1250000"/>
    <s v="3 Bedroom Townhouse"/>
    <x v="2"/>
    <s v="Murrayfield"/>
    <x v="0"/>
    <x v="1"/>
    <n v="3"/>
  </r>
  <r>
    <s v="R 999 000"/>
    <n v="999000"/>
    <s v="2 Bedroom Townhouse"/>
    <x v="2"/>
    <s v="Annlin"/>
    <x v="1"/>
    <x v="3"/>
    <n v="2"/>
  </r>
  <r>
    <s v="R 1 100 000"/>
    <n v="1100000"/>
    <s v="2 Bedroom Townhouse"/>
    <x v="2"/>
    <s v="Equestria"/>
    <x v="0"/>
    <x v="3"/>
    <n v="2"/>
  </r>
  <r>
    <s v="R 2 200 000"/>
    <n v="2200000"/>
    <s v="3 Bedroom Townhouse"/>
    <x v="2"/>
    <s v="Equestria"/>
    <x v="0"/>
    <x v="1"/>
    <n v="2"/>
  </r>
  <r>
    <s v="R 1 099 000"/>
    <n v="1099000"/>
    <s v="2 Bedroom Townhouse"/>
    <x v="2"/>
    <s v="Montana"/>
    <x v="1"/>
    <x v="3"/>
    <n v="2"/>
  </r>
  <r>
    <s v="R 1 885 000"/>
    <n v="1885000"/>
    <s v="2 Bedroom Townhouse"/>
    <x v="2"/>
    <s v="Hazelwood"/>
    <x v="0"/>
    <x v="3"/>
    <n v="2"/>
  </r>
  <r>
    <s v="R 1 050 000"/>
    <n v="1050000"/>
    <s v="2 Bedroom Townhouse"/>
    <x v="2"/>
    <s v="Erasmuskloof"/>
    <x v="0"/>
    <x v="3"/>
    <n v="1"/>
  </r>
  <r>
    <s v="R 880 000"/>
    <n v="880000"/>
    <s v="3 Bedroom Townhouse"/>
    <x v="2"/>
    <s v="Annlin"/>
    <x v="1"/>
    <x v="1"/>
    <n v="2"/>
  </r>
  <r>
    <s v="R 2 498 998"/>
    <n v="2498998"/>
    <s v="3 Bedroom Townhouse"/>
    <x v="2"/>
    <s v="Olympus AH"/>
    <x v="4"/>
    <x v="1"/>
    <n v="2"/>
  </r>
  <r>
    <s v="R 2 895 000"/>
    <n v="2895000"/>
    <s v="3 Bedroom Townhouse"/>
    <x v="2"/>
    <s v="Six Fountains Residential Estate"/>
    <x v="0"/>
    <x v="1"/>
    <n v="2"/>
  </r>
  <r>
    <s v="R 1 380 000"/>
    <n v="1380000"/>
    <s v="2 Bedroom Townhouse"/>
    <x v="2"/>
    <s v="Moreleta Park"/>
    <x v="0"/>
    <x v="3"/>
    <n v="2"/>
  </r>
  <r>
    <s v="R 999 000"/>
    <n v="999000"/>
    <s v="2 Bedroom Townhouse"/>
    <x v="2"/>
    <s v="Montana Park"/>
    <x v="1"/>
    <x v="3"/>
    <n v="2"/>
  </r>
  <r>
    <s v="R 1 089 000"/>
    <n v="1089000"/>
    <s v="3 Bedroom Townhouse"/>
    <x v="2"/>
    <s v="Montana"/>
    <x v="1"/>
    <x v="1"/>
    <n v="2"/>
  </r>
  <r>
    <s v="R 979 000"/>
    <n v="979000"/>
    <s v="2 Bedroom Townhouse"/>
    <x v="2"/>
    <s v="Montana"/>
    <x v="1"/>
    <x v="3"/>
    <n v="1"/>
  </r>
  <r>
    <s v="R 899 000"/>
    <n v="899000"/>
    <s v="2 Bedroom Townhouse"/>
    <x v="2"/>
    <s v="Annlin"/>
    <x v="1"/>
    <x v="3"/>
    <n v="1"/>
  </r>
  <r>
    <s v="R 850 000"/>
    <n v="850000"/>
    <s v="2 Bedroom Townhouse"/>
    <x v="2"/>
    <s v="Montana"/>
    <x v="1"/>
    <x v="3"/>
    <n v="2"/>
  </r>
  <r>
    <s v="R 899 000"/>
    <n v="899000"/>
    <s v="2 Bedroom Townhouse"/>
    <x v="2"/>
    <s v="Annlin"/>
    <x v="1"/>
    <x v="3"/>
    <n v="1"/>
  </r>
  <r>
    <s v="R 1 400 000"/>
    <n v="1400000"/>
    <s v="3 Bedroom Townhouse"/>
    <x v="2"/>
    <s v="Florauna"/>
    <x v="1"/>
    <x v="1"/>
    <n v="2"/>
  </r>
  <r>
    <s v="R 780 000"/>
    <n v="780000"/>
    <s v="2 Bedroom Townhouse"/>
    <x v="2"/>
    <s v="Andeon"/>
    <x v="2"/>
    <x v="3"/>
    <n v="1"/>
  </r>
  <r>
    <s v="R 2 300 000"/>
    <n v="2300000"/>
    <s v="4 Bedroom Townhouse"/>
    <x v="2"/>
    <s v="Montana"/>
    <x v="1"/>
    <x v="0"/>
    <n v="2"/>
  </r>
  <r>
    <s v="R 1 400 000"/>
    <n v="1400000"/>
    <s v="3 Bedroom Townhouse"/>
    <x v="2"/>
    <s v="Mooikloof Ridge"/>
    <x v="4"/>
    <x v="1"/>
    <n v="2"/>
  </r>
  <r>
    <s v="R 1 995 000"/>
    <n v="1995000"/>
    <s v="3 Bedroom Townhouse"/>
    <x v="2"/>
    <s v="Willow Park Manor"/>
    <x v="0"/>
    <x v="1"/>
    <n v="2"/>
  </r>
  <r>
    <s v="R 1 580 000"/>
    <n v="1580000"/>
    <s v="3 Bedroom Townhouse"/>
    <x v="2"/>
    <s v="Pretoriuspark"/>
    <x v="0"/>
    <x v="1"/>
    <n v="3"/>
  </r>
  <r>
    <s v="R 4 490 000"/>
    <n v="4490000"/>
    <s v="3 Bedroom Townhouse"/>
    <x v="2"/>
    <s v="Brooklyn"/>
    <x v="0"/>
    <x v="1"/>
    <n v="3"/>
  </r>
  <r>
    <s v="R 490 000"/>
    <n v="490000"/>
    <s v="2 Bedroom Townhouse"/>
    <x v="2"/>
    <s v="Sunnyside"/>
    <x v="5"/>
    <x v="3"/>
    <n v="1"/>
  </r>
  <r>
    <s v="R 1 700 000"/>
    <n v="1700000"/>
    <s v="3 Bedroom Townhouse"/>
    <x v="2"/>
    <s v="Equestria"/>
    <x v="0"/>
    <x v="1"/>
    <n v="2"/>
  </r>
  <r>
    <s v="R 825 000"/>
    <n v="825000"/>
    <s v="2 Bedroom Townhouse"/>
    <x v="2"/>
    <s v="Moreleta Park"/>
    <x v="0"/>
    <x v="3"/>
    <n v="1"/>
  </r>
  <r>
    <s v="R 870 000"/>
    <n v="870000"/>
    <s v="1 Bedroom Townhouse"/>
    <x v="2"/>
    <s v="Equestria"/>
    <x v="0"/>
    <x v="7"/>
    <n v="1"/>
  </r>
  <r>
    <s v="R 2 700 000"/>
    <n v="2700000"/>
    <s v="3 Bedroom Townhouse"/>
    <x v="2"/>
    <s v="Boardwalk Meander"/>
    <x v="0"/>
    <x v="1"/>
    <n v="2"/>
  </r>
  <r>
    <s v="R 1 999 000"/>
    <n v="1999000"/>
    <s v="3 Bedroom Townhouse"/>
    <x v="2"/>
    <s v="Sinoville"/>
    <x v="1"/>
    <x v="1"/>
    <n v="2"/>
  </r>
  <r>
    <s v="R 1 495 000"/>
    <n v="1495000"/>
    <s v="2 Bedroom Townhouse"/>
    <x v="2"/>
    <s v="Equestria"/>
    <x v="0"/>
    <x v="3"/>
    <s v="1,5"/>
  </r>
  <r>
    <s v="R 1 490 000"/>
    <n v="1490000"/>
    <s v="3 Bedroom Townhouse"/>
    <x v="2"/>
    <s v="Doornpoort"/>
    <x v="1"/>
    <x v="1"/>
    <n v="3"/>
  </r>
  <r>
    <s v="R 1 290 000"/>
    <n v="1290000"/>
    <s v="3 Bedroom Townhouse"/>
    <x v="2"/>
    <s v="Montana"/>
    <x v="1"/>
    <x v="1"/>
    <n v="2"/>
  </r>
  <r>
    <s v="R 1 100 000"/>
    <n v="1100000"/>
    <s v="3 Bedroom Townhouse"/>
    <x v="2"/>
    <s v="Rietfontein"/>
    <x v="1"/>
    <x v="1"/>
    <n v="3"/>
  </r>
  <r>
    <s v="R 740 000"/>
    <n v="740000"/>
    <s v="2 Bedroom Townhouse"/>
    <x v="2"/>
    <s v="Doornpoort"/>
    <x v="1"/>
    <x v="3"/>
    <n v="1"/>
  </r>
  <r>
    <s v="R 890 000"/>
    <n v="890000"/>
    <s v="2 Bedroom Townhouse"/>
    <x v="2"/>
    <s v="Annlin"/>
    <x v="1"/>
    <x v="3"/>
    <n v="2"/>
  </r>
  <r>
    <s v="R 769 000"/>
    <n v="769000"/>
    <s v="2 Bedroom Townhouse"/>
    <x v="2"/>
    <s v="Boardwalk Villas"/>
    <x v="0"/>
    <x v="3"/>
    <n v="1"/>
  </r>
  <r>
    <s v="R 2 415 000"/>
    <n v="2415000"/>
    <s v="3 Bedroom Townhouse"/>
    <x v="2"/>
    <s v="Six Fountains Residential Estate"/>
    <x v="0"/>
    <x v="1"/>
    <s v="2,5"/>
  </r>
  <r>
    <s v="R 950 000"/>
    <n v="950000"/>
    <s v="2 Bedroom Townhouse"/>
    <x v="2"/>
    <s v="Annlin"/>
    <x v="1"/>
    <x v="3"/>
    <n v="2"/>
  </r>
  <r>
    <s v="R 670 000"/>
    <n v="670000"/>
    <s v="2 Bedroom Townhouse"/>
    <x v="2"/>
    <s v="Mooikloof Ridge"/>
    <x v="4"/>
    <x v="3"/>
    <n v="1"/>
  </r>
  <r>
    <s v="R 760 000"/>
    <n v="760000"/>
    <s v="2 Bedroom Townhouse"/>
    <x v="2"/>
    <s v="Pretoria West"/>
    <x v="2"/>
    <x v="3"/>
    <n v="1"/>
  </r>
  <r>
    <s v="R 1 395 000"/>
    <n v="1395000"/>
    <s v="3 Bedroom Townhouse"/>
    <x v="2"/>
    <s v="Sinoville"/>
    <x v="1"/>
    <x v="1"/>
    <n v="2"/>
  </r>
  <r>
    <s v="R 1 250 000"/>
    <n v="1250000"/>
    <s v="3 Bedroom Townhouse"/>
    <x v="2"/>
    <s v="Montana Tuine"/>
    <x v="1"/>
    <x v="1"/>
    <n v="2"/>
  </r>
  <r>
    <s v="R 1 450 000"/>
    <n v="1450000"/>
    <s v="3 Bedroom Townhouse"/>
    <x v="2"/>
    <s v="Montana"/>
    <x v="1"/>
    <x v="1"/>
    <n v="2"/>
  </r>
  <r>
    <s v="R 2 109 600"/>
    <n v="2109600"/>
    <s v="2 Bedroom Townhouse"/>
    <x v="2"/>
    <s v="Olympus AH"/>
    <x v="4"/>
    <x v="3"/>
    <n v="2"/>
  </r>
  <r>
    <s v="R 785 000"/>
    <n v="785000"/>
    <s v="3 Bedroom Townhouse"/>
    <x v="2"/>
    <s v="Doornpoort"/>
    <x v="1"/>
    <x v="1"/>
    <n v="2"/>
  </r>
  <r>
    <s v="R 895 000"/>
    <n v="895000"/>
    <s v="2 Bedroom Townhouse"/>
    <x v="2"/>
    <s v="Moreleta Park"/>
    <x v="0"/>
    <x v="3"/>
    <n v="1"/>
  </r>
  <r>
    <s v="R 1 190 000"/>
    <n v="1190000"/>
    <s v="2 Bedroom Townhouse"/>
    <x v="2"/>
    <s v="Moreleta Park"/>
    <x v="0"/>
    <x v="3"/>
    <n v="1"/>
  </r>
  <r>
    <s v="R 725 000"/>
    <n v="725000"/>
    <s v="2 Bedroom Townhouse"/>
    <x v="2"/>
    <s v="Montana"/>
    <x v="1"/>
    <x v="3"/>
    <n v="2"/>
  </r>
  <r>
    <s v="R 1 800 000"/>
    <n v="1800000"/>
    <s v="2 Bedroom Townhouse"/>
    <x v="2"/>
    <s v="Olympus AH"/>
    <x v="4"/>
    <x v="3"/>
    <n v="2"/>
  </r>
  <r>
    <s v="R 1 390 000"/>
    <n v="1390000"/>
    <s v="3 Bedroom Townhouse"/>
    <x v="2"/>
    <s v="Wonderboom"/>
    <x v="1"/>
    <x v="1"/>
    <s v="2,5"/>
  </r>
  <r>
    <s v="R 1 249 000"/>
    <n v="1249000"/>
    <s v="2 Bedroom Townhouse"/>
    <x v="2"/>
    <s v="Magalieskruin"/>
    <x v="1"/>
    <x v="3"/>
    <n v="1"/>
  </r>
  <r>
    <s v="R 860 000"/>
    <n v="860000"/>
    <s v="2 Bedroom Townhouse"/>
    <x v="2"/>
    <s v="Hermanstad"/>
    <x v="2"/>
    <x v="3"/>
    <s v="2,5"/>
  </r>
  <r>
    <s v="R 715 000"/>
    <n v="715000"/>
    <s v="2 Bedroom Townhouse"/>
    <x v="2"/>
    <s v="Hermanstad"/>
    <x v="2"/>
    <x v="3"/>
    <n v="2"/>
  </r>
  <r>
    <s v="R 1 650 000"/>
    <n v="1650000"/>
    <s v="2 Bedroom Townhouse"/>
    <x v="2"/>
    <s v="Brummeria"/>
    <x v="0"/>
    <x v="3"/>
    <n v="2"/>
  </r>
  <r>
    <s v="R 535 000"/>
    <n v="535000"/>
    <s v="1 Bedroom Townhouse"/>
    <x v="2"/>
    <s v="La Montagne"/>
    <x v="0"/>
    <x v="7"/>
    <n v="1"/>
  </r>
  <r>
    <s v="R 1 089 000"/>
    <n v="1089000"/>
    <s v="3 Bedroom Townhouse"/>
    <x v="2"/>
    <s v="Montana"/>
    <x v="1"/>
    <x v="1"/>
    <n v="2"/>
  </r>
  <r>
    <s v="R 1 299 000"/>
    <n v="1299000"/>
    <s v="3 Bedroom Townhouse"/>
    <x v="2"/>
    <s v="Silver Lakes"/>
    <x v="0"/>
    <x v="1"/>
    <n v="2"/>
  </r>
  <r>
    <s v="R 690 000"/>
    <n v="690000"/>
    <s v="3 Bedroom Townhouse"/>
    <x v="2"/>
    <s v="Sunnyside"/>
    <x v="5"/>
    <x v="1"/>
    <n v="1"/>
  </r>
  <r>
    <s v="R 1 150 000"/>
    <n v="1150000"/>
    <s v="3 Bedroom Townhouse"/>
    <x v="2"/>
    <s v="Tijger Vallei"/>
    <x v="0"/>
    <x v="1"/>
    <n v="2"/>
  </r>
  <r>
    <s v="R 2 950 000"/>
    <n v="2950000"/>
    <s v="3 Bedroom Townhouse"/>
    <x v="2"/>
    <s v="Six Fountains Residential Estate"/>
    <x v="0"/>
    <x v="1"/>
    <n v="2"/>
  </r>
  <r>
    <s v="R 715 000"/>
    <n v="715000"/>
    <s v="2 Bedroom Townhouse"/>
    <x v="2"/>
    <s v="Hermanstad"/>
    <x v="2"/>
    <x v="3"/>
    <n v="2"/>
  </r>
  <r>
    <s v="R 2 770 000"/>
    <n v="2770000"/>
    <s v="3 Bedroom Townhouse"/>
    <x v="2"/>
    <s v="Pretoria North"/>
    <x v="1"/>
    <x v="1"/>
    <n v="2"/>
  </r>
  <r>
    <s v="R 1 999 000"/>
    <n v="1999000"/>
    <s v="3 Bedroom Townhouse"/>
    <x v="2"/>
    <s v="Montana"/>
    <x v="1"/>
    <x v="1"/>
    <s v="2,5"/>
  </r>
  <r>
    <s v="R 875 000"/>
    <n v="875000"/>
    <s v="2 Bedroom Townhouse"/>
    <x v="2"/>
    <s v="Annlin"/>
    <x v="1"/>
    <x v="3"/>
    <n v="2"/>
  </r>
  <r>
    <s v="R 1 195 000"/>
    <n v="1195000"/>
    <s v="2 Bedroom Townhouse"/>
    <x v="2"/>
    <s v="Montana"/>
    <x v="1"/>
    <x v="3"/>
    <n v="1"/>
  </r>
  <r>
    <s v="R 895 000"/>
    <n v="895000"/>
    <s v="2 Bedroom Townhouse"/>
    <x v="2"/>
    <s v="Moreleta Park"/>
    <x v="0"/>
    <x v="3"/>
    <n v="1"/>
  </r>
  <r>
    <s v="R 1 770 000"/>
    <n v="1770000"/>
    <s v="3 Bedroom Townhouse"/>
    <x v="2"/>
    <s v="Moreleta Park"/>
    <x v="0"/>
    <x v="1"/>
    <n v="2"/>
  </r>
  <r>
    <s v="R 1 995 000"/>
    <n v="1995000"/>
    <s v="3 Bedroom Townhouse"/>
    <x v="2"/>
    <s v="Silver Lakes"/>
    <x v="0"/>
    <x v="1"/>
    <n v="2"/>
  </r>
  <r>
    <s v="R 2 499 000"/>
    <n v="2499000"/>
    <s v="3 Bedroom Townhouse"/>
    <x v="2"/>
    <s v="Olympus AH"/>
    <x v="4"/>
    <x v="1"/>
    <n v="2"/>
  </r>
  <r>
    <s v="R 1 170 000"/>
    <n v="1170000"/>
    <s v="1 Bedroom Townhouse"/>
    <x v="2"/>
    <s v="Montana Tuine"/>
    <x v="1"/>
    <x v="7"/>
    <n v="1"/>
  </r>
  <r>
    <s v="R 1 170 000"/>
    <n v="1170000"/>
    <s v="1 Bedroom Townhouse"/>
    <x v="2"/>
    <s v="Montana Tuine"/>
    <x v="1"/>
    <x v="7"/>
    <n v="1"/>
  </r>
  <r>
    <s v="R 920 000"/>
    <n v="920000"/>
    <s v="3 Bedroom Townhouse"/>
    <x v="2"/>
    <s v="Annlin"/>
    <x v="1"/>
    <x v="1"/>
    <n v="2"/>
  </r>
  <r>
    <s v="R 1 605 000"/>
    <n v="1605000"/>
    <s v="3 Bedroom Townhouse"/>
    <x v="2"/>
    <s v="Pretoriuspark"/>
    <x v="0"/>
    <x v="1"/>
    <n v="3"/>
  </r>
  <r>
    <s v="R 1 120 000"/>
    <n v="1120000"/>
    <s v="2 Bedroom Townhouse"/>
    <x v="2"/>
    <s v="The Wilds"/>
    <x v="0"/>
    <x v="3"/>
    <n v="1"/>
  </r>
  <r>
    <s v="R 1 310 000"/>
    <n v="1310000"/>
    <s v="3 Bedroom Townhouse"/>
    <x v="2"/>
    <s v="Die Wilgers"/>
    <x v="0"/>
    <x v="1"/>
    <n v="2"/>
  </r>
  <r>
    <s v="R 1 650 000"/>
    <n v="1650000"/>
    <s v="2 Bedroom Townhouse"/>
    <x v="2"/>
    <s v="Olympus AH"/>
    <x v="4"/>
    <x v="3"/>
    <n v="2"/>
  </r>
  <r>
    <s v="R 1 149 995"/>
    <n v="1149995"/>
    <s v="4 Bedroom Townhouse"/>
    <x v="2"/>
    <s v="Silverton"/>
    <x v="0"/>
    <x v="0"/>
    <n v="3"/>
  </r>
  <r>
    <s v="R 2 670 000"/>
    <n v="2670000"/>
    <s v="3 Bedroom Townhouse"/>
    <x v="2"/>
    <s v="Waterlake Farm Lifestyle Estate"/>
    <x v="4"/>
    <x v="1"/>
    <n v="2"/>
  </r>
  <r>
    <s v="R 1 350 000"/>
    <n v="1350000"/>
    <s v="3 Bedroom Townhouse"/>
    <x v="2"/>
    <s v="Mooikloof Ridge"/>
    <x v="4"/>
    <x v="1"/>
    <n v="2"/>
  </r>
  <r>
    <s v="R 989 000"/>
    <n v="989000"/>
    <s v="3 Bedroom Townhouse"/>
    <x v="2"/>
    <s v="Montana"/>
    <x v="1"/>
    <x v="1"/>
    <n v="1"/>
  </r>
  <r>
    <s v="R 1 895 000"/>
    <n v="1895000"/>
    <s v="4 Bedroom Townhouse"/>
    <x v="2"/>
    <s v="Equestria"/>
    <x v="0"/>
    <x v="0"/>
    <n v="2"/>
  </r>
  <r>
    <s v="R 1 010 000"/>
    <n v="1010000"/>
    <s v="3 Bedroom Townhouse"/>
    <x v="2"/>
    <s v="La Montagne"/>
    <x v="0"/>
    <x v="1"/>
    <n v="2"/>
  </r>
  <r>
    <s v="R 750 000"/>
    <n v="750000"/>
    <s v="3 Bedroom Townhouse"/>
    <x v="2"/>
    <s v="Mountain View"/>
    <x v="1"/>
    <x v="1"/>
    <n v="2"/>
  </r>
  <r>
    <s v="R 1 180 000"/>
    <n v="1180000"/>
    <s v="3 Bedroom Townhouse"/>
    <x v="2"/>
    <s v="Villieria"/>
    <x v="1"/>
    <x v="1"/>
    <n v="1"/>
  </r>
  <r>
    <s v="R 995 000"/>
    <n v="995000"/>
    <s v="3 Bedroom Townhouse"/>
    <x v="2"/>
    <s v="Annlin"/>
    <x v="1"/>
    <x v="1"/>
    <n v="2"/>
  </r>
  <r>
    <s v="R 830 000"/>
    <n v="830000"/>
    <s v="2 Bedroom Townhouse"/>
    <x v="2"/>
    <s v="Pretoria West"/>
    <x v="2"/>
    <x v="3"/>
    <n v="1"/>
  </r>
  <r>
    <s v="R 1 430 000"/>
    <n v="1430000"/>
    <s v="3 Bedroom Townhouse"/>
    <x v="2"/>
    <s v="Wonderboom"/>
    <x v="1"/>
    <x v="1"/>
    <n v="2"/>
  </r>
  <r>
    <s v="R 1 550 000"/>
    <n v="1550000"/>
    <s v="2 Bedroom Townhouse"/>
    <x v="2"/>
    <s v="Waterkloof Ridge"/>
    <x v="0"/>
    <x v="3"/>
    <n v="2"/>
  </r>
  <r>
    <s v="R 2 100 000"/>
    <n v="2100000"/>
    <s v="2 Bedroom Townhouse"/>
    <x v="2"/>
    <s v="Boardwalk"/>
    <x v="0"/>
    <x v="3"/>
    <n v="2"/>
  </r>
  <r>
    <s v="R 2 550 000"/>
    <n v="2550000"/>
    <s v="3 Bedroom Townhouse"/>
    <x v="2"/>
    <s v="Six Fountains Residential Estate"/>
    <x v="0"/>
    <x v="1"/>
    <s v="2,5"/>
  </r>
  <r>
    <s v="R 1 050 000"/>
    <n v="1050000"/>
    <s v="3 Bedroom Townhouse"/>
    <x v="2"/>
    <s v="Annlin"/>
    <x v="1"/>
    <x v="1"/>
    <n v="1"/>
  </r>
  <r>
    <s v="R 1 319 000"/>
    <n v="1319000"/>
    <s v="3 Bedroom Townhouse"/>
    <x v="2"/>
    <s v="Erasmuskloof"/>
    <x v="0"/>
    <x v="1"/>
    <n v="2"/>
  </r>
  <r>
    <s v="R 1 800 000"/>
    <n v="1800000"/>
    <s v="3 Bedroom Townhouse"/>
    <x v="2"/>
    <s v="La Montagne"/>
    <x v="0"/>
    <x v="1"/>
    <n v="3"/>
  </r>
  <r>
    <s v="R 1 089 000"/>
    <n v="1089000"/>
    <s v="3 Bedroom Townhouse"/>
    <x v="2"/>
    <s v="Montana"/>
    <x v="1"/>
    <x v="1"/>
    <n v="1"/>
  </r>
  <r>
    <s v="R 1 790 000"/>
    <n v="1790000"/>
    <s v="2 Bedroom Townhouse"/>
    <x v="2"/>
    <s v="Boardwalk Meander"/>
    <x v="0"/>
    <x v="3"/>
    <n v="2"/>
  </r>
  <r>
    <s v="R 850 000"/>
    <n v="850000"/>
    <s v="2 Bedroom Townhouse"/>
    <x v="2"/>
    <s v="Zwartkoppies"/>
    <x v="4"/>
    <x v="3"/>
    <n v="1"/>
  </r>
  <r>
    <s v="R 1 474 000"/>
    <n v="1474000"/>
    <s v="2 Bedroom Townhouse"/>
    <x v="2"/>
    <s v="Sinoville"/>
    <x v="1"/>
    <x v="3"/>
    <s v="2,5"/>
  </r>
  <r>
    <s v="R 1 849 000"/>
    <n v="1849000"/>
    <s v="3 Bedroom Townhouse"/>
    <x v="2"/>
    <s v="Sinoville"/>
    <x v="1"/>
    <x v="1"/>
    <s v="2,5"/>
  </r>
  <r>
    <s v="R 1 199 000"/>
    <n v="1199000"/>
    <s v="3 Bedroom Townhouse"/>
    <x v="2"/>
    <s v="Pretoria North"/>
    <x v="1"/>
    <x v="1"/>
    <n v="2"/>
  </r>
  <r>
    <s v="R 749 000"/>
    <n v="749000"/>
    <s v="2 Bedroom Townhouse"/>
    <x v="2"/>
    <s v="Montana Park"/>
    <x v="1"/>
    <x v="3"/>
    <n v="1"/>
  </r>
  <r>
    <s v="R 860 000"/>
    <n v="860000"/>
    <s v="2 Bedroom Townhouse"/>
    <x v="2"/>
    <s v="Moreleta Park"/>
    <x v="0"/>
    <x v="3"/>
    <n v="1"/>
  </r>
  <r>
    <s v="R 850 000"/>
    <n v="850000"/>
    <s v="2 Bedroom Townhouse"/>
    <x v="2"/>
    <s v="Waverley"/>
    <x v="1"/>
    <x v="3"/>
    <n v="1"/>
  </r>
  <r>
    <s v="R 650 000"/>
    <n v="650000"/>
    <s v="3 Bedroom Townhouse"/>
    <x v="2"/>
    <s v="Erasmuskloof"/>
    <x v="0"/>
    <x v="1"/>
    <s v="1,5"/>
  </r>
  <r>
    <s v="R 1 230 000"/>
    <n v="1230000"/>
    <s v="3 Bedroom Townhouse"/>
    <x v="2"/>
    <s v="Montana"/>
    <x v="1"/>
    <x v="1"/>
    <n v="2"/>
  </r>
  <r>
    <s v="R 1 099 000"/>
    <n v="1099000"/>
    <s v="2 Bedroom Townhouse"/>
    <x v="2"/>
    <s v="Montana"/>
    <x v="1"/>
    <x v="3"/>
    <n v="2"/>
  </r>
  <r>
    <s v="R 850 000"/>
    <n v="850000"/>
    <s v="2 Bedroom Townhouse"/>
    <x v="2"/>
    <s v="Waverley"/>
    <x v="1"/>
    <x v="3"/>
    <n v="1"/>
  </r>
  <r>
    <s v="R 989 000"/>
    <n v="989000"/>
    <s v="3 Bedroom Townhouse"/>
    <x v="2"/>
    <s v="Montana"/>
    <x v="1"/>
    <x v="1"/>
    <n v="1"/>
  </r>
  <r>
    <s v="R 1 980 000"/>
    <n v="1980000"/>
    <s v="2 Bedroom Townhouse"/>
    <x v="2"/>
    <s v="Waverley"/>
    <x v="1"/>
    <x v="3"/>
    <n v="2"/>
  </r>
  <r>
    <s v="R 1 550 000"/>
    <n v="1550000"/>
    <s v="3 Bedroom Townhouse"/>
    <x v="2"/>
    <s v="Montana"/>
    <x v="1"/>
    <x v="1"/>
    <s v="2,5"/>
  </r>
  <r>
    <s v="R 1 470 000"/>
    <n v="1470000"/>
    <s v="2 Bedroom Townhouse"/>
    <x v="2"/>
    <s v="Sinoville"/>
    <x v="1"/>
    <x v="3"/>
    <n v="2"/>
  </r>
  <r>
    <s v="R 1 875 000"/>
    <n v="1875000"/>
    <s v="3 Bedroom Townhouse"/>
    <x v="2"/>
    <s v="Equestria"/>
    <x v="0"/>
    <x v="1"/>
    <n v="3"/>
  </r>
  <r>
    <s v="R 1 066 000"/>
    <n v="1066000"/>
    <s v="2 Bedroom Townhouse"/>
    <x v="2"/>
    <s v="Pretoriuspark"/>
    <x v="0"/>
    <x v="3"/>
    <n v="2"/>
  </r>
  <r>
    <s v="R 2 950 000"/>
    <n v="2950000"/>
    <s v="3 Bedroom Townhouse"/>
    <x v="2"/>
    <s v="The Hills Game Reserve Estate"/>
    <x v="4"/>
    <x v="1"/>
    <s v="2,5"/>
  </r>
  <r>
    <s v="R 885 000"/>
    <n v="885000"/>
    <s v="3 Bedroom Townhouse"/>
    <x v="2"/>
    <s v="Doornpoort"/>
    <x v="1"/>
    <x v="1"/>
    <n v="1"/>
  </r>
  <r>
    <s v="R 690 000"/>
    <n v="690000"/>
    <s v="2 Bedroom Townhouse"/>
    <x v="2"/>
    <s v="Annlin"/>
    <x v="1"/>
    <x v="3"/>
    <n v="1"/>
  </r>
  <r>
    <s v="R 1 810 000"/>
    <n v="1810000"/>
    <s v="3 Bedroom Townhouse"/>
    <x v="2"/>
    <s v="Menlo Park"/>
    <x v="0"/>
    <x v="1"/>
    <n v="2"/>
  </r>
  <r>
    <s v="R 1 555 000"/>
    <n v="1555000"/>
    <s v="2 Bedroom Townhouse"/>
    <x v="2"/>
    <s v="Six Fountains Residential Estate"/>
    <x v="0"/>
    <x v="3"/>
    <n v="2"/>
  </r>
  <r>
    <s v="R 1 480 000"/>
    <n v="1480000"/>
    <s v="2 Bedroom Townhouse"/>
    <x v="2"/>
    <s v="Equestria"/>
    <x v="0"/>
    <x v="3"/>
    <n v="2"/>
  </r>
  <r>
    <s v="R 1 350 000"/>
    <n v="1350000"/>
    <s v="3 Bedroom Townhouse"/>
    <x v="2"/>
    <s v="Moreleta Park"/>
    <x v="0"/>
    <x v="1"/>
    <n v="2"/>
  </r>
  <r>
    <s v="R 1 780 000"/>
    <n v="1780000"/>
    <s v="2 Bedroom Townhouse"/>
    <x v="2"/>
    <s v="Montana Tuine"/>
    <x v="1"/>
    <x v="3"/>
    <n v="2"/>
  </r>
  <r>
    <s v="R 1 050 000"/>
    <n v="1050000"/>
    <s v="2 Bedroom Townhouse"/>
    <x v="2"/>
    <s v="Montana"/>
    <x v="1"/>
    <x v="3"/>
    <n v="1"/>
  </r>
  <r>
    <s v="R 1 399 000"/>
    <n v="1399000"/>
    <s v="3 Bedroom Townhouse"/>
    <x v="2"/>
    <s v="Montana Tuine"/>
    <x v="1"/>
    <x v="1"/>
    <n v="2"/>
  </r>
  <r>
    <s v="R 1 031 000"/>
    <n v="1031000"/>
    <s v="2 Bedroom Townhouse"/>
    <x v="2"/>
    <s v="Faerie Glen"/>
    <x v="0"/>
    <x v="3"/>
    <n v="1"/>
  </r>
  <r>
    <s v="R 997 000"/>
    <n v="997000"/>
    <s v="3 Bedroom Townhouse"/>
    <x v="2"/>
    <s v="Montana"/>
    <x v="1"/>
    <x v="1"/>
    <n v="1"/>
  </r>
  <r>
    <s v="R 660 000"/>
    <n v="660000"/>
    <s v="2 Bedroom Townhouse"/>
    <x v="2"/>
    <s v="La Montagne"/>
    <x v="0"/>
    <x v="3"/>
    <n v="1"/>
  </r>
  <r>
    <s v="R 750 000"/>
    <n v="750000"/>
    <s v="2 Bedroom Townhouse"/>
    <x v="2"/>
    <s v="Montana Tuine"/>
    <x v="1"/>
    <x v="3"/>
    <n v="1"/>
  </r>
  <r>
    <s v="R 1 180 000"/>
    <n v="1180000"/>
    <s v="2 Bedroom Townhouse"/>
    <x v="2"/>
    <s v="Country View Estate"/>
    <x v="0"/>
    <x v="3"/>
    <s v="1,5"/>
  </r>
  <r>
    <s v="R 960 000"/>
    <n v="960000"/>
    <s v="3 Bedroom Townhouse"/>
    <x v="2"/>
    <s v="Newlands"/>
    <x v="0"/>
    <x v="1"/>
    <n v="2"/>
  </r>
  <r>
    <s v="R 1 250 000"/>
    <n v="1250000"/>
    <s v="2 Bedroom Townhouse"/>
    <x v="2"/>
    <s v="The Hills Game Reserve Estate"/>
    <x v="4"/>
    <x v="3"/>
    <n v="2"/>
  </r>
  <r>
    <s v="R 1 600 000"/>
    <n v="1600000"/>
    <s v="3 Bedroom Townhouse"/>
    <x v="2"/>
    <s v="Magalieskruin"/>
    <x v="1"/>
    <x v="1"/>
    <n v="2"/>
  </r>
  <r>
    <s v="R 1 500 000"/>
    <n v="1500000"/>
    <s v="2 Bedroom Townhouse"/>
    <x v="2"/>
    <s v="Blyde Riverwalk Estate"/>
    <x v="0"/>
    <x v="3"/>
    <n v="2"/>
  </r>
  <r>
    <s v="R 1 050 000"/>
    <n v="1050000"/>
    <s v="2 Bedroom Townhouse"/>
    <x v="2"/>
    <s v="Montana"/>
    <x v="1"/>
    <x v="3"/>
    <n v="1"/>
  </r>
  <r>
    <s v="R 910 000"/>
    <n v="910000"/>
    <s v="2 Bedroom Townhouse"/>
    <x v="2"/>
    <s v="Mooikloof Ridge"/>
    <x v="4"/>
    <x v="3"/>
    <n v="1"/>
  </r>
  <r>
    <s v="R 3 100 000"/>
    <n v="3100000"/>
    <s v="4 Bedroom Townhouse"/>
    <x v="2"/>
    <s v="Olympus AH"/>
    <x v="4"/>
    <x v="0"/>
    <n v="3"/>
  </r>
  <r>
    <s v="R 1 490 000"/>
    <n v="1490000"/>
    <s v="3 Bedroom Townhouse"/>
    <x v="2"/>
    <s v="Montana"/>
    <x v="1"/>
    <x v="1"/>
    <s v="2,5"/>
  </r>
  <r>
    <s v="R 1 170 000"/>
    <n v="1170000"/>
    <s v="2 Bedroom Townhouse"/>
    <x v="2"/>
    <s v="Sinoville"/>
    <x v="1"/>
    <x v="3"/>
    <n v="2"/>
  </r>
  <r>
    <s v="R 1 450 000"/>
    <n v="1450000"/>
    <s v="3 Bedroom Townhouse"/>
    <x v="2"/>
    <s v="Equestria"/>
    <x v="0"/>
    <x v="1"/>
    <n v="2"/>
  </r>
  <r>
    <s v="R 795 000"/>
    <n v="795000"/>
    <s v="2 Bedroom Townhouse"/>
    <x v="2"/>
    <s v="Sinoville"/>
    <x v="1"/>
    <x v="3"/>
    <n v="2"/>
  </r>
  <r>
    <s v="R 1 295 000"/>
    <n v="1295000"/>
    <s v="3 Bedroom Townhouse"/>
    <x v="2"/>
    <s v="Equestria"/>
    <x v="0"/>
    <x v="1"/>
    <n v="2"/>
  </r>
  <r>
    <s v="R 1 300 000"/>
    <n v="1300000"/>
    <s v="2 Bedroom Townhouse"/>
    <x v="2"/>
    <s v="Wapadrand"/>
    <x v="0"/>
    <x v="3"/>
    <n v="1"/>
  </r>
  <r>
    <s v="R 575 000"/>
    <n v="575000"/>
    <s v="2 Bedroom Townhouse"/>
    <x v="2"/>
    <s v="Pretoria North"/>
    <x v="1"/>
    <x v="3"/>
    <n v="1"/>
  </r>
  <r>
    <s v="R 1 760 000"/>
    <n v="1760000"/>
    <s v="2 Bedroom Townhouse"/>
    <x v="2"/>
    <s v="Die Wilgers"/>
    <x v="0"/>
    <x v="3"/>
    <n v="1"/>
  </r>
  <r>
    <s v="R 849 999"/>
    <n v="849999"/>
    <s v="3 Bedroom Townhouse"/>
    <x v="2"/>
    <s v="Lotus Gardens"/>
    <x v="3"/>
    <x v="1"/>
    <n v="2"/>
  </r>
  <r>
    <s v="R 2 499 000"/>
    <n v="2499000"/>
    <s v="3 Bedroom Townhouse"/>
    <x v="2"/>
    <s v="Olympus AH"/>
    <x v="4"/>
    <x v="1"/>
    <n v="2"/>
  </r>
  <r>
    <s v="R 820 000"/>
    <n v="820000"/>
    <s v="2 Bedroom Townhouse"/>
    <x v="2"/>
    <s v="Booysens"/>
    <x v="2"/>
    <x v="3"/>
    <n v="1"/>
  </r>
  <r>
    <s v="R 890 000"/>
    <n v="890000"/>
    <s v="2 Bedroom Townhouse"/>
    <x v="2"/>
    <s v="Andeon"/>
    <x v="2"/>
    <x v="3"/>
    <n v="1"/>
  </r>
  <r>
    <s v="R 1 099 000"/>
    <n v="1099000"/>
    <s v="2 Bedroom Townhouse"/>
    <x v="2"/>
    <s v="Silver Lakes"/>
    <x v="0"/>
    <x v="3"/>
    <n v="2"/>
  </r>
  <r>
    <s v="R 1 499 000"/>
    <n v="1499000"/>
    <s v="3 Bedroom Townhouse"/>
    <x v="2"/>
    <s v="Silverton"/>
    <x v="0"/>
    <x v="1"/>
    <n v="2"/>
  </r>
  <r>
    <s v="R 975 000"/>
    <n v="975000"/>
    <s v="3 Bedroom Townhouse"/>
    <x v="2"/>
    <s v="Andeon"/>
    <x v="2"/>
    <x v="1"/>
    <n v="2"/>
  </r>
  <r>
    <s v="R 989 000"/>
    <n v="989000"/>
    <s v="2 Bedroom Townhouse"/>
    <x v="2"/>
    <s v="Montana"/>
    <x v="1"/>
    <x v="3"/>
    <n v="1"/>
  </r>
  <r>
    <s v="R 850 000"/>
    <n v="850000"/>
    <s v="1 Bedroom Townhouse"/>
    <x v="2"/>
    <s v="Faerie Glen"/>
    <x v="0"/>
    <x v="7"/>
    <n v="1"/>
  </r>
  <r>
    <s v="R 470 000"/>
    <n v="470000"/>
    <s v="1 Bedroom Townhouse"/>
    <x v="2"/>
    <s v="Oukraal Estate"/>
    <x v="0"/>
    <x v="7"/>
    <n v="1"/>
  </r>
  <r>
    <s v="R 2 260 000"/>
    <n v="2260000"/>
    <s v="3 Bedroom Townhouse"/>
    <x v="2"/>
    <s v="Annlin"/>
    <x v="1"/>
    <x v="1"/>
    <n v="4"/>
  </r>
  <r>
    <s v="R 899 000"/>
    <n v="899000"/>
    <s v="2 Bedroom Townhouse"/>
    <x v="2"/>
    <s v="Annlin"/>
    <x v="1"/>
    <x v="3"/>
    <n v="1"/>
  </r>
  <r>
    <s v="R 470 000"/>
    <n v="470000"/>
    <s v="1 Bedroom Townhouse"/>
    <x v="2"/>
    <s v="Oukraal Estate"/>
    <x v="0"/>
    <x v="7"/>
    <n v="1"/>
  </r>
  <r>
    <s v="R 1 360 000"/>
    <n v="1360000"/>
    <s v="3 Bedroom Townhouse"/>
    <x v="2"/>
    <s v="Doornpoort"/>
    <x v="1"/>
    <x v="1"/>
    <n v="2"/>
  </r>
  <r>
    <s v="R 1 100 000"/>
    <n v="1100000"/>
    <s v="2 Bedroom Townhouse"/>
    <x v="2"/>
    <s v="Moreleta Park"/>
    <x v="0"/>
    <x v="3"/>
    <n v="1"/>
  </r>
  <r>
    <s v="R 1 550 000"/>
    <n v="1550000"/>
    <s v="2 Bedroom Townhouse"/>
    <x v="2"/>
    <s v="Montana Park"/>
    <x v="1"/>
    <x v="3"/>
    <n v="2"/>
  </r>
  <r>
    <s v="R 900 000"/>
    <n v="900000"/>
    <s v="3 Bedroom Townhouse"/>
    <x v="2"/>
    <s v="Wonderboom South"/>
    <x v="1"/>
    <x v="1"/>
    <n v="1"/>
  </r>
  <r>
    <s v="R 649 000"/>
    <n v="649000"/>
    <s v="2 Bedroom Townhouse"/>
    <x v="2"/>
    <s v="Andeon"/>
    <x v="2"/>
    <x v="3"/>
    <n v="1"/>
  </r>
  <r>
    <s v="R 2 775 000"/>
    <n v="2775000"/>
    <s v="3 Bedroom Townhouse"/>
    <x v="2"/>
    <s v="Six Fountains Residential Estate"/>
    <x v="0"/>
    <x v="1"/>
    <n v="2"/>
  </r>
  <r>
    <s v="R 2 200 000"/>
    <n v="2200000"/>
    <s v="3 Bedroom Townhouse"/>
    <x v="2"/>
    <s v="Woodhill Lavender Estate"/>
    <x v="0"/>
    <x v="1"/>
    <n v="2"/>
  </r>
  <r>
    <s v="R 1 599 000"/>
    <n v="1599000"/>
    <s v="3 Bedroom Townhouse"/>
    <x v="2"/>
    <s v="Montana Tuine"/>
    <x v="1"/>
    <x v="1"/>
    <n v="2"/>
  </r>
  <r>
    <s v="R 1 230 000"/>
    <n v="1230000"/>
    <s v="3 Bedroom Townhouse"/>
    <x v="2"/>
    <s v="La Montagne"/>
    <x v="0"/>
    <x v="1"/>
    <n v="2"/>
  </r>
  <r>
    <s v="R 2 600 000"/>
    <n v="2600000"/>
    <s v="4 Bedroom Townhouse"/>
    <x v="2"/>
    <s v="Die Wilgers"/>
    <x v="0"/>
    <x v="0"/>
    <n v="3"/>
  </r>
  <r>
    <s v="R 650 000"/>
    <n v="650000"/>
    <s v="1 Bedroom Townhouse"/>
    <x v="2"/>
    <s v="Wonderboom South"/>
    <x v="1"/>
    <x v="7"/>
    <n v="1"/>
  </r>
  <r>
    <s v="R 2 395 000"/>
    <n v="2395000"/>
    <s v="3 Bedroom Townhouse"/>
    <x v="2"/>
    <s v="Willow Acres"/>
    <x v="0"/>
    <x v="1"/>
    <n v="2"/>
  </r>
  <r>
    <s v="R 1 170 000"/>
    <n v="1170000"/>
    <s v="3 Bedroom Townhouse"/>
    <x v="2"/>
    <s v="Montana Tuine"/>
    <x v="1"/>
    <x v="1"/>
    <n v="2"/>
  </r>
  <r>
    <s v="R 1 349 000"/>
    <n v="1349000"/>
    <s v="3 Bedroom Townhouse"/>
    <x v="2"/>
    <s v="Equestria"/>
    <x v="0"/>
    <x v="1"/>
    <n v="2"/>
  </r>
  <r>
    <s v="R 1 950 000"/>
    <n v="1950000"/>
    <s v="3 Bedroom Townhouse"/>
    <x v="2"/>
    <s v="Rietvlei Ridge Country Estate"/>
    <x v="4"/>
    <x v="1"/>
    <s v="3,5"/>
  </r>
  <r>
    <s v="R 1 200 000"/>
    <n v="1200000"/>
    <s v="2 Bedroom Townhouse"/>
    <x v="2"/>
    <s v="Equestria"/>
    <x v="0"/>
    <x v="3"/>
    <n v="2"/>
  </r>
  <r>
    <s v="R 575 000"/>
    <n v="575000"/>
    <s v="2 Bedroom Townhouse"/>
    <x v="2"/>
    <s v="Pretoria North"/>
    <x v="1"/>
    <x v="3"/>
    <n v="1"/>
  </r>
  <r>
    <s v="R 3 499 999"/>
    <n v="3499999"/>
    <s v="3 Bedroom Townhouse"/>
    <x v="2"/>
    <s v="Brooklyn"/>
    <x v="0"/>
    <x v="1"/>
    <n v="3"/>
  </r>
  <r>
    <s v="R 1 350 000"/>
    <n v="1350000"/>
    <s v="2 Bedroom Townhouse"/>
    <x v="2"/>
    <s v="Brummeria"/>
    <x v="0"/>
    <x v="3"/>
    <n v="2"/>
  </r>
  <r>
    <s v="R 685 000"/>
    <n v="685000"/>
    <s v="2 Bedroom Townhouse"/>
    <x v="2"/>
    <s v="Equestria"/>
    <x v="0"/>
    <x v="3"/>
    <n v="1"/>
  </r>
  <r>
    <s v="R 1 470 000"/>
    <n v="1470000"/>
    <s v="3 Bedroom Townhouse"/>
    <x v="2"/>
    <s v="Faerie Glen"/>
    <x v="0"/>
    <x v="1"/>
    <n v="2"/>
  </r>
  <r>
    <s v="R 1 250 000"/>
    <n v="1250000"/>
    <s v="2 Bedroom Townhouse"/>
    <x v="2"/>
    <s v="Montana"/>
    <x v="1"/>
    <x v="3"/>
    <n v="1"/>
  </r>
  <r>
    <s v="R 2 399 000"/>
    <n v="2399000"/>
    <s v="3 Bedroom Townhouse"/>
    <x v="2"/>
    <s v="Olympus AH"/>
    <x v="4"/>
    <x v="1"/>
    <n v="2"/>
  </r>
  <r>
    <s v="R 1 990 000"/>
    <n v="1990000"/>
    <s v="3 Bedroom Townhouse"/>
    <x v="2"/>
    <s v="Willow Park Manor"/>
    <x v="0"/>
    <x v="1"/>
    <n v="2"/>
  </r>
  <r>
    <s v="R 3 800 000"/>
    <n v="3800000"/>
    <s v="4 Bedroom Townhouse"/>
    <x v="2"/>
    <s v="Waterkloof Ridge"/>
    <x v="0"/>
    <x v="0"/>
    <n v="3"/>
  </r>
  <r>
    <s v="R 1 275 000"/>
    <n v="1275000"/>
    <s v="3 Bedroom Townhouse"/>
    <x v="2"/>
    <s v="Willow Glen"/>
    <x v="0"/>
    <x v="1"/>
    <n v="3"/>
  </r>
  <r>
    <s v="R 1 150 000"/>
    <n v="1150000"/>
    <s v="3 Bedroom Townhouse"/>
    <x v="2"/>
    <s v="Annlin"/>
    <x v="1"/>
    <x v="1"/>
    <n v="2"/>
  </r>
  <r>
    <s v="R 2 725 000"/>
    <n v="2725000"/>
    <s v="3 Bedroom Townhouse"/>
    <x v="2"/>
    <s v="Six Fountains Residential Estate"/>
    <x v="0"/>
    <x v="1"/>
    <s v="2,5"/>
  </r>
  <r>
    <s v="R 1 279 000"/>
    <n v="1279000"/>
    <s v="3 Bedroom Townhouse"/>
    <x v="2"/>
    <s v="Erasmuskloof"/>
    <x v="0"/>
    <x v="1"/>
    <n v="2"/>
  </r>
  <r>
    <s v="R 1 950 000"/>
    <n v="1950000"/>
    <s v="3 Bedroom Townhouse"/>
    <x v="2"/>
    <s v="Willow Acres Ext 7"/>
    <x v="0"/>
    <x v="1"/>
    <n v="2"/>
  </r>
  <r>
    <s v="R 1 380 000"/>
    <n v="1380000"/>
    <s v="3 Bedroom Townhouse"/>
    <x v="2"/>
    <s v="Annlin"/>
    <x v="1"/>
    <x v="1"/>
    <n v="2"/>
  </r>
  <r>
    <s v="R 2 500 000"/>
    <n v="2500000"/>
    <s v="3 Bedroom Townhouse"/>
    <x v="2"/>
    <s v="Olympus AH"/>
    <x v="4"/>
    <x v="1"/>
    <n v="2"/>
  </r>
  <r>
    <s v="R 1 250 000"/>
    <n v="1250000"/>
    <s v="3 Bedroom Townhouse"/>
    <x v="2"/>
    <s v="Mooikloof Ridge"/>
    <x v="4"/>
    <x v="1"/>
    <n v="2"/>
  </r>
  <r>
    <s v="R 985 000"/>
    <n v="985000"/>
    <s v="3 Bedroom Townhouse"/>
    <x v="2"/>
    <s v="La Montagne"/>
    <x v="0"/>
    <x v="1"/>
    <n v="1"/>
  </r>
  <r>
    <s v="R 1 195 000"/>
    <n v="1195000"/>
    <s v="2 Bedroom Townhouse"/>
    <x v="2"/>
    <s v="Mooikloof Ridge"/>
    <x v="4"/>
    <x v="3"/>
    <n v="2"/>
  </r>
  <r>
    <s v="R 730 000"/>
    <n v="730000"/>
    <s v="2 Bedroom Townhouse"/>
    <x v="2"/>
    <s v="Faerie Glen"/>
    <x v="0"/>
    <x v="3"/>
    <n v="1"/>
  </r>
  <r>
    <s v="R 985 000"/>
    <n v="985000"/>
    <s v="3 Bedroom Townhouse"/>
    <x v="2"/>
    <s v="La Montagne"/>
    <x v="0"/>
    <x v="1"/>
    <n v="1"/>
  </r>
  <r>
    <s v="R 2 499 000"/>
    <n v="2499000"/>
    <s v="3 Bedroom Townhouse"/>
    <x v="2"/>
    <s v="Boardwalk Villas"/>
    <x v="0"/>
    <x v="1"/>
    <n v="2"/>
  </r>
  <r>
    <s v="R 1 260 000"/>
    <n v="1260000"/>
    <s v="2 Bedroom Townhouse"/>
    <x v="2"/>
    <s v="Country View Estate"/>
    <x v="0"/>
    <x v="3"/>
    <s v="1,5"/>
  </r>
  <r>
    <s v="R 1 474 000"/>
    <n v="1474000"/>
    <s v="2 Bedroom Townhouse"/>
    <x v="2"/>
    <s v="Sinoville"/>
    <x v="1"/>
    <x v="3"/>
    <s v="2,5"/>
  </r>
  <r>
    <s v="R 899 000"/>
    <n v="899000"/>
    <s v="2 Bedroom Townhouse"/>
    <x v="2"/>
    <s v="Magalieskruin"/>
    <x v="1"/>
    <x v="3"/>
    <n v="1"/>
  </r>
  <r>
    <s v="R 1 950 000"/>
    <n v="1950000"/>
    <s v="3 Bedroom Townhouse"/>
    <x v="2"/>
    <s v="Willow Acres Ext 7"/>
    <x v="0"/>
    <x v="1"/>
    <n v="2"/>
  </r>
  <r>
    <s v="R 1 300 000"/>
    <n v="1300000"/>
    <s v="2 Bedroom Townhouse"/>
    <x v="2"/>
    <s v="Equestria"/>
    <x v="0"/>
    <x v="3"/>
    <n v="2"/>
  </r>
  <r>
    <s v="R 900 000"/>
    <n v="900000"/>
    <s v="3 Bedroom Townhouse"/>
    <x v="2"/>
    <s v="Magalieskruin"/>
    <x v="1"/>
    <x v="1"/>
    <n v="2"/>
  </r>
  <r>
    <s v="R 2 750 000"/>
    <n v="2750000"/>
    <s v="3 Bedroom Townhouse"/>
    <x v="2"/>
    <s v="Boschkop AH"/>
    <x v="4"/>
    <x v="1"/>
    <n v="2"/>
  </r>
  <r>
    <s v="R 1 425 000"/>
    <n v="1425000"/>
    <s v="3 Bedroom Townhouse"/>
    <x v="2"/>
    <s v="Sinoville"/>
    <x v="1"/>
    <x v="1"/>
    <n v="2"/>
  </r>
  <r>
    <s v="R 880 000"/>
    <n v="880000"/>
    <s v="2 Bedroom Townhouse"/>
    <x v="2"/>
    <s v="Queenswood"/>
    <x v="0"/>
    <x v="3"/>
    <n v="1"/>
  </r>
  <r>
    <s v="R 1 430 000"/>
    <n v="1430000"/>
    <s v="3 Bedroom Townhouse"/>
    <x v="2"/>
    <s v="Mooikloof Ridge"/>
    <x v="4"/>
    <x v="1"/>
    <n v="2"/>
  </r>
  <r>
    <s v="R 1 290 000"/>
    <n v="1290000"/>
    <s v="2 Bedroom Townhouse"/>
    <x v="2"/>
    <s v="Wingate Park"/>
    <x v="0"/>
    <x v="3"/>
    <n v="2"/>
  </r>
  <r>
    <s v="R 1 749 000"/>
    <n v="1749000"/>
    <s v="2 Bedroom Townhouse"/>
    <x v="2"/>
    <s v="Montana"/>
    <x v="1"/>
    <x v="3"/>
    <n v="2"/>
  </r>
  <r>
    <s v="R 1 194 000"/>
    <n v="1194000"/>
    <s v="2 Bedroom Townhouse"/>
    <x v="2"/>
    <s v="Doornpoort"/>
    <x v="1"/>
    <x v="3"/>
    <n v="2"/>
  </r>
  <r>
    <s v="R 1 089 000"/>
    <n v="1089000"/>
    <s v="2 Bedroom Townhouse"/>
    <x v="2"/>
    <s v="Montana"/>
    <x v="1"/>
    <x v="3"/>
    <n v="2"/>
  </r>
  <r>
    <s v="R 1 430 000"/>
    <n v="1430000"/>
    <s v="3 Bedroom Townhouse"/>
    <x v="2"/>
    <s v="Mooikloof Ridge"/>
    <x v="4"/>
    <x v="1"/>
    <n v="2"/>
  </r>
  <r>
    <s v="R 2 495 000"/>
    <n v="2495000"/>
    <s v="3 Bedroom Townhouse"/>
    <x v="2"/>
    <s v="Olympus AH"/>
    <x v="4"/>
    <x v="1"/>
    <n v="2"/>
  </r>
  <r>
    <s v="R 730 000"/>
    <n v="730000"/>
    <s v="2 Bedroom Townhouse"/>
    <x v="2"/>
    <s v="Florauna"/>
    <x v="1"/>
    <x v="3"/>
    <n v="2"/>
  </r>
  <r>
    <s v="R 2 795 000"/>
    <n v="2795000"/>
    <s v="3 Bedroom Townhouse"/>
    <x v="2"/>
    <s v="Boardwalk Meander"/>
    <x v="0"/>
    <x v="1"/>
    <s v="2,5"/>
  </r>
  <r>
    <s v="R 1 450 000"/>
    <n v="1450000"/>
    <s v="3 Bedroom Townhouse"/>
    <x v="2"/>
    <s v="Equestria"/>
    <x v="0"/>
    <x v="1"/>
    <n v="2"/>
  </r>
  <r>
    <s v="R 1 050 000"/>
    <n v="1050000"/>
    <s v="3 Bedroom Townhouse"/>
    <x v="2"/>
    <s v="Andeon"/>
    <x v="2"/>
    <x v="1"/>
    <n v="2"/>
  </r>
  <r>
    <s v="R 849 000"/>
    <n v="849000"/>
    <s v="3 Bedroom Townhouse"/>
    <x v="2"/>
    <s v="Montana Tuine"/>
    <x v="1"/>
    <x v="1"/>
    <n v="2"/>
  </r>
  <r>
    <s v="R 980 000"/>
    <n v="980000"/>
    <s v="2 Bedroom Townhouse"/>
    <x v="2"/>
    <s v="Willow Park Manor"/>
    <x v="0"/>
    <x v="3"/>
    <n v="2"/>
  </r>
  <r>
    <s v="R 860 000"/>
    <n v="860000"/>
    <s v="2 Bedroom Townhouse"/>
    <x v="2"/>
    <s v="Olympus AH"/>
    <x v="4"/>
    <x v="3"/>
    <n v="1"/>
  </r>
  <r>
    <s v="R 2 300 000"/>
    <n v="2300000"/>
    <s v="3 Bedroom Townhouse"/>
    <x v="2"/>
    <s v="Brooklyn"/>
    <x v="0"/>
    <x v="1"/>
    <s v="2,5"/>
  </r>
  <r>
    <s v="R 1 700 000"/>
    <n v="1700000"/>
    <s v="3 Bedroom Townhouse"/>
    <x v="2"/>
    <s v="Equestria"/>
    <x v="0"/>
    <x v="1"/>
    <n v="2"/>
  </r>
  <r>
    <s v="R 1 265 000"/>
    <n v="1265000"/>
    <s v="3 Bedroom Townhouse"/>
    <x v="2"/>
    <s v="Equestria"/>
    <x v="0"/>
    <x v="1"/>
    <n v="2"/>
  </r>
  <r>
    <s v="R 2 260 000"/>
    <n v="2260000"/>
    <s v="3 Bedroom Townhouse"/>
    <x v="2"/>
    <s v="Elarduspark"/>
    <x v="0"/>
    <x v="1"/>
    <n v="2"/>
  </r>
  <r>
    <s v="R 1 800 000"/>
    <n v="1800000"/>
    <s v="3 Bedroom Townhouse"/>
    <x v="2"/>
    <s v="Willow Acres Ext 7"/>
    <x v="0"/>
    <x v="1"/>
    <n v="2"/>
  </r>
  <r>
    <s v="R 1 050 000"/>
    <n v="1050000"/>
    <s v="3 Bedroom Townhouse"/>
    <x v="2"/>
    <s v="Claremont"/>
    <x v="2"/>
    <x v="1"/>
    <n v="2"/>
  </r>
  <r>
    <s v="R 950 000"/>
    <n v="950000"/>
    <s v="3 Bedroom Townhouse"/>
    <x v="2"/>
    <s v="Annlin"/>
    <x v="1"/>
    <x v="1"/>
    <n v="2"/>
  </r>
  <r>
    <s v="R 1 250 000"/>
    <n v="1250000"/>
    <s v="3 Bedroom Townhouse"/>
    <x v="2"/>
    <s v="Murrayfield"/>
    <x v="0"/>
    <x v="1"/>
    <n v="2"/>
  </r>
  <r>
    <s v="R 2 100 000"/>
    <n v="2100000"/>
    <s v="3 Bedroom Townhouse"/>
    <x v="2"/>
    <s v="Rietvlei Ridge Country Estate"/>
    <x v="4"/>
    <x v="1"/>
    <s v="3,5"/>
  </r>
  <r>
    <s v="R 495 000"/>
    <n v="495000"/>
    <s v="1 Bedroom Townhouse"/>
    <x v="2"/>
    <s v="Montana"/>
    <x v="1"/>
    <x v="7"/>
    <n v="1"/>
  </r>
  <r>
    <s v="R 680 000"/>
    <n v="680000"/>
    <s v="1 Bedroom Townhouse"/>
    <x v="2"/>
    <s v="Willow Park Manor"/>
    <x v="0"/>
    <x v="7"/>
    <n v="1"/>
  </r>
  <r>
    <s v="R 965 000"/>
    <n v="965000"/>
    <s v="2 Bedroom Townhouse"/>
    <x v="2"/>
    <s v="Meyerspark"/>
    <x v="0"/>
    <x v="3"/>
    <n v="1"/>
  </r>
  <r>
    <s v="R 1 615 000"/>
    <n v="1615000"/>
    <s v="2 Bedroom Townhouse"/>
    <x v="2"/>
    <s v="Pretoriuspark"/>
    <x v="0"/>
    <x v="3"/>
    <n v="2"/>
  </r>
  <r>
    <s v="R 1 615 000"/>
    <n v="1615000"/>
    <s v="2 Bedroom Townhouse"/>
    <x v="2"/>
    <s v="Pretoriuspark"/>
    <x v="0"/>
    <x v="3"/>
    <n v="2"/>
  </r>
  <r>
    <s v="R 1 750 000"/>
    <n v="1750000"/>
    <s v="3 Bedroom Townhouse"/>
    <x v="2"/>
    <s v="Equestria"/>
    <x v="0"/>
    <x v="1"/>
    <n v="2"/>
  </r>
  <r>
    <s v="R 2 650 000"/>
    <n v="2650000"/>
    <s v="3 Bedroom Townhouse"/>
    <x v="2"/>
    <s v="Lydiana"/>
    <x v="0"/>
    <x v="1"/>
    <s v="2,5"/>
  </r>
  <r>
    <s v="R 2 650 000"/>
    <n v="2650000"/>
    <s v="3 Bedroom Townhouse"/>
    <x v="2"/>
    <s v="Lydiana"/>
    <x v="0"/>
    <x v="1"/>
    <s v="2,5"/>
  </r>
  <r>
    <s v="R 2 150 000"/>
    <n v="2150000"/>
    <s v="3 Bedroom Townhouse"/>
    <x v="2"/>
    <s v="The Wilds"/>
    <x v="0"/>
    <x v="1"/>
    <n v="2"/>
  </r>
  <r>
    <s v="R 2 985 000"/>
    <n v="2985000"/>
    <s v="3 Bedroom Townhouse"/>
    <x v="2"/>
    <s v="Six Fountains Residential Estate"/>
    <x v="0"/>
    <x v="1"/>
    <n v="2"/>
  </r>
  <r>
    <s v="R 2 665 000"/>
    <n v="2665000"/>
    <s v="3 Bedroom Townhouse"/>
    <x v="2"/>
    <s v="Six Fountains Residential Estate"/>
    <x v="0"/>
    <x v="1"/>
    <n v="2"/>
  </r>
  <r>
    <s v="R 2 670 000"/>
    <n v="2670000"/>
    <s v="3 Bedroom Townhouse"/>
    <x v="2"/>
    <s v="Waterlake Farm Lifestyle Estate"/>
    <x v="4"/>
    <x v="1"/>
    <n v="2"/>
  </r>
  <r>
    <s v="R 1 550 000"/>
    <n v="1550000"/>
    <s v="2 Bedroom Townhouse"/>
    <x v="2"/>
    <s v="Garsfontein"/>
    <x v="0"/>
    <x v="3"/>
    <s v="1,5"/>
  </r>
  <r>
    <s v="R 900 000"/>
    <n v="900000"/>
    <s v="3 Bedroom Townhouse"/>
    <x v="2"/>
    <s v="Wonderboom"/>
    <x v="1"/>
    <x v="1"/>
    <s v="2,5"/>
  </r>
  <r>
    <s v="R 1 790 000"/>
    <n v="1790000"/>
    <s v="3 Bedroom Townhouse"/>
    <x v="2"/>
    <s v="Boardwalk Meander"/>
    <x v="0"/>
    <x v="1"/>
    <n v="2"/>
  </r>
  <r>
    <s v="R 1 400 000"/>
    <n v="1400000"/>
    <s v="3 Bedroom Townhouse"/>
    <x v="2"/>
    <s v="Equestria"/>
    <x v="0"/>
    <x v="1"/>
    <n v="2"/>
  </r>
  <r>
    <s v="R 1 890 000"/>
    <n v="1890000"/>
    <s v="3 Bedroom Townhouse"/>
    <x v="2"/>
    <s v="Boardwalk"/>
    <x v="0"/>
    <x v="1"/>
    <n v="3"/>
  </r>
  <r>
    <s v="R 1 495 000"/>
    <n v="1495000"/>
    <s v="3 Bedroom Townhouse"/>
    <x v="2"/>
    <s v="Montana Tuine"/>
    <x v="1"/>
    <x v="1"/>
    <s v="2,5"/>
  </r>
  <r>
    <s v="R 1 850 000"/>
    <n v="1850000"/>
    <s v="3 Bedroom Townhouse"/>
    <x v="2"/>
    <s v="Erasmus Park"/>
    <x v="0"/>
    <x v="1"/>
    <n v="2"/>
  </r>
  <r>
    <s v="R 930 000"/>
    <n v="930000"/>
    <s v="3 Bedroom Townhouse"/>
    <x v="2"/>
    <s v="Annlin"/>
    <x v="1"/>
    <x v="1"/>
    <n v="2"/>
  </r>
  <r>
    <s v="R 950 000"/>
    <n v="950000"/>
    <s v="2 Bedroom Townhouse"/>
    <x v="2"/>
    <s v="Willow Park Manor"/>
    <x v="0"/>
    <x v="3"/>
    <n v="2"/>
  </r>
  <r>
    <s v="R 1 295 000"/>
    <n v="1295000"/>
    <s v="2 Bedroom Townhouse"/>
    <x v="2"/>
    <s v="Equestria"/>
    <x v="0"/>
    <x v="3"/>
    <n v="2"/>
  </r>
  <r>
    <s v="R 1 790 000"/>
    <n v="1790000"/>
    <s v="3 Bedroom Townhouse"/>
    <x v="2"/>
    <s v="Boardwalk Meander"/>
    <x v="0"/>
    <x v="1"/>
    <n v="2"/>
  </r>
  <r>
    <s v="R 750 000"/>
    <n v="750000"/>
    <s v="2 Bedroom Townhouse"/>
    <x v="2"/>
    <s v="Willow Park Manor"/>
    <x v="0"/>
    <x v="3"/>
    <n v="1"/>
  </r>
  <r>
    <s v="R 1 479 000"/>
    <n v="1479000"/>
    <s v="2 Bedroom Townhouse"/>
    <x v="2"/>
    <s v="Annlin"/>
    <x v="1"/>
    <x v="3"/>
    <n v="2"/>
  </r>
  <r>
    <s v="R 1 130 000"/>
    <n v="1130000"/>
    <s v="3.5 Bedroom Townhouse"/>
    <x v="2"/>
    <s v="Florauna"/>
    <x v="1"/>
    <x v="29"/>
    <n v="2"/>
  </r>
  <r>
    <s v="R 795 000"/>
    <n v="795000"/>
    <s v="2 Bedroom Townhouse"/>
    <x v="2"/>
    <s v="Montana"/>
    <x v="1"/>
    <x v="3"/>
    <n v="1"/>
  </r>
  <r>
    <s v="R 1 160 000"/>
    <n v="1160000"/>
    <s v="2 Bedroom Townhouse"/>
    <x v="2"/>
    <s v="Kilner Park"/>
    <x v="1"/>
    <x v="3"/>
    <n v="1"/>
  </r>
  <r>
    <s v="R 1 195 000"/>
    <n v="1195000"/>
    <s v="3 Bedroom Townhouse"/>
    <x v="2"/>
    <s v="Die Wilgers"/>
    <x v="0"/>
    <x v="1"/>
    <n v="2"/>
  </r>
  <r>
    <s v="R 1 100 000"/>
    <n v="1100000"/>
    <s v="2 Bedroom Townhouse"/>
    <x v="2"/>
    <s v="Mooikloof Ridge"/>
    <x v="4"/>
    <x v="3"/>
    <n v="2"/>
  </r>
  <r>
    <s v="R 1 350 000"/>
    <n v="1350000"/>
    <s v="4 Bedroom Townhouse"/>
    <x v="2"/>
    <s v="Moreleta Park"/>
    <x v="0"/>
    <x v="0"/>
    <n v="1"/>
  </r>
  <r>
    <s v="R 1 585 000"/>
    <n v="1585000"/>
    <s v="3 Bedroom Townhouse"/>
    <x v="2"/>
    <s v="Moreleta Park"/>
    <x v="0"/>
    <x v="1"/>
    <n v="2"/>
  </r>
  <r>
    <s v="R 1 100 000"/>
    <n v="1100000"/>
    <s v="2 Bedroom Townhouse"/>
    <x v="2"/>
    <s v="Mooikloof Ridge"/>
    <x v="4"/>
    <x v="3"/>
    <n v="2"/>
  </r>
  <r>
    <s v="R 1 800 000"/>
    <n v="1800000"/>
    <s v="3 Bedroom Townhouse"/>
    <x v="2"/>
    <s v="Derdepoort"/>
    <x v="4"/>
    <x v="1"/>
    <n v="2"/>
  </r>
  <r>
    <s v="R 2 350 000"/>
    <n v="2350000"/>
    <s v="2 Bedroom Townhouse"/>
    <x v="2"/>
    <s v="Lynnwood Manor"/>
    <x v="0"/>
    <x v="3"/>
    <n v="2"/>
  </r>
  <r>
    <s v="R 985 000"/>
    <n v="985000"/>
    <s v="2 Bedroom Townhouse"/>
    <x v="2"/>
    <s v="Montana"/>
    <x v="1"/>
    <x v="3"/>
    <s v="2,5"/>
  </r>
  <r>
    <s v="R 975 000"/>
    <n v="975000"/>
    <s v="2 Bedroom Townhouse"/>
    <x v="2"/>
    <s v="Annlin"/>
    <x v="1"/>
    <x v="3"/>
    <s v="1,5"/>
  </r>
  <r>
    <s v="R 1 195 000"/>
    <n v="1195000"/>
    <s v="3 Bedroom Townhouse"/>
    <x v="2"/>
    <s v="Annlin"/>
    <x v="1"/>
    <x v="1"/>
    <n v="1"/>
  </r>
  <r>
    <s v="R 919 000"/>
    <n v="919000"/>
    <s v="2 Bedroom Townhouse"/>
    <x v="2"/>
    <s v="Equestria"/>
    <x v="0"/>
    <x v="3"/>
    <n v="2"/>
  </r>
  <r>
    <s v="R 1 150 000"/>
    <n v="1150000"/>
    <s v="3 Bedroom Townhouse"/>
    <x v="2"/>
    <s v="Elarduspark"/>
    <x v="0"/>
    <x v="1"/>
    <n v="2"/>
  </r>
  <r>
    <s v="R 850 000"/>
    <n v="850000"/>
    <s v="2 Bedroom Townhouse"/>
    <x v="2"/>
    <s v="Doornpoort"/>
    <x v="1"/>
    <x v="3"/>
    <n v="1"/>
  </r>
  <r>
    <s v="R 2 250 000"/>
    <n v="2250000"/>
    <s v="3 Bedroom Townhouse"/>
    <x v="2"/>
    <s v="Boardwalk Meander"/>
    <x v="0"/>
    <x v="1"/>
    <n v="2"/>
  </r>
  <r>
    <s v="R 750 000"/>
    <n v="750000"/>
    <s v="2 Bedroom Townhouse"/>
    <x v="2"/>
    <s v="Doornpoort"/>
    <x v="1"/>
    <x v="3"/>
    <n v="1"/>
  </r>
  <r>
    <s v="R 1 099 000"/>
    <n v="1099000"/>
    <s v="2 Bedroom Townhouse"/>
    <x v="2"/>
    <s v="Montana"/>
    <x v="1"/>
    <x v="3"/>
    <n v="1"/>
  </r>
  <r>
    <s v="R 1 150 000"/>
    <n v="1150000"/>
    <s v="2 Bedroom Townhouse"/>
    <x v="2"/>
    <s v="Mooikloof Ridge"/>
    <x v="4"/>
    <x v="3"/>
    <n v="2"/>
  </r>
  <r>
    <s v="R 1 200 000"/>
    <n v="1200000"/>
    <s v="3 Bedroom Townhouse"/>
    <x v="2"/>
    <s v="Lynnwood Ridge"/>
    <x v="0"/>
    <x v="1"/>
    <s v="1,5"/>
  </r>
  <r>
    <s v="R 1 550 000"/>
    <n v="1550000"/>
    <s v="3 Bedroom Townhouse"/>
    <x v="2"/>
    <s v="Mooikloof Ridge"/>
    <x v="4"/>
    <x v="1"/>
    <n v="2"/>
  </r>
  <r>
    <s v="R 1 059 000"/>
    <n v="1059000"/>
    <s v="3 Bedroom Townhouse"/>
    <x v="2"/>
    <s v="Annlin"/>
    <x v="1"/>
    <x v="1"/>
    <s v="2,5"/>
  </r>
  <r>
    <s v="R 1 059 000"/>
    <n v="1059000"/>
    <s v="3 Bedroom Townhouse"/>
    <x v="2"/>
    <s v="Annlin"/>
    <x v="1"/>
    <x v="1"/>
    <s v="2,5"/>
  </r>
  <r>
    <s v="R 1 450 000"/>
    <n v="1450000"/>
    <s v="3 Bedroom Townhouse"/>
    <x v="2"/>
    <s v="Mooikloof Ridge"/>
    <x v="4"/>
    <x v="1"/>
    <n v="2"/>
  </r>
  <r>
    <s v="R 1 969 380"/>
    <n v="1969380"/>
    <s v="3 Bedroom Townhouse"/>
    <x v="2"/>
    <s v="Montana"/>
    <x v="1"/>
    <x v="1"/>
    <n v="2"/>
  </r>
  <r>
    <s v="R 2 257 500"/>
    <n v="2257500"/>
    <s v="3 Bedroom Townhouse"/>
    <x v="2"/>
    <s v="Montana"/>
    <x v="1"/>
    <x v="1"/>
    <n v="2"/>
  </r>
  <r>
    <s v="R 2 399 000"/>
    <n v="2399000"/>
    <s v="3 Bedroom Townhouse"/>
    <x v="2"/>
    <s v="Equestria"/>
    <x v="0"/>
    <x v="1"/>
    <n v="3"/>
  </r>
  <r>
    <s v="R 1 999 000"/>
    <n v="1999000"/>
    <s v="3 Bedroom Townhouse"/>
    <x v="2"/>
    <s v="Montana"/>
    <x v="1"/>
    <x v="1"/>
    <n v="2"/>
  </r>
  <r>
    <s v="R 1 998 000"/>
    <n v="1998000"/>
    <s v="3 Bedroom Townhouse"/>
    <x v="2"/>
    <s v="Montana"/>
    <x v="1"/>
    <x v="1"/>
    <n v="2"/>
  </r>
  <r>
    <s v="R 795 000"/>
    <n v="795000"/>
    <s v="2 Bedroom Townhouse"/>
    <x v="2"/>
    <s v="Moreleta Park"/>
    <x v="0"/>
    <x v="3"/>
    <n v="1"/>
  </r>
  <r>
    <s v="R 1 495 000"/>
    <n v="1495000"/>
    <s v="3 Bedroom Townhouse"/>
    <x v="2"/>
    <s v="Pretoriuspark"/>
    <x v="0"/>
    <x v="1"/>
    <n v="3"/>
  </r>
  <r>
    <s v="R 1 495 000"/>
    <n v="1495000"/>
    <s v="3 Bedroom Townhouse"/>
    <x v="2"/>
    <s v="Pretoriuspark"/>
    <x v="0"/>
    <x v="1"/>
    <n v="3"/>
  </r>
  <r>
    <s v="R 2 805 000"/>
    <n v="2805000"/>
    <s v="3 Bedroom Townhouse"/>
    <x v="2"/>
    <s v="Six Fountains Residential Estate"/>
    <x v="0"/>
    <x v="1"/>
    <n v="2"/>
  </r>
  <r>
    <s v="R 780 000"/>
    <n v="780000"/>
    <s v="2 Bedroom Townhouse"/>
    <x v="2"/>
    <s v="Rietfontein"/>
    <x v="1"/>
    <x v="3"/>
    <n v="1"/>
  </r>
  <r>
    <s v="R 1 060 000"/>
    <n v="1060000"/>
    <s v="2 Bedroom Townhouse"/>
    <x v="2"/>
    <s v="Ashlea Gardens"/>
    <x v="0"/>
    <x v="3"/>
    <n v="1"/>
  </r>
  <r>
    <s v="R 2 000 000"/>
    <n v="2000000"/>
    <s v="3 Bedroom Townhouse"/>
    <x v="2"/>
    <s v="Moreleta Park"/>
    <x v="0"/>
    <x v="1"/>
    <s v="2,5"/>
  </r>
  <r>
    <s v="R 2 300 000"/>
    <n v="2300000"/>
    <s v="2 Bedroom Townhouse"/>
    <x v="2"/>
    <s v="Maroelana"/>
    <x v="0"/>
    <x v="3"/>
    <s v="2,5"/>
  </r>
  <r>
    <s v="R 1 378 000"/>
    <n v="1378000"/>
    <s v="3 Bedroom Townhouse"/>
    <x v="2"/>
    <s v="Pretoria West"/>
    <x v="2"/>
    <x v="1"/>
    <n v="3"/>
  </r>
  <r>
    <s v="R 899 000"/>
    <n v="899000"/>
    <s v="2 Bedroom Townhouse"/>
    <x v="2"/>
    <s v="Annlin"/>
    <x v="1"/>
    <x v="3"/>
    <n v="1"/>
  </r>
  <r>
    <s v="R 780 000"/>
    <n v="780000"/>
    <s v="3 Bedroom Townhouse"/>
    <x v="2"/>
    <s v="Magalieskruin"/>
    <x v="1"/>
    <x v="1"/>
    <n v="2"/>
  </r>
  <r>
    <s v="R 950 000"/>
    <n v="950000"/>
    <s v="2 Bedroom Townhouse"/>
    <x v="2"/>
    <s v="Erasmuskloof"/>
    <x v="0"/>
    <x v="3"/>
    <n v="2"/>
  </r>
  <r>
    <s v="R 1 399 000"/>
    <n v="1399000"/>
    <s v="4 Bedroom Townhouse"/>
    <x v="2"/>
    <s v="Andeon"/>
    <x v="2"/>
    <x v="0"/>
    <n v="4"/>
  </r>
  <r>
    <s v="R 650 000"/>
    <n v="650000"/>
    <s v="2 Bedroom Townhouse"/>
    <x v="2"/>
    <s v="Villieria"/>
    <x v="1"/>
    <x v="3"/>
    <n v="1"/>
  </r>
  <r>
    <s v="R 1 420 000"/>
    <n v="1420000"/>
    <s v="3 Bedroom Townhouse"/>
    <x v="2"/>
    <s v="Equestria"/>
    <x v="0"/>
    <x v="1"/>
    <n v="2"/>
  </r>
  <r>
    <s v="R 1 749 000"/>
    <n v="1749000"/>
    <s v="5 Bedroom Townhouse"/>
    <x v="2"/>
    <s v="Arcadia"/>
    <x v="5"/>
    <x v="2"/>
    <s v="2,5"/>
  </r>
  <r>
    <s v="R 4 250 000"/>
    <n v="4250000"/>
    <s v="4 Bedroom Townhouse"/>
    <x v="2"/>
    <s v="Six Fountains Residential Estate"/>
    <x v="0"/>
    <x v="0"/>
    <n v="2"/>
  </r>
  <r>
    <s v="R 995 000"/>
    <n v="995000"/>
    <s v="2 Bedroom Townhouse"/>
    <x v="2"/>
    <s v="Val De Grace"/>
    <x v="0"/>
    <x v="3"/>
    <n v="1"/>
  </r>
  <r>
    <s v="R 1 349 000"/>
    <n v="1349000"/>
    <s v="2 Bedroom Townhouse"/>
    <x v="2"/>
    <s v="Willow Park Manor"/>
    <x v="0"/>
    <x v="3"/>
    <n v="2"/>
  </r>
  <r>
    <s v="R 899 000"/>
    <n v="899000"/>
    <s v="2 Bedroom Townhouse"/>
    <x v="2"/>
    <s v="Annlin"/>
    <x v="1"/>
    <x v="3"/>
    <n v="1"/>
  </r>
  <r>
    <s v="R 685 000"/>
    <n v="685000"/>
    <s v="2 Bedroom Townhouse"/>
    <x v="2"/>
    <s v="Mooikloof Ridge"/>
    <x v="4"/>
    <x v="3"/>
    <n v="1"/>
  </r>
  <r>
    <s v="R 940 000"/>
    <n v="940000"/>
    <s v="2 Bedroom Townhouse"/>
    <x v="2"/>
    <s v="Annlin"/>
    <x v="1"/>
    <x v="3"/>
    <s v="1,5"/>
  </r>
  <r>
    <s v="R 1 650 000"/>
    <n v="1650000"/>
    <s v="3 Bedroom Townhouse"/>
    <x v="2"/>
    <s v="Menlyn"/>
    <x v="0"/>
    <x v="1"/>
    <n v="2"/>
  </r>
  <r>
    <s v="R 1 195 000"/>
    <n v="1195000"/>
    <s v="2 Bedroom Townhouse"/>
    <x v="2"/>
    <s v="Mooikloof Ridge"/>
    <x v="4"/>
    <x v="3"/>
    <n v="2"/>
  </r>
  <r>
    <s v="R 1 089 000"/>
    <n v="1089000"/>
    <s v="3 Bedroom Townhouse"/>
    <x v="2"/>
    <s v="Montana"/>
    <x v="1"/>
    <x v="1"/>
    <n v="2"/>
  </r>
  <r>
    <s v="R 1 360 000"/>
    <n v="1360000"/>
    <s v="2 Bedroom Townhouse"/>
    <x v="2"/>
    <s v="Montana"/>
    <x v="1"/>
    <x v="3"/>
    <n v="2"/>
  </r>
  <r>
    <s v="R 2 000 000"/>
    <n v="2000000"/>
    <s v="3 Bedroom Townhouse"/>
    <x v="2"/>
    <s v="Constantia Park"/>
    <x v="0"/>
    <x v="1"/>
    <n v="2"/>
  </r>
  <r>
    <s v="R 2 800 000"/>
    <n v="2800000"/>
    <s v="4 Bedroom Townhouse"/>
    <x v="2"/>
    <s v="Woodhill Golf Estate"/>
    <x v="0"/>
    <x v="0"/>
    <n v="2"/>
  </r>
  <r>
    <s v="R 2 050 000"/>
    <n v="2050000"/>
    <s v="3 Bedroom Townhouse"/>
    <x v="2"/>
    <s v="Silver Lakes"/>
    <x v="0"/>
    <x v="1"/>
    <n v="2"/>
  </r>
  <r>
    <s v="R 1 150 000"/>
    <n v="1150000"/>
    <s v="2 Bedroom Townhouse"/>
    <x v="2"/>
    <s v="Oukraal Estate"/>
    <x v="0"/>
    <x v="3"/>
    <n v="2"/>
  </r>
  <r>
    <s v="R 755 000"/>
    <n v="755000"/>
    <s v="3 Bedroom Townhouse"/>
    <x v="2"/>
    <s v="Kilner Park"/>
    <x v="1"/>
    <x v="1"/>
    <s v="1,5"/>
  </r>
  <r>
    <s v="R 660 000"/>
    <n v="660000"/>
    <s v="3 Bedroom Townhouse"/>
    <x v="2"/>
    <s v="Philip Nel Park"/>
    <x v="2"/>
    <x v="1"/>
    <n v="1"/>
  </r>
  <r>
    <s v="R 1 255 000"/>
    <n v="1255000"/>
    <s v="2 Bedroom Townhouse"/>
    <x v="2"/>
    <s v="Bronberg"/>
    <x v="0"/>
    <x v="3"/>
    <n v="1"/>
  </r>
  <r>
    <s v="R 1 040 000"/>
    <n v="1040000"/>
    <s v="2 Bedroom Townhouse"/>
    <x v="2"/>
    <s v="Wonderboom"/>
    <x v="1"/>
    <x v="3"/>
    <n v="1"/>
  </r>
  <r>
    <s v="R 2 000 000"/>
    <n v="2000000"/>
    <s v="2 Bedroom Townhouse"/>
    <x v="2"/>
    <s v="Lynnwood"/>
    <x v="0"/>
    <x v="3"/>
    <n v="2"/>
  </r>
  <r>
    <s v="R 860 000"/>
    <n v="860000"/>
    <s v="2 Bedroom Townhouse"/>
    <x v="2"/>
    <s v="Moreleta Park"/>
    <x v="0"/>
    <x v="3"/>
    <n v="2"/>
  </r>
  <r>
    <s v="R 1 795 000"/>
    <n v="1795000"/>
    <s v="3 Bedroom Townhouse"/>
    <x v="2"/>
    <s v="Garsfontein"/>
    <x v="0"/>
    <x v="1"/>
    <n v="2"/>
  </r>
  <r>
    <s v="R 1 150 000"/>
    <n v="1150000"/>
    <s v="2 Bedroom Townhouse"/>
    <x v="2"/>
    <s v="Oukraal Estate"/>
    <x v="0"/>
    <x v="3"/>
    <n v="2"/>
  </r>
  <r>
    <s v="R 2 050 000"/>
    <n v="2050000"/>
    <s v="2 Bedroom Townhouse"/>
    <x v="2"/>
    <s v="Brooklyn"/>
    <x v="0"/>
    <x v="3"/>
    <n v="2"/>
  </r>
  <r>
    <s v="R 1 500 000"/>
    <n v="1500000"/>
    <s v="3 Bedroom Townhouse"/>
    <x v="2"/>
    <s v="La Montagne"/>
    <x v="0"/>
    <x v="1"/>
    <n v="3"/>
  </r>
  <r>
    <s v="R 2 874 999"/>
    <n v="2874999"/>
    <s v="3 Bedroom Townhouse"/>
    <x v="2"/>
    <s v="Six Fountains Residential Estate"/>
    <x v="0"/>
    <x v="1"/>
    <n v="2"/>
  </r>
  <r>
    <s v="R 1 749 000"/>
    <n v="1749000"/>
    <s v="2 Bedroom Townhouse"/>
    <x v="2"/>
    <s v="Montana"/>
    <x v="1"/>
    <x v="3"/>
    <n v="2"/>
  </r>
  <r>
    <s v="R 4 750 000"/>
    <n v="4750000"/>
    <s v="3 Bedroom Townhouse"/>
    <x v="2"/>
    <s v="Boardwalk Meander"/>
    <x v="0"/>
    <x v="1"/>
    <n v="2"/>
  </r>
  <r>
    <s v="R 1 990 000"/>
    <n v="1990000"/>
    <s v="3 Bedroom Townhouse"/>
    <x v="2"/>
    <s v="Annlin"/>
    <x v="1"/>
    <x v="1"/>
    <s v="2,5"/>
  </r>
  <r>
    <s v="R 999 000"/>
    <n v="999000"/>
    <s v="2 Bedroom Townhouse"/>
    <x v="2"/>
    <s v="Montana"/>
    <x v="1"/>
    <x v="3"/>
    <n v="2"/>
  </r>
  <r>
    <s v="R 699 000"/>
    <n v="699000"/>
    <s v="2 Bedroom Townhouse"/>
    <x v="2"/>
    <s v="Kilner Park"/>
    <x v="1"/>
    <x v="3"/>
    <n v="1"/>
  </r>
  <r>
    <s v="R 939 000"/>
    <n v="939000"/>
    <s v="2 Bedroom Townhouse"/>
    <x v="2"/>
    <s v="Montana"/>
    <x v="1"/>
    <x v="3"/>
    <n v="1"/>
  </r>
  <r>
    <s v="R 2 599 000"/>
    <n v="2599000"/>
    <s v="4 Bedroom Townhouse"/>
    <x v="2"/>
    <s v="Die Wilgers"/>
    <x v="0"/>
    <x v="0"/>
    <n v="3"/>
  </r>
  <r>
    <s v="R 1 100 000"/>
    <n v="1100000"/>
    <s v="3 Bedroom Townhouse"/>
    <x v="2"/>
    <s v="Meyerspark"/>
    <x v="0"/>
    <x v="1"/>
    <n v="2"/>
  </r>
  <r>
    <s v="R 1 399 000"/>
    <n v="1399000"/>
    <s v="2 Bedroom Townhouse"/>
    <x v="2"/>
    <s v="Annlin"/>
    <x v="1"/>
    <x v="3"/>
    <n v="2"/>
  </r>
  <r>
    <s v="R 1 650 000"/>
    <n v="1650000"/>
    <s v="3 Bedroom Townhouse"/>
    <x v="2"/>
    <s v="Willow Park Manor"/>
    <x v="0"/>
    <x v="1"/>
    <s v="2,5"/>
  </r>
  <r>
    <s v="R 950 000"/>
    <n v="950000"/>
    <s v="3 Bedroom Townhouse"/>
    <x v="2"/>
    <s v="Andeon"/>
    <x v="2"/>
    <x v="1"/>
    <n v="1"/>
  </r>
  <r>
    <s v="R 1 190 000"/>
    <n v="1190000"/>
    <s v="2 Bedroom Townhouse"/>
    <x v="2"/>
    <s v="Silver Lakes"/>
    <x v="0"/>
    <x v="3"/>
    <n v="2"/>
  </r>
  <r>
    <s v="R 799 999"/>
    <n v="799999"/>
    <s v="3 Bedroom Townhouse"/>
    <x v="2"/>
    <s v="Silverton"/>
    <x v="0"/>
    <x v="1"/>
    <n v="2"/>
  </r>
  <r>
    <s v="R 1 390 000"/>
    <n v="1390000"/>
    <s v="2 Bedroom Townhouse"/>
    <x v="2"/>
    <s v="Wapadrand"/>
    <x v="0"/>
    <x v="3"/>
    <n v="2"/>
  </r>
  <r>
    <s v="R 799 999"/>
    <n v="799999"/>
    <s v="3 Bedroom Townhouse"/>
    <x v="2"/>
    <s v="Silverton"/>
    <x v="0"/>
    <x v="1"/>
    <n v="2"/>
  </r>
  <r>
    <s v="R 989 000"/>
    <n v="989000"/>
    <s v="3 Bedroom Townhouse"/>
    <x v="2"/>
    <s v="Montana"/>
    <x v="1"/>
    <x v="1"/>
    <n v="1"/>
  </r>
  <r>
    <s v="R 1 750 000"/>
    <n v="1750000"/>
    <s v="3 Bedroom Townhouse"/>
    <x v="2"/>
    <s v="Moreleta Park"/>
    <x v="0"/>
    <x v="1"/>
    <n v="2"/>
  </r>
  <r>
    <s v="R 850 000"/>
    <n v="850000"/>
    <s v="3 Bedroom Townhouse"/>
    <x v="2"/>
    <s v="Andeon"/>
    <x v="2"/>
    <x v="1"/>
    <n v="1"/>
  </r>
  <r>
    <s v="R 990 000"/>
    <n v="990000"/>
    <s v="2 Bedroom Townhouse"/>
    <x v="2"/>
    <s v="Annlin"/>
    <x v="1"/>
    <x v="3"/>
    <n v="1"/>
  </r>
  <r>
    <s v="R 1 299 000"/>
    <n v="1299000"/>
    <s v="2 Bedroom Townhouse"/>
    <x v="2"/>
    <s v="Annlin"/>
    <x v="1"/>
    <x v="3"/>
    <n v="2"/>
  </r>
  <r>
    <s v="R 1 680 000"/>
    <n v="1680000"/>
    <s v="2 Bedroom Townhouse"/>
    <x v="2"/>
    <s v="Boardwalk Meander"/>
    <x v="0"/>
    <x v="3"/>
    <n v="2"/>
  </r>
  <r>
    <s v="R 1 420 000"/>
    <n v="1420000"/>
    <s v="3 Bedroom Townhouse"/>
    <x v="2"/>
    <s v="Pretoriuspark"/>
    <x v="0"/>
    <x v="1"/>
    <n v="3"/>
  </r>
  <r>
    <s v="R 1 395 000"/>
    <n v="1395000"/>
    <s v="3 Bedroom Townhouse"/>
    <x v="2"/>
    <s v="Equestria"/>
    <x v="0"/>
    <x v="1"/>
    <n v="2"/>
  </r>
  <r>
    <s v="R 2 450 000"/>
    <n v="2450000"/>
    <s v="2 Bedroom Townhouse"/>
    <x v="2"/>
    <s v="Waterkloof"/>
    <x v="0"/>
    <x v="3"/>
    <n v="2"/>
  </r>
  <r>
    <s v="R 1 420 000"/>
    <n v="1420000"/>
    <s v="3 Bedroom Townhouse"/>
    <x v="2"/>
    <s v="Pretoriuspark"/>
    <x v="0"/>
    <x v="1"/>
    <n v="2"/>
  </r>
  <r>
    <s v="R 1 870 000"/>
    <n v="1870000"/>
    <s v="3 Bedroom Townhouse"/>
    <x v="2"/>
    <s v="Olympus AH"/>
    <x v="4"/>
    <x v="1"/>
    <s v="2,5"/>
  </r>
  <r>
    <s v="R 1 695 000"/>
    <n v="1695000"/>
    <s v="3 Bedroom Townhouse"/>
    <x v="2"/>
    <s v="Menlo Park"/>
    <x v="0"/>
    <x v="1"/>
    <s v="2,5"/>
  </r>
  <r>
    <s v="R 1 650 000"/>
    <n v="1650000"/>
    <s v="3 Bedroom Townhouse"/>
    <x v="2"/>
    <s v="Moreleta Park"/>
    <x v="0"/>
    <x v="1"/>
    <n v="2"/>
  </r>
  <r>
    <s v="R 949 000"/>
    <n v="949000"/>
    <s v="2 Bedroom Townhouse"/>
    <x v="2"/>
    <s v="Montana"/>
    <x v="1"/>
    <x v="3"/>
    <n v="1"/>
  </r>
  <r>
    <s v="R 2 850 000"/>
    <n v="2850000"/>
    <s v="3 Bedroom Townhouse"/>
    <x v="2"/>
    <s v="Boschkop AH"/>
    <x v="4"/>
    <x v="1"/>
    <n v="2"/>
  </r>
  <r>
    <s v="R 2 805 000"/>
    <n v="2805000"/>
    <s v="3 Bedroom Townhouse"/>
    <x v="2"/>
    <s v="Six Fountains Residential Estate"/>
    <x v="0"/>
    <x v="1"/>
    <s v="2,5"/>
  </r>
  <r>
    <s v="R 1 195 000"/>
    <n v="1195000"/>
    <s v="2 Bedroom Townhouse"/>
    <x v="2"/>
    <s v="Faerie Glen"/>
    <x v="0"/>
    <x v="3"/>
    <n v="1"/>
  </r>
  <r>
    <s v="R 2 335 000"/>
    <n v="2335000"/>
    <s v="3 Bedroom Townhouse"/>
    <x v="2"/>
    <s v="Olympus AH"/>
    <x v="4"/>
    <x v="1"/>
    <n v="2"/>
  </r>
  <r>
    <s v="R 1 870 000"/>
    <n v="1870000"/>
    <s v="3 Bedroom Townhouse"/>
    <x v="2"/>
    <s v="Olympus AH"/>
    <x v="4"/>
    <x v="1"/>
    <s v="2,5"/>
  </r>
  <r>
    <s v="R 1 059 500"/>
    <n v="1059500"/>
    <s v="2 Bedroom Townhouse"/>
    <x v="2"/>
    <s v="Die Wilgers"/>
    <x v="0"/>
    <x v="3"/>
    <n v="1"/>
  </r>
  <r>
    <s v="R 1 475 000"/>
    <n v="1475000"/>
    <s v="2 Bedroom Townhouse"/>
    <x v="2"/>
    <s v="Equestria"/>
    <x v="0"/>
    <x v="3"/>
    <n v="1"/>
  </r>
  <r>
    <s v="R 1 575 000"/>
    <n v="1575000"/>
    <s v="2 Bedroom Townhouse"/>
    <x v="2"/>
    <s v="Boardwalk Meander"/>
    <x v="0"/>
    <x v="3"/>
    <n v="2"/>
  </r>
  <r>
    <s v="R 1 499 000"/>
    <n v="1499000"/>
    <s v="2 Bedroom Townhouse"/>
    <x v="2"/>
    <s v="Sinoville"/>
    <x v="1"/>
    <x v="3"/>
    <n v="2"/>
  </r>
  <r>
    <s v="R 1 490 000"/>
    <n v="1490000"/>
    <s v="2 Bedroom Townhouse"/>
    <x v="2"/>
    <s v="Die Wilgers"/>
    <x v="0"/>
    <x v="3"/>
    <n v="2"/>
  </r>
  <r>
    <s v="R 1 095 000"/>
    <n v="1095000"/>
    <s v="4 Bedroom Townhouse"/>
    <x v="2"/>
    <s v="Wonderboom"/>
    <x v="1"/>
    <x v="0"/>
    <s v="3,5"/>
  </r>
  <r>
    <s v="R 2 900 000"/>
    <n v="2900000"/>
    <s v="3 Bedroom Townhouse"/>
    <x v="2"/>
    <s v="Lynnwood"/>
    <x v="0"/>
    <x v="1"/>
    <n v="2"/>
  </r>
  <r>
    <s v="R 1 895 000"/>
    <n v="1895000"/>
    <s v="4 Bedroom Townhouse"/>
    <x v="2"/>
    <s v="Equestria"/>
    <x v="0"/>
    <x v="0"/>
    <s v="2,5"/>
  </r>
  <r>
    <s v="R 2 805 000"/>
    <n v="2805000"/>
    <s v="3 Bedroom Townhouse"/>
    <x v="2"/>
    <s v="Six Fountains Residential Estate"/>
    <x v="0"/>
    <x v="1"/>
    <n v="2"/>
  </r>
  <r>
    <s v="R 1 495 000"/>
    <n v="1495000"/>
    <s v="3 Bedroom Townhouse"/>
    <x v="2"/>
    <s v="Equestria"/>
    <x v="0"/>
    <x v="1"/>
    <n v="2"/>
  </r>
  <r>
    <s v="R 995 000"/>
    <n v="995000"/>
    <s v="3 Bedroom Townhouse"/>
    <x v="2"/>
    <s v="La Montagne"/>
    <x v="0"/>
    <x v="1"/>
    <s v="2,5"/>
  </r>
  <r>
    <s v="R 1 500 000"/>
    <n v="1500000"/>
    <s v="2 Bedroom Townhouse"/>
    <x v="2"/>
    <s v="Newlands"/>
    <x v="0"/>
    <x v="3"/>
    <n v="1"/>
  </r>
  <r>
    <s v="R 715 000"/>
    <n v="715000"/>
    <s v="2 Bedroom Townhouse"/>
    <x v="2"/>
    <s v="Pretoria West"/>
    <x v="2"/>
    <x v="3"/>
    <n v="1"/>
  </r>
  <r>
    <s v="R 1 250 000"/>
    <n v="1250000"/>
    <s v="3 Bedroom Townhouse"/>
    <x v="2"/>
    <s v="Murrayfield"/>
    <x v="0"/>
    <x v="1"/>
    <n v="2"/>
  </r>
  <r>
    <s v="R 3 100 000"/>
    <n v="3100000"/>
    <s v="3 Bedroom Townhouse"/>
    <x v="2"/>
    <s v="Lombardy Estate"/>
    <x v="0"/>
    <x v="1"/>
    <n v="3"/>
  </r>
  <r>
    <s v="R 1 620 000"/>
    <n v="1620000"/>
    <s v="3 Bedroom Townhouse"/>
    <x v="2"/>
    <s v="Montana"/>
    <x v="1"/>
    <x v="1"/>
    <n v="2"/>
  </r>
  <r>
    <s v="R 1 370 000"/>
    <n v="1370000"/>
    <s v="3 Bedroom Townhouse"/>
    <x v="2"/>
    <s v="Montana"/>
    <x v="1"/>
    <x v="1"/>
    <n v="2"/>
  </r>
  <r>
    <s v="R 2 125 000"/>
    <n v="2125000"/>
    <s v="2 Bedroom Townhouse"/>
    <x v="2"/>
    <s v="Waterlake Farm Lifestyle Estate"/>
    <x v="4"/>
    <x v="3"/>
    <n v="2"/>
  </r>
  <r>
    <s v="R 925 000"/>
    <n v="925000"/>
    <s v="2 Bedroom Townhouse"/>
    <x v="2"/>
    <s v="Annlin"/>
    <x v="1"/>
    <x v="3"/>
    <n v="2"/>
  </r>
  <r>
    <s v="R 799 000"/>
    <n v="799000"/>
    <s v="2 Bedroom Townhouse"/>
    <x v="2"/>
    <s v="Waverley"/>
    <x v="1"/>
    <x v="3"/>
    <s v="1,5"/>
  </r>
  <r>
    <s v="R 1 199 000"/>
    <n v="1199000"/>
    <s v="2 Bedroom Townhouse"/>
    <x v="2"/>
    <s v="The Wilds"/>
    <x v="0"/>
    <x v="3"/>
    <n v="2"/>
  </r>
  <r>
    <s v="R 1 450 000"/>
    <n v="1450000"/>
    <s v="3 Bedroom Townhouse"/>
    <x v="2"/>
    <s v="Die Wilgers"/>
    <x v="0"/>
    <x v="1"/>
    <n v="2"/>
  </r>
  <r>
    <s v="R 1 095 000"/>
    <n v="1095000"/>
    <s v="3 Bedroom Townhouse"/>
    <x v="2"/>
    <s v="Wonderboom"/>
    <x v="1"/>
    <x v="1"/>
    <n v="2"/>
  </r>
  <r>
    <s v="R 889 000"/>
    <n v="889000"/>
    <s v="2 Bedroom Townhouse"/>
    <x v="2"/>
    <s v="Montana"/>
    <x v="1"/>
    <x v="3"/>
    <n v="1"/>
  </r>
  <r>
    <s v="R 1 935 000"/>
    <n v="1935000"/>
    <s v="2 Bedroom Townhouse"/>
    <x v="2"/>
    <s v="Waterkloof Glen"/>
    <x v="0"/>
    <x v="3"/>
    <n v="2"/>
  </r>
  <r>
    <s v="R 920 000"/>
    <n v="920000"/>
    <s v="3 Bedroom Townhouse"/>
    <x v="2"/>
    <s v="Annlin"/>
    <x v="1"/>
    <x v="1"/>
    <s v="1,5"/>
  </r>
  <r>
    <s v="R 845 000"/>
    <n v="845000"/>
    <s v="3 Bedroom Townhouse"/>
    <x v="2"/>
    <s v="Andeon"/>
    <x v="2"/>
    <x v="1"/>
    <n v="2"/>
  </r>
  <r>
    <s v="R 1 300 000"/>
    <n v="1300000"/>
    <s v="3 Bedroom Townhouse"/>
    <x v="2"/>
    <s v="Mooikloof Ridge"/>
    <x v="4"/>
    <x v="1"/>
    <n v="2"/>
  </r>
  <r>
    <s v="R 2 850 000"/>
    <n v="2850000"/>
    <s v="3 Bedroom Townhouse"/>
    <x v="2"/>
    <s v="Waterlake Farm Lifestyle Estate"/>
    <x v="4"/>
    <x v="1"/>
    <n v="2"/>
  </r>
  <r>
    <s v="R 1 050 000"/>
    <n v="1050000"/>
    <s v="4 Bedroom Townhouse"/>
    <x v="2"/>
    <s v="East Lynne"/>
    <x v="0"/>
    <x v="0"/>
    <n v="2"/>
  </r>
  <r>
    <s v="R 2 695 000"/>
    <n v="2695000"/>
    <s v="3 Bedroom Townhouse"/>
    <x v="2"/>
    <s v="Menlo Park"/>
    <x v="0"/>
    <x v="1"/>
    <n v="2"/>
  </r>
  <r>
    <s v="R 915 000"/>
    <n v="915000"/>
    <s v="2 Bedroom Townhouse"/>
    <x v="2"/>
    <s v="Moreleta Park"/>
    <x v="0"/>
    <x v="3"/>
    <n v="2"/>
  </r>
  <r>
    <s v="R 950 000"/>
    <n v="950000"/>
    <s v="3 Bedroom Townhouse"/>
    <x v="2"/>
    <s v="Annlin"/>
    <x v="1"/>
    <x v="1"/>
    <n v="2"/>
  </r>
  <r>
    <s v="R 1 795 000"/>
    <n v="1795000"/>
    <s v="3 Bedroom Townhouse"/>
    <x v="2"/>
    <s v="Boardwalk Villas"/>
    <x v="0"/>
    <x v="1"/>
    <n v="2"/>
  </r>
  <r>
    <s v="R 2 825 000"/>
    <n v="2825000"/>
    <s v="3 Bedroom Townhouse"/>
    <x v="2"/>
    <s v="Six Fountains Residential Estate"/>
    <x v="0"/>
    <x v="1"/>
    <n v="2"/>
  </r>
  <r>
    <s v="R 2 850 000"/>
    <n v="2850000"/>
    <s v="3 Bedroom Townhouse"/>
    <x v="2"/>
    <s v="Waterlake Farm Lifestyle Estate"/>
    <x v="4"/>
    <x v="1"/>
    <n v="2"/>
  </r>
  <r>
    <s v="R 1 420 000"/>
    <n v="1420000"/>
    <s v="3 Bedroom Townhouse"/>
    <x v="2"/>
    <s v="Pretoriuspark"/>
    <x v="0"/>
    <x v="1"/>
    <n v="3"/>
  </r>
  <r>
    <s v="R 2 100 000"/>
    <n v="2100000"/>
    <s v="3 Bedroom Townhouse"/>
    <x v="2"/>
    <s v="Equestria"/>
    <x v="0"/>
    <x v="1"/>
    <n v="2"/>
  </r>
  <r>
    <s v="R 1 249 500"/>
    <n v="1249500"/>
    <s v="2 Bedroom Townhouse"/>
    <x v="2"/>
    <s v="Equestria"/>
    <x v="0"/>
    <x v="3"/>
    <n v="1"/>
  </r>
  <r>
    <s v="R 930 000"/>
    <n v="930000"/>
    <s v="2 Bedroom Townhouse"/>
    <x v="2"/>
    <s v="Annlin"/>
    <x v="1"/>
    <x v="3"/>
    <s v="1,5"/>
  </r>
  <r>
    <s v="R 640 000"/>
    <n v="640000"/>
    <s v="2 Bedroom Townhouse"/>
    <x v="2"/>
    <s v="Pretoria West"/>
    <x v="2"/>
    <x v="3"/>
    <n v="1"/>
  </r>
  <r>
    <s v="R 750 000"/>
    <n v="750000"/>
    <s v="2 Bedroom Townhouse"/>
    <x v="2"/>
    <s v="Pretoria Gardens"/>
    <x v="2"/>
    <x v="3"/>
    <n v="2"/>
  </r>
  <r>
    <s v="R 1 089 000"/>
    <n v="1089000"/>
    <s v="2 Bedroom Townhouse"/>
    <x v="2"/>
    <s v="Roodepark Eco Estate"/>
    <x v="4"/>
    <x v="3"/>
    <n v="2"/>
  </r>
  <r>
    <s v="R 1 250 000"/>
    <n v="1250000"/>
    <s v="2 Bedroom Townhouse"/>
    <x v="2"/>
    <s v="Willow Park Manor"/>
    <x v="0"/>
    <x v="3"/>
    <n v="1"/>
  </r>
  <r>
    <s v="R 1 871 100"/>
    <n v="1871100"/>
    <s v="2 Bedroom Townhouse"/>
    <x v="2"/>
    <s v="Montana"/>
    <x v="1"/>
    <x v="3"/>
    <n v="2"/>
  </r>
  <r>
    <s v="R 1 100 000"/>
    <n v="1100000"/>
    <s v="2 Bedroom Townhouse"/>
    <x v="2"/>
    <s v="Wapadrand"/>
    <x v="0"/>
    <x v="3"/>
    <n v="1"/>
  </r>
  <r>
    <s v="R 690 000"/>
    <n v="690000"/>
    <s v="2 Bedroom Townhouse"/>
    <x v="2"/>
    <s v="Dorandia"/>
    <x v="1"/>
    <x v="3"/>
    <n v="1"/>
  </r>
  <r>
    <s v="R 1 495 000"/>
    <n v="1495000"/>
    <s v="3 Bedroom Townhouse"/>
    <x v="2"/>
    <s v="Faerie Glen"/>
    <x v="0"/>
    <x v="1"/>
    <n v="2"/>
  </r>
  <r>
    <s v="R 699 000"/>
    <n v="699000"/>
    <s v="2 Bedroom Townhouse"/>
    <x v="2"/>
    <s v="Sunnyside"/>
    <x v="5"/>
    <x v="3"/>
    <n v="1"/>
  </r>
  <r>
    <s v="R 1 790 000"/>
    <n v="1790000"/>
    <s v="3 Bedroom Townhouse"/>
    <x v="2"/>
    <s v="Equestria"/>
    <x v="0"/>
    <x v="1"/>
    <s v="2,5"/>
  </r>
  <r>
    <s v="R 1 255 000"/>
    <n v="1255000"/>
    <s v="3 Bedroom Townhouse"/>
    <x v="2"/>
    <s v="Annlin"/>
    <x v="1"/>
    <x v="1"/>
    <n v="1"/>
  </r>
  <r>
    <s v="R 1 455 000"/>
    <n v="1455000"/>
    <s v="2 Bedroom Townhouse"/>
    <x v="2"/>
    <s v="Faerie Glen"/>
    <x v="0"/>
    <x v="3"/>
    <n v="1"/>
  </r>
  <r>
    <s v="R 875 000"/>
    <n v="875000"/>
    <s v="2 Bedroom Townhouse"/>
    <x v="2"/>
    <s v="Equestria"/>
    <x v="0"/>
    <x v="3"/>
    <n v="1"/>
  </r>
  <r>
    <s v="R 1 099 000"/>
    <n v="1099000"/>
    <s v="2 Bedroom Townhouse"/>
    <x v="2"/>
    <s v="Montana"/>
    <x v="1"/>
    <x v="3"/>
    <n v="1"/>
  </r>
  <r>
    <s v="R 1 299 900"/>
    <n v="1299900"/>
    <s v="2 Bedroom Townhouse"/>
    <x v="2"/>
    <s v="Willow Park Manor"/>
    <x v="0"/>
    <x v="3"/>
    <n v="1"/>
  </r>
  <r>
    <s v="R 1 200 000"/>
    <n v="1200000"/>
    <s v="3 Bedroom Townhouse"/>
    <x v="2"/>
    <s v="Waterkloof Glen"/>
    <x v="0"/>
    <x v="1"/>
    <s v="2,5"/>
  </r>
  <r>
    <s v="R 1 089 000"/>
    <n v="1089000"/>
    <s v="2 Bedroom Townhouse"/>
    <x v="2"/>
    <s v="Roodeplaat"/>
    <x v="4"/>
    <x v="3"/>
    <n v="2"/>
  </r>
  <r>
    <s v="R 1 299 000"/>
    <n v="1299000"/>
    <s v="3 Bedroom Townhouse"/>
    <x v="2"/>
    <s v="Mooikloof Ridge"/>
    <x v="4"/>
    <x v="1"/>
    <n v="2"/>
  </r>
  <r>
    <s v="R 1 875 000"/>
    <n v="1875000"/>
    <s v="2 Bedroom Townhouse"/>
    <x v="2"/>
    <s v="Hazelwood"/>
    <x v="0"/>
    <x v="3"/>
    <n v="2"/>
  </r>
  <r>
    <s v="R 2 750 000"/>
    <n v="2750000"/>
    <s v="10 Bedroom Townhouse"/>
    <x v="2"/>
    <s v="Pretoria North"/>
    <x v="1"/>
    <x v="13"/>
    <n v="6"/>
  </r>
  <r>
    <s v="R 460 000"/>
    <n v="460000"/>
    <s v="3 Bedroom Townhouse"/>
    <x v="2"/>
    <s v="Sunnyside"/>
    <x v="5"/>
    <x v="1"/>
    <n v="1"/>
  </r>
  <r>
    <s v="R 2 750 000"/>
    <n v="2750000"/>
    <s v="10 Bedroom Townhouse"/>
    <x v="2"/>
    <s v="Pretoria North"/>
    <x v="1"/>
    <x v="13"/>
    <n v="6"/>
  </r>
  <r>
    <s v="R 699 000"/>
    <n v="699000"/>
    <s v="2 Bedroom Townhouse"/>
    <x v="2"/>
    <s v="Meyerspark"/>
    <x v="0"/>
    <x v="3"/>
    <n v="1"/>
  </r>
  <r>
    <s v="R 995 000"/>
    <n v="995000"/>
    <s v="2 Bedroom Townhouse"/>
    <x v="2"/>
    <s v="La Montagne"/>
    <x v="0"/>
    <x v="3"/>
    <n v="1"/>
  </r>
  <r>
    <s v="R 1 699 000"/>
    <n v="1699000"/>
    <s v="3 Bedroom Townhouse"/>
    <x v="2"/>
    <s v="Willow Park Manor"/>
    <x v="0"/>
    <x v="1"/>
    <n v="2"/>
  </r>
  <r>
    <s v="R 950 000"/>
    <n v="950000"/>
    <s v="3 Bedroom Townhouse"/>
    <x v="2"/>
    <s v="Annlin"/>
    <x v="1"/>
    <x v="1"/>
    <n v="2"/>
  </r>
  <r>
    <s v="R 1 650 000"/>
    <n v="1650000"/>
    <s v="3 Bedroom Townhouse"/>
    <x v="2"/>
    <s v="Willow Park Manor"/>
    <x v="0"/>
    <x v="1"/>
    <s v="2,5"/>
  </r>
  <r>
    <s v="R 1 595 000"/>
    <n v="1595000"/>
    <s v="3 Bedroom Townhouse"/>
    <x v="2"/>
    <s v="Montana"/>
    <x v="1"/>
    <x v="1"/>
    <n v="2"/>
  </r>
  <r>
    <s v="R 1 749 000"/>
    <n v="1749000"/>
    <s v="3 Bedroom Townhouse"/>
    <x v="2"/>
    <s v="Ashlea Gardens"/>
    <x v="0"/>
    <x v="1"/>
    <s v="2,5"/>
  </r>
  <r>
    <s v="R 2 300 000"/>
    <n v="2300000"/>
    <s v="4 Bedroom Townhouse"/>
    <x v="2"/>
    <s v="Mooikloof Ridge"/>
    <x v="4"/>
    <x v="0"/>
    <s v="2,5"/>
  </r>
  <r>
    <s v="R 999 999"/>
    <n v="999999"/>
    <s v="2 Bedroom Townhouse"/>
    <x v="2"/>
    <s v="Montana"/>
    <x v="1"/>
    <x v="3"/>
    <s v="1,5"/>
  </r>
  <r>
    <s v="R 890 000"/>
    <n v="890000"/>
    <s v="2 Bedroom Townhouse"/>
    <x v="2"/>
    <s v="Doornpoort"/>
    <x v="1"/>
    <x v="3"/>
    <n v="1"/>
  </r>
  <r>
    <s v="R 1 399 000"/>
    <n v="1399000"/>
    <s v="2 Bedroom Townhouse"/>
    <x v="2"/>
    <s v="Montana Tuine"/>
    <x v="1"/>
    <x v="3"/>
    <n v="2"/>
  </r>
  <r>
    <s v="R 2 150 000"/>
    <n v="2150000"/>
    <s v="3 Bedroom Townhouse"/>
    <x v="2"/>
    <s v="Equestria"/>
    <x v="0"/>
    <x v="1"/>
    <s v="2,5"/>
  </r>
  <r>
    <s v="R 1 965 000"/>
    <n v="1965000"/>
    <s v="2 Bedroom Townhouse"/>
    <x v="2"/>
    <s v="Menlo Park"/>
    <x v="0"/>
    <x v="3"/>
    <n v="2"/>
  </r>
  <r>
    <s v="R 685 000"/>
    <n v="685000"/>
    <s v="2 Bedroom Townhouse"/>
    <x v="2"/>
    <s v="Elarduspark"/>
    <x v="0"/>
    <x v="3"/>
    <n v="1"/>
  </r>
  <r>
    <s v="R 950 000"/>
    <n v="950000"/>
    <s v="3 Bedroom Townhouse"/>
    <x v="2"/>
    <s v="Wonderboom South"/>
    <x v="1"/>
    <x v="1"/>
    <n v="2"/>
  </r>
  <r>
    <s v="R 1 089 000"/>
    <n v="1089000"/>
    <s v="3 Bedroom Townhouse"/>
    <x v="2"/>
    <s v="Montana"/>
    <x v="1"/>
    <x v="1"/>
    <n v="2"/>
  </r>
  <r>
    <s v="R 1 199 000"/>
    <n v="1199000"/>
    <s v="3 Bedroom Townhouse"/>
    <x v="2"/>
    <s v="Montana"/>
    <x v="1"/>
    <x v="1"/>
    <n v="2"/>
  </r>
  <r>
    <s v="R 899 000"/>
    <n v="899000"/>
    <s v="2 Bedroom Townhouse"/>
    <x v="2"/>
    <s v="Annlin"/>
    <x v="1"/>
    <x v="3"/>
    <n v="1"/>
  </r>
  <r>
    <s v="R 1 250 000"/>
    <n v="1250000"/>
    <s v="3 Bedroom Townhouse"/>
    <x v="2"/>
    <s v="Murrayfield"/>
    <x v="0"/>
    <x v="1"/>
    <s v="2,5"/>
  </r>
  <r>
    <s v="R 949 000"/>
    <n v="949000"/>
    <s v="2 Bedroom Townhouse"/>
    <x v="2"/>
    <s v="Montana"/>
    <x v="1"/>
    <x v="3"/>
    <n v="1"/>
  </r>
  <r>
    <s v="R 1 050 000"/>
    <n v="1050000"/>
    <s v="2 Bedroom Townhouse"/>
    <x v="2"/>
    <s v="Mooikloof Ridge"/>
    <x v="4"/>
    <x v="3"/>
    <n v="2"/>
  </r>
  <r>
    <s v="R 1 390 000"/>
    <n v="1390000"/>
    <s v="2 Bedroom Townhouse"/>
    <x v="2"/>
    <s v="Elarduspark"/>
    <x v="0"/>
    <x v="3"/>
    <n v="1"/>
  </r>
  <r>
    <s v="R 995 000"/>
    <n v="995000"/>
    <s v="2 Bedroom Townhouse"/>
    <x v="2"/>
    <s v="Die Wilgers"/>
    <x v="0"/>
    <x v="3"/>
    <n v="1"/>
  </r>
  <r>
    <s v="R 3 100 000"/>
    <n v="3100000"/>
    <s v="3 Bedroom Townhouse"/>
    <x v="2"/>
    <s v="The Hills Game Reserve Estate"/>
    <x v="4"/>
    <x v="1"/>
    <n v="3"/>
  </r>
  <r>
    <s v="R 697 000"/>
    <n v="697000"/>
    <s v="2 Bedroom Townhouse"/>
    <x v="2"/>
    <s v="Mooikloof Ridge"/>
    <x v="4"/>
    <x v="3"/>
    <n v="1"/>
  </r>
  <r>
    <s v="R 1 300 000"/>
    <n v="1300000"/>
    <s v="3 Bedroom Townhouse"/>
    <x v="2"/>
    <s v="Moreleta Park"/>
    <x v="0"/>
    <x v="1"/>
    <n v="2"/>
  </r>
  <r>
    <s v="R 1 165 000"/>
    <n v="1165000"/>
    <s v="3 Bedroom Townhouse"/>
    <x v="2"/>
    <s v="Annlin"/>
    <x v="1"/>
    <x v="1"/>
    <n v="1"/>
  </r>
  <r>
    <s v="R 2 345 000"/>
    <n v="2345000"/>
    <s v="3 Bedroom Townhouse"/>
    <x v="2"/>
    <s v="Six Fountains"/>
    <x v="0"/>
    <x v="1"/>
    <n v="2"/>
  </r>
  <r>
    <s v="R 500 000"/>
    <n v="500000"/>
    <s v="2 Bedroom Townhouse"/>
    <x v="2"/>
    <s v="Claremont"/>
    <x v="2"/>
    <x v="3"/>
    <s v="1,5"/>
  </r>
  <r>
    <s v="R 999 000"/>
    <n v="999000"/>
    <s v="2 Bedroom Townhouse"/>
    <x v="2"/>
    <s v="Mooikloof Ridge"/>
    <x v="4"/>
    <x v="3"/>
    <n v="2"/>
  </r>
  <r>
    <s v="R 2 200 000"/>
    <n v="2200000"/>
    <s v="2 Bedroom Townhouse"/>
    <x v="2"/>
    <s v="The Retreat"/>
    <x v="4"/>
    <x v="3"/>
    <n v="2"/>
  </r>
  <r>
    <s v="R 1 949 000"/>
    <n v="1949000"/>
    <s v="3 Bedroom Townhouse"/>
    <x v="2"/>
    <s v="Sinoville"/>
    <x v="1"/>
    <x v="1"/>
    <s v="2,5"/>
  </r>
  <r>
    <s v="R 3 100 000"/>
    <n v="3100000"/>
    <s v="3 Bedroom Townhouse"/>
    <x v="2"/>
    <s v="The Hills Game Reserve Estate"/>
    <x v="4"/>
    <x v="1"/>
    <n v="3"/>
  </r>
  <r>
    <s v="R 810 000"/>
    <n v="810000"/>
    <s v="3 Bedroom Townhouse"/>
    <x v="2"/>
    <s v="Moreleta Park"/>
    <x v="0"/>
    <x v="1"/>
    <n v="2"/>
  </r>
  <r>
    <s v="R 1 399 900"/>
    <n v="1399900"/>
    <s v="2 Bedroom Townhouse"/>
    <x v="2"/>
    <s v="Faerie Glen"/>
    <x v="0"/>
    <x v="3"/>
    <n v="2"/>
  </r>
  <r>
    <s v="R 1 029 000"/>
    <n v="1029000"/>
    <s v="3 Bedroom Townhouse"/>
    <x v="2"/>
    <s v="Montana"/>
    <x v="1"/>
    <x v="1"/>
    <n v="1"/>
  </r>
  <r>
    <s v="R 1 180 000"/>
    <n v="1180000"/>
    <s v="3 Bedroom Townhouse"/>
    <x v="2"/>
    <s v="Wonderboom"/>
    <x v="1"/>
    <x v="1"/>
    <n v="3"/>
  </r>
  <r>
    <s v="R 990 000"/>
    <n v="990000"/>
    <s v="3 Bedroom Townhouse"/>
    <x v="2"/>
    <s v="Doornpoort"/>
    <x v="1"/>
    <x v="1"/>
    <n v="2"/>
  </r>
  <r>
    <s v="R 795 000"/>
    <n v="795000"/>
    <s v="3 Bedroom Townhouse"/>
    <x v="2"/>
    <s v="La Montagne"/>
    <x v="0"/>
    <x v="1"/>
    <n v="1"/>
  </r>
  <r>
    <s v="R 1 030 000"/>
    <n v="1030000"/>
    <s v="2 Bedroom Townhouse"/>
    <x v="2"/>
    <s v="Equestria"/>
    <x v="0"/>
    <x v="3"/>
    <n v="1"/>
  </r>
  <r>
    <s v="R 895 000"/>
    <n v="895000"/>
    <s v="2 Bedroom Townhouse"/>
    <x v="2"/>
    <s v="Faerie Glen"/>
    <x v="0"/>
    <x v="3"/>
    <n v="1"/>
  </r>
  <r>
    <s v="R 890 000"/>
    <n v="890000"/>
    <s v="1 Bedroom Townhouse"/>
    <x v="2"/>
    <s v="Blyde Riverwalk Estate"/>
    <x v="0"/>
    <x v="7"/>
    <n v="1"/>
  </r>
  <r>
    <s v="R 790 000"/>
    <n v="790000"/>
    <s v="2 Bedroom Townhouse"/>
    <x v="2"/>
    <s v="Pretoria West"/>
    <x v="2"/>
    <x v="3"/>
    <n v="1"/>
  </r>
  <r>
    <s v="R 1 930 000"/>
    <n v="1930000"/>
    <s v="1 Bedroom Townhouse"/>
    <x v="2"/>
    <s v="Waterkloof Ridge"/>
    <x v="0"/>
    <x v="7"/>
    <n v="1"/>
  </r>
  <r>
    <s v="R 2 400 000"/>
    <n v="2400000"/>
    <s v="3 Bedroom Townhouse"/>
    <x v="2"/>
    <s v="Willow Park Manor"/>
    <x v="0"/>
    <x v="1"/>
    <n v="2"/>
  </r>
  <r>
    <s v="R 1 060 000"/>
    <n v="1060000"/>
    <s v="2 Bedroom Townhouse"/>
    <x v="2"/>
    <s v="Ashlea Gardens"/>
    <x v="0"/>
    <x v="3"/>
    <n v="1"/>
  </r>
  <r>
    <s v="R 1 200 000"/>
    <n v="1200000"/>
    <s v="2 Bedroom Townhouse"/>
    <x v="2"/>
    <s v="Willow Park Manor"/>
    <x v="0"/>
    <x v="3"/>
    <n v="1"/>
  </r>
  <r>
    <s v="R 1 235 000"/>
    <n v="1235000"/>
    <s v="3 Bedroom Townhouse"/>
    <x v="2"/>
    <s v="Equestria"/>
    <x v="0"/>
    <x v="1"/>
    <n v="2"/>
  </r>
  <r>
    <s v="R 1 850 000"/>
    <n v="1850000"/>
    <s v="2 Bedroom Townhouse"/>
    <x v="2"/>
    <s v="Erasmus Park"/>
    <x v="0"/>
    <x v="3"/>
    <s v="2,5"/>
  </r>
  <r>
    <s v="R 1 220 000"/>
    <n v="1220000"/>
    <s v="3 Bedroom Townhouse"/>
    <x v="2"/>
    <s v="Sinoville"/>
    <x v="1"/>
    <x v="1"/>
    <n v="2"/>
  </r>
  <r>
    <s v="R 1 995 000"/>
    <n v="1995000"/>
    <s v="4 Bedroom Townhouse"/>
    <x v="2"/>
    <s v="Equestria"/>
    <x v="0"/>
    <x v="0"/>
    <s v="3,5"/>
  </r>
  <r>
    <s v="R 2 850 000"/>
    <n v="2850000"/>
    <s v="3 Bedroom Townhouse"/>
    <x v="2"/>
    <s v="Roodepark Eco Estate"/>
    <x v="4"/>
    <x v="1"/>
    <s v="2,5"/>
  </r>
  <r>
    <s v="R 495 000"/>
    <n v="495000"/>
    <s v="2 Bedroom Townhouse"/>
    <x v="2"/>
    <s v="Wolmer"/>
    <x v="1"/>
    <x v="3"/>
    <n v="1"/>
  </r>
  <r>
    <s v="R 1 380 000"/>
    <n v="1380000"/>
    <s v="3 Bedroom Townhouse"/>
    <x v="2"/>
    <s v="Montana"/>
    <x v="1"/>
    <x v="1"/>
    <s v="2,5"/>
  </r>
  <r>
    <s v="R 995 000"/>
    <n v="995000"/>
    <s v="3 Bedroom Townhouse"/>
    <x v="2"/>
    <s v="Sinoville"/>
    <x v="1"/>
    <x v="1"/>
    <n v="2"/>
  </r>
  <r>
    <s v="R 1 100 000"/>
    <n v="1100000"/>
    <s v="3 Bedroom Townhouse"/>
    <x v="2"/>
    <s v="Hazeldean"/>
    <x v="0"/>
    <x v="1"/>
    <n v="2"/>
  </r>
  <r>
    <s v="R 1 400 000"/>
    <n v="1400000"/>
    <s v="3 Bedroom Townhouse"/>
    <x v="2"/>
    <s v="Montana"/>
    <x v="1"/>
    <x v="1"/>
    <n v="2"/>
  </r>
  <r>
    <s v="R 770 000"/>
    <n v="770000"/>
    <s v="2 Bedroom Townhouse"/>
    <x v="2"/>
    <s v="Silverton"/>
    <x v="0"/>
    <x v="3"/>
    <n v="1"/>
  </r>
  <r>
    <s v="R 1 449 000"/>
    <n v="1449000"/>
    <s v="2 Bedroom Townhouse"/>
    <x v="2"/>
    <s v="Sinoville"/>
    <x v="1"/>
    <x v="3"/>
    <s v="2,5"/>
  </r>
  <r>
    <s v="R 1 590 000"/>
    <n v="1590000"/>
    <s v="3 Bedroom Townhouse"/>
    <x v="2"/>
    <s v="Faerie Glen"/>
    <x v="0"/>
    <x v="1"/>
    <n v="2"/>
  </r>
  <r>
    <s v="R 1 300 000"/>
    <n v="1300000"/>
    <s v="2 Bedroom Townhouse"/>
    <x v="2"/>
    <s v="Olympus AH"/>
    <x v="4"/>
    <x v="3"/>
    <n v="2"/>
  </r>
  <r>
    <s v="R 1 850 000"/>
    <n v="1850000"/>
    <s v="3 Bedroom Townhouse"/>
    <x v="2"/>
    <s v="Erasmuskloof"/>
    <x v="0"/>
    <x v="1"/>
    <n v="2"/>
  </r>
  <r>
    <s v="R 2 850 000"/>
    <n v="2850000"/>
    <s v="3 Bedroom Townhouse"/>
    <x v="2"/>
    <s v="Roodepark Eco Estate"/>
    <x v="4"/>
    <x v="1"/>
    <s v="2,5"/>
  </r>
  <r>
    <s v="R 1 050 000"/>
    <n v="1050000"/>
    <s v="3 Bedroom Townhouse"/>
    <x v="2"/>
    <s v="Garsfontein"/>
    <x v="0"/>
    <x v="1"/>
    <n v="2"/>
  </r>
  <r>
    <s v="R 2 375 000"/>
    <n v="2375000"/>
    <s v="4 Bedroom Townhouse"/>
    <x v="2"/>
    <s v="Brummeria"/>
    <x v="0"/>
    <x v="0"/>
    <n v="3"/>
  </r>
  <r>
    <s v="R 950 000"/>
    <n v="950000"/>
    <s v="2 Bedroom Townhouse"/>
    <x v="2"/>
    <s v="Doornpoort"/>
    <x v="1"/>
    <x v="3"/>
    <n v="1"/>
  </r>
  <r>
    <s v="R 1 700 000"/>
    <n v="1700000"/>
    <s v="2 Bedroom Townhouse"/>
    <x v="2"/>
    <s v="Boardwalk"/>
    <x v="0"/>
    <x v="3"/>
    <n v="2"/>
  </r>
  <r>
    <s v="R 770 000"/>
    <n v="770000"/>
    <s v="2 Bedroom Townhouse"/>
    <x v="2"/>
    <s v="Claremont"/>
    <x v="2"/>
    <x v="3"/>
    <s v="1,5"/>
  </r>
  <r>
    <s v="R 1 089 000"/>
    <n v="1089000"/>
    <s v="3 Bedroom Townhouse"/>
    <x v="2"/>
    <s v="Roodepark Eco Estate"/>
    <x v="4"/>
    <x v="1"/>
    <n v="2"/>
  </r>
  <r>
    <s v="R 989 000"/>
    <n v="989000"/>
    <s v="2 Bedroom Townhouse"/>
    <x v="2"/>
    <s v="Montana"/>
    <x v="1"/>
    <x v="3"/>
    <n v="1"/>
  </r>
  <r>
    <s v="R 795 000"/>
    <n v="795000"/>
    <s v="2 Bedroom Townhouse"/>
    <x v="2"/>
    <s v="Doornpoort"/>
    <x v="1"/>
    <x v="3"/>
    <n v="1"/>
  </r>
  <r>
    <s v="R 2 050 000"/>
    <n v="2050000"/>
    <s v="3 Bedroom Townhouse"/>
    <x v="2"/>
    <s v="Willow Acres Ext 7"/>
    <x v="0"/>
    <x v="1"/>
    <n v="2"/>
  </r>
  <r>
    <s v="R 1 599 000"/>
    <n v="1599000"/>
    <s v="3 Bedroom Townhouse"/>
    <x v="2"/>
    <s v="Montana Tuine"/>
    <x v="1"/>
    <x v="1"/>
    <n v="2"/>
  </r>
  <r>
    <s v="R 1 350 000"/>
    <n v="1350000"/>
    <s v="3 Bedroom Townhouse"/>
    <x v="2"/>
    <s v="Moreleta Park"/>
    <x v="0"/>
    <x v="1"/>
    <s v="1,5"/>
  </r>
  <r>
    <s v="R 850 000"/>
    <n v="850000"/>
    <s v="2 Bedroom Townhouse"/>
    <x v="2"/>
    <s v="Hatfield"/>
    <x v="0"/>
    <x v="3"/>
    <s v="1,5"/>
  </r>
  <r>
    <s v="R 1 260 000"/>
    <n v="1260000"/>
    <s v="2 Bedroom Townhouse"/>
    <x v="2"/>
    <s v="Faerie Glen"/>
    <x v="0"/>
    <x v="3"/>
    <n v="1"/>
  </r>
  <r>
    <s v="R 1 195 000"/>
    <n v="1195000"/>
    <s v="2 Bedroom Townhouse"/>
    <x v="2"/>
    <s v="Garsfontein"/>
    <x v="0"/>
    <x v="3"/>
    <s v="1,5"/>
  </r>
  <r>
    <s v="R 1 690 000"/>
    <n v="1690000"/>
    <s v="3 Bedroom Townhouse"/>
    <x v="2"/>
    <s v="Menlo Park"/>
    <x v="0"/>
    <x v="1"/>
    <s v="2,5"/>
  </r>
  <r>
    <s v="R 859 000"/>
    <n v="859000"/>
    <s v="2 Bedroom Townhouse"/>
    <x v="2"/>
    <s v="Moreleta Park"/>
    <x v="0"/>
    <x v="3"/>
    <n v="1"/>
  </r>
  <r>
    <s v="R 1 260 000"/>
    <n v="1260000"/>
    <s v="2 Bedroom Townhouse"/>
    <x v="2"/>
    <s v="Faerie Glen"/>
    <x v="0"/>
    <x v="3"/>
    <n v="1"/>
  </r>
  <r>
    <s v="R 850 000"/>
    <n v="850000"/>
    <s v="2 Bedroom Townhouse"/>
    <x v="2"/>
    <s v="Montana Tuine"/>
    <x v="1"/>
    <x v="3"/>
    <s v="2,5"/>
  </r>
  <r>
    <s v="R 785 000"/>
    <n v="785000"/>
    <s v="2 Bedroom Townhouse"/>
    <x v="2"/>
    <s v="Magalieskruin"/>
    <x v="1"/>
    <x v="3"/>
    <n v="1"/>
  </r>
  <r>
    <s v="R 880 000"/>
    <n v="880000"/>
    <s v="3 Bedroom Townhouse"/>
    <x v="2"/>
    <s v="Mayville"/>
    <x v="1"/>
    <x v="1"/>
    <n v="1"/>
  </r>
  <r>
    <s v="R 995 000"/>
    <n v="995000"/>
    <s v="3 Bedroom Townhouse"/>
    <x v="2"/>
    <s v="Silverton"/>
    <x v="0"/>
    <x v="1"/>
    <n v="2"/>
  </r>
  <r>
    <s v="R 650 000"/>
    <n v="650000"/>
    <s v="2 Bedroom Townhouse"/>
    <x v="2"/>
    <s v="Dorandia"/>
    <x v="1"/>
    <x v="3"/>
    <n v="1"/>
  </r>
  <r>
    <s v="R 2 700 000"/>
    <n v="2700000"/>
    <s v="3 Bedroom Townhouse"/>
    <x v="2"/>
    <s v="The Hills Game Reserve Estate"/>
    <x v="4"/>
    <x v="1"/>
    <s v="2,5"/>
  </r>
  <r>
    <s v="R 2 595 000"/>
    <n v="2595000"/>
    <s v="3 Bedroom Townhouse"/>
    <x v="2"/>
    <s v="Faerie Glen"/>
    <x v="0"/>
    <x v="1"/>
    <s v="2,5"/>
  </r>
  <r>
    <s v="R 949 000"/>
    <n v="949000"/>
    <s v="2 Bedroom Townhouse"/>
    <x v="2"/>
    <s v="Montana"/>
    <x v="1"/>
    <x v="3"/>
    <n v="1"/>
  </r>
  <r>
    <s v="R 998 000"/>
    <n v="998000"/>
    <s v="1 Bedroom Townhouse"/>
    <x v="2"/>
    <s v="Faerie Glen"/>
    <x v="0"/>
    <x v="7"/>
    <n v="1"/>
  </r>
  <r>
    <s v="R 2 499 000"/>
    <n v="2499000"/>
    <s v="3 Bedroom Townhouse"/>
    <x v="2"/>
    <s v="Olympus AH"/>
    <x v="4"/>
    <x v="1"/>
    <n v="2"/>
  </r>
  <r>
    <s v="R 650 000"/>
    <n v="650000"/>
    <s v="2 Bedroom Townhouse"/>
    <x v="2"/>
    <s v="Dorandia"/>
    <x v="1"/>
    <x v="3"/>
    <n v="1"/>
  </r>
  <r>
    <s v="R 1 290 000"/>
    <n v="1290000"/>
    <s v="3 Bedroom Townhouse"/>
    <x v="2"/>
    <s v="Garsfontein"/>
    <x v="0"/>
    <x v="1"/>
    <n v="2"/>
  </r>
  <r>
    <s v="R 3 000 000"/>
    <n v="3000000"/>
    <s v="3 Bedroom Townhouse"/>
    <x v="2"/>
    <s v="Lynnwood Manor"/>
    <x v="0"/>
    <x v="1"/>
    <n v="3"/>
  </r>
  <r>
    <s v="R 1 525 000"/>
    <n v="1525000"/>
    <s v="2 Bedroom Townhouse"/>
    <x v="2"/>
    <s v="Equestria"/>
    <x v="0"/>
    <x v="3"/>
    <n v="2"/>
  </r>
  <r>
    <s v="R 2 495 000"/>
    <n v="2495000"/>
    <s v="4 Bedroom Townhouse"/>
    <x v="2"/>
    <s v="Wapadrand"/>
    <x v="0"/>
    <x v="0"/>
    <n v="3"/>
  </r>
  <r>
    <s v="R 1 849 000"/>
    <n v="1849000"/>
    <s v="3 Bedroom Townhouse"/>
    <x v="2"/>
    <s v="Sinoville"/>
    <x v="1"/>
    <x v="1"/>
    <s v="2,5"/>
  </r>
  <r>
    <s v="R 1 580 000"/>
    <n v="1580000"/>
    <s v="3 Bedroom Townhouse"/>
    <x v="2"/>
    <s v="Wonderboom"/>
    <x v="1"/>
    <x v="1"/>
    <n v="3"/>
  </r>
  <r>
    <s v="R 2 670 000"/>
    <n v="2670000"/>
    <s v="3 Bedroom Townhouse"/>
    <x v="2"/>
    <s v="Waterlake Farm Lifestyle Estate"/>
    <x v="4"/>
    <x v="1"/>
    <n v="2"/>
  </r>
  <r>
    <s v="R 3 100 000"/>
    <n v="3100000"/>
    <s v="3 Bedroom Townhouse"/>
    <x v="2"/>
    <s v="Olympus AH"/>
    <x v="4"/>
    <x v="1"/>
    <n v="2"/>
  </r>
  <r>
    <s v="R 1 185 000"/>
    <n v="1185000"/>
    <s v="2 Bedroom Townhouse"/>
    <x v="2"/>
    <s v="Die Wilgers"/>
    <x v="0"/>
    <x v="3"/>
    <n v="1"/>
  </r>
  <r>
    <s v="R 850 000"/>
    <n v="850000"/>
    <s v="2 Bedroom Townhouse"/>
    <x v="2"/>
    <s v="La Montagne"/>
    <x v="0"/>
    <x v="3"/>
    <n v="1"/>
  </r>
  <r>
    <s v="R 650 000"/>
    <n v="650000"/>
    <s v="3 Bedroom Townhouse"/>
    <x v="2"/>
    <s v="Arcadia"/>
    <x v="5"/>
    <x v="1"/>
    <n v="1"/>
  </r>
  <r>
    <s v="R 950 000"/>
    <n v="950000"/>
    <s v="3 Bedroom Townhouse"/>
    <x v="2"/>
    <s v="Meyerspark"/>
    <x v="0"/>
    <x v="1"/>
    <n v="2"/>
  </r>
  <r>
    <s v="R 1 790 000"/>
    <n v="1790000"/>
    <s v="3 Bedroom Townhouse"/>
    <x v="2"/>
    <s v="Willow Park Manor"/>
    <x v="0"/>
    <x v="1"/>
    <n v="2"/>
  </r>
  <r>
    <s v="R 1 075 000"/>
    <n v="1075000"/>
    <s v="3 Bedroom Townhouse"/>
    <x v="2"/>
    <s v="Wingate Park"/>
    <x v="0"/>
    <x v="1"/>
    <n v="2"/>
  </r>
  <r>
    <s v="R 1 098 000"/>
    <n v="1098000"/>
    <s v="3 Bedroom Townhouse"/>
    <x v="2"/>
    <s v="Garsfontein"/>
    <x v="0"/>
    <x v="1"/>
    <n v="1"/>
  </r>
  <r>
    <s v="R 1 199 000"/>
    <n v="1199000"/>
    <s v="2 Bedroom Townhouse"/>
    <x v="2"/>
    <s v="Mooikloof Ridge"/>
    <x v="4"/>
    <x v="3"/>
    <n v="2"/>
  </r>
  <r>
    <s v="R 1 060 000"/>
    <n v="1060000"/>
    <s v="2 Bedroom Townhouse"/>
    <x v="2"/>
    <s v="Kilner Park"/>
    <x v="1"/>
    <x v="3"/>
    <n v="1"/>
  </r>
  <r>
    <s v="R 950 000"/>
    <n v="950000"/>
    <s v="2 Bedroom Townhouse"/>
    <x v="2"/>
    <s v="Montana"/>
    <x v="1"/>
    <x v="3"/>
    <n v="1"/>
  </r>
  <r>
    <s v="R 1 470 000"/>
    <n v="1470000"/>
    <s v="3 Bedroom Townhouse"/>
    <x v="2"/>
    <s v="Equestria"/>
    <x v="0"/>
    <x v="1"/>
    <n v="2"/>
  </r>
  <r>
    <s v="R 1 075 000"/>
    <n v="1075000"/>
    <s v="3 Bedroom Townhouse"/>
    <x v="2"/>
    <s v="Wingate Park"/>
    <x v="0"/>
    <x v="1"/>
    <n v="2"/>
  </r>
  <r>
    <s v="R 1 890 000"/>
    <n v="1890000"/>
    <s v="3 Bedroom Townhouse"/>
    <x v="2"/>
    <s v="Olympus AH"/>
    <x v="4"/>
    <x v="1"/>
    <n v="2"/>
  </r>
  <r>
    <s v="R 1 195 000"/>
    <n v="1195000"/>
    <s v="2 Bedroom Townhouse"/>
    <x v="2"/>
    <s v="Montana"/>
    <x v="1"/>
    <x v="3"/>
    <n v="1"/>
  </r>
  <r>
    <s v="R 2 250 000"/>
    <n v="2250000"/>
    <s v="3 Bedroom Townhouse"/>
    <x v="2"/>
    <s v="Bronberg Close"/>
    <x v="0"/>
    <x v="1"/>
    <n v="2"/>
  </r>
  <r>
    <s v="R 631 500"/>
    <n v="631500"/>
    <s v="1 Bedroom Townhouse"/>
    <x v="2"/>
    <s v="Monument Park"/>
    <x v="6"/>
    <x v="7"/>
    <n v="1"/>
  </r>
  <r>
    <s v="R 850 000"/>
    <n v="850000"/>
    <s v="2 Bedroom Townhouse"/>
    <x v="2"/>
    <s v="Villieria"/>
    <x v="1"/>
    <x v="3"/>
    <n v="1"/>
  </r>
  <r>
    <s v="R 1 490 000"/>
    <n v="1490000"/>
    <s v="3 Bedroom Townhouse"/>
    <x v="2"/>
    <s v="Equestria"/>
    <x v="0"/>
    <x v="1"/>
    <n v="2"/>
  </r>
  <r>
    <s v="R 939 000"/>
    <n v="939000"/>
    <s v="2 Bedroom Townhouse"/>
    <x v="2"/>
    <s v="Montana"/>
    <x v="1"/>
    <x v="3"/>
    <n v="1"/>
  </r>
  <r>
    <s v="R 1 850 000"/>
    <n v="1850000"/>
    <s v="4 Bedroom Townhouse"/>
    <x v="2"/>
    <s v="Olympus AH"/>
    <x v="4"/>
    <x v="0"/>
    <n v="2"/>
  </r>
  <r>
    <s v="R 1 410 000"/>
    <n v="1410000"/>
    <s v="2 Bedroom Townhouse"/>
    <x v="2"/>
    <s v="Montana Tuine"/>
    <x v="1"/>
    <x v="3"/>
    <n v="1"/>
  </r>
  <r>
    <s v="R 1 550 000"/>
    <n v="1550000"/>
    <s v="3 Bedroom Townhouse"/>
    <x v="2"/>
    <s v="Mooikloof Ridge"/>
    <x v="4"/>
    <x v="1"/>
    <n v="2"/>
  </r>
  <r>
    <s v="R 975 000"/>
    <n v="975000"/>
    <s v="2 Bedroom Townhouse"/>
    <x v="2"/>
    <s v="Equestria"/>
    <x v="0"/>
    <x v="3"/>
    <n v="1"/>
  </r>
  <r>
    <s v="R 1 750 000"/>
    <n v="1750000"/>
    <s v="3 Bedroom Townhouse"/>
    <x v="2"/>
    <s v="Willow Park Manor"/>
    <x v="0"/>
    <x v="1"/>
    <n v="2"/>
  </r>
  <r>
    <s v="R 1 295 000"/>
    <n v="1295000"/>
    <s v="3 Bedroom Townhouse"/>
    <x v="2"/>
    <s v="Monument Park"/>
    <x v="6"/>
    <x v="1"/>
    <s v="2,5"/>
  </r>
  <r>
    <s v="R 1 949 000"/>
    <n v="1949000"/>
    <s v="3 Bedroom Townhouse"/>
    <x v="2"/>
    <s v="Magalieskruin"/>
    <x v="1"/>
    <x v="1"/>
    <n v="2"/>
  </r>
  <r>
    <s v="R 1 795 000"/>
    <n v="1795000"/>
    <s v="3 Bedroom Townhouse"/>
    <x v="2"/>
    <s v="Olympus AH"/>
    <x v="4"/>
    <x v="1"/>
    <n v="2"/>
  </r>
  <r>
    <s v="R 1 699 999"/>
    <n v="1699999"/>
    <s v="3 Bedroom Townhouse"/>
    <x v="2"/>
    <s v="Murrayfield"/>
    <x v="0"/>
    <x v="1"/>
    <n v="2"/>
  </r>
  <r>
    <s v="R 1 080 000"/>
    <n v="1080000"/>
    <s v="3 Bedroom Townhouse"/>
    <x v="2"/>
    <s v="Wonderboom"/>
    <x v="1"/>
    <x v="1"/>
    <n v="2"/>
  </r>
  <r>
    <s v="R 1 299 000"/>
    <n v="1299000"/>
    <s v="3 Bedroom Townhouse"/>
    <x v="2"/>
    <s v="Montana Park"/>
    <x v="1"/>
    <x v="1"/>
    <n v="2"/>
  </r>
  <r>
    <s v="R 880 000"/>
    <n v="880000"/>
    <s v="3 Bedroom Townhouse"/>
    <x v="2"/>
    <s v="Andeon"/>
    <x v="2"/>
    <x v="1"/>
    <n v="2"/>
  </r>
  <r>
    <s v="R 1 050 000"/>
    <n v="1050000"/>
    <s v="2 Bedroom Townhouse"/>
    <x v="2"/>
    <s v="Country View Estate"/>
    <x v="0"/>
    <x v="3"/>
    <n v="2"/>
  </r>
  <r>
    <s v="R 1 949 000"/>
    <n v="1949000"/>
    <s v="3 Bedroom Townhouse"/>
    <x v="2"/>
    <s v="Magalieskruin"/>
    <x v="1"/>
    <x v="1"/>
    <n v="2"/>
  </r>
  <r>
    <s v="R 830 000"/>
    <n v="830000"/>
    <s v="2 Bedroom Townhouse"/>
    <x v="2"/>
    <s v="Pretoria West"/>
    <x v="2"/>
    <x v="3"/>
    <n v="1"/>
  </r>
  <r>
    <s v="R 775 000"/>
    <n v="775000"/>
    <s v="2 Bedroom Townhouse"/>
    <x v="2"/>
    <s v="Equestria"/>
    <x v="0"/>
    <x v="3"/>
    <n v="1"/>
  </r>
  <r>
    <s v="R 1 280 000"/>
    <n v="1280000"/>
    <s v="2 Bedroom Townhouse"/>
    <x v="2"/>
    <s v="Montana"/>
    <x v="1"/>
    <x v="3"/>
    <n v="2"/>
  </r>
  <r>
    <s v="R 1 795 000"/>
    <n v="1795000"/>
    <s v="3 Bedroom Townhouse"/>
    <x v="2"/>
    <s v="Country View Estate"/>
    <x v="0"/>
    <x v="1"/>
    <n v="2"/>
  </r>
  <r>
    <s v="R 900 000"/>
    <n v="900000"/>
    <s v="2 Bedroom Townhouse"/>
    <x v="2"/>
    <s v="Garsfontein"/>
    <x v="0"/>
    <x v="3"/>
    <n v="1"/>
  </r>
  <r>
    <s v="R 1 100 000"/>
    <n v="1100000"/>
    <s v="3 Bedroom Townhouse"/>
    <x v="2"/>
    <s v="Annlin"/>
    <x v="1"/>
    <x v="1"/>
    <n v="2"/>
  </r>
  <r>
    <s v="R 1 480 000"/>
    <n v="1480000"/>
    <s v="3 Bedroom Townhouse"/>
    <x v="2"/>
    <s v="Mooikloof Ridge"/>
    <x v="4"/>
    <x v="1"/>
    <n v="2"/>
  </r>
  <r>
    <s v="R 950 000"/>
    <n v="950000"/>
    <s v="2 Bedroom Townhouse"/>
    <x v="2"/>
    <s v="Lombardy Estate"/>
    <x v="0"/>
    <x v="3"/>
    <n v="2"/>
  </r>
  <r>
    <s v="R 710 000"/>
    <n v="710000"/>
    <s v="3 Bedroom Townhouse"/>
    <x v="2"/>
    <s v="Wonderboom South"/>
    <x v="1"/>
    <x v="1"/>
    <n v="1"/>
  </r>
  <r>
    <s v="R 950 000"/>
    <n v="950000"/>
    <s v="2 Bedroom Townhouse"/>
    <x v="2"/>
    <s v="Lombardy Estate"/>
    <x v="0"/>
    <x v="3"/>
    <n v="2"/>
  </r>
  <r>
    <s v="R 710 000"/>
    <n v="710000"/>
    <s v="2 Bedroom Townhouse"/>
    <x v="2"/>
    <s v="Equestria"/>
    <x v="0"/>
    <x v="3"/>
    <n v="1"/>
  </r>
  <r>
    <s v="R 560 000"/>
    <n v="560000"/>
    <s v="2 Bedroom Townhouse"/>
    <x v="2"/>
    <s v="Pretoria North"/>
    <x v="1"/>
    <x v="3"/>
    <s v="1,5"/>
  </r>
  <r>
    <s v="R 699 000"/>
    <n v="699000"/>
    <s v="2 Bedroom Townhouse"/>
    <x v="2"/>
    <s v="Sunnyside"/>
    <x v="5"/>
    <x v="3"/>
    <n v="1"/>
  </r>
  <r>
    <s v="R 785 000"/>
    <n v="785000"/>
    <s v="2 Bedroom Townhouse"/>
    <x v="2"/>
    <s v="Montana"/>
    <x v="1"/>
    <x v="3"/>
    <n v="1"/>
  </r>
  <r>
    <s v="R 1 150 000"/>
    <n v="1150000"/>
    <s v="2 Bedroom Townhouse"/>
    <x v="2"/>
    <s v="Mooikloof Ridge"/>
    <x v="4"/>
    <x v="3"/>
    <s v="N/A"/>
  </r>
  <r>
    <s v="R 970 000"/>
    <n v="970000"/>
    <s v="2 Bedroom Townhouse"/>
    <x v="2"/>
    <s v="Mooikloof"/>
    <x v="4"/>
    <x v="3"/>
    <s v="1,5"/>
  </r>
  <r>
    <s v="R 1 700 000"/>
    <n v="1700000"/>
    <s v="3 Bedroom Townhouse"/>
    <x v="2"/>
    <s v="Bronberg"/>
    <x v="0"/>
    <x v="1"/>
    <n v="2"/>
  </r>
  <r>
    <s v="R 1 270 000"/>
    <n v="1270000"/>
    <s v="2 Bedroom Townhouse"/>
    <x v="2"/>
    <s v="Moreleta Park"/>
    <x v="0"/>
    <x v="3"/>
    <n v="1"/>
  </r>
  <r>
    <s v="R 1 148 000"/>
    <n v="1148000"/>
    <s v="2 Bedroom Townhouse"/>
    <x v="2"/>
    <s v="Equestria"/>
    <x v="0"/>
    <x v="3"/>
    <n v="2"/>
  </r>
  <r>
    <s v="R 1 999 000"/>
    <n v="1999000"/>
    <s v="3 Bedroom Townhouse"/>
    <x v="2"/>
    <s v="Montana"/>
    <x v="1"/>
    <x v="1"/>
    <s v="2,5"/>
  </r>
  <r>
    <s v="R 1 280 000"/>
    <n v="1280000"/>
    <s v="3 Bedroom Townhouse"/>
    <x v="2"/>
    <s v="Montana"/>
    <x v="1"/>
    <x v="1"/>
    <s v="2,5"/>
  </r>
  <r>
    <s v="R 1 200 000"/>
    <n v="1200000"/>
    <s v="2 Bedroom Townhouse"/>
    <x v="2"/>
    <s v="Florauna"/>
    <x v="1"/>
    <x v="3"/>
    <s v="N/A"/>
  </r>
  <r>
    <s v="R 950 000"/>
    <n v="950000"/>
    <s v="2 Bedroom Townhouse"/>
    <x v="2"/>
    <s v="Montana"/>
    <x v="1"/>
    <x v="3"/>
    <n v="2"/>
  </r>
  <r>
    <s v="R 676 900"/>
    <n v="676900"/>
    <s v="2 Bedroom Townhouse"/>
    <x v="2"/>
    <s v="Danville"/>
    <x v="2"/>
    <x v="3"/>
    <n v="1"/>
  </r>
  <r>
    <s v="R 1 399 000"/>
    <n v="1399000"/>
    <s v="3 Bedroom Townhouse"/>
    <x v="2"/>
    <s v="Mooikloof Ridge"/>
    <x v="4"/>
    <x v="1"/>
    <n v="2"/>
  </r>
  <r>
    <s v="R 1 070 000"/>
    <n v="1070000"/>
    <s v="3 Bedroom Townhouse"/>
    <x v="2"/>
    <s v="Annlin"/>
    <x v="1"/>
    <x v="1"/>
    <n v="2"/>
  </r>
  <r>
    <s v="R 945 000"/>
    <n v="945000"/>
    <s v="2 Bedroom Townhouse"/>
    <x v="2"/>
    <s v="Montana Tuine"/>
    <x v="1"/>
    <x v="3"/>
    <n v="1"/>
  </r>
  <r>
    <s v="R 4 900 000"/>
    <n v="4900000"/>
    <s v="3 Bedroom Townhouse"/>
    <x v="2"/>
    <s v="Brooklyn"/>
    <x v="0"/>
    <x v="1"/>
    <n v="3"/>
  </r>
  <r>
    <s v="R 2 275 000"/>
    <n v="2275000"/>
    <s v="2 Bedroom Townhouse"/>
    <x v="2"/>
    <s v="Brooklyn"/>
    <x v="0"/>
    <x v="3"/>
    <s v="2,5"/>
  </r>
  <r>
    <s v="R 850 000"/>
    <n v="850000"/>
    <s v="2 Bedroom Townhouse"/>
    <x v="2"/>
    <s v="East Lynne"/>
    <x v="0"/>
    <x v="3"/>
    <s v="1,5"/>
  </r>
  <r>
    <s v="R 989 000"/>
    <n v="989000"/>
    <s v="3 Bedroom Townhouse"/>
    <x v="2"/>
    <s v="Montana"/>
    <x v="1"/>
    <x v="1"/>
    <n v="1"/>
  </r>
  <r>
    <s v="R 2 868 550"/>
    <n v="2868550"/>
    <s v="3 Bedroom Townhouse"/>
    <x v="2"/>
    <s v="Equestria"/>
    <x v="0"/>
    <x v="1"/>
    <n v="2"/>
  </r>
  <r>
    <s v="R 880 000"/>
    <n v="880000"/>
    <s v="2 Bedroom Townhouse"/>
    <x v="2"/>
    <s v="Willow Park Manor"/>
    <x v="0"/>
    <x v="3"/>
    <n v="1"/>
  </r>
  <r>
    <s v="R 845 000"/>
    <n v="845000"/>
    <s v="2 Bedroom Townhouse"/>
    <x v="2"/>
    <s v="Annlin"/>
    <x v="1"/>
    <x v="3"/>
    <s v="1,5"/>
  </r>
  <r>
    <s v="R 3 100 000"/>
    <n v="3100000"/>
    <s v="3 Bedroom Townhouse"/>
    <x v="2"/>
    <s v="Boardwalk Meander"/>
    <x v="0"/>
    <x v="1"/>
    <n v="2"/>
  </r>
  <r>
    <s v="R 2 400 000"/>
    <n v="2400000"/>
    <s v="3 Bedroom Townhouse"/>
    <x v="2"/>
    <s v="Equestria"/>
    <x v="0"/>
    <x v="1"/>
    <n v="2"/>
  </r>
  <r>
    <s v="R 989 000"/>
    <n v="989000"/>
    <s v="3 Bedroom Townhouse"/>
    <x v="2"/>
    <s v="Montana"/>
    <x v="1"/>
    <x v="1"/>
    <n v="1"/>
  </r>
  <r>
    <s v="R 1 800 000"/>
    <n v="1800000"/>
    <s v="2 Bedroom Townhouse"/>
    <x v="2"/>
    <s v="Olympus AH"/>
    <x v="4"/>
    <x v="3"/>
    <n v="2"/>
  </r>
  <r>
    <s v="R 1 050 000"/>
    <n v="1050000"/>
    <s v="2 Bedroom Townhouse"/>
    <x v="2"/>
    <s v="Villieria"/>
    <x v="1"/>
    <x v="3"/>
    <n v="1"/>
  </r>
  <r>
    <s v="R 1 498 000"/>
    <n v="1498000"/>
    <s v="2 Bedroom Townhouse"/>
    <x v="2"/>
    <s v="Olympus AH"/>
    <x v="4"/>
    <x v="3"/>
    <n v="2"/>
  </r>
  <r>
    <s v="R 2 600 000"/>
    <n v="2600000"/>
    <s v="3 Bedroom Townhouse"/>
    <x v="2"/>
    <s v="Faerie Glen"/>
    <x v="0"/>
    <x v="1"/>
    <n v="2"/>
  </r>
  <r>
    <s v="R 1 590 000"/>
    <n v="1590000"/>
    <s v="3 Bedroom Townhouse"/>
    <x v="2"/>
    <s v="Elarduspark"/>
    <x v="0"/>
    <x v="1"/>
    <s v="2,5"/>
  </r>
  <r>
    <s v="R 1 200 000"/>
    <n v="1200000"/>
    <s v="3 Bedroom Townhouse"/>
    <x v="2"/>
    <s v="Lynnwood Ridge"/>
    <x v="0"/>
    <x v="1"/>
    <n v="1"/>
  </r>
  <r>
    <s v="R 1 049 000"/>
    <n v="1049000"/>
    <s v="2 Bedroom Townhouse"/>
    <x v="2"/>
    <s v="Magalieskruin"/>
    <x v="1"/>
    <x v="3"/>
    <n v="1"/>
  </r>
  <r>
    <s v="R 1 250 000"/>
    <n v="1250000"/>
    <s v="2 Bedroom Townhouse"/>
    <x v="2"/>
    <s v="Equestria"/>
    <x v="0"/>
    <x v="3"/>
    <n v="1"/>
  </r>
  <r>
    <s v="R 1 089 000"/>
    <n v="1089000"/>
    <s v="2 Bedroom Townhouse"/>
    <x v="2"/>
    <s v="Montana"/>
    <x v="1"/>
    <x v="3"/>
    <n v="2"/>
  </r>
  <r>
    <s v="R 1 349 000"/>
    <n v="1349000"/>
    <s v="1 Bedroom Townhouse"/>
    <x v="2"/>
    <s v="Menlo Park"/>
    <x v="0"/>
    <x v="7"/>
    <n v="1"/>
  </r>
  <r>
    <s v="R 870 000"/>
    <n v="870000"/>
    <s v="2 Bedroom Townhouse"/>
    <x v="2"/>
    <s v="Pretoria North"/>
    <x v="1"/>
    <x v="3"/>
    <n v="1"/>
  </r>
  <r>
    <s v="R 2 100 000"/>
    <n v="2100000"/>
    <s v="3 Bedroom Townhouse"/>
    <x v="2"/>
    <s v="Lynnwood"/>
    <x v="0"/>
    <x v="1"/>
    <n v="2"/>
  </r>
  <r>
    <s v="R 1 979 000"/>
    <n v="1979000"/>
    <s v="3 Bedroom Townhouse"/>
    <x v="2"/>
    <s v="Annlin"/>
    <x v="1"/>
    <x v="1"/>
    <n v="2"/>
  </r>
  <r>
    <s v="R 775 000"/>
    <n v="775000"/>
    <s v="2 Bedroom Townhouse"/>
    <x v="2"/>
    <s v="Olympus AH"/>
    <x v="4"/>
    <x v="3"/>
    <n v="1"/>
  </r>
  <r>
    <s v="R 2 850 000"/>
    <n v="2850000"/>
    <s v="2 Bedroom Townhouse"/>
    <x v="2"/>
    <s v="Lynnwood Manor"/>
    <x v="0"/>
    <x v="3"/>
    <n v="2"/>
  </r>
  <r>
    <s v="R 2 380 000"/>
    <n v="2380000"/>
    <s v="4 Bedroom Townhouse"/>
    <x v="2"/>
    <s v="Lynnwood Manor"/>
    <x v="0"/>
    <x v="0"/>
    <n v="3"/>
  </r>
  <r>
    <s v="R 989 000"/>
    <n v="989000"/>
    <s v="3 Bedroom Townhouse"/>
    <x v="2"/>
    <s v="Sinoville"/>
    <x v="1"/>
    <x v="1"/>
    <s v="1,5"/>
  </r>
  <r>
    <s v="R 1 780 000"/>
    <n v="1780000"/>
    <s v="3 Bedroom Townhouse"/>
    <x v="2"/>
    <s v="Moreleta Park"/>
    <x v="0"/>
    <x v="1"/>
    <n v="2"/>
  </r>
  <r>
    <s v="R 930 000"/>
    <n v="930000"/>
    <s v="2 Bedroom Townhouse"/>
    <x v="2"/>
    <s v="Mooikloof Ridge"/>
    <x v="4"/>
    <x v="3"/>
    <n v="1"/>
  </r>
  <r>
    <s v="R 989 000"/>
    <n v="989000"/>
    <s v="3 Bedroom Townhouse"/>
    <x v="2"/>
    <s v="Sinoville"/>
    <x v="1"/>
    <x v="1"/>
    <s v="1,5"/>
  </r>
  <r>
    <s v="R 1 299 000"/>
    <n v="1299000"/>
    <s v="2 Bedroom Townhouse"/>
    <x v="2"/>
    <s v="Magalieskruin"/>
    <x v="1"/>
    <x v="3"/>
    <n v="2"/>
  </r>
  <r>
    <s v="R 2 725 000"/>
    <n v="2725000"/>
    <s v="3 Bedroom Townhouse"/>
    <x v="2"/>
    <s v="Six Fountains Residential Estate"/>
    <x v="0"/>
    <x v="1"/>
    <n v="2"/>
  </r>
  <r>
    <s v="R 850 000"/>
    <n v="850000"/>
    <s v="2 Bedroom Townhouse"/>
    <x v="2"/>
    <s v="Silverton"/>
    <x v="0"/>
    <x v="3"/>
    <n v="1"/>
  </r>
  <r>
    <s v="R 1 050 000"/>
    <n v="1050000"/>
    <s v="3 Bedroom Townhouse"/>
    <x v="2"/>
    <s v="Equestria"/>
    <x v="0"/>
    <x v="1"/>
    <n v="1"/>
  </r>
  <r>
    <s v="R 750 000"/>
    <n v="750000"/>
    <s v="2 Bedroom Townhouse"/>
    <x v="2"/>
    <s v="Andeon"/>
    <x v="2"/>
    <x v="3"/>
    <n v="1"/>
  </r>
  <r>
    <s v="R 1 930 000"/>
    <n v="1930000"/>
    <s v="3 Bedroom Townhouse"/>
    <x v="2"/>
    <s v="Zambezi Manor Lifestyle Estate"/>
    <x v="1"/>
    <x v="1"/>
    <n v="2"/>
  </r>
  <r>
    <s v="R 979 000"/>
    <n v="979000"/>
    <s v="2 Bedroom Townhouse"/>
    <x v="2"/>
    <s v="Roodeplaat"/>
    <x v="4"/>
    <x v="3"/>
    <n v="1"/>
  </r>
  <r>
    <s v="R 1 995 000"/>
    <n v="1995000"/>
    <s v="3 Bedroom Townhouse"/>
    <x v="2"/>
    <s v="Boardwalk Meander"/>
    <x v="0"/>
    <x v="1"/>
    <n v="2"/>
  </r>
  <r>
    <s v="R 690 000"/>
    <n v="690000"/>
    <s v="2 Bedroom Townhouse"/>
    <x v="2"/>
    <s v="Mooikloof Ridge"/>
    <x v="4"/>
    <x v="3"/>
    <n v="1"/>
  </r>
  <r>
    <s v="R 1 690 000"/>
    <n v="1690000"/>
    <s v="2 Bedroom Townhouse"/>
    <x v="2"/>
    <s v="Die Wilgers"/>
    <x v="0"/>
    <x v="3"/>
    <n v="1"/>
  </r>
  <r>
    <s v="R 1 597 000"/>
    <n v="1597000"/>
    <s v="2 Bedroom Townhouse"/>
    <x v="2"/>
    <s v="Menlo Park"/>
    <x v="0"/>
    <x v="3"/>
    <n v="2"/>
  </r>
  <r>
    <s v="R 690 000"/>
    <n v="690000"/>
    <s v="2 Bedroom Townhouse"/>
    <x v="2"/>
    <s v="Mooikloof Ridge"/>
    <x v="4"/>
    <x v="3"/>
    <n v="1"/>
  </r>
  <r>
    <s v="R 1 895 000"/>
    <n v="1895000"/>
    <s v="3 Bedroom Townhouse"/>
    <x v="2"/>
    <s v="Moreleta Park"/>
    <x v="0"/>
    <x v="1"/>
    <n v="2"/>
  </r>
  <r>
    <s v="R 690 000"/>
    <n v="690000"/>
    <s v="2 Bedroom Townhouse"/>
    <x v="2"/>
    <s v="Elarduspark"/>
    <x v="0"/>
    <x v="3"/>
    <n v="1"/>
  </r>
  <r>
    <s v="R 2 100 000"/>
    <n v="2100000"/>
    <s v="3 Bedroom Townhouse"/>
    <x v="2"/>
    <s v="Equestria"/>
    <x v="0"/>
    <x v="1"/>
    <s v="2,5"/>
  </r>
  <r>
    <s v="R 1 600 000"/>
    <n v="1600000"/>
    <s v="3 Bedroom Townhouse"/>
    <x v="2"/>
    <s v="Murrayfield"/>
    <x v="0"/>
    <x v="1"/>
    <s v="2,5"/>
  </r>
  <r>
    <s v="R 715 000"/>
    <n v="715000"/>
    <s v="2 Bedroom Townhouse"/>
    <x v="2"/>
    <s v="Andeon"/>
    <x v="2"/>
    <x v="3"/>
    <n v="1"/>
  </r>
  <r>
    <s v="R 1 699 000"/>
    <n v="1699000"/>
    <s v="3 Bedroom Townhouse"/>
    <x v="2"/>
    <s v="Arcadia"/>
    <x v="5"/>
    <x v="1"/>
    <n v="1"/>
  </r>
  <r>
    <s v="R 1 695 000"/>
    <n v="1695000"/>
    <s v="3 Bedroom Townhouse"/>
    <x v="2"/>
    <s v="Equestria"/>
    <x v="0"/>
    <x v="1"/>
    <n v="2"/>
  </r>
  <r>
    <s v="R 1 645 000"/>
    <n v="1645000"/>
    <s v="2 Bedroom Townhouse"/>
    <x v="2"/>
    <s v="Die Wilgers"/>
    <x v="0"/>
    <x v="3"/>
    <n v="1"/>
  </r>
  <r>
    <s v="R 2 380 000"/>
    <n v="2380000"/>
    <s v="4 Bedroom Townhouse"/>
    <x v="2"/>
    <s v="Lynnwood Manor"/>
    <x v="0"/>
    <x v="0"/>
    <n v="3"/>
  </r>
  <r>
    <s v="R 1 890 000"/>
    <n v="1890000"/>
    <s v="3 Bedroom Townhouse"/>
    <x v="2"/>
    <s v="Moreleta Park"/>
    <x v="0"/>
    <x v="1"/>
    <s v="2,5"/>
  </r>
  <r>
    <s v="R 1 650 000"/>
    <n v="1650000"/>
    <s v="2 Bedroom Townhouse"/>
    <x v="2"/>
    <s v="Boardwalk Meander"/>
    <x v="0"/>
    <x v="3"/>
    <n v="2"/>
  </r>
  <r>
    <s v="R 1 300 000"/>
    <n v="1300000"/>
    <s v="4 Bedroom Townhouse"/>
    <x v="2"/>
    <s v="Murrayfield"/>
    <x v="0"/>
    <x v="0"/>
    <n v="2"/>
  </r>
  <r>
    <s v="R 750 000"/>
    <n v="750000"/>
    <s v="2 Bedroom Townhouse"/>
    <x v="2"/>
    <s v="Andeon"/>
    <x v="2"/>
    <x v="3"/>
    <n v="1"/>
  </r>
  <r>
    <s v="R 1 250 000"/>
    <n v="1250000"/>
    <s v="2 Bedroom Townhouse"/>
    <x v="2"/>
    <s v="Mooikloof Ridge"/>
    <x v="4"/>
    <x v="3"/>
    <n v="2"/>
  </r>
  <r>
    <s v="R 1 650 000"/>
    <n v="1650000"/>
    <s v="2 Bedroom Townhouse"/>
    <x v="2"/>
    <s v="Menlo Park"/>
    <x v="0"/>
    <x v="3"/>
    <s v="2,5"/>
  </r>
  <r>
    <s v="R 735 000"/>
    <n v="735000"/>
    <s v="2 Bedroom Townhouse"/>
    <x v="2"/>
    <s v="Montana"/>
    <x v="1"/>
    <x v="3"/>
    <n v="1"/>
  </r>
  <r>
    <s v="R 900 000"/>
    <n v="900000"/>
    <s v="3 Bedroom Townhouse"/>
    <x v="2"/>
    <s v="Magalieskruin"/>
    <x v="1"/>
    <x v="1"/>
    <n v="2"/>
  </r>
  <r>
    <s v="R 2 725 000"/>
    <n v="2725000"/>
    <s v="3 Bedroom Townhouse"/>
    <x v="2"/>
    <s v="Six Fountains Residential Estate"/>
    <x v="0"/>
    <x v="1"/>
    <n v="2"/>
  </r>
  <r>
    <s v="R 900 000"/>
    <n v="900000"/>
    <s v="3 Bedroom Townhouse"/>
    <x v="2"/>
    <s v="Magalieskruin"/>
    <x v="1"/>
    <x v="1"/>
    <n v="2"/>
  </r>
  <r>
    <s v="R 999 000"/>
    <n v="999000"/>
    <s v="3 Bedroom Townhouse"/>
    <x v="2"/>
    <s v="Montana Tuine"/>
    <x v="1"/>
    <x v="1"/>
    <n v="2"/>
  </r>
  <r>
    <s v="R 649 000"/>
    <n v="649000"/>
    <s v="2 Bedroom Townhouse"/>
    <x v="2"/>
    <s v="Riviera"/>
    <x v="5"/>
    <x v="3"/>
    <n v="1"/>
  </r>
  <r>
    <s v="R 2 399 000"/>
    <n v="2399000"/>
    <s v="3 Bedroom Townhouse"/>
    <x v="2"/>
    <s v="Olympus AH"/>
    <x v="4"/>
    <x v="1"/>
    <n v="2"/>
  </r>
  <r>
    <s v="R 789 000"/>
    <n v="789000"/>
    <s v="2 Bedroom Townhouse"/>
    <x v="2"/>
    <s v="Montana"/>
    <x v="1"/>
    <x v="3"/>
    <n v="1"/>
  </r>
  <r>
    <s v="R 1 280 000"/>
    <n v="1280000"/>
    <s v="3 Bedroom Townhouse"/>
    <x v="2"/>
    <s v="Murrayfield"/>
    <x v="0"/>
    <x v="1"/>
    <n v="1"/>
  </r>
  <r>
    <s v="R 2 450 000"/>
    <n v="2450000"/>
    <s v="3 Bedroom Townhouse"/>
    <x v="2"/>
    <s v="Hazeldean"/>
    <x v="0"/>
    <x v="1"/>
    <n v="2"/>
  </r>
  <r>
    <s v="R 1 450 000"/>
    <n v="1450000"/>
    <s v="3 Bedroom Townhouse"/>
    <x v="2"/>
    <s v="Equestria"/>
    <x v="0"/>
    <x v="1"/>
    <n v="2"/>
  </r>
  <r>
    <s v="R 2 240 000"/>
    <n v="2240000"/>
    <s v="3 Bedroom Townhouse"/>
    <x v="2"/>
    <s v="Six Fountains Residential Estate"/>
    <x v="0"/>
    <x v="1"/>
    <s v="2,5"/>
  </r>
  <r>
    <s v="R 1 920 000"/>
    <n v="1920000"/>
    <s v="3 Bedroom Townhouse"/>
    <x v="2"/>
    <s v="The Wilds"/>
    <x v="0"/>
    <x v="1"/>
    <n v="2"/>
  </r>
  <r>
    <s v="R 725 000"/>
    <n v="725000"/>
    <s v="2 Bedroom Townhouse"/>
    <x v="2"/>
    <s v="Moreleta Park"/>
    <x v="0"/>
    <x v="3"/>
    <n v="1"/>
  </r>
  <r>
    <s v="R 960 000"/>
    <n v="960000"/>
    <s v="3 Bedroom Townhouse"/>
    <x v="2"/>
    <s v="Annlin"/>
    <x v="1"/>
    <x v="1"/>
    <n v="2"/>
  </r>
  <r>
    <s v="R 1 130 000"/>
    <n v="1130000"/>
    <s v="2 Bedroom Townhouse"/>
    <x v="2"/>
    <s v="Mooikloof Ridge"/>
    <x v="4"/>
    <x v="3"/>
    <n v="2"/>
  </r>
  <r>
    <s v="R 1 920 000"/>
    <n v="1920000"/>
    <s v="3 Bedroom Townhouse"/>
    <x v="2"/>
    <s v="The Wilds"/>
    <x v="0"/>
    <x v="1"/>
    <n v="2"/>
  </r>
  <r>
    <s v="R 1 612 000"/>
    <n v="1612000"/>
    <s v="2 Bedroom Townhouse"/>
    <x v="2"/>
    <s v="Faerie Glen"/>
    <x v="0"/>
    <x v="3"/>
    <n v="1"/>
  </r>
  <r>
    <s v="R 1 260 000"/>
    <n v="1260000"/>
    <s v="2 Bedroom Townhouse"/>
    <x v="2"/>
    <s v="Equestria"/>
    <x v="0"/>
    <x v="3"/>
    <n v="2"/>
  </r>
  <r>
    <s v="R 945 000"/>
    <n v="945000"/>
    <s v="2 Bedroom Townhouse"/>
    <x v="2"/>
    <s v="Annlin"/>
    <x v="1"/>
    <x v="3"/>
    <s v="1,5"/>
  </r>
  <r>
    <s v="R 1 100 000"/>
    <n v="1100000"/>
    <s v="3 Bedroom Townhouse"/>
    <x v="2"/>
    <s v="Faerie Glen"/>
    <x v="0"/>
    <x v="1"/>
    <n v="2"/>
  </r>
  <r>
    <s v="R 828 000"/>
    <n v="828000"/>
    <s v="2 Bedroom Townhouse"/>
    <x v="2"/>
    <s v="Pretoria West"/>
    <x v="2"/>
    <x v="3"/>
    <n v="1"/>
  </r>
  <r>
    <s v="R 1 230 000"/>
    <n v="1230000"/>
    <s v="2 Bedroom Townhouse"/>
    <x v="2"/>
    <s v="Montana"/>
    <x v="1"/>
    <x v="3"/>
    <n v="2"/>
  </r>
  <r>
    <s v="R 1 150 000"/>
    <n v="1150000"/>
    <s v="3 Bedroom Townhouse"/>
    <x v="2"/>
    <s v="Elarduspark"/>
    <x v="0"/>
    <x v="1"/>
    <n v="2"/>
  </r>
  <r>
    <s v="R 1 325 000"/>
    <n v="1325000"/>
    <s v="2 Bedroom Townhouse"/>
    <x v="2"/>
    <s v="Olympus AH"/>
    <x v="4"/>
    <x v="3"/>
    <n v="2"/>
  </r>
  <r>
    <s v="R 1 450 000"/>
    <n v="1450000"/>
    <s v="2 Bedroom Townhouse"/>
    <x v="2"/>
    <s v="Arcadia"/>
    <x v="5"/>
    <x v="3"/>
    <n v="2"/>
  </r>
  <r>
    <s v="R 1 235 000"/>
    <n v="1235000"/>
    <s v="3 Bedroom Townhouse"/>
    <x v="2"/>
    <s v="Willow Park Manor"/>
    <x v="0"/>
    <x v="1"/>
    <n v="2"/>
  </r>
  <r>
    <s v="R 990 000"/>
    <n v="990000"/>
    <s v="2 Bedroom Townhouse"/>
    <x v="2"/>
    <s v="Pretoriuspark"/>
    <x v="0"/>
    <x v="3"/>
    <n v="2"/>
  </r>
  <r>
    <s v="R 1 330 000"/>
    <n v="1330000"/>
    <s v="3 Bedroom Townhouse"/>
    <x v="2"/>
    <s v="Montana"/>
    <x v="1"/>
    <x v="1"/>
    <n v="2"/>
  </r>
  <r>
    <s v="R 3 299 000"/>
    <n v="3299000"/>
    <s v="2 Bedroom Townhouse"/>
    <x v="2"/>
    <s v="Waterkloof Ridge"/>
    <x v="0"/>
    <x v="3"/>
    <n v="2"/>
  </r>
  <r>
    <s v="R 1 200 000"/>
    <n v="1200000"/>
    <s v="2 Bedroom Townhouse"/>
    <x v="2"/>
    <s v="Faerie Glen"/>
    <x v="0"/>
    <x v="3"/>
    <n v="1"/>
  </r>
  <r>
    <s v="R 1 490 000"/>
    <n v="1490000"/>
    <s v="3 Bedroom Townhouse"/>
    <x v="2"/>
    <s v="Silverton"/>
    <x v="0"/>
    <x v="1"/>
    <s v="2,5"/>
  </r>
  <r>
    <s v="R 1 235 000"/>
    <n v="1235000"/>
    <s v="3 Bedroom Townhouse"/>
    <x v="2"/>
    <s v="Willow Park Manor"/>
    <x v="0"/>
    <x v="1"/>
    <n v="2"/>
  </r>
  <r>
    <s v="R 710 000"/>
    <n v="710000"/>
    <s v="2 Bedroom Townhouse"/>
    <x v="2"/>
    <s v="Moreleta Park"/>
    <x v="0"/>
    <x v="3"/>
    <n v="1"/>
  </r>
  <r>
    <s v="R 1 100 000"/>
    <n v="1100000"/>
    <s v="2 Bedroom Townhouse"/>
    <x v="2"/>
    <s v="Mooikloof Ridge"/>
    <x v="4"/>
    <x v="3"/>
    <n v="1"/>
  </r>
  <r>
    <s v="R 1 600 000"/>
    <n v="1600000"/>
    <s v="4 Bedroom Townhouse"/>
    <x v="2"/>
    <s v="Montana"/>
    <x v="1"/>
    <x v="0"/>
    <n v="2"/>
  </r>
  <r>
    <s v="R 1 450 000"/>
    <n v="1450000"/>
    <s v="2 Bedroom Townhouse"/>
    <x v="2"/>
    <s v="Willow Park Manor"/>
    <x v="0"/>
    <x v="3"/>
    <n v="1"/>
  </r>
  <r>
    <s v="R 2 450 000"/>
    <n v="2450000"/>
    <s v="3 Bedroom Townhouse"/>
    <x v="2"/>
    <s v="Derdepoort"/>
    <x v="4"/>
    <x v="1"/>
    <n v="2"/>
  </r>
  <r>
    <s v="R 1 100 000"/>
    <n v="1100000"/>
    <s v="3 Bedroom Townhouse"/>
    <x v="2"/>
    <s v="Newlands"/>
    <x v="0"/>
    <x v="1"/>
    <n v="2"/>
  </r>
  <r>
    <s v="R 905 000"/>
    <n v="905000"/>
    <s v="2 Bedroom Townhouse"/>
    <x v="2"/>
    <s v="Magaliesmoot AH"/>
    <x v="4"/>
    <x v="3"/>
    <n v="1"/>
  </r>
  <r>
    <s v="R 1 490 000"/>
    <n v="1490000"/>
    <s v="3 Bedroom Townhouse"/>
    <x v="2"/>
    <s v="Mooikloof Ridge"/>
    <x v="4"/>
    <x v="1"/>
    <n v="2"/>
  </r>
  <r>
    <s v="R 1 150 000"/>
    <n v="1150000"/>
    <s v="2 Bedroom Townhouse"/>
    <x v="2"/>
    <s v="Mooikloof Ridge"/>
    <x v="4"/>
    <x v="3"/>
    <n v="2"/>
  </r>
  <r>
    <s v="R 2 670 000"/>
    <n v="2670000"/>
    <s v="3 Bedroom Townhouse"/>
    <x v="2"/>
    <s v="Waterlake Farm Lifestyle Estate"/>
    <x v="4"/>
    <x v="1"/>
    <n v="2"/>
  </r>
  <r>
    <s v="R 680 000"/>
    <n v="680000"/>
    <s v="2 Bedroom Townhouse"/>
    <x v="2"/>
    <s v="Danville"/>
    <x v="2"/>
    <x v="3"/>
    <n v="1"/>
  </r>
  <r>
    <s v="R 1 580 000"/>
    <n v="1580000"/>
    <s v="3 Bedroom Townhouse"/>
    <x v="2"/>
    <s v="Montana"/>
    <x v="1"/>
    <x v="1"/>
    <n v="2"/>
  </r>
  <r>
    <s v="R 750 000"/>
    <n v="750000"/>
    <s v="2 Bedroom Townhouse"/>
    <x v="2"/>
    <s v="Pretoria West"/>
    <x v="2"/>
    <x v="3"/>
    <n v="1"/>
  </r>
  <r>
    <s v="R 2 200 000"/>
    <n v="2200000"/>
    <s v="3 Bedroom Townhouse"/>
    <x v="2"/>
    <s v="Equestria"/>
    <x v="0"/>
    <x v="1"/>
    <n v="2"/>
  </r>
  <r>
    <s v="R 2 800 000"/>
    <n v="2800000"/>
    <s v="3 Bedroom Townhouse"/>
    <x v="2"/>
    <s v="The Hills Game Reserve Estate"/>
    <x v="4"/>
    <x v="1"/>
    <n v="3"/>
  </r>
  <r>
    <s v="R 889 000"/>
    <n v="889000"/>
    <s v="2 Bedroom Townhouse"/>
    <x v="2"/>
    <s v="Montana"/>
    <x v="1"/>
    <x v="3"/>
    <n v="1"/>
  </r>
  <r>
    <s v="R 2 250 000"/>
    <n v="2250000"/>
    <s v="3 Bedroom Townhouse"/>
    <x v="2"/>
    <s v="Faerie Glen"/>
    <x v="0"/>
    <x v="1"/>
    <n v="3"/>
  </r>
  <r>
    <s v="R 925 000"/>
    <n v="925000"/>
    <s v="3 Bedroom Townhouse"/>
    <x v="2"/>
    <s v="Garsfontein"/>
    <x v="0"/>
    <x v="1"/>
    <n v="1"/>
  </r>
  <r>
    <s v="R 1 999 000"/>
    <n v="1999000"/>
    <s v="2 Bedroom Townhouse"/>
    <x v="2"/>
    <s v="Six Fountains Residential Estate"/>
    <x v="0"/>
    <x v="3"/>
    <s v="2,5"/>
  </r>
  <r>
    <s v="R 1 680 000"/>
    <n v="1680000"/>
    <s v="2 Bedroom Townhouse"/>
    <x v="2"/>
    <s v="Boardwalk Meander"/>
    <x v="0"/>
    <x v="3"/>
    <n v="2"/>
  </r>
  <r>
    <s v="R 1 320 000"/>
    <n v="1320000"/>
    <s v="3 Bedroom Townhouse"/>
    <x v="2"/>
    <s v="Moreleta Park"/>
    <x v="0"/>
    <x v="1"/>
    <n v="2"/>
  </r>
  <r>
    <s v="R 1 650 000"/>
    <n v="1650000"/>
    <s v="2 Bedroom Townhouse"/>
    <x v="2"/>
    <s v="Olympus AH"/>
    <x v="4"/>
    <x v="3"/>
    <n v="2"/>
  </r>
  <r>
    <s v="R 1 250 000"/>
    <n v="1250000"/>
    <s v="3 Bedroom Townhouse"/>
    <x v="2"/>
    <s v="Murrayfield"/>
    <x v="0"/>
    <x v="1"/>
    <s v="2,5"/>
  </r>
  <r>
    <s v="R 660 000"/>
    <n v="660000"/>
    <s v="2 Bedroom Townhouse"/>
    <x v="2"/>
    <s v="Sunnyside"/>
    <x v="5"/>
    <x v="3"/>
    <n v="1"/>
  </r>
  <r>
    <s v="R 700 000"/>
    <n v="700000"/>
    <s v="2 Bedroom Townhouse"/>
    <x v="2"/>
    <s v="Annlin"/>
    <x v="1"/>
    <x v="3"/>
    <s v="1,5"/>
  </r>
  <r>
    <s v="R 1 800 000"/>
    <n v="1800000"/>
    <s v="3 Bedroom Townhouse"/>
    <x v="2"/>
    <s v="Zambezi Manor Lifestyle Estate"/>
    <x v="1"/>
    <x v="1"/>
    <s v="2,5"/>
  </r>
  <r>
    <s v="R 2 250 000"/>
    <n v="2250000"/>
    <s v="3 Bedroom Townhouse"/>
    <x v="2"/>
    <s v="Faerie Glen"/>
    <x v="0"/>
    <x v="1"/>
    <n v="3"/>
  </r>
  <r>
    <s v="R 2 275 000"/>
    <n v="2275000"/>
    <s v="2 Bedroom Townhouse"/>
    <x v="2"/>
    <s v="The Retreat"/>
    <x v="4"/>
    <x v="3"/>
    <n v="2"/>
  </r>
  <r>
    <s v="R 3 950 000"/>
    <n v="3950000"/>
    <s v="4 Bedroom Townhouse"/>
    <x v="2"/>
    <s v="Boardwalk Manor"/>
    <x v="0"/>
    <x v="0"/>
    <n v="3"/>
  </r>
  <r>
    <s v="R 2 895 000"/>
    <n v="2895000"/>
    <s v="3 Bedroom Townhouse"/>
    <x v="2"/>
    <s v="Six Fountains Residential Estate"/>
    <x v="0"/>
    <x v="1"/>
    <n v="2"/>
  </r>
  <r>
    <s v="R 1 720 000"/>
    <n v="1720000"/>
    <s v="3 Bedroom Townhouse"/>
    <x v="2"/>
    <s v="Montana"/>
    <x v="1"/>
    <x v="1"/>
    <n v="2"/>
  </r>
  <r>
    <s v="R 2 775 000"/>
    <n v="2775000"/>
    <s v="3 Bedroom Townhouse"/>
    <x v="2"/>
    <s v="Six Fountains Residential Estate"/>
    <x v="0"/>
    <x v="1"/>
    <n v="2"/>
  </r>
  <r>
    <s v="R 1 780 000"/>
    <n v="1780000"/>
    <s v="3 Bedroom Townhouse"/>
    <x v="2"/>
    <s v="Moreleta Park"/>
    <x v="0"/>
    <x v="1"/>
    <n v="2"/>
  </r>
  <r>
    <s v="R 2 995 000"/>
    <n v="2995000"/>
    <s v="4 Bedroom Townhouse"/>
    <x v="2"/>
    <s v="Baileys Muckleneuk"/>
    <x v="0"/>
    <x v="0"/>
    <s v="3,5"/>
  </r>
  <r>
    <s v="R 2 250 000"/>
    <n v="2250000"/>
    <s v="3 Bedroom Townhouse"/>
    <x v="2"/>
    <s v="Faerie Glen"/>
    <x v="0"/>
    <x v="1"/>
    <n v="2"/>
  </r>
  <r>
    <s v="R 1 499 000"/>
    <n v="1499000"/>
    <s v="2 Bedroom Townhouse"/>
    <x v="2"/>
    <s v="Sinoville"/>
    <x v="1"/>
    <x v="3"/>
    <s v="2,5"/>
  </r>
  <r>
    <s v="R 860 000"/>
    <n v="860000"/>
    <s v="3 Bedroom Townhouse"/>
    <x v="2"/>
    <s v="Gezina"/>
    <x v="1"/>
    <x v="1"/>
    <n v="1"/>
  </r>
  <r>
    <s v="R 1 345 000"/>
    <n v="1345000"/>
    <s v="2 Bedroom Townhouse"/>
    <x v="2"/>
    <s v="Faerie Glen"/>
    <x v="0"/>
    <x v="3"/>
    <n v="2"/>
  </r>
  <r>
    <s v="R 1 720 000"/>
    <n v="1720000"/>
    <s v="3 Bedroom Townhouse"/>
    <x v="2"/>
    <s v="Country View Estate"/>
    <x v="0"/>
    <x v="1"/>
    <n v="2"/>
  </r>
  <r>
    <s v="R 990 000"/>
    <n v="990000"/>
    <s v="2 Bedroom Townhouse"/>
    <x v="2"/>
    <s v="Lynnwood Glen"/>
    <x v="0"/>
    <x v="3"/>
    <n v="1"/>
  </r>
  <r>
    <s v="R 1 499 000"/>
    <n v="1499000"/>
    <s v="2 Bedroom Townhouse"/>
    <x v="2"/>
    <s v="Sinoville"/>
    <x v="1"/>
    <x v="3"/>
    <s v="2,5"/>
  </r>
  <r>
    <s v="R 849 000"/>
    <n v="849000"/>
    <s v="2 Bedroom Townhouse"/>
    <x v="2"/>
    <s v="Boardwalk Villas"/>
    <x v="0"/>
    <x v="3"/>
    <n v="2"/>
  </r>
  <r>
    <s v="R 1 750 000"/>
    <n v="1750000"/>
    <s v="2 Bedroom Townhouse"/>
    <x v="2"/>
    <s v="Equestria"/>
    <x v="0"/>
    <x v="3"/>
    <n v="2"/>
  </r>
  <r>
    <s v="R 1 190 000"/>
    <n v="1190000"/>
    <s v="2 Bedroom Townhouse"/>
    <x v="2"/>
    <s v="Equestria"/>
    <x v="0"/>
    <x v="3"/>
    <s v="2,5"/>
  </r>
  <r>
    <s v="R 1 899 000"/>
    <n v="1899000"/>
    <s v="3 Bedroom Townhouse"/>
    <x v="2"/>
    <s v="Sinoville"/>
    <x v="1"/>
    <x v="1"/>
    <s v="2,5"/>
  </r>
  <r>
    <s v="R 1 979 000"/>
    <n v="1979000"/>
    <s v="3 Bedroom Townhouse"/>
    <x v="2"/>
    <s v="Annlin"/>
    <x v="1"/>
    <x v="1"/>
    <n v="2"/>
  </r>
  <r>
    <s v="R 1 790 000"/>
    <n v="1790000"/>
    <s v="3 Bedroom Townhouse"/>
    <x v="2"/>
    <s v="Die Wilgers"/>
    <x v="0"/>
    <x v="1"/>
    <n v="2"/>
  </r>
  <r>
    <s v="R 1 150 000"/>
    <n v="1150000"/>
    <s v="2 Bedroom Townhouse"/>
    <x v="2"/>
    <s v="Willow Park Manor"/>
    <x v="0"/>
    <x v="3"/>
    <n v="1"/>
  </r>
  <r>
    <s v="R 1 149 000"/>
    <n v="1149000"/>
    <s v="3 Bedroom Townhouse"/>
    <x v="2"/>
    <s v="Garsfontein"/>
    <x v="0"/>
    <x v="1"/>
    <n v="2"/>
  </r>
  <r>
    <s v="R 1 089 000"/>
    <n v="1089000"/>
    <s v="3 Bedroom Townhouse"/>
    <x v="2"/>
    <s v="Montana"/>
    <x v="1"/>
    <x v="1"/>
    <n v="2"/>
  </r>
  <r>
    <s v="R 790 000"/>
    <n v="790000"/>
    <s v="2 Bedroom Townhouse"/>
    <x v="2"/>
    <s v="Magalieskruin"/>
    <x v="1"/>
    <x v="3"/>
    <n v="1"/>
  </r>
  <r>
    <s v="R 1 699 000"/>
    <n v="1699000"/>
    <s v="3 Bedroom Townhouse"/>
    <x v="2"/>
    <s v="Zambezi Manor Lifestyle Estate"/>
    <x v="1"/>
    <x v="1"/>
    <n v="2"/>
  </r>
  <r>
    <s v="R 1 190 000"/>
    <n v="1190000"/>
    <s v="2 Bedroom Townhouse"/>
    <x v="2"/>
    <s v="Equestria"/>
    <x v="0"/>
    <x v="3"/>
    <s v="2,5"/>
  </r>
  <r>
    <s v="R 1 350 000"/>
    <n v="1350000"/>
    <s v="2 Bedroom Townhouse"/>
    <x v="2"/>
    <s v="Montana"/>
    <x v="1"/>
    <x v="3"/>
    <n v="1"/>
  </r>
  <r>
    <s v="R 970 000"/>
    <n v="970000"/>
    <s v="2 Bedroom Townhouse"/>
    <x v="2"/>
    <s v="Country View Estate"/>
    <x v="0"/>
    <x v="3"/>
    <s v="1,5"/>
  </r>
  <r>
    <s v="R 1 895 000"/>
    <n v="1895000"/>
    <s v="3 Bedroom Townhouse"/>
    <x v="2"/>
    <s v="Die Wilgers"/>
    <x v="0"/>
    <x v="1"/>
    <n v="2"/>
  </r>
  <r>
    <s v="R 850 000"/>
    <n v="850000"/>
    <s v="2 Bedroom Townhouse"/>
    <x v="2"/>
    <s v="Moreleta Park"/>
    <x v="0"/>
    <x v="3"/>
    <n v="1"/>
  </r>
  <r>
    <s v="R 1 999 000"/>
    <n v="1999000"/>
    <s v="2 Bedroom Townhouse"/>
    <x v="2"/>
    <s v="Hazeldean"/>
    <x v="0"/>
    <x v="3"/>
    <n v="2"/>
  </r>
  <r>
    <s v="R 1 390 000"/>
    <n v="1390000"/>
    <s v="3 Bedroom Townhouse"/>
    <x v="2"/>
    <s v="Murrayfield"/>
    <x v="0"/>
    <x v="1"/>
    <n v="3"/>
  </r>
  <r>
    <s v="R 1 170 000"/>
    <n v="1170000"/>
    <s v="2 Bedroom Townhouse"/>
    <x v="2"/>
    <s v="Equestria"/>
    <x v="0"/>
    <x v="3"/>
    <n v="1"/>
  </r>
  <r>
    <s v="R 949 000"/>
    <n v="949000"/>
    <s v="3 Bedroom Townhouse"/>
    <x v="2"/>
    <s v="Pretoria North"/>
    <x v="1"/>
    <x v="1"/>
    <n v="2"/>
  </r>
  <r>
    <s v="R 879 000"/>
    <n v="879000"/>
    <s v="2 Bedroom Townhouse"/>
    <x v="2"/>
    <s v="Annlin"/>
    <x v="1"/>
    <x v="3"/>
    <s v="1,5"/>
  </r>
  <r>
    <s v="R 1 995 000"/>
    <n v="1995000"/>
    <s v="2 Bedroom Townhouse"/>
    <x v="2"/>
    <s v="Sterrewag"/>
    <x v="0"/>
    <x v="3"/>
    <n v="2"/>
  </r>
  <r>
    <s v="R 1 550 000"/>
    <n v="1550000"/>
    <s v="4 Bedroom Townhouse"/>
    <x v="2"/>
    <s v="Montana"/>
    <x v="1"/>
    <x v="0"/>
    <n v="2"/>
  </r>
  <r>
    <s v="R 1 175 000"/>
    <n v="1175000"/>
    <s v="2 Bedroom Townhouse"/>
    <x v="2"/>
    <s v="Oukraal Estate"/>
    <x v="0"/>
    <x v="3"/>
    <n v="2"/>
  </r>
  <r>
    <s v="R 2 200 000"/>
    <n v="2200000"/>
    <s v="4 Bedroom Townhouse"/>
    <x v="2"/>
    <s v="Newlands"/>
    <x v="0"/>
    <x v="0"/>
    <n v="3"/>
  </r>
  <r>
    <s v="R 1 095 000"/>
    <n v="1095000"/>
    <s v="2 Bedroom Townhouse"/>
    <x v="2"/>
    <s v="Faerie Glen"/>
    <x v="0"/>
    <x v="3"/>
    <n v="2"/>
  </r>
  <r>
    <s v="R 945 000"/>
    <n v="945000"/>
    <s v="3 Bedroom Townhouse"/>
    <x v="2"/>
    <s v="Meyerspark"/>
    <x v="0"/>
    <x v="1"/>
    <n v="2"/>
  </r>
  <r>
    <s v="R 620 000"/>
    <n v="620000"/>
    <s v="1 Bedroom Townhouse"/>
    <x v="2"/>
    <s v="Willow Park Manor"/>
    <x v="0"/>
    <x v="7"/>
    <n v="1"/>
  </r>
  <r>
    <s v="R 1 169 000"/>
    <n v="1169000"/>
    <s v="3 Bedroom Townhouse"/>
    <x v="2"/>
    <s v="La Montagne"/>
    <x v="0"/>
    <x v="1"/>
    <n v="2"/>
  </r>
  <r>
    <s v="R 1 395 000"/>
    <n v="1395000"/>
    <s v="3 Bedroom Townhouse"/>
    <x v="2"/>
    <s v="Equestria"/>
    <x v="0"/>
    <x v="1"/>
    <n v="2"/>
  </r>
  <r>
    <s v="R 2 399 000"/>
    <n v="2399000"/>
    <s v="3 Bedroom Townhouse"/>
    <x v="2"/>
    <s v="Magalieskruin"/>
    <x v="1"/>
    <x v="1"/>
    <s v="2,5"/>
  </r>
  <r>
    <s v="R 800 000"/>
    <n v="800000"/>
    <s v="2 Bedroom Townhouse"/>
    <x v="2"/>
    <s v="Equestria"/>
    <x v="0"/>
    <x v="3"/>
    <n v="2"/>
  </r>
  <r>
    <s v="R 1 800 000"/>
    <n v="1800000"/>
    <s v="3 Bedroom Townhouse"/>
    <x v="2"/>
    <s v="Die Wilgers"/>
    <x v="0"/>
    <x v="1"/>
    <n v="2"/>
  </r>
  <r>
    <s v="R 1 525 000"/>
    <n v="1525000"/>
    <s v="2 Bedroom Townhouse"/>
    <x v="2"/>
    <s v="Equestria"/>
    <x v="0"/>
    <x v="3"/>
    <n v="2"/>
  </r>
  <r>
    <s v="R 1 050 000"/>
    <n v="1050000"/>
    <s v="3 Bedroom Townhouse"/>
    <x v="2"/>
    <s v="Annlin"/>
    <x v="1"/>
    <x v="1"/>
    <n v="2"/>
  </r>
  <r>
    <s v="R 849 000"/>
    <n v="849000"/>
    <s v="2 Bedroom Townhouse"/>
    <x v="2"/>
    <s v="Hatfield"/>
    <x v="0"/>
    <x v="3"/>
    <n v="1"/>
  </r>
  <r>
    <s v="R 879 000"/>
    <n v="879000"/>
    <s v="2 Bedroom Townhouse"/>
    <x v="2"/>
    <s v="Annlin"/>
    <x v="1"/>
    <x v="3"/>
    <s v="1,5"/>
  </r>
  <r>
    <s v="R 2 670 000"/>
    <n v="2670000"/>
    <s v="3 Bedroom Townhouse"/>
    <x v="2"/>
    <s v="Waterlake Farm Lifestyle Estate"/>
    <x v="4"/>
    <x v="1"/>
    <n v="2"/>
  </r>
  <r>
    <s v="R 1 550 000"/>
    <n v="1550000"/>
    <s v="2 Bedroom Townhouse"/>
    <x v="2"/>
    <s v="Lynnwood Manor"/>
    <x v="0"/>
    <x v="3"/>
    <n v="2"/>
  </r>
  <r>
    <s v="R 2 500 000"/>
    <n v="2500000"/>
    <s v="3 Bedroom Townhouse"/>
    <x v="2"/>
    <s v="Lynnwood Manor"/>
    <x v="0"/>
    <x v="1"/>
    <n v="3"/>
  </r>
  <r>
    <s v="R 1 850 000"/>
    <n v="1850000"/>
    <s v="4 Bedroom Townhouse"/>
    <x v="2"/>
    <s v="Mooikloof Ridge"/>
    <x v="4"/>
    <x v="0"/>
    <n v="3"/>
  </r>
  <r>
    <s v="R 2 595 000"/>
    <n v="2595000"/>
    <s v="3 Bedroom Townhouse"/>
    <x v="2"/>
    <s v="Faerie Glen"/>
    <x v="0"/>
    <x v="1"/>
    <s v="2,5"/>
  </r>
  <r>
    <s v="R 849 000"/>
    <n v="849000"/>
    <s v="3 Bedroom Townhouse"/>
    <x v="2"/>
    <s v="Silverton"/>
    <x v="0"/>
    <x v="1"/>
    <s v="1,5"/>
  </r>
  <r>
    <s v="R 980 000"/>
    <n v="980000"/>
    <s v="2 Bedroom Townhouse"/>
    <x v="2"/>
    <s v="Equestria"/>
    <x v="0"/>
    <x v="3"/>
    <n v="1"/>
  </r>
  <r>
    <s v="R 2 850 000"/>
    <n v="2850000"/>
    <s v="3 Bedroom Townhouse"/>
    <x v="2"/>
    <s v="Waterlake Farm Lifestyle Estate"/>
    <x v="4"/>
    <x v="1"/>
    <n v="2"/>
  </r>
  <r>
    <s v="R 989 000"/>
    <n v="989000"/>
    <s v="2 Bedroom Townhouse"/>
    <x v="2"/>
    <s v="Annlin"/>
    <x v="1"/>
    <x v="3"/>
    <n v="1"/>
  </r>
  <r>
    <s v="R 4 450 000"/>
    <n v="4450000"/>
    <s v="3 Bedroom Townhouse"/>
    <x v="2"/>
    <s v="Waterkloof Ridge"/>
    <x v="0"/>
    <x v="1"/>
    <n v="2"/>
  </r>
  <r>
    <s v="R 2 000 000"/>
    <n v="2000000"/>
    <s v="4 Bedroom Townhouse"/>
    <x v="2"/>
    <s v="Monument Park"/>
    <x v="6"/>
    <x v="0"/>
    <n v="2"/>
  </r>
  <r>
    <s v="R 1 799 000"/>
    <n v="1799000"/>
    <s v="3 Bedroom Townhouse"/>
    <x v="2"/>
    <s v="Montana"/>
    <x v="1"/>
    <x v="1"/>
    <n v="2"/>
  </r>
  <r>
    <s v="R 2 079 000"/>
    <n v="2079000"/>
    <s v="3 Bedroom Townhouse"/>
    <x v="2"/>
    <s v="Montana"/>
    <x v="1"/>
    <x v="1"/>
    <n v="2"/>
  </r>
  <r>
    <s v="R 895 000"/>
    <n v="895000"/>
    <s v="2 Bedroom Townhouse"/>
    <x v="2"/>
    <s v="La Montagne"/>
    <x v="0"/>
    <x v="3"/>
    <n v="1"/>
  </r>
  <r>
    <s v="R 930 000"/>
    <n v="930000"/>
    <s v="2 Bedroom Townhouse"/>
    <x v="2"/>
    <s v="La Montagne"/>
    <x v="0"/>
    <x v="3"/>
    <s v="1,5"/>
  </r>
  <r>
    <s v="R 1 900 000"/>
    <n v="1900000"/>
    <s v="2 Bedroom Townhouse"/>
    <x v="2"/>
    <s v="Olympus AH"/>
    <x v="4"/>
    <x v="3"/>
    <n v="2"/>
  </r>
  <r>
    <s v="R 1 240 000"/>
    <n v="1240000"/>
    <s v="3 Bedroom Townhouse"/>
    <x v="2"/>
    <s v="Weavind Park"/>
    <x v="0"/>
    <x v="1"/>
    <n v="1"/>
  </r>
  <r>
    <s v="R 1 749 000"/>
    <n v="1749000"/>
    <s v="3 Bedroom Townhouse"/>
    <x v="2"/>
    <s v="Equestria"/>
    <x v="0"/>
    <x v="1"/>
    <n v="2"/>
  </r>
  <r>
    <s v="R 930 000"/>
    <n v="930000"/>
    <s v="2 Bedroom Townhouse"/>
    <x v="2"/>
    <s v="La Montagne"/>
    <x v="0"/>
    <x v="3"/>
    <s v="1,5"/>
  </r>
  <r>
    <s v="R 1 470 000"/>
    <n v="1470000"/>
    <s v="3 Bedroom Townhouse"/>
    <x v="2"/>
    <s v="Olympus AH"/>
    <x v="4"/>
    <x v="1"/>
    <n v="2"/>
  </r>
  <r>
    <s v="R 1 470 000"/>
    <n v="1470000"/>
    <s v="3 Bedroom Townhouse"/>
    <x v="2"/>
    <s v="Olympus AH"/>
    <x v="4"/>
    <x v="1"/>
    <n v="2"/>
  </r>
  <r>
    <s v="R 890 000"/>
    <n v="890000"/>
    <s v="3 Bedroom Townhouse"/>
    <x v="2"/>
    <s v="Annlin"/>
    <x v="1"/>
    <x v="1"/>
    <s v="1,5"/>
  </r>
  <r>
    <s v="R 835 000"/>
    <n v="835000"/>
    <s v="1 Bedroom Townhouse"/>
    <x v="2"/>
    <s v="Equestria"/>
    <x v="0"/>
    <x v="7"/>
    <n v="1"/>
  </r>
  <r>
    <s v="R 1 750 000"/>
    <n v="1750000"/>
    <s v="3 Bedroom Townhouse"/>
    <x v="2"/>
    <s v="Waterkloof Glen"/>
    <x v="0"/>
    <x v="1"/>
    <n v="2"/>
  </r>
  <r>
    <s v="R 1 799 999"/>
    <n v="1799999"/>
    <s v="3 Bedroom Townhouse"/>
    <x v="2"/>
    <s v="Derdepoort"/>
    <x v="4"/>
    <x v="1"/>
    <s v="2,5"/>
  </r>
  <r>
    <s v="R 875 000"/>
    <n v="875000"/>
    <s v="2 Bedroom Townhouse"/>
    <x v="2"/>
    <s v="Kameeldrift East"/>
    <x v="4"/>
    <x v="3"/>
    <n v="1"/>
  </r>
  <r>
    <s v="R 1 800 000"/>
    <n v="1800000"/>
    <s v="3 Bedroom Townhouse"/>
    <x v="2"/>
    <s v="Rietvlei Ridge Country Estate"/>
    <x v="4"/>
    <x v="1"/>
    <n v="2"/>
  </r>
  <r>
    <s v="R 1 100 000"/>
    <n v="1100000"/>
    <s v="3 Bedroom Townhouse"/>
    <x v="2"/>
    <s v="Annlin"/>
    <x v="1"/>
    <x v="1"/>
    <n v="2"/>
  </r>
  <r>
    <s v="R 1 350 000"/>
    <n v="1350000"/>
    <s v="3 Bedroom Townhouse"/>
    <x v="2"/>
    <s v="Equestria"/>
    <x v="0"/>
    <x v="1"/>
    <n v="2"/>
  </r>
  <r>
    <s v="R 2 796 180"/>
    <n v="2796180"/>
    <s v="3 Bedroom Townhouse"/>
    <x v="2"/>
    <s v="Equestria"/>
    <x v="0"/>
    <x v="1"/>
    <n v="2"/>
  </r>
  <r>
    <s v="R 1 800 000"/>
    <n v="1800000"/>
    <s v="2 Bedroom Townhouse"/>
    <x v="2"/>
    <s v="Menlo Park"/>
    <x v="0"/>
    <x v="3"/>
    <n v="2"/>
  </r>
  <r>
    <s v="R 1 700 000"/>
    <n v="1700000"/>
    <s v="3 Bedroom Townhouse"/>
    <x v="2"/>
    <s v="Moreleta Park"/>
    <x v="0"/>
    <x v="1"/>
    <n v="2"/>
  </r>
  <r>
    <s v="R 1 350 000"/>
    <n v="1350000"/>
    <s v="3 Bedroom Townhouse"/>
    <x v="2"/>
    <s v="Pretoriuspark"/>
    <x v="0"/>
    <x v="1"/>
    <n v="3"/>
  </r>
  <r>
    <s v="R 2 250 000"/>
    <n v="2250000"/>
    <s v="3 Bedroom Townhouse"/>
    <x v="2"/>
    <s v="Lynnwood"/>
    <x v="0"/>
    <x v="1"/>
    <n v="2"/>
  </r>
  <r>
    <s v="R 1 345 000"/>
    <n v="1345000"/>
    <s v="3 Bedroom Townhouse"/>
    <x v="2"/>
    <s v="Equestria"/>
    <x v="0"/>
    <x v="1"/>
    <n v="2"/>
  </r>
  <r>
    <s v="R 798 000"/>
    <n v="798000"/>
    <s v="2 Bedroom Townhouse"/>
    <x v="2"/>
    <s v="Annlin"/>
    <x v="1"/>
    <x v="3"/>
    <n v="1"/>
  </r>
  <r>
    <s v="R 1 250 000"/>
    <n v="1250000"/>
    <s v="3 Bedroom Townhouse"/>
    <x v="2"/>
    <s v="Montana"/>
    <x v="1"/>
    <x v="1"/>
    <n v="2"/>
  </r>
  <r>
    <s v="R 899 000"/>
    <n v="899000"/>
    <s v="2 Bedroom Townhouse"/>
    <x v="2"/>
    <s v="Twee Riviere Lifestyle Estate"/>
    <x v="1"/>
    <x v="3"/>
    <s v="2,5"/>
  </r>
  <r>
    <s v="R 1 450 000"/>
    <n v="1450000"/>
    <s v="3 Bedroom Townhouse"/>
    <x v="2"/>
    <s v="Pretoriuspark"/>
    <x v="0"/>
    <x v="1"/>
    <n v="3"/>
  </r>
  <r>
    <s v="R 989 000"/>
    <n v="989000"/>
    <s v="2 Bedroom Townhouse"/>
    <x v="2"/>
    <s v="Montana"/>
    <x v="1"/>
    <x v="3"/>
    <n v="1"/>
  </r>
  <r>
    <s v="R 950 000"/>
    <n v="950000"/>
    <s v="2 Bedroom Townhouse"/>
    <x v="2"/>
    <s v="Doornpoort"/>
    <x v="1"/>
    <x v="3"/>
    <n v="1"/>
  </r>
  <r>
    <s v="R 2 905 000"/>
    <n v="2905000"/>
    <s v="3 Bedroom Townhouse"/>
    <x v="2"/>
    <s v="Six Fountains Residential Estate"/>
    <x v="0"/>
    <x v="1"/>
    <n v="2"/>
  </r>
  <r>
    <s v="R 1 345 000"/>
    <n v="1345000"/>
    <s v="2 Bedroom Townhouse"/>
    <x v="2"/>
    <s v="Boardwalk Villas"/>
    <x v="0"/>
    <x v="3"/>
    <n v="2"/>
  </r>
  <r>
    <s v="R 1 990 009"/>
    <n v="1990009"/>
    <s v="3 Bedroom Townhouse"/>
    <x v="2"/>
    <s v="Sinoville"/>
    <x v="1"/>
    <x v="1"/>
    <s v="2,5"/>
  </r>
  <r>
    <s v="R 1 350 000"/>
    <n v="1350000"/>
    <s v="2 Bedroom Townhouse"/>
    <x v="2"/>
    <s v="Wapadrand"/>
    <x v="0"/>
    <x v="3"/>
    <n v="2"/>
  </r>
  <r>
    <s v="R 1 499 000"/>
    <n v="1499000"/>
    <s v="2 Bedroom Townhouse"/>
    <x v="2"/>
    <s v="Sinoville"/>
    <x v="1"/>
    <x v="3"/>
    <s v="2,5"/>
  </r>
  <r>
    <s v="R 1 499 000"/>
    <n v="1499000"/>
    <s v="2 Bedroom Townhouse"/>
    <x v="2"/>
    <s v="Sinoville"/>
    <x v="1"/>
    <x v="3"/>
    <s v="2,5"/>
  </r>
  <r>
    <s v="R 1 999 000"/>
    <n v="1999000"/>
    <s v="3 Bedroom Townhouse"/>
    <x v="2"/>
    <s v="Sinoville"/>
    <x v="1"/>
    <x v="1"/>
    <s v="2,5"/>
  </r>
  <r>
    <s v="R 1 390 000"/>
    <n v="1390000"/>
    <s v="3 Bedroom Townhouse"/>
    <x v="2"/>
    <s v="Murrayfield"/>
    <x v="0"/>
    <x v="1"/>
    <s v="2,5"/>
  </r>
  <r>
    <s v="R 600 000"/>
    <n v="600000"/>
    <s v="0.5 Bedroom Townhouse"/>
    <x v="2"/>
    <s v="Die Wilgers"/>
    <x v="0"/>
    <x v="2"/>
    <n v="1"/>
  </r>
  <r>
    <s v="R 530 000"/>
    <n v="530000"/>
    <s v="2 Bedroom Townhouse"/>
    <x v="2"/>
    <s v="West Park"/>
    <x v="2"/>
    <x v="3"/>
    <n v="1"/>
  </r>
  <r>
    <s v="R 2 805 000"/>
    <n v="2805000"/>
    <s v="3 Bedroom Townhouse"/>
    <x v="2"/>
    <s v="Six Fountains Residential Estate"/>
    <x v="0"/>
    <x v="1"/>
    <n v="2"/>
  </r>
  <r>
    <s v="R 1 299 000"/>
    <n v="1299000"/>
    <s v="3 Bedroom Townhouse"/>
    <x v="2"/>
    <s v="Equestria"/>
    <x v="0"/>
    <x v="1"/>
    <n v="2"/>
  </r>
  <r>
    <s v="R 1 995 000"/>
    <n v="1995000"/>
    <s v="2 Bedroom Townhouse"/>
    <x v="2"/>
    <s v="Boardwalk"/>
    <x v="0"/>
    <x v="3"/>
    <n v="2"/>
  </r>
  <r>
    <s v="R 1 499 000"/>
    <n v="1499000"/>
    <s v="2 Bedroom Townhouse"/>
    <x v="2"/>
    <s v="Sinoville"/>
    <x v="1"/>
    <x v="3"/>
    <s v="2,5"/>
  </r>
  <r>
    <s v="R 1 100 000"/>
    <n v="1100000"/>
    <s v="2 Bedroom Townhouse"/>
    <x v="2"/>
    <s v="Mooikloof Ridge"/>
    <x v="4"/>
    <x v="3"/>
    <n v="2"/>
  </r>
  <r>
    <s v="R 1 330 000"/>
    <n v="1330000"/>
    <s v="3 Bedroom Townhouse"/>
    <x v="2"/>
    <s v="Elarduspark"/>
    <x v="0"/>
    <x v="1"/>
    <n v="2"/>
  </r>
  <r>
    <s v="R 1 700 000"/>
    <n v="1700000"/>
    <s v="2 Bedroom Townhouse"/>
    <x v="2"/>
    <s v="Menlo Park"/>
    <x v="0"/>
    <x v="3"/>
    <n v="3"/>
  </r>
  <r>
    <s v="R 2 670 000"/>
    <n v="2670000"/>
    <s v="3 Bedroom Townhouse"/>
    <x v="2"/>
    <s v="Waterlake Farm Lifestyle Estate"/>
    <x v="4"/>
    <x v="1"/>
    <n v="2"/>
  </r>
  <r>
    <s v="R 2 895 000"/>
    <n v="2895000"/>
    <s v="3 Bedroom Townhouse"/>
    <x v="2"/>
    <s v="Six Fountains Residential Estate"/>
    <x v="0"/>
    <x v="1"/>
    <n v="2"/>
  </r>
  <r>
    <s v="R 1 850 000"/>
    <n v="1850000"/>
    <s v="3 Bedroom Townhouse"/>
    <x v="2"/>
    <s v="Faerie Glen"/>
    <x v="0"/>
    <x v="1"/>
    <n v="2"/>
  </r>
  <r>
    <s v="R 1 999 000"/>
    <n v="1999000"/>
    <s v="3 Bedroom Townhouse"/>
    <x v="2"/>
    <s v="Sinoville"/>
    <x v="1"/>
    <x v="1"/>
    <s v="2,5"/>
  </r>
  <r>
    <s v="R 1 650 000"/>
    <n v="1650000"/>
    <s v="3 Bedroom Townhouse"/>
    <x v="2"/>
    <s v="Newlands"/>
    <x v="0"/>
    <x v="1"/>
    <n v="2"/>
  </r>
  <r>
    <s v="R 790 000"/>
    <n v="790000"/>
    <s v="3 Bedroom Townhouse"/>
    <x v="2"/>
    <s v="Silverton"/>
    <x v="0"/>
    <x v="1"/>
    <s v="N/A"/>
  </r>
  <r>
    <s v="R 1 150 000"/>
    <n v="1150000"/>
    <s v="2 Bedroom Townhouse"/>
    <x v="2"/>
    <s v="Wapadrand"/>
    <x v="0"/>
    <x v="3"/>
    <n v="1"/>
  </r>
  <r>
    <s v="R 1 425 000"/>
    <n v="1425000"/>
    <s v="3 Bedroom Townhouse"/>
    <x v="2"/>
    <s v="Sinoville"/>
    <x v="1"/>
    <x v="1"/>
    <n v="2"/>
  </r>
  <r>
    <s v="R 970 000"/>
    <n v="970000"/>
    <s v="2 Bedroom Townhouse"/>
    <x v="2"/>
    <s v="Moreleta Park"/>
    <x v="0"/>
    <x v="3"/>
    <n v="1"/>
  </r>
  <r>
    <s v="R 1 015 000"/>
    <n v="1015000"/>
    <s v="2 Bedroom Townhouse"/>
    <x v="2"/>
    <s v="Wapadrand"/>
    <x v="0"/>
    <x v="3"/>
    <n v="2"/>
  </r>
  <r>
    <s v="R 1 420 000"/>
    <n v="1420000"/>
    <s v="3 Bedroom Townhouse"/>
    <x v="2"/>
    <s v="Mooikloof Ridge"/>
    <x v="4"/>
    <x v="1"/>
    <n v="2"/>
  </r>
  <r>
    <s v="R 890 000"/>
    <n v="890000"/>
    <s v="2 Bedroom Townhouse"/>
    <x v="2"/>
    <s v="Annlin"/>
    <x v="1"/>
    <x v="3"/>
    <s v="1,5"/>
  </r>
  <r>
    <s v="R 2 350 000"/>
    <n v="2350000"/>
    <s v="3 Bedroom Townhouse"/>
    <x v="2"/>
    <s v="Six Fountains"/>
    <x v="0"/>
    <x v="1"/>
    <n v="2"/>
  </r>
  <r>
    <s v="R 1 900 000"/>
    <n v="1900000"/>
    <s v="4 Bedroom Townhouse"/>
    <x v="2"/>
    <s v="Moreleta Park"/>
    <x v="0"/>
    <x v="0"/>
    <n v="4"/>
  </r>
  <r>
    <s v="R 1 425 000"/>
    <n v="1425000"/>
    <s v="3 Bedroom Townhouse"/>
    <x v="2"/>
    <s v="Elarduspark"/>
    <x v="0"/>
    <x v="1"/>
    <n v="2"/>
  </r>
  <r>
    <s v="R 1 900 000"/>
    <n v="1900000"/>
    <s v="4 Bedroom Townhouse"/>
    <x v="2"/>
    <s v="Moreleta Park"/>
    <x v="0"/>
    <x v="0"/>
    <n v="4"/>
  </r>
  <r>
    <s v="R 680 000"/>
    <n v="680000"/>
    <s v="3 Bedroom Townhouse"/>
    <x v="2"/>
    <s v="Silverton"/>
    <x v="0"/>
    <x v="1"/>
    <s v="1,5"/>
  </r>
  <r>
    <s v="R 1 435 000"/>
    <n v="1435000"/>
    <s v="3 Bedroom Townhouse"/>
    <x v="2"/>
    <s v="Pretoriuspark"/>
    <x v="0"/>
    <x v="1"/>
    <n v="3"/>
  </r>
  <r>
    <s v="R 1 999 000"/>
    <n v="1999000"/>
    <s v="3 Bedroom Townhouse"/>
    <x v="2"/>
    <s v="Sinoville"/>
    <x v="1"/>
    <x v="1"/>
    <s v="2,5"/>
  </r>
  <r>
    <s v="R 1 050 000"/>
    <n v="1050000"/>
    <s v="3 Bedroom Townhouse"/>
    <x v="2"/>
    <s v="Villieria"/>
    <x v="1"/>
    <x v="1"/>
    <s v="1,5"/>
  </r>
  <r>
    <s v="R 750 000"/>
    <n v="750000"/>
    <s v="1 Bedroom Townhouse"/>
    <x v="2"/>
    <s v="Wonderboom South"/>
    <x v="1"/>
    <x v="7"/>
    <n v="1"/>
  </r>
  <r>
    <s v="R 1 120 000"/>
    <n v="1120000"/>
    <s v="2 Bedroom Townhouse"/>
    <x v="2"/>
    <s v="The Wilds"/>
    <x v="0"/>
    <x v="3"/>
    <n v="1"/>
  </r>
  <r>
    <s v="R 1 060 000"/>
    <n v="1060000"/>
    <s v="3 Bedroom Townhouse"/>
    <x v="2"/>
    <s v="Kilner Park"/>
    <x v="1"/>
    <x v="1"/>
    <n v="1"/>
  </r>
  <r>
    <s v="R 1 200 000"/>
    <n v="1200000"/>
    <s v="2 Bedroom Townhouse"/>
    <x v="2"/>
    <s v="Equestria"/>
    <x v="0"/>
    <x v="3"/>
    <n v="2"/>
  </r>
  <r>
    <s v="R 885 000"/>
    <n v="885000"/>
    <s v="1 Bedroom Townhouse"/>
    <x v="2"/>
    <s v="La Montagne"/>
    <x v="0"/>
    <x v="7"/>
    <s v="N/A"/>
  </r>
  <r>
    <s v="R 2 195 000"/>
    <n v="2195000"/>
    <s v="2 Bedroom Townhouse"/>
    <x v="2"/>
    <s v="Boardwalk Meander"/>
    <x v="0"/>
    <x v="3"/>
    <n v="2"/>
  </r>
  <r>
    <s v="R 1 499 000"/>
    <n v="1499000"/>
    <s v="2 Bedroom Townhouse"/>
    <x v="2"/>
    <s v="Sinoville"/>
    <x v="1"/>
    <x v="3"/>
    <s v="2,5"/>
  </r>
  <r>
    <s v="R 1 050 000"/>
    <n v="1050000"/>
    <s v="3 Bedroom Townhouse"/>
    <x v="2"/>
    <s v="Villieria"/>
    <x v="1"/>
    <x v="1"/>
    <s v="1,5"/>
  </r>
  <r>
    <s v="R 1 085 000"/>
    <n v="1085000"/>
    <s v="3 Bedroom Townhouse"/>
    <x v="2"/>
    <s v="Montana"/>
    <x v="1"/>
    <x v="1"/>
    <n v="2"/>
  </r>
  <r>
    <s v="R 729 000"/>
    <n v="729000"/>
    <s v="1 Bedroom Townhouse"/>
    <x v="2"/>
    <s v="Garsfontein"/>
    <x v="0"/>
    <x v="7"/>
    <n v="1"/>
  </r>
  <r>
    <s v="R 3 100 000"/>
    <n v="3100000"/>
    <s v="4 Bedroom Townhouse"/>
    <x v="2"/>
    <s v="Boardwalk Manor"/>
    <x v="0"/>
    <x v="0"/>
    <n v="3"/>
  </r>
  <r>
    <s v="R 1 750 000"/>
    <n v="1750000"/>
    <s v="3 Bedroom Townhouse"/>
    <x v="2"/>
    <s v="Moreleta Park"/>
    <x v="0"/>
    <x v="1"/>
    <n v="2"/>
  </r>
  <r>
    <s v="R 1 600 000"/>
    <n v="1600000"/>
    <s v="3 Bedroom Townhouse"/>
    <x v="2"/>
    <s v="La Montagne"/>
    <x v="0"/>
    <x v="1"/>
    <n v="3"/>
  </r>
  <r>
    <s v="R 1 195 000"/>
    <n v="1195000"/>
    <s v="3 Bedroom Townhouse"/>
    <x v="2"/>
    <s v="Wolmer"/>
    <x v="1"/>
    <x v="1"/>
    <n v="2"/>
  </r>
  <r>
    <s v="R 2 300 000"/>
    <n v="2300000"/>
    <s v="3 Bedroom Townhouse"/>
    <x v="2"/>
    <s v="Willow Acres Ext 10"/>
    <x v="0"/>
    <x v="1"/>
    <n v="2"/>
  </r>
  <r>
    <s v="R 1 350 000"/>
    <n v="1350000"/>
    <s v="4 Bedroom Townhouse"/>
    <x v="2"/>
    <s v="Faerie Glen"/>
    <x v="0"/>
    <x v="0"/>
    <n v="3"/>
  </r>
  <r>
    <s v="R 950 000"/>
    <n v="950000"/>
    <s v="2 Bedroom Townhouse"/>
    <x v="2"/>
    <s v="Annlin"/>
    <x v="1"/>
    <x v="3"/>
    <n v="1"/>
  </r>
  <r>
    <s v="R 750 000"/>
    <n v="750000"/>
    <s v="2 Bedroom Townhouse"/>
    <x v="2"/>
    <s v="Dorandia"/>
    <x v="1"/>
    <x v="3"/>
    <n v="1"/>
  </r>
  <r>
    <s v="R 2 399 000"/>
    <n v="2399000"/>
    <s v="3 Bedroom Townhouse"/>
    <x v="2"/>
    <s v="Magalieskruin"/>
    <x v="1"/>
    <x v="1"/>
    <s v="2,5"/>
  </r>
  <r>
    <s v="R 820 000"/>
    <n v="820000"/>
    <s v="2 Bedroom Townhouse"/>
    <x v="2"/>
    <s v="Mooikloof Ridge"/>
    <x v="4"/>
    <x v="3"/>
    <n v="1"/>
  </r>
  <r>
    <s v="R 859 000"/>
    <n v="859000"/>
    <s v="2 Bedroom Townhouse"/>
    <x v="2"/>
    <s v="Annlin"/>
    <x v="1"/>
    <x v="3"/>
    <n v="1"/>
  </r>
  <r>
    <s v="R 1 499 000"/>
    <n v="1499000"/>
    <s v="2 Bedroom Townhouse"/>
    <x v="2"/>
    <s v="Sinoville"/>
    <x v="1"/>
    <x v="3"/>
    <n v="2"/>
  </r>
  <r>
    <s v="R 1 190 000"/>
    <n v="1190000"/>
    <s v="2 Bedroom Townhouse"/>
    <x v="2"/>
    <s v="Mooikloof Ridge"/>
    <x v="4"/>
    <x v="3"/>
    <n v="2"/>
  </r>
  <r>
    <s v="R 960 000"/>
    <n v="960000"/>
    <s v="3 Bedroom Townhouse"/>
    <x v="2"/>
    <s v="Wonderboom"/>
    <x v="1"/>
    <x v="1"/>
    <s v="1,5"/>
  </r>
  <r>
    <s v="R 1 800 000"/>
    <n v="1800000"/>
    <s v="3 Bedroom Townhouse"/>
    <x v="2"/>
    <s v="Zambezi Manor Lifestyle Estate"/>
    <x v="1"/>
    <x v="1"/>
    <s v="2,5"/>
  </r>
  <r>
    <s v="R 798 000"/>
    <n v="798000"/>
    <s v="3 Bedroom Townhouse"/>
    <x v="2"/>
    <s v="Pretoria Gardens"/>
    <x v="2"/>
    <x v="1"/>
    <s v="1,5"/>
  </r>
  <r>
    <s v="R 980 000"/>
    <n v="980000"/>
    <s v="2 Bedroom Townhouse"/>
    <x v="2"/>
    <s v="Faerie Glen"/>
    <x v="0"/>
    <x v="3"/>
    <n v="1"/>
  </r>
  <r>
    <s v="R 3 950 000"/>
    <n v="3950000"/>
    <s v="4 Bedroom Townhouse"/>
    <x v="2"/>
    <s v="Six Fountains Residential Estate"/>
    <x v="0"/>
    <x v="0"/>
    <n v="3"/>
  </r>
  <r>
    <s v="R 750 000"/>
    <n v="750000"/>
    <s v="2 Bedroom Townhouse"/>
    <x v="2"/>
    <s v="Dorandia"/>
    <x v="1"/>
    <x v="3"/>
    <n v="1"/>
  </r>
  <r>
    <s v="R 860 000"/>
    <n v="860000"/>
    <s v="2 Bedroom Townhouse"/>
    <x v="2"/>
    <s v="Moreleta Park"/>
    <x v="0"/>
    <x v="3"/>
    <n v="2"/>
  </r>
  <r>
    <s v="R 1 495 000"/>
    <n v="1495000"/>
    <s v="3 Bedroom Townhouse"/>
    <x v="2"/>
    <s v="Pretoriuspark"/>
    <x v="0"/>
    <x v="1"/>
    <n v="3"/>
  </r>
  <r>
    <s v="R 1 449 000"/>
    <n v="1449000"/>
    <s v="4 Bedroom Townhouse"/>
    <x v="2"/>
    <s v="Moreleta Park"/>
    <x v="0"/>
    <x v="0"/>
    <n v="2"/>
  </r>
  <r>
    <s v="R 1 849 000"/>
    <n v="1849000"/>
    <s v="3 Bedroom Townhouse"/>
    <x v="2"/>
    <s v="Sinoville"/>
    <x v="1"/>
    <x v="1"/>
    <s v="2,5"/>
  </r>
  <r>
    <s v="R 2 900 000"/>
    <n v="2900000"/>
    <s v="3 Bedroom Townhouse"/>
    <x v="2"/>
    <s v="Boardwalk Manor"/>
    <x v="0"/>
    <x v="1"/>
    <n v="2"/>
  </r>
  <r>
    <s v="R 1 840 000"/>
    <n v="1840000"/>
    <s v="3 Bedroom Townhouse"/>
    <x v="2"/>
    <s v="Sterrewag"/>
    <x v="0"/>
    <x v="1"/>
    <s v="2,5"/>
  </r>
  <r>
    <s v="R 750 000"/>
    <n v="750000"/>
    <s v="2 Bedroom Townhouse"/>
    <x v="2"/>
    <s v="Mooikloof"/>
    <x v="4"/>
    <x v="3"/>
    <n v="1"/>
  </r>
  <r>
    <s v="R 700 000"/>
    <n v="700000"/>
    <s v="2 Bedroom Townhouse"/>
    <x v="2"/>
    <s v="Montana"/>
    <x v="1"/>
    <x v="3"/>
    <n v="1"/>
  </r>
  <r>
    <s v="R 1 015 000"/>
    <n v="1015000"/>
    <s v="3 Bedroom Townhouse"/>
    <x v="2"/>
    <s v="La Montagne"/>
    <x v="0"/>
    <x v="1"/>
    <n v="2"/>
  </r>
  <r>
    <s v="R 1 150 000"/>
    <n v="1150000"/>
    <s v="2 Bedroom Townhouse"/>
    <x v="2"/>
    <s v="Montana"/>
    <x v="1"/>
    <x v="3"/>
    <n v="2"/>
  </r>
  <r>
    <s v="R 1 500 000"/>
    <n v="1500000"/>
    <s v="4 Bedroom Townhouse"/>
    <x v="2"/>
    <s v="La Montagne"/>
    <x v="0"/>
    <x v="0"/>
    <n v="2"/>
  </r>
  <r>
    <s v="R 1 450 000"/>
    <n v="1450000"/>
    <s v="1 Bedroom Townhouse"/>
    <x v="2"/>
    <s v="Equestria"/>
    <x v="0"/>
    <x v="7"/>
    <n v="1"/>
  </r>
  <r>
    <s v="R 980 000"/>
    <n v="980000"/>
    <s v="3 Bedroom Townhouse"/>
    <x v="2"/>
    <s v="Annlin"/>
    <x v="1"/>
    <x v="1"/>
    <n v="2"/>
  </r>
  <r>
    <s v="R 2 750 000"/>
    <n v="2750000"/>
    <s v="2 Bedroom Townhouse"/>
    <x v="2"/>
    <s v="Waterkloof Ridge"/>
    <x v="0"/>
    <x v="3"/>
    <n v="2"/>
  </r>
  <r>
    <s v="R 800 000"/>
    <n v="800000"/>
    <s v="2 Bedroom Townhouse"/>
    <x v="2"/>
    <s v="Montana"/>
    <x v="1"/>
    <x v="3"/>
    <n v="1"/>
  </r>
  <r>
    <s v="R 959 000"/>
    <n v="959000"/>
    <s v="2 Bedroom Townhouse"/>
    <x v="2"/>
    <s v="Elarduspark"/>
    <x v="0"/>
    <x v="3"/>
    <n v="1"/>
  </r>
  <r>
    <s v="R 1 499 000"/>
    <n v="1499000"/>
    <s v="2 Bedroom Townhouse"/>
    <x v="2"/>
    <s v="Sinoville"/>
    <x v="1"/>
    <x v="3"/>
    <s v="2,5"/>
  </r>
  <r>
    <s v="R 3 985 000"/>
    <n v="3985000"/>
    <s v="4 Bedroom Townhouse"/>
    <x v="2"/>
    <s v="Six Fountains Residential Estate"/>
    <x v="0"/>
    <x v="0"/>
    <s v="3,5"/>
  </r>
  <r>
    <s v="R 3 985 000"/>
    <n v="3985000"/>
    <s v="4 Bedroom Townhouse"/>
    <x v="2"/>
    <s v="Six Fountains Residential Estate"/>
    <x v="0"/>
    <x v="0"/>
    <s v="3,5"/>
  </r>
  <r>
    <s v="R 2 125 000"/>
    <n v="2125000"/>
    <s v="2 Bedroom Townhouse"/>
    <x v="2"/>
    <s v="Lynnwood"/>
    <x v="0"/>
    <x v="3"/>
    <n v="2"/>
  </r>
  <r>
    <s v="R 1 400 000"/>
    <n v="1400000"/>
    <s v="3 Bedroom Townhouse"/>
    <x v="2"/>
    <s v="Elarduspark"/>
    <x v="0"/>
    <x v="1"/>
    <n v="2"/>
  </r>
  <r>
    <s v="R 2 950 000"/>
    <n v="2950000"/>
    <s v="2 Bedroom Townhouse"/>
    <x v="2"/>
    <s v="Menlo Park"/>
    <x v="0"/>
    <x v="3"/>
    <n v="2"/>
  </r>
  <r>
    <s v="R 1 995 000"/>
    <n v="1995000"/>
    <s v="3 Bedroom Townhouse"/>
    <x v="2"/>
    <s v="Faerie Glen"/>
    <x v="0"/>
    <x v="1"/>
    <n v="2"/>
  </r>
  <r>
    <s v="R 1 350 000"/>
    <n v="1350000"/>
    <s v="2 Bedroom Townhouse"/>
    <x v="2"/>
    <s v="Annlin"/>
    <x v="1"/>
    <x v="3"/>
    <n v="2"/>
  </r>
  <r>
    <s v="R 500 000"/>
    <n v="500000"/>
    <s v="2 Bedroom Townhouse"/>
    <x v="2"/>
    <s v="Arcadia"/>
    <x v="5"/>
    <x v="3"/>
    <n v="1"/>
  </r>
  <r>
    <s v="R 915 000"/>
    <n v="915000"/>
    <s v="3 Bedroom Townhouse"/>
    <x v="2"/>
    <s v="Florauna"/>
    <x v="1"/>
    <x v="1"/>
    <n v="2"/>
  </r>
  <r>
    <s v="R 620 000"/>
    <n v="620000"/>
    <s v="2 Bedroom Townhouse"/>
    <x v="2"/>
    <s v="Pretoria North"/>
    <x v="1"/>
    <x v="3"/>
    <s v="1,5"/>
  </r>
  <r>
    <s v="R 5 500 000"/>
    <n v="5500000"/>
    <s v="2 Bedroom Townhouse"/>
    <x v="2"/>
    <s v="Brooklyn"/>
    <x v="0"/>
    <x v="3"/>
    <s v="2,5"/>
  </r>
  <r>
    <s v="R 950 000"/>
    <n v="950000"/>
    <s v="2 Bedroom Townhouse"/>
    <x v="2"/>
    <s v="Faerie Glen"/>
    <x v="0"/>
    <x v="3"/>
    <n v="2"/>
  </r>
  <r>
    <s v="R 1 650 000"/>
    <n v="1650000"/>
    <s v="3 Bedroom Townhouse"/>
    <x v="2"/>
    <s v="Faerie Glen"/>
    <x v="0"/>
    <x v="1"/>
    <s v="2,5"/>
  </r>
  <r>
    <s v="R 895 000"/>
    <n v="895000"/>
    <s v="2 Bedroom Townhouse"/>
    <x v="2"/>
    <s v="Erasmuskloof"/>
    <x v="0"/>
    <x v="3"/>
    <n v="1"/>
  </r>
  <r>
    <s v="R 860 000"/>
    <n v="860000"/>
    <s v="2 Bedroom Townhouse"/>
    <x v="2"/>
    <s v="Rietfontein"/>
    <x v="1"/>
    <x v="3"/>
    <n v="1"/>
  </r>
  <r>
    <s v="R 1 995 000"/>
    <n v="1995000"/>
    <s v="3 Bedroom Townhouse"/>
    <x v="2"/>
    <s v="Faerie Glen"/>
    <x v="0"/>
    <x v="1"/>
    <n v="2"/>
  </r>
  <r>
    <s v="R 1 820 000"/>
    <n v="1820000"/>
    <s v="2 Bedroom Townhouse"/>
    <x v="2"/>
    <s v="Menlo Park"/>
    <x v="0"/>
    <x v="3"/>
    <n v="2"/>
  </r>
  <r>
    <s v="R 899 000"/>
    <n v="899000"/>
    <s v="2 Bedroom Townhouse"/>
    <x v="2"/>
    <s v="Willow Park Manor"/>
    <x v="0"/>
    <x v="3"/>
    <n v="2"/>
  </r>
  <r>
    <s v="R 1 800 000"/>
    <n v="1800000"/>
    <s v="2 Bedroom Townhouse"/>
    <x v="2"/>
    <s v="Erasmus Park"/>
    <x v="0"/>
    <x v="3"/>
    <n v="2"/>
  </r>
  <r>
    <s v="R 1 190 000"/>
    <n v="1190000"/>
    <s v="3 Bedroom Townhouse"/>
    <x v="2"/>
    <s v="La Montagne"/>
    <x v="0"/>
    <x v="1"/>
    <n v="2"/>
  </r>
  <r>
    <s v="R 1 215 000"/>
    <n v="1215000"/>
    <s v="2 Bedroom Townhouse"/>
    <x v="2"/>
    <s v="Country View Estate"/>
    <x v="0"/>
    <x v="3"/>
    <s v="1,5"/>
  </r>
  <r>
    <s v="R 1 570 000"/>
    <n v="1570000"/>
    <s v="3 Bedroom Townhouse"/>
    <x v="2"/>
    <s v="Florauna"/>
    <x v="1"/>
    <x v="1"/>
    <n v="2"/>
  </r>
  <r>
    <s v="R 2 770 740"/>
    <n v="2770740"/>
    <s v="3 Bedroom Townhouse"/>
    <x v="2"/>
    <s v="Equestria"/>
    <x v="0"/>
    <x v="1"/>
    <n v="2"/>
  </r>
  <r>
    <s v="R 848 000"/>
    <n v="848000"/>
    <s v="2 Bedroom Townhouse"/>
    <x v="2"/>
    <s v="Annlin"/>
    <x v="1"/>
    <x v="3"/>
    <s v="1,5"/>
  </r>
  <r>
    <s v="R 945 000"/>
    <n v="945000"/>
    <s v="2 Bedroom Townhouse"/>
    <x v="2"/>
    <s v="Meyerspark"/>
    <x v="0"/>
    <x v="3"/>
    <n v="1"/>
  </r>
  <r>
    <s v="R 1 150 000"/>
    <n v="1150000"/>
    <s v="3 Bedroom Townhouse"/>
    <x v="2"/>
    <s v="Lynnwood Ridge"/>
    <x v="0"/>
    <x v="1"/>
    <n v="3"/>
  </r>
  <r>
    <s v="R 710 000"/>
    <n v="710000"/>
    <s v="2 Bedroom Townhouse"/>
    <x v="2"/>
    <s v="Moreleta Park"/>
    <x v="0"/>
    <x v="3"/>
    <n v="1"/>
  </r>
  <r>
    <s v="R 785 000"/>
    <n v="785000"/>
    <s v="2 Bedroom Townhouse"/>
    <x v="2"/>
    <s v="Kilner Park"/>
    <x v="1"/>
    <x v="3"/>
    <n v="1"/>
  </r>
  <r>
    <s v="R 1 190 000"/>
    <n v="1190000"/>
    <s v="3 Bedroom Townhouse"/>
    <x v="2"/>
    <s v="La Montagne"/>
    <x v="0"/>
    <x v="1"/>
    <s v="2,5"/>
  </r>
  <r>
    <s v="R 1 150 000"/>
    <n v="1150000"/>
    <s v="3 Bedroom Townhouse"/>
    <x v="2"/>
    <s v="Moreleta Park"/>
    <x v="0"/>
    <x v="1"/>
    <n v="2"/>
  </r>
  <r>
    <s v="R 1 500 000"/>
    <n v="1500000"/>
    <s v="3 Bedroom Townhouse"/>
    <x v="2"/>
    <s v="Equestria"/>
    <x v="0"/>
    <x v="1"/>
    <n v="2"/>
  </r>
  <r>
    <s v="R 1 080 000"/>
    <n v="1080000"/>
    <s v="3 Bedroom Townhouse"/>
    <x v="2"/>
    <s v="Silverton"/>
    <x v="0"/>
    <x v="1"/>
    <n v="2"/>
  </r>
  <r>
    <s v="R 1 350 000"/>
    <n v="1350000"/>
    <s v="3 Bedroom Townhouse"/>
    <x v="2"/>
    <s v="Mooikloof Ridge"/>
    <x v="4"/>
    <x v="1"/>
    <n v="2"/>
  </r>
  <r>
    <s v="R 890 000"/>
    <n v="890000"/>
    <s v="2 Bedroom Townhouse"/>
    <x v="2"/>
    <s v="Annlin"/>
    <x v="1"/>
    <x v="3"/>
    <n v="2"/>
  </r>
  <r>
    <s v="R 750 000"/>
    <n v="750000"/>
    <s v="2 Bedroom Townhouse"/>
    <x v="2"/>
    <s v="Montana"/>
    <x v="1"/>
    <x v="3"/>
    <n v="1"/>
  </r>
  <r>
    <s v="R 1 700 000"/>
    <n v="1700000"/>
    <s v="2 Bedroom Townhouse"/>
    <x v="2"/>
    <s v="Bronberg"/>
    <x v="0"/>
    <x v="3"/>
    <n v="2"/>
  </r>
  <r>
    <s v="R 2 775 000"/>
    <n v="2775000"/>
    <s v="3 Bedroom Townhouse"/>
    <x v="2"/>
    <s v="Six Fountains Residential Estate"/>
    <x v="0"/>
    <x v="1"/>
    <n v="2"/>
  </r>
  <r>
    <s v="R 1 500 000"/>
    <n v="1500000"/>
    <s v="3 Bedroom Townhouse"/>
    <x v="2"/>
    <s v="Equestria"/>
    <x v="0"/>
    <x v="1"/>
    <n v="2"/>
  </r>
  <r>
    <s v="R 890 000"/>
    <n v="890000"/>
    <s v="2 Bedroom Townhouse"/>
    <x v="2"/>
    <s v="Elarduspark"/>
    <x v="0"/>
    <x v="3"/>
    <n v="2"/>
  </r>
  <r>
    <s v="R 1 300 000"/>
    <n v="1300000"/>
    <s v="2 Bedroom Townhouse"/>
    <x v="2"/>
    <s v="Die Wilgers"/>
    <x v="0"/>
    <x v="3"/>
    <n v="1"/>
  </r>
  <r>
    <s v="R 1 950 000"/>
    <n v="1950000"/>
    <s v="3 Bedroom Townhouse"/>
    <x v="2"/>
    <s v="Equestria"/>
    <x v="0"/>
    <x v="1"/>
    <s v="2,5"/>
  </r>
  <r>
    <s v="R 1 545 000"/>
    <n v="1545000"/>
    <s v="2 Bedroom Townhouse"/>
    <x v="2"/>
    <s v="Montana Park"/>
    <x v="1"/>
    <x v="3"/>
    <n v="2"/>
  </r>
  <r>
    <s v="R 800 000"/>
    <n v="800000"/>
    <s v="2 Bedroom Townhouse"/>
    <x v="2"/>
    <s v="Sunnyside"/>
    <x v="5"/>
    <x v="3"/>
    <n v="2"/>
  </r>
  <r>
    <s v="R 1 145 000"/>
    <n v="1145000"/>
    <s v="2 Bedroom Townhouse"/>
    <x v="2"/>
    <s v="Equestria"/>
    <x v="0"/>
    <x v="3"/>
    <n v="1"/>
  </r>
  <r>
    <s v="R 1 100 000"/>
    <n v="1100000"/>
    <s v="2 Bedroom Townhouse"/>
    <x v="2"/>
    <s v="Hatfield"/>
    <x v="0"/>
    <x v="3"/>
    <n v="2"/>
  </r>
  <r>
    <s v="R 1 400 000"/>
    <n v="1400000"/>
    <s v="3 Bedroom Townhouse"/>
    <x v="2"/>
    <s v="Mooikloof Ridge"/>
    <x v="4"/>
    <x v="1"/>
    <n v="2"/>
  </r>
  <r>
    <s v="R 1 480 000"/>
    <n v="1480000"/>
    <s v="2 Bedroom Townhouse"/>
    <x v="2"/>
    <s v="Six Fountains Residential Estate"/>
    <x v="0"/>
    <x v="3"/>
    <n v="2"/>
  </r>
  <r>
    <s v="R 1 495 000"/>
    <n v="1495000"/>
    <s v="3 Bedroom Townhouse"/>
    <x v="2"/>
    <s v="Waterkloof Glen"/>
    <x v="0"/>
    <x v="1"/>
    <n v="2"/>
  </r>
  <r>
    <s v="R 1 590 000"/>
    <n v="1590000"/>
    <s v="3 Bedroom Townhouse"/>
    <x v="2"/>
    <s v="Doornpoort AH"/>
    <x v="4"/>
    <x v="1"/>
    <s v="2,5"/>
  </r>
  <r>
    <s v="R 975 000"/>
    <n v="975000"/>
    <s v="3 Bedroom Townhouse"/>
    <x v="2"/>
    <s v="Mamelodi"/>
    <x v="3"/>
    <x v="1"/>
    <n v="2"/>
  </r>
  <r>
    <s v="R 3 100 000"/>
    <n v="3100000"/>
    <s v="3 Bedroom Townhouse"/>
    <x v="2"/>
    <s v="Faerie Glen"/>
    <x v="0"/>
    <x v="1"/>
    <n v="3"/>
  </r>
  <r>
    <s v="R 1 495 000"/>
    <n v="1495000"/>
    <s v="3 Bedroom Townhouse"/>
    <x v="2"/>
    <s v="Annlin"/>
    <x v="1"/>
    <x v="1"/>
    <n v="2"/>
  </r>
  <r>
    <s v="R 1 180 000"/>
    <n v="1180000"/>
    <s v="3 Bedroom Townhouse"/>
    <x v="2"/>
    <s v="Faerie Glen"/>
    <x v="0"/>
    <x v="1"/>
    <n v="2"/>
  </r>
  <r>
    <s v="R 750 000"/>
    <n v="750000"/>
    <s v="3 Bedroom Townhouse"/>
    <x v="2"/>
    <s v="Arcadia"/>
    <x v="5"/>
    <x v="1"/>
    <n v="2"/>
  </r>
  <r>
    <s v="R 2 200 000"/>
    <n v="2200000"/>
    <s v="4 Bedroom Townhouse"/>
    <x v="2"/>
    <s v="Newlands"/>
    <x v="0"/>
    <x v="0"/>
    <n v="3"/>
  </r>
  <r>
    <s v="R 825 000"/>
    <n v="825000"/>
    <s v="3 Bedroom Townhouse"/>
    <x v="2"/>
    <s v="Annlin"/>
    <x v="1"/>
    <x v="1"/>
    <s v="1,5"/>
  </r>
  <r>
    <s v="R 1 290 000"/>
    <n v="1290000"/>
    <s v="3 Bedroom Townhouse"/>
    <x v="2"/>
    <s v="Annlin"/>
    <x v="1"/>
    <x v="1"/>
    <n v="2"/>
  </r>
  <r>
    <s v="R 2 600 000"/>
    <n v="2600000"/>
    <s v="4 Bedroom Townhouse"/>
    <x v="2"/>
    <s v="Lynnwood"/>
    <x v="0"/>
    <x v="0"/>
    <s v="3,5"/>
  </r>
  <r>
    <s v="R 1 700 000"/>
    <n v="1700000"/>
    <s v="3 Bedroom Townhouse"/>
    <x v="2"/>
    <s v="Faerie Glen"/>
    <x v="0"/>
    <x v="1"/>
    <n v="2"/>
  </r>
  <r>
    <s v="R 1 495 000"/>
    <n v="1495000"/>
    <s v="3 Bedroom Townhouse"/>
    <x v="2"/>
    <s v="Waterkloof Glen"/>
    <x v="0"/>
    <x v="1"/>
    <n v="2"/>
  </r>
  <r>
    <s v="R 2 100 000"/>
    <n v="2100000"/>
    <s v="3 Bedroom Townhouse"/>
    <x v="2"/>
    <s v="Willow Acres"/>
    <x v="0"/>
    <x v="1"/>
    <n v="2"/>
  </r>
  <r>
    <s v="R 695 000"/>
    <n v="695000"/>
    <s v="2 Bedroom Townhouse"/>
    <x v="2"/>
    <s v="Gezina"/>
    <x v="1"/>
    <x v="3"/>
    <n v="1"/>
  </r>
  <r>
    <s v="R 980 000"/>
    <n v="980000"/>
    <s v="2 Bedroom Townhouse"/>
    <x v="2"/>
    <s v="Meyerspark"/>
    <x v="0"/>
    <x v="3"/>
    <n v="1"/>
  </r>
  <r>
    <s v="R 900 000"/>
    <n v="900000"/>
    <s v="2 Bedroom Townhouse"/>
    <x v="2"/>
    <s v="Kilner Park"/>
    <x v="1"/>
    <x v="3"/>
    <n v="1"/>
  </r>
  <r>
    <s v="R 2 875 000"/>
    <n v="2875000"/>
    <s v="3 Bedroom Townhouse"/>
    <x v="2"/>
    <s v="Six Fountains Residential Estate"/>
    <x v="0"/>
    <x v="1"/>
    <n v="2"/>
  </r>
  <r>
    <s v="R 3 985 000"/>
    <n v="3985000"/>
    <s v="4 Bedroom Townhouse"/>
    <x v="2"/>
    <s v="Six Fountains"/>
    <x v="0"/>
    <x v="0"/>
    <s v="3,5"/>
  </r>
  <r>
    <s v="R 870 000"/>
    <n v="870000"/>
    <s v="2 Bedroom Townhouse"/>
    <x v="2"/>
    <s v="Annlin"/>
    <x v="1"/>
    <x v="3"/>
    <n v="1"/>
  </r>
  <r>
    <s v="R 690 000"/>
    <n v="690000"/>
    <s v="3 Bedroom Townhouse"/>
    <x v="2"/>
    <s v="Andeon"/>
    <x v="2"/>
    <x v="1"/>
    <n v="2"/>
  </r>
  <r>
    <s v="R 620 000"/>
    <n v="620000"/>
    <s v="2 Bedroom Townhouse"/>
    <x v="2"/>
    <s v="Pretoria North"/>
    <x v="1"/>
    <x v="3"/>
    <s v="1,5"/>
  </r>
  <r>
    <s v="R 905 000"/>
    <n v="905000"/>
    <s v="2 Bedroom Townhouse"/>
    <x v="2"/>
    <s v="Gezina"/>
    <x v="1"/>
    <x v="3"/>
    <n v="2"/>
  </r>
  <r>
    <s v="R 1 020 000"/>
    <n v="1020000"/>
    <s v="2 Bedroom Townhouse"/>
    <x v="2"/>
    <s v="Montana Park"/>
    <x v="1"/>
    <x v="3"/>
    <n v="2"/>
  </r>
  <r>
    <s v="R 735 000"/>
    <n v="735000"/>
    <s v="2 Bedroom Townhouse"/>
    <x v="2"/>
    <s v="Silver Lakes"/>
    <x v="0"/>
    <x v="3"/>
    <n v="2"/>
  </r>
  <r>
    <s v="R 1 289 000"/>
    <n v="1289000"/>
    <s v="3 Bedroom Townhouse"/>
    <x v="2"/>
    <s v="Garsfontein"/>
    <x v="0"/>
    <x v="1"/>
    <n v="1"/>
  </r>
  <r>
    <s v="R 3 995 000"/>
    <n v="3995000"/>
    <s v="3 Bedroom Townhouse"/>
    <x v="2"/>
    <s v="Waterkloof Ridge"/>
    <x v="0"/>
    <x v="1"/>
    <n v="2"/>
  </r>
  <r>
    <s v="R 3 275 000"/>
    <n v="3275000"/>
    <s v="3 Bedroom Townhouse"/>
    <x v="2"/>
    <s v="Bronberg"/>
    <x v="0"/>
    <x v="1"/>
    <s v="2,5"/>
  </r>
  <r>
    <s v="R 1 280 000"/>
    <n v="1280000"/>
    <s v="4 Bedroom Townhouse"/>
    <x v="2"/>
    <s v="Garsfontein"/>
    <x v="0"/>
    <x v="0"/>
    <n v="2"/>
  </r>
  <r>
    <s v="R 1 699 000"/>
    <n v="1699000"/>
    <s v="3 Bedroom Townhouse"/>
    <x v="2"/>
    <s v="Annlin"/>
    <x v="1"/>
    <x v="1"/>
    <n v="2"/>
  </r>
  <r>
    <s v="R 1 020 000"/>
    <n v="1020000"/>
    <s v="2 Bedroom Townhouse"/>
    <x v="2"/>
    <s v="Montana Park"/>
    <x v="1"/>
    <x v="3"/>
    <n v="2"/>
  </r>
  <r>
    <s v="R 1 100 000"/>
    <n v="1100000"/>
    <s v="3 Bedroom Townhouse"/>
    <x v="2"/>
    <s v="Annlin"/>
    <x v="1"/>
    <x v="1"/>
    <n v="2"/>
  </r>
  <r>
    <s v="R 790 000"/>
    <n v="790000"/>
    <s v="2 Bedroom Townhouse"/>
    <x v="2"/>
    <s v="Silverton"/>
    <x v="0"/>
    <x v="3"/>
    <n v="2"/>
  </r>
  <r>
    <s v="R 850 000"/>
    <n v="850000"/>
    <s v="2 Bedroom Townhouse"/>
    <x v="2"/>
    <s v="La Montagne"/>
    <x v="0"/>
    <x v="3"/>
    <n v="1"/>
  </r>
  <r>
    <s v="R 779 000"/>
    <n v="779000"/>
    <s v="1 Bedroom Townhouse"/>
    <x v="2"/>
    <s v="Groenkloof"/>
    <x v="6"/>
    <x v="7"/>
    <n v="1"/>
  </r>
  <r>
    <s v="R 1 399 000"/>
    <n v="1399000"/>
    <s v="2 Bedroom Townhouse"/>
    <x v="2"/>
    <s v="Equestria"/>
    <x v="0"/>
    <x v="3"/>
    <n v="2"/>
  </r>
  <r>
    <s v="R 1 250 000"/>
    <n v="1250000"/>
    <s v="2 Bedroom Townhouse"/>
    <x v="2"/>
    <s v="Willow Park Manor"/>
    <x v="0"/>
    <x v="3"/>
    <n v="1"/>
  </r>
  <r>
    <s v="R 2 000 000"/>
    <n v="2000000"/>
    <s v="2 Bedroom Townhouse"/>
    <x v="2"/>
    <s v="Lynnwood"/>
    <x v="0"/>
    <x v="3"/>
    <n v="2"/>
  </r>
  <r>
    <s v="R 1 750 000"/>
    <n v="1750000"/>
    <s v="3 Bedroom Townhouse"/>
    <x v="2"/>
    <s v="Willow Park Manor"/>
    <x v="0"/>
    <x v="1"/>
    <n v="2"/>
  </r>
  <r>
    <s v="R 1 449 000"/>
    <n v="1449000"/>
    <s v="2 Bedroom Townhouse"/>
    <x v="2"/>
    <s v="Sinoville"/>
    <x v="1"/>
    <x v="3"/>
    <s v="2,5"/>
  </r>
  <r>
    <s v="R 820 000"/>
    <n v="820000"/>
    <s v="3 Bedroom Townhouse"/>
    <x v="2"/>
    <s v="Wolmer"/>
    <x v="1"/>
    <x v="1"/>
    <n v="2"/>
  </r>
  <r>
    <s v="R 770 000"/>
    <n v="770000"/>
    <s v="2 Bedroom Townhouse"/>
    <x v="2"/>
    <s v="Boardwalk Villas"/>
    <x v="0"/>
    <x v="3"/>
    <n v="1"/>
  </r>
  <r>
    <s v="R 2 775 000"/>
    <n v="2775000"/>
    <s v="3 Bedroom Townhouse"/>
    <x v="2"/>
    <s v="Six Fountains Residential Estate"/>
    <x v="0"/>
    <x v="1"/>
    <n v="2"/>
  </r>
  <r>
    <s v="R 1 499 000"/>
    <n v="1499000"/>
    <s v="2 Bedroom Townhouse"/>
    <x v="2"/>
    <s v="Sinoville"/>
    <x v="1"/>
    <x v="3"/>
    <n v="2"/>
  </r>
  <r>
    <s v="R 989 000"/>
    <n v="989000"/>
    <s v="3 Bedroom Townhouse"/>
    <x v="2"/>
    <s v="Kameeldrift East"/>
    <x v="4"/>
    <x v="1"/>
    <n v="1"/>
  </r>
  <r>
    <s v="R 2 655 000"/>
    <n v="2655000"/>
    <s v="3 Bedroom Townhouse"/>
    <x v="2"/>
    <s v="Tyger Valley"/>
    <x v="0"/>
    <x v="1"/>
    <n v="2"/>
  </r>
  <r>
    <s v="R 770 000"/>
    <n v="770000"/>
    <s v="2 Bedroom Townhouse"/>
    <x v="2"/>
    <s v="Boardwalk Villas"/>
    <x v="0"/>
    <x v="3"/>
    <n v="1"/>
  </r>
  <r>
    <s v="R 2 450 000"/>
    <n v="2450000"/>
    <s v="2 Bedroom Townhouse"/>
    <x v="2"/>
    <s v="Brooklyn"/>
    <x v="0"/>
    <x v="3"/>
    <s v="2,5"/>
  </r>
  <r>
    <s v="R 1 850 000"/>
    <n v="1850000"/>
    <s v="4 Bedroom Townhouse"/>
    <x v="2"/>
    <s v="Equestria"/>
    <x v="0"/>
    <x v="0"/>
    <s v="2,5"/>
  </r>
  <r>
    <s v="R 1 850 000"/>
    <n v="1850000"/>
    <s v="4 Bedroom Townhouse"/>
    <x v="2"/>
    <s v="Equestria"/>
    <x v="0"/>
    <x v="0"/>
    <s v="2,5"/>
  </r>
  <r>
    <s v="R 620 000"/>
    <n v="620000"/>
    <s v="2 Bedroom Townhouse"/>
    <x v="2"/>
    <s v="Pretoria North"/>
    <x v="1"/>
    <x v="3"/>
    <s v="1,5"/>
  </r>
  <r>
    <s v="R 889 000"/>
    <n v="889000"/>
    <s v="2 Bedroom Townhouse"/>
    <x v="2"/>
    <s v="Montana"/>
    <x v="1"/>
    <x v="3"/>
    <n v="1"/>
  </r>
  <r>
    <s v="R 999 000"/>
    <n v="999000"/>
    <s v="3 Bedroom Townhouse"/>
    <x v="2"/>
    <s v="Wonderboom"/>
    <x v="1"/>
    <x v="1"/>
    <s v="1,5"/>
  </r>
  <r>
    <s v="R 2 499 000"/>
    <n v="2499000"/>
    <s v="3 Bedroom Townhouse"/>
    <x v="2"/>
    <s v="Olympus AH"/>
    <x v="4"/>
    <x v="1"/>
    <n v="2"/>
  </r>
  <r>
    <s v="R 795 000"/>
    <n v="795000"/>
    <s v="2 Bedroom Townhouse"/>
    <x v="2"/>
    <s v="Mooikloof Ridge"/>
    <x v="4"/>
    <x v="3"/>
    <n v="1"/>
  </r>
  <r>
    <s v="R 999 000"/>
    <n v="999000"/>
    <s v="3 Bedroom Townhouse"/>
    <x v="2"/>
    <s v="Annlin"/>
    <x v="1"/>
    <x v="1"/>
    <n v="2"/>
  </r>
  <r>
    <s v="R 695 000"/>
    <n v="695000"/>
    <s v="2 Bedroom Townhouse"/>
    <x v="2"/>
    <s v="Riviera"/>
    <x v="5"/>
    <x v="3"/>
    <n v="1"/>
  </r>
  <r>
    <s v="R 1 200 000"/>
    <n v="1200000"/>
    <s v="2 Bedroom Townhouse"/>
    <x v="2"/>
    <s v="Monument Park"/>
    <x v="6"/>
    <x v="3"/>
    <n v="2"/>
  </r>
  <r>
    <s v="R 1 150 000"/>
    <n v="1150000"/>
    <s v="3 Bedroom Townhouse"/>
    <x v="2"/>
    <s v="Moreleta Park"/>
    <x v="0"/>
    <x v="1"/>
    <n v="2"/>
  </r>
  <r>
    <s v="R 485 000"/>
    <n v="485000"/>
    <s v="2 Bedroom Townhouse"/>
    <x v="2"/>
    <s v="Pretoria West"/>
    <x v="2"/>
    <x v="3"/>
    <n v="1"/>
  </r>
  <r>
    <s v="R 1 425 000"/>
    <n v="1425000"/>
    <s v="3 Bedroom Townhouse"/>
    <x v="2"/>
    <s v="Sinoville"/>
    <x v="1"/>
    <x v="1"/>
    <n v="2"/>
  </r>
  <r>
    <s v="R 2 000 000"/>
    <n v="2000000"/>
    <s v="2 Bedroom Townhouse"/>
    <x v="2"/>
    <s v="Boardwalk Meander"/>
    <x v="0"/>
    <x v="3"/>
    <n v="2"/>
  </r>
  <r>
    <s v="R 1 370 000"/>
    <n v="1370000"/>
    <s v="2 Bedroom Townhouse"/>
    <x v="2"/>
    <s v="Moreleta Park"/>
    <x v="0"/>
    <x v="3"/>
    <n v="2"/>
  </r>
  <r>
    <s v="R 2 725 000"/>
    <n v="2725000"/>
    <s v="3 Bedroom Townhouse"/>
    <x v="2"/>
    <s v="Six Fountains Residential Estate"/>
    <x v="0"/>
    <x v="1"/>
    <n v="2"/>
  </r>
  <r>
    <s v="R 850 000"/>
    <n v="850000"/>
    <s v="2 Bedroom Townhouse"/>
    <x v="2"/>
    <s v="Erasmuskloof"/>
    <x v="0"/>
    <x v="3"/>
    <n v="1"/>
  </r>
  <r>
    <s v="R 1 695 000"/>
    <n v="1695000"/>
    <s v="3 Bedroom Townhouse"/>
    <x v="2"/>
    <s v="The Wilds"/>
    <x v="0"/>
    <x v="1"/>
    <n v="2"/>
  </r>
  <r>
    <s v="R 810 000"/>
    <n v="810000"/>
    <s v="2 Bedroom Townhouse"/>
    <x v="2"/>
    <s v="Andeon"/>
    <x v="2"/>
    <x v="3"/>
    <n v="1"/>
  </r>
  <r>
    <s v="R 1 250 000"/>
    <n v="1250000"/>
    <s v="2 Bedroom Townhouse"/>
    <x v="2"/>
    <s v="Newlands"/>
    <x v="0"/>
    <x v="3"/>
    <n v="1"/>
  </r>
  <r>
    <s v="R 999 999"/>
    <n v="999999"/>
    <s v="3 Bedroom Townhouse"/>
    <x v="2"/>
    <s v="Pretoria North"/>
    <x v="1"/>
    <x v="1"/>
    <n v="2"/>
  </r>
  <r>
    <s v="R 2 655 000"/>
    <n v="2655000"/>
    <s v="3 Bedroom Townhouse"/>
    <x v="2"/>
    <s v="Six Fountains Residential Estate"/>
    <x v="0"/>
    <x v="1"/>
    <n v="2"/>
  </r>
  <r>
    <s v="R 3 900 000"/>
    <n v="3900000"/>
    <s v="4 Bedroom Townhouse"/>
    <x v="2"/>
    <s v="Woodhill Golf Estate"/>
    <x v="0"/>
    <x v="0"/>
    <s v="3,5"/>
  </r>
  <r>
    <s v="R 1 395 000"/>
    <n v="1395000"/>
    <s v="3 Bedroom Townhouse"/>
    <x v="2"/>
    <s v="Wonderboom"/>
    <x v="1"/>
    <x v="1"/>
    <n v="2"/>
  </r>
  <r>
    <s v="R 1 350 000"/>
    <n v="1350000"/>
    <s v="2 Bedroom Townhouse"/>
    <x v="2"/>
    <s v="Annlin"/>
    <x v="1"/>
    <x v="3"/>
    <n v="2"/>
  </r>
  <r>
    <s v="R 950 000"/>
    <n v="950000"/>
    <s v="2 Bedroom Townhouse"/>
    <x v="2"/>
    <s v="Moreleta Park"/>
    <x v="0"/>
    <x v="3"/>
    <n v="2"/>
  </r>
  <r>
    <s v="R 2 100 000"/>
    <n v="2100000"/>
    <s v="3 Bedroom Townhouse"/>
    <x v="2"/>
    <s v="Willow Acres"/>
    <x v="0"/>
    <x v="1"/>
    <n v="2"/>
  </r>
  <r>
    <s v="R 2 600 000"/>
    <n v="2600000"/>
    <s v="4 Bedroom Townhouse"/>
    <x v="2"/>
    <s v="Lynnwood"/>
    <x v="0"/>
    <x v="0"/>
    <n v="3"/>
  </r>
  <r>
    <s v="R 870 000"/>
    <n v="870000"/>
    <s v="2 Bedroom Townhouse"/>
    <x v="2"/>
    <s v="Annlin"/>
    <x v="1"/>
    <x v="3"/>
    <n v="2"/>
  </r>
  <r>
    <s v="R 2 925 000"/>
    <n v="2925000"/>
    <s v="3 Bedroom Townhouse"/>
    <x v="2"/>
    <s v="Six Fountains"/>
    <x v="0"/>
    <x v="1"/>
    <n v="2"/>
  </r>
  <r>
    <s v="R 850 000"/>
    <n v="850000"/>
    <s v="3 Bedroom Townhouse"/>
    <x v="2"/>
    <s v="Wolmer"/>
    <x v="1"/>
    <x v="1"/>
    <n v="2"/>
  </r>
  <r>
    <s v="R 738 000"/>
    <n v="738000"/>
    <s v="2 Bedroom Townhouse"/>
    <x v="2"/>
    <s v="Pretoria West"/>
    <x v="2"/>
    <x v="3"/>
    <n v="1"/>
  </r>
  <r>
    <s v="R 1 799 000"/>
    <n v="1799000"/>
    <s v="3 Bedroom Townhouse"/>
    <x v="2"/>
    <s v="The Wilds"/>
    <x v="0"/>
    <x v="1"/>
    <n v="2"/>
  </r>
  <r>
    <s v="R 1 699 000"/>
    <n v="1699000"/>
    <s v="3 Bedroom Townhouse"/>
    <x v="2"/>
    <s v="Lynnwood Manor"/>
    <x v="0"/>
    <x v="1"/>
    <n v="2"/>
  </r>
  <r>
    <s v="R 2 825 000"/>
    <n v="2825000"/>
    <s v="3 Bedroom Townhouse"/>
    <x v="2"/>
    <s v="Six Fountains"/>
    <x v="0"/>
    <x v="1"/>
    <n v="2"/>
  </r>
  <r>
    <s v="R 1 982 200"/>
    <n v="1982200"/>
    <s v="2 Bedroom Townhouse"/>
    <x v="2"/>
    <s v="Olympus AH"/>
    <x v="4"/>
    <x v="3"/>
    <n v="2"/>
  </r>
  <r>
    <s v="R 860 000"/>
    <n v="860000"/>
    <s v="2 Bedroom Townhouse"/>
    <x v="2"/>
    <s v="Magalieskruin"/>
    <x v="1"/>
    <x v="3"/>
    <n v="2"/>
  </r>
  <r>
    <s v="R 1 250 000"/>
    <n v="1250000"/>
    <s v="2 Bedroom Townhouse"/>
    <x v="2"/>
    <s v="Pretoriuspark"/>
    <x v="0"/>
    <x v="3"/>
    <n v="2"/>
  </r>
  <r>
    <s v="R 2 250 000"/>
    <n v="2250000"/>
    <s v="2 Bedroom Townhouse"/>
    <x v="2"/>
    <s v="Menlo Park"/>
    <x v="0"/>
    <x v="3"/>
    <n v="2"/>
  </r>
  <r>
    <s v="R 749 500"/>
    <n v="749500"/>
    <s v="2 Bedroom Townhouse"/>
    <x v="2"/>
    <s v="Garsfontein"/>
    <x v="0"/>
    <x v="3"/>
    <n v="2"/>
  </r>
  <r>
    <s v="R 980 000"/>
    <n v="980000"/>
    <s v="2 Bedroom Townhouse"/>
    <x v="2"/>
    <s v="Moreleta Park"/>
    <x v="0"/>
    <x v="3"/>
    <n v="1"/>
  </r>
  <r>
    <s v="R 1 500 000"/>
    <n v="1500000"/>
    <s v="2 Bedroom Townhouse"/>
    <x v="2"/>
    <s v="Mooikloof Ridge"/>
    <x v="4"/>
    <x v="3"/>
    <n v="2"/>
  </r>
  <r>
    <s v="R 889 000"/>
    <n v="889000"/>
    <s v="2 Bedroom Townhouse"/>
    <x v="2"/>
    <s v="Montana"/>
    <x v="1"/>
    <x v="3"/>
    <n v="1"/>
  </r>
  <r>
    <s v="R 850 000"/>
    <n v="850000"/>
    <s v="3 Bedroom Townhouse"/>
    <x v="2"/>
    <s v="Mayville"/>
    <x v="1"/>
    <x v="1"/>
    <n v="1"/>
  </r>
  <r>
    <s v="R 1 100 000"/>
    <n v="1100000"/>
    <s v="3 Bedroom Townhouse"/>
    <x v="2"/>
    <s v="Annlin"/>
    <x v="1"/>
    <x v="1"/>
    <s v="2,5"/>
  </r>
  <r>
    <s v="R 2 800 000"/>
    <n v="2800000"/>
    <s v="3 Bedroom Townhouse"/>
    <x v="2"/>
    <s v="The Hills Game Reserve Estate"/>
    <x v="4"/>
    <x v="1"/>
    <n v="2"/>
  </r>
  <r>
    <s v="R 1 598 000"/>
    <n v="1598000"/>
    <s v="2 Bedroom Townhouse"/>
    <x v="2"/>
    <s v="Garsfontein"/>
    <x v="0"/>
    <x v="3"/>
    <n v="2"/>
  </r>
  <r>
    <s v="R 1 995 000"/>
    <n v="1995000"/>
    <s v="4 Bedroom Townhouse"/>
    <x v="2"/>
    <s v="Equestria"/>
    <x v="0"/>
    <x v="0"/>
    <n v="3"/>
  </r>
  <r>
    <s v="R 1 400 000"/>
    <n v="1400000"/>
    <s v="3 Bedroom Townhouse"/>
    <x v="2"/>
    <s v="Equestria"/>
    <x v="0"/>
    <x v="1"/>
    <n v="2"/>
  </r>
  <r>
    <s v="R 1 982 200"/>
    <n v="1982200"/>
    <s v="2 Bedroom Townhouse"/>
    <x v="2"/>
    <s v="Olympus AH"/>
    <x v="4"/>
    <x v="3"/>
    <n v="2"/>
  </r>
  <r>
    <s v="R 1 498 000"/>
    <n v="1498000"/>
    <s v="3 Bedroom Townhouse"/>
    <x v="2"/>
    <s v="Mooikloof Ridge"/>
    <x v="4"/>
    <x v="1"/>
    <n v="2"/>
  </r>
  <r>
    <s v="R 799 000"/>
    <n v="799000"/>
    <s v="2 Bedroom Townhouse"/>
    <x v="2"/>
    <s v="Montana"/>
    <x v="1"/>
    <x v="3"/>
    <n v="2"/>
  </r>
  <r>
    <s v="R 640 000"/>
    <n v="640000"/>
    <s v="2 Bedroom Townhouse"/>
    <x v="2"/>
    <s v="Claremont"/>
    <x v="2"/>
    <x v="3"/>
    <n v="2"/>
  </r>
  <r>
    <s v="R 1 150 000"/>
    <n v="1150000"/>
    <s v="2 Bedroom Townhouse"/>
    <x v="2"/>
    <s v="Mooikloof Ridge"/>
    <x v="4"/>
    <x v="3"/>
    <n v="1"/>
  </r>
  <r>
    <s v="R 1 550 000"/>
    <n v="1550000"/>
    <s v="3 Bedroom Townhouse"/>
    <x v="2"/>
    <s v="Equestria"/>
    <x v="0"/>
    <x v="1"/>
    <n v="2"/>
  </r>
  <r>
    <s v="R 2 300 000"/>
    <n v="2300000"/>
    <s v="3 Bedroom Townhouse"/>
    <x v="2"/>
    <s v="Olympus AH"/>
    <x v="4"/>
    <x v="1"/>
    <n v="2"/>
  </r>
  <r>
    <s v="R 1 029 000"/>
    <n v="1029000"/>
    <s v="3 Bedroom Townhouse"/>
    <x v="2"/>
    <s v="Montana"/>
    <x v="1"/>
    <x v="1"/>
    <n v="1"/>
  </r>
  <r>
    <s v="R 1 425 000"/>
    <n v="1425000"/>
    <s v="3 Bedroom Townhouse"/>
    <x v="2"/>
    <s v="Sinoville"/>
    <x v="1"/>
    <x v="1"/>
    <n v="2"/>
  </r>
  <r>
    <s v="R 2 725 000"/>
    <n v="2725000"/>
    <s v="3 Bedroom Townhouse"/>
    <x v="2"/>
    <s v="Six Fountains Residential Estate"/>
    <x v="0"/>
    <x v="1"/>
    <n v="2"/>
  </r>
  <r>
    <s v="R 1 290 000"/>
    <n v="1290000"/>
    <s v="3 Bedroom Townhouse"/>
    <x v="2"/>
    <s v="Murrayfield"/>
    <x v="0"/>
    <x v="1"/>
    <s v="2,5"/>
  </r>
  <r>
    <s v="R 1 750 000"/>
    <n v="1750000"/>
    <s v="3 Bedroom Townhouse"/>
    <x v="2"/>
    <s v="Montana"/>
    <x v="1"/>
    <x v="1"/>
    <n v="2"/>
  </r>
  <r>
    <s v="R 890 000"/>
    <n v="890000"/>
    <s v="2 Bedroom Townhouse"/>
    <x v="2"/>
    <s v="Meyerspark"/>
    <x v="0"/>
    <x v="3"/>
    <n v="1"/>
  </r>
  <r>
    <s v="R 4 950 000"/>
    <n v="4950000"/>
    <s v="5 Bedroom Townhouse"/>
    <x v="2"/>
    <s v="Waterkloof"/>
    <x v="0"/>
    <x v="2"/>
    <n v="5"/>
  </r>
  <r>
    <s v="R 2 200 000"/>
    <n v="2200000"/>
    <s v="2 Bedroom Townhouse"/>
    <x v="2"/>
    <s v="Sterrewag"/>
    <x v="0"/>
    <x v="3"/>
    <n v="2"/>
  </r>
  <r>
    <s v="R 1 160 000"/>
    <n v="1160000"/>
    <s v="3 Bedroom Townhouse"/>
    <x v="2"/>
    <s v="Lynnwood Ridge"/>
    <x v="0"/>
    <x v="1"/>
    <n v="3"/>
  </r>
  <r>
    <s v="R 1 199 000"/>
    <n v="1199000"/>
    <s v="0.3 Bedroom Townhouse"/>
    <x v="2"/>
    <s v="Montana"/>
    <x v="1"/>
    <x v="1"/>
    <n v="2"/>
  </r>
  <r>
    <s v="R 750 000"/>
    <n v="750000"/>
    <s v="2 Bedroom Townhouse"/>
    <x v="2"/>
    <s v="Moreleta Park"/>
    <x v="0"/>
    <x v="3"/>
    <n v="1"/>
  </r>
  <r>
    <s v="R 955 000"/>
    <n v="955000"/>
    <s v="2 Bedroom Townhouse"/>
    <x v="2"/>
    <s v="Garsfontein"/>
    <x v="0"/>
    <x v="3"/>
    <n v="1"/>
  </r>
  <r>
    <s v="R 1 095 000"/>
    <n v="1095000"/>
    <s v="3 Bedroom Townhouse"/>
    <x v="2"/>
    <s v="Annlin"/>
    <x v="1"/>
    <x v="1"/>
    <n v="2"/>
  </r>
  <r>
    <s v="R 1 150 000"/>
    <n v="1150000"/>
    <s v="2 Bedroom Townhouse"/>
    <x v="2"/>
    <s v="Mooikloof Ridge"/>
    <x v="4"/>
    <x v="3"/>
    <n v="2"/>
  </r>
  <r>
    <s v="R 1 050 000"/>
    <n v="1050000"/>
    <s v="1 Bedroom Townhouse"/>
    <x v="2"/>
    <s v="Menlo Park"/>
    <x v="0"/>
    <x v="7"/>
    <n v="1"/>
  </r>
  <r>
    <s v="R 1 199 000"/>
    <n v="1199000"/>
    <s v="0.3 Bedroom Townhouse"/>
    <x v="2"/>
    <s v="Montana"/>
    <x v="1"/>
    <x v="1"/>
    <n v="2"/>
  </r>
  <r>
    <s v="R 1 250 000"/>
    <n v="1250000"/>
    <s v="2 Bedroom Townhouse"/>
    <x v="2"/>
    <s v="The Wilds"/>
    <x v="0"/>
    <x v="3"/>
    <n v="2"/>
  </r>
  <r>
    <s v="R 1 799 000"/>
    <n v="1799000"/>
    <s v="3 Bedroom Townhouse"/>
    <x v="2"/>
    <s v="Die Wilgers"/>
    <x v="0"/>
    <x v="1"/>
    <n v="2"/>
  </r>
  <r>
    <s v="R 790 000"/>
    <n v="790000"/>
    <s v="2 Bedroom Townhouse"/>
    <x v="2"/>
    <s v="Boardwalk Villas"/>
    <x v="0"/>
    <x v="3"/>
    <n v="1"/>
  </r>
  <r>
    <s v="R 1 300 000"/>
    <n v="1300000"/>
    <s v="3 Bedroom Townhouse"/>
    <x v="2"/>
    <s v="La Montagne"/>
    <x v="0"/>
    <x v="1"/>
    <n v="2"/>
  </r>
  <r>
    <s v="R 1 195 000"/>
    <n v="1195000"/>
    <s v="2 Bedroom Townhouse"/>
    <x v="2"/>
    <s v="Willow Park Manor"/>
    <x v="0"/>
    <x v="3"/>
    <s v="1,5"/>
  </r>
  <r>
    <s v="R 840 000"/>
    <n v="840000"/>
    <s v="2 Bedroom Townhouse"/>
    <x v="2"/>
    <s v="Silverton"/>
    <x v="0"/>
    <x v="3"/>
    <n v="1"/>
  </r>
  <r>
    <s v="R 1 790 000"/>
    <n v="1790000"/>
    <s v="3 Bedroom Townhouse"/>
    <x v="2"/>
    <s v="Equestria"/>
    <x v="0"/>
    <x v="1"/>
    <n v="3"/>
  </r>
  <r>
    <s v="R 2 195 000"/>
    <n v="2195000"/>
    <s v="3 Bedroom Townhouse"/>
    <x v="2"/>
    <s v="Montana"/>
    <x v="1"/>
    <x v="1"/>
    <s v="2,5"/>
  </r>
  <r>
    <s v="R 2 875 000"/>
    <n v="2875000"/>
    <s v="3 Bedroom Townhouse"/>
    <x v="2"/>
    <s v="Six Fountains Residential Estate"/>
    <x v="0"/>
    <x v="1"/>
    <n v="2"/>
  </r>
  <r>
    <s v="R 1 200 000"/>
    <n v="1200000"/>
    <s v="2 Bedroom Townhouse"/>
    <x v="2"/>
    <s v="Moreleta Park"/>
    <x v="0"/>
    <x v="3"/>
    <n v="2"/>
  </r>
  <r>
    <s v="R 1 350 000"/>
    <n v="1350000"/>
    <s v="3 Bedroom Townhouse"/>
    <x v="2"/>
    <s v="Magalieskruin"/>
    <x v="1"/>
    <x v="1"/>
    <n v="2"/>
  </r>
  <r>
    <s v="R 1 980 000"/>
    <n v="1980000"/>
    <s v="2 Bedroom Townhouse"/>
    <x v="2"/>
    <s v="Pretoriuspark"/>
    <x v="0"/>
    <x v="3"/>
    <n v="2"/>
  </r>
  <r>
    <s v="R 1 990 000"/>
    <n v="1990000"/>
    <s v="3 Bedroom Townhouse"/>
    <x v="2"/>
    <s v="Willow Park Manor"/>
    <x v="0"/>
    <x v="1"/>
    <n v="2"/>
  </r>
  <r>
    <s v="R 1 250 000"/>
    <n v="1250000"/>
    <s v="3 Bedroom Townhouse"/>
    <x v="2"/>
    <s v="Garsfontein"/>
    <x v="0"/>
    <x v="1"/>
    <n v="2"/>
  </r>
  <r>
    <s v="R 1 325 000"/>
    <n v="1325000"/>
    <s v="3 Bedroom Townhouse"/>
    <x v="2"/>
    <s v="Garsfontein"/>
    <x v="0"/>
    <x v="1"/>
    <n v="2"/>
  </r>
  <r>
    <s v="R 1 020 000"/>
    <n v="1020000"/>
    <s v="2 Bedroom Townhouse"/>
    <x v="2"/>
    <s v="Wapadrand"/>
    <x v="0"/>
    <x v="3"/>
    <n v="2"/>
  </r>
  <r>
    <s v="R 1 420 000"/>
    <n v="1420000"/>
    <s v="3 Bedroom Townhouse"/>
    <x v="2"/>
    <s v="Lynnwood Glen"/>
    <x v="0"/>
    <x v="1"/>
    <n v="2"/>
  </r>
  <r>
    <s v="R 998 000"/>
    <n v="998000"/>
    <s v="2 Bedroom Townhouse"/>
    <x v="2"/>
    <s v="Moreleta Park"/>
    <x v="0"/>
    <x v="3"/>
    <n v="2"/>
  </r>
  <r>
    <s v="R 649 000"/>
    <n v="649000"/>
    <s v="2 Bedroom Townhouse"/>
    <x v="2"/>
    <s v="Andeon"/>
    <x v="2"/>
    <x v="3"/>
    <n v="1"/>
  </r>
  <r>
    <s v="R 1 550 000"/>
    <n v="1550000"/>
    <s v="2 Bedroom Townhouse"/>
    <x v="2"/>
    <s v="Garsfontein"/>
    <x v="0"/>
    <x v="3"/>
    <n v="2"/>
  </r>
  <r>
    <s v="R 2 295 000"/>
    <n v="2295000"/>
    <s v="3 Bedroom Townhouse"/>
    <x v="2"/>
    <s v="Montana"/>
    <x v="1"/>
    <x v="1"/>
    <s v="2,5"/>
  </r>
  <r>
    <s v="R 1 800 000"/>
    <n v="1800000"/>
    <s v="2 Bedroom Townhouse"/>
    <x v="2"/>
    <s v="Montana Tuine"/>
    <x v="1"/>
    <x v="3"/>
    <n v="2"/>
  </r>
  <r>
    <s v="R 900 000"/>
    <n v="900000"/>
    <s v="2 Bedroom Townhouse"/>
    <x v="2"/>
    <s v="Equestria"/>
    <x v="0"/>
    <x v="3"/>
    <n v="1"/>
  </r>
  <r>
    <s v="R 885 000"/>
    <n v="885000"/>
    <s v="4 Bedroom Townhouse"/>
    <x v="2"/>
    <s v="Sunnyside"/>
    <x v="5"/>
    <x v="0"/>
    <n v="2"/>
  </r>
  <r>
    <s v="R 2 925 000"/>
    <n v="2925000"/>
    <s v="3 Bedroom Townhouse"/>
    <x v="2"/>
    <s v="Six Fountains"/>
    <x v="0"/>
    <x v="1"/>
    <n v="2"/>
  </r>
  <r>
    <s v="R 1 750 000"/>
    <n v="1750000"/>
    <s v="3 Bedroom Townhouse"/>
    <x v="2"/>
    <s v="Montana"/>
    <x v="1"/>
    <x v="1"/>
    <s v="2,5"/>
  </r>
  <r>
    <s v="R 649 000"/>
    <n v="649000"/>
    <s v="2 Bedroom Townhouse"/>
    <x v="2"/>
    <s v="Andeon"/>
    <x v="2"/>
    <x v="3"/>
    <n v="1"/>
  </r>
  <r>
    <s v="R 1 599 000"/>
    <n v="1599000"/>
    <s v="3 Bedroom Townhouse"/>
    <x v="2"/>
    <s v="Doornpoort"/>
    <x v="1"/>
    <x v="1"/>
    <s v="2,5"/>
  </r>
  <r>
    <s v="R 1 895 000"/>
    <n v="1895000"/>
    <s v="2 Bedroom Townhouse"/>
    <x v="2"/>
    <s v="Olympus AH"/>
    <x v="4"/>
    <x v="3"/>
    <n v="2"/>
  </r>
  <r>
    <s v="R 2 495 000"/>
    <n v="2495000"/>
    <s v="4 Bedroom Townhouse"/>
    <x v="2"/>
    <s v="Wapadrand"/>
    <x v="0"/>
    <x v="0"/>
    <n v="3"/>
  </r>
  <r>
    <s v="R 1 445 000"/>
    <n v="1445000"/>
    <s v="2 Bedroom Townhouse"/>
    <x v="2"/>
    <s v="Nellmapius"/>
    <x v="3"/>
    <x v="3"/>
    <n v="2"/>
  </r>
  <r>
    <s v="R 2 549 000"/>
    <n v="2549000"/>
    <s v="3 Bedroom Townhouse"/>
    <x v="2"/>
    <s v="Olympus AH"/>
    <x v="4"/>
    <x v="1"/>
    <n v="2"/>
  </r>
  <r>
    <s v="R 1 299 000"/>
    <n v="1299000"/>
    <s v="2 Bedroom Townhouse"/>
    <x v="2"/>
    <s v="Magalieskruin"/>
    <x v="1"/>
    <x v="3"/>
    <n v="1"/>
  </r>
  <r>
    <s v="R 995 000"/>
    <n v="995000"/>
    <s v="2 Bedroom Townhouse"/>
    <x v="2"/>
    <s v="Montana"/>
    <x v="1"/>
    <x v="3"/>
    <n v="1"/>
  </r>
  <r>
    <s v="R 2 350 000"/>
    <n v="2350000"/>
    <s v="3 Bedroom Townhouse"/>
    <x v="2"/>
    <s v="Faerie Glen"/>
    <x v="0"/>
    <x v="1"/>
    <n v="2"/>
  </r>
  <r>
    <s v="R 995 000"/>
    <n v="995000"/>
    <s v="2 Bedroom Townhouse"/>
    <x v="2"/>
    <s v="Moreleta Park"/>
    <x v="0"/>
    <x v="3"/>
    <n v="1"/>
  </r>
  <r>
    <s v="R 995 000"/>
    <n v="995000"/>
    <s v="3 Bedroom Townhouse"/>
    <x v="2"/>
    <s v="Weavind Park"/>
    <x v="0"/>
    <x v="1"/>
    <n v="2"/>
  </r>
  <r>
    <s v="R 1 490 000"/>
    <n v="1490000"/>
    <s v="3 Bedroom Townhouse"/>
    <x v="2"/>
    <s v="Silverton"/>
    <x v="0"/>
    <x v="1"/>
    <n v="2"/>
  </r>
  <r>
    <s v="R 750 000"/>
    <n v="750000"/>
    <s v="2 Bedroom Townhouse"/>
    <x v="2"/>
    <s v="Doornpoort"/>
    <x v="1"/>
    <x v="3"/>
    <n v="1"/>
  </r>
  <r>
    <s v="R 1 340 000"/>
    <n v="1340000"/>
    <s v="3 Bedroom Townhouse"/>
    <x v="2"/>
    <s v="Waterkloof Glen"/>
    <x v="0"/>
    <x v="1"/>
    <n v="2"/>
  </r>
  <r>
    <s v="R 895 000"/>
    <n v="895000"/>
    <s v="2 Bedroom Townhouse"/>
    <x v="2"/>
    <s v="Garsfontein"/>
    <x v="0"/>
    <x v="3"/>
    <n v="1"/>
  </r>
  <r>
    <s v="R 1 690 000"/>
    <n v="1690000"/>
    <s v="2 Bedroom Townhouse"/>
    <x v="2"/>
    <s v="Montana Tuine"/>
    <x v="1"/>
    <x v="3"/>
    <n v="2"/>
  </r>
  <r>
    <s v="R 1 495 000"/>
    <n v="1495000"/>
    <s v="3 Bedroom Townhouse"/>
    <x v="2"/>
    <s v="Pretoriuspark"/>
    <x v="0"/>
    <x v="1"/>
    <n v="3"/>
  </r>
  <r>
    <s v="R 2 499 000"/>
    <n v="2499000"/>
    <s v="3 Bedroom Townhouse"/>
    <x v="2"/>
    <s v="Olympus AH"/>
    <x v="4"/>
    <x v="1"/>
    <n v="2"/>
  </r>
  <r>
    <s v="R 905 000"/>
    <n v="905000"/>
    <s v="2 Bedroom Townhouse"/>
    <x v="2"/>
    <s v="Les Marais"/>
    <x v="1"/>
    <x v="3"/>
    <n v="1"/>
  </r>
  <r>
    <s v="R 1 996 000"/>
    <n v="1996000"/>
    <s v="3 Bedroom Townhouse"/>
    <x v="2"/>
    <s v="Magalieskruin"/>
    <x v="1"/>
    <x v="1"/>
    <n v="2"/>
  </r>
  <r>
    <s v="R 920 000"/>
    <n v="920000"/>
    <s v="2 Bedroom Townhouse"/>
    <x v="2"/>
    <s v="La Montagne"/>
    <x v="0"/>
    <x v="3"/>
    <n v="2"/>
  </r>
  <r>
    <s v="R 850 000"/>
    <n v="850000"/>
    <s v="2 Bedroom Townhouse"/>
    <x v="2"/>
    <s v="Faerie Glen"/>
    <x v="0"/>
    <x v="3"/>
    <n v="1"/>
  </r>
  <r>
    <s v="R 2 499 000"/>
    <n v="2499000"/>
    <s v="3 Bedroom Townhouse"/>
    <x v="2"/>
    <s v="Olympus AH"/>
    <x v="4"/>
    <x v="1"/>
    <n v="2"/>
  </r>
  <r>
    <s v="R 1 380 000"/>
    <n v="1380000"/>
    <s v="2 Bedroom Townhouse"/>
    <x v="2"/>
    <s v="Willow Park Manor"/>
    <x v="0"/>
    <x v="3"/>
    <n v="1"/>
  </r>
  <r>
    <s v="R 1 299 000"/>
    <n v="1299000"/>
    <s v="3 Bedroom Townhouse"/>
    <x v="2"/>
    <s v="Willow Park Manor"/>
    <x v="0"/>
    <x v="1"/>
    <n v="2"/>
  </r>
  <r>
    <s v="R 930 000"/>
    <n v="930000"/>
    <s v="3 Bedroom Townhouse"/>
    <x v="2"/>
    <s v="Pretoria North"/>
    <x v="1"/>
    <x v="1"/>
    <n v="2"/>
  </r>
  <r>
    <s v="R 729 000"/>
    <n v="729000"/>
    <s v="2 Bedroom Townhouse"/>
    <x v="2"/>
    <s v="Philip Nel Park"/>
    <x v="2"/>
    <x v="3"/>
    <n v="1"/>
  </r>
  <r>
    <s v="R 990 000"/>
    <n v="990000"/>
    <s v="3 Bedroom Townhouse"/>
    <x v="2"/>
    <s v="Magalieskruin"/>
    <x v="1"/>
    <x v="1"/>
    <n v="2"/>
  </r>
  <r>
    <s v="R 2 725 000"/>
    <n v="2725000"/>
    <s v="3 Bedroom Townhouse"/>
    <x v="2"/>
    <s v="Six Fountains"/>
    <x v="0"/>
    <x v="1"/>
    <n v="2"/>
  </r>
  <r>
    <s v="R 1 495 000"/>
    <n v="1495000"/>
    <s v="3 Bedroom Townhouse"/>
    <x v="2"/>
    <s v="Pretoriuspark"/>
    <x v="0"/>
    <x v="1"/>
    <n v="3"/>
  </r>
  <r>
    <s v="R 1 599 000"/>
    <n v="1599000"/>
    <s v="3 Bedroom Townhouse"/>
    <x v="2"/>
    <s v="Montana"/>
    <x v="1"/>
    <x v="1"/>
    <n v="2"/>
  </r>
  <r>
    <s v="R 1 650 000"/>
    <n v="1650000"/>
    <s v="3 Bedroom Townhouse"/>
    <x v="2"/>
    <s v="The Wilds"/>
    <x v="0"/>
    <x v="1"/>
    <n v="2"/>
  </r>
  <r>
    <s v="R 1 850 000"/>
    <n v="1850000"/>
    <s v="3 Bedroom Townhouse"/>
    <x v="2"/>
    <s v="Montana Park"/>
    <x v="1"/>
    <x v="1"/>
    <n v="2"/>
  </r>
  <r>
    <s v="R 1 320 000"/>
    <n v="1320000"/>
    <s v="2 Bedroom Townhouse"/>
    <x v="2"/>
    <s v="Willow Park Manor"/>
    <x v="0"/>
    <x v="3"/>
    <s v="1,5"/>
  </r>
  <r>
    <s v="R 1 600 000"/>
    <n v="1600000"/>
    <s v="4 Bedroom Townhouse"/>
    <x v="2"/>
    <s v="Lynnwood Ridge"/>
    <x v="0"/>
    <x v="0"/>
    <n v="2"/>
  </r>
  <r>
    <s v="R 1 200 000"/>
    <n v="1200000"/>
    <s v="3 Bedroom Townhouse"/>
    <x v="2"/>
    <s v="Doornpoort"/>
    <x v="1"/>
    <x v="1"/>
    <n v="2"/>
  </r>
  <r>
    <s v="R 995 000"/>
    <n v="995000"/>
    <s v="3 Bedroom Townhouse"/>
    <x v="2"/>
    <s v="Kilner Park"/>
    <x v="1"/>
    <x v="1"/>
    <n v="2"/>
  </r>
  <r>
    <s v="R 925 000"/>
    <n v="925000"/>
    <s v="2 Bedroom Townhouse"/>
    <x v="2"/>
    <s v="Montana"/>
    <x v="1"/>
    <x v="3"/>
    <s v="2,5"/>
  </r>
  <r>
    <s v="R 1 700 000"/>
    <n v="1700000"/>
    <s v="2 Bedroom Townhouse"/>
    <x v="2"/>
    <s v="Pretoriuspark"/>
    <x v="0"/>
    <x v="3"/>
    <n v="2"/>
  </r>
  <r>
    <s v="R 720 000"/>
    <n v="720000"/>
    <s v="2 Bedroom Townhouse"/>
    <x v="2"/>
    <s v="Wonderboom South"/>
    <x v="1"/>
    <x v="3"/>
    <n v="1"/>
  </r>
  <r>
    <s v="R 950 000"/>
    <n v="950000"/>
    <s v="2 Bedroom Townhouse"/>
    <x v="2"/>
    <s v="Annlin"/>
    <x v="1"/>
    <x v="3"/>
    <n v="2"/>
  </r>
  <r>
    <s v="R 871 000"/>
    <n v="871000"/>
    <s v="2 Bedroom Townhouse"/>
    <x v="2"/>
    <s v="Wonderboom"/>
    <x v="1"/>
    <x v="3"/>
    <s v="1,5"/>
  </r>
  <r>
    <s v="R 1 700 000"/>
    <n v="1700000"/>
    <s v="2 Bedroom Townhouse"/>
    <x v="2"/>
    <s v="Pretoriuspark"/>
    <x v="0"/>
    <x v="3"/>
    <n v="2"/>
  </r>
  <r>
    <s v="R 950 000"/>
    <n v="950000"/>
    <s v="2 Bedroom Townhouse"/>
    <x v="2"/>
    <s v="Pretoriuspark"/>
    <x v="0"/>
    <x v="3"/>
    <n v="2"/>
  </r>
  <r>
    <s v="R 2 200 000"/>
    <n v="2200000"/>
    <s v="2 Bedroom Townhouse"/>
    <x v="2"/>
    <s v="Olympus AH"/>
    <x v="4"/>
    <x v="3"/>
    <n v="2"/>
  </r>
  <r>
    <s v="R 1 650 000"/>
    <n v="1650000"/>
    <s v="2 Bedroom Townhouse"/>
    <x v="2"/>
    <s v="Olympus AH"/>
    <x v="4"/>
    <x v="3"/>
    <n v="2"/>
  </r>
  <r>
    <s v="R 3 850 000"/>
    <n v="3850000"/>
    <s v="3 Bedroom Townhouse"/>
    <x v="2"/>
    <s v="Waterkloof"/>
    <x v="0"/>
    <x v="1"/>
    <n v="4"/>
  </r>
  <r>
    <s v="R 1 650 000"/>
    <n v="1650000"/>
    <s v="2 Bedroom Townhouse"/>
    <x v="2"/>
    <s v="Boardwalk"/>
    <x v="0"/>
    <x v="3"/>
    <n v="2"/>
  </r>
  <r>
    <s v="R 1 690 000"/>
    <n v="1690000"/>
    <s v="3 Bedroom Townhouse"/>
    <x v="2"/>
    <s v="Montana"/>
    <x v="1"/>
    <x v="1"/>
    <n v="2"/>
  </r>
  <r>
    <s v="R 899 000"/>
    <n v="899000"/>
    <s v="2 Bedroom Townhouse"/>
    <x v="2"/>
    <s v="Annlin"/>
    <x v="1"/>
    <x v="3"/>
    <n v="2"/>
  </r>
  <r>
    <s v="R 2 550 000"/>
    <n v="2550000"/>
    <s v="4 Bedroom Townhouse"/>
    <x v="2"/>
    <s v="Equestria"/>
    <x v="0"/>
    <x v="0"/>
    <s v="2,5"/>
  </r>
  <r>
    <s v="R 2 850 000"/>
    <n v="2850000"/>
    <s v="3 Bedroom Townhouse"/>
    <x v="2"/>
    <s v="Six Fountains Residential Estate"/>
    <x v="0"/>
    <x v="1"/>
    <n v="2"/>
  </r>
  <r>
    <s v="R 950 000"/>
    <n v="950000"/>
    <s v="2 Bedroom Townhouse"/>
    <x v="2"/>
    <s v="Moreleta Park"/>
    <x v="0"/>
    <x v="3"/>
    <n v="1"/>
  </r>
  <r>
    <s v="R 1 250 000"/>
    <n v="1250000"/>
    <s v="3 Bedroom Townhouse"/>
    <x v="2"/>
    <s v="Murrayfield"/>
    <x v="0"/>
    <x v="1"/>
    <n v="2"/>
  </r>
  <r>
    <s v="R 1 885 000"/>
    <n v="1885000"/>
    <s v="2 Bedroom Townhouse"/>
    <x v="2"/>
    <s v="Hazelwood"/>
    <x v="0"/>
    <x v="3"/>
    <n v="2"/>
  </r>
  <r>
    <s v="R 860 000"/>
    <n v="860000"/>
    <s v="2 Bedroom Townhouse"/>
    <x v="2"/>
    <s v="Weavind Park"/>
    <x v="0"/>
    <x v="3"/>
    <n v="1"/>
  </r>
  <r>
    <s v="R 1 800 000"/>
    <n v="1800000"/>
    <s v="4 Bedroom Townhouse"/>
    <x v="2"/>
    <s v="Mooikloof Ridge"/>
    <x v="4"/>
    <x v="0"/>
    <n v="3"/>
  </r>
  <r>
    <s v="R 1 500 000"/>
    <n v="1500000"/>
    <s v="2 Bedroom Townhouse"/>
    <x v="2"/>
    <s v="Sinoville"/>
    <x v="1"/>
    <x v="3"/>
    <n v="2"/>
  </r>
  <r>
    <s v="R 1 995 000"/>
    <n v="1995000"/>
    <s v="2 Bedroom Townhouse"/>
    <x v="2"/>
    <s v="Olympus AH"/>
    <x v="4"/>
    <x v="3"/>
    <n v="2"/>
  </r>
  <r>
    <s v="R 2 499 000"/>
    <n v="2499000"/>
    <s v="3 Bedroom Townhouse"/>
    <x v="2"/>
    <s v="Olympus AH"/>
    <x v="4"/>
    <x v="1"/>
    <n v="2"/>
  </r>
  <r>
    <s v="R 899 000"/>
    <n v="899000"/>
    <s v="3 Bedroom Townhouse"/>
    <x v="2"/>
    <s v="Brummeria"/>
    <x v="0"/>
    <x v="1"/>
    <s v="1,5"/>
  </r>
  <r>
    <s v="R 2 295 000"/>
    <n v="2295000"/>
    <s v="3 Bedroom Townhouse"/>
    <x v="2"/>
    <s v="Montana"/>
    <x v="1"/>
    <x v="1"/>
    <s v="2,5"/>
  </r>
  <r>
    <s v="R 2 850 000"/>
    <n v="2850000"/>
    <s v="3 Bedroom Townhouse"/>
    <x v="2"/>
    <s v="Six Fountains Residential Estate"/>
    <x v="0"/>
    <x v="1"/>
    <n v="2"/>
  </r>
  <r>
    <s v="R 1 850 000"/>
    <n v="1850000"/>
    <s v="3 Bedroom Townhouse"/>
    <x v="2"/>
    <s v="Equestria"/>
    <x v="0"/>
    <x v="1"/>
    <n v="2"/>
  </r>
  <r>
    <s v="R 850 000"/>
    <n v="850000"/>
    <s v="2 Bedroom Townhouse"/>
    <x v="2"/>
    <s v="Mooikloof Ridge"/>
    <x v="4"/>
    <x v="3"/>
    <n v="1"/>
  </r>
  <r>
    <s v="R 1 295 000"/>
    <n v="1295000"/>
    <s v="3 Bedroom Townhouse"/>
    <x v="2"/>
    <s v="Erasmuskloof"/>
    <x v="0"/>
    <x v="1"/>
    <n v="2"/>
  </r>
  <r>
    <s v="R 795 000"/>
    <n v="795000"/>
    <s v="2 Bedroom Townhouse"/>
    <x v="2"/>
    <s v="Mooikloof Ridge"/>
    <x v="4"/>
    <x v="3"/>
    <n v="1"/>
  </r>
  <r>
    <s v="R 1 300 000"/>
    <n v="1300000"/>
    <s v="2 Bedroom Townhouse"/>
    <x v="2"/>
    <s v="Moreleta Park"/>
    <x v="0"/>
    <x v="3"/>
    <n v="2"/>
  </r>
  <r>
    <s v="R 955 000"/>
    <n v="955000"/>
    <s v="3 Bedroom Townhouse"/>
    <x v="2"/>
    <s v="Moreleta Park"/>
    <x v="0"/>
    <x v="1"/>
    <s v="1,5"/>
  </r>
  <r>
    <s v="R 2 050 000"/>
    <n v="2050000"/>
    <s v="3 Bedroom Townhouse"/>
    <x v="2"/>
    <s v="Willow Acres"/>
    <x v="0"/>
    <x v="1"/>
    <n v="2"/>
  </r>
  <r>
    <s v="R 2 099 999"/>
    <n v="2099999"/>
    <s v="3 Bedroom Townhouse"/>
    <x v="2"/>
    <s v="Montana"/>
    <x v="1"/>
    <x v="1"/>
    <n v="2"/>
  </r>
  <r>
    <s v="R 635 000"/>
    <n v="635000"/>
    <s v="2 Bedroom Townhouse"/>
    <x v="2"/>
    <s v="Montana Tuine"/>
    <x v="1"/>
    <x v="3"/>
    <n v="1"/>
  </r>
  <r>
    <s v="R 699 000"/>
    <n v="699000"/>
    <s v="2 Bedroom Townhouse"/>
    <x v="2"/>
    <s v="Danville"/>
    <x v="2"/>
    <x v="3"/>
    <n v="1"/>
  </r>
  <r>
    <s v="R 670 000"/>
    <n v="670000"/>
    <s v="1 Bedroom Townhouse"/>
    <x v="2"/>
    <s v="Elarduspark"/>
    <x v="0"/>
    <x v="7"/>
    <n v="1"/>
  </r>
  <r>
    <s v="R 845 000"/>
    <n v="845000"/>
    <s v="3 Bedroom Townhouse"/>
    <x v="2"/>
    <s v="Moregloed"/>
    <x v="1"/>
    <x v="1"/>
    <n v="2"/>
  </r>
  <r>
    <s v="R 1 999 999"/>
    <n v="1999999"/>
    <s v="3 Bedroom Townhouse"/>
    <x v="2"/>
    <s v="Montana"/>
    <x v="1"/>
    <x v="1"/>
    <n v="2"/>
  </r>
  <r>
    <s v="R 2 695 000"/>
    <n v="2695000"/>
    <s v="3 Bedroom Townhouse"/>
    <x v="2"/>
    <s v="Moreleta Park"/>
    <x v="0"/>
    <x v="1"/>
    <s v="2,5"/>
  </r>
  <r>
    <s v="R 1 665 000"/>
    <n v="1665000"/>
    <s v="3 Bedroom Townhouse"/>
    <x v="2"/>
    <s v="Equestria"/>
    <x v="0"/>
    <x v="1"/>
    <n v="2"/>
  </r>
  <r>
    <s v="R 1 875 000"/>
    <n v="1875000"/>
    <s v="2 Bedroom Townhouse"/>
    <x v="2"/>
    <s v="Maroelana"/>
    <x v="0"/>
    <x v="3"/>
    <n v="2"/>
  </r>
  <r>
    <s v="R 1 999 999"/>
    <n v="1999999"/>
    <s v="3 Bedroom Townhouse"/>
    <x v="2"/>
    <s v="Sinoville"/>
    <x v="1"/>
    <x v="1"/>
    <n v="2"/>
  </r>
  <r>
    <s v="R 3 195 000"/>
    <n v="3195000"/>
    <s v="3 Bedroom Townhouse"/>
    <x v="2"/>
    <s v="Faerie Glen"/>
    <x v="0"/>
    <x v="1"/>
    <s v="2,5"/>
  </r>
  <r>
    <s v="R 945 000"/>
    <n v="945000"/>
    <s v="2 Bedroom Townhouse"/>
    <x v="2"/>
    <s v="Sinoville"/>
    <x v="1"/>
    <x v="3"/>
    <n v="2"/>
  </r>
  <r>
    <s v="R 1 025 000"/>
    <n v="1025000"/>
    <s v="3 Bedroom Townhouse"/>
    <x v="2"/>
    <s v="Garsfontein"/>
    <x v="0"/>
    <x v="1"/>
    <n v="2"/>
  </r>
  <r>
    <s v="R 790 000"/>
    <n v="790000"/>
    <s v="2 Bedroom Townhouse"/>
    <x v="2"/>
    <s v="Olympus AH"/>
    <x v="4"/>
    <x v="3"/>
    <n v="1"/>
  </r>
  <r>
    <s v="R 1 150 000"/>
    <n v="1150000"/>
    <s v="2 Bedroom Townhouse"/>
    <x v="2"/>
    <s v="Magalieskruin"/>
    <x v="1"/>
    <x v="3"/>
    <n v="2"/>
  </r>
  <r>
    <s v="R 1 550 000"/>
    <n v="1550000"/>
    <s v="2 Bedroom Townhouse"/>
    <x v="2"/>
    <s v="Lynnwood Manor"/>
    <x v="0"/>
    <x v="3"/>
    <n v="2"/>
  </r>
  <r>
    <s v="R 1 699 000"/>
    <n v="1699000"/>
    <s v="3 Bedroom Townhouse"/>
    <x v="2"/>
    <s v="Florauna"/>
    <x v="1"/>
    <x v="1"/>
    <n v="2"/>
  </r>
  <r>
    <s v="R 2 955 000"/>
    <n v="2955000"/>
    <s v="3 Bedroom Townhouse"/>
    <x v="2"/>
    <s v="Waterkloof"/>
    <x v="0"/>
    <x v="1"/>
    <n v="3"/>
  </r>
  <r>
    <s v="R 1 235 000"/>
    <n v="1235000"/>
    <s v="3 Bedroom Townhouse"/>
    <x v="2"/>
    <s v="Willow Glen"/>
    <x v="0"/>
    <x v="1"/>
    <n v="2"/>
  </r>
  <r>
    <s v="R 2 395 000"/>
    <n v="2395000"/>
    <s v="5 Bedroom Townhouse"/>
    <x v="2"/>
    <s v="Faerie Glen"/>
    <x v="0"/>
    <x v="2"/>
    <s v="2,5"/>
  </r>
  <r>
    <s v="R 1 940 000"/>
    <n v="1940000"/>
    <s v="4 Bedroom Townhouse"/>
    <x v="2"/>
    <s v="Montana"/>
    <x v="1"/>
    <x v="0"/>
    <n v="3"/>
  </r>
  <r>
    <s v="R 880 000"/>
    <n v="880000"/>
    <s v="2 Bedroom Townhouse"/>
    <x v="2"/>
    <s v="Wonderboom"/>
    <x v="1"/>
    <x v="3"/>
    <s v="1,5"/>
  </r>
  <r>
    <s v="R 1 000 000"/>
    <n v="1000000"/>
    <s v="3 Bedroom Townhouse"/>
    <x v="2"/>
    <s v="East Lynne"/>
    <x v="0"/>
    <x v="1"/>
    <n v="2"/>
  </r>
  <r>
    <s v="R 895 000"/>
    <n v="895000"/>
    <s v="2 Bedroom Townhouse"/>
    <x v="2"/>
    <s v="Montana"/>
    <x v="1"/>
    <x v="3"/>
    <n v="1"/>
  </r>
  <r>
    <s v="R 1 190 000"/>
    <n v="1190000"/>
    <s v="3 Bedroom Townhouse"/>
    <x v="2"/>
    <s v="Montana Tuine"/>
    <x v="1"/>
    <x v="1"/>
    <n v="2"/>
  </r>
  <r>
    <s v="R 1 575 000"/>
    <n v="1575000"/>
    <s v="3 Bedroom Townhouse"/>
    <x v="2"/>
    <s v="Mooikloof Ridge"/>
    <x v="4"/>
    <x v="1"/>
    <n v="2"/>
  </r>
  <r>
    <s v="R 850 000"/>
    <n v="850000"/>
    <s v="2 Bedroom Townhouse"/>
    <x v="2"/>
    <s v="Faerie Glen"/>
    <x v="0"/>
    <x v="3"/>
    <n v="1"/>
  </r>
  <r>
    <s v="R 1 695 000"/>
    <n v="1695000"/>
    <s v="2 Bedroom Townhouse"/>
    <x v="2"/>
    <s v="Die Wilgers"/>
    <x v="0"/>
    <x v="3"/>
    <n v="1"/>
  </r>
  <r>
    <s v="R 1 499 000"/>
    <n v="1499000"/>
    <s v="2 Bedroom Townhouse"/>
    <x v="2"/>
    <s v="Sinoville"/>
    <x v="1"/>
    <x v="3"/>
    <s v="2,5"/>
  </r>
  <r>
    <s v="R 600 000"/>
    <n v="600000"/>
    <s v="1 Bedroom Townhouse"/>
    <x v="2"/>
    <s v="Olympus AH"/>
    <x v="4"/>
    <x v="7"/>
    <n v="1"/>
  </r>
  <r>
    <s v="R 900 000"/>
    <n v="900000"/>
    <s v="3 Bedroom Townhouse"/>
    <x v="2"/>
    <s v="Annlin"/>
    <x v="1"/>
    <x v="1"/>
    <s v="1,5"/>
  </r>
  <r>
    <s v="R 1 695 000"/>
    <n v="1695000"/>
    <s v="2 Bedroom Townhouse"/>
    <x v="2"/>
    <s v="Die Wilgers"/>
    <x v="0"/>
    <x v="3"/>
    <n v="1"/>
  </r>
  <r>
    <s v="R 948 000"/>
    <n v="948000"/>
    <s v="2 Bedroom Townhouse"/>
    <x v="2"/>
    <s v="Mooikloof"/>
    <x v="4"/>
    <x v="3"/>
    <n v="1"/>
  </r>
  <r>
    <s v="R 790 000"/>
    <n v="790000"/>
    <s v="2 Bedroom Townhouse"/>
    <x v="2"/>
    <s v="Mooikloof"/>
    <x v="4"/>
    <x v="3"/>
    <n v="1"/>
  </r>
  <r>
    <s v="R 1 665 000"/>
    <n v="1665000"/>
    <s v="3 Bedroom Townhouse"/>
    <x v="2"/>
    <s v="Montana"/>
    <x v="1"/>
    <x v="1"/>
    <n v="3"/>
  </r>
  <r>
    <s v="R 1 285 000"/>
    <n v="1285000"/>
    <s v="2 Bedroom Townhouse"/>
    <x v="2"/>
    <s v="Montana"/>
    <x v="1"/>
    <x v="3"/>
    <n v="1"/>
  </r>
  <r>
    <s v="R 2 915 000"/>
    <n v="2915000"/>
    <s v="3 Bedroom Townhouse"/>
    <x v="2"/>
    <s v="Six Fountains Residential Estate"/>
    <x v="0"/>
    <x v="1"/>
    <n v="2"/>
  </r>
  <r>
    <s v="R 2 100 000"/>
    <n v="2100000"/>
    <s v="3 Bedroom Townhouse"/>
    <x v="2"/>
    <s v="Erasmus Park"/>
    <x v="0"/>
    <x v="1"/>
    <n v="2"/>
  </r>
  <r>
    <s v="R 3 995 000"/>
    <n v="3995000"/>
    <s v="4 Bedroom Townhouse"/>
    <x v="2"/>
    <s v="Six Fountains Residential Estate"/>
    <x v="0"/>
    <x v="0"/>
    <s v="3,5"/>
  </r>
  <r>
    <s v="R 1 449 000"/>
    <n v="1449000"/>
    <s v="3 Bedroom Townhouse"/>
    <x v="2"/>
    <s v="Val De Grace"/>
    <x v="0"/>
    <x v="1"/>
    <n v="2"/>
  </r>
  <r>
    <s v="R 1 050 000"/>
    <n v="1050000"/>
    <s v="2 Bedroom Townhouse"/>
    <x v="2"/>
    <s v="Mooikloof Ridge"/>
    <x v="4"/>
    <x v="3"/>
    <n v="2"/>
  </r>
  <r>
    <s v="R 1 550 000"/>
    <n v="1550000"/>
    <s v="2 Bedroom Townhouse"/>
    <x v="2"/>
    <s v="Newlands"/>
    <x v="0"/>
    <x v="3"/>
    <n v="1"/>
  </r>
  <r>
    <s v="R 870 000"/>
    <n v="870000"/>
    <s v="3 Bedroom Townhouse"/>
    <x v="2"/>
    <s v="Faerie Glen"/>
    <x v="0"/>
    <x v="1"/>
    <n v="2"/>
  </r>
  <r>
    <s v="R 1 149 000"/>
    <n v="1149000"/>
    <s v="2 Bedroom Townhouse"/>
    <x v="2"/>
    <s v="Hazeldean"/>
    <x v="0"/>
    <x v="3"/>
    <n v="2"/>
  </r>
  <r>
    <s v="R 650 000"/>
    <n v="650000"/>
    <s v="2 Bedroom Townhouse"/>
    <x v="2"/>
    <s v="Die Wilgers"/>
    <x v="0"/>
    <x v="3"/>
    <n v="2"/>
  </r>
  <r>
    <s v="R 800 000"/>
    <n v="800000"/>
    <s v="2 Bedroom Townhouse"/>
    <x v="2"/>
    <s v="Hatfield"/>
    <x v="0"/>
    <x v="3"/>
    <s v="1,5"/>
  </r>
  <r>
    <s v="R 1 550 000"/>
    <n v="1550000"/>
    <s v="2 Bedroom Townhouse"/>
    <x v="2"/>
    <s v="Menlo Park"/>
    <x v="0"/>
    <x v="3"/>
    <n v="2"/>
  </r>
  <r>
    <s v="R 1 665 000"/>
    <n v="1665000"/>
    <s v="3 Bedroom Townhouse"/>
    <x v="2"/>
    <s v="Montana"/>
    <x v="1"/>
    <x v="1"/>
    <n v="3"/>
  </r>
  <r>
    <s v="R 2 499 000"/>
    <n v="2499000"/>
    <s v="3 Bedroom Townhouse"/>
    <x v="2"/>
    <s v="Olympus AH"/>
    <x v="4"/>
    <x v="1"/>
    <n v="2"/>
  </r>
  <r>
    <s v="R 1 049 000"/>
    <n v="1049000"/>
    <s v="3 Bedroom Townhouse"/>
    <x v="2"/>
    <s v="Wonderboom"/>
    <x v="1"/>
    <x v="1"/>
    <n v="2"/>
  </r>
  <r>
    <s v="R 799 000"/>
    <n v="799000"/>
    <s v="4 Bedroom Townhouse"/>
    <x v="2"/>
    <s v="West Park"/>
    <x v="2"/>
    <x v="0"/>
    <n v="3"/>
  </r>
  <r>
    <s v="R 1 650 000"/>
    <n v="1650000"/>
    <s v="3 Bedroom Townhouse"/>
    <x v="2"/>
    <s v="Equestria"/>
    <x v="0"/>
    <x v="1"/>
    <n v="2"/>
  </r>
  <r>
    <s v="R 2 099 000"/>
    <n v="2099000"/>
    <s v="3 Bedroom Townhouse"/>
    <x v="2"/>
    <s v="Willow Acres"/>
    <x v="0"/>
    <x v="1"/>
    <n v="2"/>
  </r>
  <r>
    <s v="R 1 999 999"/>
    <n v="1999999"/>
    <s v="8 Bedroom Townhouse"/>
    <x v="2"/>
    <s v="Arcadia"/>
    <x v="5"/>
    <x v="4"/>
    <n v="2"/>
  </r>
  <r>
    <s v="R 2 725 000"/>
    <n v="2725000"/>
    <s v="3 Bedroom Townhouse"/>
    <x v="2"/>
    <s v="Six Fountains Residential Estate"/>
    <x v="0"/>
    <x v="1"/>
    <n v="2"/>
  </r>
  <r>
    <s v="R 960 000"/>
    <n v="960000"/>
    <s v="2 Bedroom Townhouse"/>
    <x v="2"/>
    <s v="Montana"/>
    <x v="1"/>
    <x v="3"/>
    <n v="1"/>
  </r>
  <r>
    <s v="R 3 145 000"/>
    <n v="3145000"/>
    <s v="3 Bedroom Townhouse"/>
    <x v="2"/>
    <s v="Six Fountains"/>
    <x v="0"/>
    <x v="1"/>
    <n v="4"/>
  </r>
  <r>
    <s v="R 960 000"/>
    <n v="960000"/>
    <s v="2 Bedroom Townhouse"/>
    <x v="2"/>
    <s v="Montana"/>
    <x v="1"/>
    <x v="3"/>
    <n v="1"/>
  </r>
  <r>
    <s v="R 2 875 000"/>
    <n v="2875000"/>
    <s v="3 Bedroom Townhouse"/>
    <x v="2"/>
    <s v="Six Fountains"/>
    <x v="0"/>
    <x v="1"/>
    <n v="2"/>
  </r>
  <r>
    <s v="R 2 250 000"/>
    <n v="2250000"/>
    <s v="3 Bedroom Townhouse"/>
    <x v="2"/>
    <s v="Willow Park Manor"/>
    <x v="0"/>
    <x v="1"/>
    <n v="2"/>
  </r>
  <r>
    <s v="R 2 195 000"/>
    <n v="2195000"/>
    <s v="2 Bedroom Townhouse"/>
    <x v="2"/>
    <s v="Boardwalk Meander"/>
    <x v="0"/>
    <x v="3"/>
    <n v="2"/>
  </r>
  <r>
    <s v="R 2 850 000"/>
    <n v="2850000"/>
    <s v="3 Bedroom Townhouse"/>
    <x v="2"/>
    <s v="Six Fountains Residential Estate"/>
    <x v="0"/>
    <x v="1"/>
    <n v="2"/>
  </r>
  <r>
    <s v="R 1 295 000"/>
    <n v="1295000"/>
    <s v="3 Bedroom Townhouse"/>
    <x v="2"/>
    <s v="Hazeldean"/>
    <x v="0"/>
    <x v="1"/>
    <n v="2"/>
  </r>
  <r>
    <s v="R 620 000"/>
    <n v="620000"/>
    <s v="2 Bedroom Townhouse"/>
    <x v="2"/>
    <s v="Annlin"/>
    <x v="1"/>
    <x v="3"/>
    <n v="1"/>
  </r>
  <r>
    <s v="R 1 495 000"/>
    <n v="1495000"/>
    <s v="4 Bedroom Townhouse"/>
    <x v="2"/>
    <s v="Equestria"/>
    <x v="0"/>
    <x v="0"/>
    <n v="3"/>
  </r>
  <r>
    <s v="R 2 499 000"/>
    <n v="2499000"/>
    <s v="3 Bedroom Townhouse"/>
    <x v="2"/>
    <s v="Olympus AH"/>
    <x v="4"/>
    <x v="1"/>
    <n v="2"/>
  </r>
  <r>
    <s v="R 1 049 000"/>
    <n v="1049000"/>
    <s v="2 Bedroom Townhouse"/>
    <x v="2"/>
    <s v="Equestria"/>
    <x v="0"/>
    <x v="3"/>
    <n v="1"/>
  </r>
  <r>
    <s v="R 1 649 000"/>
    <n v="1649000"/>
    <s v="3 Bedroom Townhouse"/>
    <x v="2"/>
    <s v="Equestria"/>
    <x v="0"/>
    <x v="1"/>
    <n v="2"/>
  </r>
  <r>
    <s v="R 1 180 000"/>
    <n v="1180000"/>
    <s v="2 Bedroom Townhouse"/>
    <x v="2"/>
    <s v="Moreleta Park"/>
    <x v="0"/>
    <x v="3"/>
    <n v="2"/>
  </r>
  <r>
    <s v="R 750 000"/>
    <n v="750000"/>
    <s v="2 Bedroom Townhouse"/>
    <x v="2"/>
    <s v="Mooikloof Ridge"/>
    <x v="4"/>
    <x v="3"/>
    <n v="1"/>
  </r>
  <r>
    <s v="R 2 600 000"/>
    <n v="2600000"/>
    <s v="3 Bedroom Townhouse"/>
    <x v="2"/>
    <s v="Lynnwood"/>
    <x v="0"/>
    <x v="1"/>
    <s v="3,5"/>
  </r>
  <r>
    <s v="R 3 990 000"/>
    <n v="3990000"/>
    <s v="4 Bedroom Townhouse"/>
    <x v="2"/>
    <s v="Six Fountains Residential Estate"/>
    <x v="0"/>
    <x v="0"/>
    <s v="3,5"/>
  </r>
  <r>
    <s v="R 1 490 000"/>
    <n v="1490000"/>
    <s v="4 Bedroom Townhouse"/>
    <x v="2"/>
    <s v="Faerie Glen"/>
    <x v="0"/>
    <x v="0"/>
    <n v="2"/>
  </r>
  <r>
    <s v="R 2 875 000"/>
    <n v="2875000"/>
    <s v="3 Bedroom Townhouse"/>
    <x v="2"/>
    <s v="Six Fountains"/>
    <x v="0"/>
    <x v="1"/>
    <n v="2"/>
  </r>
  <r>
    <s v="R 790 000"/>
    <n v="790000"/>
    <s v="2 Bedroom Townhouse"/>
    <x v="2"/>
    <s v="Garsfontein"/>
    <x v="0"/>
    <x v="3"/>
    <n v="2"/>
  </r>
  <r>
    <s v="R 960 000"/>
    <n v="960000"/>
    <s v="2 Bedroom Townhouse"/>
    <x v="2"/>
    <s v="Equestria"/>
    <x v="0"/>
    <x v="3"/>
    <n v="1"/>
  </r>
  <r>
    <s v="R 1 150 000"/>
    <n v="1150000"/>
    <s v="2 Bedroom Townhouse"/>
    <x v="2"/>
    <s v="Moreleta Park"/>
    <x v="0"/>
    <x v="3"/>
    <n v="1"/>
  </r>
  <r>
    <s v="R 880 000"/>
    <n v="880000"/>
    <s v="3 Bedroom Townhouse"/>
    <x v="2"/>
    <s v="Weavind Park"/>
    <x v="0"/>
    <x v="1"/>
    <n v="1"/>
  </r>
  <r>
    <s v="R 750 000"/>
    <n v="750000"/>
    <s v="2 Bedroom Townhouse"/>
    <x v="2"/>
    <s v="Dorandia"/>
    <x v="1"/>
    <x v="3"/>
    <n v="1"/>
  </r>
  <r>
    <s v="R 1 495 000"/>
    <n v="1495000"/>
    <s v="3 Bedroom Townhouse"/>
    <x v="2"/>
    <s v="Moreleta Park"/>
    <x v="0"/>
    <x v="1"/>
    <n v="2"/>
  </r>
  <r>
    <s v="R 818 000"/>
    <n v="818000"/>
    <s v="2 Bedroom Townhouse"/>
    <x v="2"/>
    <s v="Mooikloof"/>
    <x v="4"/>
    <x v="3"/>
    <n v="1"/>
  </r>
  <r>
    <s v="R 680 000"/>
    <n v="680000"/>
    <s v="2 Bedroom Townhouse"/>
    <x v="2"/>
    <s v="Pretoria North"/>
    <x v="1"/>
    <x v="3"/>
    <n v="1"/>
  </r>
  <r>
    <s v="R 1 495 000"/>
    <n v="1495000"/>
    <s v="3 Bedroom Townhouse"/>
    <x v="2"/>
    <s v="Equestria"/>
    <x v="0"/>
    <x v="1"/>
    <s v="2,5"/>
  </r>
  <r>
    <s v="R 795 000"/>
    <n v="795000"/>
    <s v="2 Bedroom Townhouse"/>
    <x v="2"/>
    <s v="Kilner Park"/>
    <x v="1"/>
    <x v="3"/>
    <n v="1"/>
  </r>
  <r>
    <s v="R 1 520 000"/>
    <n v="1520000"/>
    <s v="4 Bedroom Townhouse"/>
    <x v="2"/>
    <s v="Elarduspark"/>
    <x v="0"/>
    <x v="0"/>
    <n v="2"/>
  </r>
  <r>
    <s v="R 1 495 000"/>
    <n v="1495000"/>
    <s v="3 Bedroom Townhouse"/>
    <x v="2"/>
    <s v="Moreleta Park"/>
    <x v="0"/>
    <x v="1"/>
    <n v="2"/>
  </r>
  <r>
    <s v="R 650 000"/>
    <n v="650000"/>
    <s v="2 Bedroom Townhouse"/>
    <x v="2"/>
    <s v="Sunnyside"/>
    <x v="5"/>
    <x v="3"/>
    <n v="1"/>
  </r>
  <r>
    <s v="R 1 050 000"/>
    <n v="1050000"/>
    <s v="2 Bedroom Townhouse"/>
    <x v="2"/>
    <s v="Sterrewag"/>
    <x v="0"/>
    <x v="3"/>
    <n v="1"/>
  </r>
  <r>
    <s v="R 825 000"/>
    <n v="825000"/>
    <s v="2 Bedroom Townhouse"/>
    <x v="2"/>
    <s v="Silverton"/>
    <x v="0"/>
    <x v="3"/>
    <n v="2"/>
  </r>
  <r>
    <s v="R 989 000"/>
    <n v="989000"/>
    <s v="2 Bedroom Townhouse"/>
    <x v="2"/>
    <s v="Montana"/>
    <x v="1"/>
    <x v="3"/>
    <n v="1"/>
  </r>
  <r>
    <s v="R 760 000"/>
    <n v="760000"/>
    <s v="2 Bedroom Townhouse"/>
    <x v="2"/>
    <s v="Tijger Vallei"/>
    <x v="0"/>
    <x v="3"/>
    <n v="1"/>
  </r>
  <r>
    <s v="R 5 995 000"/>
    <n v="5995000"/>
    <s v="3 Bedroom Townhouse"/>
    <x v="2"/>
    <s v="Brooklyn"/>
    <x v="0"/>
    <x v="1"/>
    <s v="3,5"/>
  </r>
  <r>
    <s v="R 1 490 000"/>
    <n v="1490000"/>
    <s v="3 Bedroom Townhouse"/>
    <x v="2"/>
    <s v="Silverton"/>
    <x v="0"/>
    <x v="1"/>
    <s v="2,5"/>
  </r>
  <r>
    <s v="R 1 450 000"/>
    <n v="1450000"/>
    <s v="3 Bedroom Townhouse"/>
    <x v="2"/>
    <s v="Moreleta Park"/>
    <x v="0"/>
    <x v="1"/>
    <n v="2"/>
  </r>
  <r>
    <s v="R 1 450 000"/>
    <n v="1450000"/>
    <s v="3 Bedroom Townhouse"/>
    <x v="2"/>
    <s v="Montana"/>
    <x v="1"/>
    <x v="1"/>
    <s v="2,5"/>
  </r>
  <r>
    <s v="R 1 800 000"/>
    <n v="1800000"/>
    <s v="2 Bedroom Townhouse"/>
    <x v="2"/>
    <s v="Olympus AH"/>
    <x v="4"/>
    <x v="3"/>
    <n v="2"/>
  </r>
  <r>
    <s v="R 3 600 000"/>
    <n v="3600000"/>
    <s v="4 Bedroom Townhouse"/>
    <x v="2"/>
    <s v="Waterkloof"/>
    <x v="0"/>
    <x v="0"/>
    <n v="4"/>
  </r>
  <r>
    <s v="R 850 000"/>
    <n v="850000"/>
    <s v="2 Bedroom Townhouse"/>
    <x v="2"/>
    <s v="The Willows"/>
    <x v="0"/>
    <x v="3"/>
    <n v="1"/>
  </r>
  <r>
    <s v="R 1 940 000"/>
    <n v="1940000"/>
    <s v="3 Bedroom Townhouse"/>
    <x v="2"/>
    <s v="Montana Tuine"/>
    <x v="1"/>
    <x v="1"/>
    <n v="2"/>
  </r>
  <r>
    <s v="R 995 000"/>
    <n v="995000"/>
    <s v="3 Bedroom Townhouse"/>
    <x v="2"/>
    <s v="Moreleta Park"/>
    <x v="0"/>
    <x v="1"/>
    <n v="1"/>
  </r>
  <r>
    <s v="R 1 380 000"/>
    <n v="1380000"/>
    <s v="3 Bedroom Townhouse"/>
    <x v="2"/>
    <s v="Murrayfield"/>
    <x v="0"/>
    <x v="1"/>
    <n v="2"/>
  </r>
  <r>
    <s v="R 1 899 000"/>
    <n v="1899000"/>
    <s v="4 Bedroom Townhouse"/>
    <x v="2"/>
    <s v="Montana"/>
    <x v="1"/>
    <x v="0"/>
    <n v="2"/>
  </r>
  <r>
    <s v="R 860 000"/>
    <n v="860000"/>
    <s v="2 Bedroom Townhouse"/>
    <x v="2"/>
    <s v="Faerie Glen"/>
    <x v="0"/>
    <x v="3"/>
    <n v="1"/>
  </r>
  <r>
    <s v="R 1 100 000"/>
    <n v="1100000"/>
    <s v="3 Bedroom Townhouse"/>
    <x v="2"/>
    <s v="Moreleta Park"/>
    <x v="0"/>
    <x v="1"/>
    <n v="1"/>
  </r>
  <r>
    <s v="R 999 999"/>
    <n v="999999"/>
    <s v="2 Bedroom Townhouse"/>
    <x v="2"/>
    <s v="Mooikloof Ridge"/>
    <x v="4"/>
    <x v="3"/>
    <n v="2"/>
  </r>
  <r>
    <s v="R 1 150 000"/>
    <n v="1150000"/>
    <s v="3 Bedroom Townhouse"/>
    <x v="2"/>
    <s v="Montana"/>
    <x v="1"/>
    <x v="1"/>
    <n v="2"/>
  </r>
  <r>
    <s v="R 1 925 000"/>
    <n v="1925000"/>
    <s v="2 Bedroom Townhouse"/>
    <x v="2"/>
    <s v="Six Fountains Residential Estate"/>
    <x v="0"/>
    <x v="3"/>
    <n v="3"/>
  </r>
  <r>
    <s v="R 5 995 000"/>
    <n v="5995000"/>
    <s v="3 Bedroom Townhouse"/>
    <x v="2"/>
    <s v="Brooklyn"/>
    <x v="0"/>
    <x v="1"/>
    <s v="3,5"/>
  </r>
  <r>
    <s v="R 850 000"/>
    <n v="850000"/>
    <s v="11 Bedroom Townhouse"/>
    <x v="2"/>
    <s v="Mamelodi West"/>
    <x v="3"/>
    <x v="12"/>
    <n v="3"/>
  </r>
  <r>
    <s v="R 2 050 000"/>
    <n v="2050000"/>
    <s v="2 Bedroom Townhouse"/>
    <x v="2"/>
    <s v="Brooklyn"/>
    <x v="0"/>
    <x v="3"/>
    <n v="2"/>
  </r>
  <r>
    <s v="R 1 220 000"/>
    <n v="1220000"/>
    <s v="2 Bedroom Townhouse"/>
    <x v="2"/>
    <s v="Moreleta Park"/>
    <x v="0"/>
    <x v="3"/>
    <n v="2"/>
  </r>
  <r>
    <s v="R 1 495 000"/>
    <n v="1495000"/>
    <s v="3 Bedroom Townhouse"/>
    <x v="2"/>
    <s v="La Montagne"/>
    <x v="0"/>
    <x v="1"/>
    <n v="2"/>
  </r>
  <r>
    <s v="R 2 650 000"/>
    <n v="2650000"/>
    <s v="3 Bedroom Townhouse"/>
    <x v="2"/>
    <s v="Waterlake Farm Lifestyle Estate"/>
    <x v="4"/>
    <x v="1"/>
    <n v="2"/>
  </r>
  <r>
    <s v="R 2 680 000"/>
    <n v="2680000"/>
    <s v="3 Bedroom Townhouse"/>
    <x v="2"/>
    <s v="Six Fountains Residential Estate"/>
    <x v="0"/>
    <x v="1"/>
    <n v="2"/>
  </r>
  <r>
    <s v="R 995 000"/>
    <n v="995000"/>
    <s v="2 Bedroom Townhouse"/>
    <x v="2"/>
    <s v="Faerie Glen"/>
    <x v="0"/>
    <x v="3"/>
    <n v="2"/>
  </r>
  <r>
    <s v="R 2 650 000"/>
    <n v="2650000"/>
    <s v="3 Bedroom Townhouse"/>
    <x v="2"/>
    <s v="Waterlake Farm Lifestyle Estate"/>
    <x v="4"/>
    <x v="1"/>
    <n v="2"/>
  </r>
  <r>
    <s v="R 1 050 000"/>
    <n v="1050000"/>
    <s v="3 Bedroom Townhouse"/>
    <x v="2"/>
    <s v="Sinoville"/>
    <x v="1"/>
    <x v="1"/>
    <s v="1,5"/>
  </r>
  <r>
    <s v="R 1 260 000"/>
    <n v="1260000"/>
    <s v="2 Bedroom Townhouse"/>
    <x v="2"/>
    <s v="Christiaanville AH"/>
    <x v="4"/>
    <x v="3"/>
    <n v="2"/>
  </r>
  <r>
    <s v="R 976 500"/>
    <n v="976500"/>
    <s v="1 Bedroom Townhouse"/>
    <x v="2"/>
    <s v="Zwartkoppies"/>
    <x v="4"/>
    <x v="7"/>
    <n v="1"/>
  </r>
  <r>
    <s v="R 1 550 000"/>
    <n v="1550000"/>
    <s v="3 Bedroom Townhouse"/>
    <x v="2"/>
    <s v="Doornpoort"/>
    <x v="1"/>
    <x v="1"/>
    <n v="2"/>
  </r>
  <r>
    <s v="R 1 295 000"/>
    <n v="1295000"/>
    <s v="2 Bedroom Townhouse"/>
    <x v="2"/>
    <s v="Garsfontein"/>
    <x v="0"/>
    <x v="3"/>
    <n v="2"/>
  </r>
  <r>
    <s v="R 745 000"/>
    <n v="745000"/>
    <s v="2 Bedroom Townhouse"/>
    <x v="2"/>
    <s v="Mooikloof Ridge"/>
    <x v="4"/>
    <x v="3"/>
    <n v="1"/>
  </r>
  <r>
    <s v="R 679 000"/>
    <n v="679000"/>
    <s v="3 Bedroom Townhouse"/>
    <x v="2"/>
    <s v="Pretoria North"/>
    <x v="1"/>
    <x v="1"/>
    <n v="2"/>
  </r>
  <r>
    <s v="R 2 775 000"/>
    <n v="2775000"/>
    <s v="3 Bedroom Townhouse"/>
    <x v="2"/>
    <s v="Six Fountains Residential Estate"/>
    <x v="0"/>
    <x v="1"/>
    <s v="2,5"/>
  </r>
  <r>
    <s v="R 2 400 000"/>
    <n v="2400000"/>
    <s v="2 Bedroom Townhouse"/>
    <x v="2"/>
    <s v="Menlo Park"/>
    <x v="0"/>
    <x v="3"/>
    <n v="2"/>
  </r>
  <r>
    <s v="R 440 000"/>
    <n v="440000"/>
    <s v="1 Bedroom Townhouse"/>
    <x v="2"/>
    <s v="Eloffsdal"/>
    <x v="1"/>
    <x v="7"/>
    <n v="1"/>
  </r>
  <r>
    <s v="R 1 370 000"/>
    <n v="1370000"/>
    <s v="3 Bedroom Townhouse"/>
    <x v="2"/>
    <s v="Die Wilgers"/>
    <x v="0"/>
    <x v="1"/>
    <n v="2"/>
  </r>
  <r>
    <s v="R 1 300 000"/>
    <n v="1300000"/>
    <s v="2 Bedroom Townhouse"/>
    <x v="2"/>
    <s v="The Wilds"/>
    <x v="0"/>
    <x v="3"/>
    <n v="2"/>
  </r>
  <r>
    <s v="R 1 799 000"/>
    <n v="1799000"/>
    <s v="4 Bedroom Townhouse"/>
    <x v="2"/>
    <s v="Equestria"/>
    <x v="0"/>
    <x v="0"/>
    <n v="3"/>
  </r>
  <r>
    <s v="R 1 765 000"/>
    <n v="1765000"/>
    <s v="2 Bedroom Townhouse"/>
    <x v="2"/>
    <s v="The Willows"/>
    <x v="0"/>
    <x v="3"/>
    <n v="1"/>
  </r>
  <r>
    <s v="R 1 260 000"/>
    <n v="1260000"/>
    <s v="2 Bedroom Townhouse"/>
    <x v="2"/>
    <s v="Die Wilgers"/>
    <x v="0"/>
    <x v="3"/>
    <n v="1"/>
  </r>
  <r>
    <s v="R 2 395 000"/>
    <n v="2395000"/>
    <s v="3 Bedroom Townhouse"/>
    <x v="2"/>
    <s v="Waterkloof Heights"/>
    <x v="0"/>
    <x v="1"/>
    <n v="3"/>
  </r>
  <r>
    <s v="R 1 995 000"/>
    <n v="1995000"/>
    <s v="3 Bedroom Townhouse"/>
    <x v="2"/>
    <s v="Wapadrand"/>
    <x v="0"/>
    <x v="1"/>
    <n v="2"/>
  </r>
  <r>
    <s v="R 1 350 000"/>
    <n v="1350000"/>
    <s v="2 Bedroom Townhouse"/>
    <x v="2"/>
    <s v="Montana Tuine"/>
    <x v="1"/>
    <x v="3"/>
    <n v="1"/>
  </r>
  <r>
    <s v="R 1 390 000"/>
    <n v="1390000"/>
    <s v="3 Bedroom Townhouse"/>
    <x v="2"/>
    <s v="Equestria"/>
    <x v="0"/>
    <x v="1"/>
    <n v="2"/>
  </r>
  <r>
    <s v="R 2 850 000"/>
    <n v="2850000"/>
    <s v="3 Bedroom Townhouse"/>
    <x v="2"/>
    <s v="Six Fountains Residential Estate"/>
    <x v="0"/>
    <x v="1"/>
    <n v="2"/>
  </r>
  <r>
    <s v="R 1 750 000"/>
    <n v="1750000"/>
    <s v="3 Bedroom Townhouse"/>
    <x v="2"/>
    <s v="Equestria"/>
    <x v="0"/>
    <x v="1"/>
    <n v="2"/>
  </r>
  <r>
    <s v="R 1 350 000"/>
    <n v="1350000"/>
    <s v="3 Bedroom Townhouse"/>
    <x v="2"/>
    <s v="Garsfontein"/>
    <x v="0"/>
    <x v="1"/>
    <n v="1"/>
  </r>
  <r>
    <s v="R 1 600 000"/>
    <n v="1600000"/>
    <s v="3 Bedroom Townhouse"/>
    <x v="2"/>
    <s v="Faerie Glen"/>
    <x v="0"/>
    <x v="1"/>
    <n v="2"/>
  </r>
  <r>
    <s v="R 1 600 000"/>
    <n v="1600000"/>
    <s v="3 Bedroom Townhouse"/>
    <x v="2"/>
    <s v="Faerie Glen"/>
    <x v="0"/>
    <x v="1"/>
    <n v="2"/>
  </r>
  <r>
    <s v="R 560 000"/>
    <n v="560000"/>
    <s v="2 Bedroom Townhouse"/>
    <x v="2"/>
    <s v="Claremont"/>
    <x v="2"/>
    <x v="3"/>
    <s v="1,5"/>
  </r>
  <r>
    <s v="R 795 000"/>
    <n v="795000"/>
    <s v="3 Bedroom Townhouse"/>
    <x v="2"/>
    <s v="Florauna"/>
    <x v="1"/>
    <x v="1"/>
    <n v="2"/>
  </r>
  <r>
    <s v="R 450 000"/>
    <n v="450000"/>
    <s v="1 Bedroom Townhouse"/>
    <x v="2"/>
    <s v="Pretoria West"/>
    <x v="2"/>
    <x v="7"/>
    <n v="2"/>
  </r>
  <r>
    <s v="R 985 000"/>
    <n v="985000"/>
    <s v="3 Bedroom Townhouse"/>
    <x v="2"/>
    <s v="Montana Tuine"/>
    <x v="1"/>
    <x v="1"/>
    <n v="2"/>
  </r>
  <r>
    <s v="R 1 120 000"/>
    <n v="1120000"/>
    <s v="2 Bedroom Townhouse"/>
    <x v="2"/>
    <s v="Garsfontein"/>
    <x v="0"/>
    <x v="3"/>
    <n v="1"/>
  </r>
  <r>
    <s v="R 2 500 000"/>
    <n v="2500000"/>
    <s v="5 Bedroom Townhouse"/>
    <x v="2"/>
    <s v="Die Wilgers"/>
    <x v="0"/>
    <x v="2"/>
    <n v="3"/>
  </r>
  <r>
    <s v="R 1 050 000"/>
    <n v="1050000"/>
    <s v="2 Bedroom Townhouse"/>
    <x v="2"/>
    <s v="Annlin"/>
    <x v="1"/>
    <x v="3"/>
    <n v="1"/>
  </r>
  <r>
    <s v="R 945 000"/>
    <n v="945000"/>
    <s v="2 Bedroom Townhouse"/>
    <x v="2"/>
    <s v="Queenswood"/>
    <x v="0"/>
    <x v="3"/>
    <n v="1"/>
  </r>
  <r>
    <s v="R 520 000"/>
    <n v="520000"/>
    <s v="2 Bedroom Townhouse"/>
    <x v="2"/>
    <s v="Sunnyside"/>
    <x v="5"/>
    <x v="3"/>
    <n v="2"/>
  </r>
  <r>
    <s v="R 780 000"/>
    <n v="780000"/>
    <s v="2 Bedroom Townhouse"/>
    <x v="2"/>
    <s v="Moreleta Park"/>
    <x v="0"/>
    <x v="3"/>
    <n v="2"/>
  </r>
  <r>
    <s v="R 1 470 000"/>
    <n v="1470000"/>
    <s v="3 Bedroom Townhouse"/>
    <x v="2"/>
    <s v="Mooikloof Ridge"/>
    <x v="4"/>
    <x v="1"/>
    <n v="2"/>
  </r>
  <r>
    <s v="R 1 099 000"/>
    <n v="1099000"/>
    <s v="3 Bedroom Townhouse"/>
    <x v="2"/>
    <s v="Roodepark Eco Estate"/>
    <x v="4"/>
    <x v="1"/>
    <n v="2"/>
  </r>
  <r>
    <s v="R 2 250 000"/>
    <n v="2250000"/>
    <s v="3 Bedroom Townhouse"/>
    <x v="2"/>
    <s v="Six Fountains Residential Estate"/>
    <x v="0"/>
    <x v="1"/>
    <n v="2"/>
  </r>
  <r>
    <s v="R 1 349 000"/>
    <n v="1349000"/>
    <s v="3 Bedroom Townhouse"/>
    <x v="2"/>
    <s v="Willow Park Manor"/>
    <x v="0"/>
    <x v="1"/>
    <n v="2"/>
  </r>
  <r>
    <s v="R 795 000"/>
    <n v="795000"/>
    <s v="3 Bedroom Townhouse"/>
    <x v="2"/>
    <s v="Annlin"/>
    <x v="1"/>
    <x v="1"/>
    <n v="2"/>
  </r>
  <r>
    <s v="R 895 000"/>
    <n v="895000"/>
    <s v="2 Bedroom Townhouse"/>
    <x v="2"/>
    <s v="Moreleta Park"/>
    <x v="0"/>
    <x v="3"/>
    <n v="1"/>
  </r>
  <r>
    <s v="R 3 150 000"/>
    <n v="3150000"/>
    <s v="3 Bedroom Townhouse"/>
    <x v="2"/>
    <s v="Lynnwood"/>
    <x v="0"/>
    <x v="1"/>
    <s v="3,5"/>
  </r>
  <r>
    <s v="R 910 000"/>
    <n v="910000"/>
    <s v="3 Bedroom Townhouse"/>
    <x v="2"/>
    <s v="Andeon"/>
    <x v="2"/>
    <x v="1"/>
    <n v="1"/>
  </r>
  <r>
    <s v="R 1 350 000"/>
    <n v="1350000"/>
    <s v="3 Bedroom Townhouse"/>
    <x v="2"/>
    <s v="Willow Park"/>
    <x v="0"/>
    <x v="1"/>
    <n v="2"/>
  </r>
  <r>
    <s v="R 1 095 000"/>
    <n v="1095000"/>
    <s v="2 Bedroom Townhouse"/>
    <x v="2"/>
    <s v="Equestria"/>
    <x v="0"/>
    <x v="3"/>
    <n v="2"/>
  </r>
  <r>
    <s v="R 1 095 000"/>
    <n v="1095000"/>
    <s v="2 Bedroom Townhouse"/>
    <x v="2"/>
    <s v="Equestria"/>
    <x v="0"/>
    <x v="3"/>
    <n v="2"/>
  </r>
  <r>
    <s v="R 1 023 000"/>
    <n v="1023000"/>
    <s v="3 Bedroom Townhouse"/>
    <x v="2"/>
    <s v="Wonderboom"/>
    <x v="1"/>
    <x v="1"/>
    <s v="2,5"/>
  </r>
  <r>
    <s v="R 1 300 000"/>
    <n v="1300000"/>
    <s v="3 Bedroom Townhouse"/>
    <x v="2"/>
    <s v="Annlin"/>
    <x v="1"/>
    <x v="1"/>
    <s v="2,5"/>
  </r>
  <r>
    <s v="R 4 950 000"/>
    <n v="4950000"/>
    <s v="3 Bedroom Townhouse"/>
    <x v="2"/>
    <s v="Menlo Park"/>
    <x v="0"/>
    <x v="1"/>
    <n v="3"/>
  </r>
  <r>
    <s v="R 825 000"/>
    <n v="825000"/>
    <s v="2 Bedroom Townhouse"/>
    <x v="2"/>
    <s v="Pretoria North"/>
    <x v="1"/>
    <x v="3"/>
    <n v="1"/>
  </r>
  <r>
    <s v="R 875 000"/>
    <n v="875000"/>
    <s v="2 Bedroom Townhouse"/>
    <x v="2"/>
    <s v="Montana"/>
    <x v="1"/>
    <x v="3"/>
    <n v="2"/>
  </r>
  <r>
    <s v="R 1 600 000"/>
    <n v="1600000"/>
    <s v="3 Bedroom Townhouse"/>
    <x v="2"/>
    <s v="Die Wilgers"/>
    <x v="0"/>
    <x v="1"/>
    <n v="2"/>
  </r>
  <r>
    <s v="R 2 999 000"/>
    <n v="2999000"/>
    <s v="3 Bedroom Townhouse"/>
    <x v="2"/>
    <s v="Lynnwood"/>
    <x v="0"/>
    <x v="1"/>
    <n v="3"/>
  </r>
  <r>
    <s v="R 1 283 000"/>
    <n v="1283000"/>
    <s v="2 Bedroom Townhouse"/>
    <x v="2"/>
    <s v="Sterrewag"/>
    <x v="0"/>
    <x v="3"/>
    <n v="2"/>
  </r>
  <r>
    <s v="R 2 479 000"/>
    <n v="2479000"/>
    <s v="3 Bedroom Townhouse"/>
    <x v="2"/>
    <s v="Olympus AH"/>
    <x v="4"/>
    <x v="1"/>
    <n v="2"/>
  </r>
  <r>
    <s v="R 1 195 000"/>
    <n v="1195000"/>
    <s v="3 Bedroom Townhouse"/>
    <x v="2"/>
    <s v="Equestria"/>
    <x v="0"/>
    <x v="1"/>
    <n v="2"/>
  </r>
  <r>
    <s v="R 1 100 000"/>
    <n v="1100000"/>
    <s v="3 Bedroom Townhouse"/>
    <x v="2"/>
    <s v="Equestria"/>
    <x v="0"/>
    <x v="1"/>
    <n v="2"/>
  </r>
  <r>
    <s v="R 1 870 000"/>
    <n v="1870000"/>
    <s v="3 Bedroom Townhouse"/>
    <x v="2"/>
    <s v="Derdepoort"/>
    <x v="4"/>
    <x v="1"/>
    <s v="2,5"/>
  </r>
  <r>
    <s v="R 1 235 000"/>
    <n v="1235000"/>
    <s v="3 Bedroom Townhouse"/>
    <x v="2"/>
    <s v="Willow Park Manor"/>
    <x v="0"/>
    <x v="1"/>
    <n v="2"/>
  </r>
  <r>
    <s v="R 1 280 000"/>
    <n v="1280000"/>
    <s v="3 Bedroom Townhouse"/>
    <x v="2"/>
    <s v="Moreleta Park"/>
    <x v="0"/>
    <x v="1"/>
    <n v="2"/>
  </r>
  <r>
    <s v="R 710 000"/>
    <n v="710000"/>
    <s v="2 Bedroom Townhouse"/>
    <x v="2"/>
    <s v="Rietfontein"/>
    <x v="1"/>
    <x v="3"/>
    <n v="1"/>
  </r>
  <r>
    <s v="R 940 000"/>
    <n v="940000"/>
    <s v="2 Bedroom Townhouse"/>
    <x v="2"/>
    <s v="Rietfontein"/>
    <x v="1"/>
    <x v="3"/>
    <n v="1"/>
  </r>
  <r>
    <s v="R 885 000"/>
    <n v="885000"/>
    <s v="3 Bedroom Townhouse"/>
    <x v="2"/>
    <s v="Villieria"/>
    <x v="1"/>
    <x v="1"/>
    <n v="1"/>
  </r>
  <r>
    <s v="R 2 800 000"/>
    <n v="2800000"/>
    <s v="3 Bedroom Townhouse"/>
    <x v="2"/>
    <s v="The Hills Game Reserve Estate"/>
    <x v="4"/>
    <x v="1"/>
    <n v="3"/>
  </r>
  <r>
    <s v="R 1 280 000"/>
    <n v="1280000"/>
    <s v="3 Bedroom Townhouse"/>
    <x v="2"/>
    <s v="Annlin"/>
    <x v="1"/>
    <x v="1"/>
    <n v="2"/>
  </r>
  <r>
    <s v="R 1 680 000"/>
    <n v="1680000"/>
    <s v="3 Bedroom Townhouse"/>
    <x v="2"/>
    <s v="Moreleta Park"/>
    <x v="0"/>
    <x v="1"/>
    <n v="2"/>
  </r>
  <r>
    <s v="R 875 000"/>
    <n v="875000"/>
    <s v="2 Bedroom Townhouse"/>
    <x v="2"/>
    <s v="Waverley"/>
    <x v="1"/>
    <x v="3"/>
    <n v="1"/>
  </r>
  <r>
    <s v="R 690 000"/>
    <n v="690000"/>
    <s v="2 Bedroom Townhouse"/>
    <x v="2"/>
    <s v="Andeon AH"/>
    <x v="4"/>
    <x v="3"/>
    <n v="1"/>
  </r>
  <r>
    <s v="R 1 400 000"/>
    <n v="1400000"/>
    <s v="3 Bedroom Townhouse"/>
    <x v="2"/>
    <s v="La Montagne"/>
    <x v="0"/>
    <x v="1"/>
    <n v="2"/>
  </r>
  <r>
    <s v="R 1 225 000"/>
    <n v="1225000"/>
    <s v="2 Bedroom Townhouse"/>
    <x v="2"/>
    <s v="Mooikloof"/>
    <x v="4"/>
    <x v="3"/>
    <n v="2"/>
  </r>
  <r>
    <s v="R 2 775 000"/>
    <n v="2775000"/>
    <s v="3 Bedroom Townhouse"/>
    <x v="2"/>
    <s v="Six Fountains Residential Estate"/>
    <x v="0"/>
    <x v="1"/>
    <n v="2"/>
  </r>
  <r>
    <s v="R 949 000"/>
    <n v="949000"/>
    <s v="2 Bedroom Townhouse"/>
    <x v="2"/>
    <s v="Montana"/>
    <x v="1"/>
    <x v="3"/>
    <n v="1"/>
  </r>
  <r>
    <s v="R 2 700 000"/>
    <n v="2700000"/>
    <s v="3 Bedroom Townhouse"/>
    <x v="2"/>
    <s v="The Hills Game Reserve Estate"/>
    <x v="4"/>
    <x v="1"/>
    <s v="2,5"/>
  </r>
  <r>
    <s v="R 1 090 000"/>
    <n v="1090000"/>
    <s v="2 Bedroom Townhouse"/>
    <x v="2"/>
    <s v="Wonderboom"/>
    <x v="1"/>
    <x v="3"/>
    <s v="1,5"/>
  </r>
  <r>
    <s v="R 860 000"/>
    <n v="860000"/>
    <s v="2 Bedroom Townhouse"/>
    <x v="2"/>
    <s v="Montana"/>
    <x v="1"/>
    <x v="3"/>
    <n v="1"/>
  </r>
  <r>
    <s v="R 1 150 000"/>
    <n v="1150000"/>
    <s v="2 Bedroom Townhouse"/>
    <x v="2"/>
    <s v="Magalieskruin"/>
    <x v="1"/>
    <x v="3"/>
    <n v="2"/>
  </r>
  <r>
    <s v="R 3 999 000"/>
    <n v="3999000"/>
    <s v="5 Bedroom Townhouse"/>
    <x v="2"/>
    <s v="Boardwalk"/>
    <x v="0"/>
    <x v="2"/>
    <s v="3,5"/>
  </r>
  <r>
    <s v="R 795 000"/>
    <n v="795000"/>
    <s v="2 Bedroom Townhouse"/>
    <x v="2"/>
    <s v="La Montagne"/>
    <x v="0"/>
    <x v="3"/>
    <n v="1"/>
  </r>
  <r>
    <s v="R 2 095 000"/>
    <n v="2095000"/>
    <s v="4 Bedroom Townhouse"/>
    <x v="2"/>
    <s v="Moreleta Park"/>
    <x v="0"/>
    <x v="0"/>
    <s v="2,5"/>
  </r>
  <r>
    <s v="R 850 000"/>
    <n v="850000"/>
    <s v="1 Bedroom Townhouse"/>
    <x v="2"/>
    <s v="Olympus AH"/>
    <x v="4"/>
    <x v="7"/>
    <n v="1"/>
  </r>
  <r>
    <s v="R 995 000"/>
    <n v="995000"/>
    <s v="2 Bedroom Townhouse"/>
    <x v="2"/>
    <s v="Pretoriuspark"/>
    <x v="0"/>
    <x v="3"/>
    <n v="2"/>
  </r>
  <r>
    <s v="R 1 500 000"/>
    <n v="1500000"/>
    <s v="2 Bedroom Townhouse"/>
    <x v="2"/>
    <s v="Sterrewag"/>
    <x v="0"/>
    <x v="3"/>
    <n v="2"/>
  </r>
  <r>
    <s v="R 1 750 000"/>
    <n v="1750000"/>
    <s v="2 Bedroom Townhouse"/>
    <x v="2"/>
    <s v="Montana Tuine"/>
    <x v="1"/>
    <x v="3"/>
    <n v="1"/>
  </r>
  <r>
    <s v="R 3 100 000"/>
    <n v="3100000"/>
    <s v="3 Bedroom Townhouse"/>
    <x v="2"/>
    <s v="Hatfield"/>
    <x v="0"/>
    <x v="1"/>
    <n v="4"/>
  </r>
  <r>
    <s v="R 1 895 000"/>
    <n v="1895000"/>
    <s v="3 Bedroom Townhouse"/>
    <x v="2"/>
    <s v="Equestria"/>
    <x v="0"/>
    <x v="1"/>
    <s v="2,5"/>
  </r>
  <r>
    <s v="R 1 295 000"/>
    <n v="1295000"/>
    <s v="3 Bedroom Townhouse"/>
    <x v="2"/>
    <s v="Mooikloof Ridge"/>
    <x v="4"/>
    <x v="1"/>
    <n v="2"/>
  </r>
  <r>
    <s v="R 1 750 000"/>
    <n v="1750000"/>
    <s v="3 Bedroom Townhouse"/>
    <x v="2"/>
    <s v="Die Wilgers"/>
    <x v="0"/>
    <x v="1"/>
    <s v="3,5"/>
  </r>
  <r>
    <s v="R 2 499 000"/>
    <n v="2499000"/>
    <s v="3 Bedroom Townhouse"/>
    <x v="2"/>
    <s v="Montana"/>
    <x v="1"/>
    <x v="1"/>
    <s v="2,5"/>
  </r>
  <r>
    <s v="R 1 290 000"/>
    <n v="1290000"/>
    <s v="3 Bedroom Townhouse"/>
    <x v="2"/>
    <s v="La Montagne"/>
    <x v="0"/>
    <x v="1"/>
    <s v="2,5"/>
  </r>
  <r>
    <s v="R 2 560 000"/>
    <n v="2560000"/>
    <s v="4 Bedroom Townhouse"/>
    <x v="2"/>
    <s v="Equestria"/>
    <x v="0"/>
    <x v="0"/>
    <n v="4"/>
  </r>
  <r>
    <s v="R 680 000"/>
    <n v="680000"/>
    <s v="2 Bedroom Townhouse"/>
    <x v="2"/>
    <s v="Mooikloof Ridge"/>
    <x v="4"/>
    <x v="3"/>
    <n v="1"/>
  </r>
  <r>
    <s v="R 1 650 000"/>
    <n v="1650000"/>
    <s v="2 Bedroom Townhouse"/>
    <x v="2"/>
    <s v="Six Fountains Residential Estate"/>
    <x v="0"/>
    <x v="3"/>
    <n v="2"/>
  </r>
  <r>
    <s v="R 650 000"/>
    <n v="650000"/>
    <s v="2 Bedroom Townhouse"/>
    <x v="2"/>
    <s v="Annlin"/>
    <x v="1"/>
    <x v="3"/>
    <n v="1"/>
  </r>
  <r>
    <s v="R 1 280 000"/>
    <n v="1280000"/>
    <s v="1 Bedroom Townhouse"/>
    <x v="2"/>
    <s v="Equestria"/>
    <x v="0"/>
    <x v="7"/>
    <n v="1"/>
  </r>
  <r>
    <s v="R 1 299 000"/>
    <n v="1299000"/>
    <s v="3 Bedroom Townhouse"/>
    <x v="2"/>
    <s v="Wonderboom"/>
    <x v="1"/>
    <x v="1"/>
    <s v="1,5"/>
  </r>
  <r>
    <s v="R 989 000"/>
    <n v="989000"/>
    <s v="2 Bedroom Townhouse"/>
    <x v="2"/>
    <s v="Kameeldrift East"/>
    <x v="4"/>
    <x v="3"/>
    <n v="2"/>
  </r>
  <r>
    <s v="R 2 499 000"/>
    <n v="2499000"/>
    <s v="3 Bedroom Townhouse"/>
    <x v="2"/>
    <s v="Boardwalk Villas"/>
    <x v="0"/>
    <x v="1"/>
    <n v="2"/>
  </r>
  <r>
    <s v="R 1 150 000"/>
    <n v="1150000"/>
    <s v="2 Bedroom Townhouse"/>
    <x v="2"/>
    <s v="Newlands"/>
    <x v="0"/>
    <x v="3"/>
    <n v="1"/>
  </r>
  <r>
    <s v="R 1 800 000"/>
    <n v="1800000"/>
    <s v="3 Bedroom Townhouse"/>
    <x v="2"/>
    <s v="Die Wilgers"/>
    <x v="0"/>
    <x v="1"/>
    <n v="2"/>
  </r>
  <r>
    <s v="R 1 695 000"/>
    <n v="1695000"/>
    <s v="3 Bedroom Townhouse"/>
    <x v="2"/>
    <s v="Equestria"/>
    <x v="0"/>
    <x v="1"/>
    <n v="2"/>
  </r>
  <r>
    <s v="R 1 999 000"/>
    <n v="1999000"/>
    <s v="3 Bedroom Townhouse"/>
    <x v="2"/>
    <s v="Sinoville"/>
    <x v="1"/>
    <x v="1"/>
    <s v="2,5"/>
  </r>
  <r>
    <s v="R 790 000"/>
    <n v="790000"/>
    <s v="2 Bedroom Townhouse"/>
    <x v="2"/>
    <s v="Olympus AH"/>
    <x v="4"/>
    <x v="3"/>
    <n v="1"/>
  </r>
  <r>
    <s v="R 1 695 000"/>
    <n v="1695000"/>
    <s v="3 Bedroom Townhouse"/>
    <x v="2"/>
    <s v="Equestria"/>
    <x v="0"/>
    <x v="1"/>
    <n v="2"/>
  </r>
  <r>
    <s v="R 1 650 000"/>
    <n v="1650000"/>
    <s v="2 Bedroom Townhouse"/>
    <x v="2"/>
    <s v="Olympus AH"/>
    <x v="4"/>
    <x v="3"/>
    <n v="2"/>
  </r>
  <r>
    <s v="R 690 000"/>
    <n v="690000"/>
    <s v="2 Bedroom Townhouse"/>
    <x v="2"/>
    <s v="Montana"/>
    <x v="1"/>
    <x v="3"/>
    <n v="1"/>
  </r>
  <r>
    <s v="R 690 000"/>
    <n v="690000"/>
    <s v="2 Bedroom Townhouse"/>
    <x v="2"/>
    <s v="Montana"/>
    <x v="1"/>
    <x v="3"/>
    <n v="1"/>
  </r>
  <r>
    <s v="R 2 895 000"/>
    <n v="2895000"/>
    <s v="3 Bedroom Townhouse"/>
    <x v="2"/>
    <s v="Six Fountains Residential Estate"/>
    <x v="0"/>
    <x v="1"/>
    <n v="2"/>
  </r>
  <r>
    <s v="R 800 000"/>
    <n v="800000"/>
    <s v="2 Bedroom Townhouse"/>
    <x v="2"/>
    <s v="Sunnyside"/>
    <x v="5"/>
    <x v="3"/>
    <n v="2"/>
  </r>
  <r>
    <s v="R 640 000"/>
    <n v="640000"/>
    <s v="4 Bedroom Townhouse"/>
    <x v="2"/>
    <s v="Sunnyside"/>
    <x v="5"/>
    <x v="0"/>
    <n v="2"/>
  </r>
  <r>
    <s v="R 780 000"/>
    <n v="780000"/>
    <s v="2 Bedroom Townhouse"/>
    <x v="2"/>
    <s v="Olympus AH"/>
    <x v="4"/>
    <x v="3"/>
    <n v="1"/>
  </r>
  <r>
    <s v="R 2 990 000"/>
    <n v="2990000"/>
    <s v="3 Bedroom Townhouse"/>
    <x v="2"/>
    <s v="Bronberg"/>
    <x v="0"/>
    <x v="1"/>
    <n v="3"/>
  </r>
  <r>
    <s v="R 2 150 000"/>
    <n v="2150000"/>
    <s v="4 Bedroom Townhouse"/>
    <x v="2"/>
    <s v="Six Fountains Residential Estate"/>
    <x v="0"/>
    <x v="0"/>
    <s v="3,5"/>
  </r>
  <r>
    <s v="R 1 595 000"/>
    <n v="1595000"/>
    <s v="2 Bedroom Townhouse"/>
    <x v="2"/>
    <s v="Equestria"/>
    <x v="0"/>
    <x v="3"/>
    <n v="2"/>
  </r>
  <r>
    <s v="R 620 000"/>
    <n v="620000"/>
    <s v="2 Bedroom Townhouse"/>
    <x v="2"/>
    <s v="Pretoria North"/>
    <x v="1"/>
    <x v="3"/>
    <n v="1"/>
  </r>
  <r>
    <s v="R 620 000"/>
    <n v="620000"/>
    <s v="2 Bedroom Townhouse"/>
    <x v="2"/>
    <s v="Andeon"/>
    <x v="2"/>
    <x v="3"/>
    <n v="1"/>
  </r>
  <r>
    <s v="R 1 400 000"/>
    <n v="1400000"/>
    <s v="3 Bedroom Townhouse"/>
    <x v="2"/>
    <s v="Mooikloof Ridge"/>
    <x v="4"/>
    <x v="1"/>
    <n v="2"/>
  </r>
  <r>
    <s v="R 1 930 000"/>
    <n v="1930000"/>
    <s v="1 Bedroom Townhouse"/>
    <x v="2"/>
    <s v="Waterkloof Ridge"/>
    <x v="0"/>
    <x v="7"/>
    <n v="1"/>
  </r>
  <r>
    <s v="R 1 145 000"/>
    <n v="1145000"/>
    <s v="2 Bedroom Townhouse"/>
    <x v="2"/>
    <s v="Pretoriuspark"/>
    <x v="0"/>
    <x v="3"/>
    <n v="2"/>
  </r>
  <r>
    <s v="R 2 925 000"/>
    <n v="2925000"/>
    <s v="3 Bedroom Townhouse"/>
    <x v="2"/>
    <s v="Six Fountains Residential Estate"/>
    <x v="0"/>
    <x v="1"/>
    <n v="2"/>
  </r>
  <r>
    <s v="R 2 725 000"/>
    <n v="2725000"/>
    <s v="3 Bedroom Townhouse"/>
    <x v="2"/>
    <s v="Six Fountains Residential Estate"/>
    <x v="0"/>
    <x v="1"/>
    <n v="2"/>
  </r>
  <r>
    <s v="R 950 000"/>
    <n v="950000"/>
    <s v="2 Bedroom Townhouse"/>
    <x v="2"/>
    <s v="Moreleta Park"/>
    <x v="0"/>
    <x v="3"/>
    <n v="1"/>
  </r>
  <r>
    <s v="R 1 550 000"/>
    <n v="1550000"/>
    <s v="3 Bedroom Townhouse"/>
    <x v="2"/>
    <s v="Monument Park"/>
    <x v="6"/>
    <x v="1"/>
    <n v="2"/>
  </r>
  <r>
    <s v="R 2 670 000"/>
    <n v="2670000"/>
    <s v="3 Bedroom Townhouse"/>
    <x v="2"/>
    <s v="Waterlake Farm Lifestyle Estate"/>
    <x v="4"/>
    <x v="1"/>
    <n v="2"/>
  </r>
  <r>
    <s v="R 1 995 000"/>
    <n v="1995000"/>
    <s v="3 Bedroom Townhouse"/>
    <x v="2"/>
    <s v="Willow Park Manor"/>
    <x v="0"/>
    <x v="1"/>
    <n v="2"/>
  </r>
  <r>
    <s v="R 1 550 000"/>
    <n v="1550000"/>
    <s v="3 Bedroom Townhouse"/>
    <x v="2"/>
    <s v="Willow Park Manor"/>
    <x v="0"/>
    <x v="1"/>
    <s v="2,5"/>
  </r>
  <r>
    <s v="R 850 000"/>
    <n v="850000"/>
    <s v="3 Bedroom Townhouse"/>
    <x v="2"/>
    <s v="Pretoria Gardens"/>
    <x v="2"/>
    <x v="1"/>
    <s v="1,5"/>
  </r>
  <r>
    <s v="R 2 100 000"/>
    <n v="2100000"/>
    <s v="2 Bedroom Townhouse"/>
    <x v="2"/>
    <s v="Brooklyn"/>
    <x v="0"/>
    <x v="3"/>
    <n v="2"/>
  </r>
  <r>
    <s v="R 790 000"/>
    <n v="790000"/>
    <s v="2 Bedroom Townhouse"/>
    <x v="2"/>
    <s v="Andeon"/>
    <x v="2"/>
    <x v="3"/>
    <n v="1"/>
  </r>
  <r>
    <s v="R 2 480 000"/>
    <n v="2480000"/>
    <s v="3 Bedroom Townhouse"/>
    <x v="2"/>
    <s v="Menlo Park"/>
    <x v="0"/>
    <x v="1"/>
    <s v="2,5"/>
  </r>
  <r>
    <s v="R 1 390 000"/>
    <n v="1390000"/>
    <s v="3 Bedroom Townhouse"/>
    <x v="2"/>
    <s v="Annlin"/>
    <x v="1"/>
    <x v="1"/>
    <n v="2"/>
  </r>
  <r>
    <s v="R 2 670 000"/>
    <n v="2670000"/>
    <s v="3 Bedroom Townhouse"/>
    <x v="2"/>
    <s v="Waterlake Farm Lifestyle Estate"/>
    <x v="4"/>
    <x v="1"/>
    <n v="2"/>
  </r>
  <r>
    <s v="R 1 350 000"/>
    <n v="1350000"/>
    <s v="3 Bedroom Townhouse"/>
    <x v="2"/>
    <s v="Mooikloof Ridge"/>
    <x v="4"/>
    <x v="1"/>
    <n v="2"/>
  </r>
  <r>
    <s v="R 1 495 000"/>
    <n v="1495000"/>
    <s v="3 Bedroom Townhouse"/>
    <x v="2"/>
    <s v="Pretoriuspark"/>
    <x v="0"/>
    <x v="1"/>
    <n v="3"/>
  </r>
  <r>
    <s v="R 1 495 000"/>
    <n v="1495000"/>
    <s v="3 Bedroom Townhouse"/>
    <x v="2"/>
    <s v="Pretoriuspark"/>
    <x v="0"/>
    <x v="1"/>
    <n v="3"/>
  </r>
  <r>
    <s v="R 1 545 000"/>
    <n v="1545000"/>
    <s v="3 Bedroom Townhouse"/>
    <x v="2"/>
    <s v="Montana"/>
    <x v="1"/>
    <x v="1"/>
    <n v="2"/>
  </r>
  <r>
    <s v="R 1 175 000"/>
    <n v="1175000"/>
    <s v="2 Bedroom Townhouse"/>
    <x v="2"/>
    <s v="Silver Lakes"/>
    <x v="0"/>
    <x v="3"/>
    <n v="2"/>
  </r>
  <r>
    <s v="R 2 250 000"/>
    <n v="2250000"/>
    <s v="3 Bedroom Townhouse"/>
    <x v="2"/>
    <s v="Olympus AH"/>
    <x v="4"/>
    <x v="1"/>
    <s v="2,5"/>
  </r>
  <r>
    <s v="R 1 060 000"/>
    <n v="1060000"/>
    <s v="3 Bedroom Townhouse"/>
    <x v="2"/>
    <s v="Annlin"/>
    <x v="1"/>
    <x v="1"/>
    <n v="1"/>
  </r>
  <r>
    <s v="R 1 850 000"/>
    <n v="1850000"/>
    <s v="3 Bedroom Townhouse"/>
    <x v="2"/>
    <s v="Equestria"/>
    <x v="0"/>
    <x v="1"/>
    <n v="2"/>
  </r>
  <r>
    <s v="R 975 000"/>
    <n v="975000"/>
    <s v="2 Bedroom Townhouse"/>
    <x v="2"/>
    <s v="Montana"/>
    <x v="1"/>
    <x v="3"/>
    <n v="1"/>
  </r>
  <r>
    <s v="R 2 775 000"/>
    <n v="2775000"/>
    <s v="3 Bedroom Townhouse"/>
    <x v="2"/>
    <s v="Six Fountains Residential Estate"/>
    <x v="0"/>
    <x v="1"/>
    <n v="2"/>
  </r>
  <r>
    <s v="R 1 370 000"/>
    <n v="1370000"/>
    <s v="2 Bedroom Townhouse"/>
    <x v="2"/>
    <s v="Montana"/>
    <x v="1"/>
    <x v="3"/>
    <n v="1"/>
  </r>
  <r>
    <s v="R 865 000"/>
    <n v="865000"/>
    <s v="2 Bedroom Townhouse"/>
    <x v="2"/>
    <s v="Montana"/>
    <x v="1"/>
    <x v="3"/>
    <s v="1,5"/>
  </r>
  <r>
    <s v="R 1 820 000"/>
    <n v="1820000"/>
    <s v="2 Bedroom Townhouse"/>
    <x v="2"/>
    <s v="Menlo Park"/>
    <x v="0"/>
    <x v="3"/>
    <n v="2"/>
  </r>
  <r>
    <s v="R 1 190 000"/>
    <n v="1190000"/>
    <s v="2 Bedroom Townhouse"/>
    <x v="2"/>
    <s v="Montana Park"/>
    <x v="1"/>
    <x v="3"/>
    <n v="2"/>
  </r>
  <r>
    <s v="R 2 750 000"/>
    <n v="2750000"/>
    <s v="4 Bedroom Townhouse"/>
    <x v="2"/>
    <s v="Faerie Glen"/>
    <x v="0"/>
    <x v="0"/>
    <n v="3"/>
  </r>
  <r>
    <s v="R 1 499 000"/>
    <n v="1499000"/>
    <s v="2 Bedroom Townhouse"/>
    <x v="2"/>
    <s v="Sinoville"/>
    <x v="1"/>
    <x v="3"/>
    <n v="2"/>
  </r>
  <r>
    <s v="R 1 145 000"/>
    <n v="1145000"/>
    <s v="2 Bedroom Townhouse"/>
    <x v="2"/>
    <s v="Equestria"/>
    <x v="0"/>
    <x v="3"/>
    <n v="1"/>
  </r>
  <r>
    <s v="R 1 380 000"/>
    <n v="1380000"/>
    <s v="3 Bedroom Townhouse"/>
    <x v="2"/>
    <s v="Lynnwood Ridge"/>
    <x v="0"/>
    <x v="1"/>
    <n v="3"/>
  </r>
  <r>
    <s v="R 454 400"/>
    <n v="454400"/>
    <s v="1 Bedroom Townhouse"/>
    <x v="2"/>
    <s v="Philip Nel Park"/>
    <x v="2"/>
    <x v="7"/>
    <n v="1"/>
  </r>
  <r>
    <s v="R 1 090 000"/>
    <n v="1090000"/>
    <s v="4 Bedroom Townhouse"/>
    <x v="2"/>
    <s v="La Montagne"/>
    <x v="0"/>
    <x v="0"/>
    <n v="3"/>
  </r>
  <r>
    <s v="R 1 350 000"/>
    <n v="1350000"/>
    <s v="3 Bedroom Townhouse"/>
    <x v="2"/>
    <s v="Montana"/>
    <x v="1"/>
    <x v="1"/>
    <n v="2"/>
  </r>
  <r>
    <s v="R 1 700 000"/>
    <n v="1700000"/>
    <s v="3 Bedroom Townhouse"/>
    <x v="2"/>
    <s v="The Wilds"/>
    <x v="0"/>
    <x v="1"/>
    <n v="2"/>
  </r>
  <r>
    <s v="R 2 995 000"/>
    <n v="2995000"/>
    <s v="3 Bedroom Townhouse"/>
    <x v="2"/>
    <s v="Waterlake Farm Lifestyle Estate"/>
    <x v="4"/>
    <x v="1"/>
    <n v="2"/>
  </r>
  <r>
    <s v="R 950 000"/>
    <n v="950000"/>
    <s v="2 Bedroom Townhouse"/>
    <x v="2"/>
    <s v="Rietfontein"/>
    <x v="1"/>
    <x v="3"/>
    <n v="1"/>
  </r>
  <r>
    <s v="R 760 000"/>
    <n v="760000"/>
    <s v="2 Bedroom Townhouse"/>
    <x v="2"/>
    <s v="Tyger Valley"/>
    <x v="0"/>
    <x v="3"/>
    <n v="2"/>
  </r>
  <r>
    <s v="R 990 000"/>
    <n v="990000"/>
    <s v="2 Bedroom Townhouse"/>
    <x v="2"/>
    <s v="Magalieskruin"/>
    <x v="1"/>
    <x v="3"/>
    <n v="2"/>
  </r>
  <r>
    <s v="R 785 000"/>
    <n v="785000"/>
    <s v="2 Bedroom Townhouse"/>
    <x v="2"/>
    <s v="Elarduspark"/>
    <x v="0"/>
    <x v="3"/>
    <n v="1"/>
  </r>
  <r>
    <s v="R 1 750 000"/>
    <n v="1750000"/>
    <s v="2 Bedroom Townhouse"/>
    <x v="2"/>
    <s v="Montana Tuine"/>
    <x v="1"/>
    <x v="3"/>
    <n v="2"/>
  </r>
  <r>
    <s v="R 1 090 000"/>
    <n v="1090000"/>
    <s v="2 Bedroom Townhouse"/>
    <x v="2"/>
    <s v="Willow Park Manor"/>
    <x v="0"/>
    <x v="3"/>
    <n v="2"/>
  </r>
  <r>
    <s v="R 675 000"/>
    <n v="675000"/>
    <s v="2 Bedroom Townhouse"/>
    <x v="2"/>
    <s v="Pretoria North"/>
    <x v="1"/>
    <x v="3"/>
    <s v="1,5"/>
  </r>
  <r>
    <s v="R 1 200 000"/>
    <n v="1200000"/>
    <s v="3 Bedroom Townhouse"/>
    <x v="2"/>
    <s v="Annlin"/>
    <x v="1"/>
    <x v="1"/>
    <n v="2"/>
  </r>
  <r>
    <s v="R 1 150 000"/>
    <n v="1150000"/>
    <s v="3 Bedroom Townhouse"/>
    <x v="2"/>
    <s v="Florauna"/>
    <x v="1"/>
    <x v="1"/>
    <n v="2"/>
  </r>
  <r>
    <s v="R 2 495 000"/>
    <n v="2495000"/>
    <s v="3 Bedroom Townhouse"/>
    <x v="2"/>
    <s v="Lombardy Estate"/>
    <x v="0"/>
    <x v="1"/>
    <s v="3,5"/>
  </r>
  <r>
    <s v="R 1 775 000"/>
    <n v="1775000"/>
    <s v="3 Bedroom Townhouse"/>
    <x v="2"/>
    <s v="Equestria"/>
    <x v="0"/>
    <x v="1"/>
    <s v="2,5"/>
  </r>
  <r>
    <s v="R 1 340 000"/>
    <n v="1340000"/>
    <s v="3 Bedroom Townhouse"/>
    <x v="2"/>
    <s v="La Montagne"/>
    <x v="0"/>
    <x v="1"/>
    <n v="2"/>
  </r>
  <r>
    <s v="R 1 200 000"/>
    <n v="1200000"/>
    <s v="3 Bedroom Townhouse"/>
    <x v="2"/>
    <s v="Annlin"/>
    <x v="1"/>
    <x v="1"/>
    <n v="2"/>
  </r>
  <r>
    <s v="R 1 650 000"/>
    <n v="1650000"/>
    <s v="2 Bedroom Townhouse"/>
    <x v="2"/>
    <s v="The Wilds"/>
    <x v="0"/>
    <x v="3"/>
    <n v="2"/>
  </r>
  <r>
    <s v="R 1 380 000"/>
    <n v="1380000"/>
    <s v="3 Bedroom Townhouse"/>
    <x v="2"/>
    <s v="Magalieskruin"/>
    <x v="1"/>
    <x v="1"/>
    <n v="2"/>
  </r>
  <r>
    <s v="R 1 350 000"/>
    <n v="1350000"/>
    <s v="2 Bedroom Townhouse"/>
    <x v="2"/>
    <s v="The Wilds"/>
    <x v="0"/>
    <x v="3"/>
    <n v="2"/>
  </r>
  <r>
    <s v="R 1 798 000"/>
    <n v="1798000"/>
    <s v="4 Bedroom Townhouse"/>
    <x v="2"/>
    <s v="Hatfield"/>
    <x v="0"/>
    <x v="0"/>
    <n v="2"/>
  </r>
  <r>
    <s v="R 1 130 000"/>
    <n v="1130000"/>
    <s v="3 Bedroom Townhouse"/>
    <x v="2"/>
    <s v="Montana Tuine"/>
    <x v="1"/>
    <x v="1"/>
    <n v="2"/>
  </r>
  <r>
    <s v="R 499 000"/>
    <n v="499000"/>
    <s v="2.5 Bedroom Townhouse"/>
    <x v="2"/>
    <s v="Arcadia"/>
    <x v="5"/>
    <x v="10"/>
    <n v="1"/>
  </r>
  <r>
    <s v="R 1 490 000"/>
    <n v="1490000"/>
    <s v="3 Bedroom Townhouse"/>
    <x v="2"/>
    <s v="Pretoriuspark"/>
    <x v="0"/>
    <x v="1"/>
    <n v="3"/>
  </r>
  <r>
    <s v="R 1 800 000"/>
    <n v="1800000"/>
    <s v="3 Bedroom Townhouse"/>
    <x v="2"/>
    <s v="Silver Lakes"/>
    <x v="0"/>
    <x v="1"/>
    <n v="2"/>
  </r>
  <r>
    <s v="R 2 300 000"/>
    <n v="2300000"/>
    <s v="4 Bedroom Townhouse"/>
    <x v="2"/>
    <s v="Lynnwood Manor"/>
    <x v="0"/>
    <x v="0"/>
    <s v="2,5"/>
  </r>
  <r>
    <s v="R 1 395 000"/>
    <n v="1395000"/>
    <s v="3 Bedroom Townhouse"/>
    <x v="2"/>
    <s v="Montana Tuine"/>
    <x v="1"/>
    <x v="1"/>
    <s v="2,5"/>
  </r>
  <r>
    <s v="R 1 495 000"/>
    <n v="1495000"/>
    <s v="3 Bedroom Townhouse"/>
    <x v="2"/>
    <s v="Equestria"/>
    <x v="0"/>
    <x v="1"/>
    <n v="2"/>
  </r>
  <r>
    <s v="R 1 099 000"/>
    <n v="1099000"/>
    <s v="3 Bedroom Townhouse"/>
    <x v="2"/>
    <s v="Wonderboom"/>
    <x v="1"/>
    <x v="1"/>
    <s v="1,5"/>
  </r>
  <r>
    <s v="R 2 655 000"/>
    <n v="2655000"/>
    <s v="3 Bedroom Townhouse"/>
    <x v="2"/>
    <s v="Six Fountains Residential Estate"/>
    <x v="0"/>
    <x v="1"/>
    <n v="2"/>
  </r>
  <r>
    <s v="R 1 499 000"/>
    <n v="1499000"/>
    <s v="3 Bedroom Townhouse"/>
    <x v="2"/>
    <s v="Montana"/>
    <x v="1"/>
    <x v="1"/>
    <n v="1"/>
  </r>
  <r>
    <s v="R 1 090 000"/>
    <n v="1090000"/>
    <s v="2 Bedroom Townhouse"/>
    <x v="2"/>
    <s v="Die Wilgers"/>
    <x v="0"/>
    <x v="3"/>
    <n v="1"/>
  </r>
  <r>
    <s v="R 790 000"/>
    <n v="790000"/>
    <s v="2 Bedroom Townhouse"/>
    <x v="2"/>
    <s v="Mooikloof Ridge"/>
    <x v="4"/>
    <x v="3"/>
    <n v="1"/>
  </r>
  <r>
    <s v="R 1 750 000"/>
    <n v="1750000"/>
    <s v="3 Bedroom Townhouse"/>
    <x v="2"/>
    <s v="Mooikloof Ridge"/>
    <x v="4"/>
    <x v="1"/>
    <n v="2"/>
  </r>
  <r>
    <s v="R 2 200 000"/>
    <n v="2200000"/>
    <s v="3 Bedroom Townhouse"/>
    <x v="2"/>
    <s v="Montana"/>
    <x v="1"/>
    <x v="1"/>
    <n v="2"/>
  </r>
  <r>
    <s v="R 969 000"/>
    <n v="969000"/>
    <s v="2 Bedroom Townhouse"/>
    <x v="2"/>
    <s v="Roodeplaat"/>
    <x v="4"/>
    <x v="3"/>
    <n v="2"/>
  </r>
  <r>
    <s v="R 920 000"/>
    <n v="920000"/>
    <s v="2 Bedroom Townhouse"/>
    <x v="2"/>
    <s v="Willow Park Manor"/>
    <x v="0"/>
    <x v="3"/>
    <n v="1"/>
  </r>
  <r>
    <s v="R 2 120 000"/>
    <n v="2120000"/>
    <s v="3 Bedroom Townhouse"/>
    <x v="2"/>
    <s v="Annlin"/>
    <x v="1"/>
    <x v="1"/>
    <n v="2"/>
  </r>
  <r>
    <s v="R 2 995 000"/>
    <n v="2995000"/>
    <s v="3 Bedroom Townhouse"/>
    <x v="2"/>
    <s v="Waterlake Farm Lifestyle Estate"/>
    <x v="4"/>
    <x v="1"/>
    <n v="2"/>
  </r>
  <r>
    <s v="R 1 095 000"/>
    <n v="1095000"/>
    <s v="2 Bedroom Townhouse"/>
    <x v="2"/>
    <s v="Montana"/>
    <x v="1"/>
    <x v="3"/>
    <n v="2"/>
  </r>
  <r>
    <s v="R 1 095 000"/>
    <n v="1095000"/>
    <s v="2 Bedroom Townhouse"/>
    <x v="2"/>
    <s v="Montana"/>
    <x v="1"/>
    <x v="3"/>
    <n v="2"/>
  </r>
  <r>
    <s v="R 1 120 000"/>
    <n v="1120000"/>
    <s v="2 Bedroom Townhouse"/>
    <x v="2"/>
    <s v="The Wilds"/>
    <x v="0"/>
    <x v="3"/>
    <n v="1"/>
  </r>
  <r>
    <s v="R 850 000"/>
    <n v="850000"/>
    <s v="2 Bedroom Townhouse"/>
    <x v="2"/>
    <s v="Equestria"/>
    <x v="0"/>
    <x v="3"/>
    <n v="1"/>
  </r>
  <r>
    <s v="R 2 250 000"/>
    <n v="2250000"/>
    <s v="3 Bedroom Townhouse"/>
    <x v="2"/>
    <s v="Rietvlei Ridge Country Estate"/>
    <x v="4"/>
    <x v="1"/>
    <s v="2,5"/>
  </r>
  <r>
    <s v="R 1 390 000"/>
    <n v="1390000"/>
    <s v="3 Bedroom Townhouse"/>
    <x v="2"/>
    <s v="Faerie Glen"/>
    <x v="0"/>
    <x v="1"/>
    <n v="2"/>
  </r>
  <r>
    <s v="R 795 000"/>
    <n v="795000"/>
    <s v="1 Bedroom Townhouse"/>
    <x v="2"/>
    <s v="Garsfontein"/>
    <x v="0"/>
    <x v="7"/>
    <n v="1"/>
  </r>
  <r>
    <s v="R 885 000"/>
    <n v="885000"/>
    <s v="3 Bedroom Townhouse"/>
    <x v="2"/>
    <s v="Villieria"/>
    <x v="1"/>
    <x v="1"/>
    <n v="1"/>
  </r>
  <r>
    <s v="R 1 485 000"/>
    <n v="1485000"/>
    <s v="2 Bedroom Townhouse"/>
    <x v="2"/>
    <s v="Nieuw Muckleneuk"/>
    <x v="0"/>
    <x v="3"/>
    <n v="1"/>
  </r>
  <r>
    <s v="R 885 000"/>
    <n v="885000"/>
    <s v="3 Bedroom Townhouse"/>
    <x v="2"/>
    <s v="Villieria"/>
    <x v="1"/>
    <x v="1"/>
    <n v="1"/>
  </r>
  <r>
    <s v="R 2 875 000"/>
    <n v="2875000"/>
    <s v="3 Bedroom Townhouse"/>
    <x v="2"/>
    <s v="Silver Lakes"/>
    <x v="0"/>
    <x v="1"/>
    <n v="2"/>
  </r>
  <r>
    <s v="R 1 550 000"/>
    <n v="1550000"/>
    <s v="2 Bedroom Townhouse"/>
    <x v="2"/>
    <s v="Lynnwood Manor"/>
    <x v="0"/>
    <x v="3"/>
    <n v="2"/>
  </r>
  <r>
    <s v="R 1 045 000"/>
    <n v="1045000"/>
    <s v="2 Bedroom Townhouse"/>
    <x v="2"/>
    <s v="Equestria"/>
    <x v="0"/>
    <x v="3"/>
    <n v="1"/>
  </r>
  <r>
    <s v="R 1 150 000"/>
    <n v="1150000"/>
    <s v="3 Bedroom Townhouse"/>
    <x v="2"/>
    <s v="Lynnwood Ridge"/>
    <x v="0"/>
    <x v="1"/>
    <n v="2"/>
  </r>
  <r>
    <s v="R 1 250 000"/>
    <n v="1250000"/>
    <s v="2 Bedroom Townhouse"/>
    <x v="2"/>
    <s v="Mooikloof Ridge"/>
    <x v="4"/>
    <x v="3"/>
    <n v="2"/>
  </r>
  <r>
    <s v="R 1 529 000"/>
    <n v="1529000"/>
    <s v="3 Bedroom Townhouse"/>
    <x v="2"/>
    <s v="Annlin"/>
    <x v="1"/>
    <x v="1"/>
    <n v="2"/>
  </r>
  <r>
    <s v="R 680 000"/>
    <n v="680000"/>
    <s v="2 Bedroom Townhouse"/>
    <x v="2"/>
    <s v="Mooikloof Ridge"/>
    <x v="4"/>
    <x v="3"/>
    <n v="1"/>
  </r>
  <r>
    <s v="R 1 550 000"/>
    <n v="1550000"/>
    <s v="2 Bedroom Townhouse"/>
    <x v="2"/>
    <s v="Six Fountains Residential Estate"/>
    <x v="0"/>
    <x v="3"/>
    <n v="2"/>
  </r>
  <r>
    <s v="R 880 000"/>
    <n v="880000"/>
    <s v="2 Bedroom Townhouse"/>
    <x v="2"/>
    <s v="Doornpoort"/>
    <x v="1"/>
    <x v="3"/>
    <n v="1"/>
  </r>
  <r>
    <s v="R 1 080 000"/>
    <n v="1080000"/>
    <s v="2 Bedroom Townhouse"/>
    <x v="2"/>
    <s v="Magalieskruin"/>
    <x v="1"/>
    <x v="3"/>
    <n v="1"/>
  </r>
  <r>
    <s v="R 1 349 000"/>
    <n v="1349000"/>
    <s v="3 Bedroom Townhouse"/>
    <x v="2"/>
    <s v="Willow Park Manor"/>
    <x v="0"/>
    <x v="1"/>
    <n v="2"/>
  </r>
  <r>
    <s v="R 590 000"/>
    <n v="590000"/>
    <s v="2.5 Bedroom Townhouse"/>
    <x v="2"/>
    <s v="Sunnyside"/>
    <x v="5"/>
    <x v="10"/>
    <n v="2"/>
  </r>
  <r>
    <s v="R 1 900 000"/>
    <n v="1900000"/>
    <s v="2 Bedroom Townhouse"/>
    <x v="2"/>
    <s v="Menlo Park"/>
    <x v="0"/>
    <x v="3"/>
    <n v="2"/>
  </r>
  <r>
    <s v="R 1 080 000"/>
    <n v="1080000"/>
    <s v="2 Bedroom Townhouse"/>
    <x v="2"/>
    <s v="Magalieskruin"/>
    <x v="1"/>
    <x v="3"/>
    <n v="1"/>
  </r>
  <r>
    <s v="R 1 950 000"/>
    <n v="1950000"/>
    <s v="3 Bedroom Townhouse"/>
    <x v="2"/>
    <s v="Silver Lakes"/>
    <x v="0"/>
    <x v="1"/>
    <n v="2"/>
  </r>
  <r>
    <s v="R 999 000"/>
    <n v="999000"/>
    <s v="3 Bedroom Townhouse"/>
    <x v="2"/>
    <s v="Silverton"/>
    <x v="0"/>
    <x v="1"/>
    <n v="2"/>
  </r>
  <r>
    <s v="R 2 500 000"/>
    <n v="2500000"/>
    <s v="3 Bedroom Townhouse"/>
    <x v="2"/>
    <s v="Brooklyn"/>
    <x v="0"/>
    <x v="1"/>
    <n v="2"/>
  </r>
  <r>
    <s v="R 3 190 000"/>
    <n v="3190000"/>
    <s v="4 Bedroom Townhouse"/>
    <x v="2"/>
    <s v="Woodhill Golf Estate"/>
    <x v="0"/>
    <x v="0"/>
    <n v="3"/>
  </r>
  <r>
    <s v="R 2 499 000"/>
    <n v="2499000"/>
    <s v="3 Bedroom Townhouse"/>
    <x v="2"/>
    <s v="Olympus AH"/>
    <x v="4"/>
    <x v="1"/>
    <n v="2"/>
  </r>
  <r>
    <s v="R 1 700 000"/>
    <n v="1700000"/>
    <s v="4 Bedroom Townhouse"/>
    <x v="2"/>
    <s v="Moreleta Park"/>
    <x v="0"/>
    <x v="0"/>
    <s v="2,5"/>
  </r>
  <r>
    <s v="R 1 700 000"/>
    <n v="1700000"/>
    <s v="3 Bedroom Townhouse"/>
    <x v="2"/>
    <s v="Florauna"/>
    <x v="1"/>
    <x v="1"/>
    <n v="2"/>
  </r>
  <r>
    <s v="R 1 175 000"/>
    <n v="1175000"/>
    <s v="3 Bedroom Townhouse"/>
    <x v="2"/>
    <s v="Montana"/>
    <x v="1"/>
    <x v="1"/>
    <n v="2"/>
  </r>
  <r>
    <s v="R 1 470 000"/>
    <n v="1470000"/>
    <s v="4 Bedroom Townhouse"/>
    <x v="2"/>
    <s v="Montana"/>
    <x v="1"/>
    <x v="0"/>
    <n v="2"/>
  </r>
  <r>
    <s v="R 980 000"/>
    <n v="980000"/>
    <s v="2 Bedroom Townhouse"/>
    <x v="2"/>
    <s v="Florauna"/>
    <x v="1"/>
    <x v="3"/>
    <n v="1"/>
  </r>
  <r>
    <s v="R 680 000"/>
    <n v="680000"/>
    <s v="2 Bedroom Townhouse"/>
    <x v="2"/>
    <s v="Silverton"/>
    <x v="0"/>
    <x v="3"/>
    <s v="1,5"/>
  </r>
  <r>
    <s v="R 1 645 000"/>
    <n v="1645000"/>
    <s v="2 Bedroom Townhouse"/>
    <x v="2"/>
    <s v="Die Wilgers"/>
    <x v="0"/>
    <x v="3"/>
    <n v="1"/>
  </r>
  <r>
    <s v="R 750 000"/>
    <n v="750000"/>
    <s v="2 Bedroom Townhouse"/>
    <x v="2"/>
    <s v="Equestria"/>
    <x v="0"/>
    <x v="3"/>
    <n v="1"/>
  </r>
  <r>
    <s v="R 1 750 000"/>
    <n v="1750000"/>
    <s v="3 Bedroom Townhouse"/>
    <x v="2"/>
    <s v="Garsfontein"/>
    <x v="0"/>
    <x v="1"/>
    <n v="3"/>
  </r>
  <r>
    <s v="R 1 000 000"/>
    <n v="1000000"/>
    <s v="3 Bedroom Townhouse"/>
    <x v="2"/>
    <s v="Annlin"/>
    <x v="1"/>
    <x v="1"/>
    <n v="3"/>
  </r>
  <r>
    <s v="R 3 190 000"/>
    <n v="3190000"/>
    <s v="4 Bedroom Townhouse"/>
    <x v="2"/>
    <s v="Woodhill Golf Estate"/>
    <x v="0"/>
    <x v="0"/>
    <n v="3"/>
  </r>
  <r>
    <s v="R 1 045 000"/>
    <n v="1045000"/>
    <s v="1 Bedroom Townhouse"/>
    <x v="2"/>
    <s v="Nieuw Muckleneuk"/>
    <x v="0"/>
    <x v="7"/>
    <n v="1"/>
  </r>
  <r>
    <s v="R 1 279 000"/>
    <n v="1279000"/>
    <s v="1 Bedroom Townhouse"/>
    <x v="2"/>
    <s v="Lombardy Estate"/>
    <x v="0"/>
    <x v="7"/>
    <n v="1"/>
  </r>
  <r>
    <s v="R 850 000"/>
    <n v="850000"/>
    <s v="2 Bedroom Townhouse"/>
    <x v="2"/>
    <s v="Faerie Glen"/>
    <x v="0"/>
    <x v="3"/>
    <n v="1"/>
  </r>
  <r>
    <s v="R 880 000"/>
    <n v="880000"/>
    <s v="2 Bedroom Townhouse"/>
    <x v="2"/>
    <s v="Faerie Glen"/>
    <x v="0"/>
    <x v="3"/>
    <n v="2"/>
  </r>
  <r>
    <s v="R 1 750 000"/>
    <n v="1750000"/>
    <s v="2 Bedroom Townhouse"/>
    <x v="2"/>
    <s v="Brummeria"/>
    <x v="0"/>
    <x v="3"/>
    <n v="2"/>
  </r>
  <r>
    <s v="R 1 290 000"/>
    <n v="1290000"/>
    <s v="2 Bedroom Townhouse"/>
    <x v="2"/>
    <s v="Montana Park"/>
    <x v="1"/>
    <x v="3"/>
    <n v="2"/>
  </r>
  <r>
    <s v="R 945 000"/>
    <n v="945000"/>
    <s v="3 Bedroom Townhouse"/>
    <x v="2"/>
    <s v="Wonderboom"/>
    <x v="1"/>
    <x v="1"/>
    <s v="1,5"/>
  </r>
  <r>
    <s v="R 2 630 000"/>
    <n v="2630000"/>
    <s v="3 Bedroom Townhouse"/>
    <x v="2"/>
    <s v="Lynnwood"/>
    <x v="0"/>
    <x v="1"/>
    <s v="2,5"/>
  </r>
  <r>
    <s v="R 550 000"/>
    <n v="550000"/>
    <s v="2 Bedroom Townhouse"/>
    <x v="2"/>
    <s v="Mountain View"/>
    <x v="1"/>
    <x v="3"/>
    <n v="1"/>
  </r>
  <r>
    <s v="R 1 595 000"/>
    <n v="1595000"/>
    <s v="3 Bedroom Townhouse"/>
    <x v="2"/>
    <s v="Mooikloof Ridge"/>
    <x v="4"/>
    <x v="1"/>
    <n v="2"/>
  </r>
  <r>
    <s v="R 2 490 000"/>
    <n v="2490000"/>
    <s v="2 Bedroom Townhouse"/>
    <x v="2"/>
    <s v="Boardwalk Meander"/>
    <x v="0"/>
    <x v="3"/>
    <n v="2"/>
  </r>
  <r>
    <s v="R 1 950 000"/>
    <n v="1950000"/>
    <s v="2 Bedroom Townhouse"/>
    <x v="2"/>
    <s v="Menlo Park"/>
    <x v="0"/>
    <x v="3"/>
    <n v="2"/>
  </r>
  <r>
    <s v="R 1 849 000"/>
    <n v="1849000"/>
    <s v="3 Bedroom Townhouse"/>
    <x v="2"/>
    <s v="Equestria"/>
    <x v="0"/>
    <x v="1"/>
    <n v="2"/>
  </r>
  <r>
    <s v="R 2 000 000"/>
    <n v="2000000"/>
    <s v="3 Bedroom Townhouse"/>
    <x v="2"/>
    <s v="Six Fountains Residential Estate"/>
    <x v="0"/>
    <x v="1"/>
    <n v="2"/>
  </r>
  <r>
    <s v="R 2 800 000"/>
    <n v="2800000"/>
    <s v="3 Bedroom Townhouse"/>
    <x v="2"/>
    <s v="The Hills Game Reserve Estate"/>
    <x v="4"/>
    <x v="1"/>
    <s v="2,5"/>
  </r>
  <r>
    <s v="R 2 335 000"/>
    <n v="2335000"/>
    <s v="3 Bedroom Townhouse"/>
    <x v="2"/>
    <s v="Olympus AH"/>
    <x v="4"/>
    <x v="1"/>
    <n v="2"/>
  </r>
  <r>
    <s v="R 2 000 000"/>
    <n v="2000000"/>
    <s v="3 Bedroom Townhouse"/>
    <x v="2"/>
    <s v="Six Fountains Residential Estate"/>
    <x v="0"/>
    <x v="1"/>
    <n v="2"/>
  </r>
  <r>
    <s v="R 2 479 000"/>
    <n v="2479000"/>
    <s v="3 Bedroom Townhouse"/>
    <x v="2"/>
    <s v="Olympus AH"/>
    <x v="4"/>
    <x v="1"/>
    <n v="2"/>
  </r>
  <r>
    <s v="R 999 000"/>
    <n v="999000"/>
    <s v="2 Bedroom Townhouse"/>
    <x v="2"/>
    <s v="Montana"/>
    <x v="1"/>
    <x v="3"/>
    <n v="2"/>
  </r>
  <r>
    <s v="R 995 000"/>
    <n v="995000"/>
    <s v="2 Bedroom Townhouse"/>
    <x v="2"/>
    <s v="The Retreat"/>
    <x v="4"/>
    <x v="3"/>
    <n v="1"/>
  </r>
  <r>
    <s v="R 1 680 000"/>
    <n v="1680000"/>
    <s v="3 Bedroom Townhouse"/>
    <x v="2"/>
    <s v="Equestria"/>
    <x v="0"/>
    <x v="1"/>
    <n v="3"/>
  </r>
  <r>
    <s v="R 1 300 000"/>
    <n v="1300000"/>
    <s v="2 Bedroom Townhouse"/>
    <x v="2"/>
    <s v="Equestria"/>
    <x v="0"/>
    <x v="3"/>
    <n v="2"/>
  </r>
  <r>
    <s v="R 849 000"/>
    <n v="849000"/>
    <s v="3 Bedroom Townhouse"/>
    <x v="2"/>
    <s v="Wolmer"/>
    <x v="1"/>
    <x v="1"/>
    <n v="2"/>
  </r>
  <r>
    <s v="R 1 530 000"/>
    <n v="1530000"/>
    <s v="3 Bedroom Townhouse"/>
    <x v="2"/>
    <s v="Wonderboom"/>
    <x v="1"/>
    <x v="1"/>
    <n v="2"/>
  </r>
  <r>
    <s v="R 1 280 000"/>
    <n v="1280000"/>
    <s v="3 Bedroom Townhouse"/>
    <x v="2"/>
    <s v="Moreleta Park"/>
    <x v="0"/>
    <x v="1"/>
    <s v="1,5"/>
  </r>
  <r>
    <s v="R 769 000"/>
    <n v="769000"/>
    <s v="2 Bedroom Townhouse"/>
    <x v="2"/>
    <s v="Moreleta Park"/>
    <x v="0"/>
    <x v="3"/>
    <n v="1"/>
  </r>
  <r>
    <s v="R 1 120 000"/>
    <n v="1120000"/>
    <s v="2 Bedroom Townhouse"/>
    <x v="2"/>
    <s v="Moreleta Park"/>
    <x v="0"/>
    <x v="3"/>
    <n v="2"/>
  </r>
  <r>
    <s v="R 1 210 000"/>
    <n v="1210000"/>
    <s v="2 Bedroom Townhouse"/>
    <x v="2"/>
    <s v="Moreleta Park"/>
    <x v="0"/>
    <x v="3"/>
    <n v="2"/>
  </r>
  <r>
    <s v="R 1 680 000"/>
    <n v="1680000"/>
    <s v="3 Bedroom Townhouse"/>
    <x v="2"/>
    <s v="The Wilds"/>
    <x v="0"/>
    <x v="1"/>
    <n v="3"/>
  </r>
  <r>
    <s v="R 650 000"/>
    <n v="650000"/>
    <s v="2 Bedroom Townhouse"/>
    <x v="2"/>
    <s v="Newlands"/>
    <x v="0"/>
    <x v="3"/>
    <n v="1"/>
  </r>
  <r>
    <s v="R 1 420 000"/>
    <n v="1420000"/>
    <s v="3 Bedroom Townhouse"/>
    <x v="2"/>
    <s v="Equestria"/>
    <x v="0"/>
    <x v="1"/>
    <n v="2"/>
  </r>
  <r>
    <s v="R 1 120 000"/>
    <n v="1120000"/>
    <s v="3 Bedroom Townhouse"/>
    <x v="2"/>
    <s v="La Montagne"/>
    <x v="0"/>
    <x v="1"/>
    <n v="1"/>
  </r>
  <r>
    <s v="R 800 000"/>
    <n v="800000"/>
    <s v="2 Bedroom Townhouse"/>
    <x v="2"/>
    <s v="La Montagne"/>
    <x v="0"/>
    <x v="3"/>
    <n v="1"/>
  </r>
  <r>
    <s v="R 1 220 000"/>
    <n v="1220000"/>
    <s v="3 Bedroom Townhouse"/>
    <x v="2"/>
    <s v="La Montagne"/>
    <x v="0"/>
    <x v="1"/>
    <s v="2,5"/>
  </r>
  <r>
    <s v="R 2 620 000"/>
    <n v="2620000"/>
    <s v="3 Bedroom Townhouse"/>
    <x v="2"/>
    <s v="Six Fountains Residential Estate"/>
    <x v="0"/>
    <x v="1"/>
    <n v="2"/>
  </r>
  <r>
    <s v="R 800 000"/>
    <n v="800000"/>
    <s v="2 Bedroom Townhouse"/>
    <x v="2"/>
    <s v="Pretoria North"/>
    <x v="1"/>
    <x v="3"/>
    <n v="2"/>
  </r>
  <r>
    <s v="R 2 360 000"/>
    <n v="2360000"/>
    <s v="3 Bedroom Townhouse"/>
    <x v="2"/>
    <s v="Six Fountains Residential Estate"/>
    <x v="0"/>
    <x v="1"/>
    <n v="2"/>
  </r>
  <r>
    <s v="R 790 000"/>
    <n v="790000"/>
    <s v="2 Bedroom Townhouse"/>
    <x v="2"/>
    <s v="Equestria"/>
    <x v="0"/>
    <x v="3"/>
    <n v="1"/>
  </r>
  <r>
    <s v="R 2 360 000"/>
    <n v="2360000"/>
    <s v="3 Bedroom Townhouse"/>
    <x v="2"/>
    <s v="Six Fountains Residential Estate"/>
    <x v="0"/>
    <x v="1"/>
    <n v="2"/>
  </r>
  <r>
    <s v="R 700 000"/>
    <n v="700000"/>
    <s v="2 Bedroom Townhouse"/>
    <x v="2"/>
    <s v="Mooikloof Ridge"/>
    <x v="4"/>
    <x v="3"/>
    <n v="1"/>
  </r>
  <r>
    <s v="R 695 000"/>
    <n v="695000"/>
    <s v="1 Bedroom Townhouse"/>
    <x v="2"/>
    <s v="Faerie Glen"/>
    <x v="0"/>
    <x v="7"/>
    <n v="1"/>
  </r>
  <r>
    <s v="R 2 499 000"/>
    <n v="2499000"/>
    <s v="3 Bedroom Townhouse"/>
    <x v="2"/>
    <s v="Olympus AH"/>
    <x v="4"/>
    <x v="1"/>
    <n v="2"/>
  </r>
  <r>
    <s v="R 1 399 000"/>
    <n v="1399000"/>
    <s v="2 Bedroom Townhouse"/>
    <x v="2"/>
    <s v="Brummeria"/>
    <x v="0"/>
    <x v="3"/>
    <n v="1"/>
  </r>
  <r>
    <s v="R 920 000"/>
    <n v="920000"/>
    <s v="2 Bedroom Townhouse"/>
    <x v="2"/>
    <s v="Faerie Glen"/>
    <x v="0"/>
    <x v="3"/>
    <n v="1"/>
  </r>
  <r>
    <s v="R 848 000"/>
    <n v="848000"/>
    <s v="2 Bedroom Townhouse"/>
    <x v="2"/>
    <s v="Weavind Park"/>
    <x v="0"/>
    <x v="3"/>
    <n v="1"/>
  </r>
  <r>
    <s v="R 1 190 000"/>
    <n v="1190000"/>
    <s v="2 Bedroom Townhouse"/>
    <x v="2"/>
    <s v="Montana"/>
    <x v="1"/>
    <x v="3"/>
    <n v="2"/>
  </r>
  <r>
    <s v="R 1 172 000"/>
    <n v="1172000"/>
    <s v="3 Bedroom Townhouse"/>
    <x v="2"/>
    <s v="Annlin"/>
    <x v="1"/>
    <x v="1"/>
    <n v="2"/>
  </r>
  <r>
    <s v="R 1 199 999"/>
    <n v="1199999"/>
    <s v="2 Bedroom Townhouse"/>
    <x v="2"/>
    <s v="Mooikloof"/>
    <x v="4"/>
    <x v="3"/>
    <n v="2"/>
  </r>
  <r>
    <s v="R 1 954 000"/>
    <n v="1954000"/>
    <s v="4 Bedroom Townhouse"/>
    <x v="2"/>
    <s v="Montana Tuine"/>
    <x v="1"/>
    <x v="0"/>
    <n v="2"/>
  </r>
  <r>
    <s v="R 950 000"/>
    <n v="950000"/>
    <s v="2 Bedroom Townhouse"/>
    <x v="2"/>
    <s v="Garsfontein"/>
    <x v="0"/>
    <x v="3"/>
    <n v="1"/>
  </r>
  <r>
    <s v="R 849 000"/>
    <n v="849000"/>
    <s v="1 Bedroom Townhouse"/>
    <x v="2"/>
    <s v="Kilner Park"/>
    <x v="1"/>
    <x v="7"/>
    <n v="1"/>
  </r>
  <r>
    <s v="R 898 000"/>
    <n v="898000"/>
    <s v="2 Bedroom Townhouse"/>
    <x v="2"/>
    <s v="Equestria"/>
    <x v="0"/>
    <x v="3"/>
    <n v="1"/>
  </r>
  <r>
    <s v="R 1 995 000"/>
    <n v="1995000"/>
    <s v="3 Bedroom Townhouse"/>
    <x v="2"/>
    <s v="Silver Lakes"/>
    <x v="0"/>
    <x v="1"/>
    <n v="2"/>
  </r>
  <r>
    <s v="R 1 400 000"/>
    <n v="1400000"/>
    <s v="3 Bedroom Townhouse"/>
    <x v="2"/>
    <s v="Montana"/>
    <x v="1"/>
    <x v="1"/>
    <n v="2"/>
  </r>
  <r>
    <s v="R 1 190 000"/>
    <n v="1190000"/>
    <s v="2 Bedroom Townhouse"/>
    <x v="2"/>
    <s v="Montana"/>
    <x v="1"/>
    <x v="3"/>
    <n v="2"/>
  </r>
  <r>
    <s v="R 1 080 000"/>
    <n v="1080000"/>
    <s v="3 Bedroom Townhouse"/>
    <x v="2"/>
    <s v="Annlin"/>
    <x v="1"/>
    <x v="1"/>
    <n v="1"/>
  </r>
  <r>
    <s v="R 905 000"/>
    <n v="905000"/>
    <s v="2 Bedroom Townhouse"/>
    <x v="2"/>
    <s v="Wonderboom"/>
    <x v="1"/>
    <x v="3"/>
    <n v="1"/>
  </r>
  <r>
    <s v="R 1 099 000"/>
    <n v="1099000"/>
    <s v="1 Bedroom Townhouse"/>
    <x v="2"/>
    <s v="Willow Park Manor"/>
    <x v="0"/>
    <x v="7"/>
    <n v="1"/>
  </r>
  <r>
    <s v="R 2 925 000"/>
    <n v="2925000"/>
    <s v="3 Bedroom Townhouse"/>
    <x v="2"/>
    <s v="Six Fountains Residential Estate"/>
    <x v="0"/>
    <x v="1"/>
    <n v="2"/>
  </r>
  <r>
    <s v="R 760 000"/>
    <n v="760000"/>
    <s v="2 Bedroom Townhouse"/>
    <x v="2"/>
    <s v="Queenswood"/>
    <x v="0"/>
    <x v="3"/>
    <n v="1"/>
  </r>
  <r>
    <s v="R 1 195 000"/>
    <n v="1195000"/>
    <s v="3 Bedroom Townhouse"/>
    <x v="2"/>
    <s v="La Montagne"/>
    <x v="0"/>
    <x v="1"/>
    <n v="2"/>
  </r>
  <r>
    <s v="R 2 750 000"/>
    <n v="2750000"/>
    <s v="3 Bedroom Townhouse"/>
    <x v="2"/>
    <s v="The Hills Game Reserve Estate"/>
    <x v="4"/>
    <x v="1"/>
    <n v="3"/>
  </r>
  <r>
    <s v="R 880 000"/>
    <n v="880000"/>
    <s v="2 Bedroom Townhouse"/>
    <x v="2"/>
    <s v="Magalieskruin"/>
    <x v="1"/>
    <x v="3"/>
    <s v="1,5"/>
  </r>
  <r>
    <s v="R 1 299 000"/>
    <n v="1299000"/>
    <s v="2 Bedroom Townhouse"/>
    <x v="2"/>
    <s v="Erasmuskloof"/>
    <x v="0"/>
    <x v="3"/>
    <n v="2"/>
  </r>
  <r>
    <s v="R 2 340 000"/>
    <n v="2340000"/>
    <s v="3 Bedroom Townhouse"/>
    <x v="2"/>
    <s v="Equestria"/>
    <x v="0"/>
    <x v="1"/>
    <s v="2,5"/>
  </r>
  <r>
    <s v="R 1 795 000"/>
    <n v="1795000"/>
    <s v="5 Bedroom Townhouse"/>
    <x v="2"/>
    <s v="Die Wilgers"/>
    <x v="0"/>
    <x v="2"/>
    <n v="2"/>
  </r>
  <r>
    <s v="R 780 000"/>
    <n v="780000"/>
    <s v="2 Bedroom Townhouse"/>
    <x v="2"/>
    <s v="Mooikloof Ridge"/>
    <x v="4"/>
    <x v="3"/>
    <n v="1"/>
  </r>
  <r>
    <s v="R 1 075 000"/>
    <n v="1075000"/>
    <s v="3 Bedroom Townhouse"/>
    <x v="2"/>
    <s v="Florauna"/>
    <x v="1"/>
    <x v="1"/>
    <n v="2"/>
  </r>
  <r>
    <s v="R 1 250 000"/>
    <n v="1250000"/>
    <s v="3 Bedroom Townhouse"/>
    <x v="2"/>
    <s v="Moreleta Park"/>
    <x v="0"/>
    <x v="1"/>
    <n v="2"/>
  </r>
  <r>
    <s v="R 2 100 000"/>
    <n v="2100000"/>
    <s v="3 Bedroom Townhouse"/>
    <x v="2"/>
    <s v="Die Wilgers"/>
    <x v="0"/>
    <x v="1"/>
    <n v="2"/>
  </r>
  <r>
    <s v="R 1 149 000"/>
    <n v="1149000"/>
    <s v="2 Bedroom Townhouse"/>
    <x v="2"/>
    <s v="Willow Park Manor"/>
    <x v="0"/>
    <x v="3"/>
    <n v="1"/>
  </r>
  <r>
    <s v="R 650 000"/>
    <n v="650000"/>
    <s v="2 Bedroom Townhouse"/>
    <x v="2"/>
    <s v="Willow Park Manor"/>
    <x v="0"/>
    <x v="3"/>
    <n v="1"/>
  </r>
  <r>
    <s v="R 885 000"/>
    <n v="885000"/>
    <s v="3 Bedroom Townhouse"/>
    <x v="2"/>
    <s v="Villieria"/>
    <x v="1"/>
    <x v="1"/>
    <n v="1"/>
  </r>
  <r>
    <s v="R 1 160 000"/>
    <n v="1160000"/>
    <s v="2 Bedroom Townhouse"/>
    <x v="2"/>
    <s v="Silverton"/>
    <x v="0"/>
    <x v="3"/>
    <n v="1"/>
  </r>
  <r>
    <s v="R 1 730 000"/>
    <n v="1730000"/>
    <s v="4 Bedroom Townhouse"/>
    <x v="2"/>
    <s v="Magalieskruin"/>
    <x v="1"/>
    <x v="0"/>
    <n v="2"/>
  </r>
  <r>
    <s v="R 2 160 000"/>
    <n v="2160000"/>
    <s v="3 Bedroom Townhouse"/>
    <x v="2"/>
    <s v="Equestria"/>
    <x v="0"/>
    <x v="1"/>
    <n v="2"/>
  </r>
  <r>
    <s v="R 1 200 000"/>
    <n v="1200000"/>
    <s v="2 Bedroom Townhouse"/>
    <x v="2"/>
    <s v="Montana"/>
    <x v="1"/>
    <x v="3"/>
    <n v="2"/>
  </r>
  <r>
    <s v="R 760 000"/>
    <n v="760000"/>
    <s v="2 Bedroom Townhouse"/>
    <x v="2"/>
    <s v="Montana Tuine"/>
    <x v="1"/>
    <x v="3"/>
    <n v="2"/>
  </r>
  <r>
    <s v="R 1 300 000"/>
    <n v="1300000"/>
    <s v="3 Bedroom Townhouse"/>
    <x v="2"/>
    <s v="Garsfontein"/>
    <x v="0"/>
    <x v="1"/>
    <n v="2"/>
  </r>
  <r>
    <s v="R 685 000"/>
    <n v="685000"/>
    <s v="2 Bedroom Townhouse"/>
    <x v="2"/>
    <s v="Mooikloof Ridge"/>
    <x v="4"/>
    <x v="3"/>
    <n v="1"/>
  </r>
  <r>
    <s v="R 1 480 000"/>
    <n v="1480000"/>
    <s v="3 Bedroom Townhouse"/>
    <x v="2"/>
    <s v="Montana"/>
    <x v="1"/>
    <x v="1"/>
    <n v="2"/>
  </r>
  <r>
    <s v="R 780 000"/>
    <n v="780000"/>
    <s v="2 Bedroom Townhouse"/>
    <x v="2"/>
    <s v="Mooikloof Ridge"/>
    <x v="4"/>
    <x v="3"/>
    <n v="1"/>
  </r>
  <r>
    <s v="R 895 000"/>
    <n v="895000"/>
    <s v="3 Bedroom Townhouse"/>
    <x v="2"/>
    <s v="Faerie Glen"/>
    <x v="0"/>
    <x v="1"/>
    <n v="2"/>
  </r>
  <r>
    <s v="R 1 750 000"/>
    <n v="1750000"/>
    <s v="2 Bedroom Townhouse"/>
    <x v="2"/>
    <s v="Willow Park Manor"/>
    <x v="0"/>
    <x v="3"/>
    <n v="2"/>
  </r>
  <r>
    <s v="R 1 260 000"/>
    <n v="1260000"/>
    <s v="3 Bedroom Townhouse"/>
    <x v="2"/>
    <s v="La Montagne"/>
    <x v="0"/>
    <x v="1"/>
    <n v="2"/>
  </r>
  <r>
    <s v="R 860 000"/>
    <n v="860000"/>
    <s v="3 Bedroom Townhouse"/>
    <x v="2"/>
    <s v="Meyerspark"/>
    <x v="0"/>
    <x v="1"/>
    <n v="1"/>
  </r>
  <r>
    <s v="R 1 195 000"/>
    <n v="1195000"/>
    <s v="2 Bedroom Townhouse"/>
    <x v="2"/>
    <s v="Equestria"/>
    <x v="0"/>
    <x v="3"/>
    <n v="1"/>
  </r>
  <r>
    <s v="R 2 925 000"/>
    <n v="2925000"/>
    <s v="3 Bedroom Townhouse"/>
    <x v="2"/>
    <s v="Six Fountains Residential Estate"/>
    <x v="0"/>
    <x v="1"/>
    <n v="2"/>
  </r>
  <r>
    <s v="R 550 000"/>
    <n v="550000"/>
    <s v="2 Bedroom Townhouse"/>
    <x v="2"/>
    <s v="Annlin"/>
    <x v="1"/>
    <x v="3"/>
    <n v="1"/>
  </r>
  <r>
    <s v="R 1 460 000"/>
    <n v="1460000"/>
    <s v="2 Bedroom Townhouse"/>
    <x v="2"/>
    <s v="Equestria"/>
    <x v="0"/>
    <x v="3"/>
    <n v="2"/>
  </r>
  <r>
    <s v="R 1 595 000"/>
    <n v="1595000"/>
    <s v="3 Bedroom Townhouse"/>
    <x v="2"/>
    <s v="La Montagne"/>
    <x v="0"/>
    <x v="1"/>
    <n v="3"/>
  </r>
  <r>
    <s v="R 1 490 000"/>
    <n v="1490000"/>
    <s v="2 Bedroom Townhouse"/>
    <x v="2"/>
    <s v="Faerie Glen"/>
    <x v="0"/>
    <x v="3"/>
    <n v="2"/>
  </r>
  <r>
    <s v="R 2 150 000"/>
    <n v="2150000"/>
    <s v="3 Bedroom Townhouse"/>
    <x v="2"/>
    <s v="Willow Acres"/>
    <x v="0"/>
    <x v="1"/>
    <n v="2"/>
  </r>
  <r>
    <s v="R 1 645 000"/>
    <n v="1645000"/>
    <s v="3 Bedroom Townhouse"/>
    <x v="2"/>
    <s v="Country View Estate"/>
    <x v="0"/>
    <x v="1"/>
    <n v="3"/>
  </r>
  <r>
    <s v="R 730 000"/>
    <n v="730000"/>
    <s v="2 Bedroom Townhouse"/>
    <x v="2"/>
    <s v="Claremont"/>
    <x v="2"/>
    <x v="3"/>
    <s v="1,5"/>
  </r>
  <r>
    <s v="R 945 000"/>
    <n v="945000"/>
    <s v="2 Bedroom Townhouse"/>
    <x v="2"/>
    <s v="Annlin"/>
    <x v="1"/>
    <x v="3"/>
    <n v="1"/>
  </r>
  <r>
    <s v="R 1 399 000"/>
    <n v="1399000"/>
    <s v="3 Bedroom Townhouse"/>
    <x v="2"/>
    <s v="Wonderboom"/>
    <x v="1"/>
    <x v="1"/>
    <n v="2"/>
  </r>
  <r>
    <s v="R 750 000"/>
    <n v="750000"/>
    <s v="2 Bedroom Townhouse"/>
    <x v="2"/>
    <s v="Mooikloof Ridge"/>
    <x v="4"/>
    <x v="3"/>
    <n v="1"/>
  </r>
  <r>
    <s v="R 1 099 000"/>
    <n v="1099000"/>
    <s v="2 Bedroom Townhouse"/>
    <x v="2"/>
    <s v="Sinoville"/>
    <x v="1"/>
    <x v="3"/>
    <n v="2"/>
  </r>
  <r>
    <s v="R 1 450 000"/>
    <n v="1450000"/>
    <s v="2 Bedroom Townhouse"/>
    <x v="2"/>
    <s v="Willow Park Manor"/>
    <x v="0"/>
    <x v="3"/>
    <n v="2"/>
  </r>
  <r>
    <s v="R 1 460 000"/>
    <n v="1460000"/>
    <s v="2 Bedroom Townhouse"/>
    <x v="2"/>
    <s v="Equestria"/>
    <x v="0"/>
    <x v="3"/>
    <n v="2"/>
  </r>
  <r>
    <s v="R 1 495 000"/>
    <n v="1495000"/>
    <s v="3 Bedroom Townhouse"/>
    <x v="2"/>
    <s v="Montana"/>
    <x v="1"/>
    <x v="1"/>
    <n v="3"/>
  </r>
  <r>
    <s v="R 1 490 000"/>
    <n v="1490000"/>
    <s v="2 Bedroom Townhouse"/>
    <x v="2"/>
    <s v="Menlo Park"/>
    <x v="0"/>
    <x v="3"/>
    <n v="2"/>
  </r>
  <r>
    <s v="R 1 800 000"/>
    <n v="1800000"/>
    <s v="3 Bedroom Townhouse"/>
    <x v="2"/>
    <s v="Olympus AH"/>
    <x v="4"/>
    <x v="1"/>
    <n v="3"/>
  </r>
  <r>
    <s v="R 2 499 000"/>
    <n v="2499000"/>
    <s v="3 Bedroom Townhouse"/>
    <x v="2"/>
    <s v="Olympus AH"/>
    <x v="4"/>
    <x v="1"/>
    <n v="2"/>
  </r>
  <r>
    <s v="R 1 399 000"/>
    <n v="1399000"/>
    <s v="2 Bedroom Townhouse"/>
    <x v="2"/>
    <s v="Boardwalk"/>
    <x v="0"/>
    <x v="3"/>
    <n v="2"/>
  </r>
  <r>
    <s v="R 970 000"/>
    <n v="970000"/>
    <s v="3 Bedroom Townhouse"/>
    <x v="2"/>
    <s v="La Montagne"/>
    <x v="0"/>
    <x v="1"/>
    <s v="1,5"/>
  </r>
  <r>
    <s v="R 765 000"/>
    <n v="765000"/>
    <s v="2 Bedroom Townhouse"/>
    <x v="2"/>
    <s v="Montana"/>
    <x v="1"/>
    <x v="3"/>
    <n v="1"/>
  </r>
  <r>
    <s v="R 950 000"/>
    <n v="950000"/>
    <s v="2 Bedroom Townhouse"/>
    <x v="2"/>
    <s v="Annlin"/>
    <x v="1"/>
    <x v="3"/>
    <s v="1,5"/>
  </r>
  <r>
    <s v="R 2 670 000"/>
    <n v="2670000"/>
    <s v="3 Bedroom Townhouse"/>
    <x v="2"/>
    <s v="Waterlake Farm Lifestyle Estate"/>
    <x v="4"/>
    <x v="1"/>
    <n v="2"/>
  </r>
  <r>
    <s v="R 1 750 000"/>
    <n v="1750000"/>
    <s v="3 Bedroom Townhouse"/>
    <x v="2"/>
    <s v="Blyde Riverwalk Estate"/>
    <x v="0"/>
    <x v="1"/>
    <n v="2"/>
  </r>
  <r>
    <s v="R 1 350 000"/>
    <n v="1350000"/>
    <s v="3 Bedroom Townhouse"/>
    <x v="2"/>
    <s v="Moreleta Park"/>
    <x v="0"/>
    <x v="1"/>
    <s v="1,5"/>
  </r>
  <r>
    <s v="R 1 235 000"/>
    <n v="1235000"/>
    <s v="3 Bedroom Townhouse"/>
    <x v="2"/>
    <s v="Willow Glen"/>
    <x v="0"/>
    <x v="1"/>
    <n v="2"/>
  </r>
  <r>
    <s v="R 967 000"/>
    <n v="967000"/>
    <s v="3 Bedroom Townhouse"/>
    <x v="2"/>
    <s v="Wonderboom"/>
    <x v="1"/>
    <x v="1"/>
    <s v="2,5"/>
  </r>
  <r>
    <s v="R 2 360 000"/>
    <n v="2360000"/>
    <s v="3 Bedroom Townhouse"/>
    <x v="2"/>
    <s v="Six Fountains Residential Estate"/>
    <x v="0"/>
    <x v="1"/>
    <s v="2,5"/>
  </r>
  <r>
    <s v="R 1 362 000"/>
    <n v="1362000"/>
    <s v="4 Bedroom Townhouse"/>
    <x v="2"/>
    <s v="La Montagne"/>
    <x v="0"/>
    <x v="0"/>
    <n v="2"/>
  </r>
  <r>
    <s v="R 274 999"/>
    <n v="274999"/>
    <s v="0.5 Bedroom Townhouse"/>
    <x v="2"/>
    <s v="Elandspoort"/>
    <x v="3"/>
    <x v="2"/>
    <n v="1"/>
  </r>
  <r>
    <s v="R 600 000"/>
    <n v="600000"/>
    <s v="3 Bedroom Townhouse"/>
    <x v="2"/>
    <s v="Daspoort"/>
    <x v="2"/>
    <x v="1"/>
    <n v="2"/>
  </r>
  <r>
    <s v="R 895 000"/>
    <n v="895000"/>
    <s v="2 Bedroom Townhouse"/>
    <x v="2"/>
    <s v="Sinoville"/>
    <x v="1"/>
    <x v="3"/>
    <s v="1,5"/>
  </r>
  <r>
    <s v="R 2 800 000"/>
    <n v="2800000"/>
    <s v="3 Bedroom Townhouse"/>
    <x v="2"/>
    <s v="The Hills Game Reserve Estate"/>
    <x v="4"/>
    <x v="1"/>
    <s v="2,5"/>
  </r>
  <r>
    <s v="R 825 000"/>
    <n v="825000"/>
    <s v="1 Bedroom Townhouse"/>
    <x v="2"/>
    <s v="Equestria"/>
    <x v="0"/>
    <x v="7"/>
    <n v="1"/>
  </r>
  <r>
    <s v="R 274 999"/>
    <n v="274999"/>
    <s v="0.5 Bedroom Townhouse"/>
    <x v="2"/>
    <s v="Elandspoort"/>
    <x v="3"/>
    <x v="2"/>
    <n v="1"/>
  </r>
  <r>
    <s v="R 1 220 000"/>
    <n v="1220000"/>
    <s v="2 Bedroom Townhouse"/>
    <x v="2"/>
    <s v="Annlin"/>
    <x v="1"/>
    <x v="3"/>
    <n v="2"/>
  </r>
  <r>
    <s v="R 2 360 000"/>
    <n v="2360000"/>
    <s v="3 Bedroom Townhouse"/>
    <x v="2"/>
    <s v="Six Fountains Residential Estate"/>
    <x v="0"/>
    <x v="1"/>
    <s v="2,5"/>
  </r>
  <r>
    <s v="R 1 440 000"/>
    <n v="1440000"/>
    <s v="3 Bedroom Townhouse"/>
    <x v="2"/>
    <s v="Mooikloof Ridge"/>
    <x v="4"/>
    <x v="1"/>
    <n v="2"/>
  </r>
  <r>
    <s v="R 2 040 000"/>
    <n v="2040000"/>
    <s v="3 Bedroom Townhouse"/>
    <x v="2"/>
    <s v="Moreleta Park"/>
    <x v="0"/>
    <x v="1"/>
    <n v="2"/>
  </r>
  <r>
    <s v="R 899 000"/>
    <n v="899000"/>
    <s v="3 Bedroom Townhouse"/>
    <x v="2"/>
    <s v="Andeon"/>
    <x v="2"/>
    <x v="1"/>
    <n v="1"/>
  </r>
  <r>
    <s v="R 1 599 000"/>
    <n v="1599000"/>
    <s v="3 Bedroom Townhouse"/>
    <x v="2"/>
    <s v="Doornpoort"/>
    <x v="1"/>
    <x v="1"/>
    <n v="2"/>
  </r>
  <r>
    <s v="R 1 849 000"/>
    <n v="1849000"/>
    <s v="3 Bedroom Townhouse"/>
    <x v="2"/>
    <s v="La Montagne"/>
    <x v="0"/>
    <x v="1"/>
    <n v="2"/>
  </r>
  <r>
    <s v="R 750 000"/>
    <n v="750000"/>
    <s v="2 Bedroom Townhouse"/>
    <x v="2"/>
    <s v="Montana"/>
    <x v="1"/>
    <x v="3"/>
    <n v="2"/>
  </r>
  <r>
    <s v="R 760 000"/>
    <n v="760000"/>
    <s v="2 Bedroom Townhouse"/>
    <x v="2"/>
    <s v="Andeon"/>
    <x v="2"/>
    <x v="3"/>
    <n v="1"/>
  </r>
  <r>
    <s v="R 1 350 000"/>
    <n v="1350000"/>
    <s v="2 Bedroom Townhouse"/>
    <x v="2"/>
    <s v="The Wilds"/>
    <x v="0"/>
    <x v="3"/>
    <n v="2"/>
  </r>
  <r>
    <s v="R 2 905 000"/>
    <n v="2905000"/>
    <s v="3 Bedroom Townhouse"/>
    <x v="2"/>
    <s v="Six Fountains Residential Estate"/>
    <x v="0"/>
    <x v="1"/>
    <n v="2"/>
  </r>
  <r>
    <s v="R 3 075 000"/>
    <n v="3075000"/>
    <s v="3 Bedroom Townhouse"/>
    <x v="2"/>
    <s v="Six Fountains Residential Estate"/>
    <x v="0"/>
    <x v="1"/>
    <n v="2"/>
  </r>
  <r>
    <s v="R 2 350 000"/>
    <n v="2350000"/>
    <s v="2 Bedroom Townhouse"/>
    <x v="2"/>
    <s v="Waterkloof Ridge"/>
    <x v="0"/>
    <x v="3"/>
    <n v="1"/>
  </r>
  <r>
    <s v="R 1 490 000"/>
    <n v="1490000"/>
    <s v="3 Bedroom Townhouse"/>
    <x v="2"/>
    <s v="Mooikloof Ridge"/>
    <x v="4"/>
    <x v="1"/>
    <n v="2"/>
  </r>
  <r>
    <s v="R 795 000"/>
    <n v="795000"/>
    <s v="2 Bedroom Townhouse"/>
    <x v="2"/>
    <s v="Montana"/>
    <x v="1"/>
    <x v="3"/>
    <n v="1"/>
  </r>
  <r>
    <s v="R 590 000"/>
    <n v="590000"/>
    <s v="2 Bedroom Townhouse"/>
    <x v="2"/>
    <s v="Montana Tuine"/>
    <x v="1"/>
    <x v="3"/>
    <n v="1"/>
  </r>
  <r>
    <s v="R 2 200 000"/>
    <n v="2200000"/>
    <s v="2 Bedroom Townhouse"/>
    <x v="2"/>
    <s v="Newlands"/>
    <x v="0"/>
    <x v="3"/>
    <n v="1"/>
  </r>
  <r>
    <s v="R 1 495 000"/>
    <n v="1495000"/>
    <s v="2 Bedroom Townhouse"/>
    <x v="2"/>
    <s v="Menlo Park"/>
    <x v="0"/>
    <x v="3"/>
    <n v="2"/>
  </r>
  <r>
    <s v="R 820 000"/>
    <n v="820000"/>
    <s v="3 Bedroom Townhouse"/>
    <x v="2"/>
    <s v="Wolmer"/>
    <x v="1"/>
    <x v="1"/>
    <n v="2"/>
  </r>
  <r>
    <s v="R 749 000"/>
    <n v="749000"/>
    <s v="2 Bedroom Townhouse"/>
    <x v="2"/>
    <s v="Sterrewag"/>
    <x v="0"/>
    <x v="3"/>
    <n v="1"/>
  </r>
  <r>
    <s v="R 714 000"/>
    <n v="714000"/>
    <s v="2 Bedroom Townhouse"/>
    <x v="2"/>
    <s v="Mooikloof Ridge"/>
    <x v="4"/>
    <x v="3"/>
    <n v="1"/>
  </r>
  <r>
    <s v="R 759 000"/>
    <n v="759000"/>
    <s v="2 Bedroom Townhouse"/>
    <x v="2"/>
    <s v="Moreleta Park"/>
    <x v="0"/>
    <x v="3"/>
    <n v="1"/>
  </r>
  <r>
    <s v="R 885 000"/>
    <n v="885000"/>
    <s v="2 Bedroom Townhouse"/>
    <x v="2"/>
    <s v="Olympus AH"/>
    <x v="4"/>
    <x v="3"/>
    <n v="1"/>
  </r>
  <r>
    <s v="R 795 000"/>
    <n v="795000"/>
    <s v="2 Bedroom Townhouse"/>
    <x v="2"/>
    <s v="Montana"/>
    <x v="1"/>
    <x v="3"/>
    <n v="2"/>
  </r>
  <r>
    <s v="R 1 550 000"/>
    <n v="1550000"/>
    <s v="3 Bedroom Townhouse"/>
    <x v="2"/>
    <s v="Montana"/>
    <x v="1"/>
    <x v="1"/>
    <n v="2"/>
  </r>
  <r>
    <s v="R 895 000"/>
    <n v="895000"/>
    <s v="2 Bedroom Townhouse"/>
    <x v="2"/>
    <s v="Montana"/>
    <x v="1"/>
    <x v="3"/>
    <s v="1,5"/>
  </r>
  <r>
    <s v="R 4 900 000"/>
    <n v="4900000"/>
    <s v="3 Bedroom Townhouse"/>
    <x v="2"/>
    <s v="Waterkloof Ridge"/>
    <x v="0"/>
    <x v="1"/>
    <s v="2,5"/>
  </r>
  <r>
    <s v="R 1 380 000"/>
    <n v="1380000"/>
    <s v="3 Bedroom Townhouse"/>
    <x v="2"/>
    <s v="Country View Estate"/>
    <x v="0"/>
    <x v="1"/>
    <n v="2"/>
  </r>
  <r>
    <s v="R 1 180 000"/>
    <n v="1180000"/>
    <s v="3 Bedroom Townhouse"/>
    <x v="2"/>
    <s v="Dorandia"/>
    <x v="1"/>
    <x v="1"/>
    <n v="2"/>
  </r>
  <r>
    <s v="R 1 298 000"/>
    <n v="1298000"/>
    <s v="3 Bedroom Townhouse"/>
    <x v="2"/>
    <s v="Mooikloof Ridge"/>
    <x v="4"/>
    <x v="1"/>
    <n v="2"/>
  </r>
  <r>
    <s v="R 1 325 000"/>
    <n v="1325000"/>
    <s v="3 Bedroom Townhouse"/>
    <x v="2"/>
    <s v="Mooikloof Ridge"/>
    <x v="4"/>
    <x v="1"/>
    <n v="2"/>
  </r>
  <r>
    <s v="R 375 000"/>
    <n v="375000"/>
    <s v="1 Bedroom Townhouse"/>
    <x v="2"/>
    <s v="Pretoria North"/>
    <x v="1"/>
    <x v="7"/>
    <s v="1,5"/>
  </r>
  <r>
    <s v="R 759 000"/>
    <n v="759000"/>
    <s v="2 Bedroom Townhouse"/>
    <x v="2"/>
    <s v="Moreleta Park"/>
    <x v="0"/>
    <x v="3"/>
    <n v="1"/>
  </r>
  <r>
    <s v="R 1 600 000"/>
    <n v="1600000"/>
    <s v="3 Bedroom Townhouse"/>
    <x v="2"/>
    <s v="Montana Tuine"/>
    <x v="1"/>
    <x v="1"/>
    <n v="2"/>
  </r>
  <r>
    <s v="R 2 599 000"/>
    <n v="2599000"/>
    <s v="2 Bedroom Townhouse"/>
    <x v="2"/>
    <s v="Brooklyn"/>
    <x v="0"/>
    <x v="3"/>
    <n v="3"/>
  </r>
  <r>
    <s v="R 390 000"/>
    <n v="390000"/>
    <s v="1 Bedroom Townhouse"/>
    <x v="2"/>
    <s v="Wonderboom South"/>
    <x v="1"/>
    <x v="7"/>
    <n v="1"/>
  </r>
  <r>
    <s v="R 829 999"/>
    <n v="829999"/>
    <s v="2 Bedroom Townhouse"/>
    <x v="2"/>
    <s v="Kameeldrift East"/>
    <x v="4"/>
    <x v="3"/>
    <n v="1"/>
  </r>
  <r>
    <s v="R 1 650 000"/>
    <n v="1650000"/>
    <s v="3 Bedroom Townhouse"/>
    <x v="2"/>
    <s v="Mooikloof Ridge"/>
    <x v="4"/>
    <x v="1"/>
    <n v="2"/>
  </r>
  <r>
    <s v="R 1 580 000"/>
    <n v="1580000"/>
    <s v="3 Bedroom Townhouse"/>
    <x v="2"/>
    <s v="Sinoville"/>
    <x v="1"/>
    <x v="1"/>
    <n v="2"/>
  </r>
  <r>
    <s v="R 2 200 000"/>
    <n v="2200000"/>
    <s v="2 Bedroom Townhouse"/>
    <x v="2"/>
    <s v="Newlands"/>
    <x v="0"/>
    <x v="3"/>
    <n v="1"/>
  </r>
  <r>
    <s v="R 750 000"/>
    <n v="750000"/>
    <s v="2 Bedroom Townhouse"/>
    <x v="2"/>
    <s v="Pretoria North"/>
    <x v="1"/>
    <x v="3"/>
    <n v="1"/>
  </r>
  <r>
    <s v="R 850 000"/>
    <n v="850000"/>
    <s v="2 Bedroom Townhouse"/>
    <x v="2"/>
    <s v="Hatfield"/>
    <x v="0"/>
    <x v="3"/>
    <s v="1,5"/>
  </r>
  <r>
    <s v="R 689 000"/>
    <n v="689000"/>
    <s v="2 Bedroom Townhouse"/>
    <x v="2"/>
    <s v="Philip Nel Park"/>
    <x v="2"/>
    <x v="3"/>
    <n v="1"/>
  </r>
  <r>
    <s v="R 1 580 000"/>
    <n v="1580000"/>
    <s v="3 Bedroom Townhouse"/>
    <x v="2"/>
    <s v="Boardwalk"/>
    <x v="0"/>
    <x v="1"/>
    <n v="2"/>
  </r>
  <r>
    <s v="R 650 000"/>
    <n v="650000"/>
    <s v="2 Bedroom Townhouse"/>
    <x v="2"/>
    <s v="Newlands"/>
    <x v="0"/>
    <x v="3"/>
    <n v="1"/>
  </r>
  <r>
    <s v="R 920 000"/>
    <n v="920000"/>
    <s v="2 Bedroom Townhouse"/>
    <x v="2"/>
    <s v="Faerie Glen"/>
    <x v="0"/>
    <x v="3"/>
    <n v="1"/>
  </r>
  <r>
    <s v="R 2 670 000"/>
    <n v="2670000"/>
    <s v="3 Bedroom Townhouse"/>
    <x v="2"/>
    <s v="Waterlake Farm Lifestyle Estate"/>
    <x v="4"/>
    <x v="1"/>
    <n v="2"/>
  </r>
  <r>
    <s v="R 770 000"/>
    <n v="770000"/>
    <s v="2 Bedroom Townhouse"/>
    <x v="2"/>
    <s v="Mooikloof Ridge"/>
    <x v="4"/>
    <x v="3"/>
    <n v="1"/>
  </r>
  <r>
    <s v="R 3 100 000"/>
    <n v="3100000"/>
    <s v="2 Bedroom Townhouse"/>
    <x v="2"/>
    <s v="Menlo Park"/>
    <x v="0"/>
    <x v="3"/>
    <n v="2"/>
  </r>
  <r>
    <s v="R 1 980 000"/>
    <n v="1980000"/>
    <s v="3 Bedroom Townhouse"/>
    <x v="2"/>
    <s v="Paramount Estate"/>
    <x v="0"/>
    <x v="1"/>
    <n v="2"/>
  </r>
  <r>
    <s v="R 1 200 000"/>
    <n v="1200000"/>
    <s v="3 Bedroom Townhouse"/>
    <x v="2"/>
    <s v="Florauna"/>
    <x v="1"/>
    <x v="1"/>
    <s v="2,5"/>
  </r>
  <r>
    <s v="R 850 000"/>
    <n v="850000"/>
    <s v="2 Bedroom Townhouse"/>
    <x v="2"/>
    <s v="Hatfield"/>
    <x v="0"/>
    <x v="3"/>
    <s v="1,5"/>
  </r>
  <r>
    <s v="R 1 395 000"/>
    <n v="1395000"/>
    <s v="3 Bedroom Townhouse"/>
    <x v="2"/>
    <s v="Mooikloof Ridge"/>
    <x v="4"/>
    <x v="1"/>
    <n v="2"/>
  </r>
  <r>
    <s v="R 1 485 000"/>
    <n v="1485000"/>
    <s v="2 Bedroom Townhouse"/>
    <x v="2"/>
    <s v="Six Fountains Residential Estate"/>
    <x v="0"/>
    <x v="3"/>
    <n v="2"/>
  </r>
  <r>
    <s v="R 1 200 000"/>
    <n v="1200000"/>
    <s v="4 Bedroom Townhouse"/>
    <x v="2"/>
    <s v="Garsfontein"/>
    <x v="0"/>
    <x v="0"/>
    <n v="2"/>
  </r>
  <r>
    <s v="R 1 200 000"/>
    <n v="1200000"/>
    <s v="3 Bedroom Townhouse"/>
    <x v="2"/>
    <s v="Lynnwood"/>
    <x v="0"/>
    <x v="1"/>
    <s v="1,5"/>
  </r>
  <r>
    <s v="R 820 000"/>
    <n v="820000"/>
    <s v="2 Bedroom Townhouse"/>
    <x v="2"/>
    <s v="Andeon"/>
    <x v="2"/>
    <x v="3"/>
    <n v="1"/>
  </r>
  <r>
    <s v="R 1 500 000"/>
    <n v="1500000"/>
    <s v="3 Bedroom Townhouse"/>
    <x v="2"/>
    <s v="La Montagne"/>
    <x v="0"/>
    <x v="1"/>
    <s v="2,5"/>
  </r>
  <r>
    <s v="R 2 600 000"/>
    <n v="2600000"/>
    <s v="4 Bedroom Townhouse"/>
    <x v="2"/>
    <s v="Lynnwood"/>
    <x v="0"/>
    <x v="0"/>
    <n v="3"/>
  </r>
  <r>
    <s v="R 1 147 999"/>
    <n v="1147999"/>
    <s v="4 Bedroom Townhouse"/>
    <x v="2"/>
    <s v="Silverton"/>
    <x v="0"/>
    <x v="0"/>
    <n v="3"/>
  </r>
  <r>
    <s v="R 850 000"/>
    <n v="850000"/>
    <s v="2 Bedroom Townhouse"/>
    <x v="2"/>
    <s v="Rietfontein"/>
    <x v="1"/>
    <x v="3"/>
    <s v="1,5"/>
  </r>
  <r>
    <s v="R 1 500 000"/>
    <n v="1500000"/>
    <s v="2 Bedroom Townhouse"/>
    <x v="2"/>
    <s v="Zwartkoppies"/>
    <x v="4"/>
    <x v="3"/>
    <n v="2"/>
  </r>
  <r>
    <s v="R 1 395 000"/>
    <n v="1395000"/>
    <s v="4 Bedroom Townhouse"/>
    <x v="2"/>
    <s v="La Montagne"/>
    <x v="0"/>
    <x v="0"/>
    <s v="2,5"/>
  </r>
  <r>
    <s v="R 559 000"/>
    <n v="559000"/>
    <s v="2 Bedroom Townhouse"/>
    <x v="2"/>
    <s v="Suiderberg"/>
    <x v="1"/>
    <x v="3"/>
    <n v="1"/>
  </r>
  <r>
    <s v="R 1 100 000"/>
    <n v="1100000"/>
    <s v="2 Bedroom Townhouse"/>
    <x v="2"/>
    <s v="Willow Park Manor"/>
    <x v="0"/>
    <x v="3"/>
    <s v="1,5"/>
  </r>
  <r>
    <s v="R 4 100 000"/>
    <n v="4100000"/>
    <s v="3 Bedroom Townhouse"/>
    <x v="2"/>
    <s v="Lynnwood Glen"/>
    <x v="0"/>
    <x v="1"/>
    <n v="3"/>
  </r>
  <r>
    <s v="R 3 550 000"/>
    <n v="3550000"/>
    <s v="3 Bedroom Townhouse"/>
    <x v="2"/>
    <s v="Lynnwood Glen"/>
    <x v="0"/>
    <x v="1"/>
    <n v="2"/>
  </r>
  <r>
    <s v="R 769 999"/>
    <n v="769999"/>
    <s v="3 Bedroom Townhouse"/>
    <x v="2"/>
    <s v="Parktown Estate"/>
    <x v="1"/>
    <x v="1"/>
    <n v="1"/>
  </r>
  <r>
    <s v="R 680 000"/>
    <n v="680000"/>
    <s v="3 Bedroom Townhouse"/>
    <x v="2"/>
    <s v="Arcadia"/>
    <x v="5"/>
    <x v="1"/>
    <n v="1"/>
  </r>
  <r>
    <s v="R 690 000"/>
    <n v="690000"/>
    <s v="2 Bedroom Townhouse"/>
    <x v="2"/>
    <s v="Newlands"/>
    <x v="0"/>
    <x v="3"/>
    <n v="1"/>
  </r>
  <r>
    <s v="R 1 785 000"/>
    <n v="1785000"/>
    <s v="4 Bedroom Townhouse"/>
    <x v="2"/>
    <s v="La Montagne"/>
    <x v="0"/>
    <x v="0"/>
    <n v="3"/>
  </r>
  <r>
    <s v="R 1 375 000"/>
    <n v="1375000"/>
    <s v="3 Bedroom Townhouse"/>
    <x v="2"/>
    <s v="Equestria"/>
    <x v="0"/>
    <x v="1"/>
    <n v="2"/>
  </r>
  <r>
    <s v="R 1 100 000"/>
    <n v="1100000"/>
    <s v="2 Bedroom Townhouse"/>
    <x v="2"/>
    <s v="Willow Park Manor"/>
    <x v="0"/>
    <x v="3"/>
    <s v="1,5"/>
  </r>
  <r>
    <s v="R 1 590 000"/>
    <n v="1590000"/>
    <s v="3 Bedroom Townhouse"/>
    <x v="2"/>
    <s v="Montana"/>
    <x v="1"/>
    <x v="1"/>
    <n v="2"/>
  </r>
  <r>
    <s v="R 1 170 000"/>
    <n v="1170000"/>
    <s v="3 Bedroom Townhouse"/>
    <x v="2"/>
    <s v="Montana Tuine"/>
    <x v="1"/>
    <x v="1"/>
    <n v="2"/>
  </r>
  <r>
    <s v="R 2 500 000"/>
    <n v="2500000"/>
    <s v="3 Bedroom Townhouse"/>
    <x v="2"/>
    <s v="Waterkloof"/>
    <x v="0"/>
    <x v="1"/>
    <n v="2"/>
  </r>
  <r>
    <s v="R 670 000"/>
    <n v="670000"/>
    <s v="2 Bedroom Townhouse"/>
    <x v="2"/>
    <s v="Claremont"/>
    <x v="2"/>
    <x v="3"/>
    <n v="1"/>
  </r>
  <r>
    <s v="R 800 000"/>
    <n v="800000"/>
    <s v="2 Bedroom Townhouse"/>
    <x v="2"/>
    <s v="Pretoria North"/>
    <x v="1"/>
    <x v="3"/>
    <n v="1"/>
  </r>
  <r>
    <s v="R 1 520 000"/>
    <n v="1520000"/>
    <s v="2 Bedroom Townhouse"/>
    <x v="2"/>
    <s v="Six Fountains Residential Estate"/>
    <x v="0"/>
    <x v="3"/>
    <n v="2"/>
  </r>
  <r>
    <s v="R 1 730 000"/>
    <n v="1730000"/>
    <s v="3 Bedroom Townhouse"/>
    <x v="2"/>
    <s v="Doornpoort"/>
    <x v="1"/>
    <x v="1"/>
    <s v="2,5"/>
  </r>
  <r>
    <s v="R 2 480 000"/>
    <n v="2480000"/>
    <s v="3 Bedroom Townhouse"/>
    <x v="2"/>
    <s v="Silver Lakes"/>
    <x v="0"/>
    <x v="1"/>
    <n v="2"/>
  </r>
  <r>
    <s v="R 2 100 000"/>
    <n v="2100000"/>
    <s v="3 Bedroom Townhouse"/>
    <x v="2"/>
    <s v="Montana Park"/>
    <x v="1"/>
    <x v="1"/>
    <n v="2"/>
  </r>
  <r>
    <s v="R 2 400 000"/>
    <n v="2400000"/>
    <s v="3 Bedroom Townhouse"/>
    <x v="2"/>
    <s v="Montana"/>
    <x v="1"/>
    <x v="1"/>
    <s v="2,5"/>
  </r>
  <r>
    <s v="R 980 000"/>
    <n v="980000"/>
    <s v="1 Bedroom Townhouse"/>
    <x v="2"/>
    <s v="Olympus AH"/>
    <x v="4"/>
    <x v="7"/>
    <n v="2"/>
  </r>
  <r>
    <s v="R 1 670 000"/>
    <n v="1670000"/>
    <s v="3 Bedroom Townhouse"/>
    <x v="2"/>
    <s v="Equestria"/>
    <x v="0"/>
    <x v="1"/>
    <n v="2"/>
  </r>
  <r>
    <s v="R 895 000"/>
    <n v="895000"/>
    <s v="1 Bedroom Townhouse"/>
    <x v="2"/>
    <s v="Equestria"/>
    <x v="0"/>
    <x v="7"/>
    <n v="1"/>
  </r>
  <r>
    <s v="R 650 000"/>
    <n v="650000"/>
    <s v="2 Bedroom Townhouse"/>
    <x v="2"/>
    <s v="Arcadia"/>
    <x v="5"/>
    <x v="3"/>
    <n v="1"/>
  </r>
  <r>
    <s v="R 1 200 000"/>
    <n v="1200000"/>
    <s v="3 Bedroom Townhouse"/>
    <x v="2"/>
    <s v="Garsfontein"/>
    <x v="0"/>
    <x v="1"/>
    <n v="1"/>
  </r>
  <r>
    <s v="R 1 670 000"/>
    <n v="1670000"/>
    <s v="3 Bedroom Townhouse"/>
    <x v="2"/>
    <s v="Equestria"/>
    <x v="0"/>
    <x v="1"/>
    <n v="2"/>
  </r>
  <r>
    <s v="R 2 200 000"/>
    <n v="2200000"/>
    <s v="4 Bedroom Townhouse"/>
    <x v="2"/>
    <s v="Mooikloof Ridge"/>
    <x v="4"/>
    <x v="0"/>
    <n v="3"/>
  </r>
  <r>
    <s v="R 1 900 000"/>
    <n v="1900000"/>
    <s v="2 Bedroom Townhouse"/>
    <x v="2"/>
    <s v="Six Fountains Residential Estate"/>
    <x v="0"/>
    <x v="3"/>
    <n v="2"/>
  </r>
  <r>
    <s v="R 2 805 000"/>
    <n v="2805000"/>
    <s v="3 Bedroom Townhouse"/>
    <x v="2"/>
    <s v="Six Fountains"/>
    <x v="0"/>
    <x v="1"/>
    <n v="2"/>
  </r>
  <r>
    <s v="R 1 195 000"/>
    <n v="1195000"/>
    <s v="2 Bedroom Townhouse"/>
    <x v="2"/>
    <s v="Silver Lakes"/>
    <x v="0"/>
    <x v="3"/>
    <n v="2"/>
  </r>
  <r>
    <s v="R 950 000"/>
    <n v="950000"/>
    <s v="3 Bedroom Townhouse"/>
    <x v="2"/>
    <s v="Annlin"/>
    <x v="1"/>
    <x v="1"/>
    <n v="2"/>
  </r>
  <r>
    <s v="R 1 230 000"/>
    <n v="1230000"/>
    <s v="2 Bedroom Townhouse"/>
    <x v="2"/>
    <s v="Garsfontein"/>
    <x v="0"/>
    <x v="3"/>
    <n v="1"/>
  </r>
  <r>
    <s v="R 880 000"/>
    <n v="880000"/>
    <s v="2 Bedroom Townhouse"/>
    <x v="2"/>
    <s v="Annlin"/>
    <x v="1"/>
    <x v="3"/>
    <s v="1,5"/>
  </r>
  <r>
    <s v="R 1 160 000"/>
    <n v="1160000"/>
    <s v="2 Bedroom Townhouse"/>
    <x v="2"/>
    <s v="Mooikloof Ridge"/>
    <x v="4"/>
    <x v="3"/>
    <n v="2"/>
  </r>
  <r>
    <s v="R 610 000"/>
    <n v="610000"/>
    <s v="2 Bedroom Townhouse"/>
    <x v="2"/>
    <s v="Gezina"/>
    <x v="1"/>
    <x v="3"/>
    <n v="1"/>
  </r>
  <r>
    <s v="R 3 380 000"/>
    <n v="3380000"/>
    <s v="3 Bedroom Townhouse"/>
    <x v="2"/>
    <s v="Woodhill Golf Estate"/>
    <x v="0"/>
    <x v="1"/>
    <s v="2,5"/>
  </r>
  <r>
    <s v="R 2 950 000"/>
    <n v="2950000"/>
    <s v="4 Bedroom Townhouse"/>
    <x v="2"/>
    <s v="Magalieskruin"/>
    <x v="1"/>
    <x v="0"/>
    <n v="2"/>
  </r>
  <r>
    <s v="R 760 000"/>
    <n v="760000"/>
    <s v="2 Bedroom Townhouse"/>
    <x v="2"/>
    <s v="Sinoville"/>
    <x v="1"/>
    <x v="3"/>
    <n v="1"/>
  </r>
  <r>
    <s v="R 2 360 000"/>
    <n v="2360000"/>
    <s v="3 Bedroom Townhouse"/>
    <x v="2"/>
    <s v="Six Fountains Residential Estate"/>
    <x v="0"/>
    <x v="1"/>
    <s v="2,5"/>
  </r>
  <r>
    <s v="R 1 200 000"/>
    <n v="1200000"/>
    <s v="2 Bedroom Townhouse"/>
    <x v="2"/>
    <s v="Sterrewag"/>
    <x v="0"/>
    <x v="3"/>
    <n v="1"/>
  </r>
  <r>
    <s v="R 2 590 000"/>
    <n v="2590000"/>
    <s v="3 Bedroom Townhouse"/>
    <x v="2"/>
    <s v="Sterrewag"/>
    <x v="0"/>
    <x v="1"/>
    <n v="2"/>
  </r>
  <r>
    <s v="R 1 680 000"/>
    <n v="1680000"/>
    <s v="4 Bedroom Townhouse"/>
    <x v="2"/>
    <s v="Moreleta Park"/>
    <x v="0"/>
    <x v="0"/>
    <n v="2"/>
  </r>
  <r>
    <s v="R 1 230 000"/>
    <n v="1230000"/>
    <s v="2 Bedroom Townhouse"/>
    <x v="2"/>
    <s v="Silver Lakes"/>
    <x v="0"/>
    <x v="3"/>
    <n v="2"/>
  </r>
  <r>
    <s v="R 1 399 000"/>
    <n v="1399000"/>
    <s v="3 Bedroom Townhouse"/>
    <x v="2"/>
    <s v="Annlin"/>
    <x v="1"/>
    <x v="1"/>
    <n v="2"/>
  </r>
  <r>
    <s v="R 2 150 000"/>
    <n v="2150000"/>
    <s v="3 Bedroom Townhouse"/>
    <x v="2"/>
    <s v="Hatfield"/>
    <x v="0"/>
    <x v="1"/>
    <n v="2"/>
  </r>
  <r>
    <s v="R 1 450 000"/>
    <n v="1450000"/>
    <s v="3 Bedroom Townhouse"/>
    <x v="2"/>
    <s v="Die Wilgers"/>
    <x v="0"/>
    <x v="1"/>
    <n v="2"/>
  </r>
  <r>
    <s v="R 2 925 000"/>
    <n v="2925000"/>
    <s v="3 Bedroom Townhouse"/>
    <x v="2"/>
    <s v="Six Fountains Residential Estate"/>
    <x v="0"/>
    <x v="1"/>
    <n v="2"/>
  </r>
  <r>
    <s v="R 1 680 000"/>
    <n v="1680000"/>
    <s v="4 Bedroom Townhouse"/>
    <x v="2"/>
    <s v="Moreleta Park"/>
    <x v="0"/>
    <x v="0"/>
    <n v="2"/>
  </r>
  <r>
    <s v="R 1 405 000"/>
    <n v="1405000"/>
    <s v="3 Bedroom Townhouse"/>
    <x v="2"/>
    <s v="Montana"/>
    <x v="1"/>
    <x v="1"/>
    <n v="2"/>
  </r>
  <r>
    <s v="R 550 000"/>
    <n v="550000"/>
    <s v="2 Bedroom Townhouse"/>
    <x v="2"/>
    <s v="Pretoria North"/>
    <x v="1"/>
    <x v="3"/>
    <n v="1"/>
  </r>
  <r>
    <s v="R 740 000"/>
    <n v="740000"/>
    <s v="2 Bedroom Townhouse"/>
    <x v="2"/>
    <s v="Faerie Glen"/>
    <x v="0"/>
    <x v="3"/>
    <n v="1"/>
  </r>
  <r>
    <s v="R 1 199 000"/>
    <n v="1199000"/>
    <s v="2 Bedroom Townhouse"/>
    <x v="2"/>
    <s v="Magalieskruin"/>
    <x v="1"/>
    <x v="3"/>
    <n v="1"/>
  </r>
  <r>
    <s v="R 1 995 000"/>
    <n v="1995000"/>
    <s v="2 Bedroom Townhouse"/>
    <x v="2"/>
    <s v="Six Fountains Residential Estate"/>
    <x v="0"/>
    <x v="3"/>
    <n v="2"/>
  </r>
  <r>
    <s v="R 2 960 000"/>
    <n v="2960000"/>
    <s v="2 Bedroom Townhouse"/>
    <x v="2"/>
    <s v="Sable Hills"/>
    <x v="4"/>
    <x v="3"/>
    <n v="2"/>
  </r>
  <r>
    <s v="R 615 000"/>
    <n v="615000"/>
    <s v="2 Bedroom Townhouse"/>
    <x v="2"/>
    <s v="Montana Tuine"/>
    <x v="1"/>
    <x v="3"/>
    <n v="1"/>
  </r>
  <r>
    <s v="R 1 545 000"/>
    <n v="1545000"/>
    <s v="3 Bedroom Townhouse"/>
    <x v="2"/>
    <s v="Mooikloof Ridge"/>
    <x v="4"/>
    <x v="1"/>
    <n v="2"/>
  </r>
  <r>
    <s v="R 615 000"/>
    <n v="615000"/>
    <s v="2 Bedroom Townhouse"/>
    <x v="2"/>
    <s v="Montana Tuine"/>
    <x v="1"/>
    <x v="3"/>
    <n v="1"/>
  </r>
  <r>
    <s v="R 1 780 000"/>
    <n v="1780000"/>
    <s v="3 Bedroom Townhouse"/>
    <x v="2"/>
    <s v="Kilberry"/>
    <x v="5"/>
    <x v="1"/>
    <n v="4"/>
  </r>
  <r>
    <s v="R 580 000"/>
    <n v="580000"/>
    <s v="2 Bedroom Townhouse"/>
    <x v="2"/>
    <s v="Montana"/>
    <x v="1"/>
    <x v="3"/>
    <n v="1"/>
  </r>
  <r>
    <s v="R 795 000"/>
    <n v="795000"/>
    <s v="2 Bedroom Townhouse"/>
    <x v="2"/>
    <s v="Annlin"/>
    <x v="1"/>
    <x v="3"/>
    <n v="1"/>
  </r>
  <r>
    <s v="R 699 000"/>
    <n v="699000"/>
    <s v="2 Bedroom Townhouse"/>
    <x v="2"/>
    <s v="Montana"/>
    <x v="1"/>
    <x v="3"/>
    <n v="1"/>
  </r>
  <r>
    <s v="R 1 900 000"/>
    <n v="1900000"/>
    <s v="3 Bedroom Townhouse"/>
    <x v="2"/>
    <s v="Equestria"/>
    <x v="0"/>
    <x v="1"/>
    <s v="2,5"/>
  </r>
  <r>
    <s v="R 1 199 000"/>
    <n v="1199000"/>
    <s v="1 Bedroom Townhouse"/>
    <x v="2"/>
    <s v="Montana"/>
    <x v="1"/>
    <x v="7"/>
    <n v="1"/>
  </r>
  <r>
    <s v="R 520 000"/>
    <n v="520000"/>
    <s v="1 Bedroom Townhouse"/>
    <x v="2"/>
    <s v="Andeon AH"/>
    <x v="4"/>
    <x v="7"/>
    <n v="1"/>
  </r>
  <r>
    <s v="R 2 150 000"/>
    <n v="2150000"/>
    <s v="3 Bedroom Townhouse"/>
    <x v="2"/>
    <s v="Equestria"/>
    <x v="0"/>
    <x v="1"/>
    <s v="2,5"/>
  </r>
  <r>
    <s v="R 1 225 000"/>
    <n v="1225000"/>
    <s v="2 Bedroom Townhouse"/>
    <x v="2"/>
    <s v="The Wilds"/>
    <x v="0"/>
    <x v="3"/>
    <n v="2"/>
  </r>
  <r>
    <s v="R 3 550 000"/>
    <n v="3550000"/>
    <s v="3 Bedroom Townhouse"/>
    <x v="2"/>
    <s v="Woodhill Golf Estate"/>
    <x v="0"/>
    <x v="1"/>
    <n v="3"/>
  </r>
  <r>
    <s v="R 825 000"/>
    <n v="825000"/>
    <s v="2 Bedroom Townhouse"/>
    <x v="2"/>
    <s v="Pretoria North"/>
    <x v="1"/>
    <x v="3"/>
    <n v="1"/>
  </r>
  <r>
    <s v="R 2 325 000"/>
    <n v="2325000"/>
    <s v="3 Bedroom Townhouse"/>
    <x v="2"/>
    <s v="Montana"/>
    <x v="1"/>
    <x v="1"/>
    <s v="2,5"/>
  </r>
  <r>
    <s v="R 850 000"/>
    <n v="850000"/>
    <s v="1 Bedroom Townhouse"/>
    <x v="2"/>
    <s v="Montana"/>
    <x v="1"/>
    <x v="7"/>
    <n v="1"/>
  </r>
  <r>
    <s v="R 2 200 000"/>
    <n v="2200000"/>
    <s v="3 Bedroom Townhouse"/>
    <x v="2"/>
    <s v="Menlyn"/>
    <x v="0"/>
    <x v="1"/>
    <n v="2"/>
  </r>
  <r>
    <s v="R 830 000"/>
    <n v="830000"/>
    <s v="2 Bedroom Townhouse"/>
    <x v="2"/>
    <s v="Mooikloof Ridge"/>
    <x v="4"/>
    <x v="3"/>
    <n v="1"/>
  </r>
  <r>
    <s v="R 2 195 000"/>
    <n v="2195000"/>
    <s v="3 Bedroom Townhouse"/>
    <x v="2"/>
    <s v="Faerie Glen"/>
    <x v="0"/>
    <x v="1"/>
    <n v="2"/>
  </r>
  <r>
    <s v="R 1 199 000"/>
    <n v="1199000"/>
    <s v="2 Bedroom Townhouse"/>
    <x v="2"/>
    <s v="Annlin"/>
    <x v="1"/>
    <x v="3"/>
    <n v="2"/>
  </r>
  <r>
    <s v="R 1 150 000"/>
    <n v="1150000"/>
    <s v="2 Bedroom Townhouse"/>
    <x v="2"/>
    <s v="Pretoriuspark"/>
    <x v="0"/>
    <x v="3"/>
    <n v="2"/>
  </r>
  <r>
    <s v="R 945 000"/>
    <n v="945000"/>
    <s v="1 Bedroom Townhouse"/>
    <x v="2"/>
    <s v="Equestria"/>
    <x v="0"/>
    <x v="7"/>
    <n v="1"/>
  </r>
  <r>
    <s v="R 1 899 000"/>
    <n v="1899000"/>
    <s v="2 Bedroom Townhouse"/>
    <x v="2"/>
    <s v="Equestria"/>
    <x v="0"/>
    <x v="3"/>
    <n v="2"/>
  </r>
  <r>
    <s v="R 3 595 000"/>
    <n v="3595000"/>
    <s v="4 Bedroom Townhouse"/>
    <x v="2"/>
    <s v="Brooklyn"/>
    <x v="0"/>
    <x v="0"/>
    <n v="4"/>
  </r>
  <r>
    <s v="R 1 650 000"/>
    <n v="1650000"/>
    <s v="3 Bedroom Townhouse"/>
    <x v="2"/>
    <s v="Equestria"/>
    <x v="0"/>
    <x v="1"/>
    <n v="2"/>
  </r>
  <r>
    <s v="R 754 000"/>
    <n v="754000"/>
    <s v="2 Bedroom Townhouse"/>
    <x v="2"/>
    <s v="Mooikloof Ridge"/>
    <x v="4"/>
    <x v="3"/>
    <n v="1"/>
  </r>
  <r>
    <s v="R 3 595 000"/>
    <n v="3595000"/>
    <s v="4 Bedroom Townhouse"/>
    <x v="2"/>
    <s v="Brooklyn"/>
    <x v="0"/>
    <x v="0"/>
    <n v="4"/>
  </r>
  <r>
    <s v="R 1 495 000"/>
    <n v="1495000"/>
    <s v="3 Bedroom Townhouse"/>
    <x v="2"/>
    <s v="Mooikloof Ridge"/>
    <x v="4"/>
    <x v="1"/>
    <n v="2"/>
  </r>
  <r>
    <s v="R 735 000"/>
    <n v="735000"/>
    <s v="3 Bedroom Townhouse"/>
    <x v="2"/>
    <s v="Die Wilgers"/>
    <x v="0"/>
    <x v="1"/>
    <n v="2"/>
  </r>
  <r>
    <s v="R 670 000"/>
    <n v="670000"/>
    <s v="2 Bedroom Townhouse"/>
    <x v="2"/>
    <s v="Andeon"/>
    <x v="2"/>
    <x v="3"/>
    <n v="1"/>
  </r>
  <r>
    <s v="R 1 270 000"/>
    <n v="1270000"/>
    <s v="2 Bedroom Townhouse"/>
    <x v="2"/>
    <s v="Arcadia"/>
    <x v="5"/>
    <x v="3"/>
    <n v="2"/>
  </r>
  <r>
    <s v="R 735 000"/>
    <n v="735000"/>
    <s v="2 Bedroom Townhouse"/>
    <x v="2"/>
    <s v="Equestria"/>
    <x v="0"/>
    <x v="3"/>
    <n v="1"/>
  </r>
  <r>
    <s v="R 550 000"/>
    <n v="550000"/>
    <s v="1 Bedroom Townhouse"/>
    <x v="2"/>
    <s v="Andeon"/>
    <x v="2"/>
    <x v="7"/>
    <n v="1"/>
  </r>
  <r>
    <s v="R 2 350 000"/>
    <n v="2350000"/>
    <s v="3 Bedroom Townhouse"/>
    <x v="2"/>
    <s v="Equestria"/>
    <x v="0"/>
    <x v="1"/>
    <n v="2"/>
  </r>
  <r>
    <s v="R 1 395 000"/>
    <n v="1395000"/>
    <s v="2 Bedroom Townhouse"/>
    <x v="2"/>
    <s v="Equestria"/>
    <x v="0"/>
    <x v="3"/>
    <n v="1"/>
  </r>
  <r>
    <s v="R 1 060 000"/>
    <n v="1060000"/>
    <s v="3 Bedroom Townhouse"/>
    <x v="2"/>
    <s v="Meyerspark"/>
    <x v="0"/>
    <x v="1"/>
    <n v="1"/>
  </r>
  <r>
    <s v="R 900 000"/>
    <n v="900000"/>
    <s v="2 Bedroom Townhouse"/>
    <x v="2"/>
    <s v="Lynnwood Glen"/>
    <x v="0"/>
    <x v="3"/>
    <n v="1"/>
  </r>
  <r>
    <s v="R 1 580 000"/>
    <n v="1580000"/>
    <s v="3 Bedroom Townhouse"/>
    <x v="2"/>
    <s v="Rietvlei Ridge Country Estate"/>
    <x v="4"/>
    <x v="1"/>
    <n v="2"/>
  </r>
  <r>
    <s v="R 1 250 000"/>
    <n v="1250000"/>
    <s v="2 Bedroom Townhouse"/>
    <x v="2"/>
    <s v="Die Wilgers"/>
    <x v="0"/>
    <x v="3"/>
    <n v="2"/>
  </r>
  <r>
    <s v="R 850 000"/>
    <n v="850000"/>
    <s v="2 Bedroom Townhouse"/>
    <x v="2"/>
    <s v="Wonderboom"/>
    <x v="1"/>
    <x v="3"/>
    <s v="1,5"/>
  </r>
  <r>
    <s v="R 1 170 000"/>
    <n v="1170000"/>
    <s v="3 Bedroom Townhouse"/>
    <x v="2"/>
    <s v="Silverton"/>
    <x v="0"/>
    <x v="1"/>
    <n v="2"/>
  </r>
  <r>
    <s v="R 1 495 000"/>
    <n v="1495000"/>
    <s v="3 Bedroom Townhouse"/>
    <x v="2"/>
    <s v="Garsfontein"/>
    <x v="0"/>
    <x v="1"/>
    <n v="2"/>
  </r>
  <r>
    <s v="R 1 100 000"/>
    <n v="1100000"/>
    <s v="3 Bedroom Townhouse"/>
    <x v="2"/>
    <s v="Florauna"/>
    <x v="1"/>
    <x v="1"/>
    <n v="2"/>
  </r>
  <r>
    <s v="R 1 800 000"/>
    <n v="1800000"/>
    <s v="2 Bedroom Townhouse"/>
    <x v="2"/>
    <s v="Lynnwood"/>
    <x v="0"/>
    <x v="3"/>
    <n v="2"/>
  </r>
  <r>
    <s v="R 1 850 000"/>
    <n v="1850000"/>
    <s v="3 Bedroom Townhouse"/>
    <x v="2"/>
    <s v="Montana"/>
    <x v="1"/>
    <x v="1"/>
    <s v="2,5"/>
  </r>
  <r>
    <s v="R 775 000"/>
    <n v="775000"/>
    <s v="2 Bedroom Townhouse"/>
    <x v="2"/>
    <s v="Olympus AH"/>
    <x v="4"/>
    <x v="3"/>
    <n v="1"/>
  </r>
  <r>
    <s v="R 1 499 000"/>
    <n v="1499000"/>
    <s v="3 Bedroom Townhouse"/>
    <x v="2"/>
    <s v="Montana Tuine"/>
    <x v="1"/>
    <x v="1"/>
    <n v="2"/>
  </r>
  <r>
    <s v="R 1 799 000"/>
    <n v="1799000"/>
    <s v="2 Bedroom Townhouse"/>
    <x v="2"/>
    <s v="Menlo Park"/>
    <x v="0"/>
    <x v="3"/>
    <n v="2"/>
  </r>
  <r>
    <s v="R 1 457 000"/>
    <n v="1457000"/>
    <s v="3 Bedroom Townhouse"/>
    <x v="2"/>
    <s v="Montana"/>
    <x v="1"/>
    <x v="1"/>
    <n v="2"/>
  </r>
  <r>
    <s v="R 740 000"/>
    <n v="740000"/>
    <s v="1 Bedroom Townhouse"/>
    <x v="2"/>
    <s v="La Montagne"/>
    <x v="0"/>
    <x v="7"/>
    <n v="1"/>
  </r>
  <r>
    <s v="R 1 395 000"/>
    <n v="1395000"/>
    <s v="2 Bedroom Townhouse"/>
    <x v="2"/>
    <s v="Equestria"/>
    <x v="0"/>
    <x v="3"/>
    <n v="1"/>
  </r>
  <r>
    <s v="R 2 150 000"/>
    <n v="2150000"/>
    <s v="3 Bedroom Townhouse"/>
    <x v="2"/>
    <s v="Waterkloof"/>
    <x v="0"/>
    <x v="1"/>
    <n v="2"/>
  </r>
  <r>
    <s v="R 1 480 000"/>
    <n v="1480000"/>
    <s v="3 Bedroom Townhouse"/>
    <x v="2"/>
    <s v="Sinoville"/>
    <x v="1"/>
    <x v="1"/>
    <n v="2"/>
  </r>
  <r>
    <s v="R 900 000"/>
    <n v="900000"/>
    <s v="2 Bedroom Townhouse"/>
    <x v="2"/>
    <s v="Magalieskruin"/>
    <x v="1"/>
    <x v="3"/>
    <n v="1"/>
  </r>
  <r>
    <s v="R 899 000"/>
    <n v="899000"/>
    <s v="2 Bedroom Townhouse"/>
    <x v="2"/>
    <s v="Mooikloof Ridge"/>
    <x v="4"/>
    <x v="3"/>
    <n v="1"/>
  </r>
  <r>
    <s v="R 1 050 000"/>
    <n v="1050000"/>
    <s v="2 Bedroom Townhouse"/>
    <x v="2"/>
    <s v="Rietfontein"/>
    <x v="1"/>
    <x v="3"/>
    <n v="1"/>
  </r>
  <r>
    <s v="R 1 190 000"/>
    <n v="1190000"/>
    <s v="2 Bedroom Townhouse"/>
    <x v="2"/>
    <s v="Willow Park Manor"/>
    <x v="0"/>
    <x v="3"/>
    <n v="1"/>
  </r>
  <r>
    <s v="R 970 000"/>
    <n v="970000"/>
    <s v="2 Bedroom Townhouse"/>
    <x v="2"/>
    <s v="Erasmuskloof"/>
    <x v="0"/>
    <x v="3"/>
    <n v="2"/>
  </r>
  <r>
    <s v="R 2 650 000"/>
    <n v="2650000"/>
    <s v="3 Bedroom Townhouse"/>
    <x v="2"/>
    <s v="Baileys Muckleneuk"/>
    <x v="0"/>
    <x v="1"/>
    <n v="3"/>
  </r>
  <r>
    <s v="R 2 050 000"/>
    <n v="2050000"/>
    <s v="3 Bedroom Townhouse"/>
    <x v="2"/>
    <s v="Montana"/>
    <x v="1"/>
    <x v="1"/>
    <n v="3"/>
  </r>
  <r>
    <s v="R 740 000"/>
    <n v="740000"/>
    <s v="2 Bedroom Townhouse"/>
    <x v="2"/>
    <s v="Roseville"/>
    <x v="1"/>
    <x v="3"/>
    <n v="1"/>
  </r>
  <r>
    <s v="R 995 000"/>
    <n v="995000"/>
    <s v="2 Bedroom Townhouse"/>
    <x v="2"/>
    <s v="Lynnwood"/>
    <x v="0"/>
    <x v="3"/>
    <n v="1"/>
  </r>
  <r>
    <s v="R 1 295 000"/>
    <n v="1295000"/>
    <s v="3 Bedroom Townhouse"/>
    <x v="2"/>
    <s v="Mooikloof Ridge"/>
    <x v="4"/>
    <x v="1"/>
    <n v="2"/>
  </r>
  <r>
    <s v="R 799 000"/>
    <n v="799000"/>
    <s v="2 Bedroom Townhouse"/>
    <x v="2"/>
    <s v="Montana"/>
    <x v="1"/>
    <x v="3"/>
    <n v="1"/>
  </r>
  <r>
    <s v="R 2 400 000"/>
    <n v="2400000"/>
    <s v="3 Bedroom Townhouse"/>
    <x v="2"/>
    <s v="Willow Acres"/>
    <x v="0"/>
    <x v="1"/>
    <n v="2"/>
  </r>
  <r>
    <s v="R 1 020 000"/>
    <n v="1020000"/>
    <s v="2 Bedroom Townhouse"/>
    <x v="2"/>
    <s v="Sinoville"/>
    <x v="1"/>
    <x v="3"/>
    <n v="2"/>
  </r>
  <r>
    <s v="R 2 925 000"/>
    <n v="2925000"/>
    <s v="3 Bedroom Townhouse"/>
    <x v="2"/>
    <s v="Six Fountains Residential Estate"/>
    <x v="0"/>
    <x v="1"/>
    <s v="2,5"/>
  </r>
  <r>
    <s v="R 2 290 000"/>
    <n v="2290000"/>
    <s v="3 Bedroom Townhouse"/>
    <x v="2"/>
    <s v="Equestria"/>
    <x v="0"/>
    <x v="1"/>
    <s v="2,5"/>
  </r>
  <r>
    <s v="R 2 399 999"/>
    <n v="2399999"/>
    <s v="3 Bedroom Townhouse"/>
    <x v="2"/>
    <s v="Olympus AH"/>
    <x v="4"/>
    <x v="1"/>
    <n v="2"/>
  </r>
  <r>
    <s v="R 799 000"/>
    <n v="799000"/>
    <s v="2 Bedroom Townhouse"/>
    <x v="2"/>
    <s v="Equestria"/>
    <x v="0"/>
    <x v="3"/>
    <n v="1"/>
  </r>
  <r>
    <s v="R 799 000"/>
    <n v="799000"/>
    <s v="2 Bedroom Townhouse"/>
    <x v="2"/>
    <s v="Montana"/>
    <x v="1"/>
    <x v="3"/>
    <n v="1"/>
  </r>
  <r>
    <s v="R 990 000"/>
    <n v="990000"/>
    <s v="2 Bedroom Townhouse"/>
    <x v="2"/>
    <s v="Annlin"/>
    <x v="1"/>
    <x v="3"/>
    <s v="1,5"/>
  </r>
  <r>
    <s v="R 1 750 000"/>
    <n v="1750000"/>
    <s v="3 Bedroom Townhouse"/>
    <x v="2"/>
    <s v="La Montagne"/>
    <x v="0"/>
    <x v="1"/>
    <n v="2"/>
  </r>
  <r>
    <s v="R 2 335 000"/>
    <n v="2335000"/>
    <s v="3 Bedroom Townhouse"/>
    <x v="2"/>
    <s v="Garsfontein"/>
    <x v="0"/>
    <x v="1"/>
    <s v="2,5"/>
  </r>
  <r>
    <s v="R 1 250 000"/>
    <n v="1250000"/>
    <s v="3 Bedroom Townhouse"/>
    <x v="2"/>
    <s v="Pretoria North"/>
    <x v="1"/>
    <x v="1"/>
    <n v="2"/>
  </r>
  <r>
    <s v="R 1 499 000"/>
    <n v="1499000"/>
    <s v="3 Bedroom Townhouse"/>
    <x v="2"/>
    <s v="Montana"/>
    <x v="1"/>
    <x v="1"/>
    <n v="1"/>
  </r>
  <r>
    <s v="R 850 000"/>
    <n v="850000"/>
    <s v="2 Bedroom Townhouse"/>
    <x v="2"/>
    <s v="Equestria"/>
    <x v="0"/>
    <x v="3"/>
    <n v="1"/>
  </r>
  <r>
    <s v="R 690 000"/>
    <n v="690000"/>
    <s v="2 Bedroom Townhouse"/>
    <x v="2"/>
    <s v="Willow Park Manor"/>
    <x v="0"/>
    <x v="3"/>
    <n v="1"/>
  </r>
  <r>
    <s v="R 1 199 000"/>
    <n v="1199000"/>
    <s v="2 Bedroom Townhouse"/>
    <x v="2"/>
    <s v="Montana"/>
    <x v="1"/>
    <x v="3"/>
    <n v="2"/>
  </r>
  <r>
    <s v="R 820 000"/>
    <n v="820000"/>
    <s v="2 Bedroom Townhouse"/>
    <x v="2"/>
    <s v="Leeuwenhof Estate"/>
    <x v="0"/>
    <x v="3"/>
    <n v="2"/>
  </r>
  <r>
    <s v="R 2 190 000"/>
    <n v="2190000"/>
    <s v="3 Bedroom Townhouse"/>
    <x v="2"/>
    <s v="Montana"/>
    <x v="1"/>
    <x v="1"/>
    <n v="2"/>
  </r>
  <r>
    <s v="R 2 500 000"/>
    <n v="2500000"/>
    <s v="3 Bedroom Townhouse"/>
    <x v="2"/>
    <s v="Lynnwood"/>
    <x v="0"/>
    <x v="1"/>
    <s v="2,5"/>
  </r>
  <r>
    <s v="R 2 395 000"/>
    <n v="2395000"/>
    <s v="6 Bedroom Townhouse"/>
    <x v="2"/>
    <s v="Moreleta Park"/>
    <x v="0"/>
    <x v="6"/>
    <n v="3"/>
  </r>
  <r>
    <s v="R 1 375 000"/>
    <n v="1375000"/>
    <s v="3 Bedroom Townhouse"/>
    <x v="2"/>
    <s v="Doornpoort"/>
    <x v="1"/>
    <x v="1"/>
    <n v="2"/>
  </r>
  <r>
    <s v="R 1 250 000"/>
    <n v="1250000"/>
    <s v="3 Bedroom Townhouse"/>
    <x v="2"/>
    <s v="Pretoria North"/>
    <x v="1"/>
    <x v="1"/>
    <n v="2"/>
  </r>
  <r>
    <s v="R 850 000"/>
    <n v="850000"/>
    <s v="2 Bedroom Townhouse"/>
    <x v="2"/>
    <s v="Annlin"/>
    <x v="1"/>
    <x v="3"/>
    <n v="1"/>
  </r>
  <r>
    <s v="R 1 250 000"/>
    <n v="1250000"/>
    <s v="2 Bedroom Townhouse"/>
    <x v="2"/>
    <s v="Montana"/>
    <x v="1"/>
    <x v="3"/>
    <n v="2"/>
  </r>
  <r>
    <s v="R 1 650 000"/>
    <n v="1650000"/>
    <s v="2 Bedroom Townhouse"/>
    <x v="2"/>
    <s v="Boardwalk Villas"/>
    <x v="0"/>
    <x v="3"/>
    <n v="2"/>
  </r>
  <r>
    <s v="R 1 665 000"/>
    <n v="1665000"/>
    <s v="3 Bedroom Townhouse"/>
    <x v="2"/>
    <s v="Montana"/>
    <x v="1"/>
    <x v="1"/>
    <s v="2,5"/>
  </r>
  <r>
    <s v="R 1 345 000"/>
    <n v="1345000"/>
    <s v="3 Bedroom Townhouse"/>
    <x v="2"/>
    <s v="Magalieskruin"/>
    <x v="1"/>
    <x v="1"/>
    <n v="2"/>
  </r>
  <r>
    <s v="R 850 000"/>
    <n v="850000"/>
    <s v="2 Bedroom Townhouse"/>
    <x v="2"/>
    <s v="Muckleneuk"/>
    <x v="5"/>
    <x v="3"/>
    <n v="2"/>
  </r>
  <r>
    <s v="R 2 000 000"/>
    <n v="2000000"/>
    <s v="3 Bedroom Townhouse"/>
    <x v="2"/>
    <s v="Waterkloof Heights"/>
    <x v="0"/>
    <x v="1"/>
    <s v="2,5"/>
  </r>
  <r>
    <s v="R 1 065 000"/>
    <n v="1065000"/>
    <s v="2 Bedroom Townhouse"/>
    <x v="2"/>
    <s v="Doornpoort"/>
    <x v="1"/>
    <x v="3"/>
    <n v="2"/>
  </r>
  <r>
    <s v="R 900 000"/>
    <n v="900000"/>
    <s v="2 Bedroom Townhouse"/>
    <x v="2"/>
    <s v="Annlin"/>
    <x v="1"/>
    <x v="3"/>
    <n v="1"/>
  </r>
  <r>
    <s v="R 1 490 000"/>
    <n v="1490000"/>
    <s v="3 Bedroom Townhouse"/>
    <x v="2"/>
    <s v="Lynnwood Manor"/>
    <x v="0"/>
    <x v="1"/>
    <n v="2"/>
  </r>
  <r>
    <s v="R 1 050 000"/>
    <n v="1050000"/>
    <s v="3 Bedroom Townhouse"/>
    <x v="2"/>
    <s v="Sinoville"/>
    <x v="1"/>
    <x v="1"/>
    <n v="1"/>
  </r>
  <r>
    <s v="R 850 000"/>
    <n v="850000"/>
    <s v="2 Bedroom Townhouse"/>
    <x v="2"/>
    <s v="Pretoria North"/>
    <x v="1"/>
    <x v="3"/>
    <n v="1"/>
  </r>
  <r>
    <s v="R 1 499 999"/>
    <n v="1499999"/>
    <s v="3 Bedroom Townhouse"/>
    <x v="2"/>
    <s v="Florauna"/>
    <x v="1"/>
    <x v="1"/>
    <n v="2"/>
  </r>
  <r>
    <s v="R 1 810 000"/>
    <n v="1810000"/>
    <s v="2 Bedroom Townhouse"/>
    <x v="2"/>
    <s v="Six Fountains Residential Estate"/>
    <x v="0"/>
    <x v="3"/>
    <s v="2,5"/>
  </r>
  <r>
    <s v="R 2 250 000"/>
    <n v="2250000"/>
    <s v="3 Bedroom Townhouse"/>
    <x v="2"/>
    <s v="Olympus AH"/>
    <x v="4"/>
    <x v="1"/>
    <n v="2"/>
  </r>
  <r>
    <s v="R 942 400"/>
    <n v="942400"/>
    <s v="2 Bedroom Townhouse"/>
    <x v="2"/>
    <s v="Wolmer"/>
    <x v="1"/>
    <x v="3"/>
    <s v="2,5"/>
  </r>
  <r>
    <s v="R 3 350 000"/>
    <n v="3350000"/>
    <s v="3 Bedroom Townhouse"/>
    <x v="2"/>
    <s v="Woodhill Golf Estate"/>
    <x v="0"/>
    <x v="1"/>
    <n v="2"/>
  </r>
  <r>
    <s v="R 1 800 000"/>
    <n v="1800000"/>
    <s v="2 Bedroom Townhouse"/>
    <x v="2"/>
    <s v="Faerie Glen"/>
    <x v="0"/>
    <x v="3"/>
    <n v="2"/>
  </r>
  <r>
    <s v="R 2 360 000"/>
    <n v="2360000"/>
    <s v="3 Bedroom Townhouse"/>
    <x v="2"/>
    <s v="Six Fountains Residential Estate"/>
    <x v="0"/>
    <x v="1"/>
    <n v="3"/>
  </r>
  <r>
    <s v="R 530 000"/>
    <n v="530000"/>
    <s v="2 Bedroom Townhouse"/>
    <x v="2"/>
    <s v="Pretoria North"/>
    <x v="1"/>
    <x v="3"/>
    <n v="1"/>
  </r>
  <r>
    <s v="R 2 185 000"/>
    <n v="2185000"/>
    <s v="3 Bedroom Townhouse"/>
    <x v="2"/>
    <s v="Boardwalk Meander"/>
    <x v="0"/>
    <x v="1"/>
    <n v="2"/>
  </r>
  <r>
    <s v="R 895 000"/>
    <n v="895000"/>
    <s v="2 Bedroom Townhouse"/>
    <x v="2"/>
    <s v="La Montagne"/>
    <x v="0"/>
    <x v="3"/>
    <n v="1"/>
  </r>
  <r>
    <s v="R 920 000"/>
    <n v="920000"/>
    <s v="3 Bedroom Townhouse"/>
    <x v="2"/>
    <s v="Sterrewag"/>
    <x v="0"/>
    <x v="1"/>
    <n v="2"/>
  </r>
  <r>
    <s v="R 1 795 000"/>
    <n v="1795000"/>
    <s v="3 Bedroom Townhouse"/>
    <x v="2"/>
    <s v="The Wilds"/>
    <x v="0"/>
    <x v="1"/>
    <n v="2"/>
  </r>
  <r>
    <s v="R 789 950"/>
    <n v="789950"/>
    <s v="2 Bedroom Townhouse"/>
    <x v="2"/>
    <s v="Annlin"/>
    <x v="1"/>
    <x v="3"/>
    <n v="1"/>
  </r>
  <r>
    <s v="R 1 995 000"/>
    <n v="1995000"/>
    <s v="3 Bedroom Townhouse"/>
    <x v="2"/>
    <s v="Equestria"/>
    <x v="0"/>
    <x v="1"/>
    <n v="2"/>
  </r>
  <r>
    <s v="R 850 000"/>
    <n v="850000"/>
    <s v="2 Bedroom Townhouse"/>
    <x v="2"/>
    <s v="Pretoria North"/>
    <x v="1"/>
    <x v="3"/>
    <n v="1"/>
  </r>
  <r>
    <s v="R 1 350 000"/>
    <n v="1350000"/>
    <s v="3 Bedroom Townhouse"/>
    <x v="2"/>
    <s v="Equestria"/>
    <x v="0"/>
    <x v="1"/>
    <n v="2"/>
  </r>
  <r>
    <s v="R 550 000"/>
    <n v="550000"/>
    <s v="1.5 Bedroom Townhouse"/>
    <x v="2"/>
    <s v="Pretoria North"/>
    <x v="1"/>
    <x v="17"/>
    <n v="1"/>
  </r>
  <r>
    <s v="R 1 590 000"/>
    <n v="1590000"/>
    <s v="2 Bedroom Townhouse"/>
    <x v="2"/>
    <s v="Olympus AH"/>
    <x v="4"/>
    <x v="3"/>
    <n v="2"/>
  </r>
  <r>
    <s v="R 1 999 000"/>
    <n v="1999000"/>
    <s v="3 Bedroom Townhouse"/>
    <x v="2"/>
    <s v="Annlin"/>
    <x v="1"/>
    <x v="1"/>
    <n v="2"/>
  </r>
  <r>
    <s v="R 1 840 000"/>
    <n v="1840000"/>
    <s v="2 Bedroom Townhouse"/>
    <x v="2"/>
    <s v="Menlo Park"/>
    <x v="0"/>
    <x v="3"/>
    <n v="2"/>
  </r>
  <r>
    <s v="R 860 000"/>
    <n v="860000"/>
    <s v="2 Bedroom Townhouse"/>
    <x v="2"/>
    <s v="Rietfontein"/>
    <x v="1"/>
    <x v="3"/>
    <n v="2"/>
  </r>
  <r>
    <s v="R 1 550 000"/>
    <n v="1550000"/>
    <s v="2 Bedroom Townhouse"/>
    <x v="2"/>
    <s v="Willow Park Manor"/>
    <x v="0"/>
    <x v="3"/>
    <n v="1"/>
  </r>
  <r>
    <s v="R 699 000"/>
    <n v="699000"/>
    <s v="2 Bedroom Townhouse"/>
    <x v="2"/>
    <s v="Pretoria North"/>
    <x v="1"/>
    <x v="3"/>
    <n v="1"/>
  </r>
  <r>
    <s v="R 1 024 000"/>
    <n v="1024000"/>
    <s v="2 Bedroom Townhouse"/>
    <x v="2"/>
    <s v="Faerie Glen"/>
    <x v="0"/>
    <x v="3"/>
    <s v="N/A"/>
  </r>
  <r>
    <s v="R 1 350 000"/>
    <n v="1350000"/>
    <s v="2 Bedroom Townhouse"/>
    <x v="2"/>
    <s v="Rietvalleirand"/>
    <x v="0"/>
    <x v="3"/>
    <n v="2"/>
  </r>
  <r>
    <s v="R 950 000"/>
    <n v="950000"/>
    <s v="2 Bedroom Townhouse"/>
    <x v="2"/>
    <s v="Equestria"/>
    <x v="0"/>
    <x v="3"/>
    <n v="2"/>
  </r>
  <r>
    <s v="R 1 499 000"/>
    <n v="1499000"/>
    <s v="3 Bedroom Townhouse"/>
    <x v="2"/>
    <s v="Montana"/>
    <x v="1"/>
    <x v="1"/>
    <n v="1"/>
  </r>
  <r>
    <s v="R 1 490 000"/>
    <n v="1490000"/>
    <s v="2 Bedroom Townhouse"/>
    <x v="2"/>
    <s v="Hazeldean"/>
    <x v="0"/>
    <x v="3"/>
    <n v="2"/>
  </r>
  <r>
    <s v="R 1 499 000"/>
    <n v="1499000"/>
    <s v="3 Bedroom Townhouse"/>
    <x v="2"/>
    <s v="Mooikloof Ridge"/>
    <x v="4"/>
    <x v="1"/>
    <n v="2"/>
  </r>
  <r>
    <s v="R 850 000"/>
    <n v="850000"/>
    <s v="2 Bedroom Townhouse"/>
    <x v="2"/>
    <s v="Doornpoort"/>
    <x v="1"/>
    <x v="3"/>
    <n v="1"/>
  </r>
  <r>
    <s v="R 899 000"/>
    <n v="899000"/>
    <s v="2 Bedroom Townhouse"/>
    <x v="2"/>
    <s v="Doornpoort"/>
    <x v="1"/>
    <x v="3"/>
    <n v="1"/>
  </r>
  <r>
    <s v="R 670 000"/>
    <n v="670000"/>
    <s v="2 Bedroom Townhouse"/>
    <x v="2"/>
    <s v="Dorandia"/>
    <x v="1"/>
    <x v="3"/>
    <n v="1"/>
  </r>
  <r>
    <s v="R 850 000"/>
    <n v="850000"/>
    <s v="3 Bedroom Townhouse"/>
    <x v="2"/>
    <s v="Villieria"/>
    <x v="1"/>
    <x v="1"/>
    <n v="1"/>
  </r>
  <r>
    <s v="R 2 695 000"/>
    <n v="2695000"/>
    <s v="3 Bedroom Townhouse"/>
    <x v="2"/>
    <s v="Lynnwood"/>
    <x v="0"/>
    <x v="1"/>
    <n v="3"/>
  </r>
  <r>
    <s v="R 2 150 000"/>
    <n v="2150000"/>
    <s v="3 Bedroom Townhouse"/>
    <x v="2"/>
    <s v="Montana"/>
    <x v="1"/>
    <x v="1"/>
    <s v="2,5"/>
  </r>
  <r>
    <s v="R 1 350 000"/>
    <n v="1350000"/>
    <s v="2 Bedroom Townhouse"/>
    <x v="2"/>
    <s v="Rietvalleirand"/>
    <x v="0"/>
    <x v="3"/>
    <n v="2"/>
  </r>
  <r>
    <s v="R 610 000"/>
    <n v="610000"/>
    <s v="2 Bedroom Townhouse"/>
    <x v="2"/>
    <s v="Montana"/>
    <x v="1"/>
    <x v="3"/>
    <n v="1"/>
  </r>
  <r>
    <s v="R 1 275 000"/>
    <n v="1275000"/>
    <s v="3 Bedroom Townhouse"/>
    <x v="2"/>
    <s v="Equestria"/>
    <x v="0"/>
    <x v="1"/>
    <n v="2"/>
  </r>
  <r>
    <s v="R 2 670 000"/>
    <n v="2670000"/>
    <s v="3 Bedroom Townhouse"/>
    <x v="2"/>
    <s v="Waterlake Farm Lifestyle Estate"/>
    <x v="4"/>
    <x v="1"/>
    <n v="2"/>
  </r>
  <r>
    <s v="R 2 995 000"/>
    <n v="2995000"/>
    <s v="3 Bedroom Townhouse"/>
    <x v="2"/>
    <s v="Six Fountains Residential Estate"/>
    <x v="0"/>
    <x v="1"/>
    <n v="2"/>
  </r>
  <r>
    <s v="R 725 000"/>
    <n v="725000"/>
    <s v="2 Bedroom Townhouse"/>
    <x v="2"/>
    <s v="Equestria"/>
    <x v="0"/>
    <x v="3"/>
    <n v="1"/>
  </r>
  <r>
    <s v="R 885 000"/>
    <n v="885000"/>
    <s v="2 Bedroom Townhouse"/>
    <x v="2"/>
    <s v="Boardwalk"/>
    <x v="0"/>
    <x v="3"/>
    <n v="1"/>
  </r>
  <r>
    <s v="R 1 510 000"/>
    <n v="1510000"/>
    <s v="2 Bedroom Townhouse"/>
    <x v="2"/>
    <s v="Equestria"/>
    <x v="0"/>
    <x v="3"/>
    <n v="2"/>
  </r>
  <r>
    <s v="R 2 450 000"/>
    <n v="2450000"/>
    <s v="3 Bedroom Townhouse"/>
    <x v="2"/>
    <s v="Olympus AH"/>
    <x v="4"/>
    <x v="1"/>
    <n v="2"/>
  </r>
  <r>
    <s v="R 1 075 000"/>
    <n v="1075000"/>
    <s v="2 Bedroom Townhouse"/>
    <x v="2"/>
    <s v="Montana"/>
    <x v="1"/>
    <x v="3"/>
    <n v="2"/>
  </r>
  <r>
    <s v="R 1 550 000"/>
    <n v="1550000"/>
    <s v="2 Bedroom Townhouse"/>
    <x v="2"/>
    <s v="Brooklyn"/>
    <x v="0"/>
    <x v="3"/>
    <n v="1"/>
  </r>
  <r>
    <s v="R 795 000"/>
    <n v="795000"/>
    <s v="2 Bedroom Townhouse"/>
    <x v="2"/>
    <s v="Faerie Glen"/>
    <x v="0"/>
    <x v="3"/>
    <n v="2"/>
  </r>
  <r>
    <s v="R 819 000"/>
    <n v="819000"/>
    <s v="2 Bedroom Townhouse"/>
    <x v="2"/>
    <s v="Pretoria North"/>
    <x v="1"/>
    <x v="3"/>
    <n v="1"/>
  </r>
  <r>
    <s v="R 1 250 000"/>
    <n v="1250000"/>
    <s v="2 Bedroom Townhouse"/>
    <x v="2"/>
    <s v="Brooklyn"/>
    <x v="0"/>
    <x v="3"/>
    <n v="2"/>
  </r>
  <r>
    <s v="R 790 000"/>
    <n v="790000"/>
    <s v="2 Bedroom Townhouse"/>
    <x v="2"/>
    <s v="Tijger Vallei"/>
    <x v="0"/>
    <x v="3"/>
    <n v="2"/>
  </r>
  <r>
    <s v="R 1 650 000"/>
    <n v="1650000"/>
    <s v="3 Bedroom Townhouse"/>
    <x v="2"/>
    <s v="Val De Grace"/>
    <x v="0"/>
    <x v="1"/>
    <n v="2"/>
  </r>
  <r>
    <s v="R 1 695 000"/>
    <n v="1695000"/>
    <s v="3 Bedroom Townhouse"/>
    <x v="2"/>
    <s v="Garsfontein"/>
    <x v="0"/>
    <x v="1"/>
    <n v="2"/>
  </r>
  <r>
    <s v="R 2 300 000"/>
    <n v="2300000"/>
    <s v="2 Bedroom Townhouse"/>
    <x v="2"/>
    <s v="Waterkloof Ridge"/>
    <x v="0"/>
    <x v="3"/>
    <n v="2"/>
  </r>
  <r>
    <s v="R 790 000"/>
    <n v="790000"/>
    <s v="3 Bedroom Townhouse"/>
    <x v="2"/>
    <s v="Florauna"/>
    <x v="1"/>
    <x v="1"/>
    <n v="2"/>
  </r>
  <r>
    <s v="R 725 000"/>
    <n v="725000"/>
    <s v="2 Bedroom Townhouse"/>
    <x v="2"/>
    <s v="Dorandia"/>
    <x v="1"/>
    <x v="3"/>
    <n v="1"/>
  </r>
  <r>
    <s v="R 880 000"/>
    <n v="880000"/>
    <s v="2 Bedroom Townhouse"/>
    <x v="2"/>
    <s v="Montana"/>
    <x v="1"/>
    <x v="3"/>
    <n v="1"/>
  </r>
  <r>
    <s v="R 998 000"/>
    <n v="998000"/>
    <s v="2 Bedroom Townhouse"/>
    <x v="2"/>
    <s v="Elarduspark"/>
    <x v="0"/>
    <x v="3"/>
    <n v="1"/>
  </r>
  <r>
    <s v="R 535 000"/>
    <n v="535000"/>
    <s v="2 Bedroom Townhouse"/>
    <x v="2"/>
    <s v="Pretoria North"/>
    <x v="1"/>
    <x v="3"/>
    <n v="1"/>
  </r>
  <r>
    <s v="R 880 000"/>
    <n v="880000"/>
    <s v="2 Bedroom Townhouse"/>
    <x v="2"/>
    <s v="Montana"/>
    <x v="1"/>
    <x v="3"/>
    <n v="1"/>
  </r>
  <r>
    <s v="R 925 000"/>
    <n v="925000"/>
    <s v="3 Bedroom Townhouse"/>
    <x v="2"/>
    <s v="Muckleneuk"/>
    <x v="5"/>
    <x v="1"/>
    <s v="2,5"/>
  </r>
  <r>
    <s v="R 610 000"/>
    <n v="610000"/>
    <s v="3 Bedroom Townhouse"/>
    <x v="2"/>
    <s v="Pretoria Gardens"/>
    <x v="2"/>
    <x v="1"/>
    <n v="2"/>
  </r>
  <r>
    <s v="R 1 400 000"/>
    <n v="1400000"/>
    <s v="3 Bedroom Townhouse"/>
    <x v="2"/>
    <s v="Montana Tuine"/>
    <x v="1"/>
    <x v="1"/>
    <n v="2"/>
  </r>
  <r>
    <s v="R 995 000"/>
    <n v="995000"/>
    <s v="4 Bedroom Townhouse"/>
    <x v="2"/>
    <s v="Sinoville"/>
    <x v="1"/>
    <x v="0"/>
    <n v="2"/>
  </r>
  <r>
    <s v="R 725 000"/>
    <n v="725000"/>
    <s v="2 Bedroom Townhouse"/>
    <x v="2"/>
    <s v="Lotus Gardens"/>
    <x v="3"/>
    <x v="3"/>
    <n v="1"/>
  </r>
  <r>
    <s v="R 1 150 000"/>
    <n v="1150000"/>
    <s v="3 Bedroom Townhouse"/>
    <x v="2"/>
    <s v="Montana Tuine"/>
    <x v="1"/>
    <x v="1"/>
    <n v="2"/>
  </r>
  <r>
    <s v="R 780 000"/>
    <n v="780000"/>
    <s v="3 Bedroom Townhouse"/>
    <x v="2"/>
    <s v="Dorandia"/>
    <x v="1"/>
    <x v="1"/>
    <n v="2"/>
  </r>
  <r>
    <s v="R 1 665 000"/>
    <n v="1665000"/>
    <s v="3 Bedroom Townhouse"/>
    <x v="2"/>
    <s v="Montana"/>
    <x v="1"/>
    <x v="1"/>
    <s v="2,5"/>
  </r>
  <r>
    <s v="R 720 000"/>
    <n v="720000"/>
    <s v="2 Bedroom Townhouse"/>
    <x v="2"/>
    <s v="Montana"/>
    <x v="1"/>
    <x v="3"/>
    <n v="1"/>
  </r>
  <r>
    <s v="R 1 490 000"/>
    <n v="1490000"/>
    <s v="2 Bedroom Townhouse"/>
    <x v="2"/>
    <s v="Equestria"/>
    <x v="0"/>
    <x v="3"/>
    <n v="2"/>
  </r>
  <r>
    <s v="R 1 795 000"/>
    <n v="1795000"/>
    <s v="4 Bedroom Townhouse"/>
    <x v="2"/>
    <s v="Sinoville"/>
    <x v="1"/>
    <x v="0"/>
    <n v="2"/>
  </r>
  <r>
    <s v="R 687 999"/>
    <n v="687999"/>
    <s v="2 Bedroom Townhouse"/>
    <x v="2"/>
    <s v="Dorandia"/>
    <x v="1"/>
    <x v="3"/>
    <n v="1"/>
  </r>
  <r>
    <s v="R 597 000"/>
    <n v="597000"/>
    <s v="2 Bedroom Townhouse"/>
    <x v="2"/>
    <s v="Gezina"/>
    <x v="1"/>
    <x v="3"/>
    <n v="1"/>
  </r>
  <r>
    <s v="R 550 000"/>
    <n v="550000"/>
    <s v="2 Bedroom Townhouse"/>
    <x v="2"/>
    <s v="Dorandia"/>
    <x v="1"/>
    <x v="3"/>
    <n v="1"/>
  </r>
  <r>
    <s v="R 850 000"/>
    <n v="850000"/>
    <s v="3 Bedroom Townhouse"/>
    <x v="2"/>
    <s v="Doornpoort"/>
    <x v="1"/>
    <x v="1"/>
    <n v="1"/>
  </r>
  <r>
    <s v="R 550 000"/>
    <n v="550000"/>
    <s v="2 Bedroom Townhouse"/>
    <x v="2"/>
    <s v="Dorandia"/>
    <x v="1"/>
    <x v="3"/>
    <n v="1"/>
  </r>
  <r>
    <s v="R 850 000"/>
    <n v="850000"/>
    <s v="3 Bedroom Townhouse"/>
    <x v="2"/>
    <s v="Doornpoort"/>
    <x v="1"/>
    <x v="1"/>
    <n v="1"/>
  </r>
  <r>
    <s v="R 785 000"/>
    <n v="785000"/>
    <s v="2 Bedroom Townhouse"/>
    <x v="2"/>
    <s v="Elarduspark"/>
    <x v="0"/>
    <x v="3"/>
    <n v="1"/>
  </r>
  <r>
    <s v="R 763 000"/>
    <n v="763000"/>
    <s v="2 Bedroom Townhouse"/>
    <x v="2"/>
    <s v="Equestria"/>
    <x v="0"/>
    <x v="3"/>
    <n v="1"/>
  </r>
  <r>
    <s v="R 1 145 000"/>
    <n v="1145000"/>
    <s v="2 Bedroom Townhouse"/>
    <x v="2"/>
    <s v="Equestria"/>
    <x v="0"/>
    <x v="3"/>
    <n v="1"/>
  </r>
  <r>
    <s v="R 1 395 000"/>
    <n v="1395000"/>
    <s v="2 Bedroom Townhouse"/>
    <x v="2"/>
    <s v="Faerie Glen"/>
    <x v="0"/>
    <x v="3"/>
    <n v="2"/>
  </r>
  <r>
    <s v="R 949 000"/>
    <n v="949000"/>
    <s v="2 Bedroom Townhouse"/>
    <x v="2"/>
    <s v="Montana"/>
    <x v="1"/>
    <x v="3"/>
    <n v="1"/>
  </r>
  <r>
    <s v="R 1 258 000"/>
    <n v="1258000"/>
    <s v="3 Bedroom Townhouse"/>
    <x v="2"/>
    <s v="Pretoria North"/>
    <x v="1"/>
    <x v="1"/>
    <n v="2"/>
  </r>
  <r>
    <s v="R 2 795 000"/>
    <n v="2795000"/>
    <s v="3 Bedroom Townhouse"/>
    <x v="2"/>
    <s v="Lombardy Estate"/>
    <x v="0"/>
    <x v="1"/>
    <n v="3"/>
  </r>
  <r>
    <s v="R 763 000"/>
    <n v="763000"/>
    <s v="2 Bedroom Townhouse"/>
    <x v="2"/>
    <s v="Equestria"/>
    <x v="0"/>
    <x v="3"/>
    <n v="1"/>
  </r>
  <r>
    <s v="R 6 305 000"/>
    <n v="6305000"/>
    <s v="18 Bedroom Townhouse"/>
    <x v="2"/>
    <s v="Silverton"/>
    <x v="0"/>
    <x v="23"/>
    <n v="8"/>
  </r>
  <r>
    <s v="R 640 000"/>
    <n v="640000"/>
    <s v="2 Bedroom Townhouse"/>
    <x v="2"/>
    <s v="Dorandia"/>
    <x v="1"/>
    <x v="3"/>
    <n v="1"/>
  </r>
  <r>
    <s v="R 1 150 000"/>
    <n v="1150000"/>
    <s v="2 Bedroom Townhouse"/>
    <x v="2"/>
    <s v="Silver Lakes"/>
    <x v="0"/>
    <x v="3"/>
    <n v="2"/>
  </r>
  <r>
    <s v="R 635 000"/>
    <n v="635000"/>
    <s v="2 Bedroom Townhouse"/>
    <x v="2"/>
    <s v="Dorandia"/>
    <x v="1"/>
    <x v="3"/>
    <n v="1"/>
  </r>
  <r>
    <s v="R 990 000"/>
    <n v="990000"/>
    <s v="2 Bedroom Townhouse"/>
    <x v="2"/>
    <s v="Brummeria"/>
    <x v="0"/>
    <x v="3"/>
    <s v="1,5"/>
  </r>
  <r>
    <s v="R 989 000"/>
    <n v="989000"/>
    <s v="3 Bedroom Townhouse"/>
    <x v="2"/>
    <s v="Roodepark Eco Estate"/>
    <x v="4"/>
    <x v="1"/>
    <n v="1"/>
  </r>
  <r>
    <s v="R 4 500 000"/>
    <n v="4500000"/>
    <s v="4 Bedroom Townhouse"/>
    <x v="2"/>
    <s v="Waterkloof Ridge"/>
    <x v="0"/>
    <x v="0"/>
    <s v="3,5"/>
  </r>
  <r>
    <s v="R 2 300 000"/>
    <n v="2300000"/>
    <s v="2 Bedroom Townhouse"/>
    <x v="2"/>
    <s v="Waterkloof Ridge"/>
    <x v="0"/>
    <x v="3"/>
    <n v="2"/>
  </r>
  <r>
    <s v="R 889 000"/>
    <n v="889000"/>
    <s v="2 Bedroom Townhouse"/>
    <x v="2"/>
    <s v="Montana"/>
    <x v="1"/>
    <x v="3"/>
    <n v="1"/>
  </r>
  <r>
    <s v="R 2 670 000"/>
    <n v="2670000"/>
    <s v="3 Bedroom Townhouse"/>
    <x v="2"/>
    <s v="Waterlake Farm Lifestyle Estate"/>
    <x v="4"/>
    <x v="1"/>
    <n v="2"/>
  </r>
  <r>
    <s v="R 1 290 000"/>
    <n v="1290000"/>
    <s v="3 Bedroom Townhouse"/>
    <x v="2"/>
    <s v="Murrayfield"/>
    <x v="0"/>
    <x v="1"/>
    <n v="2"/>
  </r>
  <r>
    <s v="R 1 900 000"/>
    <n v="1900000"/>
    <s v="2 Bedroom Townhouse"/>
    <x v="2"/>
    <s v="Olympus AH"/>
    <x v="4"/>
    <x v="3"/>
    <n v="2"/>
  </r>
  <r>
    <s v="R 1 099 000"/>
    <n v="1099000"/>
    <s v="3 Bedroom Townhouse"/>
    <x v="2"/>
    <s v="Roodepark Eco Estate"/>
    <x v="4"/>
    <x v="1"/>
    <n v="2"/>
  </r>
  <r>
    <s v="R 1 550 000"/>
    <n v="1550000"/>
    <s v="2 Bedroom Townhouse"/>
    <x v="2"/>
    <s v="Equestria"/>
    <x v="0"/>
    <x v="3"/>
    <n v="2"/>
  </r>
  <r>
    <s v="R 2 160 000"/>
    <n v="2160000"/>
    <s v="2 Bedroom Townhouse"/>
    <x v="2"/>
    <s v="Bronberg"/>
    <x v="0"/>
    <x v="3"/>
    <n v="1"/>
  </r>
  <r>
    <s v="R 1 750 000"/>
    <n v="1750000"/>
    <s v="2 Bedroom Townhouse"/>
    <x v="2"/>
    <s v="Faerie Glen"/>
    <x v="0"/>
    <x v="3"/>
    <s v="2,5"/>
  </r>
  <r>
    <s v="R 2 800 000"/>
    <n v="2800000"/>
    <s v="3 Bedroom Townhouse"/>
    <x v="2"/>
    <s v="Six Fountains Residential Estate"/>
    <x v="0"/>
    <x v="1"/>
    <n v="2"/>
  </r>
  <r>
    <s v="R 980 000"/>
    <n v="980000"/>
    <s v="3 Bedroom Townhouse"/>
    <x v="2"/>
    <s v="Annlin"/>
    <x v="1"/>
    <x v="1"/>
    <s v="2,5"/>
  </r>
  <r>
    <s v="R 1 175 000"/>
    <n v="1175000"/>
    <s v="2 Bedroom Townhouse"/>
    <x v="2"/>
    <s v="La Montagne"/>
    <x v="0"/>
    <x v="3"/>
    <n v="2"/>
  </r>
  <r>
    <s v="R 3 365 000"/>
    <n v="3365000"/>
    <s v="3 Bedroom Townhouse"/>
    <x v="2"/>
    <s v="Six Fountains Residential Estate"/>
    <x v="0"/>
    <x v="1"/>
    <n v="2"/>
  </r>
  <r>
    <s v="R 799 000"/>
    <n v="799000"/>
    <s v="2 Bedroom Townhouse"/>
    <x v="2"/>
    <s v="Annlin"/>
    <x v="1"/>
    <x v="3"/>
    <s v="1,5"/>
  </r>
  <r>
    <s v="R 969 000"/>
    <n v="969000"/>
    <s v="3 Bedroom Townhouse"/>
    <x v="2"/>
    <s v="Annlin"/>
    <x v="1"/>
    <x v="1"/>
    <n v="1"/>
  </r>
  <r>
    <s v="R 2 050 000"/>
    <n v="2050000"/>
    <s v="2 Bedroom Townhouse"/>
    <x v="2"/>
    <s v="Brooklyn"/>
    <x v="0"/>
    <x v="3"/>
    <n v="2"/>
  </r>
  <r>
    <s v="R 2 000 000"/>
    <n v="2000000"/>
    <s v="3 Bedroom Townhouse"/>
    <x v="2"/>
    <s v="Nieuw Muckleneuk"/>
    <x v="0"/>
    <x v="1"/>
    <s v="2,5"/>
  </r>
  <r>
    <s v="R 849 000"/>
    <n v="849000"/>
    <s v="2 Bedroom Townhouse"/>
    <x v="2"/>
    <s v="Montana"/>
    <x v="1"/>
    <x v="3"/>
    <n v="1"/>
  </r>
  <r>
    <s v="R 1 325 000"/>
    <n v="1325000"/>
    <s v="3 Bedroom Townhouse"/>
    <x v="2"/>
    <s v="Annlin"/>
    <x v="1"/>
    <x v="1"/>
    <s v="2,5"/>
  </r>
  <r>
    <s v="R 660 000"/>
    <n v="660000"/>
    <s v="2 Bedroom Townhouse"/>
    <x v="2"/>
    <s v="Sunnyside"/>
    <x v="5"/>
    <x v="3"/>
    <n v="1"/>
  </r>
  <r>
    <s v="R 1 250 000"/>
    <n v="1250000"/>
    <s v="2 Bedroom Townhouse"/>
    <x v="2"/>
    <s v="The Willows"/>
    <x v="0"/>
    <x v="3"/>
    <n v="1"/>
  </r>
  <r>
    <s v="R 1 325 000"/>
    <n v="1325000"/>
    <s v="3 Bedroom Townhouse"/>
    <x v="2"/>
    <s v="Annlin"/>
    <x v="1"/>
    <x v="1"/>
    <s v="2,5"/>
  </r>
  <r>
    <s v="R 850 000"/>
    <n v="850000"/>
    <s v="2 Bedroom Townhouse"/>
    <x v="2"/>
    <s v="Annlin"/>
    <x v="1"/>
    <x v="3"/>
    <n v="1"/>
  </r>
  <r>
    <s v="R 1 250 000"/>
    <n v="1250000"/>
    <s v="2 Bedroom Townhouse"/>
    <x v="2"/>
    <s v="The Willows"/>
    <x v="0"/>
    <x v="3"/>
    <n v="1"/>
  </r>
  <r>
    <s v="R 850 000"/>
    <n v="850000"/>
    <s v="2 Bedroom Townhouse"/>
    <x v="2"/>
    <s v="Annlin"/>
    <x v="1"/>
    <x v="3"/>
    <n v="1"/>
  </r>
  <r>
    <s v="R 1 990 000"/>
    <n v="1990000"/>
    <s v="3 Bedroom Townhouse"/>
    <x v="2"/>
    <s v="Arcadia"/>
    <x v="5"/>
    <x v="1"/>
    <n v="2"/>
  </r>
  <r>
    <s v="R 400 000"/>
    <n v="400000"/>
    <s v="2 Bedroom Townhouse"/>
    <x v="2"/>
    <s v="Sunnyside"/>
    <x v="5"/>
    <x v="3"/>
    <n v="1"/>
  </r>
  <r>
    <s v="R 915 000"/>
    <n v="915000"/>
    <s v="2 Bedroom Townhouse"/>
    <x v="2"/>
    <s v="Pretoriuspark"/>
    <x v="0"/>
    <x v="3"/>
    <n v="2"/>
  </r>
  <r>
    <s v="R 1 050 000"/>
    <n v="1050000"/>
    <s v="3 Bedroom Townhouse"/>
    <x v="2"/>
    <s v="Country View Estate"/>
    <x v="0"/>
    <x v="1"/>
    <n v="2"/>
  </r>
  <r>
    <s v="R 1 195 000"/>
    <n v="1195000"/>
    <s v="3 Bedroom Townhouse"/>
    <x v="2"/>
    <s v="Montana Tuine"/>
    <x v="1"/>
    <x v="1"/>
    <n v="2"/>
  </r>
  <r>
    <s v="R 620 000"/>
    <n v="620000"/>
    <s v="3 Bedroom Townhouse"/>
    <x v="2"/>
    <s v="Sunnyside"/>
    <x v="5"/>
    <x v="1"/>
    <n v="1"/>
  </r>
  <r>
    <s v="R 1 195 000"/>
    <n v="1195000"/>
    <s v="3 Bedroom Townhouse"/>
    <x v="2"/>
    <s v="Montana Tuine"/>
    <x v="1"/>
    <x v="1"/>
    <n v="2"/>
  </r>
  <r>
    <s v="R 1 650 000"/>
    <n v="1650000"/>
    <s v="2 Bedroom Townhouse"/>
    <x v="2"/>
    <s v="Equestria"/>
    <x v="0"/>
    <x v="3"/>
    <n v="2"/>
  </r>
  <r>
    <s v="R 999 000"/>
    <n v="999000"/>
    <s v="2 Bedroom Townhouse"/>
    <x v="2"/>
    <s v="Country View Estate"/>
    <x v="0"/>
    <x v="3"/>
    <n v="1"/>
  </r>
  <r>
    <s v="R 1 250 000"/>
    <n v="1250000"/>
    <s v="3 Bedroom Townhouse"/>
    <x v="2"/>
    <s v="Mooikloof Ridge"/>
    <x v="4"/>
    <x v="1"/>
    <n v="2"/>
  </r>
  <r>
    <s v="R 1 499 000"/>
    <n v="1499000"/>
    <s v="3 Bedroom Townhouse"/>
    <x v="2"/>
    <s v="Wonderboom"/>
    <x v="1"/>
    <x v="1"/>
    <n v="2"/>
  </r>
  <r>
    <s v="R 5 500 000"/>
    <n v="5500000"/>
    <s v="3 Bedroom Townhouse"/>
    <x v="2"/>
    <s v="Waterkloof Ridge"/>
    <x v="0"/>
    <x v="1"/>
    <s v="3,5"/>
  </r>
  <r>
    <s v="R 1 185 000"/>
    <n v="1185000"/>
    <s v="2 Bedroom Townhouse"/>
    <x v="2"/>
    <s v="Equestria"/>
    <x v="0"/>
    <x v="3"/>
    <n v="1"/>
  </r>
  <r>
    <s v="R 970 000"/>
    <n v="970000"/>
    <s v="2 Bedroom Townhouse"/>
    <x v="2"/>
    <s v="Annlin"/>
    <x v="1"/>
    <x v="3"/>
    <s v="1,5"/>
  </r>
  <r>
    <s v="R 890 000"/>
    <n v="890000"/>
    <s v="2 Bedroom Townhouse"/>
    <x v="2"/>
    <s v="Annlin"/>
    <x v="1"/>
    <x v="3"/>
    <s v="1,5"/>
  </r>
  <r>
    <s v="R 1 050 000"/>
    <n v="1050000"/>
    <s v="3 Bedroom Townhouse"/>
    <x v="2"/>
    <s v="Annlin"/>
    <x v="1"/>
    <x v="1"/>
    <n v="2"/>
  </r>
  <r>
    <s v="R 1 780 000"/>
    <n v="1780000"/>
    <s v="2 Bedroom Townhouse"/>
    <x v="2"/>
    <s v="Menlo Park"/>
    <x v="0"/>
    <x v="3"/>
    <n v="2"/>
  </r>
  <r>
    <s v="R 1 250 000"/>
    <n v="1250000"/>
    <s v="1 Bedroom Townhouse"/>
    <x v="2"/>
    <s v="Lombardy Estate"/>
    <x v="0"/>
    <x v="7"/>
    <n v="1"/>
  </r>
  <r>
    <s v="R 2 130 000"/>
    <n v="2130000"/>
    <s v="3 Bedroom Townhouse"/>
    <x v="2"/>
    <s v="Six Fountains Residential Estate"/>
    <x v="0"/>
    <x v="1"/>
    <n v="2"/>
  </r>
  <r>
    <s v="R 699 000"/>
    <n v="699000"/>
    <s v="2 Bedroom Townhouse"/>
    <x v="2"/>
    <s v="Twee Riviere Lifestyle Estate"/>
    <x v="1"/>
    <x v="3"/>
    <n v="2"/>
  </r>
  <r>
    <s v="R 1 399 000"/>
    <n v="1399000"/>
    <s v="2 Bedroom Townhouse"/>
    <x v="2"/>
    <s v="Equestria"/>
    <x v="0"/>
    <x v="3"/>
    <n v="2"/>
  </r>
  <r>
    <s v="R 850 000"/>
    <n v="850000"/>
    <s v="2 Bedroom Townhouse"/>
    <x v="2"/>
    <s v="Montana"/>
    <x v="1"/>
    <x v="3"/>
    <n v="1"/>
  </r>
  <r>
    <s v="R 1 575 000"/>
    <n v="1575000"/>
    <s v="3 Bedroom Townhouse"/>
    <x v="2"/>
    <s v="Zwartkoppies"/>
    <x v="4"/>
    <x v="1"/>
    <n v="2"/>
  </r>
  <r>
    <s v="R 1 025 000"/>
    <n v="1025000"/>
    <s v="3 Bedroom Townhouse"/>
    <x v="2"/>
    <s v="Doornpoort"/>
    <x v="1"/>
    <x v="1"/>
    <n v="2"/>
  </r>
  <r>
    <s v="R 995 000"/>
    <n v="995000"/>
    <s v="2 Bedroom Townhouse"/>
    <x v="2"/>
    <s v="Rietfontein SH"/>
    <x v="1"/>
    <x v="3"/>
    <n v="1"/>
  </r>
  <r>
    <s v="R 2 360 000"/>
    <n v="2360000"/>
    <s v="3 Bedroom Townhouse"/>
    <x v="2"/>
    <s v="Six Fountains Residential Estate"/>
    <x v="0"/>
    <x v="1"/>
    <n v="2"/>
  </r>
  <r>
    <s v="R 799 000"/>
    <n v="799000"/>
    <s v="2 Bedroom Townhouse"/>
    <x v="2"/>
    <s v="Sinoville"/>
    <x v="1"/>
    <x v="3"/>
    <n v="1"/>
  </r>
  <r>
    <s v="R 1 070 000"/>
    <n v="1070000"/>
    <s v="3 Bedroom Townhouse"/>
    <x v="2"/>
    <s v="Florauna"/>
    <x v="1"/>
    <x v="1"/>
    <n v="2"/>
  </r>
  <r>
    <s v="R 1 122 450"/>
    <n v="1122450"/>
    <s v="3 Bedroom Townhouse"/>
    <x v="2"/>
    <s v="Andeon"/>
    <x v="2"/>
    <x v="1"/>
    <n v="2"/>
  </r>
  <r>
    <s v="R 860 000"/>
    <n v="860000"/>
    <s v="2 Bedroom Townhouse"/>
    <x v="2"/>
    <s v="Moreleta Park"/>
    <x v="0"/>
    <x v="3"/>
    <n v="1"/>
  </r>
  <r>
    <s v="R 1 260 000"/>
    <n v="1260000"/>
    <s v="1 Bedroom Townhouse"/>
    <x v="2"/>
    <s v="The Retreat"/>
    <x v="4"/>
    <x v="7"/>
    <n v="1"/>
  </r>
  <r>
    <s v="R 925 000"/>
    <n v="925000"/>
    <s v="3 Bedroom Townhouse"/>
    <x v="2"/>
    <s v="Faerie Glen"/>
    <x v="0"/>
    <x v="1"/>
    <n v="2"/>
  </r>
  <r>
    <s v="R 1 300 000"/>
    <n v="1300000"/>
    <s v="3 Bedroom Townhouse"/>
    <x v="2"/>
    <s v="Equestria"/>
    <x v="0"/>
    <x v="1"/>
    <n v="2"/>
  </r>
  <r>
    <s v="R 555 000"/>
    <n v="555000"/>
    <s v="1 Bedroom Townhouse"/>
    <x v="2"/>
    <s v="Wapadrand"/>
    <x v="0"/>
    <x v="7"/>
    <n v="1"/>
  </r>
  <r>
    <s v="R 2 350 000"/>
    <n v="2350000"/>
    <s v="3 Bedroom Townhouse"/>
    <x v="2"/>
    <s v="Erasmus Park"/>
    <x v="0"/>
    <x v="1"/>
    <s v="2,5"/>
  </r>
  <r>
    <s v="R 950 000"/>
    <n v="950000"/>
    <s v="4 Bedroom Townhouse"/>
    <x v="2"/>
    <s v="Silverton"/>
    <x v="0"/>
    <x v="0"/>
    <n v="2"/>
  </r>
  <r>
    <s v="R 1 300 000"/>
    <n v="1300000"/>
    <s v="3 Bedroom Townhouse"/>
    <x v="2"/>
    <s v="Equestria"/>
    <x v="0"/>
    <x v="1"/>
    <n v="2"/>
  </r>
  <r>
    <s v="R 1 775 000"/>
    <n v="1775000"/>
    <s v="3 Bedroom Townhouse"/>
    <x v="2"/>
    <s v="Montana"/>
    <x v="1"/>
    <x v="1"/>
    <s v="2,5"/>
  </r>
  <r>
    <s v="R 1 910 000"/>
    <n v="1910000"/>
    <s v="3 Bedroom Townhouse"/>
    <x v="2"/>
    <s v="Groenkloof"/>
    <x v="6"/>
    <x v="1"/>
    <s v="2,5"/>
  </r>
  <r>
    <s v="R 1 100 000"/>
    <n v="1100000"/>
    <s v="2 Bedroom Townhouse"/>
    <x v="2"/>
    <s v="Montana Tuine"/>
    <x v="1"/>
    <x v="3"/>
    <n v="1"/>
  </r>
  <r>
    <s v="R 945 000"/>
    <n v="945000"/>
    <s v="2 Bedroom Townhouse"/>
    <x v="2"/>
    <s v="Rietfontein"/>
    <x v="1"/>
    <x v="3"/>
    <n v="1"/>
  </r>
  <r>
    <s v="R 949 000"/>
    <n v="949000"/>
    <s v="2 Bedroom Townhouse"/>
    <x v="2"/>
    <s v="Roodepark Eco Estate"/>
    <x v="4"/>
    <x v="3"/>
    <n v="1"/>
  </r>
  <r>
    <s v="R 900 000"/>
    <n v="900000"/>
    <s v="2 Bedroom Townhouse"/>
    <x v="2"/>
    <s v="Lynnwood Glen"/>
    <x v="0"/>
    <x v="3"/>
    <n v="1"/>
  </r>
  <r>
    <s v="R 990 000"/>
    <n v="990000"/>
    <s v="2 Bedroom Townhouse"/>
    <x v="2"/>
    <s v="Moreleta Park"/>
    <x v="0"/>
    <x v="3"/>
    <n v="1"/>
  </r>
  <r>
    <s v="R 699 000"/>
    <n v="699000"/>
    <s v="2 Bedroom Townhouse"/>
    <x v="2"/>
    <s v="Mooikloof Ridge"/>
    <x v="4"/>
    <x v="3"/>
    <n v="1"/>
  </r>
  <r>
    <s v="R 1 195 000"/>
    <n v="1195000"/>
    <s v="3 Bedroom Townhouse"/>
    <x v="2"/>
    <s v="Mooikloof Ridge"/>
    <x v="4"/>
    <x v="1"/>
    <n v="2"/>
  </r>
  <r>
    <s v="R 899 000"/>
    <n v="899000"/>
    <s v="2 Bedroom Townhouse"/>
    <x v="2"/>
    <s v="Wonderboom"/>
    <x v="1"/>
    <x v="3"/>
    <n v="1"/>
  </r>
  <r>
    <s v="R 2 499 000"/>
    <n v="2499000"/>
    <s v="3 Bedroom Townhouse"/>
    <x v="2"/>
    <s v="Olympus AH"/>
    <x v="4"/>
    <x v="1"/>
    <n v="2"/>
  </r>
  <r>
    <s v="R 1 950 000"/>
    <n v="1950000"/>
    <s v="2 Bedroom Townhouse"/>
    <x v="2"/>
    <s v="Boardwalk"/>
    <x v="0"/>
    <x v="3"/>
    <n v="2"/>
  </r>
  <r>
    <s v="R 1 350 000"/>
    <n v="1350000"/>
    <s v="3 Bedroom Townhouse"/>
    <x v="2"/>
    <s v="Willow Park Manor"/>
    <x v="0"/>
    <x v="1"/>
    <n v="2"/>
  </r>
  <r>
    <s v="R 899 000"/>
    <n v="899000"/>
    <s v="2 Bedroom Townhouse"/>
    <x v="2"/>
    <s v="Wonderboom"/>
    <x v="1"/>
    <x v="3"/>
    <n v="1"/>
  </r>
  <r>
    <s v="R 850 000"/>
    <n v="850000"/>
    <s v="2 Bedroom Townhouse"/>
    <x v="2"/>
    <s v="Moreleta Park"/>
    <x v="0"/>
    <x v="3"/>
    <n v="1"/>
  </r>
  <r>
    <s v="R 490 000"/>
    <n v="490000"/>
    <s v="1 Bedroom Townhouse"/>
    <x v="2"/>
    <s v="Willow Park Manor"/>
    <x v="0"/>
    <x v="7"/>
    <n v="1"/>
  </r>
  <r>
    <s v="R 640 000"/>
    <n v="640000"/>
    <s v="3 Bedroom Townhouse"/>
    <x v="2"/>
    <s v="Silverton"/>
    <x v="0"/>
    <x v="1"/>
    <n v="2"/>
  </r>
  <r>
    <s v="R 3 275 000"/>
    <n v="3275000"/>
    <s v="3 Bedroom Townhouse"/>
    <x v="2"/>
    <s v="Olympus AH"/>
    <x v="4"/>
    <x v="1"/>
    <s v="2,5"/>
  </r>
  <r>
    <s v="R 780 000"/>
    <n v="780000"/>
    <s v="2 Bedroom Townhouse"/>
    <x v="2"/>
    <s v="Pretoria North"/>
    <x v="1"/>
    <x v="3"/>
    <n v="1"/>
  </r>
  <r>
    <s v="R 1 399 000"/>
    <n v="1399000"/>
    <s v="3 Bedroom Townhouse"/>
    <x v="2"/>
    <s v="Wonderboom"/>
    <x v="1"/>
    <x v="1"/>
    <s v="2,5"/>
  </r>
  <r>
    <s v="R 1 275 000"/>
    <n v="1275000"/>
    <s v="2 Bedroom Townhouse"/>
    <x v="2"/>
    <s v="Willow Park Manor"/>
    <x v="0"/>
    <x v="3"/>
    <n v="2"/>
  </r>
  <r>
    <s v="R 1 850 000"/>
    <n v="1850000"/>
    <s v="2 Bedroom Townhouse"/>
    <x v="2"/>
    <s v="Menlo Park"/>
    <x v="0"/>
    <x v="3"/>
    <s v="2,5"/>
  </r>
  <r>
    <s v="R 1 040 000"/>
    <n v="1040000"/>
    <s v="2 Bedroom Townhouse"/>
    <x v="2"/>
    <s v="Montana"/>
    <x v="1"/>
    <x v="3"/>
    <s v="1,5"/>
  </r>
  <r>
    <s v="R 2 325 000"/>
    <n v="2325000"/>
    <s v="3 Bedroom Townhouse"/>
    <x v="2"/>
    <s v="Montana"/>
    <x v="1"/>
    <x v="1"/>
    <s v="2,5"/>
  </r>
  <r>
    <s v="R 950 000"/>
    <n v="950000"/>
    <s v="2 Bedroom Townhouse"/>
    <x v="2"/>
    <s v="Montana"/>
    <x v="1"/>
    <x v="3"/>
    <n v="2"/>
  </r>
  <r>
    <s v="R 710 000"/>
    <n v="710000"/>
    <s v="2 Bedroom Townhouse"/>
    <x v="2"/>
    <s v="Pretoriuspark"/>
    <x v="0"/>
    <x v="3"/>
    <n v="1"/>
  </r>
  <r>
    <s v="R 2 200 000"/>
    <n v="2200000"/>
    <s v="2 Bedroom Townhouse"/>
    <x v="2"/>
    <s v="Sterrewag"/>
    <x v="0"/>
    <x v="3"/>
    <n v="2"/>
  </r>
  <r>
    <s v="R 1 695 000"/>
    <n v="1695000"/>
    <s v="3 Bedroom Townhouse"/>
    <x v="2"/>
    <s v="Willow Park Manor"/>
    <x v="0"/>
    <x v="1"/>
    <n v="2"/>
  </r>
  <r>
    <s v="R 4 250 000"/>
    <n v="4250000"/>
    <s v="3 Bedroom Townhouse"/>
    <x v="2"/>
    <s v="Lynnwood"/>
    <x v="0"/>
    <x v="1"/>
    <s v="2,5"/>
  </r>
  <r>
    <s v="R 750 000"/>
    <n v="750000"/>
    <s v="2 Bedroom Townhouse"/>
    <x v="2"/>
    <s v="Dorandia"/>
    <x v="1"/>
    <x v="3"/>
    <n v="1"/>
  </r>
  <r>
    <s v="R 899 000"/>
    <n v="899000"/>
    <s v="2 Bedroom Townhouse"/>
    <x v="2"/>
    <s v="Annlin"/>
    <x v="1"/>
    <x v="3"/>
    <n v="1"/>
  </r>
  <r>
    <s v="R 746 470"/>
    <n v="746470"/>
    <s v="2 Bedroom Townhouse"/>
    <x v="2"/>
    <s v="Andeon"/>
    <x v="2"/>
    <x v="3"/>
    <n v="1"/>
  </r>
  <r>
    <s v="R 860 000"/>
    <n v="860000"/>
    <s v="2 Bedroom Townhouse"/>
    <x v="2"/>
    <s v="Montana"/>
    <x v="1"/>
    <x v="3"/>
    <n v="1"/>
  </r>
  <r>
    <s v="R 890 000"/>
    <n v="890000"/>
    <s v="2 Bedroom Townhouse"/>
    <x v="2"/>
    <s v="Moreleta Park"/>
    <x v="0"/>
    <x v="3"/>
    <n v="1"/>
  </r>
  <r>
    <s v="R 875 000"/>
    <n v="875000"/>
    <s v="2 Bedroom Townhouse"/>
    <x v="2"/>
    <s v="Annlin"/>
    <x v="1"/>
    <x v="3"/>
    <s v="1,5"/>
  </r>
  <r>
    <s v="R 920 000"/>
    <n v="920000"/>
    <s v="2 Bedroom Townhouse"/>
    <x v="2"/>
    <s v="Wonderboom South"/>
    <x v="1"/>
    <x v="3"/>
    <n v="1"/>
  </r>
  <r>
    <s v="R 1 160 000"/>
    <n v="1160000"/>
    <s v="2 Bedroom Townhouse"/>
    <x v="2"/>
    <s v="Montana"/>
    <x v="1"/>
    <x v="3"/>
    <n v="2"/>
  </r>
  <r>
    <s v="R 989 000"/>
    <n v="989000"/>
    <s v="3 Bedroom Townhouse"/>
    <x v="2"/>
    <s v="Magalieskruin"/>
    <x v="1"/>
    <x v="1"/>
    <n v="2"/>
  </r>
  <r>
    <s v="R 950 000"/>
    <n v="950000"/>
    <s v="2 Bedroom Townhouse"/>
    <x v="2"/>
    <s v="Montana"/>
    <x v="1"/>
    <x v="3"/>
    <n v="2"/>
  </r>
  <r>
    <s v="R 1 200 000"/>
    <n v="1200000"/>
    <s v="2 Bedroom Townhouse"/>
    <x v="2"/>
    <s v="Magalieskruin"/>
    <x v="1"/>
    <x v="3"/>
    <n v="1"/>
  </r>
  <r>
    <s v="R 1 120 000"/>
    <n v="1120000"/>
    <s v="2 Bedroom Townhouse"/>
    <x v="2"/>
    <s v="Moreleta Park"/>
    <x v="0"/>
    <x v="3"/>
    <n v="1"/>
  </r>
  <r>
    <s v="R 550 000"/>
    <n v="550000"/>
    <s v="2 Bedroom Townhouse"/>
    <x v="2"/>
    <s v="Pretoria North"/>
    <x v="1"/>
    <x v="3"/>
    <n v="1"/>
  </r>
  <r>
    <s v="R 1 300 000"/>
    <n v="1300000"/>
    <s v="1 Bedroom Townhouse"/>
    <x v="2"/>
    <s v="Lombardy Estate"/>
    <x v="0"/>
    <x v="7"/>
    <n v="1"/>
  </r>
  <r>
    <s v="R 1 440 000"/>
    <n v="1440000"/>
    <s v="3 Bedroom Townhouse"/>
    <x v="2"/>
    <s v="Pretoriuspark"/>
    <x v="0"/>
    <x v="1"/>
    <n v="3"/>
  </r>
  <r>
    <s v="R 730 000"/>
    <n v="730000"/>
    <s v="3 Bedroom Townhouse"/>
    <x v="2"/>
    <s v="Silverton"/>
    <x v="0"/>
    <x v="1"/>
    <n v="1"/>
  </r>
  <r>
    <s v="R 799 000"/>
    <n v="799000"/>
    <s v="2 Bedroom Townhouse"/>
    <x v="2"/>
    <s v="Magalieskruin"/>
    <x v="1"/>
    <x v="3"/>
    <n v="1"/>
  </r>
  <r>
    <s v="R 450 000"/>
    <n v="450000"/>
    <s v="1 Bedroom Townhouse"/>
    <x v="2"/>
    <s v="Philip Nel Park"/>
    <x v="2"/>
    <x v="7"/>
    <n v="1"/>
  </r>
  <r>
    <s v="R 1 380 000"/>
    <n v="1380000"/>
    <s v="3 Bedroom Townhouse"/>
    <x v="2"/>
    <s v="Mooikloof Ridge"/>
    <x v="4"/>
    <x v="1"/>
    <n v="2"/>
  </r>
  <r>
    <s v="R 1 350 000"/>
    <n v="1350000"/>
    <s v="3 Bedroom Townhouse"/>
    <x v="2"/>
    <s v="Mooikloof Ridge"/>
    <x v="4"/>
    <x v="1"/>
    <n v="2"/>
  </r>
  <r>
    <s v="R 1 495 000"/>
    <n v="1495000"/>
    <s v="2 Bedroom Townhouse"/>
    <x v="2"/>
    <s v="La Montagne"/>
    <x v="0"/>
    <x v="3"/>
    <n v="2"/>
  </r>
  <r>
    <s v="R 1 200 000"/>
    <n v="1200000"/>
    <s v="3 Bedroom Townhouse"/>
    <x v="2"/>
    <s v="Sinoville"/>
    <x v="1"/>
    <x v="1"/>
    <n v="2"/>
  </r>
  <r>
    <s v="R 1 328 000"/>
    <n v="1328000"/>
    <s v="3 Bedroom Townhouse"/>
    <x v="2"/>
    <s v="Pretoria North"/>
    <x v="1"/>
    <x v="1"/>
    <s v="1,5"/>
  </r>
  <r>
    <s v="R 989 000"/>
    <n v="989000"/>
    <s v="3 Bedroom Townhouse"/>
    <x v="2"/>
    <s v="Montana"/>
    <x v="1"/>
    <x v="1"/>
    <n v="1"/>
  </r>
  <r>
    <s v="R 799 000"/>
    <n v="799000"/>
    <s v="2 Bedroom Townhouse"/>
    <x v="2"/>
    <s v="Magalieskruin"/>
    <x v="1"/>
    <x v="3"/>
    <n v="1"/>
  </r>
  <r>
    <s v="R 948 000"/>
    <n v="948000"/>
    <s v="3 Bedroom Townhouse"/>
    <x v="2"/>
    <s v="La Montagne"/>
    <x v="0"/>
    <x v="1"/>
    <n v="1"/>
  </r>
  <r>
    <s v="R 780 000"/>
    <n v="780000"/>
    <s v="2 Bedroom Townhouse"/>
    <x v="2"/>
    <s v="Muckleneuk"/>
    <x v="5"/>
    <x v="3"/>
    <s v="1,5"/>
  </r>
  <r>
    <s v="R 998 000"/>
    <n v="998000"/>
    <s v="2 Bedroom Townhouse"/>
    <x v="2"/>
    <s v="Doornpoort"/>
    <x v="1"/>
    <x v="3"/>
    <n v="1"/>
  </r>
  <r>
    <s v="R 995 000"/>
    <n v="995000"/>
    <s v="3 Bedroom Townhouse"/>
    <x v="2"/>
    <s v="Sinoville"/>
    <x v="1"/>
    <x v="1"/>
    <s v="1,5"/>
  </r>
  <r>
    <s v="R 620 000"/>
    <n v="620000"/>
    <s v="2 Bedroom Townhouse"/>
    <x v="2"/>
    <s v="Hermanstad"/>
    <x v="2"/>
    <x v="3"/>
    <n v="1"/>
  </r>
  <r>
    <s v="R 1 099 000"/>
    <n v="1099000"/>
    <s v="3 Bedroom Townhouse"/>
    <x v="2"/>
    <s v="Montana"/>
    <x v="1"/>
    <x v="1"/>
    <n v="2"/>
  </r>
  <r>
    <s v="R 860 000"/>
    <n v="860000"/>
    <s v="2 Bedroom Townhouse"/>
    <x v="2"/>
    <s v="Hillcrest"/>
    <x v="0"/>
    <x v="3"/>
    <n v="1"/>
  </r>
  <r>
    <s v="R 1 800 000"/>
    <n v="1800000"/>
    <s v="2 Bedroom Townhouse"/>
    <x v="2"/>
    <s v="Die Wilgers"/>
    <x v="0"/>
    <x v="3"/>
    <n v="1"/>
  </r>
  <r>
    <s v="R 1 559 000"/>
    <n v="1559000"/>
    <s v="3 Bedroom Townhouse"/>
    <x v="2"/>
    <s v="Montana"/>
    <x v="1"/>
    <x v="1"/>
    <n v="1"/>
  </r>
  <r>
    <s v="R 1 100 000"/>
    <n v="1100000"/>
    <s v="1 Bedroom Townhouse"/>
    <x v="2"/>
    <s v="Lynnwood"/>
    <x v="0"/>
    <x v="7"/>
    <n v="1"/>
  </r>
  <r>
    <s v="R 890 000"/>
    <n v="890000"/>
    <s v="2 Bedroom Townhouse"/>
    <x v="2"/>
    <s v="Val De Grace"/>
    <x v="0"/>
    <x v="3"/>
    <n v="1"/>
  </r>
  <r>
    <s v="R 875 000"/>
    <n v="875000"/>
    <s v="2 Bedroom Townhouse"/>
    <x v="2"/>
    <s v="Annlin"/>
    <x v="1"/>
    <x v="3"/>
    <s v="1,5"/>
  </r>
  <r>
    <s v="R 1 258 000"/>
    <n v="1258000"/>
    <s v="3 Bedroom Townhouse"/>
    <x v="2"/>
    <s v="Wolmer"/>
    <x v="1"/>
    <x v="1"/>
    <n v="2"/>
  </r>
  <r>
    <s v="R 790 000"/>
    <n v="790000"/>
    <s v="2 Bedroom Townhouse"/>
    <x v="2"/>
    <s v="Olympus AH"/>
    <x v="4"/>
    <x v="3"/>
    <n v="1"/>
  </r>
  <r>
    <s v="R 1 330 000"/>
    <n v="1330000"/>
    <s v="3 Bedroom Townhouse"/>
    <x v="2"/>
    <s v="Moreleta Park"/>
    <x v="0"/>
    <x v="1"/>
    <n v="1"/>
  </r>
  <r>
    <s v="R 785 000"/>
    <n v="785000"/>
    <s v="2 Bedroom Townhouse"/>
    <x v="2"/>
    <s v="Montana Park"/>
    <x v="1"/>
    <x v="3"/>
    <n v="1"/>
  </r>
  <r>
    <s v="R 1 020 000"/>
    <n v="1020000"/>
    <s v="3 Bedroom Townhouse"/>
    <x v="2"/>
    <s v="Wonderboom"/>
    <x v="1"/>
    <x v="1"/>
    <n v="2"/>
  </r>
  <r>
    <s v="R 1 080 000"/>
    <n v="1080000"/>
    <s v="3 Bedroom Townhouse"/>
    <x v="2"/>
    <s v="Wonderboom"/>
    <x v="1"/>
    <x v="1"/>
    <s v="1,5"/>
  </r>
  <r>
    <s v="R 799 000"/>
    <n v="799000"/>
    <s v="2 Bedroom Townhouse"/>
    <x v="2"/>
    <s v="Muckleneuk"/>
    <x v="5"/>
    <x v="3"/>
    <s v="1,5"/>
  </r>
  <r>
    <s v="R 420 000"/>
    <n v="420000"/>
    <s v="2 Bedroom Townhouse"/>
    <x v="2"/>
    <s v="Muckleneuk"/>
    <x v="5"/>
    <x v="3"/>
    <n v="1"/>
  </r>
  <r>
    <s v="R 600 000"/>
    <n v="600000"/>
    <s v="2 Bedroom Townhouse"/>
    <x v="2"/>
    <s v="Sunnyside"/>
    <x v="5"/>
    <x v="3"/>
    <n v="1"/>
  </r>
  <r>
    <s v="R 1 790 000"/>
    <n v="1790000"/>
    <s v="3 Bedroom Townhouse"/>
    <x v="2"/>
    <s v="Menlo Park"/>
    <x v="0"/>
    <x v="1"/>
    <n v="2"/>
  </r>
  <r>
    <s v="R 740 000"/>
    <n v="740000"/>
    <s v="3 Bedroom Townhouse"/>
    <x v="2"/>
    <s v="West Park"/>
    <x v="2"/>
    <x v="1"/>
    <n v="2"/>
  </r>
  <r>
    <s v="R 420 000"/>
    <n v="420000"/>
    <s v="2 Bedroom Townhouse"/>
    <x v="2"/>
    <s v="Muckleneuk"/>
    <x v="5"/>
    <x v="3"/>
    <n v="1"/>
  </r>
  <r>
    <s v="R 2 599 000"/>
    <n v="2599000"/>
    <s v="3 Bedroom Townhouse"/>
    <x v="2"/>
    <s v="Olympus AH"/>
    <x v="4"/>
    <x v="1"/>
    <n v="2"/>
  </r>
  <r>
    <s v="R 2 332 200"/>
    <n v="2332200"/>
    <s v="3 Bedroom Townhouse"/>
    <x v="2"/>
    <s v="Olympus AH"/>
    <x v="4"/>
    <x v="1"/>
    <n v="2"/>
  </r>
  <r>
    <s v="R 850 000"/>
    <n v="850000"/>
    <s v="5 Bedroom Townhouse"/>
    <x v="2"/>
    <s v="Trevenna"/>
    <x v="5"/>
    <x v="2"/>
    <n v="1"/>
  </r>
  <r>
    <s v="R 1 145 000"/>
    <n v="1145000"/>
    <s v="2 Bedroom Townhouse"/>
    <x v="2"/>
    <s v="Arcadia"/>
    <x v="5"/>
    <x v="3"/>
    <n v="2"/>
  </r>
  <r>
    <s v="R 1 890 000"/>
    <n v="1890000"/>
    <s v="4 Bedroom Townhouse"/>
    <x v="2"/>
    <s v="Montana Tuine"/>
    <x v="1"/>
    <x v="0"/>
    <n v="2"/>
  </r>
  <r>
    <s v="R 860 000"/>
    <n v="860000"/>
    <s v="2 Bedroom Townhouse"/>
    <x v="2"/>
    <s v="Florauna"/>
    <x v="1"/>
    <x v="3"/>
    <n v="1"/>
  </r>
  <r>
    <s v="R 860 000"/>
    <n v="860000"/>
    <s v="2 Bedroom Townhouse"/>
    <x v="2"/>
    <s v="Florauna"/>
    <x v="1"/>
    <x v="3"/>
    <n v="1"/>
  </r>
  <r>
    <s v="R 2 775 000"/>
    <n v="2775000"/>
    <s v="3 Bedroom Townhouse"/>
    <x v="2"/>
    <s v="Six Fountains"/>
    <x v="0"/>
    <x v="1"/>
    <n v="2"/>
  </r>
  <r>
    <s v="R 1 700 000"/>
    <n v="1700000"/>
    <s v="3 Bedroom Townhouse"/>
    <x v="2"/>
    <s v="Claremont"/>
    <x v="2"/>
    <x v="1"/>
    <n v="3"/>
  </r>
  <r>
    <s v="R 730 000"/>
    <n v="730000"/>
    <s v="2 Bedroom Townhouse"/>
    <x v="2"/>
    <s v="Annlin"/>
    <x v="1"/>
    <x v="3"/>
    <s v="1,5"/>
  </r>
  <r>
    <s v="R 1 299 000"/>
    <n v="1299000"/>
    <s v="2 Bedroom Townhouse"/>
    <x v="2"/>
    <s v="Brummeria"/>
    <x v="0"/>
    <x v="3"/>
    <n v="1"/>
  </r>
  <r>
    <s v="R 650 000"/>
    <n v="650000"/>
    <s v="2 Bedroom Townhouse"/>
    <x v="2"/>
    <s v="Annlin"/>
    <x v="1"/>
    <x v="3"/>
    <n v="1"/>
  </r>
  <r>
    <s v="R 1 025 000"/>
    <n v="1025000"/>
    <s v="4 Bedroom Townhouse"/>
    <x v="2"/>
    <s v="Arcadia"/>
    <x v="5"/>
    <x v="0"/>
    <n v="2"/>
  </r>
  <r>
    <s v="R 480 000"/>
    <n v="480000"/>
    <s v="2 Bedroom Townhouse"/>
    <x v="2"/>
    <s v="Sunnyside"/>
    <x v="5"/>
    <x v="3"/>
    <n v="1"/>
  </r>
  <r>
    <s v="R 1 430 000"/>
    <n v="1430000"/>
    <s v="3 Bedroom Townhouse"/>
    <x v="2"/>
    <s v="Sinoville"/>
    <x v="1"/>
    <x v="1"/>
    <n v="2"/>
  </r>
  <r>
    <s v="R 750 000"/>
    <n v="750000"/>
    <s v="3 Bedroom Townhouse"/>
    <x v="2"/>
    <s v="Sunnyside"/>
    <x v="5"/>
    <x v="1"/>
    <n v="2"/>
  </r>
  <r>
    <s v="R 1 258 000"/>
    <n v="1258000"/>
    <s v="3 Bedroom Townhouse"/>
    <x v="2"/>
    <s v="Pretoria North"/>
    <x v="1"/>
    <x v="1"/>
    <n v="2"/>
  </r>
  <r>
    <s v="R 1 250 000"/>
    <n v="1250000"/>
    <s v="2 Bedroom Townhouse"/>
    <x v="2"/>
    <s v="Sinoville"/>
    <x v="1"/>
    <x v="3"/>
    <n v="2"/>
  </r>
  <r>
    <s v="R 850 000"/>
    <n v="850000"/>
    <s v="2 Bedroom Townhouse"/>
    <x v="2"/>
    <s v="Roseville"/>
    <x v="1"/>
    <x v="3"/>
    <n v="1"/>
  </r>
  <r>
    <s v="R 2 560 000"/>
    <n v="2560000"/>
    <s v="3 Bedroom Townhouse"/>
    <x v="2"/>
    <s v="Equestria"/>
    <x v="0"/>
    <x v="1"/>
    <n v="3"/>
  </r>
  <r>
    <s v="R 1 360 000"/>
    <n v="1360000"/>
    <s v="2 Bedroom Townhouse"/>
    <x v="2"/>
    <s v="Sinoville"/>
    <x v="1"/>
    <x v="3"/>
    <n v="2"/>
  </r>
  <r>
    <s v="R 670 000"/>
    <n v="670000"/>
    <s v="2 Bedroom Townhouse"/>
    <x v="2"/>
    <s v="Danville"/>
    <x v="2"/>
    <x v="3"/>
    <n v="1"/>
  </r>
  <r>
    <s v="R 995 000"/>
    <n v="995000"/>
    <s v="2 Bedroom Townhouse"/>
    <x v="2"/>
    <s v="La Montagne"/>
    <x v="0"/>
    <x v="3"/>
    <n v="1"/>
  </r>
  <r>
    <s v="R 995 000"/>
    <n v="995000"/>
    <s v="2 Bedroom Townhouse"/>
    <x v="2"/>
    <s v="La Montagne"/>
    <x v="0"/>
    <x v="3"/>
    <n v="1"/>
  </r>
  <r>
    <s v="R 620 000"/>
    <n v="620000"/>
    <s v="2 Bedroom Townhouse"/>
    <x v="2"/>
    <s v="Arcadia"/>
    <x v="5"/>
    <x v="3"/>
    <n v="1"/>
  </r>
  <r>
    <s v="R 1 150 000"/>
    <n v="1150000"/>
    <s v="2 Bedroom Townhouse"/>
    <x v="2"/>
    <s v="Willow Park Manor"/>
    <x v="0"/>
    <x v="3"/>
    <n v="1"/>
  </r>
  <r>
    <s v="R 660 000"/>
    <n v="660000"/>
    <s v="2 Bedroom Townhouse"/>
    <x v="2"/>
    <s v="Silverton"/>
    <x v="0"/>
    <x v="3"/>
    <n v="1"/>
  </r>
  <r>
    <s v="R 648 000"/>
    <n v="648000"/>
    <s v="2 Bedroom Townhouse"/>
    <x v="2"/>
    <s v="Andeon"/>
    <x v="2"/>
    <x v="3"/>
    <n v="1"/>
  </r>
  <r>
    <s v="R 2 479 000"/>
    <n v="2479000"/>
    <s v="3 Bedroom Townhouse"/>
    <x v="2"/>
    <s v="Olympus AH"/>
    <x v="4"/>
    <x v="1"/>
    <n v="2"/>
  </r>
  <r>
    <s v="R 300 000"/>
    <n v="300000"/>
    <s v="1 Bedroom Townhouse"/>
    <x v="2"/>
    <s v="Pretoria Central"/>
    <x v="5"/>
    <x v="7"/>
    <n v="1"/>
  </r>
  <r>
    <s v="R 590 000"/>
    <n v="590000"/>
    <s v="2 Bedroom Townhouse"/>
    <x v="2"/>
    <s v="Pretoria North"/>
    <x v="1"/>
    <x v="3"/>
    <n v="1"/>
  </r>
  <r>
    <s v="R 310 000"/>
    <n v="310000"/>
    <s v="1 Bedroom Townhouse"/>
    <x v="2"/>
    <s v="Pretoria Central"/>
    <x v="5"/>
    <x v="7"/>
    <n v="1"/>
  </r>
  <r>
    <s v="R 2 895 000"/>
    <n v="2895000"/>
    <s v="3 Bedroom Townhouse"/>
    <x v="2"/>
    <s v="Six Fountains Residential Estate"/>
    <x v="0"/>
    <x v="1"/>
    <n v="2"/>
  </r>
  <r>
    <s v="R 1 278 000"/>
    <n v="1278000"/>
    <s v="3 Bedroom Townhouse"/>
    <x v="2"/>
    <s v="Annlin"/>
    <x v="1"/>
    <x v="1"/>
    <s v="2,5"/>
  </r>
  <r>
    <s v="R 899 000"/>
    <n v="899000"/>
    <s v="2 Bedroom Townhouse"/>
    <x v="2"/>
    <s v="Roodepark Eco Estate"/>
    <x v="4"/>
    <x v="3"/>
    <n v="1"/>
  </r>
  <r>
    <s v="R 710 000"/>
    <n v="710000"/>
    <s v="2 Bedroom Townhouse"/>
    <x v="2"/>
    <s v="Mooikloof Ridge"/>
    <x v="4"/>
    <x v="3"/>
    <n v="1"/>
  </r>
  <r>
    <s v="R 1 675 000"/>
    <n v="1675000"/>
    <s v="2 Bedroom Townhouse"/>
    <x v="2"/>
    <s v="Olympus AH"/>
    <x v="4"/>
    <x v="3"/>
    <n v="2"/>
  </r>
  <r>
    <s v="R 550 000"/>
    <n v="550000"/>
    <s v="2 Bedroom Townhouse"/>
    <x v="2"/>
    <s v="Pretoria North"/>
    <x v="1"/>
    <x v="3"/>
    <n v="1"/>
  </r>
  <r>
    <s v="R 799 000"/>
    <n v="799000"/>
    <s v="2 Bedroom Townhouse"/>
    <x v="2"/>
    <s v="Florauna"/>
    <x v="1"/>
    <x v="3"/>
    <n v="2"/>
  </r>
  <r>
    <s v="R 2 875 000"/>
    <n v="2875000"/>
    <s v="3 Bedroom Townhouse"/>
    <x v="2"/>
    <s v="Six Fountains Residential Estate"/>
    <x v="0"/>
    <x v="1"/>
    <n v="2"/>
  </r>
  <r>
    <s v="R 799 000"/>
    <n v="799000"/>
    <s v="2 Bedroom Townhouse"/>
    <x v="2"/>
    <s v="Florauna"/>
    <x v="1"/>
    <x v="3"/>
    <n v="2"/>
  </r>
  <r>
    <s v="R 499 000"/>
    <n v="499000"/>
    <s v="2 Bedroom Townhouse"/>
    <x v="2"/>
    <s v="Pretoria North"/>
    <x v="1"/>
    <x v="3"/>
    <n v="1"/>
  </r>
  <r>
    <s v="R 1 195 000"/>
    <n v="1195000"/>
    <s v="2 Bedroom Townhouse"/>
    <x v="2"/>
    <s v="Equestria"/>
    <x v="0"/>
    <x v="3"/>
    <s v="1,5"/>
  </r>
  <r>
    <s v="R 750 000"/>
    <n v="750000"/>
    <s v="2.5 Bedroom Townhouse"/>
    <x v="2"/>
    <s v="Dorandia"/>
    <x v="1"/>
    <x v="10"/>
    <n v="2"/>
  </r>
  <r>
    <s v="R 1 750 000"/>
    <n v="1750000"/>
    <s v="2 Bedroom Townhouse"/>
    <x v="2"/>
    <s v="Olympus AH"/>
    <x v="4"/>
    <x v="3"/>
    <n v="2"/>
  </r>
  <r>
    <s v="R 360 000"/>
    <n v="360000"/>
    <s v="1 Bedroom Townhouse"/>
    <x v="2"/>
    <s v="Pretoria West"/>
    <x v="2"/>
    <x v="7"/>
    <n v="1"/>
  </r>
  <r>
    <s v="R 520 000"/>
    <n v="520000"/>
    <s v="2 Bedroom Townhouse"/>
    <x v="2"/>
    <s v="Sunnyside"/>
    <x v="5"/>
    <x v="3"/>
    <n v="1"/>
  </r>
  <r>
    <s v="R 458 000"/>
    <n v="458000"/>
    <s v="1 Bedroom Townhouse"/>
    <x v="2"/>
    <s v="Pretoria North"/>
    <x v="1"/>
    <x v="7"/>
    <n v="1"/>
  </r>
  <r>
    <s v="R 1 115 000"/>
    <n v="1115000"/>
    <s v="3 Bedroom Townhouse"/>
    <x v="2"/>
    <s v="Montana Park"/>
    <x v="1"/>
    <x v="1"/>
    <n v="2"/>
  </r>
  <r>
    <s v="R 520 000"/>
    <n v="520000"/>
    <s v="2 Bedroom Townhouse"/>
    <x v="2"/>
    <s v="Sunnyside"/>
    <x v="5"/>
    <x v="3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E0F96D-F6BB-477F-A4C3-50A8DB202D91}" name="PivotTable14" cacheId="0" dataPosition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R3:T7" firstHeaderRow="0" firstDataRow="1" firstDataCol="1"/>
  <pivotFields count="9">
    <pivotField showAll="0"/>
    <pivotField showAll="0"/>
    <pivotField showAll="0"/>
    <pivotField axis="axisRow" showAll="0">
      <items count="4">
        <item x="1"/>
        <item x="0"/>
        <item x="2"/>
        <item t="default"/>
      </items>
    </pivotField>
    <pivotField showAll="0"/>
    <pivotField showAll="0"/>
    <pivotField dataField="1" showAll="0">
      <items count="21">
        <item x="13"/>
        <item x="6"/>
        <item x="11"/>
        <item x="2"/>
        <item x="14"/>
        <item x="1"/>
        <item x="9"/>
        <item x="0"/>
        <item x="3"/>
        <item x="4"/>
        <item x="8"/>
        <item x="10"/>
        <item x="5"/>
        <item x="7"/>
        <item x="16"/>
        <item x="19"/>
        <item x="18"/>
        <item x="12"/>
        <item x="17"/>
        <item x="15"/>
        <item t="default"/>
      </items>
    </pivotField>
    <pivotField dataField="1" showAll="0"/>
    <pivotField showAll="0">
      <items count="8">
        <item x="3"/>
        <item x="4"/>
        <item x="5"/>
        <item x="0"/>
        <item x="1"/>
        <item x="2"/>
        <item x="6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Bedrooms" fld="6" subtotal="average" baseField="3" baseItem="0"/>
    <dataField name="Average of Bathrooms" fld="7" subtotal="average" baseField="3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C16EB7-69FB-4361-BB23-BB5CDCC2A453}" name="PivotTable1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H4:I8" firstHeaderRow="1" firstDataRow="1" firstDataCol="1"/>
  <pivotFields count="9">
    <pivotField showAll="0"/>
    <pivotField dataField="1" showAll="0"/>
    <pivotField showAll="0"/>
    <pivotField axis="axisRow" showAll="0">
      <items count="4">
        <item x="1"/>
        <item x="0"/>
        <item x="2"/>
        <item t="default"/>
      </items>
    </pivotField>
    <pivotField showAll="0"/>
    <pivotField showAll="0"/>
    <pivotField showAll="0">
      <items count="21">
        <item x="13"/>
        <item x="6"/>
        <item x="11"/>
        <item x="2"/>
        <item x="14"/>
        <item x="1"/>
        <item x="9"/>
        <item x="0"/>
        <item x="3"/>
        <item x="4"/>
        <item x="8"/>
        <item x="10"/>
        <item x="5"/>
        <item x="7"/>
        <item x="16"/>
        <item x="19"/>
        <item x="18"/>
        <item x="12"/>
        <item x="17"/>
        <item x="15"/>
        <item t="default"/>
      </items>
    </pivotField>
    <pivotField showAll="0"/>
    <pivotField showAll="0">
      <items count="8">
        <item x="3"/>
        <item x="4"/>
        <item x="5"/>
        <item x="0"/>
        <item x="1"/>
        <item x="2"/>
        <item x="6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Cleaned Price" fld="1" subtotal="count" baseField="3" baseItem="0"/>
  </dataFields>
  <chartFormats count="4">
    <chartFormat chart="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4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D4C3C6-8D07-4E2D-B38D-42EBE4EB5F0E}" name="PivotTable8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7" rowHeaderCaption="For sale">
  <location ref="D1:E9" firstHeaderRow="1" firstDataRow="1" firstDataCol="1"/>
  <pivotFields count="9">
    <pivotField showAll="0"/>
    <pivotField dataField="1" numFmtId="165" showAll="0"/>
    <pivotField showAll="0"/>
    <pivotField showAll="0"/>
    <pivotField showAll="0"/>
    <pivotField showAll="0"/>
    <pivotField axis="axisRow" showAll="0">
      <items count="45">
        <item x="7"/>
        <item x="3"/>
        <item x="1"/>
        <item x="0"/>
        <item x="2"/>
        <item x="6"/>
        <item x="5"/>
        <item x="4"/>
        <item x="9"/>
        <item x="13"/>
        <item x="12"/>
        <item x="14"/>
        <item x="8"/>
        <item x="15"/>
        <item x="20"/>
        <item x="22"/>
        <item x="34"/>
        <item x="23"/>
        <item x="11"/>
        <item x="18"/>
        <item x="25"/>
        <item x="31"/>
        <item x="36"/>
        <item x="26"/>
        <item x="33"/>
        <item x="40"/>
        <item x="24"/>
        <item x="35"/>
        <item x="27"/>
        <item x="41"/>
        <item x="19"/>
        <item x="42"/>
        <item x="39"/>
        <item m="1" x="43"/>
        <item x="21"/>
        <item x="38"/>
        <item x="32"/>
        <item x="30"/>
        <item x="28"/>
        <item x="37"/>
        <item x="10"/>
        <item x="16"/>
        <item x="29"/>
        <item x="17"/>
        <item t="default"/>
      </items>
    </pivotField>
    <pivotField showAll="0"/>
    <pivotField axis="axisRow" showAll="0">
      <items count="9">
        <item n="1" sd="0" x="6"/>
        <item n="2" sd="0" x="3"/>
        <item n="3" sd="0" x="4"/>
        <item n="4" sd="0" x="5"/>
        <item sd="0" x="0"/>
        <item sd="0" x="1"/>
        <item n="7+" sd="0" x="7"/>
        <item x="2"/>
        <item t="default"/>
      </items>
    </pivotField>
  </pivotFields>
  <rowFields count="2">
    <field x="8"/>
    <field x="6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Cleaned Price" fld="1" subtotal="count" baseField="3" baseItem="1" numFmtId="43"/>
  </dataFields>
  <formats count="1">
    <format dxfId="1">
      <pivotArea outline="0" collapsedLevelsAreSubtotals="1" fieldPosition="0"/>
    </format>
  </formats>
  <chartFormats count="1">
    <chartFormat chart="1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439DA0-8B61-4502-B000-430EECCE7DC6}" name="PivotTable1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61:B69" firstHeaderRow="1" firstDataRow="1" firstDataCol="1"/>
  <pivotFields count="9">
    <pivotField showAll="0"/>
    <pivotField dataField="1" showAll="0"/>
    <pivotField showAll="0"/>
    <pivotField showAll="0"/>
    <pivotField showAll="0"/>
    <pivotField showAll="0"/>
    <pivotField axis="axisRow" numFmtId="167" showAll="0">
      <items count="21">
        <item x="13"/>
        <item x="6"/>
        <item x="11"/>
        <item x="2"/>
        <item x="14"/>
        <item x="1"/>
        <item x="9"/>
        <item x="0"/>
        <item x="3"/>
        <item x="4"/>
        <item x="8"/>
        <item x="10"/>
        <item x="5"/>
        <item x="7"/>
        <item x="16"/>
        <item x="19"/>
        <item x="18"/>
        <item x="12"/>
        <item x="17"/>
        <item x="15"/>
        <item t="default"/>
      </items>
    </pivotField>
    <pivotField showAll="0"/>
    <pivotField axis="axisRow" showAll="0">
      <items count="8">
        <item n="1" sd="0" x="3"/>
        <item n="2" sd="0" x="4"/>
        <item n="3" sd="0" x="5"/>
        <item sd="0" x="0"/>
        <item sd="0" x="1"/>
        <item sd="0" x="2"/>
        <item n="7+" sd="0" x="6"/>
        <item t="default"/>
      </items>
    </pivotField>
  </pivotFields>
  <rowFields count="2">
    <field x="8"/>
    <field x="6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Cleaned Price" fld="1" subtotal="count" baseField="0" baseItem="0"/>
  </dataField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E919E2-651A-4199-AB5B-E065D464B9A9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For sale">
  <location ref="A34:B42" firstHeaderRow="1" firstDataRow="1" firstDataCol="1"/>
  <pivotFields count="9">
    <pivotField showAll="0"/>
    <pivotField dataField="1" numFmtId="165" showAll="0"/>
    <pivotField showAll="0"/>
    <pivotField showAll="0"/>
    <pivotField showAll="0"/>
    <pivotField axis="axisRow" showAll="0">
      <items count="8">
        <item x="4"/>
        <item x="5"/>
        <item x="0"/>
        <item x="1"/>
        <item x="6"/>
        <item x="3"/>
        <item x="2"/>
        <item t="default"/>
      </items>
    </pivotField>
    <pivotField showAll="0">
      <items count="45">
        <item x="7"/>
        <item x="3"/>
        <item x="1"/>
        <item x="0"/>
        <item x="2"/>
        <item x="6"/>
        <item x="5"/>
        <item x="4"/>
        <item x="9"/>
        <item x="13"/>
        <item x="12"/>
        <item x="14"/>
        <item x="8"/>
        <item x="15"/>
        <item x="20"/>
        <item x="22"/>
        <item x="34"/>
        <item x="23"/>
        <item x="11"/>
        <item x="18"/>
        <item x="25"/>
        <item x="31"/>
        <item x="36"/>
        <item x="26"/>
        <item x="33"/>
        <item x="40"/>
        <item x="24"/>
        <item x="35"/>
        <item x="27"/>
        <item x="41"/>
        <item x="19"/>
        <item x="42"/>
        <item x="39"/>
        <item m="1" x="43"/>
        <item x="21"/>
        <item x="38"/>
        <item x="32"/>
        <item x="30"/>
        <item x="28"/>
        <item x="37"/>
        <item x="10"/>
        <item x="29"/>
        <item x="16"/>
        <item x="17"/>
        <item t="default"/>
      </items>
    </pivotField>
    <pivotField showAll="0"/>
    <pivotField showAll="0">
      <items count="9">
        <item x="6"/>
        <item x="3"/>
        <item x="4"/>
        <item x="5"/>
        <item x="0"/>
        <item x="1"/>
        <item x="7"/>
        <item x="2"/>
        <item t="default"/>
      </items>
    </pivotField>
  </pivotFields>
  <rowFields count="1">
    <field x="5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Average of Cleaned Price" fld="1" subtotal="average" baseField="5" baseItem="0" numFmtId="43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83CC14-09D3-4E27-A9A7-300306FD6ADC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M4:N12" firstHeaderRow="1" firstDataRow="1" firstDataCol="1"/>
  <pivotFields count="9">
    <pivotField showAll="0"/>
    <pivotField dataField="1" showAll="0"/>
    <pivotField showAll="0"/>
    <pivotField showAll="0"/>
    <pivotField showAll="0"/>
    <pivotField axis="axisRow" showAll="0">
      <items count="9">
        <item m="1" x="7"/>
        <item x="0"/>
        <item x="5"/>
        <item x="1"/>
        <item x="2"/>
        <item x="6"/>
        <item x="4"/>
        <item x="3"/>
        <item t="default"/>
      </items>
    </pivotField>
    <pivotField showAll="0">
      <items count="21">
        <item x="13"/>
        <item x="6"/>
        <item x="11"/>
        <item x="2"/>
        <item x="14"/>
        <item x="1"/>
        <item x="9"/>
        <item x="0"/>
        <item x="3"/>
        <item x="4"/>
        <item x="8"/>
        <item x="10"/>
        <item x="5"/>
        <item x="7"/>
        <item x="16"/>
        <item x="19"/>
        <item x="18"/>
        <item x="12"/>
        <item x="17"/>
        <item x="15"/>
        <item t="default"/>
      </items>
    </pivotField>
    <pivotField showAll="0"/>
    <pivotField showAll="0">
      <items count="8">
        <item x="3"/>
        <item x="4"/>
        <item x="5"/>
        <item x="0"/>
        <item x="1"/>
        <item x="2"/>
        <item x="6"/>
        <item t="default"/>
      </items>
    </pivotField>
  </pivotFields>
  <rowFields count="1">
    <field x="5"/>
  </rowFields>
  <rowItems count="8"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Average of Cleaned Price" fld="1" subtotal="average" baseField="0" baseItem="28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18EFA5-A41F-4E3E-B6B7-1F6AE41700B9}" name="PivotTable1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H22:I26" firstHeaderRow="1" firstDataRow="1" firstDataCol="1"/>
  <pivotFields count="9">
    <pivotField showAll="0"/>
    <pivotField dataField="1" showAll="0"/>
    <pivotField showAll="0"/>
    <pivotField axis="axisRow" showAll="0">
      <items count="4">
        <item x="1"/>
        <item x="0"/>
        <item x="2"/>
        <item t="default"/>
      </items>
    </pivotField>
    <pivotField showAll="0"/>
    <pivotField showAll="0"/>
    <pivotField showAll="0">
      <items count="21">
        <item x="13"/>
        <item x="6"/>
        <item x="11"/>
        <item x="2"/>
        <item x="14"/>
        <item x="1"/>
        <item x="9"/>
        <item x="0"/>
        <item x="3"/>
        <item x="4"/>
        <item x="8"/>
        <item x="10"/>
        <item x="5"/>
        <item x="7"/>
        <item x="16"/>
        <item x="19"/>
        <item x="18"/>
        <item x="12"/>
        <item x="17"/>
        <item x="15"/>
        <item t="default"/>
      </items>
    </pivotField>
    <pivotField showAll="0"/>
    <pivotField showAll="0">
      <items count="8">
        <item x="3"/>
        <item x="4"/>
        <item x="5"/>
        <item x="0"/>
        <item x="1"/>
        <item x="2"/>
        <item x="6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Cleaned Price" fld="1" subtotal="count" baseField="3" baseItem="0"/>
  </dataFields>
  <chartFormats count="4">
    <chartFormat chart="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4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CB0A3E-982A-4454-ACAB-E707B56436BC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B9" firstHeaderRow="1" firstDataRow="1" firstDataCol="1"/>
  <pivotFields count="9">
    <pivotField dataField="1" showAll="0"/>
    <pivotField numFmtId="165" showAll="0"/>
    <pivotField showAll="0"/>
    <pivotField showAll="0"/>
    <pivotField showAll="0"/>
    <pivotField axis="axisRow" showAll="0">
      <items count="8">
        <item x="4"/>
        <item x="5"/>
        <item x="0"/>
        <item x="1"/>
        <item x="6"/>
        <item x="3"/>
        <item x="2"/>
        <item t="default"/>
      </items>
    </pivotField>
    <pivotField showAll="0">
      <items count="45">
        <item x="7"/>
        <item x="3"/>
        <item x="1"/>
        <item x="0"/>
        <item x="2"/>
        <item x="6"/>
        <item x="5"/>
        <item x="4"/>
        <item x="9"/>
        <item x="13"/>
        <item x="12"/>
        <item x="14"/>
        <item x="8"/>
        <item x="15"/>
        <item x="20"/>
        <item x="22"/>
        <item x="34"/>
        <item x="23"/>
        <item x="11"/>
        <item x="18"/>
        <item x="25"/>
        <item x="31"/>
        <item x="36"/>
        <item x="26"/>
        <item x="33"/>
        <item x="40"/>
        <item x="24"/>
        <item x="35"/>
        <item x="27"/>
        <item x="41"/>
        <item x="19"/>
        <item x="42"/>
        <item x="39"/>
        <item m="1" x="43"/>
        <item x="21"/>
        <item x="38"/>
        <item x="32"/>
        <item x="30"/>
        <item x="28"/>
        <item x="37"/>
        <item x="10"/>
        <item x="29"/>
        <item x="16"/>
        <item x="17"/>
        <item t="default"/>
      </items>
    </pivotField>
    <pivotField showAll="0"/>
    <pivotField showAll="0">
      <items count="9">
        <item x="6"/>
        <item x="3"/>
        <item x="4"/>
        <item x="5"/>
        <item x="0"/>
        <item x="1"/>
        <item x="7"/>
        <item x="2"/>
        <item t="default"/>
      </items>
    </pivotField>
  </pivotFields>
  <rowFields count="1">
    <field x="5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Pric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DB5D88-0928-42EE-B010-1DB87AF9182D}" name="PivotTable9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7" rowHeaderCaption="For rent">
  <location ref="R17:T21" firstHeaderRow="0" firstDataRow="1" firstDataCol="1"/>
  <pivotFields count="9">
    <pivotField showAll="0"/>
    <pivotField numFmtId="165" showAll="0"/>
    <pivotField showAll="0"/>
    <pivotField axis="axisRow" showAll="0">
      <items count="4">
        <item x="1"/>
        <item x="2"/>
        <item x="0"/>
        <item t="default"/>
      </items>
    </pivotField>
    <pivotField showAll="0"/>
    <pivotField showAll="0"/>
    <pivotField dataField="1" showAll="0">
      <items count="45">
        <item x="7"/>
        <item x="3"/>
        <item x="1"/>
        <item x="0"/>
        <item x="2"/>
        <item x="6"/>
        <item x="5"/>
        <item x="4"/>
        <item x="9"/>
        <item x="13"/>
        <item x="12"/>
        <item x="14"/>
        <item x="8"/>
        <item x="15"/>
        <item x="20"/>
        <item x="22"/>
        <item x="34"/>
        <item x="23"/>
        <item x="11"/>
        <item x="18"/>
        <item x="25"/>
        <item x="31"/>
        <item x="36"/>
        <item x="26"/>
        <item x="33"/>
        <item x="40"/>
        <item x="24"/>
        <item x="35"/>
        <item x="27"/>
        <item x="41"/>
        <item x="19"/>
        <item x="42"/>
        <item x="39"/>
        <item m="1" x="43"/>
        <item x="21"/>
        <item x="38"/>
        <item x="32"/>
        <item x="30"/>
        <item x="28"/>
        <item x="37"/>
        <item x="10"/>
        <item x="29"/>
        <item x="16"/>
        <item x="17"/>
        <item t="default"/>
      </items>
    </pivotField>
    <pivotField dataField="1" showAll="0"/>
    <pivotField showAll="0">
      <items count="9">
        <item x="6"/>
        <item x="3"/>
        <item x="4"/>
        <item x="5"/>
        <item x="0"/>
        <item x="1"/>
        <item x="7"/>
        <item x="2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Bedrooms" fld="6" subtotal="average" baseField="3" baseItem="1"/>
    <dataField name="Average of Bathrooms" fld="7" subtotal="average" baseField="3" baseItem="0"/>
  </dataFields>
  <formats count="1"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drawing" Target="../drawings/drawing4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3CB3-217F-47B6-9DD1-DC0BB240D6AE}">
  <sheetPr codeName="Sheet1"/>
  <dimension ref="A1:A97"/>
  <sheetViews>
    <sheetView showGridLines="0" tabSelected="1" workbookViewId="0">
      <selection activeCell="AG21" sqref="AG21"/>
    </sheetView>
  </sheetViews>
  <sheetFormatPr defaultRowHeight="15" x14ac:dyDescent="0.25"/>
  <cols>
    <col min="1" max="1" width="21.140625" customWidth="1"/>
  </cols>
  <sheetData>
    <row r="1" spans="1:1" x14ac:dyDescent="0.25">
      <c r="A1" s="22"/>
    </row>
    <row r="2" spans="1:1" x14ac:dyDescent="0.25">
      <c r="A2" s="22"/>
    </row>
    <row r="3" spans="1:1" x14ac:dyDescent="0.25">
      <c r="A3" s="22"/>
    </row>
    <row r="4" spans="1:1" x14ac:dyDescent="0.25">
      <c r="A4" s="22"/>
    </row>
    <row r="5" spans="1:1" x14ac:dyDescent="0.25">
      <c r="A5" s="22"/>
    </row>
    <row r="6" spans="1:1" x14ac:dyDescent="0.25">
      <c r="A6" s="22"/>
    </row>
    <row r="7" spans="1:1" x14ac:dyDescent="0.25">
      <c r="A7" s="22"/>
    </row>
    <row r="8" spans="1:1" x14ac:dyDescent="0.25">
      <c r="A8" s="11"/>
    </row>
    <row r="9" spans="1:1" x14ac:dyDescent="0.25">
      <c r="A9" s="11"/>
    </row>
    <row r="10" spans="1:1" x14ac:dyDescent="0.25">
      <c r="A10" s="11"/>
    </row>
    <row r="11" spans="1:1" x14ac:dyDescent="0.25">
      <c r="A11" s="11"/>
    </row>
    <row r="12" spans="1:1" x14ac:dyDescent="0.25">
      <c r="A12" s="11"/>
    </row>
    <row r="13" spans="1:1" x14ac:dyDescent="0.25">
      <c r="A13" s="11"/>
    </row>
    <row r="14" spans="1:1" x14ac:dyDescent="0.25">
      <c r="A14" s="11"/>
    </row>
    <row r="15" spans="1:1" x14ac:dyDescent="0.25">
      <c r="A15" s="11"/>
    </row>
    <row r="16" spans="1:1" x14ac:dyDescent="0.25">
      <c r="A16" s="11"/>
    </row>
    <row r="17" spans="1:1" x14ac:dyDescent="0.25">
      <c r="A17" s="11"/>
    </row>
    <row r="18" spans="1:1" x14ac:dyDescent="0.25">
      <c r="A18" s="11"/>
    </row>
    <row r="19" spans="1:1" x14ac:dyDescent="0.25">
      <c r="A19" s="11"/>
    </row>
    <row r="20" spans="1:1" x14ac:dyDescent="0.25">
      <c r="A20" s="11"/>
    </row>
    <row r="21" spans="1:1" x14ac:dyDescent="0.25">
      <c r="A21" s="11"/>
    </row>
    <row r="22" spans="1:1" x14ac:dyDescent="0.25">
      <c r="A22" s="11"/>
    </row>
    <row r="23" spans="1:1" x14ac:dyDescent="0.25">
      <c r="A23" s="11"/>
    </row>
    <row r="24" spans="1:1" x14ac:dyDescent="0.25">
      <c r="A24" s="11"/>
    </row>
    <row r="25" spans="1:1" x14ac:dyDescent="0.25">
      <c r="A25" s="11"/>
    </row>
    <row r="26" spans="1:1" x14ac:dyDescent="0.25">
      <c r="A26" s="11"/>
    </row>
    <row r="27" spans="1:1" x14ac:dyDescent="0.25">
      <c r="A27" s="11"/>
    </row>
    <row r="28" spans="1:1" x14ac:dyDescent="0.25">
      <c r="A28" s="11"/>
    </row>
    <row r="29" spans="1:1" x14ac:dyDescent="0.25">
      <c r="A29" s="11"/>
    </row>
    <row r="30" spans="1:1" x14ac:dyDescent="0.25">
      <c r="A30" s="11"/>
    </row>
    <row r="31" spans="1:1" x14ac:dyDescent="0.25">
      <c r="A31" s="11"/>
    </row>
    <row r="32" spans="1:1" x14ac:dyDescent="0.25">
      <c r="A32" s="11"/>
    </row>
    <row r="33" spans="1:1" x14ac:dyDescent="0.25">
      <c r="A33" s="11"/>
    </row>
    <row r="34" spans="1:1" x14ac:dyDescent="0.25">
      <c r="A34" s="11"/>
    </row>
    <row r="35" spans="1:1" x14ac:dyDescent="0.25">
      <c r="A35" s="11"/>
    </row>
    <row r="36" spans="1:1" x14ac:dyDescent="0.25">
      <c r="A36" s="11"/>
    </row>
    <row r="37" spans="1:1" x14ac:dyDescent="0.25">
      <c r="A37" s="11"/>
    </row>
    <row r="38" spans="1:1" x14ac:dyDescent="0.25">
      <c r="A38" s="11"/>
    </row>
    <row r="39" spans="1:1" x14ac:dyDescent="0.25">
      <c r="A39" s="11"/>
    </row>
    <row r="40" spans="1:1" x14ac:dyDescent="0.25">
      <c r="A40" s="11"/>
    </row>
    <row r="41" spans="1:1" x14ac:dyDescent="0.25">
      <c r="A41" s="11"/>
    </row>
    <row r="42" spans="1:1" x14ac:dyDescent="0.25">
      <c r="A42" s="11"/>
    </row>
    <row r="43" spans="1:1" x14ac:dyDescent="0.25">
      <c r="A43" s="11"/>
    </row>
    <row r="44" spans="1:1" x14ac:dyDescent="0.25">
      <c r="A44" s="11"/>
    </row>
    <row r="45" spans="1:1" x14ac:dyDescent="0.25">
      <c r="A45" s="11"/>
    </row>
    <row r="46" spans="1:1" x14ac:dyDescent="0.25">
      <c r="A46" s="11"/>
    </row>
    <row r="47" spans="1:1" x14ac:dyDescent="0.25">
      <c r="A47" s="11"/>
    </row>
    <row r="48" spans="1:1" x14ac:dyDescent="0.25">
      <c r="A48" s="11"/>
    </row>
    <row r="49" spans="1:1" x14ac:dyDescent="0.25">
      <c r="A49" s="11"/>
    </row>
    <row r="50" spans="1:1" x14ac:dyDescent="0.25">
      <c r="A50" s="11"/>
    </row>
    <row r="51" spans="1:1" x14ac:dyDescent="0.25">
      <c r="A51" s="11"/>
    </row>
    <row r="52" spans="1:1" x14ac:dyDescent="0.25">
      <c r="A52" s="11"/>
    </row>
    <row r="53" spans="1:1" x14ac:dyDescent="0.25">
      <c r="A53" s="11"/>
    </row>
    <row r="54" spans="1:1" x14ac:dyDescent="0.25">
      <c r="A54" s="11"/>
    </row>
    <row r="55" spans="1:1" x14ac:dyDescent="0.25">
      <c r="A55" s="11"/>
    </row>
    <row r="56" spans="1:1" x14ac:dyDescent="0.25">
      <c r="A56" s="11"/>
    </row>
    <row r="57" spans="1:1" x14ac:dyDescent="0.25">
      <c r="A57" s="11"/>
    </row>
    <row r="58" spans="1:1" x14ac:dyDescent="0.25">
      <c r="A58" s="11"/>
    </row>
    <row r="59" spans="1:1" x14ac:dyDescent="0.25">
      <c r="A59" s="11"/>
    </row>
    <row r="60" spans="1:1" x14ac:dyDescent="0.25">
      <c r="A60" s="11"/>
    </row>
    <row r="61" spans="1:1" x14ac:dyDescent="0.25">
      <c r="A61" s="11"/>
    </row>
    <row r="62" spans="1:1" x14ac:dyDescent="0.25">
      <c r="A62" s="11"/>
    </row>
    <row r="63" spans="1:1" x14ac:dyDescent="0.25">
      <c r="A63" s="11"/>
    </row>
    <row r="64" spans="1:1" x14ac:dyDescent="0.25">
      <c r="A64" s="11"/>
    </row>
    <row r="65" spans="1:1" x14ac:dyDescent="0.25">
      <c r="A65" s="11"/>
    </row>
    <row r="66" spans="1:1" x14ac:dyDescent="0.25">
      <c r="A66" s="11"/>
    </row>
    <row r="67" spans="1:1" x14ac:dyDescent="0.25">
      <c r="A67" s="11"/>
    </row>
    <row r="68" spans="1:1" x14ac:dyDescent="0.25">
      <c r="A68" s="11"/>
    </row>
    <row r="69" spans="1:1" x14ac:dyDescent="0.25">
      <c r="A69" s="11"/>
    </row>
    <row r="70" spans="1:1" x14ac:dyDescent="0.25">
      <c r="A70" s="11"/>
    </row>
    <row r="71" spans="1:1" x14ac:dyDescent="0.25">
      <c r="A71" s="11"/>
    </row>
    <row r="72" spans="1:1" x14ac:dyDescent="0.25">
      <c r="A72" s="11"/>
    </row>
    <row r="73" spans="1:1" x14ac:dyDescent="0.25">
      <c r="A73" s="11"/>
    </row>
    <row r="74" spans="1:1" x14ac:dyDescent="0.25">
      <c r="A74" s="11"/>
    </row>
    <row r="75" spans="1:1" x14ac:dyDescent="0.25">
      <c r="A75" s="11"/>
    </row>
    <row r="76" spans="1:1" x14ac:dyDescent="0.25">
      <c r="A76" s="11"/>
    </row>
    <row r="77" spans="1:1" x14ac:dyDescent="0.25">
      <c r="A77" s="11"/>
    </row>
    <row r="78" spans="1:1" x14ac:dyDescent="0.25">
      <c r="A78" s="11"/>
    </row>
    <row r="79" spans="1:1" x14ac:dyDescent="0.25">
      <c r="A79" s="11"/>
    </row>
    <row r="80" spans="1:1" x14ac:dyDescent="0.25">
      <c r="A80" s="11"/>
    </row>
    <row r="81" spans="1:1" x14ac:dyDescent="0.25">
      <c r="A81" s="11"/>
    </row>
    <row r="82" spans="1:1" x14ac:dyDescent="0.25">
      <c r="A82" s="11"/>
    </row>
    <row r="83" spans="1:1" x14ac:dyDescent="0.25">
      <c r="A83" s="11"/>
    </row>
    <row r="84" spans="1:1" x14ac:dyDescent="0.25">
      <c r="A84" s="11"/>
    </row>
    <row r="85" spans="1:1" x14ac:dyDescent="0.25">
      <c r="A85" s="11"/>
    </row>
    <row r="86" spans="1:1" x14ac:dyDescent="0.25">
      <c r="A86" s="11"/>
    </row>
    <row r="87" spans="1:1" x14ac:dyDescent="0.25">
      <c r="A87" s="11"/>
    </row>
    <row r="88" spans="1:1" x14ac:dyDescent="0.25">
      <c r="A88" s="11"/>
    </row>
    <row r="89" spans="1:1" x14ac:dyDescent="0.25">
      <c r="A89" s="11"/>
    </row>
    <row r="90" spans="1:1" x14ac:dyDescent="0.25">
      <c r="A90" s="11"/>
    </row>
    <row r="91" spans="1:1" x14ac:dyDescent="0.25">
      <c r="A91" s="11"/>
    </row>
    <row r="92" spans="1:1" x14ac:dyDescent="0.25">
      <c r="A92" s="11"/>
    </row>
    <row r="93" spans="1:1" x14ac:dyDescent="0.25">
      <c r="A93" s="11"/>
    </row>
    <row r="94" spans="1:1" x14ac:dyDescent="0.25">
      <c r="A94" s="11"/>
    </row>
    <row r="95" spans="1:1" x14ac:dyDescent="0.25">
      <c r="A95" s="11"/>
    </row>
    <row r="96" spans="1:1" x14ac:dyDescent="0.25">
      <c r="A96" s="11"/>
    </row>
    <row r="97" spans="1:1" x14ac:dyDescent="0.25">
      <c r="A97" s="11"/>
    </row>
  </sheetData>
  <mergeCells count="1">
    <mergeCell ref="A1:A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2ACDB-D084-4A59-97B4-E34E1FF9543F}">
  <sheetPr codeName="Sheet5"/>
  <dimension ref="A1:A97"/>
  <sheetViews>
    <sheetView showGridLines="0" zoomScaleNormal="100" workbookViewId="0">
      <selection activeCell="AG21" sqref="AG21"/>
    </sheetView>
  </sheetViews>
  <sheetFormatPr defaultRowHeight="15" x14ac:dyDescent="0.25"/>
  <cols>
    <col min="1" max="1" width="21.140625" customWidth="1"/>
  </cols>
  <sheetData>
    <row r="1" spans="1:1" x14ac:dyDescent="0.25">
      <c r="A1" s="22"/>
    </row>
    <row r="2" spans="1:1" x14ac:dyDescent="0.25">
      <c r="A2" s="22"/>
    </row>
    <row r="3" spans="1:1" x14ac:dyDescent="0.25">
      <c r="A3" s="22"/>
    </row>
    <row r="4" spans="1:1" x14ac:dyDescent="0.25">
      <c r="A4" s="22"/>
    </row>
    <row r="5" spans="1:1" x14ac:dyDescent="0.25">
      <c r="A5" s="22"/>
    </row>
    <row r="6" spans="1:1" x14ac:dyDescent="0.25">
      <c r="A6" s="22"/>
    </row>
    <row r="7" spans="1:1" x14ac:dyDescent="0.25">
      <c r="A7" s="22"/>
    </row>
    <row r="8" spans="1:1" x14ac:dyDescent="0.25">
      <c r="A8" s="11"/>
    </row>
    <row r="9" spans="1:1" x14ac:dyDescent="0.25">
      <c r="A9" s="11"/>
    </row>
    <row r="10" spans="1:1" x14ac:dyDescent="0.25">
      <c r="A10" s="11"/>
    </row>
    <row r="11" spans="1:1" x14ac:dyDescent="0.25">
      <c r="A11" s="11"/>
    </row>
    <row r="12" spans="1:1" x14ac:dyDescent="0.25">
      <c r="A12" s="11"/>
    </row>
    <row r="13" spans="1:1" x14ac:dyDescent="0.25">
      <c r="A13" s="11"/>
    </row>
    <row r="14" spans="1:1" x14ac:dyDescent="0.25">
      <c r="A14" s="11"/>
    </row>
    <row r="15" spans="1:1" x14ac:dyDescent="0.25">
      <c r="A15" s="11"/>
    </row>
    <row r="16" spans="1:1" x14ac:dyDescent="0.25">
      <c r="A16" s="11"/>
    </row>
    <row r="17" spans="1:1" x14ac:dyDescent="0.25">
      <c r="A17" s="11"/>
    </row>
    <row r="18" spans="1:1" x14ac:dyDescent="0.25">
      <c r="A18" s="11"/>
    </row>
    <row r="19" spans="1:1" x14ac:dyDescent="0.25">
      <c r="A19" s="11"/>
    </row>
    <row r="20" spans="1:1" x14ac:dyDescent="0.25">
      <c r="A20" s="11"/>
    </row>
    <row r="21" spans="1:1" x14ac:dyDescent="0.25">
      <c r="A21" s="11"/>
    </row>
    <row r="22" spans="1:1" x14ac:dyDescent="0.25">
      <c r="A22" s="11"/>
    </row>
    <row r="23" spans="1:1" x14ac:dyDescent="0.25">
      <c r="A23" s="11"/>
    </row>
    <row r="24" spans="1:1" x14ac:dyDescent="0.25">
      <c r="A24" s="11"/>
    </row>
    <row r="25" spans="1:1" x14ac:dyDescent="0.25">
      <c r="A25" s="11"/>
    </row>
    <row r="26" spans="1:1" x14ac:dyDescent="0.25">
      <c r="A26" s="11"/>
    </row>
    <row r="27" spans="1:1" x14ac:dyDescent="0.25">
      <c r="A27" s="11"/>
    </row>
    <row r="28" spans="1:1" x14ac:dyDescent="0.25">
      <c r="A28" s="11"/>
    </row>
    <row r="29" spans="1:1" x14ac:dyDescent="0.25">
      <c r="A29" s="11"/>
    </row>
    <row r="30" spans="1:1" x14ac:dyDescent="0.25">
      <c r="A30" s="11"/>
    </row>
    <row r="31" spans="1:1" x14ac:dyDescent="0.25">
      <c r="A31" s="11"/>
    </row>
    <row r="32" spans="1:1" x14ac:dyDescent="0.25">
      <c r="A32" s="11"/>
    </row>
    <row r="33" spans="1:1" x14ac:dyDescent="0.25">
      <c r="A33" s="11"/>
    </row>
    <row r="34" spans="1:1" x14ac:dyDescent="0.25">
      <c r="A34" s="11"/>
    </row>
    <row r="35" spans="1:1" x14ac:dyDescent="0.25">
      <c r="A35" s="11"/>
    </row>
    <row r="36" spans="1:1" x14ac:dyDescent="0.25">
      <c r="A36" s="11"/>
    </row>
    <row r="37" spans="1:1" x14ac:dyDescent="0.25">
      <c r="A37" s="11"/>
    </row>
    <row r="38" spans="1:1" x14ac:dyDescent="0.25">
      <c r="A38" s="11"/>
    </row>
    <row r="39" spans="1:1" x14ac:dyDescent="0.25">
      <c r="A39" s="11"/>
    </row>
    <row r="40" spans="1:1" x14ac:dyDescent="0.25">
      <c r="A40" s="11"/>
    </row>
    <row r="41" spans="1:1" x14ac:dyDescent="0.25">
      <c r="A41" s="11"/>
    </row>
    <row r="42" spans="1:1" x14ac:dyDescent="0.25">
      <c r="A42" s="11"/>
    </row>
    <row r="43" spans="1:1" x14ac:dyDescent="0.25">
      <c r="A43" s="11"/>
    </row>
    <row r="44" spans="1:1" x14ac:dyDescent="0.25">
      <c r="A44" s="11"/>
    </row>
    <row r="45" spans="1:1" x14ac:dyDescent="0.25">
      <c r="A45" s="11"/>
    </row>
    <row r="46" spans="1:1" x14ac:dyDescent="0.25">
      <c r="A46" s="11"/>
    </row>
    <row r="47" spans="1:1" x14ac:dyDescent="0.25">
      <c r="A47" s="11"/>
    </row>
    <row r="48" spans="1:1" x14ac:dyDescent="0.25">
      <c r="A48" s="11"/>
    </row>
    <row r="49" spans="1:1" x14ac:dyDescent="0.25">
      <c r="A49" s="11"/>
    </row>
    <row r="50" spans="1:1" x14ac:dyDescent="0.25">
      <c r="A50" s="11"/>
    </row>
    <row r="51" spans="1:1" x14ac:dyDescent="0.25">
      <c r="A51" s="11"/>
    </row>
    <row r="52" spans="1:1" x14ac:dyDescent="0.25">
      <c r="A52" s="11"/>
    </row>
    <row r="53" spans="1:1" x14ac:dyDescent="0.25">
      <c r="A53" s="11"/>
    </row>
    <row r="54" spans="1:1" x14ac:dyDescent="0.25">
      <c r="A54" s="11"/>
    </row>
    <row r="55" spans="1:1" x14ac:dyDescent="0.25">
      <c r="A55" s="11"/>
    </row>
    <row r="56" spans="1:1" x14ac:dyDescent="0.25">
      <c r="A56" s="11"/>
    </row>
    <row r="57" spans="1:1" x14ac:dyDescent="0.25">
      <c r="A57" s="11"/>
    </row>
    <row r="58" spans="1:1" x14ac:dyDescent="0.25">
      <c r="A58" s="11"/>
    </row>
    <row r="59" spans="1:1" x14ac:dyDescent="0.25">
      <c r="A59" s="11"/>
    </row>
    <row r="60" spans="1:1" x14ac:dyDescent="0.25">
      <c r="A60" s="11"/>
    </row>
    <row r="61" spans="1:1" x14ac:dyDescent="0.25">
      <c r="A61" s="11"/>
    </row>
    <row r="62" spans="1:1" x14ac:dyDescent="0.25">
      <c r="A62" s="11"/>
    </row>
    <row r="63" spans="1:1" x14ac:dyDescent="0.25">
      <c r="A63" s="11"/>
    </row>
    <row r="64" spans="1:1" x14ac:dyDescent="0.25">
      <c r="A64" s="11"/>
    </row>
    <row r="65" spans="1:1" x14ac:dyDescent="0.25">
      <c r="A65" s="11"/>
    </row>
    <row r="66" spans="1:1" x14ac:dyDescent="0.25">
      <c r="A66" s="11"/>
    </row>
    <row r="67" spans="1:1" x14ac:dyDescent="0.25">
      <c r="A67" s="11"/>
    </row>
    <row r="68" spans="1:1" x14ac:dyDescent="0.25">
      <c r="A68" s="11"/>
    </row>
    <row r="69" spans="1:1" x14ac:dyDescent="0.25">
      <c r="A69" s="11"/>
    </row>
    <row r="70" spans="1:1" x14ac:dyDescent="0.25">
      <c r="A70" s="11"/>
    </row>
    <row r="71" spans="1:1" x14ac:dyDescent="0.25">
      <c r="A71" s="11"/>
    </row>
    <row r="72" spans="1:1" x14ac:dyDescent="0.25">
      <c r="A72" s="11"/>
    </row>
    <row r="73" spans="1:1" x14ac:dyDescent="0.25">
      <c r="A73" s="11"/>
    </row>
    <row r="74" spans="1:1" x14ac:dyDescent="0.25">
      <c r="A74" s="11"/>
    </row>
    <row r="75" spans="1:1" x14ac:dyDescent="0.25">
      <c r="A75" s="11"/>
    </row>
    <row r="76" spans="1:1" x14ac:dyDescent="0.25">
      <c r="A76" s="11"/>
    </row>
    <row r="77" spans="1:1" x14ac:dyDescent="0.25">
      <c r="A77" s="11"/>
    </row>
    <row r="78" spans="1:1" x14ac:dyDescent="0.25">
      <c r="A78" s="11"/>
    </row>
    <row r="79" spans="1:1" x14ac:dyDescent="0.25">
      <c r="A79" s="11"/>
    </row>
    <row r="80" spans="1:1" x14ac:dyDescent="0.25">
      <c r="A80" s="11"/>
    </row>
    <row r="81" spans="1:1" x14ac:dyDescent="0.25">
      <c r="A81" s="11"/>
    </row>
    <row r="82" spans="1:1" x14ac:dyDescent="0.25">
      <c r="A82" s="11"/>
    </row>
    <row r="83" spans="1:1" x14ac:dyDescent="0.25">
      <c r="A83" s="11"/>
    </row>
    <row r="84" spans="1:1" x14ac:dyDescent="0.25">
      <c r="A84" s="11"/>
    </row>
    <row r="85" spans="1:1" x14ac:dyDescent="0.25">
      <c r="A85" s="11"/>
    </row>
    <row r="86" spans="1:1" x14ac:dyDescent="0.25">
      <c r="A86" s="11"/>
    </row>
    <row r="87" spans="1:1" x14ac:dyDescent="0.25">
      <c r="A87" s="11"/>
    </row>
    <row r="88" spans="1:1" x14ac:dyDescent="0.25">
      <c r="A88" s="11"/>
    </row>
    <row r="89" spans="1:1" x14ac:dyDescent="0.25">
      <c r="A89" s="11"/>
    </row>
    <row r="90" spans="1:1" x14ac:dyDescent="0.25">
      <c r="A90" s="11"/>
    </row>
    <row r="91" spans="1:1" x14ac:dyDescent="0.25">
      <c r="A91" s="11"/>
    </row>
    <row r="92" spans="1:1" x14ac:dyDescent="0.25">
      <c r="A92" s="11"/>
    </row>
    <row r="93" spans="1:1" x14ac:dyDescent="0.25">
      <c r="A93" s="11"/>
    </row>
    <row r="94" spans="1:1" x14ac:dyDescent="0.25">
      <c r="A94" s="11"/>
    </row>
    <row r="95" spans="1:1" x14ac:dyDescent="0.25">
      <c r="A95" s="11"/>
    </row>
    <row r="96" spans="1:1" x14ac:dyDescent="0.25">
      <c r="A96" s="11"/>
    </row>
    <row r="97" spans="1:1" x14ac:dyDescent="0.25">
      <c r="A97" s="11"/>
    </row>
  </sheetData>
  <mergeCells count="1">
    <mergeCell ref="A1:A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FF7ED-A13D-4519-B252-53722050AF48}">
  <sheetPr codeName="Sheet7"/>
  <dimension ref="A1:A97"/>
  <sheetViews>
    <sheetView showGridLines="0" zoomScaleNormal="100" workbookViewId="0">
      <selection activeCell="AG24" sqref="AG24"/>
    </sheetView>
  </sheetViews>
  <sheetFormatPr defaultRowHeight="15" x14ac:dyDescent="0.25"/>
  <cols>
    <col min="1" max="1" width="21.140625" customWidth="1"/>
  </cols>
  <sheetData>
    <row r="1" spans="1:1" x14ac:dyDescent="0.25">
      <c r="A1" s="22"/>
    </row>
    <row r="2" spans="1:1" x14ac:dyDescent="0.25">
      <c r="A2" s="22"/>
    </row>
    <row r="3" spans="1:1" x14ac:dyDescent="0.25">
      <c r="A3" s="22"/>
    </row>
    <row r="4" spans="1:1" x14ac:dyDescent="0.25">
      <c r="A4" s="22"/>
    </row>
    <row r="5" spans="1:1" x14ac:dyDescent="0.25">
      <c r="A5" s="22"/>
    </row>
    <row r="6" spans="1:1" x14ac:dyDescent="0.25">
      <c r="A6" s="22"/>
    </row>
    <row r="7" spans="1:1" x14ac:dyDescent="0.25">
      <c r="A7" s="22"/>
    </row>
    <row r="8" spans="1:1" x14ac:dyDescent="0.25">
      <c r="A8" s="11"/>
    </row>
    <row r="9" spans="1:1" x14ac:dyDescent="0.25">
      <c r="A9" s="11"/>
    </row>
    <row r="10" spans="1:1" x14ac:dyDescent="0.25">
      <c r="A10" s="11"/>
    </row>
    <row r="11" spans="1:1" x14ac:dyDescent="0.25">
      <c r="A11" s="11"/>
    </row>
    <row r="12" spans="1:1" x14ac:dyDescent="0.25">
      <c r="A12" s="11"/>
    </row>
    <row r="13" spans="1:1" x14ac:dyDescent="0.25">
      <c r="A13" s="11"/>
    </row>
    <row r="14" spans="1:1" x14ac:dyDescent="0.25">
      <c r="A14" s="11"/>
    </row>
    <row r="15" spans="1:1" x14ac:dyDescent="0.25">
      <c r="A15" s="11"/>
    </row>
    <row r="16" spans="1:1" x14ac:dyDescent="0.25">
      <c r="A16" s="11"/>
    </row>
    <row r="17" spans="1:1" x14ac:dyDescent="0.25">
      <c r="A17" s="11"/>
    </row>
    <row r="18" spans="1:1" x14ac:dyDescent="0.25">
      <c r="A18" s="11"/>
    </row>
    <row r="19" spans="1:1" x14ac:dyDescent="0.25">
      <c r="A19" s="11"/>
    </row>
    <row r="20" spans="1:1" x14ac:dyDescent="0.25">
      <c r="A20" s="11"/>
    </row>
    <row r="21" spans="1:1" x14ac:dyDescent="0.25">
      <c r="A21" s="11"/>
    </row>
    <row r="22" spans="1:1" x14ac:dyDescent="0.25">
      <c r="A22" s="11"/>
    </row>
    <row r="23" spans="1:1" x14ac:dyDescent="0.25">
      <c r="A23" s="11"/>
    </row>
    <row r="24" spans="1:1" x14ac:dyDescent="0.25">
      <c r="A24" s="11"/>
    </row>
    <row r="25" spans="1:1" x14ac:dyDescent="0.25">
      <c r="A25" s="11"/>
    </row>
    <row r="26" spans="1:1" x14ac:dyDescent="0.25">
      <c r="A26" s="11"/>
    </row>
    <row r="27" spans="1:1" x14ac:dyDescent="0.25">
      <c r="A27" s="11"/>
    </row>
    <row r="28" spans="1:1" x14ac:dyDescent="0.25">
      <c r="A28" s="11"/>
    </row>
    <row r="29" spans="1:1" x14ac:dyDescent="0.25">
      <c r="A29" s="11"/>
    </row>
    <row r="30" spans="1:1" x14ac:dyDescent="0.25">
      <c r="A30" s="11"/>
    </row>
    <row r="31" spans="1:1" x14ac:dyDescent="0.25">
      <c r="A31" s="11"/>
    </row>
    <row r="32" spans="1:1" x14ac:dyDescent="0.25">
      <c r="A32" s="11"/>
    </row>
    <row r="33" spans="1:1" x14ac:dyDescent="0.25">
      <c r="A33" s="11"/>
    </row>
    <row r="34" spans="1:1" x14ac:dyDescent="0.25">
      <c r="A34" s="11"/>
    </row>
    <row r="35" spans="1:1" x14ac:dyDescent="0.25">
      <c r="A35" s="11"/>
    </row>
    <row r="36" spans="1:1" x14ac:dyDescent="0.25">
      <c r="A36" s="11"/>
    </row>
    <row r="37" spans="1:1" x14ac:dyDescent="0.25">
      <c r="A37" s="11"/>
    </row>
    <row r="38" spans="1:1" x14ac:dyDescent="0.25">
      <c r="A38" s="11"/>
    </row>
    <row r="39" spans="1:1" x14ac:dyDescent="0.25">
      <c r="A39" s="11"/>
    </row>
    <row r="40" spans="1:1" x14ac:dyDescent="0.25">
      <c r="A40" s="11"/>
    </row>
    <row r="41" spans="1:1" x14ac:dyDescent="0.25">
      <c r="A41" s="11"/>
    </row>
    <row r="42" spans="1:1" x14ac:dyDescent="0.25">
      <c r="A42" s="11"/>
    </row>
    <row r="43" spans="1:1" x14ac:dyDescent="0.25">
      <c r="A43" s="11"/>
    </row>
    <row r="44" spans="1:1" x14ac:dyDescent="0.25">
      <c r="A44" s="11"/>
    </row>
    <row r="45" spans="1:1" x14ac:dyDescent="0.25">
      <c r="A45" s="11"/>
    </row>
    <row r="46" spans="1:1" x14ac:dyDescent="0.25">
      <c r="A46" s="11"/>
    </row>
    <row r="47" spans="1:1" x14ac:dyDescent="0.25">
      <c r="A47" s="11"/>
    </row>
    <row r="48" spans="1:1" x14ac:dyDescent="0.25">
      <c r="A48" s="11"/>
    </row>
    <row r="49" spans="1:1" x14ac:dyDescent="0.25">
      <c r="A49" s="11"/>
    </row>
    <row r="50" spans="1:1" x14ac:dyDescent="0.25">
      <c r="A50" s="11"/>
    </row>
    <row r="51" spans="1:1" x14ac:dyDescent="0.25">
      <c r="A51" s="11"/>
    </row>
    <row r="52" spans="1:1" x14ac:dyDescent="0.25">
      <c r="A52" s="11"/>
    </row>
    <row r="53" spans="1:1" x14ac:dyDescent="0.25">
      <c r="A53" s="11"/>
    </row>
    <row r="54" spans="1:1" x14ac:dyDescent="0.25">
      <c r="A54" s="11"/>
    </row>
    <row r="55" spans="1:1" x14ac:dyDescent="0.25">
      <c r="A55" s="11"/>
    </row>
    <row r="56" spans="1:1" x14ac:dyDescent="0.25">
      <c r="A56" s="11"/>
    </row>
    <row r="57" spans="1:1" x14ac:dyDescent="0.25">
      <c r="A57" s="11"/>
    </row>
    <row r="58" spans="1:1" x14ac:dyDescent="0.25">
      <c r="A58" s="11"/>
    </row>
    <row r="59" spans="1:1" x14ac:dyDescent="0.25">
      <c r="A59" s="11"/>
    </row>
    <row r="60" spans="1:1" x14ac:dyDescent="0.25">
      <c r="A60" s="11"/>
    </row>
    <row r="61" spans="1:1" x14ac:dyDescent="0.25">
      <c r="A61" s="11"/>
    </row>
    <row r="62" spans="1:1" x14ac:dyDescent="0.25">
      <c r="A62" s="11"/>
    </row>
    <row r="63" spans="1:1" x14ac:dyDescent="0.25">
      <c r="A63" s="11"/>
    </row>
    <row r="64" spans="1:1" x14ac:dyDescent="0.25">
      <c r="A64" s="11"/>
    </row>
    <row r="65" spans="1:1" x14ac:dyDescent="0.25">
      <c r="A65" s="11"/>
    </row>
    <row r="66" spans="1:1" x14ac:dyDescent="0.25">
      <c r="A66" s="11"/>
    </row>
    <row r="67" spans="1:1" x14ac:dyDescent="0.25">
      <c r="A67" s="11"/>
    </row>
    <row r="68" spans="1:1" x14ac:dyDescent="0.25">
      <c r="A68" s="11"/>
    </row>
    <row r="69" spans="1:1" x14ac:dyDescent="0.25">
      <c r="A69" s="11"/>
    </row>
    <row r="70" spans="1:1" x14ac:dyDescent="0.25">
      <c r="A70" s="11"/>
    </row>
    <row r="71" spans="1:1" x14ac:dyDescent="0.25">
      <c r="A71" s="11"/>
    </row>
    <row r="72" spans="1:1" x14ac:dyDescent="0.25">
      <c r="A72" s="11"/>
    </row>
    <row r="73" spans="1:1" x14ac:dyDescent="0.25">
      <c r="A73" s="11"/>
    </row>
    <row r="74" spans="1:1" x14ac:dyDescent="0.25">
      <c r="A74" s="11"/>
    </row>
    <row r="75" spans="1:1" x14ac:dyDescent="0.25">
      <c r="A75" s="11"/>
    </row>
    <row r="76" spans="1:1" x14ac:dyDescent="0.25">
      <c r="A76" s="11"/>
    </row>
    <row r="77" spans="1:1" x14ac:dyDescent="0.25">
      <c r="A77" s="11"/>
    </row>
    <row r="78" spans="1:1" x14ac:dyDescent="0.25">
      <c r="A78" s="11"/>
    </row>
    <row r="79" spans="1:1" x14ac:dyDescent="0.25">
      <c r="A79" s="11"/>
    </row>
    <row r="80" spans="1:1" x14ac:dyDescent="0.25">
      <c r="A80" s="11"/>
    </row>
    <row r="81" spans="1:1" x14ac:dyDescent="0.25">
      <c r="A81" s="11"/>
    </row>
    <row r="82" spans="1:1" x14ac:dyDescent="0.25">
      <c r="A82" s="11"/>
    </row>
    <row r="83" spans="1:1" x14ac:dyDescent="0.25">
      <c r="A83" s="11"/>
    </row>
    <row r="84" spans="1:1" x14ac:dyDescent="0.25">
      <c r="A84" s="11"/>
    </row>
    <row r="85" spans="1:1" x14ac:dyDescent="0.25">
      <c r="A85" s="11"/>
    </row>
    <row r="86" spans="1:1" x14ac:dyDescent="0.25">
      <c r="A86" s="11"/>
    </row>
    <row r="87" spans="1:1" x14ac:dyDescent="0.25">
      <c r="A87" s="11"/>
    </row>
    <row r="88" spans="1:1" x14ac:dyDescent="0.25">
      <c r="A88" s="11"/>
    </row>
    <row r="89" spans="1:1" x14ac:dyDescent="0.25">
      <c r="A89" s="11"/>
    </row>
    <row r="90" spans="1:1" x14ac:dyDescent="0.25">
      <c r="A90" s="11"/>
    </row>
    <row r="91" spans="1:1" x14ac:dyDescent="0.25">
      <c r="A91" s="11"/>
    </row>
    <row r="92" spans="1:1" x14ac:dyDescent="0.25">
      <c r="A92" s="11"/>
    </row>
    <row r="93" spans="1:1" x14ac:dyDescent="0.25">
      <c r="A93" s="11"/>
    </row>
    <row r="94" spans="1:1" x14ac:dyDescent="0.25">
      <c r="A94" s="11"/>
    </row>
    <row r="95" spans="1:1" x14ac:dyDescent="0.25">
      <c r="A95" s="11"/>
    </row>
    <row r="96" spans="1:1" x14ac:dyDescent="0.25">
      <c r="A96" s="11"/>
    </row>
    <row r="97" spans="1:1" x14ac:dyDescent="0.25">
      <c r="A97" s="11"/>
    </row>
  </sheetData>
  <mergeCells count="1">
    <mergeCell ref="A1:A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15459"/>
  <sheetViews>
    <sheetView workbookViewId="0">
      <selection activeCell="H1" sqref="H1:H1048576"/>
    </sheetView>
  </sheetViews>
  <sheetFormatPr defaultRowHeight="15" x14ac:dyDescent="0.25"/>
  <cols>
    <col min="1" max="1" width="13.5703125" style="3" customWidth="1"/>
    <col min="2" max="2" width="15.140625" style="5" customWidth="1"/>
    <col min="3" max="3" width="23" customWidth="1"/>
    <col min="4" max="4" width="16.42578125" customWidth="1"/>
    <col min="5" max="6" width="34.42578125" customWidth="1"/>
    <col min="7" max="8" width="13.5703125" style="18" customWidth="1"/>
  </cols>
  <sheetData>
    <row r="1" spans="1:8" s="1" customFormat="1" x14ac:dyDescent="0.25">
      <c r="A1" s="2" t="s">
        <v>4</v>
      </c>
      <c r="B1" s="4" t="s">
        <v>2303</v>
      </c>
      <c r="C1" s="1" t="s">
        <v>5</v>
      </c>
      <c r="D1" s="1" t="s">
        <v>1435</v>
      </c>
      <c r="E1" s="1" t="s">
        <v>0</v>
      </c>
      <c r="F1" s="1" t="s">
        <v>2621</v>
      </c>
      <c r="G1" s="17" t="s">
        <v>6</v>
      </c>
      <c r="H1" s="17" t="s">
        <v>7</v>
      </c>
    </row>
    <row r="2" spans="1:8" x14ac:dyDescent="0.25">
      <c r="A2" s="3" t="s">
        <v>9</v>
      </c>
      <c r="B2" s="5">
        <v>7800000</v>
      </c>
      <c r="C2" t="s">
        <v>10</v>
      </c>
      <c r="D2" t="str">
        <f t="shared" ref="D2:D65" si="0">TRIM(RIGHT(SUBSTITUTE(C2," ",REPT(" ",LEN(C2))),LEN(C2)))</f>
        <v>House</v>
      </c>
      <c r="E2" t="s">
        <v>11</v>
      </c>
      <c r="F2" t="str">
        <f>_xlfn.XLOOKUP(E2,Geografiesleutel!A:A,Geografiesleutel!B:B,"",0,1)</f>
        <v>Eastern Suburbs</v>
      </c>
      <c r="G2" s="18">
        <v>4</v>
      </c>
      <c r="H2" s="18">
        <v>3</v>
      </c>
    </row>
    <row r="3" spans="1:8" x14ac:dyDescent="0.25">
      <c r="A3" s="3" t="s">
        <v>14</v>
      </c>
      <c r="B3" s="5">
        <v>2595000</v>
      </c>
      <c r="C3" t="s">
        <v>15</v>
      </c>
      <c r="D3" t="str">
        <f t="shared" si="0"/>
        <v>House</v>
      </c>
      <c r="E3" t="s">
        <v>16</v>
      </c>
      <c r="F3" t="str">
        <f>_xlfn.XLOOKUP(E3,Geografiesleutel!A:A,Geografiesleutel!B:B,"",0,1)</f>
        <v>Eastern Suburbs</v>
      </c>
      <c r="G3" s="18">
        <v>3</v>
      </c>
      <c r="H3" s="18" t="s">
        <v>2646</v>
      </c>
    </row>
    <row r="4" spans="1:8" x14ac:dyDescent="0.25">
      <c r="A4" s="3" t="s">
        <v>20</v>
      </c>
      <c r="B4" s="5">
        <v>2375000</v>
      </c>
      <c r="C4" t="s">
        <v>21</v>
      </c>
      <c r="D4" t="str">
        <f t="shared" si="0"/>
        <v>House</v>
      </c>
      <c r="E4" t="s">
        <v>16</v>
      </c>
      <c r="F4" t="str">
        <f>_xlfn.XLOOKUP(E4,Geografiesleutel!A:A,Geografiesleutel!B:B,"",0,1)</f>
        <v>Eastern Suburbs</v>
      </c>
      <c r="G4" s="18">
        <v>5</v>
      </c>
      <c r="H4" s="18">
        <v>2</v>
      </c>
    </row>
    <row r="5" spans="1:8" x14ac:dyDescent="0.25">
      <c r="A5" s="3" t="s">
        <v>22</v>
      </c>
      <c r="B5" s="5">
        <v>2950000</v>
      </c>
      <c r="C5" t="s">
        <v>15</v>
      </c>
      <c r="D5" t="str">
        <f t="shared" si="0"/>
        <v>House</v>
      </c>
      <c r="E5" t="s">
        <v>23</v>
      </c>
      <c r="F5" t="str">
        <f>_xlfn.XLOOKUP(E5,Geografiesleutel!A:A,Geografiesleutel!B:B,"",0,1)</f>
        <v>Northern Suburbs</v>
      </c>
      <c r="G5" s="18">
        <v>3</v>
      </c>
      <c r="H5" s="18">
        <v>2</v>
      </c>
    </row>
    <row r="6" spans="1:8" x14ac:dyDescent="0.25">
      <c r="A6" s="3" t="s">
        <v>24</v>
      </c>
      <c r="B6" s="5">
        <v>806250</v>
      </c>
      <c r="C6" t="s">
        <v>25</v>
      </c>
      <c r="D6" t="str">
        <f t="shared" si="0"/>
        <v>House</v>
      </c>
      <c r="E6" t="s">
        <v>26</v>
      </c>
      <c r="F6" t="str">
        <f>_xlfn.XLOOKUP(E6,Geografiesleutel!A:A,Geografiesleutel!B:B,"",0,1)</f>
        <v>Western Suburbs</v>
      </c>
      <c r="G6" s="18">
        <v>2</v>
      </c>
      <c r="H6" s="18">
        <v>2</v>
      </c>
    </row>
    <row r="7" spans="1:8" x14ac:dyDescent="0.25">
      <c r="A7" s="3" t="s">
        <v>27</v>
      </c>
      <c r="B7" s="5">
        <v>2250000</v>
      </c>
      <c r="C7" t="s">
        <v>15</v>
      </c>
      <c r="D7" t="str">
        <f t="shared" si="0"/>
        <v>House</v>
      </c>
      <c r="E7" t="s">
        <v>28</v>
      </c>
      <c r="F7" t="str">
        <f>_xlfn.XLOOKUP(E7,Geografiesleutel!A:A,Geografiesleutel!B:B,"",0,1)</f>
        <v>Eastern Suburbs</v>
      </c>
      <c r="G7" s="18">
        <v>3</v>
      </c>
      <c r="H7" s="18" t="s">
        <v>2646</v>
      </c>
    </row>
    <row r="8" spans="1:8" x14ac:dyDescent="0.25">
      <c r="A8" s="3" t="s">
        <v>29</v>
      </c>
      <c r="B8" s="5">
        <v>2499000</v>
      </c>
      <c r="C8" t="s">
        <v>15</v>
      </c>
      <c r="D8" t="str">
        <f t="shared" si="0"/>
        <v>House</v>
      </c>
      <c r="E8" t="s">
        <v>30</v>
      </c>
      <c r="F8" t="str">
        <f>_xlfn.XLOOKUP(E8,Geografiesleutel!A:A,Geografiesleutel!B:B,"",0,1)</f>
        <v>Northern Suburbs</v>
      </c>
      <c r="G8" s="18">
        <v>3</v>
      </c>
      <c r="H8" s="18">
        <v>3</v>
      </c>
    </row>
    <row r="9" spans="1:8" x14ac:dyDescent="0.25">
      <c r="A9" s="3" t="s">
        <v>31</v>
      </c>
      <c r="B9" s="5">
        <v>570000</v>
      </c>
      <c r="C9" t="s">
        <v>25</v>
      </c>
      <c r="D9" t="str">
        <f t="shared" si="0"/>
        <v>House</v>
      </c>
      <c r="E9" t="s">
        <v>32</v>
      </c>
      <c r="F9" t="str">
        <f>_xlfn.XLOOKUP(E9,Geografiesleutel!A:A,Geografiesleutel!B:B,"",0,1)</f>
        <v>Townships</v>
      </c>
      <c r="G9" s="18">
        <v>2</v>
      </c>
      <c r="H9" s="18">
        <v>1</v>
      </c>
    </row>
    <row r="10" spans="1:8" x14ac:dyDescent="0.25">
      <c r="A10" s="3" t="s">
        <v>9</v>
      </c>
      <c r="B10" s="5">
        <v>7800000</v>
      </c>
      <c r="C10" t="s">
        <v>10</v>
      </c>
      <c r="D10" t="str">
        <f t="shared" si="0"/>
        <v>House</v>
      </c>
      <c r="E10" t="s">
        <v>11</v>
      </c>
      <c r="F10" t="str">
        <f>_xlfn.XLOOKUP(E10,Geografiesleutel!A:A,Geografiesleutel!B:B,"",0,1)</f>
        <v>Eastern Suburbs</v>
      </c>
      <c r="G10" s="18">
        <v>4</v>
      </c>
      <c r="H10" s="18">
        <v>3</v>
      </c>
    </row>
    <row r="11" spans="1:8" x14ac:dyDescent="0.25">
      <c r="A11" s="3" t="s">
        <v>34</v>
      </c>
      <c r="B11" s="5">
        <v>1650000</v>
      </c>
      <c r="C11" t="s">
        <v>25</v>
      </c>
      <c r="D11" t="str">
        <f t="shared" si="0"/>
        <v>House</v>
      </c>
      <c r="E11" t="s">
        <v>35</v>
      </c>
      <c r="F11" t="str">
        <f>_xlfn.XLOOKUP(E11,Geografiesleutel!A:A,Geografiesleutel!B:B,"",0,1)</f>
        <v>Northern Suburbs</v>
      </c>
      <c r="G11" s="18">
        <v>2</v>
      </c>
      <c r="H11" s="18" t="s">
        <v>2650</v>
      </c>
    </row>
    <row r="12" spans="1:8" x14ac:dyDescent="0.25">
      <c r="A12" s="3" t="s">
        <v>36</v>
      </c>
      <c r="B12" s="5">
        <v>1750000</v>
      </c>
      <c r="C12" t="s">
        <v>25</v>
      </c>
      <c r="D12" t="str">
        <f t="shared" si="0"/>
        <v>House</v>
      </c>
      <c r="E12" t="s">
        <v>35</v>
      </c>
      <c r="F12" t="str">
        <f>_xlfn.XLOOKUP(E12,Geografiesleutel!A:A,Geografiesleutel!B:B,"",0,1)</f>
        <v>Northern Suburbs</v>
      </c>
      <c r="G12" s="18">
        <v>2</v>
      </c>
      <c r="H12" s="18">
        <v>1</v>
      </c>
    </row>
    <row r="13" spans="1:8" x14ac:dyDescent="0.25">
      <c r="A13" s="3" t="s">
        <v>37</v>
      </c>
      <c r="B13" s="5">
        <v>898000</v>
      </c>
      <c r="C13" t="s">
        <v>25</v>
      </c>
      <c r="D13" t="str">
        <f t="shared" si="0"/>
        <v>House</v>
      </c>
      <c r="E13" t="s">
        <v>38</v>
      </c>
      <c r="F13" t="str">
        <f>_xlfn.XLOOKUP(E13,Geografiesleutel!A:A,Geografiesleutel!B:B,"",0,1)</f>
        <v>Western Suburbs</v>
      </c>
      <c r="G13" s="18">
        <v>2</v>
      </c>
      <c r="H13" s="18">
        <v>1</v>
      </c>
    </row>
    <row r="14" spans="1:8" x14ac:dyDescent="0.25">
      <c r="A14" s="3" t="s">
        <v>39</v>
      </c>
      <c r="B14" s="5">
        <v>3800000</v>
      </c>
      <c r="C14" t="s">
        <v>21</v>
      </c>
      <c r="D14" t="str">
        <f t="shared" si="0"/>
        <v>House</v>
      </c>
      <c r="E14" t="s">
        <v>40</v>
      </c>
      <c r="F14" t="str">
        <f>_xlfn.XLOOKUP(E14,Geografiesleutel!A:A,Geografiesleutel!B:B,"",0,1)</f>
        <v>Agricultural Smallholdings</v>
      </c>
      <c r="G14" s="18">
        <v>5</v>
      </c>
      <c r="H14" s="18">
        <v>5</v>
      </c>
    </row>
    <row r="15" spans="1:8" x14ac:dyDescent="0.25">
      <c r="A15" s="3" t="s">
        <v>41</v>
      </c>
      <c r="B15" s="5">
        <v>2500000</v>
      </c>
      <c r="C15" t="s">
        <v>10</v>
      </c>
      <c r="D15" t="str">
        <f t="shared" si="0"/>
        <v>House</v>
      </c>
      <c r="E15" t="s">
        <v>16</v>
      </c>
      <c r="F15" t="str">
        <f>_xlfn.XLOOKUP(E15,Geografiesleutel!A:A,Geografiesleutel!B:B,"",0,1)</f>
        <v>Eastern Suburbs</v>
      </c>
      <c r="G15" s="18">
        <v>4</v>
      </c>
      <c r="H15" s="18">
        <v>2</v>
      </c>
    </row>
    <row r="16" spans="1:8" x14ac:dyDescent="0.25">
      <c r="A16" s="3" t="s">
        <v>41</v>
      </c>
      <c r="B16" s="5">
        <v>2500000</v>
      </c>
      <c r="C16" t="s">
        <v>10</v>
      </c>
      <c r="D16" t="str">
        <f t="shared" si="0"/>
        <v>House</v>
      </c>
      <c r="E16" t="s">
        <v>42</v>
      </c>
      <c r="F16" t="str">
        <f>_xlfn.XLOOKUP(E16,Geografiesleutel!A:A,Geografiesleutel!B:B,"",0,1)</f>
        <v>Eastern Suburbs</v>
      </c>
      <c r="G16" s="18">
        <v>4</v>
      </c>
      <c r="H16" s="18">
        <v>3</v>
      </c>
    </row>
    <row r="17" spans="1:8" x14ac:dyDescent="0.25">
      <c r="A17" s="3" t="s">
        <v>43</v>
      </c>
      <c r="B17" s="5">
        <v>2150000</v>
      </c>
      <c r="C17" t="s">
        <v>15</v>
      </c>
      <c r="D17" t="str">
        <f t="shared" si="0"/>
        <v>House</v>
      </c>
      <c r="E17" t="s">
        <v>18</v>
      </c>
      <c r="F17" t="str">
        <f>_xlfn.XLOOKUP(E17,Geografiesleutel!A:A,Geografiesleutel!B:B,"",0,1)</f>
        <v>Agricultural Smallholdings</v>
      </c>
      <c r="G17" s="18">
        <v>3</v>
      </c>
      <c r="H17" s="18">
        <v>3</v>
      </c>
    </row>
    <row r="18" spans="1:8" x14ac:dyDescent="0.25">
      <c r="A18" s="3" t="s">
        <v>44</v>
      </c>
      <c r="B18" s="5">
        <v>1045000</v>
      </c>
      <c r="C18" t="s">
        <v>15</v>
      </c>
      <c r="D18" t="str">
        <f t="shared" si="0"/>
        <v>House</v>
      </c>
      <c r="E18" t="s">
        <v>45</v>
      </c>
      <c r="F18" t="str">
        <f>_xlfn.XLOOKUP(E18,Geografiesleutel!A:A,Geografiesleutel!B:B,"",0,1)</f>
        <v>Townships</v>
      </c>
      <c r="G18" s="18">
        <v>3</v>
      </c>
      <c r="H18" s="18">
        <v>2</v>
      </c>
    </row>
    <row r="19" spans="1:8" x14ac:dyDescent="0.25">
      <c r="A19" s="3" t="s">
        <v>14</v>
      </c>
      <c r="B19" s="5">
        <v>2595000</v>
      </c>
      <c r="C19" t="s">
        <v>10</v>
      </c>
      <c r="D19" t="str">
        <f t="shared" si="0"/>
        <v>House</v>
      </c>
      <c r="E19" t="s">
        <v>46</v>
      </c>
      <c r="F19" t="str">
        <f>_xlfn.XLOOKUP(E19,Geografiesleutel!A:A,Geografiesleutel!B:B,"",0,1)</f>
        <v>Eastern Suburbs</v>
      </c>
      <c r="G19" s="18">
        <v>4</v>
      </c>
      <c r="H19" s="18">
        <v>3</v>
      </c>
    </row>
    <row r="20" spans="1:8" x14ac:dyDescent="0.25">
      <c r="A20" s="3" t="s">
        <v>47</v>
      </c>
      <c r="B20" s="5">
        <v>415000</v>
      </c>
      <c r="C20" t="s">
        <v>25</v>
      </c>
      <c r="D20" t="str">
        <f t="shared" si="0"/>
        <v>House</v>
      </c>
      <c r="E20" t="s">
        <v>48</v>
      </c>
      <c r="F20" t="str">
        <f>_xlfn.XLOOKUP(E20,Geografiesleutel!A:A,Geografiesleutel!B:B,"",0,1)</f>
        <v>Townships</v>
      </c>
      <c r="G20" s="18">
        <v>2</v>
      </c>
      <c r="H20" s="18">
        <v>1</v>
      </c>
    </row>
    <row r="21" spans="1:8" x14ac:dyDescent="0.25">
      <c r="A21" s="3" t="s">
        <v>49</v>
      </c>
      <c r="B21" s="5">
        <v>4995000</v>
      </c>
      <c r="C21" t="s">
        <v>10</v>
      </c>
      <c r="D21" t="str">
        <f t="shared" si="0"/>
        <v>House</v>
      </c>
      <c r="E21" t="s">
        <v>50</v>
      </c>
      <c r="F21" t="str">
        <f>_xlfn.XLOOKUP(E21,Geografiesleutel!A:A,Geografiesleutel!B:B,"",0,1)</f>
        <v>Eastern Suburbs</v>
      </c>
      <c r="G21" s="18">
        <v>4</v>
      </c>
      <c r="H21" s="18">
        <v>4</v>
      </c>
    </row>
    <row r="22" spans="1:8" x14ac:dyDescent="0.25">
      <c r="A22" s="3" t="s">
        <v>51</v>
      </c>
      <c r="B22" s="5">
        <v>2450000</v>
      </c>
      <c r="C22" t="s">
        <v>10</v>
      </c>
      <c r="D22" t="str">
        <f t="shared" si="0"/>
        <v>House</v>
      </c>
      <c r="E22" t="s">
        <v>52</v>
      </c>
      <c r="F22" t="str">
        <f>_xlfn.XLOOKUP(E22,Geografiesleutel!A:A,Geografiesleutel!B:B,"",0,1)</f>
        <v>Northern Suburbs</v>
      </c>
      <c r="G22" s="18">
        <v>4</v>
      </c>
      <c r="H22" s="18">
        <v>2</v>
      </c>
    </row>
    <row r="23" spans="1:8" x14ac:dyDescent="0.25">
      <c r="A23" s="3" t="s">
        <v>53</v>
      </c>
      <c r="B23" s="5">
        <v>899000</v>
      </c>
      <c r="C23" t="s">
        <v>15</v>
      </c>
      <c r="D23" t="str">
        <f t="shared" si="0"/>
        <v>House</v>
      </c>
      <c r="E23" t="s">
        <v>38</v>
      </c>
      <c r="F23" t="str">
        <f>_xlfn.XLOOKUP(E23,Geografiesleutel!A:A,Geografiesleutel!B:B,"",0,1)</f>
        <v>Western Suburbs</v>
      </c>
      <c r="G23" s="18">
        <v>3</v>
      </c>
      <c r="H23" s="18">
        <v>1</v>
      </c>
    </row>
    <row r="24" spans="1:8" x14ac:dyDescent="0.25">
      <c r="A24" s="3" t="s">
        <v>54</v>
      </c>
      <c r="B24" s="5">
        <v>1700000</v>
      </c>
      <c r="C24" t="s">
        <v>15</v>
      </c>
      <c r="D24" t="str">
        <f t="shared" si="0"/>
        <v>House</v>
      </c>
      <c r="E24" t="s">
        <v>55</v>
      </c>
      <c r="F24" t="str">
        <f>_xlfn.XLOOKUP(E24,Geografiesleutel!A:A,Geografiesleutel!B:B,"",0,1)</f>
        <v>Western Suburbs</v>
      </c>
      <c r="G24" s="18">
        <v>3</v>
      </c>
      <c r="H24" s="18">
        <v>2</v>
      </c>
    </row>
    <row r="25" spans="1:8" x14ac:dyDescent="0.25">
      <c r="A25" s="3" t="s">
        <v>56</v>
      </c>
      <c r="B25" s="5">
        <v>4680000</v>
      </c>
      <c r="C25" t="s">
        <v>57</v>
      </c>
      <c r="D25" t="str">
        <f t="shared" si="0"/>
        <v>House</v>
      </c>
      <c r="E25" t="s">
        <v>58</v>
      </c>
      <c r="F25" t="str">
        <f>_xlfn.XLOOKUP(E25,Geografiesleutel!A:A,Geografiesleutel!B:B,"",0,1)</f>
        <v>Agricultural Smallholdings</v>
      </c>
      <c r="G25" s="18">
        <v>8</v>
      </c>
      <c r="H25" s="18">
        <v>6</v>
      </c>
    </row>
    <row r="26" spans="1:8" x14ac:dyDescent="0.25">
      <c r="A26" s="3" t="s">
        <v>59</v>
      </c>
      <c r="B26" s="5">
        <v>680000</v>
      </c>
      <c r="C26" t="s">
        <v>25</v>
      </c>
      <c r="D26" t="str">
        <f t="shared" si="0"/>
        <v>House</v>
      </c>
      <c r="E26" t="s">
        <v>60</v>
      </c>
      <c r="F26" t="str">
        <f>_xlfn.XLOOKUP(E26,Geografiesleutel!A:A,Geografiesleutel!B:B,"",0,1)</f>
        <v>Townships</v>
      </c>
      <c r="G26" s="18">
        <v>2</v>
      </c>
      <c r="H26" s="18">
        <v>1</v>
      </c>
    </row>
    <row r="27" spans="1:8" x14ac:dyDescent="0.25">
      <c r="A27" s="3" t="s">
        <v>61</v>
      </c>
      <c r="B27" s="5">
        <v>2200000</v>
      </c>
      <c r="C27" t="s">
        <v>10</v>
      </c>
      <c r="D27" t="str">
        <f t="shared" si="0"/>
        <v>House</v>
      </c>
      <c r="E27" t="s">
        <v>62</v>
      </c>
      <c r="F27" t="str">
        <f>_xlfn.XLOOKUP(E27,Geografiesleutel!A:A,Geografiesleutel!B:B,"",0,1)</f>
        <v>Northern Suburbs</v>
      </c>
      <c r="G27" s="18">
        <v>4</v>
      </c>
      <c r="H27" s="18">
        <v>2</v>
      </c>
    </row>
    <row r="28" spans="1:8" x14ac:dyDescent="0.25">
      <c r="A28" s="3" t="s">
        <v>63</v>
      </c>
      <c r="B28" s="5">
        <v>1692000</v>
      </c>
      <c r="C28" t="s">
        <v>15</v>
      </c>
      <c r="D28" t="str">
        <f t="shared" si="0"/>
        <v>House</v>
      </c>
      <c r="E28" t="s">
        <v>64</v>
      </c>
      <c r="F28" t="str">
        <f>_xlfn.XLOOKUP(E28,Geografiesleutel!A:A,Geografiesleutel!B:B,"",0,1)</f>
        <v>Western Suburbs</v>
      </c>
      <c r="G28" s="18">
        <v>3</v>
      </c>
      <c r="H28" s="18">
        <v>2</v>
      </c>
    </row>
    <row r="29" spans="1:8" x14ac:dyDescent="0.25">
      <c r="A29" s="3" t="s">
        <v>65</v>
      </c>
      <c r="B29" s="5">
        <v>1390000</v>
      </c>
      <c r="C29" t="s">
        <v>25</v>
      </c>
      <c r="D29" t="str">
        <f t="shared" si="0"/>
        <v>House</v>
      </c>
      <c r="E29" t="s">
        <v>66</v>
      </c>
      <c r="F29" t="str">
        <f>_xlfn.XLOOKUP(E29,Geografiesleutel!A:A,Geografiesleutel!B:B,"",0,1)</f>
        <v>Northern Suburbs</v>
      </c>
      <c r="G29" s="18">
        <v>2</v>
      </c>
      <c r="H29" s="18">
        <v>2</v>
      </c>
    </row>
    <row r="30" spans="1:8" x14ac:dyDescent="0.25">
      <c r="A30" s="3" t="s">
        <v>67</v>
      </c>
      <c r="B30" s="5">
        <v>2300000</v>
      </c>
      <c r="C30" t="s">
        <v>15</v>
      </c>
      <c r="D30" t="str">
        <f t="shared" si="0"/>
        <v>House</v>
      </c>
      <c r="E30" t="s">
        <v>68</v>
      </c>
      <c r="F30" t="str">
        <f>_xlfn.XLOOKUP(E30,Geografiesleutel!A:A,Geografiesleutel!B:B,"",0,1)</f>
        <v>Northern Suburbs</v>
      </c>
      <c r="G30" s="18">
        <v>3</v>
      </c>
      <c r="H30" s="18">
        <v>2</v>
      </c>
    </row>
    <row r="31" spans="1:8" x14ac:dyDescent="0.25">
      <c r="A31" s="3" t="s">
        <v>51</v>
      </c>
      <c r="B31" s="5">
        <v>2450000</v>
      </c>
      <c r="C31" t="s">
        <v>10</v>
      </c>
      <c r="D31" t="str">
        <f t="shared" si="0"/>
        <v>House</v>
      </c>
      <c r="E31" t="s">
        <v>52</v>
      </c>
      <c r="F31" t="str">
        <f>_xlfn.XLOOKUP(E31,Geografiesleutel!A:A,Geografiesleutel!B:B,"",0,1)</f>
        <v>Northern Suburbs</v>
      </c>
      <c r="G31" s="18">
        <v>4</v>
      </c>
      <c r="H31" s="18">
        <v>2</v>
      </c>
    </row>
    <row r="32" spans="1:8" x14ac:dyDescent="0.25">
      <c r="A32" s="3" t="s">
        <v>69</v>
      </c>
      <c r="B32" s="5">
        <v>2695000</v>
      </c>
      <c r="C32" t="s">
        <v>15</v>
      </c>
      <c r="D32" t="str">
        <f t="shared" si="0"/>
        <v>House</v>
      </c>
      <c r="E32" t="s">
        <v>70</v>
      </c>
      <c r="F32" t="str">
        <f>_xlfn.XLOOKUP(E32,Geografiesleutel!A:A,Geografiesleutel!B:B,"",0,1)</f>
        <v>Northern Suburbs</v>
      </c>
      <c r="G32" s="18">
        <v>3</v>
      </c>
      <c r="H32" s="18">
        <v>3</v>
      </c>
    </row>
    <row r="33" spans="1:8" x14ac:dyDescent="0.25">
      <c r="A33" s="3" t="s">
        <v>71</v>
      </c>
      <c r="B33" s="5">
        <v>690000</v>
      </c>
      <c r="C33" t="s">
        <v>25</v>
      </c>
      <c r="D33" t="str">
        <f t="shared" si="0"/>
        <v>House</v>
      </c>
      <c r="E33" t="s">
        <v>72</v>
      </c>
      <c r="F33" t="str">
        <f>_xlfn.XLOOKUP(E33,Geografiesleutel!A:A,Geografiesleutel!B:B,"",0,1)</f>
        <v>Eastern Suburbs</v>
      </c>
      <c r="G33" s="18">
        <v>2</v>
      </c>
      <c r="H33" s="18" t="s">
        <v>2650</v>
      </c>
    </row>
    <row r="34" spans="1:8" x14ac:dyDescent="0.25">
      <c r="A34" s="3" t="s">
        <v>73</v>
      </c>
      <c r="B34" s="5">
        <v>2100000</v>
      </c>
      <c r="C34" t="s">
        <v>15</v>
      </c>
      <c r="D34" t="str">
        <f t="shared" si="0"/>
        <v>House</v>
      </c>
      <c r="E34" t="s">
        <v>74</v>
      </c>
      <c r="F34" t="str">
        <f>_xlfn.XLOOKUP(E34,Geografiesleutel!A:A,Geografiesleutel!B:B,"",0,1)</f>
        <v>Eastern Suburbs</v>
      </c>
      <c r="G34" s="18">
        <v>3</v>
      </c>
      <c r="H34" s="18">
        <v>2</v>
      </c>
    </row>
    <row r="35" spans="1:8" x14ac:dyDescent="0.25">
      <c r="A35" s="3" t="s">
        <v>75</v>
      </c>
      <c r="B35" s="5">
        <v>1470000</v>
      </c>
      <c r="C35" t="s">
        <v>10</v>
      </c>
      <c r="D35" t="str">
        <f t="shared" si="0"/>
        <v>House</v>
      </c>
      <c r="E35" t="s">
        <v>76</v>
      </c>
      <c r="F35" t="str">
        <f>_xlfn.XLOOKUP(E35,Geografiesleutel!A:A,Geografiesleutel!B:B,"",0,1)</f>
        <v>Northern Suburbs</v>
      </c>
      <c r="G35" s="18">
        <v>4</v>
      </c>
      <c r="H35" s="18" t="s">
        <v>2646</v>
      </c>
    </row>
    <row r="36" spans="1:8" x14ac:dyDescent="0.25">
      <c r="A36" s="3" t="s">
        <v>77</v>
      </c>
      <c r="B36" s="5">
        <v>1695000</v>
      </c>
      <c r="C36" t="s">
        <v>15</v>
      </c>
      <c r="D36" t="str">
        <f t="shared" si="0"/>
        <v>House</v>
      </c>
      <c r="E36" t="s">
        <v>78</v>
      </c>
      <c r="F36" t="str">
        <f>_xlfn.XLOOKUP(E36,Geografiesleutel!A:A,Geografiesleutel!B:B,"",0,1)</f>
        <v>Northern Suburbs</v>
      </c>
      <c r="G36" s="18">
        <v>3</v>
      </c>
      <c r="H36" s="18">
        <v>2</v>
      </c>
    </row>
    <row r="37" spans="1:8" x14ac:dyDescent="0.25">
      <c r="A37" s="3" t="s">
        <v>79</v>
      </c>
      <c r="B37" s="5">
        <v>2800000</v>
      </c>
      <c r="C37" t="s">
        <v>21</v>
      </c>
      <c r="D37" t="str">
        <f t="shared" si="0"/>
        <v>House</v>
      </c>
      <c r="E37" t="s">
        <v>80</v>
      </c>
      <c r="F37" t="str">
        <f>_xlfn.XLOOKUP(E37,Geografiesleutel!A:A,Geografiesleutel!B:B,"",0,1)</f>
        <v>Eastern Suburbs</v>
      </c>
      <c r="G37" s="18">
        <v>5</v>
      </c>
      <c r="H37" s="18">
        <v>4</v>
      </c>
    </row>
    <row r="38" spans="1:8" x14ac:dyDescent="0.25">
      <c r="A38" s="3" t="s">
        <v>81</v>
      </c>
      <c r="B38" s="5">
        <v>1080000</v>
      </c>
      <c r="C38" t="s">
        <v>15</v>
      </c>
      <c r="D38" t="str">
        <f t="shared" si="0"/>
        <v>House</v>
      </c>
      <c r="E38" t="s">
        <v>82</v>
      </c>
      <c r="F38" t="str">
        <f>_xlfn.XLOOKUP(E38,Geografiesleutel!A:A,Geografiesleutel!B:B,"",0,1)</f>
        <v>Western Suburbs</v>
      </c>
      <c r="G38" s="18">
        <v>3</v>
      </c>
      <c r="H38" s="18">
        <v>2</v>
      </c>
    </row>
    <row r="39" spans="1:8" x14ac:dyDescent="0.25">
      <c r="A39" s="3" t="s">
        <v>83</v>
      </c>
      <c r="B39" s="5">
        <v>2990000</v>
      </c>
      <c r="C39" t="s">
        <v>10</v>
      </c>
      <c r="D39" t="str">
        <f t="shared" si="0"/>
        <v>House</v>
      </c>
      <c r="E39" t="s">
        <v>70</v>
      </c>
      <c r="F39" t="str">
        <f>_xlfn.XLOOKUP(E39,Geografiesleutel!A:A,Geografiesleutel!B:B,"",0,1)</f>
        <v>Northern Suburbs</v>
      </c>
      <c r="G39" s="18">
        <v>4</v>
      </c>
      <c r="H39" s="18">
        <v>3</v>
      </c>
    </row>
    <row r="40" spans="1:8" x14ac:dyDescent="0.25">
      <c r="A40" s="3" t="s">
        <v>84</v>
      </c>
      <c r="B40" s="5">
        <v>350000</v>
      </c>
      <c r="C40" t="s">
        <v>25</v>
      </c>
      <c r="D40" t="str">
        <f t="shared" si="0"/>
        <v>House</v>
      </c>
      <c r="E40" t="s">
        <v>32</v>
      </c>
      <c r="F40" t="str">
        <f>_xlfn.XLOOKUP(E40,Geografiesleutel!A:A,Geografiesleutel!B:B,"",0,1)</f>
        <v>Townships</v>
      </c>
      <c r="G40" s="18">
        <v>2</v>
      </c>
      <c r="H40" s="18">
        <v>1</v>
      </c>
    </row>
    <row r="41" spans="1:8" x14ac:dyDescent="0.25">
      <c r="A41" s="3" t="s">
        <v>85</v>
      </c>
      <c r="B41" s="5">
        <v>5300000</v>
      </c>
      <c r="C41" t="s">
        <v>15</v>
      </c>
      <c r="D41" t="str">
        <f t="shared" si="0"/>
        <v>House</v>
      </c>
      <c r="E41" t="s">
        <v>86</v>
      </c>
      <c r="F41" t="str">
        <f>_xlfn.XLOOKUP(E41,Geografiesleutel!A:A,Geografiesleutel!B:B,"",0,1)</f>
        <v>Eastern Suburbs</v>
      </c>
      <c r="G41" s="18">
        <v>3</v>
      </c>
      <c r="H41" s="18">
        <v>4</v>
      </c>
    </row>
    <row r="42" spans="1:8" x14ac:dyDescent="0.25">
      <c r="A42" s="3" t="s">
        <v>87</v>
      </c>
      <c r="B42" s="5">
        <v>3200000</v>
      </c>
      <c r="C42" t="s">
        <v>10</v>
      </c>
      <c r="D42" t="str">
        <f t="shared" si="0"/>
        <v>House</v>
      </c>
      <c r="E42" t="s">
        <v>88</v>
      </c>
      <c r="F42" t="str">
        <f>_xlfn.XLOOKUP(E42,Geografiesleutel!A:A,Geografiesleutel!B:B,"",0,1)</f>
        <v>Eastern Suburbs</v>
      </c>
      <c r="G42" s="18">
        <v>4</v>
      </c>
      <c r="H42" s="18">
        <v>3</v>
      </c>
    </row>
    <row r="43" spans="1:8" x14ac:dyDescent="0.25">
      <c r="A43" s="3" t="s">
        <v>89</v>
      </c>
      <c r="B43" s="5">
        <v>2350000</v>
      </c>
      <c r="C43" t="s">
        <v>10</v>
      </c>
      <c r="D43" t="str">
        <f t="shared" si="0"/>
        <v>House</v>
      </c>
      <c r="E43" t="s">
        <v>90</v>
      </c>
      <c r="F43" t="str">
        <f>_xlfn.XLOOKUP(E43,Geografiesleutel!A:A,Geografiesleutel!B:B,"",0,1)</f>
        <v>Eastern Suburbs</v>
      </c>
      <c r="G43" s="18">
        <v>4</v>
      </c>
      <c r="H43" s="18" t="s">
        <v>2646</v>
      </c>
    </row>
    <row r="44" spans="1:8" x14ac:dyDescent="0.25">
      <c r="A44" s="3" t="s">
        <v>91</v>
      </c>
      <c r="B44" s="5">
        <v>1980000</v>
      </c>
      <c r="C44" t="s">
        <v>15</v>
      </c>
      <c r="D44" t="str">
        <f t="shared" si="0"/>
        <v>House</v>
      </c>
      <c r="E44" t="s">
        <v>92</v>
      </c>
      <c r="F44" t="str">
        <f>_xlfn.XLOOKUP(E44,Geografiesleutel!A:A,Geografiesleutel!B:B,"",0,1)</f>
        <v>Northern Suburbs</v>
      </c>
      <c r="G44" s="18">
        <v>3</v>
      </c>
      <c r="H44" s="18">
        <v>2</v>
      </c>
    </row>
    <row r="45" spans="1:8" x14ac:dyDescent="0.25">
      <c r="A45" s="3" t="s">
        <v>93</v>
      </c>
      <c r="B45" s="5">
        <v>3850000</v>
      </c>
      <c r="C45" t="s">
        <v>10</v>
      </c>
      <c r="D45" t="str">
        <f t="shared" si="0"/>
        <v>House</v>
      </c>
      <c r="E45" t="s">
        <v>94</v>
      </c>
      <c r="F45" t="str">
        <f>_xlfn.XLOOKUP(E45,Geografiesleutel!A:A,Geografiesleutel!B:B,"",0,1)</f>
        <v>Agricultural Smallholdings</v>
      </c>
      <c r="G45" s="18">
        <v>4</v>
      </c>
      <c r="H45" s="18">
        <v>4</v>
      </c>
    </row>
    <row r="46" spans="1:8" x14ac:dyDescent="0.25">
      <c r="A46" s="3" t="s">
        <v>95</v>
      </c>
      <c r="B46" s="5">
        <v>1690000</v>
      </c>
      <c r="C46" t="s">
        <v>10</v>
      </c>
      <c r="D46" t="str">
        <f t="shared" si="0"/>
        <v>House</v>
      </c>
      <c r="E46" t="s">
        <v>66</v>
      </c>
      <c r="F46" t="str">
        <f>_xlfn.XLOOKUP(E46,Geografiesleutel!A:A,Geografiesleutel!B:B,"",0,1)</f>
        <v>Northern Suburbs</v>
      </c>
      <c r="G46" s="18">
        <v>4</v>
      </c>
      <c r="H46" s="18">
        <v>2</v>
      </c>
    </row>
    <row r="47" spans="1:8" x14ac:dyDescent="0.25">
      <c r="A47" s="3" t="s">
        <v>96</v>
      </c>
      <c r="B47" s="5">
        <v>1995000</v>
      </c>
      <c r="C47" t="s">
        <v>10</v>
      </c>
      <c r="D47" t="str">
        <f t="shared" si="0"/>
        <v>House</v>
      </c>
      <c r="E47" t="s">
        <v>97</v>
      </c>
      <c r="F47" t="str">
        <f>_xlfn.XLOOKUP(E47,Geografiesleutel!A:A,Geografiesleutel!B:B,"",0,1)</f>
        <v>Northern Suburbs</v>
      </c>
      <c r="G47" s="18">
        <v>4</v>
      </c>
      <c r="H47" s="18">
        <v>4</v>
      </c>
    </row>
    <row r="48" spans="1:8" x14ac:dyDescent="0.25">
      <c r="A48" s="3" t="s">
        <v>98</v>
      </c>
      <c r="B48" s="5">
        <v>8900000</v>
      </c>
      <c r="C48" t="s">
        <v>10</v>
      </c>
      <c r="D48" t="str">
        <f t="shared" si="0"/>
        <v>House</v>
      </c>
      <c r="E48" t="s">
        <v>99</v>
      </c>
      <c r="F48" t="str">
        <f>_xlfn.XLOOKUP(E48,Geografiesleutel!A:A,Geografiesleutel!B:B,"",0,1)</f>
        <v>Agricultural Smallholdings</v>
      </c>
      <c r="G48" s="18">
        <v>4</v>
      </c>
      <c r="H48" s="18">
        <v>4</v>
      </c>
    </row>
    <row r="49" spans="1:8" x14ac:dyDescent="0.25">
      <c r="A49" s="3" t="s">
        <v>100</v>
      </c>
      <c r="B49" s="5">
        <v>4200000</v>
      </c>
      <c r="C49" t="s">
        <v>10</v>
      </c>
      <c r="D49" t="str">
        <f t="shared" si="0"/>
        <v>House</v>
      </c>
      <c r="E49" t="s">
        <v>101</v>
      </c>
      <c r="F49" t="str">
        <f>_xlfn.XLOOKUP(E49,Geografiesleutel!A:A,Geografiesleutel!B:B,"",0,1)</f>
        <v>Eastern Suburbs</v>
      </c>
      <c r="G49" s="18">
        <v>4</v>
      </c>
      <c r="H49" s="18" t="s">
        <v>2648</v>
      </c>
    </row>
    <row r="50" spans="1:8" x14ac:dyDescent="0.25">
      <c r="A50" s="3" t="s">
        <v>43</v>
      </c>
      <c r="B50" s="5">
        <v>2150000</v>
      </c>
      <c r="C50" t="s">
        <v>15</v>
      </c>
      <c r="D50" t="str">
        <f t="shared" si="0"/>
        <v>House</v>
      </c>
      <c r="E50" t="s">
        <v>88</v>
      </c>
      <c r="F50" t="str">
        <f>_xlfn.XLOOKUP(E50,Geografiesleutel!A:A,Geografiesleutel!B:B,"",0,1)</f>
        <v>Eastern Suburbs</v>
      </c>
      <c r="G50" s="18">
        <v>3</v>
      </c>
      <c r="H50" s="18" t="s">
        <v>2646</v>
      </c>
    </row>
    <row r="51" spans="1:8" x14ac:dyDescent="0.25">
      <c r="A51" s="3" t="s">
        <v>39</v>
      </c>
      <c r="B51" s="5">
        <v>3800000</v>
      </c>
      <c r="C51" t="s">
        <v>10</v>
      </c>
      <c r="D51" t="str">
        <f t="shared" si="0"/>
        <v>House</v>
      </c>
      <c r="E51" t="s">
        <v>102</v>
      </c>
      <c r="F51" t="str">
        <f>_xlfn.XLOOKUP(E51,Geografiesleutel!A:A,Geografiesleutel!B:B,"",0,1)</f>
        <v>Northern Suburbs</v>
      </c>
      <c r="G51" s="18">
        <v>4</v>
      </c>
      <c r="H51" s="18">
        <v>3</v>
      </c>
    </row>
    <row r="52" spans="1:8" x14ac:dyDescent="0.25">
      <c r="A52" s="3" t="s">
        <v>103</v>
      </c>
      <c r="B52" s="5">
        <v>1436200</v>
      </c>
      <c r="C52" t="s">
        <v>15</v>
      </c>
      <c r="D52" t="str">
        <f t="shared" si="0"/>
        <v>House</v>
      </c>
      <c r="E52" t="s">
        <v>104</v>
      </c>
      <c r="F52" t="str">
        <f>_xlfn.XLOOKUP(E52,Geografiesleutel!A:A,Geografiesleutel!B:B,"",0,1)</f>
        <v>Western Suburbs</v>
      </c>
      <c r="G52" s="18">
        <v>3</v>
      </c>
      <c r="H52" s="18">
        <v>2</v>
      </c>
    </row>
    <row r="53" spans="1:8" x14ac:dyDescent="0.25">
      <c r="A53" s="3" t="s">
        <v>105</v>
      </c>
      <c r="B53" s="5">
        <v>1510212</v>
      </c>
      <c r="C53" t="s">
        <v>15</v>
      </c>
      <c r="D53" t="str">
        <f t="shared" si="0"/>
        <v>House</v>
      </c>
      <c r="E53" t="s">
        <v>106</v>
      </c>
      <c r="F53" t="str">
        <f>_xlfn.XLOOKUP(E53,Geografiesleutel!A:A,Geografiesleutel!B:B,"",0,1)</f>
        <v>CBD</v>
      </c>
      <c r="G53" s="18">
        <v>3</v>
      </c>
      <c r="H53" s="18">
        <v>2</v>
      </c>
    </row>
    <row r="54" spans="1:8" x14ac:dyDescent="0.25">
      <c r="A54" s="3" t="s">
        <v>107</v>
      </c>
      <c r="B54" s="5">
        <v>3299000</v>
      </c>
      <c r="C54" t="s">
        <v>15</v>
      </c>
      <c r="D54" t="str">
        <f t="shared" si="0"/>
        <v>House</v>
      </c>
      <c r="E54" t="s">
        <v>80</v>
      </c>
      <c r="F54" t="str">
        <f>_xlfn.XLOOKUP(E54,Geografiesleutel!A:A,Geografiesleutel!B:B,"",0,1)</f>
        <v>Eastern Suburbs</v>
      </c>
      <c r="G54" s="18">
        <v>3</v>
      </c>
      <c r="H54" s="18">
        <v>3</v>
      </c>
    </row>
    <row r="55" spans="1:8" x14ac:dyDescent="0.25">
      <c r="A55" s="3" t="s">
        <v>96</v>
      </c>
      <c r="B55" s="5">
        <v>1995000</v>
      </c>
      <c r="C55" t="s">
        <v>10</v>
      </c>
      <c r="D55" t="str">
        <f t="shared" si="0"/>
        <v>House</v>
      </c>
      <c r="E55" t="s">
        <v>97</v>
      </c>
      <c r="F55" t="str">
        <f>_xlfn.XLOOKUP(E55,Geografiesleutel!A:A,Geografiesleutel!B:B,"",0,1)</f>
        <v>Northern Suburbs</v>
      </c>
      <c r="G55" s="18">
        <v>4</v>
      </c>
      <c r="H55" s="18">
        <v>4</v>
      </c>
    </row>
    <row r="56" spans="1:8" x14ac:dyDescent="0.25">
      <c r="A56" s="3" t="s">
        <v>108</v>
      </c>
      <c r="B56" s="5">
        <v>2330000</v>
      </c>
      <c r="C56" t="s">
        <v>109</v>
      </c>
      <c r="D56" t="str">
        <f t="shared" si="0"/>
        <v>House</v>
      </c>
      <c r="E56" t="s">
        <v>110</v>
      </c>
      <c r="F56" t="str">
        <f>_xlfn.XLOOKUP(E56,Geografiesleutel!A:A,Geografiesleutel!B:B,"",0,1)</f>
        <v>Eastern Suburbs</v>
      </c>
      <c r="G56" s="18">
        <v>7</v>
      </c>
      <c r="H56" s="18">
        <v>3</v>
      </c>
    </row>
    <row r="57" spans="1:8" x14ac:dyDescent="0.25">
      <c r="A57" s="3" t="s">
        <v>111</v>
      </c>
      <c r="B57" s="5">
        <v>1380000</v>
      </c>
      <c r="C57" t="s">
        <v>15</v>
      </c>
      <c r="D57" t="str">
        <f t="shared" si="0"/>
        <v>House</v>
      </c>
      <c r="E57" t="s">
        <v>66</v>
      </c>
      <c r="F57" t="str">
        <f>_xlfn.XLOOKUP(E57,Geografiesleutel!A:A,Geografiesleutel!B:B,"",0,1)</f>
        <v>Northern Suburbs</v>
      </c>
      <c r="G57" s="18">
        <v>3</v>
      </c>
      <c r="H57" s="18">
        <v>2</v>
      </c>
    </row>
    <row r="58" spans="1:8" x14ac:dyDescent="0.25">
      <c r="A58" s="3" t="s">
        <v>29</v>
      </c>
      <c r="B58" s="5">
        <v>2499000</v>
      </c>
      <c r="C58" t="s">
        <v>10</v>
      </c>
      <c r="D58" t="str">
        <f t="shared" si="0"/>
        <v>House</v>
      </c>
      <c r="E58" t="s">
        <v>112</v>
      </c>
      <c r="F58" t="str">
        <f>_xlfn.XLOOKUP(E58,Geografiesleutel!A:A,Geografiesleutel!B:B,"",0,1)</f>
        <v>Northern Suburbs</v>
      </c>
      <c r="G58" s="18">
        <v>4</v>
      </c>
      <c r="H58" s="18">
        <v>2</v>
      </c>
    </row>
    <row r="59" spans="1:8" x14ac:dyDescent="0.25">
      <c r="A59" s="3" t="s">
        <v>113</v>
      </c>
      <c r="B59" s="5">
        <v>1626150</v>
      </c>
      <c r="C59" t="s">
        <v>15</v>
      </c>
      <c r="D59" t="str">
        <f t="shared" si="0"/>
        <v>House</v>
      </c>
      <c r="E59" t="s">
        <v>114</v>
      </c>
      <c r="F59" t="str">
        <f>_xlfn.XLOOKUP(E59,Geografiesleutel!A:A,Geografiesleutel!B:B,"",0,1)</f>
        <v>Western Suburbs</v>
      </c>
      <c r="G59" s="18">
        <v>3</v>
      </c>
      <c r="H59" s="18">
        <v>1</v>
      </c>
    </row>
    <row r="60" spans="1:8" x14ac:dyDescent="0.25">
      <c r="A60" s="3" t="s">
        <v>115</v>
      </c>
      <c r="B60" s="5">
        <v>1162625</v>
      </c>
      <c r="C60" t="s">
        <v>15</v>
      </c>
      <c r="D60" t="str">
        <f t="shared" si="0"/>
        <v>House</v>
      </c>
      <c r="E60" t="s">
        <v>116</v>
      </c>
      <c r="F60" t="str">
        <f>_xlfn.XLOOKUP(E60,Geografiesleutel!A:A,Geografiesleutel!B:B,"",0,1)</f>
        <v>Western Suburbs</v>
      </c>
      <c r="G60" s="18">
        <v>3</v>
      </c>
      <c r="H60" s="18">
        <v>2</v>
      </c>
    </row>
    <row r="61" spans="1:8" x14ac:dyDescent="0.25">
      <c r="A61" s="3" t="s">
        <v>117</v>
      </c>
      <c r="B61" s="5">
        <v>1490000</v>
      </c>
      <c r="C61" t="s">
        <v>10</v>
      </c>
      <c r="D61" t="str">
        <f t="shared" si="0"/>
        <v>House</v>
      </c>
      <c r="E61" t="s">
        <v>97</v>
      </c>
      <c r="F61" t="str">
        <f>_xlfn.XLOOKUP(E61,Geografiesleutel!A:A,Geografiesleutel!B:B,"",0,1)</f>
        <v>Northern Suburbs</v>
      </c>
      <c r="G61" s="18">
        <v>4</v>
      </c>
      <c r="H61" s="18">
        <v>2</v>
      </c>
    </row>
    <row r="62" spans="1:8" x14ac:dyDescent="0.25">
      <c r="A62" s="3" t="s">
        <v>96</v>
      </c>
      <c r="B62" s="5">
        <v>1995000</v>
      </c>
      <c r="C62" t="s">
        <v>10</v>
      </c>
      <c r="D62" t="str">
        <f t="shared" si="0"/>
        <v>House</v>
      </c>
      <c r="E62" t="s">
        <v>97</v>
      </c>
      <c r="F62" t="str">
        <f>_xlfn.XLOOKUP(E62,Geografiesleutel!A:A,Geografiesleutel!B:B,"",0,1)</f>
        <v>Northern Suburbs</v>
      </c>
      <c r="G62" s="18">
        <v>4</v>
      </c>
      <c r="H62" s="18">
        <v>4</v>
      </c>
    </row>
    <row r="63" spans="1:8" x14ac:dyDescent="0.25">
      <c r="A63" s="3" t="s">
        <v>34</v>
      </c>
      <c r="B63" s="5">
        <v>1650000</v>
      </c>
      <c r="C63" t="s">
        <v>15</v>
      </c>
      <c r="D63" t="str">
        <f t="shared" si="0"/>
        <v>House</v>
      </c>
      <c r="E63" t="s">
        <v>118</v>
      </c>
      <c r="F63" t="str">
        <f>_xlfn.XLOOKUP(E63,Geografiesleutel!A:A,Geografiesleutel!B:B,"",0,1)</f>
        <v>Northern Suburbs</v>
      </c>
      <c r="G63" s="18">
        <v>3</v>
      </c>
      <c r="H63" s="18">
        <v>2</v>
      </c>
    </row>
    <row r="64" spans="1:8" x14ac:dyDescent="0.25">
      <c r="A64" s="3" t="s">
        <v>119</v>
      </c>
      <c r="B64" s="5">
        <v>1699000</v>
      </c>
      <c r="C64" t="s">
        <v>15</v>
      </c>
      <c r="D64" t="str">
        <f t="shared" si="0"/>
        <v>House</v>
      </c>
      <c r="E64" t="s">
        <v>66</v>
      </c>
      <c r="F64" t="str">
        <f>_xlfn.XLOOKUP(E64,Geografiesleutel!A:A,Geografiesleutel!B:B,"",0,1)</f>
        <v>Northern Suburbs</v>
      </c>
      <c r="G64" s="18">
        <v>3</v>
      </c>
      <c r="H64" s="18">
        <v>2</v>
      </c>
    </row>
    <row r="65" spans="1:8" x14ac:dyDescent="0.25">
      <c r="A65" s="3" t="s">
        <v>105</v>
      </c>
      <c r="B65" s="5">
        <v>1510212</v>
      </c>
      <c r="C65" t="s">
        <v>15</v>
      </c>
      <c r="D65" t="str">
        <f t="shared" si="0"/>
        <v>House</v>
      </c>
      <c r="E65" t="s">
        <v>120</v>
      </c>
      <c r="F65" t="str">
        <f>_xlfn.XLOOKUP(E65,Geografiesleutel!A:A,Geografiesleutel!B:B,"",0,1)</f>
        <v>Northern Suburbs</v>
      </c>
      <c r="G65" s="18">
        <v>3</v>
      </c>
      <c r="H65" s="18">
        <v>2</v>
      </c>
    </row>
    <row r="66" spans="1:8" x14ac:dyDescent="0.25">
      <c r="A66" s="3" t="s">
        <v>121</v>
      </c>
      <c r="B66" s="5">
        <v>2590000</v>
      </c>
      <c r="C66" t="s">
        <v>122</v>
      </c>
      <c r="D66" t="str">
        <f t="shared" ref="D66:D129" si="1">TRIM(RIGHT(SUBSTITUTE(C66," ",REPT(" ",LEN(C66))),LEN(C66)))</f>
        <v>House</v>
      </c>
      <c r="E66" t="s">
        <v>112</v>
      </c>
      <c r="F66" t="str">
        <f>_xlfn.XLOOKUP(E66,Geografiesleutel!A:A,Geografiesleutel!B:B,"",0,1)</f>
        <v>Northern Suburbs</v>
      </c>
      <c r="G66" s="18">
        <v>6</v>
      </c>
      <c r="H66" s="18">
        <v>6</v>
      </c>
    </row>
    <row r="67" spans="1:8" x14ac:dyDescent="0.25">
      <c r="A67" s="3" t="s">
        <v>123</v>
      </c>
      <c r="B67" s="5">
        <v>1263375</v>
      </c>
      <c r="C67" t="s">
        <v>15</v>
      </c>
      <c r="D67" t="str">
        <f t="shared" si="1"/>
        <v>House</v>
      </c>
      <c r="E67" t="s">
        <v>116</v>
      </c>
      <c r="F67" t="str">
        <f>_xlfn.XLOOKUP(E67,Geografiesleutel!A:A,Geografiesleutel!B:B,"",0,1)</f>
        <v>Western Suburbs</v>
      </c>
      <c r="G67" s="18">
        <v>3</v>
      </c>
      <c r="H67" s="18">
        <v>2</v>
      </c>
    </row>
    <row r="68" spans="1:8" x14ac:dyDescent="0.25">
      <c r="A68" s="3" t="s">
        <v>124</v>
      </c>
      <c r="B68" s="5">
        <v>1364125</v>
      </c>
      <c r="C68" t="s">
        <v>15</v>
      </c>
      <c r="D68" t="str">
        <f t="shared" si="1"/>
        <v>House</v>
      </c>
      <c r="E68" t="s">
        <v>45</v>
      </c>
      <c r="F68" t="str">
        <f>_xlfn.XLOOKUP(E68,Geografiesleutel!A:A,Geografiesleutel!B:B,"",0,1)</f>
        <v>Townships</v>
      </c>
      <c r="G68" s="18">
        <v>3</v>
      </c>
      <c r="H68" s="18">
        <v>2</v>
      </c>
    </row>
    <row r="69" spans="1:8" x14ac:dyDescent="0.25">
      <c r="A69" s="3" t="s">
        <v>125</v>
      </c>
      <c r="B69" s="5">
        <v>2070000</v>
      </c>
      <c r="C69" t="s">
        <v>15</v>
      </c>
      <c r="D69" t="str">
        <f t="shared" si="1"/>
        <v>House</v>
      </c>
      <c r="E69" t="s">
        <v>126</v>
      </c>
      <c r="F69" t="str">
        <f>_xlfn.XLOOKUP(E69,Geografiesleutel!A:A,Geografiesleutel!B:B,"",0,1)</f>
        <v>Northern Suburbs</v>
      </c>
      <c r="G69" s="18">
        <v>3</v>
      </c>
      <c r="H69" s="18">
        <v>3</v>
      </c>
    </row>
    <row r="70" spans="1:8" x14ac:dyDescent="0.25">
      <c r="A70" s="3" t="s">
        <v>41</v>
      </c>
      <c r="B70" s="5">
        <v>2500000</v>
      </c>
      <c r="C70" t="s">
        <v>15</v>
      </c>
      <c r="D70" t="str">
        <f t="shared" si="1"/>
        <v>House</v>
      </c>
      <c r="E70" t="s">
        <v>30</v>
      </c>
      <c r="F70" t="str">
        <f>_xlfn.XLOOKUP(E70,Geografiesleutel!A:A,Geografiesleutel!B:B,"",0,1)</f>
        <v>Northern Suburbs</v>
      </c>
      <c r="G70" s="18">
        <v>3</v>
      </c>
      <c r="H70" s="18">
        <v>2</v>
      </c>
    </row>
    <row r="71" spans="1:8" x14ac:dyDescent="0.25">
      <c r="A71" s="3" t="s">
        <v>91</v>
      </c>
      <c r="B71" s="5">
        <v>1980000</v>
      </c>
      <c r="C71" t="s">
        <v>10</v>
      </c>
      <c r="D71" t="str">
        <f t="shared" si="1"/>
        <v>House</v>
      </c>
      <c r="E71" t="s">
        <v>70</v>
      </c>
      <c r="F71" t="str">
        <f>_xlfn.XLOOKUP(E71,Geografiesleutel!A:A,Geografiesleutel!B:B,"",0,1)</f>
        <v>Northern Suburbs</v>
      </c>
      <c r="G71" s="18">
        <v>4</v>
      </c>
      <c r="H71" s="18" t="s">
        <v>2646</v>
      </c>
    </row>
    <row r="72" spans="1:8" x14ac:dyDescent="0.25">
      <c r="A72" s="3" t="s">
        <v>127</v>
      </c>
      <c r="B72" s="5">
        <v>14500000</v>
      </c>
      <c r="C72" t="s">
        <v>10</v>
      </c>
      <c r="D72" t="str">
        <f t="shared" si="1"/>
        <v>House</v>
      </c>
      <c r="E72" t="s">
        <v>128</v>
      </c>
      <c r="F72" t="str">
        <f>_xlfn.XLOOKUP(E72,Geografiesleutel!A:A,Geografiesleutel!B:B,"",0,1)</f>
        <v>Eastern Suburbs</v>
      </c>
      <c r="G72" s="18">
        <v>4</v>
      </c>
      <c r="H72" s="18" t="s">
        <v>2647</v>
      </c>
    </row>
    <row r="73" spans="1:8" x14ac:dyDescent="0.25">
      <c r="A73" s="3" t="s">
        <v>129</v>
      </c>
      <c r="B73" s="5">
        <v>1890000</v>
      </c>
      <c r="C73" t="s">
        <v>10</v>
      </c>
      <c r="D73" t="str">
        <f t="shared" si="1"/>
        <v>House</v>
      </c>
      <c r="E73" t="s">
        <v>112</v>
      </c>
      <c r="F73" t="str">
        <f>_xlfn.XLOOKUP(E73,Geografiesleutel!A:A,Geografiesleutel!B:B,"",0,1)</f>
        <v>Northern Suburbs</v>
      </c>
      <c r="G73" s="18">
        <v>4</v>
      </c>
      <c r="H73" s="18" t="s">
        <v>2648</v>
      </c>
    </row>
    <row r="74" spans="1:8" x14ac:dyDescent="0.25">
      <c r="A74" s="3" t="s">
        <v>130</v>
      </c>
      <c r="B74" s="5">
        <v>1270000</v>
      </c>
      <c r="C74" t="s">
        <v>15</v>
      </c>
      <c r="D74" t="str">
        <f t="shared" si="1"/>
        <v>House</v>
      </c>
      <c r="E74" t="s">
        <v>68</v>
      </c>
      <c r="F74" t="str">
        <f>_xlfn.XLOOKUP(E74,Geografiesleutel!A:A,Geografiesleutel!B:B,"",0,1)</f>
        <v>Northern Suburbs</v>
      </c>
      <c r="G74" s="18">
        <v>3</v>
      </c>
      <c r="H74" s="18">
        <v>2</v>
      </c>
    </row>
    <row r="75" spans="1:8" x14ac:dyDescent="0.25">
      <c r="A75" s="3" t="s">
        <v>131</v>
      </c>
      <c r="B75" s="5">
        <v>1595000</v>
      </c>
      <c r="C75" t="s">
        <v>10</v>
      </c>
      <c r="D75" t="str">
        <f t="shared" si="1"/>
        <v>House</v>
      </c>
      <c r="E75" t="s">
        <v>97</v>
      </c>
      <c r="F75" t="str">
        <f>_xlfn.XLOOKUP(E75,Geografiesleutel!A:A,Geografiesleutel!B:B,"",0,1)</f>
        <v>Northern Suburbs</v>
      </c>
      <c r="G75" s="18">
        <v>4</v>
      </c>
      <c r="H75" s="18">
        <v>2</v>
      </c>
    </row>
    <row r="76" spans="1:8" x14ac:dyDescent="0.25">
      <c r="A76" s="3" t="s">
        <v>132</v>
      </c>
      <c r="B76" s="5">
        <v>1599000</v>
      </c>
      <c r="C76" t="s">
        <v>25</v>
      </c>
      <c r="D76" t="str">
        <f t="shared" si="1"/>
        <v>House</v>
      </c>
      <c r="E76" t="s">
        <v>78</v>
      </c>
      <c r="F76" t="str">
        <f>_xlfn.XLOOKUP(E76,Geografiesleutel!A:A,Geografiesleutel!B:B,"",0,1)</f>
        <v>Northern Suburbs</v>
      </c>
      <c r="G76" s="18">
        <v>2</v>
      </c>
      <c r="H76" s="18">
        <v>2</v>
      </c>
    </row>
    <row r="77" spans="1:8" x14ac:dyDescent="0.25">
      <c r="A77" s="3" t="s">
        <v>133</v>
      </c>
      <c r="B77" s="5">
        <v>1850000</v>
      </c>
      <c r="C77" t="s">
        <v>15</v>
      </c>
      <c r="D77" t="str">
        <f t="shared" si="1"/>
        <v>House</v>
      </c>
      <c r="E77" t="s">
        <v>134</v>
      </c>
      <c r="F77" t="str">
        <f>_xlfn.XLOOKUP(E77,Geografiesleutel!A:A,Geografiesleutel!B:B,"",0,1)</f>
        <v>Eastern Suburbs</v>
      </c>
      <c r="G77" s="18">
        <v>3</v>
      </c>
      <c r="H77" s="18">
        <v>2</v>
      </c>
    </row>
    <row r="78" spans="1:8" x14ac:dyDescent="0.25">
      <c r="A78" s="3" t="s">
        <v>135</v>
      </c>
      <c r="B78" s="5">
        <v>1580000</v>
      </c>
      <c r="C78" t="s">
        <v>15</v>
      </c>
      <c r="D78" t="str">
        <f t="shared" si="1"/>
        <v>House</v>
      </c>
      <c r="E78" t="s">
        <v>136</v>
      </c>
      <c r="F78" t="str">
        <f>_xlfn.XLOOKUP(E78,Geografiesleutel!A:A,Geografiesleutel!B:B,"",0,1)</f>
        <v>Eastern Suburbs</v>
      </c>
      <c r="G78" s="18">
        <v>3</v>
      </c>
      <c r="H78" s="18">
        <v>1</v>
      </c>
    </row>
    <row r="79" spans="1:8" x14ac:dyDescent="0.25">
      <c r="A79" s="3" t="s">
        <v>36</v>
      </c>
      <c r="B79" s="5">
        <v>1750000</v>
      </c>
      <c r="C79" t="s">
        <v>10</v>
      </c>
      <c r="D79" t="str">
        <f t="shared" si="1"/>
        <v>House</v>
      </c>
      <c r="E79" t="s">
        <v>137</v>
      </c>
      <c r="F79" t="str">
        <f>_xlfn.XLOOKUP(E79,Geografiesleutel!A:A,Geografiesleutel!B:B,"",0,1)</f>
        <v>Northern Suburbs</v>
      </c>
      <c r="G79" s="18">
        <v>4</v>
      </c>
      <c r="H79" s="18">
        <v>2</v>
      </c>
    </row>
    <row r="80" spans="1:8" x14ac:dyDescent="0.25">
      <c r="A80" s="3" t="s">
        <v>138</v>
      </c>
      <c r="B80" s="5">
        <v>2825000</v>
      </c>
      <c r="C80" t="s">
        <v>15</v>
      </c>
      <c r="D80" t="str">
        <f t="shared" si="1"/>
        <v>House</v>
      </c>
      <c r="E80" t="s">
        <v>139</v>
      </c>
      <c r="F80" t="str">
        <f>_xlfn.XLOOKUP(E80,Geografiesleutel!A:A,Geografiesleutel!B:B,"",0,1)</f>
        <v>Eastern Suburbs</v>
      </c>
      <c r="G80" s="18">
        <v>3</v>
      </c>
      <c r="H80" s="18">
        <v>2</v>
      </c>
    </row>
    <row r="81" spans="1:8" x14ac:dyDescent="0.25">
      <c r="A81" s="3" t="s">
        <v>140</v>
      </c>
      <c r="B81" s="5">
        <v>3995000</v>
      </c>
      <c r="C81" t="s">
        <v>10</v>
      </c>
      <c r="D81" t="str">
        <f t="shared" si="1"/>
        <v>House</v>
      </c>
      <c r="E81" t="s">
        <v>139</v>
      </c>
      <c r="F81" t="str">
        <f>_xlfn.XLOOKUP(E81,Geografiesleutel!A:A,Geografiesleutel!B:B,"",0,1)</f>
        <v>Eastern Suburbs</v>
      </c>
      <c r="G81" s="18">
        <v>4</v>
      </c>
      <c r="H81" s="18" t="s">
        <v>2648</v>
      </c>
    </row>
    <row r="82" spans="1:8" x14ac:dyDescent="0.25">
      <c r="A82" s="3" t="s">
        <v>43</v>
      </c>
      <c r="B82" s="5">
        <v>2150000</v>
      </c>
      <c r="C82" t="s">
        <v>10</v>
      </c>
      <c r="D82" t="str">
        <f t="shared" si="1"/>
        <v>House</v>
      </c>
      <c r="E82" t="s">
        <v>141</v>
      </c>
      <c r="F82" t="str">
        <f>_xlfn.XLOOKUP(E82,Geografiesleutel!A:A,Geografiesleutel!B:B,"",0,1)</f>
        <v>Agricultural Smallholdings</v>
      </c>
      <c r="G82" s="18">
        <v>4</v>
      </c>
      <c r="H82" s="18">
        <v>3</v>
      </c>
    </row>
    <row r="83" spans="1:8" x14ac:dyDescent="0.25">
      <c r="A83" s="3" t="s">
        <v>115</v>
      </c>
      <c r="B83" s="5">
        <v>1162625</v>
      </c>
      <c r="C83" t="s">
        <v>15</v>
      </c>
      <c r="D83" t="str">
        <f t="shared" si="1"/>
        <v>House</v>
      </c>
      <c r="E83" t="s">
        <v>82</v>
      </c>
      <c r="F83" t="str">
        <f>_xlfn.XLOOKUP(E83,Geografiesleutel!A:A,Geografiesleutel!B:B,"",0,1)</f>
        <v>Western Suburbs</v>
      </c>
      <c r="G83" s="18">
        <v>3</v>
      </c>
      <c r="H83" s="18">
        <v>2</v>
      </c>
    </row>
    <row r="84" spans="1:8" x14ac:dyDescent="0.25">
      <c r="A84" s="3" t="s">
        <v>142</v>
      </c>
      <c r="B84" s="5">
        <v>1330000</v>
      </c>
      <c r="C84" t="s">
        <v>15</v>
      </c>
      <c r="D84" t="str">
        <f t="shared" si="1"/>
        <v>House</v>
      </c>
      <c r="E84" t="s">
        <v>30</v>
      </c>
      <c r="F84" t="str">
        <f>_xlfn.XLOOKUP(E84,Geografiesleutel!A:A,Geografiesleutel!B:B,"",0,1)</f>
        <v>Northern Suburbs</v>
      </c>
      <c r="G84" s="18">
        <v>3</v>
      </c>
      <c r="H84" s="18">
        <v>2</v>
      </c>
    </row>
    <row r="85" spans="1:8" x14ac:dyDescent="0.25">
      <c r="A85" s="3" t="s">
        <v>143</v>
      </c>
      <c r="B85" s="5">
        <v>1300000</v>
      </c>
      <c r="C85" t="s">
        <v>25</v>
      </c>
      <c r="D85" t="str">
        <f t="shared" si="1"/>
        <v>House</v>
      </c>
      <c r="E85" t="s">
        <v>16</v>
      </c>
      <c r="F85" t="str">
        <f>_xlfn.XLOOKUP(E85,Geografiesleutel!A:A,Geografiesleutel!B:B,"",0,1)</f>
        <v>Eastern Suburbs</v>
      </c>
      <c r="G85" s="18">
        <v>2</v>
      </c>
      <c r="H85" s="18">
        <v>2</v>
      </c>
    </row>
    <row r="86" spans="1:8" x14ac:dyDescent="0.25">
      <c r="A86" s="3" t="s">
        <v>144</v>
      </c>
      <c r="B86" s="5">
        <v>4999999</v>
      </c>
      <c r="C86" t="s">
        <v>10</v>
      </c>
      <c r="D86" t="str">
        <f t="shared" si="1"/>
        <v>House</v>
      </c>
      <c r="E86" t="s">
        <v>145</v>
      </c>
      <c r="F86" t="str">
        <f>_xlfn.XLOOKUP(E86,Geografiesleutel!A:A,Geografiesleutel!B:B,"",0,1)</f>
        <v>Eastern Suburbs</v>
      </c>
      <c r="G86" s="18">
        <v>4</v>
      </c>
      <c r="H86" s="18">
        <v>4</v>
      </c>
    </row>
    <row r="87" spans="1:8" x14ac:dyDescent="0.25">
      <c r="A87" s="3" t="s">
        <v>146</v>
      </c>
      <c r="B87" s="5">
        <v>1999000</v>
      </c>
      <c r="C87" t="s">
        <v>15</v>
      </c>
      <c r="D87" t="str">
        <f t="shared" si="1"/>
        <v>House</v>
      </c>
      <c r="E87" t="s">
        <v>101</v>
      </c>
      <c r="F87" t="str">
        <f>_xlfn.XLOOKUP(E87,Geografiesleutel!A:A,Geografiesleutel!B:B,"",0,1)</f>
        <v>Eastern Suburbs</v>
      </c>
      <c r="G87" s="18">
        <v>3</v>
      </c>
      <c r="H87" s="18">
        <v>2</v>
      </c>
    </row>
    <row r="88" spans="1:8" x14ac:dyDescent="0.25">
      <c r="A88" s="3" t="s">
        <v>73</v>
      </c>
      <c r="B88" s="5">
        <v>2100000</v>
      </c>
      <c r="C88" t="s">
        <v>15</v>
      </c>
      <c r="D88" t="str">
        <f t="shared" si="1"/>
        <v>House</v>
      </c>
      <c r="E88" t="s">
        <v>112</v>
      </c>
      <c r="F88" t="str">
        <f>_xlfn.XLOOKUP(E88,Geografiesleutel!A:A,Geografiesleutel!B:B,"",0,1)</f>
        <v>Northern Suburbs</v>
      </c>
      <c r="G88" s="18">
        <v>3</v>
      </c>
      <c r="H88" s="18">
        <v>2</v>
      </c>
    </row>
    <row r="89" spans="1:8" x14ac:dyDescent="0.25">
      <c r="A89" s="3" t="s">
        <v>147</v>
      </c>
      <c r="B89" s="5">
        <v>4000000</v>
      </c>
      <c r="C89" t="s">
        <v>21</v>
      </c>
      <c r="D89" t="str">
        <f t="shared" si="1"/>
        <v>House</v>
      </c>
      <c r="E89" t="s">
        <v>40</v>
      </c>
      <c r="F89" t="str">
        <f>_xlfn.XLOOKUP(E89,Geografiesleutel!A:A,Geografiesleutel!B:B,"",0,1)</f>
        <v>Agricultural Smallholdings</v>
      </c>
      <c r="G89" s="18">
        <v>5</v>
      </c>
      <c r="H89" s="18" t="s">
        <v>2645</v>
      </c>
    </row>
    <row r="90" spans="1:8" x14ac:dyDescent="0.25">
      <c r="A90" s="3" t="s">
        <v>144</v>
      </c>
      <c r="B90" s="5">
        <v>4999999</v>
      </c>
      <c r="C90" t="s">
        <v>10</v>
      </c>
      <c r="D90" t="str">
        <f t="shared" si="1"/>
        <v>House</v>
      </c>
      <c r="E90" t="s">
        <v>145</v>
      </c>
      <c r="F90" t="str">
        <f>_xlfn.XLOOKUP(E90,Geografiesleutel!A:A,Geografiesleutel!B:B,"",0,1)</f>
        <v>Eastern Suburbs</v>
      </c>
      <c r="G90" s="18">
        <v>4</v>
      </c>
      <c r="H90" s="18">
        <v>4</v>
      </c>
    </row>
    <row r="91" spans="1:8" x14ac:dyDescent="0.25">
      <c r="A91" s="3" t="s">
        <v>148</v>
      </c>
      <c r="B91" s="5">
        <v>1799000</v>
      </c>
      <c r="C91" t="s">
        <v>15</v>
      </c>
      <c r="D91" t="str">
        <f t="shared" si="1"/>
        <v>House</v>
      </c>
      <c r="E91" t="s">
        <v>68</v>
      </c>
      <c r="F91" t="str">
        <f>_xlfn.XLOOKUP(E91,Geografiesleutel!A:A,Geografiesleutel!B:B,"",0,1)</f>
        <v>Northern Suburbs</v>
      </c>
      <c r="G91" s="18">
        <v>3</v>
      </c>
      <c r="H91" s="18">
        <v>2</v>
      </c>
    </row>
    <row r="92" spans="1:8" x14ac:dyDescent="0.25">
      <c r="A92" s="3" t="s">
        <v>149</v>
      </c>
      <c r="B92" s="5">
        <v>2299000</v>
      </c>
      <c r="C92" t="s">
        <v>21</v>
      </c>
      <c r="D92" t="str">
        <f t="shared" si="1"/>
        <v>House</v>
      </c>
      <c r="E92" t="s">
        <v>112</v>
      </c>
      <c r="F92" t="str">
        <f>_xlfn.XLOOKUP(E92,Geografiesleutel!A:A,Geografiesleutel!B:B,"",0,1)</f>
        <v>Northern Suburbs</v>
      </c>
      <c r="G92" s="18">
        <v>5</v>
      </c>
      <c r="H92" s="18" t="s">
        <v>2648</v>
      </c>
    </row>
    <row r="93" spans="1:8" x14ac:dyDescent="0.25">
      <c r="A93" s="3" t="s">
        <v>150</v>
      </c>
      <c r="B93" s="5">
        <v>1350000</v>
      </c>
      <c r="C93" t="s">
        <v>57</v>
      </c>
      <c r="D93" t="str">
        <f t="shared" si="1"/>
        <v>House</v>
      </c>
      <c r="E93" t="s">
        <v>136</v>
      </c>
      <c r="F93" t="str">
        <f>_xlfn.XLOOKUP(E93,Geografiesleutel!A:A,Geografiesleutel!B:B,"",0,1)</f>
        <v>Eastern Suburbs</v>
      </c>
      <c r="G93" s="18">
        <v>8</v>
      </c>
      <c r="H93" s="18">
        <v>5</v>
      </c>
    </row>
    <row r="94" spans="1:8" x14ac:dyDescent="0.25">
      <c r="A94" s="3" t="s">
        <v>151</v>
      </c>
      <c r="B94" s="5">
        <v>2549000</v>
      </c>
      <c r="C94" t="s">
        <v>10</v>
      </c>
      <c r="D94" t="str">
        <f t="shared" si="1"/>
        <v>House</v>
      </c>
      <c r="E94" t="s">
        <v>152</v>
      </c>
      <c r="F94" t="str">
        <f>_xlfn.XLOOKUP(E94,Geografiesleutel!A:A,Geografiesleutel!B:B,"",0,1)</f>
        <v>Eastern Suburbs</v>
      </c>
      <c r="G94" s="18">
        <v>4</v>
      </c>
      <c r="H94" s="18">
        <v>3</v>
      </c>
    </row>
    <row r="95" spans="1:8" x14ac:dyDescent="0.25">
      <c r="A95" s="3" t="s">
        <v>153</v>
      </c>
      <c r="B95" s="5">
        <v>1230000</v>
      </c>
      <c r="C95" t="s">
        <v>15</v>
      </c>
      <c r="D95" t="str">
        <f t="shared" si="1"/>
        <v>House</v>
      </c>
      <c r="E95" t="s">
        <v>154</v>
      </c>
      <c r="F95" t="str">
        <f>_xlfn.XLOOKUP(E95,Geografiesleutel!A:A,Geografiesleutel!B:B,"",0,1)</f>
        <v>Northern Suburbs</v>
      </c>
      <c r="G95" s="18">
        <v>3</v>
      </c>
      <c r="H95" s="18">
        <v>2</v>
      </c>
    </row>
    <row r="96" spans="1:8" x14ac:dyDescent="0.25">
      <c r="A96" s="3" t="s">
        <v>140</v>
      </c>
      <c r="B96" s="5">
        <v>3995000</v>
      </c>
      <c r="C96" t="s">
        <v>15</v>
      </c>
      <c r="D96" t="str">
        <f t="shared" si="1"/>
        <v>House</v>
      </c>
      <c r="E96" t="s">
        <v>155</v>
      </c>
      <c r="F96" t="str">
        <f>_xlfn.XLOOKUP(E96,Geografiesleutel!A:A,Geografiesleutel!B:B,"",0,1)</f>
        <v>Eastern Suburbs</v>
      </c>
      <c r="G96" s="18">
        <v>3</v>
      </c>
      <c r="H96" s="18" t="s">
        <v>2646</v>
      </c>
    </row>
    <row r="97" spans="1:8" x14ac:dyDescent="0.25">
      <c r="A97" s="3" t="s">
        <v>69</v>
      </c>
      <c r="B97" s="5">
        <v>2695000</v>
      </c>
      <c r="C97" t="s">
        <v>10</v>
      </c>
      <c r="D97" t="str">
        <f t="shared" si="1"/>
        <v>House</v>
      </c>
      <c r="E97" t="s">
        <v>156</v>
      </c>
      <c r="F97" t="str">
        <f>_xlfn.XLOOKUP(E97,Geografiesleutel!A:A,Geografiesleutel!B:B,"",0,1)</f>
        <v>Northern Suburbs</v>
      </c>
      <c r="G97" s="18">
        <v>4</v>
      </c>
      <c r="H97" s="18">
        <v>2</v>
      </c>
    </row>
    <row r="98" spans="1:8" x14ac:dyDescent="0.25">
      <c r="A98" s="3" t="s">
        <v>150</v>
      </c>
      <c r="B98" s="5">
        <v>1350000</v>
      </c>
      <c r="C98" t="s">
        <v>57</v>
      </c>
      <c r="D98" t="str">
        <f t="shared" si="1"/>
        <v>House</v>
      </c>
      <c r="E98" t="s">
        <v>136</v>
      </c>
      <c r="F98" t="str">
        <f>_xlfn.XLOOKUP(E98,Geografiesleutel!A:A,Geografiesleutel!B:B,"",0,1)</f>
        <v>Eastern Suburbs</v>
      </c>
      <c r="G98" s="18">
        <v>8</v>
      </c>
      <c r="H98" s="18">
        <v>5</v>
      </c>
    </row>
    <row r="99" spans="1:8" x14ac:dyDescent="0.25">
      <c r="A99" s="3" t="s">
        <v>96</v>
      </c>
      <c r="B99" s="5">
        <v>1995000</v>
      </c>
      <c r="C99" t="s">
        <v>15</v>
      </c>
      <c r="D99" t="str">
        <f t="shared" si="1"/>
        <v>House</v>
      </c>
      <c r="E99" t="s">
        <v>97</v>
      </c>
      <c r="F99" t="str">
        <f>_xlfn.XLOOKUP(E99,Geografiesleutel!A:A,Geografiesleutel!B:B,"",0,1)</f>
        <v>Northern Suburbs</v>
      </c>
      <c r="G99" s="18">
        <v>3</v>
      </c>
      <c r="H99" s="18" t="s">
        <v>2646</v>
      </c>
    </row>
    <row r="100" spans="1:8" x14ac:dyDescent="0.25">
      <c r="A100" s="3" t="s">
        <v>157</v>
      </c>
      <c r="B100" s="5">
        <v>2750000</v>
      </c>
      <c r="C100" t="s">
        <v>10</v>
      </c>
      <c r="D100" t="str">
        <f t="shared" si="1"/>
        <v>House</v>
      </c>
      <c r="E100" t="s">
        <v>152</v>
      </c>
      <c r="F100" t="str">
        <f>_xlfn.XLOOKUP(E100,Geografiesleutel!A:A,Geografiesleutel!B:B,"",0,1)</f>
        <v>Eastern Suburbs</v>
      </c>
      <c r="G100" s="18">
        <v>4</v>
      </c>
      <c r="H100" s="18">
        <v>2</v>
      </c>
    </row>
    <row r="101" spans="1:8" x14ac:dyDescent="0.25">
      <c r="A101" s="3" t="s">
        <v>158</v>
      </c>
      <c r="B101" s="5">
        <v>1249000</v>
      </c>
      <c r="C101" t="s">
        <v>25</v>
      </c>
      <c r="D101" t="str">
        <f t="shared" si="1"/>
        <v>House</v>
      </c>
      <c r="E101" t="s">
        <v>134</v>
      </c>
      <c r="F101" t="str">
        <f>_xlfn.XLOOKUP(E101,Geografiesleutel!A:A,Geografiesleutel!B:B,"",0,1)</f>
        <v>Eastern Suburbs</v>
      </c>
      <c r="G101" s="18">
        <v>2</v>
      </c>
      <c r="H101" s="18">
        <v>1</v>
      </c>
    </row>
    <row r="102" spans="1:8" x14ac:dyDescent="0.25">
      <c r="A102" s="3" t="s">
        <v>93</v>
      </c>
      <c r="B102" s="5">
        <v>3850000</v>
      </c>
      <c r="C102" t="s">
        <v>15</v>
      </c>
      <c r="D102" t="str">
        <f t="shared" si="1"/>
        <v>House</v>
      </c>
      <c r="E102" t="s">
        <v>159</v>
      </c>
      <c r="F102" t="str">
        <f>_xlfn.XLOOKUP(E102,Geografiesleutel!A:A,Geografiesleutel!B:B,"",0,1)</f>
        <v>Eastern Suburbs</v>
      </c>
      <c r="G102" s="18">
        <v>3</v>
      </c>
      <c r="H102" s="18" t="s">
        <v>2648</v>
      </c>
    </row>
    <row r="103" spans="1:8" x14ac:dyDescent="0.25">
      <c r="A103" s="3" t="s">
        <v>160</v>
      </c>
      <c r="B103" s="5">
        <v>2949000</v>
      </c>
      <c r="C103" t="s">
        <v>15</v>
      </c>
      <c r="D103" t="str">
        <f t="shared" si="1"/>
        <v>House</v>
      </c>
      <c r="E103" t="s">
        <v>128</v>
      </c>
      <c r="F103" t="str">
        <f>_xlfn.XLOOKUP(E103,Geografiesleutel!A:A,Geografiesleutel!B:B,"",0,1)</f>
        <v>Eastern Suburbs</v>
      </c>
      <c r="G103" s="18">
        <v>3</v>
      </c>
      <c r="H103" s="18" t="s">
        <v>2646</v>
      </c>
    </row>
    <row r="104" spans="1:8" x14ac:dyDescent="0.25">
      <c r="A104" s="3" t="s">
        <v>161</v>
      </c>
      <c r="B104" s="5">
        <v>3985000</v>
      </c>
      <c r="C104" t="s">
        <v>10</v>
      </c>
      <c r="D104" t="str">
        <f t="shared" si="1"/>
        <v>House</v>
      </c>
      <c r="E104" t="s">
        <v>139</v>
      </c>
      <c r="F104" t="str">
        <f>_xlfn.XLOOKUP(E104,Geografiesleutel!A:A,Geografiesleutel!B:B,"",0,1)</f>
        <v>Eastern Suburbs</v>
      </c>
      <c r="G104" s="18">
        <v>4</v>
      </c>
      <c r="H104" s="18" t="s">
        <v>2648</v>
      </c>
    </row>
    <row r="105" spans="1:8" x14ac:dyDescent="0.25">
      <c r="A105" s="3" t="s">
        <v>140</v>
      </c>
      <c r="B105" s="5">
        <v>3995000</v>
      </c>
      <c r="C105" t="s">
        <v>10</v>
      </c>
      <c r="D105" t="str">
        <f t="shared" si="1"/>
        <v>House</v>
      </c>
      <c r="E105" t="s">
        <v>139</v>
      </c>
      <c r="F105" t="str">
        <f>_xlfn.XLOOKUP(E105,Geografiesleutel!A:A,Geografiesleutel!B:B,"",0,1)</f>
        <v>Eastern Suburbs</v>
      </c>
      <c r="G105" s="18">
        <v>4</v>
      </c>
      <c r="H105" s="18">
        <v>2</v>
      </c>
    </row>
    <row r="106" spans="1:8" x14ac:dyDescent="0.25">
      <c r="A106" s="3" t="s">
        <v>162</v>
      </c>
      <c r="B106" s="5">
        <v>950000</v>
      </c>
      <c r="C106" t="s">
        <v>15</v>
      </c>
      <c r="D106" t="str">
        <f t="shared" si="1"/>
        <v>House</v>
      </c>
      <c r="E106" t="s">
        <v>163</v>
      </c>
      <c r="F106" t="str">
        <f>_xlfn.XLOOKUP(E106,Geografiesleutel!A:A,Geografiesleutel!B:B,"",0,1)</f>
        <v>Northern Suburbs</v>
      </c>
      <c r="G106" s="18">
        <v>3</v>
      </c>
      <c r="H106" s="18">
        <v>2</v>
      </c>
    </row>
    <row r="107" spans="1:8" x14ac:dyDescent="0.25">
      <c r="A107" s="3" t="s">
        <v>96</v>
      </c>
      <c r="B107" s="5">
        <v>1995000</v>
      </c>
      <c r="C107" t="s">
        <v>10</v>
      </c>
      <c r="D107" t="str">
        <f t="shared" si="1"/>
        <v>House</v>
      </c>
      <c r="E107" t="s">
        <v>97</v>
      </c>
      <c r="F107" t="str">
        <f>_xlfn.XLOOKUP(E107,Geografiesleutel!A:A,Geografiesleutel!B:B,"",0,1)</f>
        <v>Northern Suburbs</v>
      </c>
      <c r="G107" s="18">
        <v>4</v>
      </c>
      <c r="H107" s="18">
        <v>4</v>
      </c>
    </row>
    <row r="108" spans="1:8" x14ac:dyDescent="0.25">
      <c r="A108" s="3" t="s">
        <v>140</v>
      </c>
      <c r="B108" s="5">
        <v>3995000</v>
      </c>
      <c r="C108" t="s">
        <v>10</v>
      </c>
      <c r="D108" t="str">
        <f t="shared" si="1"/>
        <v>House</v>
      </c>
      <c r="E108" t="s">
        <v>139</v>
      </c>
      <c r="F108" t="str">
        <f>_xlfn.XLOOKUP(E108,Geografiesleutel!A:A,Geografiesleutel!B:B,"",0,1)</f>
        <v>Eastern Suburbs</v>
      </c>
      <c r="G108" s="18">
        <v>4</v>
      </c>
      <c r="H108" s="18" t="s">
        <v>2648</v>
      </c>
    </row>
    <row r="109" spans="1:8" x14ac:dyDescent="0.25">
      <c r="A109" s="3" t="s">
        <v>164</v>
      </c>
      <c r="B109" s="5">
        <v>2647500</v>
      </c>
      <c r="C109" t="s">
        <v>15</v>
      </c>
      <c r="D109" t="str">
        <f t="shared" si="1"/>
        <v>House</v>
      </c>
      <c r="E109" t="s">
        <v>18</v>
      </c>
      <c r="F109" t="str">
        <f>_xlfn.XLOOKUP(E109,Geografiesleutel!A:A,Geografiesleutel!B:B,"",0,1)</f>
        <v>Agricultural Smallholdings</v>
      </c>
      <c r="G109" s="18">
        <v>3</v>
      </c>
      <c r="H109" s="18">
        <v>3</v>
      </c>
    </row>
    <row r="110" spans="1:8" x14ac:dyDescent="0.25">
      <c r="A110" s="3" t="s">
        <v>165</v>
      </c>
      <c r="B110" s="5">
        <v>3940000</v>
      </c>
      <c r="C110" t="s">
        <v>15</v>
      </c>
      <c r="D110" t="str">
        <f t="shared" si="1"/>
        <v>House</v>
      </c>
      <c r="E110" t="s">
        <v>155</v>
      </c>
      <c r="F110" t="str">
        <f>_xlfn.XLOOKUP(E110,Geografiesleutel!A:A,Geografiesleutel!B:B,"",0,1)</f>
        <v>Eastern Suburbs</v>
      </c>
      <c r="G110" s="18">
        <v>3</v>
      </c>
      <c r="H110" s="18">
        <v>2</v>
      </c>
    </row>
    <row r="111" spans="1:8" x14ac:dyDescent="0.25">
      <c r="A111" s="3" t="s">
        <v>162</v>
      </c>
      <c r="B111" s="5">
        <v>950000</v>
      </c>
      <c r="C111" t="s">
        <v>15</v>
      </c>
      <c r="D111" t="str">
        <f t="shared" si="1"/>
        <v>House</v>
      </c>
      <c r="E111" t="s">
        <v>166</v>
      </c>
      <c r="F111" t="str">
        <f>_xlfn.XLOOKUP(E111,Geografiesleutel!A:A,Geografiesleutel!B:B,"",0,1)</f>
        <v>Townships</v>
      </c>
      <c r="G111" s="18">
        <v>3</v>
      </c>
      <c r="H111" s="18">
        <v>3</v>
      </c>
    </row>
    <row r="112" spans="1:8" x14ac:dyDescent="0.25">
      <c r="A112" s="3" t="s">
        <v>167</v>
      </c>
      <c r="B112" s="5">
        <v>4230000</v>
      </c>
      <c r="C112" t="s">
        <v>15</v>
      </c>
      <c r="D112" t="str">
        <f t="shared" si="1"/>
        <v>House</v>
      </c>
      <c r="E112" t="s">
        <v>50</v>
      </c>
      <c r="F112" t="str">
        <f>_xlfn.XLOOKUP(E112,Geografiesleutel!A:A,Geografiesleutel!B:B,"",0,1)</f>
        <v>Eastern Suburbs</v>
      </c>
      <c r="G112" s="18">
        <v>3</v>
      </c>
      <c r="H112" s="18">
        <v>2</v>
      </c>
    </row>
    <row r="113" spans="1:8" x14ac:dyDescent="0.25">
      <c r="A113" s="3" t="s">
        <v>168</v>
      </c>
      <c r="B113" s="5">
        <v>10580000</v>
      </c>
      <c r="C113" t="s">
        <v>21</v>
      </c>
      <c r="D113" t="str">
        <f t="shared" si="1"/>
        <v>House</v>
      </c>
      <c r="E113" t="s">
        <v>169</v>
      </c>
      <c r="F113" t="str">
        <f>_xlfn.XLOOKUP(E113,Geografiesleutel!A:A,Geografiesleutel!B:B,"",0,1)</f>
        <v>Eastern Suburbs</v>
      </c>
      <c r="G113" s="18">
        <v>5</v>
      </c>
      <c r="H113" s="18">
        <v>5</v>
      </c>
    </row>
    <row r="114" spans="1:8" x14ac:dyDescent="0.25">
      <c r="A114" s="3" t="s">
        <v>170</v>
      </c>
      <c r="B114" s="5">
        <v>1150000</v>
      </c>
      <c r="C114" t="s">
        <v>25</v>
      </c>
      <c r="D114" t="str">
        <f t="shared" si="1"/>
        <v>House</v>
      </c>
      <c r="E114" t="s">
        <v>46</v>
      </c>
      <c r="F114" t="str">
        <f>_xlfn.XLOOKUP(E114,Geografiesleutel!A:A,Geografiesleutel!B:B,"",0,1)</f>
        <v>Eastern Suburbs</v>
      </c>
      <c r="G114" s="18">
        <v>2</v>
      </c>
      <c r="H114" s="18">
        <v>2</v>
      </c>
    </row>
    <row r="115" spans="1:8" x14ac:dyDescent="0.25">
      <c r="A115" s="3" t="s">
        <v>171</v>
      </c>
      <c r="B115" s="5">
        <v>3000000</v>
      </c>
      <c r="C115" t="s">
        <v>15</v>
      </c>
      <c r="D115" t="str">
        <f t="shared" si="1"/>
        <v>House</v>
      </c>
      <c r="E115" t="s">
        <v>172</v>
      </c>
      <c r="F115" t="str">
        <f>_xlfn.XLOOKUP(E115,Geografiesleutel!A:A,Geografiesleutel!B:B,"",0,1)</f>
        <v>Eastern Suburbs</v>
      </c>
      <c r="G115" s="18">
        <v>3</v>
      </c>
      <c r="H115" s="18">
        <v>3</v>
      </c>
    </row>
    <row r="116" spans="1:8" x14ac:dyDescent="0.25">
      <c r="A116" s="3" t="s">
        <v>173</v>
      </c>
      <c r="B116" s="5">
        <v>2895000</v>
      </c>
      <c r="C116" t="s">
        <v>15</v>
      </c>
      <c r="D116" t="str">
        <f t="shared" si="1"/>
        <v>House</v>
      </c>
      <c r="E116" t="s">
        <v>139</v>
      </c>
      <c r="F116" t="str">
        <f>_xlfn.XLOOKUP(E116,Geografiesleutel!A:A,Geografiesleutel!B:B,"",0,1)</f>
        <v>Eastern Suburbs</v>
      </c>
      <c r="G116" s="18">
        <v>3</v>
      </c>
      <c r="H116" s="18">
        <v>2</v>
      </c>
    </row>
    <row r="117" spans="1:8" x14ac:dyDescent="0.25">
      <c r="A117" s="3" t="s">
        <v>75</v>
      </c>
      <c r="B117" s="5">
        <v>1470000</v>
      </c>
      <c r="C117" t="s">
        <v>10</v>
      </c>
      <c r="D117" t="str">
        <f t="shared" si="1"/>
        <v>House</v>
      </c>
      <c r="E117" t="s">
        <v>76</v>
      </c>
      <c r="F117" t="str">
        <f>_xlfn.XLOOKUP(E117,Geografiesleutel!A:A,Geografiesleutel!B:B,"",0,1)</f>
        <v>Northern Suburbs</v>
      </c>
      <c r="G117" s="18">
        <v>4</v>
      </c>
      <c r="H117" s="18">
        <v>3</v>
      </c>
    </row>
    <row r="118" spans="1:8" x14ac:dyDescent="0.25">
      <c r="A118" s="3" t="s">
        <v>174</v>
      </c>
      <c r="B118" s="5">
        <v>685000</v>
      </c>
      <c r="C118" t="s">
        <v>25</v>
      </c>
      <c r="D118" t="str">
        <f t="shared" si="1"/>
        <v>House</v>
      </c>
      <c r="E118" t="s">
        <v>30</v>
      </c>
      <c r="F118" t="str">
        <f>_xlfn.XLOOKUP(E118,Geografiesleutel!A:A,Geografiesleutel!B:B,"",0,1)</f>
        <v>Northern Suburbs</v>
      </c>
      <c r="G118" s="18">
        <v>2</v>
      </c>
      <c r="H118" s="18">
        <v>1</v>
      </c>
    </row>
    <row r="119" spans="1:8" x14ac:dyDescent="0.25">
      <c r="A119" s="3" t="s">
        <v>149</v>
      </c>
      <c r="B119" s="5">
        <v>2299000</v>
      </c>
      <c r="C119" t="s">
        <v>15</v>
      </c>
      <c r="D119" t="str">
        <f t="shared" si="1"/>
        <v>House</v>
      </c>
      <c r="E119" t="s">
        <v>175</v>
      </c>
      <c r="F119" t="str">
        <f>_xlfn.XLOOKUP(E119,Geografiesleutel!A:A,Geografiesleutel!B:B,"",0,1)</f>
        <v>Northern Suburbs</v>
      </c>
      <c r="G119" s="18">
        <v>3</v>
      </c>
      <c r="H119" s="18">
        <v>2</v>
      </c>
    </row>
    <row r="120" spans="1:8" x14ac:dyDescent="0.25">
      <c r="A120" s="3" t="s">
        <v>41</v>
      </c>
      <c r="B120" s="5">
        <v>2500000</v>
      </c>
      <c r="C120" t="s">
        <v>15</v>
      </c>
      <c r="D120" t="str">
        <f t="shared" si="1"/>
        <v>House</v>
      </c>
      <c r="E120" t="s">
        <v>156</v>
      </c>
      <c r="F120" t="str">
        <f>_xlfn.XLOOKUP(E120,Geografiesleutel!A:A,Geografiesleutel!B:B,"",0,1)</f>
        <v>Northern Suburbs</v>
      </c>
      <c r="G120" s="18">
        <v>3</v>
      </c>
      <c r="H120" s="18">
        <v>2</v>
      </c>
    </row>
    <row r="121" spans="1:8" x14ac:dyDescent="0.25">
      <c r="A121" s="3" t="s">
        <v>176</v>
      </c>
      <c r="B121" s="5">
        <v>1295000</v>
      </c>
      <c r="C121" t="s">
        <v>25</v>
      </c>
      <c r="D121" t="str">
        <f t="shared" si="1"/>
        <v>House</v>
      </c>
      <c r="E121" t="s">
        <v>177</v>
      </c>
      <c r="F121" t="str">
        <f>_xlfn.XLOOKUP(E121,Geografiesleutel!A:A,Geografiesleutel!B:B,"",0,1)</f>
        <v>Agricultural Smallholdings</v>
      </c>
      <c r="G121" s="18">
        <v>2</v>
      </c>
      <c r="H121" s="18">
        <v>2</v>
      </c>
    </row>
    <row r="122" spans="1:8" x14ac:dyDescent="0.25">
      <c r="A122" s="3" t="s">
        <v>178</v>
      </c>
      <c r="B122" s="5">
        <v>630000</v>
      </c>
      <c r="C122" t="s">
        <v>25</v>
      </c>
      <c r="D122" t="str">
        <f t="shared" si="1"/>
        <v>House</v>
      </c>
      <c r="E122" t="s">
        <v>30</v>
      </c>
      <c r="F122" t="str">
        <f>_xlfn.XLOOKUP(E122,Geografiesleutel!A:A,Geografiesleutel!B:B,"",0,1)</f>
        <v>Northern Suburbs</v>
      </c>
      <c r="G122" s="18">
        <v>2</v>
      </c>
      <c r="H122" s="18">
        <v>1</v>
      </c>
    </row>
    <row r="123" spans="1:8" x14ac:dyDescent="0.25">
      <c r="A123" s="3" t="s">
        <v>179</v>
      </c>
      <c r="B123" s="5">
        <v>1175000</v>
      </c>
      <c r="C123" t="s">
        <v>25</v>
      </c>
      <c r="D123" t="str">
        <f t="shared" si="1"/>
        <v>House</v>
      </c>
      <c r="E123" t="s">
        <v>134</v>
      </c>
      <c r="F123" t="str">
        <f>_xlfn.XLOOKUP(E123,Geografiesleutel!A:A,Geografiesleutel!B:B,"",0,1)</f>
        <v>Eastern Suburbs</v>
      </c>
      <c r="G123" s="18">
        <v>2</v>
      </c>
      <c r="H123" s="18">
        <v>1</v>
      </c>
    </row>
    <row r="124" spans="1:8" x14ac:dyDescent="0.25">
      <c r="A124" s="3" t="s">
        <v>180</v>
      </c>
      <c r="B124" s="5">
        <v>6500000</v>
      </c>
      <c r="C124" t="s">
        <v>21</v>
      </c>
      <c r="D124" t="str">
        <f t="shared" si="1"/>
        <v>House</v>
      </c>
      <c r="E124" t="s">
        <v>181</v>
      </c>
      <c r="F124" t="str">
        <f>_xlfn.XLOOKUP(E124,Geografiesleutel!A:A,Geografiesleutel!B:B,"",0,1)</f>
        <v>Eastern Suburbs</v>
      </c>
      <c r="G124" s="18">
        <v>5</v>
      </c>
      <c r="H124" s="18">
        <v>5</v>
      </c>
    </row>
    <row r="125" spans="1:8" x14ac:dyDescent="0.25">
      <c r="A125" s="3" t="s">
        <v>182</v>
      </c>
      <c r="B125" s="5">
        <v>1115000</v>
      </c>
      <c r="C125" t="s">
        <v>15</v>
      </c>
      <c r="D125" t="str">
        <f t="shared" si="1"/>
        <v>House</v>
      </c>
      <c r="E125" t="s">
        <v>32</v>
      </c>
      <c r="F125" t="str">
        <f>_xlfn.XLOOKUP(E125,Geografiesleutel!A:A,Geografiesleutel!B:B,"",0,1)</f>
        <v>Townships</v>
      </c>
      <c r="G125" s="18">
        <v>3</v>
      </c>
      <c r="H125" s="18">
        <v>1</v>
      </c>
    </row>
    <row r="126" spans="1:8" x14ac:dyDescent="0.25">
      <c r="A126" s="3" t="s">
        <v>182</v>
      </c>
      <c r="B126" s="5">
        <v>1115000</v>
      </c>
      <c r="C126" t="s">
        <v>15</v>
      </c>
      <c r="D126" t="str">
        <f t="shared" si="1"/>
        <v>House</v>
      </c>
      <c r="E126" t="s">
        <v>32</v>
      </c>
      <c r="F126" t="str">
        <f>_xlfn.XLOOKUP(E126,Geografiesleutel!A:A,Geografiesleutel!B:B,"",0,1)</f>
        <v>Townships</v>
      </c>
      <c r="G126" s="18">
        <v>3</v>
      </c>
      <c r="H126" s="18">
        <v>1</v>
      </c>
    </row>
    <row r="127" spans="1:8" x14ac:dyDescent="0.25">
      <c r="A127" s="3" t="s">
        <v>183</v>
      </c>
      <c r="B127" s="5">
        <v>1250000</v>
      </c>
      <c r="C127" t="s">
        <v>15</v>
      </c>
      <c r="D127" t="str">
        <f t="shared" si="1"/>
        <v>House</v>
      </c>
      <c r="E127" t="s">
        <v>76</v>
      </c>
      <c r="F127" t="str">
        <f>_xlfn.XLOOKUP(E127,Geografiesleutel!A:A,Geografiesleutel!B:B,"",0,1)</f>
        <v>Northern Suburbs</v>
      </c>
      <c r="G127" s="18">
        <v>3</v>
      </c>
      <c r="H127" s="18">
        <v>2</v>
      </c>
    </row>
    <row r="128" spans="1:8" x14ac:dyDescent="0.25">
      <c r="A128" s="3" t="s">
        <v>184</v>
      </c>
      <c r="B128" s="5">
        <v>3750000</v>
      </c>
      <c r="C128" t="s">
        <v>15</v>
      </c>
      <c r="D128" t="str">
        <f t="shared" si="1"/>
        <v>House</v>
      </c>
      <c r="E128" t="s">
        <v>139</v>
      </c>
      <c r="F128" t="str">
        <f>_xlfn.XLOOKUP(E128,Geografiesleutel!A:A,Geografiesleutel!B:B,"",0,1)</f>
        <v>Eastern Suburbs</v>
      </c>
      <c r="G128" s="18">
        <v>3</v>
      </c>
      <c r="H128" s="18" t="s">
        <v>2648</v>
      </c>
    </row>
    <row r="129" spans="1:8" x14ac:dyDescent="0.25">
      <c r="A129" s="3" t="s">
        <v>51</v>
      </c>
      <c r="B129" s="5">
        <v>2450000</v>
      </c>
      <c r="C129" t="s">
        <v>57</v>
      </c>
      <c r="D129" t="str">
        <f t="shared" si="1"/>
        <v>House</v>
      </c>
      <c r="E129" t="s">
        <v>52</v>
      </c>
      <c r="F129" t="str">
        <f>_xlfn.XLOOKUP(E129,Geografiesleutel!A:A,Geografiesleutel!B:B,"",0,1)</f>
        <v>Northern Suburbs</v>
      </c>
      <c r="G129" s="18">
        <v>8</v>
      </c>
      <c r="H129" s="18">
        <v>5</v>
      </c>
    </row>
    <row r="130" spans="1:8" x14ac:dyDescent="0.25">
      <c r="A130" s="3" t="s">
        <v>185</v>
      </c>
      <c r="B130" s="5">
        <v>1400000</v>
      </c>
      <c r="C130" t="s">
        <v>10</v>
      </c>
      <c r="D130" t="str">
        <f t="shared" ref="D130:D193" si="2">TRIM(RIGHT(SUBSTITUTE(C130," ",REPT(" ",LEN(C130))),LEN(C130)))</f>
        <v>House</v>
      </c>
      <c r="E130" t="s">
        <v>136</v>
      </c>
      <c r="F130" t="str">
        <f>_xlfn.XLOOKUP(E130,Geografiesleutel!A:A,Geografiesleutel!B:B,"",0,1)</f>
        <v>Eastern Suburbs</v>
      </c>
      <c r="G130" s="18">
        <v>4</v>
      </c>
      <c r="H130" s="18">
        <v>2</v>
      </c>
    </row>
    <row r="131" spans="1:8" x14ac:dyDescent="0.25">
      <c r="A131" s="3" t="s">
        <v>171</v>
      </c>
      <c r="B131" s="5">
        <v>3000000</v>
      </c>
      <c r="C131" t="s">
        <v>109</v>
      </c>
      <c r="D131" t="str">
        <f t="shared" si="2"/>
        <v>House</v>
      </c>
      <c r="E131" t="s">
        <v>186</v>
      </c>
      <c r="F131" t="str">
        <f>_xlfn.XLOOKUP(E131,Geografiesleutel!A:A,Geografiesleutel!B:B,"",0,1)</f>
        <v>Eastern Suburbs</v>
      </c>
      <c r="G131" s="18">
        <v>7</v>
      </c>
      <c r="H131" s="18">
        <v>5</v>
      </c>
    </row>
    <row r="132" spans="1:8" x14ac:dyDescent="0.25">
      <c r="A132" s="3" t="s">
        <v>187</v>
      </c>
      <c r="B132" s="5">
        <v>1550000</v>
      </c>
      <c r="C132" t="s">
        <v>15</v>
      </c>
      <c r="D132" t="str">
        <f t="shared" si="2"/>
        <v>House</v>
      </c>
      <c r="E132" t="s">
        <v>188</v>
      </c>
      <c r="F132" t="str">
        <f>_xlfn.XLOOKUP(E132,Geografiesleutel!A:A,Geografiesleutel!B:B,"",0,1)</f>
        <v>Northern Suburbs</v>
      </c>
      <c r="G132" s="18">
        <v>3</v>
      </c>
      <c r="H132" s="18">
        <v>2</v>
      </c>
    </row>
    <row r="133" spans="1:8" x14ac:dyDescent="0.25">
      <c r="A133" s="3" t="s">
        <v>189</v>
      </c>
      <c r="B133" s="5">
        <v>15500000</v>
      </c>
      <c r="C133" t="s">
        <v>21</v>
      </c>
      <c r="D133" t="str">
        <f t="shared" si="2"/>
        <v>House</v>
      </c>
      <c r="E133" t="s">
        <v>190</v>
      </c>
      <c r="F133" t="str">
        <f>_xlfn.XLOOKUP(E133,Geografiesleutel!A:A,Geografiesleutel!B:B,"",0,1)</f>
        <v>Eastern Suburbs</v>
      </c>
      <c r="G133" s="18">
        <v>5</v>
      </c>
      <c r="H133" s="18" t="s">
        <v>2647</v>
      </c>
    </row>
    <row r="134" spans="1:8" x14ac:dyDescent="0.25">
      <c r="A134" s="3" t="s">
        <v>191</v>
      </c>
      <c r="B134" s="5">
        <v>4765000</v>
      </c>
      <c r="C134" t="s">
        <v>10</v>
      </c>
      <c r="D134" t="str">
        <f t="shared" si="2"/>
        <v>House</v>
      </c>
      <c r="E134" t="s">
        <v>139</v>
      </c>
      <c r="F134" t="str">
        <f>_xlfn.XLOOKUP(E134,Geografiesleutel!A:A,Geografiesleutel!B:B,"",0,1)</f>
        <v>Eastern Suburbs</v>
      </c>
      <c r="G134" s="18">
        <v>4</v>
      </c>
      <c r="H134" s="18" t="s">
        <v>2648</v>
      </c>
    </row>
    <row r="135" spans="1:8" x14ac:dyDescent="0.25">
      <c r="A135" s="3" t="s">
        <v>192</v>
      </c>
      <c r="B135" s="5">
        <v>1499000</v>
      </c>
      <c r="C135" t="s">
        <v>15</v>
      </c>
      <c r="D135" t="str">
        <f t="shared" si="2"/>
        <v>House</v>
      </c>
      <c r="E135" t="s">
        <v>104</v>
      </c>
      <c r="F135" t="str">
        <f>_xlfn.XLOOKUP(E135,Geografiesleutel!A:A,Geografiesleutel!B:B,"",0,1)</f>
        <v>Western Suburbs</v>
      </c>
      <c r="G135" s="18">
        <v>3</v>
      </c>
      <c r="H135" s="18">
        <v>2</v>
      </c>
    </row>
    <row r="136" spans="1:8" x14ac:dyDescent="0.25">
      <c r="A136" s="3" t="s">
        <v>41</v>
      </c>
      <c r="B136" s="5">
        <v>2500000</v>
      </c>
      <c r="C136" t="s">
        <v>122</v>
      </c>
      <c r="D136" t="str">
        <f t="shared" si="2"/>
        <v>House</v>
      </c>
      <c r="E136" t="s">
        <v>70</v>
      </c>
      <c r="F136" t="str">
        <f>_xlfn.XLOOKUP(E136,Geografiesleutel!A:A,Geografiesleutel!B:B,"",0,1)</f>
        <v>Northern Suburbs</v>
      </c>
      <c r="G136" s="18">
        <v>6</v>
      </c>
      <c r="H136" s="18" t="s">
        <v>2648</v>
      </c>
    </row>
    <row r="137" spans="1:8" x14ac:dyDescent="0.25">
      <c r="A137" s="3" t="s">
        <v>193</v>
      </c>
      <c r="B137" s="5">
        <v>15600000</v>
      </c>
      <c r="C137" t="s">
        <v>25</v>
      </c>
      <c r="D137" t="str">
        <f t="shared" si="2"/>
        <v>House</v>
      </c>
      <c r="E137" t="s">
        <v>194</v>
      </c>
      <c r="F137" t="str">
        <f>_xlfn.XLOOKUP(E137,Geografiesleutel!A:A,Geografiesleutel!B:B,"",0,1)</f>
        <v>Eastern Suburbs</v>
      </c>
      <c r="G137" s="18">
        <v>2</v>
      </c>
      <c r="H137" s="18">
        <v>1</v>
      </c>
    </row>
    <row r="138" spans="1:8" x14ac:dyDescent="0.25">
      <c r="A138" s="3" t="s">
        <v>195</v>
      </c>
      <c r="B138" s="5">
        <v>9995000</v>
      </c>
      <c r="C138" t="s">
        <v>10</v>
      </c>
      <c r="D138" t="str">
        <f t="shared" si="2"/>
        <v>House</v>
      </c>
      <c r="E138" t="s">
        <v>50</v>
      </c>
      <c r="F138" t="str">
        <f>_xlfn.XLOOKUP(E138,Geografiesleutel!A:A,Geografiesleutel!B:B,"",0,1)</f>
        <v>Eastern Suburbs</v>
      </c>
      <c r="G138" s="18">
        <v>4</v>
      </c>
      <c r="H138" s="18">
        <v>4</v>
      </c>
    </row>
    <row r="139" spans="1:8" x14ac:dyDescent="0.25">
      <c r="A139" s="3" t="s">
        <v>196</v>
      </c>
      <c r="B139" s="5">
        <v>990000</v>
      </c>
      <c r="C139" t="s">
        <v>15</v>
      </c>
      <c r="D139" t="str">
        <f t="shared" si="2"/>
        <v>House</v>
      </c>
      <c r="E139" t="s">
        <v>166</v>
      </c>
      <c r="F139" t="str">
        <f>_xlfn.XLOOKUP(E139,Geografiesleutel!A:A,Geografiesleutel!B:B,"",0,1)</f>
        <v>Townships</v>
      </c>
      <c r="G139" s="18">
        <v>3</v>
      </c>
      <c r="H139" s="18">
        <v>1</v>
      </c>
    </row>
    <row r="140" spans="1:8" x14ac:dyDescent="0.25">
      <c r="A140" s="3" t="s">
        <v>197</v>
      </c>
      <c r="B140" s="5">
        <v>3420000</v>
      </c>
      <c r="C140" t="s">
        <v>10</v>
      </c>
      <c r="D140" t="str">
        <f t="shared" si="2"/>
        <v>House</v>
      </c>
      <c r="E140" t="s">
        <v>128</v>
      </c>
      <c r="F140" t="str">
        <f>_xlfn.XLOOKUP(E140,Geografiesleutel!A:A,Geografiesleutel!B:B,"",0,1)</f>
        <v>Eastern Suburbs</v>
      </c>
      <c r="G140" s="18">
        <v>4</v>
      </c>
      <c r="H140" s="18" t="s">
        <v>2646</v>
      </c>
    </row>
    <row r="141" spans="1:8" x14ac:dyDescent="0.25">
      <c r="A141" s="3" t="s">
        <v>61</v>
      </c>
      <c r="B141" s="5">
        <v>2200000</v>
      </c>
      <c r="C141" t="s">
        <v>15</v>
      </c>
      <c r="D141" t="str">
        <f t="shared" si="2"/>
        <v>House</v>
      </c>
      <c r="E141" t="s">
        <v>156</v>
      </c>
      <c r="F141" t="str">
        <f>_xlfn.XLOOKUP(E141,Geografiesleutel!A:A,Geografiesleutel!B:B,"",0,1)</f>
        <v>Northern Suburbs</v>
      </c>
      <c r="G141" s="18">
        <v>3</v>
      </c>
      <c r="H141" s="18">
        <v>3</v>
      </c>
    </row>
    <row r="142" spans="1:8" x14ac:dyDescent="0.25">
      <c r="A142" s="3" t="s">
        <v>61</v>
      </c>
      <c r="B142" s="5">
        <v>2200000</v>
      </c>
      <c r="C142" t="s">
        <v>15</v>
      </c>
      <c r="D142" t="str">
        <f t="shared" si="2"/>
        <v>House</v>
      </c>
      <c r="E142" t="s">
        <v>156</v>
      </c>
      <c r="F142" t="str">
        <f>_xlfn.XLOOKUP(E142,Geografiesleutel!A:A,Geografiesleutel!B:B,"",0,1)</f>
        <v>Northern Suburbs</v>
      </c>
      <c r="G142" s="18">
        <v>3</v>
      </c>
      <c r="H142" s="18">
        <v>3</v>
      </c>
    </row>
    <row r="143" spans="1:8" x14ac:dyDescent="0.25">
      <c r="A143" s="3" t="s">
        <v>198</v>
      </c>
      <c r="B143" s="5">
        <v>2980000</v>
      </c>
      <c r="C143" t="s">
        <v>10</v>
      </c>
      <c r="D143" t="str">
        <f t="shared" si="2"/>
        <v>House</v>
      </c>
      <c r="E143" t="s">
        <v>175</v>
      </c>
      <c r="F143" t="str">
        <f>_xlfn.XLOOKUP(E143,Geografiesleutel!A:A,Geografiesleutel!B:B,"",0,1)</f>
        <v>Northern Suburbs</v>
      </c>
      <c r="G143" s="18">
        <v>4</v>
      </c>
      <c r="H143" s="18">
        <v>4</v>
      </c>
    </row>
    <row r="144" spans="1:8" x14ac:dyDescent="0.25">
      <c r="A144" s="3" t="s">
        <v>199</v>
      </c>
      <c r="B144" s="5">
        <v>1075000</v>
      </c>
      <c r="C144" t="s">
        <v>25</v>
      </c>
      <c r="D144" t="str">
        <f t="shared" si="2"/>
        <v>House</v>
      </c>
      <c r="E144" t="s">
        <v>52</v>
      </c>
      <c r="F144" t="str">
        <f>_xlfn.XLOOKUP(E144,Geografiesleutel!A:A,Geografiesleutel!B:B,"",0,1)</f>
        <v>Northern Suburbs</v>
      </c>
      <c r="G144" s="18">
        <v>2</v>
      </c>
      <c r="H144" s="18">
        <v>2</v>
      </c>
    </row>
    <row r="145" spans="1:8" x14ac:dyDescent="0.25">
      <c r="A145" s="3" t="s">
        <v>119</v>
      </c>
      <c r="B145" s="5">
        <v>1699000</v>
      </c>
      <c r="C145" t="s">
        <v>15</v>
      </c>
      <c r="D145" t="str">
        <f t="shared" si="2"/>
        <v>House</v>
      </c>
      <c r="E145" t="s">
        <v>78</v>
      </c>
      <c r="F145" t="str">
        <f>_xlfn.XLOOKUP(E145,Geografiesleutel!A:A,Geografiesleutel!B:B,"",0,1)</f>
        <v>Northern Suburbs</v>
      </c>
      <c r="G145" s="18">
        <v>3</v>
      </c>
      <c r="H145" s="18">
        <v>2</v>
      </c>
    </row>
    <row r="146" spans="1:8" x14ac:dyDescent="0.25">
      <c r="A146" s="3" t="s">
        <v>200</v>
      </c>
      <c r="B146" s="5">
        <v>2230000</v>
      </c>
      <c r="C146" t="s">
        <v>15</v>
      </c>
      <c r="D146" t="str">
        <f t="shared" si="2"/>
        <v>House</v>
      </c>
      <c r="E146" t="s">
        <v>35</v>
      </c>
      <c r="F146" t="str">
        <f>_xlfn.XLOOKUP(E146,Geografiesleutel!A:A,Geografiesleutel!B:B,"",0,1)</f>
        <v>Northern Suburbs</v>
      </c>
      <c r="G146" s="18">
        <v>3</v>
      </c>
      <c r="H146" s="18">
        <v>2</v>
      </c>
    </row>
    <row r="147" spans="1:8" x14ac:dyDescent="0.25">
      <c r="A147" s="3" t="s">
        <v>201</v>
      </c>
      <c r="B147" s="5">
        <v>870000</v>
      </c>
      <c r="C147" t="s">
        <v>15</v>
      </c>
      <c r="D147" t="str">
        <f t="shared" si="2"/>
        <v>House</v>
      </c>
      <c r="E147" t="s">
        <v>60</v>
      </c>
      <c r="F147" t="str">
        <f>_xlfn.XLOOKUP(E147,Geografiesleutel!A:A,Geografiesleutel!B:B,"",0,1)</f>
        <v>Townships</v>
      </c>
      <c r="G147" s="18">
        <v>3</v>
      </c>
      <c r="H147" s="18" t="s">
        <v>2646</v>
      </c>
    </row>
    <row r="148" spans="1:8" x14ac:dyDescent="0.25">
      <c r="A148" s="3" t="s">
        <v>202</v>
      </c>
      <c r="B148" s="5">
        <v>995000</v>
      </c>
      <c r="C148" t="s">
        <v>15</v>
      </c>
      <c r="D148" t="str">
        <f t="shared" si="2"/>
        <v>House</v>
      </c>
      <c r="E148" t="s">
        <v>32</v>
      </c>
      <c r="F148" t="str">
        <f>_xlfn.XLOOKUP(E148,Geografiesleutel!A:A,Geografiesleutel!B:B,"",0,1)</f>
        <v>Townships</v>
      </c>
      <c r="G148" s="18">
        <v>3</v>
      </c>
      <c r="H148" s="18">
        <v>2</v>
      </c>
    </row>
    <row r="149" spans="1:8" x14ac:dyDescent="0.25">
      <c r="A149" s="3" t="s">
        <v>203</v>
      </c>
      <c r="B149" s="5">
        <v>2875000</v>
      </c>
      <c r="C149" t="s">
        <v>15</v>
      </c>
      <c r="D149" t="str">
        <f t="shared" si="2"/>
        <v>House</v>
      </c>
      <c r="E149" t="s">
        <v>139</v>
      </c>
      <c r="F149" t="str">
        <f>_xlfn.XLOOKUP(E149,Geografiesleutel!A:A,Geografiesleutel!B:B,"",0,1)</f>
        <v>Eastern Suburbs</v>
      </c>
      <c r="G149" s="18">
        <v>3</v>
      </c>
      <c r="H149" s="18">
        <v>2</v>
      </c>
    </row>
    <row r="150" spans="1:8" x14ac:dyDescent="0.25">
      <c r="A150" s="3" t="s">
        <v>204</v>
      </c>
      <c r="B150" s="5">
        <v>1930000</v>
      </c>
      <c r="C150" t="s">
        <v>15</v>
      </c>
      <c r="D150" t="str">
        <f t="shared" si="2"/>
        <v>House</v>
      </c>
      <c r="E150" t="s">
        <v>188</v>
      </c>
      <c r="F150" t="str">
        <f>_xlfn.XLOOKUP(E150,Geografiesleutel!A:A,Geografiesleutel!B:B,"",0,1)</f>
        <v>Northern Suburbs</v>
      </c>
      <c r="G150" s="18">
        <v>3</v>
      </c>
      <c r="H150" s="18">
        <v>2</v>
      </c>
    </row>
    <row r="151" spans="1:8" x14ac:dyDescent="0.25">
      <c r="A151" s="3" t="s">
        <v>205</v>
      </c>
      <c r="B151" s="5">
        <v>2600000</v>
      </c>
      <c r="C151" t="s">
        <v>15</v>
      </c>
      <c r="D151" t="str">
        <f t="shared" si="2"/>
        <v>House</v>
      </c>
      <c r="E151" t="s">
        <v>28</v>
      </c>
      <c r="F151" t="str">
        <f>_xlfn.XLOOKUP(E151,Geografiesleutel!A:A,Geografiesleutel!B:B,"",0,1)</f>
        <v>Eastern Suburbs</v>
      </c>
      <c r="G151" s="18">
        <v>3</v>
      </c>
      <c r="H151" s="18">
        <v>2</v>
      </c>
    </row>
    <row r="152" spans="1:8" x14ac:dyDescent="0.25">
      <c r="A152" s="3" t="s">
        <v>206</v>
      </c>
      <c r="B152" s="5">
        <v>2400000</v>
      </c>
      <c r="C152" t="s">
        <v>15</v>
      </c>
      <c r="D152" t="str">
        <f t="shared" si="2"/>
        <v>House</v>
      </c>
      <c r="E152" t="s">
        <v>80</v>
      </c>
      <c r="F152" t="str">
        <f>_xlfn.XLOOKUP(E152,Geografiesleutel!A:A,Geografiesleutel!B:B,"",0,1)</f>
        <v>Eastern Suburbs</v>
      </c>
      <c r="G152" s="18">
        <v>3</v>
      </c>
      <c r="H152" s="18">
        <v>2</v>
      </c>
    </row>
    <row r="153" spans="1:8" x14ac:dyDescent="0.25">
      <c r="A153" s="3" t="s">
        <v>207</v>
      </c>
      <c r="B153" s="5">
        <v>5100000</v>
      </c>
      <c r="C153" t="s">
        <v>10</v>
      </c>
      <c r="D153" t="str">
        <f t="shared" si="2"/>
        <v>House</v>
      </c>
      <c r="E153" t="s">
        <v>190</v>
      </c>
      <c r="F153" t="str">
        <f>_xlfn.XLOOKUP(E153,Geografiesleutel!A:A,Geografiesleutel!B:B,"",0,1)</f>
        <v>Eastern Suburbs</v>
      </c>
      <c r="G153" s="18">
        <v>4</v>
      </c>
      <c r="H153" s="18">
        <v>4</v>
      </c>
    </row>
    <row r="154" spans="1:8" x14ac:dyDescent="0.25">
      <c r="A154" s="3" t="s">
        <v>133</v>
      </c>
      <c r="B154" s="5">
        <v>1850000</v>
      </c>
      <c r="C154" t="s">
        <v>10</v>
      </c>
      <c r="D154" t="str">
        <f t="shared" si="2"/>
        <v>House</v>
      </c>
      <c r="E154" t="s">
        <v>136</v>
      </c>
      <c r="F154" t="str">
        <f>_xlfn.XLOOKUP(E154,Geografiesleutel!A:A,Geografiesleutel!B:B,"",0,1)</f>
        <v>Eastern Suburbs</v>
      </c>
      <c r="G154" s="18">
        <v>4</v>
      </c>
      <c r="H154" s="18">
        <v>2</v>
      </c>
    </row>
    <row r="155" spans="1:8" x14ac:dyDescent="0.25">
      <c r="A155" s="3" t="s">
        <v>208</v>
      </c>
      <c r="B155" s="5">
        <v>4495000</v>
      </c>
      <c r="C155" t="s">
        <v>10</v>
      </c>
      <c r="D155" t="str">
        <f t="shared" si="2"/>
        <v>House</v>
      </c>
      <c r="E155" t="s">
        <v>102</v>
      </c>
      <c r="F155" t="str">
        <f>_xlfn.XLOOKUP(E155,Geografiesleutel!A:A,Geografiesleutel!B:B,"",0,1)</f>
        <v>Northern Suburbs</v>
      </c>
      <c r="G155" s="18">
        <v>4</v>
      </c>
      <c r="H155" s="18">
        <v>5</v>
      </c>
    </row>
    <row r="156" spans="1:8" x14ac:dyDescent="0.25">
      <c r="A156" s="3" t="s">
        <v>85</v>
      </c>
      <c r="B156" s="5">
        <v>5300000</v>
      </c>
      <c r="C156" t="s">
        <v>10</v>
      </c>
      <c r="D156" t="str">
        <f t="shared" si="2"/>
        <v>House</v>
      </c>
      <c r="E156" t="s">
        <v>209</v>
      </c>
      <c r="F156" t="str">
        <f>_xlfn.XLOOKUP(E156,Geografiesleutel!A:A,Geografiesleutel!B:B,"",0,1)</f>
        <v>Eastern Suburbs</v>
      </c>
      <c r="G156" s="18">
        <v>4</v>
      </c>
      <c r="H156" s="18">
        <v>3</v>
      </c>
    </row>
    <row r="157" spans="1:8" x14ac:dyDescent="0.25">
      <c r="A157" s="3" t="s">
        <v>210</v>
      </c>
      <c r="B157" s="5">
        <v>2650000</v>
      </c>
      <c r="C157" t="s">
        <v>21</v>
      </c>
      <c r="D157" t="str">
        <f t="shared" si="2"/>
        <v>House</v>
      </c>
      <c r="E157" t="s">
        <v>211</v>
      </c>
      <c r="F157" t="str">
        <f>_xlfn.XLOOKUP(E157,Geografiesleutel!A:A,Geografiesleutel!B:B,"",0,1)</f>
        <v>Eastern Suburbs</v>
      </c>
      <c r="G157" s="18">
        <v>5</v>
      </c>
      <c r="H157" s="18" t="s">
        <v>2646</v>
      </c>
    </row>
    <row r="158" spans="1:8" x14ac:dyDescent="0.25">
      <c r="A158" s="3" t="s">
        <v>212</v>
      </c>
      <c r="B158" s="5">
        <v>4900000</v>
      </c>
      <c r="C158" t="s">
        <v>10</v>
      </c>
      <c r="D158" t="str">
        <f t="shared" si="2"/>
        <v>House</v>
      </c>
      <c r="E158" t="s">
        <v>213</v>
      </c>
      <c r="F158" t="str">
        <f>_xlfn.XLOOKUP(E158,Geografiesleutel!A:A,Geografiesleutel!B:B,"",0,1)</f>
        <v>Agricultural Smallholdings</v>
      </c>
      <c r="G158" s="18">
        <v>4</v>
      </c>
      <c r="H158" s="18" t="s">
        <v>2647</v>
      </c>
    </row>
    <row r="159" spans="1:8" x14ac:dyDescent="0.25">
      <c r="A159" s="3" t="s">
        <v>214</v>
      </c>
      <c r="B159" s="5">
        <v>3500000</v>
      </c>
      <c r="C159" t="s">
        <v>10</v>
      </c>
      <c r="D159" t="str">
        <f t="shared" si="2"/>
        <v>House</v>
      </c>
      <c r="E159" t="s">
        <v>213</v>
      </c>
      <c r="F159" t="str">
        <f>_xlfn.XLOOKUP(E159,Geografiesleutel!A:A,Geografiesleutel!B:B,"",0,1)</f>
        <v>Agricultural Smallholdings</v>
      </c>
      <c r="G159" s="18">
        <v>4</v>
      </c>
      <c r="H159" s="18" t="s">
        <v>2646</v>
      </c>
    </row>
    <row r="160" spans="1:8" x14ac:dyDescent="0.25">
      <c r="A160" s="3" t="s">
        <v>214</v>
      </c>
      <c r="B160" s="5">
        <v>3500000</v>
      </c>
      <c r="C160" t="s">
        <v>10</v>
      </c>
      <c r="D160" t="str">
        <f t="shared" si="2"/>
        <v>House</v>
      </c>
      <c r="E160" t="s">
        <v>16</v>
      </c>
      <c r="F160" t="str">
        <f>_xlfn.XLOOKUP(E160,Geografiesleutel!A:A,Geografiesleutel!B:B,"",0,1)</f>
        <v>Eastern Suburbs</v>
      </c>
      <c r="G160" s="18">
        <v>4</v>
      </c>
      <c r="H160" s="18" t="s">
        <v>2648</v>
      </c>
    </row>
    <row r="161" spans="1:8" x14ac:dyDescent="0.25">
      <c r="A161" s="3" t="s">
        <v>185</v>
      </c>
      <c r="B161" s="5">
        <v>1400000</v>
      </c>
      <c r="C161" t="s">
        <v>21</v>
      </c>
      <c r="D161" t="str">
        <f t="shared" si="2"/>
        <v>House</v>
      </c>
      <c r="E161" t="s">
        <v>118</v>
      </c>
      <c r="F161" t="str">
        <f>_xlfn.XLOOKUP(E161,Geografiesleutel!A:A,Geografiesleutel!B:B,"",0,1)</f>
        <v>Northern Suburbs</v>
      </c>
      <c r="G161" s="18">
        <v>5</v>
      </c>
      <c r="H161" s="18">
        <v>2</v>
      </c>
    </row>
    <row r="162" spans="1:8" x14ac:dyDescent="0.25">
      <c r="A162" s="3" t="s">
        <v>115</v>
      </c>
      <c r="B162" s="5">
        <v>1162625</v>
      </c>
      <c r="C162" t="s">
        <v>15</v>
      </c>
      <c r="D162" t="str">
        <f t="shared" si="2"/>
        <v>House</v>
      </c>
      <c r="E162" t="s">
        <v>154</v>
      </c>
      <c r="F162" t="str">
        <f>_xlfn.XLOOKUP(E162,Geografiesleutel!A:A,Geografiesleutel!B:B,"",0,1)</f>
        <v>Northern Suburbs</v>
      </c>
      <c r="G162" s="18">
        <v>3</v>
      </c>
      <c r="H162" s="18">
        <v>2</v>
      </c>
    </row>
    <row r="163" spans="1:8" x14ac:dyDescent="0.25">
      <c r="A163" s="3" t="s">
        <v>215</v>
      </c>
      <c r="B163" s="5">
        <v>4580000</v>
      </c>
      <c r="C163" t="s">
        <v>15</v>
      </c>
      <c r="D163" t="str">
        <f t="shared" si="2"/>
        <v>House</v>
      </c>
      <c r="E163" t="s">
        <v>152</v>
      </c>
      <c r="F163" t="str">
        <f>_xlfn.XLOOKUP(E163,Geografiesleutel!A:A,Geografiesleutel!B:B,"",0,1)</f>
        <v>Eastern Suburbs</v>
      </c>
      <c r="G163" s="18">
        <v>3</v>
      </c>
      <c r="H163" s="18">
        <v>3</v>
      </c>
    </row>
    <row r="164" spans="1:8" x14ac:dyDescent="0.25">
      <c r="A164" s="3" t="s">
        <v>216</v>
      </c>
      <c r="B164" s="5">
        <v>1100000</v>
      </c>
      <c r="C164" t="s">
        <v>15</v>
      </c>
      <c r="D164" t="str">
        <f t="shared" si="2"/>
        <v>House</v>
      </c>
      <c r="E164" t="s">
        <v>217</v>
      </c>
      <c r="F164" t="str">
        <f>_xlfn.XLOOKUP(E164,Geografiesleutel!A:A,Geografiesleutel!B:B,"",0,1)</f>
        <v>Eastern Suburbs</v>
      </c>
      <c r="G164" s="18">
        <v>3</v>
      </c>
      <c r="H164" s="18">
        <v>1</v>
      </c>
    </row>
    <row r="165" spans="1:8" x14ac:dyDescent="0.25">
      <c r="A165" s="3" t="s">
        <v>89</v>
      </c>
      <c r="B165" s="5">
        <v>2350000</v>
      </c>
      <c r="C165" t="s">
        <v>15</v>
      </c>
      <c r="D165" t="str">
        <f t="shared" si="2"/>
        <v>House</v>
      </c>
      <c r="E165" t="s">
        <v>218</v>
      </c>
      <c r="F165" t="str">
        <f>_xlfn.XLOOKUP(E165,Geografiesleutel!A:A,Geografiesleutel!B:B,"",0,1)</f>
        <v>Southern Suburbs</v>
      </c>
      <c r="G165" s="18">
        <v>3</v>
      </c>
      <c r="H165" s="18">
        <v>2</v>
      </c>
    </row>
    <row r="166" spans="1:8" x14ac:dyDescent="0.25">
      <c r="A166" s="3" t="s">
        <v>219</v>
      </c>
      <c r="B166" s="5">
        <v>1050000</v>
      </c>
      <c r="C166" t="s">
        <v>15</v>
      </c>
      <c r="D166" t="str">
        <f t="shared" si="2"/>
        <v>House</v>
      </c>
      <c r="E166" t="s">
        <v>220</v>
      </c>
      <c r="F166" t="str">
        <f>_xlfn.XLOOKUP(E166,Geografiesleutel!A:A,Geografiesleutel!B:B,"",0,1)</f>
        <v>Agricultural Smallholdings</v>
      </c>
      <c r="G166" s="18">
        <v>3</v>
      </c>
      <c r="H166" s="18">
        <v>2</v>
      </c>
    </row>
    <row r="167" spans="1:8" x14ac:dyDescent="0.25">
      <c r="A167" s="3" t="s">
        <v>221</v>
      </c>
      <c r="B167" s="5">
        <v>2945000</v>
      </c>
      <c r="C167" t="s">
        <v>10</v>
      </c>
      <c r="D167" t="str">
        <f t="shared" si="2"/>
        <v>House</v>
      </c>
      <c r="E167" t="s">
        <v>52</v>
      </c>
      <c r="F167" t="str">
        <f>_xlfn.XLOOKUP(E167,Geografiesleutel!A:A,Geografiesleutel!B:B,"",0,1)</f>
        <v>Northern Suburbs</v>
      </c>
      <c r="G167" s="18">
        <v>4</v>
      </c>
      <c r="H167" s="18" t="s">
        <v>2648</v>
      </c>
    </row>
    <row r="168" spans="1:8" x14ac:dyDescent="0.25">
      <c r="A168" s="3" t="s">
        <v>222</v>
      </c>
      <c r="B168" s="5">
        <v>979000</v>
      </c>
      <c r="C168" t="s">
        <v>15</v>
      </c>
      <c r="D168" t="str">
        <f t="shared" si="2"/>
        <v>House</v>
      </c>
      <c r="E168" t="s">
        <v>223</v>
      </c>
      <c r="F168" t="str">
        <f>_xlfn.XLOOKUP(E168,Geografiesleutel!A:A,Geografiesleutel!B:B,"",0,1)</f>
        <v>Western Suburbs</v>
      </c>
      <c r="G168" s="18">
        <v>3</v>
      </c>
      <c r="H168" s="18">
        <v>2</v>
      </c>
    </row>
    <row r="169" spans="1:8" x14ac:dyDescent="0.25">
      <c r="A169" s="3" t="s">
        <v>150</v>
      </c>
      <c r="B169" s="5">
        <v>1350000</v>
      </c>
      <c r="C169" t="s">
        <v>15</v>
      </c>
      <c r="D169" t="str">
        <f t="shared" si="2"/>
        <v>House</v>
      </c>
      <c r="E169" t="s">
        <v>224</v>
      </c>
      <c r="F169" t="str">
        <f>_xlfn.XLOOKUP(E169,Geografiesleutel!A:A,Geografiesleutel!B:B,"",0,1)</f>
        <v>Townships</v>
      </c>
      <c r="G169" s="18">
        <v>3</v>
      </c>
      <c r="H169" s="18">
        <v>2</v>
      </c>
    </row>
    <row r="170" spans="1:8" x14ac:dyDescent="0.25">
      <c r="A170" s="3" t="s">
        <v>121</v>
      </c>
      <c r="B170" s="5">
        <v>2590000</v>
      </c>
      <c r="C170" t="s">
        <v>122</v>
      </c>
      <c r="D170" t="str">
        <f t="shared" si="2"/>
        <v>House</v>
      </c>
      <c r="E170" t="s">
        <v>218</v>
      </c>
      <c r="F170" t="str">
        <f>_xlfn.XLOOKUP(E170,Geografiesleutel!A:A,Geografiesleutel!B:B,"",0,1)</f>
        <v>Southern Suburbs</v>
      </c>
      <c r="G170" s="18">
        <v>6</v>
      </c>
      <c r="H170" s="18">
        <v>6</v>
      </c>
    </row>
    <row r="171" spans="1:8" x14ac:dyDescent="0.25">
      <c r="A171" s="3" t="s">
        <v>162</v>
      </c>
      <c r="B171" s="5">
        <v>950000</v>
      </c>
      <c r="C171" t="s">
        <v>225</v>
      </c>
      <c r="D171" t="str">
        <f t="shared" si="2"/>
        <v>House</v>
      </c>
      <c r="E171" t="s">
        <v>35</v>
      </c>
      <c r="F171" t="str">
        <f>_xlfn.XLOOKUP(E171,Geografiesleutel!A:A,Geografiesleutel!B:B,"",0,1)</f>
        <v>Northern Suburbs</v>
      </c>
      <c r="G171" s="18">
        <v>1</v>
      </c>
      <c r="H171" s="18">
        <v>1</v>
      </c>
    </row>
    <row r="172" spans="1:8" x14ac:dyDescent="0.25">
      <c r="A172" s="3" t="s">
        <v>226</v>
      </c>
      <c r="B172" s="5">
        <v>829000</v>
      </c>
      <c r="C172" t="s">
        <v>25</v>
      </c>
      <c r="D172" t="str">
        <f t="shared" si="2"/>
        <v>House</v>
      </c>
      <c r="E172" t="s">
        <v>227</v>
      </c>
      <c r="F172" t="str">
        <f>_xlfn.XLOOKUP(E172,Geografiesleutel!A:A,Geografiesleutel!B:B,"",0,1)</f>
        <v>Western Suburbs</v>
      </c>
      <c r="G172" s="18">
        <v>2</v>
      </c>
      <c r="H172" s="18">
        <v>1</v>
      </c>
    </row>
    <row r="173" spans="1:8" x14ac:dyDescent="0.25">
      <c r="A173" s="3" t="s">
        <v>228</v>
      </c>
      <c r="B173" s="5">
        <v>1860000</v>
      </c>
      <c r="C173" t="s">
        <v>21</v>
      </c>
      <c r="D173" t="str">
        <f t="shared" si="2"/>
        <v>House</v>
      </c>
      <c r="E173" t="s">
        <v>112</v>
      </c>
      <c r="F173" t="str">
        <f>_xlfn.XLOOKUP(E173,Geografiesleutel!A:A,Geografiesleutel!B:B,"",0,1)</f>
        <v>Northern Suburbs</v>
      </c>
      <c r="G173" s="18">
        <v>5</v>
      </c>
      <c r="H173" s="18" t="s">
        <v>2646</v>
      </c>
    </row>
    <row r="174" spans="1:8" x14ac:dyDescent="0.25">
      <c r="A174" s="3" t="s">
        <v>150</v>
      </c>
      <c r="B174" s="5">
        <v>1350000</v>
      </c>
      <c r="C174" t="s">
        <v>15</v>
      </c>
      <c r="D174" t="str">
        <f t="shared" si="2"/>
        <v>House</v>
      </c>
      <c r="E174" t="s">
        <v>229</v>
      </c>
      <c r="F174" t="str">
        <f>_xlfn.XLOOKUP(E174,Geografiesleutel!A:A,Geografiesleutel!B:B,"",0,1)</f>
        <v>Western Suburbs</v>
      </c>
      <c r="G174" s="18">
        <v>3</v>
      </c>
      <c r="H174" s="18">
        <v>2</v>
      </c>
    </row>
    <row r="175" spans="1:8" x14ac:dyDescent="0.25">
      <c r="A175" s="3" t="s">
        <v>230</v>
      </c>
      <c r="B175" s="5">
        <v>2799000</v>
      </c>
      <c r="C175" t="s">
        <v>10</v>
      </c>
      <c r="D175" t="str">
        <f t="shared" si="2"/>
        <v>House</v>
      </c>
      <c r="E175" t="s">
        <v>231</v>
      </c>
      <c r="F175" t="str">
        <f>_xlfn.XLOOKUP(E175,Geografiesleutel!A:A,Geografiesleutel!B:B,"",0,1)</f>
        <v>Eastern Suburbs</v>
      </c>
      <c r="G175" s="18">
        <v>4</v>
      </c>
      <c r="H175" s="18">
        <v>3</v>
      </c>
    </row>
    <row r="176" spans="1:8" x14ac:dyDescent="0.25">
      <c r="A176" s="3" t="s">
        <v>43</v>
      </c>
      <c r="B176" s="5">
        <v>2150000</v>
      </c>
      <c r="C176" t="s">
        <v>10</v>
      </c>
      <c r="D176" t="str">
        <f t="shared" si="2"/>
        <v>House</v>
      </c>
      <c r="E176" t="s">
        <v>175</v>
      </c>
      <c r="F176" t="str">
        <f>_xlfn.XLOOKUP(E176,Geografiesleutel!A:A,Geografiesleutel!B:B,"",0,1)</f>
        <v>Northern Suburbs</v>
      </c>
      <c r="G176" s="18">
        <v>4</v>
      </c>
      <c r="H176" s="18">
        <v>3</v>
      </c>
    </row>
    <row r="177" spans="1:8" x14ac:dyDescent="0.25">
      <c r="A177" s="3" t="s">
        <v>232</v>
      </c>
      <c r="B177" s="5">
        <v>4350000</v>
      </c>
      <c r="C177" t="s">
        <v>10</v>
      </c>
      <c r="D177" t="str">
        <f t="shared" si="2"/>
        <v>House</v>
      </c>
      <c r="E177" t="s">
        <v>233</v>
      </c>
      <c r="F177" t="str">
        <f>_xlfn.XLOOKUP(E177,Geografiesleutel!A:A,Geografiesleutel!B:B,"",0,1)</f>
        <v>Eastern Suburbs</v>
      </c>
      <c r="G177" s="18">
        <v>4</v>
      </c>
      <c r="H177" s="18">
        <v>2</v>
      </c>
    </row>
    <row r="178" spans="1:8" x14ac:dyDescent="0.25">
      <c r="A178" s="3" t="s">
        <v>22</v>
      </c>
      <c r="B178" s="5">
        <v>2950000</v>
      </c>
      <c r="C178" t="s">
        <v>10</v>
      </c>
      <c r="D178" t="str">
        <f t="shared" si="2"/>
        <v>House</v>
      </c>
      <c r="E178" t="s">
        <v>234</v>
      </c>
      <c r="F178" t="str">
        <f>_xlfn.XLOOKUP(E178,Geografiesleutel!A:A,Geografiesleutel!B:B,"",0,1)</f>
        <v>Eastern Suburbs</v>
      </c>
      <c r="G178" s="18">
        <v>4</v>
      </c>
      <c r="H178" s="18">
        <v>2</v>
      </c>
    </row>
    <row r="179" spans="1:8" x14ac:dyDescent="0.25">
      <c r="A179" s="3" t="s">
        <v>205</v>
      </c>
      <c r="B179" s="5">
        <v>2600000</v>
      </c>
      <c r="C179" t="s">
        <v>15</v>
      </c>
      <c r="D179" t="str">
        <f t="shared" si="2"/>
        <v>House</v>
      </c>
      <c r="E179" t="s">
        <v>18</v>
      </c>
      <c r="F179" t="str">
        <f>_xlfn.XLOOKUP(E179,Geografiesleutel!A:A,Geografiesleutel!B:B,"",0,1)</f>
        <v>Agricultural Smallholdings</v>
      </c>
      <c r="G179" s="18">
        <v>3</v>
      </c>
      <c r="H179" s="18">
        <v>2</v>
      </c>
    </row>
    <row r="180" spans="1:8" x14ac:dyDescent="0.25">
      <c r="A180" s="3" t="s">
        <v>235</v>
      </c>
      <c r="B180" s="5">
        <v>3926000</v>
      </c>
      <c r="C180" t="s">
        <v>15</v>
      </c>
      <c r="D180" t="str">
        <f t="shared" si="2"/>
        <v>House</v>
      </c>
      <c r="E180" t="s">
        <v>102</v>
      </c>
      <c r="F180" t="str">
        <f>_xlfn.XLOOKUP(E180,Geografiesleutel!A:A,Geografiesleutel!B:B,"",0,1)</f>
        <v>Northern Suburbs</v>
      </c>
      <c r="G180" s="18">
        <v>3</v>
      </c>
      <c r="H180" s="18">
        <v>3</v>
      </c>
    </row>
    <row r="181" spans="1:8" x14ac:dyDescent="0.25">
      <c r="A181" s="3" t="s">
        <v>216</v>
      </c>
      <c r="B181" s="5">
        <v>1100000</v>
      </c>
      <c r="C181" t="s">
        <v>10</v>
      </c>
      <c r="D181" t="str">
        <f t="shared" si="2"/>
        <v>House</v>
      </c>
      <c r="E181" t="s">
        <v>68</v>
      </c>
      <c r="F181" t="str">
        <f>_xlfn.XLOOKUP(E181,Geografiesleutel!A:A,Geografiesleutel!B:B,"",0,1)</f>
        <v>Northern Suburbs</v>
      </c>
      <c r="G181" s="18">
        <v>4</v>
      </c>
      <c r="H181" s="18">
        <v>2</v>
      </c>
    </row>
    <row r="182" spans="1:8" x14ac:dyDescent="0.25">
      <c r="A182" s="3" t="s">
        <v>236</v>
      </c>
      <c r="B182" s="5">
        <v>3100000</v>
      </c>
      <c r="C182" t="s">
        <v>10</v>
      </c>
      <c r="D182" t="str">
        <f t="shared" si="2"/>
        <v>House</v>
      </c>
      <c r="E182" t="s">
        <v>218</v>
      </c>
      <c r="F182" t="str">
        <f>_xlfn.XLOOKUP(E182,Geografiesleutel!A:A,Geografiesleutel!B:B,"",0,1)</f>
        <v>Southern Suburbs</v>
      </c>
      <c r="G182" s="18">
        <v>4</v>
      </c>
      <c r="H182" s="18">
        <v>3</v>
      </c>
    </row>
    <row r="183" spans="1:8" x14ac:dyDescent="0.25">
      <c r="A183" s="3" t="s">
        <v>206</v>
      </c>
      <c r="B183" s="5">
        <v>2400000</v>
      </c>
      <c r="C183" t="s">
        <v>25</v>
      </c>
      <c r="D183" t="str">
        <f t="shared" si="2"/>
        <v>House</v>
      </c>
      <c r="E183" t="s">
        <v>209</v>
      </c>
      <c r="F183" t="str">
        <f>_xlfn.XLOOKUP(E183,Geografiesleutel!A:A,Geografiesleutel!B:B,"",0,1)</f>
        <v>Eastern Suburbs</v>
      </c>
      <c r="G183" s="18">
        <v>2</v>
      </c>
      <c r="H183" s="18" t="s">
        <v>2650</v>
      </c>
    </row>
    <row r="184" spans="1:8" x14ac:dyDescent="0.25">
      <c r="A184" s="3" t="s">
        <v>237</v>
      </c>
      <c r="B184" s="5">
        <v>925000</v>
      </c>
      <c r="C184" t="s">
        <v>15</v>
      </c>
      <c r="D184" t="str">
        <f t="shared" si="2"/>
        <v>House</v>
      </c>
      <c r="E184" t="s">
        <v>78</v>
      </c>
      <c r="F184" t="str">
        <f>_xlfn.XLOOKUP(E184,Geografiesleutel!A:A,Geografiesleutel!B:B,"",0,1)</f>
        <v>Northern Suburbs</v>
      </c>
      <c r="G184" s="18">
        <v>3</v>
      </c>
      <c r="H184" s="18">
        <v>1</v>
      </c>
    </row>
    <row r="185" spans="1:8" x14ac:dyDescent="0.25">
      <c r="A185" s="3" t="s">
        <v>93</v>
      </c>
      <c r="B185" s="5">
        <v>3850000</v>
      </c>
      <c r="C185" t="s">
        <v>10</v>
      </c>
      <c r="D185" t="str">
        <f t="shared" si="2"/>
        <v>House</v>
      </c>
      <c r="E185" t="s">
        <v>238</v>
      </c>
      <c r="F185" t="str">
        <f>_xlfn.XLOOKUP(E185,Geografiesleutel!A:A,Geografiesleutel!B:B,"",0,1)</f>
        <v>Eastern Suburbs</v>
      </c>
      <c r="G185" s="18">
        <v>4</v>
      </c>
      <c r="H185" s="18">
        <v>4</v>
      </c>
    </row>
    <row r="186" spans="1:8" x14ac:dyDescent="0.25">
      <c r="A186" s="3" t="s">
        <v>235</v>
      </c>
      <c r="B186" s="5">
        <v>3926000</v>
      </c>
      <c r="C186" t="s">
        <v>15</v>
      </c>
      <c r="D186" t="str">
        <f t="shared" si="2"/>
        <v>House</v>
      </c>
      <c r="E186" t="s">
        <v>102</v>
      </c>
      <c r="F186" t="str">
        <f>_xlfn.XLOOKUP(E186,Geografiesleutel!A:A,Geografiesleutel!B:B,"",0,1)</f>
        <v>Northern Suburbs</v>
      </c>
      <c r="G186" s="18">
        <v>3</v>
      </c>
      <c r="H186" s="18">
        <v>3</v>
      </c>
    </row>
    <row r="187" spans="1:8" x14ac:dyDescent="0.25">
      <c r="A187" s="3" t="s">
        <v>239</v>
      </c>
      <c r="B187" s="5">
        <v>1590000</v>
      </c>
      <c r="C187" t="s">
        <v>15</v>
      </c>
      <c r="D187" t="str">
        <f t="shared" si="2"/>
        <v>House</v>
      </c>
      <c r="E187" t="s">
        <v>240</v>
      </c>
      <c r="F187" t="str">
        <f>_xlfn.XLOOKUP(E187,Geografiesleutel!A:A,Geografiesleutel!B:B,"",0,1)</f>
        <v>Northern Suburbs</v>
      </c>
      <c r="G187" s="18">
        <v>3</v>
      </c>
      <c r="H187" s="18">
        <v>1</v>
      </c>
    </row>
    <row r="188" spans="1:8" x14ac:dyDescent="0.25">
      <c r="A188" s="3" t="s">
        <v>146</v>
      </c>
      <c r="B188" s="5">
        <v>1999000</v>
      </c>
      <c r="C188" t="s">
        <v>15</v>
      </c>
      <c r="D188" t="str">
        <f t="shared" si="2"/>
        <v>House</v>
      </c>
      <c r="E188" t="s">
        <v>97</v>
      </c>
      <c r="F188" t="str">
        <f>_xlfn.XLOOKUP(E188,Geografiesleutel!A:A,Geografiesleutel!B:B,"",0,1)</f>
        <v>Northern Suburbs</v>
      </c>
      <c r="G188" s="18">
        <v>3</v>
      </c>
      <c r="H188" s="18">
        <v>2</v>
      </c>
    </row>
    <row r="189" spans="1:8" x14ac:dyDescent="0.25">
      <c r="A189" s="3" t="s">
        <v>241</v>
      </c>
      <c r="B189" s="5">
        <v>3150000</v>
      </c>
      <c r="C189" t="s">
        <v>10</v>
      </c>
      <c r="D189" t="str">
        <f t="shared" si="2"/>
        <v>House</v>
      </c>
      <c r="E189" t="s">
        <v>18</v>
      </c>
      <c r="F189" t="str">
        <f>_xlfn.XLOOKUP(E189,Geografiesleutel!A:A,Geografiesleutel!B:B,"",0,1)</f>
        <v>Agricultural Smallholdings</v>
      </c>
      <c r="G189" s="18">
        <v>4</v>
      </c>
      <c r="H189" s="18">
        <v>3</v>
      </c>
    </row>
    <row r="190" spans="1:8" x14ac:dyDescent="0.25">
      <c r="A190" s="3" t="s">
        <v>242</v>
      </c>
      <c r="B190" s="5">
        <v>845000</v>
      </c>
      <c r="C190" t="s">
        <v>25</v>
      </c>
      <c r="D190" t="str">
        <f t="shared" si="2"/>
        <v>House</v>
      </c>
      <c r="E190" t="s">
        <v>60</v>
      </c>
      <c r="F190" t="str">
        <f>_xlfn.XLOOKUP(E190,Geografiesleutel!A:A,Geografiesleutel!B:B,"",0,1)</f>
        <v>Townships</v>
      </c>
      <c r="G190" s="18">
        <v>2</v>
      </c>
      <c r="H190" s="18">
        <v>1</v>
      </c>
    </row>
    <row r="191" spans="1:8" x14ac:dyDescent="0.25">
      <c r="A191" s="3" t="s">
        <v>243</v>
      </c>
      <c r="B191" s="5">
        <v>1855000</v>
      </c>
      <c r="C191" t="s">
        <v>21</v>
      </c>
      <c r="D191" t="str">
        <f t="shared" si="2"/>
        <v>House</v>
      </c>
      <c r="E191" t="s">
        <v>110</v>
      </c>
      <c r="F191" t="str">
        <f>_xlfn.XLOOKUP(E191,Geografiesleutel!A:A,Geografiesleutel!B:B,"",0,1)</f>
        <v>Eastern Suburbs</v>
      </c>
      <c r="G191" s="18">
        <v>5</v>
      </c>
      <c r="H191" s="18">
        <v>2</v>
      </c>
    </row>
    <row r="192" spans="1:8" x14ac:dyDescent="0.25">
      <c r="A192" s="3" t="s">
        <v>244</v>
      </c>
      <c r="B192" s="5">
        <v>6000000</v>
      </c>
      <c r="C192" t="s">
        <v>21</v>
      </c>
      <c r="D192" t="str">
        <f t="shared" si="2"/>
        <v>House</v>
      </c>
      <c r="E192" t="s">
        <v>245</v>
      </c>
      <c r="F192" t="str">
        <f>_xlfn.XLOOKUP(E192,Geografiesleutel!A:A,Geografiesleutel!B:B,"",0,1)</f>
        <v>Eastern Suburbs</v>
      </c>
      <c r="G192" s="18">
        <v>5</v>
      </c>
      <c r="H192" s="18">
        <v>5</v>
      </c>
    </row>
    <row r="193" spans="1:8" x14ac:dyDescent="0.25">
      <c r="A193" s="3" t="s">
        <v>242</v>
      </c>
      <c r="B193" s="5">
        <v>845000</v>
      </c>
      <c r="C193" t="s">
        <v>25</v>
      </c>
      <c r="D193" t="str">
        <f t="shared" si="2"/>
        <v>House</v>
      </c>
      <c r="E193" t="s">
        <v>60</v>
      </c>
      <c r="F193" t="str">
        <f>_xlfn.XLOOKUP(E193,Geografiesleutel!A:A,Geografiesleutel!B:B,"",0,1)</f>
        <v>Townships</v>
      </c>
      <c r="G193" s="18">
        <v>2</v>
      </c>
      <c r="H193" s="18">
        <v>1</v>
      </c>
    </row>
    <row r="194" spans="1:8" x14ac:dyDescent="0.25">
      <c r="A194" s="3" t="s">
        <v>14</v>
      </c>
      <c r="B194" s="5">
        <v>2595000</v>
      </c>
      <c r="C194" t="s">
        <v>15</v>
      </c>
      <c r="D194" t="str">
        <f t="shared" ref="D194:D257" si="3">TRIM(RIGHT(SUBSTITUTE(C194," ",REPT(" ",LEN(C194))),LEN(C194)))</f>
        <v>House</v>
      </c>
      <c r="E194" t="s">
        <v>246</v>
      </c>
      <c r="F194" t="str">
        <f>_xlfn.XLOOKUP(E194,Geografiesleutel!A:A,Geografiesleutel!B:B,"",0,1)</f>
        <v>Agricultural Smallholdings</v>
      </c>
      <c r="G194" s="18">
        <v>3</v>
      </c>
      <c r="H194" s="18">
        <v>2</v>
      </c>
    </row>
    <row r="195" spans="1:8" x14ac:dyDescent="0.25">
      <c r="A195" s="3" t="s">
        <v>247</v>
      </c>
      <c r="B195" s="5">
        <v>2340000</v>
      </c>
      <c r="C195" t="s">
        <v>21</v>
      </c>
      <c r="D195" t="str">
        <f t="shared" si="3"/>
        <v>House</v>
      </c>
      <c r="E195" t="s">
        <v>97</v>
      </c>
      <c r="F195" t="str">
        <f>_xlfn.XLOOKUP(E195,Geografiesleutel!A:A,Geografiesleutel!B:B,"",0,1)</f>
        <v>Northern Suburbs</v>
      </c>
      <c r="G195" s="18">
        <v>5</v>
      </c>
      <c r="H195" s="18" t="s">
        <v>2647</v>
      </c>
    </row>
    <row r="196" spans="1:8" x14ac:dyDescent="0.25">
      <c r="A196" s="3" t="s">
        <v>143</v>
      </c>
      <c r="B196" s="5">
        <v>1300000</v>
      </c>
      <c r="C196" t="s">
        <v>15</v>
      </c>
      <c r="D196" t="str">
        <f t="shared" si="3"/>
        <v>House</v>
      </c>
      <c r="E196" t="s">
        <v>64</v>
      </c>
      <c r="F196" t="str">
        <f>_xlfn.XLOOKUP(E196,Geografiesleutel!A:A,Geografiesleutel!B:B,"",0,1)</f>
        <v>Western Suburbs</v>
      </c>
      <c r="G196" s="18">
        <v>3</v>
      </c>
      <c r="H196" s="18">
        <v>1</v>
      </c>
    </row>
    <row r="197" spans="1:8" x14ac:dyDescent="0.25">
      <c r="A197" s="3" t="s">
        <v>248</v>
      </c>
      <c r="B197" s="5">
        <v>15750000</v>
      </c>
      <c r="C197" t="s">
        <v>57</v>
      </c>
      <c r="D197" t="str">
        <f t="shared" si="3"/>
        <v>House</v>
      </c>
      <c r="E197" t="s">
        <v>249</v>
      </c>
      <c r="F197" t="str">
        <f>_xlfn.XLOOKUP(E197,Geografiesleutel!A:A,Geografiesleutel!B:B,"",0,1)</f>
        <v>Agricultural Smallholdings</v>
      </c>
      <c r="G197" s="18">
        <v>8</v>
      </c>
      <c r="H197" s="18">
        <v>8</v>
      </c>
    </row>
    <row r="198" spans="1:8" x14ac:dyDescent="0.25">
      <c r="A198" s="3" t="s">
        <v>91</v>
      </c>
      <c r="B198" s="5">
        <v>1980000</v>
      </c>
      <c r="C198" t="s">
        <v>25</v>
      </c>
      <c r="D198" t="str">
        <f t="shared" si="3"/>
        <v>House</v>
      </c>
      <c r="E198" t="s">
        <v>250</v>
      </c>
      <c r="F198" t="str">
        <f>_xlfn.XLOOKUP(E198,Geografiesleutel!A:A,Geografiesleutel!B:B,"",0,1)</f>
        <v>Agricultural Smallholdings</v>
      </c>
      <c r="G198" s="18">
        <v>2</v>
      </c>
      <c r="H198" s="18">
        <v>2</v>
      </c>
    </row>
    <row r="199" spans="1:8" x14ac:dyDescent="0.25">
      <c r="A199" s="3" t="s">
        <v>251</v>
      </c>
      <c r="B199" s="5">
        <v>1899000</v>
      </c>
      <c r="C199" t="s">
        <v>25</v>
      </c>
      <c r="D199" t="str">
        <f t="shared" si="3"/>
        <v>House</v>
      </c>
      <c r="E199" t="s">
        <v>18</v>
      </c>
      <c r="F199" t="str">
        <f>_xlfn.XLOOKUP(E199,Geografiesleutel!A:A,Geografiesleutel!B:B,"",0,1)</f>
        <v>Agricultural Smallholdings</v>
      </c>
      <c r="G199" s="18">
        <v>2</v>
      </c>
      <c r="H199" s="18">
        <v>2</v>
      </c>
    </row>
    <row r="200" spans="1:8" x14ac:dyDescent="0.25">
      <c r="A200" s="3" t="s">
        <v>187</v>
      </c>
      <c r="B200" s="5">
        <v>1550000</v>
      </c>
      <c r="C200" t="s">
        <v>25</v>
      </c>
      <c r="D200" t="str">
        <f t="shared" si="3"/>
        <v>House</v>
      </c>
      <c r="E200" t="s">
        <v>28</v>
      </c>
      <c r="F200" t="str">
        <f>_xlfn.XLOOKUP(E200,Geografiesleutel!A:A,Geografiesleutel!B:B,"",0,1)</f>
        <v>Eastern Suburbs</v>
      </c>
      <c r="G200" s="18">
        <v>2</v>
      </c>
      <c r="H200" s="18">
        <v>2</v>
      </c>
    </row>
    <row r="201" spans="1:8" x14ac:dyDescent="0.25">
      <c r="A201" s="3" t="s">
        <v>252</v>
      </c>
      <c r="B201" s="5">
        <v>1020000</v>
      </c>
      <c r="C201" t="s">
        <v>225</v>
      </c>
      <c r="D201" t="str">
        <f t="shared" si="3"/>
        <v>House</v>
      </c>
      <c r="E201" t="s">
        <v>80</v>
      </c>
      <c r="F201" t="str">
        <f>_xlfn.XLOOKUP(E201,Geografiesleutel!A:A,Geografiesleutel!B:B,"",0,1)</f>
        <v>Eastern Suburbs</v>
      </c>
      <c r="G201" s="18">
        <v>1</v>
      </c>
      <c r="H201" s="18">
        <v>1</v>
      </c>
    </row>
    <row r="202" spans="1:8" x14ac:dyDescent="0.25">
      <c r="A202" s="3" t="s">
        <v>253</v>
      </c>
      <c r="B202" s="5">
        <v>2550000</v>
      </c>
      <c r="C202" t="s">
        <v>15</v>
      </c>
      <c r="D202" t="str">
        <f t="shared" si="3"/>
        <v>House</v>
      </c>
      <c r="E202" t="s">
        <v>254</v>
      </c>
      <c r="F202" t="str">
        <f>_xlfn.XLOOKUP(E202,Geografiesleutel!A:A,Geografiesleutel!B:B,"",0,1)</f>
        <v>Agricultural Smallholdings</v>
      </c>
      <c r="G202" s="18">
        <v>3</v>
      </c>
      <c r="H202" s="18">
        <v>2</v>
      </c>
    </row>
    <row r="203" spans="1:8" x14ac:dyDescent="0.25">
      <c r="A203" s="3" t="s">
        <v>255</v>
      </c>
      <c r="B203" s="5">
        <v>2495000</v>
      </c>
      <c r="C203" t="s">
        <v>15</v>
      </c>
      <c r="D203" t="str">
        <f t="shared" si="3"/>
        <v>House</v>
      </c>
      <c r="E203" t="s">
        <v>256</v>
      </c>
      <c r="F203" t="str">
        <f>_xlfn.XLOOKUP(E203,Geografiesleutel!A:A,Geografiesleutel!B:B,"",0,1)</f>
        <v>Eastern Suburbs</v>
      </c>
      <c r="G203" s="18">
        <v>3</v>
      </c>
      <c r="H203" s="18" t="s">
        <v>2646</v>
      </c>
    </row>
    <row r="204" spans="1:8" x14ac:dyDescent="0.25">
      <c r="A204" s="3" t="s">
        <v>203</v>
      </c>
      <c r="B204" s="5">
        <v>2875000</v>
      </c>
      <c r="C204" t="s">
        <v>15</v>
      </c>
      <c r="D204" t="str">
        <f t="shared" si="3"/>
        <v>House</v>
      </c>
      <c r="E204" t="s">
        <v>139</v>
      </c>
      <c r="F204" t="str">
        <f>_xlfn.XLOOKUP(E204,Geografiesleutel!A:A,Geografiesleutel!B:B,"",0,1)</f>
        <v>Eastern Suburbs</v>
      </c>
      <c r="G204" s="18">
        <v>3</v>
      </c>
      <c r="H204" s="18">
        <v>2</v>
      </c>
    </row>
    <row r="205" spans="1:8" x14ac:dyDescent="0.25">
      <c r="A205" s="3" t="s">
        <v>54</v>
      </c>
      <c r="B205" s="5">
        <v>1700000</v>
      </c>
      <c r="C205" t="s">
        <v>15</v>
      </c>
      <c r="D205" t="str">
        <f t="shared" si="3"/>
        <v>House</v>
      </c>
      <c r="E205" t="s">
        <v>257</v>
      </c>
      <c r="F205" t="str">
        <f>_xlfn.XLOOKUP(E205,Geografiesleutel!A:A,Geografiesleutel!B:B,"",0,1)</f>
        <v>Western Suburbs</v>
      </c>
      <c r="G205" s="18">
        <v>3</v>
      </c>
      <c r="H205" s="18">
        <v>2</v>
      </c>
    </row>
    <row r="206" spans="1:8" x14ac:dyDescent="0.25">
      <c r="A206" s="3" t="s">
        <v>258</v>
      </c>
      <c r="B206" s="5">
        <v>1880000</v>
      </c>
      <c r="C206" t="s">
        <v>21</v>
      </c>
      <c r="D206" t="str">
        <f t="shared" si="3"/>
        <v>House</v>
      </c>
      <c r="E206" t="s">
        <v>62</v>
      </c>
      <c r="F206" t="str">
        <f>_xlfn.XLOOKUP(E206,Geografiesleutel!A:A,Geografiesleutel!B:B,"",0,1)</f>
        <v>Northern Suburbs</v>
      </c>
      <c r="G206" s="18">
        <v>5</v>
      </c>
      <c r="H206" s="18">
        <v>3</v>
      </c>
    </row>
    <row r="207" spans="1:8" x14ac:dyDescent="0.25">
      <c r="A207" s="3" t="s">
        <v>259</v>
      </c>
      <c r="B207" s="5">
        <v>4450000</v>
      </c>
      <c r="C207" t="s">
        <v>10</v>
      </c>
      <c r="D207" t="str">
        <f t="shared" si="3"/>
        <v>House</v>
      </c>
      <c r="E207" t="s">
        <v>260</v>
      </c>
      <c r="F207" t="str">
        <f>_xlfn.XLOOKUP(E207,Geografiesleutel!A:A,Geografiesleutel!B:B,"",0,1)</f>
        <v>Eastern Suburbs</v>
      </c>
      <c r="G207" s="18">
        <v>4</v>
      </c>
      <c r="H207" s="18" t="s">
        <v>2647</v>
      </c>
    </row>
    <row r="208" spans="1:8" x14ac:dyDescent="0.25">
      <c r="A208" s="3" t="s">
        <v>261</v>
      </c>
      <c r="B208" s="5">
        <v>2900000</v>
      </c>
      <c r="C208" t="s">
        <v>25</v>
      </c>
      <c r="D208" t="str">
        <f t="shared" si="3"/>
        <v>House</v>
      </c>
      <c r="E208" t="s">
        <v>18</v>
      </c>
      <c r="F208" t="str">
        <f>_xlfn.XLOOKUP(E208,Geografiesleutel!A:A,Geografiesleutel!B:B,"",0,1)</f>
        <v>Agricultural Smallholdings</v>
      </c>
      <c r="G208" s="18">
        <v>2</v>
      </c>
      <c r="H208" s="18">
        <v>2</v>
      </c>
    </row>
    <row r="209" spans="1:8" x14ac:dyDescent="0.25">
      <c r="A209" s="3" t="s">
        <v>262</v>
      </c>
      <c r="B209" s="5">
        <v>1895000</v>
      </c>
      <c r="C209" t="s">
        <v>15</v>
      </c>
      <c r="D209" t="str">
        <f t="shared" si="3"/>
        <v>House</v>
      </c>
      <c r="E209" t="s">
        <v>240</v>
      </c>
      <c r="F209" t="str">
        <f>_xlfn.XLOOKUP(E209,Geografiesleutel!A:A,Geografiesleutel!B:B,"",0,1)</f>
        <v>Northern Suburbs</v>
      </c>
      <c r="G209" s="18">
        <v>3</v>
      </c>
      <c r="H209" s="18">
        <v>2</v>
      </c>
    </row>
    <row r="210" spans="1:8" x14ac:dyDescent="0.25">
      <c r="A210" s="3" t="s">
        <v>214</v>
      </c>
      <c r="B210" s="5">
        <v>3500000</v>
      </c>
      <c r="C210" t="s">
        <v>21</v>
      </c>
      <c r="D210" t="str">
        <f t="shared" si="3"/>
        <v>House</v>
      </c>
      <c r="E210" t="s">
        <v>30</v>
      </c>
      <c r="F210" t="str">
        <f>_xlfn.XLOOKUP(E210,Geografiesleutel!A:A,Geografiesleutel!B:B,"",0,1)</f>
        <v>Northern Suburbs</v>
      </c>
      <c r="G210" s="18">
        <v>5</v>
      </c>
      <c r="H210" s="18">
        <v>3</v>
      </c>
    </row>
    <row r="211" spans="1:8" x14ac:dyDescent="0.25">
      <c r="A211" s="3" t="s">
        <v>214</v>
      </c>
      <c r="B211" s="5">
        <v>3500000</v>
      </c>
      <c r="C211" t="s">
        <v>21</v>
      </c>
      <c r="D211" t="str">
        <f t="shared" si="3"/>
        <v>House</v>
      </c>
      <c r="E211" t="s">
        <v>30</v>
      </c>
      <c r="F211" t="str">
        <f>_xlfn.XLOOKUP(E211,Geografiesleutel!A:A,Geografiesleutel!B:B,"",0,1)</f>
        <v>Northern Suburbs</v>
      </c>
      <c r="G211" s="18">
        <v>5</v>
      </c>
      <c r="H211" s="18">
        <v>3</v>
      </c>
    </row>
    <row r="212" spans="1:8" x14ac:dyDescent="0.25">
      <c r="A212" s="3" t="s">
        <v>263</v>
      </c>
      <c r="B212" s="5">
        <v>2670000</v>
      </c>
      <c r="C212" t="s">
        <v>10</v>
      </c>
      <c r="D212" t="str">
        <f t="shared" si="3"/>
        <v>House</v>
      </c>
      <c r="E212" t="s">
        <v>264</v>
      </c>
      <c r="F212" t="str">
        <f>_xlfn.XLOOKUP(E212,Geografiesleutel!A:A,Geografiesleutel!B:B,"",0,1)</f>
        <v>Eastern Suburbs</v>
      </c>
      <c r="G212" s="18">
        <v>4</v>
      </c>
      <c r="H212" s="18" t="s">
        <v>2646</v>
      </c>
    </row>
    <row r="213" spans="1:8" x14ac:dyDescent="0.25">
      <c r="A213" s="3" t="s">
        <v>265</v>
      </c>
      <c r="B213" s="5">
        <v>1600000</v>
      </c>
      <c r="C213" t="s">
        <v>15</v>
      </c>
      <c r="D213" t="str">
        <f t="shared" si="3"/>
        <v>House</v>
      </c>
      <c r="E213" t="s">
        <v>106</v>
      </c>
      <c r="F213" t="str">
        <f>_xlfn.XLOOKUP(E213,Geografiesleutel!A:A,Geografiesleutel!B:B,"",0,1)</f>
        <v>CBD</v>
      </c>
      <c r="G213" s="18">
        <v>3</v>
      </c>
      <c r="H213" s="18">
        <v>2</v>
      </c>
    </row>
    <row r="214" spans="1:8" x14ac:dyDescent="0.25">
      <c r="A214" s="3" t="s">
        <v>203</v>
      </c>
      <c r="B214" s="5">
        <v>2875000</v>
      </c>
      <c r="C214" t="s">
        <v>15</v>
      </c>
      <c r="D214" t="str">
        <f t="shared" si="3"/>
        <v>House</v>
      </c>
      <c r="E214" t="s">
        <v>139</v>
      </c>
      <c r="F214" t="str">
        <f>_xlfn.XLOOKUP(E214,Geografiesleutel!A:A,Geografiesleutel!B:B,"",0,1)</f>
        <v>Eastern Suburbs</v>
      </c>
      <c r="G214" s="18">
        <v>3</v>
      </c>
      <c r="H214" s="18">
        <v>2</v>
      </c>
    </row>
    <row r="215" spans="1:8" x14ac:dyDescent="0.25">
      <c r="A215" s="3" t="s">
        <v>149</v>
      </c>
      <c r="B215" s="5">
        <v>2299000</v>
      </c>
      <c r="C215" t="s">
        <v>15</v>
      </c>
      <c r="D215" t="str">
        <f t="shared" si="3"/>
        <v>House</v>
      </c>
      <c r="E215" t="s">
        <v>112</v>
      </c>
      <c r="F215" t="str">
        <f>_xlfn.XLOOKUP(E215,Geografiesleutel!A:A,Geografiesleutel!B:B,"",0,1)</f>
        <v>Northern Suburbs</v>
      </c>
      <c r="G215" s="18">
        <v>3</v>
      </c>
      <c r="H215" s="18" t="s">
        <v>2648</v>
      </c>
    </row>
    <row r="216" spans="1:8" x14ac:dyDescent="0.25">
      <c r="A216" s="3" t="s">
        <v>266</v>
      </c>
      <c r="B216" s="5">
        <v>1500000</v>
      </c>
      <c r="C216" t="s">
        <v>10</v>
      </c>
      <c r="D216" t="str">
        <f t="shared" si="3"/>
        <v>House</v>
      </c>
      <c r="E216" t="s">
        <v>267</v>
      </c>
      <c r="F216" t="str">
        <f>_xlfn.XLOOKUP(E216,Geografiesleutel!A:A,Geografiesleutel!B:B,"",0,1)</f>
        <v>Townships</v>
      </c>
      <c r="G216" s="18">
        <v>4</v>
      </c>
      <c r="H216" s="18">
        <v>2</v>
      </c>
    </row>
    <row r="217" spans="1:8" x14ac:dyDescent="0.25">
      <c r="A217" s="3" t="s">
        <v>210</v>
      </c>
      <c r="B217" s="5">
        <v>2650000</v>
      </c>
      <c r="C217" t="s">
        <v>15</v>
      </c>
      <c r="D217" t="str">
        <f t="shared" si="3"/>
        <v>House</v>
      </c>
      <c r="E217" t="s">
        <v>209</v>
      </c>
      <c r="F217" t="str">
        <f>_xlfn.XLOOKUP(E217,Geografiesleutel!A:A,Geografiesleutel!B:B,"",0,1)</f>
        <v>Eastern Suburbs</v>
      </c>
      <c r="G217" s="18">
        <v>3</v>
      </c>
      <c r="H217" s="18">
        <v>3</v>
      </c>
    </row>
    <row r="218" spans="1:8" x14ac:dyDescent="0.25">
      <c r="A218" s="3" t="s">
        <v>61</v>
      </c>
      <c r="B218" s="5">
        <v>2200000</v>
      </c>
      <c r="C218" t="s">
        <v>10</v>
      </c>
      <c r="D218" t="str">
        <f t="shared" si="3"/>
        <v>House</v>
      </c>
      <c r="E218" t="s">
        <v>66</v>
      </c>
      <c r="F218" t="str">
        <f>_xlfn.XLOOKUP(E218,Geografiesleutel!A:A,Geografiesleutel!B:B,"",0,1)</f>
        <v>Northern Suburbs</v>
      </c>
      <c r="G218" s="18">
        <v>4</v>
      </c>
      <c r="H218" s="18">
        <v>3</v>
      </c>
    </row>
    <row r="219" spans="1:8" x14ac:dyDescent="0.25">
      <c r="A219" s="3" t="s">
        <v>251</v>
      </c>
      <c r="B219" s="5">
        <v>1899000</v>
      </c>
      <c r="C219" t="s">
        <v>25</v>
      </c>
      <c r="D219" t="str">
        <f t="shared" si="3"/>
        <v>House</v>
      </c>
      <c r="E219" t="s">
        <v>18</v>
      </c>
      <c r="F219" t="str">
        <f>_xlfn.XLOOKUP(E219,Geografiesleutel!A:A,Geografiesleutel!B:B,"",0,1)</f>
        <v>Agricultural Smallholdings</v>
      </c>
      <c r="G219" s="18">
        <v>2</v>
      </c>
      <c r="H219" s="18">
        <v>2</v>
      </c>
    </row>
    <row r="220" spans="1:8" x14ac:dyDescent="0.25">
      <c r="A220" s="3" t="s">
        <v>268</v>
      </c>
      <c r="B220" s="5">
        <v>1800000</v>
      </c>
      <c r="C220" t="s">
        <v>15</v>
      </c>
      <c r="D220" t="str">
        <f t="shared" si="3"/>
        <v>House</v>
      </c>
      <c r="E220" t="s">
        <v>78</v>
      </c>
      <c r="F220" t="str">
        <f>_xlfn.XLOOKUP(E220,Geografiesleutel!A:A,Geografiesleutel!B:B,"",0,1)</f>
        <v>Northern Suburbs</v>
      </c>
      <c r="G220" s="18">
        <v>3</v>
      </c>
      <c r="H220" s="18">
        <v>2</v>
      </c>
    </row>
    <row r="221" spans="1:8" x14ac:dyDescent="0.25">
      <c r="A221" s="3" t="s">
        <v>269</v>
      </c>
      <c r="B221" s="5">
        <v>3950000</v>
      </c>
      <c r="C221" t="s">
        <v>10</v>
      </c>
      <c r="D221" t="str">
        <f t="shared" si="3"/>
        <v>House</v>
      </c>
      <c r="E221" t="s">
        <v>50</v>
      </c>
      <c r="F221" t="str">
        <f>_xlfn.XLOOKUP(E221,Geografiesleutel!A:A,Geografiesleutel!B:B,"",0,1)</f>
        <v>Eastern Suburbs</v>
      </c>
      <c r="G221" s="18">
        <v>4</v>
      </c>
      <c r="H221" s="18" t="s">
        <v>2648</v>
      </c>
    </row>
    <row r="222" spans="1:8" x14ac:dyDescent="0.25">
      <c r="A222" s="3" t="s">
        <v>91</v>
      </c>
      <c r="B222" s="5">
        <v>1980000</v>
      </c>
      <c r="C222" t="s">
        <v>10</v>
      </c>
      <c r="D222" t="str">
        <f t="shared" si="3"/>
        <v>House</v>
      </c>
      <c r="E222" t="s">
        <v>70</v>
      </c>
      <c r="F222" t="str">
        <f>_xlfn.XLOOKUP(E222,Geografiesleutel!A:A,Geografiesleutel!B:B,"",0,1)</f>
        <v>Northern Suburbs</v>
      </c>
      <c r="G222" s="18">
        <v>4</v>
      </c>
      <c r="H222" s="18">
        <v>2</v>
      </c>
    </row>
    <row r="223" spans="1:8" x14ac:dyDescent="0.25">
      <c r="A223" s="3" t="s">
        <v>270</v>
      </c>
      <c r="B223" s="5">
        <v>3900000</v>
      </c>
      <c r="C223" t="s">
        <v>15</v>
      </c>
      <c r="D223" t="str">
        <f t="shared" si="3"/>
        <v>House</v>
      </c>
      <c r="E223" t="s">
        <v>35</v>
      </c>
      <c r="F223" t="str">
        <f>_xlfn.XLOOKUP(E223,Geografiesleutel!A:A,Geografiesleutel!B:B,"",0,1)</f>
        <v>Northern Suburbs</v>
      </c>
      <c r="G223" s="18">
        <v>3</v>
      </c>
      <c r="H223" s="18">
        <v>3</v>
      </c>
    </row>
    <row r="224" spans="1:8" x14ac:dyDescent="0.25">
      <c r="A224" s="3" t="s">
        <v>95</v>
      </c>
      <c r="B224" s="5">
        <v>1690000</v>
      </c>
      <c r="C224" t="s">
        <v>10</v>
      </c>
      <c r="D224" t="str">
        <f t="shared" si="3"/>
        <v>House</v>
      </c>
      <c r="E224" t="s">
        <v>66</v>
      </c>
      <c r="F224" t="str">
        <f>_xlfn.XLOOKUP(E224,Geografiesleutel!A:A,Geografiesleutel!B:B,"",0,1)</f>
        <v>Northern Suburbs</v>
      </c>
      <c r="G224" s="18">
        <v>4</v>
      </c>
      <c r="H224" s="18">
        <v>2</v>
      </c>
    </row>
    <row r="225" spans="1:8" x14ac:dyDescent="0.25">
      <c r="A225" s="3" t="s">
        <v>95</v>
      </c>
      <c r="B225" s="5">
        <v>1690000</v>
      </c>
      <c r="C225" t="s">
        <v>10</v>
      </c>
      <c r="D225" t="str">
        <f t="shared" si="3"/>
        <v>House</v>
      </c>
      <c r="E225" t="s">
        <v>66</v>
      </c>
      <c r="F225" t="str">
        <f>_xlfn.XLOOKUP(E225,Geografiesleutel!A:A,Geografiesleutel!B:B,"",0,1)</f>
        <v>Northern Suburbs</v>
      </c>
      <c r="G225" s="18">
        <v>4</v>
      </c>
      <c r="H225" s="18">
        <v>3</v>
      </c>
    </row>
    <row r="226" spans="1:8" x14ac:dyDescent="0.25">
      <c r="A226" s="3" t="s">
        <v>251</v>
      </c>
      <c r="B226" s="5">
        <v>1899000</v>
      </c>
      <c r="C226" t="s">
        <v>25</v>
      </c>
      <c r="D226" t="str">
        <f t="shared" si="3"/>
        <v>House</v>
      </c>
      <c r="E226" t="s">
        <v>18</v>
      </c>
      <c r="F226" t="str">
        <f>_xlfn.XLOOKUP(E226,Geografiesleutel!A:A,Geografiesleutel!B:B,"",0,1)</f>
        <v>Agricultural Smallholdings</v>
      </c>
      <c r="G226" s="18">
        <v>2</v>
      </c>
      <c r="H226" s="18">
        <v>2</v>
      </c>
    </row>
    <row r="227" spans="1:8" x14ac:dyDescent="0.25">
      <c r="A227" s="3" t="s">
        <v>271</v>
      </c>
      <c r="B227" s="5">
        <v>10450000</v>
      </c>
      <c r="C227" t="s">
        <v>10</v>
      </c>
      <c r="D227" t="str">
        <f t="shared" si="3"/>
        <v>House</v>
      </c>
      <c r="E227" t="s">
        <v>190</v>
      </c>
      <c r="F227" t="str">
        <f>_xlfn.XLOOKUP(E227,Geografiesleutel!A:A,Geografiesleutel!B:B,"",0,1)</f>
        <v>Eastern Suburbs</v>
      </c>
      <c r="G227" s="18">
        <v>4</v>
      </c>
      <c r="H227" s="18" t="s">
        <v>2647</v>
      </c>
    </row>
    <row r="228" spans="1:8" x14ac:dyDescent="0.25">
      <c r="A228" s="3" t="s">
        <v>272</v>
      </c>
      <c r="B228" s="5">
        <v>3400000</v>
      </c>
      <c r="C228" t="s">
        <v>21</v>
      </c>
      <c r="D228" t="str">
        <f t="shared" si="3"/>
        <v>House</v>
      </c>
      <c r="E228" t="s">
        <v>70</v>
      </c>
      <c r="F228" t="str">
        <f>_xlfn.XLOOKUP(E228,Geografiesleutel!A:A,Geografiesleutel!B:B,"",0,1)</f>
        <v>Northern Suburbs</v>
      </c>
      <c r="G228" s="18">
        <v>5</v>
      </c>
      <c r="H228" s="18">
        <v>3</v>
      </c>
    </row>
    <row r="229" spans="1:8" x14ac:dyDescent="0.25">
      <c r="A229" s="3" t="s">
        <v>273</v>
      </c>
      <c r="B229" s="5">
        <v>4500000</v>
      </c>
      <c r="C229" t="s">
        <v>15</v>
      </c>
      <c r="D229" t="str">
        <f t="shared" si="3"/>
        <v>House</v>
      </c>
      <c r="E229" t="s">
        <v>86</v>
      </c>
      <c r="F229" t="str">
        <f>_xlfn.XLOOKUP(E229,Geografiesleutel!A:A,Geografiesleutel!B:B,"",0,1)</f>
        <v>Eastern Suburbs</v>
      </c>
      <c r="G229" s="18">
        <v>3</v>
      </c>
      <c r="H229" s="18">
        <v>2</v>
      </c>
    </row>
    <row r="230" spans="1:8" x14ac:dyDescent="0.25">
      <c r="A230" s="3" t="s">
        <v>89</v>
      </c>
      <c r="B230" s="5">
        <v>2350000</v>
      </c>
      <c r="C230" t="s">
        <v>15</v>
      </c>
      <c r="D230" t="str">
        <f t="shared" si="3"/>
        <v>House</v>
      </c>
      <c r="E230" t="s">
        <v>78</v>
      </c>
      <c r="F230" t="str">
        <f>_xlfn.XLOOKUP(E230,Geografiesleutel!A:A,Geografiesleutel!B:B,"",0,1)</f>
        <v>Northern Suburbs</v>
      </c>
      <c r="G230" s="18">
        <v>3</v>
      </c>
      <c r="H230" s="18">
        <v>2</v>
      </c>
    </row>
    <row r="231" spans="1:8" x14ac:dyDescent="0.25">
      <c r="A231" s="3" t="s">
        <v>184</v>
      </c>
      <c r="B231" s="5">
        <v>3750000</v>
      </c>
      <c r="C231" t="s">
        <v>15</v>
      </c>
      <c r="D231" t="str">
        <f t="shared" si="3"/>
        <v>House</v>
      </c>
      <c r="E231" t="s">
        <v>139</v>
      </c>
      <c r="F231" t="str">
        <f>_xlfn.XLOOKUP(E231,Geografiesleutel!A:A,Geografiesleutel!B:B,"",0,1)</f>
        <v>Eastern Suburbs</v>
      </c>
      <c r="G231" s="18">
        <v>3</v>
      </c>
      <c r="H231" s="18">
        <v>3</v>
      </c>
    </row>
    <row r="232" spans="1:8" x14ac:dyDescent="0.25">
      <c r="A232" s="3" t="s">
        <v>274</v>
      </c>
      <c r="B232" s="5">
        <v>850000</v>
      </c>
      <c r="C232" t="s">
        <v>15</v>
      </c>
      <c r="D232" t="str">
        <f t="shared" si="3"/>
        <v>House</v>
      </c>
      <c r="E232" t="s">
        <v>275</v>
      </c>
      <c r="F232" t="str">
        <f>_xlfn.XLOOKUP(E232,Geografiesleutel!A:A,Geografiesleutel!B:B,"",0,1)</f>
        <v>Townships</v>
      </c>
      <c r="G232" s="18">
        <v>3</v>
      </c>
      <c r="H232" s="18">
        <v>1</v>
      </c>
    </row>
    <row r="233" spans="1:8" x14ac:dyDescent="0.25">
      <c r="A233" s="3" t="s">
        <v>276</v>
      </c>
      <c r="B233" s="5">
        <v>8460000</v>
      </c>
      <c r="C233" t="s">
        <v>122</v>
      </c>
      <c r="D233" t="str">
        <f t="shared" si="3"/>
        <v>House</v>
      </c>
      <c r="E233" t="s">
        <v>169</v>
      </c>
      <c r="F233" t="str">
        <f>_xlfn.XLOOKUP(E233,Geografiesleutel!A:A,Geografiesleutel!B:B,"",0,1)</f>
        <v>Eastern Suburbs</v>
      </c>
      <c r="G233" s="18">
        <v>6</v>
      </c>
      <c r="H233" s="18" t="s">
        <v>2645</v>
      </c>
    </row>
    <row r="234" spans="1:8" x14ac:dyDescent="0.25">
      <c r="A234" s="3" t="s">
        <v>277</v>
      </c>
      <c r="B234" s="5">
        <v>5250000</v>
      </c>
      <c r="C234" t="s">
        <v>15</v>
      </c>
      <c r="D234" t="str">
        <f t="shared" si="3"/>
        <v>House</v>
      </c>
      <c r="E234" t="s">
        <v>278</v>
      </c>
      <c r="F234" t="str">
        <f>_xlfn.XLOOKUP(E234,Geografiesleutel!A:A,Geografiesleutel!B:B,"",0,1)</f>
        <v>Eastern Suburbs</v>
      </c>
      <c r="G234" s="18">
        <v>3</v>
      </c>
      <c r="H234" s="18">
        <v>2</v>
      </c>
    </row>
    <row r="235" spans="1:8" x14ac:dyDescent="0.25">
      <c r="A235" s="3" t="s">
        <v>183</v>
      </c>
      <c r="B235" s="5">
        <v>1250000</v>
      </c>
      <c r="C235" t="s">
        <v>10</v>
      </c>
      <c r="D235" t="str">
        <f t="shared" si="3"/>
        <v>House</v>
      </c>
      <c r="E235" t="s">
        <v>32</v>
      </c>
      <c r="F235" t="str">
        <f>_xlfn.XLOOKUP(E235,Geografiesleutel!A:A,Geografiesleutel!B:B,"",0,1)</f>
        <v>Townships</v>
      </c>
      <c r="G235" s="18">
        <v>4</v>
      </c>
      <c r="H235" s="18">
        <v>4</v>
      </c>
    </row>
    <row r="236" spans="1:8" x14ac:dyDescent="0.25">
      <c r="A236" s="3" t="s">
        <v>279</v>
      </c>
      <c r="B236" s="5">
        <v>1969000</v>
      </c>
      <c r="C236" t="s">
        <v>10</v>
      </c>
      <c r="D236" t="str">
        <f t="shared" si="3"/>
        <v>House</v>
      </c>
      <c r="E236" t="s">
        <v>68</v>
      </c>
      <c r="F236" t="str">
        <f>_xlfn.XLOOKUP(E236,Geografiesleutel!A:A,Geografiesleutel!B:B,"",0,1)</f>
        <v>Northern Suburbs</v>
      </c>
      <c r="G236" s="18">
        <v>4</v>
      </c>
      <c r="H236" s="18">
        <v>3</v>
      </c>
    </row>
    <row r="237" spans="1:8" x14ac:dyDescent="0.25">
      <c r="A237" s="3" t="s">
        <v>149</v>
      </c>
      <c r="B237" s="5">
        <v>2299000</v>
      </c>
      <c r="C237" t="s">
        <v>10</v>
      </c>
      <c r="D237" t="str">
        <f t="shared" si="3"/>
        <v>House</v>
      </c>
      <c r="E237" t="s">
        <v>97</v>
      </c>
      <c r="F237" t="str">
        <f>_xlfn.XLOOKUP(E237,Geografiesleutel!A:A,Geografiesleutel!B:B,"",0,1)</f>
        <v>Northern Suburbs</v>
      </c>
      <c r="G237" s="18">
        <v>4</v>
      </c>
      <c r="H237" s="18">
        <v>3</v>
      </c>
    </row>
    <row r="238" spans="1:8" x14ac:dyDescent="0.25">
      <c r="A238" s="3" t="s">
        <v>280</v>
      </c>
      <c r="B238" s="5">
        <v>1900000</v>
      </c>
      <c r="C238" t="s">
        <v>10</v>
      </c>
      <c r="D238" t="str">
        <f t="shared" si="3"/>
        <v>House</v>
      </c>
      <c r="E238" t="s">
        <v>118</v>
      </c>
      <c r="F238" t="str">
        <f>_xlfn.XLOOKUP(E238,Geografiesleutel!A:A,Geografiesleutel!B:B,"",0,1)</f>
        <v>Northern Suburbs</v>
      </c>
      <c r="G238" s="18">
        <v>4</v>
      </c>
      <c r="H238" s="18">
        <v>2</v>
      </c>
    </row>
    <row r="239" spans="1:8" x14ac:dyDescent="0.25">
      <c r="A239" s="3" t="s">
        <v>219</v>
      </c>
      <c r="B239" s="5">
        <v>1050000</v>
      </c>
      <c r="C239" t="s">
        <v>15</v>
      </c>
      <c r="D239" t="str">
        <f t="shared" si="3"/>
        <v>House</v>
      </c>
      <c r="E239" t="s">
        <v>227</v>
      </c>
      <c r="F239" t="str">
        <f>_xlfn.XLOOKUP(E239,Geografiesleutel!A:A,Geografiesleutel!B:B,"",0,1)</f>
        <v>Western Suburbs</v>
      </c>
      <c r="G239" s="18">
        <v>3</v>
      </c>
      <c r="H239" s="18">
        <v>2</v>
      </c>
    </row>
    <row r="240" spans="1:8" x14ac:dyDescent="0.25">
      <c r="A240" s="3" t="s">
        <v>261</v>
      </c>
      <c r="B240" s="5">
        <v>2900000</v>
      </c>
      <c r="C240" t="s">
        <v>15</v>
      </c>
      <c r="D240" t="str">
        <f t="shared" si="3"/>
        <v>House</v>
      </c>
      <c r="E240" t="s">
        <v>281</v>
      </c>
      <c r="F240" t="str">
        <f>_xlfn.XLOOKUP(E240,Geografiesleutel!A:A,Geografiesleutel!B:B,"",0,1)</f>
        <v>Agricultural Smallholdings</v>
      </c>
      <c r="G240" s="18">
        <v>3</v>
      </c>
      <c r="H240" s="18">
        <v>2</v>
      </c>
    </row>
    <row r="241" spans="1:8" x14ac:dyDescent="0.25">
      <c r="A241" s="3" t="s">
        <v>282</v>
      </c>
      <c r="B241" s="5">
        <v>1200000</v>
      </c>
      <c r="C241" t="s">
        <v>25</v>
      </c>
      <c r="D241" t="str">
        <f t="shared" si="3"/>
        <v>House</v>
      </c>
      <c r="E241" t="s">
        <v>46</v>
      </c>
      <c r="F241" t="str">
        <f>_xlfn.XLOOKUP(E241,Geografiesleutel!A:A,Geografiesleutel!B:B,"",0,1)</f>
        <v>Eastern Suburbs</v>
      </c>
      <c r="G241" s="18">
        <v>2</v>
      </c>
      <c r="H241" s="18">
        <v>2</v>
      </c>
    </row>
    <row r="242" spans="1:8" x14ac:dyDescent="0.25">
      <c r="A242" s="3" t="s">
        <v>283</v>
      </c>
      <c r="B242" s="5">
        <v>2295000</v>
      </c>
      <c r="C242" t="s">
        <v>15</v>
      </c>
      <c r="D242" t="str">
        <f t="shared" si="3"/>
        <v>House</v>
      </c>
      <c r="E242" t="s">
        <v>101</v>
      </c>
      <c r="F242" t="str">
        <f>_xlfn.XLOOKUP(E242,Geografiesleutel!A:A,Geografiesleutel!B:B,"",0,1)</f>
        <v>Eastern Suburbs</v>
      </c>
      <c r="G242" s="18">
        <v>3</v>
      </c>
      <c r="H242" s="18" t="s">
        <v>2646</v>
      </c>
    </row>
    <row r="243" spans="1:8" x14ac:dyDescent="0.25">
      <c r="A243" s="3" t="s">
        <v>284</v>
      </c>
      <c r="B243" s="5">
        <v>4150000</v>
      </c>
      <c r="C243" t="s">
        <v>21</v>
      </c>
      <c r="D243" t="str">
        <f t="shared" si="3"/>
        <v>House</v>
      </c>
      <c r="E243" t="s">
        <v>285</v>
      </c>
      <c r="F243" t="str">
        <f>_xlfn.XLOOKUP(E243,Geografiesleutel!A:A,Geografiesleutel!B:B,"",0,1)</f>
        <v>Eastern Suburbs</v>
      </c>
      <c r="G243" s="18">
        <v>5</v>
      </c>
      <c r="H243" s="18" t="s">
        <v>2647</v>
      </c>
    </row>
    <row r="244" spans="1:8" x14ac:dyDescent="0.25">
      <c r="A244" s="3" t="s">
        <v>286</v>
      </c>
      <c r="B244" s="5">
        <v>7490000</v>
      </c>
      <c r="C244" t="s">
        <v>10</v>
      </c>
      <c r="D244" t="str">
        <f t="shared" si="3"/>
        <v>House</v>
      </c>
      <c r="E244" t="s">
        <v>287</v>
      </c>
      <c r="F244" t="str">
        <f>_xlfn.XLOOKUP(E244,Geografiesleutel!A:A,Geografiesleutel!B:B,"",0,1)</f>
        <v>Agricultural Smallholdings</v>
      </c>
      <c r="G244" s="18">
        <v>4</v>
      </c>
      <c r="H244" s="18">
        <v>3</v>
      </c>
    </row>
    <row r="245" spans="1:8" x14ac:dyDescent="0.25">
      <c r="A245" s="3" t="s">
        <v>274</v>
      </c>
      <c r="B245" s="5">
        <v>850000</v>
      </c>
      <c r="C245" t="s">
        <v>15</v>
      </c>
      <c r="D245" t="str">
        <f t="shared" si="3"/>
        <v>House</v>
      </c>
      <c r="E245" t="s">
        <v>288</v>
      </c>
      <c r="F245" t="str">
        <f>_xlfn.XLOOKUP(E245,Geografiesleutel!A:A,Geografiesleutel!B:B,"",0,1)</f>
        <v>Townships</v>
      </c>
      <c r="G245" s="18">
        <v>3</v>
      </c>
      <c r="H245" s="18">
        <v>1</v>
      </c>
    </row>
    <row r="246" spans="1:8" x14ac:dyDescent="0.25">
      <c r="A246" s="3" t="s">
        <v>135</v>
      </c>
      <c r="B246" s="5">
        <v>1580000</v>
      </c>
      <c r="C246" t="s">
        <v>15</v>
      </c>
      <c r="D246" t="str">
        <f t="shared" si="3"/>
        <v>House</v>
      </c>
      <c r="E246" t="s">
        <v>289</v>
      </c>
      <c r="F246" t="str">
        <f>_xlfn.XLOOKUP(E246,Geografiesleutel!A:A,Geografiesleutel!B:B,"",0,1)</f>
        <v>Agricultural Smallholdings</v>
      </c>
      <c r="G246" s="18">
        <v>3</v>
      </c>
      <c r="H246" s="18">
        <v>2</v>
      </c>
    </row>
    <row r="247" spans="1:8" x14ac:dyDescent="0.25">
      <c r="A247" s="3" t="s">
        <v>77</v>
      </c>
      <c r="B247" s="5">
        <v>1695000</v>
      </c>
      <c r="C247" t="s">
        <v>15</v>
      </c>
      <c r="D247" t="str">
        <f t="shared" si="3"/>
        <v>House</v>
      </c>
      <c r="E247" t="s">
        <v>78</v>
      </c>
      <c r="F247" t="str">
        <f>_xlfn.XLOOKUP(E247,Geografiesleutel!A:A,Geografiesleutel!B:B,"",0,1)</f>
        <v>Northern Suburbs</v>
      </c>
      <c r="G247" s="18">
        <v>3</v>
      </c>
      <c r="H247" s="18">
        <v>2</v>
      </c>
    </row>
    <row r="248" spans="1:8" x14ac:dyDescent="0.25">
      <c r="A248" s="3" t="s">
        <v>280</v>
      </c>
      <c r="B248" s="5">
        <v>1900000</v>
      </c>
      <c r="C248" t="s">
        <v>10</v>
      </c>
      <c r="D248" t="str">
        <f t="shared" si="3"/>
        <v>House</v>
      </c>
      <c r="E248" t="s">
        <v>118</v>
      </c>
      <c r="F248" t="str">
        <f>_xlfn.XLOOKUP(E248,Geografiesleutel!A:A,Geografiesleutel!B:B,"",0,1)</f>
        <v>Northern Suburbs</v>
      </c>
      <c r="G248" s="18">
        <v>4</v>
      </c>
      <c r="H248" s="18">
        <v>2</v>
      </c>
    </row>
    <row r="249" spans="1:8" x14ac:dyDescent="0.25">
      <c r="A249" s="3" t="s">
        <v>79</v>
      </c>
      <c r="B249" s="5">
        <v>2800000</v>
      </c>
      <c r="C249" t="s">
        <v>21</v>
      </c>
      <c r="D249" t="str">
        <f t="shared" si="3"/>
        <v>House</v>
      </c>
      <c r="E249" t="s">
        <v>290</v>
      </c>
      <c r="F249" t="str">
        <f>_xlfn.XLOOKUP(E249,Geografiesleutel!A:A,Geografiesleutel!B:B,"",0,1)</f>
        <v>Eastern Suburbs</v>
      </c>
      <c r="G249" s="18">
        <v>5</v>
      </c>
      <c r="H249" s="18">
        <v>3</v>
      </c>
    </row>
    <row r="250" spans="1:8" x14ac:dyDescent="0.25">
      <c r="A250" s="3" t="s">
        <v>291</v>
      </c>
      <c r="B250" s="5">
        <v>3980000</v>
      </c>
      <c r="C250" t="s">
        <v>15</v>
      </c>
      <c r="D250" t="str">
        <f t="shared" si="3"/>
        <v>House</v>
      </c>
      <c r="E250" t="s">
        <v>18</v>
      </c>
      <c r="F250" t="str">
        <f>_xlfn.XLOOKUP(E250,Geografiesleutel!A:A,Geografiesleutel!B:B,"",0,1)</f>
        <v>Agricultural Smallholdings</v>
      </c>
      <c r="G250" s="18">
        <v>3</v>
      </c>
      <c r="H250" s="18" t="s">
        <v>2648</v>
      </c>
    </row>
    <row r="251" spans="1:8" x14ac:dyDescent="0.25">
      <c r="A251" s="3" t="s">
        <v>105</v>
      </c>
      <c r="B251" s="5">
        <v>1510212</v>
      </c>
      <c r="C251" t="s">
        <v>15</v>
      </c>
      <c r="D251" t="str">
        <f t="shared" si="3"/>
        <v>House</v>
      </c>
      <c r="E251" t="s">
        <v>104</v>
      </c>
      <c r="F251" t="str">
        <f>_xlfn.XLOOKUP(E251,Geografiesleutel!A:A,Geografiesleutel!B:B,"",0,1)</f>
        <v>Western Suburbs</v>
      </c>
      <c r="G251" s="18">
        <v>3</v>
      </c>
      <c r="H251" s="18">
        <v>2</v>
      </c>
    </row>
    <row r="252" spans="1:8" x14ac:dyDescent="0.25">
      <c r="A252" s="3" t="s">
        <v>266</v>
      </c>
      <c r="B252" s="5">
        <v>1500000</v>
      </c>
      <c r="C252" t="s">
        <v>15</v>
      </c>
      <c r="D252" t="str">
        <f t="shared" si="3"/>
        <v>House</v>
      </c>
      <c r="E252" t="s">
        <v>257</v>
      </c>
      <c r="F252" t="str">
        <f>_xlfn.XLOOKUP(E252,Geografiesleutel!A:A,Geografiesleutel!B:B,"",0,1)</f>
        <v>Western Suburbs</v>
      </c>
      <c r="G252" s="18">
        <v>3</v>
      </c>
      <c r="H252" s="18" t="s">
        <v>2646</v>
      </c>
    </row>
    <row r="253" spans="1:8" x14ac:dyDescent="0.25">
      <c r="A253" s="3" t="s">
        <v>292</v>
      </c>
      <c r="B253" s="5">
        <v>1280000</v>
      </c>
      <c r="C253" t="s">
        <v>25</v>
      </c>
      <c r="D253" t="str">
        <f t="shared" si="3"/>
        <v>House</v>
      </c>
      <c r="E253" t="s">
        <v>66</v>
      </c>
      <c r="F253" t="str">
        <f>_xlfn.XLOOKUP(E253,Geografiesleutel!A:A,Geografiesleutel!B:B,"",0,1)</f>
        <v>Northern Suburbs</v>
      </c>
      <c r="G253" s="18">
        <v>2</v>
      </c>
      <c r="H253" s="18">
        <v>2</v>
      </c>
    </row>
    <row r="254" spans="1:8" x14ac:dyDescent="0.25">
      <c r="A254" s="3" t="s">
        <v>293</v>
      </c>
      <c r="B254" s="5">
        <v>2880000</v>
      </c>
      <c r="C254" t="s">
        <v>15</v>
      </c>
      <c r="D254" t="str">
        <f t="shared" si="3"/>
        <v>House</v>
      </c>
      <c r="E254" t="s">
        <v>209</v>
      </c>
      <c r="F254" t="str">
        <f>_xlfn.XLOOKUP(E254,Geografiesleutel!A:A,Geografiesleutel!B:B,"",0,1)</f>
        <v>Eastern Suburbs</v>
      </c>
      <c r="G254" s="18">
        <v>3</v>
      </c>
      <c r="H254" s="18">
        <v>3</v>
      </c>
    </row>
    <row r="255" spans="1:8" x14ac:dyDescent="0.25">
      <c r="A255" s="3" t="s">
        <v>294</v>
      </c>
      <c r="B255" s="5">
        <v>4250000</v>
      </c>
      <c r="C255" t="s">
        <v>15</v>
      </c>
      <c r="D255" t="str">
        <f t="shared" si="3"/>
        <v>House</v>
      </c>
      <c r="E255" t="s">
        <v>139</v>
      </c>
      <c r="F255" t="str">
        <f>_xlfn.XLOOKUP(E255,Geografiesleutel!A:A,Geografiesleutel!B:B,"",0,1)</f>
        <v>Eastern Suburbs</v>
      </c>
      <c r="G255" s="18">
        <v>3</v>
      </c>
      <c r="H255" s="18" t="s">
        <v>2646</v>
      </c>
    </row>
    <row r="256" spans="1:8" x14ac:dyDescent="0.25">
      <c r="A256" s="3" t="s">
        <v>274</v>
      </c>
      <c r="B256" s="5">
        <v>850000</v>
      </c>
      <c r="C256" t="s">
        <v>10</v>
      </c>
      <c r="D256" t="str">
        <f t="shared" si="3"/>
        <v>House</v>
      </c>
      <c r="E256" t="s">
        <v>32</v>
      </c>
      <c r="F256" t="str">
        <f>_xlfn.XLOOKUP(E256,Geografiesleutel!A:A,Geografiesleutel!B:B,"",0,1)</f>
        <v>Townships</v>
      </c>
      <c r="G256" s="18">
        <v>4</v>
      </c>
      <c r="H256" s="18">
        <v>2</v>
      </c>
    </row>
    <row r="257" spans="1:8" x14ac:dyDescent="0.25">
      <c r="A257" s="3" t="s">
        <v>295</v>
      </c>
      <c r="B257" s="5">
        <v>2490000</v>
      </c>
      <c r="C257" t="s">
        <v>15</v>
      </c>
      <c r="D257" t="str">
        <f t="shared" si="3"/>
        <v>House</v>
      </c>
      <c r="E257" t="s">
        <v>18</v>
      </c>
      <c r="F257" t="str">
        <f>_xlfn.XLOOKUP(E257,Geografiesleutel!A:A,Geografiesleutel!B:B,"",0,1)</f>
        <v>Agricultural Smallholdings</v>
      </c>
      <c r="G257" s="18">
        <v>3</v>
      </c>
      <c r="H257" s="18">
        <v>3</v>
      </c>
    </row>
    <row r="258" spans="1:8" x14ac:dyDescent="0.25">
      <c r="A258" s="3" t="s">
        <v>296</v>
      </c>
      <c r="B258" s="5">
        <v>795000</v>
      </c>
      <c r="C258" t="s">
        <v>25</v>
      </c>
      <c r="D258" t="str">
        <f t="shared" ref="D258:D321" si="4">TRIM(RIGHT(SUBSTITUTE(C258," ",REPT(" ",LEN(C258))),LEN(C258)))</f>
        <v>House</v>
      </c>
      <c r="E258" t="s">
        <v>45</v>
      </c>
      <c r="F258" t="str">
        <f>_xlfn.XLOOKUP(E258,Geografiesleutel!A:A,Geografiesleutel!B:B,"",0,1)</f>
        <v>Townships</v>
      </c>
      <c r="G258" s="18">
        <v>2</v>
      </c>
      <c r="H258" s="18">
        <v>1</v>
      </c>
    </row>
    <row r="259" spans="1:8" x14ac:dyDescent="0.25">
      <c r="A259" s="3" t="s">
        <v>49</v>
      </c>
      <c r="B259" s="5">
        <v>4995000</v>
      </c>
      <c r="C259" t="s">
        <v>10</v>
      </c>
      <c r="D259" t="str">
        <f t="shared" si="4"/>
        <v>House</v>
      </c>
      <c r="E259" t="s">
        <v>297</v>
      </c>
      <c r="F259" t="str">
        <f>_xlfn.XLOOKUP(E259,Geografiesleutel!A:A,Geografiesleutel!B:B,"",0,1)</f>
        <v>Eastern Suburbs</v>
      </c>
      <c r="G259" s="18">
        <v>4</v>
      </c>
      <c r="H259" s="18" t="s">
        <v>2647</v>
      </c>
    </row>
    <row r="260" spans="1:8" x14ac:dyDescent="0.25">
      <c r="A260" s="3" t="s">
        <v>54</v>
      </c>
      <c r="B260" s="5">
        <v>1700000</v>
      </c>
      <c r="C260" t="s">
        <v>25</v>
      </c>
      <c r="D260" t="str">
        <f t="shared" si="4"/>
        <v>House</v>
      </c>
      <c r="E260" t="s">
        <v>35</v>
      </c>
      <c r="F260" t="str">
        <f>_xlfn.XLOOKUP(E260,Geografiesleutel!A:A,Geografiesleutel!B:B,"",0,1)</f>
        <v>Northern Suburbs</v>
      </c>
      <c r="G260" s="18">
        <v>2</v>
      </c>
      <c r="H260" s="18">
        <v>2</v>
      </c>
    </row>
    <row r="261" spans="1:8" x14ac:dyDescent="0.25">
      <c r="A261" s="3" t="s">
        <v>279</v>
      </c>
      <c r="B261" s="5">
        <v>1969000</v>
      </c>
      <c r="C261" t="s">
        <v>15</v>
      </c>
      <c r="D261" t="str">
        <f t="shared" si="4"/>
        <v>House</v>
      </c>
      <c r="E261" t="s">
        <v>97</v>
      </c>
      <c r="F261" t="str">
        <f>_xlfn.XLOOKUP(E261,Geografiesleutel!A:A,Geografiesleutel!B:B,"",0,1)</f>
        <v>Northern Suburbs</v>
      </c>
      <c r="G261" s="18">
        <v>3</v>
      </c>
      <c r="H261" s="18">
        <v>2</v>
      </c>
    </row>
    <row r="262" spans="1:8" x14ac:dyDescent="0.25">
      <c r="A262" s="3" t="s">
        <v>98</v>
      </c>
      <c r="B262" s="5">
        <v>8900000</v>
      </c>
      <c r="C262" t="s">
        <v>10</v>
      </c>
      <c r="D262" t="str">
        <f t="shared" si="4"/>
        <v>House</v>
      </c>
      <c r="E262" t="s">
        <v>246</v>
      </c>
      <c r="F262" t="str">
        <f>_xlfn.XLOOKUP(E262,Geografiesleutel!A:A,Geografiesleutel!B:B,"",0,1)</f>
        <v>Agricultural Smallholdings</v>
      </c>
      <c r="G262" s="18">
        <v>4</v>
      </c>
      <c r="H262" s="18">
        <v>3</v>
      </c>
    </row>
    <row r="263" spans="1:8" x14ac:dyDescent="0.25">
      <c r="A263" s="3" t="s">
        <v>207</v>
      </c>
      <c r="B263" s="5">
        <v>5100000</v>
      </c>
      <c r="C263" t="s">
        <v>21</v>
      </c>
      <c r="D263" t="str">
        <f t="shared" si="4"/>
        <v>House</v>
      </c>
      <c r="E263" t="s">
        <v>50</v>
      </c>
      <c r="F263" t="str">
        <f>_xlfn.XLOOKUP(E263,Geografiesleutel!A:A,Geografiesleutel!B:B,"",0,1)</f>
        <v>Eastern Suburbs</v>
      </c>
      <c r="G263" s="18">
        <v>5</v>
      </c>
      <c r="H263" s="18">
        <v>9</v>
      </c>
    </row>
    <row r="264" spans="1:8" x14ac:dyDescent="0.25">
      <c r="A264" s="3" t="s">
        <v>277</v>
      </c>
      <c r="B264" s="5">
        <v>5250000</v>
      </c>
      <c r="C264" t="s">
        <v>21</v>
      </c>
      <c r="D264" t="str">
        <f t="shared" si="4"/>
        <v>House</v>
      </c>
      <c r="E264" t="s">
        <v>298</v>
      </c>
      <c r="F264" t="str">
        <f>_xlfn.XLOOKUP(E264,Geografiesleutel!A:A,Geografiesleutel!B:B,"",0,1)</f>
        <v>Eastern Suburbs</v>
      </c>
      <c r="G264" s="18">
        <v>5</v>
      </c>
      <c r="H264" s="18" t="s">
        <v>2645</v>
      </c>
    </row>
    <row r="265" spans="1:8" x14ac:dyDescent="0.25">
      <c r="A265" s="3" t="s">
        <v>299</v>
      </c>
      <c r="B265" s="5">
        <v>5990000</v>
      </c>
      <c r="C265" t="s">
        <v>21</v>
      </c>
      <c r="D265" t="str">
        <f t="shared" si="4"/>
        <v>House</v>
      </c>
      <c r="E265" t="s">
        <v>169</v>
      </c>
      <c r="F265" t="str">
        <f>_xlfn.XLOOKUP(E265,Geografiesleutel!A:A,Geografiesleutel!B:B,"",0,1)</f>
        <v>Eastern Suburbs</v>
      </c>
      <c r="G265" s="18">
        <v>5</v>
      </c>
      <c r="H265" s="18" t="s">
        <v>2647</v>
      </c>
    </row>
    <row r="266" spans="1:8" x14ac:dyDescent="0.25">
      <c r="A266" s="3" t="s">
        <v>187</v>
      </c>
      <c r="B266" s="5">
        <v>1550000</v>
      </c>
      <c r="C266" t="s">
        <v>15</v>
      </c>
      <c r="D266" t="str">
        <f t="shared" si="4"/>
        <v>House</v>
      </c>
      <c r="E266" t="s">
        <v>112</v>
      </c>
      <c r="F266" t="str">
        <f>_xlfn.XLOOKUP(E266,Geografiesleutel!A:A,Geografiesleutel!B:B,"",0,1)</f>
        <v>Northern Suburbs</v>
      </c>
      <c r="G266" s="18">
        <v>3</v>
      </c>
      <c r="H266" s="18" t="s">
        <v>2650</v>
      </c>
    </row>
    <row r="267" spans="1:8" x14ac:dyDescent="0.25">
      <c r="A267" s="3" t="s">
        <v>105</v>
      </c>
      <c r="B267" s="5">
        <v>1510212</v>
      </c>
      <c r="C267" t="s">
        <v>15</v>
      </c>
      <c r="D267" t="str">
        <f t="shared" si="4"/>
        <v>House</v>
      </c>
      <c r="E267" t="s">
        <v>104</v>
      </c>
      <c r="F267" t="str">
        <f>_xlfn.XLOOKUP(E267,Geografiesleutel!A:A,Geografiesleutel!B:B,"",0,1)</f>
        <v>Western Suburbs</v>
      </c>
      <c r="G267" s="18">
        <v>3</v>
      </c>
      <c r="H267" s="18">
        <v>2</v>
      </c>
    </row>
    <row r="268" spans="1:8" x14ac:dyDescent="0.25">
      <c r="A268" s="3" t="s">
        <v>22</v>
      </c>
      <c r="B268" s="5">
        <v>2950000</v>
      </c>
      <c r="C268" t="s">
        <v>10</v>
      </c>
      <c r="D268" t="str">
        <f t="shared" si="4"/>
        <v>House</v>
      </c>
      <c r="E268" t="s">
        <v>35</v>
      </c>
      <c r="F268" t="str">
        <f>_xlfn.XLOOKUP(E268,Geografiesleutel!A:A,Geografiesleutel!B:B,"",0,1)</f>
        <v>Northern Suburbs</v>
      </c>
      <c r="G268" s="18">
        <v>4</v>
      </c>
      <c r="H268" s="18">
        <v>2</v>
      </c>
    </row>
    <row r="269" spans="1:8" x14ac:dyDescent="0.25">
      <c r="A269" s="3" t="s">
        <v>300</v>
      </c>
      <c r="B269" s="5">
        <v>1670000</v>
      </c>
      <c r="C269" t="s">
        <v>10</v>
      </c>
      <c r="D269" t="str">
        <f t="shared" si="4"/>
        <v>House</v>
      </c>
      <c r="E269" t="s">
        <v>66</v>
      </c>
      <c r="F269" t="str">
        <f>_xlfn.XLOOKUP(E269,Geografiesleutel!A:A,Geografiesleutel!B:B,"",0,1)</f>
        <v>Northern Suburbs</v>
      </c>
      <c r="G269" s="18">
        <v>4</v>
      </c>
      <c r="H269" s="18">
        <v>2</v>
      </c>
    </row>
    <row r="270" spans="1:8" x14ac:dyDescent="0.25">
      <c r="A270" s="3" t="s">
        <v>146</v>
      </c>
      <c r="B270" s="5">
        <v>1999000</v>
      </c>
      <c r="C270" t="s">
        <v>15</v>
      </c>
      <c r="D270" t="str">
        <f t="shared" si="4"/>
        <v>House</v>
      </c>
      <c r="E270" t="s">
        <v>30</v>
      </c>
      <c r="F270" t="str">
        <f>_xlfn.XLOOKUP(E270,Geografiesleutel!A:A,Geografiesleutel!B:B,"",0,1)</f>
        <v>Northern Suburbs</v>
      </c>
      <c r="G270" s="18">
        <v>3</v>
      </c>
      <c r="H270" s="18">
        <v>2</v>
      </c>
    </row>
    <row r="271" spans="1:8" x14ac:dyDescent="0.25">
      <c r="A271" s="3" t="s">
        <v>301</v>
      </c>
      <c r="B271" s="5">
        <v>1290000</v>
      </c>
      <c r="C271" t="s">
        <v>15</v>
      </c>
      <c r="D271" t="str">
        <f t="shared" si="4"/>
        <v>House</v>
      </c>
      <c r="E271" t="s">
        <v>112</v>
      </c>
      <c r="F271" t="str">
        <f>_xlfn.XLOOKUP(E271,Geografiesleutel!A:A,Geografiesleutel!B:B,"",0,1)</f>
        <v>Northern Suburbs</v>
      </c>
      <c r="G271" s="18">
        <v>3</v>
      </c>
      <c r="H271" s="18">
        <v>2</v>
      </c>
    </row>
    <row r="272" spans="1:8" x14ac:dyDescent="0.25">
      <c r="A272" s="3" t="s">
        <v>36</v>
      </c>
      <c r="B272" s="5">
        <v>1750000</v>
      </c>
      <c r="C272" t="s">
        <v>10</v>
      </c>
      <c r="D272" t="str">
        <f t="shared" si="4"/>
        <v>House</v>
      </c>
      <c r="E272" t="s">
        <v>118</v>
      </c>
      <c r="F272" t="str">
        <f>_xlfn.XLOOKUP(E272,Geografiesleutel!A:A,Geografiesleutel!B:B,"",0,1)</f>
        <v>Northern Suburbs</v>
      </c>
      <c r="G272" s="18">
        <v>4</v>
      </c>
      <c r="H272" s="18">
        <v>2</v>
      </c>
    </row>
    <row r="273" spans="1:8" x14ac:dyDescent="0.25">
      <c r="A273" s="3" t="s">
        <v>283</v>
      </c>
      <c r="B273" s="5">
        <v>2295000</v>
      </c>
      <c r="C273" t="s">
        <v>10</v>
      </c>
      <c r="D273" t="str">
        <f t="shared" si="4"/>
        <v>House</v>
      </c>
      <c r="E273" t="s">
        <v>42</v>
      </c>
      <c r="F273" t="str">
        <f>_xlfn.XLOOKUP(E273,Geografiesleutel!A:A,Geografiesleutel!B:B,"",0,1)</f>
        <v>Eastern Suburbs</v>
      </c>
      <c r="G273" s="18">
        <v>4</v>
      </c>
      <c r="H273" s="18">
        <v>3</v>
      </c>
    </row>
    <row r="274" spans="1:8" x14ac:dyDescent="0.25">
      <c r="A274" s="3" t="s">
        <v>219</v>
      </c>
      <c r="B274" s="5">
        <v>1050000</v>
      </c>
      <c r="C274" t="s">
        <v>15</v>
      </c>
      <c r="D274" t="str">
        <f t="shared" si="4"/>
        <v>House</v>
      </c>
      <c r="E274" t="s">
        <v>227</v>
      </c>
      <c r="F274" t="str">
        <f>_xlfn.XLOOKUP(E274,Geografiesleutel!A:A,Geografiesleutel!B:B,"",0,1)</f>
        <v>Western Suburbs</v>
      </c>
      <c r="G274" s="18">
        <v>3</v>
      </c>
      <c r="H274" s="18">
        <v>2</v>
      </c>
    </row>
    <row r="275" spans="1:8" x14ac:dyDescent="0.25">
      <c r="A275" s="3" t="s">
        <v>302</v>
      </c>
      <c r="B275" s="5">
        <v>11500000</v>
      </c>
      <c r="C275" t="s">
        <v>122</v>
      </c>
      <c r="D275" t="str">
        <f t="shared" si="4"/>
        <v>House</v>
      </c>
      <c r="E275" t="s">
        <v>99</v>
      </c>
      <c r="F275" t="str">
        <f>_xlfn.XLOOKUP(E275,Geografiesleutel!A:A,Geografiesleutel!B:B,"",0,1)</f>
        <v>Agricultural Smallholdings</v>
      </c>
      <c r="G275" s="18">
        <v>6</v>
      </c>
      <c r="H275" s="18">
        <v>6</v>
      </c>
    </row>
    <row r="276" spans="1:8" x14ac:dyDescent="0.25">
      <c r="A276" s="3" t="s">
        <v>146</v>
      </c>
      <c r="B276" s="5">
        <v>1999000</v>
      </c>
      <c r="C276" t="s">
        <v>15</v>
      </c>
      <c r="D276" t="str">
        <f t="shared" si="4"/>
        <v>House</v>
      </c>
      <c r="E276" t="s">
        <v>30</v>
      </c>
      <c r="F276" t="str">
        <f>_xlfn.XLOOKUP(E276,Geografiesleutel!A:A,Geografiesleutel!B:B,"",0,1)</f>
        <v>Northern Suburbs</v>
      </c>
      <c r="G276" s="18">
        <v>3</v>
      </c>
      <c r="H276" s="18">
        <v>2</v>
      </c>
    </row>
    <row r="277" spans="1:8" x14ac:dyDescent="0.25">
      <c r="A277" s="3" t="s">
        <v>27</v>
      </c>
      <c r="B277" s="5">
        <v>2250000</v>
      </c>
      <c r="C277" t="s">
        <v>15</v>
      </c>
      <c r="D277" t="str">
        <f t="shared" si="4"/>
        <v>House</v>
      </c>
      <c r="E277" t="s">
        <v>18</v>
      </c>
      <c r="F277" t="str">
        <f>_xlfn.XLOOKUP(E277,Geografiesleutel!A:A,Geografiesleutel!B:B,"",0,1)</f>
        <v>Agricultural Smallholdings</v>
      </c>
      <c r="G277" s="18">
        <v>3</v>
      </c>
      <c r="H277" s="18">
        <v>2</v>
      </c>
    </row>
    <row r="278" spans="1:8" x14ac:dyDescent="0.25">
      <c r="A278" s="3" t="s">
        <v>303</v>
      </c>
      <c r="B278" s="5">
        <v>3250000</v>
      </c>
      <c r="C278" t="s">
        <v>10</v>
      </c>
      <c r="D278" t="str">
        <f t="shared" si="4"/>
        <v>House</v>
      </c>
      <c r="E278" t="s">
        <v>23</v>
      </c>
      <c r="F278" t="str">
        <f>_xlfn.XLOOKUP(E278,Geografiesleutel!A:A,Geografiesleutel!B:B,"",0,1)</f>
        <v>Northern Suburbs</v>
      </c>
      <c r="G278" s="18">
        <v>4</v>
      </c>
      <c r="H278" s="18">
        <v>3</v>
      </c>
    </row>
    <row r="279" spans="1:8" x14ac:dyDescent="0.25">
      <c r="A279" s="3" t="s">
        <v>242</v>
      </c>
      <c r="B279" s="5">
        <v>845000</v>
      </c>
      <c r="C279" t="s">
        <v>15</v>
      </c>
      <c r="D279" t="str">
        <f t="shared" si="4"/>
        <v>House</v>
      </c>
      <c r="E279" t="s">
        <v>60</v>
      </c>
      <c r="F279" t="str">
        <f>_xlfn.XLOOKUP(E279,Geografiesleutel!A:A,Geografiesleutel!B:B,"",0,1)</f>
        <v>Townships</v>
      </c>
      <c r="G279" s="18">
        <v>3</v>
      </c>
      <c r="H279" s="18">
        <v>2</v>
      </c>
    </row>
    <row r="280" spans="1:8" x14ac:dyDescent="0.25">
      <c r="A280" s="3" t="s">
        <v>184</v>
      </c>
      <c r="B280" s="5">
        <v>3750000</v>
      </c>
      <c r="C280" t="s">
        <v>10</v>
      </c>
      <c r="D280" t="str">
        <f t="shared" si="4"/>
        <v>House</v>
      </c>
      <c r="E280" t="s">
        <v>18</v>
      </c>
      <c r="F280" t="str">
        <f>_xlfn.XLOOKUP(E280,Geografiesleutel!A:A,Geografiesleutel!B:B,"",0,1)</f>
        <v>Agricultural Smallholdings</v>
      </c>
      <c r="G280" s="18">
        <v>4</v>
      </c>
      <c r="H280" s="18" t="s">
        <v>2648</v>
      </c>
    </row>
    <row r="281" spans="1:8" x14ac:dyDescent="0.25">
      <c r="A281" s="3" t="s">
        <v>304</v>
      </c>
      <c r="B281" s="5">
        <v>5750000</v>
      </c>
      <c r="C281" t="s">
        <v>10</v>
      </c>
      <c r="D281" t="str">
        <f t="shared" si="4"/>
        <v>House</v>
      </c>
      <c r="E281" t="s">
        <v>78</v>
      </c>
      <c r="F281" t="str">
        <f>_xlfn.XLOOKUP(E281,Geografiesleutel!A:A,Geografiesleutel!B:B,"",0,1)</f>
        <v>Northern Suburbs</v>
      </c>
      <c r="G281" s="18">
        <v>4</v>
      </c>
      <c r="H281" s="18">
        <v>4</v>
      </c>
    </row>
    <row r="282" spans="1:8" x14ac:dyDescent="0.25">
      <c r="A282" s="3" t="s">
        <v>305</v>
      </c>
      <c r="B282" s="5">
        <v>4175000</v>
      </c>
      <c r="C282" t="s">
        <v>21</v>
      </c>
      <c r="D282" t="str">
        <f t="shared" si="4"/>
        <v>House</v>
      </c>
      <c r="E282" t="s">
        <v>78</v>
      </c>
      <c r="F282" t="str">
        <f>_xlfn.XLOOKUP(E282,Geografiesleutel!A:A,Geografiesleutel!B:B,"",0,1)</f>
        <v>Northern Suburbs</v>
      </c>
      <c r="G282" s="18">
        <v>5</v>
      </c>
      <c r="H282" s="18">
        <v>4</v>
      </c>
    </row>
    <row r="283" spans="1:8" x14ac:dyDescent="0.25">
      <c r="A283" s="3" t="s">
        <v>185</v>
      </c>
      <c r="B283" s="5">
        <v>1400000</v>
      </c>
      <c r="C283" t="s">
        <v>10</v>
      </c>
      <c r="D283" t="str">
        <f t="shared" si="4"/>
        <v>House</v>
      </c>
      <c r="E283" t="s">
        <v>224</v>
      </c>
      <c r="F283" t="str">
        <f>_xlfn.XLOOKUP(E283,Geografiesleutel!A:A,Geografiesleutel!B:B,"",0,1)</f>
        <v>Townships</v>
      </c>
      <c r="G283" s="18">
        <v>4</v>
      </c>
      <c r="H283" s="18">
        <v>2</v>
      </c>
    </row>
    <row r="284" spans="1:8" x14ac:dyDescent="0.25">
      <c r="A284" s="3" t="s">
        <v>132</v>
      </c>
      <c r="B284" s="5">
        <v>1599000</v>
      </c>
      <c r="C284" t="s">
        <v>25</v>
      </c>
      <c r="D284" t="str">
        <f t="shared" si="4"/>
        <v>House</v>
      </c>
      <c r="E284" t="s">
        <v>30</v>
      </c>
      <c r="F284" t="str">
        <f>_xlfn.XLOOKUP(E284,Geografiesleutel!A:A,Geografiesleutel!B:B,"",0,1)</f>
        <v>Northern Suburbs</v>
      </c>
      <c r="G284" s="18">
        <v>2</v>
      </c>
      <c r="H284" s="18">
        <v>2</v>
      </c>
    </row>
    <row r="285" spans="1:8" x14ac:dyDescent="0.25">
      <c r="A285" s="3" t="s">
        <v>273</v>
      </c>
      <c r="B285" s="5">
        <v>4500000</v>
      </c>
      <c r="C285" t="s">
        <v>10</v>
      </c>
      <c r="D285" t="str">
        <f t="shared" si="4"/>
        <v>House</v>
      </c>
      <c r="E285" t="s">
        <v>306</v>
      </c>
      <c r="F285" t="str">
        <f>_xlfn.XLOOKUP(E285,Geografiesleutel!A:A,Geografiesleutel!B:B,"",0,1)</f>
        <v>Eastern Suburbs</v>
      </c>
      <c r="G285" s="18">
        <v>4</v>
      </c>
      <c r="H285" s="18">
        <v>5</v>
      </c>
    </row>
    <row r="286" spans="1:8" x14ac:dyDescent="0.25">
      <c r="A286" s="3" t="s">
        <v>178</v>
      </c>
      <c r="B286" s="5">
        <v>630000</v>
      </c>
      <c r="C286" t="s">
        <v>25</v>
      </c>
      <c r="D286" t="str">
        <f t="shared" si="4"/>
        <v>House</v>
      </c>
      <c r="E286" t="s">
        <v>78</v>
      </c>
      <c r="F286" t="str">
        <f>_xlfn.XLOOKUP(E286,Geografiesleutel!A:A,Geografiesleutel!B:B,"",0,1)</f>
        <v>Northern Suburbs</v>
      </c>
      <c r="G286" s="18">
        <v>2</v>
      </c>
      <c r="H286" s="18">
        <v>1</v>
      </c>
    </row>
    <row r="287" spans="1:8" x14ac:dyDescent="0.25">
      <c r="A287" s="3" t="s">
        <v>307</v>
      </c>
      <c r="B287" s="5">
        <v>1763000</v>
      </c>
      <c r="C287" t="s">
        <v>21</v>
      </c>
      <c r="D287" t="str">
        <f t="shared" si="4"/>
        <v>House</v>
      </c>
      <c r="E287" t="s">
        <v>112</v>
      </c>
      <c r="F287" t="str">
        <f>_xlfn.XLOOKUP(E287,Geografiesleutel!A:A,Geografiesleutel!B:B,"",0,1)</f>
        <v>Northern Suburbs</v>
      </c>
      <c r="G287" s="18">
        <v>5</v>
      </c>
      <c r="H287" s="18">
        <v>3</v>
      </c>
    </row>
    <row r="288" spans="1:8" x14ac:dyDescent="0.25">
      <c r="A288" s="3" t="s">
        <v>96</v>
      </c>
      <c r="B288" s="5">
        <v>1995000</v>
      </c>
      <c r="C288" t="s">
        <v>15</v>
      </c>
      <c r="D288" t="str">
        <f t="shared" si="4"/>
        <v>House</v>
      </c>
      <c r="E288" t="s">
        <v>218</v>
      </c>
      <c r="F288" t="str">
        <f>_xlfn.XLOOKUP(E288,Geografiesleutel!A:A,Geografiesleutel!B:B,"",0,1)</f>
        <v>Southern Suburbs</v>
      </c>
      <c r="G288" s="18">
        <v>3</v>
      </c>
      <c r="H288" s="18">
        <v>2</v>
      </c>
    </row>
    <row r="289" spans="1:8" x14ac:dyDescent="0.25">
      <c r="A289" s="3" t="s">
        <v>214</v>
      </c>
      <c r="B289" s="5">
        <v>3500000</v>
      </c>
      <c r="C289" t="s">
        <v>10</v>
      </c>
      <c r="D289" t="str">
        <f t="shared" si="4"/>
        <v>House</v>
      </c>
      <c r="E289" t="s">
        <v>78</v>
      </c>
      <c r="F289" t="str">
        <f>_xlfn.XLOOKUP(E289,Geografiesleutel!A:A,Geografiesleutel!B:B,"",0,1)</f>
        <v>Northern Suburbs</v>
      </c>
      <c r="G289" s="18">
        <v>4</v>
      </c>
      <c r="H289" s="18">
        <v>5</v>
      </c>
    </row>
    <row r="290" spans="1:8" x14ac:dyDescent="0.25">
      <c r="A290" s="3" t="s">
        <v>308</v>
      </c>
      <c r="B290" s="5">
        <v>2699000</v>
      </c>
      <c r="C290" t="s">
        <v>109</v>
      </c>
      <c r="D290" t="str">
        <f t="shared" si="4"/>
        <v>House</v>
      </c>
      <c r="E290" t="s">
        <v>112</v>
      </c>
      <c r="F290" t="str">
        <f>_xlfn.XLOOKUP(E290,Geografiesleutel!A:A,Geografiesleutel!B:B,"",0,1)</f>
        <v>Northern Suburbs</v>
      </c>
      <c r="G290" s="18">
        <v>7</v>
      </c>
      <c r="H290" s="18">
        <v>3</v>
      </c>
    </row>
    <row r="291" spans="1:8" x14ac:dyDescent="0.25">
      <c r="A291" s="3" t="s">
        <v>184</v>
      </c>
      <c r="B291" s="5">
        <v>3750000</v>
      </c>
      <c r="C291" t="s">
        <v>10</v>
      </c>
      <c r="D291" t="str">
        <f t="shared" si="4"/>
        <v>House</v>
      </c>
      <c r="E291" t="s">
        <v>309</v>
      </c>
      <c r="F291" t="str">
        <f>_xlfn.XLOOKUP(E291,Geografiesleutel!A:A,Geografiesleutel!B:B,"",0,1)</f>
        <v>Eastern Suburbs</v>
      </c>
      <c r="G291" s="18">
        <v>4</v>
      </c>
      <c r="H291" s="18">
        <v>3</v>
      </c>
    </row>
    <row r="292" spans="1:8" x14ac:dyDescent="0.25">
      <c r="A292" s="3" t="s">
        <v>100</v>
      </c>
      <c r="B292" s="5">
        <v>4200000</v>
      </c>
      <c r="C292" t="s">
        <v>10</v>
      </c>
      <c r="D292" t="str">
        <f t="shared" si="4"/>
        <v>House</v>
      </c>
      <c r="E292" t="s">
        <v>310</v>
      </c>
      <c r="F292" t="str">
        <f>_xlfn.XLOOKUP(E292,Geografiesleutel!A:A,Geografiesleutel!B:B,"",0,1)</f>
        <v>Agricultural Smallholdings</v>
      </c>
      <c r="G292" s="18">
        <v>4</v>
      </c>
      <c r="H292" s="18" t="s">
        <v>2647</v>
      </c>
    </row>
    <row r="293" spans="1:8" x14ac:dyDescent="0.25">
      <c r="A293" s="3" t="s">
        <v>311</v>
      </c>
      <c r="B293" s="5">
        <v>3999000</v>
      </c>
      <c r="C293" t="s">
        <v>10</v>
      </c>
      <c r="D293" t="str">
        <f t="shared" si="4"/>
        <v>House</v>
      </c>
      <c r="E293" t="s">
        <v>62</v>
      </c>
      <c r="F293" t="str">
        <f>_xlfn.XLOOKUP(E293,Geografiesleutel!A:A,Geografiesleutel!B:B,"",0,1)</f>
        <v>Northern Suburbs</v>
      </c>
      <c r="G293" s="18">
        <v>4</v>
      </c>
      <c r="H293" s="18">
        <v>3</v>
      </c>
    </row>
    <row r="294" spans="1:8" x14ac:dyDescent="0.25">
      <c r="A294" s="3" t="s">
        <v>312</v>
      </c>
      <c r="B294" s="5">
        <v>2390000</v>
      </c>
      <c r="C294" t="s">
        <v>21</v>
      </c>
      <c r="D294" t="str">
        <f t="shared" si="4"/>
        <v>House</v>
      </c>
      <c r="E294" t="s">
        <v>70</v>
      </c>
      <c r="F294" t="str">
        <f>_xlfn.XLOOKUP(E294,Geografiesleutel!A:A,Geografiesleutel!B:B,"",0,1)</f>
        <v>Northern Suburbs</v>
      </c>
      <c r="G294" s="18">
        <v>5</v>
      </c>
      <c r="H294" s="18">
        <v>4</v>
      </c>
    </row>
    <row r="295" spans="1:8" x14ac:dyDescent="0.25">
      <c r="A295" s="3" t="s">
        <v>313</v>
      </c>
      <c r="B295" s="5">
        <v>2335000</v>
      </c>
      <c r="C295" t="s">
        <v>15</v>
      </c>
      <c r="D295" t="str">
        <f t="shared" si="4"/>
        <v>House</v>
      </c>
      <c r="E295" t="s">
        <v>18</v>
      </c>
      <c r="F295" t="str">
        <f>_xlfn.XLOOKUP(E295,Geografiesleutel!A:A,Geografiesleutel!B:B,"",0,1)</f>
        <v>Agricultural Smallholdings</v>
      </c>
      <c r="G295" s="18">
        <v>3</v>
      </c>
      <c r="H295" s="18">
        <v>2</v>
      </c>
    </row>
    <row r="296" spans="1:8" x14ac:dyDescent="0.25">
      <c r="A296" s="3" t="s">
        <v>314</v>
      </c>
      <c r="B296" s="5">
        <v>4950000</v>
      </c>
      <c r="C296" t="s">
        <v>10</v>
      </c>
      <c r="D296" t="str">
        <f t="shared" si="4"/>
        <v>House</v>
      </c>
      <c r="E296" t="s">
        <v>30</v>
      </c>
      <c r="F296" t="str">
        <f>_xlfn.XLOOKUP(E296,Geografiesleutel!A:A,Geografiesleutel!B:B,"",0,1)</f>
        <v>Northern Suburbs</v>
      </c>
      <c r="G296" s="18">
        <v>4</v>
      </c>
      <c r="H296" s="18" t="s">
        <v>2648</v>
      </c>
    </row>
    <row r="297" spans="1:8" x14ac:dyDescent="0.25">
      <c r="A297" s="3" t="s">
        <v>315</v>
      </c>
      <c r="B297" s="5">
        <v>1950000</v>
      </c>
      <c r="C297" t="s">
        <v>25</v>
      </c>
      <c r="D297" t="str">
        <f t="shared" si="4"/>
        <v>House</v>
      </c>
      <c r="E297" t="s">
        <v>18</v>
      </c>
      <c r="F297" t="str">
        <f>_xlfn.XLOOKUP(E297,Geografiesleutel!A:A,Geografiesleutel!B:B,"",0,1)</f>
        <v>Agricultural Smallholdings</v>
      </c>
      <c r="G297" s="18">
        <v>2</v>
      </c>
      <c r="H297" s="18" t="s">
        <v>2650</v>
      </c>
    </row>
    <row r="298" spans="1:8" x14ac:dyDescent="0.25">
      <c r="A298" s="3" t="s">
        <v>316</v>
      </c>
      <c r="B298" s="5">
        <v>2850000</v>
      </c>
      <c r="C298" t="s">
        <v>10</v>
      </c>
      <c r="D298" t="str">
        <f t="shared" si="4"/>
        <v>House</v>
      </c>
      <c r="E298" t="s">
        <v>28</v>
      </c>
      <c r="F298" t="str">
        <f>_xlfn.XLOOKUP(E298,Geografiesleutel!A:A,Geografiesleutel!B:B,"",0,1)</f>
        <v>Eastern Suburbs</v>
      </c>
      <c r="G298" s="18">
        <v>4</v>
      </c>
      <c r="H298" s="18">
        <v>3</v>
      </c>
    </row>
    <row r="299" spans="1:8" x14ac:dyDescent="0.25">
      <c r="A299" s="3" t="s">
        <v>269</v>
      </c>
      <c r="B299" s="5">
        <v>3950000</v>
      </c>
      <c r="C299" t="s">
        <v>21</v>
      </c>
      <c r="D299" t="str">
        <f t="shared" si="4"/>
        <v>House</v>
      </c>
      <c r="E299" t="s">
        <v>213</v>
      </c>
      <c r="F299" t="str">
        <f>_xlfn.XLOOKUP(E299,Geografiesleutel!A:A,Geografiesleutel!B:B,"",0,1)</f>
        <v>Agricultural Smallholdings</v>
      </c>
      <c r="G299" s="18">
        <v>5</v>
      </c>
      <c r="H299" s="18">
        <v>5</v>
      </c>
    </row>
    <row r="300" spans="1:8" x14ac:dyDescent="0.25">
      <c r="A300" s="3" t="s">
        <v>317</v>
      </c>
      <c r="B300" s="5">
        <v>14000000</v>
      </c>
      <c r="C300" t="s">
        <v>21</v>
      </c>
      <c r="D300" t="str">
        <f t="shared" si="4"/>
        <v>House</v>
      </c>
      <c r="E300" t="s">
        <v>99</v>
      </c>
      <c r="F300" t="str">
        <f>_xlfn.XLOOKUP(E300,Geografiesleutel!A:A,Geografiesleutel!B:B,"",0,1)</f>
        <v>Agricultural Smallholdings</v>
      </c>
      <c r="G300" s="18">
        <v>5</v>
      </c>
      <c r="H300" s="18">
        <v>5</v>
      </c>
    </row>
    <row r="301" spans="1:8" x14ac:dyDescent="0.25">
      <c r="A301" s="3" t="s">
        <v>318</v>
      </c>
      <c r="B301" s="5">
        <v>4800000</v>
      </c>
      <c r="C301" t="s">
        <v>10</v>
      </c>
      <c r="D301" t="str">
        <f t="shared" si="4"/>
        <v>House</v>
      </c>
      <c r="E301" t="s">
        <v>319</v>
      </c>
      <c r="F301" t="str">
        <f>_xlfn.XLOOKUP(E301,Geografiesleutel!A:A,Geografiesleutel!B:B,"",0,1)</f>
        <v>Eastern Suburbs</v>
      </c>
      <c r="G301" s="18">
        <v>4</v>
      </c>
      <c r="H301" s="18">
        <v>4</v>
      </c>
    </row>
    <row r="302" spans="1:8" x14ac:dyDescent="0.25">
      <c r="A302" s="3" t="s">
        <v>307</v>
      </c>
      <c r="B302" s="5">
        <v>1763000</v>
      </c>
      <c r="C302" t="s">
        <v>21</v>
      </c>
      <c r="D302" t="str">
        <f t="shared" si="4"/>
        <v>House</v>
      </c>
      <c r="E302" t="s">
        <v>112</v>
      </c>
      <c r="F302" t="str">
        <f>_xlfn.XLOOKUP(E302,Geografiesleutel!A:A,Geografiesleutel!B:B,"",0,1)</f>
        <v>Northern Suburbs</v>
      </c>
      <c r="G302" s="18">
        <v>5</v>
      </c>
      <c r="H302" s="18">
        <v>3</v>
      </c>
    </row>
    <row r="303" spans="1:8" x14ac:dyDescent="0.25">
      <c r="A303" s="3" t="s">
        <v>261</v>
      </c>
      <c r="B303" s="5">
        <v>2900000</v>
      </c>
      <c r="C303" t="s">
        <v>25</v>
      </c>
      <c r="D303" t="str">
        <f t="shared" si="4"/>
        <v>House</v>
      </c>
      <c r="E303" t="s">
        <v>260</v>
      </c>
      <c r="F303" t="str">
        <f>_xlfn.XLOOKUP(E303,Geografiesleutel!A:A,Geografiesleutel!B:B,"",0,1)</f>
        <v>Eastern Suburbs</v>
      </c>
      <c r="G303" s="18">
        <v>2</v>
      </c>
      <c r="H303" s="18">
        <v>2</v>
      </c>
    </row>
    <row r="304" spans="1:8" x14ac:dyDescent="0.25">
      <c r="A304" s="3" t="s">
        <v>320</v>
      </c>
      <c r="B304" s="5">
        <v>3395000</v>
      </c>
      <c r="C304" t="s">
        <v>15</v>
      </c>
      <c r="D304" t="str">
        <f t="shared" si="4"/>
        <v>House</v>
      </c>
      <c r="E304" t="s">
        <v>35</v>
      </c>
      <c r="F304" t="str">
        <f>_xlfn.XLOOKUP(E304,Geografiesleutel!A:A,Geografiesleutel!B:B,"",0,1)</f>
        <v>Northern Suburbs</v>
      </c>
      <c r="G304" s="18">
        <v>3</v>
      </c>
      <c r="H304" s="18">
        <v>2</v>
      </c>
    </row>
    <row r="305" spans="1:8" x14ac:dyDescent="0.25">
      <c r="A305" s="3" t="s">
        <v>321</v>
      </c>
      <c r="B305" s="5">
        <v>5900000</v>
      </c>
      <c r="C305" t="s">
        <v>10</v>
      </c>
      <c r="D305" t="str">
        <f t="shared" si="4"/>
        <v>House</v>
      </c>
      <c r="E305" t="s">
        <v>322</v>
      </c>
      <c r="F305" t="str">
        <f>_xlfn.XLOOKUP(E305,Geografiesleutel!A:A,Geografiesleutel!B:B,"",0,1)</f>
        <v>Agricultural Smallholdings</v>
      </c>
      <c r="G305" s="18">
        <v>4</v>
      </c>
      <c r="H305" s="18">
        <v>4</v>
      </c>
    </row>
    <row r="306" spans="1:8" x14ac:dyDescent="0.25">
      <c r="A306" s="3" t="s">
        <v>73</v>
      </c>
      <c r="B306" s="5">
        <v>2100000</v>
      </c>
      <c r="C306" t="s">
        <v>10</v>
      </c>
      <c r="D306" t="str">
        <f t="shared" si="4"/>
        <v>House</v>
      </c>
      <c r="E306" t="s">
        <v>104</v>
      </c>
      <c r="F306" t="str">
        <f>_xlfn.XLOOKUP(E306,Geografiesleutel!A:A,Geografiesleutel!B:B,"",0,1)</f>
        <v>Western Suburbs</v>
      </c>
      <c r="G306" s="18">
        <v>4</v>
      </c>
      <c r="H306" s="18">
        <v>2</v>
      </c>
    </row>
    <row r="307" spans="1:8" x14ac:dyDescent="0.25">
      <c r="A307" s="3" t="s">
        <v>280</v>
      </c>
      <c r="B307" s="5">
        <v>1900000</v>
      </c>
      <c r="C307" t="s">
        <v>15</v>
      </c>
      <c r="D307" t="str">
        <f t="shared" si="4"/>
        <v>House</v>
      </c>
      <c r="E307" t="s">
        <v>110</v>
      </c>
      <c r="F307" t="str">
        <f>_xlfn.XLOOKUP(E307,Geografiesleutel!A:A,Geografiesleutel!B:B,"",0,1)</f>
        <v>Eastern Suburbs</v>
      </c>
      <c r="G307" s="18">
        <v>3</v>
      </c>
      <c r="H307" s="18" t="s">
        <v>2646</v>
      </c>
    </row>
    <row r="308" spans="1:8" x14ac:dyDescent="0.25">
      <c r="A308" s="3" t="s">
        <v>323</v>
      </c>
      <c r="B308" s="5">
        <v>3990000</v>
      </c>
      <c r="C308" t="s">
        <v>10</v>
      </c>
      <c r="D308" t="str">
        <f t="shared" si="4"/>
        <v>House</v>
      </c>
      <c r="E308" t="s">
        <v>324</v>
      </c>
      <c r="F308" t="str">
        <f>_xlfn.XLOOKUP(E308,Geografiesleutel!A:A,Geografiesleutel!B:B,"",0,1)</f>
        <v>Eastern Suburbs</v>
      </c>
      <c r="G308" s="18">
        <v>4</v>
      </c>
      <c r="H308" s="18">
        <v>3</v>
      </c>
    </row>
    <row r="309" spans="1:8" x14ac:dyDescent="0.25">
      <c r="A309" s="3" t="s">
        <v>294</v>
      </c>
      <c r="B309" s="5">
        <v>4250000</v>
      </c>
      <c r="C309" t="s">
        <v>15</v>
      </c>
      <c r="D309" t="str">
        <f t="shared" si="4"/>
        <v>House</v>
      </c>
      <c r="E309" t="s">
        <v>139</v>
      </c>
      <c r="F309" t="str">
        <f>_xlfn.XLOOKUP(E309,Geografiesleutel!A:A,Geografiesleutel!B:B,"",0,1)</f>
        <v>Eastern Suburbs</v>
      </c>
      <c r="G309" s="18">
        <v>3</v>
      </c>
      <c r="H309" s="18" t="s">
        <v>2646</v>
      </c>
    </row>
    <row r="310" spans="1:8" x14ac:dyDescent="0.25">
      <c r="A310" s="3" t="s">
        <v>77</v>
      </c>
      <c r="B310" s="5">
        <v>1695000</v>
      </c>
      <c r="C310" t="s">
        <v>10</v>
      </c>
      <c r="D310" t="str">
        <f t="shared" si="4"/>
        <v>House</v>
      </c>
      <c r="E310" t="s">
        <v>137</v>
      </c>
      <c r="F310" t="str">
        <f>_xlfn.XLOOKUP(E310,Geografiesleutel!A:A,Geografiesleutel!B:B,"",0,1)</f>
        <v>Northern Suburbs</v>
      </c>
      <c r="G310" s="18">
        <v>4</v>
      </c>
      <c r="H310" s="18">
        <v>2</v>
      </c>
    </row>
    <row r="311" spans="1:8" x14ac:dyDescent="0.25">
      <c r="A311" s="3" t="s">
        <v>301</v>
      </c>
      <c r="B311" s="5">
        <v>1290000</v>
      </c>
      <c r="C311" t="s">
        <v>15</v>
      </c>
      <c r="D311" t="str">
        <f t="shared" si="4"/>
        <v>House</v>
      </c>
      <c r="E311" t="s">
        <v>114</v>
      </c>
      <c r="F311" t="str">
        <f>_xlfn.XLOOKUP(E311,Geografiesleutel!A:A,Geografiesleutel!B:B,"",0,1)</f>
        <v>Western Suburbs</v>
      </c>
      <c r="G311" s="18">
        <v>3</v>
      </c>
      <c r="H311" s="18">
        <v>3</v>
      </c>
    </row>
    <row r="312" spans="1:8" x14ac:dyDescent="0.25">
      <c r="A312" s="3" t="s">
        <v>61</v>
      </c>
      <c r="B312" s="5">
        <v>2200000</v>
      </c>
      <c r="C312" t="s">
        <v>21</v>
      </c>
      <c r="D312" t="str">
        <f t="shared" si="4"/>
        <v>House</v>
      </c>
      <c r="E312" t="s">
        <v>78</v>
      </c>
      <c r="F312" t="str">
        <f>_xlfn.XLOOKUP(E312,Geografiesleutel!A:A,Geografiesleutel!B:B,"",0,1)</f>
        <v>Northern Suburbs</v>
      </c>
      <c r="G312" s="18">
        <v>5</v>
      </c>
      <c r="H312" s="18">
        <v>4</v>
      </c>
    </row>
    <row r="313" spans="1:8" x14ac:dyDescent="0.25">
      <c r="A313" s="3" t="s">
        <v>170</v>
      </c>
      <c r="B313" s="5">
        <v>1150000</v>
      </c>
      <c r="C313" t="s">
        <v>15</v>
      </c>
      <c r="D313" t="str">
        <f t="shared" si="4"/>
        <v>House</v>
      </c>
      <c r="E313" t="s">
        <v>68</v>
      </c>
      <c r="F313" t="str">
        <f>_xlfn.XLOOKUP(E313,Geografiesleutel!A:A,Geografiesleutel!B:B,"",0,1)</f>
        <v>Northern Suburbs</v>
      </c>
      <c r="G313" s="18">
        <v>3</v>
      </c>
      <c r="H313" s="18">
        <v>2</v>
      </c>
    </row>
    <row r="314" spans="1:8" x14ac:dyDescent="0.25">
      <c r="A314" s="3" t="s">
        <v>236</v>
      </c>
      <c r="B314" s="5">
        <v>3100000</v>
      </c>
      <c r="C314" t="s">
        <v>10</v>
      </c>
      <c r="D314" t="str">
        <f t="shared" si="4"/>
        <v>House</v>
      </c>
      <c r="E314" t="s">
        <v>278</v>
      </c>
      <c r="F314" t="str">
        <f>_xlfn.XLOOKUP(E314,Geografiesleutel!A:A,Geografiesleutel!B:B,"",0,1)</f>
        <v>Eastern Suburbs</v>
      </c>
      <c r="G314" s="18">
        <v>4</v>
      </c>
      <c r="H314" s="18">
        <v>3</v>
      </c>
    </row>
    <row r="315" spans="1:8" x14ac:dyDescent="0.25">
      <c r="A315" s="3" t="s">
        <v>151</v>
      </c>
      <c r="B315" s="5">
        <v>2549000</v>
      </c>
      <c r="C315" t="s">
        <v>15</v>
      </c>
      <c r="D315" t="str">
        <f t="shared" si="4"/>
        <v>House</v>
      </c>
      <c r="E315" t="s">
        <v>46</v>
      </c>
      <c r="F315" t="str">
        <f>_xlfn.XLOOKUP(E315,Geografiesleutel!A:A,Geografiesleutel!B:B,"",0,1)</f>
        <v>Eastern Suburbs</v>
      </c>
      <c r="G315" s="18">
        <v>3</v>
      </c>
      <c r="H315" s="18">
        <v>2</v>
      </c>
    </row>
    <row r="316" spans="1:8" x14ac:dyDescent="0.25">
      <c r="A316" s="3" t="s">
        <v>325</v>
      </c>
      <c r="B316" s="5">
        <v>5200000</v>
      </c>
      <c r="C316" t="s">
        <v>21</v>
      </c>
      <c r="D316" t="str">
        <f t="shared" si="4"/>
        <v>House</v>
      </c>
      <c r="E316" t="s">
        <v>326</v>
      </c>
      <c r="F316" t="str">
        <f>_xlfn.XLOOKUP(E316,Geografiesleutel!A:A,Geografiesleutel!B:B,"",0,1)</f>
        <v>Eastern Suburbs</v>
      </c>
      <c r="G316" s="18">
        <v>5</v>
      </c>
      <c r="H316" s="18" t="s">
        <v>2648</v>
      </c>
    </row>
    <row r="317" spans="1:8" x14ac:dyDescent="0.25">
      <c r="A317" s="3" t="s">
        <v>327</v>
      </c>
      <c r="B317" s="5">
        <v>2999000</v>
      </c>
      <c r="C317" t="s">
        <v>10</v>
      </c>
      <c r="D317" t="str">
        <f t="shared" si="4"/>
        <v>House</v>
      </c>
      <c r="E317" t="s">
        <v>42</v>
      </c>
      <c r="F317" t="str">
        <f>_xlfn.XLOOKUP(E317,Geografiesleutel!A:A,Geografiesleutel!B:B,"",0,1)</f>
        <v>Eastern Suburbs</v>
      </c>
      <c r="G317" s="18">
        <v>4</v>
      </c>
      <c r="H317" s="18">
        <v>3</v>
      </c>
    </row>
    <row r="318" spans="1:8" x14ac:dyDescent="0.25">
      <c r="A318" s="3" t="s">
        <v>328</v>
      </c>
      <c r="B318" s="5">
        <v>849000</v>
      </c>
      <c r="C318" t="s">
        <v>15</v>
      </c>
      <c r="D318" t="str">
        <f t="shared" si="4"/>
        <v>House</v>
      </c>
      <c r="E318" t="s">
        <v>45</v>
      </c>
      <c r="F318" t="str">
        <f>_xlfn.XLOOKUP(E318,Geografiesleutel!A:A,Geografiesleutel!B:B,"",0,1)</f>
        <v>Townships</v>
      </c>
      <c r="G318" s="18">
        <v>3</v>
      </c>
      <c r="H318" s="18">
        <v>2</v>
      </c>
    </row>
    <row r="319" spans="1:8" x14ac:dyDescent="0.25">
      <c r="A319" s="3" t="s">
        <v>192</v>
      </c>
      <c r="B319" s="5">
        <v>1499000</v>
      </c>
      <c r="C319" t="s">
        <v>10</v>
      </c>
      <c r="D319" t="str">
        <f t="shared" si="4"/>
        <v>House</v>
      </c>
      <c r="E319" t="s">
        <v>97</v>
      </c>
      <c r="F319" t="str">
        <f>_xlfn.XLOOKUP(E319,Geografiesleutel!A:A,Geografiesleutel!B:B,"",0,1)</f>
        <v>Northern Suburbs</v>
      </c>
      <c r="G319" s="18">
        <v>4</v>
      </c>
      <c r="H319" s="18">
        <v>2</v>
      </c>
    </row>
    <row r="320" spans="1:8" x14ac:dyDescent="0.25">
      <c r="A320" s="3" t="s">
        <v>329</v>
      </c>
      <c r="B320" s="5">
        <v>3290000</v>
      </c>
      <c r="C320" t="s">
        <v>15</v>
      </c>
      <c r="D320" t="str">
        <f t="shared" si="4"/>
        <v>House</v>
      </c>
      <c r="E320" t="s">
        <v>101</v>
      </c>
      <c r="F320" t="str">
        <f>_xlfn.XLOOKUP(E320,Geografiesleutel!A:A,Geografiesleutel!B:B,"",0,1)</f>
        <v>Eastern Suburbs</v>
      </c>
      <c r="G320" s="18">
        <v>3</v>
      </c>
      <c r="H320" s="18">
        <v>3</v>
      </c>
    </row>
    <row r="321" spans="1:8" x14ac:dyDescent="0.25">
      <c r="A321" s="3" t="s">
        <v>219</v>
      </c>
      <c r="B321" s="5">
        <v>1050000</v>
      </c>
      <c r="C321" t="s">
        <v>15</v>
      </c>
      <c r="D321" t="str">
        <f t="shared" si="4"/>
        <v>House</v>
      </c>
      <c r="E321" t="s">
        <v>227</v>
      </c>
      <c r="F321" t="str">
        <f>_xlfn.XLOOKUP(E321,Geografiesleutel!A:A,Geografiesleutel!B:B,"",0,1)</f>
        <v>Western Suburbs</v>
      </c>
      <c r="G321" s="18">
        <v>3</v>
      </c>
      <c r="H321" s="18">
        <v>2</v>
      </c>
    </row>
    <row r="322" spans="1:8" x14ac:dyDescent="0.25">
      <c r="A322" s="3" t="s">
        <v>54</v>
      </c>
      <c r="B322" s="5">
        <v>1700000</v>
      </c>
      <c r="C322" t="s">
        <v>15</v>
      </c>
      <c r="D322" t="str">
        <f t="shared" ref="D322:D385" si="5">TRIM(RIGHT(SUBSTITUTE(C322," ",REPT(" ",LEN(C322))),LEN(C322)))</f>
        <v>House</v>
      </c>
      <c r="E322" t="s">
        <v>136</v>
      </c>
      <c r="F322" t="str">
        <f>_xlfn.XLOOKUP(E322,Geografiesleutel!A:A,Geografiesleutel!B:B,"",0,1)</f>
        <v>Eastern Suburbs</v>
      </c>
      <c r="G322" s="18">
        <v>3</v>
      </c>
      <c r="H322" s="18">
        <v>1</v>
      </c>
    </row>
    <row r="323" spans="1:8" x14ac:dyDescent="0.25">
      <c r="A323" s="3" t="s">
        <v>273</v>
      </c>
      <c r="B323" s="5">
        <v>4500000</v>
      </c>
      <c r="C323" t="s">
        <v>21</v>
      </c>
      <c r="D323" t="str">
        <f t="shared" si="5"/>
        <v>House</v>
      </c>
      <c r="E323" t="s">
        <v>330</v>
      </c>
      <c r="F323" t="str">
        <f>_xlfn.XLOOKUP(E323,Geografiesleutel!A:A,Geografiesleutel!B:B,"",0,1)</f>
        <v>Eastern Suburbs</v>
      </c>
      <c r="G323" s="18">
        <v>5</v>
      </c>
      <c r="H323" s="18" t="s">
        <v>2647</v>
      </c>
    </row>
    <row r="324" spans="1:8" x14ac:dyDescent="0.25">
      <c r="A324" s="3" t="s">
        <v>331</v>
      </c>
      <c r="B324" s="5">
        <v>1055000</v>
      </c>
      <c r="C324" t="s">
        <v>15</v>
      </c>
      <c r="D324" t="str">
        <f t="shared" si="5"/>
        <v>House</v>
      </c>
      <c r="E324" t="s">
        <v>45</v>
      </c>
      <c r="F324" t="str">
        <f>_xlfn.XLOOKUP(E324,Geografiesleutel!A:A,Geografiesleutel!B:B,"",0,1)</f>
        <v>Townships</v>
      </c>
      <c r="G324" s="18">
        <v>3</v>
      </c>
      <c r="H324" s="18">
        <v>2</v>
      </c>
    </row>
    <row r="325" spans="1:8" x14ac:dyDescent="0.25">
      <c r="A325" s="3" t="s">
        <v>67</v>
      </c>
      <c r="B325" s="5">
        <v>2300000</v>
      </c>
      <c r="C325" t="s">
        <v>10</v>
      </c>
      <c r="D325" t="str">
        <f t="shared" si="5"/>
        <v>House</v>
      </c>
      <c r="E325" t="s">
        <v>110</v>
      </c>
      <c r="F325" t="str">
        <f>_xlfn.XLOOKUP(E325,Geografiesleutel!A:A,Geografiesleutel!B:B,"",0,1)</f>
        <v>Eastern Suburbs</v>
      </c>
      <c r="G325" s="18">
        <v>4</v>
      </c>
      <c r="H325" s="18">
        <v>2</v>
      </c>
    </row>
    <row r="326" spans="1:8" x14ac:dyDescent="0.25">
      <c r="A326" s="3" t="s">
        <v>270</v>
      </c>
      <c r="B326" s="5">
        <v>3900000</v>
      </c>
      <c r="C326" t="s">
        <v>10</v>
      </c>
      <c r="D326" t="str">
        <f t="shared" si="5"/>
        <v>House</v>
      </c>
      <c r="E326" t="s">
        <v>332</v>
      </c>
      <c r="F326" t="str">
        <f>_xlfn.XLOOKUP(E326,Geografiesleutel!A:A,Geografiesleutel!B:B,"",0,1)</f>
        <v>Eastern Suburbs</v>
      </c>
      <c r="G326" s="18">
        <v>4</v>
      </c>
      <c r="H326" s="18">
        <v>3</v>
      </c>
    </row>
    <row r="327" spans="1:8" x14ac:dyDescent="0.25">
      <c r="A327" s="3" t="s">
        <v>333</v>
      </c>
      <c r="B327" s="5">
        <v>6875000</v>
      </c>
      <c r="C327" t="s">
        <v>21</v>
      </c>
      <c r="D327" t="str">
        <f t="shared" si="5"/>
        <v>House</v>
      </c>
      <c r="E327" t="s">
        <v>213</v>
      </c>
      <c r="F327" t="str">
        <f>_xlfn.XLOOKUP(E327,Geografiesleutel!A:A,Geografiesleutel!B:B,"",0,1)</f>
        <v>Agricultural Smallholdings</v>
      </c>
      <c r="G327" s="18">
        <v>5</v>
      </c>
      <c r="H327" s="18">
        <v>2</v>
      </c>
    </row>
    <row r="328" spans="1:8" x14ac:dyDescent="0.25">
      <c r="A328" s="3" t="s">
        <v>71</v>
      </c>
      <c r="B328" s="5">
        <v>690000</v>
      </c>
      <c r="C328" t="s">
        <v>15</v>
      </c>
      <c r="D328" t="str">
        <f t="shared" si="5"/>
        <v>House</v>
      </c>
      <c r="E328" t="s">
        <v>60</v>
      </c>
      <c r="F328" t="str">
        <f>_xlfn.XLOOKUP(E328,Geografiesleutel!A:A,Geografiesleutel!B:B,"",0,1)</f>
        <v>Townships</v>
      </c>
      <c r="G328" s="18">
        <v>3</v>
      </c>
      <c r="H328" s="18">
        <v>2</v>
      </c>
    </row>
    <row r="329" spans="1:8" x14ac:dyDescent="0.25">
      <c r="A329" s="3" t="s">
        <v>333</v>
      </c>
      <c r="B329" s="5">
        <v>6875000</v>
      </c>
      <c r="C329" t="s">
        <v>21</v>
      </c>
      <c r="D329" t="str">
        <f t="shared" si="5"/>
        <v>House</v>
      </c>
      <c r="E329" t="s">
        <v>213</v>
      </c>
      <c r="F329" t="str">
        <f>_xlfn.XLOOKUP(E329,Geografiesleutel!A:A,Geografiesleutel!B:B,"",0,1)</f>
        <v>Agricultural Smallholdings</v>
      </c>
      <c r="G329" s="18">
        <v>5</v>
      </c>
      <c r="H329" s="18">
        <v>2</v>
      </c>
    </row>
    <row r="330" spans="1:8" x14ac:dyDescent="0.25">
      <c r="A330" s="3" t="s">
        <v>98</v>
      </c>
      <c r="B330" s="5">
        <v>8900000</v>
      </c>
      <c r="C330" t="s">
        <v>10</v>
      </c>
      <c r="D330" t="str">
        <f t="shared" si="5"/>
        <v>House</v>
      </c>
      <c r="E330" t="s">
        <v>99</v>
      </c>
      <c r="F330" t="str">
        <f>_xlfn.XLOOKUP(E330,Geografiesleutel!A:A,Geografiesleutel!B:B,"",0,1)</f>
        <v>Agricultural Smallholdings</v>
      </c>
      <c r="G330" s="18">
        <v>4</v>
      </c>
      <c r="H330" s="18">
        <v>4</v>
      </c>
    </row>
    <row r="331" spans="1:8" x14ac:dyDescent="0.25">
      <c r="A331" s="3" t="s">
        <v>22</v>
      </c>
      <c r="B331" s="5">
        <v>2950000</v>
      </c>
      <c r="C331" t="s">
        <v>10</v>
      </c>
      <c r="D331" t="str">
        <f t="shared" si="5"/>
        <v>House</v>
      </c>
      <c r="E331" t="s">
        <v>35</v>
      </c>
      <c r="F331" t="str">
        <f>_xlfn.XLOOKUP(E331,Geografiesleutel!A:A,Geografiesleutel!B:B,"",0,1)</f>
        <v>Northern Suburbs</v>
      </c>
      <c r="G331" s="18">
        <v>4</v>
      </c>
      <c r="H331" s="18">
        <v>2</v>
      </c>
    </row>
    <row r="332" spans="1:8" x14ac:dyDescent="0.25">
      <c r="A332" s="3" t="s">
        <v>100</v>
      </c>
      <c r="B332" s="5">
        <v>4200000</v>
      </c>
      <c r="C332" t="s">
        <v>334</v>
      </c>
      <c r="D332" t="str">
        <f t="shared" si="5"/>
        <v>House</v>
      </c>
      <c r="E332" t="s">
        <v>335</v>
      </c>
      <c r="F332" t="str">
        <f>_xlfn.XLOOKUP(E332,Geografiesleutel!A:A,Geografiesleutel!B:B,"",0,1)</f>
        <v>Agricultural Smallholdings</v>
      </c>
      <c r="G332" s="18">
        <v>13</v>
      </c>
      <c r="H332" s="18">
        <v>7</v>
      </c>
    </row>
    <row r="333" spans="1:8" x14ac:dyDescent="0.25">
      <c r="A333" s="3" t="s">
        <v>336</v>
      </c>
      <c r="B333" s="5">
        <v>3880000</v>
      </c>
      <c r="C333" t="s">
        <v>10</v>
      </c>
      <c r="D333" t="str">
        <f t="shared" si="5"/>
        <v>House</v>
      </c>
      <c r="E333" t="s">
        <v>40</v>
      </c>
      <c r="F333" t="str">
        <f>_xlfn.XLOOKUP(E333,Geografiesleutel!A:A,Geografiesleutel!B:B,"",0,1)</f>
        <v>Agricultural Smallholdings</v>
      </c>
      <c r="G333" s="18">
        <v>4</v>
      </c>
      <c r="H333" s="18" t="s">
        <v>2647</v>
      </c>
    </row>
    <row r="334" spans="1:8" x14ac:dyDescent="0.25">
      <c r="A334" s="3" t="s">
        <v>79</v>
      </c>
      <c r="B334" s="5">
        <v>2800000</v>
      </c>
      <c r="C334" t="s">
        <v>10</v>
      </c>
      <c r="D334" t="str">
        <f t="shared" si="5"/>
        <v>House</v>
      </c>
      <c r="E334" t="s">
        <v>16</v>
      </c>
      <c r="F334" t="str">
        <f>_xlfn.XLOOKUP(E334,Geografiesleutel!A:A,Geografiesleutel!B:B,"",0,1)</f>
        <v>Eastern Suburbs</v>
      </c>
      <c r="G334" s="18">
        <v>4</v>
      </c>
      <c r="H334" s="18" t="s">
        <v>2648</v>
      </c>
    </row>
    <row r="335" spans="1:8" x14ac:dyDescent="0.25">
      <c r="A335" s="3" t="s">
        <v>241</v>
      </c>
      <c r="B335" s="5">
        <v>3150000</v>
      </c>
      <c r="C335" t="s">
        <v>25</v>
      </c>
      <c r="D335" t="str">
        <f t="shared" si="5"/>
        <v>House</v>
      </c>
      <c r="E335" t="s">
        <v>50</v>
      </c>
      <c r="F335" t="str">
        <f>_xlfn.XLOOKUP(E335,Geografiesleutel!A:A,Geografiesleutel!B:B,"",0,1)</f>
        <v>Eastern Suburbs</v>
      </c>
      <c r="G335" s="18">
        <v>2</v>
      </c>
      <c r="H335" s="18">
        <v>2</v>
      </c>
    </row>
    <row r="336" spans="1:8" x14ac:dyDescent="0.25">
      <c r="A336" s="3" t="s">
        <v>133</v>
      </c>
      <c r="B336" s="5">
        <v>1850000</v>
      </c>
      <c r="C336" t="s">
        <v>10</v>
      </c>
      <c r="D336" t="str">
        <f t="shared" si="5"/>
        <v>House</v>
      </c>
      <c r="E336" t="s">
        <v>126</v>
      </c>
      <c r="F336" t="str">
        <f>_xlfn.XLOOKUP(E336,Geografiesleutel!A:A,Geografiesleutel!B:B,"",0,1)</f>
        <v>Northern Suburbs</v>
      </c>
      <c r="G336" s="18">
        <v>4</v>
      </c>
      <c r="H336" s="18">
        <v>1</v>
      </c>
    </row>
    <row r="337" spans="1:8" x14ac:dyDescent="0.25">
      <c r="A337" s="3" t="s">
        <v>337</v>
      </c>
      <c r="B337" s="5">
        <v>7500000</v>
      </c>
      <c r="C337" t="s">
        <v>10</v>
      </c>
      <c r="D337" t="str">
        <f t="shared" si="5"/>
        <v>House</v>
      </c>
      <c r="E337" t="s">
        <v>139</v>
      </c>
      <c r="F337" t="str">
        <f>_xlfn.XLOOKUP(E337,Geografiesleutel!A:A,Geografiesleutel!B:B,"",0,1)</f>
        <v>Eastern Suburbs</v>
      </c>
      <c r="G337" s="18">
        <v>4</v>
      </c>
      <c r="H337" s="18" t="s">
        <v>2647</v>
      </c>
    </row>
    <row r="338" spans="1:8" x14ac:dyDescent="0.25">
      <c r="A338" s="3" t="s">
        <v>338</v>
      </c>
      <c r="B338" s="5">
        <v>2725000</v>
      </c>
      <c r="C338" t="s">
        <v>15</v>
      </c>
      <c r="D338" t="str">
        <f t="shared" si="5"/>
        <v>House</v>
      </c>
      <c r="E338" t="s">
        <v>339</v>
      </c>
      <c r="F338" t="str">
        <f>_xlfn.XLOOKUP(E338,Geografiesleutel!A:A,Geografiesleutel!B:B,"",0,1)</f>
        <v>Eastern Suburbs</v>
      </c>
      <c r="G338" s="18">
        <v>3</v>
      </c>
      <c r="H338" s="18">
        <v>2</v>
      </c>
    </row>
    <row r="339" spans="1:8" x14ac:dyDescent="0.25">
      <c r="A339" s="3" t="s">
        <v>340</v>
      </c>
      <c r="B339" s="5">
        <v>2130000</v>
      </c>
      <c r="C339" t="s">
        <v>10</v>
      </c>
      <c r="D339" t="str">
        <f t="shared" si="5"/>
        <v>House</v>
      </c>
      <c r="E339" t="s">
        <v>52</v>
      </c>
      <c r="F339" t="str">
        <f>_xlfn.XLOOKUP(E339,Geografiesleutel!A:A,Geografiesleutel!B:B,"",0,1)</f>
        <v>Northern Suburbs</v>
      </c>
      <c r="G339" s="18">
        <v>4</v>
      </c>
      <c r="H339" s="18">
        <v>3</v>
      </c>
    </row>
    <row r="340" spans="1:8" x14ac:dyDescent="0.25">
      <c r="A340" s="3" t="s">
        <v>341</v>
      </c>
      <c r="B340" s="5">
        <v>1945000</v>
      </c>
      <c r="C340" t="s">
        <v>25</v>
      </c>
      <c r="D340" t="str">
        <f t="shared" si="5"/>
        <v>House</v>
      </c>
      <c r="E340" t="s">
        <v>256</v>
      </c>
      <c r="F340" t="str">
        <f>_xlfn.XLOOKUP(E340,Geografiesleutel!A:A,Geografiesleutel!B:B,"",0,1)</f>
        <v>Eastern Suburbs</v>
      </c>
      <c r="G340" s="18">
        <v>2</v>
      </c>
      <c r="H340" s="18">
        <v>2</v>
      </c>
    </row>
    <row r="341" spans="1:8" x14ac:dyDescent="0.25">
      <c r="A341" s="3" t="s">
        <v>342</v>
      </c>
      <c r="B341" s="5">
        <v>2399000</v>
      </c>
      <c r="C341" t="s">
        <v>10</v>
      </c>
      <c r="D341" t="str">
        <f t="shared" si="5"/>
        <v>House</v>
      </c>
      <c r="E341" t="s">
        <v>62</v>
      </c>
      <c r="F341" t="str">
        <f>_xlfn.XLOOKUP(E341,Geografiesleutel!A:A,Geografiesleutel!B:B,"",0,1)</f>
        <v>Northern Suburbs</v>
      </c>
      <c r="G341" s="18">
        <v>4</v>
      </c>
      <c r="H341" s="18">
        <v>3</v>
      </c>
    </row>
    <row r="342" spans="1:8" x14ac:dyDescent="0.25">
      <c r="A342" s="3" t="s">
        <v>343</v>
      </c>
      <c r="B342" s="5">
        <v>4780000</v>
      </c>
      <c r="C342" t="s">
        <v>10</v>
      </c>
      <c r="D342" t="str">
        <f t="shared" si="5"/>
        <v>House</v>
      </c>
      <c r="E342" t="s">
        <v>278</v>
      </c>
      <c r="F342" t="str">
        <f>_xlfn.XLOOKUP(E342,Geografiesleutel!A:A,Geografiesleutel!B:B,"",0,1)</f>
        <v>Eastern Suburbs</v>
      </c>
      <c r="G342" s="18">
        <v>4</v>
      </c>
      <c r="H342" s="18">
        <v>3</v>
      </c>
    </row>
    <row r="343" spans="1:8" x14ac:dyDescent="0.25">
      <c r="A343" s="3" t="s">
        <v>150</v>
      </c>
      <c r="B343" s="5">
        <v>1350000</v>
      </c>
      <c r="C343" t="s">
        <v>10</v>
      </c>
      <c r="D343" t="str">
        <f t="shared" si="5"/>
        <v>House</v>
      </c>
      <c r="E343" t="s">
        <v>64</v>
      </c>
      <c r="F343" t="str">
        <f>_xlfn.XLOOKUP(E343,Geografiesleutel!A:A,Geografiesleutel!B:B,"",0,1)</f>
        <v>Western Suburbs</v>
      </c>
      <c r="G343" s="18">
        <v>4</v>
      </c>
      <c r="H343" s="18">
        <v>2</v>
      </c>
    </row>
    <row r="344" spans="1:8" x14ac:dyDescent="0.25">
      <c r="A344" s="3" t="s">
        <v>69</v>
      </c>
      <c r="B344" s="5">
        <v>2695000</v>
      </c>
      <c r="C344" t="s">
        <v>15</v>
      </c>
      <c r="D344" t="str">
        <f t="shared" si="5"/>
        <v>House</v>
      </c>
      <c r="E344" t="s">
        <v>101</v>
      </c>
      <c r="F344" t="str">
        <f>_xlfn.XLOOKUP(E344,Geografiesleutel!A:A,Geografiesleutel!B:B,"",0,1)</f>
        <v>Eastern Suburbs</v>
      </c>
      <c r="G344" s="18">
        <v>3</v>
      </c>
      <c r="H344" s="18">
        <v>2</v>
      </c>
    </row>
    <row r="345" spans="1:8" x14ac:dyDescent="0.25">
      <c r="A345" s="3" t="s">
        <v>344</v>
      </c>
      <c r="B345" s="5">
        <v>1795000</v>
      </c>
      <c r="C345" t="s">
        <v>10</v>
      </c>
      <c r="D345" t="str">
        <f t="shared" si="5"/>
        <v>House</v>
      </c>
      <c r="E345" t="s">
        <v>101</v>
      </c>
      <c r="F345" t="str">
        <f>_xlfn.XLOOKUP(E345,Geografiesleutel!A:A,Geografiesleutel!B:B,"",0,1)</f>
        <v>Eastern Suburbs</v>
      </c>
      <c r="G345" s="18">
        <v>4</v>
      </c>
      <c r="H345" s="18">
        <v>2</v>
      </c>
    </row>
    <row r="346" spans="1:8" x14ac:dyDescent="0.25">
      <c r="A346" s="3" t="s">
        <v>345</v>
      </c>
      <c r="B346" s="5">
        <v>935000</v>
      </c>
      <c r="C346" t="s">
        <v>15</v>
      </c>
      <c r="D346" t="str">
        <f t="shared" si="5"/>
        <v>House</v>
      </c>
      <c r="E346" t="s">
        <v>45</v>
      </c>
      <c r="F346" t="str">
        <f>_xlfn.XLOOKUP(E346,Geografiesleutel!A:A,Geografiesleutel!B:B,"",0,1)</f>
        <v>Townships</v>
      </c>
      <c r="G346" s="18">
        <v>3</v>
      </c>
      <c r="H346" s="18">
        <v>1</v>
      </c>
    </row>
    <row r="347" spans="1:8" x14ac:dyDescent="0.25">
      <c r="A347" s="3" t="s">
        <v>266</v>
      </c>
      <c r="B347" s="5">
        <v>1500000</v>
      </c>
      <c r="C347" t="s">
        <v>10</v>
      </c>
      <c r="D347" t="str">
        <f t="shared" si="5"/>
        <v>House</v>
      </c>
      <c r="E347" t="s">
        <v>346</v>
      </c>
      <c r="F347" t="str">
        <f>_xlfn.XLOOKUP(E347,Geografiesleutel!A:A,Geografiesleutel!B:B,"",0,1)</f>
        <v>Northern Suburbs</v>
      </c>
      <c r="G347" s="18">
        <v>4</v>
      </c>
      <c r="H347" s="18" t="s">
        <v>2650</v>
      </c>
    </row>
    <row r="348" spans="1:8" x14ac:dyDescent="0.25">
      <c r="A348" s="3" t="s">
        <v>347</v>
      </c>
      <c r="B348" s="5">
        <v>2395000</v>
      </c>
      <c r="C348" t="s">
        <v>15</v>
      </c>
      <c r="D348" t="str">
        <f t="shared" si="5"/>
        <v>House</v>
      </c>
      <c r="E348" t="s">
        <v>101</v>
      </c>
      <c r="F348" t="str">
        <f>_xlfn.XLOOKUP(E348,Geografiesleutel!A:A,Geografiesleutel!B:B,"",0,1)</f>
        <v>Eastern Suburbs</v>
      </c>
      <c r="G348" s="18">
        <v>3</v>
      </c>
      <c r="H348" s="18">
        <v>3</v>
      </c>
    </row>
    <row r="349" spans="1:8" x14ac:dyDescent="0.25">
      <c r="A349" s="3" t="s">
        <v>266</v>
      </c>
      <c r="B349" s="5">
        <v>1500000</v>
      </c>
      <c r="C349" t="s">
        <v>10</v>
      </c>
      <c r="D349" t="str">
        <f t="shared" si="5"/>
        <v>House</v>
      </c>
      <c r="E349" t="s">
        <v>346</v>
      </c>
      <c r="F349" t="str">
        <f>_xlfn.XLOOKUP(E349,Geografiesleutel!A:A,Geografiesleutel!B:B,"",0,1)</f>
        <v>Northern Suburbs</v>
      </c>
      <c r="G349" s="18">
        <v>4</v>
      </c>
      <c r="H349" s="18" t="s">
        <v>2650</v>
      </c>
    </row>
    <row r="350" spans="1:8" x14ac:dyDescent="0.25">
      <c r="A350" s="3" t="s">
        <v>41</v>
      </c>
      <c r="B350" s="5">
        <v>2500000</v>
      </c>
      <c r="C350" t="s">
        <v>15</v>
      </c>
      <c r="D350" t="str">
        <f t="shared" si="5"/>
        <v>House</v>
      </c>
      <c r="E350" t="s">
        <v>30</v>
      </c>
      <c r="F350" t="str">
        <f>_xlfn.XLOOKUP(E350,Geografiesleutel!A:A,Geografiesleutel!B:B,"",0,1)</f>
        <v>Northern Suburbs</v>
      </c>
      <c r="G350" s="18">
        <v>3</v>
      </c>
      <c r="H350" s="18">
        <v>2</v>
      </c>
    </row>
    <row r="351" spans="1:8" x14ac:dyDescent="0.25">
      <c r="A351" s="3" t="s">
        <v>348</v>
      </c>
      <c r="B351" s="5">
        <v>3050000</v>
      </c>
      <c r="C351" t="s">
        <v>10</v>
      </c>
      <c r="D351" t="str">
        <f t="shared" si="5"/>
        <v>House</v>
      </c>
      <c r="E351" t="s">
        <v>78</v>
      </c>
      <c r="F351" t="str">
        <f>_xlfn.XLOOKUP(E351,Geografiesleutel!A:A,Geografiesleutel!B:B,"",0,1)</f>
        <v>Northern Suburbs</v>
      </c>
      <c r="G351" s="18">
        <v>4</v>
      </c>
      <c r="H351" s="18">
        <v>3</v>
      </c>
    </row>
    <row r="352" spans="1:8" x14ac:dyDescent="0.25">
      <c r="A352" s="3" t="s">
        <v>22</v>
      </c>
      <c r="B352" s="5">
        <v>2950000</v>
      </c>
      <c r="C352" t="s">
        <v>15</v>
      </c>
      <c r="D352" t="str">
        <f t="shared" si="5"/>
        <v>House</v>
      </c>
      <c r="E352" t="s">
        <v>28</v>
      </c>
      <c r="F352" t="str">
        <f>_xlfn.XLOOKUP(E352,Geografiesleutel!A:A,Geografiesleutel!B:B,"",0,1)</f>
        <v>Eastern Suburbs</v>
      </c>
      <c r="G352" s="18">
        <v>3</v>
      </c>
      <c r="H352" s="18">
        <v>2</v>
      </c>
    </row>
    <row r="353" spans="1:8" x14ac:dyDescent="0.25">
      <c r="A353" s="3" t="s">
        <v>349</v>
      </c>
      <c r="B353" s="5">
        <v>825000</v>
      </c>
      <c r="C353" t="s">
        <v>25</v>
      </c>
      <c r="D353" t="str">
        <f t="shared" si="5"/>
        <v>House</v>
      </c>
      <c r="E353" t="s">
        <v>275</v>
      </c>
      <c r="F353" t="str">
        <f>_xlfn.XLOOKUP(E353,Geografiesleutel!A:A,Geografiesleutel!B:B,"",0,1)</f>
        <v>Townships</v>
      </c>
      <c r="G353" s="18">
        <v>2</v>
      </c>
      <c r="H353" s="18">
        <v>1</v>
      </c>
    </row>
    <row r="354" spans="1:8" x14ac:dyDescent="0.25">
      <c r="A354" s="3" t="s">
        <v>350</v>
      </c>
      <c r="B354" s="5">
        <v>3300000</v>
      </c>
      <c r="C354" t="s">
        <v>15</v>
      </c>
      <c r="D354" t="str">
        <f t="shared" si="5"/>
        <v>House</v>
      </c>
      <c r="E354" t="s">
        <v>351</v>
      </c>
      <c r="F354" t="str">
        <f>_xlfn.XLOOKUP(E354,Geografiesleutel!A:A,Geografiesleutel!B:B,"",0,1)</f>
        <v>Eastern Suburbs</v>
      </c>
      <c r="G354" s="18">
        <v>3</v>
      </c>
      <c r="H354" s="18" t="s">
        <v>2646</v>
      </c>
    </row>
    <row r="355" spans="1:8" x14ac:dyDescent="0.25">
      <c r="A355" s="3" t="s">
        <v>352</v>
      </c>
      <c r="B355" s="5">
        <v>1040000</v>
      </c>
      <c r="C355" t="s">
        <v>15</v>
      </c>
      <c r="D355" t="str">
        <f t="shared" si="5"/>
        <v>House</v>
      </c>
      <c r="E355" t="s">
        <v>116</v>
      </c>
      <c r="F355" t="str">
        <f>_xlfn.XLOOKUP(E355,Geografiesleutel!A:A,Geografiesleutel!B:B,"",0,1)</f>
        <v>Western Suburbs</v>
      </c>
      <c r="G355" s="18">
        <v>3</v>
      </c>
      <c r="H355" s="18">
        <v>2</v>
      </c>
    </row>
    <row r="356" spans="1:8" x14ac:dyDescent="0.25">
      <c r="A356" s="3" t="s">
        <v>173</v>
      </c>
      <c r="B356" s="5">
        <v>2895000</v>
      </c>
      <c r="C356" t="s">
        <v>15</v>
      </c>
      <c r="D356" t="str">
        <f t="shared" si="5"/>
        <v>House</v>
      </c>
      <c r="E356" t="s">
        <v>139</v>
      </c>
      <c r="F356" t="str">
        <f>_xlfn.XLOOKUP(E356,Geografiesleutel!A:A,Geografiesleutel!B:B,"",0,1)</f>
        <v>Eastern Suburbs</v>
      </c>
      <c r="G356" s="18">
        <v>3</v>
      </c>
      <c r="H356" s="18">
        <v>2</v>
      </c>
    </row>
    <row r="357" spans="1:8" x14ac:dyDescent="0.25">
      <c r="A357" s="3" t="s">
        <v>314</v>
      </c>
      <c r="B357" s="5">
        <v>4950000</v>
      </c>
      <c r="C357" t="s">
        <v>10</v>
      </c>
      <c r="D357" t="str">
        <f t="shared" si="5"/>
        <v>House</v>
      </c>
      <c r="E357" t="s">
        <v>306</v>
      </c>
      <c r="F357" t="str">
        <f>_xlfn.XLOOKUP(E357,Geografiesleutel!A:A,Geografiesleutel!B:B,"",0,1)</f>
        <v>Eastern Suburbs</v>
      </c>
      <c r="G357" s="18">
        <v>4</v>
      </c>
      <c r="H357" s="18">
        <v>4</v>
      </c>
    </row>
    <row r="358" spans="1:8" x14ac:dyDescent="0.25">
      <c r="A358" s="3" t="s">
        <v>353</v>
      </c>
      <c r="B358" s="5">
        <v>2995000</v>
      </c>
      <c r="C358" t="s">
        <v>21</v>
      </c>
      <c r="D358" t="str">
        <f t="shared" si="5"/>
        <v>House</v>
      </c>
      <c r="E358" t="s">
        <v>101</v>
      </c>
      <c r="F358" t="str">
        <f>_xlfn.XLOOKUP(E358,Geografiesleutel!A:A,Geografiesleutel!B:B,"",0,1)</f>
        <v>Eastern Suburbs</v>
      </c>
      <c r="G358" s="18">
        <v>5</v>
      </c>
      <c r="H358" s="18" t="s">
        <v>2646</v>
      </c>
    </row>
    <row r="359" spans="1:8" x14ac:dyDescent="0.25">
      <c r="A359" s="3" t="s">
        <v>317</v>
      </c>
      <c r="B359" s="5">
        <v>14000000</v>
      </c>
      <c r="C359" t="s">
        <v>21</v>
      </c>
      <c r="D359" t="str">
        <f t="shared" si="5"/>
        <v>House</v>
      </c>
      <c r="E359" t="s">
        <v>190</v>
      </c>
      <c r="F359" t="str">
        <f>_xlfn.XLOOKUP(E359,Geografiesleutel!A:A,Geografiesleutel!B:B,"",0,1)</f>
        <v>Eastern Suburbs</v>
      </c>
      <c r="G359" s="18">
        <v>5</v>
      </c>
      <c r="H359" s="18">
        <v>5</v>
      </c>
    </row>
    <row r="360" spans="1:8" x14ac:dyDescent="0.25">
      <c r="A360" s="3" t="s">
        <v>354</v>
      </c>
      <c r="B360" s="5">
        <v>1780000</v>
      </c>
      <c r="C360" t="s">
        <v>15</v>
      </c>
      <c r="D360" t="str">
        <f t="shared" si="5"/>
        <v>House</v>
      </c>
      <c r="E360" t="s">
        <v>78</v>
      </c>
      <c r="F360" t="str">
        <f>_xlfn.XLOOKUP(E360,Geografiesleutel!A:A,Geografiesleutel!B:B,"",0,1)</f>
        <v>Northern Suburbs</v>
      </c>
      <c r="G360" s="18">
        <v>3</v>
      </c>
      <c r="H360" s="18">
        <v>2</v>
      </c>
    </row>
    <row r="361" spans="1:8" x14ac:dyDescent="0.25">
      <c r="A361" s="3" t="s">
        <v>337</v>
      </c>
      <c r="B361" s="5">
        <v>7500000</v>
      </c>
      <c r="C361" t="s">
        <v>10</v>
      </c>
      <c r="D361" t="str">
        <f t="shared" si="5"/>
        <v>House</v>
      </c>
      <c r="E361" t="s">
        <v>355</v>
      </c>
      <c r="F361" t="str">
        <f>_xlfn.XLOOKUP(E361,Geografiesleutel!A:A,Geografiesleutel!B:B,"",0,1)</f>
        <v>Southern Suburbs</v>
      </c>
      <c r="G361" s="18">
        <v>4</v>
      </c>
      <c r="H361" s="18" t="s">
        <v>2648</v>
      </c>
    </row>
    <row r="362" spans="1:8" x14ac:dyDescent="0.25">
      <c r="A362" s="3" t="s">
        <v>353</v>
      </c>
      <c r="B362" s="5">
        <v>2995000</v>
      </c>
      <c r="C362" t="s">
        <v>15</v>
      </c>
      <c r="D362" t="str">
        <f t="shared" si="5"/>
        <v>House</v>
      </c>
      <c r="E362" t="s">
        <v>356</v>
      </c>
      <c r="F362" t="str">
        <f>_xlfn.XLOOKUP(E362,Geografiesleutel!A:A,Geografiesleutel!B:B,"",0,1)</f>
        <v>Eastern Suburbs</v>
      </c>
      <c r="G362" s="18">
        <v>3</v>
      </c>
      <c r="H362" s="18" t="s">
        <v>2646</v>
      </c>
    </row>
    <row r="363" spans="1:8" x14ac:dyDescent="0.25">
      <c r="A363" s="3" t="s">
        <v>357</v>
      </c>
      <c r="B363" s="5">
        <v>2290000</v>
      </c>
      <c r="C363" t="s">
        <v>10</v>
      </c>
      <c r="D363" t="str">
        <f t="shared" si="5"/>
        <v>House</v>
      </c>
      <c r="E363" t="s">
        <v>110</v>
      </c>
      <c r="F363" t="str">
        <f>_xlfn.XLOOKUP(E363,Geografiesleutel!A:A,Geografiesleutel!B:B,"",0,1)</f>
        <v>Eastern Suburbs</v>
      </c>
      <c r="G363" s="18">
        <v>4</v>
      </c>
      <c r="H363" s="18">
        <v>2</v>
      </c>
    </row>
    <row r="364" spans="1:8" x14ac:dyDescent="0.25">
      <c r="A364" s="3" t="s">
        <v>358</v>
      </c>
      <c r="B364" s="5">
        <v>3600000</v>
      </c>
      <c r="C364" t="s">
        <v>10</v>
      </c>
      <c r="D364" t="str">
        <f t="shared" si="5"/>
        <v>House</v>
      </c>
      <c r="E364" t="s">
        <v>74</v>
      </c>
      <c r="F364" t="str">
        <f>_xlfn.XLOOKUP(E364,Geografiesleutel!A:A,Geografiesleutel!B:B,"",0,1)</f>
        <v>Eastern Suburbs</v>
      </c>
      <c r="G364" s="18">
        <v>4</v>
      </c>
      <c r="H364" s="18" t="s">
        <v>2646</v>
      </c>
    </row>
    <row r="365" spans="1:8" x14ac:dyDescent="0.25">
      <c r="A365" s="3" t="s">
        <v>359</v>
      </c>
      <c r="B365" s="5">
        <v>2480000</v>
      </c>
      <c r="C365" t="s">
        <v>10</v>
      </c>
      <c r="D365" t="str">
        <f t="shared" si="5"/>
        <v>House</v>
      </c>
      <c r="E365" t="s">
        <v>74</v>
      </c>
      <c r="F365" t="str">
        <f>_xlfn.XLOOKUP(E365,Geografiesleutel!A:A,Geografiesleutel!B:B,"",0,1)</f>
        <v>Eastern Suburbs</v>
      </c>
      <c r="G365" s="18">
        <v>4</v>
      </c>
      <c r="H365" s="18">
        <v>3</v>
      </c>
    </row>
    <row r="366" spans="1:8" x14ac:dyDescent="0.25">
      <c r="A366" s="3" t="s">
        <v>89</v>
      </c>
      <c r="B366" s="5">
        <v>2350000</v>
      </c>
      <c r="C366" t="s">
        <v>15</v>
      </c>
      <c r="D366" t="str">
        <f t="shared" si="5"/>
        <v>House</v>
      </c>
      <c r="E366" t="s">
        <v>360</v>
      </c>
      <c r="F366" t="str">
        <f>_xlfn.XLOOKUP(E366,Geografiesleutel!A:A,Geografiesleutel!B:B,"",0,1)</f>
        <v>Eastern Suburbs</v>
      </c>
      <c r="G366" s="18">
        <v>3</v>
      </c>
      <c r="H366" s="18">
        <v>2</v>
      </c>
    </row>
    <row r="367" spans="1:8" x14ac:dyDescent="0.25">
      <c r="A367" s="3" t="s">
        <v>361</v>
      </c>
      <c r="B367" s="5">
        <v>4600000</v>
      </c>
      <c r="C367" t="s">
        <v>122</v>
      </c>
      <c r="D367" t="str">
        <f t="shared" si="5"/>
        <v>House</v>
      </c>
      <c r="E367" t="s">
        <v>30</v>
      </c>
      <c r="F367" t="str">
        <f>_xlfn.XLOOKUP(E367,Geografiesleutel!A:A,Geografiesleutel!B:B,"",0,1)</f>
        <v>Northern Suburbs</v>
      </c>
      <c r="G367" s="18">
        <v>6</v>
      </c>
      <c r="H367" s="18">
        <v>6</v>
      </c>
    </row>
    <row r="368" spans="1:8" x14ac:dyDescent="0.25">
      <c r="A368" s="3" t="s">
        <v>353</v>
      </c>
      <c r="B368" s="5">
        <v>2995000</v>
      </c>
      <c r="C368" t="s">
        <v>21</v>
      </c>
      <c r="D368" t="str">
        <f t="shared" si="5"/>
        <v>House</v>
      </c>
      <c r="E368" t="s">
        <v>101</v>
      </c>
      <c r="F368" t="str">
        <f>_xlfn.XLOOKUP(E368,Geografiesleutel!A:A,Geografiesleutel!B:B,"",0,1)</f>
        <v>Eastern Suburbs</v>
      </c>
      <c r="G368" s="18">
        <v>5</v>
      </c>
      <c r="H368" s="18" t="s">
        <v>2646</v>
      </c>
    </row>
    <row r="369" spans="1:8" x14ac:dyDescent="0.25">
      <c r="A369" s="3" t="s">
        <v>347</v>
      </c>
      <c r="B369" s="5">
        <v>2395000</v>
      </c>
      <c r="C369" t="s">
        <v>21</v>
      </c>
      <c r="D369" t="str">
        <f t="shared" si="5"/>
        <v>House</v>
      </c>
      <c r="E369" t="s">
        <v>66</v>
      </c>
      <c r="F369" t="str">
        <f>_xlfn.XLOOKUP(E369,Geografiesleutel!A:A,Geografiesleutel!B:B,"",0,1)</f>
        <v>Northern Suburbs</v>
      </c>
      <c r="G369" s="18">
        <v>5</v>
      </c>
      <c r="H369" s="18">
        <v>3</v>
      </c>
    </row>
    <row r="370" spans="1:8" x14ac:dyDescent="0.25">
      <c r="A370" s="3" t="s">
        <v>121</v>
      </c>
      <c r="B370" s="5">
        <v>2590000</v>
      </c>
      <c r="C370" t="s">
        <v>15</v>
      </c>
      <c r="D370" t="str">
        <f t="shared" si="5"/>
        <v>House</v>
      </c>
      <c r="E370" t="s">
        <v>106</v>
      </c>
      <c r="F370" t="str">
        <f>_xlfn.XLOOKUP(E370,Geografiesleutel!A:A,Geografiesleutel!B:B,"",0,1)</f>
        <v>CBD</v>
      </c>
      <c r="G370" s="18">
        <v>3</v>
      </c>
      <c r="H370" s="18">
        <v>2</v>
      </c>
    </row>
    <row r="371" spans="1:8" x14ac:dyDescent="0.25">
      <c r="A371" s="3" t="s">
        <v>315</v>
      </c>
      <c r="B371" s="5">
        <v>1950000</v>
      </c>
      <c r="C371" t="s">
        <v>25</v>
      </c>
      <c r="D371" t="str">
        <f t="shared" si="5"/>
        <v>House</v>
      </c>
      <c r="E371" t="s">
        <v>362</v>
      </c>
      <c r="F371" t="str">
        <f>_xlfn.XLOOKUP(E371,Geografiesleutel!A:A,Geografiesleutel!B:B,"",0,1)</f>
        <v>Eastern Suburbs</v>
      </c>
      <c r="G371" s="18">
        <v>2</v>
      </c>
      <c r="H371" s="18">
        <v>2</v>
      </c>
    </row>
    <row r="372" spans="1:8" x14ac:dyDescent="0.25">
      <c r="A372" s="3" t="s">
        <v>301</v>
      </c>
      <c r="B372" s="5">
        <v>1290000</v>
      </c>
      <c r="C372" t="s">
        <v>15</v>
      </c>
      <c r="D372" t="str">
        <f t="shared" si="5"/>
        <v>House</v>
      </c>
      <c r="E372" t="s">
        <v>114</v>
      </c>
      <c r="F372" t="str">
        <f>_xlfn.XLOOKUP(E372,Geografiesleutel!A:A,Geografiesleutel!B:B,"",0,1)</f>
        <v>Western Suburbs</v>
      </c>
      <c r="G372" s="18">
        <v>3</v>
      </c>
      <c r="H372" s="18">
        <v>3</v>
      </c>
    </row>
    <row r="373" spans="1:8" x14ac:dyDescent="0.25">
      <c r="A373" s="3" t="s">
        <v>270</v>
      </c>
      <c r="B373" s="5">
        <v>3900000</v>
      </c>
      <c r="C373" t="s">
        <v>122</v>
      </c>
      <c r="D373" t="str">
        <f t="shared" si="5"/>
        <v>House</v>
      </c>
      <c r="E373" t="s">
        <v>40</v>
      </c>
      <c r="F373" t="str">
        <f>_xlfn.XLOOKUP(E373,Geografiesleutel!A:A,Geografiesleutel!B:B,"",0,1)</f>
        <v>Agricultural Smallholdings</v>
      </c>
      <c r="G373" s="18">
        <v>6</v>
      </c>
      <c r="H373" s="18" t="s">
        <v>2645</v>
      </c>
    </row>
    <row r="374" spans="1:8" x14ac:dyDescent="0.25">
      <c r="A374" s="3" t="s">
        <v>41</v>
      </c>
      <c r="B374" s="5">
        <v>2500000</v>
      </c>
      <c r="C374" t="s">
        <v>122</v>
      </c>
      <c r="D374" t="str">
        <f t="shared" si="5"/>
        <v>House</v>
      </c>
      <c r="E374" t="s">
        <v>218</v>
      </c>
      <c r="F374" t="str">
        <f>_xlfn.XLOOKUP(E374,Geografiesleutel!A:A,Geografiesleutel!B:B,"",0,1)</f>
        <v>Southern Suburbs</v>
      </c>
      <c r="G374" s="18">
        <v>6</v>
      </c>
      <c r="H374" s="18">
        <v>6</v>
      </c>
    </row>
    <row r="375" spans="1:8" x14ac:dyDescent="0.25">
      <c r="A375" s="3" t="s">
        <v>39</v>
      </c>
      <c r="B375" s="5">
        <v>3800000</v>
      </c>
      <c r="C375" t="s">
        <v>15</v>
      </c>
      <c r="D375" t="str">
        <f t="shared" si="5"/>
        <v>House</v>
      </c>
      <c r="E375" t="s">
        <v>102</v>
      </c>
      <c r="F375" t="str">
        <f>_xlfn.XLOOKUP(E375,Geografiesleutel!A:A,Geografiesleutel!B:B,"",0,1)</f>
        <v>Northern Suburbs</v>
      </c>
      <c r="G375" s="18">
        <v>3</v>
      </c>
      <c r="H375" s="18">
        <v>2</v>
      </c>
    </row>
    <row r="376" spans="1:8" x14ac:dyDescent="0.25">
      <c r="A376" s="3" t="s">
        <v>363</v>
      </c>
      <c r="B376" s="5">
        <v>2890000</v>
      </c>
      <c r="C376" t="s">
        <v>10</v>
      </c>
      <c r="D376" t="str">
        <f t="shared" si="5"/>
        <v>House</v>
      </c>
      <c r="E376" t="s">
        <v>16</v>
      </c>
      <c r="F376" t="str">
        <f>_xlfn.XLOOKUP(E376,Geografiesleutel!A:A,Geografiesleutel!B:B,"",0,1)</f>
        <v>Eastern Suburbs</v>
      </c>
      <c r="G376" s="18">
        <v>4</v>
      </c>
      <c r="H376" s="18">
        <v>3</v>
      </c>
    </row>
    <row r="377" spans="1:8" x14ac:dyDescent="0.25">
      <c r="A377" s="3" t="s">
        <v>364</v>
      </c>
      <c r="B377" s="5">
        <v>1053000</v>
      </c>
      <c r="C377" t="s">
        <v>15</v>
      </c>
      <c r="D377" t="str">
        <f t="shared" si="5"/>
        <v>House</v>
      </c>
      <c r="E377" t="s">
        <v>288</v>
      </c>
      <c r="F377" t="str">
        <f>_xlfn.XLOOKUP(E377,Geografiesleutel!A:A,Geografiesleutel!B:B,"",0,1)</f>
        <v>Townships</v>
      </c>
      <c r="G377" s="18">
        <v>3</v>
      </c>
      <c r="H377" s="18">
        <v>2</v>
      </c>
    </row>
    <row r="378" spans="1:8" x14ac:dyDescent="0.25">
      <c r="A378" s="3" t="s">
        <v>365</v>
      </c>
      <c r="B378" s="5">
        <v>1450000</v>
      </c>
      <c r="C378" t="s">
        <v>10</v>
      </c>
      <c r="D378" t="str">
        <f t="shared" si="5"/>
        <v>House</v>
      </c>
      <c r="E378" t="s">
        <v>156</v>
      </c>
      <c r="F378" t="str">
        <f>_xlfn.XLOOKUP(E378,Geografiesleutel!A:A,Geografiesleutel!B:B,"",0,1)</f>
        <v>Northern Suburbs</v>
      </c>
      <c r="G378" s="18">
        <v>4</v>
      </c>
      <c r="H378" s="18">
        <v>3</v>
      </c>
    </row>
    <row r="379" spans="1:8" x14ac:dyDescent="0.25">
      <c r="A379" s="3" t="s">
        <v>366</v>
      </c>
      <c r="B379" s="5">
        <v>1785000</v>
      </c>
      <c r="C379" t="s">
        <v>15</v>
      </c>
      <c r="D379" t="str">
        <f t="shared" si="5"/>
        <v>House</v>
      </c>
      <c r="E379" t="s">
        <v>78</v>
      </c>
      <c r="F379" t="str">
        <f>_xlfn.XLOOKUP(E379,Geografiesleutel!A:A,Geografiesleutel!B:B,"",0,1)</f>
        <v>Northern Suburbs</v>
      </c>
      <c r="G379" s="18">
        <v>3</v>
      </c>
      <c r="H379" s="18">
        <v>2</v>
      </c>
    </row>
    <row r="380" spans="1:8" x14ac:dyDescent="0.25">
      <c r="A380" s="3" t="s">
        <v>363</v>
      </c>
      <c r="B380" s="5">
        <v>2890000</v>
      </c>
      <c r="C380" t="s">
        <v>10</v>
      </c>
      <c r="D380" t="str">
        <f t="shared" si="5"/>
        <v>House</v>
      </c>
      <c r="E380" t="s">
        <v>16</v>
      </c>
      <c r="F380" t="str">
        <f>_xlfn.XLOOKUP(E380,Geografiesleutel!A:A,Geografiesleutel!B:B,"",0,1)</f>
        <v>Eastern Suburbs</v>
      </c>
      <c r="G380" s="18">
        <v>4</v>
      </c>
      <c r="H380" s="18">
        <v>3</v>
      </c>
    </row>
    <row r="381" spans="1:8" x14ac:dyDescent="0.25">
      <c r="A381" s="3" t="s">
        <v>277</v>
      </c>
      <c r="B381" s="5">
        <v>5250000</v>
      </c>
      <c r="C381" t="s">
        <v>15</v>
      </c>
      <c r="D381" t="str">
        <f t="shared" si="5"/>
        <v>House</v>
      </c>
      <c r="E381" t="s">
        <v>278</v>
      </c>
      <c r="F381" t="str">
        <f>_xlfn.XLOOKUP(E381,Geografiesleutel!A:A,Geografiesleutel!B:B,"",0,1)</f>
        <v>Eastern Suburbs</v>
      </c>
      <c r="G381" s="18">
        <v>3</v>
      </c>
      <c r="H381" s="18">
        <v>2</v>
      </c>
    </row>
    <row r="382" spans="1:8" x14ac:dyDescent="0.25">
      <c r="A382" s="3" t="s">
        <v>367</v>
      </c>
      <c r="B382" s="5">
        <v>2515000</v>
      </c>
      <c r="C382" t="s">
        <v>15</v>
      </c>
      <c r="D382" t="str">
        <f t="shared" si="5"/>
        <v>House</v>
      </c>
      <c r="E382" t="s">
        <v>368</v>
      </c>
      <c r="F382" t="str">
        <f>_xlfn.XLOOKUP(E382,Geografiesleutel!A:A,Geografiesleutel!B:B,"",0,1)</f>
        <v>Eastern Suburbs</v>
      </c>
      <c r="G382" s="18">
        <v>3</v>
      </c>
      <c r="H382" s="18">
        <v>2</v>
      </c>
    </row>
    <row r="383" spans="1:8" x14ac:dyDescent="0.25">
      <c r="A383" s="3" t="s">
        <v>93</v>
      </c>
      <c r="B383" s="5">
        <v>3850000</v>
      </c>
      <c r="C383" t="s">
        <v>15</v>
      </c>
      <c r="D383" t="str">
        <f t="shared" si="5"/>
        <v>House</v>
      </c>
      <c r="E383" t="s">
        <v>238</v>
      </c>
      <c r="F383" t="str">
        <f>_xlfn.XLOOKUP(E383,Geografiesleutel!A:A,Geografiesleutel!B:B,"",0,1)</f>
        <v>Eastern Suburbs</v>
      </c>
      <c r="G383" s="18">
        <v>3</v>
      </c>
      <c r="H383" s="18" t="s">
        <v>8</v>
      </c>
    </row>
    <row r="384" spans="1:8" x14ac:dyDescent="0.25">
      <c r="A384" s="3" t="s">
        <v>192</v>
      </c>
      <c r="B384" s="5">
        <v>1499000</v>
      </c>
      <c r="C384" t="s">
        <v>10</v>
      </c>
      <c r="D384" t="str">
        <f t="shared" si="5"/>
        <v>House</v>
      </c>
      <c r="E384" t="s">
        <v>156</v>
      </c>
      <c r="F384" t="str">
        <f>_xlfn.XLOOKUP(E384,Geografiesleutel!A:A,Geografiesleutel!B:B,"",0,1)</f>
        <v>Northern Suburbs</v>
      </c>
      <c r="G384" s="18">
        <v>4</v>
      </c>
      <c r="H384" s="18">
        <v>2</v>
      </c>
    </row>
    <row r="385" spans="1:8" x14ac:dyDescent="0.25">
      <c r="A385" s="3" t="s">
        <v>280</v>
      </c>
      <c r="B385" s="5">
        <v>1900000</v>
      </c>
      <c r="C385" t="s">
        <v>10</v>
      </c>
      <c r="D385" t="str">
        <f t="shared" si="5"/>
        <v>House</v>
      </c>
      <c r="E385" t="s">
        <v>369</v>
      </c>
      <c r="F385" t="str">
        <f>_xlfn.XLOOKUP(E385,Geografiesleutel!A:A,Geografiesleutel!B:B,"",0,1)</f>
        <v>Eastern Suburbs</v>
      </c>
      <c r="G385" s="18">
        <v>4</v>
      </c>
      <c r="H385" s="18">
        <v>4</v>
      </c>
    </row>
    <row r="386" spans="1:8" x14ac:dyDescent="0.25">
      <c r="A386" s="3" t="s">
        <v>255</v>
      </c>
      <c r="B386" s="5">
        <v>2495000</v>
      </c>
      <c r="C386" t="s">
        <v>10</v>
      </c>
      <c r="D386" t="str">
        <f t="shared" ref="D386:D449" si="6">TRIM(RIGHT(SUBSTITUTE(C386," ",REPT(" ",LEN(C386))),LEN(C386)))</f>
        <v>House</v>
      </c>
      <c r="E386" t="s">
        <v>30</v>
      </c>
      <c r="F386" t="str">
        <f>_xlfn.XLOOKUP(E386,Geografiesleutel!A:A,Geografiesleutel!B:B,"",0,1)</f>
        <v>Northern Suburbs</v>
      </c>
      <c r="G386" s="18">
        <v>4</v>
      </c>
      <c r="H386" s="18">
        <v>3</v>
      </c>
    </row>
    <row r="387" spans="1:8" x14ac:dyDescent="0.25">
      <c r="A387" s="3" t="s">
        <v>87</v>
      </c>
      <c r="B387" s="5">
        <v>3200000</v>
      </c>
      <c r="C387" t="s">
        <v>15</v>
      </c>
      <c r="D387" t="str">
        <f t="shared" si="6"/>
        <v>House</v>
      </c>
      <c r="E387" t="s">
        <v>74</v>
      </c>
      <c r="F387" t="str">
        <f>_xlfn.XLOOKUP(E387,Geografiesleutel!A:A,Geografiesleutel!B:B,"",0,1)</f>
        <v>Eastern Suburbs</v>
      </c>
      <c r="G387" s="18">
        <v>3</v>
      </c>
      <c r="H387" s="18">
        <v>3</v>
      </c>
    </row>
    <row r="388" spans="1:8" x14ac:dyDescent="0.25">
      <c r="A388" s="3" t="s">
        <v>143</v>
      </c>
      <c r="B388" s="5">
        <v>1300000</v>
      </c>
      <c r="C388" t="s">
        <v>15</v>
      </c>
      <c r="D388" t="str">
        <f t="shared" si="6"/>
        <v>House</v>
      </c>
      <c r="E388" t="s">
        <v>30</v>
      </c>
      <c r="F388" t="str">
        <f>_xlfn.XLOOKUP(E388,Geografiesleutel!A:A,Geografiesleutel!B:B,"",0,1)</f>
        <v>Northern Suburbs</v>
      </c>
      <c r="G388" s="18">
        <v>3</v>
      </c>
      <c r="H388" s="18">
        <v>2</v>
      </c>
    </row>
    <row r="389" spans="1:8" x14ac:dyDescent="0.25">
      <c r="A389" s="3" t="s">
        <v>259</v>
      </c>
      <c r="B389" s="5">
        <v>4450000</v>
      </c>
      <c r="C389" t="s">
        <v>10</v>
      </c>
      <c r="D389" t="str">
        <f t="shared" si="6"/>
        <v>House</v>
      </c>
      <c r="E389" t="s">
        <v>94</v>
      </c>
      <c r="F389" t="str">
        <f>_xlfn.XLOOKUP(E389,Geografiesleutel!A:A,Geografiesleutel!B:B,"",0,1)</f>
        <v>Agricultural Smallholdings</v>
      </c>
      <c r="G389" s="18">
        <v>4</v>
      </c>
      <c r="H389" s="18" t="s">
        <v>2648</v>
      </c>
    </row>
    <row r="390" spans="1:8" x14ac:dyDescent="0.25">
      <c r="A390" s="3" t="s">
        <v>89</v>
      </c>
      <c r="B390" s="5">
        <v>2350000</v>
      </c>
      <c r="C390" t="s">
        <v>15</v>
      </c>
      <c r="D390" t="str">
        <f t="shared" si="6"/>
        <v>House</v>
      </c>
      <c r="E390" t="s">
        <v>16</v>
      </c>
      <c r="F390" t="str">
        <f>_xlfn.XLOOKUP(E390,Geografiesleutel!A:A,Geografiesleutel!B:B,"",0,1)</f>
        <v>Eastern Suburbs</v>
      </c>
      <c r="G390" s="18">
        <v>3</v>
      </c>
      <c r="H390" s="18">
        <v>2</v>
      </c>
    </row>
    <row r="391" spans="1:8" x14ac:dyDescent="0.25">
      <c r="A391" s="3" t="s">
        <v>370</v>
      </c>
      <c r="B391" s="5">
        <v>6450000</v>
      </c>
      <c r="C391" t="s">
        <v>21</v>
      </c>
      <c r="D391" t="str">
        <f t="shared" si="6"/>
        <v>House</v>
      </c>
      <c r="E391" t="s">
        <v>70</v>
      </c>
      <c r="F391" t="str">
        <f>_xlfn.XLOOKUP(E391,Geografiesleutel!A:A,Geografiesleutel!B:B,"",0,1)</f>
        <v>Northern Suburbs</v>
      </c>
      <c r="G391" s="18">
        <v>5</v>
      </c>
      <c r="H391" s="18">
        <v>7</v>
      </c>
    </row>
    <row r="392" spans="1:8" x14ac:dyDescent="0.25">
      <c r="A392" s="3" t="s">
        <v>371</v>
      </c>
      <c r="B392" s="5">
        <v>1790000</v>
      </c>
      <c r="C392" t="s">
        <v>15</v>
      </c>
      <c r="D392" t="str">
        <f t="shared" si="6"/>
        <v>House</v>
      </c>
      <c r="E392" t="s">
        <v>217</v>
      </c>
      <c r="F392" t="str">
        <f>_xlfn.XLOOKUP(E392,Geografiesleutel!A:A,Geografiesleutel!B:B,"",0,1)</f>
        <v>Eastern Suburbs</v>
      </c>
      <c r="G392" s="18">
        <v>3</v>
      </c>
      <c r="H392" s="18">
        <v>2</v>
      </c>
    </row>
    <row r="393" spans="1:8" x14ac:dyDescent="0.25">
      <c r="A393" s="3" t="s">
        <v>117</v>
      </c>
      <c r="B393" s="5">
        <v>1490000</v>
      </c>
      <c r="C393" t="s">
        <v>15</v>
      </c>
      <c r="D393" t="str">
        <f t="shared" si="6"/>
        <v>House</v>
      </c>
      <c r="E393" t="s">
        <v>97</v>
      </c>
      <c r="F393" t="str">
        <f>_xlfn.XLOOKUP(E393,Geografiesleutel!A:A,Geografiesleutel!B:B,"",0,1)</f>
        <v>Northern Suburbs</v>
      </c>
      <c r="G393" s="18">
        <v>3</v>
      </c>
      <c r="H393" s="18">
        <v>2</v>
      </c>
    </row>
    <row r="394" spans="1:8" x14ac:dyDescent="0.25">
      <c r="A394" s="3" t="s">
        <v>77</v>
      </c>
      <c r="B394" s="5">
        <v>1695000</v>
      </c>
      <c r="C394" t="s">
        <v>10</v>
      </c>
      <c r="D394" t="str">
        <f t="shared" si="6"/>
        <v>House</v>
      </c>
      <c r="E394" t="s">
        <v>137</v>
      </c>
      <c r="F394" t="str">
        <f>_xlfn.XLOOKUP(E394,Geografiesleutel!A:A,Geografiesleutel!B:B,"",0,1)</f>
        <v>Northern Suburbs</v>
      </c>
      <c r="G394" s="18">
        <v>4</v>
      </c>
      <c r="H394" s="18">
        <v>2</v>
      </c>
    </row>
    <row r="395" spans="1:8" x14ac:dyDescent="0.25">
      <c r="A395" s="3" t="s">
        <v>372</v>
      </c>
      <c r="B395" s="5">
        <v>2520000</v>
      </c>
      <c r="C395" t="s">
        <v>15</v>
      </c>
      <c r="D395" t="str">
        <f t="shared" si="6"/>
        <v>House</v>
      </c>
      <c r="E395" t="s">
        <v>78</v>
      </c>
      <c r="F395" t="str">
        <f>_xlfn.XLOOKUP(E395,Geografiesleutel!A:A,Geografiesleutel!B:B,"",0,1)</f>
        <v>Northern Suburbs</v>
      </c>
      <c r="G395" s="18">
        <v>3</v>
      </c>
      <c r="H395" s="18">
        <v>2</v>
      </c>
    </row>
    <row r="396" spans="1:8" x14ac:dyDescent="0.25">
      <c r="A396" s="3" t="s">
        <v>27</v>
      </c>
      <c r="B396" s="5">
        <v>2250000</v>
      </c>
      <c r="C396" t="s">
        <v>15</v>
      </c>
      <c r="D396" t="str">
        <f t="shared" si="6"/>
        <v>House</v>
      </c>
      <c r="E396" t="s">
        <v>80</v>
      </c>
      <c r="F396" t="str">
        <f>_xlfn.XLOOKUP(E396,Geografiesleutel!A:A,Geografiesleutel!B:B,"",0,1)</f>
        <v>Eastern Suburbs</v>
      </c>
      <c r="G396" s="18">
        <v>3</v>
      </c>
      <c r="H396" s="18">
        <v>2</v>
      </c>
    </row>
    <row r="397" spans="1:8" x14ac:dyDescent="0.25">
      <c r="A397" s="3" t="s">
        <v>353</v>
      </c>
      <c r="B397" s="5">
        <v>2995000</v>
      </c>
      <c r="C397" t="s">
        <v>21</v>
      </c>
      <c r="D397" t="str">
        <f t="shared" si="6"/>
        <v>House</v>
      </c>
      <c r="E397" t="s">
        <v>16</v>
      </c>
      <c r="F397" t="str">
        <f>_xlfn.XLOOKUP(E397,Geografiesleutel!A:A,Geografiesleutel!B:B,"",0,1)</f>
        <v>Eastern Suburbs</v>
      </c>
      <c r="G397" s="18">
        <v>5</v>
      </c>
      <c r="H397" s="18">
        <v>3</v>
      </c>
    </row>
    <row r="398" spans="1:8" x14ac:dyDescent="0.25">
      <c r="A398" s="3" t="s">
        <v>316</v>
      </c>
      <c r="B398" s="5">
        <v>2850000</v>
      </c>
      <c r="C398" t="s">
        <v>10</v>
      </c>
      <c r="D398" t="str">
        <f t="shared" si="6"/>
        <v>House</v>
      </c>
      <c r="E398" t="s">
        <v>28</v>
      </c>
      <c r="F398" t="str">
        <f>_xlfn.XLOOKUP(E398,Geografiesleutel!A:A,Geografiesleutel!B:B,"",0,1)</f>
        <v>Eastern Suburbs</v>
      </c>
      <c r="G398" s="18">
        <v>4</v>
      </c>
      <c r="H398" s="18">
        <v>2</v>
      </c>
    </row>
    <row r="399" spans="1:8" x14ac:dyDescent="0.25">
      <c r="A399" s="3" t="s">
        <v>373</v>
      </c>
      <c r="B399" s="5">
        <v>1540000</v>
      </c>
      <c r="C399" t="s">
        <v>25</v>
      </c>
      <c r="D399" t="str">
        <f t="shared" si="6"/>
        <v>House</v>
      </c>
      <c r="E399" t="s">
        <v>28</v>
      </c>
      <c r="F399" t="str">
        <f>_xlfn.XLOOKUP(E399,Geografiesleutel!A:A,Geografiesleutel!B:B,"",0,1)</f>
        <v>Eastern Suburbs</v>
      </c>
      <c r="G399" s="18">
        <v>2</v>
      </c>
      <c r="H399" s="18">
        <v>2</v>
      </c>
    </row>
    <row r="400" spans="1:8" x14ac:dyDescent="0.25">
      <c r="A400" s="3" t="s">
        <v>34</v>
      </c>
      <c r="B400" s="5">
        <v>1650000</v>
      </c>
      <c r="C400" t="s">
        <v>15</v>
      </c>
      <c r="D400" t="str">
        <f t="shared" si="6"/>
        <v>House</v>
      </c>
      <c r="E400" t="s">
        <v>46</v>
      </c>
      <c r="F400" t="str">
        <f>_xlfn.XLOOKUP(E400,Geografiesleutel!A:A,Geografiesleutel!B:B,"",0,1)</f>
        <v>Eastern Suburbs</v>
      </c>
      <c r="G400" s="18">
        <v>3</v>
      </c>
      <c r="H400" s="18">
        <v>2</v>
      </c>
    </row>
    <row r="401" spans="1:8" x14ac:dyDescent="0.25">
      <c r="A401" s="3" t="s">
        <v>269</v>
      </c>
      <c r="B401" s="5">
        <v>3950000</v>
      </c>
      <c r="C401" t="s">
        <v>10</v>
      </c>
      <c r="D401" t="str">
        <f t="shared" si="6"/>
        <v>House</v>
      </c>
      <c r="E401" t="s">
        <v>139</v>
      </c>
      <c r="F401" t="str">
        <f>_xlfn.XLOOKUP(E401,Geografiesleutel!A:A,Geografiesleutel!B:B,"",0,1)</f>
        <v>Eastern Suburbs</v>
      </c>
      <c r="G401" s="18">
        <v>4</v>
      </c>
      <c r="H401" s="18">
        <v>4</v>
      </c>
    </row>
    <row r="402" spans="1:8" x14ac:dyDescent="0.25">
      <c r="A402" s="3" t="s">
        <v>259</v>
      </c>
      <c r="B402" s="5">
        <v>4450000</v>
      </c>
      <c r="C402" t="s">
        <v>10</v>
      </c>
      <c r="D402" t="str">
        <f t="shared" si="6"/>
        <v>House</v>
      </c>
      <c r="E402" t="s">
        <v>94</v>
      </c>
      <c r="F402" t="str">
        <f>_xlfn.XLOOKUP(E402,Geografiesleutel!A:A,Geografiesleutel!B:B,"",0,1)</f>
        <v>Agricultural Smallholdings</v>
      </c>
      <c r="G402" s="18">
        <v>4</v>
      </c>
      <c r="H402" s="18" t="s">
        <v>2648</v>
      </c>
    </row>
    <row r="403" spans="1:8" x14ac:dyDescent="0.25">
      <c r="A403" s="3" t="s">
        <v>27</v>
      </c>
      <c r="B403" s="5">
        <v>2250000</v>
      </c>
      <c r="C403" t="s">
        <v>10</v>
      </c>
      <c r="D403" t="str">
        <f t="shared" si="6"/>
        <v>House</v>
      </c>
      <c r="E403" t="s">
        <v>339</v>
      </c>
      <c r="F403" t="str">
        <f>_xlfn.XLOOKUP(E403,Geografiesleutel!A:A,Geografiesleutel!B:B,"",0,1)</f>
        <v>Eastern Suburbs</v>
      </c>
      <c r="G403" s="18">
        <v>4</v>
      </c>
      <c r="H403" s="18">
        <v>2</v>
      </c>
    </row>
    <row r="404" spans="1:8" x14ac:dyDescent="0.25">
      <c r="A404" s="3" t="s">
        <v>129</v>
      </c>
      <c r="B404" s="5">
        <v>1890000</v>
      </c>
      <c r="C404" t="s">
        <v>15</v>
      </c>
      <c r="D404" t="str">
        <f t="shared" si="6"/>
        <v>House</v>
      </c>
      <c r="E404" t="s">
        <v>374</v>
      </c>
      <c r="F404" t="str">
        <f>_xlfn.XLOOKUP(E404,Geografiesleutel!A:A,Geografiesleutel!B:B,"",0,1)</f>
        <v>Northern Suburbs</v>
      </c>
      <c r="G404" s="18">
        <v>3</v>
      </c>
      <c r="H404" s="18">
        <v>2</v>
      </c>
    </row>
    <row r="405" spans="1:8" x14ac:dyDescent="0.25">
      <c r="A405" s="3" t="s">
        <v>316</v>
      </c>
      <c r="B405" s="5">
        <v>2850000</v>
      </c>
      <c r="C405" t="s">
        <v>10</v>
      </c>
      <c r="D405" t="str">
        <f t="shared" si="6"/>
        <v>House</v>
      </c>
      <c r="E405" t="s">
        <v>139</v>
      </c>
      <c r="F405" t="str">
        <f>_xlfn.XLOOKUP(E405,Geografiesleutel!A:A,Geografiesleutel!B:B,"",0,1)</f>
        <v>Eastern Suburbs</v>
      </c>
      <c r="G405" s="18">
        <v>4</v>
      </c>
      <c r="H405" s="18" t="s">
        <v>2646</v>
      </c>
    </row>
    <row r="406" spans="1:8" x14ac:dyDescent="0.25">
      <c r="A406" s="3" t="s">
        <v>375</v>
      </c>
      <c r="B406" s="5">
        <v>4249000</v>
      </c>
      <c r="C406" t="s">
        <v>10</v>
      </c>
      <c r="D406" t="str">
        <f t="shared" si="6"/>
        <v>House</v>
      </c>
      <c r="E406" t="s">
        <v>94</v>
      </c>
      <c r="F406" t="str">
        <f>_xlfn.XLOOKUP(E406,Geografiesleutel!A:A,Geografiesleutel!B:B,"",0,1)</f>
        <v>Agricultural Smallholdings</v>
      </c>
      <c r="G406" s="18">
        <v>4</v>
      </c>
      <c r="H406" s="18">
        <v>5</v>
      </c>
    </row>
    <row r="407" spans="1:8" x14ac:dyDescent="0.25">
      <c r="A407" s="3" t="s">
        <v>353</v>
      </c>
      <c r="B407" s="5">
        <v>2995000</v>
      </c>
      <c r="C407" t="s">
        <v>10</v>
      </c>
      <c r="D407" t="str">
        <f t="shared" si="6"/>
        <v>House</v>
      </c>
      <c r="E407" t="s">
        <v>28</v>
      </c>
      <c r="F407" t="str">
        <f>_xlfn.XLOOKUP(E407,Geografiesleutel!A:A,Geografiesleutel!B:B,"",0,1)</f>
        <v>Eastern Suburbs</v>
      </c>
      <c r="G407" s="18">
        <v>4</v>
      </c>
      <c r="H407" s="18">
        <v>4</v>
      </c>
    </row>
    <row r="408" spans="1:8" x14ac:dyDescent="0.25">
      <c r="A408" s="3" t="s">
        <v>51</v>
      </c>
      <c r="B408" s="5">
        <v>2450000</v>
      </c>
      <c r="C408" t="s">
        <v>10</v>
      </c>
      <c r="D408" t="str">
        <f t="shared" si="6"/>
        <v>House</v>
      </c>
      <c r="E408" t="s">
        <v>101</v>
      </c>
      <c r="F408" t="str">
        <f>_xlfn.XLOOKUP(E408,Geografiesleutel!A:A,Geografiesleutel!B:B,"",0,1)</f>
        <v>Eastern Suburbs</v>
      </c>
      <c r="G408" s="18">
        <v>4</v>
      </c>
      <c r="H408" s="18" t="s">
        <v>2648</v>
      </c>
    </row>
    <row r="409" spans="1:8" x14ac:dyDescent="0.25">
      <c r="A409" s="3" t="s">
        <v>294</v>
      </c>
      <c r="B409" s="5">
        <v>4250000</v>
      </c>
      <c r="C409" t="s">
        <v>15</v>
      </c>
      <c r="D409" t="str">
        <f t="shared" si="6"/>
        <v>House</v>
      </c>
      <c r="E409" t="s">
        <v>18</v>
      </c>
      <c r="F409" t="str">
        <f>_xlfn.XLOOKUP(E409,Geografiesleutel!A:A,Geografiesleutel!B:B,"",0,1)</f>
        <v>Agricultural Smallholdings</v>
      </c>
      <c r="G409" s="18">
        <v>3</v>
      </c>
      <c r="H409" s="18" t="s">
        <v>2648</v>
      </c>
    </row>
    <row r="410" spans="1:8" x14ac:dyDescent="0.25">
      <c r="A410" s="3" t="s">
        <v>376</v>
      </c>
      <c r="B410" s="5">
        <v>2000000</v>
      </c>
      <c r="C410" t="s">
        <v>15</v>
      </c>
      <c r="D410" t="str">
        <f t="shared" si="6"/>
        <v>House</v>
      </c>
      <c r="E410" t="s">
        <v>28</v>
      </c>
      <c r="F410" t="str">
        <f>_xlfn.XLOOKUP(E410,Geografiesleutel!A:A,Geografiesleutel!B:B,"",0,1)</f>
        <v>Eastern Suburbs</v>
      </c>
      <c r="G410" s="18">
        <v>3</v>
      </c>
      <c r="H410" s="18">
        <v>2</v>
      </c>
    </row>
    <row r="411" spans="1:8" x14ac:dyDescent="0.25">
      <c r="A411" s="3" t="s">
        <v>98</v>
      </c>
      <c r="B411" s="5">
        <v>8900000</v>
      </c>
      <c r="C411" t="s">
        <v>10</v>
      </c>
      <c r="D411" t="str">
        <f t="shared" si="6"/>
        <v>House</v>
      </c>
      <c r="E411" t="s">
        <v>190</v>
      </c>
      <c r="F411" t="str">
        <f>_xlfn.XLOOKUP(E411,Geografiesleutel!A:A,Geografiesleutel!B:B,"",0,1)</f>
        <v>Eastern Suburbs</v>
      </c>
      <c r="G411" s="18">
        <v>4</v>
      </c>
      <c r="H411" s="18">
        <v>4</v>
      </c>
    </row>
    <row r="412" spans="1:8" x14ac:dyDescent="0.25">
      <c r="A412" s="3" t="s">
        <v>9</v>
      </c>
      <c r="B412" s="5">
        <v>7800000</v>
      </c>
      <c r="C412" t="s">
        <v>21</v>
      </c>
      <c r="D412" t="str">
        <f t="shared" si="6"/>
        <v>House</v>
      </c>
      <c r="E412" t="s">
        <v>128</v>
      </c>
      <c r="F412" t="str">
        <f>_xlfn.XLOOKUP(E412,Geografiesleutel!A:A,Geografiesleutel!B:B,"",0,1)</f>
        <v>Eastern Suburbs</v>
      </c>
      <c r="G412" s="18">
        <v>5</v>
      </c>
      <c r="H412" s="18" t="s">
        <v>2647</v>
      </c>
    </row>
    <row r="413" spans="1:8" x14ac:dyDescent="0.25">
      <c r="A413" s="3" t="s">
        <v>51</v>
      </c>
      <c r="B413" s="5">
        <v>2450000</v>
      </c>
      <c r="C413" t="s">
        <v>10</v>
      </c>
      <c r="D413" t="str">
        <f t="shared" si="6"/>
        <v>House</v>
      </c>
      <c r="E413" t="s">
        <v>101</v>
      </c>
      <c r="F413" t="str">
        <f>_xlfn.XLOOKUP(E413,Geografiesleutel!A:A,Geografiesleutel!B:B,"",0,1)</f>
        <v>Eastern Suburbs</v>
      </c>
      <c r="G413" s="18">
        <v>4</v>
      </c>
      <c r="H413" s="18" t="s">
        <v>2648</v>
      </c>
    </row>
    <row r="414" spans="1:8" x14ac:dyDescent="0.25">
      <c r="A414" s="3" t="s">
        <v>302</v>
      </c>
      <c r="B414" s="5">
        <v>11500000</v>
      </c>
      <c r="C414" t="s">
        <v>122</v>
      </c>
      <c r="D414" t="str">
        <f t="shared" si="6"/>
        <v>House</v>
      </c>
      <c r="E414" t="s">
        <v>99</v>
      </c>
      <c r="F414" t="str">
        <f>_xlfn.XLOOKUP(E414,Geografiesleutel!A:A,Geografiesleutel!B:B,"",0,1)</f>
        <v>Agricultural Smallholdings</v>
      </c>
      <c r="G414" s="18">
        <v>6</v>
      </c>
      <c r="H414" s="18">
        <v>6</v>
      </c>
    </row>
    <row r="415" spans="1:8" x14ac:dyDescent="0.25">
      <c r="A415" s="3" t="s">
        <v>377</v>
      </c>
      <c r="B415" s="5">
        <v>11549000</v>
      </c>
      <c r="C415" t="s">
        <v>109</v>
      </c>
      <c r="D415" t="str">
        <f t="shared" si="6"/>
        <v>House</v>
      </c>
      <c r="E415" t="s">
        <v>50</v>
      </c>
      <c r="F415" t="str">
        <f>_xlfn.XLOOKUP(E415,Geografiesleutel!A:A,Geografiesleutel!B:B,"",0,1)</f>
        <v>Eastern Suburbs</v>
      </c>
      <c r="G415" s="18">
        <v>7</v>
      </c>
      <c r="H415" s="18">
        <v>7</v>
      </c>
    </row>
    <row r="416" spans="1:8" x14ac:dyDescent="0.25">
      <c r="A416" s="3" t="s">
        <v>22</v>
      </c>
      <c r="B416" s="5">
        <v>2950000</v>
      </c>
      <c r="C416" t="s">
        <v>15</v>
      </c>
      <c r="D416" t="str">
        <f t="shared" si="6"/>
        <v>House</v>
      </c>
      <c r="E416" t="s">
        <v>18</v>
      </c>
      <c r="F416" t="str">
        <f>_xlfn.XLOOKUP(E416,Geografiesleutel!A:A,Geografiesleutel!B:B,"",0,1)</f>
        <v>Agricultural Smallholdings</v>
      </c>
      <c r="G416" s="18">
        <v>3</v>
      </c>
      <c r="H416" s="18">
        <v>3</v>
      </c>
    </row>
    <row r="417" spans="1:8" x14ac:dyDescent="0.25">
      <c r="A417" s="3" t="s">
        <v>378</v>
      </c>
      <c r="B417" s="5">
        <v>3695000</v>
      </c>
      <c r="C417" t="s">
        <v>15</v>
      </c>
      <c r="D417" t="str">
        <f t="shared" si="6"/>
        <v>House</v>
      </c>
      <c r="E417" t="s">
        <v>298</v>
      </c>
      <c r="F417" t="str">
        <f>_xlfn.XLOOKUP(E417,Geografiesleutel!A:A,Geografiesleutel!B:B,"",0,1)</f>
        <v>Eastern Suburbs</v>
      </c>
      <c r="G417" s="18">
        <v>3</v>
      </c>
      <c r="H417" s="18" t="s">
        <v>2646</v>
      </c>
    </row>
    <row r="418" spans="1:8" x14ac:dyDescent="0.25">
      <c r="A418" s="3" t="s">
        <v>89</v>
      </c>
      <c r="B418" s="5">
        <v>2350000</v>
      </c>
      <c r="C418" t="s">
        <v>25</v>
      </c>
      <c r="D418" t="str">
        <f t="shared" si="6"/>
        <v>House</v>
      </c>
      <c r="E418" t="s">
        <v>18</v>
      </c>
      <c r="F418" t="str">
        <f>_xlfn.XLOOKUP(E418,Geografiesleutel!A:A,Geografiesleutel!B:B,"",0,1)</f>
        <v>Agricultural Smallholdings</v>
      </c>
      <c r="G418" s="18">
        <v>2</v>
      </c>
      <c r="H418" s="18">
        <v>2</v>
      </c>
    </row>
    <row r="419" spans="1:8" x14ac:dyDescent="0.25">
      <c r="A419" s="3" t="s">
        <v>157</v>
      </c>
      <c r="B419" s="5">
        <v>2750000</v>
      </c>
      <c r="C419" t="s">
        <v>10</v>
      </c>
      <c r="D419" t="str">
        <f t="shared" si="6"/>
        <v>House</v>
      </c>
      <c r="E419" t="s">
        <v>23</v>
      </c>
      <c r="F419" t="str">
        <f>_xlfn.XLOOKUP(E419,Geografiesleutel!A:A,Geografiesleutel!B:B,"",0,1)</f>
        <v>Northern Suburbs</v>
      </c>
      <c r="G419" s="18">
        <v>4</v>
      </c>
      <c r="H419" s="18">
        <v>4</v>
      </c>
    </row>
    <row r="420" spans="1:8" x14ac:dyDescent="0.25">
      <c r="A420" s="3" t="s">
        <v>268</v>
      </c>
      <c r="B420" s="5">
        <v>1800000</v>
      </c>
      <c r="C420" t="s">
        <v>15</v>
      </c>
      <c r="D420" t="str">
        <f t="shared" si="6"/>
        <v>House</v>
      </c>
      <c r="E420" t="s">
        <v>35</v>
      </c>
      <c r="F420" t="str">
        <f>_xlfn.XLOOKUP(E420,Geografiesleutel!A:A,Geografiesleutel!B:B,"",0,1)</f>
        <v>Northern Suburbs</v>
      </c>
      <c r="G420" s="18">
        <v>3</v>
      </c>
      <c r="H420" s="18" t="s">
        <v>2650</v>
      </c>
    </row>
    <row r="421" spans="1:8" x14ac:dyDescent="0.25">
      <c r="A421" s="3" t="s">
        <v>379</v>
      </c>
      <c r="B421" s="5">
        <v>7850000</v>
      </c>
      <c r="C421" t="s">
        <v>10</v>
      </c>
      <c r="D421" t="str">
        <f t="shared" si="6"/>
        <v>House</v>
      </c>
      <c r="E421" t="s">
        <v>287</v>
      </c>
      <c r="F421" t="str">
        <f>_xlfn.XLOOKUP(E421,Geografiesleutel!A:A,Geografiesleutel!B:B,"",0,1)</f>
        <v>Agricultural Smallholdings</v>
      </c>
      <c r="G421" s="18">
        <v>4</v>
      </c>
      <c r="H421" s="18" t="s">
        <v>2647</v>
      </c>
    </row>
    <row r="422" spans="1:8" x14ac:dyDescent="0.25">
      <c r="A422" s="3" t="s">
        <v>210</v>
      </c>
      <c r="B422" s="5">
        <v>2650000</v>
      </c>
      <c r="C422" t="s">
        <v>15</v>
      </c>
      <c r="D422" t="str">
        <f t="shared" si="6"/>
        <v>House</v>
      </c>
      <c r="E422" t="s">
        <v>78</v>
      </c>
      <c r="F422" t="str">
        <f>_xlfn.XLOOKUP(E422,Geografiesleutel!A:A,Geografiesleutel!B:B,"",0,1)</f>
        <v>Northern Suburbs</v>
      </c>
      <c r="G422" s="18">
        <v>3</v>
      </c>
      <c r="H422" s="18">
        <v>2</v>
      </c>
    </row>
    <row r="423" spans="1:8" x14ac:dyDescent="0.25">
      <c r="A423" s="3" t="s">
        <v>380</v>
      </c>
      <c r="B423" s="5">
        <v>1166000</v>
      </c>
      <c r="C423" t="s">
        <v>25</v>
      </c>
      <c r="D423" t="str">
        <f t="shared" si="6"/>
        <v>House</v>
      </c>
      <c r="E423" t="s">
        <v>66</v>
      </c>
      <c r="F423" t="str">
        <f>_xlfn.XLOOKUP(E423,Geografiesleutel!A:A,Geografiesleutel!B:B,"",0,1)</f>
        <v>Northern Suburbs</v>
      </c>
      <c r="G423" s="18">
        <v>2</v>
      </c>
      <c r="H423" s="18">
        <v>1</v>
      </c>
    </row>
    <row r="424" spans="1:8" x14ac:dyDescent="0.25">
      <c r="A424" s="3" t="s">
        <v>214</v>
      </c>
      <c r="B424" s="5">
        <v>3500000</v>
      </c>
      <c r="C424" t="s">
        <v>21</v>
      </c>
      <c r="D424" t="str">
        <f t="shared" si="6"/>
        <v>House</v>
      </c>
      <c r="E424" t="s">
        <v>339</v>
      </c>
      <c r="F424" t="str">
        <f>_xlfn.XLOOKUP(E424,Geografiesleutel!A:A,Geografiesleutel!B:B,"",0,1)</f>
        <v>Eastern Suburbs</v>
      </c>
      <c r="G424" s="18">
        <v>5</v>
      </c>
      <c r="H424" s="18">
        <v>4</v>
      </c>
    </row>
    <row r="425" spans="1:8" x14ac:dyDescent="0.25">
      <c r="A425" s="3" t="s">
        <v>241</v>
      </c>
      <c r="B425" s="5">
        <v>3150000</v>
      </c>
      <c r="C425" t="s">
        <v>15</v>
      </c>
      <c r="D425" t="str">
        <f t="shared" si="6"/>
        <v>House</v>
      </c>
      <c r="E425" t="s">
        <v>18</v>
      </c>
      <c r="F425" t="str">
        <f>_xlfn.XLOOKUP(E425,Geografiesleutel!A:A,Geografiesleutel!B:B,"",0,1)</f>
        <v>Agricultural Smallholdings</v>
      </c>
      <c r="G425" s="18">
        <v>3</v>
      </c>
      <c r="H425" s="18">
        <v>2</v>
      </c>
    </row>
    <row r="426" spans="1:8" x14ac:dyDescent="0.25">
      <c r="A426" s="3" t="s">
        <v>22</v>
      </c>
      <c r="B426" s="5">
        <v>2950000</v>
      </c>
      <c r="C426" t="s">
        <v>15</v>
      </c>
      <c r="D426" t="str">
        <f t="shared" si="6"/>
        <v>House</v>
      </c>
      <c r="E426" t="s">
        <v>190</v>
      </c>
      <c r="F426" t="str">
        <f>_xlfn.XLOOKUP(E426,Geografiesleutel!A:A,Geografiesleutel!B:B,"",0,1)</f>
        <v>Eastern Suburbs</v>
      </c>
      <c r="G426" s="18">
        <v>3</v>
      </c>
      <c r="H426" s="18">
        <v>3</v>
      </c>
    </row>
    <row r="427" spans="1:8" x14ac:dyDescent="0.25">
      <c r="A427" s="3" t="s">
        <v>39</v>
      </c>
      <c r="B427" s="5">
        <v>3800000</v>
      </c>
      <c r="C427" t="s">
        <v>21</v>
      </c>
      <c r="D427" t="str">
        <f t="shared" si="6"/>
        <v>House</v>
      </c>
      <c r="E427" t="s">
        <v>40</v>
      </c>
      <c r="F427" t="str">
        <f>_xlfn.XLOOKUP(E427,Geografiesleutel!A:A,Geografiesleutel!B:B,"",0,1)</f>
        <v>Agricultural Smallholdings</v>
      </c>
      <c r="G427" s="18">
        <v>5</v>
      </c>
      <c r="H427" s="18">
        <v>5</v>
      </c>
    </row>
    <row r="428" spans="1:8" x14ac:dyDescent="0.25">
      <c r="A428" s="3" t="s">
        <v>381</v>
      </c>
      <c r="B428" s="5">
        <v>6349999</v>
      </c>
      <c r="C428" t="s">
        <v>21</v>
      </c>
      <c r="D428" t="str">
        <f t="shared" si="6"/>
        <v>House</v>
      </c>
      <c r="E428" t="s">
        <v>319</v>
      </c>
      <c r="F428" t="str">
        <f>_xlfn.XLOOKUP(E428,Geografiesleutel!A:A,Geografiesleutel!B:B,"",0,1)</f>
        <v>Eastern Suburbs</v>
      </c>
      <c r="G428" s="18">
        <v>5</v>
      </c>
      <c r="H428" s="18">
        <v>3</v>
      </c>
    </row>
    <row r="429" spans="1:8" x14ac:dyDescent="0.25">
      <c r="A429" s="3" t="s">
        <v>214</v>
      </c>
      <c r="B429" s="5">
        <v>3500000</v>
      </c>
      <c r="C429" t="s">
        <v>21</v>
      </c>
      <c r="D429" t="str">
        <f t="shared" si="6"/>
        <v>House</v>
      </c>
      <c r="E429" t="s">
        <v>339</v>
      </c>
      <c r="F429" t="str">
        <f>_xlfn.XLOOKUP(E429,Geografiesleutel!A:A,Geografiesleutel!B:B,"",0,1)</f>
        <v>Eastern Suburbs</v>
      </c>
      <c r="G429" s="18">
        <v>5</v>
      </c>
      <c r="H429" s="18">
        <v>4</v>
      </c>
    </row>
    <row r="430" spans="1:8" x14ac:dyDescent="0.25">
      <c r="A430" s="3" t="s">
        <v>34</v>
      </c>
      <c r="B430" s="5">
        <v>1650000</v>
      </c>
      <c r="C430" t="s">
        <v>15</v>
      </c>
      <c r="D430" t="str">
        <f t="shared" si="6"/>
        <v>House</v>
      </c>
      <c r="E430" t="s">
        <v>116</v>
      </c>
      <c r="F430" t="str">
        <f>_xlfn.XLOOKUP(E430,Geografiesleutel!A:A,Geografiesleutel!B:B,"",0,1)</f>
        <v>Western Suburbs</v>
      </c>
      <c r="G430" s="18">
        <v>3</v>
      </c>
      <c r="H430" s="18">
        <v>2</v>
      </c>
    </row>
    <row r="431" spans="1:8" x14ac:dyDescent="0.25">
      <c r="A431" s="3" t="s">
        <v>146</v>
      </c>
      <c r="B431" s="5">
        <v>1999000</v>
      </c>
      <c r="C431" t="s">
        <v>15</v>
      </c>
      <c r="D431" t="str">
        <f t="shared" si="6"/>
        <v>House</v>
      </c>
      <c r="E431" t="s">
        <v>30</v>
      </c>
      <c r="F431" t="str">
        <f>_xlfn.XLOOKUP(E431,Geografiesleutel!A:A,Geografiesleutel!B:B,"",0,1)</f>
        <v>Northern Suburbs</v>
      </c>
      <c r="G431" s="18">
        <v>3</v>
      </c>
      <c r="H431" s="18">
        <v>1</v>
      </c>
    </row>
    <row r="432" spans="1:8" x14ac:dyDescent="0.25">
      <c r="A432" s="3" t="s">
        <v>382</v>
      </c>
      <c r="B432" s="5">
        <v>1165000</v>
      </c>
      <c r="C432" t="s">
        <v>15</v>
      </c>
      <c r="D432" t="str">
        <f t="shared" si="6"/>
        <v>House</v>
      </c>
      <c r="E432" t="s">
        <v>229</v>
      </c>
      <c r="F432" t="str">
        <f>_xlfn.XLOOKUP(E432,Geografiesleutel!A:A,Geografiesleutel!B:B,"",0,1)</f>
        <v>Western Suburbs</v>
      </c>
      <c r="G432" s="18">
        <v>3</v>
      </c>
      <c r="H432" s="18">
        <v>2</v>
      </c>
    </row>
    <row r="433" spans="1:8" x14ac:dyDescent="0.25">
      <c r="A433" s="3" t="s">
        <v>140</v>
      </c>
      <c r="B433" s="5">
        <v>3995000</v>
      </c>
      <c r="C433" t="s">
        <v>10</v>
      </c>
      <c r="D433" t="str">
        <f t="shared" si="6"/>
        <v>House</v>
      </c>
      <c r="E433" t="s">
        <v>139</v>
      </c>
      <c r="F433" t="str">
        <f>_xlfn.XLOOKUP(E433,Geografiesleutel!A:A,Geografiesleutel!B:B,"",0,1)</f>
        <v>Eastern Suburbs</v>
      </c>
      <c r="G433" s="18">
        <v>4</v>
      </c>
      <c r="H433" s="18" t="s">
        <v>2648</v>
      </c>
    </row>
    <row r="434" spans="1:8" x14ac:dyDescent="0.25">
      <c r="A434" s="3" t="s">
        <v>184</v>
      </c>
      <c r="B434" s="5">
        <v>3750000</v>
      </c>
      <c r="C434" t="s">
        <v>10</v>
      </c>
      <c r="D434" t="str">
        <f t="shared" si="6"/>
        <v>House</v>
      </c>
      <c r="E434" t="s">
        <v>50</v>
      </c>
      <c r="F434" t="str">
        <f>_xlfn.XLOOKUP(E434,Geografiesleutel!A:A,Geografiesleutel!B:B,"",0,1)</f>
        <v>Eastern Suburbs</v>
      </c>
      <c r="G434" s="18">
        <v>4</v>
      </c>
      <c r="H434" s="18" t="s">
        <v>2647</v>
      </c>
    </row>
    <row r="435" spans="1:8" x14ac:dyDescent="0.25">
      <c r="A435" s="3" t="s">
        <v>79</v>
      </c>
      <c r="B435" s="5">
        <v>2800000</v>
      </c>
      <c r="C435" t="s">
        <v>10</v>
      </c>
      <c r="D435" t="str">
        <f t="shared" si="6"/>
        <v>House</v>
      </c>
      <c r="E435" t="s">
        <v>233</v>
      </c>
      <c r="F435" t="str">
        <f>_xlfn.XLOOKUP(E435,Geografiesleutel!A:A,Geografiesleutel!B:B,"",0,1)</f>
        <v>Eastern Suburbs</v>
      </c>
      <c r="G435" s="18">
        <v>4</v>
      </c>
      <c r="H435" s="18" t="s">
        <v>2646</v>
      </c>
    </row>
    <row r="436" spans="1:8" x14ac:dyDescent="0.25">
      <c r="A436" s="3" t="s">
        <v>83</v>
      </c>
      <c r="B436" s="5">
        <v>2990000</v>
      </c>
      <c r="C436" t="s">
        <v>15</v>
      </c>
      <c r="D436" t="str">
        <f t="shared" si="6"/>
        <v>House</v>
      </c>
      <c r="E436" t="s">
        <v>339</v>
      </c>
      <c r="F436" t="str">
        <f>_xlfn.XLOOKUP(E436,Geografiesleutel!A:A,Geografiesleutel!B:B,"",0,1)</f>
        <v>Eastern Suburbs</v>
      </c>
      <c r="G436" s="18">
        <v>3</v>
      </c>
      <c r="H436" s="18">
        <v>2</v>
      </c>
    </row>
    <row r="437" spans="1:8" x14ac:dyDescent="0.25">
      <c r="A437" s="3" t="s">
        <v>383</v>
      </c>
      <c r="B437" s="5">
        <v>2690000</v>
      </c>
      <c r="C437" t="s">
        <v>109</v>
      </c>
      <c r="D437" t="str">
        <f t="shared" si="6"/>
        <v>House</v>
      </c>
      <c r="E437" t="s">
        <v>290</v>
      </c>
      <c r="F437" t="str">
        <f>_xlfn.XLOOKUP(E437,Geografiesleutel!A:A,Geografiesleutel!B:B,"",0,1)</f>
        <v>Eastern Suburbs</v>
      </c>
      <c r="G437" s="18">
        <v>7</v>
      </c>
      <c r="H437" s="18" t="s">
        <v>2647</v>
      </c>
    </row>
    <row r="438" spans="1:8" x14ac:dyDescent="0.25">
      <c r="A438" s="3" t="s">
        <v>34</v>
      </c>
      <c r="B438" s="5">
        <v>1650000</v>
      </c>
      <c r="C438" t="s">
        <v>10</v>
      </c>
      <c r="D438" t="str">
        <f t="shared" si="6"/>
        <v>House</v>
      </c>
      <c r="E438" t="s">
        <v>112</v>
      </c>
      <c r="F438" t="str">
        <f>_xlfn.XLOOKUP(E438,Geografiesleutel!A:A,Geografiesleutel!B:B,"",0,1)</f>
        <v>Northern Suburbs</v>
      </c>
      <c r="G438" s="18">
        <v>4</v>
      </c>
      <c r="H438" s="18">
        <v>3</v>
      </c>
    </row>
    <row r="439" spans="1:8" x14ac:dyDescent="0.25">
      <c r="A439" s="3" t="s">
        <v>384</v>
      </c>
      <c r="B439" s="5">
        <v>2740000</v>
      </c>
      <c r="C439" t="s">
        <v>122</v>
      </c>
      <c r="D439" t="str">
        <f t="shared" si="6"/>
        <v>House</v>
      </c>
      <c r="E439" t="s">
        <v>62</v>
      </c>
      <c r="F439" t="str">
        <f>_xlfn.XLOOKUP(E439,Geografiesleutel!A:A,Geografiesleutel!B:B,"",0,1)</f>
        <v>Northern Suburbs</v>
      </c>
      <c r="G439" s="18">
        <v>6</v>
      </c>
      <c r="H439" s="18">
        <v>4</v>
      </c>
    </row>
    <row r="440" spans="1:8" x14ac:dyDescent="0.25">
      <c r="A440" s="3" t="s">
        <v>149</v>
      </c>
      <c r="B440" s="5">
        <v>2299000</v>
      </c>
      <c r="C440" t="s">
        <v>10</v>
      </c>
      <c r="D440" t="str">
        <f t="shared" si="6"/>
        <v>House</v>
      </c>
      <c r="E440" t="s">
        <v>245</v>
      </c>
      <c r="F440" t="str">
        <f>_xlfn.XLOOKUP(E440,Geografiesleutel!A:A,Geografiesleutel!B:B,"",0,1)</f>
        <v>Eastern Suburbs</v>
      </c>
      <c r="G440" s="18">
        <v>4</v>
      </c>
      <c r="H440" s="18">
        <v>2</v>
      </c>
    </row>
    <row r="441" spans="1:8" x14ac:dyDescent="0.25">
      <c r="A441" s="3" t="s">
        <v>273</v>
      </c>
      <c r="B441" s="5">
        <v>4500000</v>
      </c>
      <c r="C441" t="s">
        <v>122</v>
      </c>
      <c r="D441" t="str">
        <f t="shared" si="6"/>
        <v>House</v>
      </c>
      <c r="E441" t="s">
        <v>42</v>
      </c>
      <c r="F441" t="str">
        <f>_xlfn.XLOOKUP(E441,Geografiesleutel!A:A,Geografiesleutel!B:B,"",0,1)</f>
        <v>Eastern Suburbs</v>
      </c>
      <c r="G441" s="18">
        <v>6</v>
      </c>
      <c r="H441" s="18">
        <v>5</v>
      </c>
    </row>
    <row r="442" spans="1:8" x14ac:dyDescent="0.25">
      <c r="A442" s="3" t="s">
        <v>384</v>
      </c>
      <c r="B442" s="5">
        <v>2740000</v>
      </c>
      <c r="C442" t="s">
        <v>122</v>
      </c>
      <c r="D442" t="str">
        <f t="shared" si="6"/>
        <v>House</v>
      </c>
      <c r="E442" t="s">
        <v>62</v>
      </c>
      <c r="F442" t="str">
        <f>_xlfn.XLOOKUP(E442,Geografiesleutel!A:A,Geografiesleutel!B:B,"",0,1)</f>
        <v>Northern Suburbs</v>
      </c>
      <c r="G442" s="18">
        <v>6</v>
      </c>
      <c r="H442" s="18">
        <v>4</v>
      </c>
    </row>
    <row r="443" spans="1:8" x14ac:dyDescent="0.25">
      <c r="A443" s="3" t="s">
        <v>383</v>
      </c>
      <c r="B443" s="5">
        <v>2690000</v>
      </c>
      <c r="C443" t="s">
        <v>10</v>
      </c>
      <c r="D443" t="str">
        <f t="shared" si="6"/>
        <v>House</v>
      </c>
      <c r="E443" t="s">
        <v>30</v>
      </c>
      <c r="F443" t="str">
        <f>_xlfn.XLOOKUP(E443,Geografiesleutel!A:A,Geografiesleutel!B:B,"",0,1)</f>
        <v>Northern Suburbs</v>
      </c>
      <c r="G443" s="18">
        <v>4</v>
      </c>
      <c r="H443" s="18">
        <v>3</v>
      </c>
    </row>
    <row r="444" spans="1:8" x14ac:dyDescent="0.25">
      <c r="A444" s="3" t="s">
        <v>385</v>
      </c>
      <c r="B444" s="5">
        <v>3350000</v>
      </c>
      <c r="C444" t="s">
        <v>10</v>
      </c>
      <c r="D444" t="str">
        <f t="shared" si="6"/>
        <v>House</v>
      </c>
      <c r="E444" t="s">
        <v>74</v>
      </c>
      <c r="F444" t="str">
        <f>_xlfn.XLOOKUP(E444,Geografiesleutel!A:A,Geografiesleutel!B:B,"",0,1)</f>
        <v>Eastern Suburbs</v>
      </c>
      <c r="G444" s="18">
        <v>4</v>
      </c>
      <c r="H444" s="18">
        <v>4</v>
      </c>
    </row>
    <row r="445" spans="1:8" x14ac:dyDescent="0.25">
      <c r="A445" s="3" t="s">
        <v>36</v>
      </c>
      <c r="B445" s="5">
        <v>1750000</v>
      </c>
      <c r="C445" t="s">
        <v>15</v>
      </c>
      <c r="D445" t="str">
        <f t="shared" si="6"/>
        <v>House</v>
      </c>
      <c r="E445" t="s">
        <v>16</v>
      </c>
      <c r="F445" t="str">
        <f>_xlfn.XLOOKUP(E445,Geografiesleutel!A:A,Geografiesleutel!B:B,"",0,1)</f>
        <v>Eastern Suburbs</v>
      </c>
      <c r="G445" s="18">
        <v>3</v>
      </c>
      <c r="H445" s="18">
        <v>2</v>
      </c>
    </row>
    <row r="446" spans="1:8" x14ac:dyDescent="0.25">
      <c r="A446" s="3" t="s">
        <v>83</v>
      </c>
      <c r="B446" s="5">
        <v>2990000</v>
      </c>
      <c r="C446" t="s">
        <v>15</v>
      </c>
      <c r="D446" t="str">
        <f t="shared" si="6"/>
        <v>House</v>
      </c>
      <c r="E446" t="s">
        <v>68</v>
      </c>
      <c r="F446" t="str">
        <f>_xlfn.XLOOKUP(E446,Geografiesleutel!A:A,Geografiesleutel!B:B,"",0,1)</f>
        <v>Northern Suburbs</v>
      </c>
      <c r="G446" s="18">
        <v>3</v>
      </c>
      <c r="H446" s="18">
        <v>4</v>
      </c>
    </row>
    <row r="447" spans="1:8" x14ac:dyDescent="0.25">
      <c r="A447" s="3" t="s">
        <v>43</v>
      </c>
      <c r="B447" s="5">
        <v>2150000</v>
      </c>
      <c r="C447" t="s">
        <v>15</v>
      </c>
      <c r="D447" t="str">
        <f t="shared" si="6"/>
        <v>House</v>
      </c>
      <c r="E447" t="s">
        <v>112</v>
      </c>
      <c r="F447" t="str">
        <f>_xlfn.XLOOKUP(E447,Geografiesleutel!A:A,Geografiesleutel!B:B,"",0,1)</f>
        <v>Northern Suburbs</v>
      </c>
      <c r="G447" s="18">
        <v>3</v>
      </c>
      <c r="H447" s="18">
        <v>2</v>
      </c>
    </row>
    <row r="448" spans="1:8" x14ac:dyDescent="0.25">
      <c r="A448" s="3" t="s">
        <v>39</v>
      </c>
      <c r="B448" s="5">
        <v>3800000</v>
      </c>
      <c r="C448" t="s">
        <v>10</v>
      </c>
      <c r="D448" t="str">
        <f t="shared" si="6"/>
        <v>House</v>
      </c>
      <c r="E448" t="s">
        <v>139</v>
      </c>
      <c r="F448" t="str">
        <f>_xlfn.XLOOKUP(E448,Geografiesleutel!A:A,Geografiesleutel!B:B,"",0,1)</f>
        <v>Eastern Suburbs</v>
      </c>
      <c r="G448" s="18">
        <v>4</v>
      </c>
      <c r="H448" s="18" t="s">
        <v>2648</v>
      </c>
    </row>
    <row r="449" spans="1:8" x14ac:dyDescent="0.25">
      <c r="A449" s="3" t="s">
        <v>386</v>
      </c>
      <c r="B449" s="5">
        <v>1920000</v>
      </c>
      <c r="C449" t="s">
        <v>15</v>
      </c>
      <c r="D449" t="str">
        <f t="shared" si="6"/>
        <v>House</v>
      </c>
      <c r="E449" t="s">
        <v>35</v>
      </c>
      <c r="F449" t="str">
        <f>_xlfn.XLOOKUP(E449,Geografiesleutel!A:A,Geografiesleutel!B:B,"",0,1)</f>
        <v>Northern Suburbs</v>
      </c>
      <c r="G449" s="18">
        <v>3</v>
      </c>
      <c r="H449" s="18">
        <v>2</v>
      </c>
    </row>
    <row r="450" spans="1:8" x14ac:dyDescent="0.25">
      <c r="A450" s="3" t="s">
        <v>350</v>
      </c>
      <c r="B450" s="5">
        <v>3300000</v>
      </c>
      <c r="C450" t="s">
        <v>10</v>
      </c>
      <c r="D450" t="str">
        <f t="shared" ref="D450:D513" si="7">TRIM(RIGHT(SUBSTITUTE(C450," ",REPT(" ",LEN(C450))),LEN(C450)))</f>
        <v>House</v>
      </c>
      <c r="E450" t="s">
        <v>355</v>
      </c>
      <c r="F450" t="str">
        <f>_xlfn.XLOOKUP(E450,Geografiesleutel!A:A,Geografiesleutel!B:B,"",0,1)</f>
        <v>Southern Suburbs</v>
      </c>
      <c r="G450" s="18">
        <v>4</v>
      </c>
      <c r="H450" s="18" t="s">
        <v>2646</v>
      </c>
    </row>
    <row r="451" spans="1:8" x14ac:dyDescent="0.25">
      <c r="A451" s="3" t="s">
        <v>276</v>
      </c>
      <c r="B451" s="5">
        <v>8460000</v>
      </c>
      <c r="C451" t="s">
        <v>10</v>
      </c>
      <c r="D451" t="str">
        <f t="shared" si="7"/>
        <v>House</v>
      </c>
      <c r="E451" t="s">
        <v>169</v>
      </c>
      <c r="F451" t="str">
        <f>_xlfn.XLOOKUP(E451,Geografiesleutel!A:A,Geografiesleutel!B:B,"",0,1)</f>
        <v>Eastern Suburbs</v>
      </c>
      <c r="G451" s="18">
        <v>4</v>
      </c>
      <c r="H451" s="18">
        <v>3</v>
      </c>
    </row>
    <row r="452" spans="1:8" x14ac:dyDescent="0.25">
      <c r="A452" s="3" t="s">
        <v>276</v>
      </c>
      <c r="B452" s="5">
        <v>8460000</v>
      </c>
      <c r="C452" t="s">
        <v>10</v>
      </c>
      <c r="D452" t="str">
        <f t="shared" si="7"/>
        <v>House</v>
      </c>
      <c r="E452" t="s">
        <v>169</v>
      </c>
      <c r="F452" t="str">
        <f>_xlfn.XLOOKUP(E452,Geografiesleutel!A:A,Geografiesleutel!B:B,"",0,1)</f>
        <v>Eastern Suburbs</v>
      </c>
      <c r="G452" s="18">
        <v>4</v>
      </c>
      <c r="H452" s="18">
        <v>3</v>
      </c>
    </row>
    <row r="453" spans="1:8" x14ac:dyDescent="0.25">
      <c r="A453" s="3" t="s">
        <v>83</v>
      </c>
      <c r="B453" s="5">
        <v>2990000</v>
      </c>
      <c r="C453" t="s">
        <v>15</v>
      </c>
      <c r="D453" t="str">
        <f t="shared" si="7"/>
        <v>House</v>
      </c>
      <c r="E453" t="s">
        <v>18</v>
      </c>
      <c r="F453" t="str">
        <f>_xlfn.XLOOKUP(E453,Geografiesleutel!A:A,Geografiesleutel!B:B,"",0,1)</f>
        <v>Agricultural Smallholdings</v>
      </c>
      <c r="G453" s="18">
        <v>3</v>
      </c>
      <c r="H453" s="18" t="s">
        <v>2646</v>
      </c>
    </row>
    <row r="454" spans="1:8" x14ac:dyDescent="0.25">
      <c r="A454" s="3" t="s">
        <v>239</v>
      </c>
      <c r="B454" s="5">
        <v>1590000</v>
      </c>
      <c r="C454" t="s">
        <v>15</v>
      </c>
      <c r="D454" t="str">
        <f t="shared" si="7"/>
        <v>House</v>
      </c>
      <c r="E454" t="s">
        <v>45</v>
      </c>
      <c r="F454" t="str">
        <f>_xlfn.XLOOKUP(E454,Geografiesleutel!A:A,Geografiesleutel!B:B,"",0,1)</f>
        <v>Townships</v>
      </c>
      <c r="G454" s="18">
        <v>3</v>
      </c>
      <c r="H454" s="18" t="s">
        <v>2646</v>
      </c>
    </row>
    <row r="455" spans="1:8" x14ac:dyDescent="0.25">
      <c r="A455" s="3" t="s">
        <v>387</v>
      </c>
      <c r="B455" s="5">
        <v>1990000</v>
      </c>
      <c r="C455" t="s">
        <v>10</v>
      </c>
      <c r="D455" t="str">
        <f t="shared" si="7"/>
        <v>House</v>
      </c>
      <c r="E455" t="s">
        <v>101</v>
      </c>
      <c r="F455" t="str">
        <f>_xlfn.XLOOKUP(E455,Geografiesleutel!A:A,Geografiesleutel!B:B,"",0,1)</f>
        <v>Eastern Suburbs</v>
      </c>
      <c r="G455" s="18">
        <v>4</v>
      </c>
      <c r="H455" s="18">
        <v>3</v>
      </c>
    </row>
    <row r="456" spans="1:8" x14ac:dyDescent="0.25">
      <c r="A456" s="3" t="s">
        <v>119</v>
      </c>
      <c r="B456" s="5">
        <v>1699000</v>
      </c>
      <c r="C456" t="s">
        <v>15</v>
      </c>
      <c r="D456" t="str">
        <f t="shared" si="7"/>
        <v>House</v>
      </c>
      <c r="E456" t="s">
        <v>78</v>
      </c>
      <c r="F456" t="str">
        <f>_xlfn.XLOOKUP(E456,Geografiesleutel!A:A,Geografiesleutel!B:B,"",0,1)</f>
        <v>Northern Suburbs</v>
      </c>
      <c r="G456" s="18">
        <v>3</v>
      </c>
      <c r="H456" s="18">
        <v>2</v>
      </c>
    </row>
    <row r="457" spans="1:8" x14ac:dyDescent="0.25">
      <c r="A457" s="3" t="s">
        <v>280</v>
      </c>
      <c r="B457" s="5">
        <v>1900000</v>
      </c>
      <c r="C457" t="s">
        <v>15</v>
      </c>
      <c r="D457" t="str">
        <f t="shared" si="7"/>
        <v>House</v>
      </c>
      <c r="E457" t="s">
        <v>68</v>
      </c>
      <c r="F457" t="str">
        <f>_xlfn.XLOOKUP(E457,Geografiesleutel!A:A,Geografiesleutel!B:B,"",0,1)</f>
        <v>Northern Suburbs</v>
      </c>
      <c r="G457" s="18">
        <v>3</v>
      </c>
      <c r="H457" s="18">
        <v>2</v>
      </c>
    </row>
    <row r="458" spans="1:8" x14ac:dyDescent="0.25">
      <c r="A458" s="3" t="s">
        <v>187</v>
      </c>
      <c r="B458" s="5">
        <v>1550000</v>
      </c>
      <c r="C458" t="s">
        <v>15</v>
      </c>
      <c r="D458" t="str">
        <f t="shared" si="7"/>
        <v>House</v>
      </c>
      <c r="E458" t="s">
        <v>188</v>
      </c>
      <c r="F458" t="str">
        <f>_xlfn.XLOOKUP(E458,Geografiesleutel!A:A,Geografiesleutel!B:B,"",0,1)</f>
        <v>Northern Suburbs</v>
      </c>
      <c r="G458" s="18">
        <v>3</v>
      </c>
      <c r="H458" s="18">
        <v>2</v>
      </c>
    </row>
    <row r="459" spans="1:8" x14ac:dyDescent="0.25">
      <c r="A459" s="3" t="s">
        <v>388</v>
      </c>
      <c r="B459" s="5">
        <v>6850000</v>
      </c>
      <c r="C459" t="s">
        <v>21</v>
      </c>
      <c r="D459" t="str">
        <f t="shared" si="7"/>
        <v>House</v>
      </c>
      <c r="E459" t="s">
        <v>50</v>
      </c>
      <c r="F459" t="str">
        <f>_xlfn.XLOOKUP(E459,Geografiesleutel!A:A,Geografiesleutel!B:B,"",0,1)</f>
        <v>Eastern Suburbs</v>
      </c>
      <c r="G459" s="18">
        <v>5</v>
      </c>
      <c r="H459" s="18">
        <v>4</v>
      </c>
    </row>
    <row r="460" spans="1:8" x14ac:dyDescent="0.25">
      <c r="A460" s="3" t="s">
        <v>389</v>
      </c>
      <c r="B460" s="5">
        <v>7480000</v>
      </c>
      <c r="C460" t="s">
        <v>21</v>
      </c>
      <c r="D460" t="str">
        <f t="shared" si="7"/>
        <v>House</v>
      </c>
      <c r="E460" t="s">
        <v>169</v>
      </c>
      <c r="F460" t="str">
        <f>_xlfn.XLOOKUP(E460,Geografiesleutel!A:A,Geografiesleutel!B:B,"",0,1)</f>
        <v>Eastern Suburbs</v>
      </c>
      <c r="G460" s="18">
        <v>5</v>
      </c>
      <c r="H460" s="18" t="s">
        <v>2647</v>
      </c>
    </row>
    <row r="461" spans="1:8" x14ac:dyDescent="0.25">
      <c r="A461" s="3" t="s">
        <v>89</v>
      </c>
      <c r="B461" s="5">
        <v>2350000</v>
      </c>
      <c r="C461" t="s">
        <v>15</v>
      </c>
      <c r="D461" t="str">
        <f t="shared" si="7"/>
        <v>House</v>
      </c>
      <c r="E461" t="s">
        <v>254</v>
      </c>
      <c r="F461" t="str">
        <f>_xlfn.XLOOKUP(E461,Geografiesleutel!A:A,Geografiesleutel!B:B,"",0,1)</f>
        <v>Agricultural Smallholdings</v>
      </c>
      <c r="G461" s="18">
        <v>3</v>
      </c>
      <c r="H461" s="18">
        <v>2</v>
      </c>
    </row>
    <row r="462" spans="1:8" x14ac:dyDescent="0.25">
      <c r="A462" s="3" t="s">
        <v>365</v>
      </c>
      <c r="B462" s="5">
        <v>1450000</v>
      </c>
      <c r="C462" t="s">
        <v>25</v>
      </c>
      <c r="D462" t="str">
        <f t="shared" si="7"/>
        <v>House</v>
      </c>
      <c r="E462" t="s">
        <v>134</v>
      </c>
      <c r="F462" t="str">
        <f>_xlfn.XLOOKUP(E462,Geografiesleutel!A:A,Geografiesleutel!B:B,"",0,1)</f>
        <v>Eastern Suburbs</v>
      </c>
      <c r="G462" s="18">
        <v>2</v>
      </c>
      <c r="H462" s="18">
        <v>2</v>
      </c>
    </row>
    <row r="463" spans="1:8" x14ac:dyDescent="0.25">
      <c r="A463" s="3" t="s">
        <v>96</v>
      </c>
      <c r="B463" s="5">
        <v>1995000</v>
      </c>
      <c r="C463" t="s">
        <v>10</v>
      </c>
      <c r="D463" t="str">
        <f t="shared" si="7"/>
        <v>House</v>
      </c>
      <c r="E463" t="s">
        <v>97</v>
      </c>
      <c r="F463" t="str">
        <f>_xlfn.XLOOKUP(E463,Geografiesleutel!A:A,Geografiesleutel!B:B,"",0,1)</f>
        <v>Northern Suburbs</v>
      </c>
      <c r="G463" s="18">
        <v>4</v>
      </c>
      <c r="H463" s="18">
        <v>4</v>
      </c>
    </row>
    <row r="464" spans="1:8" x14ac:dyDescent="0.25">
      <c r="A464" s="3" t="s">
        <v>390</v>
      </c>
      <c r="B464" s="5">
        <v>1170000</v>
      </c>
      <c r="C464" t="s">
        <v>15</v>
      </c>
      <c r="D464" t="str">
        <f t="shared" si="7"/>
        <v>House</v>
      </c>
      <c r="E464" t="s">
        <v>154</v>
      </c>
      <c r="F464" t="str">
        <f>_xlfn.XLOOKUP(E464,Geografiesleutel!A:A,Geografiesleutel!B:B,"",0,1)</f>
        <v>Northern Suburbs</v>
      </c>
      <c r="G464" s="18">
        <v>3</v>
      </c>
      <c r="H464" s="18">
        <v>2</v>
      </c>
    </row>
    <row r="465" spans="1:8" x14ac:dyDescent="0.25">
      <c r="A465" s="3" t="s">
        <v>133</v>
      </c>
      <c r="B465" s="5">
        <v>1850000</v>
      </c>
      <c r="C465" t="s">
        <v>10</v>
      </c>
      <c r="D465" t="str">
        <f t="shared" si="7"/>
        <v>House</v>
      </c>
      <c r="E465" t="s">
        <v>55</v>
      </c>
      <c r="F465" t="str">
        <f>_xlfn.XLOOKUP(E465,Geografiesleutel!A:A,Geografiesleutel!B:B,"",0,1)</f>
        <v>Western Suburbs</v>
      </c>
      <c r="G465" s="18">
        <v>4</v>
      </c>
      <c r="H465" s="18">
        <v>2</v>
      </c>
    </row>
    <row r="466" spans="1:8" x14ac:dyDescent="0.25">
      <c r="A466" s="3" t="s">
        <v>269</v>
      </c>
      <c r="B466" s="5">
        <v>3950000</v>
      </c>
      <c r="C466" t="s">
        <v>21</v>
      </c>
      <c r="D466" t="str">
        <f t="shared" si="7"/>
        <v>House</v>
      </c>
      <c r="E466" t="s">
        <v>238</v>
      </c>
      <c r="F466" t="str">
        <f>_xlfn.XLOOKUP(E466,Geografiesleutel!A:A,Geografiesleutel!B:B,"",0,1)</f>
        <v>Eastern Suburbs</v>
      </c>
      <c r="G466" s="18">
        <v>5</v>
      </c>
      <c r="H466" s="18" t="s">
        <v>2648</v>
      </c>
    </row>
    <row r="467" spans="1:8" x14ac:dyDescent="0.25">
      <c r="A467" s="3" t="s">
        <v>390</v>
      </c>
      <c r="B467" s="5">
        <v>1170000</v>
      </c>
      <c r="C467" t="s">
        <v>15</v>
      </c>
      <c r="D467" t="str">
        <f t="shared" si="7"/>
        <v>House</v>
      </c>
      <c r="E467" t="s">
        <v>154</v>
      </c>
      <c r="F467" t="str">
        <f>_xlfn.XLOOKUP(E467,Geografiesleutel!A:A,Geografiesleutel!B:B,"",0,1)</f>
        <v>Northern Suburbs</v>
      </c>
      <c r="G467" s="18">
        <v>3</v>
      </c>
      <c r="H467" s="18">
        <v>2</v>
      </c>
    </row>
    <row r="468" spans="1:8" x14ac:dyDescent="0.25">
      <c r="A468" s="3" t="s">
        <v>268</v>
      </c>
      <c r="B468" s="5">
        <v>1800000</v>
      </c>
      <c r="C468" t="s">
        <v>15</v>
      </c>
      <c r="D468" t="str">
        <f t="shared" si="7"/>
        <v>House</v>
      </c>
      <c r="E468" t="s">
        <v>78</v>
      </c>
      <c r="F468" t="str">
        <f>_xlfn.XLOOKUP(E468,Geografiesleutel!A:A,Geografiesleutel!B:B,"",0,1)</f>
        <v>Northern Suburbs</v>
      </c>
      <c r="G468" s="18">
        <v>3</v>
      </c>
      <c r="H468" s="18">
        <v>2</v>
      </c>
    </row>
    <row r="469" spans="1:8" x14ac:dyDescent="0.25">
      <c r="A469" s="3" t="s">
        <v>216</v>
      </c>
      <c r="B469" s="5">
        <v>1100000</v>
      </c>
      <c r="C469" t="s">
        <v>25</v>
      </c>
      <c r="D469" t="str">
        <f t="shared" si="7"/>
        <v>House</v>
      </c>
      <c r="E469" t="s">
        <v>227</v>
      </c>
      <c r="F469" t="str">
        <f>_xlfn.XLOOKUP(E469,Geografiesleutel!A:A,Geografiesleutel!B:B,"",0,1)</f>
        <v>Western Suburbs</v>
      </c>
      <c r="G469" s="18">
        <v>2</v>
      </c>
      <c r="H469" s="18">
        <v>2</v>
      </c>
    </row>
    <row r="470" spans="1:8" x14ac:dyDescent="0.25">
      <c r="A470" s="3" t="s">
        <v>89</v>
      </c>
      <c r="B470" s="5">
        <v>2350000</v>
      </c>
      <c r="C470" t="s">
        <v>109</v>
      </c>
      <c r="D470" t="str">
        <f t="shared" si="7"/>
        <v>House</v>
      </c>
      <c r="E470" t="s">
        <v>110</v>
      </c>
      <c r="F470" t="str">
        <f>_xlfn.XLOOKUP(E470,Geografiesleutel!A:A,Geografiesleutel!B:B,"",0,1)</f>
        <v>Eastern Suburbs</v>
      </c>
      <c r="G470" s="18">
        <v>7</v>
      </c>
      <c r="H470" s="18">
        <v>5</v>
      </c>
    </row>
    <row r="471" spans="1:8" x14ac:dyDescent="0.25">
      <c r="A471" s="3" t="s">
        <v>391</v>
      </c>
      <c r="B471" s="5">
        <v>1465000</v>
      </c>
      <c r="C471" t="s">
        <v>10</v>
      </c>
      <c r="D471" t="str">
        <f t="shared" si="7"/>
        <v>House</v>
      </c>
      <c r="E471" t="s">
        <v>68</v>
      </c>
      <c r="F471" t="str">
        <f>_xlfn.XLOOKUP(E471,Geografiesleutel!A:A,Geografiesleutel!B:B,"",0,1)</f>
        <v>Northern Suburbs</v>
      </c>
      <c r="G471" s="18">
        <v>4</v>
      </c>
      <c r="H471" s="18">
        <v>2</v>
      </c>
    </row>
    <row r="472" spans="1:8" x14ac:dyDescent="0.25">
      <c r="A472" s="3" t="s">
        <v>36</v>
      </c>
      <c r="B472" s="5">
        <v>1750000</v>
      </c>
      <c r="C472" t="s">
        <v>15</v>
      </c>
      <c r="D472" t="str">
        <f t="shared" si="7"/>
        <v>House</v>
      </c>
      <c r="E472" t="s">
        <v>97</v>
      </c>
      <c r="F472" t="str">
        <f>_xlfn.XLOOKUP(E472,Geografiesleutel!A:A,Geografiesleutel!B:B,"",0,1)</f>
        <v>Northern Suburbs</v>
      </c>
      <c r="G472" s="18">
        <v>3</v>
      </c>
      <c r="H472" s="18">
        <v>3</v>
      </c>
    </row>
    <row r="473" spans="1:8" x14ac:dyDescent="0.25">
      <c r="A473" s="3" t="s">
        <v>392</v>
      </c>
      <c r="B473" s="5">
        <v>940000</v>
      </c>
      <c r="C473" t="s">
        <v>15</v>
      </c>
      <c r="D473" t="str">
        <f t="shared" si="7"/>
        <v>House</v>
      </c>
      <c r="E473" t="s">
        <v>45</v>
      </c>
      <c r="F473" t="str">
        <f>_xlfn.XLOOKUP(E473,Geografiesleutel!A:A,Geografiesleutel!B:B,"",0,1)</f>
        <v>Townships</v>
      </c>
      <c r="G473" s="18">
        <v>3</v>
      </c>
      <c r="H473" s="18">
        <v>1</v>
      </c>
    </row>
    <row r="474" spans="1:8" x14ac:dyDescent="0.25">
      <c r="A474" s="3" t="s">
        <v>253</v>
      </c>
      <c r="B474" s="5">
        <v>2550000</v>
      </c>
      <c r="C474" t="s">
        <v>21</v>
      </c>
      <c r="D474" t="str">
        <f t="shared" si="7"/>
        <v>House</v>
      </c>
      <c r="E474" t="s">
        <v>175</v>
      </c>
      <c r="F474" t="str">
        <f>_xlfn.XLOOKUP(E474,Geografiesleutel!A:A,Geografiesleutel!B:B,"",0,1)</f>
        <v>Northern Suburbs</v>
      </c>
      <c r="G474" s="18">
        <v>5</v>
      </c>
      <c r="H474" s="18" t="s">
        <v>2647</v>
      </c>
    </row>
    <row r="475" spans="1:8" x14ac:dyDescent="0.25">
      <c r="A475" s="3" t="s">
        <v>393</v>
      </c>
      <c r="B475" s="5">
        <v>895000</v>
      </c>
      <c r="C475" t="s">
        <v>25</v>
      </c>
      <c r="D475" t="str">
        <f t="shared" si="7"/>
        <v>House</v>
      </c>
      <c r="E475" t="s">
        <v>394</v>
      </c>
      <c r="F475" t="str">
        <f>_xlfn.XLOOKUP(E475,Geografiesleutel!A:A,Geografiesleutel!B:B,"",0,1)</f>
        <v>Northern Suburbs</v>
      </c>
      <c r="G475" s="18">
        <v>2</v>
      </c>
      <c r="H475" s="18">
        <v>1</v>
      </c>
    </row>
    <row r="476" spans="1:8" x14ac:dyDescent="0.25">
      <c r="A476" s="3" t="s">
        <v>273</v>
      </c>
      <c r="B476" s="5">
        <v>4500000</v>
      </c>
      <c r="C476" t="s">
        <v>10</v>
      </c>
      <c r="D476" t="str">
        <f t="shared" si="7"/>
        <v>House</v>
      </c>
      <c r="E476" t="s">
        <v>35</v>
      </c>
      <c r="F476" t="str">
        <f>_xlfn.XLOOKUP(E476,Geografiesleutel!A:A,Geografiesleutel!B:B,"",0,1)</f>
        <v>Northern Suburbs</v>
      </c>
      <c r="G476" s="18">
        <v>4</v>
      </c>
      <c r="H476" s="18">
        <v>4</v>
      </c>
    </row>
    <row r="477" spans="1:8" x14ac:dyDescent="0.25">
      <c r="A477" s="3" t="s">
        <v>269</v>
      </c>
      <c r="B477" s="5">
        <v>3950000</v>
      </c>
      <c r="C477" t="s">
        <v>10</v>
      </c>
      <c r="D477" t="str">
        <f t="shared" si="7"/>
        <v>House</v>
      </c>
      <c r="E477" t="s">
        <v>23</v>
      </c>
      <c r="F477" t="str">
        <f>_xlfn.XLOOKUP(E477,Geografiesleutel!A:A,Geografiesleutel!B:B,"",0,1)</f>
        <v>Northern Suburbs</v>
      </c>
      <c r="G477" s="18">
        <v>4</v>
      </c>
      <c r="H477" s="18" t="s">
        <v>2648</v>
      </c>
    </row>
    <row r="478" spans="1:8" x14ac:dyDescent="0.25">
      <c r="A478" s="3" t="s">
        <v>395</v>
      </c>
      <c r="B478" s="5">
        <v>1370000</v>
      </c>
      <c r="C478" t="s">
        <v>15</v>
      </c>
      <c r="D478" t="str">
        <f t="shared" si="7"/>
        <v>House</v>
      </c>
      <c r="E478" t="s">
        <v>82</v>
      </c>
      <c r="F478" t="str">
        <f>_xlfn.XLOOKUP(E478,Geografiesleutel!A:A,Geografiesleutel!B:B,"",0,1)</f>
        <v>Western Suburbs</v>
      </c>
      <c r="G478" s="18">
        <v>3</v>
      </c>
      <c r="H478" s="18">
        <v>1</v>
      </c>
    </row>
    <row r="479" spans="1:8" x14ac:dyDescent="0.25">
      <c r="A479" s="3" t="s">
        <v>396</v>
      </c>
      <c r="B479" s="5">
        <v>2700000</v>
      </c>
      <c r="C479" t="s">
        <v>15</v>
      </c>
      <c r="D479" t="str">
        <f t="shared" si="7"/>
        <v>House</v>
      </c>
      <c r="E479" t="s">
        <v>397</v>
      </c>
      <c r="F479" t="str">
        <f>_xlfn.XLOOKUP(E479,Geografiesleutel!A:A,Geografiesleutel!B:B,"",0,1)</f>
        <v>Northern Suburbs</v>
      </c>
      <c r="G479" s="18">
        <v>3</v>
      </c>
      <c r="H479" s="18">
        <v>3</v>
      </c>
    </row>
    <row r="480" spans="1:8" x14ac:dyDescent="0.25">
      <c r="A480" s="3" t="s">
        <v>280</v>
      </c>
      <c r="B480" s="5">
        <v>1900000</v>
      </c>
      <c r="C480" t="s">
        <v>10</v>
      </c>
      <c r="D480" t="str">
        <f t="shared" si="7"/>
        <v>House</v>
      </c>
      <c r="E480" t="s">
        <v>217</v>
      </c>
      <c r="F480" t="str">
        <f>_xlfn.XLOOKUP(E480,Geografiesleutel!A:A,Geografiesleutel!B:B,"",0,1)</f>
        <v>Eastern Suburbs</v>
      </c>
      <c r="G480" s="18">
        <v>4</v>
      </c>
      <c r="H480" s="18">
        <v>2</v>
      </c>
    </row>
    <row r="481" spans="1:8" x14ac:dyDescent="0.25">
      <c r="A481" s="3" t="s">
        <v>212</v>
      </c>
      <c r="B481" s="5">
        <v>4900000</v>
      </c>
      <c r="C481" t="s">
        <v>398</v>
      </c>
      <c r="D481" t="str">
        <f t="shared" si="7"/>
        <v>House</v>
      </c>
      <c r="E481" t="s">
        <v>306</v>
      </c>
      <c r="F481" t="str">
        <f>_xlfn.XLOOKUP(E481,Geografiesleutel!A:A,Geografiesleutel!B:B,"",0,1)</f>
        <v>Eastern Suburbs</v>
      </c>
      <c r="G481" s="18">
        <v>9</v>
      </c>
      <c r="H481" s="18">
        <v>7</v>
      </c>
    </row>
    <row r="482" spans="1:8" x14ac:dyDescent="0.25">
      <c r="A482" s="3" t="s">
        <v>81</v>
      </c>
      <c r="B482" s="5">
        <v>1080000</v>
      </c>
      <c r="C482" t="s">
        <v>25</v>
      </c>
      <c r="D482" t="str">
        <f t="shared" si="7"/>
        <v>House</v>
      </c>
      <c r="E482" t="s">
        <v>68</v>
      </c>
      <c r="F482" t="str">
        <f>_xlfn.XLOOKUP(E482,Geografiesleutel!A:A,Geografiesleutel!B:B,"",0,1)</f>
        <v>Northern Suburbs</v>
      </c>
      <c r="G482" s="18">
        <v>2</v>
      </c>
      <c r="H482" s="18">
        <v>2</v>
      </c>
    </row>
    <row r="483" spans="1:8" x14ac:dyDescent="0.25">
      <c r="A483" s="3" t="s">
        <v>212</v>
      </c>
      <c r="B483" s="5">
        <v>4900000</v>
      </c>
      <c r="C483" t="s">
        <v>398</v>
      </c>
      <c r="D483" t="str">
        <f t="shared" si="7"/>
        <v>House</v>
      </c>
      <c r="E483" t="s">
        <v>306</v>
      </c>
      <c r="F483" t="str">
        <f>_xlfn.XLOOKUP(E483,Geografiesleutel!A:A,Geografiesleutel!B:B,"",0,1)</f>
        <v>Eastern Suburbs</v>
      </c>
      <c r="G483" s="18">
        <v>9</v>
      </c>
      <c r="H483" s="18">
        <v>7</v>
      </c>
    </row>
    <row r="484" spans="1:8" x14ac:dyDescent="0.25">
      <c r="A484" s="3" t="s">
        <v>399</v>
      </c>
      <c r="B484" s="5">
        <v>1485000</v>
      </c>
      <c r="C484" t="s">
        <v>15</v>
      </c>
      <c r="D484" t="str">
        <f t="shared" si="7"/>
        <v>House</v>
      </c>
      <c r="E484" t="s">
        <v>97</v>
      </c>
      <c r="F484" t="str">
        <f>_xlfn.XLOOKUP(E484,Geografiesleutel!A:A,Geografiesleutel!B:B,"",0,1)</f>
        <v>Northern Suburbs</v>
      </c>
      <c r="G484" s="18">
        <v>3</v>
      </c>
      <c r="H484" s="18">
        <v>2</v>
      </c>
    </row>
    <row r="485" spans="1:8" x14ac:dyDescent="0.25">
      <c r="A485" s="3" t="s">
        <v>400</v>
      </c>
      <c r="B485" s="5">
        <v>970000</v>
      </c>
      <c r="C485" t="s">
        <v>15</v>
      </c>
      <c r="D485" t="str">
        <f t="shared" si="7"/>
        <v>House</v>
      </c>
      <c r="E485" t="s">
        <v>227</v>
      </c>
      <c r="F485" t="str">
        <f>_xlfn.XLOOKUP(E485,Geografiesleutel!A:A,Geografiesleutel!B:B,"",0,1)</f>
        <v>Western Suburbs</v>
      </c>
      <c r="G485" s="18">
        <v>3</v>
      </c>
      <c r="H485" s="18">
        <v>1</v>
      </c>
    </row>
    <row r="486" spans="1:8" x14ac:dyDescent="0.25">
      <c r="A486" s="3" t="s">
        <v>148</v>
      </c>
      <c r="B486" s="5">
        <v>1799000</v>
      </c>
      <c r="C486" t="s">
        <v>10</v>
      </c>
      <c r="D486" t="str">
        <f t="shared" si="7"/>
        <v>House</v>
      </c>
      <c r="E486" t="s">
        <v>68</v>
      </c>
      <c r="F486" t="str">
        <f>_xlfn.XLOOKUP(E486,Geografiesleutel!A:A,Geografiesleutel!B:B,"",0,1)</f>
        <v>Northern Suburbs</v>
      </c>
      <c r="G486" s="18">
        <v>4</v>
      </c>
      <c r="H486" s="18">
        <v>3</v>
      </c>
    </row>
    <row r="487" spans="1:8" x14ac:dyDescent="0.25">
      <c r="A487" s="3" t="s">
        <v>69</v>
      </c>
      <c r="B487" s="5">
        <v>2695000</v>
      </c>
      <c r="C487" t="s">
        <v>15</v>
      </c>
      <c r="D487" t="str">
        <f t="shared" si="7"/>
        <v>House</v>
      </c>
      <c r="E487" t="s">
        <v>101</v>
      </c>
      <c r="F487" t="str">
        <f>_xlfn.XLOOKUP(E487,Geografiesleutel!A:A,Geografiesleutel!B:B,"",0,1)</f>
        <v>Eastern Suburbs</v>
      </c>
      <c r="G487" s="18">
        <v>3</v>
      </c>
      <c r="H487" s="18">
        <v>2</v>
      </c>
    </row>
    <row r="488" spans="1:8" x14ac:dyDescent="0.25">
      <c r="A488" s="3" t="s">
        <v>205</v>
      </c>
      <c r="B488" s="5">
        <v>2600000</v>
      </c>
      <c r="C488" t="s">
        <v>10</v>
      </c>
      <c r="D488" t="str">
        <f t="shared" si="7"/>
        <v>House</v>
      </c>
      <c r="E488" t="s">
        <v>152</v>
      </c>
      <c r="F488" t="str">
        <f>_xlfn.XLOOKUP(E488,Geografiesleutel!A:A,Geografiesleutel!B:B,"",0,1)</f>
        <v>Eastern Suburbs</v>
      </c>
      <c r="G488" s="18">
        <v>4</v>
      </c>
      <c r="H488" s="18">
        <v>2</v>
      </c>
    </row>
    <row r="489" spans="1:8" x14ac:dyDescent="0.25">
      <c r="A489" s="3" t="s">
        <v>401</v>
      </c>
      <c r="B489" s="5">
        <v>915000</v>
      </c>
      <c r="C489" t="s">
        <v>15</v>
      </c>
      <c r="D489" t="str">
        <f t="shared" si="7"/>
        <v>House</v>
      </c>
      <c r="E489" t="s">
        <v>32</v>
      </c>
      <c r="F489" t="str">
        <f>_xlfn.XLOOKUP(E489,Geografiesleutel!A:A,Geografiesleutel!B:B,"",0,1)</f>
        <v>Townships</v>
      </c>
      <c r="G489" s="18">
        <v>3</v>
      </c>
      <c r="H489" s="18">
        <v>2</v>
      </c>
    </row>
    <row r="490" spans="1:8" x14ac:dyDescent="0.25">
      <c r="A490" s="3" t="s">
        <v>89</v>
      </c>
      <c r="B490" s="5">
        <v>2350000</v>
      </c>
      <c r="C490" t="s">
        <v>109</v>
      </c>
      <c r="D490" t="str">
        <f t="shared" si="7"/>
        <v>House</v>
      </c>
      <c r="E490" t="s">
        <v>110</v>
      </c>
      <c r="F490" t="str">
        <f>_xlfn.XLOOKUP(E490,Geografiesleutel!A:A,Geografiesleutel!B:B,"",0,1)</f>
        <v>Eastern Suburbs</v>
      </c>
      <c r="G490" s="18">
        <v>7</v>
      </c>
      <c r="H490" s="18">
        <v>3</v>
      </c>
    </row>
    <row r="491" spans="1:8" x14ac:dyDescent="0.25">
      <c r="A491" s="3" t="s">
        <v>402</v>
      </c>
      <c r="B491" s="5">
        <v>7950000</v>
      </c>
      <c r="C491" t="s">
        <v>57</v>
      </c>
      <c r="D491" t="str">
        <f t="shared" si="7"/>
        <v>House</v>
      </c>
      <c r="E491" t="s">
        <v>233</v>
      </c>
      <c r="F491" t="str">
        <f>_xlfn.XLOOKUP(E491,Geografiesleutel!A:A,Geografiesleutel!B:B,"",0,1)</f>
        <v>Eastern Suburbs</v>
      </c>
      <c r="G491" s="18">
        <v>8</v>
      </c>
      <c r="H491" s="18">
        <v>6</v>
      </c>
    </row>
    <row r="492" spans="1:8" x14ac:dyDescent="0.25">
      <c r="A492" s="3" t="s">
        <v>133</v>
      </c>
      <c r="B492" s="5">
        <v>1850000</v>
      </c>
      <c r="C492" t="s">
        <v>15</v>
      </c>
      <c r="D492" t="str">
        <f t="shared" si="7"/>
        <v>House</v>
      </c>
      <c r="E492" t="s">
        <v>86</v>
      </c>
      <c r="F492" t="str">
        <f>_xlfn.XLOOKUP(E492,Geografiesleutel!A:A,Geografiesleutel!B:B,"",0,1)</f>
        <v>Eastern Suburbs</v>
      </c>
      <c r="G492" s="18">
        <v>3</v>
      </c>
      <c r="H492" s="18">
        <v>3</v>
      </c>
    </row>
    <row r="493" spans="1:8" x14ac:dyDescent="0.25">
      <c r="A493" s="3" t="s">
        <v>270</v>
      </c>
      <c r="B493" s="5">
        <v>3900000</v>
      </c>
      <c r="C493" t="s">
        <v>15</v>
      </c>
      <c r="D493" t="str">
        <f t="shared" si="7"/>
        <v>House</v>
      </c>
      <c r="E493" t="s">
        <v>102</v>
      </c>
      <c r="F493" t="str">
        <f>_xlfn.XLOOKUP(E493,Geografiesleutel!A:A,Geografiesleutel!B:B,"",0,1)</f>
        <v>Northern Suburbs</v>
      </c>
      <c r="G493" s="18">
        <v>3</v>
      </c>
      <c r="H493" s="18">
        <v>3</v>
      </c>
    </row>
    <row r="494" spans="1:8" x14ac:dyDescent="0.25">
      <c r="A494" s="3" t="s">
        <v>157</v>
      </c>
      <c r="B494" s="5">
        <v>2750000</v>
      </c>
      <c r="C494" t="s">
        <v>15</v>
      </c>
      <c r="D494" t="str">
        <f t="shared" si="7"/>
        <v>House</v>
      </c>
      <c r="E494" t="s">
        <v>238</v>
      </c>
      <c r="F494" t="str">
        <f>_xlfn.XLOOKUP(E494,Geografiesleutel!A:A,Geografiesleutel!B:B,"",0,1)</f>
        <v>Eastern Suburbs</v>
      </c>
      <c r="G494" s="18">
        <v>3</v>
      </c>
      <c r="H494" s="18">
        <v>2</v>
      </c>
    </row>
    <row r="495" spans="1:8" x14ac:dyDescent="0.25">
      <c r="A495" s="3" t="s">
        <v>349</v>
      </c>
      <c r="B495" s="5">
        <v>825000</v>
      </c>
      <c r="C495" t="s">
        <v>25</v>
      </c>
      <c r="D495" t="str">
        <f t="shared" si="7"/>
        <v>House</v>
      </c>
      <c r="E495" t="s">
        <v>32</v>
      </c>
      <c r="F495" t="str">
        <f>_xlfn.XLOOKUP(E495,Geografiesleutel!A:A,Geografiesleutel!B:B,"",0,1)</f>
        <v>Townships</v>
      </c>
      <c r="G495" s="18">
        <v>2</v>
      </c>
      <c r="H495" s="18">
        <v>1</v>
      </c>
    </row>
    <row r="496" spans="1:8" x14ac:dyDescent="0.25">
      <c r="A496" s="3" t="s">
        <v>403</v>
      </c>
      <c r="B496" s="5">
        <v>24500000</v>
      </c>
      <c r="C496" t="s">
        <v>57</v>
      </c>
      <c r="D496" t="str">
        <f t="shared" si="7"/>
        <v>House</v>
      </c>
      <c r="E496" t="s">
        <v>404</v>
      </c>
      <c r="F496" t="str">
        <f>_xlfn.XLOOKUP(E496,Geografiesleutel!A:A,Geografiesleutel!B:B,"",0,1)</f>
        <v>CBD</v>
      </c>
      <c r="G496" s="18">
        <v>8</v>
      </c>
      <c r="H496" s="18">
        <v>8</v>
      </c>
    </row>
    <row r="497" spans="1:8" x14ac:dyDescent="0.25">
      <c r="A497" s="3" t="s">
        <v>402</v>
      </c>
      <c r="B497" s="5">
        <v>7950000</v>
      </c>
      <c r="C497" t="s">
        <v>57</v>
      </c>
      <c r="D497" t="str">
        <f t="shared" si="7"/>
        <v>House</v>
      </c>
      <c r="E497" t="s">
        <v>233</v>
      </c>
      <c r="F497" t="str">
        <f>_xlfn.XLOOKUP(E497,Geografiesleutel!A:A,Geografiesleutel!B:B,"",0,1)</f>
        <v>Eastern Suburbs</v>
      </c>
      <c r="G497" s="18">
        <v>8</v>
      </c>
      <c r="H497" s="18">
        <v>6</v>
      </c>
    </row>
    <row r="498" spans="1:8" x14ac:dyDescent="0.25">
      <c r="A498" s="3" t="s">
        <v>405</v>
      </c>
      <c r="B498" s="5">
        <v>7700000</v>
      </c>
      <c r="C498" t="s">
        <v>10</v>
      </c>
      <c r="D498" t="str">
        <f t="shared" si="7"/>
        <v>House</v>
      </c>
      <c r="E498" t="s">
        <v>404</v>
      </c>
      <c r="F498" t="str">
        <f>_xlfn.XLOOKUP(E498,Geografiesleutel!A:A,Geografiesleutel!B:B,"",0,1)</f>
        <v>CBD</v>
      </c>
      <c r="G498" s="18">
        <v>4</v>
      </c>
      <c r="H498" s="18" t="s">
        <v>2648</v>
      </c>
    </row>
    <row r="499" spans="1:8" x14ac:dyDescent="0.25">
      <c r="A499" s="3" t="s">
        <v>273</v>
      </c>
      <c r="B499" s="5">
        <v>4500000</v>
      </c>
      <c r="C499" t="s">
        <v>21</v>
      </c>
      <c r="D499" t="str">
        <f t="shared" si="7"/>
        <v>House</v>
      </c>
      <c r="E499" t="s">
        <v>86</v>
      </c>
      <c r="F499" t="str">
        <f>_xlfn.XLOOKUP(E499,Geografiesleutel!A:A,Geografiesleutel!B:B,"",0,1)</f>
        <v>Eastern Suburbs</v>
      </c>
      <c r="G499" s="18">
        <v>5</v>
      </c>
      <c r="H499" s="18">
        <v>4</v>
      </c>
    </row>
    <row r="500" spans="1:8" x14ac:dyDescent="0.25">
      <c r="A500" s="3" t="s">
        <v>261</v>
      </c>
      <c r="B500" s="5">
        <v>2900000</v>
      </c>
      <c r="C500" t="s">
        <v>25</v>
      </c>
      <c r="D500" t="str">
        <f t="shared" si="7"/>
        <v>House</v>
      </c>
      <c r="E500" t="s">
        <v>16</v>
      </c>
      <c r="F500" t="str">
        <f>_xlfn.XLOOKUP(E500,Geografiesleutel!A:A,Geografiesleutel!B:B,"",0,1)</f>
        <v>Eastern Suburbs</v>
      </c>
      <c r="G500" s="18">
        <v>2</v>
      </c>
      <c r="H500" s="18">
        <v>2</v>
      </c>
    </row>
    <row r="501" spans="1:8" x14ac:dyDescent="0.25">
      <c r="A501" s="3" t="s">
        <v>36</v>
      </c>
      <c r="B501" s="5">
        <v>1750000</v>
      </c>
      <c r="C501" t="s">
        <v>122</v>
      </c>
      <c r="D501" t="str">
        <f t="shared" si="7"/>
        <v>House</v>
      </c>
      <c r="E501" t="s">
        <v>68</v>
      </c>
      <c r="F501" t="str">
        <f>_xlfn.XLOOKUP(E501,Geografiesleutel!A:A,Geografiesleutel!B:B,"",0,1)</f>
        <v>Northern Suburbs</v>
      </c>
      <c r="G501" s="18">
        <v>6</v>
      </c>
      <c r="H501" s="18">
        <v>4</v>
      </c>
    </row>
    <row r="502" spans="1:8" x14ac:dyDescent="0.25">
      <c r="A502" s="3" t="s">
        <v>406</v>
      </c>
      <c r="B502" s="5">
        <v>2296000</v>
      </c>
      <c r="C502" t="s">
        <v>10</v>
      </c>
      <c r="D502" t="str">
        <f t="shared" si="7"/>
        <v>House</v>
      </c>
      <c r="E502" t="s">
        <v>218</v>
      </c>
      <c r="F502" t="str">
        <f>_xlfn.XLOOKUP(E502,Geografiesleutel!A:A,Geografiesleutel!B:B,"",0,1)</f>
        <v>Southern Suburbs</v>
      </c>
      <c r="G502" s="18">
        <v>4</v>
      </c>
      <c r="H502" s="18">
        <v>2</v>
      </c>
    </row>
    <row r="503" spans="1:8" x14ac:dyDescent="0.25">
      <c r="A503" s="3" t="s">
        <v>129</v>
      </c>
      <c r="B503" s="5">
        <v>1890000</v>
      </c>
      <c r="C503" t="s">
        <v>10</v>
      </c>
      <c r="D503" t="str">
        <f t="shared" si="7"/>
        <v>House</v>
      </c>
      <c r="E503" t="s">
        <v>52</v>
      </c>
      <c r="F503" t="str">
        <f>_xlfn.XLOOKUP(E503,Geografiesleutel!A:A,Geografiesleutel!B:B,"",0,1)</f>
        <v>Northern Suburbs</v>
      </c>
      <c r="G503" s="18">
        <v>4</v>
      </c>
      <c r="H503" s="18">
        <v>3</v>
      </c>
    </row>
    <row r="504" spans="1:8" x14ac:dyDescent="0.25">
      <c r="A504" s="3" t="s">
        <v>283</v>
      </c>
      <c r="B504" s="5">
        <v>2295000</v>
      </c>
      <c r="C504" t="s">
        <v>15</v>
      </c>
      <c r="D504" t="str">
        <f t="shared" si="7"/>
        <v>House</v>
      </c>
      <c r="E504" t="s">
        <v>101</v>
      </c>
      <c r="F504" t="str">
        <f>_xlfn.XLOOKUP(E504,Geografiesleutel!A:A,Geografiesleutel!B:B,"",0,1)</f>
        <v>Eastern Suburbs</v>
      </c>
      <c r="G504" s="18">
        <v>3</v>
      </c>
      <c r="H504" s="18" t="s">
        <v>2646</v>
      </c>
    </row>
    <row r="505" spans="1:8" x14ac:dyDescent="0.25">
      <c r="A505" s="3" t="s">
        <v>36</v>
      </c>
      <c r="B505" s="5">
        <v>1750000</v>
      </c>
      <c r="C505" t="s">
        <v>10</v>
      </c>
      <c r="D505" t="str">
        <f t="shared" si="7"/>
        <v>House</v>
      </c>
      <c r="E505" t="s">
        <v>66</v>
      </c>
      <c r="F505" t="str">
        <f>_xlfn.XLOOKUP(E505,Geografiesleutel!A:A,Geografiesleutel!B:B,"",0,1)</f>
        <v>Northern Suburbs</v>
      </c>
      <c r="G505" s="18">
        <v>4</v>
      </c>
      <c r="H505" s="18">
        <v>3</v>
      </c>
    </row>
    <row r="506" spans="1:8" x14ac:dyDescent="0.25">
      <c r="A506" s="3" t="s">
        <v>407</v>
      </c>
      <c r="B506" s="5">
        <v>1740750</v>
      </c>
      <c r="C506" t="s">
        <v>10</v>
      </c>
      <c r="D506" t="str">
        <f t="shared" si="7"/>
        <v>House</v>
      </c>
      <c r="E506" t="s">
        <v>66</v>
      </c>
      <c r="F506" t="str">
        <f>_xlfn.XLOOKUP(E506,Geografiesleutel!A:A,Geografiesleutel!B:B,"",0,1)</f>
        <v>Northern Suburbs</v>
      </c>
      <c r="G506" s="18">
        <v>4</v>
      </c>
      <c r="H506" s="18">
        <v>2</v>
      </c>
    </row>
    <row r="507" spans="1:8" x14ac:dyDescent="0.25">
      <c r="A507" s="3" t="s">
        <v>408</v>
      </c>
      <c r="B507" s="5">
        <v>3975000</v>
      </c>
      <c r="C507" t="s">
        <v>10</v>
      </c>
      <c r="D507" t="str">
        <f t="shared" si="7"/>
        <v>House</v>
      </c>
      <c r="E507" t="s">
        <v>285</v>
      </c>
      <c r="F507" t="str">
        <f>_xlfn.XLOOKUP(E507,Geografiesleutel!A:A,Geografiesleutel!B:B,"",0,1)</f>
        <v>Eastern Suburbs</v>
      </c>
      <c r="G507" s="18">
        <v>4</v>
      </c>
      <c r="H507" s="18">
        <v>3</v>
      </c>
    </row>
    <row r="508" spans="1:8" x14ac:dyDescent="0.25">
      <c r="A508" s="3" t="s">
        <v>396</v>
      </c>
      <c r="B508" s="5">
        <v>2700000</v>
      </c>
      <c r="C508" t="s">
        <v>10</v>
      </c>
      <c r="D508" t="str">
        <f t="shared" si="7"/>
        <v>House</v>
      </c>
      <c r="E508" t="s">
        <v>62</v>
      </c>
      <c r="F508" t="str">
        <f>_xlfn.XLOOKUP(E508,Geografiesleutel!A:A,Geografiesleutel!B:B,"",0,1)</f>
        <v>Northern Suburbs</v>
      </c>
      <c r="G508" s="18">
        <v>4</v>
      </c>
      <c r="H508" s="18">
        <v>3</v>
      </c>
    </row>
    <row r="509" spans="1:8" x14ac:dyDescent="0.25">
      <c r="A509" s="3" t="s">
        <v>129</v>
      </c>
      <c r="B509" s="5">
        <v>1890000</v>
      </c>
      <c r="C509" t="s">
        <v>10</v>
      </c>
      <c r="D509" t="str">
        <f t="shared" si="7"/>
        <v>House</v>
      </c>
      <c r="E509" t="s">
        <v>52</v>
      </c>
      <c r="F509" t="str">
        <f>_xlfn.XLOOKUP(E509,Geografiesleutel!A:A,Geografiesleutel!B:B,"",0,1)</f>
        <v>Northern Suburbs</v>
      </c>
      <c r="G509" s="18">
        <v>4</v>
      </c>
      <c r="H509" s="18">
        <v>3</v>
      </c>
    </row>
    <row r="510" spans="1:8" x14ac:dyDescent="0.25">
      <c r="A510" s="3" t="s">
        <v>409</v>
      </c>
      <c r="B510" s="5">
        <v>1345000</v>
      </c>
      <c r="C510" t="s">
        <v>25</v>
      </c>
      <c r="D510" t="str">
        <f t="shared" si="7"/>
        <v>House</v>
      </c>
      <c r="E510" t="s">
        <v>28</v>
      </c>
      <c r="F510" t="str">
        <f>_xlfn.XLOOKUP(E510,Geografiesleutel!A:A,Geografiesleutel!B:B,"",0,1)</f>
        <v>Eastern Suburbs</v>
      </c>
      <c r="G510" s="18">
        <v>2</v>
      </c>
      <c r="H510" s="18" t="s">
        <v>2650</v>
      </c>
    </row>
    <row r="511" spans="1:8" x14ac:dyDescent="0.25">
      <c r="A511" s="3" t="s">
        <v>268</v>
      </c>
      <c r="B511" s="5">
        <v>1800000</v>
      </c>
      <c r="C511" t="s">
        <v>15</v>
      </c>
      <c r="D511" t="str">
        <f t="shared" si="7"/>
        <v>House</v>
      </c>
      <c r="E511" t="s">
        <v>78</v>
      </c>
      <c r="F511" t="str">
        <f>_xlfn.XLOOKUP(E511,Geografiesleutel!A:A,Geografiesleutel!B:B,"",0,1)</f>
        <v>Northern Suburbs</v>
      </c>
      <c r="G511" s="18">
        <v>3</v>
      </c>
      <c r="H511" s="18">
        <v>2</v>
      </c>
    </row>
    <row r="512" spans="1:8" x14ac:dyDescent="0.25">
      <c r="A512" s="3" t="s">
        <v>268</v>
      </c>
      <c r="B512" s="5">
        <v>1800000</v>
      </c>
      <c r="C512" t="s">
        <v>15</v>
      </c>
      <c r="D512" t="str">
        <f t="shared" si="7"/>
        <v>House</v>
      </c>
      <c r="E512" t="s">
        <v>264</v>
      </c>
      <c r="F512" t="str">
        <f>_xlfn.XLOOKUP(E512,Geografiesleutel!A:A,Geografiesleutel!B:B,"",0,1)</f>
        <v>Eastern Suburbs</v>
      </c>
      <c r="G512" s="18">
        <v>3</v>
      </c>
      <c r="H512" s="18">
        <v>2</v>
      </c>
    </row>
    <row r="513" spans="1:8" x14ac:dyDescent="0.25">
      <c r="A513" s="3" t="s">
        <v>89</v>
      </c>
      <c r="B513" s="5">
        <v>2350000</v>
      </c>
      <c r="C513" t="s">
        <v>15</v>
      </c>
      <c r="D513" t="str">
        <f t="shared" si="7"/>
        <v>House</v>
      </c>
      <c r="E513" t="s">
        <v>97</v>
      </c>
      <c r="F513" t="str">
        <f>_xlfn.XLOOKUP(E513,Geografiesleutel!A:A,Geografiesleutel!B:B,"",0,1)</f>
        <v>Northern Suburbs</v>
      </c>
      <c r="G513" s="18">
        <v>3</v>
      </c>
      <c r="H513" s="18">
        <v>2</v>
      </c>
    </row>
    <row r="514" spans="1:8" x14ac:dyDescent="0.25">
      <c r="A514" s="3" t="s">
        <v>354</v>
      </c>
      <c r="B514" s="5">
        <v>1780000</v>
      </c>
      <c r="C514" t="s">
        <v>15</v>
      </c>
      <c r="D514" t="str">
        <f t="shared" ref="D514:D577" si="8">TRIM(RIGHT(SUBSTITUTE(C514," ",REPT(" ",LEN(C514))),LEN(C514)))</f>
        <v>House</v>
      </c>
      <c r="E514" t="s">
        <v>52</v>
      </c>
      <c r="F514" t="str">
        <f>_xlfn.XLOOKUP(E514,Geografiesleutel!A:A,Geografiesleutel!B:B,"",0,1)</f>
        <v>Northern Suburbs</v>
      </c>
      <c r="G514" s="18">
        <v>3</v>
      </c>
      <c r="H514" s="18">
        <v>2</v>
      </c>
    </row>
    <row r="515" spans="1:8" x14ac:dyDescent="0.25">
      <c r="A515" s="3" t="s">
        <v>100</v>
      </c>
      <c r="B515" s="5">
        <v>4200000</v>
      </c>
      <c r="C515" t="s">
        <v>10</v>
      </c>
      <c r="D515" t="str">
        <f t="shared" si="8"/>
        <v>House</v>
      </c>
      <c r="E515" t="s">
        <v>233</v>
      </c>
      <c r="F515" t="str">
        <f>_xlfn.XLOOKUP(E515,Geografiesleutel!A:A,Geografiesleutel!B:B,"",0,1)</f>
        <v>Eastern Suburbs</v>
      </c>
      <c r="G515" s="18">
        <v>4</v>
      </c>
      <c r="H515" s="18">
        <v>4</v>
      </c>
    </row>
    <row r="516" spans="1:8" x14ac:dyDescent="0.25">
      <c r="A516" s="3" t="s">
        <v>43</v>
      </c>
      <c r="B516" s="5">
        <v>2150000</v>
      </c>
      <c r="C516" t="s">
        <v>15</v>
      </c>
      <c r="D516" t="str">
        <f t="shared" si="8"/>
        <v>House</v>
      </c>
      <c r="E516" t="s">
        <v>339</v>
      </c>
      <c r="F516" t="str">
        <f>_xlfn.XLOOKUP(E516,Geografiesleutel!A:A,Geografiesleutel!B:B,"",0,1)</f>
        <v>Eastern Suburbs</v>
      </c>
      <c r="G516" s="18">
        <v>3</v>
      </c>
      <c r="H516" s="18">
        <v>2</v>
      </c>
    </row>
    <row r="517" spans="1:8" x14ac:dyDescent="0.25">
      <c r="A517" s="3" t="s">
        <v>410</v>
      </c>
      <c r="B517" s="5">
        <v>1770000</v>
      </c>
      <c r="C517" t="s">
        <v>15</v>
      </c>
      <c r="D517" t="str">
        <f t="shared" si="8"/>
        <v>House</v>
      </c>
      <c r="E517" t="s">
        <v>156</v>
      </c>
      <c r="F517" t="str">
        <f>_xlfn.XLOOKUP(E517,Geografiesleutel!A:A,Geografiesleutel!B:B,"",0,1)</f>
        <v>Northern Suburbs</v>
      </c>
      <c r="G517" s="18">
        <v>3</v>
      </c>
      <c r="H517" s="18">
        <v>2</v>
      </c>
    </row>
    <row r="518" spans="1:8" x14ac:dyDescent="0.25">
      <c r="A518" s="3" t="s">
        <v>411</v>
      </c>
      <c r="B518" s="5">
        <v>1825000</v>
      </c>
      <c r="C518" t="s">
        <v>15</v>
      </c>
      <c r="D518" t="str">
        <f t="shared" si="8"/>
        <v>House</v>
      </c>
      <c r="E518" t="s">
        <v>70</v>
      </c>
      <c r="F518" t="str">
        <f>_xlfn.XLOOKUP(E518,Geografiesleutel!A:A,Geografiesleutel!B:B,"",0,1)</f>
        <v>Northern Suburbs</v>
      </c>
      <c r="G518" s="18">
        <v>3</v>
      </c>
      <c r="H518" s="18">
        <v>2</v>
      </c>
    </row>
    <row r="519" spans="1:8" x14ac:dyDescent="0.25">
      <c r="A519" s="3" t="s">
        <v>237</v>
      </c>
      <c r="B519" s="5">
        <v>925000</v>
      </c>
      <c r="C519" t="s">
        <v>25</v>
      </c>
      <c r="D519" t="str">
        <f t="shared" si="8"/>
        <v>House</v>
      </c>
      <c r="E519" t="s">
        <v>104</v>
      </c>
      <c r="F519" t="str">
        <f>_xlfn.XLOOKUP(E519,Geografiesleutel!A:A,Geografiesleutel!B:B,"",0,1)</f>
        <v>Western Suburbs</v>
      </c>
      <c r="G519" s="18">
        <v>2</v>
      </c>
      <c r="H519" s="18">
        <v>1</v>
      </c>
    </row>
    <row r="520" spans="1:8" x14ac:dyDescent="0.25">
      <c r="A520" s="3" t="s">
        <v>412</v>
      </c>
      <c r="B520" s="5">
        <v>1195000</v>
      </c>
      <c r="C520" t="s">
        <v>15</v>
      </c>
      <c r="D520" t="str">
        <f t="shared" si="8"/>
        <v>House</v>
      </c>
      <c r="E520" t="s">
        <v>229</v>
      </c>
      <c r="F520" t="str">
        <f>_xlfn.XLOOKUP(E520,Geografiesleutel!A:A,Geografiesleutel!B:B,"",0,1)</f>
        <v>Western Suburbs</v>
      </c>
      <c r="G520" s="18">
        <v>3</v>
      </c>
      <c r="H520" s="18">
        <v>1</v>
      </c>
    </row>
    <row r="521" spans="1:8" x14ac:dyDescent="0.25">
      <c r="A521" s="3" t="s">
        <v>157</v>
      </c>
      <c r="B521" s="5">
        <v>2750000</v>
      </c>
      <c r="C521" t="s">
        <v>10</v>
      </c>
      <c r="D521" t="str">
        <f t="shared" si="8"/>
        <v>House</v>
      </c>
      <c r="E521" t="s">
        <v>101</v>
      </c>
      <c r="F521" t="str">
        <f>_xlfn.XLOOKUP(E521,Geografiesleutel!A:A,Geografiesleutel!B:B,"",0,1)</f>
        <v>Eastern Suburbs</v>
      </c>
      <c r="G521" s="18">
        <v>4</v>
      </c>
      <c r="H521" s="18" t="s">
        <v>2646</v>
      </c>
    </row>
    <row r="522" spans="1:8" x14ac:dyDescent="0.25">
      <c r="A522" s="3" t="s">
        <v>413</v>
      </c>
      <c r="B522" s="5">
        <v>1398000</v>
      </c>
      <c r="C522" t="s">
        <v>15</v>
      </c>
      <c r="D522" t="str">
        <f t="shared" si="8"/>
        <v>House</v>
      </c>
      <c r="E522" t="s">
        <v>414</v>
      </c>
      <c r="F522" t="str">
        <f>_xlfn.XLOOKUP(E522,Geografiesleutel!A:A,Geografiesleutel!B:B,"",0,1)</f>
        <v>Northern Suburbs</v>
      </c>
      <c r="G522" s="18">
        <v>3</v>
      </c>
      <c r="H522" s="18">
        <v>2</v>
      </c>
    </row>
    <row r="523" spans="1:8" x14ac:dyDescent="0.25">
      <c r="A523" s="3" t="s">
        <v>95</v>
      </c>
      <c r="B523" s="5">
        <v>1690000</v>
      </c>
      <c r="C523" t="s">
        <v>10</v>
      </c>
      <c r="D523" t="str">
        <f t="shared" si="8"/>
        <v>House</v>
      </c>
      <c r="E523" t="s">
        <v>217</v>
      </c>
      <c r="F523" t="str">
        <f>_xlfn.XLOOKUP(E523,Geografiesleutel!A:A,Geografiesleutel!B:B,"",0,1)</f>
        <v>Eastern Suburbs</v>
      </c>
      <c r="G523" s="18">
        <v>4</v>
      </c>
      <c r="H523" s="18" t="s">
        <v>2646</v>
      </c>
    </row>
    <row r="524" spans="1:8" x14ac:dyDescent="0.25">
      <c r="A524" s="3" t="s">
        <v>210</v>
      </c>
      <c r="B524" s="5">
        <v>2650000</v>
      </c>
      <c r="C524" t="s">
        <v>15</v>
      </c>
      <c r="D524" t="str">
        <f t="shared" si="8"/>
        <v>House</v>
      </c>
      <c r="E524" t="s">
        <v>16</v>
      </c>
      <c r="F524" t="str">
        <f>_xlfn.XLOOKUP(E524,Geografiesleutel!A:A,Geografiesleutel!B:B,"",0,1)</f>
        <v>Eastern Suburbs</v>
      </c>
      <c r="G524" s="18">
        <v>3</v>
      </c>
      <c r="H524" s="18">
        <v>2</v>
      </c>
    </row>
    <row r="525" spans="1:8" x14ac:dyDescent="0.25">
      <c r="A525" s="3" t="s">
        <v>212</v>
      </c>
      <c r="B525" s="5">
        <v>4900000</v>
      </c>
      <c r="C525" t="s">
        <v>122</v>
      </c>
      <c r="D525" t="str">
        <f t="shared" si="8"/>
        <v>House</v>
      </c>
      <c r="E525" t="s">
        <v>249</v>
      </c>
      <c r="F525" t="str">
        <f>_xlfn.XLOOKUP(E525,Geografiesleutel!A:A,Geografiesleutel!B:B,"",0,1)</f>
        <v>Agricultural Smallholdings</v>
      </c>
      <c r="G525" s="18">
        <v>6</v>
      </c>
      <c r="H525" s="18">
        <v>6</v>
      </c>
    </row>
    <row r="526" spans="1:8" x14ac:dyDescent="0.25">
      <c r="A526" s="3" t="s">
        <v>117</v>
      </c>
      <c r="B526" s="5">
        <v>1490000</v>
      </c>
      <c r="C526" t="s">
        <v>10</v>
      </c>
      <c r="D526" t="str">
        <f t="shared" si="8"/>
        <v>House</v>
      </c>
      <c r="E526" t="s">
        <v>97</v>
      </c>
      <c r="F526" t="str">
        <f>_xlfn.XLOOKUP(E526,Geografiesleutel!A:A,Geografiesleutel!B:B,"",0,1)</f>
        <v>Northern Suburbs</v>
      </c>
      <c r="G526" s="18">
        <v>4</v>
      </c>
      <c r="H526" s="18">
        <v>2</v>
      </c>
    </row>
    <row r="527" spans="1:8" x14ac:dyDescent="0.25">
      <c r="A527" s="3" t="s">
        <v>268</v>
      </c>
      <c r="B527" s="5">
        <v>1800000</v>
      </c>
      <c r="C527" t="s">
        <v>15</v>
      </c>
      <c r="D527" t="str">
        <f t="shared" si="8"/>
        <v>House</v>
      </c>
      <c r="E527" t="s">
        <v>116</v>
      </c>
      <c r="F527" t="str">
        <f>_xlfn.XLOOKUP(E527,Geografiesleutel!A:A,Geografiesleutel!B:B,"",0,1)</f>
        <v>Western Suburbs</v>
      </c>
      <c r="G527" s="18">
        <v>3</v>
      </c>
      <c r="H527" s="18">
        <v>2</v>
      </c>
    </row>
    <row r="528" spans="1:8" x14ac:dyDescent="0.25">
      <c r="A528" s="3" t="s">
        <v>415</v>
      </c>
      <c r="B528" s="5">
        <v>6200000</v>
      </c>
      <c r="C528" t="s">
        <v>10</v>
      </c>
      <c r="D528" t="str">
        <f t="shared" si="8"/>
        <v>House</v>
      </c>
      <c r="E528" t="s">
        <v>231</v>
      </c>
      <c r="F528" t="str">
        <f>_xlfn.XLOOKUP(E528,Geografiesleutel!A:A,Geografiesleutel!B:B,"",0,1)</f>
        <v>Eastern Suburbs</v>
      </c>
      <c r="G528" s="18">
        <v>4</v>
      </c>
      <c r="H528" s="18" t="s">
        <v>2647</v>
      </c>
    </row>
    <row r="529" spans="1:8" x14ac:dyDescent="0.25">
      <c r="A529" s="3" t="s">
        <v>416</v>
      </c>
      <c r="B529" s="5">
        <v>3280000</v>
      </c>
      <c r="C529" t="s">
        <v>15</v>
      </c>
      <c r="D529" t="str">
        <f t="shared" si="8"/>
        <v>House</v>
      </c>
      <c r="E529" t="s">
        <v>417</v>
      </c>
      <c r="F529" t="str">
        <f>_xlfn.XLOOKUP(E529,Geografiesleutel!A:A,Geografiesleutel!B:B,"",0,1)</f>
        <v>Agricultural Smallholdings</v>
      </c>
      <c r="G529" s="18">
        <v>3</v>
      </c>
      <c r="H529" s="18">
        <v>2</v>
      </c>
    </row>
    <row r="530" spans="1:8" x14ac:dyDescent="0.25">
      <c r="A530" s="3" t="s">
        <v>270</v>
      </c>
      <c r="B530" s="5">
        <v>3900000</v>
      </c>
      <c r="C530" t="s">
        <v>15</v>
      </c>
      <c r="D530" t="str">
        <f t="shared" si="8"/>
        <v>House</v>
      </c>
      <c r="E530" t="s">
        <v>139</v>
      </c>
      <c r="F530" t="str">
        <f>_xlfn.XLOOKUP(E530,Geografiesleutel!A:A,Geografiesleutel!B:B,"",0,1)</f>
        <v>Eastern Suburbs</v>
      </c>
      <c r="G530" s="18">
        <v>3</v>
      </c>
      <c r="H530" s="18">
        <v>3</v>
      </c>
    </row>
    <row r="531" spans="1:8" x14ac:dyDescent="0.25">
      <c r="A531" s="3" t="s">
        <v>95</v>
      </c>
      <c r="B531" s="5">
        <v>1690000</v>
      </c>
      <c r="C531" t="s">
        <v>10</v>
      </c>
      <c r="D531" t="str">
        <f t="shared" si="8"/>
        <v>House</v>
      </c>
      <c r="E531" t="s">
        <v>217</v>
      </c>
      <c r="F531" t="str">
        <f>_xlfn.XLOOKUP(E531,Geografiesleutel!A:A,Geografiesleutel!B:B,"",0,1)</f>
        <v>Eastern Suburbs</v>
      </c>
      <c r="G531" s="18">
        <v>4</v>
      </c>
      <c r="H531" s="18" t="s">
        <v>2646</v>
      </c>
    </row>
    <row r="532" spans="1:8" x14ac:dyDescent="0.25">
      <c r="A532" s="3" t="s">
        <v>22</v>
      </c>
      <c r="B532" s="5">
        <v>2950000</v>
      </c>
      <c r="C532" t="s">
        <v>21</v>
      </c>
      <c r="D532" t="str">
        <f t="shared" si="8"/>
        <v>House</v>
      </c>
      <c r="E532" t="s">
        <v>16</v>
      </c>
      <c r="F532" t="str">
        <f>_xlfn.XLOOKUP(E532,Geografiesleutel!A:A,Geografiesleutel!B:B,"",0,1)</f>
        <v>Eastern Suburbs</v>
      </c>
      <c r="G532" s="18">
        <v>5</v>
      </c>
      <c r="H532" s="18">
        <v>3</v>
      </c>
    </row>
    <row r="533" spans="1:8" x14ac:dyDescent="0.25">
      <c r="A533" s="3" t="s">
        <v>262</v>
      </c>
      <c r="B533" s="5">
        <v>1895000</v>
      </c>
      <c r="C533" t="s">
        <v>15</v>
      </c>
      <c r="D533" t="str">
        <f t="shared" si="8"/>
        <v>House</v>
      </c>
      <c r="E533" t="s">
        <v>28</v>
      </c>
      <c r="F533" t="str">
        <f>_xlfn.XLOOKUP(E533,Geografiesleutel!A:A,Geografiesleutel!B:B,"",0,1)</f>
        <v>Eastern Suburbs</v>
      </c>
      <c r="G533" s="18">
        <v>3</v>
      </c>
      <c r="H533" s="18" t="s">
        <v>2646</v>
      </c>
    </row>
    <row r="534" spans="1:8" x14ac:dyDescent="0.25">
      <c r="A534" s="3" t="s">
        <v>300</v>
      </c>
      <c r="B534" s="5">
        <v>1670000</v>
      </c>
      <c r="C534" t="s">
        <v>10</v>
      </c>
      <c r="D534" t="str">
        <f t="shared" si="8"/>
        <v>House</v>
      </c>
      <c r="E534" t="s">
        <v>66</v>
      </c>
      <c r="F534" t="str">
        <f>_xlfn.XLOOKUP(E534,Geografiesleutel!A:A,Geografiesleutel!B:B,"",0,1)</f>
        <v>Northern Suburbs</v>
      </c>
      <c r="G534" s="18">
        <v>4</v>
      </c>
      <c r="H534" s="18">
        <v>2</v>
      </c>
    </row>
    <row r="535" spans="1:8" x14ac:dyDescent="0.25">
      <c r="A535" s="3" t="s">
        <v>345</v>
      </c>
      <c r="B535" s="5">
        <v>935000</v>
      </c>
      <c r="C535" t="s">
        <v>15</v>
      </c>
      <c r="D535" t="str">
        <f t="shared" si="8"/>
        <v>House</v>
      </c>
      <c r="E535" t="s">
        <v>32</v>
      </c>
      <c r="F535" t="str">
        <f>_xlfn.XLOOKUP(E535,Geografiesleutel!A:A,Geografiesleutel!B:B,"",0,1)</f>
        <v>Townships</v>
      </c>
      <c r="G535" s="18">
        <v>3</v>
      </c>
      <c r="H535" s="18">
        <v>1</v>
      </c>
    </row>
    <row r="536" spans="1:8" x14ac:dyDescent="0.25">
      <c r="A536" s="3" t="s">
        <v>22</v>
      </c>
      <c r="B536" s="5">
        <v>2950000</v>
      </c>
      <c r="C536" t="s">
        <v>15</v>
      </c>
      <c r="D536" t="str">
        <f t="shared" si="8"/>
        <v>House</v>
      </c>
      <c r="E536" t="s">
        <v>418</v>
      </c>
      <c r="F536" t="str">
        <f>_xlfn.XLOOKUP(E536,Geografiesleutel!A:A,Geografiesleutel!B:B,"",0,1)</f>
        <v>Eastern Suburbs</v>
      </c>
      <c r="G536" s="18">
        <v>3</v>
      </c>
      <c r="H536" s="18">
        <v>2</v>
      </c>
    </row>
    <row r="537" spans="1:8" x14ac:dyDescent="0.25">
      <c r="A537" s="3" t="s">
        <v>93</v>
      </c>
      <c r="B537" s="5">
        <v>3850000</v>
      </c>
      <c r="C537" t="s">
        <v>15</v>
      </c>
      <c r="D537" t="str">
        <f t="shared" si="8"/>
        <v>House</v>
      </c>
      <c r="E537" t="s">
        <v>35</v>
      </c>
      <c r="F537" t="str">
        <f>_xlfn.XLOOKUP(E537,Geografiesleutel!A:A,Geografiesleutel!B:B,"",0,1)</f>
        <v>Northern Suburbs</v>
      </c>
      <c r="G537" s="18">
        <v>3</v>
      </c>
      <c r="H537" s="18">
        <v>3</v>
      </c>
    </row>
    <row r="538" spans="1:8" x14ac:dyDescent="0.25">
      <c r="A538" s="3" t="s">
        <v>347</v>
      </c>
      <c r="B538" s="5">
        <v>2395000</v>
      </c>
      <c r="C538" t="s">
        <v>10</v>
      </c>
      <c r="D538" t="str">
        <f t="shared" si="8"/>
        <v>House</v>
      </c>
      <c r="E538" t="s">
        <v>28</v>
      </c>
      <c r="F538" t="str">
        <f>_xlfn.XLOOKUP(E538,Geografiesleutel!A:A,Geografiesleutel!B:B,"",0,1)</f>
        <v>Eastern Suburbs</v>
      </c>
      <c r="G538" s="18">
        <v>4</v>
      </c>
      <c r="H538" s="18">
        <v>2</v>
      </c>
    </row>
    <row r="539" spans="1:8" x14ac:dyDescent="0.25">
      <c r="A539" s="3" t="s">
        <v>270</v>
      </c>
      <c r="B539" s="5">
        <v>3900000</v>
      </c>
      <c r="C539" t="s">
        <v>25</v>
      </c>
      <c r="D539" t="str">
        <f t="shared" si="8"/>
        <v>House</v>
      </c>
      <c r="E539" t="s">
        <v>50</v>
      </c>
      <c r="F539" t="str">
        <f>_xlfn.XLOOKUP(E539,Geografiesleutel!A:A,Geografiesleutel!B:B,"",0,1)</f>
        <v>Eastern Suburbs</v>
      </c>
      <c r="G539" s="18">
        <v>2</v>
      </c>
      <c r="H539" s="18">
        <v>2</v>
      </c>
    </row>
    <row r="540" spans="1:8" x14ac:dyDescent="0.25">
      <c r="A540" s="3" t="s">
        <v>170</v>
      </c>
      <c r="B540" s="5">
        <v>1150000</v>
      </c>
      <c r="C540" t="s">
        <v>15</v>
      </c>
      <c r="D540" t="str">
        <f t="shared" si="8"/>
        <v>House</v>
      </c>
      <c r="E540" t="s">
        <v>82</v>
      </c>
      <c r="F540" t="str">
        <f>_xlfn.XLOOKUP(E540,Geografiesleutel!A:A,Geografiesleutel!B:B,"",0,1)</f>
        <v>Western Suburbs</v>
      </c>
      <c r="G540" s="18">
        <v>3</v>
      </c>
      <c r="H540" s="18">
        <v>1</v>
      </c>
    </row>
    <row r="541" spans="1:8" x14ac:dyDescent="0.25">
      <c r="A541" s="3" t="s">
        <v>96</v>
      </c>
      <c r="B541" s="5">
        <v>1995000</v>
      </c>
      <c r="C541" t="s">
        <v>15</v>
      </c>
      <c r="D541" t="str">
        <f t="shared" si="8"/>
        <v>House</v>
      </c>
      <c r="E541" t="s">
        <v>28</v>
      </c>
      <c r="F541" t="str">
        <f>_xlfn.XLOOKUP(E541,Geografiesleutel!A:A,Geografiesleutel!B:B,"",0,1)</f>
        <v>Eastern Suburbs</v>
      </c>
      <c r="G541" s="18">
        <v>3</v>
      </c>
      <c r="H541" s="18">
        <v>2</v>
      </c>
    </row>
    <row r="542" spans="1:8" x14ac:dyDescent="0.25">
      <c r="A542" s="3" t="s">
        <v>75</v>
      </c>
      <c r="B542" s="5">
        <v>1470000</v>
      </c>
      <c r="C542" t="s">
        <v>15</v>
      </c>
      <c r="D542" t="str">
        <f t="shared" si="8"/>
        <v>House</v>
      </c>
      <c r="E542" t="s">
        <v>114</v>
      </c>
      <c r="F542" t="str">
        <f>_xlfn.XLOOKUP(E542,Geografiesleutel!A:A,Geografiesleutel!B:B,"",0,1)</f>
        <v>Western Suburbs</v>
      </c>
      <c r="G542" s="18">
        <v>3</v>
      </c>
      <c r="H542" s="18">
        <v>1</v>
      </c>
    </row>
    <row r="543" spans="1:8" x14ac:dyDescent="0.25">
      <c r="A543" s="3" t="s">
        <v>357</v>
      </c>
      <c r="B543" s="5">
        <v>2290000</v>
      </c>
      <c r="C543" t="s">
        <v>15</v>
      </c>
      <c r="D543" t="str">
        <f t="shared" si="8"/>
        <v>House</v>
      </c>
      <c r="E543" t="s">
        <v>112</v>
      </c>
      <c r="F543" t="str">
        <f>_xlfn.XLOOKUP(E543,Geografiesleutel!A:A,Geografiesleutel!B:B,"",0,1)</f>
        <v>Northern Suburbs</v>
      </c>
      <c r="G543" s="18">
        <v>3</v>
      </c>
      <c r="H543" s="18">
        <v>2</v>
      </c>
    </row>
    <row r="544" spans="1:8" x14ac:dyDescent="0.25">
      <c r="A544" s="3" t="s">
        <v>400</v>
      </c>
      <c r="B544" s="5">
        <v>970000</v>
      </c>
      <c r="C544" t="s">
        <v>398</v>
      </c>
      <c r="D544" t="str">
        <f t="shared" si="8"/>
        <v>House</v>
      </c>
      <c r="E544" t="s">
        <v>32</v>
      </c>
      <c r="F544" t="str">
        <f>_xlfn.XLOOKUP(E544,Geografiesleutel!A:A,Geografiesleutel!B:B,"",0,1)</f>
        <v>Townships</v>
      </c>
      <c r="G544" s="18">
        <v>9</v>
      </c>
      <c r="H544" s="18">
        <v>1</v>
      </c>
    </row>
    <row r="545" spans="1:8" x14ac:dyDescent="0.25">
      <c r="A545" s="3" t="s">
        <v>419</v>
      </c>
      <c r="B545" s="5">
        <v>1660000</v>
      </c>
      <c r="C545" t="s">
        <v>10</v>
      </c>
      <c r="D545" t="str">
        <f t="shared" si="8"/>
        <v>House</v>
      </c>
      <c r="E545" t="s">
        <v>118</v>
      </c>
      <c r="F545" t="str">
        <f>_xlfn.XLOOKUP(E545,Geografiesleutel!A:A,Geografiesleutel!B:B,"",0,1)</f>
        <v>Northern Suburbs</v>
      </c>
      <c r="G545" s="18">
        <v>4</v>
      </c>
      <c r="H545" s="18">
        <v>2</v>
      </c>
    </row>
    <row r="546" spans="1:8" x14ac:dyDescent="0.25">
      <c r="A546" s="3" t="s">
        <v>22</v>
      </c>
      <c r="B546" s="5">
        <v>2950000</v>
      </c>
      <c r="C546" t="s">
        <v>15</v>
      </c>
      <c r="D546" t="str">
        <f t="shared" si="8"/>
        <v>House</v>
      </c>
      <c r="E546" t="s">
        <v>418</v>
      </c>
      <c r="F546" t="str">
        <f>_xlfn.XLOOKUP(E546,Geografiesleutel!A:A,Geografiesleutel!B:B,"",0,1)</f>
        <v>Eastern Suburbs</v>
      </c>
      <c r="G546" s="18">
        <v>3</v>
      </c>
      <c r="H546" s="18">
        <v>2</v>
      </c>
    </row>
    <row r="547" spans="1:8" x14ac:dyDescent="0.25">
      <c r="A547" s="3" t="s">
        <v>129</v>
      </c>
      <c r="B547" s="5">
        <v>1890000</v>
      </c>
      <c r="C547" t="s">
        <v>15</v>
      </c>
      <c r="D547" t="str">
        <f t="shared" si="8"/>
        <v>House</v>
      </c>
      <c r="E547" t="s">
        <v>28</v>
      </c>
      <c r="F547" t="str">
        <f>_xlfn.XLOOKUP(E547,Geografiesleutel!A:A,Geografiesleutel!B:B,"",0,1)</f>
        <v>Eastern Suburbs</v>
      </c>
      <c r="G547" s="18">
        <v>3</v>
      </c>
      <c r="H547" s="18">
        <v>2</v>
      </c>
    </row>
    <row r="548" spans="1:8" x14ac:dyDescent="0.25">
      <c r="A548" s="3" t="s">
        <v>205</v>
      </c>
      <c r="B548" s="5">
        <v>2600000</v>
      </c>
      <c r="C548" t="s">
        <v>10</v>
      </c>
      <c r="D548" t="str">
        <f t="shared" si="8"/>
        <v>House</v>
      </c>
      <c r="E548" t="s">
        <v>420</v>
      </c>
      <c r="F548" t="str">
        <f>_xlfn.XLOOKUP(E548,Geografiesleutel!A:A,Geografiesleutel!B:B,"",0,1)</f>
        <v>Eastern Suburbs</v>
      </c>
      <c r="G548" s="18">
        <v>4</v>
      </c>
      <c r="H548" s="18">
        <v>3</v>
      </c>
    </row>
    <row r="549" spans="1:8" x14ac:dyDescent="0.25">
      <c r="A549" s="3" t="s">
        <v>27</v>
      </c>
      <c r="B549" s="5">
        <v>2250000</v>
      </c>
      <c r="C549" t="s">
        <v>10</v>
      </c>
      <c r="D549" t="str">
        <f t="shared" si="8"/>
        <v>House</v>
      </c>
      <c r="E549" t="s">
        <v>421</v>
      </c>
      <c r="F549" t="str">
        <f>_xlfn.XLOOKUP(E549,Geografiesleutel!A:A,Geografiesleutel!B:B,"",0,1)</f>
        <v>CBD</v>
      </c>
      <c r="G549" s="18">
        <v>4</v>
      </c>
      <c r="H549" s="18">
        <v>2</v>
      </c>
    </row>
    <row r="550" spans="1:8" x14ac:dyDescent="0.25">
      <c r="A550" s="3" t="s">
        <v>239</v>
      </c>
      <c r="B550" s="5">
        <v>1590000</v>
      </c>
      <c r="C550" t="s">
        <v>15</v>
      </c>
      <c r="D550" t="str">
        <f t="shared" si="8"/>
        <v>House</v>
      </c>
      <c r="E550" t="s">
        <v>154</v>
      </c>
      <c r="F550" t="str">
        <f>_xlfn.XLOOKUP(E550,Geografiesleutel!A:A,Geografiesleutel!B:B,"",0,1)</f>
        <v>Northern Suburbs</v>
      </c>
      <c r="G550" s="18">
        <v>3</v>
      </c>
      <c r="H550" s="18" t="s">
        <v>2646</v>
      </c>
    </row>
    <row r="551" spans="1:8" x14ac:dyDescent="0.25">
      <c r="A551" s="3" t="s">
        <v>65</v>
      </c>
      <c r="B551" s="5">
        <v>1390000</v>
      </c>
      <c r="C551" t="s">
        <v>15</v>
      </c>
      <c r="D551" t="str">
        <f t="shared" si="8"/>
        <v>House</v>
      </c>
      <c r="E551" t="s">
        <v>257</v>
      </c>
      <c r="F551" t="str">
        <f>_xlfn.XLOOKUP(E551,Geografiesleutel!A:A,Geografiesleutel!B:B,"",0,1)</f>
        <v>Western Suburbs</v>
      </c>
      <c r="G551" s="18">
        <v>3</v>
      </c>
      <c r="H551" s="18">
        <v>1</v>
      </c>
    </row>
    <row r="552" spans="1:8" x14ac:dyDescent="0.25">
      <c r="A552" s="3" t="s">
        <v>34</v>
      </c>
      <c r="B552" s="5">
        <v>1650000</v>
      </c>
      <c r="C552" t="s">
        <v>25</v>
      </c>
      <c r="D552" t="str">
        <f t="shared" si="8"/>
        <v>House</v>
      </c>
      <c r="E552" t="s">
        <v>74</v>
      </c>
      <c r="F552" t="str">
        <f>_xlfn.XLOOKUP(E552,Geografiesleutel!A:A,Geografiesleutel!B:B,"",0,1)</f>
        <v>Eastern Suburbs</v>
      </c>
      <c r="G552" s="18">
        <v>2</v>
      </c>
      <c r="H552" s="18">
        <v>2</v>
      </c>
    </row>
    <row r="553" spans="1:8" x14ac:dyDescent="0.25">
      <c r="A553" s="3" t="s">
        <v>422</v>
      </c>
      <c r="B553" s="5">
        <v>3450000</v>
      </c>
      <c r="C553" t="s">
        <v>10</v>
      </c>
      <c r="D553" t="str">
        <f t="shared" si="8"/>
        <v>House</v>
      </c>
      <c r="E553" t="s">
        <v>50</v>
      </c>
      <c r="F553" t="str">
        <f>_xlfn.XLOOKUP(E553,Geografiesleutel!A:A,Geografiesleutel!B:B,"",0,1)</f>
        <v>Eastern Suburbs</v>
      </c>
      <c r="G553" s="18">
        <v>4</v>
      </c>
      <c r="H553" s="18">
        <v>1</v>
      </c>
    </row>
    <row r="554" spans="1:8" x14ac:dyDescent="0.25">
      <c r="A554" s="3" t="s">
        <v>423</v>
      </c>
      <c r="B554" s="5">
        <v>10500000</v>
      </c>
      <c r="C554" t="s">
        <v>10</v>
      </c>
      <c r="D554" t="str">
        <f t="shared" si="8"/>
        <v>House</v>
      </c>
      <c r="E554" t="s">
        <v>50</v>
      </c>
      <c r="F554" t="str">
        <f>_xlfn.XLOOKUP(E554,Geografiesleutel!A:A,Geografiesleutel!B:B,"",0,1)</f>
        <v>Eastern Suburbs</v>
      </c>
      <c r="G554" s="18">
        <v>4</v>
      </c>
      <c r="H554" s="18" t="s">
        <v>2645</v>
      </c>
    </row>
    <row r="555" spans="1:8" x14ac:dyDescent="0.25">
      <c r="A555" s="3" t="s">
        <v>419</v>
      </c>
      <c r="B555" s="5">
        <v>1660000</v>
      </c>
      <c r="C555" t="s">
        <v>10</v>
      </c>
      <c r="D555" t="str">
        <f t="shared" si="8"/>
        <v>House</v>
      </c>
      <c r="E555" t="s">
        <v>118</v>
      </c>
      <c r="F555" t="str">
        <f>_xlfn.XLOOKUP(E555,Geografiesleutel!A:A,Geografiesleutel!B:B,"",0,1)</f>
        <v>Northern Suburbs</v>
      </c>
      <c r="G555" s="18">
        <v>4</v>
      </c>
      <c r="H555" s="18">
        <v>2</v>
      </c>
    </row>
    <row r="556" spans="1:8" x14ac:dyDescent="0.25">
      <c r="A556" s="3" t="s">
        <v>149</v>
      </c>
      <c r="B556" s="5">
        <v>2299000</v>
      </c>
      <c r="C556" t="s">
        <v>10</v>
      </c>
      <c r="D556" t="str">
        <f t="shared" si="8"/>
        <v>House</v>
      </c>
      <c r="E556" t="s">
        <v>112</v>
      </c>
      <c r="F556" t="str">
        <f>_xlfn.XLOOKUP(E556,Geografiesleutel!A:A,Geografiesleutel!B:B,"",0,1)</f>
        <v>Northern Suburbs</v>
      </c>
      <c r="G556" s="18">
        <v>4</v>
      </c>
      <c r="H556" s="18" t="s">
        <v>2646</v>
      </c>
    </row>
    <row r="557" spans="1:8" x14ac:dyDescent="0.25">
      <c r="A557" s="3" t="s">
        <v>241</v>
      </c>
      <c r="B557" s="5">
        <v>3150000</v>
      </c>
      <c r="C557" t="s">
        <v>15</v>
      </c>
      <c r="D557" t="str">
        <f t="shared" si="8"/>
        <v>House</v>
      </c>
      <c r="E557" t="s">
        <v>101</v>
      </c>
      <c r="F557" t="str">
        <f>_xlfn.XLOOKUP(E557,Geografiesleutel!A:A,Geografiesleutel!B:B,"",0,1)</f>
        <v>Eastern Suburbs</v>
      </c>
      <c r="G557" s="18">
        <v>3</v>
      </c>
      <c r="H557" s="18">
        <v>2</v>
      </c>
    </row>
    <row r="558" spans="1:8" x14ac:dyDescent="0.25">
      <c r="A558" s="3" t="s">
        <v>239</v>
      </c>
      <c r="B558" s="5">
        <v>1590000</v>
      </c>
      <c r="C558" t="s">
        <v>21</v>
      </c>
      <c r="D558" t="str">
        <f t="shared" si="8"/>
        <v>House</v>
      </c>
      <c r="E558" t="s">
        <v>64</v>
      </c>
      <c r="F558" t="str">
        <f>_xlfn.XLOOKUP(E558,Geografiesleutel!A:A,Geografiesleutel!B:B,"",0,1)</f>
        <v>Western Suburbs</v>
      </c>
      <c r="G558" s="18">
        <v>5</v>
      </c>
      <c r="H558" s="18">
        <v>2</v>
      </c>
    </row>
    <row r="559" spans="1:8" x14ac:dyDescent="0.25">
      <c r="A559" s="3" t="s">
        <v>424</v>
      </c>
      <c r="B559" s="5">
        <v>3180000</v>
      </c>
      <c r="C559" t="s">
        <v>21</v>
      </c>
      <c r="D559" t="str">
        <f t="shared" si="8"/>
        <v>House</v>
      </c>
      <c r="E559" t="s">
        <v>28</v>
      </c>
      <c r="F559" t="str">
        <f>_xlfn.XLOOKUP(E559,Geografiesleutel!A:A,Geografiesleutel!B:B,"",0,1)</f>
        <v>Eastern Suburbs</v>
      </c>
      <c r="G559" s="18">
        <v>5</v>
      </c>
      <c r="H559" s="18">
        <v>4</v>
      </c>
    </row>
    <row r="560" spans="1:8" x14ac:dyDescent="0.25">
      <c r="A560" s="3" t="s">
        <v>301</v>
      </c>
      <c r="B560" s="5">
        <v>1290000</v>
      </c>
      <c r="C560" t="s">
        <v>15</v>
      </c>
      <c r="D560" t="str">
        <f t="shared" si="8"/>
        <v>House</v>
      </c>
      <c r="E560" t="s">
        <v>114</v>
      </c>
      <c r="F560" t="str">
        <f>_xlfn.XLOOKUP(E560,Geografiesleutel!A:A,Geografiesleutel!B:B,"",0,1)</f>
        <v>Western Suburbs</v>
      </c>
      <c r="G560" s="18">
        <v>3</v>
      </c>
      <c r="H560" s="18">
        <v>3</v>
      </c>
    </row>
    <row r="561" spans="1:8" x14ac:dyDescent="0.25">
      <c r="A561" s="3" t="s">
        <v>301</v>
      </c>
      <c r="B561" s="5">
        <v>1290000</v>
      </c>
      <c r="C561" t="s">
        <v>15</v>
      </c>
      <c r="D561" t="str">
        <f t="shared" si="8"/>
        <v>House</v>
      </c>
      <c r="E561" t="s">
        <v>114</v>
      </c>
      <c r="F561" t="str">
        <f>_xlfn.XLOOKUP(E561,Geografiesleutel!A:A,Geografiesleutel!B:B,"",0,1)</f>
        <v>Western Suburbs</v>
      </c>
      <c r="G561" s="18">
        <v>3</v>
      </c>
      <c r="H561" s="18">
        <v>3</v>
      </c>
    </row>
    <row r="562" spans="1:8" x14ac:dyDescent="0.25">
      <c r="A562" s="3" t="s">
        <v>425</v>
      </c>
      <c r="B562" s="5">
        <v>6495000</v>
      </c>
      <c r="C562" t="s">
        <v>122</v>
      </c>
      <c r="D562" t="str">
        <f t="shared" si="8"/>
        <v>House</v>
      </c>
      <c r="E562" t="s">
        <v>213</v>
      </c>
      <c r="F562" t="str">
        <f>_xlfn.XLOOKUP(E562,Geografiesleutel!A:A,Geografiesleutel!B:B,"",0,1)</f>
        <v>Agricultural Smallholdings</v>
      </c>
      <c r="G562" s="18">
        <v>6</v>
      </c>
      <c r="H562" s="18" t="s">
        <v>2647</v>
      </c>
    </row>
    <row r="563" spans="1:8" x14ac:dyDescent="0.25">
      <c r="A563" s="3" t="s">
        <v>96</v>
      </c>
      <c r="B563" s="5">
        <v>1995000</v>
      </c>
      <c r="C563" t="s">
        <v>10</v>
      </c>
      <c r="D563" t="str">
        <f t="shared" si="8"/>
        <v>House</v>
      </c>
      <c r="E563" t="s">
        <v>62</v>
      </c>
      <c r="F563" t="str">
        <f>_xlfn.XLOOKUP(E563,Geografiesleutel!A:A,Geografiesleutel!B:B,"",0,1)</f>
        <v>Northern Suburbs</v>
      </c>
      <c r="G563" s="18">
        <v>4</v>
      </c>
      <c r="H563" s="18">
        <v>4</v>
      </c>
    </row>
    <row r="564" spans="1:8" x14ac:dyDescent="0.25">
      <c r="A564" s="3" t="s">
        <v>170</v>
      </c>
      <c r="B564" s="5">
        <v>1150000</v>
      </c>
      <c r="C564" t="s">
        <v>15</v>
      </c>
      <c r="D564" t="str">
        <f t="shared" si="8"/>
        <v>House</v>
      </c>
      <c r="E564" t="s">
        <v>82</v>
      </c>
      <c r="F564" t="str">
        <f>_xlfn.XLOOKUP(E564,Geografiesleutel!A:A,Geografiesleutel!B:B,"",0,1)</f>
        <v>Western Suburbs</v>
      </c>
      <c r="G564" s="18">
        <v>3</v>
      </c>
      <c r="H564" s="18">
        <v>2</v>
      </c>
    </row>
    <row r="565" spans="1:8" x14ac:dyDescent="0.25">
      <c r="A565" s="3" t="s">
        <v>294</v>
      </c>
      <c r="B565" s="5">
        <v>4250000</v>
      </c>
      <c r="C565" t="s">
        <v>10</v>
      </c>
      <c r="D565" t="str">
        <f t="shared" si="8"/>
        <v>House</v>
      </c>
      <c r="E565" t="s">
        <v>101</v>
      </c>
      <c r="F565" t="str">
        <f>_xlfn.XLOOKUP(E565,Geografiesleutel!A:A,Geografiesleutel!B:B,"",0,1)</f>
        <v>Eastern Suburbs</v>
      </c>
      <c r="G565" s="18">
        <v>4</v>
      </c>
      <c r="H565" s="18">
        <v>3</v>
      </c>
    </row>
    <row r="566" spans="1:8" x14ac:dyDescent="0.25">
      <c r="A566" s="3" t="s">
        <v>34</v>
      </c>
      <c r="B566" s="5">
        <v>1650000</v>
      </c>
      <c r="C566" t="s">
        <v>15</v>
      </c>
      <c r="D566" t="str">
        <f t="shared" si="8"/>
        <v>House</v>
      </c>
      <c r="E566" t="s">
        <v>188</v>
      </c>
      <c r="F566" t="str">
        <f>_xlfn.XLOOKUP(E566,Geografiesleutel!A:A,Geografiesleutel!B:B,"",0,1)</f>
        <v>Northern Suburbs</v>
      </c>
      <c r="G566" s="18">
        <v>3</v>
      </c>
      <c r="H566" s="18">
        <v>2</v>
      </c>
    </row>
    <row r="567" spans="1:8" x14ac:dyDescent="0.25">
      <c r="A567" s="3" t="s">
        <v>419</v>
      </c>
      <c r="B567" s="5">
        <v>1660000</v>
      </c>
      <c r="C567" t="s">
        <v>10</v>
      </c>
      <c r="D567" t="str">
        <f t="shared" si="8"/>
        <v>House</v>
      </c>
      <c r="E567" t="s">
        <v>118</v>
      </c>
      <c r="F567" t="str">
        <f>_xlfn.XLOOKUP(E567,Geografiesleutel!A:A,Geografiesleutel!B:B,"",0,1)</f>
        <v>Northern Suburbs</v>
      </c>
      <c r="G567" s="18">
        <v>4</v>
      </c>
      <c r="H567" s="18">
        <v>2</v>
      </c>
    </row>
    <row r="568" spans="1:8" x14ac:dyDescent="0.25">
      <c r="A568" s="3" t="s">
        <v>348</v>
      </c>
      <c r="B568" s="5">
        <v>3050000</v>
      </c>
      <c r="C568" t="s">
        <v>15</v>
      </c>
      <c r="D568" t="str">
        <f t="shared" si="8"/>
        <v>House</v>
      </c>
      <c r="E568" t="s">
        <v>426</v>
      </c>
      <c r="F568" t="str">
        <f>_xlfn.XLOOKUP(E568,Geografiesleutel!A:A,Geografiesleutel!B:B,"",0,1)</f>
        <v>Agricultural Smallholdings</v>
      </c>
      <c r="G568" s="18">
        <v>3</v>
      </c>
      <c r="H568" s="18">
        <v>2</v>
      </c>
    </row>
    <row r="569" spans="1:8" x14ac:dyDescent="0.25">
      <c r="A569" s="3" t="s">
        <v>348</v>
      </c>
      <c r="B569" s="5">
        <v>3050000</v>
      </c>
      <c r="C569" t="s">
        <v>15</v>
      </c>
      <c r="D569" t="str">
        <f t="shared" si="8"/>
        <v>House</v>
      </c>
      <c r="E569" t="s">
        <v>426</v>
      </c>
      <c r="F569" t="str">
        <f>_xlfn.XLOOKUP(E569,Geografiesleutel!A:A,Geografiesleutel!B:B,"",0,1)</f>
        <v>Agricultural Smallholdings</v>
      </c>
      <c r="G569" s="18">
        <v>3</v>
      </c>
      <c r="H569" s="18">
        <v>2</v>
      </c>
    </row>
    <row r="570" spans="1:8" x14ac:dyDescent="0.25">
      <c r="A570" s="3" t="s">
        <v>427</v>
      </c>
      <c r="B570" s="5">
        <v>2195000</v>
      </c>
      <c r="C570" t="s">
        <v>10</v>
      </c>
      <c r="D570" t="str">
        <f t="shared" si="8"/>
        <v>House</v>
      </c>
      <c r="E570" t="s">
        <v>110</v>
      </c>
      <c r="F570" t="str">
        <f>_xlfn.XLOOKUP(E570,Geografiesleutel!A:A,Geografiesleutel!B:B,"",0,1)</f>
        <v>Eastern Suburbs</v>
      </c>
      <c r="G570" s="18">
        <v>4</v>
      </c>
      <c r="H570" s="18" t="s">
        <v>2648</v>
      </c>
    </row>
    <row r="571" spans="1:8" x14ac:dyDescent="0.25">
      <c r="A571" s="3" t="s">
        <v>206</v>
      </c>
      <c r="B571" s="5">
        <v>2400000</v>
      </c>
      <c r="C571" t="s">
        <v>15</v>
      </c>
      <c r="D571" t="str">
        <f t="shared" si="8"/>
        <v>House</v>
      </c>
      <c r="E571" t="s">
        <v>209</v>
      </c>
      <c r="F571" t="str">
        <f>_xlfn.XLOOKUP(E571,Geografiesleutel!A:A,Geografiesleutel!B:B,"",0,1)</f>
        <v>Eastern Suburbs</v>
      </c>
      <c r="G571" s="18">
        <v>3</v>
      </c>
      <c r="H571" s="18">
        <v>2</v>
      </c>
    </row>
    <row r="572" spans="1:8" x14ac:dyDescent="0.25">
      <c r="A572" s="3" t="s">
        <v>353</v>
      </c>
      <c r="B572" s="5">
        <v>2995000</v>
      </c>
      <c r="C572" t="s">
        <v>15</v>
      </c>
      <c r="D572" t="str">
        <f t="shared" si="8"/>
        <v>House</v>
      </c>
      <c r="E572" t="s">
        <v>18</v>
      </c>
      <c r="F572" t="str">
        <f>_xlfn.XLOOKUP(E572,Geografiesleutel!A:A,Geografiesleutel!B:B,"",0,1)</f>
        <v>Agricultural Smallholdings</v>
      </c>
      <c r="G572" s="18">
        <v>3</v>
      </c>
      <c r="H572" s="18">
        <v>3</v>
      </c>
    </row>
    <row r="573" spans="1:8" x14ac:dyDescent="0.25">
      <c r="A573" s="3" t="s">
        <v>61</v>
      </c>
      <c r="B573" s="5">
        <v>2200000</v>
      </c>
      <c r="C573" t="s">
        <v>15</v>
      </c>
      <c r="D573" t="str">
        <f t="shared" si="8"/>
        <v>House</v>
      </c>
      <c r="E573" t="s">
        <v>35</v>
      </c>
      <c r="F573" t="str">
        <f>_xlfn.XLOOKUP(E573,Geografiesleutel!A:A,Geografiesleutel!B:B,"",0,1)</f>
        <v>Northern Suburbs</v>
      </c>
      <c r="G573" s="18">
        <v>3</v>
      </c>
      <c r="H573" s="18">
        <v>2</v>
      </c>
    </row>
    <row r="574" spans="1:8" x14ac:dyDescent="0.25">
      <c r="A574" s="3" t="s">
        <v>148</v>
      </c>
      <c r="B574" s="5">
        <v>1799000</v>
      </c>
      <c r="C574" t="s">
        <v>15</v>
      </c>
      <c r="D574" t="str">
        <f t="shared" si="8"/>
        <v>House</v>
      </c>
      <c r="E574" t="s">
        <v>101</v>
      </c>
      <c r="F574" t="str">
        <f>_xlfn.XLOOKUP(E574,Geografiesleutel!A:A,Geografiesleutel!B:B,"",0,1)</f>
        <v>Eastern Suburbs</v>
      </c>
      <c r="G574" s="18">
        <v>3</v>
      </c>
      <c r="H574" s="18">
        <v>2</v>
      </c>
    </row>
    <row r="575" spans="1:8" x14ac:dyDescent="0.25">
      <c r="A575" s="3" t="s">
        <v>302</v>
      </c>
      <c r="B575" s="5">
        <v>11500000</v>
      </c>
      <c r="C575" t="s">
        <v>21</v>
      </c>
      <c r="D575" t="str">
        <f t="shared" si="8"/>
        <v>House</v>
      </c>
      <c r="E575" t="s">
        <v>50</v>
      </c>
      <c r="F575" t="str">
        <f>_xlfn.XLOOKUP(E575,Geografiesleutel!A:A,Geografiesleutel!B:B,"",0,1)</f>
        <v>Eastern Suburbs</v>
      </c>
      <c r="G575" s="18">
        <v>5</v>
      </c>
      <c r="H575" s="18">
        <v>3</v>
      </c>
    </row>
    <row r="576" spans="1:8" x14ac:dyDescent="0.25">
      <c r="A576" s="3" t="s">
        <v>428</v>
      </c>
      <c r="B576" s="5">
        <v>3499000</v>
      </c>
      <c r="C576" t="s">
        <v>122</v>
      </c>
      <c r="D576" t="str">
        <f t="shared" si="8"/>
        <v>House</v>
      </c>
      <c r="E576" t="s">
        <v>101</v>
      </c>
      <c r="F576" t="str">
        <f>_xlfn.XLOOKUP(E576,Geografiesleutel!A:A,Geografiesleutel!B:B,"",0,1)</f>
        <v>Eastern Suburbs</v>
      </c>
      <c r="G576" s="18">
        <v>6</v>
      </c>
      <c r="H576" s="18">
        <v>5</v>
      </c>
    </row>
    <row r="577" spans="1:8" x14ac:dyDescent="0.25">
      <c r="A577" s="3" t="s">
        <v>429</v>
      </c>
      <c r="B577" s="5">
        <v>3885000</v>
      </c>
      <c r="C577" t="s">
        <v>15</v>
      </c>
      <c r="D577" t="str">
        <f t="shared" si="8"/>
        <v>House</v>
      </c>
      <c r="E577" t="s">
        <v>298</v>
      </c>
      <c r="F577" t="str">
        <f>_xlfn.XLOOKUP(E577,Geografiesleutel!A:A,Geografiesleutel!B:B,"",0,1)</f>
        <v>Eastern Suburbs</v>
      </c>
      <c r="G577" s="18">
        <v>3</v>
      </c>
      <c r="H577" s="18">
        <v>3</v>
      </c>
    </row>
    <row r="578" spans="1:8" x14ac:dyDescent="0.25">
      <c r="A578" s="3" t="s">
        <v>430</v>
      </c>
      <c r="B578" s="5">
        <v>5950000</v>
      </c>
      <c r="C578" t="s">
        <v>10</v>
      </c>
      <c r="D578" t="str">
        <f t="shared" ref="D578:D641" si="9">TRIM(RIGHT(SUBSTITUTE(C578," ",REPT(" ",LEN(C578))),LEN(C578)))</f>
        <v>House</v>
      </c>
      <c r="E578" t="s">
        <v>102</v>
      </c>
      <c r="F578" t="str">
        <f>_xlfn.XLOOKUP(E578,Geografiesleutel!A:A,Geografiesleutel!B:B,"",0,1)</f>
        <v>Northern Suburbs</v>
      </c>
      <c r="G578" s="18">
        <v>4</v>
      </c>
      <c r="H578" s="18">
        <v>4</v>
      </c>
    </row>
    <row r="579" spans="1:8" x14ac:dyDescent="0.25">
      <c r="A579" s="3" t="s">
        <v>316</v>
      </c>
      <c r="B579" s="5">
        <v>2850000</v>
      </c>
      <c r="C579" t="s">
        <v>15</v>
      </c>
      <c r="D579" t="str">
        <f t="shared" si="9"/>
        <v>House</v>
      </c>
      <c r="E579" t="s">
        <v>362</v>
      </c>
      <c r="F579" t="str">
        <f>_xlfn.XLOOKUP(E579,Geografiesleutel!A:A,Geografiesleutel!B:B,"",0,1)</f>
        <v>Eastern Suburbs</v>
      </c>
      <c r="G579" s="18">
        <v>3</v>
      </c>
      <c r="H579" s="18">
        <v>2</v>
      </c>
    </row>
    <row r="580" spans="1:8" x14ac:dyDescent="0.25">
      <c r="A580" s="3" t="s">
        <v>428</v>
      </c>
      <c r="B580" s="5">
        <v>3499000</v>
      </c>
      <c r="C580" t="s">
        <v>122</v>
      </c>
      <c r="D580" t="str">
        <f t="shared" si="9"/>
        <v>House</v>
      </c>
      <c r="E580" t="s">
        <v>101</v>
      </c>
      <c r="F580" t="str">
        <f>_xlfn.XLOOKUP(E580,Geografiesleutel!A:A,Geografiesleutel!B:B,"",0,1)</f>
        <v>Eastern Suburbs</v>
      </c>
      <c r="G580" s="18">
        <v>6</v>
      </c>
      <c r="H580" s="18">
        <v>5</v>
      </c>
    </row>
    <row r="581" spans="1:8" x14ac:dyDescent="0.25">
      <c r="A581" s="3" t="s">
        <v>107</v>
      </c>
      <c r="B581" s="5">
        <v>3299000</v>
      </c>
      <c r="C581" t="s">
        <v>21</v>
      </c>
      <c r="D581" t="str">
        <f t="shared" si="9"/>
        <v>House</v>
      </c>
      <c r="E581" t="s">
        <v>40</v>
      </c>
      <c r="F581" t="str">
        <f>_xlfn.XLOOKUP(E581,Geografiesleutel!A:A,Geografiesleutel!B:B,"",0,1)</f>
        <v>Agricultural Smallholdings</v>
      </c>
      <c r="G581" s="18">
        <v>5</v>
      </c>
      <c r="H581" s="18" t="s">
        <v>2645</v>
      </c>
    </row>
    <row r="582" spans="1:8" x14ac:dyDescent="0.25">
      <c r="A582" s="3" t="s">
        <v>431</v>
      </c>
      <c r="B582" s="5">
        <v>7000000</v>
      </c>
      <c r="C582" t="s">
        <v>21</v>
      </c>
      <c r="D582" t="str">
        <f t="shared" si="9"/>
        <v>House</v>
      </c>
      <c r="E582" t="s">
        <v>326</v>
      </c>
      <c r="F582" t="str">
        <f>_xlfn.XLOOKUP(E582,Geografiesleutel!A:A,Geografiesleutel!B:B,"",0,1)</f>
        <v>Eastern Suburbs</v>
      </c>
      <c r="G582" s="18">
        <v>5</v>
      </c>
      <c r="H582" s="18">
        <v>3</v>
      </c>
    </row>
    <row r="583" spans="1:8" x14ac:dyDescent="0.25">
      <c r="A583" s="3" t="s">
        <v>432</v>
      </c>
      <c r="B583" s="5">
        <v>3650000</v>
      </c>
      <c r="C583" t="s">
        <v>10</v>
      </c>
      <c r="D583" t="str">
        <f t="shared" si="9"/>
        <v>House</v>
      </c>
      <c r="E583" t="s">
        <v>74</v>
      </c>
      <c r="F583" t="str">
        <f>_xlfn.XLOOKUP(E583,Geografiesleutel!A:A,Geografiesleutel!B:B,"",0,1)</f>
        <v>Eastern Suburbs</v>
      </c>
      <c r="G583" s="18">
        <v>4</v>
      </c>
      <c r="H583" s="18">
        <v>5</v>
      </c>
    </row>
    <row r="584" spans="1:8" x14ac:dyDescent="0.25">
      <c r="A584" s="3" t="s">
        <v>350</v>
      </c>
      <c r="B584" s="5">
        <v>3300000</v>
      </c>
      <c r="C584" t="s">
        <v>15</v>
      </c>
      <c r="D584" t="str">
        <f t="shared" si="9"/>
        <v>House</v>
      </c>
      <c r="E584" t="s">
        <v>80</v>
      </c>
      <c r="F584" t="str">
        <f>_xlfn.XLOOKUP(E584,Geografiesleutel!A:A,Geografiesleutel!B:B,"",0,1)</f>
        <v>Eastern Suburbs</v>
      </c>
      <c r="G584" s="18">
        <v>3</v>
      </c>
      <c r="H584" s="18">
        <v>2</v>
      </c>
    </row>
    <row r="585" spans="1:8" x14ac:dyDescent="0.25">
      <c r="A585" s="3" t="s">
        <v>261</v>
      </c>
      <c r="B585" s="5">
        <v>2900000</v>
      </c>
      <c r="C585" t="s">
        <v>15</v>
      </c>
      <c r="D585" t="str">
        <f t="shared" si="9"/>
        <v>House</v>
      </c>
      <c r="E585" t="s">
        <v>433</v>
      </c>
      <c r="F585" t="str">
        <f>_xlfn.XLOOKUP(E585,Geografiesleutel!A:A,Geografiesleutel!B:B,"",0,1)</f>
        <v>Eastern Suburbs</v>
      </c>
      <c r="G585" s="18">
        <v>3</v>
      </c>
      <c r="H585" s="18" t="s">
        <v>2646</v>
      </c>
    </row>
    <row r="586" spans="1:8" x14ac:dyDescent="0.25">
      <c r="A586" s="3" t="s">
        <v>200</v>
      </c>
      <c r="B586" s="5">
        <v>2230000</v>
      </c>
      <c r="C586" t="s">
        <v>15</v>
      </c>
      <c r="D586" t="str">
        <f t="shared" si="9"/>
        <v>House</v>
      </c>
      <c r="E586" t="s">
        <v>35</v>
      </c>
      <c r="F586" t="str">
        <f>_xlfn.XLOOKUP(E586,Geografiesleutel!A:A,Geografiesleutel!B:B,"",0,1)</f>
        <v>Northern Suburbs</v>
      </c>
      <c r="G586" s="18">
        <v>3</v>
      </c>
      <c r="H586" s="18">
        <v>2</v>
      </c>
    </row>
    <row r="587" spans="1:8" x14ac:dyDescent="0.25">
      <c r="A587" s="3" t="s">
        <v>325</v>
      </c>
      <c r="B587" s="5">
        <v>5200000</v>
      </c>
      <c r="C587" t="s">
        <v>21</v>
      </c>
      <c r="D587" t="str">
        <f t="shared" si="9"/>
        <v>House</v>
      </c>
      <c r="E587" t="s">
        <v>434</v>
      </c>
      <c r="F587" t="str">
        <f>_xlfn.XLOOKUP(E587,Geografiesleutel!A:A,Geografiesleutel!B:B,"",0,1)</f>
        <v>Eastern Suburbs</v>
      </c>
      <c r="G587" s="18">
        <v>5</v>
      </c>
      <c r="H587" s="18">
        <v>5</v>
      </c>
    </row>
    <row r="588" spans="1:8" x14ac:dyDescent="0.25">
      <c r="A588" s="3" t="s">
        <v>435</v>
      </c>
      <c r="B588" s="5">
        <v>1999999</v>
      </c>
      <c r="C588" t="s">
        <v>15</v>
      </c>
      <c r="D588" t="str">
        <f t="shared" si="9"/>
        <v>House</v>
      </c>
      <c r="E588" t="s">
        <v>30</v>
      </c>
      <c r="F588" t="str">
        <f>_xlfn.XLOOKUP(E588,Geografiesleutel!A:A,Geografiesleutel!B:B,"",0,1)</f>
        <v>Northern Suburbs</v>
      </c>
      <c r="G588" s="18">
        <v>3</v>
      </c>
      <c r="H588" s="18">
        <v>2</v>
      </c>
    </row>
    <row r="589" spans="1:8" x14ac:dyDescent="0.25">
      <c r="A589" s="3" t="s">
        <v>54</v>
      </c>
      <c r="B589" s="5">
        <v>1700000</v>
      </c>
      <c r="C589" t="s">
        <v>15</v>
      </c>
      <c r="D589" t="str">
        <f t="shared" si="9"/>
        <v>House</v>
      </c>
      <c r="E589" t="s">
        <v>257</v>
      </c>
      <c r="F589" t="str">
        <f>_xlfn.XLOOKUP(E589,Geografiesleutel!A:A,Geografiesleutel!B:B,"",0,1)</f>
        <v>Western Suburbs</v>
      </c>
      <c r="G589" s="18">
        <v>3</v>
      </c>
      <c r="H589" s="18">
        <v>2</v>
      </c>
    </row>
    <row r="590" spans="1:8" x14ac:dyDescent="0.25">
      <c r="A590" s="3" t="s">
        <v>303</v>
      </c>
      <c r="B590" s="5">
        <v>3250000</v>
      </c>
      <c r="C590" t="s">
        <v>10</v>
      </c>
      <c r="D590" t="str">
        <f t="shared" si="9"/>
        <v>House</v>
      </c>
      <c r="E590" t="s">
        <v>30</v>
      </c>
      <c r="F590" t="str">
        <f>_xlfn.XLOOKUP(E590,Geografiesleutel!A:A,Geografiesleutel!B:B,"",0,1)</f>
        <v>Northern Suburbs</v>
      </c>
      <c r="G590" s="18">
        <v>4</v>
      </c>
      <c r="H590" s="18">
        <v>3</v>
      </c>
    </row>
    <row r="591" spans="1:8" x14ac:dyDescent="0.25">
      <c r="A591" s="3" t="s">
        <v>140</v>
      </c>
      <c r="B591" s="5">
        <v>3995000</v>
      </c>
      <c r="C591" t="s">
        <v>10</v>
      </c>
      <c r="D591" t="str">
        <f t="shared" si="9"/>
        <v>House</v>
      </c>
      <c r="E591" t="s">
        <v>139</v>
      </c>
      <c r="F591" t="str">
        <f>_xlfn.XLOOKUP(E591,Geografiesleutel!A:A,Geografiesleutel!B:B,"",0,1)</f>
        <v>Eastern Suburbs</v>
      </c>
      <c r="G591" s="18">
        <v>4</v>
      </c>
      <c r="H591" s="18">
        <v>4</v>
      </c>
    </row>
    <row r="592" spans="1:8" x14ac:dyDescent="0.25">
      <c r="A592" s="3" t="s">
        <v>51</v>
      </c>
      <c r="B592" s="5">
        <v>2450000</v>
      </c>
      <c r="C592" t="s">
        <v>15</v>
      </c>
      <c r="D592" t="str">
        <f t="shared" si="9"/>
        <v>House</v>
      </c>
      <c r="E592" t="s">
        <v>418</v>
      </c>
      <c r="F592" t="str">
        <f>_xlfn.XLOOKUP(E592,Geografiesleutel!A:A,Geografiesleutel!B:B,"",0,1)</f>
        <v>Eastern Suburbs</v>
      </c>
      <c r="G592" s="18">
        <v>3</v>
      </c>
      <c r="H592" s="18" t="s">
        <v>2646</v>
      </c>
    </row>
    <row r="593" spans="1:8" x14ac:dyDescent="0.25">
      <c r="A593" s="3" t="s">
        <v>436</v>
      </c>
      <c r="B593" s="5">
        <v>1480000</v>
      </c>
      <c r="C593" t="s">
        <v>25</v>
      </c>
      <c r="D593" t="str">
        <f t="shared" si="9"/>
        <v>House</v>
      </c>
      <c r="E593" t="s">
        <v>35</v>
      </c>
      <c r="F593" t="str">
        <f>_xlfn.XLOOKUP(E593,Geografiesleutel!A:A,Geografiesleutel!B:B,"",0,1)</f>
        <v>Northern Suburbs</v>
      </c>
      <c r="G593" s="18">
        <v>2</v>
      </c>
      <c r="H593" s="18">
        <v>1</v>
      </c>
    </row>
    <row r="594" spans="1:8" x14ac:dyDescent="0.25">
      <c r="A594" s="3" t="s">
        <v>81</v>
      </c>
      <c r="B594" s="5">
        <v>1080000</v>
      </c>
      <c r="C594" t="s">
        <v>15</v>
      </c>
      <c r="D594" t="str">
        <f t="shared" si="9"/>
        <v>House</v>
      </c>
      <c r="E594" t="s">
        <v>227</v>
      </c>
      <c r="F594" t="str">
        <f>_xlfn.XLOOKUP(E594,Geografiesleutel!A:A,Geografiesleutel!B:B,"",0,1)</f>
        <v>Western Suburbs</v>
      </c>
      <c r="G594" s="18">
        <v>3</v>
      </c>
      <c r="H594" s="18">
        <v>2</v>
      </c>
    </row>
    <row r="595" spans="1:8" x14ac:dyDescent="0.25">
      <c r="A595" s="3" t="s">
        <v>200</v>
      </c>
      <c r="B595" s="5">
        <v>2230000</v>
      </c>
      <c r="C595" t="s">
        <v>15</v>
      </c>
      <c r="D595" t="str">
        <f t="shared" si="9"/>
        <v>House</v>
      </c>
      <c r="E595" t="s">
        <v>35</v>
      </c>
      <c r="F595" t="str">
        <f>_xlfn.XLOOKUP(E595,Geografiesleutel!A:A,Geografiesleutel!B:B,"",0,1)</f>
        <v>Northern Suburbs</v>
      </c>
      <c r="G595" s="18">
        <v>3</v>
      </c>
      <c r="H595" s="18">
        <v>2</v>
      </c>
    </row>
    <row r="596" spans="1:8" x14ac:dyDescent="0.25">
      <c r="A596" s="3" t="s">
        <v>43</v>
      </c>
      <c r="B596" s="5">
        <v>2150000</v>
      </c>
      <c r="C596" t="s">
        <v>10</v>
      </c>
      <c r="D596" t="str">
        <f t="shared" si="9"/>
        <v>House</v>
      </c>
      <c r="E596" t="s">
        <v>16</v>
      </c>
      <c r="F596" t="str">
        <f>_xlfn.XLOOKUP(E596,Geografiesleutel!A:A,Geografiesleutel!B:B,"",0,1)</f>
        <v>Eastern Suburbs</v>
      </c>
      <c r="G596" s="18">
        <v>4</v>
      </c>
      <c r="H596" s="18">
        <v>3</v>
      </c>
    </row>
    <row r="597" spans="1:8" x14ac:dyDescent="0.25">
      <c r="A597" s="3" t="s">
        <v>270</v>
      </c>
      <c r="B597" s="5">
        <v>3900000</v>
      </c>
      <c r="C597" t="s">
        <v>10</v>
      </c>
      <c r="D597" t="str">
        <f t="shared" si="9"/>
        <v>House</v>
      </c>
      <c r="E597" t="s">
        <v>278</v>
      </c>
      <c r="F597" t="str">
        <f>_xlfn.XLOOKUP(E597,Geografiesleutel!A:A,Geografiesleutel!B:B,"",0,1)</f>
        <v>Eastern Suburbs</v>
      </c>
      <c r="G597" s="18">
        <v>4</v>
      </c>
      <c r="H597" s="18">
        <v>2</v>
      </c>
    </row>
    <row r="598" spans="1:8" x14ac:dyDescent="0.25">
      <c r="A598" s="3" t="s">
        <v>437</v>
      </c>
      <c r="B598" s="5">
        <v>1430000</v>
      </c>
      <c r="C598" t="s">
        <v>15</v>
      </c>
      <c r="D598" t="str">
        <f t="shared" si="9"/>
        <v>House</v>
      </c>
      <c r="E598" t="s">
        <v>97</v>
      </c>
      <c r="F598" t="str">
        <f>_xlfn.XLOOKUP(E598,Geografiesleutel!A:A,Geografiesleutel!B:B,"",0,1)</f>
        <v>Northern Suburbs</v>
      </c>
      <c r="G598" s="18">
        <v>3</v>
      </c>
      <c r="H598" s="18">
        <v>2</v>
      </c>
    </row>
    <row r="599" spans="1:8" x14ac:dyDescent="0.25">
      <c r="A599" s="3" t="s">
        <v>214</v>
      </c>
      <c r="B599" s="5">
        <v>3500000</v>
      </c>
      <c r="C599" t="s">
        <v>15</v>
      </c>
      <c r="D599" t="str">
        <f t="shared" si="9"/>
        <v>House</v>
      </c>
      <c r="E599" t="s">
        <v>16</v>
      </c>
      <c r="F599" t="str">
        <f>_xlfn.XLOOKUP(E599,Geografiesleutel!A:A,Geografiesleutel!B:B,"",0,1)</f>
        <v>Eastern Suburbs</v>
      </c>
      <c r="G599" s="18">
        <v>3</v>
      </c>
      <c r="H599" s="18">
        <v>3</v>
      </c>
    </row>
    <row r="600" spans="1:8" x14ac:dyDescent="0.25">
      <c r="A600" s="3" t="s">
        <v>96</v>
      </c>
      <c r="B600" s="5">
        <v>1995000</v>
      </c>
      <c r="C600" t="s">
        <v>15</v>
      </c>
      <c r="D600" t="str">
        <f t="shared" si="9"/>
        <v>House</v>
      </c>
      <c r="E600" t="s">
        <v>28</v>
      </c>
      <c r="F600" t="str">
        <f>_xlfn.XLOOKUP(E600,Geografiesleutel!A:A,Geografiesleutel!B:B,"",0,1)</f>
        <v>Eastern Suburbs</v>
      </c>
      <c r="G600" s="18">
        <v>3</v>
      </c>
      <c r="H600" s="18">
        <v>3</v>
      </c>
    </row>
    <row r="601" spans="1:8" x14ac:dyDescent="0.25">
      <c r="A601" s="3" t="s">
        <v>438</v>
      </c>
      <c r="B601" s="5">
        <v>4018500</v>
      </c>
      <c r="C601" t="s">
        <v>21</v>
      </c>
      <c r="D601" t="str">
        <f t="shared" si="9"/>
        <v>House</v>
      </c>
      <c r="E601" t="s">
        <v>285</v>
      </c>
      <c r="F601" t="str">
        <f>_xlfn.XLOOKUP(E601,Geografiesleutel!A:A,Geografiesleutel!B:B,"",0,1)</f>
        <v>Eastern Suburbs</v>
      </c>
      <c r="G601" s="18">
        <v>5</v>
      </c>
      <c r="H601" s="18">
        <v>4</v>
      </c>
    </row>
    <row r="602" spans="1:8" x14ac:dyDescent="0.25">
      <c r="A602" s="3" t="s">
        <v>376</v>
      </c>
      <c r="B602" s="5">
        <v>2000000</v>
      </c>
      <c r="C602" t="s">
        <v>15</v>
      </c>
      <c r="D602" t="str">
        <f t="shared" si="9"/>
        <v>House</v>
      </c>
      <c r="E602" t="s">
        <v>28</v>
      </c>
      <c r="F602" t="str">
        <f>_xlfn.XLOOKUP(E602,Geografiesleutel!A:A,Geografiesleutel!B:B,"",0,1)</f>
        <v>Eastern Suburbs</v>
      </c>
      <c r="G602" s="18">
        <v>3</v>
      </c>
      <c r="H602" s="18">
        <v>2</v>
      </c>
    </row>
    <row r="603" spans="1:8" x14ac:dyDescent="0.25">
      <c r="A603" s="3" t="s">
        <v>39</v>
      </c>
      <c r="B603" s="5">
        <v>3800000</v>
      </c>
      <c r="C603" t="s">
        <v>10</v>
      </c>
      <c r="D603" t="str">
        <f t="shared" si="9"/>
        <v>House</v>
      </c>
      <c r="E603" t="s">
        <v>139</v>
      </c>
      <c r="F603" t="str">
        <f>_xlfn.XLOOKUP(E603,Geografiesleutel!A:A,Geografiesleutel!B:B,"",0,1)</f>
        <v>Eastern Suburbs</v>
      </c>
      <c r="G603" s="18">
        <v>4</v>
      </c>
      <c r="H603" s="18">
        <v>3</v>
      </c>
    </row>
    <row r="604" spans="1:8" x14ac:dyDescent="0.25">
      <c r="A604" s="3" t="s">
        <v>439</v>
      </c>
      <c r="B604" s="5">
        <v>2355000</v>
      </c>
      <c r="C604" t="s">
        <v>10</v>
      </c>
      <c r="D604" t="str">
        <f t="shared" si="9"/>
        <v>House</v>
      </c>
      <c r="E604" t="s">
        <v>414</v>
      </c>
      <c r="F604" t="str">
        <f>_xlfn.XLOOKUP(E604,Geografiesleutel!A:A,Geografiesleutel!B:B,"",0,1)</f>
        <v>Northern Suburbs</v>
      </c>
      <c r="G604" s="18">
        <v>4</v>
      </c>
      <c r="H604" s="18">
        <v>3</v>
      </c>
    </row>
    <row r="605" spans="1:8" x14ac:dyDescent="0.25">
      <c r="A605" s="3" t="s">
        <v>440</v>
      </c>
      <c r="B605" s="5">
        <v>2570000</v>
      </c>
      <c r="C605" t="s">
        <v>15</v>
      </c>
      <c r="D605" t="str">
        <f t="shared" si="9"/>
        <v>House</v>
      </c>
      <c r="E605" t="s">
        <v>18</v>
      </c>
      <c r="F605" t="str">
        <f>_xlfn.XLOOKUP(E605,Geografiesleutel!A:A,Geografiesleutel!B:B,"",0,1)</f>
        <v>Agricultural Smallholdings</v>
      </c>
      <c r="G605" s="18">
        <v>3</v>
      </c>
      <c r="H605" s="18">
        <v>2</v>
      </c>
    </row>
    <row r="606" spans="1:8" x14ac:dyDescent="0.25">
      <c r="A606" s="3" t="s">
        <v>266</v>
      </c>
      <c r="B606" s="5">
        <v>1500000</v>
      </c>
      <c r="C606" t="s">
        <v>10</v>
      </c>
      <c r="D606" t="str">
        <f t="shared" si="9"/>
        <v>House</v>
      </c>
      <c r="E606" t="s">
        <v>136</v>
      </c>
      <c r="F606" t="str">
        <f>_xlfn.XLOOKUP(E606,Geografiesleutel!A:A,Geografiesleutel!B:B,"",0,1)</f>
        <v>Eastern Suburbs</v>
      </c>
      <c r="G606" s="18">
        <v>4</v>
      </c>
      <c r="H606" s="18">
        <v>2</v>
      </c>
    </row>
    <row r="607" spans="1:8" x14ac:dyDescent="0.25">
      <c r="A607" s="3" t="s">
        <v>441</v>
      </c>
      <c r="B607" s="5">
        <v>1228000</v>
      </c>
      <c r="C607" t="s">
        <v>15</v>
      </c>
      <c r="D607" t="str">
        <f t="shared" si="9"/>
        <v>House</v>
      </c>
      <c r="E607" t="s">
        <v>154</v>
      </c>
      <c r="F607" t="str">
        <f>_xlfn.XLOOKUP(E607,Geografiesleutel!A:A,Geografiesleutel!B:B,"",0,1)</f>
        <v>Northern Suburbs</v>
      </c>
      <c r="G607" s="18">
        <v>3</v>
      </c>
      <c r="H607" s="18" t="s">
        <v>2646</v>
      </c>
    </row>
    <row r="608" spans="1:8" x14ac:dyDescent="0.25">
      <c r="A608" s="3" t="s">
        <v>204</v>
      </c>
      <c r="B608" s="5">
        <v>1930000</v>
      </c>
      <c r="C608" t="s">
        <v>15</v>
      </c>
      <c r="D608" t="str">
        <f t="shared" si="9"/>
        <v>House</v>
      </c>
      <c r="E608" t="s">
        <v>118</v>
      </c>
      <c r="F608" t="str">
        <f>_xlfn.XLOOKUP(E608,Geografiesleutel!A:A,Geografiesleutel!B:B,"",0,1)</f>
        <v>Northern Suburbs</v>
      </c>
      <c r="G608" s="18">
        <v>3</v>
      </c>
      <c r="H608" s="18">
        <v>2</v>
      </c>
    </row>
    <row r="609" spans="1:8" x14ac:dyDescent="0.25">
      <c r="A609" s="3" t="s">
        <v>266</v>
      </c>
      <c r="B609" s="5">
        <v>1500000</v>
      </c>
      <c r="C609" t="s">
        <v>10</v>
      </c>
      <c r="D609" t="str">
        <f t="shared" si="9"/>
        <v>House</v>
      </c>
      <c r="E609" t="s">
        <v>136</v>
      </c>
      <c r="F609" t="str">
        <f>_xlfn.XLOOKUP(E609,Geografiesleutel!A:A,Geografiesleutel!B:B,"",0,1)</f>
        <v>Eastern Suburbs</v>
      </c>
      <c r="G609" s="18">
        <v>4</v>
      </c>
      <c r="H609" s="18">
        <v>2</v>
      </c>
    </row>
    <row r="610" spans="1:8" x14ac:dyDescent="0.25">
      <c r="A610" s="3" t="s">
        <v>36</v>
      </c>
      <c r="B610" s="5">
        <v>1750000</v>
      </c>
      <c r="C610" t="s">
        <v>15</v>
      </c>
      <c r="D610" t="str">
        <f t="shared" si="9"/>
        <v>House</v>
      </c>
      <c r="E610" t="s">
        <v>290</v>
      </c>
      <c r="F610" t="str">
        <f>_xlfn.XLOOKUP(E610,Geografiesleutel!A:A,Geografiesleutel!B:B,"",0,1)</f>
        <v>Eastern Suburbs</v>
      </c>
      <c r="G610" s="18">
        <v>3</v>
      </c>
      <c r="H610" s="18">
        <v>2</v>
      </c>
    </row>
    <row r="611" spans="1:8" x14ac:dyDescent="0.25">
      <c r="A611" s="3" t="s">
        <v>187</v>
      </c>
      <c r="B611" s="5">
        <v>1550000</v>
      </c>
      <c r="C611" t="s">
        <v>15</v>
      </c>
      <c r="D611" t="str">
        <f t="shared" si="9"/>
        <v>House</v>
      </c>
      <c r="E611" t="s">
        <v>38</v>
      </c>
      <c r="F611" t="str">
        <f>_xlfn.XLOOKUP(E611,Geografiesleutel!A:A,Geografiesleutel!B:B,"",0,1)</f>
        <v>Western Suburbs</v>
      </c>
      <c r="G611" s="18">
        <v>3</v>
      </c>
      <c r="H611" s="18">
        <v>2</v>
      </c>
    </row>
    <row r="612" spans="1:8" x14ac:dyDescent="0.25">
      <c r="A612" s="3" t="s">
        <v>51</v>
      </c>
      <c r="B612" s="5">
        <v>2450000</v>
      </c>
      <c r="C612" t="s">
        <v>57</v>
      </c>
      <c r="D612" t="str">
        <f t="shared" si="9"/>
        <v>House</v>
      </c>
      <c r="E612" t="s">
        <v>52</v>
      </c>
      <c r="F612" t="str">
        <f>_xlfn.XLOOKUP(E612,Geografiesleutel!A:A,Geografiesleutel!B:B,"",0,1)</f>
        <v>Northern Suburbs</v>
      </c>
      <c r="G612" s="18">
        <v>8</v>
      </c>
      <c r="H612" s="18">
        <v>5</v>
      </c>
    </row>
    <row r="613" spans="1:8" x14ac:dyDescent="0.25">
      <c r="A613" s="3" t="s">
        <v>253</v>
      </c>
      <c r="B613" s="5">
        <v>2550000</v>
      </c>
      <c r="C613" t="s">
        <v>15</v>
      </c>
      <c r="D613" t="str">
        <f t="shared" si="9"/>
        <v>House</v>
      </c>
      <c r="E613" t="s">
        <v>18</v>
      </c>
      <c r="F613" t="str">
        <f>_xlfn.XLOOKUP(E613,Geografiesleutel!A:A,Geografiesleutel!B:B,"",0,1)</f>
        <v>Agricultural Smallholdings</v>
      </c>
      <c r="G613" s="18">
        <v>3</v>
      </c>
      <c r="H613" s="18" t="s">
        <v>2648</v>
      </c>
    </row>
    <row r="614" spans="1:8" x14ac:dyDescent="0.25">
      <c r="A614" s="3" t="s">
        <v>253</v>
      </c>
      <c r="B614" s="5">
        <v>2550000</v>
      </c>
      <c r="C614" t="s">
        <v>15</v>
      </c>
      <c r="D614" t="str">
        <f t="shared" si="9"/>
        <v>House</v>
      </c>
      <c r="E614" t="s">
        <v>18</v>
      </c>
      <c r="F614" t="str">
        <f>_xlfn.XLOOKUP(E614,Geografiesleutel!A:A,Geografiesleutel!B:B,"",0,1)</f>
        <v>Agricultural Smallholdings</v>
      </c>
      <c r="G614" s="18">
        <v>3</v>
      </c>
      <c r="H614" s="18" t="s">
        <v>2646</v>
      </c>
    </row>
    <row r="615" spans="1:8" x14ac:dyDescent="0.25">
      <c r="A615" s="3" t="s">
        <v>442</v>
      </c>
      <c r="B615" s="5">
        <v>2285000</v>
      </c>
      <c r="C615" t="s">
        <v>15</v>
      </c>
      <c r="D615" t="str">
        <f t="shared" si="9"/>
        <v>House</v>
      </c>
      <c r="E615" t="s">
        <v>101</v>
      </c>
      <c r="F615" t="str">
        <f>_xlfn.XLOOKUP(E615,Geografiesleutel!A:A,Geografiesleutel!B:B,"",0,1)</f>
        <v>Eastern Suburbs</v>
      </c>
      <c r="G615" s="18">
        <v>3</v>
      </c>
      <c r="H615" s="18">
        <v>2</v>
      </c>
    </row>
    <row r="616" spans="1:8" x14ac:dyDescent="0.25">
      <c r="A616" s="3" t="s">
        <v>205</v>
      </c>
      <c r="B616" s="5">
        <v>2600000</v>
      </c>
      <c r="C616" t="s">
        <v>15</v>
      </c>
      <c r="D616" t="str">
        <f t="shared" si="9"/>
        <v>House</v>
      </c>
      <c r="E616" t="s">
        <v>18</v>
      </c>
      <c r="F616" t="str">
        <f>_xlfn.XLOOKUP(E616,Geografiesleutel!A:A,Geografiesleutel!B:B,"",0,1)</f>
        <v>Agricultural Smallholdings</v>
      </c>
      <c r="G616" s="18">
        <v>3</v>
      </c>
      <c r="H616" s="18">
        <v>3</v>
      </c>
    </row>
    <row r="617" spans="1:8" x14ac:dyDescent="0.25">
      <c r="A617" s="3" t="s">
        <v>376</v>
      </c>
      <c r="B617" s="5">
        <v>2000000</v>
      </c>
      <c r="C617" t="s">
        <v>25</v>
      </c>
      <c r="D617" t="str">
        <f t="shared" si="9"/>
        <v>House</v>
      </c>
      <c r="E617" t="s">
        <v>35</v>
      </c>
      <c r="F617" t="str">
        <f>_xlfn.XLOOKUP(E617,Geografiesleutel!A:A,Geografiesleutel!B:B,"",0,1)</f>
        <v>Northern Suburbs</v>
      </c>
      <c r="G617" s="18">
        <v>2</v>
      </c>
      <c r="H617" s="18" t="s">
        <v>2650</v>
      </c>
    </row>
    <row r="618" spans="1:8" x14ac:dyDescent="0.25">
      <c r="A618" s="3" t="s">
        <v>443</v>
      </c>
      <c r="B618" s="5">
        <v>5430000</v>
      </c>
      <c r="C618" t="s">
        <v>21</v>
      </c>
      <c r="D618" t="str">
        <f t="shared" si="9"/>
        <v>House</v>
      </c>
      <c r="E618" t="s">
        <v>40</v>
      </c>
      <c r="F618" t="str">
        <f>_xlfn.XLOOKUP(E618,Geografiesleutel!A:A,Geografiesleutel!B:B,"",0,1)</f>
        <v>Agricultural Smallholdings</v>
      </c>
      <c r="G618" s="18">
        <v>5</v>
      </c>
      <c r="H618" s="18" t="s">
        <v>2645</v>
      </c>
    </row>
    <row r="619" spans="1:8" x14ac:dyDescent="0.25">
      <c r="A619" s="3" t="s">
        <v>89</v>
      </c>
      <c r="B619" s="5">
        <v>2350000</v>
      </c>
      <c r="C619" t="s">
        <v>10</v>
      </c>
      <c r="D619" t="str">
        <f t="shared" si="9"/>
        <v>House</v>
      </c>
      <c r="E619" t="s">
        <v>101</v>
      </c>
      <c r="F619" t="str">
        <f>_xlfn.XLOOKUP(E619,Geografiesleutel!A:A,Geografiesleutel!B:B,"",0,1)</f>
        <v>Eastern Suburbs</v>
      </c>
      <c r="G619" s="18">
        <v>4</v>
      </c>
      <c r="H619" s="18">
        <v>3</v>
      </c>
    </row>
    <row r="620" spans="1:8" x14ac:dyDescent="0.25">
      <c r="A620" s="3" t="s">
        <v>89</v>
      </c>
      <c r="B620" s="5">
        <v>2350000</v>
      </c>
      <c r="C620" t="s">
        <v>15</v>
      </c>
      <c r="D620" t="str">
        <f t="shared" si="9"/>
        <v>House</v>
      </c>
      <c r="E620" t="s">
        <v>28</v>
      </c>
      <c r="F620" t="str">
        <f>_xlfn.XLOOKUP(E620,Geografiesleutel!A:A,Geografiesleutel!B:B,"",0,1)</f>
        <v>Eastern Suburbs</v>
      </c>
      <c r="G620" s="18">
        <v>3</v>
      </c>
      <c r="H620" s="18">
        <v>2</v>
      </c>
    </row>
    <row r="621" spans="1:8" x14ac:dyDescent="0.25">
      <c r="A621" s="3" t="s">
        <v>253</v>
      </c>
      <c r="B621" s="5">
        <v>2550000</v>
      </c>
      <c r="C621" t="s">
        <v>15</v>
      </c>
      <c r="D621" t="str">
        <f t="shared" si="9"/>
        <v>House</v>
      </c>
      <c r="E621" t="s">
        <v>16</v>
      </c>
      <c r="F621" t="str">
        <f>_xlfn.XLOOKUP(E621,Geografiesleutel!A:A,Geografiesleutel!B:B,"",0,1)</f>
        <v>Eastern Suburbs</v>
      </c>
      <c r="G621" s="18">
        <v>3</v>
      </c>
      <c r="H621" s="18">
        <v>2</v>
      </c>
    </row>
    <row r="622" spans="1:8" x14ac:dyDescent="0.25">
      <c r="A622" s="3" t="s">
        <v>214</v>
      </c>
      <c r="B622" s="5">
        <v>3500000</v>
      </c>
      <c r="C622" t="s">
        <v>15</v>
      </c>
      <c r="D622" t="str">
        <f t="shared" si="9"/>
        <v>House</v>
      </c>
      <c r="E622" t="s">
        <v>16</v>
      </c>
      <c r="F622" t="str">
        <f>_xlfn.XLOOKUP(E622,Geografiesleutel!A:A,Geografiesleutel!B:B,"",0,1)</f>
        <v>Eastern Suburbs</v>
      </c>
      <c r="G622" s="18">
        <v>3</v>
      </c>
      <c r="H622" s="18">
        <v>2</v>
      </c>
    </row>
    <row r="623" spans="1:8" x14ac:dyDescent="0.25">
      <c r="A623" s="3" t="s">
        <v>399</v>
      </c>
      <c r="B623" s="5">
        <v>1485000</v>
      </c>
      <c r="C623" t="s">
        <v>15</v>
      </c>
      <c r="D623" t="str">
        <f t="shared" si="9"/>
        <v>House</v>
      </c>
      <c r="E623" t="s">
        <v>154</v>
      </c>
      <c r="F623" t="str">
        <f>_xlfn.XLOOKUP(E623,Geografiesleutel!A:A,Geografiesleutel!B:B,"",0,1)</f>
        <v>Northern Suburbs</v>
      </c>
      <c r="G623" s="18">
        <v>3</v>
      </c>
      <c r="H623" s="18">
        <v>2</v>
      </c>
    </row>
    <row r="624" spans="1:8" x14ac:dyDescent="0.25">
      <c r="A624" s="3" t="s">
        <v>444</v>
      </c>
      <c r="B624" s="5">
        <v>450000</v>
      </c>
      <c r="C624" t="s">
        <v>25</v>
      </c>
      <c r="D624" t="str">
        <f t="shared" si="9"/>
        <v>House</v>
      </c>
      <c r="E624" t="s">
        <v>445</v>
      </c>
      <c r="F624" t="str">
        <f>_xlfn.XLOOKUP(E624,Geografiesleutel!A:A,Geografiesleutel!B:B,"",0,1)</f>
        <v>Townships</v>
      </c>
      <c r="G624" s="18">
        <v>2</v>
      </c>
      <c r="H624" s="18">
        <v>1</v>
      </c>
    </row>
    <row r="625" spans="1:8" x14ac:dyDescent="0.25">
      <c r="A625" s="3" t="s">
        <v>236</v>
      </c>
      <c r="B625" s="5">
        <v>3100000</v>
      </c>
      <c r="C625" t="s">
        <v>15</v>
      </c>
      <c r="D625" t="str">
        <f t="shared" si="9"/>
        <v>House</v>
      </c>
      <c r="E625" t="s">
        <v>156</v>
      </c>
      <c r="F625" t="str">
        <f>_xlfn.XLOOKUP(E625,Geografiesleutel!A:A,Geografiesleutel!B:B,"",0,1)</f>
        <v>Northern Suburbs</v>
      </c>
      <c r="G625" s="18">
        <v>3</v>
      </c>
      <c r="H625" s="18">
        <v>2</v>
      </c>
    </row>
    <row r="626" spans="1:8" x14ac:dyDescent="0.25">
      <c r="A626" s="3" t="s">
        <v>350</v>
      </c>
      <c r="B626" s="5">
        <v>3300000</v>
      </c>
      <c r="C626" t="s">
        <v>10</v>
      </c>
      <c r="D626" t="str">
        <f t="shared" si="9"/>
        <v>House</v>
      </c>
      <c r="E626" t="s">
        <v>211</v>
      </c>
      <c r="F626" t="str">
        <f>_xlfn.XLOOKUP(E626,Geografiesleutel!A:A,Geografiesleutel!B:B,"",0,1)</f>
        <v>Eastern Suburbs</v>
      </c>
      <c r="G626" s="18">
        <v>4</v>
      </c>
      <c r="H626" s="18" t="s">
        <v>2646</v>
      </c>
    </row>
    <row r="627" spans="1:8" x14ac:dyDescent="0.25">
      <c r="A627" s="3" t="s">
        <v>39</v>
      </c>
      <c r="B627" s="5">
        <v>3800000</v>
      </c>
      <c r="C627" t="s">
        <v>21</v>
      </c>
      <c r="D627" t="str">
        <f t="shared" si="9"/>
        <v>House</v>
      </c>
      <c r="E627" t="s">
        <v>62</v>
      </c>
      <c r="F627" t="str">
        <f>_xlfn.XLOOKUP(E627,Geografiesleutel!A:A,Geografiesleutel!B:B,"",0,1)</f>
        <v>Northern Suburbs</v>
      </c>
      <c r="G627" s="18">
        <v>5</v>
      </c>
      <c r="H627" s="18">
        <v>3</v>
      </c>
    </row>
    <row r="628" spans="1:8" x14ac:dyDescent="0.25">
      <c r="A628" s="3" t="s">
        <v>236</v>
      </c>
      <c r="B628" s="5">
        <v>3100000</v>
      </c>
      <c r="C628" t="s">
        <v>15</v>
      </c>
      <c r="D628" t="str">
        <f t="shared" si="9"/>
        <v>House</v>
      </c>
      <c r="E628" t="s">
        <v>156</v>
      </c>
      <c r="F628" t="str">
        <f>_xlfn.XLOOKUP(E628,Geografiesleutel!A:A,Geografiesleutel!B:B,"",0,1)</f>
        <v>Northern Suburbs</v>
      </c>
      <c r="G628" s="18">
        <v>3</v>
      </c>
      <c r="H628" s="18">
        <v>2</v>
      </c>
    </row>
    <row r="629" spans="1:8" x14ac:dyDescent="0.25">
      <c r="A629" s="3" t="s">
        <v>446</v>
      </c>
      <c r="B629" s="5">
        <v>900000</v>
      </c>
      <c r="C629" t="s">
        <v>10</v>
      </c>
      <c r="D629" t="str">
        <f t="shared" si="9"/>
        <v>House</v>
      </c>
      <c r="E629" t="s">
        <v>224</v>
      </c>
      <c r="F629" t="str">
        <f>_xlfn.XLOOKUP(E629,Geografiesleutel!A:A,Geografiesleutel!B:B,"",0,1)</f>
        <v>Townships</v>
      </c>
      <c r="G629" s="18">
        <v>4</v>
      </c>
      <c r="H629" s="18">
        <v>1</v>
      </c>
    </row>
    <row r="630" spans="1:8" x14ac:dyDescent="0.25">
      <c r="A630" s="3" t="s">
        <v>390</v>
      </c>
      <c r="B630" s="5">
        <v>1170000</v>
      </c>
      <c r="C630" t="s">
        <v>10</v>
      </c>
      <c r="D630" t="str">
        <f t="shared" si="9"/>
        <v>House</v>
      </c>
      <c r="E630" t="s">
        <v>188</v>
      </c>
      <c r="F630" t="str">
        <f>_xlfn.XLOOKUP(E630,Geografiesleutel!A:A,Geografiesleutel!B:B,"",0,1)</f>
        <v>Northern Suburbs</v>
      </c>
      <c r="G630" s="18">
        <v>4</v>
      </c>
      <c r="H630" s="18">
        <v>2</v>
      </c>
    </row>
    <row r="631" spans="1:8" x14ac:dyDescent="0.25">
      <c r="A631" s="3" t="s">
        <v>54</v>
      </c>
      <c r="B631" s="5">
        <v>1700000</v>
      </c>
      <c r="C631" t="s">
        <v>10</v>
      </c>
      <c r="D631" t="str">
        <f t="shared" si="9"/>
        <v>House</v>
      </c>
      <c r="E631" t="s">
        <v>68</v>
      </c>
      <c r="F631" t="str">
        <f>_xlfn.XLOOKUP(E631,Geografiesleutel!A:A,Geografiesleutel!B:B,"",0,1)</f>
        <v>Northern Suburbs</v>
      </c>
      <c r="G631" s="18">
        <v>4</v>
      </c>
      <c r="H631" s="18">
        <v>3</v>
      </c>
    </row>
    <row r="632" spans="1:8" x14ac:dyDescent="0.25">
      <c r="A632" s="3" t="s">
        <v>189</v>
      </c>
      <c r="B632" s="5">
        <v>15500000</v>
      </c>
      <c r="C632" t="s">
        <v>10</v>
      </c>
      <c r="D632" t="str">
        <f t="shared" si="9"/>
        <v>House</v>
      </c>
      <c r="E632" t="s">
        <v>190</v>
      </c>
      <c r="F632" t="str">
        <f>_xlfn.XLOOKUP(E632,Geografiesleutel!A:A,Geografiesleutel!B:B,"",0,1)</f>
        <v>Eastern Suburbs</v>
      </c>
      <c r="G632" s="18">
        <v>4</v>
      </c>
      <c r="H632" s="18">
        <v>5</v>
      </c>
    </row>
    <row r="633" spans="1:8" x14ac:dyDescent="0.25">
      <c r="A633" s="3" t="s">
        <v>447</v>
      </c>
      <c r="B633" s="5">
        <v>4850000</v>
      </c>
      <c r="C633" t="s">
        <v>10</v>
      </c>
      <c r="D633" t="str">
        <f t="shared" si="9"/>
        <v>House</v>
      </c>
      <c r="E633" t="s">
        <v>139</v>
      </c>
      <c r="F633" t="str">
        <f>_xlfn.XLOOKUP(E633,Geografiesleutel!A:A,Geografiesleutel!B:B,"",0,1)</f>
        <v>Eastern Suburbs</v>
      </c>
      <c r="G633" s="18">
        <v>4</v>
      </c>
      <c r="H633" s="18" t="s">
        <v>2648</v>
      </c>
    </row>
    <row r="634" spans="1:8" x14ac:dyDescent="0.25">
      <c r="A634" s="3" t="s">
        <v>303</v>
      </c>
      <c r="B634" s="5">
        <v>3250000</v>
      </c>
      <c r="C634" t="s">
        <v>10</v>
      </c>
      <c r="D634" t="str">
        <f t="shared" si="9"/>
        <v>House</v>
      </c>
      <c r="E634" t="s">
        <v>234</v>
      </c>
      <c r="F634" t="str">
        <f>_xlfn.XLOOKUP(E634,Geografiesleutel!A:A,Geografiesleutel!B:B,"",0,1)</f>
        <v>Eastern Suburbs</v>
      </c>
      <c r="G634" s="18">
        <v>4</v>
      </c>
      <c r="H634" s="18">
        <v>3</v>
      </c>
    </row>
    <row r="635" spans="1:8" x14ac:dyDescent="0.25">
      <c r="A635" s="3" t="s">
        <v>428</v>
      </c>
      <c r="B635" s="5">
        <v>3499000</v>
      </c>
      <c r="C635" t="s">
        <v>10</v>
      </c>
      <c r="D635" t="str">
        <f t="shared" si="9"/>
        <v>House</v>
      </c>
      <c r="E635" t="s">
        <v>40</v>
      </c>
      <c r="F635" t="str">
        <f>_xlfn.XLOOKUP(E635,Geografiesleutel!A:A,Geografiesleutel!B:B,"",0,1)</f>
        <v>Agricultural Smallholdings</v>
      </c>
      <c r="G635" s="18">
        <v>4</v>
      </c>
      <c r="H635" s="18" t="s">
        <v>2647</v>
      </c>
    </row>
    <row r="636" spans="1:8" x14ac:dyDescent="0.25">
      <c r="A636" s="3" t="s">
        <v>344</v>
      </c>
      <c r="B636" s="5">
        <v>1795000</v>
      </c>
      <c r="C636" t="s">
        <v>21</v>
      </c>
      <c r="D636" t="str">
        <f t="shared" si="9"/>
        <v>House</v>
      </c>
      <c r="E636" t="s">
        <v>106</v>
      </c>
      <c r="F636" t="str">
        <f>_xlfn.XLOOKUP(E636,Geografiesleutel!A:A,Geografiesleutel!B:B,"",0,1)</f>
        <v>CBD</v>
      </c>
      <c r="G636" s="18">
        <v>5</v>
      </c>
      <c r="H636" s="18">
        <v>3</v>
      </c>
    </row>
    <row r="637" spans="1:8" x14ac:dyDescent="0.25">
      <c r="A637" s="3" t="s">
        <v>315</v>
      </c>
      <c r="B637" s="5">
        <v>1950000</v>
      </c>
      <c r="C637" t="s">
        <v>10</v>
      </c>
      <c r="D637" t="str">
        <f t="shared" si="9"/>
        <v>House</v>
      </c>
      <c r="E637" t="s">
        <v>68</v>
      </c>
      <c r="F637" t="str">
        <f>_xlfn.XLOOKUP(E637,Geografiesleutel!A:A,Geografiesleutel!B:B,"",0,1)</f>
        <v>Northern Suburbs</v>
      </c>
      <c r="G637" s="18">
        <v>4</v>
      </c>
      <c r="H637" s="18">
        <v>2</v>
      </c>
    </row>
    <row r="638" spans="1:8" x14ac:dyDescent="0.25">
      <c r="A638" s="3" t="s">
        <v>448</v>
      </c>
      <c r="B638" s="5">
        <v>1636150</v>
      </c>
      <c r="C638" t="s">
        <v>15</v>
      </c>
      <c r="D638" t="str">
        <f t="shared" si="9"/>
        <v>House</v>
      </c>
      <c r="E638" t="s">
        <v>97</v>
      </c>
      <c r="F638" t="str">
        <f>_xlfn.XLOOKUP(E638,Geografiesleutel!A:A,Geografiesleutel!B:B,"",0,1)</f>
        <v>Northern Suburbs</v>
      </c>
      <c r="G638" s="18">
        <v>3</v>
      </c>
      <c r="H638" s="18">
        <v>3</v>
      </c>
    </row>
    <row r="639" spans="1:8" x14ac:dyDescent="0.25">
      <c r="A639" s="3" t="s">
        <v>449</v>
      </c>
      <c r="B639" s="5">
        <v>2798000</v>
      </c>
      <c r="C639" t="s">
        <v>15</v>
      </c>
      <c r="D639" t="str">
        <f t="shared" si="9"/>
        <v>House</v>
      </c>
      <c r="E639" t="s">
        <v>169</v>
      </c>
      <c r="F639" t="str">
        <f>_xlfn.XLOOKUP(E639,Geografiesleutel!A:A,Geografiesleutel!B:B,"",0,1)</f>
        <v>Eastern Suburbs</v>
      </c>
      <c r="G639" s="18">
        <v>3</v>
      </c>
      <c r="H639" s="18">
        <v>2</v>
      </c>
    </row>
    <row r="640" spans="1:8" x14ac:dyDescent="0.25">
      <c r="A640" s="3" t="s">
        <v>359</v>
      </c>
      <c r="B640" s="5">
        <v>2480000</v>
      </c>
      <c r="C640" t="s">
        <v>15</v>
      </c>
      <c r="D640" t="str">
        <f t="shared" si="9"/>
        <v>House</v>
      </c>
      <c r="E640" t="s">
        <v>101</v>
      </c>
      <c r="F640" t="str">
        <f>_xlfn.XLOOKUP(E640,Geografiesleutel!A:A,Geografiesleutel!B:B,"",0,1)</f>
        <v>Eastern Suburbs</v>
      </c>
      <c r="G640" s="18">
        <v>3</v>
      </c>
      <c r="H640" s="18">
        <v>2</v>
      </c>
    </row>
    <row r="641" spans="1:8" x14ac:dyDescent="0.25">
      <c r="A641" s="3" t="s">
        <v>131</v>
      </c>
      <c r="B641" s="5">
        <v>1595000</v>
      </c>
      <c r="C641" t="s">
        <v>10</v>
      </c>
      <c r="D641" t="str">
        <f t="shared" si="9"/>
        <v>House</v>
      </c>
      <c r="E641" t="s">
        <v>97</v>
      </c>
      <c r="F641" t="str">
        <f>_xlfn.XLOOKUP(E641,Geografiesleutel!A:A,Geografiesleutel!B:B,"",0,1)</f>
        <v>Northern Suburbs</v>
      </c>
      <c r="G641" s="18">
        <v>4</v>
      </c>
      <c r="H641" s="18">
        <v>2</v>
      </c>
    </row>
    <row r="642" spans="1:8" x14ac:dyDescent="0.25">
      <c r="A642" s="3" t="s">
        <v>157</v>
      </c>
      <c r="B642" s="5">
        <v>2750000</v>
      </c>
      <c r="C642" t="s">
        <v>15</v>
      </c>
      <c r="D642" t="str">
        <f t="shared" ref="D642:D705" si="10">TRIM(RIGHT(SUBSTITUTE(C642," ",REPT(" ",LEN(C642))),LEN(C642)))</f>
        <v>House</v>
      </c>
      <c r="E642" t="s">
        <v>211</v>
      </c>
      <c r="F642" t="str">
        <f>_xlfn.XLOOKUP(E642,Geografiesleutel!A:A,Geografiesleutel!B:B,"",0,1)</f>
        <v>Eastern Suburbs</v>
      </c>
      <c r="G642" s="18">
        <v>3</v>
      </c>
      <c r="H642" s="18">
        <v>3</v>
      </c>
    </row>
    <row r="643" spans="1:8" x14ac:dyDescent="0.25">
      <c r="A643" s="3" t="s">
        <v>450</v>
      </c>
      <c r="B643" s="5">
        <v>569000</v>
      </c>
      <c r="C643" t="s">
        <v>225</v>
      </c>
      <c r="D643" t="str">
        <f t="shared" si="10"/>
        <v>House</v>
      </c>
      <c r="E643" t="s">
        <v>112</v>
      </c>
      <c r="F643" t="str">
        <f>_xlfn.XLOOKUP(E643,Geografiesleutel!A:A,Geografiesleutel!B:B,"",0,1)</f>
        <v>Northern Suburbs</v>
      </c>
      <c r="G643" s="18">
        <v>1</v>
      </c>
      <c r="H643" s="18">
        <v>1</v>
      </c>
    </row>
    <row r="644" spans="1:8" x14ac:dyDescent="0.25">
      <c r="A644" s="3" t="s">
        <v>348</v>
      </c>
      <c r="B644" s="5">
        <v>3050000</v>
      </c>
      <c r="C644" t="s">
        <v>10</v>
      </c>
      <c r="D644" t="str">
        <f t="shared" si="10"/>
        <v>House</v>
      </c>
      <c r="E644" t="s">
        <v>78</v>
      </c>
      <c r="F644" t="str">
        <f>_xlfn.XLOOKUP(E644,Geografiesleutel!A:A,Geografiesleutel!B:B,"",0,1)</f>
        <v>Northern Suburbs</v>
      </c>
      <c r="G644" s="18">
        <v>4</v>
      </c>
      <c r="H644" s="18">
        <v>3</v>
      </c>
    </row>
    <row r="645" spans="1:8" x14ac:dyDescent="0.25">
      <c r="A645" s="3" t="s">
        <v>451</v>
      </c>
      <c r="B645" s="5">
        <v>4999500</v>
      </c>
      <c r="C645" t="s">
        <v>15</v>
      </c>
      <c r="D645" t="str">
        <f t="shared" si="10"/>
        <v>House</v>
      </c>
      <c r="E645" t="s">
        <v>238</v>
      </c>
      <c r="F645" t="str">
        <f>_xlfn.XLOOKUP(E645,Geografiesleutel!A:A,Geografiesleutel!B:B,"",0,1)</f>
        <v>Eastern Suburbs</v>
      </c>
      <c r="G645" s="18">
        <v>3</v>
      </c>
      <c r="H645" s="18">
        <v>4</v>
      </c>
    </row>
    <row r="646" spans="1:8" x14ac:dyDescent="0.25">
      <c r="A646" s="3" t="s">
        <v>266</v>
      </c>
      <c r="B646" s="5">
        <v>1500000</v>
      </c>
      <c r="C646" t="s">
        <v>10</v>
      </c>
      <c r="D646" t="str">
        <f t="shared" si="10"/>
        <v>House</v>
      </c>
      <c r="E646" t="s">
        <v>114</v>
      </c>
      <c r="F646" t="str">
        <f>_xlfn.XLOOKUP(E646,Geografiesleutel!A:A,Geografiesleutel!B:B,"",0,1)</f>
        <v>Western Suburbs</v>
      </c>
      <c r="G646" s="18">
        <v>4</v>
      </c>
      <c r="H646" s="18">
        <v>2</v>
      </c>
    </row>
    <row r="647" spans="1:8" x14ac:dyDescent="0.25">
      <c r="A647" s="3" t="s">
        <v>451</v>
      </c>
      <c r="B647" s="5">
        <v>4999500</v>
      </c>
      <c r="C647" t="s">
        <v>15</v>
      </c>
      <c r="D647" t="str">
        <f t="shared" si="10"/>
        <v>House</v>
      </c>
      <c r="E647" t="s">
        <v>238</v>
      </c>
      <c r="F647" t="str">
        <f>_xlfn.XLOOKUP(E647,Geografiesleutel!A:A,Geografiesleutel!B:B,"",0,1)</f>
        <v>Eastern Suburbs</v>
      </c>
      <c r="G647" s="18">
        <v>3</v>
      </c>
      <c r="H647" s="18">
        <v>4</v>
      </c>
    </row>
    <row r="648" spans="1:8" x14ac:dyDescent="0.25">
      <c r="A648" s="3" t="s">
        <v>451</v>
      </c>
      <c r="B648" s="5">
        <v>4999500</v>
      </c>
      <c r="C648" t="s">
        <v>15</v>
      </c>
      <c r="D648" t="str">
        <f t="shared" si="10"/>
        <v>House</v>
      </c>
      <c r="E648" t="s">
        <v>238</v>
      </c>
      <c r="F648" t="str">
        <f>_xlfn.XLOOKUP(E648,Geografiesleutel!A:A,Geografiesleutel!B:B,"",0,1)</f>
        <v>Eastern Suburbs</v>
      </c>
      <c r="G648" s="18">
        <v>3</v>
      </c>
      <c r="H648" s="18">
        <v>4</v>
      </c>
    </row>
    <row r="649" spans="1:8" x14ac:dyDescent="0.25">
      <c r="A649" s="3" t="s">
        <v>183</v>
      </c>
      <c r="B649" s="5">
        <v>1250000</v>
      </c>
      <c r="C649" t="s">
        <v>10</v>
      </c>
      <c r="D649" t="str">
        <f t="shared" si="10"/>
        <v>House</v>
      </c>
      <c r="E649" t="s">
        <v>106</v>
      </c>
      <c r="F649" t="str">
        <f>_xlfn.XLOOKUP(E649,Geografiesleutel!A:A,Geografiesleutel!B:B,"",0,1)</f>
        <v>CBD</v>
      </c>
      <c r="G649" s="18">
        <v>4</v>
      </c>
      <c r="H649" s="18">
        <v>2</v>
      </c>
    </row>
    <row r="650" spans="1:8" x14ac:dyDescent="0.25">
      <c r="A650" s="3" t="s">
        <v>316</v>
      </c>
      <c r="B650" s="5">
        <v>2850000</v>
      </c>
      <c r="C650" t="s">
        <v>21</v>
      </c>
      <c r="D650" t="str">
        <f t="shared" si="10"/>
        <v>House</v>
      </c>
      <c r="E650" t="s">
        <v>42</v>
      </c>
      <c r="F650" t="str">
        <f>_xlfn.XLOOKUP(E650,Geografiesleutel!A:A,Geografiesleutel!B:B,"",0,1)</f>
        <v>Eastern Suburbs</v>
      </c>
      <c r="G650" s="18">
        <v>5</v>
      </c>
      <c r="H650" s="18" t="s">
        <v>2648</v>
      </c>
    </row>
    <row r="651" spans="1:8" x14ac:dyDescent="0.25">
      <c r="A651" s="3" t="s">
        <v>367</v>
      </c>
      <c r="B651" s="5">
        <v>2515000</v>
      </c>
      <c r="C651" t="s">
        <v>10</v>
      </c>
      <c r="D651" t="str">
        <f t="shared" si="10"/>
        <v>House</v>
      </c>
      <c r="E651" t="s">
        <v>368</v>
      </c>
      <c r="F651" t="str">
        <f>_xlfn.XLOOKUP(E651,Geografiesleutel!A:A,Geografiesleutel!B:B,"",0,1)</f>
        <v>Eastern Suburbs</v>
      </c>
      <c r="G651" s="18">
        <v>4</v>
      </c>
      <c r="H651" s="18">
        <v>2</v>
      </c>
    </row>
    <row r="652" spans="1:8" x14ac:dyDescent="0.25">
      <c r="A652" s="3" t="s">
        <v>283</v>
      </c>
      <c r="B652" s="5">
        <v>2295000</v>
      </c>
      <c r="C652" t="s">
        <v>15</v>
      </c>
      <c r="D652" t="str">
        <f t="shared" si="10"/>
        <v>House</v>
      </c>
      <c r="E652" t="s">
        <v>78</v>
      </c>
      <c r="F652" t="str">
        <f>_xlfn.XLOOKUP(E652,Geografiesleutel!A:A,Geografiesleutel!B:B,"",0,1)</f>
        <v>Northern Suburbs</v>
      </c>
      <c r="G652" s="18">
        <v>3</v>
      </c>
      <c r="H652" s="18">
        <v>2</v>
      </c>
    </row>
    <row r="653" spans="1:8" x14ac:dyDescent="0.25">
      <c r="A653" s="3" t="s">
        <v>452</v>
      </c>
      <c r="B653" s="5">
        <v>2149000</v>
      </c>
      <c r="C653" t="s">
        <v>109</v>
      </c>
      <c r="D653" t="str">
        <f t="shared" si="10"/>
        <v>House</v>
      </c>
      <c r="E653" t="s">
        <v>136</v>
      </c>
      <c r="F653" t="str">
        <f>_xlfn.XLOOKUP(E653,Geografiesleutel!A:A,Geografiesleutel!B:B,"",0,1)</f>
        <v>Eastern Suburbs</v>
      </c>
      <c r="G653" s="18">
        <v>7</v>
      </c>
      <c r="H653" s="18">
        <v>7</v>
      </c>
    </row>
    <row r="654" spans="1:8" x14ac:dyDescent="0.25">
      <c r="A654" s="3" t="s">
        <v>93</v>
      </c>
      <c r="B654" s="5">
        <v>3850000</v>
      </c>
      <c r="C654" t="s">
        <v>15</v>
      </c>
      <c r="D654" t="str">
        <f t="shared" si="10"/>
        <v>House</v>
      </c>
      <c r="E654" t="s">
        <v>159</v>
      </c>
      <c r="F654" t="str">
        <f>_xlfn.XLOOKUP(E654,Geografiesleutel!A:A,Geografiesleutel!B:B,"",0,1)</f>
        <v>Eastern Suburbs</v>
      </c>
      <c r="G654" s="18">
        <v>3</v>
      </c>
      <c r="H654" s="18">
        <v>4</v>
      </c>
    </row>
    <row r="655" spans="1:8" x14ac:dyDescent="0.25">
      <c r="A655" s="3" t="s">
        <v>96</v>
      </c>
      <c r="B655" s="5">
        <v>1995000</v>
      </c>
      <c r="C655" t="s">
        <v>15</v>
      </c>
      <c r="D655" t="str">
        <f t="shared" si="10"/>
        <v>House</v>
      </c>
      <c r="E655" t="s">
        <v>290</v>
      </c>
      <c r="F655" t="str">
        <f>_xlfn.XLOOKUP(E655,Geografiesleutel!A:A,Geografiesleutel!B:B,"",0,1)</f>
        <v>Eastern Suburbs</v>
      </c>
      <c r="G655" s="18">
        <v>3</v>
      </c>
      <c r="H655" s="18">
        <v>2</v>
      </c>
    </row>
    <row r="656" spans="1:8" x14ac:dyDescent="0.25">
      <c r="A656" s="3" t="s">
        <v>453</v>
      </c>
      <c r="B656" s="5">
        <v>6350000</v>
      </c>
      <c r="C656" t="s">
        <v>122</v>
      </c>
      <c r="D656" t="str">
        <f t="shared" si="10"/>
        <v>House</v>
      </c>
      <c r="E656" t="s">
        <v>285</v>
      </c>
      <c r="F656" t="str">
        <f>_xlfn.XLOOKUP(E656,Geografiesleutel!A:A,Geografiesleutel!B:B,"",0,1)</f>
        <v>Eastern Suburbs</v>
      </c>
      <c r="G656" s="18">
        <v>6</v>
      </c>
      <c r="H656" s="18" t="s">
        <v>2647</v>
      </c>
    </row>
    <row r="657" spans="1:8" x14ac:dyDescent="0.25">
      <c r="A657" s="3" t="s">
        <v>170</v>
      </c>
      <c r="B657" s="5">
        <v>1150000</v>
      </c>
      <c r="C657" t="s">
        <v>15</v>
      </c>
      <c r="D657" t="str">
        <f t="shared" si="10"/>
        <v>House</v>
      </c>
      <c r="E657" t="s">
        <v>454</v>
      </c>
      <c r="F657" t="str">
        <f>_xlfn.XLOOKUP(E657,Geografiesleutel!A:A,Geografiesleutel!B:B,"",0,1)</f>
        <v>Western Suburbs</v>
      </c>
      <c r="G657" s="18">
        <v>3</v>
      </c>
      <c r="H657" s="18">
        <v>2</v>
      </c>
    </row>
    <row r="658" spans="1:8" x14ac:dyDescent="0.25">
      <c r="A658" s="3" t="s">
        <v>268</v>
      </c>
      <c r="B658" s="5">
        <v>1800000</v>
      </c>
      <c r="C658" t="s">
        <v>15</v>
      </c>
      <c r="D658" t="str">
        <f t="shared" si="10"/>
        <v>House</v>
      </c>
      <c r="E658" t="s">
        <v>188</v>
      </c>
      <c r="F658" t="str">
        <f>_xlfn.XLOOKUP(E658,Geografiesleutel!A:A,Geografiesleutel!B:B,"",0,1)</f>
        <v>Northern Suburbs</v>
      </c>
      <c r="G658" s="18">
        <v>3</v>
      </c>
      <c r="H658" s="18">
        <v>1</v>
      </c>
    </row>
    <row r="659" spans="1:8" x14ac:dyDescent="0.25">
      <c r="A659" s="3" t="s">
        <v>350</v>
      </c>
      <c r="B659" s="5">
        <v>3300000</v>
      </c>
      <c r="C659" t="s">
        <v>21</v>
      </c>
      <c r="D659" t="str">
        <f t="shared" si="10"/>
        <v>House</v>
      </c>
      <c r="E659" t="s">
        <v>78</v>
      </c>
      <c r="F659" t="str">
        <f>_xlfn.XLOOKUP(E659,Geografiesleutel!A:A,Geografiesleutel!B:B,"",0,1)</f>
        <v>Northern Suburbs</v>
      </c>
      <c r="G659" s="18">
        <v>5</v>
      </c>
      <c r="H659" s="18">
        <v>2</v>
      </c>
    </row>
    <row r="660" spans="1:8" x14ac:dyDescent="0.25">
      <c r="A660" s="3" t="s">
        <v>455</v>
      </c>
      <c r="B660" s="5">
        <v>1624000</v>
      </c>
      <c r="C660" t="s">
        <v>15</v>
      </c>
      <c r="D660" t="str">
        <f t="shared" si="10"/>
        <v>House</v>
      </c>
      <c r="E660" t="s">
        <v>116</v>
      </c>
      <c r="F660" t="str">
        <f>_xlfn.XLOOKUP(E660,Geografiesleutel!A:A,Geografiesleutel!B:B,"",0,1)</f>
        <v>Western Suburbs</v>
      </c>
      <c r="G660" s="18">
        <v>3</v>
      </c>
      <c r="H660" s="18" t="s">
        <v>2646</v>
      </c>
    </row>
    <row r="661" spans="1:8" x14ac:dyDescent="0.25">
      <c r="A661" s="3" t="s">
        <v>352</v>
      </c>
      <c r="B661" s="5">
        <v>1040000</v>
      </c>
      <c r="C661" t="s">
        <v>15</v>
      </c>
      <c r="D661" t="str">
        <f t="shared" si="10"/>
        <v>House</v>
      </c>
      <c r="E661" t="s">
        <v>227</v>
      </c>
      <c r="F661" t="str">
        <f>_xlfn.XLOOKUP(E661,Geografiesleutel!A:A,Geografiesleutel!B:B,"",0,1)</f>
        <v>Western Suburbs</v>
      </c>
      <c r="G661" s="18">
        <v>3</v>
      </c>
      <c r="H661" s="18">
        <v>2</v>
      </c>
    </row>
    <row r="662" spans="1:8" x14ac:dyDescent="0.25">
      <c r="A662" s="3" t="s">
        <v>365</v>
      </c>
      <c r="B662" s="5">
        <v>1450000</v>
      </c>
      <c r="C662" t="s">
        <v>10</v>
      </c>
      <c r="D662" t="str">
        <f t="shared" si="10"/>
        <v>House</v>
      </c>
      <c r="E662" t="s">
        <v>28</v>
      </c>
      <c r="F662" t="str">
        <f>_xlfn.XLOOKUP(E662,Geografiesleutel!A:A,Geografiesleutel!B:B,"",0,1)</f>
        <v>Eastern Suburbs</v>
      </c>
      <c r="G662" s="18">
        <v>4</v>
      </c>
      <c r="H662" s="18">
        <v>3</v>
      </c>
    </row>
    <row r="663" spans="1:8" x14ac:dyDescent="0.25">
      <c r="A663" s="3" t="s">
        <v>452</v>
      </c>
      <c r="B663" s="5">
        <v>2149000</v>
      </c>
      <c r="C663" t="s">
        <v>109</v>
      </c>
      <c r="D663" t="str">
        <f t="shared" si="10"/>
        <v>House</v>
      </c>
      <c r="E663" t="s">
        <v>136</v>
      </c>
      <c r="F663" t="str">
        <f>_xlfn.XLOOKUP(E663,Geografiesleutel!A:A,Geografiesleutel!B:B,"",0,1)</f>
        <v>Eastern Suburbs</v>
      </c>
      <c r="G663" s="18">
        <v>7</v>
      </c>
      <c r="H663" s="18">
        <v>7</v>
      </c>
    </row>
    <row r="664" spans="1:8" x14ac:dyDescent="0.25">
      <c r="A664" s="3" t="s">
        <v>336</v>
      </c>
      <c r="B664" s="5">
        <v>3880000</v>
      </c>
      <c r="C664" t="s">
        <v>10</v>
      </c>
      <c r="D664" t="str">
        <f t="shared" si="10"/>
        <v>House</v>
      </c>
      <c r="E664" t="s">
        <v>40</v>
      </c>
      <c r="F664" t="str">
        <f>_xlfn.XLOOKUP(E664,Geografiesleutel!A:A,Geografiesleutel!B:B,"",0,1)</f>
        <v>Agricultural Smallholdings</v>
      </c>
      <c r="G664" s="18">
        <v>4</v>
      </c>
      <c r="H664" s="18" t="s">
        <v>2647</v>
      </c>
    </row>
    <row r="665" spans="1:8" x14ac:dyDescent="0.25">
      <c r="A665" s="3" t="s">
        <v>89</v>
      </c>
      <c r="B665" s="5">
        <v>2350000</v>
      </c>
      <c r="C665" t="s">
        <v>122</v>
      </c>
      <c r="D665" t="str">
        <f t="shared" si="10"/>
        <v>House</v>
      </c>
      <c r="E665" t="s">
        <v>112</v>
      </c>
      <c r="F665" t="str">
        <f>_xlfn.XLOOKUP(E665,Geografiesleutel!A:A,Geografiesleutel!B:B,"",0,1)</f>
        <v>Northern Suburbs</v>
      </c>
      <c r="G665" s="18">
        <v>6</v>
      </c>
      <c r="H665" s="18">
        <v>3</v>
      </c>
    </row>
    <row r="666" spans="1:8" x14ac:dyDescent="0.25">
      <c r="A666" s="3" t="s">
        <v>456</v>
      </c>
      <c r="B666" s="5">
        <v>1680000</v>
      </c>
      <c r="C666" t="s">
        <v>10</v>
      </c>
      <c r="D666" t="str">
        <f t="shared" si="10"/>
        <v>House</v>
      </c>
      <c r="E666" t="s">
        <v>120</v>
      </c>
      <c r="F666" t="str">
        <f>_xlfn.XLOOKUP(E666,Geografiesleutel!A:A,Geografiesleutel!B:B,"",0,1)</f>
        <v>Northern Suburbs</v>
      </c>
      <c r="G666" s="18">
        <v>4</v>
      </c>
      <c r="H666" s="18">
        <v>2</v>
      </c>
    </row>
    <row r="667" spans="1:8" x14ac:dyDescent="0.25">
      <c r="A667" s="3" t="s">
        <v>54</v>
      </c>
      <c r="B667" s="5">
        <v>1700000</v>
      </c>
      <c r="C667" t="s">
        <v>10</v>
      </c>
      <c r="D667" t="str">
        <f t="shared" si="10"/>
        <v>House</v>
      </c>
      <c r="E667" t="s">
        <v>137</v>
      </c>
      <c r="F667" t="str">
        <f>_xlfn.XLOOKUP(E667,Geografiesleutel!A:A,Geografiesleutel!B:B,"",0,1)</f>
        <v>Northern Suburbs</v>
      </c>
      <c r="G667" s="18">
        <v>4</v>
      </c>
      <c r="H667" s="18">
        <v>2</v>
      </c>
    </row>
    <row r="668" spans="1:8" x14ac:dyDescent="0.25">
      <c r="A668" s="3" t="s">
        <v>143</v>
      </c>
      <c r="B668" s="5">
        <v>1300000</v>
      </c>
      <c r="C668" t="s">
        <v>15</v>
      </c>
      <c r="D668" t="str">
        <f t="shared" si="10"/>
        <v>House</v>
      </c>
      <c r="E668" t="s">
        <v>229</v>
      </c>
      <c r="F668" t="str">
        <f>_xlfn.XLOOKUP(E668,Geografiesleutel!A:A,Geografiesleutel!B:B,"",0,1)</f>
        <v>Western Suburbs</v>
      </c>
      <c r="G668" s="18">
        <v>3</v>
      </c>
      <c r="H668" s="18">
        <v>1</v>
      </c>
    </row>
    <row r="669" spans="1:8" x14ac:dyDescent="0.25">
      <c r="A669" s="3" t="s">
        <v>135</v>
      </c>
      <c r="B669" s="5">
        <v>1580000</v>
      </c>
      <c r="C669" t="s">
        <v>10</v>
      </c>
      <c r="D669" t="str">
        <f t="shared" si="10"/>
        <v>House</v>
      </c>
      <c r="E669" t="s">
        <v>64</v>
      </c>
      <c r="F669" t="str">
        <f>_xlfn.XLOOKUP(E669,Geografiesleutel!A:A,Geografiesleutel!B:B,"",0,1)</f>
        <v>Western Suburbs</v>
      </c>
      <c r="G669" s="18">
        <v>4</v>
      </c>
      <c r="H669" s="18">
        <v>2</v>
      </c>
    </row>
    <row r="670" spans="1:8" x14ac:dyDescent="0.25">
      <c r="A670" s="3" t="s">
        <v>348</v>
      </c>
      <c r="B670" s="5">
        <v>3050000</v>
      </c>
      <c r="C670" t="s">
        <v>15</v>
      </c>
      <c r="D670" t="str">
        <f t="shared" si="10"/>
        <v>House</v>
      </c>
      <c r="E670" t="s">
        <v>246</v>
      </c>
      <c r="F670" t="str">
        <f>_xlfn.XLOOKUP(E670,Geografiesleutel!A:A,Geografiesleutel!B:B,"",0,1)</f>
        <v>Agricultural Smallholdings</v>
      </c>
      <c r="G670" s="18">
        <v>3</v>
      </c>
      <c r="H670" s="18" t="s">
        <v>2646</v>
      </c>
    </row>
    <row r="671" spans="1:8" x14ac:dyDescent="0.25">
      <c r="A671" s="3" t="s">
        <v>295</v>
      </c>
      <c r="B671" s="5">
        <v>2490000</v>
      </c>
      <c r="C671" t="s">
        <v>225</v>
      </c>
      <c r="D671" t="str">
        <f t="shared" si="10"/>
        <v>House</v>
      </c>
      <c r="E671" t="s">
        <v>309</v>
      </c>
      <c r="F671" t="str">
        <f>_xlfn.XLOOKUP(E671,Geografiesleutel!A:A,Geografiesleutel!B:B,"",0,1)</f>
        <v>Eastern Suburbs</v>
      </c>
      <c r="G671" s="18">
        <v>1</v>
      </c>
      <c r="H671" s="18">
        <v>2</v>
      </c>
    </row>
    <row r="672" spans="1:8" x14ac:dyDescent="0.25">
      <c r="A672" s="3" t="s">
        <v>208</v>
      </c>
      <c r="B672" s="5">
        <v>4495000</v>
      </c>
      <c r="C672" t="s">
        <v>15</v>
      </c>
      <c r="D672" t="str">
        <f t="shared" si="10"/>
        <v>House</v>
      </c>
      <c r="E672" t="s">
        <v>155</v>
      </c>
      <c r="F672" t="str">
        <f>_xlfn.XLOOKUP(E672,Geografiesleutel!A:A,Geografiesleutel!B:B,"",0,1)</f>
        <v>Eastern Suburbs</v>
      </c>
      <c r="G672" s="18">
        <v>3</v>
      </c>
      <c r="H672" s="18">
        <v>2</v>
      </c>
    </row>
    <row r="673" spans="1:8" x14ac:dyDescent="0.25">
      <c r="A673" s="3" t="s">
        <v>51</v>
      </c>
      <c r="B673" s="5">
        <v>2450000</v>
      </c>
      <c r="C673" t="s">
        <v>10</v>
      </c>
      <c r="D673" t="str">
        <f t="shared" si="10"/>
        <v>House</v>
      </c>
      <c r="E673" t="s">
        <v>52</v>
      </c>
      <c r="F673" t="str">
        <f>_xlfn.XLOOKUP(E673,Geografiesleutel!A:A,Geografiesleutel!B:B,"",0,1)</f>
        <v>Northern Suburbs</v>
      </c>
      <c r="G673" s="18">
        <v>4</v>
      </c>
      <c r="H673" s="18">
        <v>1</v>
      </c>
    </row>
    <row r="674" spans="1:8" x14ac:dyDescent="0.25">
      <c r="A674" s="3" t="s">
        <v>316</v>
      </c>
      <c r="B674" s="5">
        <v>2850000</v>
      </c>
      <c r="C674" t="s">
        <v>15</v>
      </c>
      <c r="D674" t="str">
        <f t="shared" si="10"/>
        <v>House</v>
      </c>
      <c r="E674" t="s">
        <v>211</v>
      </c>
      <c r="F674" t="str">
        <f>_xlfn.XLOOKUP(E674,Geografiesleutel!A:A,Geografiesleutel!B:B,"",0,1)</f>
        <v>Eastern Suburbs</v>
      </c>
      <c r="G674" s="18">
        <v>3</v>
      </c>
      <c r="H674" s="18">
        <v>2</v>
      </c>
    </row>
    <row r="675" spans="1:8" x14ac:dyDescent="0.25">
      <c r="A675" s="3" t="s">
        <v>242</v>
      </c>
      <c r="B675" s="5">
        <v>845000</v>
      </c>
      <c r="C675" t="s">
        <v>25</v>
      </c>
      <c r="D675" t="str">
        <f t="shared" si="10"/>
        <v>House</v>
      </c>
      <c r="E675" t="s">
        <v>66</v>
      </c>
      <c r="F675" t="str">
        <f>_xlfn.XLOOKUP(E675,Geografiesleutel!A:A,Geografiesleutel!B:B,"",0,1)</f>
        <v>Northern Suburbs</v>
      </c>
      <c r="G675" s="18">
        <v>2</v>
      </c>
      <c r="H675" s="18">
        <v>1</v>
      </c>
    </row>
    <row r="676" spans="1:8" x14ac:dyDescent="0.25">
      <c r="A676" s="3" t="s">
        <v>178</v>
      </c>
      <c r="B676" s="5">
        <v>630000</v>
      </c>
      <c r="C676" t="s">
        <v>25</v>
      </c>
      <c r="D676" t="str">
        <f t="shared" si="10"/>
        <v>House</v>
      </c>
      <c r="E676" t="s">
        <v>30</v>
      </c>
      <c r="F676" t="str">
        <f>_xlfn.XLOOKUP(E676,Geografiesleutel!A:A,Geografiesleutel!B:B,"",0,1)</f>
        <v>Northern Suburbs</v>
      </c>
      <c r="G676" s="18">
        <v>2</v>
      </c>
      <c r="H676" s="18">
        <v>1</v>
      </c>
    </row>
    <row r="677" spans="1:8" x14ac:dyDescent="0.25">
      <c r="A677" s="3" t="s">
        <v>457</v>
      </c>
      <c r="B677" s="5">
        <v>1395000</v>
      </c>
      <c r="C677" t="s">
        <v>25</v>
      </c>
      <c r="D677" t="str">
        <f t="shared" si="10"/>
        <v>House</v>
      </c>
      <c r="E677" t="s">
        <v>35</v>
      </c>
      <c r="F677" t="str">
        <f>_xlfn.XLOOKUP(E677,Geografiesleutel!A:A,Geografiesleutel!B:B,"",0,1)</f>
        <v>Northern Suburbs</v>
      </c>
      <c r="G677" s="18">
        <v>2</v>
      </c>
      <c r="H677" s="18">
        <v>1</v>
      </c>
    </row>
    <row r="678" spans="1:8" x14ac:dyDescent="0.25">
      <c r="A678" s="3" t="s">
        <v>283</v>
      </c>
      <c r="B678" s="5">
        <v>2295000</v>
      </c>
      <c r="C678" t="s">
        <v>10</v>
      </c>
      <c r="D678" t="str">
        <f t="shared" si="10"/>
        <v>House</v>
      </c>
      <c r="E678" t="s">
        <v>126</v>
      </c>
      <c r="F678" t="str">
        <f>_xlfn.XLOOKUP(E678,Geografiesleutel!A:A,Geografiesleutel!B:B,"",0,1)</f>
        <v>Northern Suburbs</v>
      </c>
      <c r="G678" s="18">
        <v>4</v>
      </c>
      <c r="H678" s="18">
        <v>2</v>
      </c>
    </row>
    <row r="679" spans="1:8" x14ac:dyDescent="0.25">
      <c r="A679" s="3" t="s">
        <v>458</v>
      </c>
      <c r="B679" s="5">
        <v>2675000</v>
      </c>
      <c r="C679" t="s">
        <v>10</v>
      </c>
      <c r="D679" t="str">
        <f t="shared" si="10"/>
        <v>House</v>
      </c>
      <c r="E679" t="s">
        <v>16</v>
      </c>
      <c r="F679" t="str">
        <f>_xlfn.XLOOKUP(E679,Geografiesleutel!A:A,Geografiesleutel!B:B,"",0,1)</f>
        <v>Eastern Suburbs</v>
      </c>
      <c r="G679" s="18">
        <v>4</v>
      </c>
      <c r="H679" s="18" t="s">
        <v>2648</v>
      </c>
    </row>
    <row r="680" spans="1:8" x14ac:dyDescent="0.25">
      <c r="A680" s="3" t="s">
        <v>266</v>
      </c>
      <c r="B680" s="5">
        <v>1500000</v>
      </c>
      <c r="C680" t="s">
        <v>459</v>
      </c>
      <c r="D680" t="str">
        <f t="shared" si="10"/>
        <v>House</v>
      </c>
      <c r="E680" t="s">
        <v>35</v>
      </c>
      <c r="F680" t="str">
        <f>_xlfn.XLOOKUP(E680,Geografiesleutel!A:A,Geografiesleutel!B:B,"",0,1)</f>
        <v>Northern Suburbs</v>
      </c>
      <c r="G680" s="18" t="s">
        <v>2646</v>
      </c>
      <c r="H680" s="18">
        <v>2</v>
      </c>
    </row>
    <row r="681" spans="1:8" x14ac:dyDescent="0.25">
      <c r="A681" s="3" t="s">
        <v>460</v>
      </c>
      <c r="B681" s="5">
        <v>5800000</v>
      </c>
      <c r="C681" t="s">
        <v>21</v>
      </c>
      <c r="D681" t="str">
        <f t="shared" si="10"/>
        <v>House</v>
      </c>
      <c r="E681" t="s">
        <v>461</v>
      </c>
      <c r="F681" t="str">
        <f>_xlfn.XLOOKUP(E681,Geografiesleutel!A:A,Geografiesleutel!B:B,"",0,1)</f>
        <v>Eastern Suburbs</v>
      </c>
      <c r="G681" s="18">
        <v>5</v>
      </c>
      <c r="H681" s="18" t="s">
        <v>2647</v>
      </c>
    </row>
    <row r="682" spans="1:8" x14ac:dyDescent="0.25">
      <c r="A682" s="3" t="s">
        <v>295</v>
      </c>
      <c r="B682" s="5">
        <v>2490000</v>
      </c>
      <c r="C682" t="s">
        <v>225</v>
      </c>
      <c r="D682" t="str">
        <f t="shared" si="10"/>
        <v>House</v>
      </c>
      <c r="E682" t="s">
        <v>309</v>
      </c>
      <c r="F682" t="str">
        <f>_xlfn.XLOOKUP(E682,Geografiesleutel!A:A,Geografiesleutel!B:B,"",0,1)</f>
        <v>Eastern Suburbs</v>
      </c>
      <c r="G682" s="18">
        <v>1</v>
      </c>
      <c r="H682" s="18">
        <v>2</v>
      </c>
    </row>
    <row r="683" spans="1:8" x14ac:dyDescent="0.25">
      <c r="A683" s="3" t="s">
        <v>345</v>
      </c>
      <c r="B683" s="5">
        <v>935000</v>
      </c>
      <c r="C683" t="s">
        <v>15</v>
      </c>
      <c r="D683" t="str">
        <f t="shared" si="10"/>
        <v>House</v>
      </c>
      <c r="E683" t="s">
        <v>45</v>
      </c>
      <c r="F683" t="str">
        <f>_xlfn.XLOOKUP(E683,Geografiesleutel!A:A,Geografiesleutel!B:B,"",0,1)</f>
        <v>Townships</v>
      </c>
      <c r="G683" s="18">
        <v>3</v>
      </c>
      <c r="H683" s="18">
        <v>1</v>
      </c>
    </row>
    <row r="684" spans="1:8" x14ac:dyDescent="0.25">
      <c r="A684" s="3" t="s">
        <v>280</v>
      </c>
      <c r="B684" s="5">
        <v>1900000</v>
      </c>
      <c r="C684" t="s">
        <v>15</v>
      </c>
      <c r="D684" t="str">
        <f t="shared" si="10"/>
        <v>House</v>
      </c>
      <c r="E684" t="s">
        <v>28</v>
      </c>
      <c r="F684" t="str">
        <f>_xlfn.XLOOKUP(E684,Geografiesleutel!A:A,Geografiesleutel!B:B,"",0,1)</f>
        <v>Eastern Suburbs</v>
      </c>
      <c r="G684" s="18">
        <v>3</v>
      </c>
      <c r="H684" s="18">
        <v>2</v>
      </c>
    </row>
    <row r="685" spans="1:8" x14ac:dyDescent="0.25">
      <c r="A685" s="3" t="s">
        <v>350</v>
      </c>
      <c r="B685" s="5">
        <v>3300000</v>
      </c>
      <c r="C685" t="s">
        <v>10</v>
      </c>
      <c r="D685" t="str">
        <f t="shared" si="10"/>
        <v>House</v>
      </c>
      <c r="E685" t="s">
        <v>42</v>
      </c>
      <c r="F685" t="str">
        <f>_xlfn.XLOOKUP(E685,Geografiesleutel!A:A,Geografiesleutel!B:B,"",0,1)</f>
        <v>Eastern Suburbs</v>
      </c>
      <c r="G685" s="18">
        <v>4</v>
      </c>
      <c r="H685" s="18">
        <v>3</v>
      </c>
    </row>
    <row r="686" spans="1:8" x14ac:dyDescent="0.25">
      <c r="A686" s="3" t="s">
        <v>462</v>
      </c>
      <c r="B686" s="5">
        <v>1095000</v>
      </c>
      <c r="C686" t="s">
        <v>122</v>
      </c>
      <c r="D686" t="str">
        <f t="shared" si="10"/>
        <v>House</v>
      </c>
      <c r="E686" t="s">
        <v>26</v>
      </c>
      <c r="F686" t="str">
        <f>_xlfn.XLOOKUP(E686,Geografiesleutel!A:A,Geografiesleutel!B:B,"",0,1)</f>
        <v>Western Suburbs</v>
      </c>
      <c r="G686" s="18">
        <v>6</v>
      </c>
      <c r="H686" s="18">
        <v>2</v>
      </c>
    </row>
    <row r="687" spans="1:8" x14ac:dyDescent="0.25">
      <c r="A687" s="3" t="s">
        <v>216</v>
      </c>
      <c r="B687" s="5">
        <v>1100000</v>
      </c>
      <c r="C687" t="s">
        <v>122</v>
      </c>
      <c r="D687" t="str">
        <f t="shared" si="10"/>
        <v>House</v>
      </c>
      <c r="E687" t="s">
        <v>82</v>
      </c>
      <c r="F687" t="str">
        <f>_xlfn.XLOOKUP(E687,Geografiesleutel!A:A,Geografiesleutel!B:B,"",0,1)</f>
        <v>Western Suburbs</v>
      </c>
      <c r="G687" s="18">
        <v>6</v>
      </c>
      <c r="H687" s="18">
        <v>2</v>
      </c>
    </row>
    <row r="688" spans="1:8" x14ac:dyDescent="0.25">
      <c r="A688" s="3" t="s">
        <v>375</v>
      </c>
      <c r="B688" s="5">
        <v>4249000</v>
      </c>
      <c r="C688" t="s">
        <v>10</v>
      </c>
      <c r="D688" t="str">
        <f t="shared" si="10"/>
        <v>House</v>
      </c>
      <c r="E688" t="s">
        <v>28</v>
      </c>
      <c r="F688" t="str">
        <f>_xlfn.XLOOKUP(E688,Geografiesleutel!A:A,Geografiesleutel!B:B,"",0,1)</f>
        <v>Eastern Suburbs</v>
      </c>
      <c r="G688" s="18">
        <v>4</v>
      </c>
      <c r="H688" s="18">
        <v>3</v>
      </c>
    </row>
    <row r="689" spans="1:8" x14ac:dyDescent="0.25">
      <c r="A689" s="3" t="s">
        <v>67</v>
      </c>
      <c r="B689" s="5">
        <v>2300000</v>
      </c>
      <c r="C689" t="s">
        <v>10</v>
      </c>
      <c r="D689" t="str">
        <f t="shared" si="10"/>
        <v>House</v>
      </c>
      <c r="E689" t="s">
        <v>28</v>
      </c>
      <c r="F689" t="str">
        <f>_xlfn.XLOOKUP(E689,Geografiesleutel!A:A,Geografiesleutel!B:B,"",0,1)</f>
        <v>Eastern Suburbs</v>
      </c>
      <c r="G689" s="18">
        <v>4</v>
      </c>
      <c r="H689" s="18">
        <v>3</v>
      </c>
    </row>
    <row r="690" spans="1:8" x14ac:dyDescent="0.25">
      <c r="A690" s="3" t="s">
        <v>20</v>
      </c>
      <c r="B690" s="5">
        <v>2375000</v>
      </c>
      <c r="C690" t="s">
        <v>10</v>
      </c>
      <c r="D690" t="str">
        <f t="shared" si="10"/>
        <v>House</v>
      </c>
      <c r="E690" t="s">
        <v>16</v>
      </c>
      <c r="F690" t="str">
        <f>_xlfn.XLOOKUP(E690,Geografiesleutel!A:A,Geografiesleutel!B:B,"",0,1)</f>
        <v>Eastern Suburbs</v>
      </c>
      <c r="G690" s="18">
        <v>4</v>
      </c>
      <c r="H690" s="18" t="s">
        <v>2646</v>
      </c>
    </row>
    <row r="691" spans="1:8" x14ac:dyDescent="0.25">
      <c r="A691" s="3" t="s">
        <v>436</v>
      </c>
      <c r="B691" s="5">
        <v>1480000</v>
      </c>
      <c r="C691" t="s">
        <v>15</v>
      </c>
      <c r="D691" t="str">
        <f t="shared" si="10"/>
        <v>House</v>
      </c>
      <c r="E691" t="s">
        <v>26</v>
      </c>
      <c r="F691" t="str">
        <f>_xlfn.XLOOKUP(E691,Geografiesleutel!A:A,Geografiesleutel!B:B,"",0,1)</f>
        <v>Western Suburbs</v>
      </c>
      <c r="G691" s="18">
        <v>3</v>
      </c>
      <c r="H691" s="18">
        <v>1</v>
      </c>
    </row>
    <row r="692" spans="1:8" x14ac:dyDescent="0.25">
      <c r="A692" s="3" t="s">
        <v>463</v>
      </c>
      <c r="B692" s="5">
        <v>2680000</v>
      </c>
      <c r="C692" t="s">
        <v>21</v>
      </c>
      <c r="D692" t="str">
        <f t="shared" si="10"/>
        <v>House</v>
      </c>
      <c r="E692" t="s">
        <v>58</v>
      </c>
      <c r="F692" t="str">
        <f>_xlfn.XLOOKUP(E692,Geografiesleutel!A:A,Geografiesleutel!B:B,"",0,1)</f>
        <v>Agricultural Smallholdings</v>
      </c>
      <c r="G692" s="18">
        <v>5</v>
      </c>
      <c r="H692" s="18">
        <v>2</v>
      </c>
    </row>
    <row r="693" spans="1:8" x14ac:dyDescent="0.25">
      <c r="A693" s="3" t="s">
        <v>463</v>
      </c>
      <c r="B693" s="5">
        <v>2680000</v>
      </c>
      <c r="C693" t="s">
        <v>21</v>
      </c>
      <c r="D693" t="str">
        <f t="shared" si="10"/>
        <v>House</v>
      </c>
      <c r="E693" t="s">
        <v>58</v>
      </c>
      <c r="F693" t="str">
        <f>_xlfn.XLOOKUP(E693,Geografiesleutel!A:A,Geografiesleutel!B:B,"",0,1)</f>
        <v>Agricultural Smallholdings</v>
      </c>
      <c r="G693" s="18">
        <v>5</v>
      </c>
      <c r="H693" s="18">
        <v>2</v>
      </c>
    </row>
    <row r="694" spans="1:8" x14ac:dyDescent="0.25">
      <c r="A694" s="3" t="s">
        <v>464</v>
      </c>
      <c r="B694" s="5">
        <v>1379000</v>
      </c>
      <c r="C694" t="s">
        <v>21</v>
      </c>
      <c r="D694" t="str">
        <f t="shared" si="10"/>
        <v>House</v>
      </c>
      <c r="E694" t="s">
        <v>106</v>
      </c>
      <c r="F694" t="str">
        <f>_xlfn.XLOOKUP(E694,Geografiesleutel!A:A,Geografiesleutel!B:B,"",0,1)</f>
        <v>CBD</v>
      </c>
      <c r="G694" s="18">
        <v>5</v>
      </c>
      <c r="H694" s="18">
        <v>3</v>
      </c>
    </row>
    <row r="695" spans="1:8" x14ac:dyDescent="0.25">
      <c r="A695" s="3" t="s">
        <v>185</v>
      </c>
      <c r="B695" s="5">
        <v>1400000</v>
      </c>
      <c r="C695" t="s">
        <v>15</v>
      </c>
      <c r="D695" t="str">
        <f t="shared" si="10"/>
        <v>House</v>
      </c>
      <c r="E695" t="s">
        <v>229</v>
      </c>
      <c r="F695" t="str">
        <f>_xlfn.XLOOKUP(E695,Geografiesleutel!A:A,Geografiesleutel!B:B,"",0,1)</f>
        <v>Western Suburbs</v>
      </c>
      <c r="G695" s="18">
        <v>3</v>
      </c>
      <c r="H695" s="18">
        <v>2</v>
      </c>
    </row>
    <row r="696" spans="1:8" x14ac:dyDescent="0.25">
      <c r="A696" s="3" t="s">
        <v>465</v>
      </c>
      <c r="B696" s="5">
        <v>1760000</v>
      </c>
      <c r="C696" t="s">
        <v>15</v>
      </c>
      <c r="D696" t="str">
        <f t="shared" si="10"/>
        <v>House</v>
      </c>
      <c r="E696" t="s">
        <v>78</v>
      </c>
      <c r="F696" t="str">
        <f>_xlfn.XLOOKUP(E696,Geografiesleutel!A:A,Geografiesleutel!B:B,"",0,1)</f>
        <v>Northern Suburbs</v>
      </c>
      <c r="G696" s="18">
        <v>3</v>
      </c>
      <c r="H696" s="18">
        <v>2</v>
      </c>
    </row>
    <row r="697" spans="1:8" x14ac:dyDescent="0.25">
      <c r="A697" s="3" t="s">
        <v>350</v>
      </c>
      <c r="B697" s="5">
        <v>3300000</v>
      </c>
      <c r="C697" t="s">
        <v>15</v>
      </c>
      <c r="D697" t="str">
        <f t="shared" si="10"/>
        <v>House</v>
      </c>
      <c r="E697" t="s">
        <v>466</v>
      </c>
      <c r="F697" t="str">
        <f>_xlfn.XLOOKUP(E697,Geografiesleutel!A:A,Geografiesleutel!B:B,"",0,1)</f>
        <v>Agricultural Smallholdings</v>
      </c>
      <c r="G697" s="18">
        <v>3</v>
      </c>
      <c r="H697" s="18">
        <v>3</v>
      </c>
    </row>
    <row r="698" spans="1:8" x14ac:dyDescent="0.25">
      <c r="A698" s="3" t="s">
        <v>14</v>
      </c>
      <c r="B698" s="5">
        <v>2595000</v>
      </c>
      <c r="C698" t="s">
        <v>15</v>
      </c>
      <c r="D698" t="str">
        <f t="shared" si="10"/>
        <v>House</v>
      </c>
      <c r="E698" t="s">
        <v>101</v>
      </c>
      <c r="F698" t="str">
        <f>_xlfn.XLOOKUP(E698,Geografiesleutel!A:A,Geografiesleutel!B:B,"",0,1)</f>
        <v>Eastern Suburbs</v>
      </c>
      <c r="G698" s="18">
        <v>3</v>
      </c>
      <c r="H698" s="18" t="s">
        <v>2646</v>
      </c>
    </row>
    <row r="699" spans="1:8" x14ac:dyDescent="0.25">
      <c r="A699" s="3" t="s">
        <v>277</v>
      </c>
      <c r="B699" s="5">
        <v>5250000</v>
      </c>
      <c r="C699" t="s">
        <v>10</v>
      </c>
      <c r="D699" t="str">
        <f t="shared" si="10"/>
        <v>House</v>
      </c>
      <c r="E699" t="s">
        <v>278</v>
      </c>
      <c r="F699" t="str">
        <f>_xlfn.XLOOKUP(E699,Geografiesleutel!A:A,Geografiesleutel!B:B,"",0,1)</f>
        <v>Eastern Suburbs</v>
      </c>
      <c r="G699" s="18">
        <v>4</v>
      </c>
      <c r="H699" s="18">
        <v>3</v>
      </c>
    </row>
    <row r="700" spans="1:8" x14ac:dyDescent="0.25">
      <c r="A700" s="3" t="s">
        <v>244</v>
      </c>
      <c r="B700" s="5">
        <v>6000000</v>
      </c>
      <c r="C700" t="s">
        <v>10</v>
      </c>
      <c r="D700" t="str">
        <f t="shared" si="10"/>
        <v>House</v>
      </c>
      <c r="E700" t="s">
        <v>172</v>
      </c>
      <c r="F700" t="str">
        <f>_xlfn.XLOOKUP(E700,Geografiesleutel!A:A,Geografiesleutel!B:B,"",0,1)</f>
        <v>Eastern Suburbs</v>
      </c>
      <c r="G700" s="18">
        <v>4</v>
      </c>
      <c r="H700" s="18" t="s">
        <v>2647</v>
      </c>
    </row>
    <row r="701" spans="1:8" x14ac:dyDescent="0.25">
      <c r="A701" s="3" t="s">
        <v>350</v>
      </c>
      <c r="B701" s="5">
        <v>3300000</v>
      </c>
      <c r="C701" t="s">
        <v>15</v>
      </c>
      <c r="D701" t="str">
        <f t="shared" si="10"/>
        <v>House</v>
      </c>
      <c r="E701" t="s">
        <v>80</v>
      </c>
      <c r="F701" t="str">
        <f>_xlfn.XLOOKUP(E701,Geografiesleutel!A:A,Geografiesleutel!B:B,"",0,1)</f>
        <v>Eastern Suburbs</v>
      </c>
      <c r="G701" s="18">
        <v>3</v>
      </c>
      <c r="H701" s="18">
        <v>2</v>
      </c>
    </row>
    <row r="702" spans="1:8" x14ac:dyDescent="0.25">
      <c r="A702" s="3" t="s">
        <v>73</v>
      </c>
      <c r="B702" s="5">
        <v>2100000</v>
      </c>
      <c r="C702" t="s">
        <v>21</v>
      </c>
      <c r="D702" t="str">
        <f t="shared" si="10"/>
        <v>House</v>
      </c>
      <c r="E702" t="s">
        <v>346</v>
      </c>
      <c r="F702" t="str">
        <f>_xlfn.XLOOKUP(E702,Geografiesleutel!A:A,Geografiesleutel!B:B,"",0,1)</f>
        <v>Northern Suburbs</v>
      </c>
      <c r="G702" s="18">
        <v>5</v>
      </c>
      <c r="H702" s="18">
        <v>4</v>
      </c>
    </row>
    <row r="703" spans="1:8" x14ac:dyDescent="0.25">
      <c r="A703" s="3" t="s">
        <v>467</v>
      </c>
      <c r="B703" s="5">
        <v>1905000</v>
      </c>
      <c r="C703" t="s">
        <v>15</v>
      </c>
      <c r="D703" t="str">
        <f t="shared" si="10"/>
        <v>House</v>
      </c>
      <c r="E703" t="s">
        <v>110</v>
      </c>
      <c r="F703" t="str">
        <f>_xlfn.XLOOKUP(E703,Geografiesleutel!A:A,Geografiesleutel!B:B,"",0,1)</f>
        <v>Eastern Suburbs</v>
      </c>
      <c r="G703" s="18">
        <v>3</v>
      </c>
      <c r="H703" s="18">
        <v>2</v>
      </c>
    </row>
    <row r="704" spans="1:8" x14ac:dyDescent="0.25">
      <c r="A704" s="3" t="s">
        <v>468</v>
      </c>
      <c r="B704" s="5">
        <v>699000</v>
      </c>
      <c r="C704" t="s">
        <v>225</v>
      </c>
      <c r="D704" t="str">
        <f t="shared" si="10"/>
        <v>House</v>
      </c>
      <c r="E704" t="s">
        <v>469</v>
      </c>
      <c r="F704" t="str">
        <f>_xlfn.XLOOKUP(E704,Geografiesleutel!A:A,Geografiesleutel!B:B,"",0,1)</f>
        <v>Eastern Suburbs</v>
      </c>
      <c r="G704" s="18">
        <v>1</v>
      </c>
      <c r="H704" s="18">
        <v>1</v>
      </c>
    </row>
    <row r="705" spans="1:8" x14ac:dyDescent="0.25">
      <c r="A705" s="3" t="s">
        <v>206</v>
      </c>
      <c r="B705" s="5">
        <v>2400000</v>
      </c>
      <c r="C705" t="s">
        <v>15</v>
      </c>
      <c r="D705" t="str">
        <f t="shared" si="10"/>
        <v>House</v>
      </c>
      <c r="E705" t="s">
        <v>156</v>
      </c>
      <c r="F705" t="str">
        <f>_xlfn.XLOOKUP(E705,Geografiesleutel!A:A,Geografiesleutel!B:B,"",0,1)</f>
        <v>Northern Suburbs</v>
      </c>
      <c r="G705" s="18">
        <v>3</v>
      </c>
      <c r="H705" s="18" t="s">
        <v>2646</v>
      </c>
    </row>
    <row r="706" spans="1:8" x14ac:dyDescent="0.25">
      <c r="A706" s="3" t="s">
        <v>205</v>
      </c>
      <c r="B706" s="5">
        <v>2600000</v>
      </c>
      <c r="C706" t="s">
        <v>15</v>
      </c>
      <c r="D706" t="str">
        <f t="shared" ref="D706:D769" si="11">TRIM(RIGHT(SUBSTITUTE(C706," ",REPT(" ",LEN(C706))),LEN(C706)))</f>
        <v>House</v>
      </c>
      <c r="E706" t="s">
        <v>16</v>
      </c>
      <c r="F706" t="str">
        <f>_xlfn.XLOOKUP(E706,Geografiesleutel!A:A,Geografiesleutel!B:B,"",0,1)</f>
        <v>Eastern Suburbs</v>
      </c>
      <c r="G706" s="18">
        <v>3</v>
      </c>
      <c r="H706" s="18">
        <v>2</v>
      </c>
    </row>
    <row r="707" spans="1:8" x14ac:dyDescent="0.25">
      <c r="A707" s="3" t="s">
        <v>41</v>
      </c>
      <c r="B707" s="5">
        <v>2500000</v>
      </c>
      <c r="C707" t="s">
        <v>15</v>
      </c>
      <c r="D707" t="str">
        <f t="shared" si="11"/>
        <v>House</v>
      </c>
      <c r="E707" t="s">
        <v>16</v>
      </c>
      <c r="F707" t="str">
        <f>_xlfn.XLOOKUP(E707,Geografiesleutel!A:A,Geografiesleutel!B:B,"",0,1)</f>
        <v>Eastern Suburbs</v>
      </c>
      <c r="G707" s="18">
        <v>3</v>
      </c>
      <c r="H707" s="18">
        <v>2</v>
      </c>
    </row>
    <row r="708" spans="1:8" x14ac:dyDescent="0.25">
      <c r="A708" s="3" t="s">
        <v>470</v>
      </c>
      <c r="B708" s="5">
        <v>2665000</v>
      </c>
      <c r="C708" t="s">
        <v>10</v>
      </c>
      <c r="D708" t="str">
        <f t="shared" si="11"/>
        <v>House</v>
      </c>
      <c r="E708" t="s">
        <v>86</v>
      </c>
      <c r="F708" t="str">
        <f>_xlfn.XLOOKUP(E708,Geografiesleutel!A:A,Geografiesleutel!B:B,"",0,1)</f>
        <v>Eastern Suburbs</v>
      </c>
      <c r="G708" s="18">
        <v>4</v>
      </c>
      <c r="H708" s="18">
        <v>2</v>
      </c>
    </row>
    <row r="709" spans="1:8" x14ac:dyDescent="0.25">
      <c r="A709" s="3" t="s">
        <v>350</v>
      </c>
      <c r="B709" s="5">
        <v>3300000</v>
      </c>
      <c r="C709" t="s">
        <v>15</v>
      </c>
      <c r="D709" t="str">
        <f t="shared" si="11"/>
        <v>House</v>
      </c>
      <c r="E709" t="s">
        <v>80</v>
      </c>
      <c r="F709" t="str">
        <f>_xlfn.XLOOKUP(E709,Geografiesleutel!A:A,Geografiesleutel!B:B,"",0,1)</f>
        <v>Eastern Suburbs</v>
      </c>
      <c r="G709" s="18">
        <v>3</v>
      </c>
      <c r="H709" s="18">
        <v>2</v>
      </c>
    </row>
    <row r="710" spans="1:8" x14ac:dyDescent="0.25">
      <c r="A710" s="3" t="s">
        <v>41</v>
      </c>
      <c r="B710" s="5">
        <v>2500000</v>
      </c>
      <c r="C710" t="s">
        <v>15</v>
      </c>
      <c r="D710" t="str">
        <f t="shared" si="11"/>
        <v>House</v>
      </c>
      <c r="E710" t="s">
        <v>238</v>
      </c>
      <c r="F710" t="str">
        <f>_xlfn.XLOOKUP(E710,Geografiesleutel!A:A,Geografiesleutel!B:B,"",0,1)</f>
        <v>Eastern Suburbs</v>
      </c>
      <c r="G710" s="18">
        <v>3</v>
      </c>
      <c r="H710" s="18" t="s">
        <v>2646</v>
      </c>
    </row>
    <row r="711" spans="1:8" x14ac:dyDescent="0.25">
      <c r="A711" s="3" t="s">
        <v>427</v>
      </c>
      <c r="B711" s="5">
        <v>2195000</v>
      </c>
      <c r="C711" t="s">
        <v>10</v>
      </c>
      <c r="D711" t="str">
        <f t="shared" si="11"/>
        <v>House</v>
      </c>
      <c r="E711" t="s">
        <v>97</v>
      </c>
      <c r="F711" t="str">
        <f>_xlfn.XLOOKUP(E711,Geografiesleutel!A:A,Geografiesleutel!B:B,"",0,1)</f>
        <v>Northern Suburbs</v>
      </c>
      <c r="G711" s="18">
        <v>4</v>
      </c>
      <c r="H711" s="18" t="s">
        <v>2647</v>
      </c>
    </row>
    <row r="712" spans="1:8" x14ac:dyDescent="0.25">
      <c r="A712" s="3" t="s">
        <v>270</v>
      </c>
      <c r="B712" s="5">
        <v>3900000</v>
      </c>
      <c r="C712" t="s">
        <v>10</v>
      </c>
      <c r="D712" t="str">
        <f t="shared" si="11"/>
        <v>House</v>
      </c>
      <c r="E712" t="s">
        <v>18</v>
      </c>
      <c r="F712" t="str">
        <f>_xlfn.XLOOKUP(E712,Geografiesleutel!A:A,Geografiesleutel!B:B,"",0,1)</f>
        <v>Agricultural Smallholdings</v>
      </c>
      <c r="G712" s="18">
        <v>4</v>
      </c>
      <c r="H712" s="18" t="s">
        <v>2646</v>
      </c>
    </row>
    <row r="713" spans="1:8" x14ac:dyDescent="0.25">
      <c r="A713" s="3" t="s">
        <v>471</v>
      </c>
      <c r="B713" s="5">
        <v>4750000</v>
      </c>
      <c r="C713" t="s">
        <v>10</v>
      </c>
      <c r="D713" t="str">
        <f t="shared" si="11"/>
        <v>House</v>
      </c>
      <c r="E713" t="s">
        <v>322</v>
      </c>
      <c r="F713" t="str">
        <f>_xlfn.XLOOKUP(E713,Geografiesleutel!A:A,Geografiesleutel!B:B,"",0,1)</f>
        <v>Agricultural Smallholdings</v>
      </c>
      <c r="G713" s="18">
        <v>4</v>
      </c>
      <c r="H713" s="18">
        <v>4</v>
      </c>
    </row>
    <row r="714" spans="1:8" x14ac:dyDescent="0.25">
      <c r="A714" s="3" t="s">
        <v>41</v>
      </c>
      <c r="B714" s="5">
        <v>2500000</v>
      </c>
      <c r="C714" t="s">
        <v>15</v>
      </c>
      <c r="D714" t="str">
        <f t="shared" si="11"/>
        <v>House</v>
      </c>
      <c r="E714" t="s">
        <v>28</v>
      </c>
      <c r="F714" t="str">
        <f>_xlfn.XLOOKUP(E714,Geografiesleutel!A:A,Geografiesleutel!B:B,"",0,1)</f>
        <v>Eastern Suburbs</v>
      </c>
      <c r="G714" s="18">
        <v>3</v>
      </c>
      <c r="H714" s="18">
        <v>2</v>
      </c>
    </row>
    <row r="715" spans="1:8" x14ac:dyDescent="0.25">
      <c r="A715" s="3" t="s">
        <v>472</v>
      </c>
      <c r="B715" s="5">
        <v>2599000</v>
      </c>
      <c r="C715" t="s">
        <v>57</v>
      </c>
      <c r="D715" t="str">
        <f t="shared" si="11"/>
        <v>House</v>
      </c>
      <c r="E715" t="s">
        <v>112</v>
      </c>
      <c r="F715" t="str">
        <f>_xlfn.XLOOKUP(E715,Geografiesleutel!A:A,Geografiesleutel!B:B,"",0,1)</f>
        <v>Northern Suburbs</v>
      </c>
      <c r="G715" s="18">
        <v>8</v>
      </c>
      <c r="H715" s="18">
        <v>6</v>
      </c>
    </row>
    <row r="716" spans="1:8" x14ac:dyDescent="0.25">
      <c r="A716" s="3" t="s">
        <v>473</v>
      </c>
      <c r="B716" s="5">
        <v>6900000</v>
      </c>
      <c r="C716" t="s">
        <v>21</v>
      </c>
      <c r="D716" t="str">
        <f t="shared" si="11"/>
        <v>House</v>
      </c>
      <c r="E716" t="s">
        <v>285</v>
      </c>
      <c r="F716" t="str">
        <f>_xlfn.XLOOKUP(E716,Geografiesleutel!A:A,Geografiesleutel!B:B,"",0,1)</f>
        <v>Eastern Suburbs</v>
      </c>
      <c r="G716" s="18">
        <v>5</v>
      </c>
      <c r="H716" s="18">
        <v>5</v>
      </c>
    </row>
    <row r="717" spans="1:8" x14ac:dyDescent="0.25">
      <c r="A717" s="3" t="s">
        <v>321</v>
      </c>
      <c r="B717" s="5">
        <v>5900000</v>
      </c>
      <c r="C717" t="s">
        <v>10</v>
      </c>
      <c r="D717" t="str">
        <f t="shared" si="11"/>
        <v>House</v>
      </c>
      <c r="E717" t="s">
        <v>324</v>
      </c>
      <c r="F717" t="str">
        <f>_xlfn.XLOOKUP(E717,Geografiesleutel!A:A,Geografiesleutel!B:B,"",0,1)</f>
        <v>Eastern Suburbs</v>
      </c>
      <c r="G717" s="18">
        <v>4</v>
      </c>
      <c r="H717" s="18">
        <v>3</v>
      </c>
    </row>
    <row r="718" spans="1:8" x14ac:dyDescent="0.25">
      <c r="A718" s="3" t="s">
        <v>474</v>
      </c>
      <c r="B718" s="5">
        <v>4650000</v>
      </c>
      <c r="C718" t="s">
        <v>21</v>
      </c>
      <c r="D718" t="str">
        <f t="shared" si="11"/>
        <v>House</v>
      </c>
      <c r="E718" t="s">
        <v>40</v>
      </c>
      <c r="F718" t="str">
        <f>_xlfn.XLOOKUP(E718,Geografiesleutel!A:A,Geografiesleutel!B:B,"",0,1)</f>
        <v>Agricultural Smallholdings</v>
      </c>
      <c r="G718" s="18">
        <v>5</v>
      </c>
      <c r="H718" s="18">
        <v>4</v>
      </c>
    </row>
    <row r="719" spans="1:8" x14ac:dyDescent="0.25">
      <c r="A719" s="3" t="s">
        <v>61</v>
      </c>
      <c r="B719" s="5">
        <v>2200000</v>
      </c>
      <c r="C719" t="s">
        <v>21</v>
      </c>
      <c r="D719" t="str">
        <f t="shared" si="11"/>
        <v>House</v>
      </c>
      <c r="E719" t="s">
        <v>30</v>
      </c>
      <c r="F719" t="str">
        <f>_xlfn.XLOOKUP(E719,Geografiesleutel!A:A,Geografiesleutel!B:B,"",0,1)</f>
        <v>Northern Suburbs</v>
      </c>
      <c r="G719" s="18">
        <v>5</v>
      </c>
      <c r="H719" s="18">
        <v>5</v>
      </c>
    </row>
    <row r="720" spans="1:8" x14ac:dyDescent="0.25">
      <c r="A720" s="3" t="s">
        <v>475</v>
      </c>
      <c r="B720" s="5">
        <v>3595000</v>
      </c>
      <c r="C720" t="s">
        <v>15</v>
      </c>
      <c r="D720" t="str">
        <f t="shared" si="11"/>
        <v>House</v>
      </c>
      <c r="E720" t="s">
        <v>78</v>
      </c>
      <c r="F720" t="str">
        <f>_xlfn.XLOOKUP(E720,Geografiesleutel!A:A,Geografiesleutel!B:B,"",0,1)</f>
        <v>Northern Suburbs</v>
      </c>
      <c r="G720" s="18">
        <v>3</v>
      </c>
      <c r="H720" s="18">
        <v>2</v>
      </c>
    </row>
    <row r="721" spans="1:8" x14ac:dyDescent="0.25">
      <c r="A721" s="3" t="s">
        <v>67</v>
      </c>
      <c r="B721" s="5">
        <v>2300000</v>
      </c>
      <c r="C721" t="s">
        <v>15</v>
      </c>
      <c r="D721" t="str">
        <f t="shared" si="11"/>
        <v>House</v>
      </c>
      <c r="E721" t="s">
        <v>68</v>
      </c>
      <c r="F721" t="str">
        <f>_xlfn.XLOOKUP(E721,Geografiesleutel!A:A,Geografiesleutel!B:B,"",0,1)</f>
        <v>Northern Suburbs</v>
      </c>
      <c r="G721" s="18">
        <v>3</v>
      </c>
      <c r="H721" s="18">
        <v>2</v>
      </c>
    </row>
    <row r="722" spans="1:8" x14ac:dyDescent="0.25">
      <c r="A722" s="3" t="s">
        <v>476</v>
      </c>
      <c r="B722" s="5">
        <v>6400000</v>
      </c>
      <c r="C722" t="s">
        <v>10</v>
      </c>
      <c r="D722" t="str">
        <f t="shared" si="11"/>
        <v>House</v>
      </c>
      <c r="E722" t="s">
        <v>245</v>
      </c>
      <c r="F722" t="str">
        <f>_xlfn.XLOOKUP(E722,Geografiesleutel!A:A,Geografiesleutel!B:B,"",0,1)</f>
        <v>Eastern Suburbs</v>
      </c>
      <c r="G722" s="18">
        <v>4</v>
      </c>
      <c r="H722" s="18">
        <v>3</v>
      </c>
    </row>
    <row r="723" spans="1:8" x14ac:dyDescent="0.25">
      <c r="A723" s="3" t="s">
        <v>273</v>
      </c>
      <c r="B723" s="5">
        <v>4500000</v>
      </c>
      <c r="C723" t="s">
        <v>10</v>
      </c>
      <c r="D723" t="str">
        <f t="shared" si="11"/>
        <v>House</v>
      </c>
      <c r="E723" t="s">
        <v>94</v>
      </c>
      <c r="F723" t="str">
        <f>_xlfn.XLOOKUP(E723,Geografiesleutel!A:A,Geografiesleutel!B:B,"",0,1)</f>
        <v>Agricultural Smallholdings</v>
      </c>
      <c r="G723" s="18">
        <v>4</v>
      </c>
      <c r="H723" s="18">
        <v>3</v>
      </c>
    </row>
    <row r="724" spans="1:8" x14ac:dyDescent="0.25">
      <c r="A724" s="3" t="s">
        <v>477</v>
      </c>
      <c r="B724" s="5">
        <v>1118000</v>
      </c>
      <c r="C724" t="s">
        <v>15</v>
      </c>
      <c r="D724" t="str">
        <f t="shared" si="11"/>
        <v>House</v>
      </c>
      <c r="E724" t="s">
        <v>445</v>
      </c>
      <c r="F724" t="str">
        <f>_xlfn.XLOOKUP(E724,Geografiesleutel!A:A,Geografiesleutel!B:B,"",0,1)</f>
        <v>Townships</v>
      </c>
      <c r="G724" s="18">
        <v>3</v>
      </c>
      <c r="H724" s="18">
        <v>2</v>
      </c>
    </row>
    <row r="725" spans="1:8" x14ac:dyDescent="0.25">
      <c r="A725" s="3" t="s">
        <v>253</v>
      </c>
      <c r="B725" s="5">
        <v>2550000</v>
      </c>
      <c r="C725" t="s">
        <v>10</v>
      </c>
      <c r="D725" t="str">
        <f t="shared" si="11"/>
        <v>House</v>
      </c>
      <c r="E725" t="s">
        <v>339</v>
      </c>
      <c r="F725" t="str">
        <f>_xlfn.XLOOKUP(E725,Geografiesleutel!A:A,Geografiesleutel!B:B,"",0,1)</f>
        <v>Eastern Suburbs</v>
      </c>
      <c r="G725" s="18">
        <v>4</v>
      </c>
      <c r="H725" s="18">
        <v>2</v>
      </c>
    </row>
    <row r="726" spans="1:8" x14ac:dyDescent="0.25">
      <c r="A726" s="3" t="s">
        <v>478</v>
      </c>
      <c r="B726" s="5">
        <v>1335000</v>
      </c>
      <c r="C726" t="s">
        <v>10</v>
      </c>
      <c r="D726" t="str">
        <f t="shared" si="11"/>
        <v>House</v>
      </c>
      <c r="E726" t="s">
        <v>137</v>
      </c>
      <c r="F726" t="str">
        <f>_xlfn.XLOOKUP(E726,Geografiesleutel!A:A,Geografiesleutel!B:B,"",0,1)</f>
        <v>Northern Suburbs</v>
      </c>
      <c r="G726" s="18">
        <v>4</v>
      </c>
      <c r="H726" s="18">
        <v>3</v>
      </c>
    </row>
    <row r="727" spans="1:8" x14ac:dyDescent="0.25">
      <c r="A727" s="3" t="s">
        <v>268</v>
      </c>
      <c r="B727" s="5">
        <v>1800000</v>
      </c>
      <c r="C727" t="s">
        <v>15</v>
      </c>
      <c r="D727" t="str">
        <f t="shared" si="11"/>
        <v>House</v>
      </c>
      <c r="E727" t="s">
        <v>68</v>
      </c>
      <c r="F727" t="str">
        <f>_xlfn.XLOOKUP(E727,Geografiesleutel!A:A,Geografiesleutel!B:B,"",0,1)</f>
        <v>Northern Suburbs</v>
      </c>
      <c r="G727" s="18">
        <v>3</v>
      </c>
      <c r="H727" s="18">
        <v>2</v>
      </c>
    </row>
    <row r="728" spans="1:8" x14ac:dyDescent="0.25">
      <c r="A728" s="3" t="s">
        <v>61</v>
      </c>
      <c r="B728" s="5">
        <v>2200000</v>
      </c>
      <c r="C728" t="s">
        <v>21</v>
      </c>
      <c r="D728" t="str">
        <f t="shared" si="11"/>
        <v>House</v>
      </c>
      <c r="E728" t="s">
        <v>30</v>
      </c>
      <c r="F728" t="str">
        <f>_xlfn.XLOOKUP(E728,Geografiesleutel!A:A,Geografiesleutel!B:B,"",0,1)</f>
        <v>Northern Suburbs</v>
      </c>
      <c r="G728" s="18">
        <v>5</v>
      </c>
      <c r="H728" s="18">
        <v>5</v>
      </c>
    </row>
    <row r="729" spans="1:8" x14ac:dyDescent="0.25">
      <c r="A729" s="3" t="s">
        <v>479</v>
      </c>
      <c r="B729" s="5">
        <v>3080000</v>
      </c>
      <c r="C729" t="s">
        <v>10</v>
      </c>
      <c r="D729" t="str">
        <f t="shared" si="11"/>
        <v>House</v>
      </c>
      <c r="E729" t="s">
        <v>30</v>
      </c>
      <c r="F729" t="str">
        <f>_xlfn.XLOOKUP(E729,Geografiesleutel!A:A,Geografiesleutel!B:B,"",0,1)</f>
        <v>Northern Suburbs</v>
      </c>
      <c r="G729" s="18">
        <v>4</v>
      </c>
      <c r="H729" s="18">
        <v>3</v>
      </c>
    </row>
    <row r="730" spans="1:8" x14ac:dyDescent="0.25">
      <c r="A730" s="3" t="s">
        <v>422</v>
      </c>
      <c r="B730" s="5">
        <v>3450000</v>
      </c>
      <c r="C730" t="s">
        <v>21</v>
      </c>
      <c r="D730" t="str">
        <f t="shared" si="11"/>
        <v>House</v>
      </c>
      <c r="E730" t="s">
        <v>211</v>
      </c>
      <c r="F730" t="str">
        <f>_xlfn.XLOOKUP(E730,Geografiesleutel!A:A,Geografiesleutel!B:B,"",0,1)</f>
        <v>Eastern Suburbs</v>
      </c>
      <c r="G730" s="18">
        <v>5</v>
      </c>
      <c r="H730" s="18">
        <v>4</v>
      </c>
    </row>
    <row r="731" spans="1:8" x14ac:dyDescent="0.25">
      <c r="A731" s="3" t="s">
        <v>480</v>
      </c>
      <c r="B731" s="5">
        <v>1840000</v>
      </c>
      <c r="C731" t="s">
        <v>15</v>
      </c>
      <c r="D731" t="str">
        <f t="shared" si="11"/>
        <v>House</v>
      </c>
      <c r="E731" t="s">
        <v>30</v>
      </c>
      <c r="F731" t="str">
        <f>_xlfn.XLOOKUP(E731,Geografiesleutel!A:A,Geografiesleutel!B:B,"",0,1)</f>
        <v>Northern Suburbs</v>
      </c>
      <c r="G731" s="18">
        <v>3</v>
      </c>
      <c r="H731" s="18">
        <v>2</v>
      </c>
    </row>
    <row r="732" spans="1:8" x14ac:dyDescent="0.25">
      <c r="A732" s="3" t="s">
        <v>312</v>
      </c>
      <c r="B732" s="5">
        <v>2390000</v>
      </c>
      <c r="C732" t="s">
        <v>15</v>
      </c>
      <c r="D732" t="str">
        <f t="shared" si="11"/>
        <v>House</v>
      </c>
      <c r="E732" t="s">
        <v>101</v>
      </c>
      <c r="F732" t="str">
        <f>_xlfn.XLOOKUP(E732,Geografiesleutel!A:A,Geografiesleutel!B:B,"",0,1)</f>
        <v>Eastern Suburbs</v>
      </c>
      <c r="G732" s="18">
        <v>3</v>
      </c>
      <c r="H732" s="18">
        <v>2</v>
      </c>
    </row>
    <row r="733" spans="1:8" x14ac:dyDescent="0.25">
      <c r="A733" s="3" t="s">
        <v>206</v>
      </c>
      <c r="B733" s="5">
        <v>2400000</v>
      </c>
      <c r="C733" t="s">
        <v>15</v>
      </c>
      <c r="D733" t="str">
        <f t="shared" si="11"/>
        <v>House</v>
      </c>
      <c r="E733" t="s">
        <v>188</v>
      </c>
      <c r="F733" t="str">
        <f>_xlfn.XLOOKUP(E733,Geografiesleutel!A:A,Geografiesleutel!B:B,"",0,1)</f>
        <v>Northern Suburbs</v>
      </c>
      <c r="G733" s="18">
        <v>3</v>
      </c>
      <c r="H733" s="18">
        <v>1</v>
      </c>
    </row>
    <row r="734" spans="1:8" x14ac:dyDescent="0.25">
      <c r="A734" s="3" t="s">
        <v>206</v>
      </c>
      <c r="B734" s="5">
        <v>2400000</v>
      </c>
      <c r="C734" t="s">
        <v>10</v>
      </c>
      <c r="D734" t="str">
        <f t="shared" si="11"/>
        <v>House</v>
      </c>
      <c r="E734" t="s">
        <v>290</v>
      </c>
      <c r="F734" t="str">
        <f>_xlfn.XLOOKUP(E734,Geografiesleutel!A:A,Geografiesleutel!B:B,"",0,1)</f>
        <v>Eastern Suburbs</v>
      </c>
      <c r="G734" s="18">
        <v>4</v>
      </c>
      <c r="H734" s="18">
        <v>2</v>
      </c>
    </row>
    <row r="735" spans="1:8" x14ac:dyDescent="0.25">
      <c r="A735" s="3" t="s">
        <v>481</v>
      </c>
      <c r="B735" s="5">
        <v>4300000</v>
      </c>
      <c r="C735" t="s">
        <v>15</v>
      </c>
      <c r="D735" t="str">
        <f t="shared" si="11"/>
        <v>House</v>
      </c>
      <c r="E735" t="s">
        <v>356</v>
      </c>
      <c r="F735" t="str">
        <f>_xlfn.XLOOKUP(E735,Geografiesleutel!A:A,Geografiesleutel!B:B,"",0,1)</f>
        <v>Eastern Suburbs</v>
      </c>
      <c r="G735" s="18">
        <v>3</v>
      </c>
      <c r="H735" s="18">
        <v>3</v>
      </c>
    </row>
    <row r="736" spans="1:8" x14ac:dyDescent="0.25">
      <c r="A736" s="3" t="s">
        <v>482</v>
      </c>
      <c r="B736" s="5">
        <v>2599900</v>
      </c>
      <c r="C736" t="s">
        <v>122</v>
      </c>
      <c r="D736" t="str">
        <f t="shared" si="11"/>
        <v>House</v>
      </c>
      <c r="E736" t="s">
        <v>112</v>
      </c>
      <c r="F736" t="str">
        <f>_xlfn.XLOOKUP(E736,Geografiesleutel!A:A,Geografiesleutel!B:B,"",0,1)</f>
        <v>Northern Suburbs</v>
      </c>
      <c r="G736" s="18">
        <v>6</v>
      </c>
      <c r="H736" s="18">
        <v>6</v>
      </c>
    </row>
    <row r="737" spans="1:8" x14ac:dyDescent="0.25">
      <c r="A737" s="3" t="s">
        <v>483</v>
      </c>
      <c r="B737" s="5">
        <v>3999999</v>
      </c>
      <c r="C737" t="s">
        <v>21</v>
      </c>
      <c r="D737" t="str">
        <f t="shared" si="11"/>
        <v>House</v>
      </c>
      <c r="E737" t="s">
        <v>40</v>
      </c>
      <c r="F737" t="str">
        <f>_xlfn.XLOOKUP(E737,Geografiesleutel!A:A,Geografiesleutel!B:B,"",0,1)</f>
        <v>Agricultural Smallholdings</v>
      </c>
      <c r="G737" s="18">
        <v>5</v>
      </c>
      <c r="H737" s="18">
        <v>5</v>
      </c>
    </row>
    <row r="738" spans="1:8" x14ac:dyDescent="0.25">
      <c r="A738" s="3" t="s">
        <v>83</v>
      </c>
      <c r="B738" s="5">
        <v>2990000</v>
      </c>
      <c r="C738" t="s">
        <v>21</v>
      </c>
      <c r="D738" t="str">
        <f t="shared" si="11"/>
        <v>House</v>
      </c>
      <c r="E738" t="s">
        <v>40</v>
      </c>
      <c r="F738" t="str">
        <f>_xlfn.XLOOKUP(E738,Geografiesleutel!A:A,Geografiesleutel!B:B,"",0,1)</f>
        <v>Agricultural Smallholdings</v>
      </c>
      <c r="G738" s="18">
        <v>5</v>
      </c>
      <c r="H738" s="18" t="s">
        <v>2648</v>
      </c>
    </row>
    <row r="739" spans="1:8" x14ac:dyDescent="0.25">
      <c r="A739" s="3" t="s">
        <v>95</v>
      </c>
      <c r="B739" s="5">
        <v>1690000</v>
      </c>
      <c r="C739" t="s">
        <v>10</v>
      </c>
      <c r="D739" t="str">
        <f t="shared" si="11"/>
        <v>House</v>
      </c>
      <c r="E739" t="s">
        <v>66</v>
      </c>
      <c r="F739" t="str">
        <f>_xlfn.XLOOKUP(E739,Geografiesleutel!A:A,Geografiesleutel!B:B,"",0,1)</f>
        <v>Northern Suburbs</v>
      </c>
      <c r="G739" s="18">
        <v>4</v>
      </c>
      <c r="H739" s="18">
        <v>3</v>
      </c>
    </row>
    <row r="740" spans="1:8" x14ac:dyDescent="0.25">
      <c r="A740" s="3" t="s">
        <v>100</v>
      </c>
      <c r="B740" s="5">
        <v>4200000</v>
      </c>
      <c r="C740" t="s">
        <v>21</v>
      </c>
      <c r="D740" t="str">
        <f t="shared" si="11"/>
        <v>House</v>
      </c>
      <c r="E740" t="s">
        <v>484</v>
      </c>
      <c r="F740" t="str">
        <f>_xlfn.XLOOKUP(E740,Geografiesleutel!A:A,Geografiesleutel!B:B,"",0,1)</f>
        <v>Eastern Suburbs</v>
      </c>
      <c r="G740" s="18">
        <v>5</v>
      </c>
      <c r="H740" s="18">
        <v>3</v>
      </c>
    </row>
    <row r="741" spans="1:8" x14ac:dyDescent="0.25">
      <c r="A741" s="3" t="s">
        <v>65</v>
      </c>
      <c r="B741" s="5">
        <v>1390000</v>
      </c>
      <c r="C741" t="s">
        <v>15</v>
      </c>
      <c r="D741" t="str">
        <f t="shared" si="11"/>
        <v>House</v>
      </c>
      <c r="E741" t="s">
        <v>421</v>
      </c>
      <c r="F741" t="str">
        <f>_xlfn.XLOOKUP(E741,Geografiesleutel!A:A,Geografiesleutel!B:B,"",0,1)</f>
        <v>CBD</v>
      </c>
      <c r="G741" s="18">
        <v>3</v>
      </c>
      <c r="H741" s="18">
        <v>1</v>
      </c>
    </row>
    <row r="742" spans="1:8" x14ac:dyDescent="0.25">
      <c r="A742" s="3" t="s">
        <v>485</v>
      </c>
      <c r="B742" s="5">
        <v>8700000</v>
      </c>
      <c r="C742" t="s">
        <v>10</v>
      </c>
      <c r="D742" t="str">
        <f t="shared" si="11"/>
        <v>House</v>
      </c>
      <c r="E742" t="s">
        <v>326</v>
      </c>
      <c r="F742" t="str">
        <f>_xlfn.XLOOKUP(E742,Geografiesleutel!A:A,Geografiesleutel!B:B,"",0,1)</f>
        <v>Eastern Suburbs</v>
      </c>
      <c r="G742" s="18">
        <v>4</v>
      </c>
      <c r="H742" s="18">
        <v>3</v>
      </c>
    </row>
    <row r="743" spans="1:8" x14ac:dyDescent="0.25">
      <c r="A743" s="3" t="s">
        <v>129</v>
      </c>
      <c r="B743" s="5">
        <v>1890000</v>
      </c>
      <c r="C743" t="s">
        <v>15</v>
      </c>
      <c r="D743" t="str">
        <f t="shared" si="11"/>
        <v>House</v>
      </c>
      <c r="E743" t="s">
        <v>101</v>
      </c>
      <c r="F743" t="str">
        <f>_xlfn.XLOOKUP(E743,Geografiesleutel!A:A,Geografiesleutel!B:B,"",0,1)</f>
        <v>Eastern Suburbs</v>
      </c>
      <c r="G743" s="18">
        <v>3</v>
      </c>
      <c r="H743" s="18">
        <v>2</v>
      </c>
    </row>
    <row r="744" spans="1:8" x14ac:dyDescent="0.25">
      <c r="A744" s="3" t="s">
        <v>486</v>
      </c>
      <c r="B744" s="5">
        <v>625000</v>
      </c>
      <c r="C744" t="s">
        <v>15</v>
      </c>
      <c r="D744" t="str">
        <f t="shared" si="11"/>
        <v>House</v>
      </c>
      <c r="E744" t="s">
        <v>487</v>
      </c>
      <c r="F744" t="str">
        <f>_xlfn.XLOOKUP(E744,Geografiesleutel!A:A,Geografiesleutel!B:B,"",0,1)</f>
        <v>CBD</v>
      </c>
      <c r="G744" s="18">
        <v>3</v>
      </c>
      <c r="H744" s="18">
        <v>2</v>
      </c>
    </row>
    <row r="745" spans="1:8" x14ac:dyDescent="0.25">
      <c r="A745" s="3" t="s">
        <v>93</v>
      </c>
      <c r="B745" s="5">
        <v>3850000</v>
      </c>
      <c r="C745" t="s">
        <v>10</v>
      </c>
      <c r="D745" t="str">
        <f t="shared" si="11"/>
        <v>House</v>
      </c>
      <c r="E745" t="s">
        <v>70</v>
      </c>
      <c r="F745" t="str">
        <f>_xlfn.XLOOKUP(E745,Geografiesleutel!A:A,Geografiesleutel!B:B,"",0,1)</f>
        <v>Northern Suburbs</v>
      </c>
      <c r="G745" s="18">
        <v>4</v>
      </c>
      <c r="H745" s="18">
        <v>3</v>
      </c>
    </row>
    <row r="746" spans="1:8" x14ac:dyDescent="0.25">
      <c r="A746" s="3" t="s">
        <v>344</v>
      </c>
      <c r="B746" s="5">
        <v>1795000</v>
      </c>
      <c r="C746" t="s">
        <v>10</v>
      </c>
      <c r="D746" t="str">
        <f t="shared" si="11"/>
        <v>House</v>
      </c>
      <c r="E746" t="s">
        <v>101</v>
      </c>
      <c r="F746" t="str">
        <f>_xlfn.XLOOKUP(E746,Geografiesleutel!A:A,Geografiesleutel!B:B,"",0,1)</f>
        <v>Eastern Suburbs</v>
      </c>
      <c r="G746" s="18">
        <v>4</v>
      </c>
      <c r="H746" s="18">
        <v>2</v>
      </c>
    </row>
    <row r="747" spans="1:8" x14ac:dyDescent="0.25">
      <c r="A747" s="3" t="s">
        <v>488</v>
      </c>
      <c r="B747" s="5">
        <v>1325000</v>
      </c>
      <c r="C747" t="s">
        <v>25</v>
      </c>
      <c r="D747" t="str">
        <f t="shared" si="11"/>
        <v>House</v>
      </c>
      <c r="E747" t="s">
        <v>35</v>
      </c>
      <c r="F747" t="str">
        <f>_xlfn.XLOOKUP(E747,Geografiesleutel!A:A,Geografiesleutel!B:B,"",0,1)</f>
        <v>Northern Suburbs</v>
      </c>
      <c r="G747" s="18">
        <v>2</v>
      </c>
      <c r="H747" s="18">
        <v>1</v>
      </c>
    </row>
    <row r="748" spans="1:8" x14ac:dyDescent="0.25">
      <c r="A748" s="3" t="s">
        <v>489</v>
      </c>
      <c r="B748" s="5">
        <v>2360000</v>
      </c>
      <c r="C748" t="s">
        <v>21</v>
      </c>
      <c r="D748" t="str">
        <f t="shared" si="11"/>
        <v>House</v>
      </c>
      <c r="E748" t="s">
        <v>264</v>
      </c>
      <c r="F748" t="str">
        <f>_xlfn.XLOOKUP(E748,Geografiesleutel!A:A,Geografiesleutel!B:B,"",0,1)</f>
        <v>Eastern Suburbs</v>
      </c>
      <c r="G748" s="18">
        <v>5</v>
      </c>
      <c r="H748" s="18">
        <v>3</v>
      </c>
    </row>
    <row r="749" spans="1:8" x14ac:dyDescent="0.25">
      <c r="A749" s="3" t="s">
        <v>316</v>
      </c>
      <c r="B749" s="5">
        <v>2850000</v>
      </c>
      <c r="C749" t="s">
        <v>122</v>
      </c>
      <c r="D749" t="str">
        <f t="shared" si="11"/>
        <v>House</v>
      </c>
      <c r="E749" t="s">
        <v>62</v>
      </c>
      <c r="F749" t="str">
        <f>_xlfn.XLOOKUP(E749,Geografiesleutel!A:A,Geografiesleutel!B:B,"",0,1)</f>
        <v>Northern Suburbs</v>
      </c>
      <c r="G749" s="18">
        <v>6</v>
      </c>
      <c r="H749" s="18">
        <v>4</v>
      </c>
    </row>
    <row r="750" spans="1:8" x14ac:dyDescent="0.25">
      <c r="A750" s="3" t="s">
        <v>244</v>
      </c>
      <c r="B750" s="5">
        <v>6000000</v>
      </c>
      <c r="C750" t="s">
        <v>21</v>
      </c>
      <c r="D750" t="str">
        <f t="shared" si="11"/>
        <v>House</v>
      </c>
      <c r="E750" t="s">
        <v>245</v>
      </c>
      <c r="F750" t="str">
        <f>_xlfn.XLOOKUP(E750,Geografiesleutel!A:A,Geografiesleutel!B:B,"",0,1)</f>
        <v>Eastern Suburbs</v>
      </c>
      <c r="G750" s="18">
        <v>5</v>
      </c>
      <c r="H750" s="18">
        <v>5</v>
      </c>
    </row>
    <row r="751" spans="1:8" x14ac:dyDescent="0.25">
      <c r="A751" s="3" t="s">
        <v>187</v>
      </c>
      <c r="B751" s="5">
        <v>1550000</v>
      </c>
      <c r="C751" t="s">
        <v>10</v>
      </c>
      <c r="D751" t="str">
        <f t="shared" si="11"/>
        <v>House</v>
      </c>
      <c r="E751" t="s">
        <v>227</v>
      </c>
      <c r="F751" t="str">
        <f>_xlfn.XLOOKUP(E751,Geografiesleutel!A:A,Geografiesleutel!B:B,"",0,1)</f>
        <v>Western Suburbs</v>
      </c>
      <c r="G751" s="18">
        <v>4</v>
      </c>
      <c r="H751" s="18">
        <v>3</v>
      </c>
    </row>
    <row r="752" spans="1:8" x14ac:dyDescent="0.25">
      <c r="A752" s="3" t="s">
        <v>482</v>
      </c>
      <c r="B752" s="5">
        <v>2599900</v>
      </c>
      <c r="C752" t="s">
        <v>122</v>
      </c>
      <c r="D752" t="str">
        <f t="shared" si="11"/>
        <v>House</v>
      </c>
      <c r="E752" t="s">
        <v>112</v>
      </c>
      <c r="F752" t="str">
        <f>_xlfn.XLOOKUP(E752,Geografiesleutel!A:A,Geografiesleutel!B:B,"",0,1)</f>
        <v>Northern Suburbs</v>
      </c>
      <c r="G752" s="18">
        <v>6</v>
      </c>
      <c r="H752" s="18">
        <v>6</v>
      </c>
    </row>
    <row r="753" spans="1:8" x14ac:dyDescent="0.25">
      <c r="A753" s="3" t="s">
        <v>180</v>
      </c>
      <c r="B753" s="5">
        <v>6500000</v>
      </c>
      <c r="C753" t="s">
        <v>10</v>
      </c>
      <c r="D753" t="str">
        <f t="shared" si="11"/>
        <v>House</v>
      </c>
      <c r="E753" t="s">
        <v>190</v>
      </c>
      <c r="F753" t="str">
        <f>_xlfn.XLOOKUP(E753,Geografiesleutel!A:A,Geografiesleutel!B:B,"",0,1)</f>
        <v>Eastern Suburbs</v>
      </c>
      <c r="G753" s="18">
        <v>4</v>
      </c>
      <c r="H753" s="18">
        <v>3</v>
      </c>
    </row>
    <row r="754" spans="1:8" x14ac:dyDescent="0.25">
      <c r="A754" s="3" t="s">
        <v>427</v>
      </c>
      <c r="B754" s="5">
        <v>2195000</v>
      </c>
      <c r="C754" t="s">
        <v>15</v>
      </c>
      <c r="D754" t="str">
        <f t="shared" si="11"/>
        <v>House</v>
      </c>
      <c r="E754" t="s">
        <v>490</v>
      </c>
      <c r="F754" t="str">
        <f>_xlfn.XLOOKUP(E754,Geografiesleutel!A:A,Geografiesleutel!B:B,"",0,1)</f>
        <v>Agricultural Smallholdings</v>
      </c>
      <c r="G754" s="18">
        <v>3</v>
      </c>
      <c r="H754" s="18">
        <v>2</v>
      </c>
    </row>
    <row r="755" spans="1:8" x14ac:dyDescent="0.25">
      <c r="A755" s="3" t="s">
        <v>67</v>
      </c>
      <c r="B755" s="5">
        <v>2300000</v>
      </c>
      <c r="C755" t="s">
        <v>10</v>
      </c>
      <c r="D755" t="str">
        <f t="shared" si="11"/>
        <v>House</v>
      </c>
      <c r="E755" t="s">
        <v>491</v>
      </c>
      <c r="F755" t="str">
        <f>_xlfn.XLOOKUP(E755,Geografiesleutel!A:A,Geografiesleutel!B:B,"",0,1)</f>
        <v>Eastern Suburbs</v>
      </c>
      <c r="G755" s="18">
        <v>4</v>
      </c>
      <c r="H755" s="18">
        <v>4</v>
      </c>
    </row>
    <row r="756" spans="1:8" x14ac:dyDescent="0.25">
      <c r="A756" s="3" t="s">
        <v>492</v>
      </c>
      <c r="B756" s="5">
        <v>2475000</v>
      </c>
      <c r="C756" t="s">
        <v>15</v>
      </c>
      <c r="D756" t="str">
        <f t="shared" si="11"/>
        <v>House</v>
      </c>
      <c r="E756" t="s">
        <v>319</v>
      </c>
      <c r="F756" t="str">
        <f>_xlfn.XLOOKUP(E756,Geografiesleutel!A:A,Geografiesleutel!B:B,"",0,1)</f>
        <v>Eastern Suburbs</v>
      </c>
      <c r="G756" s="18">
        <v>3</v>
      </c>
      <c r="H756" s="18">
        <v>2</v>
      </c>
    </row>
    <row r="757" spans="1:8" x14ac:dyDescent="0.25">
      <c r="A757" s="3" t="s">
        <v>400</v>
      </c>
      <c r="B757" s="5">
        <v>970000</v>
      </c>
      <c r="C757" t="s">
        <v>25</v>
      </c>
      <c r="D757" t="str">
        <f t="shared" si="11"/>
        <v>House</v>
      </c>
      <c r="E757" t="s">
        <v>68</v>
      </c>
      <c r="F757" t="str">
        <f>_xlfn.XLOOKUP(E757,Geografiesleutel!A:A,Geografiesleutel!B:B,"",0,1)</f>
        <v>Northern Suburbs</v>
      </c>
      <c r="G757" s="18">
        <v>2</v>
      </c>
      <c r="H757" s="18">
        <v>2</v>
      </c>
    </row>
    <row r="758" spans="1:8" x14ac:dyDescent="0.25">
      <c r="A758" s="3" t="s">
        <v>493</v>
      </c>
      <c r="B758" s="5">
        <v>18000000</v>
      </c>
      <c r="C758" t="s">
        <v>21</v>
      </c>
      <c r="D758" t="str">
        <f t="shared" si="11"/>
        <v>House</v>
      </c>
      <c r="E758" t="s">
        <v>172</v>
      </c>
      <c r="F758" t="str">
        <f>_xlfn.XLOOKUP(E758,Geografiesleutel!A:A,Geografiesleutel!B:B,"",0,1)</f>
        <v>Eastern Suburbs</v>
      </c>
      <c r="G758" s="18">
        <v>5</v>
      </c>
      <c r="H758" s="18">
        <v>5</v>
      </c>
    </row>
    <row r="759" spans="1:8" x14ac:dyDescent="0.25">
      <c r="A759" s="3" t="s">
        <v>39</v>
      </c>
      <c r="B759" s="5">
        <v>3800000</v>
      </c>
      <c r="C759" t="s">
        <v>10</v>
      </c>
      <c r="D759" t="str">
        <f t="shared" si="11"/>
        <v>House</v>
      </c>
      <c r="E759" t="s">
        <v>139</v>
      </c>
      <c r="F759" t="str">
        <f>_xlfn.XLOOKUP(E759,Geografiesleutel!A:A,Geografiesleutel!B:B,"",0,1)</f>
        <v>Eastern Suburbs</v>
      </c>
      <c r="G759" s="18">
        <v>4</v>
      </c>
      <c r="H759" s="18">
        <v>3</v>
      </c>
    </row>
    <row r="760" spans="1:8" x14ac:dyDescent="0.25">
      <c r="A760" s="3" t="s">
        <v>187</v>
      </c>
      <c r="B760" s="5">
        <v>1550000</v>
      </c>
      <c r="C760" t="s">
        <v>15</v>
      </c>
      <c r="D760" t="str">
        <f t="shared" si="11"/>
        <v>House</v>
      </c>
      <c r="E760" t="s">
        <v>188</v>
      </c>
      <c r="F760" t="str">
        <f>_xlfn.XLOOKUP(E760,Geografiesleutel!A:A,Geografiesleutel!B:B,"",0,1)</f>
        <v>Northern Suburbs</v>
      </c>
      <c r="G760" s="18">
        <v>3</v>
      </c>
      <c r="H760" s="18">
        <v>2</v>
      </c>
    </row>
    <row r="761" spans="1:8" x14ac:dyDescent="0.25">
      <c r="A761" s="3" t="s">
        <v>39</v>
      </c>
      <c r="B761" s="5">
        <v>3800000</v>
      </c>
      <c r="C761" t="s">
        <v>10</v>
      </c>
      <c r="D761" t="str">
        <f t="shared" si="11"/>
        <v>House</v>
      </c>
      <c r="E761" t="s">
        <v>139</v>
      </c>
      <c r="F761" t="str">
        <f>_xlfn.XLOOKUP(E761,Geografiesleutel!A:A,Geografiesleutel!B:B,"",0,1)</f>
        <v>Eastern Suburbs</v>
      </c>
      <c r="G761" s="18">
        <v>4</v>
      </c>
      <c r="H761" s="18">
        <v>3</v>
      </c>
    </row>
    <row r="762" spans="1:8" x14ac:dyDescent="0.25">
      <c r="A762" s="3" t="s">
        <v>494</v>
      </c>
      <c r="B762" s="5">
        <v>3520000</v>
      </c>
      <c r="C762" t="s">
        <v>10</v>
      </c>
      <c r="D762" t="str">
        <f t="shared" si="11"/>
        <v>House</v>
      </c>
      <c r="E762" t="s">
        <v>495</v>
      </c>
      <c r="F762" t="str">
        <f>_xlfn.XLOOKUP(E762,Geografiesleutel!A:A,Geografiesleutel!B:B,"",0,1)</f>
        <v>Agricultural Smallholdings</v>
      </c>
      <c r="G762" s="18">
        <v>4</v>
      </c>
      <c r="H762" s="18" t="s">
        <v>2647</v>
      </c>
    </row>
    <row r="763" spans="1:8" x14ac:dyDescent="0.25">
      <c r="A763" s="3" t="s">
        <v>135</v>
      </c>
      <c r="B763" s="5">
        <v>1580000</v>
      </c>
      <c r="C763" t="s">
        <v>15</v>
      </c>
      <c r="D763" t="str">
        <f t="shared" si="11"/>
        <v>House</v>
      </c>
      <c r="E763" t="s">
        <v>30</v>
      </c>
      <c r="F763" t="str">
        <f>_xlfn.XLOOKUP(E763,Geografiesleutel!A:A,Geografiesleutel!B:B,"",0,1)</f>
        <v>Northern Suburbs</v>
      </c>
      <c r="G763" s="18">
        <v>3</v>
      </c>
      <c r="H763" s="18">
        <v>2</v>
      </c>
    </row>
    <row r="764" spans="1:8" x14ac:dyDescent="0.25">
      <c r="A764" s="3" t="s">
        <v>496</v>
      </c>
      <c r="B764" s="5">
        <v>2380000</v>
      </c>
      <c r="C764" t="s">
        <v>15</v>
      </c>
      <c r="D764" t="str">
        <f t="shared" si="11"/>
        <v>House</v>
      </c>
      <c r="E764" t="s">
        <v>397</v>
      </c>
      <c r="F764" t="str">
        <f>_xlfn.XLOOKUP(E764,Geografiesleutel!A:A,Geografiesleutel!B:B,"",0,1)</f>
        <v>Northern Suburbs</v>
      </c>
      <c r="G764" s="18">
        <v>3</v>
      </c>
      <c r="H764" s="18">
        <v>4</v>
      </c>
    </row>
    <row r="765" spans="1:8" x14ac:dyDescent="0.25">
      <c r="A765" s="3" t="s">
        <v>131</v>
      </c>
      <c r="B765" s="5">
        <v>1595000</v>
      </c>
      <c r="C765" t="s">
        <v>10</v>
      </c>
      <c r="D765" t="str">
        <f t="shared" si="11"/>
        <v>House</v>
      </c>
      <c r="E765" t="s">
        <v>156</v>
      </c>
      <c r="F765" t="str">
        <f>_xlfn.XLOOKUP(E765,Geografiesleutel!A:A,Geografiesleutel!B:B,"",0,1)</f>
        <v>Northern Suburbs</v>
      </c>
      <c r="G765" s="18">
        <v>4</v>
      </c>
      <c r="H765" s="18">
        <v>3</v>
      </c>
    </row>
    <row r="766" spans="1:8" x14ac:dyDescent="0.25">
      <c r="A766" s="3" t="s">
        <v>208</v>
      </c>
      <c r="B766" s="5">
        <v>4495000</v>
      </c>
      <c r="C766" t="s">
        <v>10</v>
      </c>
      <c r="D766" t="str">
        <f t="shared" si="11"/>
        <v>House</v>
      </c>
      <c r="E766" t="s">
        <v>50</v>
      </c>
      <c r="F766" t="str">
        <f>_xlfn.XLOOKUP(E766,Geografiesleutel!A:A,Geografiesleutel!B:B,"",0,1)</f>
        <v>Eastern Suburbs</v>
      </c>
      <c r="G766" s="18">
        <v>4</v>
      </c>
      <c r="H766" s="18">
        <v>4</v>
      </c>
    </row>
    <row r="767" spans="1:8" x14ac:dyDescent="0.25">
      <c r="A767" s="3" t="s">
        <v>131</v>
      </c>
      <c r="B767" s="5">
        <v>1595000</v>
      </c>
      <c r="C767" t="s">
        <v>10</v>
      </c>
      <c r="D767" t="str">
        <f t="shared" si="11"/>
        <v>House</v>
      </c>
      <c r="E767" t="s">
        <v>97</v>
      </c>
      <c r="F767" t="str">
        <f>_xlfn.XLOOKUP(E767,Geografiesleutel!A:A,Geografiesleutel!B:B,"",0,1)</f>
        <v>Northern Suburbs</v>
      </c>
      <c r="G767" s="18">
        <v>4</v>
      </c>
      <c r="H767" s="18">
        <v>2</v>
      </c>
    </row>
    <row r="768" spans="1:8" x14ac:dyDescent="0.25">
      <c r="A768" s="3" t="s">
        <v>239</v>
      </c>
      <c r="B768" s="5">
        <v>1590000</v>
      </c>
      <c r="C768" t="s">
        <v>15</v>
      </c>
      <c r="D768" t="str">
        <f t="shared" si="11"/>
        <v>House</v>
      </c>
      <c r="E768" t="s">
        <v>78</v>
      </c>
      <c r="F768" t="str">
        <f>_xlfn.XLOOKUP(E768,Geografiesleutel!A:A,Geografiesleutel!B:B,"",0,1)</f>
        <v>Northern Suburbs</v>
      </c>
      <c r="G768" s="18">
        <v>3</v>
      </c>
      <c r="H768" s="18">
        <v>2</v>
      </c>
    </row>
    <row r="769" spans="1:8" x14ac:dyDescent="0.25">
      <c r="A769" s="3" t="s">
        <v>187</v>
      </c>
      <c r="B769" s="5">
        <v>1550000</v>
      </c>
      <c r="C769" t="s">
        <v>21</v>
      </c>
      <c r="D769" t="str">
        <f t="shared" si="11"/>
        <v>House</v>
      </c>
      <c r="E769" t="s">
        <v>66</v>
      </c>
      <c r="F769" t="str">
        <f>_xlfn.XLOOKUP(E769,Geografiesleutel!A:A,Geografiesleutel!B:B,"",0,1)</f>
        <v>Northern Suburbs</v>
      </c>
      <c r="G769" s="18">
        <v>5</v>
      </c>
      <c r="H769" s="18">
        <v>3</v>
      </c>
    </row>
    <row r="770" spans="1:8" x14ac:dyDescent="0.25">
      <c r="A770" s="3" t="s">
        <v>98</v>
      </c>
      <c r="B770" s="5">
        <v>8900000</v>
      </c>
      <c r="C770" t="s">
        <v>109</v>
      </c>
      <c r="D770" t="str">
        <f t="shared" ref="D770:D833" si="12">TRIM(RIGHT(SUBSTITUTE(C770," ",REPT(" ",LEN(C770))),LEN(C770)))</f>
        <v>House</v>
      </c>
      <c r="E770" t="s">
        <v>50</v>
      </c>
      <c r="F770" t="str">
        <f>_xlfn.XLOOKUP(E770,Geografiesleutel!A:A,Geografiesleutel!B:B,"",0,1)</f>
        <v>Eastern Suburbs</v>
      </c>
      <c r="G770" s="18">
        <v>7</v>
      </c>
      <c r="H770" s="18">
        <v>7</v>
      </c>
    </row>
    <row r="771" spans="1:8" x14ac:dyDescent="0.25">
      <c r="A771" s="3" t="s">
        <v>497</v>
      </c>
      <c r="B771" s="5">
        <v>1560000</v>
      </c>
      <c r="C771" t="s">
        <v>15</v>
      </c>
      <c r="D771" t="str">
        <f t="shared" si="12"/>
        <v>House</v>
      </c>
      <c r="E771" t="s">
        <v>289</v>
      </c>
      <c r="F771" t="str">
        <f>_xlfn.XLOOKUP(E771,Geografiesleutel!A:A,Geografiesleutel!B:B,"",0,1)</f>
        <v>Agricultural Smallholdings</v>
      </c>
      <c r="G771" s="18">
        <v>3</v>
      </c>
      <c r="H771" s="18">
        <v>1</v>
      </c>
    </row>
    <row r="772" spans="1:8" x14ac:dyDescent="0.25">
      <c r="A772" s="3" t="s">
        <v>39</v>
      </c>
      <c r="B772" s="5">
        <v>3800000</v>
      </c>
      <c r="C772" t="s">
        <v>15</v>
      </c>
      <c r="D772" t="str">
        <f t="shared" si="12"/>
        <v>House</v>
      </c>
      <c r="E772" t="s">
        <v>102</v>
      </c>
      <c r="F772" t="str">
        <f>_xlfn.XLOOKUP(E772,Geografiesleutel!A:A,Geografiesleutel!B:B,"",0,1)</f>
        <v>Northern Suburbs</v>
      </c>
      <c r="G772" s="18">
        <v>3</v>
      </c>
      <c r="H772" s="18">
        <v>3</v>
      </c>
    </row>
    <row r="773" spans="1:8" x14ac:dyDescent="0.25">
      <c r="A773" s="3" t="s">
        <v>214</v>
      </c>
      <c r="B773" s="5">
        <v>3500000</v>
      </c>
      <c r="C773" t="s">
        <v>10</v>
      </c>
      <c r="D773" t="str">
        <f t="shared" si="12"/>
        <v>House</v>
      </c>
      <c r="E773" t="s">
        <v>190</v>
      </c>
      <c r="F773" t="str">
        <f>_xlfn.XLOOKUP(E773,Geografiesleutel!A:A,Geografiesleutel!B:B,"",0,1)</f>
        <v>Eastern Suburbs</v>
      </c>
      <c r="G773" s="18">
        <v>4</v>
      </c>
      <c r="H773" s="18" t="s">
        <v>2648</v>
      </c>
    </row>
    <row r="774" spans="1:8" x14ac:dyDescent="0.25">
      <c r="A774" s="3" t="s">
        <v>43</v>
      </c>
      <c r="B774" s="5">
        <v>2150000</v>
      </c>
      <c r="C774" t="s">
        <v>15</v>
      </c>
      <c r="D774" t="str">
        <f t="shared" si="12"/>
        <v>House</v>
      </c>
      <c r="E774" t="s">
        <v>74</v>
      </c>
      <c r="F774" t="str">
        <f>_xlfn.XLOOKUP(E774,Geografiesleutel!A:A,Geografiesleutel!B:B,"",0,1)</f>
        <v>Eastern Suburbs</v>
      </c>
      <c r="G774" s="18">
        <v>3</v>
      </c>
      <c r="H774" s="18">
        <v>2</v>
      </c>
    </row>
    <row r="775" spans="1:8" x14ac:dyDescent="0.25">
      <c r="A775" s="3" t="s">
        <v>498</v>
      </c>
      <c r="B775" s="5">
        <v>1746975</v>
      </c>
      <c r="C775" t="s">
        <v>10</v>
      </c>
      <c r="D775" t="str">
        <f t="shared" si="12"/>
        <v>House</v>
      </c>
      <c r="E775" t="s">
        <v>188</v>
      </c>
      <c r="F775" t="str">
        <f>_xlfn.XLOOKUP(E775,Geografiesleutel!A:A,Geografiesleutel!B:B,"",0,1)</f>
        <v>Northern Suburbs</v>
      </c>
      <c r="G775" s="18">
        <v>4</v>
      </c>
      <c r="H775" s="18">
        <v>3</v>
      </c>
    </row>
    <row r="776" spans="1:8" x14ac:dyDescent="0.25">
      <c r="A776" s="3" t="s">
        <v>41</v>
      </c>
      <c r="B776" s="5">
        <v>2500000</v>
      </c>
      <c r="C776" t="s">
        <v>15</v>
      </c>
      <c r="D776" t="str">
        <f t="shared" si="12"/>
        <v>House</v>
      </c>
      <c r="E776" t="s">
        <v>188</v>
      </c>
      <c r="F776" t="str">
        <f>_xlfn.XLOOKUP(E776,Geografiesleutel!A:A,Geografiesleutel!B:B,"",0,1)</f>
        <v>Northern Suburbs</v>
      </c>
      <c r="G776" s="18">
        <v>3</v>
      </c>
      <c r="H776" s="18">
        <v>2</v>
      </c>
    </row>
    <row r="777" spans="1:8" x14ac:dyDescent="0.25">
      <c r="A777" s="3" t="s">
        <v>96</v>
      </c>
      <c r="B777" s="5">
        <v>1995000</v>
      </c>
      <c r="C777" t="s">
        <v>15</v>
      </c>
      <c r="D777" t="str">
        <f t="shared" si="12"/>
        <v>House</v>
      </c>
      <c r="E777" t="s">
        <v>97</v>
      </c>
      <c r="F777" t="str">
        <f>_xlfn.XLOOKUP(E777,Geografiesleutel!A:A,Geografiesleutel!B:B,"",0,1)</f>
        <v>Northern Suburbs</v>
      </c>
      <c r="G777" s="18">
        <v>3</v>
      </c>
      <c r="H777" s="18">
        <v>2</v>
      </c>
    </row>
    <row r="778" spans="1:8" x14ac:dyDescent="0.25">
      <c r="A778" s="3" t="s">
        <v>499</v>
      </c>
      <c r="B778" s="5">
        <v>2370000</v>
      </c>
      <c r="C778" t="s">
        <v>15</v>
      </c>
      <c r="D778" t="str">
        <f t="shared" si="12"/>
        <v>House</v>
      </c>
      <c r="E778" t="s">
        <v>28</v>
      </c>
      <c r="F778" t="str">
        <f>_xlfn.XLOOKUP(E778,Geografiesleutel!A:A,Geografiesleutel!B:B,"",0,1)</f>
        <v>Eastern Suburbs</v>
      </c>
      <c r="G778" s="18">
        <v>3</v>
      </c>
      <c r="H778" s="18">
        <v>2</v>
      </c>
    </row>
    <row r="779" spans="1:8" x14ac:dyDescent="0.25">
      <c r="A779" s="3" t="s">
        <v>431</v>
      </c>
      <c r="B779" s="5">
        <v>7000000</v>
      </c>
      <c r="C779" t="s">
        <v>15</v>
      </c>
      <c r="D779" t="str">
        <f t="shared" si="12"/>
        <v>House</v>
      </c>
      <c r="E779" t="s">
        <v>326</v>
      </c>
      <c r="F779" t="str">
        <f>_xlfn.XLOOKUP(E779,Geografiesleutel!A:A,Geografiesleutel!B:B,"",0,1)</f>
        <v>Eastern Suburbs</v>
      </c>
      <c r="G779" s="18">
        <v>3</v>
      </c>
      <c r="H779" s="18" t="s">
        <v>2646</v>
      </c>
    </row>
    <row r="780" spans="1:8" x14ac:dyDescent="0.25">
      <c r="A780" s="3" t="s">
        <v>336</v>
      </c>
      <c r="B780" s="5">
        <v>3880000</v>
      </c>
      <c r="C780" t="s">
        <v>15</v>
      </c>
      <c r="D780" t="str">
        <f t="shared" si="12"/>
        <v>House</v>
      </c>
      <c r="E780" t="s">
        <v>285</v>
      </c>
      <c r="F780" t="str">
        <f>_xlfn.XLOOKUP(E780,Geografiesleutel!A:A,Geografiesleutel!B:B,"",0,1)</f>
        <v>Eastern Suburbs</v>
      </c>
      <c r="G780" s="18">
        <v>3</v>
      </c>
      <c r="H780" s="18" t="s">
        <v>2648</v>
      </c>
    </row>
    <row r="781" spans="1:8" x14ac:dyDescent="0.25">
      <c r="A781" s="3" t="s">
        <v>183</v>
      </c>
      <c r="B781" s="5">
        <v>1250000</v>
      </c>
      <c r="C781" t="s">
        <v>10</v>
      </c>
      <c r="D781" t="str">
        <f t="shared" si="12"/>
        <v>House</v>
      </c>
      <c r="E781" t="s">
        <v>126</v>
      </c>
      <c r="F781" t="str">
        <f>_xlfn.XLOOKUP(E781,Geografiesleutel!A:A,Geografiesleutel!B:B,"",0,1)</f>
        <v>Northern Suburbs</v>
      </c>
      <c r="G781" s="18">
        <v>4</v>
      </c>
      <c r="H781" s="18">
        <v>2</v>
      </c>
    </row>
    <row r="782" spans="1:8" x14ac:dyDescent="0.25">
      <c r="A782" s="3" t="s">
        <v>124</v>
      </c>
      <c r="B782" s="5">
        <v>1364125</v>
      </c>
      <c r="C782" t="s">
        <v>15</v>
      </c>
      <c r="D782" t="str">
        <f t="shared" si="12"/>
        <v>House</v>
      </c>
      <c r="E782" t="s">
        <v>223</v>
      </c>
      <c r="F782" t="str">
        <f>_xlfn.XLOOKUP(E782,Geografiesleutel!A:A,Geografiesleutel!B:B,"",0,1)</f>
        <v>Western Suburbs</v>
      </c>
      <c r="G782" s="18">
        <v>3</v>
      </c>
      <c r="H782" s="18">
        <v>2</v>
      </c>
    </row>
    <row r="783" spans="1:8" x14ac:dyDescent="0.25">
      <c r="A783" s="3" t="s">
        <v>500</v>
      </c>
      <c r="B783" s="5">
        <v>1870000</v>
      </c>
      <c r="C783" t="s">
        <v>15</v>
      </c>
      <c r="D783" t="str">
        <f t="shared" si="12"/>
        <v>House</v>
      </c>
      <c r="E783" t="s">
        <v>137</v>
      </c>
      <c r="F783" t="str">
        <f>_xlfn.XLOOKUP(E783,Geografiesleutel!A:A,Geografiesleutel!B:B,"",0,1)</f>
        <v>Northern Suburbs</v>
      </c>
      <c r="G783" s="18">
        <v>3</v>
      </c>
      <c r="H783" s="18" t="s">
        <v>2646</v>
      </c>
    </row>
    <row r="784" spans="1:8" x14ac:dyDescent="0.25">
      <c r="A784" s="3" t="s">
        <v>124</v>
      </c>
      <c r="B784" s="5">
        <v>1364125</v>
      </c>
      <c r="C784" t="s">
        <v>15</v>
      </c>
      <c r="D784" t="str">
        <f t="shared" si="12"/>
        <v>House</v>
      </c>
      <c r="E784" t="s">
        <v>501</v>
      </c>
      <c r="F784" t="str">
        <f>_xlfn.XLOOKUP(E784,Geografiesleutel!A:A,Geografiesleutel!B:B,"",0,1)</f>
        <v>Western Suburbs</v>
      </c>
      <c r="G784" s="18">
        <v>3</v>
      </c>
      <c r="H784" s="18">
        <v>2</v>
      </c>
    </row>
    <row r="785" spans="1:8" x14ac:dyDescent="0.25">
      <c r="A785" s="3" t="s">
        <v>162</v>
      </c>
      <c r="B785" s="5">
        <v>950000</v>
      </c>
      <c r="C785" t="s">
        <v>10</v>
      </c>
      <c r="D785" t="str">
        <f t="shared" si="12"/>
        <v>House</v>
      </c>
      <c r="E785" t="s">
        <v>45</v>
      </c>
      <c r="F785" t="str">
        <f>_xlfn.XLOOKUP(E785,Geografiesleutel!A:A,Geografiesleutel!B:B,"",0,1)</f>
        <v>Townships</v>
      </c>
      <c r="G785" s="18">
        <v>4</v>
      </c>
      <c r="H785" s="18">
        <v>1</v>
      </c>
    </row>
    <row r="786" spans="1:8" x14ac:dyDescent="0.25">
      <c r="A786" s="3" t="s">
        <v>502</v>
      </c>
      <c r="B786" s="5">
        <v>1596000</v>
      </c>
      <c r="C786" t="s">
        <v>15</v>
      </c>
      <c r="D786" t="str">
        <f t="shared" si="12"/>
        <v>House</v>
      </c>
      <c r="E786" t="s">
        <v>112</v>
      </c>
      <c r="F786" t="str">
        <f>_xlfn.XLOOKUP(E786,Geografiesleutel!A:A,Geografiesleutel!B:B,"",0,1)</f>
        <v>Northern Suburbs</v>
      </c>
      <c r="G786" s="18">
        <v>3</v>
      </c>
      <c r="H786" s="18">
        <v>2</v>
      </c>
    </row>
    <row r="787" spans="1:8" x14ac:dyDescent="0.25">
      <c r="A787" s="3" t="s">
        <v>214</v>
      </c>
      <c r="B787" s="5">
        <v>3500000</v>
      </c>
      <c r="C787" t="s">
        <v>15</v>
      </c>
      <c r="D787" t="str">
        <f t="shared" si="12"/>
        <v>House</v>
      </c>
      <c r="E787" t="s">
        <v>16</v>
      </c>
      <c r="F787" t="str">
        <f>_xlfn.XLOOKUP(E787,Geografiesleutel!A:A,Geografiesleutel!B:B,"",0,1)</f>
        <v>Eastern Suburbs</v>
      </c>
      <c r="G787" s="18">
        <v>3</v>
      </c>
      <c r="H787" s="18" t="s">
        <v>2648</v>
      </c>
    </row>
    <row r="788" spans="1:8" x14ac:dyDescent="0.25">
      <c r="A788" s="3" t="s">
        <v>41</v>
      </c>
      <c r="B788" s="5">
        <v>2500000</v>
      </c>
      <c r="C788" t="s">
        <v>15</v>
      </c>
      <c r="D788" t="str">
        <f t="shared" si="12"/>
        <v>House</v>
      </c>
      <c r="E788" t="s">
        <v>16</v>
      </c>
      <c r="F788" t="str">
        <f>_xlfn.XLOOKUP(E788,Geografiesleutel!A:A,Geografiesleutel!B:B,"",0,1)</f>
        <v>Eastern Suburbs</v>
      </c>
      <c r="G788" s="18">
        <v>3</v>
      </c>
      <c r="H788" s="18">
        <v>2</v>
      </c>
    </row>
    <row r="789" spans="1:8" x14ac:dyDescent="0.25">
      <c r="A789" s="3" t="s">
        <v>503</v>
      </c>
      <c r="B789" s="5">
        <v>16950000</v>
      </c>
      <c r="C789" t="s">
        <v>21</v>
      </c>
      <c r="D789" t="str">
        <f t="shared" si="12"/>
        <v>House</v>
      </c>
      <c r="E789" t="s">
        <v>169</v>
      </c>
      <c r="F789" t="str">
        <f>_xlfn.XLOOKUP(E789,Geografiesleutel!A:A,Geografiesleutel!B:B,"",0,1)</f>
        <v>Eastern Suburbs</v>
      </c>
      <c r="G789" s="18">
        <v>5</v>
      </c>
      <c r="H789" s="18">
        <v>6</v>
      </c>
    </row>
    <row r="790" spans="1:8" x14ac:dyDescent="0.25">
      <c r="A790" s="3" t="s">
        <v>504</v>
      </c>
      <c r="B790" s="5">
        <v>770000</v>
      </c>
      <c r="C790" t="s">
        <v>225</v>
      </c>
      <c r="D790" t="str">
        <f t="shared" si="12"/>
        <v>House</v>
      </c>
      <c r="E790" t="s">
        <v>30</v>
      </c>
      <c r="F790" t="str">
        <f>_xlfn.XLOOKUP(E790,Geografiesleutel!A:A,Geografiesleutel!B:B,"",0,1)</f>
        <v>Northern Suburbs</v>
      </c>
      <c r="G790" s="18">
        <v>1</v>
      </c>
      <c r="H790" s="18">
        <v>1</v>
      </c>
    </row>
    <row r="791" spans="1:8" x14ac:dyDescent="0.25">
      <c r="A791" s="3" t="s">
        <v>93</v>
      </c>
      <c r="B791" s="5">
        <v>3850000</v>
      </c>
      <c r="C791" t="s">
        <v>15</v>
      </c>
      <c r="D791" t="str">
        <f t="shared" si="12"/>
        <v>House</v>
      </c>
      <c r="E791" t="s">
        <v>101</v>
      </c>
      <c r="F791" t="str">
        <f>_xlfn.XLOOKUP(E791,Geografiesleutel!A:A,Geografiesleutel!B:B,"",0,1)</f>
        <v>Eastern Suburbs</v>
      </c>
      <c r="G791" s="18">
        <v>3</v>
      </c>
      <c r="H791" s="18">
        <v>2</v>
      </c>
    </row>
    <row r="792" spans="1:8" x14ac:dyDescent="0.25">
      <c r="A792" s="3" t="s">
        <v>315</v>
      </c>
      <c r="B792" s="5">
        <v>1950000</v>
      </c>
      <c r="C792" t="s">
        <v>21</v>
      </c>
      <c r="D792" t="str">
        <f t="shared" si="12"/>
        <v>House</v>
      </c>
      <c r="E792" t="s">
        <v>501</v>
      </c>
      <c r="F792" t="str">
        <f>_xlfn.XLOOKUP(E792,Geografiesleutel!A:A,Geografiesleutel!B:B,"",0,1)</f>
        <v>Western Suburbs</v>
      </c>
      <c r="G792" s="18">
        <v>5</v>
      </c>
      <c r="H792" s="18">
        <v>4</v>
      </c>
    </row>
    <row r="793" spans="1:8" x14ac:dyDescent="0.25">
      <c r="A793" s="3" t="s">
        <v>239</v>
      </c>
      <c r="B793" s="5">
        <v>1590000</v>
      </c>
      <c r="C793" t="s">
        <v>21</v>
      </c>
      <c r="D793" t="str">
        <f t="shared" si="12"/>
        <v>House</v>
      </c>
      <c r="E793" t="s">
        <v>68</v>
      </c>
      <c r="F793" t="str">
        <f>_xlfn.XLOOKUP(E793,Geografiesleutel!A:A,Geografiesleutel!B:B,"",0,1)</f>
        <v>Northern Suburbs</v>
      </c>
      <c r="G793" s="18">
        <v>5</v>
      </c>
      <c r="H793" s="18">
        <v>4</v>
      </c>
    </row>
    <row r="794" spans="1:8" x14ac:dyDescent="0.25">
      <c r="A794" s="3" t="s">
        <v>321</v>
      </c>
      <c r="B794" s="5">
        <v>5900000</v>
      </c>
      <c r="C794" t="s">
        <v>109</v>
      </c>
      <c r="D794" t="str">
        <f t="shared" si="12"/>
        <v>House</v>
      </c>
      <c r="E794" t="s">
        <v>505</v>
      </c>
      <c r="F794" t="str">
        <f>_xlfn.XLOOKUP(E794,Geografiesleutel!A:A,Geografiesleutel!B:B,"",0,1)</f>
        <v>Agricultural Smallholdings</v>
      </c>
      <c r="G794" s="18">
        <v>7</v>
      </c>
      <c r="H794" s="18">
        <v>6</v>
      </c>
    </row>
    <row r="795" spans="1:8" x14ac:dyDescent="0.25">
      <c r="A795" s="3" t="s">
        <v>301</v>
      </c>
      <c r="B795" s="5">
        <v>1290000</v>
      </c>
      <c r="C795" t="s">
        <v>506</v>
      </c>
      <c r="D795" t="str">
        <f t="shared" si="12"/>
        <v>House</v>
      </c>
      <c r="E795" t="s">
        <v>217</v>
      </c>
      <c r="F795" t="str">
        <f>_xlfn.XLOOKUP(E795,Geografiesleutel!A:A,Geografiesleutel!B:B,"",0,1)</f>
        <v>Eastern Suburbs</v>
      </c>
      <c r="G795" s="18">
        <v>19</v>
      </c>
      <c r="H795" s="18">
        <v>3</v>
      </c>
    </row>
    <row r="796" spans="1:8" x14ac:dyDescent="0.25">
      <c r="A796" s="3" t="s">
        <v>272</v>
      </c>
      <c r="B796" s="5">
        <v>3400000</v>
      </c>
      <c r="C796" t="s">
        <v>15</v>
      </c>
      <c r="D796" t="str">
        <f t="shared" si="12"/>
        <v>House</v>
      </c>
      <c r="E796" t="s">
        <v>507</v>
      </c>
      <c r="F796" t="str">
        <f>_xlfn.XLOOKUP(E796,Geografiesleutel!A:A,Geografiesleutel!B:B,"",0,1)</f>
        <v>Northern Suburbs</v>
      </c>
      <c r="G796" s="18">
        <v>3</v>
      </c>
      <c r="H796" s="18">
        <v>2</v>
      </c>
    </row>
    <row r="797" spans="1:8" x14ac:dyDescent="0.25">
      <c r="A797" s="3" t="s">
        <v>43</v>
      </c>
      <c r="B797" s="5">
        <v>2150000</v>
      </c>
      <c r="C797" t="s">
        <v>15</v>
      </c>
      <c r="D797" t="str">
        <f t="shared" si="12"/>
        <v>House</v>
      </c>
      <c r="E797" t="s">
        <v>508</v>
      </c>
      <c r="F797" t="str">
        <f>_xlfn.XLOOKUP(E797,Geografiesleutel!A:A,Geografiesleutel!B:B,"",0,1)</f>
        <v>Eastern Suburbs</v>
      </c>
      <c r="G797" s="18">
        <v>3</v>
      </c>
      <c r="H797" s="18" t="s">
        <v>2646</v>
      </c>
    </row>
    <row r="798" spans="1:8" x14ac:dyDescent="0.25">
      <c r="A798" s="3" t="s">
        <v>27</v>
      </c>
      <c r="B798" s="5">
        <v>2250000</v>
      </c>
      <c r="C798" t="s">
        <v>15</v>
      </c>
      <c r="D798" t="str">
        <f t="shared" si="12"/>
        <v>House</v>
      </c>
      <c r="E798" t="s">
        <v>80</v>
      </c>
      <c r="F798" t="str">
        <f>_xlfn.XLOOKUP(E798,Geografiesleutel!A:A,Geografiesleutel!B:B,"",0,1)</f>
        <v>Eastern Suburbs</v>
      </c>
      <c r="G798" s="18">
        <v>3</v>
      </c>
      <c r="H798" s="18">
        <v>2</v>
      </c>
    </row>
    <row r="799" spans="1:8" x14ac:dyDescent="0.25">
      <c r="A799" s="3" t="s">
        <v>69</v>
      </c>
      <c r="B799" s="5">
        <v>2695000</v>
      </c>
      <c r="C799" t="s">
        <v>10</v>
      </c>
      <c r="D799" t="str">
        <f t="shared" si="12"/>
        <v>House</v>
      </c>
      <c r="E799" t="s">
        <v>156</v>
      </c>
      <c r="F799" t="str">
        <f>_xlfn.XLOOKUP(E799,Geografiesleutel!A:A,Geografiesleutel!B:B,"",0,1)</f>
        <v>Northern Suburbs</v>
      </c>
      <c r="G799" s="18">
        <v>4</v>
      </c>
      <c r="H799" s="18">
        <v>3</v>
      </c>
    </row>
    <row r="800" spans="1:8" x14ac:dyDescent="0.25">
      <c r="A800" s="3" t="s">
        <v>146</v>
      </c>
      <c r="B800" s="5">
        <v>1999000</v>
      </c>
      <c r="C800" t="s">
        <v>25</v>
      </c>
      <c r="D800" t="str">
        <f t="shared" si="12"/>
        <v>House</v>
      </c>
      <c r="E800" t="s">
        <v>469</v>
      </c>
      <c r="F800" t="str">
        <f>_xlfn.XLOOKUP(E800,Geografiesleutel!A:A,Geografiesleutel!B:B,"",0,1)</f>
        <v>Eastern Suburbs</v>
      </c>
      <c r="G800" s="18">
        <v>2</v>
      </c>
      <c r="H800" s="18">
        <v>2</v>
      </c>
    </row>
    <row r="801" spans="1:8" x14ac:dyDescent="0.25">
      <c r="A801" s="3" t="s">
        <v>509</v>
      </c>
      <c r="B801" s="5">
        <v>3799000</v>
      </c>
      <c r="C801" t="s">
        <v>10</v>
      </c>
      <c r="D801" t="str">
        <f t="shared" si="12"/>
        <v>House</v>
      </c>
      <c r="E801" t="s">
        <v>508</v>
      </c>
      <c r="F801" t="str">
        <f>_xlfn.XLOOKUP(E801,Geografiesleutel!A:A,Geografiesleutel!B:B,"",0,1)</f>
        <v>Eastern Suburbs</v>
      </c>
      <c r="G801" s="18">
        <v>4</v>
      </c>
      <c r="H801" s="18" t="s">
        <v>2648</v>
      </c>
    </row>
    <row r="802" spans="1:8" x14ac:dyDescent="0.25">
      <c r="A802" s="3" t="s">
        <v>321</v>
      </c>
      <c r="B802" s="5">
        <v>5900000</v>
      </c>
      <c r="C802" t="s">
        <v>109</v>
      </c>
      <c r="D802" t="str">
        <f t="shared" si="12"/>
        <v>House</v>
      </c>
      <c r="E802" t="s">
        <v>505</v>
      </c>
      <c r="F802" t="str">
        <f>_xlfn.XLOOKUP(E802,Geografiesleutel!A:A,Geografiesleutel!B:B,"",0,1)</f>
        <v>Agricultural Smallholdings</v>
      </c>
      <c r="G802" s="18">
        <v>7</v>
      </c>
      <c r="H802" s="18">
        <v>6</v>
      </c>
    </row>
    <row r="803" spans="1:8" x14ac:dyDescent="0.25">
      <c r="A803" s="3" t="s">
        <v>344</v>
      </c>
      <c r="B803" s="5">
        <v>1795000</v>
      </c>
      <c r="C803" t="s">
        <v>15</v>
      </c>
      <c r="D803" t="str">
        <f t="shared" si="12"/>
        <v>House</v>
      </c>
      <c r="E803" t="s">
        <v>78</v>
      </c>
      <c r="F803" t="str">
        <f>_xlfn.XLOOKUP(E803,Geografiesleutel!A:A,Geografiesleutel!B:B,"",0,1)</f>
        <v>Northern Suburbs</v>
      </c>
      <c r="G803" s="18">
        <v>3</v>
      </c>
      <c r="H803" s="18">
        <v>2</v>
      </c>
    </row>
    <row r="804" spans="1:8" x14ac:dyDescent="0.25">
      <c r="A804" s="3" t="s">
        <v>510</v>
      </c>
      <c r="B804" s="5">
        <v>16000000</v>
      </c>
      <c r="C804" t="s">
        <v>21</v>
      </c>
      <c r="D804" t="str">
        <f t="shared" si="12"/>
        <v>House</v>
      </c>
      <c r="E804" t="s">
        <v>511</v>
      </c>
      <c r="F804" t="str">
        <f>_xlfn.XLOOKUP(E804,Geografiesleutel!A:A,Geografiesleutel!B:B,"",0,1)</f>
        <v>Eastern Suburbs</v>
      </c>
      <c r="G804" s="18">
        <v>5</v>
      </c>
      <c r="H804" s="18" t="s">
        <v>2647</v>
      </c>
    </row>
    <row r="805" spans="1:8" x14ac:dyDescent="0.25">
      <c r="A805" s="3" t="s">
        <v>83</v>
      </c>
      <c r="B805" s="5">
        <v>2990000</v>
      </c>
      <c r="C805" t="s">
        <v>15</v>
      </c>
      <c r="D805" t="str">
        <f t="shared" si="12"/>
        <v>House</v>
      </c>
      <c r="E805" t="s">
        <v>18</v>
      </c>
      <c r="F805" t="str">
        <f>_xlfn.XLOOKUP(E805,Geografiesleutel!A:A,Geografiesleutel!B:B,"",0,1)</f>
        <v>Agricultural Smallholdings</v>
      </c>
      <c r="G805" s="18">
        <v>3</v>
      </c>
      <c r="H805" s="18" t="s">
        <v>2646</v>
      </c>
    </row>
    <row r="806" spans="1:8" x14ac:dyDescent="0.25">
      <c r="A806" s="3" t="s">
        <v>266</v>
      </c>
      <c r="B806" s="5">
        <v>1500000</v>
      </c>
      <c r="C806" t="s">
        <v>15</v>
      </c>
      <c r="D806" t="str">
        <f t="shared" si="12"/>
        <v>House</v>
      </c>
      <c r="E806" t="s">
        <v>88</v>
      </c>
      <c r="F806" t="str">
        <f>_xlfn.XLOOKUP(E806,Geografiesleutel!A:A,Geografiesleutel!B:B,"",0,1)</f>
        <v>Eastern Suburbs</v>
      </c>
      <c r="G806" s="18">
        <v>3</v>
      </c>
      <c r="H806" s="18">
        <v>2</v>
      </c>
    </row>
    <row r="807" spans="1:8" x14ac:dyDescent="0.25">
      <c r="A807" s="3" t="s">
        <v>512</v>
      </c>
      <c r="B807" s="5">
        <v>750000</v>
      </c>
      <c r="C807" t="s">
        <v>15</v>
      </c>
      <c r="D807" t="str">
        <f t="shared" si="12"/>
        <v>House</v>
      </c>
      <c r="E807" t="s">
        <v>60</v>
      </c>
      <c r="F807" t="str">
        <f>_xlfn.XLOOKUP(E807,Geografiesleutel!A:A,Geografiesleutel!B:B,"",0,1)</f>
        <v>Townships</v>
      </c>
      <c r="G807" s="18">
        <v>3</v>
      </c>
      <c r="H807" s="18">
        <v>2</v>
      </c>
    </row>
    <row r="808" spans="1:8" x14ac:dyDescent="0.25">
      <c r="A808" s="3" t="s">
        <v>513</v>
      </c>
      <c r="B808" s="5">
        <v>5295000</v>
      </c>
      <c r="C808" t="s">
        <v>10</v>
      </c>
      <c r="D808" t="str">
        <f t="shared" si="12"/>
        <v>House</v>
      </c>
      <c r="E808" t="s">
        <v>306</v>
      </c>
      <c r="F808" t="str">
        <f>_xlfn.XLOOKUP(E808,Geografiesleutel!A:A,Geografiesleutel!B:B,"",0,1)</f>
        <v>Eastern Suburbs</v>
      </c>
      <c r="G808" s="18">
        <v>4</v>
      </c>
      <c r="H808" s="18">
        <v>3</v>
      </c>
    </row>
    <row r="809" spans="1:8" x14ac:dyDescent="0.25">
      <c r="A809" s="3" t="s">
        <v>133</v>
      </c>
      <c r="B809" s="5">
        <v>1850000</v>
      </c>
      <c r="C809" t="s">
        <v>15</v>
      </c>
      <c r="D809" t="str">
        <f t="shared" si="12"/>
        <v>House</v>
      </c>
      <c r="E809" t="s">
        <v>28</v>
      </c>
      <c r="F809" t="str">
        <f>_xlfn.XLOOKUP(E809,Geografiesleutel!A:A,Geografiesleutel!B:B,"",0,1)</f>
        <v>Eastern Suburbs</v>
      </c>
      <c r="G809" s="18">
        <v>3</v>
      </c>
      <c r="H809" s="18">
        <v>2</v>
      </c>
    </row>
    <row r="810" spans="1:8" x14ac:dyDescent="0.25">
      <c r="A810" s="3" t="s">
        <v>514</v>
      </c>
      <c r="B810" s="5">
        <v>1575000</v>
      </c>
      <c r="C810" t="s">
        <v>10</v>
      </c>
      <c r="D810" t="str">
        <f t="shared" si="12"/>
        <v>House</v>
      </c>
      <c r="E810" t="s">
        <v>66</v>
      </c>
      <c r="F810" t="str">
        <f>_xlfn.XLOOKUP(E810,Geografiesleutel!A:A,Geografiesleutel!B:B,"",0,1)</f>
        <v>Northern Suburbs</v>
      </c>
      <c r="G810" s="18">
        <v>4</v>
      </c>
      <c r="H810" s="18">
        <v>2</v>
      </c>
    </row>
    <row r="811" spans="1:8" x14ac:dyDescent="0.25">
      <c r="A811" s="3" t="s">
        <v>515</v>
      </c>
      <c r="B811" s="5">
        <v>3490000</v>
      </c>
      <c r="C811" t="s">
        <v>10</v>
      </c>
      <c r="D811" t="str">
        <f t="shared" si="12"/>
        <v>House</v>
      </c>
      <c r="E811" t="s">
        <v>94</v>
      </c>
      <c r="F811" t="str">
        <f>_xlfn.XLOOKUP(E811,Geografiesleutel!A:A,Geografiesleutel!B:B,"",0,1)</f>
        <v>Agricultural Smallholdings</v>
      </c>
      <c r="G811" s="18">
        <v>4</v>
      </c>
      <c r="H811" s="18">
        <v>4</v>
      </c>
    </row>
    <row r="812" spans="1:8" x14ac:dyDescent="0.25">
      <c r="A812" s="3" t="s">
        <v>105</v>
      </c>
      <c r="B812" s="5">
        <v>1510212</v>
      </c>
      <c r="C812" t="s">
        <v>15</v>
      </c>
      <c r="D812" t="str">
        <f t="shared" si="12"/>
        <v>House</v>
      </c>
      <c r="E812" t="s">
        <v>288</v>
      </c>
      <c r="F812" t="str">
        <f>_xlfn.XLOOKUP(E812,Geografiesleutel!A:A,Geografiesleutel!B:B,"",0,1)</f>
        <v>Townships</v>
      </c>
      <c r="G812" s="18">
        <v>3</v>
      </c>
      <c r="H812" s="18">
        <v>2</v>
      </c>
    </row>
    <row r="813" spans="1:8" x14ac:dyDescent="0.25">
      <c r="A813" s="3" t="s">
        <v>516</v>
      </c>
      <c r="B813" s="5">
        <v>2099000</v>
      </c>
      <c r="C813" t="s">
        <v>15</v>
      </c>
      <c r="D813" t="str">
        <f t="shared" si="12"/>
        <v>House</v>
      </c>
      <c r="E813" t="s">
        <v>70</v>
      </c>
      <c r="F813" t="str">
        <f>_xlfn.XLOOKUP(E813,Geografiesleutel!A:A,Geografiesleutel!B:B,"",0,1)</f>
        <v>Northern Suburbs</v>
      </c>
      <c r="G813" s="18">
        <v>3</v>
      </c>
      <c r="H813" s="18">
        <v>2</v>
      </c>
    </row>
    <row r="814" spans="1:8" x14ac:dyDescent="0.25">
      <c r="A814" s="3" t="s">
        <v>89</v>
      </c>
      <c r="B814" s="5">
        <v>2350000</v>
      </c>
      <c r="C814" t="s">
        <v>15</v>
      </c>
      <c r="D814" t="str">
        <f t="shared" si="12"/>
        <v>House</v>
      </c>
      <c r="E814" t="s">
        <v>218</v>
      </c>
      <c r="F814" t="str">
        <f>_xlfn.XLOOKUP(E814,Geografiesleutel!A:A,Geografiesleutel!B:B,"",0,1)</f>
        <v>Southern Suburbs</v>
      </c>
      <c r="G814" s="18">
        <v>3</v>
      </c>
      <c r="H814" s="18">
        <v>2</v>
      </c>
    </row>
    <row r="815" spans="1:8" x14ac:dyDescent="0.25">
      <c r="A815" s="3" t="s">
        <v>270</v>
      </c>
      <c r="B815" s="5">
        <v>3900000</v>
      </c>
      <c r="C815" t="s">
        <v>10</v>
      </c>
      <c r="D815" t="str">
        <f t="shared" si="12"/>
        <v>House</v>
      </c>
      <c r="E815" t="s">
        <v>169</v>
      </c>
      <c r="F815" t="str">
        <f>_xlfn.XLOOKUP(E815,Geografiesleutel!A:A,Geografiesleutel!B:B,"",0,1)</f>
        <v>Eastern Suburbs</v>
      </c>
      <c r="G815" s="18">
        <v>4</v>
      </c>
      <c r="H815" s="18" t="s">
        <v>2646</v>
      </c>
    </row>
    <row r="816" spans="1:8" x14ac:dyDescent="0.25">
      <c r="A816" s="3" t="s">
        <v>29</v>
      </c>
      <c r="B816" s="5">
        <v>2499000</v>
      </c>
      <c r="C816" t="s">
        <v>109</v>
      </c>
      <c r="D816" t="str">
        <f t="shared" si="12"/>
        <v>House</v>
      </c>
      <c r="E816" t="s">
        <v>62</v>
      </c>
      <c r="F816" t="str">
        <f>_xlfn.XLOOKUP(E816,Geografiesleutel!A:A,Geografiesleutel!B:B,"",0,1)</f>
        <v>Northern Suburbs</v>
      </c>
      <c r="G816" s="18">
        <v>7</v>
      </c>
      <c r="H816" s="18" t="s">
        <v>2647</v>
      </c>
    </row>
    <row r="817" spans="1:8" x14ac:dyDescent="0.25">
      <c r="A817" s="3" t="s">
        <v>89</v>
      </c>
      <c r="B817" s="5">
        <v>2350000</v>
      </c>
      <c r="C817" t="s">
        <v>15</v>
      </c>
      <c r="D817" t="str">
        <f t="shared" si="12"/>
        <v>House</v>
      </c>
      <c r="E817" t="s">
        <v>101</v>
      </c>
      <c r="F817" t="str">
        <f>_xlfn.XLOOKUP(E817,Geografiesleutel!A:A,Geografiesleutel!B:B,"",0,1)</f>
        <v>Eastern Suburbs</v>
      </c>
      <c r="G817" s="18">
        <v>3</v>
      </c>
      <c r="H817" s="18" t="s">
        <v>2646</v>
      </c>
    </row>
    <row r="818" spans="1:8" x14ac:dyDescent="0.25">
      <c r="A818" s="3" t="s">
        <v>129</v>
      </c>
      <c r="B818" s="5">
        <v>1890000</v>
      </c>
      <c r="C818" t="s">
        <v>15</v>
      </c>
      <c r="D818" t="str">
        <f t="shared" si="12"/>
        <v>House</v>
      </c>
      <c r="E818" t="s">
        <v>240</v>
      </c>
      <c r="F818" t="str">
        <f>_xlfn.XLOOKUP(E818,Geografiesleutel!A:A,Geografiesleutel!B:B,"",0,1)</f>
        <v>Northern Suburbs</v>
      </c>
      <c r="G818" s="18">
        <v>3</v>
      </c>
      <c r="H818" s="18">
        <v>2</v>
      </c>
    </row>
    <row r="819" spans="1:8" x14ac:dyDescent="0.25">
      <c r="A819" s="3" t="s">
        <v>210</v>
      </c>
      <c r="B819" s="5">
        <v>2650000</v>
      </c>
      <c r="C819" t="s">
        <v>15</v>
      </c>
      <c r="D819" t="str">
        <f t="shared" si="12"/>
        <v>House</v>
      </c>
      <c r="E819" t="s">
        <v>16</v>
      </c>
      <c r="F819" t="str">
        <f>_xlfn.XLOOKUP(E819,Geografiesleutel!A:A,Geografiesleutel!B:B,"",0,1)</f>
        <v>Eastern Suburbs</v>
      </c>
      <c r="G819" s="18">
        <v>3</v>
      </c>
      <c r="H819" s="18">
        <v>2</v>
      </c>
    </row>
    <row r="820" spans="1:8" x14ac:dyDescent="0.25">
      <c r="A820" s="3" t="s">
        <v>517</v>
      </c>
      <c r="B820" s="5">
        <v>815000</v>
      </c>
      <c r="C820" t="s">
        <v>25</v>
      </c>
      <c r="D820" t="str">
        <f t="shared" si="12"/>
        <v>House</v>
      </c>
      <c r="E820" t="s">
        <v>26</v>
      </c>
      <c r="F820" t="str">
        <f>_xlfn.XLOOKUP(E820,Geografiesleutel!A:A,Geografiesleutel!B:B,"",0,1)</f>
        <v>Western Suburbs</v>
      </c>
      <c r="G820" s="18">
        <v>2</v>
      </c>
      <c r="H820" s="18">
        <v>2</v>
      </c>
    </row>
    <row r="821" spans="1:8" x14ac:dyDescent="0.25">
      <c r="A821" s="3" t="s">
        <v>517</v>
      </c>
      <c r="B821" s="5">
        <v>815000</v>
      </c>
      <c r="C821" t="s">
        <v>25</v>
      </c>
      <c r="D821" t="str">
        <f t="shared" si="12"/>
        <v>House</v>
      </c>
      <c r="E821" t="s">
        <v>26</v>
      </c>
      <c r="F821" t="str">
        <f>_xlfn.XLOOKUP(E821,Geografiesleutel!A:A,Geografiesleutel!B:B,"",0,1)</f>
        <v>Western Suburbs</v>
      </c>
      <c r="G821" s="18">
        <v>2</v>
      </c>
      <c r="H821" s="18">
        <v>2</v>
      </c>
    </row>
    <row r="822" spans="1:8" x14ac:dyDescent="0.25">
      <c r="A822" s="3" t="s">
        <v>105</v>
      </c>
      <c r="B822" s="5">
        <v>1510212</v>
      </c>
      <c r="C822" t="s">
        <v>15</v>
      </c>
      <c r="D822" t="str">
        <f t="shared" si="12"/>
        <v>House</v>
      </c>
      <c r="E822" t="s">
        <v>68</v>
      </c>
      <c r="F822" t="str">
        <f>_xlfn.XLOOKUP(E822,Geografiesleutel!A:A,Geografiesleutel!B:B,"",0,1)</f>
        <v>Northern Suburbs</v>
      </c>
      <c r="G822" s="18">
        <v>3</v>
      </c>
      <c r="H822" s="18">
        <v>2</v>
      </c>
    </row>
    <row r="823" spans="1:8" x14ac:dyDescent="0.25">
      <c r="A823" s="3" t="s">
        <v>518</v>
      </c>
      <c r="B823" s="5">
        <v>2905000</v>
      </c>
      <c r="C823" t="s">
        <v>15</v>
      </c>
      <c r="D823" t="str">
        <f t="shared" si="12"/>
        <v>House</v>
      </c>
      <c r="E823" t="s">
        <v>139</v>
      </c>
      <c r="F823" t="str">
        <f>_xlfn.XLOOKUP(E823,Geografiesleutel!A:A,Geografiesleutel!B:B,"",0,1)</f>
        <v>Eastern Suburbs</v>
      </c>
      <c r="G823" s="18">
        <v>3</v>
      </c>
      <c r="H823" s="18">
        <v>2</v>
      </c>
    </row>
    <row r="824" spans="1:8" x14ac:dyDescent="0.25">
      <c r="A824" s="3" t="s">
        <v>77</v>
      </c>
      <c r="B824" s="5">
        <v>1695000</v>
      </c>
      <c r="C824" t="s">
        <v>10</v>
      </c>
      <c r="D824" t="str">
        <f t="shared" si="12"/>
        <v>House</v>
      </c>
      <c r="E824" t="s">
        <v>421</v>
      </c>
      <c r="F824" t="str">
        <f>_xlfn.XLOOKUP(E824,Geografiesleutel!A:A,Geografiesleutel!B:B,"",0,1)</f>
        <v>CBD</v>
      </c>
      <c r="G824" s="18">
        <v>4</v>
      </c>
      <c r="H824" s="18">
        <v>2</v>
      </c>
    </row>
    <row r="825" spans="1:8" x14ac:dyDescent="0.25">
      <c r="A825" s="3" t="s">
        <v>519</v>
      </c>
      <c r="B825" s="5">
        <v>3390000</v>
      </c>
      <c r="C825" t="s">
        <v>15</v>
      </c>
      <c r="D825" t="str">
        <f t="shared" si="12"/>
        <v>House</v>
      </c>
      <c r="E825" t="s">
        <v>491</v>
      </c>
      <c r="F825" t="str">
        <f>_xlfn.XLOOKUP(E825,Geografiesleutel!A:A,Geografiesleutel!B:B,"",0,1)</f>
        <v>Eastern Suburbs</v>
      </c>
      <c r="G825" s="18">
        <v>3</v>
      </c>
      <c r="H825" s="18">
        <v>3</v>
      </c>
    </row>
    <row r="826" spans="1:8" x14ac:dyDescent="0.25">
      <c r="A826" s="3" t="s">
        <v>520</v>
      </c>
      <c r="B826" s="5">
        <v>8500000</v>
      </c>
      <c r="C826" t="s">
        <v>521</v>
      </c>
      <c r="D826" t="str">
        <f t="shared" si="12"/>
        <v>House</v>
      </c>
      <c r="E826" t="s">
        <v>186</v>
      </c>
      <c r="F826" t="str">
        <f>_xlfn.XLOOKUP(E826,Geografiesleutel!A:A,Geografiesleutel!B:B,"",0,1)</f>
        <v>Eastern Suburbs</v>
      </c>
      <c r="G826" s="18">
        <v>11</v>
      </c>
      <c r="H826" s="18">
        <v>11</v>
      </c>
    </row>
    <row r="827" spans="1:8" x14ac:dyDescent="0.25">
      <c r="A827" s="3" t="s">
        <v>522</v>
      </c>
      <c r="B827" s="5">
        <v>1449000</v>
      </c>
      <c r="C827" t="s">
        <v>25</v>
      </c>
      <c r="D827" t="str">
        <f t="shared" si="12"/>
        <v>House</v>
      </c>
      <c r="E827" t="s">
        <v>30</v>
      </c>
      <c r="F827" t="str">
        <f>_xlfn.XLOOKUP(E827,Geografiesleutel!A:A,Geografiesleutel!B:B,"",0,1)</f>
        <v>Northern Suburbs</v>
      </c>
      <c r="G827" s="18">
        <v>2</v>
      </c>
      <c r="H827" s="18" t="s">
        <v>2646</v>
      </c>
    </row>
    <row r="828" spans="1:8" x14ac:dyDescent="0.25">
      <c r="A828" s="3" t="s">
        <v>523</v>
      </c>
      <c r="B828" s="5">
        <v>1220000</v>
      </c>
      <c r="C828" t="s">
        <v>25</v>
      </c>
      <c r="D828" t="str">
        <f t="shared" si="12"/>
        <v>House</v>
      </c>
      <c r="E828" t="s">
        <v>66</v>
      </c>
      <c r="F828" t="str">
        <f>_xlfn.XLOOKUP(E828,Geografiesleutel!A:A,Geografiesleutel!B:B,"",0,1)</f>
        <v>Northern Suburbs</v>
      </c>
      <c r="G828" s="18">
        <v>2</v>
      </c>
      <c r="H828" s="18">
        <v>1</v>
      </c>
    </row>
    <row r="829" spans="1:8" x14ac:dyDescent="0.25">
      <c r="A829" s="3" t="s">
        <v>523</v>
      </c>
      <c r="B829" s="5">
        <v>1220000</v>
      </c>
      <c r="C829" t="s">
        <v>25</v>
      </c>
      <c r="D829" t="str">
        <f t="shared" si="12"/>
        <v>House</v>
      </c>
      <c r="E829" t="s">
        <v>66</v>
      </c>
      <c r="F829" t="str">
        <f>_xlfn.XLOOKUP(E829,Geografiesleutel!A:A,Geografiesleutel!B:B,"",0,1)</f>
        <v>Northern Suburbs</v>
      </c>
      <c r="G829" s="18">
        <v>2</v>
      </c>
      <c r="H829" s="18">
        <v>1</v>
      </c>
    </row>
    <row r="830" spans="1:8" x14ac:dyDescent="0.25">
      <c r="A830" s="3" t="s">
        <v>524</v>
      </c>
      <c r="B830" s="5">
        <v>1061000</v>
      </c>
      <c r="C830" t="s">
        <v>25</v>
      </c>
      <c r="D830" t="str">
        <f t="shared" si="12"/>
        <v>House</v>
      </c>
      <c r="E830" t="s">
        <v>66</v>
      </c>
      <c r="F830" t="str">
        <f>_xlfn.XLOOKUP(E830,Geografiesleutel!A:A,Geografiesleutel!B:B,"",0,1)</f>
        <v>Northern Suburbs</v>
      </c>
      <c r="G830" s="18">
        <v>2</v>
      </c>
      <c r="H830" s="18">
        <v>1</v>
      </c>
    </row>
    <row r="831" spans="1:8" x14ac:dyDescent="0.25">
      <c r="A831" s="3" t="s">
        <v>214</v>
      </c>
      <c r="B831" s="5">
        <v>3500000</v>
      </c>
      <c r="C831" t="s">
        <v>15</v>
      </c>
      <c r="D831" t="str">
        <f t="shared" si="12"/>
        <v>House</v>
      </c>
      <c r="E831" t="s">
        <v>490</v>
      </c>
      <c r="F831" t="str">
        <f>_xlfn.XLOOKUP(E831,Geografiesleutel!A:A,Geografiesleutel!B:B,"",0,1)</f>
        <v>Agricultural Smallholdings</v>
      </c>
      <c r="G831" s="18">
        <v>3</v>
      </c>
      <c r="H831" s="18">
        <v>2</v>
      </c>
    </row>
    <row r="832" spans="1:8" x14ac:dyDescent="0.25">
      <c r="A832" s="3" t="s">
        <v>522</v>
      </c>
      <c r="B832" s="5">
        <v>1449000</v>
      </c>
      <c r="C832" t="s">
        <v>25</v>
      </c>
      <c r="D832" t="str">
        <f t="shared" si="12"/>
        <v>House</v>
      </c>
      <c r="E832" t="s">
        <v>30</v>
      </c>
      <c r="F832" t="str">
        <f>_xlfn.XLOOKUP(E832,Geografiesleutel!A:A,Geografiesleutel!B:B,"",0,1)</f>
        <v>Northern Suburbs</v>
      </c>
      <c r="G832" s="18">
        <v>2</v>
      </c>
      <c r="H832" s="18" t="s">
        <v>2646</v>
      </c>
    </row>
    <row r="833" spans="1:8" x14ac:dyDescent="0.25">
      <c r="A833" s="3" t="s">
        <v>34</v>
      </c>
      <c r="B833" s="5">
        <v>1650000</v>
      </c>
      <c r="C833" t="s">
        <v>15</v>
      </c>
      <c r="D833" t="str">
        <f t="shared" si="12"/>
        <v>House</v>
      </c>
      <c r="E833" t="s">
        <v>101</v>
      </c>
      <c r="F833" t="str">
        <f>_xlfn.XLOOKUP(E833,Geografiesleutel!A:A,Geografiesleutel!B:B,"",0,1)</f>
        <v>Eastern Suburbs</v>
      </c>
      <c r="G833" s="18">
        <v>3</v>
      </c>
      <c r="H833" s="18">
        <v>2</v>
      </c>
    </row>
    <row r="834" spans="1:8" x14ac:dyDescent="0.25">
      <c r="A834" s="3" t="s">
        <v>525</v>
      </c>
      <c r="B834" s="5">
        <v>1180000</v>
      </c>
      <c r="C834" t="s">
        <v>25</v>
      </c>
      <c r="D834" t="str">
        <f t="shared" ref="D834:D897" si="13">TRIM(RIGHT(SUBSTITUTE(C834," ",REPT(" ",LEN(C834))),LEN(C834)))</f>
        <v>House</v>
      </c>
      <c r="E834" t="s">
        <v>137</v>
      </c>
      <c r="F834" t="str">
        <f>_xlfn.XLOOKUP(E834,Geografiesleutel!A:A,Geografiesleutel!B:B,"",0,1)</f>
        <v>Northern Suburbs</v>
      </c>
      <c r="G834" s="18">
        <v>2</v>
      </c>
      <c r="H834" s="18">
        <v>2</v>
      </c>
    </row>
    <row r="835" spans="1:8" x14ac:dyDescent="0.25">
      <c r="A835" s="3" t="s">
        <v>481</v>
      </c>
      <c r="B835" s="5">
        <v>4300000</v>
      </c>
      <c r="C835" t="s">
        <v>10</v>
      </c>
      <c r="D835" t="str">
        <f t="shared" si="13"/>
        <v>House</v>
      </c>
      <c r="E835" t="s">
        <v>278</v>
      </c>
      <c r="F835" t="str">
        <f>_xlfn.XLOOKUP(E835,Geografiesleutel!A:A,Geografiesleutel!B:B,"",0,1)</f>
        <v>Eastern Suburbs</v>
      </c>
      <c r="G835" s="18">
        <v>4</v>
      </c>
      <c r="H835" s="18">
        <v>3</v>
      </c>
    </row>
    <row r="836" spans="1:8" x14ac:dyDescent="0.25">
      <c r="A836" s="3" t="s">
        <v>150</v>
      </c>
      <c r="B836" s="5">
        <v>1350000</v>
      </c>
      <c r="C836" t="s">
        <v>15</v>
      </c>
      <c r="D836" t="str">
        <f t="shared" si="13"/>
        <v>House</v>
      </c>
      <c r="E836" t="s">
        <v>112</v>
      </c>
      <c r="F836" t="str">
        <f>_xlfn.XLOOKUP(E836,Geografiesleutel!A:A,Geografiesleutel!B:B,"",0,1)</f>
        <v>Northern Suburbs</v>
      </c>
      <c r="G836" s="18">
        <v>3</v>
      </c>
      <c r="H836" s="18">
        <v>2</v>
      </c>
    </row>
    <row r="837" spans="1:8" x14ac:dyDescent="0.25">
      <c r="A837" s="3" t="s">
        <v>526</v>
      </c>
      <c r="B837" s="5">
        <v>1960000</v>
      </c>
      <c r="C837" t="s">
        <v>15</v>
      </c>
      <c r="D837" t="str">
        <f t="shared" si="13"/>
        <v>House</v>
      </c>
      <c r="E837" t="s">
        <v>136</v>
      </c>
      <c r="F837" t="str">
        <f>_xlfn.XLOOKUP(E837,Geografiesleutel!A:A,Geografiesleutel!B:B,"",0,1)</f>
        <v>Eastern Suburbs</v>
      </c>
      <c r="G837" s="18">
        <v>3</v>
      </c>
      <c r="H837" s="18" t="s">
        <v>2646</v>
      </c>
    </row>
    <row r="838" spans="1:8" x14ac:dyDescent="0.25">
      <c r="A838" s="3" t="s">
        <v>100</v>
      </c>
      <c r="B838" s="5">
        <v>4200000</v>
      </c>
      <c r="C838" t="s">
        <v>25</v>
      </c>
      <c r="D838" t="str">
        <f t="shared" si="13"/>
        <v>House</v>
      </c>
      <c r="E838" t="s">
        <v>256</v>
      </c>
      <c r="F838" t="str">
        <f>_xlfn.XLOOKUP(E838,Geografiesleutel!A:A,Geografiesleutel!B:B,"",0,1)</f>
        <v>Eastern Suburbs</v>
      </c>
      <c r="G838" s="18">
        <v>2</v>
      </c>
      <c r="H838" s="18">
        <v>2</v>
      </c>
    </row>
    <row r="839" spans="1:8" x14ac:dyDescent="0.25">
      <c r="A839" s="3" t="s">
        <v>167</v>
      </c>
      <c r="B839" s="5">
        <v>4230000</v>
      </c>
      <c r="C839" t="s">
        <v>15</v>
      </c>
      <c r="D839" t="str">
        <f t="shared" si="13"/>
        <v>House</v>
      </c>
      <c r="E839" t="s">
        <v>50</v>
      </c>
      <c r="F839" t="str">
        <f>_xlfn.XLOOKUP(E839,Geografiesleutel!A:A,Geografiesleutel!B:B,"",0,1)</f>
        <v>Eastern Suburbs</v>
      </c>
      <c r="G839" s="18">
        <v>3</v>
      </c>
      <c r="H839" s="18">
        <v>2</v>
      </c>
    </row>
    <row r="840" spans="1:8" x14ac:dyDescent="0.25">
      <c r="A840" s="3" t="s">
        <v>34</v>
      </c>
      <c r="B840" s="5">
        <v>1650000</v>
      </c>
      <c r="C840" t="s">
        <v>25</v>
      </c>
      <c r="D840" t="str">
        <f t="shared" si="13"/>
        <v>House</v>
      </c>
      <c r="E840" t="s">
        <v>30</v>
      </c>
      <c r="F840" t="str">
        <f>_xlfn.XLOOKUP(E840,Geografiesleutel!A:A,Geografiesleutel!B:B,"",0,1)</f>
        <v>Northern Suburbs</v>
      </c>
      <c r="G840" s="18">
        <v>2</v>
      </c>
      <c r="H840" s="18">
        <v>1</v>
      </c>
    </row>
    <row r="841" spans="1:8" x14ac:dyDescent="0.25">
      <c r="A841" s="3" t="s">
        <v>34</v>
      </c>
      <c r="B841" s="5">
        <v>1650000</v>
      </c>
      <c r="C841" t="s">
        <v>15</v>
      </c>
      <c r="D841" t="str">
        <f t="shared" si="13"/>
        <v>House</v>
      </c>
      <c r="E841" t="s">
        <v>418</v>
      </c>
      <c r="F841" t="str">
        <f>_xlfn.XLOOKUP(E841,Geografiesleutel!A:A,Geografiesleutel!B:B,"",0,1)</f>
        <v>Eastern Suburbs</v>
      </c>
      <c r="G841" s="18">
        <v>3</v>
      </c>
      <c r="H841" s="18">
        <v>1</v>
      </c>
    </row>
    <row r="842" spans="1:8" x14ac:dyDescent="0.25">
      <c r="A842" s="3" t="s">
        <v>365</v>
      </c>
      <c r="B842" s="5">
        <v>1450000</v>
      </c>
      <c r="C842" t="s">
        <v>15</v>
      </c>
      <c r="D842" t="str">
        <f t="shared" si="13"/>
        <v>House</v>
      </c>
      <c r="E842" t="s">
        <v>501</v>
      </c>
      <c r="F842" t="str">
        <f>_xlfn.XLOOKUP(E842,Geografiesleutel!A:A,Geografiesleutel!B:B,"",0,1)</f>
        <v>Western Suburbs</v>
      </c>
      <c r="G842" s="18">
        <v>3</v>
      </c>
      <c r="H842" s="18">
        <v>2</v>
      </c>
    </row>
    <row r="843" spans="1:8" x14ac:dyDescent="0.25">
      <c r="A843" s="3" t="s">
        <v>29</v>
      </c>
      <c r="B843" s="5">
        <v>2499000</v>
      </c>
      <c r="C843" t="s">
        <v>122</v>
      </c>
      <c r="D843" t="str">
        <f t="shared" si="13"/>
        <v>House</v>
      </c>
      <c r="E843" t="s">
        <v>112</v>
      </c>
      <c r="F843" t="str">
        <f>_xlfn.XLOOKUP(E843,Geografiesleutel!A:A,Geografiesleutel!B:B,"",0,1)</f>
        <v>Northern Suburbs</v>
      </c>
      <c r="G843" s="18">
        <v>6</v>
      </c>
      <c r="H843" s="18">
        <v>4</v>
      </c>
    </row>
    <row r="844" spans="1:8" x14ac:dyDescent="0.25">
      <c r="A844" s="3" t="s">
        <v>527</v>
      </c>
      <c r="B844" s="5">
        <v>1360000</v>
      </c>
      <c r="C844" t="s">
        <v>15</v>
      </c>
      <c r="D844" t="str">
        <f t="shared" si="13"/>
        <v>House</v>
      </c>
      <c r="E844" t="s">
        <v>227</v>
      </c>
      <c r="F844" t="str">
        <f>_xlfn.XLOOKUP(E844,Geografiesleutel!A:A,Geografiesleutel!B:B,"",0,1)</f>
        <v>Western Suburbs</v>
      </c>
      <c r="G844" s="18">
        <v>3</v>
      </c>
      <c r="H844" s="18">
        <v>3</v>
      </c>
    </row>
    <row r="845" spans="1:8" x14ac:dyDescent="0.25">
      <c r="A845" s="3" t="s">
        <v>528</v>
      </c>
      <c r="B845" s="5">
        <v>1299000</v>
      </c>
      <c r="C845" t="s">
        <v>21</v>
      </c>
      <c r="D845" t="str">
        <f t="shared" si="13"/>
        <v>House</v>
      </c>
      <c r="E845" t="s">
        <v>82</v>
      </c>
      <c r="F845" t="str">
        <f>_xlfn.XLOOKUP(E845,Geografiesleutel!A:A,Geografiesleutel!B:B,"",0,1)</f>
        <v>Western Suburbs</v>
      </c>
      <c r="G845" s="18">
        <v>5</v>
      </c>
      <c r="H845" s="18">
        <v>3</v>
      </c>
    </row>
    <row r="846" spans="1:8" x14ac:dyDescent="0.25">
      <c r="A846" s="3" t="s">
        <v>529</v>
      </c>
      <c r="B846" s="5">
        <v>1275000</v>
      </c>
      <c r="C846" t="s">
        <v>15</v>
      </c>
      <c r="D846" t="str">
        <f t="shared" si="13"/>
        <v>House</v>
      </c>
      <c r="E846" t="s">
        <v>82</v>
      </c>
      <c r="F846" t="str">
        <f>_xlfn.XLOOKUP(E846,Geografiesleutel!A:A,Geografiesleutel!B:B,"",0,1)</f>
        <v>Western Suburbs</v>
      </c>
      <c r="G846" s="18">
        <v>3</v>
      </c>
      <c r="H846" s="18">
        <v>2</v>
      </c>
    </row>
    <row r="847" spans="1:8" x14ac:dyDescent="0.25">
      <c r="A847" s="3" t="s">
        <v>527</v>
      </c>
      <c r="B847" s="5">
        <v>1360000</v>
      </c>
      <c r="C847" t="s">
        <v>15</v>
      </c>
      <c r="D847" t="str">
        <f t="shared" si="13"/>
        <v>House</v>
      </c>
      <c r="E847" t="s">
        <v>227</v>
      </c>
      <c r="F847" t="str">
        <f>_xlfn.XLOOKUP(E847,Geografiesleutel!A:A,Geografiesleutel!B:B,"",0,1)</f>
        <v>Western Suburbs</v>
      </c>
      <c r="G847" s="18">
        <v>3</v>
      </c>
      <c r="H847" s="18">
        <v>3</v>
      </c>
    </row>
    <row r="848" spans="1:8" x14ac:dyDescent="0.25">
      <c r="A848" s="3" t="s">
        <v>59</v>
      </c>
      <c r="B848" s="5">
        <v>680000</v>
      </c>
      <c r="C848" t="s">
        <v>25</v>
      </c>
      <c r="D848" t="str">
        <f t="shared" si="13"/>
        <v>House</v>
      </c>
      <c r="E848" t="s">
        <v>60</v>
      </c>
      <c r="F848" t="str">
        <f>_xlfn.XLOOKUP(E848,Geografiesleutel!A:A,Geografiesleutel!B:B,"",0,1)</f>
        <v>Townships</v>
      </c>
      <c r="G848" s="18">
        <v>2</v>
      </c>
      <c r="H848" s="18">
        <v>1</v>
      </c>
    </row>
    <row r="849" spans="1:8" x14ac:dyDescent="0.25">
      <c r="A849" s="3" t="s">
        <v>512</v>
      </c>
      <c r="B849" s="5">
        <v>750000</v>
      </c>
      <c r="C849" t="s">
        <v>15</v>
      </c>
      <c r="D849" t="str">
        <f t="shared" si="13"/>
        <v>House</v>
      </c>
      <c r="E849" t="s">
        <v>530</v>
      </c>
      <c r="F849" t="str">
        <f>_xlfn.XLOOKUP(E849,Geografiesleutel!A:A,Geografiesleutel!B:B,"",0,1)</f>
        <v>Townships</v>
      </c>
      <c r="G849" s="18">
        <v>3</v>
      </c>
      <c r="H849" s="18">
        <v>1</v>
      </c>
    </row>
    <row r="850" spans="1:8" x14ac:dyDescent="0.25">
      <c r="A850" s="3" t="s">
        <v>206</v>
      </c>
      <c r="B850" s="5">
        <v>2400000</v>
      </c>
      <c r="C850" t="s">
        <v>15</v>
      </c>
      <c r="D850" t="str">
        <f t="shared" si="13"/>
        <v>House</v>
      </c>
      <c r="E850" t="s">
        <v>28</v>
      </c>
      <c r="F850" t="str">
        <f>_xlfn.XLOOKUP(E850,Geografiesleutel!A:A,Geografiesleutel!B:B,"",0,1)</f>
        <v>Eastern Suburbs</v>
      </c>
      <c r="G850" s="18">
        <v>3</v>
      </c>
      <c r="H850" s="18">
        <v>2</v>
      </c>
    </row>
    <row r="851" spans="1:8" x14ac:dyDescent="0.25">
      <c r="A851" s="3" t="s">
        <v>43</v>
      </c>
      <c r="B851" s="5">
        <v>2150000</v>
      </c>
      <c r="C851" t="s">
        <v>398</v>
      </c>
      <c r="D851" t="str">
        <f t="shared" si="13"/>
        <v>House</v>
      </c>
      <c r="E851" t="s">
        <v>136</v>
      </c>
      <c r="F851" t="str">
        <f>_xlfn.XLOOKUP(E851,Geografiesleutel!A:A,Geografiesleutel!B:B,"",0,1)</f>
        <v>Eastern Suburbs</v>
      </c>
      <c r="G851" s="18">
        <v>9</v>
      </c>
      <c r="H851" s="18">
        <v>7</v>
      </c>
    </row>
    <row r="852" spans="1:8" x14ac:dyDescent="0.25">
      <c r="A852" s="3" t="s">
        <v>446</v>
      </c>
      <c r="B852" s="5">
        <v>900000</v>
      </c>
      <c r="C852" t="s">
        <v>15</v>
      </c>
      <c r="D852" t="str">
        <f t="shared" si="13"/>
        <v>House</v>
      </c>
      <c r="E852" t="s">
        <v>55</v>
      </c>
      <c r="F852" t="str">
        <f>_xlfn.XLOOKUP(E852,Geografiesleutel!A:A,Geografiesleutel!B:B,"",0,1)</f>
        <v>Western Suburbs</v>
      </c>
      <c r="G852" s="18">
        <v>3</v>
      </c>
      <c r="H852" s="18">
        <v>2</v>
      </c>
    </row>
    <row r="853" spans="1:8" x14ac:dyDescent="0.25">
      <c r="A853" s="3" t="s">
        <v>531</v>
      </c>
      <c r="B853" s="5">
        <v>3090000</v>
      </c>
      <c r="C853" t="s">
        <v>10</v>
      </c>
      <c r="D853" t="str">
        <f t="shared" si="13"/>
        <v>House</v>
      </c>
      <c r="E853" t="s">
        <v>532</v>
      </c>
      <c r="F853" t="str">
        <f>_xlfn.XLOOKUP(E853,Geografiesleutel!A:A,Geografiesleutel!B:B,"",0,1)</f>
        <v>Eastern Suburbs</v>
      </c>
      <c r="G853" s="18">
        <v>4</v>
      </c>
      <c r="H853" s="18">
        <v>3</v>
      </c>
    </row>
    <row r="854" spans="1:8" x14ac:dyDescent="0.25">
      <c r="A854" s="3" t="s">
        <v>316</v>
      </c>
      <c r="B854" s="5">
        <v>2850000</v>
      </c>
      <c r="C854" t="s">
        <v>10</v>
      </c>
      <c r="D854" t="str">
        <f t="shared" si="13"/>
        <v>House</v>
      </c>
      <c r="E854" t="s">
        <v>139</v>
      </c>
      <c r="F854" t="str">
        <f>_xlfn.XLOOKUP(E854,Geografiesleutel!A:A,Geografiesleutel!B:B,"",0,1)</f>
        <v>Eastern Suburbs</v>
      </c>
      <c r="G854" s="18">
        <v>4</v>
      </c>
      <c r="H854" s="18" t="s">
        <v>2646</v>
      </c>
    </row>
    <row r="855" spans="1:8" x14ac:dyDescent="0.25">
      <c r="A855" s="3" t="s">
        <v>533</v>
      </c>
      <c r="B855" s="5">
        <v>1949000</v>
      </c>
      <c r="C855" t="s">
        <v>15</v>
      </c>
      <c r="D855" t="str">
        <f t="shared" si="13"/>
        <v>House</v>
      </c>
      <c r="E855" t="s">
        <v>66</v>
      </c>
      <c r="F855" t="str">
        <f>_xlfn.XLOOKUP(E855,Geografiesleutel!A:A,Geografiesleutel!B:B,"",0,1)</f>
        <v>Northern Suburbs</v>
      </c>
      <c r="G855" s="18">
        <v>3</v>
      </c>
      <c r="H855" s="18">
        <v>2</v>
      </c>
    </row>
    <row r="856" spans="1:8" x14ac:dyDescent="0.25">
      <c r="A856" s="3" t="s">
        <v>206</v>
      </c>
      <c r="B856" s="5">
        <v>2400000</v>
      </c>
      <c r="C856" t="s">
        <v>10</v>
      </c>
      <c r="D856" t="str">
        <f t="shared" si="13"/>
        <v>House</v>
      </c>
      <c r="E856" t="s">
        <v>62</v>
      </c>
      <c r="F856" t="str">
        <f>_xlfn.XLOOKUP(E856,Geografiesleutel!A:A,Geografiesleutel!B:B,"",0,1)</f>
        <v>Northern Suburbs</v>
      </c>
      <c r="G856" s="18">
        <v>4</v>
      </c>
      <c r="H856" s="18" t="s">
        <v>2646</v>
      </c>
    </row>
    <row r="857" spans="1:8" x14ac:dyDescent="0.25">
      <c r="A857" s="3" t="s">
        <v>337</v>
      </c>
      <c r="B857" s="5">
        <v>7500000</v>
      </c>
      <c r="C857" t="s">
        <v>21</v>
      </c>
      <c r="D857" t="str">
        <f t="shared" si="13"/>
        <v>House</v>
      </c>
      <c r="E857" t="s">
        <v>213</v>
      </c>
      <c r="F857" t="str">
        <f>_xlfn.XLOOKUP(E857,Geografiesleutel!A:A,Geografiesleutel!B:B,"",0,1)</f>
        <v>Agricultural Smallholdings</v>
      </c>
      <c r="G857" s="18">
        <v>5</v>
      </c>
      <c r="H857" s="18" t="s">
        <v>2645</v>
      </c>
    </row>
    <row r="858" spans="1:8" x14ac:dyDescent="0.25">
      <c r="A858" s="3" t="s">
        <v>65</v>
      </c>
      <c r="B858" s="5">
        <v>1390000</v>
      </c>
      <c r="C858" t="s">
        <v>15</v>
      </c>
      <c r="D858" t="str">
        <f t="shared" si="13"/>
        <v>House</v>
      </c>
      <c r="E858" t="s">
        <v>229</v>
      </c>
      <c r="F858" t="str">
        <f>_xlfn.XLOOKUP(E858,Geografiesleutel!A:A,Geografiesleutel!B:B,"",0,1)</f>
        <v>Western Suburbs</v>
      </c>
      <c r="G858" s="18">
        <v>3</v>
      </c>
      <c r="H858" s="18">
        <v>2</v>
      </c>
    </row>
    <row r="859" spans="1:8" x14ac:dyDescent="0.25">
      <c r="A859" s="3" t="s">
        <v>338</v>
      </c>
      <c r="B859" s="5">
        <v>2725000</v>
      </c>
      <c r="C859" t="s">
        <v>15</v>
      </c>
      <c r="D859" t="str">
        <f t="shared" si="13"/>
        <v>House</v>
      </c>
      <c r="E859" t="s">
        <v>139</v>
      </c>
      <c r="F859" t="str">
        <f>_xlfn.XLOOKUP(E859,Geografiesleutel!A:A,Geografiesleutel!B:B,"",0,1)</f>
        <v>Eastern Suburbs</v>
      </c>
      <c r="G859" s="18">
        <v>3</v>
      </c>
      <c r="H859" s="18">
        <v>2</v>
      </c>
    </row>
    <row r="860" spans="1:8" x14ac:dyDescent="0.25">
      <c r="A860" s="3" t="s">
        <v>79</v>
      </c>
      <c r="B860" s="5">
        <v>2800000</v>
      </c>
      <c r="C860" t="s">
        <v>10</v>
      </c>
      <c r="D860" t="str">
        <f t="shared" si="13"/>
        <v>House</v>
      </c>
      <c r="E860" t="s">
        <v>16</v>
      </c>
      <c r="F860" t="str">
        <f>_xlfn.XLOOKUP(E860,Geografiesleutel!A:A,Geografiesleutel!B:B,"",0,1)</f>
        <v>Eastern Suburbs</v>
      </c>
      <c r="G860" s="18">
        <v>4</v>
      </c>
      <c r="H860" s="18" t="s">
        <v>2648</v>
      </c>
    </row>
    <row r="861" spans="1:8" x14ac:dyDescent="0.25">
      <c r="A861" s="3" t="s">
        <v>534</v>
      </c>
      <c r="B861" s="5">
        <v>6100000</v>
      </c>
      <c r="C861" t="s">
        <v>10</v>
      </c>
      <c r="D861" t="str">
        <f t="shared" si="13"/>
        <v>House</v>
      </c>
      <c r="E861" t="s">
        <v>139</v>
      </c>
      <c r="F861" t="str">
        <f>_xlfn.XLOOKUP(E861,Geografiesleutel!A:A,Geografiesleutel!B:B,"",0,1)</f>
        <v>Eastern Suburbs</v>
      </c>
      <c r="G861" s="18">
        <v>4</v>
      </c>
      <c r="H861" s="18" t="s">
        <v>2647</v>
      </c>
    </row>
    <row r="862" spans="1:8" x14ac:dyDescent="0.25">
      <c r="A862" s="3" t="s">
        <v>96</v>
      </c>
      <c r="B862" s="5">
        <v>1995000</v>
      </c>
      <c r="C862" t="s">
        <v>15</v>
      </c>
      <c r="D862" t="str">
        <f t="shared" si="13"/>
        <v>House</v>
      </c>
      <c r="E862" t="s">
        <v>16</v>
      </c>
      <c r="F862" t="str">
        <f>_xlfn.XLOOKUP(E862,Geografiesleutel!A:A,Geografiesleutel!B:B,"",0,1)</f>
        <v>Eastern Suburbs</v>
      </c>
      <c r="G862" s="18">
        <v>3</v>
      </c>
      <c r="H862" s="18">
        <v>2</v>
      </c>
    </row>
    <row r="863" spans="1:8" x14ac:dyDescent="0.25">
      <c r="A863" s="3" t="s">
        <v>54</v>
      </c>
      <c r="B863" s="5">
        <v>1700000</v>
      </c>
      <c r="C863" t="s">
        <v>15</v>
      </c>
      <c r="D863" t="str">
        <f t="shared" si="13"/>
        <v>House</v>
      </c>
      <c r="E863" t="s">
        <v>101</v>
      </c>
      <c r="F863" t="str">
        <f>_xlfn.XLOOKUP(E863,Geografiesleutel!A:A,Geografiesleutel!B:B,"",0,1)</f>
        <v>Eastern Suburbs</v>
      </c>
      <c r="G863" s="18">
        <v>3</v>
      </c>
      <c r="H863" s="18">
        <v>2</v>
      </c>
    </row>
    <row r="864" spans="1:8" x14ac:dyDescent="0.25">
      <c r="A864" s="3" t="s">
        <v>49</v>
      </c>
      <c r="B864" s="5">
        <v>4995000</v>
      </c>
      <c r="C864" t="s">
        <v>10</v>
      </c>
      <c r="D864" t="str">
        <f t="shared" si="13"/>
        <v>House</v>
      </c>
      <c r="E864" t="s">
        <v>426</v>
      </c>
      <c r="F864" t="str">
        <f>_xlfn.XLOOKUP(E864,Geografiesleutel!A:A,Geografiesleutel!B:B,"",0,1)</f>
        <v>Agricultural Smallholdings</v>
      </c>
      <c r="G864" s="18">
        <v>4</v>
      </c>
      <c r="H864" s="18">
        <v>5</v>
      </c>
    </row>
    <row r="865" spans="1:8" x14ac:dyDescent="0.25">
      <c r="A865" s="3" t="s">
        <v>146</v>
      </c>
      <c r="B865" s="5">
        <v>1999000</v>
      </c>
      <c r="C865" t="s">
        <v>15</v>
      </c>
      <c r="D865" t="str">
        <f t="shared" si="13"/>
        <v>House</v>
      </c>
      <c r="E865" t="s">
        <v>78</v>
      </c>
      <c r="F865" t="str">
        <f>_xlfn.XLOOKUP(E865,Geografiesleutel!A:A,Geografiesleutel!B:B,"",0,1)</f>
        <v>Northern Suburbs</v>
      </c>
      <c r="G865" s="18">
        <v>3</v>
      </c>
      <c r="H865" s="18">
        <v>2</v>
      </c>
    </row>
    <row r="866" spans="1:8" x14ac:dyDescent="0.25">
      <c r="A866" s="3" t="s">
        <v>93</v>
      </c>
      <c r="B866" s="5">
        <v>3850000</v>
      </c>
      <c r="C866" t="s">
        <v>21</v>
      </c>
      <c r="D866" t="str">
        <f t="shared" si="13"/>
        <v>House</v>
      </c>
      <c r="E866" t="s">
        <v>418</v>
      </c>
      <c r="F866" t="str">
        <f>_xlfn.XLOOKUP(E866,Geografiesleutel!A:A,Geografiesleutel!B:B,"",0,1)</f>
        <v>Eastern Suburbs</v>
      </c>
      <c r="G866" s="18">
        <v>5</v>
      </c>
      <c r="H866" s="18">
        <v>3</v>
      </c>
    </row>
    <row r="867" spans="1:8" x14ac:dyDescent="0.25">
      <c r="A867" s="3" t="s">
        <v>79</v>
      </c>
      <c r="B867" s="5">
        <v>2800000</v>
      </c>
      <c r="C867" t="s">
        <v>10</v>
      </c>
      <c r="D867" t="str">
        <f t="shared" si="13"/>
        <v>House</v>
      </c>
      <c r="E867" t="s">
        <v>309</v>
      </c>
      <c r="F867" t="str">
        <f>_xlfn.XLOOKUP(E867,Geografiesleutel!A:A,Geografiesleutel!B:B,"",0,1)</f>
        <v>Eastern Suburbs</v>
      </c>
      <c r="G867" s="18">
        <v>4</v>
      </c>
      <c r="H867" s="18">
        <v>2</v>
      </c>
    </row>
    <row r="868" spans="1:8" x14ac:dyDescent="0.25">
      <c r="A868" s="3" t="s">
        <v>535</v>
      </c>
      <c r="B868" s="5">
        <v>3070000</v>
      </c>
      <c r="C868" t="s">
        <v>15</v>
      </c>
      <c r="D868" t="str">
        <f t="shared" si="13"/>
        <v>House</v>
      </c>
      <c r="E868" t="s">
        <v>18</v>
      </c>
      <c r="F868" t="str">
        <f>_xlfn.XLOOKUP(E868,Geografiesleutel!A:A,Geografiesleutel!B:B,"",0,1)</f>
        <v>Agricultural Smallholdings</v>
      </c>
      <c r="G868" s="18">
        <v>3</v>
      </c>
      <c r="H868" s="18" t="s">
        <v>2646</v>
      </c>
    </row>
    <row r="869" spans="1:8" x14ac:dyDescent="0.25">
      <c r="A869" s="3" t="s">
        <v>475</v>
      </c>
      <c r="B869" s="5">
        <v>3595000</v>
      </c>
      <c r="C869" t="s">
        <v>15</v>
      </c>
      <c r="D869" t="str">
        <f t="shared" si="13"/>
        <v>House</v>
      </c>
      <c r="E869" t="s">
        <v>35</v>
      </c>
      <c r="F869" t="str">
        <f>_xlfn.XLOOKUP(E869,Geografiesleutel!A:A,Geografiesleutel!B:B,"",0,1)</f>
        <v>Northern Suburbs</v>
      </c>
      <c r="G869" s="18">
        <v>3</v>
      </c>
      <c r="H869" s="18">
        <v>2</v>
      </c>
    </row>
    <row r="870" spans="1:8" x14ac:dyDescent="0.25">
      <c r="A870" s="3" t="s">
        <v>115</v>
      </c>
      <c r="B870" s="5">
        <v>1162625</v>
      </c>
      <c r="C870" t="s">
        <v>15</v>
      </c>
      <c r="D870" t="str">
        <f t="shared" si="13"/>
        <v>House</v>
      </c>
      <c r="E870" t="s">
        <v>257</v>
      </c>
      <c r="F870" t="str">
        <f>_xlfn.XLOOKUP(E870,Geografiesleutel!A:A,Geografiesleutel!B:B,"",0,1)</f>
        <v>Western Suburbs</v>
      </c>
      <c r="G870" s="18">
        <v>3</v>
      </c>
      <c r="H870" s="18">
        <v>1</v>
      </c>
    </row>
    <row r="871" spans="1:8" x14ac:dyDescent="0.25">
      <c r="A871" s="3" t="s">
        <v>536</v>
      </c>
      <c r="B871" s="5">
        <v>3475000</v>
      </c>
      <c r="C871" t="s">
        <v>15</v>
      </c>
      <c r="D871" t="str">
        <f t="shared" si="13"/>
        <v>House</v>
      </c>
      <c r="E871" t="s">
        <v>30</v>
      </c>
      <c r="F871" t="str">
        <f>_xlfn.XLOOKUP(E871,Geografiesleutel!A:A,Geografiesleutel!B:B,"",0,1)</f>
        <v>Northern Suburbs</v>
      </c>
      <c r="G871" s="18">
        <v>3</v>
      </c>
      <c r="H871" s="18">
        <v>3</v>
      </c>
    </row>
    <row r="872" spans="1:8" x14ac:dyDescent="0.25">
      <c r="A872" s="3" t="s">
        <v>280</v>
      </c>
      <c r="B872" s="5">
        <v>1900000</v>
      </c>
      <c r="C872" t="s">
        <v>15</v>
      </c>
      <c r="D872" t="str">
        <f t="shared" si="13"/>
        <v>House</v>
      </c>
      <c r="E872" t="s">
        <v>186</v>
      </c>
      <c r="F872" t="str">
        <f>_xlfn.XLOOKUP(E872,Geografiesleutel!A:A,Geografiesleutel!B:B,"",0,1)</f>
        <v>Eastern Suburbs</v>
      </c>
      <c r="G872" s="18">
        <v>3</v>
      </c>
      <c r="H872" s="18">
        <v>2</v>
      </c>
    </row>
    <row r="873" spans="1:8" x14ac:dyDescent="0.25">
      <c r="A873" s="3" t="s">
        <v>205</v>
      </c>
      <c r="B873" s="5">
        <v>2600000</v>
      </c>
      <c r="C873" t="s">
        <v>21</v>
      </c>
      <c r="D873" t="str">
        <f t="shared" si="13"/>
        <v>House</v>
      </c>
      <c r="E873" t="s">
        <v>421</v>
      </c>
      <c r="F873" t="str">
        <f>_xlfn.XLOOKUP(E873,Geografiesleutel!A:A,Geografiesleutel!B:B,"",0,1)</f>
        <v>CBD</v>
      </c>
      <c r="G873" s="18">
        <v>5</v>
      </c>
      <c r="H873" s="18" t="s">
        <v>2647</v>
      </c>
    </row>
    <row r="874" spans="1:8" x14ac:dyDescent="0.25">
      <c r="A874" s="3" t="s">
        <v>22</v>
      </c>
      <c r="B874" s="5">
        <v>2950000</v>
      </c>
      <c r="C874" t="s">
        <v>15</v>
      </c>
      <c r="D874" t="str">
        <f t="shared" si="13"/>
        <v>House</v>
      </c>
      <c r="E874" t="s">
        <v>68</v>
      </c>
      <c r="F874" t="str">
        <f>_xlfn.XLOOKUP(E874,Geografiesleutel!A:A,Geografiesleutel!B:B,"",0,1)</f>
        <v>Northern Suburbs</v>
      </c>
      <c r="G874" s="18">
        <v>3</v>
      </c>
      <c r="H874" s="18">
        <v>3</v>
      </c>
    </row>
    <row r="875" spans="1:8" x14ac:dyDescent="0.25">
      <c r="A875" s="3" t="s">
        <v>432</v>
      </c>
      <c r="B875" s="5">
        <v>3650000</v>
      </c>
      <c r="C875" t="s">
        <v>10</v>
      </c>
      <c r="D875" t="str">
        <f t="shared" si="13"/>
        <v>House</v>
      </c>
      <c r="E875" t="s">
        <v>362</v>
      </c>
      <c r="F875" t="str">
        <f>_xlfn.XLOOKUP(E875,Geografiesleutel!A:A,Geografiesleutel!B:B,"",0,1)</f>
        <v>Eastern Suburbs</v>
      </c>
      <c r="G875" s="18">
        <v>4</v>
      </c>
      <c r="H875" s="18" t="s">
        <v>2648</v>
      </c>
    </row>
    <row r="876" spans="1:8" x14ac:dyDescent="0.25">
      <c r="A876" s="3" t="s">
        <v>537</v>
      </c>
      <c r="B876" s="5">
        <v>699995</v>
      </c>
      <c r="C876" t="s">
        <v>25</v>
      </c>
      <c r="D876" t="str">
        <f t="shared" si="13"/>
        <v>House</v>
      </c>
      <c r="E876" t="s">
        <v>45</v>
      </c>
      <c r="F876" t="str">
        <f>_xlfn.XLOOKUP(E876,Geografiesleutel!A:A,Geografiesleutel!B:B,"",0,1)</f>
        <v>Townships</v>
      </c>
      <c r="G876" s="18">
        <v>2</v>
      </c>
      <c r="H876" s="18">
        <v>1</v>
      </c>
    </row>
    <row r="877" spans="1:8" x14ac:dyDescent="0.25">
      <c r="A877" s="3" t="s">
        <v>303</v>
      </c>
      <c r="B877" s="5">
        <v>3250000</v>
      </c>
      <c r="C877" t="s">
        <v>15</v>
      </c>
      <c r="D877" t="str">
        <f t="shared" si="13"/>
        <v>House</v>
      </c>
      <c r="E877" t="s">
        <v>70</v>
      </c>
      <c r="F877" t="str">
        <f>_xlfn.XLOOKUP(E877,Geografiesleutel!A:A,Geografiesleutel!B:B,"",0,1)</f>
        <v>Northern Suburbs</v>
      </c>
      <c r="G877" s="18">
        <v>3</v>
      </c>
      <c r="H877" s="18">
        <v>2</v>
      </c>
    </row>
    <row r="878" spans="1:8" x14ac:dyDescent="0.25">
      <c r="A878" s="3" t="s">
        <v>230</v>
      </c>
      <c r="B878" s="5">
        <v>2799000</v>
      </c>
      <c r="C878" t="s">
        <v>15</v>
      </c>
      <c r="D878" t="str">
        <f t="shared" si="13"/>
        <v>House</v>
      </c>
      <c r="E878" t="s">
        <v>62</v>
      </c>
      <c r="F878" t="str">
        <f>_xlfn.XLOOKUP(E878,Geografiesleutel!A:A,Geografiesleutel!B:B,"",0,1)</f>
        <v>Northern Suburbs</v>
      </c>
      <c r="G878" s="18">
        <v>3</v>
      </c>
      <c r="H878" s="18">
        <v>2</v>
      </c>
    </row>
    <row r="879" spans="1:8" x14ac:dyDescent="0.25">
      <c r="A879" s="3" t="s">
        <v>205</v>
      </c>
      <c r="B879" s="5">
        <v>2600000</v>
      </c>
      <c r="C879" t="s">
        <v>21</v>
      </c>
      <c r="D879" t="str">
        <f t="shared" si="13"/>
        <v>House</v>
      </c>
      <c r="E879" t="s">
        <v>421</v>
      </c>
      <c r="F879" t="str">
        <f>_xlfn.XLOOKUP(E879,Geografiesleutel!A:A,Geografiesleutel!B:B,"",0,1)</f>
        <v>CBD</v>
      </c>
      <c r="G879" s="18">
        <v>5</v>
      </c>
      <c r="H879" s="18" t="s">
        <v>2647</v>
      </c>
    </row>
    <row r="880" spans="1:8" x14ac:dyDescent="0.25">
      <c r="A880" s="3" t="s">
        <v>51</v>
      </c>
      <c r="B880" s="5">
        <v>2450000</v>
      </c>
      <c r="C880" t="s">
        <v>15</v>
      </c>
      <c r="D880" t="str">
        <f t="shared" si="13"/>
        <v>House</v>
      </c>
      <c r="E880" t="s">
        <v>97</v>
      </c>
      <c r="F880" t="str">
        <f>_xlfn.XLOOKUP(E880,Geografiesleutel!A:A,Geografiesleutel!B:B,"",0,1)</f>
        <v>Northern Suburbs</v>
      </c>
      <c r="G880" s="18">
        <v>3</v>
      </c>
      <c r="H880" s="18">
        <v>4</v>
      </c>
    </row>
    <row r="881" spans="1:8" x14ac:dyDescent="0.25">
      <c r="A881" s="3" t="s">
        <v>129</v>
      </c>
      <c r="B881" s="5">
        <v>1890000</v>
      </c>
      <c r="C881" t="s">
        <v>15</v>
      </c>
      <c r="D881" t="str">
        <f t="shared" si="13"/>
        <v>House</v>
      </c>
      <c r="E881" t="s">
        <v>70</v>
      </c>
      <c r="F881" t="str">
        <f>_xlfn.XLOOKUP(E881,Geografiesleutel!A:A,Geografiesleutel!B:B,"",0,1)</f>
        <v>Northern Suburbs</v>
      </c>
      <c r="G881" s="18">
        <v>3</v>
      </c>
      <c r="H881" s="18">
        <v>2</v>
      </c>
    </row>
    <row r="882" spans="1:8" x14ac:dyDescent="0.25">
      <c r="A882" s="3" t="s">
        <v>27</v>
      </c>
      <c r="B882" s="5">
        <v>2250000</v>
      </c>
      <c r="C882" t="s">
        <v>15</v>
      </c>
      <c r="D882" t="str">
        <f t="shared" si="13"/>
        <v>House</v>
      </c>
      <c r="E882" t="s">
        <v>35</v>
      </c>
      <c r="F882" t="str">
        <f>_xlfn.XLOOKUP(E882,Geografiesleutel!A:A,Geografiesleutel!B:B,"",0,1)</f>
        <v>Northern Suburbs</v>
      </c>
      <c r="G882" s="18">
        <v>3</v>
      </c>
      <c r="H882" s="18">
        <v>2</v>
      </c>
    </row>
    <row r="883" spans="1:8" x14ac:dyDescent="0.25">
      <c r="A883" s="3" t="s">
        <v>538</v>
      </c>
      <c r="B883" s="5">
        <v>1130000</v>
      </c>
      <c r="C883" t="s">
        <v>10</v>
      </c>
      <c r="D883" t="str">
        <f t="shared" si="13"/>
        <v>House</v>
      </c>
      <c r="E883" t="s">
        <v>154</v>
      </c>
      <c r="F883" t="str">
        <f>_xlfn.XLOOKUP(E883,Geografiesleutel!A:A,Geografiesleutel!B:B,"",0,1)</f>
        <v>Northern Suburbs</v>
      </c>
      <c r="G883" s="18">
        <v>4</v>
      </c>
      <c r="H883" s="18">
        <v>1</v>
      </c>
    </row>
    <row r="884" spans="1:8" x14ac:dyDescent="0.25">
      <c r="A884" s="3" t="s">
        <v>539</v>
      </c>
      <c r="B884" s="5">
        <v>4725000</v>
      </c>
      <c r="C884" t="s">
        <v>540</v>
      </c>
      <c r="D884" t="str">
        <f t="shared" si="13"/>
        <v>House</v>
      </c>
      <c r="E884" t="s">
        <v>104</v>
      </c>
      <c r="F884" t="str">
        <f>_xlfn.XLOOKUP(E884,Geografiesleutel!A:A,Geografiesleutel!B:B,"",0,1)</f>
        <v>Western Suburbs</v>
      </c>
      <c r="G884" s="18">
        <v>10</v>
      </c>
      <c r="H884" s="18">
        <v>11</v>
      </c>
    </row>
    <row r="885" spans="1:8" x14ac:dyDescent="0.25">
      <c r="A885" s="3" t="s">
        <v>456</v>
      </c>
      <c r="B885" s="5">
        <v>1680000</v>
      </c>
      <c r="C885" t="s">
        <v>15</v>
      </c>
      <c r="D885" t="str">
        <f t="shared" si="13"/>
        <v>House</v>
      </c>
      <c r="E885" t="s">
        <v>97</v>
      </c>
      <c r="F885" t="str">
        <f>_xlfn.XLOOKUP(E885,Geografiesleutel!A:A,Geografiesleutel!B:B,"",0,1)</f>
        <v>Northern Suburbs</v>
      </c>
      <c r="G885" s="18">
        <v>3</v>
      </c>
      <c r="H885" s="18">
        <v>2</v>
      </c>
    </row>
    <row r="886" spans="1:8" x14ac:dyDescent="0.25">
      <c r="A886" s="3" t="s">
        <v>121</v>
      </c>
      <c r="B886" s="5">
        <v>2590000</v>
      </c>
      <c r="C886" t="s">
        <v>15</v>
      </c>
      <c r="D886" t="str">
        <f t="shared" si="13"/>
        <v>House</v>
      </c>
      <c r="E886" t="s">
        <v>40</v>
      </c>
      <c r="F886" t="str">
        <f>_xlfn.XLOOKUP(E886,Geografiesleutel!A:A,Geografiesleutel!B:B,"",0,1)</f>
        <v>Agricultural Smallholdings</v>
      </c>
      <c r="G886" s="18">
        <v>3</v>
      </c>
      <c r="H886" s="18" t="s">
        <v>2646</v>
      </c>
    </row>
    <row r="887" spans="1:8" x14ac:dyDescent="0.25">
      <c r="A887" s="3" t="s">
        <v>150</v>
      </c>
      <c r="B887" s="5">
        <v>1350000</v>
      </c>
      <c r="C887" t="s">
        <v>15</v>
      </c>
      <c r="D887" t="str">
        <f t="shared" si="13"/>
        <v>House</v>
      </c>
      <c r="E887" t="s">
        <v>118</v>
      </c>
      <c r="F887" t="str">
        <f>_xlfn.XLOOKUP(E887,Geografiesleutel!A:A,Geografiesleutel!B:B,"",0,1)</f>
        <v>Northern Suburbs</v>
      </c>
      <c r="G887" s="18">
        <v>3</v>
      </c>
      <c r="H887" s="18">
        <v>1</v>
      </c>
    </row>
    <row r="888" spans="1:8" x14ac:dyDescent="0.25">
      <c r="A888" s="3" t="s">
        <v>146</v>
      </c>
      <c r="B888" s="5">
        <v>1999000</v>
      </c>
      <c r="C888" t="s">
        <v>15</v>
      </c>
      <c r="D888" t="str">
        <f t="shared" si="13"/>
        <v>House</v>
      </c>
      <c r="E888" t="s">
        <v>110</v>
      </c>
      <c r="F888" t="str">
        <f>_xlfn.XLOOKUP(E888,Geografiesleutel!A:A,Geografiesleutel!B:B,"",0,1)</f>
        <v>Eastern Suburbs</v>
      </c>
      <c r="G888" s="18">
        <v>3</v>
      </c>
      <c r="H888" s="18" t="s">
        <v>2646</v>
      </c>
    </row>
    <row r="889" spans="1:8" x14ac:dyDescent="0.25">
      <c r="A889" s="3" t="s">
        <v>412</v>
      </c>
      <c r="B889" s="5">
        <v>1195000</v>
      </c>
      <c r="C889" t="s">
        <v>15</v>
      </c>
      <c r="D889" t="str">
        <f t="shared" si="13"/>
        <v>House</v>
      </c>
      <c r="E889" t="s">
        <v>97</v>
      </c>
      <c r="F889" t="str">
        <f>_xlfn.XLOOKUP(E889,Geografiesleutel!A:A,Geografiesleutel!B:B,"",0,1)</f>
        <v>Northern Suburbs</v>
      </c>
      <c r="G889" s="18">
        <v>3</v>
      </c>
      <c r="H889" s="18">
        <v>2</v>
      </c>
    </row>
    <row r="890" spans="1:8" x14ac:dyDescent="0.25">
      <c r="A890" s="3" t="s">
        <v>337</v>
      </c>
      <c r="B890" s="5">
        <v>7500000</v>
      </c>
      <c r="C890" t="s">
        <v>10</v>
      </c>
      <c r="D890" t="str">
        <f t="shared" si="13"/>
        <v>House</v>
      </c>
      <c r="E890" t="s">
        <v>326</v>
      </c>
      <c r="F890" t="str">
        <f>_xlfn.XLOOKUP(E890,Geografiesleutel!A:A,Geografiesleutel!B:B,"",0,1)</f>
        <v>Eastern Suburbs</v>
      </c>
      <c r="G890" s="18">
        <v>4</v>
      </c>
      <c r="H890" s="18">
        <v>3</v>
      </c>
    </row>
    <row r="891" spans="1:8" x14ac:dyDescent="0.25">
      <c r="A891" s="3" t="s">
        <v>93</v>
      </c>
      <c r="B891" s="5">
        <v>3850000</v>
      </c>
      <c r="C891" t="s">
        <v>122</v>
      </c>
      <c r="D891" t="str">
        <f t="shared" si="13"/>
        <v>House</v>
      </c>
      <c r="E891" t="s">
        <v>42</v>
      </c>
      <c r="F891" t="str">
        <f>_xlfn.XLOOKUP(E891,Geografiesleutel!A:A,Geografiesleutel!B:B,"",0,1)</f>
        <v>Eastern Suburbs</v>
      </c>
      <c r="G891" s="18">
        <v>6</v>
      </c>
      <c r="H891" s="18">
        <v>3</v>
      </c>
    </row>
    <row r="892" spans="1:8" x14ac:dyDescent="0.25">
      <c r="A892" s="3" t="s">
        <v>210</v>
      </c>
      <c r="B892" s="5">
        <v>2650000</v>
      </c>
      <c r="C892" t="s">
        <v>10</v>
      </c>
      <c r="D892" t="str">
        <f t="shared" si="13"/>
        <v>House</v>
      </c>
      <c r="E892" t="s">
        <v>16</v>
      </c>
      <c r="F892" t="str">
        <f>_xlfn.XLOOKUP(E892,Geografiesleutel!A:A,Geografiesleutel!B:B,"",0,1)</f>
        <v>Eastern Suburbs</v>
      </c>
      <c r="G892" s="18">
        <v>4</v>
      </c>
      <c r="H892" s="18">
        <v>3</v>
      </c>
    </row>
    <row r="893" spans="1:8" x14ac:dyDescent="0.25">
      <c r="A893" s="3" t="s">
        <v>129</v>
      </c>
      <c r="B893" s="5">
        <v>1890000</v>
      </c>
      <c r="C893" t="s">
        <v>15</v>
      </c>
      <c r="D893" t="str">
        <f t="shared" si="13"/>
        <v>House</v>
      </c>
      <c r="E893" t="s">
        <v>70</v>
      </c>
      <c r="F893" t="str">
        <f>_xlfn.XLOOKUP(E893,Geografiesleutel!A:A,Geografiesleutel!B:B,"",0,1)</f>
        <v>Northern Suburbs</v>
      </c>
      <c r="G893" s="18">
        <v>3</v>
      </c>
      <c r="H893" s="18">
        <v>2</v>
      </c>
    </row>
    <row r="894" spans="1:8" x14ac:dyDescent="0.25">
      <c r="A894" s="3" t="s">
        <v>34</v>
      </c>
      <c r="B894" s="5">
        <v>1650000</v>
      </c>
      <c r="C894" t="s">
        <v>10</v>
      </c>
      <c r="D894" t="str">
        <f t="shared" si="13"/>
        <v>House</v>
      </c>
      <c r="E894" t="s">
        <v>118</v>
      </c>
      <c r="F894" t="str">
        <f>_xlfn.XLOOKUP(E894,Geografiesleutel!A:A,Geografiesleutel!B:B,"",0,1)</f>
        <v>Northern Suburbs</v>
      </c>
      <c r="G894" s="18">
        <v>4</v>
      </c>
      <c r="H894" s="18">
        <v>2</v>
      </c>
    </row>
    <row r="895" spans="1:8" x14ac:dyDescent="0.25">
      <c r="A895" s="3" t="s">
        <v>447</v>
      </c>
      <c r="B895" s="5">
        <v>4850000</v>
      </c>
      <c r="C895" t="s">
        <v>10</v>
      </c>
      <c r="D895" t="str">
        <f t="shared" si="13"/>
        <v>House</v>
      </c>
      <c r="E895" t="s">
        <v>326</v>
      </c>
      <c r="F895" t="str">
        <f>_xlfn.XLOOKUP(E895,Geografiesleutel!A:A,Geografiesleutel!B:B,"",0,1)</f>
        <v>Eastern Suburbs</v>
      </c>
      <c r="G895" s="18">
        <v>4</v>
      </c>
      <c r="H895" s="18" t="s">
        <v>2646</v>
      </c>
    </row>
    <row r="896" spans="1:8" x14ac:dyDescent="0.25">
      <c r="A896" s="3" t="s">
        <v>162</v>
      </c>
      <c r="B896" s="5">
        <v>950000</v>
      </c>
      <c r="C896" t="s">
        <v>21</v>
      </c>
      <c r="D896" t="str">
        <f t="shared" si="13"/>
        <v>House</v>
      </c>
      <c r="E896" t="s">
        <v>501</v>
      </c>
      <c r="F896" t="str">
        <f>_xlfn.XLOOKUP(E896,Geografiesleutel!A:A,Geografiesleutel!B:B,"",0,1)</f>
        <v>Western Suburbs</v>
      </c>
      <c r="G896" s="18">
        <v>5</v>
      </c>
      <c r="H896" s="18">
        <v>2</v>
      </c>
    </row>
    <row r="897" spans="1:8" x14ac:dyDescent="0.25">
      <c r="A897" s="3" t="s">
        <v>176</v>
      </c>
      <c r="B897" s="5">
        <v>1295000</v>
      </c>
      <c r="C897" t="s">
        <v>21</v>
      </c>
      <c r="D897" t="str">
        <f t="shared" si="13"/>
        <v>House</v>
      </c>
      <c r="E897" t="s">
        <v>68</v>
      </c>
      <c r="F897" t="str">
        <f>_xlfn.XLOOKUP(E897,Geografiesleutel!A:A,Geografiesleutel!B:B,"",0,1)</f>
        <v>Northern Suburbs</v>
      </c>
      <c r="G897" s="18">
        <v>5</v>
      </c>
      <c r="H897" s="18">
        <v>2</v>
      </c>
    </row>
    <row r="898" spans="1:8" x14ac:dyDescent="0.25">
      <c r="A898" s="3" t="s">
        <v>393</v>
      </c>
      <c r="B898" s="5">
        <v>895000</v>
      </c>
      <c r="C898" t="s">
        <v>25</v>
      </c>
      <c r="D898" t="str">
        <f t="shared" ref="D898:D961" si="14">TRIM(RIGHT(SUBSTITUTE(C898," ",REPT(" ",LEN(C898))),LEN(C898)))</f>
        <v>House</v>
      </c>
      <c r="E898" t="s">
        <v>227</v>
      </c>
      <c r="F898" t="str">
        <f>_xlfn.XLOOKUP(E898,Geografiesleutel!A:A,Geografiesleutel!B:B,"",0,1)</f>
        <v>Western Suburbs</v>
      </c>
      <c r="G898" s="18">
        <v>2</v>
      </c>
      <c r="H898" s="18">
        <v>1</v>
      </c>
    </row>
    <row r="899" spans="1:8" x14ac:dyDescent="0.25">
      <c r="A899" s="3" t="s">
        <v>105</v>
      </c>
      <c r="B899" s="5">
        <v>1510212</v>
      </c>
      <c r="C899" t="s">
        <v>15</v>
      </c>
      <c r="D899" t="str">
        <f t="shared" si="14"/>
        <v>House</v>
      </c>
      <c r="E899" t="s">
        <v>45</v>
      </c>
      <c r="F899" t="str">
        <f>_xlfn.XLOOKUP(E899,Geografiesleutel!A:A,Geografiesleutel!B:B,"",0,1)</f>
        <v>Townships</v>
      </c>
      <c r="G899" s="18">
        <v>3</v>
      </c>
      <c r="H899" s="18">
        <v>2</v>
      </c>
    </row>
    <row r="900" spans="1:8" x14ac:dyDescent="0.25">
      <c r="A900" s="3" t="s">
        <v>232</v>
      </c>
      <c r="B900" s="5">
        <v>4350000</v>
      </c>
      <c r="C900" t="s">
        <v>21</v>
      </c>
      <c r="D900" t="str">
        <f t="shared" si="14"/>
        <v>House</v>
      </c>
      <c r="E900" t="s">
        <v>278</v>
      </c>
      <c r="F900" t="str">
        <f>_xlfn.XLOOKUP(E900,Geografiesleutel!A:A,Geografiesleutel!B:B,"",0,1)</f>
        <v>Eastern Suburbs</v>
      </c>
      <c r="G900" s="18">
        <v>5</v>
      </c>
      <c r="H900" s="18">
        <v>3</v>
      </c>
    </row>
    <row r="901" spans="1:8" x14ac:dyDescent="0.25">
      <c r="A901" s="3" t="s">
        <v>81</v>
      </c>
      <c r="B901" s="5">
        <v>1080000</v>
      </c>
      <c r="C901" t="s">
        <v>57</v>
      </c>
      <c r="D901" t="str">
        <f t="shared" si="14"/>
        <v>House</v>
      </c>
      <c r="E901" t="s">
        <v>32</v>
      </c>
      <c r="F901" t="str">
        <f>_xlfn.XLOOKUP(E901,Geografiesleutel!A:A,Geografiesleutel!B:B,"",0,1)</f>
        <v>Townships</v>
      </c>
      <c r="G901" s="18">
        <v>8</v>
      </c>
      <c r="H901" s="18">
        <v>2</v>
      </c>
    </row>
    <row r="902" spans="1:8" x14ac:dyDescent="0.25">
      <c r="A902" s="3" t="s">
        <v>541</v>
      </c>
      <c r="B902" s="5">
        <v>820000</v>
      </c>
      <c r="C902" t="s">
        <v>25</v>
      </c>
      <c r="D902" t="str">
        <f t="shared" si="14"/>
        <v>House</v>
      </c>
      <c r="E902" t="s">
        <v>227</v>
      </c>
      <c r="F902" t="str">
        <f>_xlfn.XLOOKUP(E902,Geografiesleutel!A:A,Geografiesleutel!B:B,"",0,1)</f>
        <v>Western Suburbs</v>
      </c>
      <c r="G902" s="18">
        <v>2</v>
      </c>
      <c r="H902" s="18">
        <v>1</v>
      </c>
    </row>
    <row r="903" spans="1:8" x14ac:dyDescent="0.25">
      <c r="A903" s="3" t="s">
        <v>541</v>
      </c>
      <c r="B903" s="5">
        <v>820000</v>
      </c>
      <c r="C903" t="s">
        <v>25</v>
      </c>
      <c r="D903" t="str">
        <f t="shared" si="14"/>
        <v>House</v>
      </c>
      <c r="E903" t="s">
        <v>227</v>
      </c>
      <c r="F903" t="str">
        <f>_xlfn.XLOOKUP(E903,Geografiesleutel!A:A,Geografiesleutel!B:B,"",0,1)</f>
        <v>Western Suburbs</v>
      </c>
      <c r="G903" s="18">
        <v>2</v>
      </c>
      <c r="H903" s="18">
        <v>1</v>
      </c>
    </row>
    <row r="904" spans="1:8" x14ac:dyDescent="0.25">
      <c r="A904" s="3" t="s">
        <v>89</v>
      </c>
      <c r="B904" s="5">
        <v>2350000</v>
      </c>
      <c r="C904" t="s">
        <v>15</v>
      </c>
      <c r="D904" t="str">
        <f t="shared" si="14"/>
        <v>House</v>
      </c>
      <c r="E904" t="s">
        <v>28</v>
      </c>
      <c r="F904" t="str">
        <f>_xlfn.XLOOKUP(E904,Geografiesleutel!A:A,Geografiesleutel!B:B,"",0,1)</f>
        <v>Eastern Suburbs</v>
      </c>
      <c r="G904" s="18">
        <v>3</v>
      </c>
      <c r="H904" s="18">
        <v>2</v>
      </c>
    </row>
    <row r="905" spans="1:8" x14ac:dyDescent="0.25">
      <c r="A905" s="3" t="s">
        <v>436</v>
      </c>
      <c r="B905" s="5">
        <v>1480000</v>
      </c>
      <c r="C905" t="s">
        <v>15</v>
      </c>
      <c r="D905" t="str">
        <f t="shared" si="14"/>
        <v>House</v>
      </c>
      <c r="E905" t="s">
        <v>137</v>
      </c>
      <c r="F905" t="str">
        <f>_xlfn.XLOOKUP(E905,Geografiesleutel!A:A,Geografiesleutel!B:B,"",0,1)</f>
        <v>Northern Suburbs</v>
      </c>
      <c r="G905" s="18">
        <v>3</v>
      </c>
      <c r="H905" s="18">
        <v>4</v>
      </c>
    </row>
    <row r="906" spans="1:8" x14ac:dyDescent="0.25">
      <c r="A906" s="3" t="s">
        <v>89</v>
      </c>
      <c r="B906" s="5">
        <v>2350000</v>
      </c>
      <c r="C906" t="s">
        <v>10</v>
      </c>
      <c r="D906" t="str">
        <f t="shared" si="14"/>
        <v>House</v>
      </c>
      <c r="E906" t="s">
        <v>101</v>
      </c>
      <c r="F906" t="str">
        <f>_xlfn.XLOOKUP(E906,Geografiesleutel!A:A,Geografiesleutel!B:B,"",0,1)</f>
        <v>Eastern Suburbs</v>
      </c>
      <c r="G906" s="18">
        <v>4</v>
      </c>
      <c r="H906" s="18" t="s">
        <v>2646</v>
      </c>
    </row>
    <row r="907" spans="1:8" x14ac:dyDescent="0.25">
      <c r="A907" s="3" t="s">
        <v>183</v>
      </c>
      <c r="B907" s="5">
        <v>1250000</v>
      </c>
      <c r="C907" t="s">
        <v>15</v>
      </c>
      <c r="D907" t="str">
        <f t="shared" si="14"/>
        <v>House</v>
      </c>
      <c r="E907" t="s">
        <v>35</v>
      </c>
      <c r="F907" t="str">
        <f>_xlfn.XLOOKUP(E907,Geografiesleutel!A:A,Geografiesleutel!B:B,"",0,1)</f>
        <v>Northern Suburbs</v>
      </c>
      <c r="G907" s="18">
        <v>3</v>
      </c>
      <c r="H907" s="18">
        <v>2</v>
      </c>
    </row>
    <row r="908" spans="1:8" x14ac:dyDescent="0.25">
      <c r="A908" s="3" t="s">
        <v>192</v>
      </c>
      <c r="B908" s="5">
        <v>1499000</v>
      </c>
      <c r="C908" t="s">
        <v>15</v>
      </c>
      <c r="D908" t="str">
        <f t="shared" si="14"/>
        <v>House</v>
      </c>
      <c r="E908" t="s">
        <v>188</v>
      </c>
      <c r="F908" t="str">
        <f>_xlfn.XLOOKUP(E908,Geografiesleutel!A:A,Geografiesleutel!B:B,"",0,1)</f>
        <v>Northern Suburbs</v>
      </c>
      <c r="G908" s="18">
        <v>3</v>
      </c>
      <c r="H908" s="18">
        <v>2</v>
      </c>
    </row>
    <row r="909" spans="1:8" x14ac:dyDescent="0.25">
      <c r="A909" s="3" t="s">
        <v>542</v>
      </c>
      <c r="B909" s="5">
        <v>3095000</v>
      </c>
      <c r="C909" t="s">
        <v>15</v>
      </c>
      <c r="D909" t="str">
        <f t="shared" si="14"/>
        <v>House</v>
      </c>
      <c r="E909" t="s">
        <v>35</v>
      </c>
      <c r="F909" t="str">
        <f>_xlfn.XLOOKUP(E909,Geografiesleutel!A:A,Geografiesleutel!B:B,"",0,1)</f>
        <v>Northern Suburbs</v>
      </c>
      <c r="G909" s="18">
        <v>3</v>
      </c>
      <c r="H909" s="18">
        <v>2</v>
      </c>
    </row>
    <row r="910" spans="1:8" x14ac:dyDescent="0.25">
      <c r="A910" s="3" t="s">
        <v>470</v>
      </c>
      <c r="B910" s="5">
        <v>2665000</v>
      </c>
      <c r="C910" t="s">
        <v>10</v>
      </c>
      <c r="D910" t="str">
        <f t="shared" si="14"/>
        <v>House</v>
      </c>
      <c r="E910" t="s">
        <v>86</v>
      </c>
      <c r="F910" t="str">
        <f>_xlfn.XLOOKUP(E910,Geografiesleutel!A:A,Geografiesleutel!B:B,"",0,1)</f>
        <v>Eastern Suburbs</v>
      </c>
      <c r="G910" s="18">
        <v>4</v>
      </c>
      <c r="H910" s="18">
        <v>2</v>
      </c>
    </row>
    <row r="911" spans="1:8" x14ac:dyDescent="0.25">
      <c r="A911" s="3" t="s">
        <v>543</v>
      </c>
      <c r="B911" s="5">
        <v>1305000</v>
      </c>
      <c r="C911" t="s">
        <v>15</v>
      </c>
      <c r="D911" t="str">
        <f t="shared" si="14"/>
        <v>House</v>
      </c>
      <c r="E911" t="s">
        <v>55</v>
      </c>
      <c r="F911" t="str">
        <f>_xlfn.XLOOKUP(E911,Geografiesleutel!A:A,Geografiesleutel!B:B,"",0,1)</f>
        <v>Western Suburbs</v>
      </c>
      <c r="G911" s="18">
        <v>3</v>
      </c>
      <c r="H911" s="18" t="s">
        <v>2650</v>
      </c>
    </row>
    <row r="912" spans="1:8" x14ac:dyDescent="0.25">
      <c r="A912" s="3" t="s">
        <v>61</v>
      </c>
      <c r="B912" s="5">
        <v>2200000</v>
      </c>
      <c r="C912" t="s">
        <v>10</v>
      </c>
      <c r="D912" t="str">
        <f t="shared" si="14"/>
        <v>House</v>
      </c>
      <c r="E912" t="s">
        <v>218</v>
      </c>
      <c r="F912" t="str">
        <f>_xlfn.XLOOKUP(E912,Geografiesleutel!A:A,Geografiesleutel!B:B,"",0,1)</f>
        <v>Southern Suburbs</v>
      </c>
      <c r="G912" s="18">
        <v>4</v>
      </c>
      <c r="H912" s="18">
        <v>2</v>
      </c>
    </row>
    <row r="913" spans="1:8" x14ac:dyDescent="0.25">
      <c r="A913" s="3" t="s">
        <v>544</v>
      </c>
      <c r="B913" s="5">
        <v>2795000</v>
      </c>
      <c r="C913" t="s">
        <v>15</v>
      </c>
      <c r="D913" t="str">
        <f t="shared" si="14"/>
        <v>House</v>
      </c>
      <c r="E913" t="s">
        <v>175</v>
      </c>
      <c r="F913" t="str">
        <f>_xlfn.XLOOKUP(E913,Geografiesleutel!A:A,Geografiesleutel!B:B,"",0,1)</f>
        <v>Northern Suburbs</v>
      </c>
      <c r="G913" s="18">
        <v>3</v>
      </c>
      <c r="H913" s="18" t="s">
        <v>2648</v>
      </c>
    </row>
    <row r="914" spans="1:8" x14ac:dyDescent="0.25">
      <c r="A914" s="3" t="s">
        <v>133</v>
      </c>
      <c r="B914" s="5">
        <v>1850000</v>
      </c>
      <c r="C914" t="s">
        <v>10</v>
      </c>
      <c r="D914" t="str">
        <f t="shared" si="14"/>
        <v>House</v>
      </c>
      <c r="E914" t="s">
        <v>78</v>
      </c>
      <c r="F914" t="str">
        <f>_xlfn.XLOOKUP(E914,Geografiesleutel!A:A,Geografiesleutel!B:B,"",0,1)</f>
        <v>Northern Suburbs</v>
      </c>
      <c r="G914" s="18">
        <v>4</v>
      </c>
      <c r="H914" s="18">
        <v>3</v>
      </c>
    </row>
    <row r="915" spans="1:8" x14ac:dyDescent="0.25">
      <c r="A915" s="3" t="s">
        <v>51</v>
      </c>
      <c r="B915" s="5">
        <v>2450000</v>
      </c>
      <c r="C915" t="s">
        <v>21</v>
      </c>
      <c r="D915" t="str">
        <f t="shared" si="14"/>
        <v>House</v>
      </c>
      <c r="E915" t="s">
        <v>110</v>
      </c>
      <c r="F915" t="str">
        <f>_xlfn.XLOOKUP(E915,Geografiesleutel!A:A,Geografiesleutel!B:B,"",0,1)</f>
        <v>Eastern Suburbs</v>
      </c>
      <c r="G915" s="18">
        <v>5</v>
      </c>
      <c r="H915" s="18">
        <v>2</v>
      </c>
    </row>
    <row r="916" spans="1:8" x14ac:dyDescent="0.25">
      <c r="A916" s="3" t="s">
        <v>61</v>
      </c>
      <c r="B916" s="5">
        <v>2200000</v>
      </c>
      <c r="C916" t="s">
        <v>10</v>
      </c>
      <c r="D916" t="str">
        <f t="shared" si="14"/>
        <v>House</v>
      </c>
      <c r="E916" t="s">
        <v>218</v>
      </c>
      <c r="F916" t="str">
        <f>_xlfn.XLOOKUP(E916,Geografiesleutel!A:A,Geografiesleutel!B:B,"",0,1)</f>
        <v>Southern Suburbs</v>
      </c>
      <c r="G916" s="18">
        <v>4</v>
      </c>
      <c r="H916" s="18">
        <v>2</v>
      </c>
    </row>
    <row r="917" spans="1:8" x14ac:dyDescent="0.25">
      <c r="A917" s="3" t="s">
        <v>272</v>
      </c>
      <c r="B917" s="5">
        <v>3400000</v>
      </c>
      <c r="C917" t="s">
        <v>25</v>
      </c>
      <c r="D917" t="str">
        <f t="shared" si="14"/>
        <v>House</v>
      </c>
      <c r="E917" t="s">
        <v>50</v>
      </c>
      <c r="F917" t="str">
        <f>_xlfn.XLOOKUP(E917,Geografiesleutel!A:A,Geografiesleutel!B:B,"",0,1)</f>
        <v>Eastern Suburbs</v>
      </c>
      <c r="G917" s="18">
        <v>2</v>
      </c>
      <c r="H917" s="18">
        <v>2</v>
      </c>
    </row>
    <row r="918" spans="1:8" x14ac:dyDescent="0.25">
      <c r="A918" s="3" t="s">
        <v>34</v>
      </c>
      <c r="B918" s="5">
        <v>1650000</v>
      </c>
      <c r="C918" t="s">
        <v>15</v>
      </c>
      <c r="D918" t="str">
        <f t="shared" si="14"/>
        <v>House</v>
      </c>
      <c r="E918" t="s">
        <v>229</v>
      </c>
      <c r="F918" t="str">
        <f>_xlfn.XLOOKUP(E918,Geografiesleutel!A:A,Geografiesleutel!B:B,"",0,1)</f>
        <v>Western Suburbs</v>
      </c>
      <c r="G918" s="18">
        <v>3</v>
      </c>
      <c r="H918" s="18">
        <v>2</v>
      </c>
    </row>
    <row r="919" spans="1:8" x14ac:dyDescent="0.25">
      <c r="A919" s="3" t="s">
        <v>545</v>
      </c>
      <c r="B919" s="5">
        <v>700000</v>
      </c>
      <c r="C919" t="s">
        <v>25</v>
      </c>
      <c r="D919" t="str">
        <f t="shared" si="14"/>
        <v>House</v>
      </c>
      <c r="E919" t="s">
        <v>445</v>
      </c>
      <c r="F919" t="str">
        <f>_xlfn.XLOOKUP(E919,Geografiesleutel!A:A,Geografiesleutel!B:B,"",0,1)</f>
        <v>Townships</v>
      </c>
      <c r="G919" s="18">
        <v>2</v>
      </c>
      <c r="H919" s="18">
        <v>1</v>
      </c>
    </row>
    <row r="920" spans="1:8" x14ac:dyDescent="0.25">
      <c r="A920" s="3" t="s">
        <v>546</v>
      </c>
      <c r="B920" s="5">
        <v>1399000</v>
      </c>
      <c r="C920" t="s">
        <v>25</v>
      </c>
      <c r="D920" t="str">
        <f t="shared" si="14"/>
        <v>House</v>
      </c>
      <c r="E920" t="s">
        <v>16</v>
      </c>
      <c r="F920" t="str">
        <f>_xlfn.XLOOKUP(E920,Geografiesleutel!A:A,Geografiesleutel!B:B,"",0,1)</f>
        <v>Eastern Suburbs</v>
      </c>
      <c r="G920" s="18">
        <v>2</v>
      </c>
      <c r="H920" s="18">
        <v>2</v>
      </c>
    </row>
    <row r="921" spans="1:8" x14ac:dyDescent="0.25">
      <c r="A921" s="3" t="s">
        <v>456</v>
      </c>
      <c r="B921" s="5">
        <v>1680000</v>
      </c>
      <c r="C921" t="s">
        <v>10</v>
      </c>
      <c r="D921" t="str">
        <f t="shared" si="14"/>
        <v>House</v>
      </c>
      <c r="E921" t="s">
        <v>66</v>
      </c>
      <c r="F921" t="str">
        <f>_xlfn.XLOOKUP(E921,Geografiesleutel!A:A,Geografiesleutel!B:B,"",0,1)</f>
        <v>Northern Suburbs</v>
      </c>
      <c r="G921" s="18">
        <v>4</v>
      </c>
      <c r="H921" s="18">
        <v>2</v>
      </c>
    </row>
    <row r="922" spans="1:8" x14ac:dyDescent="0.25">
      <c r="A922" s="3" t="s">
        <v>427</v>
      </c>
      <c r="B922" s="5">
        <v>2195000</v>
      </c>
      <c r="C922" t="s">
        <v>15</v>
      </c>
      <c r="D922" t="str">
        <f t="shared" si="14"/>
        <v>House</v>
      </c>
      <c r="E922" t="s">
        <v>35</v>
      </c>
      <c r="F922" t="str">
        <f>_xlfn.XLOOKUP(E922,Geografiesleutel!A:A,Geografiesleutel!B:B,"",0,1)</f>
        <v>Northern Suburbs</v>
      </c>
      <c r="G922" s="18">
        <v>3</v>
      </c>
      <c r="H922" s="18">
        <v>2</v>
      </c>
    </row>
    <row r="923" spans="1:8" x14ac:dyDescent="0.25">
      <c r="A923" s="3" t="s">
        <v>357</v>
      </c>
      <c r="B923" s="5">
        <v>2290000</v>
      </c>
      <c r="C923" t="s">
        <v>15</v>
      </c>
      <c r="D923" t="str">
        <f t="shared" si="14"/>
        <v>House</v>
      </c>
      <c r="E923" t="s">
        <v>547</v>
      </c>
      <c r="F923" t="str">
        <f>_xlfn.XLOOKUP(E923,Geografiesleutel!A:A,Geografiesleutel!B:B,"",0,1)</f>
        <v>Southern Suburbs</v>
      </c>
      <c r="G923" s="18">
        <v>3</v>
      </c>
      <c r="H923" s="18">
        <v>2</v>
      </c>
    </row>
    <row r="924" spans="1:8" x14ac:dyDescent="0.25">
      <c r="A924" s="3" t="s">
        <v>481</v>
      </c>
      <c r="B924" s="5">
        <v>4300000</v>
      </c>
      <c r="C924" t="s">
        <v>21</v>
      </c>
      <c r="D924" t="str">
        <f t="shared" si="14"/>
        <v>House</v>
      </c>
      <c r="E924" t="s">
        <v>40</v>
      </c>
      <c r="F924" t="str">
        <f>_xlfn.XLOOKUP(E924,Geografiesleutel!A:A,Geografiesleutel!B:B,"",0,1)</f>
        <v>Agricultural Smallholdings</v>
      </c>
      <c r="G924" s="18">
        <v>5</v>
      </c>
      <c r="H924" s="18">
        <v>3</v>
      </c>
    </row>
    <row r="925" spans="1:8" x14ac:dyDescent="0.25">
      <c r="A925" s="3" t="s">
        <v>73</v>
      </c>
      <c r="B925" s="5">
        <v>2100000</v>
      </c>
      <c r="C925" t="s">
        <v>15</v>
      </c>
      <c r="D925" t="str">
        <f t="shared" si="14"/>
        <v>House</v>
      </c>
      <c r="E925" t="s">
        <v>351</v>
      </c>
      <c r="F925" t="str">
        <f>_xlfn.XLOOKUP(E925,Geografiesleutel!A:A,Geografiesleutel!B:B,"",0,1)</f>
        <v>Eastern Suburbs</v>
      </c>
      <c r="G925" s="18">
        <v>3</v>
      </c>
      <c r="H925" s="18">
        <v>2</v>
      </c>
    </row>
    <row r="926" spans="1:8" x14ac:dyDescent="0.25">
      <c r="A926" s="3" t="s">
        <v>67</v>
      </c>
      <c r="B926" s="5">
        <v>2300000</v>
      </c>
      <c r="C926" t="s">
        <v>21</v>
      </c>
      <c r="D926" t="str">
        <f t="shared" si="14"/>
        <v>House</v>
      </c>
      <c r="E926" t="s">
        <v>487</v>
      </c>
      <c r="F926" t="str">
        <f>_xlfn.XLOOKUP(E926,Geografiesleutel!A:A,Geografiesleutel!B:B,"",0,1)</f>
        <v>CBD</v>
      </c>
      <c r="G926" s="18">
        <v>5</v>
      </c>
      <c r="H926" s="18">
        <v>3</v>
      </c>
    </row>
    <row r="927" spans="1:8" x14ac:dyDescent="0.25">
      <c r="A927" s="3" t="s">
        <v>295</v>
      </c>
      <c r="B927" s="5">
        <v>2490000</v>
      </c>
      <c r="C927" t="s">
        <v>15</v>
      </c>
      <c r="D927" t="str">
        <f t="shared" si="14"/>
        <v>House</v>
      </c>
      <c r="E927" t="s">
        <v>18</v>
      </c>
      <c r="F927" t="str">
        <f>_xlfn.XLOOKUP(E927,Geografiesleutel!A:A,Geografiesleutel!B:B,"",0,1)</f>
        <v>Agricultural Smallholdings</v>
      </c>
      <c r="G927" s="18">
        <v>3</v>
      </c>
      <c r="H927" s="18" t="s">
        <v>2646</v>
      </c>
    </row>
    <row r="928" spans="1:8" x14ac:dyDescent="0.25">
      <c r="A928" s="3" t="s">
        <v>446</v>
      </c>
      <c r="B928" s="5">
        <v>900000</v>
      </c>
      <c r="C928" t="s">
        <v>25</v>
      </c>
      <c r="D928" t="str">
        <f t="shared" si="14"/>
        <v>House</v>
      </c>
      <c r="E928" t="s">
        <v>35</v>
      </c>
      <c r="F928" t="str">
        <f>_xlfn.XLOOKUP(E928,Geografiesleutel!A:A,Geografiesleutel!B:B,"",0,1)</f>
        <v>Northern Suburbs</v>
      </c>
      <c r="G928" s="18">
        <v>2</v>
      </c>
      <c r="H928" s="18">
        <v>1</v>
      </c>
    </row>
    <row r="929" spans="1:8" x14ac:dyDescent="0.25">
      <c r="A929" s="3" t="s">
        <v>268</v>
      </c>
      <c r="B929" s="5">
        <v>1800000</v>
      </c>
      <c r="C929" t="s">
        <v>25</v>
      </c>
      <c r="D929" t="str">
        <f t="shared" si="14"/>
        <v>House</v>
      </c>
      <c r="E929" t="s">
        <v>35</v>
      </c>
      <c r="F929" t="str">
        <f>_xlfn.XLOOKUP(E929,Geografiesleutel!A:A,Geografiesleutel!B:B,"",0,1)</f>
        <v>Northern Suburbs</v>
      </c>
      <c r="G929" s="18">
        <v>2</v>
      </c>
      <c r="H929" s="18">
        <v>2</v>
      </c>
    </row>
    <row r="930" spans="1:8" x14ac:dyDescent="0.25">
      <c r="A930" s="3" t="s">
        <v>265</v>
      </c>
      <c r="B930" s="5">
        <v>1600000</v>
      </c>
      <c r="C930" t="s">
        <v>25</v>
      </c>
      <c r="D930" t="str">
        <f t="shared" si="14"/>
        <v>House</v>
      </c>
      <c r="E930" t="s">
        <v>35</v>
      </c>
      <c r="F930" t="str">
        <f>_xlfn.XLOOKUP(E930,Geografiesleutel!A:A,Geografiesleutel!B:B,"",0,1)</f>
        <v>Northern Suburbs</v>
      </c>
      <c r="G930" s="18">
        <v>2</v>
      </c>
      <c r="H930" s="18">
        <v>2</v>
      </c>
    </row>
    <row r="931" spans="1:8" x14ac:dyDescent="0.25">
      <c r="A931" s="3" t="s">
        <v>203</v>
      </c>
      <c r="B931" s="5">
        <v>2875000</v>
      </c>
      <c r="C931" t="s">
        <v>15</v>
      </c>
      <c r="D931" t="str">
        <f t="shared" si="14"/>
        <v>House</v>
      </c>
      <c r="E931" t="s">
        <v>139</v>
      </c>
      <c r="F931" t="str">
        <f>_xlfn.XLOOKUP(E931,Geografiesleutel!A:A,Geografiesleutel!B:B,"",0,1)</f>
        <v>Eastern Suburbs</v>
      </c>
      <c r="G931" s="18">
        <v>3</v>
      </c>
      <c r="H931" s="18">
        <v>2</v>
      </c>
    </row>
    <row r="932" spans="1:8" x14ac:dyDescent="0.25">
      <c r="A932" s="3" t="s">
        <v>180</v>
      </c>
      <c r="B932" s="5">
        <v>6500000</v>
      </c>
      <c r="C932" t="s">
        <v>10</v>
      </c>
      <c r="D932" t="str">
        <f t="shared" si="14"/>
        <v>House</v>
      </c>
      <c r="E932" t="s">
        <v>139</v>
      </c>
      <c r="F932" t="str">
        <f>_xlfn.XLOOKUP(E932,Geografiesleutel!A:A,Geografiesleutel!B:B,"",0,1)</f>
        <v>Eastern Suburbs</v>
      </c>
      <c r="G932" s="18">
        <v>4</v>
      </c>
      <c r="H932" s="18">
        <v>4</v>
      </c>
    </row>
    <row r="933" spans="1:8" x14ac:dyDescent="0.25">
      <c r="A933" s="3" t="s">
        <v>121</v>
      </c>
      <c r="B933" s="5">
        <v>2590000</v>
      </c>
      <c r="C933" t="s">
        <v>15</v>
      </c>
      <c r="D933" t="str">
        <f t="shared" si="14"/>
        <v>House</v>
      </c>
      <c r="E933" t="s">
        <v>70</v>
      </c>
      <c r="F933" t="str">
        <f>_xlfn.XLOOKUP(E933,Geografiesleutel!A:A,Geografiesleutel!B:B,"",0,1)</f>
        <v>Northern Suburbs</v>
      </c>
      <c r="G933" s="18">
        <v>3</v>
      </c>
      <c r="H933" s="18">
        <v>2</v>
      </c>
    </row>
    <row r="934" spans="1:8" x14ac:dyDescent="0.25">
      <c r="A934" s="3" t="s">
        <v>448</v>
      </c>
      <c r="B934" s="5">
        <v>1636150</v>
      </c>
      <c r="C934" t="s">
        <v>15</v>
      </c>
      <c r="D934" t="str">
        <f t="shared" si="14"/>
        <v>House</v>
      </c>
      <c r="E934" t="s">
        <v>82</v>
      </c>
      <c r="F934" t="str">
        <f>_xlfn.XLOOKUP(E934,Geografiesleutel!A:A,Geografiesleutel!B:B,"",0,1)</f>
        <v>Western Suburbs</v>
      </c>
      <c r="G934" s="18">
        <v>3</v>
      </c>
      <c r="H934" s="18">
        <v>3</v>
      </c>
    </row>
    <row r="935" spans="1:8" x14ac:dyDescent="0.25">
      <c r="A935" s="3" t="s">
        <v>525</v>
      </c>
      <c r="B935" s="5">
        <v>1180000</v>
      </c>
      <c r="C935" t="s">
        <v>10</v>
      </c>
      <c r="D935" t="str">
        <f t="shared" si="14"/>
        <v>House</v>
      </c>
      <c r="E935" t="s">
        <v>137</v>
      </c>
      <c r="F935" t="str">
        <f>_xlfn.XLOOKUP(E935,Geografiesleutel!A:A,Geografiesleutel!B:B,"",0,1)</f>
        <v>Northern Suburbs</v>
      </c>
      <c r="G935" s="18">
        <v>4</v>
      </c>
      <c r="H935" s="18">
        <v>3</v>
      </c>
    </row>
    <row r="936" spans="1:8" x14ac:dyDescent="0.25">
      <c r="A936" s="3" t="s">
        <v>468</v>
      </c>
      <c r="B936" s="5">
        <v>699000</v>
      </c>
      <c r="C936" t="s">
        <v>15</v>
      </c>
      <c r="D936" t="str">
        <f t="shared" si="14"/>
        <v>House</v>
      </c>
      <c r="E936" t="s">
        <v>68</v>
      </c>
      <c r="F936" t="str">
        <f>_xlfn.XLOOKUP(E936,Geografiesleutel!A:A,Geografiesleutel!B:B,"",0,1)</f>
        <v>Northern Suburbs</v>
      </c>
      <c r="G936" s="18">
        <v>3</v>
      </c>
      <c r="H936" s="18" t="s">
        <v>2650</v>
      </c>
    </row>
    <row r="937" spans="1:8" x14ac:dyDescent="0.25">
      <c r="A937" s="3" t="s">
        <v>117</v>
      </c>
      <c r="B937" s="5">
        <v>1490000</v>
      </c>
      <c r="C937" t="s">
        <v>15</v>
      </c>
      <c r="D937" t="str">
        <f t="shared" si="14"/>
        <v>House</v>
      </c>
      <c r="E937" t="s">
        <v>66</v>
      </c>
      <c r="F937" t="str">
        <f>_xlfn.XLOOKUP(E937,Geografiesleutel!A:A,Geografiesleutel!B:B,"",0,1)</f>
        <v>Northern Suburbs</v>
      </c>
      <c r="G937" s="18">
        <v>3</v>
      </c>
      <c r="H937" s="18">
        <v>2</v>
      </c>
    </row>
    <row r="938" spans="1:8" x14ac:dyDescent="0.25">
      <c r="A938" s="3" t="s">
        <v>544</v>
      </c>
      <c r="B938" s="5">
        <v>2795000</v>
      </c>
      <c r="C938" t="s">
        <v>15</v>
      </c>
      <c r="D938" t="str">
        <f t="shared" si="14"/>
        <v>House</v>
      </c>
      <c r="E938" t="s">
        <v>66</v>
      </c>
      <c r="F938" t="str">
        <f>_xlfn.XLOOKUP(E938,Geografiesleutel!A:A,Geografiesleutel!B:B,"",0,1)</f>
        <v>Northern Suburbs</v>
      </c>
      <c r="G938" s="18">
        <v>3</v>
      </c>
      <c r="H938" s="18">
        <v>2</v>
      </c>
    </row>
    <row r="939" spans="1:8" x14ac:dyDescent="0.25">
      <c r="A939" s="3" t="s">
        <v>67</v>
      </c>
      <c r="B939" s="5">
        <v>2300000</v>
      </c>
      <c r="C939" t="s">
        <v>21</v>
      </c>
      <c r="D939" t="str">
        <f t="shared" si="14"/>
        <v>House</v>
      </c>
      <c r="E939" t="s">
        <v>264</v>
      </c>
      <c r="F939" t="str">
        <f>_xlfn.XLOOKUP(E939,Geografiesleutel!A:A,Geografiesleutel!B:B,"",0,1)</f>
        <v>Eastern Suburbs</v>
      </c>
      <c r="G939" s="18">
        <v>5</v>
      </c>
      <c r="H939" s="18">
        <v>3</v>
      </c>
    </row>
    <row r="940" spans="1:8" x14ac:dyDescent="0.25">
      <c r="A940" s="3" t="s">
        <v>117</v>
      </c>
      <c r="B940" s="5">
        <v>1490000</v>
      </c>
      <c r="C940" t="s">
        <v>15</v>
      </c>
      <c r="D940" t="str">
        <f t="shared" si="14"/>
        <v>House</v>
      </c>
      <c r="E940" t="s">
        <v>66</v>
      </c>
      <c r="F940" t="str">
        <f>_xlfn.XLOOKUP(E940,Geografiesleutel!A:A,Geografiesleutel!B:B,"",0,1)</f>
        <v>Northern Suburbs</v>
      </c>
      <c r="G940" s="18">
        <v>3</v>
      </c>
      <c r="H940" s="18">
        <v>2</v>
      </c>
    </row>
    <row r="941" spans="1:8" x14ac:dyDescent="0.25">
      <c r="A941" s="3" t="s">
        <v>548</v>
      </c>
      <c r="B941" s="5">
        <v>5288000</v>
      </c>
      <c r="C941" t="s">
        <v>10</v>
      </c>
      <c r="D941" t="str">
        <f t="shared" si="14"/>
        <v>House</v>
      </c>
      <c r="E941" t="s">
        <v>102</v>
      </c>
      <c r="F941" t="str">
        <f>_xlfn.XLOOKUP(E941,Geografiesleutel!A:A,Geografiesleutel!B:B,"",0,1)</f>
        <v>Northern Suburbs</v>
      </c>
      <c r="G941" s="18">
        <v>4</v>
      </c>
      <c r="H941" s="18" t="s">
        <v>2648</v>
      </c>
    </row>
    <row r="942" spans="1:8" x14ac:dyDescent="0.25">
      <c r="A942" s="3" t="s">
        <v>22</v>
      </c>
      <c r="B942" s="5">
        <v>2950000</v>
      </c>
      <c r="C942" t="s">
        <v>10</v>
      </c>
      <c r="D942" t="str">
        <f t="shared" si="14"/>
        <v>House</v>
      </c>
      <c r="E942" t="s">
        <v>209</v>
      </c>
      <c r="F942" t="str">
        <f>_xlfn.XLOOKUP(E942,Geografiesleutel!A:A,Geografiesleutel!B:B,"",0,1)</f>
        <v>Eastern Suburbs</v>
      </c>
      <c r="G942" s="18">
        <v>4</v>
      </c>
      <c r="H942" s="18">
        <v>2</v>
      </c>
    </row>
    <row r="943" spans="1:8" x14ac:dyDescent="0.25">
      <c r="A943" s="3" t="s">
        <v>365</v>
      </c>
      <c r="B943" s="5">
        <v>1450000</v>
      </c>
      <c r="C943" t="s">
        <v>25</v>
      </c>
      <c r="D943" t="str">
        <f t="shared" si="14"/>
        <v>House</v>
      </c>
      <c r="E943" t="s">
        <v>68</v>
      </c>
      <c r="F943" t="str">
        <f>_xlfn.XLOOKUP(E943,Geografiesleutel!A:A,Geografiesleutel!B:B,"",0,1)</f>
        <v>Northern Suburbs</v>
      </c>
      <c r="G943" s="18">
        <v>2</v>
      </c>
      <c r="H943" s="18">
        <v>1</v>
      </c>
    </row>
    <row r="944" spans="1:8" x14ac:dyDescent="0.25">
      <c r="A944" s="3" t="s">
        <v>41</v>
      </c>
      <c r="B944" s="5">
        <v>2500000</v>
      </c>
      <c r="C944" t="s">
        <v>15</v>
      </c>
      <c r="D944" t="str">
        <f t="shared" si="14"/>
        <v>House</v>
      </c>
      <c r="E944" t="s">
        <v>306</v>
      </c>
      <c r="F944" t="str">
        <f>_xlfn.XLOOKUP(E944,Geografiesleutel!A:A,Geografiesleutel!B:B,"",0,1)</f>
        <v>Eastern Suburbs</v>
      </c>
      <c r="G944" s="18">
        <v>3</v>
      </c>
      <c r="H944" s="18">
        <v>2</v>
      </c>
    </row>
    <row r="945" spans="1:8" x14ac:dyDescent="0.25">
      <c r="A945" s="3" t="s">
        <v>214</v>
      </c>
      <c r="B945" s="5">
        <v>3500000</v>
      </c>
      <c r="C945" t="s">
        <v>25</v>
      </c>
      <c r="D945" t="str">
        <f t="shared" si="14"/>
        <v>House</v>
      </c>
      <c r="E945" t="s">
        <v>16</v>
      </c>
      <c r="F945" t="str">
        <f>_xlfn.XLOOKUP(E945,Geografiesleutel!A:A,Geografiesleutel!B:B,"",0,1)</f>
        <v>Eastern Suburbs</v>
      </c>
      <c r="G945" s="18">
        <v>2</v>
      </c>
      <c r="H945" s="18">
        <v>2</v>
      </c>
    </row>
    <row r="946" spans="1:8" x14ac:dyDescent="0.25">
      <c r="A946" s="3" t="s">
        <v>542</v>
      </c>
      <c r="B946" s="5">
        <v>3095000</v>
      </c>
      <c r="C946" t="s">
        <v>15</v>
      </c>
      <c r="D946" t="str">
        <f t="shared" si="14"/>
        <v>House</v>
      </c>
      <c r="E946" t="s">
        <v>78</v>
      </c>
      <c r="F946" t="str">
        <f>_xlfn.XLOOKUP(E946,Geografiesleutel!A:A,Geografiesleutel!B:B,"",0,1)</f>
        <v>Northern Suburbs</v>
      </c>
      <c r="G946" s="18">
        <v>3</v>
      </c>
      <c r="H946" s="18">
        <v>2</v>
      </c>
    </row>
    <row r="947" spans="1:8" x14ac:dyDescent="0.25">
      <c r="A947" s="3" t="s">
        <v>316</v>
      </c>
      <c r="B947" s="5">
        <v>2850000</v>
      </c>
      <c r="C947" t="s">
        <v>122</v>
      </c>
      <c r="D947" t="str">
        <f t="shared" si="14"/>
        <v>House</v>
      </c>
      <c r="E947" t="s">
        <v>62</v>
      </c>
      <c r="F947" t="str">
        <f>_xlfn.XLOOKUP(E947,Geografiesleutel!A:A,Geografiesleutel!B:B,"",0,1)</f>
        <v>Northern Suburbs</v>
      </c>
      <c r="G947" s="18">
        <v>6</v>
      </c>
      <c r="H947" s="18">
        <v>4</v>
      </c>
    </row>
    <row r="948" spans="1:8" x14ac:dyDescent="0.25">
      <c r="A948" s="3" t="s">
        <v>184</v>
      </c>
      <c r="B948" s="5">
        <v>3750000</v>
      </c>
      <c r="C948" t="s">
        <v>10</v>
      </c>
      <c r="D948" t="str">
        <f t="shared" si="14"/>
        <v>House</v>
      </c>
      <c r="E948" t="s">
        <v>139</v>
      </c>
      <c r="F948" t="str">
        <f>_xlfn.XLOOKUP(E948,Geografiesleutel!A:A,Geografiesleutel!B:B,"",0,1)</f>
        <v>Eastern Suburbs</v>
      </c>
      <c r="G948" s="18">
        <v>4</v>
      </c>
      <c r="H948" s="18">
        <v>3</v>
      </c>
    </row>
    <row r="949" spans="1:8" x14ac:dyDescent="0.25">
      <c r="A949" s="3" t="s">
        <v>171</v>
      </c>
      <c r="B949" s="5">
        <v>3000000</v>
      </c>
      <c r="C949" t="s">
        <v>21</v>
      </c>
      <c r="D949" t="str">
        <f t="shared" si="14"/>
        <v>House</v>
      </c>
      <c r="E949" t="s">
        <v>549</v>
      </c>
      <c r="F949" t="str">
        <f>_xlfn.XLOOKUP(E949,Geografiesleutel!A:A,Geografiesleutel!B:B,"",0,1)</f>
        <v>Northern Suburbs</v>
      </c>
      <c r="G949" s="18">
        <v>5</v>
      </c>
      <c r="H949" s="18">
        <v>3</v>
      </c>
    </row>
    <row r="950" spans="1:8" x14ac:dyDescent="0.25">
      <c r="A950" s="3" t="s">
        <v>75</v>
      </c>
      <c r="B950" s="5">
        <v>1470000</v>
      </c>
      <c r="C950" t="s">
        <v>15</v>
      </c>
      <c r="D950" t="str">
        <f t="shared" si="14"/>
        <v>House</v>
      </c>
      <c r="E950" t="s">
        <v>68</v>
      </c>
      <c r="F950" t="str">
        <f>_xlfn.XLOOKUP(E950,Geografiesleutel!A:A,Geografiesleutel!B:B,"",0,1)</f>
        <v>Northern Suburbs</v>
      </c>
      <c r="G950" s="18">
        <v>3</v>
      </c>
      <c r="H950" s="18">
        <v>2</v>
      </c>
    </row>
    <row r="951" spans="1:8" x14ac:dyDescent="0.25">
      <c r="A951" s="3" t="s">
        <v>412</v>
      </c>
      <c r="B951" s="5">
        <v>1195000</v>
      </c>
      <c r="C951" t="s">
        <v>25</v>
      </c>
      <c r="D951" t="str">
        <f t="shared" si="14"/>
        <v>House</v>
      </c>
      <c r="E951" t="s">
        <v>35</v>
      </c>
      <c r="F951" t="str">
        <f>_xlfn.XLOOKUP(E951,Geografiesleutel!A:A,Geografiesleutel!B:B,"",0,1)</f>
        <v>Northern Suburbs</v>
      </c>
      <c r="G951" s="18">
        <v>2</v>
      </c>
      <c r="H951" s="18">
        <v>1</v>
      </c>
    </row>
    <row r="952" spans="1:8" x14ac:dyDescent="0.25">
      <c r="A952" s="3" t="s">
        <v>550</v>
      </c>
      <c r="B952" s="5">
        <v>19750000</v>
      </c>
      <c r="C952" t="s">
        <v>21</v>
      </c>
      <c r="D952" t="str">
        <f t="shared" si="14"/>
        <v>House</v>
      </c>
      <c r="E952" t="s">
        <v>249</v>
      </c>
      <c r="F952" t="str">
        <f>_xlfn.XLOOKUP(E952,Geografiesleutel!A:A,Geografiesleutel!B:B,"",0,1)</f>
        <v>Agricultural Smallholdings</v>
      </c>
      <c r="G952" s="18">
        <v>5</v>
      </c>
      <c r="H952" s="18">
        <v>6</v>
      </c>
    </row>
    <row r="953" spans="1:8" x14ac:dyDescent="0.25">
      <c r="A953" s="3" t="s">
        <v>216</v>
      </c>
      <c r="B953" s="5">
        <v>1100000</v>
      </c>
      <c r="C953" t="s">
        <v>10</v>
      </c>
      <c r="D953" t="str">
        <f t="shared" si="14"/>
        <v>House</v>
      </c>
      <c r="E953" t="s">
        <v>275</v>
      </c>
      <c r="F953" t="str">
        <f>_xlfn.XLOOKUP(E953,Geografiesleutel!A:A,Geografiesleutel!B:B,"",0,1)</f>
        <v>Townships</v>
      </c>
      <c r="G953" s="18">
        <v>4</v>
      </c>
      <c r="H953" s="18">
        <v>2</v>
      </c>
    </row>
    <row r="954" spans="1:8" x14ac:dyDescent="0.25">
      <c r="A954" s="3" t="s">
        <v>551</v>
      </c>
      <c r="B954" s="5">
        <v>875000</v>
      </c>
      <c r="C954" t="s">
        <v>15</v>
      </c>
      <c r="D954" t="str">
        <f t="shared" si="14"/>
        <v>House</v>
      </c>
      <c r="E954" t="s">
        <v>82</v>
      </c>
      <c r="F954" t="str">
        <f>_xlfn.XLOOKUP(E954,Geografiesleutel!A:A,Geografiesleutel!B:B,"",0,1)</f>
        <v>Western Suburbs</v>
      </c>
      <c r="G954" s="18">
        <v>3</v>
      </c>
      <c r="H954" s="18">
        <v>1</v>
      </c>
    </row>
    <row r="955" spans="1:8" x14ac:dyDescent="0.25">
      <c r="A955" s="3" t="s">
        <v>22</v>
      </c>
      <c r="B955" s="5">
        <v>2950000</v>
      </c>
      <c r="C955" t="s">
        <v>15</v>
      </c>
      <c r="D955" t="str">
        <f t="shared" si="14"/>
        <v>House</v>
      </c>
      <c r="E955" t="s">
        <v>397</v>
      </c>
      <c r="F955" t="str">
        <f>_xlfn.XLOOKUP(E955,Geografiesleutel!A:A,Geografiesleutel!B:B,"",0,1)</f>
        <v>Northern Suburbs</v>
      </c>
      <c r="G955" s="18">
        <v>3</v>
      </c>
      <c r="H955" s="18">
        <v>2</v>
      </c>
    </row>
    <row r="956" spans="1:8" x14ac:dyDescent="0.25">
      <c r="A956" s="3" t="s">
        <v>552</v>
      </c>
      <c r="B956" s="5">
        <v>1285000</v>
      </c>
      <c r="C956" t="s">
        <v>15</v>
      </c>
      <c r="D956" t="str">
        <f t="shared" si="14"/>
        <v>House</v>
      </c>
      <c r="E956" t="s">
        <v>68</v>
      </c>
      <c r="F956" t="str">
        <f>_xlfn.XLOOKUP(E956,Geografiesleutel!A:A,Geografiesleutel!B:B,"",0,1)</f>
        <v>Northern Suburbs</v>
      </c>
      <c r="G956" s="18">
        <v>3</v>
      </c>
      <c r="H956" s="18">
        <v>2</v>
      </c>
    </row>
    <row r="957" spans="1:8" x14ac:dyDescent="0.25">
      <c r="A957" s="3" t="s">
        <v>36</v>
      </c>
      <c r="B957" s="5">
        <v>1750000</v>
      </c>
      <c r="C957" t="s">
        <v>15</v>
      </c>
      <c r="D957" t="str">
        <f t="shared" si="14"/>
        <v>House</v>
      </c>
      <c r="E957" t="s">
        <v>97</v>
      </c>
      <c r="F957" t="str">
        <f>_xlfn.XLOOKUP(E957,Geografiesleutel!A:A,Geografiesleutel!B:B,"",0,1)</f>
        <v>Northern Suburbs</v>
      </c>
      <c r="G957" s="18">
        <v>3</v>
      </c>
      <c r="H957" s="18">
        <v>3</v>
      </c>
    </row>
    <row r="958" spans="1:8" x14ac:dyDescent="0.25">
      <c r="A958" s="3" t="s">
        <v>497</v>
      </c>
      <c r="B958" s="5">
        <v>1560000</v>
      </c>
      <c r="C958" t="s">
        <v>10</v>
      </c>
      <c r="D958" t="str">
        <f t="shared" si="14"/>
        <v>House</v>
      </c>
      <c r="E958" t="s">
        <v>66</v>
      </c>
      <c r="F958" t="str">
        <f>_xlfn.XLOOKUP(E958,Geografiesleutel!A:A,Geografiesleutel!B:B,"",0,1)</f>
        <v>Northern Suburbs</v>
      </c>
      <c r="G958" s="18">
        <v>4</v>
      </c>
      <c r="H958" s="18" t="s">
        <v>2648</v>
      </c>
    </row>
    <row r="959" spans="1:8" x14ac:dyDescent="0.25">
      <c r="A959" s="3" t="s">
        <v>100</v>
      </c>
      <c r="B959" s="5">
        <v>4200000</v>
      </c>
      <c r="C959" t="s">
        <v>10</v>
      </c>
      <c r="D959" t="str">
        <f t="shared" si="14"/>
        <v>House</v>
      </c>
      <c r="E959" t="s">
        <v>52</v>
      </c>
      <c r="F959" t="str">
        <f>_xlfn.XLOOKUP(E959,Geografiesleutel!A:A,Geografiesleutel!B:B,"",0,1)</f>
        <v>Northern Suburbs</v>
      </c>
      <c r="G959" s="18">
        <v>4</v>
      </c>
      <c r="H959" s="18" t="s">
        <v>2648</v>
      </c>
    </row>
    <row r="960" spans="1:8" x14ac:dyDescent="0.25">
      <c r="A960" s="3" t="s">
        <v>34</v>
      </c>
      <c r="B960" s="5">
        <v>1650000</v>
      </c>
      <c r="C960" t="s">
        <v>15</v>
      </c>
      <c r="D960" t="str">
        <f t="shared" si="14"/>
        <v>House</v>
      </c>
      <c r="E960" t="s">
        <v>116</v>
      </c>
      <c r="F960" t="str">
        <f>_xlfn.XLOOKUP(E960,Geografiesleutel!A:A,Geografiesleutel!B:B,"",0,1)</f>
        <v>Western Suburbs</v>
      </c>
      <c r="G960" s="18">
        <v>3</v>
      </c>
      <c r="H960" s="18">
        <v>1</v>
      </c>
    </row>
    <row r="961" spans="1:8" x14ac:dyDescent="0.25">
      <c r="A961" s="3" t="s">
        <v>553</v>
      </c>
      <c r="B961" s="5">
        <v>4187000</v>
      </c>
      <c r="C961" t="s">
        <v>10</v>
      </c>
      <c r="D961" t="str">
        <f t="shared" si="14"/>
        <v>House</v>
      </c>
      <c r="E961" t="s">
        <v>72</v>
      </c>
      <c r="F961" t="str">
        <f>_xlfn.XLOOKUP(E961,Geografiesleutel!A:A,Geografiesleutel!B:B,"",0,1)</f>
        <v>Eastern Suburbs</v>
      </c>
      <c r="G961" s="18">
        <v>4</v>
      </c>
      <c r="H961" s="18">
        <v>3</v>
      </c>
    </row>
    <row r="962" spans="1:8" x14ac:dyDescent="0.25">
      <c r="A962" s="3" t="s">
        <v>148</v>
      </c>
      <c r="B962" s="5">
        <v>1799000</v>
      </c>
      <c r="C962" t="s">
        <v>10</v>
      </c>
      <c r="D962" t="str">
        <f t="shared" ref="D962:D1025" si="15">TRIM(RIGHT(SUBSTITUTE(C962," ",REPT(" ",LEN(C962))),LEN(C962)))</f>
        <v>House</v>
      </c>
      <c r="E962" t="s">
        <v>554</v>
      </c>
      <c r="F962" t="str">
        <f>_xlfn.XLOOKUP(E962,Geografiesleutel!A:A,Geografiesleutel!B:B,"",0,1)</f>
        <v>Northern Suburbs</v>
      </c>
      <c r="G962" s="18">
        <v>4</v>
      </c>
      <c r="H962" s="18">
        <v>2</v>
      </c>
    </row>
    <row r="963" spans="1:8" x14ac:dyDescent="0.25">
      <c r="A963" s="3" t="s">
        <v>315</v>
      </c>
      <c r="B963" s="5">
        <v>1950000</v>
      </c>
      <c r="C963" t="s">
        <v>15</v>
      </c>
      <c r="D963" t="str">
        <f t="shared" si="15"/>
        <v>House</v>
      </c>
      <c r="E963" t="s">
        <v>74</v>
      </c>
      <c r="F963" t="str">
        <f>_xlfn.XLOOKUP(E963,Geografiesleutel!A:A,Geografiesleutel!B:B,"",0,1)</f>
        <v>Eastern Suburbs</v>
      </c>
      <c r="G963" s="18">
        <v>3</v>
      </c>
      <c r="H963" s="18">
        <v>2</v>
      </c>
    </row>
    <row r="964" spans="1:8" x14ac:dyDescent="0.25">
      <c r="A964" s="3" t="s">
        <v>555</v>
      </c>
      <c r="B964" s="5">
        <v>6480000</v>
      </c>
      <c r="C964" t="s">
        <v>122</v>
      </c>
      <c r="D964" t="str">
        <f t="shared" si="15"/>
        <v>House</v>
      </c>
      <c r="E964" t="s">
        <v>70</v>
      </c>
      <c r="F964" t="str">
        <f>_xlfn.XLOOKUP(E964,Geografiesleutel!A:A,Geografiesleutel!B:B,"",0,1)</f>
        <v>Northern Suburbs</v>
      </c>
      <c r="G964" s="18">
        <v>6</v>
      </c>
      <c r="H964" s="18" t="s">
        <v>2645</v>
      </c>
    </row>
    <row r="965" spans="1:8" x14ac:dyDescent="0.25">
      <c r="A965" s="3" t="s">
        <v>77</v>
      </c>
      <c r="B965" s="5">
        <v>1695000</v>
      </c>
      <c r="C965" t="s">
        <v>15</v>
      </c>
      <c r="D965" t="str">
        <f t="shared" si="15"/>
        <v>House</v>
      </c>
      <c r="E965" t="s">
        <v>374</v>
      </c>
      <c r="F965" t="str">
        <f>_xlfn.XLOOKUP(E965,Geografiesleutel!A:A,Geografiesleutel!B:B,"",0,1)</f>
        <v>Northern Suburbs</v>
      </c>
      <c r="G965" s="18">
        <v>3</v>
      </c>
      <c r="H965" s="18">
        <v>2</v>
      </c>
    </row>
    <row r="966" spans="1:8" x14ac:dyDescent="0.25">
      <c r="A966" s="3" t="s">
        <v>207</v>
      </c>
      <c r="B966" s="5">
        <v>5100000</v>
      </c>
      <c r="C966" t="s">
        <v>10</v>
      </c>
      <c r="D966" t="str">
        <f t="shared" si="15"/>
        <v>House</v>
      </c>
      <c r="E966" t="s">
        <v>190</v>
      </c>
      <c r="F966" t="str">
        <f>_xlfn.XLOOKUP(E966,Geografiesleutel!A:A,Geografiesleutel!B:B,"",0,1)</f>
        <v>Eastern Suburbs</v>
      </c>
      <c r="G966" s="18">
        <v>4</v>
      </c>
      <c r="H966" s="18">
        <v>4</v>
      </c>
    </row>
    <row r="967" spans="1:8" x14ac:dyDescent="0.25">
      <c r="A967" s="3" t="s">
        <v>551</v>
      </c>
      <c r="B967" s="5">
        <v>875000</v>
      </c>
      <c r="C967" t="s">
        <v>15</v>
      </c>
      <c r="D967" t="str">
        <f t="shared" si="15"/>
        <v>House</v>
      </c>
      <c r="E967" t="s">
        <v>82</v>
      </c>
      <c r="F967" t="str">
        <f>_xlfn.XLOOKUP(E967,Geografiesleutel!A:A,Geografiesleutel!B:B,"",0,1)</f>
        <v>Western Suburbs</v>
      </c>
      <c r="G967" s="18">
        <v>3</v>
      </c>
      <c r="H967" s="18">
        <v>1</v>
      </c>
    </row>
    <row r="968" spans="1:8" x14ac:dyDescent="0.25">
      <c r="A968" s="3" t="s">
        <v>556</v>
      </c>
      <c r="B968" s="5">
        <v>650000</v>
      </c>
      <c r="C968" t="s">
        <v>25</v>
      </c>
      <c r="D968" t="str">
        <f t="shared" si="15"/>
        <v>House</v>
      </c>
      <c r="E968" t="s">
        <v>38</v>
      </c>
      <c r="F968" t="str">
        <f>_xlfn.XLOOKUP(E968,Geografiesleutel!A:A,Geografiesleutel!B:B,"",0,1)</f>
        <v>Western Suburbs</v>
      </c>
      <c r="G968" s="18">
        <v>2</v>
      </c>
      <c r="H968" s="18">
        <v>1</v>
      </c>
    </row>
    <row r="969" spans="1:8" x14ac:dyDescent="0.25">
      <c r="A969" s="3" t="s">
        <v>87</v>
      </c>
      <c r="B969" s="5">
        <v>3200000</v>
      </c>
      <c r="C969" t="s">
        <v>10</v>
      </c>
      <c r="D969" t="str">
        <f t="shared" si="15"/>
        <v>House</v>
      </c>
      <c r="E969" t="s">
        <v>330</v>
      </c>
      <c r="F969" t="str">
        <f>_xlfn.XLOOKUP(E969,Geografiesleutel!A:A,Geografiesleutel!B:B,"",0,1)</f>
        <v>Eastern Suburbs</v>
      </c>
      <c r="G969" s="18">
        <v>4</v>
      </c>
      <c r="H969" s="18" t="s">
        <v>2648</v>
      </c>
    </row>
    <row r="970" spans="1:8" x14ac:dyDescent="0.25">
      <c r="A970" s="3" t="s">
        <v>557</v>
      </c>
      <c r="B970" s="5">
        <v>1099000</v>
      </c>
      <c r="C970" t="s">
        <v>10</v>
      </c>
      <c r="D970" t="str">
        <f t="shared" si="15"/>
        <v>House</v>
      </c>
      <c r="E970" t="s">
        <v>104</v>
      </c>
      <c r="F970" t="str">
        <f>_xlfn.XLOOKUP(E970,Geografiesleutel!A:A,Geografiesleutel!B:B,"",0,1)</f>
        <v>Western Suburbs</v>
      </c>
      <c r="G970" s="18">
        <v>4</v>
      </c>
      <c r="H970" s="18">
        <v>2</v>
      </c>
    </row>
    <row r="971" spans="1:8" x14ac:dyDescent="0.25">
      <c r="A971" s="3" t="s">
        <v>22</v>
      </c>
      <c r="B971" s="5">
        <v>2950000</v>
      </c>
      <c r="C971" t="s">
        <v>15</v>
      </c>
      <c r="D971" t="str">
        <f t="shared" si="15"/>
        <v>House</v>
      </c>
      <c r="E971" t="s">
        <v>418</v>
      </c>
      <c r="F971" t="str">
        <f>_xlfn.XLOOKUP(E971,Geografiesleutel!A:A,Geografiesleutel!B:B,"",0,1)</f>
        <v>Eastern Suburbs</v>
      </c>
      <c r="G971" s="18">
        <v>3</v>
      </c>
      <c r="H971" s="18">
        <v>2</v>
      </c>
    </row>
    <row r="972" spans="1:8" x14ac:dyDescent="0.25">
      <c r="A972" s="3" t="s">
        <v>557</v>
      </c>
      <c r="B972" s="5">
        <v>1099000</v>
      </c>
      <c r="C972" t="s">
        <v>10</v>
      </c>
      <c r="D972" t="str">
        <f t="shared" si="15"/>
        <v>House</v>
      </c>
      <c r="E972" t="s">
        <v>104</v>
      </c>
      <c r="F972" t="str">
        <f>_xlfn.XLOOKUP(E972,Geografiesleutel!A:A,Geografiesleutel!B:B,"",0,1)</f>
        <v>Western Suburbs</v>
      </c>
      <c r="G972" s="18">
        <v>4</v>
      </c>
      <c r="H972" s="18">
        <v>2</v>
      </c>
    </row>
    <row r="973" spans="1:8" x14ac:dyDescent="0.25">
      <c r="A973" s="3" t="s">
        <v>150</v>
      </c>
      <c r="B973" s="5">
        <v>1350000</v>
      </c>
      <c r="C973" t="s">
        <v>10</v>
      </c>
      <c r="D973" t="str">
        <f t="shared" si="15"/>
        <v>House</v>
      </c>
      <c r="E973" t="s">
        <v>55</v>
      </c>
      <c r="F973" t="str">
        <f>_xlfn.XLOOKUP(E973,Geografiesleutel!A:A,Geografiesleutel!B:B,"",0,1)</f>
        <v>Western Suburbs</v>
      </c>
      <c r="G973" s="18">
        <v>4</v>
      </c>
      <c r="H973" s="18">
        <v>2</v>
      </c>
    </row>
    <row r="974" spans="1:8" x14ac:dyDescent="0.25">
      <c r="A974" s="3" t="s">
        <v>376</v>
      </c>
      <c r="B974" s="5">
        <v>2000000</v>
      </c>
      <c r="C974" t="s">
        <v>15</v>
      </c>
      <c r="D974" t="str">
        <f t="shared" si="15"/>
        <v>House</v>
      </c>
      <c r="E974" t="s">
        <v>101</v>
      </c>
      <c r="F974" t="str">
        <f>_xlfn.XLOOKUP(E974,Geografiesleutel!A:A,Geografiesleutel!B:B,"",0,1)</f>
        <v>Eastern Suburbs</v>
      </c>
      <c r="G974" s="18">
        <v>3</v>
      </c>
      <c r="H974" s="18" t="s">
        <v>2646</v>
      </c>
    </row>
    <row r="975" spans="1:8" x14ac:dyDescent="0.25">
      <c r="A975" s="3" t="s">
        <v>558</v>
      </c>
      <c r="B975" s="5">
        <v>5429000</v>
      </c>
      <c r="C975" t="s">
        <v>21</v>
      </c>
      <c r="D975" t="str">
        <f t="shared" si="15"/>
        <v>House</v>
      </c>
      <c r="E975" t="s">
        <v>40</v>
      </c>
      <c r="F975" t="str">
        <f>_xlfn.XLOOKUP(E975,Geografiesleutel!A:A,Geografiesleutel!B:B,"",0,1)</f>
        <v>Agricultural Smallholdings</v>
      </c>
      <c r="G975" s="18">
        <v>5</v>
      </c>
      <c r="H975" s="18">
        <v>4</v>
      </c>
    </row>
    <row r="976" spans="1:8" x14ac:dyDescent="0.25">
      <c r="A976" s="3" t="s">
        <v>315</v>
      </c>
      <c r="B976" s="5">
        <v>1950000</v>
      </c>
      <c r="C976" t="s">
        <v>10</v>
      </c>
      <c r="D976" t="str">
        <f t="shared" si="15"/>
        <v>House</v>
      </c>
      <c r="E976" t="s">
        <v>40</v>
      </c>
      <c r="F976" t="str">
        <f>_xlfn.XLOOKUP(E976,Geografiesleutel!A:A,Geografiesleutel!B:B,"",0,1)</f>
        <v>Agricultural Smallholdings</v>
      </c>
      <c r="G976" s="18">
        <v>4</v>
      </c>
      <c r="H976" s="18">
        <v>4</v>
      </c>
    </row>
    <row r="977" spans="1:8" x14ac:dyDescent="0.25">
      <c r="A977" s="3" t="s">
        <v>342</v>
      </c>
      <c r="B977" s="5">
        <v>2399000</v>
      </c>
      <c r="C977" t="s">
        <v>10</v>
      </c>
      <c r="D977" t="str">
        <f t="shared" si="15"/>
        <v>House</v>
      </c>
      <c r="E977" t="s">
        <v>112</v>
      </c>
      <c r="F977" t="str">
        <f>_xlfn.XLOOKUP(E977,Geografiesleutel!A:A,Geografiesleutel!B:B,"",0,1)</f>
        <v>Northern Suburbs</v>
      </c>
      <c r="G977" s="18">
        <v>4</v>
      </c>
      <c r="H977" s="18" t="s">
        <v>2646</v>
      </c>
    </row>
    <row r="978" spans="1:8" x14ac:dyDescent="0.25">
      <c r="A978" s="3" t="s">
        <v>56</v>
      </c>
      <c r="B978" s="5">
        <v>4680000</v>
      </c>
      <c r="C978" t="s">
        <v>10</v>
      </c>
      <c r="D978" t="str">
        <f t="shared" si="15"/>
        <v>House</v>
      </c>
      <c r="E978" t="s">
        <v>335</v>
      </c>
      <c r="F978" t="str">
        <f>_xlfn.XLOOKUP(E978,Geografiesleutel!A:A,Geografiesleutel!B:B,"",0,1)</f>
        <v>Agricultural Smallholdings</v>
      </c>
      <c r="G978" s="18">
        <v>4</v>
      </c>
      <c r="H978" s="18" t="s">
        <v>2648</v>
      </c>
    </row>
    <row r="979" spans="1:8" x14ac:dyDescent="0.25">
      <c r="A979" s="3" t="s">
        <v>41</v>
      </c>
      <c r="B979" s="5">
        <v>2500000</v>
      </c>
      <c r="C979" t="s">
        <v>10</v>
      </c>
      <c r="D979" t="str">
        <f t="shared" si="15"/>
        <v>House</v>
      </c>
      <c r="E979" t="s">
        <v>101</v>
      </c>
      <c r="F979" t="str">
        <f>_xlfn.XLOOKUP(E979,Geografiesleutel!A:A,Geografiesleutel!B:B,"",0,1)</f>
        <v>Eastern Suburbs</v>
      </c>
      <c r="G979" s="18">
        <v>4</v>
      </c>
      <c r="H979" s="18">
        <v>3</v>
      </c>
    </row>
    <row r="980" spans="1:8" x14ac:dyDescent="0.25">
      <c r="A980" s="3" t="s">
        <v>559</v>
      </c>
      <c r="B980" s="5">
        <v>2220000</v>
      </c>
      <c r="C980" t="s">
        <v>10</v>
      </c>
      <c r="D980" t="str">
        <f t="shared" si="15"/>
        <v>House</v>
      </c>
      <c r="E980" t="s">
        <v>30</v>
      </c>
      <c r="F980" t="str">
        <f>_xlfn.XLOOKUP(E980,Geografiesleutel!A:A,Geografiesleutel!B:B,"",0,1)</f>
        <v>Northern Suburbs</v>
      </c>
      <c r="G980" s="18">
        <v>4</v>
      </c>
      <c r="H980" s="18" t="s">
        <v>2646</v>
      </c>
    </row>
    <row r="981" spans="1:8" x14ac:dyDescent="0.25">
      <c r="A981" s="3" t="s">
        <v>560</v>
      </c>
      <c r="B981" s="5">
        <v>1125000</v>
      </c>
      <c r="C981" t="s">
        <v>25</v>
      </c>
      <c r="D981" t="str">
        <f t="shared" si="15"/>
        <v>House</v>
      </c>
      <c r="E981" t="s">
        <v>97</v>
      </c>
      <c r="F981" t="str">
        <f>_xlfn.XLOOKUP(E981,Geografiesleutel!A:A,Geografiesleutel!B:B,"",0,1)</f>
        <v>Northern Suburbs</v>
      </c>
      <c r="G981" s="18">
        <v>2</v>
      </c>
      <c r="H981" s="18">
        <v>1</v>
      </c>
    </row>
    <row r="982" spans="1:8" x14ac:dyDescent="0.25">
      <c r="A982" s="3" t="s">
        <v>196</v>
      </c>
      <c r="B982" s="5">
        <v>990000</v>
      </c>
      <c r="C982" t="s">
        <v>15</v>
      </c>
      <c r="D982" t="str">
        <f t="shared" si="15"/>
        <v>House</v>
      </c>
      <c r="E982" t="s">
        <v>163</v>
      </c>
      <c r="F982" t="str">
        <f>_xlfn.XLOOKUP(E982,Geografiesleutel!A:A,Geografiesleutel!B:B,"",0,1)</f>
        <v>Northern Suburbs</v>
      </c>
      <c r="G982" s="18">
        <v>3</v>
      </c>
      <c r="H982" s="18">
        <v>2</v>
      </c>
    </row>
    <row r="983" spans="1:8" x14ac:dyDescent="0.25">
      <c r="A983" s="3" t="s">
        <v>183</v>
      </c>
      <c r="B983" s="5">
        <v>1250000</v>
      </c>
      <c r="C983" t="s">
        <v>15</v>
      </c>
      <c r="D983" t="str">
        <f t="shared" si="15"/>
        <v>House</v>
      </c>
      <c r="E983" t="s">
        <v>66</v>
      </c>
      <c r="F983" t="str">
        <f>_xlfn.XLOOKUP(E983,Geografiesleutel!A:A,Geografiesleutel!B:B,"",0,1)</f>
        <v>Northern Suburbs</v>
      </c>
      <c r="G983" s="18">
        <v>3</v>
      </c>
      <c r="H983" s="18">
        <v>2</v>
      </c>
    </row>
    <row r="984" spans="1:8" x14ac:dyDescent="0.25">
      <c r="A984" s="3" t="s">
        <v>135</v>
      </c>
      <c r="B984" s="5">
        <v>1580000</v>
      </c>
      <c r="C984" t="s">
        <v>21</v>
      </c>
      <c r="D984" t="str">
        <f t="shared" si="15"/>
        <v>House</v>
      </c>
      <c r="E984" t="s">
        <v>52</v>
      </c>
      <c r="F984" t="str">
        <f>_xlfn.XLOOKUP(E984,Geografiesleutel!A:A,Geografiesleutel!B:B,"",0,1)</f>
        <v>Northern Suburbs</v>
      </c>
      <c r="G984" s="18">
        <v>5</v>
      </c>
      <c r="H984" s="18">
        <v>2</v>
      </c>
    </row>
    <row r="985" spans="1:8" x14ac:dyDescent="0.25">
      <c r="A985" s="3" t="s">
        <v>327</v>
      </c>
      <c r="B985" s="5">
        <v>2999000</v>
      </c>
      <c r="C985" t="s">
        <v>122</v>
      </c>
      <c r="D985" t="str">
        <f t="shared" si="15"/>
        <v>House</v>
      </c>
      <c r="E985" t="s">
        <v>52</v>
      </c>
      <c r="F985" t="str">
        <f>_xlfn.XLOOKUP(E985,Geografiesleutel!A:A,Geografiesleutel!B:B,"",0,1)</f>
        <v>Northern Suburbs</v>
      </c>
      <c r="G985" s="18">
        <v>6</v>
      </c>
      <c r="H985" s="18">
        <v>3</v>
      </c>
    </row>
    <row r="986" spans="1:8" x14ac:dyDescent="0.25">
      <c r="A986" s="3" t="s">
        <v>34</v>
      </c>
      <c r="B986" s="5">
        <v>1650000</v>
      </c>
      <c r="C986" t="s">
        <v>15</v>
      </c>
      <c r="D986" t="str">
        <f t="shared" si="15"/>
        <v>House</v>
      </c>
      <c r="E986" t="s">
        <v>154</v>
      </c>
      <c r="F986" t="str">
        <f>_xlfn.XLOOKUP(E986,Geografiesleutel!A:A,Geografiesleutel!B:B,"",0,1)</f>
        <v>Northern Suburbs</v>
      </c>
      <c r="G986" s="18">
        <v>3</v>
      </c>
      <c r="H986" s="18">
        <v>2</v>
      </c>
    </row>
    <row r="987" spans="1:8" x14ac:dyDescent="0.25">
      <c r="A987" s="3" t="s">
        <v>561</v>
      </c>
      <c r="B987" s="5">
        <v>5995000</v>
      </c>
      <c r="C987" t="s">
        <v>10</v>
      </c>
      <c r="D987" t="str">
        <f t="shared" si="15"/>
        <v>House</v>
      </c>
      <c r="E987" t="s">
        <v>562</v>
      </c>
      <c r="F987" t="str">
        <f>_xlfn.XLOOKUP(E987,Geografiesleutel!A:A,Geografiesleutel!B:B,"",0,1)</f>
        <v>CBD</v>
      </c>
      <c r="G987" s="18">
        <v>4</v>
      </c>
      <c r="H987" s="18">
        <v>4</v>
      </c>
    </row>
    <row r="988" spans="1:8" x14ac:dyDescent="0.25">
      <c r="A988" s="3" t="s">
        <v>563</v>
      </c>
      <c r="B988" s="5">
        <v>3195000</v>
      </c>
      <c r="C988" t="s">
        <v>21</v>
      </c>
      <c r="D988" t="str">
        <f t="shared" si="15"/>
        <v>House</v>
      </c>
      <c r="E988" t="s">
        <v>101</v>
      </c>
      <c r="F988" t="str">
        <f>_xlfn.XLOOKUP(E988,Geografiesleutel!A:A,Geografiesleutel!B:B,"",0,1)</f>
        <v>Eastern Suburbs</v>
      </c>
      <c r="G988" s="18">
        <v>5</v>
      </c>
      <c r="H988" s="18">
        <v>4</v>
      </c>
    </row>
    <row r="989" spans="1:8" x14ac:dyDescent="0.25">
      <c r="A989" s="3" t="s">
        <v>544</v>
      </c>
      <c r="B989" s="5">
        <v>2795000</v>
      </c>
      <c r="C989" t="s">
        <v>10</v>
      </c>
      <c r="D989" t="str">
        <f t="shared" si="15"/>
        <v>House</v>
      </c>
      <c r="E989" t="s">
        <v>101</v>
      </c>
      <c r="F989" t="str">
        <f>_xlfn.XLOOKUP(E989,Geografiesleutel!A:A,Geografiesleutel!B:B,"",0,1)</f>
        <v>Eastern Suburbs</v>
      </c>
      <c r="G989" s="18">
        <v>4</v>
      </c>
      <c r="H989" s="18">
        <v>3</v>
      </c>
    </row>
    <row r="990" spans="1:8" x14ac:dyDescent="0.25">
      <c r="A990" s="3" t="s">
        <v>393</v>
      </c>
      <c r="B990" s="5">
        <v>895000</v>
      </c>
      <c r="C990" t="s">
        <v>25</v>
      </c>
      <c r="D990" t="str">
        <f t="shared" si="15"/>
        <v>House</v>
      </c>
      <c r="E990" t="s">
        <v>110</v>
      </c>
      <c r="F990" t="str">
        <f>_xlfn.XLOOKUP(E990,Geografiesleutel!A:A,Geografiesleutel!B:B,"",0,1)</f>
        <v>Eastern Suburbs</v>
      </c>
      <c r="G990" s="18">
        <v>2</v>
      </c>
      <c r="H990" s="18">
        <v>1</v>
      </c>
    </row>
    <row r="991" spans="1:8" x14ac:dyDescent="0.25">
      <c r="A991" s="3" t="s">
        <v>282</v>
      </c>
      <c r="B991" s="5">
        <v>1200000</v>
      </c>
      <c r="C991" t="s">
        <v>21</v>
      </c>
      <c r="D991" t="str">
        <f t="shared" si="15"/>
        <v>House</v>
      </c>
      <c r="E991" t="s">
        <v>82</v>
      </c>
      <c r="F991" t="str">
        <f>_xlfn.XLOOKUP(E991,Geografiesleutel!A:A,Geografiesleutel!B:B,"",0,1)</f>
        <v>Western Suburbs</v>
      </c>
      <c r="G991" s="18">
        <v>5</v>
      </c>
      <c r="H991" s="18">
        <v>3</v>
      </c>
    </row>
    <row r="992" spans="1:8" x14ac:dyDescent="0.25">
      <c r="A992" s="3" t="s">
        <v>544</v>
      </c>
      <c r="B992" s="5">
        <v>2795000</v>
      </c>
      <c r="C992" t="s">
        <v>10</v>
      </c>
      <c r="D992" t="str">
        <f t="shared" si="15"/>
        <v>House</v>
      </c>
      <c r="E992" t="s">
        <v>101</v>
      </c>
      <c r="F992" t="str">
        <f>_xlfn.XLOOKUP(E992,Geografiesleutel!A:A,Geografiesleutel!B:B,"",0,1)</f>
        <v>Eastern Suburbs</v>
      </c>
      <c r="G992" s="18">
        <v>4</v>
      </c>
      <c r="H992" s="18">
        <v>3</v>
      </c>
    </row>
    <row r="993" spans="1:8" x14ac:dyDescent="0.25">
      <c r="A993" s="3" t="s">
        <v>51</v>
      </c>
      <c r="B993" s="5">
        <v>2450000</v>
      </c>
      <c r="C993" t="s">
        <v>15</v>
      </c>
      <c r="D993" t="str">
        <f t="shared" si="15"/>
        <v>House</v>
      </c>
      <c r="E993" t="s">
        <v>156</v>
      </c>
      <c r="F993" t="str">
        <f>_xlfn.XLOOKUP(E993,Geografiesleutel!A:A,Geografiesleutel!B:B,"",0,1)</f>
        <v>Northern Suburbs</v>
      </c>
      <c r="G993" s="18">
        <v>3</v>
      </c>
      <c r="H993" s="18">
        <v>2</v>
      </c>
    </row>
    <row r="994" spans="1:8" x14ac:dyDescent="0.25">
      <c r="A994" s="3" t="s">
        <v>269</v>
      </c>
      <c r="B994" s="5">
        <v>3950000</v>
      </c>
      <c r="C994" t="s">
        <v>21</v>
      </c>
      <c r="D994" t="str">
        <f t="shared" si="15"/>
        <v>House</v>
      </c>
      <c r="E994" t="s">
        <v>278</v>
      </c>
      <c r="F994" t="str">
        <f>_xlfn.XLOOKUP(E994,Geografiesleutel!A:A,Geografiesleutel!B:B,"",0,1)</f>
        <v>Eastern Suburbs</v>
      </c>
      <c r="G994" s="18">
        <v>5</v>
      </c>
      <c r="H994" s="18" t="s">
        <v>2646</v>
      </c>
    </row>
    <row r="995" spans="1:8" x14ac:dyDescent="0.25">
      <c r="A995" s="3" t="s">
        <v>135</v>
      </c>
      <c r="B995" s="5">
        <v>1580000</v>
      </c>
      <c r="C995" t="s">
        <v>21</v>
      </c>
      <c r="D995" t="str">
        <f t="shared" si="15"/>
        <v>House</v>
      </c>
      <c r="E995" t="s">
        <v>52</v>
      </c>
      <c r="F995" t="str">
        <f>_xlfn.XLOOKUP(E995,Geografiesleutel!A:A,Geografiesleutel!B:B,"",0,1)</f>
        <v>Northern Suburbs</v>
      </c>
      <c r="G995" s="18">
        <v>5</v>
      </c>
      <c r="H995" s="18">
        <v>2</v>
      </c>
    </row>
    <row r="996" spans="1:8" x14ac:dyDescent="0.25">
      <c r="A996" s="3" t="s">
        <v>265</v>
      </c>
      <c r="B996" s="5">
        <v>1600000</v>
      </c>
      <c r="C996" t="s">
        <v>122</v>
      </c>
      <c r="D996" t="str">
        <f t="shared" si="15"/>
        <v>House</v>
      </c>
      <c r="E996" t="s">
        <v>154</v>
      </c>
      <c r="F996" t="str">
        <f>_xlfn.XLOOKUP(E996,Geografiesleutel!A:A,Geografiesleutel!B:B,"",0,1)</f>
        <v>Northern Suburbs</v>
      </c>
      <c r="G996" s="18">
        <v>6</v>
      </c>
      <c r="H996" s="18">
        <v>2</v>
      </c>
    </row>
    <row r="997" spans="1:8" x14ac:dyDescent="0.25">
      <c r="A997" s="3" t="s">
        <v>241</v>
      </c>
      <c r="B997" s="5">
        <v>3150000</v>
      </c>
      <c r="C997" t="s">
        <v>15</v>
      </c>
      <c r="D997" t="str">
        <f t="shared" si="15"/>
        <v>House</v>
      </c>
      <c r="E997" t="s">
        <v>18</v>
      </c>
      <c r="F997" t="str">
        <f>_xlfn.XLOOKUP(E997,Geografiesleutel!A:A,Geografiesleutel!B:B,"",0,1)</f>
        <v>Agricultural Smallholdings</v>
      </c>
      <c r="G997" s="18">
        <v>3</v>
      </c>
      <c r="H997" s="18">
        <v>2</v>
      </c>
    </row>
    <row r="998" spans="1:8" x14ac:dyDescent="0.25">
      <c r="A998" s="3" t="s">
        <v>61</v>
      </c>
      <c r="B998" s="5">
        <v>2200000</v>
      </c>
      <c r="C998" t="s">
        <v>25</v>
      </c>
      <c r="D998" t="str">
        <f t="shared" si="15"/>
        <v>House</v>
      </c>
      <c r="E998" t="s">
        <v>18</v>
      </c>
      <c r="F998" t="str">
        <f>_xlfn.XLOOKUP(E998,Geografiesleutel!A:A,Geografiesleutel!B:B,"",0,1)</f>
        <v>Agricultural Smallholdings</v>
      </c>
      <c r="G998" s="18">
        <v>2</v>
      </c>
      <c r="H998" s="18">
        <v>2</v>
      </c>
    </row>
    <row r="999" spans="1:8" x14ac:dyDescent="0.25">
      <c r="A999" s="3" t="s">
        <v>266</v>
      </c>
      <c r="B999" s="5">
        <v>1500000</v>
      </c>
      <c r="C999" t="s">
        <v>15</v>
      </c>
      <c r="D999" t="str">
        <f t="shared" si="15"/>
        <v>House</v>
      </c>
      <c r="E999" t="s">
        <v>154</v>
      </c>
      <c r="F999" t="str">
        <f>_xlfn.XLOOKUP(E999,Geografiesleutel!A:A,Geografiesleutel!B:B,"",0,1)</f>
        <v>Northern Suburbs</v>
      </c>
      <c r="G999" s="18">
        <v>3</v>
      </c>
      <c r="H999" s="18">
        <v>2</v>
      </c>
    </row>
    <row r="1000" spans="1:8" x14ac:dyDescent="0.25">
      <c r="A1000" s="3" t="s">
        <v>564</v>
      </c>
      <c r="B1000" s="5">
        <v>2625000</v>
      </c>
      <c r="C1000" t="s">
        <v>10</v>
      </c>
      <c r="D1000" t="str">
        <f t="shared" si="15"/>
        <v>House</v>
      </c>
      <c r="E1000" t="s">
        <v>30</v>
      </c>
      <c r="F1000" t="str">
        <f>_xlfn.XLOOKUP(E1000,Geografiesleutel!A:A,Geografiesleutel!B:B,"",0,1)</f>
        <v>Northern Suburbs</v>
      </c>
      <c r="G1000" s="18">
        <v>4</v>
      </c>
      <c r="H1000" s="18">
        <v>3</v>
      </c>
    </row>
    <row r="1001" spans="1:8" x14ac:dyDescent="0.25">
      <c r="A1001" s="3" t="s">
        <v>565</v>
      </c>
      <c r="B1001" s="5">
        <v>3492000</v>
      </c>
      <c r="C1001" t="s">
        <v>10</v>
      </c>
      <c r="D1001" t="str">
        <f t="shared" si="15"/>
        <v>House</v>
      </c>
      <c r="E1001" t="s">
        <v>139</v>
      </c>
      <c r="F1001" t="str">
        <f>_xlfn.XLOOKUP(E1001,Geografiesleutel!A:A,Geografiesleutel!B:B,"",0,1)</f>
        <v>Eastern Suburbs</v>
      </c>
      <c r="G1001" s="18">
        <v>4</v>
      </c>
      <c r="H1001" s="18">
        <v>3</v>
      </c>
    </row>
    <row r="1002" spans="1:8" x14ac:dyDescent="0.25">
      <c r="A1002" s="3" t="s">
        <v>210</v>
      </c>
      <c r="B1002" s="5">
        <v>2650000</v>
      </c>
      <c r="C1002" t="s">
        <v>10</v>
      </c>
      <c r="D1002" t="str">
        <f t="shared" si="15"/>
        <v>House</v>
      </c>
      <c r="E1002" t="s">
        <v>16</v>
      </c>
      <c r="F1002" t="str">
        <f>_xlfn.XLOOKUP(E1002,Geografiesleutel!A:A,Geografiesleutel!B:B,"",0,1)</f>
        <v>Eastern Suburbs</v>
      </c>
      <c r="G1002" s="18">
        <v>4</v>
      </c>
      <c r="H1002" s="18">
        <v>3</v>
      </c>
    </row>
    <row r="1003" spans="1:8" x14ac:dyDescent="0.25">
      <c r="A1003" s="3" t="s">
        <v>253</v>
      </c>
      <c r="B1003" s="5">
        <v>2550000</v>
      </c>
      <c r="C1003" t="s">
        <v>122</v>
      </c>
      <c r="D1003" t="str">
        <f t="shared" si="15"/>
        <v>House</v>
      </c>
      <c r="E1003" t="s">
        <v>52</v>
      </c>
      <c r="F1003" t="str">
        <f>_xlfn.XLOOKUP(E1003,Geografiesleutel!A:A,Geografiesleutel!B:B,"",0,1)</f>
        <v>Northern Suburbs</v>
      </c>
      <c r="G1003" s="18">
        <v>6</v>
      </c>
      <c r="H1003" s="18">
        <v>6</v>
      </c>
    </row>
    <row r="1004" spans="1:8" x14ac:dyDescent="0.25">
      <c r="A1004" s="3" t="s">
        <v>387</v>
      </c>
      <c r="B1004" s="5">
        <v>1990000</v>
      </c>
      <c r="C1004" t="s">
        <v>10</v>
      </c>
      <c r="D1004" t="str">
        <f t="shared" si="15"/>
        <v>House</v>
      </c>
      <c r="E1004" t="s">
        <v>566</v>
      </c>
      <c r="F1004" t="str">
        <f>_xlfn.XLOOKUP(E1004,Geografiesleutel!A:A,Geografiesleutel!B:B,"",0,1)</f>
        <v>Northern Suburbs</v>
      </c>
      <c r="G1004" s="18">
        <v>4</v>
      </c>
      <c r="H1004" s="18">
        <v>2</v>
      </c>
    </row>
    <row r="1005" spans="1:8" x14ac:dyDescent="0.25">
      <c r="A1005" s="3" t="s">
        <v>129</v>
      </c>
      <c r="B1005" s="5">
        <v>1890000</v>
      </c>
      <c r="C1005" t="s">
        <v>15</v>
      </c>
      <c r="D1005" t="str">
        <f t="shared" si="15"/>
        <v>House</v>
      </c>
      <c r="E1005" t="s">
        <v>68</v>
      </c>
      <c r="F1005" t="str">
        <f>_xlfn.XLOOKUP(E1005,Geografiesleutel!A:A,Geografiesleutel!B:B,"",0,1)</f>
        <v>Northern Suburbs</v>
      </c>
      <c r="G1005" s="18">
        <v>3</v>
      </c>
      <c r="H1005" s="18" t="s">
        <v>2646</v>
      </c>
    </row>
    <row r="1006" spans="1:8" x14ac:dyDescent="0.25">
      <c r="A1006" s="3" t="s">
        <v>528</v>
      </c>
      <c r="B1006" s="5">
        <v>1299000</v>
      </c>
      <c r="C1006" t="s">
        <v>459</v>
      </c>
      <c r="D1006" t="str">
        <f t="shared" si="15"/>
        <v>House</v>
      </c>
      <c r="E1006" t="s">
        <v>116</v>
      </c>
      <c r="F1006" t="str">
        <f>_xlfn.XLOOKUP(E1006,Geografiesleutel!A:A,Geografiesleutel!B:B,"",0,1)</f>
        <v>Western Suburbs</v>
      </c>
      <c r="G1006" s="18" t="s">
        <v>2646</v>
      </c>
      <c r="H1006" s="18">
        <v>2</v>
      </c>
    </row>
    <row r="1007" spans="1:8" x14ac:dyDescent="0.25">
      <c r="A1007" s="3" t="s">
        <v>270</v>
      </c>
      <c r="B1007" s="5">
        <v>3900000</v>
      </c>
      <c r="C1007" t="s">
        <v>10</v>
      </c>
      <c r="D1007" t="str">
        <f t="shared" si="15"/>
        <v>House</v>
      </c>
      <c r="E1007" t="s">
        <v>356</v>
      </c>
      <c r="F1007" t="str">
        <f>_xlfn.XLOOKUP(E1007,Geografiesleutel!A:A,Geografiesleutel!B:B,"",0,1)</f>
        <v>Eastern Suburbs</v>
      </c>
      <c r="G1007" s="18">
        <v>4</v>
      </c>
      <c r="H1007" s="18" t="s">
        <v>2648</v>
      </c>
    </row>
    <row r="1008" spans="1:8" x14ac:dyDescent="0.25">
      <c r="A1008" s="3" t="s">
        <v>133</v>
      </c>
      <c r="B1008" s="5">
        <v>1850000</v>
      </c>
      <c r="C1008" t="s">
        <v>15</v>
      </c>
      <c r="D1008" t="str">
        <f t="shared" si="15"/>
        <v>House</v>
      </c>
      <c r="E1008" t="s">
        <v>106</v>
      </c>
      <c r="F1008" t="str">
        <f>_xlfn.XLOOKUP(E1008,Geografiesleutel!A:A,Geografiesleutel!B:B,"",0,1)</f>
        <v>CBD</v>
      </c>
      <c r="G1008" s="18">
        <v>3</v>
      </c>
      <c r="H1008" s="18">
        <v>2</v>
      </c>
    </row>
    <row r="1009" spans="1:8" x14ac:dyDescent="0.25">
      <c r="A1009" s="3" t="s">
        <v>210</v>
      </c>
      <c r="B1009" s="5">
        <v>2650000</v>
      </c>
      <c r="C1009" t="s">
        <v>15</v>
      </c>
      <c r="D1009" t="str">
        <f t="shared" si="15"/>
        <v>House</v>
      </c>
      <c r="E1009" t="s">
        <v>28</v>
      </c>
      <c r="F1009" t="str">
        <f>_xlfn.XLOOKUP(E1009,Geografiesleutel!A:A,Geografiesleutel!B:B,"",0,1)</f>
        <v>Eastern Suburbs</v>
      </c>
      <c r="G1009" s="18">
        <v>3</v>
      </c>
      <c r="H1009" s="18">
        <v>2</v>
      </c>
    </row>
    <row r="1010" spans="1:8" x14ac:dyDescent="0.25">
      <c r="A1010" s="3" t="s">
        <v>89</v>
      </c>
      <c r="B1010" s="5">
        <v>2350000</v>
      </c>
      <c r="C1010" t="s">
        <v>25</v>
      </c>
      <c r="D1010" t="str">
        <f t="shared" si="15"/>
        <v>House</v>
      </c>
      <c r="E1010" t="s">
        <v>50</v>
      </c>
      <c r="F1010" t="str">
        <f>_xlfn.XLOOKUP(E1010,Geografiesleutel!A:A,Geografiesleutel!B:B,"",0,1)</f>
        <v>Eastern Suburbs</v>
      </c>
      <c r="G1010" s="18">
        <v>2</v>
      </c>
      <c r="H1010" s="18">
        <v>1</v>
      </c>
    </row>
    <row r="1011" spans="1:8" x14ac:dyDescent="0.25">
      <c r="A1011" s="3" t="s">
        <v>268</v>
      </c>
      <c r="B1011" s="5">
        <v>1800000</v>
      </c>
      <c r="C1011" t="s">
        <v>15</v>
      </c>
      <c r="D1011" t="str">
        <f t="shared" si="15"/>
        <v>House</v>
      </c>
      <c r="E1011" t="s">
        <v>78</v>
      </c>
      <c r="F1011" t="str">
        <f>_xlfn.XLOOKUP(E1011,Geografiesleutel!A:A,Geografiesleutel!B:B,"",0,1)</f>
        <v>Northern Suburbs</v>
      </c>
      <c r="G1011" s="18">
        <v>3</v>
      </c>
      <c r="H1011" s="18">
        <v>2</v>
      </c>
    </row>
    <row r="1012" spans="1:8" x14ac:dyDescent="0.25">
      <c r="A1012" s="3" t="s">
        <v>295</v>
      </c>
      <c r="B1012" s="5">
        <v>2490000</v>
      </c>
      <c r="C1012" t="s">
        <v>15</v>
      </c>
      <c r="D1012" t="str">
        <f t="shared" si="15"/>
        <v>House</v>
      </c>
      <c r="E1012" t="s">
        <v>18</v>
      </c>
      <c r="F1012" t="str">
        <f>_xlfn.XLOOKUP(E1012,Geografiesleutel!A:A,Geografiesleutel!B:B,"",0,1)</f>
        <v>Agricultural Smallholdings</v>
      </c>
      <c r="G1012" s="18">
        <v>3</v>
      </c>
      <c r="H1012" s="18">
        <v>2</v>
      </c>
    </row>
    <row r="1013" spans="1:8" x14ac:dyDescent="0.25">
      <c r="A1013" s="3" t="s">
        <v>376</v>
      </c>
      <c r="B1013" s="5">
        <v>2000000</v>
      </c>
      <c r="C1013" t="s">
        <v>15</v>
      </c>
      <c r="D1013" t="str">
        <f t="shared" si="15"/>
        <v>House</v>
      </c>
      <c r="E1013" t="s">
        <v>101</v>
      </c>
      <c r="F1013" t="str">
        <f>_xlfn.XLOOKUP(E1013,Geografiesleutel!A:A,Geografiesleutel!B:B,"",0,1)</f>
        <v>Eastern Suburbs</v>
      </c>
      <c r="G1013" s="18">
        <v>3</v>
      </c>
      <c r="H1013" s="18" t="s">
        <v>2646</v>
      </c>
    </row>
    <row r="1014" spans="1:8" x14ac:dyDescent="0.25">
      <c r="A1014" s="3" t="s">
        <v>567</v>
      </c>
      <c r="B1014" s="5">
        <v>980000</v>
      </c>
      <c r="C1014" t="s">
        <v>25</v>
      </c>
      <c r="D1014" t="str">
        <f t="shared" si="15"/>
        <v>House</v>
      </c>
      <c r="E1014" t="s">
        <v>501</v>
      </c>
      <c r="F1014" t="str">
        <f>_xlfn.XLOOKUP(E1014,Geografiesleutel!A:A,Geografiesleutel!B:B,"",0,1)</f>
        <v>Western Suburbs</v>
      </c>
      <c r="G1014" s="18">
        <v>2</v>
      </c>
      <c r="H1014" s="18">
        <v>2</v>
      </c>
    </row>
    <row r="1015" spans="1:8" x14ac:dyDescent="0.25">
      <c r="A1015" s="3" t="s">
        <v>471</v>
      </c>
      <c r="B1015" s="5">
        <v>4750000</v>
      </c>
      <c r="C1015" t="s">
        <v>21</v>
      </c>
      <c r="D1015" t="str">
        <f t="shared" si="15"/>
        <v>House</v>
      </c>
      <c r="E1015" t="s">
        <v>40</v>
      </c>
      <c r="F1015" t="str">
        <f>_xlfn.XLOOKUP(E1015,Geografiesleutel!A:A,Geografiesleutel!B:B,"",0,1)</f>
        <v>Agricultural Smallholdings</v>
      </c>
      <c r="G1015" s="18">
        <v>5</v>
      </c>
      <c r="H1015" s="18">
        <v>4</v>
      </c>
    </row>
    <row r="1016" spans="1:8" x14ac:dyDescent="0.25">
      <c r="A1016" s="3" t="s">
        <v>408</v>
      </c>
      <c r="B1016" s="5">
        <v>3975000</v>
      </c>
      <c r="C1016" t="s">
        <v>15</v>
      </c>
      <c r="D1016" t="str">
        <f t="shared" si="15"/>
        <v>House</v>
      </c>
      <c r="E1016" t="s">
        <v>139</v>
      </c>
      <c r="F1016" t="str">
        <f>_xlfn.XLOOKUP(E1016,Geografiesleutel!A:A,Geografiesleutel!B:B,"",0,1)</f>
        <v>Eastern Suburbs</v>
      </c>
      <c r="G1016" s="18">
        <v>3</v>
      </c>
      <c r="H1016" s="18">
        <v>3</v>
      </c>
    </row>
    <row r="1017" spans="1:8" x14ac:dyDescent="0.25">
      <c r="A1017" s="3" t="s">
        <v>232</v>
      </c>
      <c r="B1017" s="5">
        <v>4350000</v>
      </c>
      <c r="C1017" t="s">
        <v>21</v>
      </c>
      <c r="D1017" t="str">
        <f t="shared" si="15"/>
        <v>House</v>
      </c>
      <c r="E1017" t="s">
        <v>278</v>
      </c>
      <c r="F1017" t="str">
        <f>_xlfn.XLOOKUP(E1017,Geografiesleutel!A:A,Geografiesleutel!B:B,"",0,1)</f>
        <v>Eastern Suburbs</v>
      </c>
      <c r="G1017" s="18">
        <v>5</v>
      </c>
      <c r="H1017" s="18" t="s">
        <v>2648</v>
      </c>
    </row>
    <row r="1018" spans="1:8" x14ac:dyDescent="0.25">
      <c r="A1018" s="3" t="s">
        <v>105</v>
      </c>
      <c r="B1018" s="5">
        <v>1510212</v>
      </c>
      <c r="C1018" t="s">
        <v>15</v>
      </c>
      <c r="D1018" t="str">
        <f t="shared" si="15"/>
        <v>House</v>
      </c>
      <c r="E1018" t="s">
        <v>154</v>
      </c>
      <c r="F1018" t="str">
        <f>_xlfn.XLOOKUP(E1018,Geografiesleutel!A:A,Geografiesleutel!B:B,"",0,1)</f>
        <v>Northern Suburbs</v>
      </c>
      <c r="G1018" s="18">
        <v>3</v>
      </c>
      <c r="H1018" s="18">
        <v>2</v>
      </c>
    </row>
    <row r="1019" spans="1:8" x14ac:dyDescent="0.25">
      <c r="A1019" s="3" t="s">
        <v>444</v>
      </c>
      <c r="B1019" s="5">
        <v>450000</v>
      </c>
      <c r="C1019" t="s">
        <v>25</v>
      </c>
      <c r="D1019" t="str">
        <f t="shared" si="15"/>
        <v>House</v>
      </c>
      <c r="E1019" t="s">
        <v>68</v>
      </c>
      <c r="F1019" t="str">
        <f>_xlfn.XLOOKUP(E1019,Geografiesleutel!A:A,Geografiesleutel!B:B,"",0,1)</f>
        <v>Northern Suburbs</v>
      </c>
      <c r="G1019" s="18">
        <v>2</v>
      </c>
      <c r="H1019" s="18">
        <v>2</v>
      </c>
    </row>
    <row r="1020" spans="1:8" x14ac:dyDescent="0.25">
      <c r="A1020" s="3" t="s">
        <v>468</v>
      </c>
      <c r="B1020" s="5">
        <v>699000</v>
      </c>
      <c r="C1020" t="s">
        <v>15</v>
      </c>
      <c r="D1020" t="str">
        <f t="shared" si="15"/>
        <v>House</v>
      </c>
      <c r="E1020" t="s">
        <v>68</v>
      </c>
      <c r="F1020" t="str">
        <f>_xlfn.XLOOKUP(E1020,Geografiesleutel!A:A,Geografiesleutel!B:B,"",0,1)</f>
        <v>Northern Suburbs</v>
      </c>
      <c r="G1020" s="18">
        <v>3</v>
      </c>
      <c r="H1020" s="18" t="s">
        <v>2650</v>
      </c>
    </row>
    <row r="1021" spans="1:8" x14ac:dyDescent="0.25">
      <c r="A1021" s="3" t="s">
        <v>365</v>
      </c>
      <c r="B1021" s="5">
        <v>1450000</v>
      </c>
      <c r="C1021" t="s">
        <v>15</v>
      </c>
      <c r="D1021" t="str">
        <f t="shared" si="15"/>
        <v>House</v>
      </c>
      <c r="E1021" t="s">
        <v>217</v>
      </c>
      <c r="F1021" t="str">
        <f>_xlfn.XLOOKUP(E1021,Geografiesleutel!A:A,Geografiesleutel!B:B,"",0,1)</f>
        <v>Eastern Suburbs</v>
      </c>
      <c r="G1021" s="18">
        <v>3</v>
      </c>
      <c r="H1021" s="18">
        <v>2</v>
      </c>
    </row>
    <row r="1022" spans="1:8" x14ac:dyDescent="0.25">
      <c r="A1022" s="3" t="s">
        <v>212</v>
      </c>
      <c r="B1022" s="5">
        <v>4900000</v>
      </c>
      <c r="C1022" t="s">
        <v>10</v>
      </c>
      <c r="D1022" t="str">
        <f t="shared" si="15"/>
        <v>House</v>
      </c>
      <c r="E1022" t="s">
        <v>94</v>
      </c>
      <c r="F1022" t="str">
        <f>_xlfn.XLOOKUP(E1022,Geografiesleutel!A:A,Geografiesleutel!B:B,"",0,1)</f>
        <v>Agricultural Smallholdings</v>
      </c>
      <c r="G1022" s="18">
        <v>4</v>
      </c>
      <c r="H1022" s="18">
        <v>5</v>
      </c>
    </row>
    <row r="1023" spans="1:8" x14ac:dyDescent="0.25">
      <c r="A1023" s="3" t="s">
        <v>430</v>
      </c>
      <c r="B1023" s="5">
        <v>5950000</v>
      </c>
      <c r="C1023" t="s">
        <v>21</v>
      </c>
      <c r="D1023" t="str">
        <f t="shared" si="15"/>
        <v>House</v>
      </c>
      <c r="E1023" t="s">
        <v>433</v>
      </c>
      <c r="F1023" t="str">
        <f>_xlfn.XLOOKUP(E1023,Geografiesleutel!A:A,Geografiesleutel!B:B,"",0,1)</f>
        <v>Eastern Suburbs</v>
      </c>
      <c r="G1023" s="18">
        <v>5</v>
      </c>
      <c r="H1023" s="18" t="s">
        <v>2645</v>
      </c>
    </row>
    <row r="1024" spans="1:8" x14ac:dyDescent="0.25">
      <c r="A1024" s="3" t="s">
        <v>568</v>
      </c>
      <c r="B1024" s="5">
        <v>5650000</v>
      </c>
      <c r="C1024" t="s">
        <v>10</v>
      </c>
      <c r="D1024" t="str">
        <f t="shared" si="15"/>
        <v>House</v>
      </c>
      <c r="E1024" t="s">
        <v>233</v>
      </c>
      <c r="F1024" t="str">
        <f>_xlfn.XLOOKUP(E1024,Geografiesleutel!A:A,Geografiesleutel!B:B,"",0,1)</f>
        <v>Eastern Suburbs</v>
      </c>
      <c r="G1024" s="18">
        <v>4</v>
      </c>
      <c r="H1024" s="18" t="s">
        <v>2648</v>
      </c>
    </row>
    <row r="1025" spans="1:8" x14ac:dyDescent="0.25">
      <c r="A1025" s="3" t="s">
        <v>569</v>
      </c>
      <c r="B1025" s="5">
        <v>1140000</v>
      </c>
      <c r="C1025" t="s">
        <v>15</v>
      </c>
      <c r="D1025" t="str">
        <f t="shared" si="15"/>
        <v>House</v>
      </c>
      <c r="E1025" t="s">
        <v>68</v>
      </c>
      <c r="F1025" t="str">
        <f>_xlfn.XLOOKUP(E1025,Geografiesleutel!A:A,Geografiesleutel!B:B,"",0,1)</f>
        <v>Northern Suburbs</v>
      </c>
      <c r="G1025" s="18">
        <v>3</v>
      </c>
      <c r="H1025" s="18">
        <v>2</v>
      </c>
    </row>
    <row r="1026" spans="1:8" x14ac:dyDescent="0.25">
      <c r="A1026" s="3" t="s">
        <v>89</v>
      </c>
      <c r="B1026" s="5">
        <v>2350000</v>
      </c>
      <c r="C1026" t="s">
        <v>15</v>
      </c>
      <c r="D1026" t="str">
        <f t="shared" ref="D1026:D1089" si="16">TRIM(RIGHT(SUBSTITUTE(C1026," ",REPT(" ",LEN(C1026))),LEN(C1026)))</f>
        <v>House</v>
      </c>
      <c r="E1026" t="s">
        <v>30</v>
      </c>
      <c r="F1026" t="str">
        <f>_xlfn.XLOOKUP(E1026,Geografiesleutel!A:A,Geografiesleutel!B:B,"",0,1)</f>
        <v>Northern Suburbs</v>
      </c>
      <c r="G1026" s="18">
        <v>3</v>
      </c>
      <c r="H1026" s="18">
        <v>2</v>
      </c>
    </row>
    <row r="1027" spans="1:8" x14ac:dyDescent="0.25">
      <c r="A1027" s="3" t="s">
        <v>498</v>
      </c>
      <c r="B1027" s="5">
        <v>1746975</v>
      </c>
      <c r="C1027" t="s">
        <v>10</v>
      </c>
      <c r="D1027" t="str">
        <f t="shared" si="16"/>
        <v>House</v>
      </c>
      <c r="E1027" t="s">
        <v>562</v>
      </c>
      <c r="F1027" t="str">
        <f>_xlfn.XLOOKUP(E1027,Geografiesleutel!A:A,Geografiesleutel!B:B,"",0,1)</f>
        <v>CBD</v>
      </c>
      <c r="G1027" s="18">
        <v>4</v>
      </c>
      <c r="H1027" s="18">
        <v>3</v>
      </c>
    </row>
    <row r="1028" spans="1:8" x14ac:dyDescent="0.25">
      <c r="A1028" s="3" t="s">
        <v>396</v>
      </c>
      <c r="B1028" s="5">
        <v>2700000</v>
      </c>
      <c r="C1028" t="s">
        <v>21</v>
      </c>
      <c r="D1028" t="str">
        <f t="shared" si="16"/>
        <v>House</v>
      </c>
      <c r="E1028" t="s">
        <v>570</v>
      </c>
      <c r="F1028" t="str">
        <f>_xlfn.XLOOKUP(E1028,Geografiesleutel!A:A,Geografiesleutel!B:B,"",0,1)</f>
        <v>Eastern Suburbs</v>
      </c>
      <c r="G1028" s="18">
        <v>5</v>
      </c>
      <c r="H1028" s="18" t="s">
        <v>2648</v>
      </c>
    </row>
    <row r="1029" spans="1:8" x14ac:dyDescent="0.25">
      <c r="A1029" s="3" t="s">
        <v>273</v>
      </c>
      <c r="B1029" s="5">
        <v>4500000</v>
      </c>
      <c r="C1029" t="s">
        <v>10</v>
      </c>
      <c r="D1029" t="str">
        <f t="shared" si="16"/>
        <v>House</v>
      </c>
      <c r="E1029" t="s">
        <v>571</v>
      </c>
      <c r="F1029" t="str">
        <f>_xlfn.XLOOKUP(E1029,Geografiesleutel!A:A,Geografiesleutel!B:B,"",0,1)</f>
        <v>Eastern Suburbs</v>
      </c>
      <c r="G1029" s="18">
        <v>4</v>
      </c>
      <c r="H1029" s="18">
        <v>3</v>
      </c>
    </row>
    <row r="1030" spans="1:8" x14ac:dyDescent="0.25">
      <c r="A1030" s="3" t="s">
        <v>572</v>
      </c>
      <c r="B1030" s="5">
        <v>800000</v>
      </c>
      <c r="C1030" t="s">
        <v>15</v>
      </c>
      <c r="D1030" t="str">
        <f t="shared" si="16"/>
        <v>House</v>
      </c>
      <c r="E1030" t="s">
        <v>166</v>
      </c>
      <c r="F1030" t="str">
        <f>_xlfn.XLOOKUP(E1030,Geografiesleutel!A:A,Geografiesleutel!B:B,"",0,1)</f>
        <v>Townships</v>
      </c>
      <c r="G1030" s="18">
        <v>3</v>
      </c>
      <c r="H1030" s="18">
        <v>1</v>
      </c>
    </row>
    <row r="1031" spans="1:8" x14ac:dyDescent="0.25">
      <c r="A1031" s="3" t="s">
        <v>496</v>
      </c>
      <c r="B1031" s="5">
        <v>2380000</v>
      </c>
      <c r="C1031" t="s">
        <v>15</v>
      </c>
      <c r="D1031" t="str">
        <f t="shared" si="16"/>
        <v>House</v>
      </c>
      <c r="E1031" t="s">
        <v>30</v>
      </c>
      <c r="F1031" t="str">
        <f>_xlfn.XLOOKUP(E1031,Geografiesleutel!A:A,Geografiesleutel!B:B,"",0,1)</f>
        <v>Northern Suburbs</v>
      </c>
      <c r="G1031" s="18">
        <v>3</v>
      </c>
      <c r="H1031" s="18" t="s">
        <v>2648</v>
      </c>
    </row>
    <row r="1032" spans="1:8" x14ac:dyDescent="0.25">
      <c r="A1032" s="3" t="s">
        <v>71</v>
      </c>
      <c r="B1032" s="5">
        <v>690000</v>
      </c>
      <c r="C1032" t="s">
        <v>25</v>
      </c>
      <c r="D1032" t="str">
        <f t="shared" si="16"/>
        <v>House</v>
      </c>
      <c r="E1032" t="s">
        <v>60</v>
      </c>
      <c r="F1032" t="str">
        <f>_xlfn.XLOOKUP(E1032,Geografiesleutel!A:A,Geografiesleutel!B:B,"",0,1)</f>
        <v>Townships</v>
      </c>
      <c r="G1032" s="18">
        <v>2</v>
      </c>
      <c r="H1032" s="18">
        <v>1</v>
      </c>
    </row>
    <row r="1033" spans="1:8" x14ac:dyDescent="0.25">
      <c r="A1033" s="3" t="s">
        <v>512</v>
      </c>
      <c r="B1033" s="5">
        <v>750000</v>
      </c>
      <c r="C1033" t="s">
        <v>25</v>
      </c>
      <c r="D1033" t="str">
        <f t="shared" si="16"/>
        <v>House</v>
      </c>
      <c r="E1033" t="s">
        <v>82</v>
      </c>
      <c r="F1033" t="str">
        <f>_xlfn.XLOOKUP(E1033,Geografiesleutel!A:A,Geografiesleutel!B:B,"",0,1)</f>
        <v>Western Suburbs</v>
      </c>
      <c r="G1033" s="18">
        <v>2</v>
      </c>
      <c r="H1033" s="18">
        <v>1</v>
      </c>
    </row>
    <row r="1034" spans="1:8" x14ac:dyDescent="0.25">
      <c r="A1034" s="3" t="s">
        <v>573</v>
      </c>
      <c r="B1034" s="5">
        <v>2180000</v>
      </c>
      <c r="C1034" t="s">
        <v>21</v>
      </c>
      <c r="D1034" t="str">
        <f t="shared" si="16"/>
        <v>House</v>
      </c>
      <c r="E1034" t="s">
        <v>112</v>
      </c>
      <c r="F1034" t="str">
        <f>_xlfn.XLOOKUP(E1034,Geografiesleutel!A:A,Geografiesleutel!B:B,"",0,1)</f>
        <v>Northern Suburbs</v>
      </c>
      <c r="G1034" s="18">
        <v>5</v>
      </c>
      <c r="H1034" s="18">
        <v>3</v>
      </c>
    </row>
    <row r="1035" spans="1:8" x14ac:dyDescent="0.25">
      <c r="A1035" s="3" t="s">
        <v>133</v>
      </c>
      <c r="B1035" s="5">
        <v>1850000</v>
      </c>
      <c r="C1035" t="s">
        <v>15</v>
      </c>
      <c r="D1035" t="str">
        <f t="shared" si="16"/>
        <v>House</v>
      </c>
      <c r="E1035" t="s">
        <v>101</v>
      </c>
      <c r="F1035" t="str">
        <f>_xlfn.XLOOKUP(E1035,Geografiesleutel!A:A,Geografiesleutel!B:B,"",0,1)</f>
        <v>Eastern Suburbs</v>
      </c>
      <c r="G1035" s="18">
        <v>3</v>
      </c>
      <c r="H1035" s="18" t="s">
        <v>2646</v>
      </c>
    </row>
    <row r="1036" spans="1:8" x14ac:dyDescent="0.25">
      <c r="A1036" s="3" t="s">
        <v>132</v>
      </c>
      <c r="B1036" s="5">
        <v>1599000</v>
      </c>
      <c r="C1036" t="s">
        <v>10</v>
      </c>
      <c r="D1036" t="str">
        <f t="shared" si="16"/>
        <v>House</v>
      </c>
      <c r="E1036" t="s">
        <v>52</v>
      </c>
      <c r="F1036" t="str">
        <f>_xlfn.XLOOKUP(E1036,Geografiesleutel!A:A,Geografiesleutel!B:B,"",0,1)</f>
        <v>Northern Suburbs</v>
      </c>
      <c r="G1036" s="18">
        <v>4</v>
      </c>
      <c r="H1036" s="18">
        <v>2</v>
      </c>
    </row>
    <row r="1037" spans="1:8" x14ac:dyDescent="0.25">
      <c r="A1037" s="3" t="s">
        <v>496</v>
      </c>
      <c r="B1037" s="5">
        <v>2380000</v>
      </c>
      <c r="C1037" t="s">
        <v>10</v>
      </c>
      <c r="D1037" t="str">
        <f t="shared" si="16"/>
        <v>House</v>
      </c>
      <c r="E1037" t="s">
        <v>126</v>
      </c>
      <c r="F1037" t="str">
        <f>_xlfn.XLOOKUP(E1037,Geografiesleutel!A:A,Geografiesleutel!B:B,"",0,1)</f>
        <v>Northern Suburbs</v>
      </c>
      <c r="G1037" s="18">
        <v>4</v>
      </c>
      <c r="H1037" s="18">
        <v>2</v>
      </c>
    </row>
    <row r="1038" spans="1:8" x14ac:dyDescent="0.25">
      <c r="A1038" s="3" t="s">
        <v>574</v>
      </c>
      <c r="B1038" s="5">
        <v>1103000</v>
      </c>
      <c r="C1038" t="s">
        <v>225</v>
      </c>
      <c r="D1038" t="str">
        <f t="shared" si="16"/>
        <v>House</v>
      </c>
      <c r="E1038" t="s">
        <v>35</v>
      </c>
      <c r="F1038" t="str">
        <f>_xlfn.XLOOKUP(E1038,Geografiesleutel!A:A,Geografiesleutel!B:B,"",0,1)</f>
        <v>Northern Suburbs</v>
      </c>
      <c r="G1038" s="18">
        <v>1</v>
      </c>
      <c r="H1038" s="18">
        <v>1</v>
      </c>
    </row>
    <row r="1039" spans="1:8" x14ac:dyDescent="0.25">
      <c r="A1039" s="3" t="s">
        <v>133</v>
      </c>
      <c r="B1039" s="5">
        <v>1850000</v>
      </c>
      <c r="C1039" t="s">
        <v>15</v>
      </c>
      <c r="D1039" t="str">
        <f t="shared" si="16"/>
        <v>House</v>
      </c>
      <c r="E1039" t="s">
        <v>101</v>
      </c>
      <c r="F1039" t="str">
        <f>_xlfn.XLOOKUP(E1039,Geografiesleutel!A:A,Geografiesleutel!B:B,"",0,1)</f>
        <v>Eastern Suburbs</v>
      </c>
      <c r="G1039" s="18">
        <v>3</v>
      </c>
      <c r="H1039" s="18" t="s">
        <v>2646</v>
      </c>
    </row>
    <row r="1040" spans="1:8" x14ac:dyDescent="0.25">
      <c r="A1040" s="3" t="s">
        <v>157</v>
      </c>
      <c r="B1040" s="5">
        <v>2750000</v>
      </c>
      <c r="C1040" t="s">
        <v>15</v>
      </c>
      <c r="D1040" t="str">
        <f t="shared" si="16"/>
        <v>House</v>
      </c>
      <c r="E1040" t="s">
        <v>532</v>
      </c>
      <c r="F1040" t="str">
        <f>_xlfn.XLOOKUP(E1040,Geografiesleutel!A:A,Geografiesleutel!B:B,"",0,1)</f>
        <v>Eastern Suburbs</v>
      </c>
      <c r="G1040" s="18">
        <v>3</v>
      </c>
      <c r="H1040" s="18">
        <v>2</v>
      </c>
    </row>
    <row r="1041" spans="1:8" x14ac:dyDescent="0.25">
      <c r="A1041" s="3" t="s">
        <v>575</v>
      </c>
      <c r="B1041" s="5">
        <v>2115000</v>
      </c>
      <c r="C1041" t="s">
        <v>10</v>
      </c>
      <c r="D1041" t="str">
        <f t="shared" si="16"/>
        <v>House</v>
      </c>
      <c r="E1041" t="s">
        <v>339</v>
      </c>
      <c r="F1041" t="str">
        <f>_xlfn.XLOOKUP(E1041,Geografiesleutel!A:A,Geografiesleutel!B:B,"",0,1)</f>
        <v>Eastern Suburbs</v>
      </c>
      <c r="G1041" s="18">
        <v>4</v>
      </c>
      <c r="H1041" s="18">
        <v>3</v>
      </c>
    </row>
    <row r="1042" spans="1:8" x14ac:dyDescent="0.25">
      <c r="A1042" s="3" t="s">
        <v>27</v>
      </c>
      <c r="B1042" s="5">
        <v>2250000</v>
      </c>
      <c r="C1042" t="s">
        <v>15</v>
      </c>
      <c r="D1042" t="str">
        <f t="shared" si="16"/>
        <v>House</v>
      </c>
      <c r="E1042" t="s">
        <v>74</v>
      </c>
      <c r="F1042" t="str">
        <f>_xlfn.XLOOKUP(E1042,Geografiesleutel!A:A,Geografiesleutel!B:B,"",0,1)</f>
        <v>Eastern Suburbs</v>
      </c>
      <c r="G1042" s="18">
        <v>3</v>
      </c>
      <c r="H1042" s="18">
        <v>2</v>
      </c>
    </row>
    <row r="1043" spans="1:8" x14ac:dyDescent="0.25">
      <c r="A1043" s="3" t="s">
        <v>36</v>
      </c>
      <c r="B1043" s="5">
        <v>1750000</v>
      </c>
      <c r="C1043" t="s">
        <v>10</v>
      </c>
      <c r="D1043" t="str">
        <f t="shared" si="16"/>
        <v>House</v>
      </c>
      <c r="E1043" t="s">
        <v>66</v>
      </c>
      <c r="F1043" t="str">
        <f>_xlfn.XLOOKUP(E1043,Geografiesleutel!A:A,Geografiesleutel!B:B,"",0,1)</f>
        <v>Northern Suburbs</v>
      </c>
      <c r="G1043" s="18">
        <v>4</v>
      </c>
      <c r="H1043" s="18">
        <v>3</v>
      </c>
    </row>
    <row r="1044" spans="1:8" x14ac:dyDescent="0.25">
      <c r="A1044" s="3" t="s">
        <v>576</v>
      </c>
      <c r="B1044" s="5">
        <v>595000</v>
      </c>
      <c r="C1044" t="s">
        <v>459</v>
      </c>
      <c r="D1044" t="str">
        <f t="shared" si="16"/>
        <v>House</v>
      </c>
      <c r="E1044" t="s">
        <v>577</v>
      </c>
      <c r="F1044" t="str">
        <f>_xlfn.XLOOKUP(E1044,Geografiesleutel!A:A,Geografiesleutel!B:B,"",0,1)</f>
        <v>CBD</v>
      </c>
      <c r="G1044" s="18" t="s">
        <v>2646</v>
      </c>
      <c r="H1044" s="18" t="s">
        <v>2650</v>
      </c>
    </row>
    <row r="1045" spans="1:8" x14ac:dyDescent="0.25">
      <c r="A1045" s="3" t="s">
        <v>133</v>
      </c>
      <c r="B1045" s="5">
        <v>1850000</v>
      </c>
      <c r="C1045" t="s">
        <v>10</v>
      </c>
      <c r="D1045" t="str">
        <f t="shared" si="16"/>
        <v>House</v>
      </c>
      <c r="E1045" t="s">
        <v>68</v>
      </c>
      <c r="F1045" t="str">
        <f>_xlfn.XLOOKUP(E1045,Geografiesleutel!A:A,Geografiesleutel!B:B,"",0,1)</f>
        <v>Northern Suburbs</v>
      </c>
      <c r="G1045" s="18">
        <v>4</v>
      </c>
      <c r="H1045" s="18">
        <v>2</v>
      </c>
    </row>
    <row r="1046" spans="1:8" x14ac:dyDescent="0.25">
      <c r="A1046" s="3" t="s">
        <v>358</v>
      </c>
      <c r="B1046" s="5">
        <v>3600000</v>
      </c>
      <c r="C1046" t="s">
        <v>10</v>
      </c>
      <c r="D1046" t="str">
        <f t="shared" si="16"/>
        <v>House</v>
      </c>
      <c r="E1046" t="s">
        <v>80</v>
      </c>
      <c r="F1046" t="str">
        <f>_xlfn.XLOOKUP(E1046,Geografiesleutel!A:A,Geografiesleutel!B:B,"",0,1)</f>
        <v>Eastern Suburbs</v>
      </c>
      <c r="G1046" s="18">
        <v>4</v>
      </c>
      <c r="H1046" s="18">
        <v>3</v>
      </c>
    </row>
    <row r="1047" spans="1:8" x14ac:dyDescent="0.25">
      <c r="A1047" s="3" t="s">
        <v>150</v>
      </c>
      <c r="B1047" s="5">
        <v>1350000</v>
      </c>
      <c r="C1047" t="s">
        <v>10</v>
      </c>
      <c r="D1047" t="str">
        <f t="shared" si="16"/>
        <v>House</v>
      </c>
      <c r="E1047" t="s">
        <v>578</v>
      </c>
      <c r="F1047" t="str">
        <f>_xlfn.XLOOKUP(E1047,Geografiesleutel!A:A,Geografiesleutel!B:B,"",0,1)</f>
        <v>Northern Suburbs</v>
      </c>
      <c r="G1047" s="18">
        <v>4</v>
      </c>
      <c r="H1047" s="18">
        <v>2</v>
      </c>
    </row>
    <row r="1048" spans="1:8" x14ac:dyDescent="0.25">
      <c r="A1048" s="3" t="s">
        <v>41</v>
      </c>
      <c r="B1048" s="5">
        <v>2500000</v>
      </c>
      <c r="C1048" t="s">
        <v>10</v>
      </c>
      <c r="D1048" t="str">
        <f t="shared" si="16"/>
        <v>House</v>
      </c>
      <c r="E1048" t="s">
        <v>175</v>
      </c>
      <c r="F1048" t="str">
        <f>_xlfn.XLOOKUP(E1048,Geografiesleutel!A:A,Geografiesleutel!B:B,"",0,1)</f>
        <v>Northern Suburbs</v>
      </c>
      <c r="G1048" s="18">
        <v>4</v>
      </c>
      <c r="H1048" s="18">
        <v>3</v>
      </c>
    </row>
    <row r="1049" spans="1:8" x14ac:dyDescent="0.25">
      <c r="A1049" s="3" t="s">
        <v>131</v>
      </c>
      <c r="B1049" s="5">
        <v>1595000</v>
      </c>
      <c r="C1049" t="s">
        <v>15</v>
      </c>
      <c r="D1049" t="str">
        <f t="shared" si="16"/>
        <v>House</v>
      </c>
      <c r="E1049" t="s">
        <v>68</v>
      </c>
      <c r="F1049" t="str">
        <f>_xlfn.XLOOKUP(E1049,Geografiesleutel!A:A,Geografiesleutel!B:B,"",0,1)</f>
        <v>Northern Suburbs</v>
      </c>
      <c r="G1049" s="18">
        <v>3</v>
      </c>
      <c r="H1049" s="18">
        <v>2</v>
      </c>
    </row>
    <row r="1050" spans="1:8" x14ac:dyDescent="0.25">
      <c r="A1050" s="3" t="s">
        <v>283</v>
      </c>
      <c r="B1050" s="5">
        <v>2295000</v>
      </c>
      <c r="C1050" t="s">
        <v>15</v>
      </c>
      <c r="D1050" t="str">
        <f t="shared" si="16"/>
        <v>House</v>
      </c>
      <c r="E1050" t="s">
        <v>16</v>
      </c>
      <c r="F1050" t="str">
        <f>_xlfn.XLOOKUP(E1050,Geografiesleutel!A:A,Geografiesleutel!B:B,"",0,1)</f>
        <v>Eastern Suburbs</v>
      </c>
      <c r="G1050" s="18">
        <v>3</v>
      </c>
      <c r="H1050" s="18">
        <v>2</v>
      </c>
    </row>
    <row r="1051" spans="1:8" x14ac:dyDescent="0.25">
      <c r="A1051" s="3" t="s">
        <v>337</v>
      </c>
      <c r="B1051" s="5">
        <v>7500000</v>
      </c>
      <c r="C1051" t="s">
        <v>21</v>
      </c>
      <c r="D1051" t="str">
        <f t="shared" si="16"/>
        <v>House</v>
      </c>
      <c r="E1051" t="s">
        <v>426</v>
      </c>
      <c r="F1051" t="str">
        <f>_xlfn.XLOOKUP(E1051,Geografiesleutel!A:A,Geografiesleutel!B:B,"",0,1)</f>
        <v>Agricultural Smallholdings</v>
      </c>
      <c r="G1051" s="18">
        <v>5</v>
      </c>
      <c r="H1051" s="18" t="s">
        <v>2647</v>
      </c>
    </row>
    <row r="1052" spans="1:8" x14ac:dyDescent="0.25">
      <c r="A1052" s="3" t="s">
        <v>544</v>
      </c>
      <c r="B1052" s="5">
        <v>2795000</v>
      </c>
      <c r="C1052" t="s">
        <v>15</v>
      </c>
      <c r="D1052" t="str">
        <f t="shared" si="16"/>
        <v>House</v>
      </c>
      <c r="E1052" t="s">
        <v>16</v>
      </c>
      <c r="F1052" t="str">
        <f>_xlfn.XLOOKUP(E1052,Geografiesleutel!A:A,Geografiesleutel!B:B,"",0,1)</f>
        <v>Eastern Suburbs</v>
      </c>
      <c r="G1052" s="18">
        <v>3</v>
      </c>
      <c r="H1052" s="18" t="s">
        <v>2646</v>
      </c>
    </row>
    <row r="1053" spans="1:8" x14ac:dyDescent="0.25">
      <c r="A1053" s="3" t="s">
        <v>133</v>
      </c>
      <c r="B1053" s="5">
        <v>1850000</v>
      </c>
      <c r="C1053" t="s">
        <v>10</v>
      </c>
      <c r="D1053" t="str">
        <f t="shared" si="16"/>
        <v>House</v>
      </c>
      <c r="E1053" t="s">
        <v>68</v>
      </c>
      <c r="F1053" t="str">
        <f>_xlfn.XLOOKUP(E1053,Geografiesleutel!A:A,Geografiesleutel!B:B,"",0,1)</f>
        <v>Northern Suburbs</v>
      </c>
      <c r="G1053" s="18">
        <v>4</v>
      </c>
      <c r="H1053" s="18">
        <v>2</v>
      </c>
    </row>
    <row r="1054" spans="1:8" x14ac:dyDescent="0.25">
      <c r="A1054" s="3" t="s">
        <v>370</v>
      </c>
      <c r="B1054" s="5">
        <v>6450000</v>
      </c>
      <c r="C1054" t="s">
        <v>10</v>
      </c>
      <c r="D1054" t="str">
        <f t="shared" si="16"/>
        <v>House</v>
      </c>
      <c r="E1054" t="s">
        <v>50</v>
      </c>
      <c r="F1054" t="str">
        <f>_xlfn.XLOOKUP(E1054,Geografiesleutel!A:A,Geografiesleutel!B:B,"",0,1)</f>
        <v>Eastern Suburbs</v>
      </c>
      <c r="G1054" s="18">
        <v>4</v>
      </c>
      <c r="H1054" s="18">
        <v>4</v>
      </c>
    </row>
    <row r="1055" spans="1:8" x14ac:dyDescent="0.25">
      <c r="A1055" s="3" t="s">
        <v>117</v>
      </c>
      <c r="B1055" s="5">
        <v>1490000</v>
      </c>
      <c r="C1055" t="s">
        <v>15</v>
      </c>
      <c r="D1055" t="str">
        <f t="shared" si="16"/>
        <v>House</v>
      </c>
      <c r="E1055" t="s">
        <v>46</v>
      </c>
      <c r="F1055" t="str">
        <f>_xlfn.XLOOKUP(E1055,Geografiesleutel!A:A,Geografiesleutel!B:B,"",0,1)</f>
        <v>Eastern Suburbs</v>
      </c>
      <c r="G1055" s="18">
        <v>3</v>
      </c>
      <c r="H1055" s="18">
        <v>2</v>
      </c>
    </row>
    <row r="1056" spans="1:8" x14ac:dyDescent="0.25">
      <c r="A1056" s="3" t="s">
        <v>468</v>
      </c>
      <c r="B1056" s="5">
        <v>699000</v>
      </c>
      <c r="C1056" t="s">
        <v>10</v>
      </c>
      <c r="D1056" t="str">
        <f t="shared" si="16"/>
        <v>House</v>
      </c>
      <c r="E1056" t="s">
        <v>32</v>
      </c>
      <c r="F1056" t="str">
        <f>_xlfn.XLOOKUP(E1056,Geografiesleutel!A:A,Geografiesleutel!B:B,"",0,1)</f>
        <v>Townships</v>
      </c>
      <c r="G1056" s="18">
        <v>4</v>
      </c>
      <c r="H1056" s="18">
        <v>1</v>
      </c>
    </row>
    <row r="1057" spans="1:8" x14ac:dyDescent="0.25">
      <c r="A1057" s="3" t="s">
        <v>579</v>
      </c>
      <c r="B1057" s="5">
        <v>399999</v>
      </c>
      <c r="C1057" t="s">
        <v>25</v>
      </c>
      <c r="D1057" t="str">
        <f t="shared" si="16"/>
        <v>House</v>
      </c>
      <c r="E1057" t="s">
        <v>48</v>
      </c>
      <c r="F1057" t="str">
        <f>_xlfn.XLOOKUP(E1057,Geografiesleutel!A:A,Geografiesleutel!B:B,"",0,1)</f>
        <v>Townships</v>
      </c>
      <c r="G1057" s="18">
        <v>2</v>
      </c>
      <c r="H1057" s="18">
        <v>1</v>
      </c>
    </row>
    <row r="1058" spans="1:8" x14ac:dyDescent="0.25">
      <c r="A1058" s="3" t="s">
        <v>580</v>
      </c>
      <c r="B1058" s="5">
        <v>5135000</v>
      </c>
      <c r="C1058" t="s">
        <v>15</v>
      </c>
      <c r="D1058" t="str">
        <f t="shared" si="16"/>
        <v>House</v>
      </c>
      <c r="E1058" t="s">
        <v>190</v>
      </c>
      <c r="F1058" t="str">
        <f>_xlfn.XLOOKUP(E1058,Geografiesleutel!A:A,Geografiesleutel!B:B,"",0,1)</f>
        <v>Eastern Suburbs</v>
      </c>
      <c r="G1058" s="18">
        <v>3</v>
      </c>
      <c r="H1058" s="18">
        <v>2</v>
      </c>
    </row>
    <row r="1059" spans="1:8" x14ac:dyDescent="0.25">
      <c r="A1059" s="3" t="s">
        <v>581</v>
      </c>
      <c r="B1059" s="5">
        <v>1675000</v>
      </c>
      <c r="C1059" t="s">
        <v>25</v>
      </c>
      <c r="D1059" t="str">
        <f t="shared" si="16"/>
        <v>House</v>
      </c>
      <c r="E1059" t="s">
        <v>46</v>
      </c>
      <c r="F1059" t="str">
        <f>_xlfn.XLOOKUP(E1059,Geografiesleutel!A:A,Geografiesleutel!B:B,"",0,1)</f>
        <v>Eastern Suburbs</v>
      </c>
      <c r="G1059" s="18">
        <v>2</v>
      </c>
      <c r="H1059" s="18">
        <v>3</v>
      </c>
    </row>
    <row r="1060" spans="1:8" x14ac:dyDescent="0.25">
      <c r="A1060" s="3" t="s">
        <v>582</v>
      </c>
      <c r="B1060" s="5">
        <v>790000</v>
      </c>
      <c r="C1060" t="s">
        <v>25</v>
      </c>
      <c r="D1060" t="str">
        <f t="shared" si="16"/>
        <v>House</v>
      </c>
      <c r="E1060" t="s">
        <v>487</v>
      </c>
      <c r="F1060" t="str">
        <f>_xlfn.XLOOKUP(E1060,Geografiesleutel!A:A,Geografiesleutel!B:B,"",0,1)</f>
        <v>CBD</v>
      </c>
      <c r="G1060" s="18">
        <v>2</v>
      </c>
      <c r="H1060" s="18">
        <v>1</v>
      </c>
    </row>
    <row r="1061" spans="1:8" x14ac:dyDescent="0.25">
      <c r="A1061" s="3" t="s">
        <v>87</v>
      </c>
      <c r="B1061" s="5">
        <v>3200000</v>
      </c>
      <c r="C1061" t="s">
        <v>122</v>
      </c>
      <c r="D1061" t="str">
        <f t="shared" si="16"/>
        <v>House</v>
      </c>
      <c r="E1061" t="s">
        <v>28</v>
      </c>
      <c r="F1061" t="str">
        <f>_xlfn.XLOOKUP(E1061,Geografiesleutel!A:A,Geografiesleutel!B:B,"",0,1)</f>
        <v>Eastern Suburbs</v>
      </c>
      <c r="G1061" s="18">
        <v>6</v>
      </c>
      <c r="H1061" s="18">
        <v>3</v>
      </c>
    </row>
    <row r="1062" spans="1:8" x14ac:dyDescent="0.25">
      <c r="A1062" s="3" t="s">
        <v>140</v>
      </c>
      <c r="B1062" s="5">
        <v>3995000</v>
      </c>
      <c r="C1062" t="s">
        <v>15</v>
      </c>
      <c r="D1062" t="str">
        <f t="shared" si="16"/>
        <v>House</v>
      </c>
      <c r="E1062" t="s">
        <v>209</v>
      </c>
      <c r="F1062" t="str">
        <f>_xlfn.XLOOKUP(E1062,Geografiesleutel!A:A,Geografiesleutel!B:B,"",0,1)</f>
        <v>Eastern Suburbs</v>
      </c>
      <c r="G1062" s="18">
        <v>3</v>
      </c>
      <c r="H1062" s="18" t="s">
        <v>2648</v>
      </c>
    </row>
    <row r="1063" spans="1:8" x14ac:dyDescent="0.25">
      <c r="A1063" s="3" t="s">
        <v>269</v>
      </c>
      <c r="B1063" s="5">
        <v>3950000</v>
      </c>
      <c r="C1063" t="s">
        <v>10</v>
      </c>
      <c r="D1063" t="str">
        <f t="shared" si="16"/>
        <v>House</v>
      </c>
      <c r="E1063" t="s">
        <v>139</v>
      </c>
      <c r="F1063" t="str">
        <f>_xlfn.XLOOKUP(E1063,Geografiesleutel!A:A,Geografiesleutel!B:B,"",0,1)</f>
        <v>Eastern Suburbs</v>
      </c>
      <c r="G1063" s="18">
        <v>4</v>
      </c>
      <c r="H1063" s="18">
        <v>4</v>
      </c>
    </row>
    <row r="1064" spans="1:8" x14ac:dyDescent="0.25">
      <c r="A1064" s="3" t="s">
        <v>583</v>
      </c>
      <c r="B1064" s="5">
        <v>1210000</v>
      </c>
      <c r="C1064" t="s">
        <v>10</v>
      </c>
      <c r="D1064" t="str">
        <f t="shared" si="16"/>
        <v>House</v>
      </c>
      <c r="E1064" t="s">
        <v>68</v>
      </c>
      <c r="F1064" t="str">
        <f>_xlfn.XLOOKUP(E1064,Geografiesleutel!A:A,Geografiesleutel!B:B,"",0,1)</f>
        <v>Northern Suburbs</v>
      </c>
      <c r="G1064" s="18">
        <v>4</v>
      </c>
      <c r="H1064" s="18">
        <v>2</v>
      </c>
    </row>
    <row r="1065" spans="1:8" x14ac:dyDescent="0.25">
      <c r="A1065" s="3" t="s">
        <v>523</v>
      </c>
      <c r="B1065" s="5">
        <v>1220000</v>
      </c>
      <c r="C1065" t="s">
        <v>25</v>
      </c>
      <c r="D1065" t="str">
        <f t="shared" si="16"/>
        <v>House</v>
      </c>
      <c r="E1065" t="s">
        <v>66</v>
      </c>
      <c r="F1065" t="str">
        <f>_xlfn.XLOOKUP(E1065,Geografiesleutel!A:A,Geografiesleutel!B:B,"",0,1)</f>
        <v>Northern Suburbs</v>
      </c>
      <c r="G1065" s="18">
        <v>2</v>
      </c>
      <c r="H1065" s="18">
        <v>1</v>
      </c>
    </row>
    <row r="1066" spans="1:8" x14ac:dyDescent="0.25">
      <c r="A1066" s="3" t="s">
        <v>584</v>
      </c>
      <c r="B1066" s="5">
        <v>2120000</v>
      </c>
      <c r="C1066" t="s">
        <v>15</v>
      </c>
      <c r="D1066" t="str">
        <f t="shared" si="16"/>
        <v>House</v>
      </c>
      <c r="E1066" t="s">
        <v>46</v>
      </c>
      <c r="F1066" t="str">
        <f>_xlfn.XLOOKUP(E1066,Geografiesleutel!A:A,Geografiesleutel!B:B,"",0,1)</f>
        <v>Eastern Suburbs</v>
      </c>
      <c r="G1066" s="18">
        <v>3</v>
      </c>
      <c r="H1066" s="18">
        <v>2</v>
      </c>
    </row>
    <row r="1067" spans="1:8" x14ac:dyDescent="0.25">
      <c r="A1067" s="3" t="s">
        <v>262</v>
      </c>
      <c r="B1067" s="5">
        <v>1895000</v>
      </c>
      <c r="C1067" t="s">
        <v>15</v>
      </c>
      <c r="D1067" t="str">
        <f t="shared" si="16"/>
        <v>House</v>
      </c>
      <c r="E1067" t="s">
        <v>156</v>
      </c>
      <c r="F1067" t="str">
        <f>_xlfn.XLOOKUP(E1067,Geografiesleutel!A:A,Geografiesleutel!B:B,"",0,1)</f>
        <v>Northern Suburbs</v>
      </c>
      <c r="G1067" s="18">
        <v>3</v>
      </c>
      <c r="H1067" s="18">
        <v>1</v>
      </c>
    </row>
    <row r="1068" spans="1:8" x14ac:dyDescent="0.25">
      <c r="A1068" s="3" t="s">
        <v>387</v>
      </c>
      <c r="B1068" s="5">
        <v>1990000</v>
      </c>
      <c r="C1068" t="s">
        <v>15</v>
      </c>
      <c r="D1068" t="str">
        <f t="shared" si="16"/>
        <v>House</v>
      </c>
      <c r="E1068" t="s">
        <v>16</v>
      </c>
      <c r="F1068" t="str">
        <f>_xlfn.XLOOKUP(E1068,Geografiesleutel!A:A,Geografiesleutel!B:B,"",0,1)</f>
        <v>Eastern Suburbs</v>
      </c>
      <c r="G1068" s="18">
        <v>3</v>
      </c>
      <c r="H1068" s="18">
        <v>2</v>
      </c>
    </row>
    <row r="1069" spans="1:8" x14ac:dyDescent="0.25">
      <c r="A1069" s="3" t="s">
        <v>269</v>
      </c>
      <c r="B1069" s="5">
        <v>3950000</v>
      </c>
      <c r="C1069" t="s">
        <v>10</v>
      </c>
      <c r="D1069" t="str">
        <f t="shared" si="16"/>
        <v>House</v>
      </c>
      <c r="E1069" t="s">
        <v>86</v>
      </c>
      <c r="F1069" t="str">
        <f>_xlfn.XLOOKUP(E1069,Geografiesleutel!A:A,Geografiesleutel!B:B,"",0,1)</f>
        <v>Eastern Suburbs</v>
      </c>
      <c r="G1069" s="18">
        <v>4</v>
      </c>
      <c r="H1069" s="18" t="s">
        <v>2648</v>
      </c>
    </row>
    <row r="1070" spans="1:8" x14ac:dyDescent="0.25">
      <c r="A1070" s="3" t="s">
        <v>312</v>
      </c>
      <c r="B1070" s="5">
        <v>2390000</v>
      </c>
      <c r="C1070" t="s">
        <v>15</v>
      </c>
      <c r="D1070" t="str">
        <f t="shared" si="16"/>
        <v>House</v>
      </c>
      <c r="E1070" t="s">
        <v>126</v>
      </c>
      <c r="F1070" t="str">
        <f>_xlfn.XLOOKUP(E1070,Geografiesleutel!A:A,Geografiesleutel!B:B,"",0,1)</f>
        <v>Northern Suburbs</v>
      </c>
      <c r="G1070" s="18">
        <v>3</v>
      </c>
      <c r="H1070" s="18">
        <v>2</v>
      </c>
    </row>
    <row r="1071" spans="1:8" x14ac:dyDescent="0.25">
      <c r="A1071" s="3" t="s">
        <v>460</v>
      </c>
      <c r="B1071" s="5">
        <v>5800000</v>
      </c>
      <c r="C1071" t="s">
        <v>21</v>
      </c>
      <c r="D1071" t="str">
        <f t="shared" si="16"/>
        <v>House</v>
      </c>
      <c r="E1071" t="s">
        <v>306</v>
      </c>
      <c r="F1071" t="str">
        <f>_xlfn.XLOOKUP(E1071,Geografiesleutel!A:A,Geografiesleutel!B:B,"",0,1)</f>
        <v>Eastern Suburbs</v>
      </c>
      <c r="G1071" s="18">
        <v>5</v>
      </c>
      <c r="H1071" s="18">
        <v>3</v>
      </c>
    </row>
    <row r="1072" spans="1:8" x14ac:dyDescent="0.25">
      <c r="A1072" s="3" t="s">
        <v>316</v>
      </c>
      <c r="B1072" s="5">
        <v>2850000</v>
      </c>
      <c r="C1072" t="s">
        <v>10</v>
      </c>
      <c r="D1072" t="str">
        <f t="shared" si="16"/>
        <v>House</v>
      </c>
      <c r="E1072" t="s">
        <v>101</v>
      </c>
      <c r="F1072" t="str">
        <f>_xlfn.XLOOKUP(E1072,Geografiesleutel!A:A,Geografiesleutel!B:B,"",0,1)</f>
        <v>Eastern Suburbs</v>
      </c>
      <c r="G1072" s="18">
        <v>4</v>
      </c>
      <c r="H1072" s="18" t="s">
        <v>2648</v>
      </c>
    </row>
    <row r="1073" spans="1:8" x14ac:dyDescent="0.25">
      <c r="A1073" s="3" t="s">
        <v>585</v>
      </c>
      <c r="B1073" s="5">
        <v>14385000</v>
      </c>
      <c r="C1073" t="s">
        <v>10</v>
      </c>
      <c r="D1073" t="str">
        <f t="shared" si="16"/>
        <v>House</v>
      </c>
      <c r="E1073" t="s">
        <v>94</v>
      </c>
      <c r="F1073" t="str">
        <f>_xlfn.XLOOKUP(E1073,Geografiesleutel!A:A,Geografiesleutel!B:B,"",0,1)</f>
        <v>Agricultural Smallholdings</v>
      </c>
      <c r="G1073" s="18">
        <v>4</v>
      </c>
      <c r="H1073" s="18">
        <v>5</v>
      </c>
    </row>
    <row r="1074" spans="1:8" x14ac:dyDescent="0.25">
      <c r="A1074" s="3" t="s">
        <v>39</v>
      </c>
      <c r="B1074" s="5">
        <v>3800000</v>
      </c>
      <c r="C1074" t="s">
        <v>15</v>
      </c>
      <c r="D1074" t="str">
        <f t="shared" si="16"/>
        <v>House</v>
      </c>
      <c r="E1074" t="s">
        <v>102</v>
      </c>
      <c r="F1074" t="str">
        <f>_xlfn.XLOOKUP(E1074,Geografiesleutel!A:A,Geografiesleutel!B:B,"",0,1)</f>
        <v>Northern Suburbs</v>
      </c>
      <c r="G1074" s="18">
        <v>3</v>
      </c>
      <c r="H1074" s="18">
        <v>3</v>
      </c>
    </row>
    <row r="1075" spans="1:8" x14ac:dyDescent="0.25">
      <c r="A1075" s="3" t="s">
        <v>34</v>
      </c>
      <c r="B1075" s="5">
        <v>1650000</v>
      </c>
      <c r="C1075" t="s">
        <v>15</v>
      </c>
      <c r="D1075" t="str">
        <f t="shared" si="16"/>
        <v>House</v>
      </c>
      <c r="E1075" t="s">
        <v>78</v>
      </c>
      <c r="F1075" t="str">
        <f>_xlfn.XLOOKUP(E1075,Geografiesleutel!A:A,Geografiesleutel!B:B,"",0,1)</f>
        <v>Northern Suburbs</v>
      </c>
      <c r="G1075" s="18">
        <v>3</v>
      </c>
      <c r="H1075" s="18">
        <v>2</v>
      </c>
    </row>
    <row r="1076" spans="1:8" x14ac:dyDescent="0.25">
      <c r="A1076" s="3" t="s">
        <v>262</v>
      </c>
      <c r="B1076" s="5">
        <v>1895000</v>
      </c>
      <c r="C1076" t="s">
        <v>15</v>
      </c>
      <c r="D1076" t="str">
        <f t="shared" si="16"/>
        <v>House</v>
      </c>
      <c r="E1076" t="s">
        <v>156</v>
      </c>
      <c r="F1076" t="str">
        <f>_xlfn.XLOOKUP(E1076,Geografiesleutel!A:A,Geografiesleutel!B:B,"",0,1)</f>
        <v>Northern Suburbs</v>
      </c>
      <c r="G1076" s="18">
        <v>3</v>
      </c>
      <c r="H1076" s="18">
        <v>1</v>
      </c>
    </row>
    <row r="1077" spans="1:8" x14ac:dyDescent="0.25">
      <c r="A1077" s="3" t="s">
        <v>586</v>
      </c>
      <c r="B1077" s="5">
        <v>945000</v>
      </c>
      <c r="C1077" t="s">
        <v>15</v>
      </c>
      <c r="D1077" t="str">
        <f t="shared" si="16"/>
        <v>House</v>
      </c>
      <c r="E1077" t="s">
        <v>587</v>
      </c>
      <c r="F1077" t="str">
        <f>_xlfn.XLOOKUP(E1077,Geografiesleutel!A:A,Geografiesleutel!B:B,"",0,1)</f>
        <v>Agricultural Smallholdings</v>
      </c>
      <c r="G1077" s="18">
        <v>3</v>
      </c>
      <c r="H1077" s="18">
        <v>2</v>
      </c>
    </row>
    <row r="1078" spans="1:8" x14ac:dyDescent="0.25">
      <c r="A1078" s="3" t="s">
        <v>183</v>
      </c>
      <c r="B1078" s="5">
        <v>1250000</v>
      </c>
      <c r="C1078" t="s">
        <v>15</v>
      </c>
      <c r="D1078" t="str">
        <f t="shared" si="16"/>
        <v>House</v>
      </c>
      <c r="E1078" t="s">
        <v>64</v>
      </c>
      <c r="F1078" t="str">
        <f>_xlfn.XLOOKUP(E1078,Geografiesleutel!A:A,Geografiesleutel!B:B,"",0,1)</f>
        <v>Western Suburbs</v>
      </c>
      <c r="G1078" s="18">
        <v>3</v>
      </c>
      <c r="H1078" s="18">
        <v>2</v>
      </c>
    </row>
    <row r="1079" spans="1:8" x14ac:dyDescent="0.25">
      <c r="A1079" s="3" t="s">
        <v>588</v>
      </c>
      <c r="B1079" s="5">
        <v>6800000</v>
      </c>
      <c r="C1079" t="s">
        <v>21</v>
      </c>
      <c r="D1079" t="str">
        <f t="shared" si="16"/>
        <v>House</v>
      </c>
      <c r="E1079" t="s">
        <v>433</v>
      </c>
      <c r="F1079" t="str">
        <f>_xlfn.XLOOKUP(E1079,Geografiesleutel!A:A,Geografiesleutel!B:B,"",0,1)</f>
        <v>Eastern Suburbs</v>
      </c>
      <c r="G1079" s="18">
        <v>5</v>
      </c>
      <c r="H1079" s="18">
        <v>4</v>
      </c>
    </row>
    <row r="1080" spans="1:8" x14ac:dyDescent="0.25">
      <c r="A1080" s="3" t="s">
        <v>589</v>
      </c>
      <c r="B1080" s="5">
        <v>3495000</v>
      </c>
      <c r="C1080" t="s">
        <v>10</v>
      </c>
      <c r="D1080" t="str">
        <f t="shared" si="16"/>
        <v>House</v>
      </c>
      <c r="E1080" t="s">
        <v>16</v>
      </c>
      <c r="F1080" t="str">
        <f>_xlfn.XLOOKUP(E1080,Geografiesleutel!A:A,Geografiesleutel!B:B,"",0,1)</f>
        <v>Eastern Suburbs</v>
      </c>
      <c r="G1080" s="18">
        <v>4</v>
      </c>
      <c r="H1080" s="18">
        <v>3</v>
      </c>
    </row>
    <row r="1081" spans="1:8" x14ac:dyDescent="0.25">
      <c r="A1081" s="3" t="s">
        <v>590</v>
      </c>
      <c r="B1081" s="5">
        <v>3499500</v>
      </c>
      <c r="C1081" t="s">
        <v>21</v>
      </c>
      <c r="D1081" t="str">
        <f t="shared" si="16"/>
        <v>House</v>
      </c>
      <c r="E1081" t="s">
        <v>156</v>
      </c>
      <c r="F1081" t="str">
        <f>_xlfn.XLOOKUP(E1081,Geografiesleutel!A:A,Geografiesleutel!B:B,"",0,1)</f>
        <v>Northern Suburbs</v>
      </c>
      <c r="G1081" s="18">
        <v>5</v>
      </c>
      <c r="H1081" s="18">
        <v>4</v>
      </c>
    </row>
    <row r="1082" spans="1:8" x14ac:dyDescent="0.25">
      <c r="A1082" s="3" t="s">
        <v>591</v>
      </c>
      <c r="B1082" s="5">
        <v>710000</v>
      </c>
      <c r="C1082" t="s">
        <v>25</v>
      </c>
      <c r="D1082" t="str">
        <f t="shared" si="16"/>
        <v>House</v>
      </c>
      <c r="E1082" t="s">
        <v>60</v>
      </c>
      <c r="F1082" t="str">
        <f>_xlfn.XLOOKUP(E1082,Geografiesleutel!A:A,Geografiesleutel!B:B,"",0,1)</f>
        <v>Townships</v>
      </c>
      <c r="G1082" s="18">
        <v>2</v>
      </c>
      <c r="H1082" s="18">
        <v>1</v>
      </c>
    </row>
    <row r="1083" spans="1:8" x14ac:dyDescent="0.25">
      <c r="A1083" s="3" t="s">
        <v>592</v>
      </c>
      <c r="B1083" s="5">
        <v>890000</v>
      </c>
      <c r="C1083" t="s">
        <v>15</v>
      </c>
      <c r="D1083" t="str">
        <f t="shared" si="16"/>
        <v>House</v>
      </c>
      <c r="E1083" t="s">
        <v>163</v>
      </c>
      <c r="F1083" t="str">
        <f>_xlfn.XLOOKUP(E1083,Geografiesleutel!A:A,Geografiesleutel!B:B,"",0,1)</f>
        <v>Northern Suburbs</v>
      </c>
      <c r="G1083" s="18">
        <v>3</v>
      </c>
      <c r="H1083" s="18">
        <v>1</v>
      </c>
    </row>
    <row r="1084" spans="1:8" x14ac:dyDescent="0.25">
      <c r="A1084" s="3" t="s">
        <v>545</v>
      </c>
      <c r="B1084" s="5">
        <v>700000</v>
      </c>
      <c r="C1084" t="s">
        <v>10</v>
      </c>
      <c r="D1084" t="str">
        <f t="shared" si="16"/>
        <v>House</v>
      </c>
      <c r="E1084" t="s">
        <v>82</v>
      </c>
      <c r="F1084" t="str">
        <f>_xlfn.XLOOKUP(E1084,Geografiesleutel!A:A,Geografiesleutel!B:B,"",0,1)</f>
        <v>Western Suburbs</v>
      </c>
      <c r="G1084" s="18">
        <v>4</v>
      </c>
      <c r="H1084" s="18">
        <v>1</v>
      </c>
    </row>
    <row r="1085" spans="1:8" x14ac:dyDescent="0.25">
      <c r="A1085" s="3" t="s">
        <v>117</v>
      </c>
      <c r="B1085" s="5">
        <v>1490000</v>
      </c>
      <c r="C1085" t="s">
        <v>15</v>
      </c>
      <c r="D1085" t="str">
        <f t="shared" si="16"/>
        <v>House</v>
      </c>
      <c r="E1085" t="s">
        <v>104</v>
      </c>
      <c r="F1085" t="str">
        <f>_xlfn.XLOOKUP(E1085,Geografiesleutel!A:A,Geografiesleutel!B:B,"",0,1)</f>
        <v>Western Suburbs</v>
      </c>
      <c r="G1085" s="18">
        <v>3</v>
      </c>
      <c r="H1085" s="18">
        <v>2</v>
      </c>
    </row>
    <row r="1086" spans="1:8" x14ac:dyDescent="0.25">
      <c r="A1086" s="3" t="s">
        <v>592</v>
      </c>
      <c r="B1086" s="5">
        <v>890000</v>
      </c>
      <c r="C1086" t="s">
        <v>15</v>
      </c>
      <c r="D1086" t="str">
        <f t="shared" si="16"/>
        <v>House</v>
      </c>
      <c r="E1086" t="s">
        <v>224</v>
      </c>
      <c r="F1086" t="str">
        <f>_xlfn.XLOOKUP(E1086,Geografiesleutel!A:A,Geografiesleutel!B:B,"",0,1)</f>
        <v>Townships</v>
      </c>
      <c r="G1086" s="18">
        <v>3</v>
      </c>
      <c r="H1086" s="18">
        <v>1</v>
      </c>
    </row>
    <row r="1087" spans="1:8" x14ac:dyDescent="0.25">
      <c r="A1087" s="3" t="s">
        <v>133</v>
      </c>
      <c r="B1087" s="5">
        <v>1850000</v>
      </c>
      <c r="C1087" t="s">
        <v>15</v>
      </c>
      <c r="D1087" t="str">
        <f t="shared" si="16"/>
        <v>House</v>
      </c>
      <c r="E1087" t="s">
        <v>16</v>
      </c>
      <c r="F1087" t="str">
        <f>_xlfn.XLOOKUP(E1087,Geografiesleutel!A:A,Geografiesleutel!B:B,"",0,1)</f>
        <v>Eastern Suburbs</v>
      </c>
      <c r="G1087" s="18">
        <v>3</v>
      </c>
      <c r="H1087" s="18">
        <v>3</v>
      </c>
    </row>
    <row r="1088" spans="1:8" x14ac:dyDescent="0.25">
      <c r="A1088" s="3" t="s">
        <v>93</v>
      </c>
      <c r="B1088" s="5">
        <v>3850000</v>
      </c>
      <c r="C1088" t="s">
        <v>10</v>
      </c>
      <c r="D1088" t="str">
        <f t="shared" si="16"/>
        <v>House</v>
      </c>
      <c r="E1088" t="s">
        <v>70</v>
      </c>
      <c r="F1088" t="str">
        <f>_xlfn.XLOOKUP(E1088,Geografiesleutel!A:A,Geografiesleutel!B:B,"",0,1)</f>
        <v>Northern Suburbs</v>
      </c>
      <c r="G1088" s="18">
        <v>4</v>
      </c>
      <c r="H1088" s="18" t="s">
        <v>2646</v>
      </c>
    </row>
    <row r="1089" spans="1:8" x14ac:dyDescent="0.25">
      <c r="A1089" s="3" t="s">
        <v>206</v>
      </c>
      <c r="B1089" s="5">
        <v>2400000</v>
      </c>
      <c r="C1089" t="s">
        <v>15</v>
      </c>
      <c r="D1089" t="str">
        <f t="shared" si="16"/>
        <v>House</v>
      </c>
      <c r="E1089" t="s">
        <v>351</v>
      </c>
      <c r="F1089" t="str">
        <f>_xlfn.XLOOKUP(E1089,Geografiesleutel!A:A,Geografiesleutel!B:B,"",0,1)</f>
        <v>Eastern Suburbs</v>
      </c>
      <c r="G1089" s="18">
        <v>3</v>
      </c>
      <c r="H1089" s="18" t="s">
        <v>2646</v>
      </c>
    </row>
    <row r="1090" spans="1:8" x14ac:dyDescent="0.25">
      <c r="A1090" s="3" t="s">
        <v>545</v>
      </c>
      <c r="B1090" s="5">
        <v>700000</v>
      </c>
      <c r="C1090" t="s">
        <v>10</v>
      </c>
      <c r="D1090" t="str">
        <f t="shared" ref="D1090:D1153" si="17">TRIM(RIGHT(SUBSTITUTE(C1090," ",REPT(" ",LEN(C1090))),LEN(C1090)))</f>
        <v>House</v>
      </c>
      <c r="E1090" t="s">
        <v>82</v>
      </c>
      <c r="F1090" t="str">
        <f>_xlfn.XLOOKUP(E1090,Geografiesleutel!A:A,Geografiesleutel!B:B,"",0,1)</f>
        <v>Western Suburbs</v>
      </c>
      <c r="G1090" s="18">
        <v>4</v>
      </c>
      <c r="H1090" s="18">
        <v>1</v>
      </c>
    </row>
    <row r="1091" spans="1:8" x14ac:dyDescent="0.25">
      <c r="A1091" s="3" t="s">
        <v>476</v>
      </c>
      <c r="B1091" s="5">
        <v>6400000</v>
      </c>
      <c r="C1091" t="s">
        <v>21</v>
      </c>
      <c r="D1091" t="str">
        <f t="shared" si="17"/>
        <v>House</v>
      </c>
      <c r="E1091" t="s">
        <v>99</v>
      </c>
      <c r="F1091" t="str">
        <f>_xlfn.XLOOKUP(E1091,Geografiesleutel!A:A,Geografiesleutel!B:B,"",0,1)</f>
        <v>Agricultural Smallholdings</v>
      </c>
      <c r="G1091" s="18">
        <v>5</v>
      </c>
      <c r="H1091" s="18">
        <v>4</v>
      </c>
    </row>
    <row r="1092" spans="1:8" x14ac:dyDescent="0.25">
      <c r="A1092" s="3" t="s">
        <v>514</v>
      </c>
      <c r="B1092" s="5">
        <v>1575000</v>
      </c>
      <c r="C1092" t="s">
        <v>10</v>
      </c>
      <c r="D1092" t="str">
        <f t="shared" si="17"/>
        <v>House</v>
      </c>
      <c r="E1092" t="s">
        <v>66</v>
      </c>
      <c r="F1092" t="str">
        <f>_xlfn.XLOOKUP(E1092,Geografiesleutel!A:A,Geografiesleutel!B:B,"",0,1)</f>
        <v>Northern Suburbs</v>
      </c>
      <c r="G1092" s="18">
        <v>4</v>
      </c>
      <c r="H1092" s="18">
        <v>2</v>
      </c>
    </row>
    <row r="1093" spans="1:8" x14ac:dyDescent="0.25">
      <c r="A1093" s="3" t="s">
        <v>499</v>
      </c>
      <c r="B1093" s="5">
        <v>2370000</v>
      </c>
      <c r="C1093" t="s">
        <v>21</v>
      </c>
      <c r="D1093" t="str">
        <f t="shared" si="17"/>
        <v>House</v>
      </c>
      <c r="E1093" t="s">
        <v>90</v>
      </c>
      <c r="F1093" t="str">
        <f>_xlfn.XLOOKUP(E1093,Geografiesleutel!A:A,Geografiesleutel!B:B,"",0,1)</f>
        <v>Eastern Suburbs</v>
      </c>
      <c r="G1093" s="18">
        <v>5</v>
      </c>
      <c r="H1093" s="18">
        <v>4</v>
      </c>
    </row>
    <row r="1094" spans="1:8" x14ac:dyDescent="0.25">
      <c r="A1094" s="3" t="s">
        <v>350</v>
      </c>
      <c r="B1094" s="5">
        <v>3300000</v>
      </c>
      <c r="C1094" t="s">
        <v>10</v>
      </c>
      <c r="D1094" t="str">
        <f t="shared" si="17"/>
        <v>House</v>
      </c>
      <c r="E1094" t="s">
        <v>306</v>
      </c>
      <c r="F1094" t="str">
        <f>_xlfn.XLOOKUP(E1094,Geografiesleutel!A:A,Geografiesleutel!B:B,"",0,1)</f>
        <v>Eastern Suburbs</v>
      </c>
      <c r="G1094" s="18">
        <v>4</v>
      </c>
      <c r="H1094" s="18" t="s">
        <v>2648</v>
      </c>
    </row>
    <row r="1095" spans="1:8" x14ac:dyDescent="0.25">
      <c r="A1095" s="3" t="s">
        <v>22</v>
      </c>
      <c r="B1095" s="5">
        <v>2950000</v>
      </c>
      <c r="C1095" t="s">
        <v>10</v>
      </c>
      <c r="D1095" t="str">
        <f t="shared" si="17"/>
        <v>House</v>
      </c>
      <c r="E1095" t="s">
        <v>101</v>
      </c>
      <c r="F1095" t="str">
        <f>_xlfn.XLOOKUP(E1095,Geografiesleutel!A:A,Geografiesleutel!B:B,"",0,1)</f>
        <v>Eastern Suburbs</v>
      </c>
      <c r="G1095" s="18">
        <v>4</v>
      </c>
      <c r="H1095" s="18">
        <v>3</v>
      </c>
    </row>
    <row r="1096" spans="1:8" x14ac:dyDescent="0.25">
      <c r="A1096" s="3" t="s">
        <v>133</v>
      </c>
      <c r="B1096" s="5">
        <v>1850000</v>
      </c>
      <c r="C1096" t="s">
        <v>10</v>
      </c>
      <c r="D1096" t="str">
        <f t="shared" si="17"/>
        <v>House</v>
      </c>
      <c r="E1096" t="s">
        <v>339</v>
      </c>
      <c r="F1096" t="str">
        <f>_xlfn.XLOOKUP(E1096,Geografiesleutel!A:A,Geografiesleutel!B:B,"",0,1)</f>
        <v>Eastern Suburbs</v>
      </c>
      <c r="G1096" s="18">
        <v>4</v>
      </c>
      <c r="H1096" s="18">
        <v>2</v>
      </c>
    </row>
    <row r="1097" spans="1:8" x14ac:dyDescent="0.25">
      <c r="A1097" s="3" t="s">
        <v>133</v>
      </c>
      <c r="B1097" s="5">
        <v>1850000</v>
      </c>
      <c r="C1097" t="s">
        <v>15</v>
      </c>
      <c r="D1097" t="str">
        <f t="shared" si="17"/>
        <v>House</v>
      </c>
      <c r="E1097" t="s">
        <v>156</v>
      </c>
      <c r="F1097" t="str">
        <f>_xlfn.XLOOKUP(E1097,Geografiesleutel!A:A,Geografiesleutel!B:B,"",0,1)</f>
        <v>Northern Suburbs</v>
      </c>
      <c r="G1097" s="18">
        <v>3</v>
      </c>
      <c r="H1097" s="18" t="s">
        <v>2646</v>
      </c>
    </row>
    <row r="1098" spans="1:8" x14ac:dyDescent="0.25">
      <c r="A1098" s="3" t="s">
        <v>274</v>
      </c>
      <c r="B1098" s="5">
        <v>850000</v>
      </c>
      <c r="C1098" t="s">
        <v>25</v>
      </c>
      <c r="D1098" t="str">
        <f t="shared" si="17"/>
        <v>House</v>
      </c>
      <c r="E1098" t="s">
        <v>45</v>
      </c>
      <c r="F1098" t="str">
        <f>_xlfn.XLOOKUP(E1098,Geografiesleutel!A:A,Geografiesleutel!B:B,"",0,1)</f>
        <v>Townships</v>
      </c>
      <c r="G1098" s="18">
        <v>2</v>
      </c>
      <c r="H1098" s="18">
        <v>2</v>
      </c>
    </row>
    <row r="1099" spans="1:8" x14ac:dyDescent="0.25">
      <c r="A1099" s="3" t="s">
        <v>187</v>
      </c>
      <c r="B1099" s="5">
        <v>1550000</v>
      </c>
      <c r="C1099" t="s">
        <v>15</v>
      </c>
      <c r="D1099" t="str">
        <f t="shared" si="17"/>
        <v>House</v>
      </c>
      <c r="E1099" t="s">
        <v>52</v>
      </c>
      <c r="F1099" t="str">
        <f>_xlfn.XLOOKUP(E1099,Geografiesleutel!A:A,Geografiesleutel!B:B,"",0,1)</f>
        <v>Northern Suburbs</v>
      </c>
      <c r="G1099" s="18">
        <v>3</v>
      </c>
      <c r="H1099" s="18">
        <v>2</v>
      </c>
    </row>
    <row r="1100" spans="1:8" x14ac:dyDescent="0.25">
      <c r="A1100" s="3" t="s">
        <v>468</v>
      </c>
      <c r="B1100" s="5">
        <v>699000</v>
      </c>
      <c r="C1100" t="s">
        <v>15</v>
      </c>
      <c r="D1100" t="str">
        <f t="shared" si="17"/>
        <v>House</v>
      </c>
      <c r="E1100" t="s">
        <v>68</v>
      </c>
      <c r="F1100" t="str">
        <f>_xlfn.XLOOKUP(E1100,Geografiesleutel!A:A,Geografiesleutel!B:B,"",0,1)</f>
        <v>Northern Suburbs</v>
      </c>
      <c r="G1100" s="18">
        <v>3</v>
      </c>
      <c r="H1100" s="18" t="s">
        <v>2650</v>
      </c>
    </row>
    <row r="1101" spans="1:8" x14ac:dyDescent="0.25">
      <c r="A1101" s="3" t="s">
        <v>399</v>
      </c>
      <c r="B1101" s="5">
        <v>1485000</v>
      </c>
      <c r="C1101" t="s">
        <v>15</v>
      </c>
      <c r="D1101" t="str">
        <f t="shared" si="17"/>
        <v>House</v>
      </c>
      <c r="E1101" t="s">
        <v>154</v>
      </c>
      <c r="F1101" t="str">
        <f>_xlfn.XLOOKUP(E1101,Geografiesleutel!A:A,Geografiesleutel!B:B,"",0,1)</f>
        <v>Northern Suburbs</v>
      </c>
      <c r="G1101" s="18">
        <v>3</v>
      </c>
      <c r="H1101" s="18">
        <v>2</v>
      </c>
    </row>
    <row r="1102" spans="1:8" x14ac:dyDescent="0.25">
      <c r="A1102" s="3" t="s">
        <v>422</v>
      </c>
      <c r="B1102" s="5">
        <v>3450000</v>
      </c>
      <c r="C1102" t="s">
        <v>10</v>
      </c>
      <c r="D1102" t="str">
        <f t="shared" si="17"/>
        <v>House</v>
      </c>
      <c r="E1102" t="s">
        <v>30</v>
      </c>
      <c r="F1102" t="str">
        <f>_xlfn.XLOOKUP(E1102,Geografiesleutel!A:A,Geografiesleutel!B:B,"",0,1)</f>
        <v>Northern Suburbs</v>
      </c>
      <c r="G1102" s="18">
        <v>4</v>
      </c>
      <c r="H1102" s="18">
        <v>3</v>
      </c>
    </row>
    <row r="1103" spans="1:8" x14ac:dyDescent="0.25">
      <c r="A1103" s="3" t="s">
        <v>561</v>
      </c>
      <c r="B1103" s="5">
        <v>5995000</v>
      </c>
      <c r="C1103" t="s">
        <v>21</v>
      </c>
      <c r="D1103" t="str">
        <f t="shared" si="17"/>
        <v>House</v>
      </c>
      <c r="E1103" t="s">
        <v>94</v>
      </c>
      <c r="F1103" t="str">
        <f>_xlfn.XLOOKUP(E1103,Geografiesleutel!A:A,Geografiesleutel!B:B,"",0,1)</f>
        <v>Agricultural Smallholdings</v>
      </c>
      <c r="G1103" s="18">
        <v>5</v>
      </c>
      <c r="H1103" s="18" t="s">
        <v>2645</v>
      </c>
    </row>
    <row r="1104" spans="1:8" x14ac:dyDescent="0.25">
      <c r="A1104" s="3" t="s">
        <v>593</v>
      </c>
      <c r="B1104" s="5">
        <v>885000</v>
      </c>
      <c r="C1104" t="s">
        <v>15</v>
      </c>
      <c r="D1104" t="str">
        <f t="shared" si="17"/>
        <v>House</v>
      </c>
      <c r="E1104" t="s">
        <v>45</v>
      </c>
      <c r="F1104" t="str">
        <f>_xlfn.XLOOKUP(E1104,Geografiesleutel!A:A,Geografiesleutel!B:B,"",0,1)</f>
        <v>Townships</v>
      </c>
      <c r="G1104" s="18">
        <v>3</v>
      </c>
      <c r="H1104" s="18">
        <v>1</v>
      </c>
    </row>
    <row r="1105" spans="1:8" x14ac:dyDescent="0.25">
      <c r="A1105" s="3" t="s">
        <v>100</v>
      </c>
      <c r="B1105" s="5">
        <v>4200000</v>
      </c>
      <c r="C1105" t="s">
        <v>10</v>
      </c>
      <c r="D1105" t="str">
        <f t="shared" si="17"/>
        <v>House</v>
      </c>
      <c r="E1105" t="s">
        <v>484</v>
      </c>
      <c r="F1105" t="str">
        <f>_xlfn.XLOOKUP(E1105,Geografiesleutel!A:A,Geografiesleutel!B:B,"",0,1)</f>
        <v>Eastern Suburbs</v>
      </c>
      <c r="G1105" s="18">
        <v>4</v>
      </c>
      <c r="H1105" s="18">
        <v>3</v>
      </c>
    </row>
    <row r="1106" spans="1:8" x14ac:dyDescent="0.25">
      <c r="A1106" s="3" t="s">
        <v>456</v>
      </c>
      <c r="B1106" s="5">
        <v>1680000</v>
      </c>
      <c r="C1106" t="s">
        <v>10</v>
      </c>
      <c r="D1106" t="str">
        <f t="shared" si="17"/>
        <v>House</v>
      </c>
      <c r="E1106" t="s">
        <v>45</v>
      </c>
      <c r="F1106" t="str">
        <f>_xlfn.XLOOKUP(E1106,Geografiesleutel!A:A,Geografiesleutel!B:B,"",0,1)</f>
        <v>Townships</v>
      </c>
      <c r="G1106" s="18">
        <v>4</v>
      </c>
      <c r="H1106" s="18">
        <v>2</v>
      </c>
    </row>
    <row r="1107" spans="1:8" x14ac:dyDescent="0.25">
      <c r="A1107" s="3" t="s">
        <v>283</v>
      </c>
      <c r="B1107" s="5">
        <v>2295000</v>
      </c>
      <c r="C1107" t="s">
        <v>15</v>
      </c>
      <c r="D1107" t="str">
        <f t="shared" si="17"/>
        <v>House</v>
      </c>
      <c r="E1107" t="s">
        <v>101</v>
      </c>
      <c r="F1107" t="str">
        <f>_xlfn.XLOOKUP(E1107,Geografiesleutel!A:A,Geografiesleutel!B:B,"",0,1)</f>
        <v>Eastern Suburbs</v>
      </c>
      <c r="G1107" s="18">
        <v>3</v>
      </c>
      <c r="H1107" s="18">
        <v>3</v>
      </c>
    </row>
    <row r="1108" spans="1:8" x14ac:dyDescent="0.25">
      <c r="A1108" s="3" t="s">
        <v>27</v>
      </c>
      <c r="B1108" s="5">
        <v>2250000</v>
      </c>
      <c r="C1108" t="s">
        <v>15</v>
      </c>
      <c r="D1108" t="str">
        <f t="shared" si="17"/>
        <v>House</v>
      </c>
      <c r="E1108" t="s">
        <v>30</v>
      </c>
      <c r="F1108" t="str">
        <f>_xlfn.XLOOKUP(E1108,Geografiesleutel!A:A,Geografiesleutel!B:B,"",0,1)</f>
        <v>Northern Suburbs</v>
      </c>
      <c r="G1108" s="18">
        <v>3</v>
      </c>
      <c r="H1108" s="18">
        <v>2</v>
      </c>
    </row>
    <row r="1109" spans="1:8" x14ac:dyDescent="0.25">
      <c r="A1109" s="3" t="s">
        <v>273</v>
      </c>
      <c r="B1109" s="5">
        <v>4500000</v>
      </c>
      <c r="C1109" t="s">
        <v>21</v>
      </c>
      <c r="D1109" t="str">
        <f t="shared" si="17"/>
        <v>House</v>
      </c>
      <c r="E1109" t="s">
        <v>78</v>
      </c>
      <c r="F1109" t="str">
        <f>_xlfn.XLOOKUP(E1109,Geografiesleutel!A:A,Geografiesleutel!B:B,"",0,1)</f>
        <v>Northern Suburbs</v>
      </c>
      <c r="G1109" s="18">
        <v>5</v>
      </c>
      <c r="H1109" s="18">
        <v>4</v>
      </c>
    </row>
    <row r="1110" spans="1:8" x14ac:dyDescent="0.25">
      <c r="A1110" s="3" t="s">
        <v>41</v>
      </c>
      <c r="B1110" s="5">
        <v>2500000</v>
      </c>
      <c r="C1110" t="s">
        <v>15</v>
      </c>
      <c r="D1110" t="str">
        <f t="shared" si="17"/>
        <v>House</v>
      </c>
      <c r="E1110" t="s">
        <v>28</v>
      </c>
      <c r="F1110" t="str">
        <f>_xlfn.XLOOKUP(E1110,Geografiesleutel!A:A,Geografiesleutel!B:B,"",0,1)</f>
        <v>Eastern Suburbs</v>
      </c>
      <c r="G1110" s="18">
        <v>3</v>
      </c>
      <c r="H1110" s="18">
        <v>2</v>
      </c>
    </row>
    <row r="1111" spans="1:8" x14ac:dyDescent="0.25">
      <c r="A1111" s="3" t="s">
        <v>27</v>
      </c>
      <c r="B1111" s="5">
        <v>2250000</v>
      </c>
      <c r="C1111" t="s">
        <v>10</v>
      </c>
      <c r="D1111" t="str">
        <f t="shared" si="17"/>
        <v>House</v>
      </c>
      <c r="E1111" t="s">
        <v>118</v>
      </c>
      <c r="F1111" t="str">
        <f>_xlfn.XLOOKUP(E1111,Geografiesleutel!A:A,Geografiesleutel!B:B,"",0,1)</f>
        <v>Northern Suburbs</v>
      </c>
      <c r="G1111" s="18">
        <v>4</v>
      </c>
      <c r="H1111" s="18">
        <v>2</v>
      </c>
    </row>
    <row r="1112" spans="1:8" x14ac:dyDescent="0.25">
      <c r="A1112" s="3" t="s">
        <v>184</v>
      </c>
      <c r="B1112" s="5">
        <v>3750000</v>
      </c>
      <c r="C1112" t="s">
        <v>21</v>
      </c>
      <c r="D1112" t="str">
        <f t="shared" si="17"/>
        <v>House</v>
      </c>
      <c r="E1112" t="s">
        <v>40</v>
      </c>
      <c r="F1112" t="str">
        <f>_xlfn.XLOOKUP(E1112,Geografiesleutel!A:A,Geografiesleutel!B:B,"",0,1)</f>
        <v>Agricultural Smallholdings</v>
      </c>
      <c r="G1112" s="18">
        <v>5</v>
      </c>
      <c r="H1112" s="18" t="s">
        <v>2647</v>
      </c>
    </row>
    <row r="1113" spans="1:8" x14ac:dyDescent="0.25">
      <c r="A1113" s="3" t="s">
        <v>561</v>
      </c>
      <c r="B1113" s="5">
        <v>5995000</v>
      </c>
      <c r="C1113" t="s">
        <v>15</v>
      </c>
      <c r="D1113" t="str">
        <f t="shared" si="17"/>
        <v>House</v>
      </c>
      <c r="E1113" t="s">
        <v>211</v>
      </c>
      <c r="F1113" t="str">
        <f>_xlfn.XLOOKUP(E1113,Geografiesleutel!A:A,Geografiesleutel!B:B,"",0,1)</f>
        <v>Eastern Suburbs</v>
      </c>
      <c r="G1113" s="18">
        <v>3</v>
      </c>
      <c r="H1113" s="18">
        <v>4</v>
      </c>
    </row>
    <row r="1114" spans="1:8" x14ac:dyDescent="0.25">
      <c r="A1114" s="3" t="s">
        <v>262</v>
      </c>
      <c r="B1114" s="5">
        <v>1895000</v>
      </c>
      <c r="C1114" t="s">
        <v>10</v>
      </c>
      <c r="D1114" t="str">
        <f t="shared" si="17"/>
        <v>House</v>
      </c>
      <c r="E1114" t="s">
        <v>240</v>
      </c>
      <c r="F1114" t="str">
        <f>_xlfn.XLOOKUP(E1114,Geografiesleutel!A:A,Geografiesleutel!B:B,"",0,1)</f>
        <v>Northern Suburbs</v>
      </c>
      <c r="G1114" s="18">
        <v>4</v>
      </c>
      <c r="H1114" s="18">
        <v>2</v>
      </c>
    </row>
    <row r="1115" spans="1:8" x14ac:dyDescent="0.25">
      <c r="A1115" s="3" t="s">
        <v>61</v>
      </c>
      <c r="B1115" s="5">
        <v>2200000</v>
      </c>
      <c r="C1115" t="s">
        <v>15</v>
      </c>
      <c r="D1115" t="str">
        <f t="shared" si="17"/>
        <v>House</v>
      </c>
      <c r="E1115" t="s">
        <v>106</v>
      </c>
      <c r="F1115" t="str">
        <f>_xlfn.XLOOKUP(E1115,Geografiesleutel!A:A,Geografiesleutel!B:B,"",0,1)</f>
        <v>CBD</v>
      </c>
      <c r="G1115" s="18">
        <v>3</v>
      </c>
      <c r="H1115" s="18">
        <v>1</v>
      </c>
    </row>
    <row r="1116" spans="1:8" x14ac:dyDescent="0.25">
      <c r="A1116" s="3" t="s">
        <v>268</v>
      </c>
      <c r="B1116" s="5">
        <v>1800000</v>
      </c>
      <c r="C1116" t="s">
        <v>15</v>
      </c>
      <c r="D1116" t="str">
        <f t="shared" si="17"/>
        <v>House</v>
      </c>
      <c r="E1116" t="s">
        <v>78</v>
      </c>
      <c r="F1116" t="str">
        <f>_xlfn.XLOOKUP(E1116,Geografiesleutel!A:A,Geografiesleutel!B:B,"",0,1)</f>
        <v>Northern Suburbs</v>
      </c>
      <c r="G1116" s="18">
        <v>3</v>
      </c>
      <c r="H1116" s="18">
        <v>2</v>
      </c>
    </row>
    <row r="1117" spans="1:8" x14ac:dyDescent="0.25">
      <c r="A1117" s="3" t="s">
        <v>594</v>
      </c>
      <c r="B1117" s="5">
        <v>1975000</v>
      </c>
      <c r="C1117" t="s">
        <v>15</v>
      </c>
      <c r="D1117" t="str">
        <f t="shared" si="17"/>
        <v>House</v>
      </c>
      <c r="E1117" t="s">
        <v>211</v>
      </c>
      <c r="F1117" t="str">
        <f>_xlfn.XLOOKUP(E1117,Geografiesleutel!A:A,Geografiesleutel!B:B,"",0,1)</f>
        <v>Eastern Suburbs</v>
      </c>
      <c r="G1117" s="18">
        <v>3</v>
      </c>
      <c r="H1117" s="18" t="s">
        <v>2646</v>
      </c>
    </row>
    <row r="1118" spans="1:8" x14ac:dyDescent="0.25">
      <c r="A1118" s="3" t="s">
        <v>258</v>
      </c>
      <c r="B1118" s="5">
        <v>1880000</v>
      </c>
      <c r="C1118" t="s">
        <v>15</v>
      </c>
      <c r="D1118" t="str">
        <f t="shared" si="17"/>
        <v>House</v>
      </c>
      <c r="E1118" t="s">
        <v>595</v>
      </c>
      <c r="F1118" t="str">
        <f>_xlfn.XLOOKUP(E1118,Geografiesleutel!A:A,Geografiesleutel!B:B,"",0,1)</f>
        <v>Agricultural Smallholdings</v>
      </c>
      <c r="G1118" s="18">
        <v>3</v>
      </c>
      <c r="H1118" s="18">
        <v>2</v>
      </c>
    </row>
    <row r="1119" spans="1:8" x14ac:dyDescent="0.25">
      <c r="A1119" s="3" t="s">
        <v>266</v>
      </c>
      <c r="B1119" s="5">
        <v>1500000</v>
      </c>
      <c r="C1119" t="s">
        <v>15</v>
      </c>
      <c r="D1119" t="str">
        <f t="shared" si="17"/>
        <v>House</v>
      </c>
      <c r="E1119" t="s">
        <v>188</v>
      </c>
      <c r="F1119" t="str">
        <f>_xlfn.XLOOKUP(E1119,Geografiesleutel!A:A,Geografiesleutel!B:B,"",0,1)</f>
        <v>Northern Suburbs</v>
      </c>
      <c r="G1119" s="18">
        <v>3</v>
      </c>
      <c r="H1119" s="18">
        <v>2</v>
      </c>
    </row>
    <row r="1120" spans="1:8" x14ac:dyDescent="0.25">
      <c r="A1120" s="3" t="s">
        <v>596</v>
      </c>
      <c r="B1120" s="5">
        <v>3825000</v>
      </c>
      <c r="C1120" t="s">
        <v>10</v>
      </c>
      <c r="D1120" t="str">
        <f t="shared" si="17"/>
        <v>House</v>
      </c>
      <c r="E1120" t="s">
        <v>595</v>
      </c>
      <c r="F1120" t="str">
        <f>_xlfn.XLOOKUP(E1120,Geografiesleutel!A:A,Geografiesleutel!B:B,"",0,1)</f>
        <v>Agricultural Smallholdings</v>
      </c>
      <c r="G1120" s="18">
        <v>4</v>
      </c>
      <c r="H1120" s="18">
        <v>3</v>
      </c>
    </row>
    <row r="1121" spans="1:8" x14ac:dyDescent="0.25">
      <c r="A1121" s="3" t="s">
        <v>89</v>
      </c>
      <c r="B1121" s="5">
        <v>2350000</v>
      </c>
      <c r="C1121" t="s">
        <v>10</v>
      </c>
      <c r="D1121" t="str">
        <f t="shared" si="17"/>
        <v>House</v>
      </c>
      <c r="E1121" t="s">
        <v>290</v>
      </c>
      <c r="F1121" t="str">
        <f>_xlfn.XLOOKUP(E1121,Geografiesleutel!A:A,Geografiesleutel!B:B,"",0,1)</f>
        <v>Eastern Suburbs</v>
      </c>
      <c r="G1121" s="18">
        <v>4</v>
      </c>
      <c r="H1121" s="18">
        <v>2</v>
      </c>
    </row>
    <row r="1122" spans="1:8" x14ac:dyDescent="0.25">
      <c r="A1122" s="3" t="s">
        <v>34</v>
      </c>
      <c r="B1122" s="5">
        <v>1650000</v>
      </c>
      <c r="C1122" t="s">
        <v>10</v>
      </c>
      <c r="D1122" t="str">
        <f t="shared" si="17"/>
        <v>House</v>
      </c>
      <c r="E1122" t="s">
        <v>28</v>
      </c>
      <c r="F1122" t="str">
        <f>_xlfn.XLOOKUP(E1122,Geografiesleutel!A:A,Geografiesleutel!B:B,"",0,1)</f>
        <v>Eastern Suburbs</v>
      </c>
      <c r="G1122" s="18">
        <v>4</v>
      </c>
      <c r="H1122" s="18">
        <v>2</v>
      </c>
    </row>
    <row r="1123" spans="1:8" x14ac:dyDescent="0.25">
      <c r="A1123" s="3" t="s">
        <v>266</v>
      </c>
      <c r="B1123" s="5">
        <v>1500000</v>
      </c>
      <c r="C1123" t="s">
        <v>15</v>
      </c>
      <c r="D1123" t="str">
        <f t="shared" si="17"/>
        <v>House</v>
      </c>
      <c r="E1123" t="s">
        <v>188</v>
      </c>
      <c r="F1123" t="str">
        <f>_xlfn.XLOOKUP(E1123,Geografiesleutel!A:A,Geografiesleutel!B:B,"",0,1)</f>
        <v>Northern Suburbs</v>
      </c>
      <c r="G1123" s="18">
        <v>3</v>
      </c>
      <c r="H1123" s="18">
        <v>2</v>
      </c>
    </row>
    <row r="1124" spans="1:8" x14ac:dyDescent="0.25">
      <c r="A1124" s="3" t="s">
        <v>337</v>
      </c>
      <c r="B1124" s="5">
        <v>7500000</v>
      </c>
      <c r="C1124" t="s">
        <v>10</v>
      </c>
      <c r="D1124" t="str">
        <f t="shared" si="17"/>
        <v>House</v>
      </c>
      <c r="E1124" t="s">
        <v>433</v>
      </c>
      <c r="F1124" t="str">
        <f>_xlfn.XLOOKUP(E1124,Geografiesleutel!A:A,Geografiesleutel!B:B,"",0,1)</f>
        <v>Eastern Suburbs</v>
      </c>
      <c r="G1124" s="18">
        <v>4</v>
      </c>
      <c r="H1124" s="18" t="s">
        <v>2648</v>
      </c>
    </row>
    <row r="1125" spans="1:8" x14ac:dyDescent="0.25">
      <c r="A1125" s="3" t="s">
        <v>216</v>
      </c>
      <c r="B1125" s="5">
        <v>1100000</v>
      </c>
      <c r="C1125" t="s">
        <v>21</v>
      </c>
      <c r="D1125" t="str">
        <f t="shared" si="17"/>
        <v>House</v>
      </c>
      <c r="E1125" t="s">
        <v>82</v>
      </c>
      <c r="F1125" t="str">
        <f>_xlfn.XLOOKUP(E1125,Geografiesleutel!A:A,Geografiesleutel!B:B,"",0,1)</f>
        <v>Western Suburbs</v>
      </c>
      <c r="G1125" s="18">
        <v>5</v>
      </c>
      <c r="H1125" s="18">
        <v>3</v>
      </c>
    </row>
    <row r="1126" spans="1:8" x14ac:dyDescent="0.25">
      <c r="A1126" s="3" t="s">
        <v>185</v>
      </c>
      <c r="B1126" s="5">
        <v>1400000</v>
      </c>
      <c r="C1126" t="s">
        <v>15</v>
      </c>
      <c r="D1126" t="str">
        <f t="shared" si="17"/>
        <v>House</v>
      </c>
      <c r="E1126" t="s">
        <v>578</v>
      </c>
      <c r="F1126" t="str">
        <f>_xlfn.XLOOKUP(E1126,Geografiesleutel!A:A,Geografiesleutel!B:B,"",0,1)</f>
        <v>Northern Suburbs</v>
      </c>
      <c r="G1126" s="18">
        <v>3</v>
      </c>
      <c r="H1126" s="18">
        <v>1</v>
      </c>
    </row>
    <row r="1127" spans="1:8" x14ac:dyDescent="0.25">
      <c r="A1127" s="3" t="s">
        <v>124</v>
      </c>
      <c r="B1127" s="5">
        <v>1364125</v>
      </c>
      <c r="C1127" t="s">
        <v>15</v>
      </c>
      <c r="D1127" t="str">
        <f t="shared" si="17"/>
        <v>House</v>
      </c>
      <c r="E1127" t="s">
        <v>116</v>
      </c>
      <c r="F1127" t="str">
        <f>_xlfn.XLOOKUP(E1127,Geografiesleutel!A:A,Geografiesleutel!B:B,"",0,1)</f>
        <v>Western Suburbs</v>
      </c>
      <c r="G1127" s="18">
        <v>3</v>
      </c>
      <c r="H1127" s="18">
        <v>2</v>
      </c>
    </row>
    <row r="1128" spans="1:8" x14ac:dyDescent="0.25">
      <c r="A1128" s="3" t="s">
        <v>318</v>
      </c>
      <c r="B1128" s="5">
        <v>4800000</v>
      </c>
      <c r="C1128" t="s">
        <v>10</v>
      </c>
      <c r="D1128" t="str">
        <f t="shared" si="17"/>
        <v>House</v>
      </c>
      <c r="E1128" t="s">
        <v>356</v>
      </c>
      <c r="F1128" t="str">
        <f>_xlfn.XLOOKUP(E1128,Geografiesleutel!A:A,Geografiesleutel!B:B,"",0,1)</f>
        <v>Eastern Suburbs</v>
      </c>
      <c r="G1128" s="18">
        <v>4</v>
      </c>
      <c r="H1128" s="18">
        <v>3</v>
      </c>
    </row>
    <row r="1129" spans="1:8" x14ac:dyDescent="0.25">
      <c r="A1129" s="3" t="s">
        <v>133</v>
      </c>
      <c r="B1129" s="5">
        <v>1850000</v>
      </c>
      <c r="C1129" t="s">
        <v>122</v>
      </c>
      <c r="D1129" t="str">
        <f t="shared" si="17"/>
        <v>House</v>
      </c>
      <c r="E1129" t="s">
        <v>118</v>
      </c>
      <c r="F1129" t="str">
        <f>_xlfn.XLOOKUP(E1129,Geografiesleutel!A:A,Geografiesleutel!B:B,"",0,1)</f>
        <v>Northern Suburbs</v>
      </c>
      <c r="G1129" s="18">
        <v>6</v>
      </c>
      <c r="H1129" s="18">
        <v>3</v>
      </c>
    </row>
    <row r="1130" spans="1:8" x14ac:dyDescent="0.25">
      <c r="A1130" s="3" t="s">
        <v>61</v>
      </c>
      <c r="B1130" s="5">
        <v>2200000</v>
      </c>
      <c r="C1130" t="s">
        <v>15</v>
      </c>
      <c r="D1130" t="str">
        <f t="shared" si="17"/>
        <v>House</v>
      </c>
      <c r="E1130" t="s">
        <v>46</v>
      </c>
      <c r="F1130" t="str">
        <f>_xlfn.XLOOKUP(E1130,Geografiesleutel!A:A,Geografiesleutel!B:B,"",0,1)</f>
        <v>Eastern Suburbs</v>
      </c>
      <c r="G1130" s="18">
        <v>3</v>
      </c>
      <c r="H1130" s="18">
        <v>3</v>
      </c>
    </row>
    <row r="1131" spans="1:8" x14ac:dyDescent="0.25">
      <c r="A1131" s="3" t="s">
        <v>283</v>
      </c>
      <c r="B1131" s="5">
        <v>2295000</v>
      </c>
      <c r="C1131" t="s">
        <v>15</v>
      </c>
      <c r="D1131" t="str">
        <f t="shared" si="17"/>
        <v>House</v>
      </c>
      <c r="E1131" t="s">
        <v>374</v>
      </c>
      <c r="F1131" t="str">
        <f>_xlfn.XLOOKUP(E1131,Geografiesleutel!A:A,Geografiesleutel!B:B,"",0,1)</f>
        <v>Northern Suburbs</v>
      </c>
      <c r="G1131" s="18">
        <v>3</v>
      </c>
      <c r="H1131" s="18" t="s">
        <v>2646</v>
      </c>
    </row>
    <row r="1132" spans="1:8" x14ac:dyDescent="0.25">
      <c r="A1132" s="3" t="s">
        <v>597</v>
      </c>
      <c r="B1132" s="5">
        <v>1190000</v>
      </c>
      <c r="C1132" t="s">
        <v>25</v>
      </c>
      <c r="D1132" t="str">
        <f t="shared" si="17"/>
        <v>House</v>
      </c>
      <c r="E1132" t="s">
        <v>16</v>
      </c>
      <c r="F1132" t="str">
        <f>_xlfn.XLOOKUP(E1132,Geografiesleutel!A:A,Geografiesleutel!B:B,"",0,1)</f>
        <v>Eastern Suburbs</v>
      </c>
      <c r="G1132" s="18">
        <v>2</v>
      </c>
      <c r="H1132" s="18">
        <v>1</v>
      </c>
    </row>
    <row r="1133" spans="1:8" x14ac:dyDescent="0.25">
      <c r="A1133" s="3" t="s">
        <v>582</v>
      </c>
      <c r="B1133" s="5">
        <v>790000</v>
      </c>
      <c r="C1133" t="s">
        <v>15</v>
      </c>
      <c r="D1133" t="str">
        <f t="shared" si="17"/>
        <v>House</v>
      </c>
      <c r="E1133" t="s">
        <v>60</v>
      </c>
      <c r="F1133" t="str">
        <f>_xlfn.XLOOKUP(E1133,Geografiesleutel!A:A,Geografiesleutel!B:B,"",0,1)</f>
        <v>Townships</v>
      </c>
      <c r="G1133" s="18">
        <v>3</v>
      </c>
      <c r="H1133" s="18">
        <v>1</v>
      </c>
    </row>
    <row r="1134" spans="1:8" x14ac:dyDescent="0.25">
      <c r="A1134" s="3" t="s">
        <v>203</v>
      </c>
      <c r="B1134" s="5">
        <v>2875000</v>
      </c>
      <c r="C1134" t="s">
        <v>21</v>
      </c>
      <c r="D1134" t="str">
        <f t="shared" si="17"/>
        <v>House</v>
      </c>
      <c r="E1134" t="s">
        <v>101</v>
      </c>
      <c r="F1134" t="str">
        <f>_xlfn.XLOOKUP(E1134,Geografiesleutel!A:A,Geografiesleutel!B:B,"",0,1)</f>
        <v>Eastern Suburbs</v>
      </c>
      <c r="G1134" s="18">
        <v>5</v>
      </c>
      <c r="H1134" s="18">
        <v>3</v>
      </c>
    </row>
    <row r="1135" spans="1:8" x14ac:dyDescent="0.25">
      <c r="A1135" s="3" t="s">
        <v>598</v>
      </c>
      <c r="B1135" s="5">
        <v>3890000</v>
      </c>
      <c r="C1135" t="s">
        <v>15</v>
      </c>
      <c r="D1135" t="str">
        <f t="shared" si="17"/>
        <v>House</v>
      </c>
      <c r="E1135" t="s">
        <v>426</v>
      </c>
      <c r="F1135" t="str">
        <f>_xlfn.XLOOKUP(E1135,Geografiesleutel!A:A,Geografiesleutel!B:B,"",0,1)</f>
        <v>Agricultural Smallholdings</v>
      </c>
      <c r="G1135" s="18">
        <v>3</v>
      </c>
      <c r="H1135" s="18">
        <v>2</v>
      </c>
    </row>
    <row r="1136" spans="1:8" x14ac:dyDescent="0.25">
      <c r="A1136" s="3" t="s">
        <v>599</v>
      </c>
      <c r="B1136" s="5">
        <v>1030000</v>
      </c>
      <c r="C1136" t="s">
        <v>15</v>
      </c>
      <c r="D1136" t="str">
        <f t="shared" si="17"/>
        <v>House</v>
      </c>
      <c r="E1136" t="s">
        <v>76</v>
      </c>
      <c r="F1136" t="str">
        <f>_xlfn.XLOOKUP(E1136,Geografiesleutel!A:A,Geografiesleutel!B:B,"",0,1)</f>
        <v>Northern Suburbs</v>
      </c>
      <c r="G1136" s="18">
        <v>3</v>
      </c>
      <c r="H1136" s="18">
        <v>1</v>
      </c>
    </row>
    <row r="1137" spans="1:8" x14ac:dyDescent="0.25">
      <c r="A1137" s="3" t="s">
        <v>399</v>
      </c>
      <c r="B1137" s="5">
        <v>1485000</v>
      </c>
      <c r="C1137" t="s">
        <v>15</v>
      </c>
      <c r="D1137" t="str">
        <f t="shared" si="17"/>
        <v>House</v>
      </c>
      <c r="E1137" t="s">
        <v>97</v>
      </c>
      <c r="F1137" t="str">
        <f>_xlfn.XLOOKUP(E1137,Geografiesleutel!A:A,Geografiesleutel!B:B,"",0,1)</f>
        <v>Northern Suburbs</v>
      </c>
      <c r="G1137" s="18">
        <v>3</v>
      </c>
      <c r="H1137" s="18">
        <v>2</v>
      </c>
    </row>
    <row r="1138" spans="1:8" x14ac:dyDescent="0.25">
      <c r="A1138" s="3" t="s">
        <v>600</v>
      </c>
      <c r="B1138" s="5">
        <v>1510000</v>
      </c>
      <c r="C1138" t="s">
        <v>15</v>
      </c>
      <c r="D1138" t="str">
        <f t="shared" si="17"/>
        <v>House</v>
      </c>
      <c r="E1138" t="s">
        <v>66</v>
      </c>
      <c r="F1138" t="str">
        <f>_xlfn.XLOOKUP(E1138,Geografiesleutel!A:A,Geografiesleutel!B:B,"",0,1)</f>
        <v>Northern Suburbs</v>
      </c>
      <c r="G1138" s="18">
        <v>3</v>
      </c>
      <c r="H1138" s="18">
        <v>2</v>
      </c>
    </row>
    <row r="1139" spans="1:8" x14ac:dyDescent="0.25">
      <c r="A1139" s="3" t="s">
        <v>157</v>
      </c>
      <c r="B1139" s="5">
        <v>2750000</v>
      </c>
      <c r="C1139" t="s">
        <v>10</v>
      </c>
      <c r="D1139" t="str">
        <f t="shared" si="17"/>
        <v>House</v>
      </c>
      <c r="E1139" t="s">
        <v>70</v>
      </c>
      <c r="F1139" t="str">
        <f>_xlfn.XLOOKUP(E1139,Geografiesleutel!A:A,Geografiesleutel!B:B,"",0,1)</f>
        <v>Northern Suburbs</v>
      </c>
      <c r="G1139" s="18">
        <v>4</v>
      </c>
      <c r="H1139" s="18" t="s">
        <v>2646</v>
      </c>
    </row>
    <row r="1140" spans="1:8" x14ac:dyDescent="0.25">
      <c r="A1140" s="3" t="s">
        <v>601</v>
      </c>
      <c r="B1140" s="5">
        <v>1110000</v>
      </c>
      <c r="C1140" t="s">
        <v>15</v>
      </c>
      <c r="D1140" t="str">
        <f t="shared" si="17"/>
        <v>House</v>
      </c>
      <c r="E1140" t="s">
        <v>26</v>
      </c>
      <c r="F1140" t="str">
        <f>_xlfn.XLOOKUP(E1140,Geografiesleutel!A:A,Geografiesleutel!B:B,"",0,1)</f>
        <v>Western Suburbs</v>
      </c>
      <c r="G1140" s="18">
        <v>3</v>
      </c>
      <c r="H1140" s="18">
        <v>1</v>
      </c>
    </row>
    <row r="1141" spans="1:8" x14ac:dyDescent="0.25">
      <c r="A1141" s="3" t="s">
        <v>602</v>
      </c>
      <c r="B1141" s="5">
        <v>5986286</v>
      </c>
      <c r="C1141" t="s">
        <v>10</v>
      </c>
      <c r="D1141" t="str">
        <f t="shared" si="17"/>
        <v>House</v>
      </c>
      <c r="E1141" t="s">
        <v>139</v>
      </c>
      <c r="F1141" t="str">
        <f>_xlfn.XLOOKUP(E1141,Geografiesleutel!A:A,Geografiesleutel!B:B,"",0,1)</f>
        <v>Eastern Suburbs</v>
      </c>
      <c r="G1141" s="18">
        <v>4</v>
      </c>
      <c r="H1141" s="18" t="s">
        <v>2648</v>
      </c>
    </row>
    <row r="1142" spans="1:8" x14ac:dyDescent="0.25">
      <c r="A1142" s="3" t="s">
        <v>157</v>
      </c>
      <c r="B1142" s="5">
        <v>2750000</v>
      </c>
      <c r="C1142" t="s">
        <v>10</v>
      </c>
      <c r="D1142" t="str">
        <f t="shared" si="17"/>
        <v>House</v>
      </c>
      <c r="E1142" t="s">
        <v>70</v>
      </c>
      <c r="F1142" t="str">
        <f>_xlfn.XLOOKUP(E1142,Geografiesleutel!A:A,Geografiesleutel!B:B,"",0,1)</f>
        <v>Northern Suburbs</v>
      </c>
      <c r="G1142" s="18">
        <v>4</v>
      </c>
      <c r="H1142" s="18" t="s">
        <v>2646</v>
      </c>
    </row>
    <row r="1143" spans="1:8" x14ac:dyDescent="0.25">
      <c r="A1143" s="3" t="s">
        <v>228</v>
      </c>
      <c r="B1143" s="5">
        <v>1860000</v>
      </c>
      <c r="C1143" t="s">
        <v>21</v>
      </c>
      <c r="D1143" t="str">
        <f t="shared" si="17"/>
        <v>House</v>
      </c>
      <c r="E1143" t="s">
        <v>97</v>
      </c>
      <c r="F1143" t="str">
        <f>_xlfn.XLOOKUP(E1143,Geografiesleutel!A:A,Geografiesleutel!B:B,"",0,1)</f>
        <v>Northern Suburbs</v>
      </c>
      <c r="G1143" s="18">
        <v>5</v>
      </c>
      <c r="H1143" s="18" t="s">
        <v>2646</v>
      </c>
    </row>
    <row r="1144" spans="1:8" x14ac:dyDescent="0.25">
      <c r="A1144" s="3" t="s">
        <v>184</v>
      </c>
      <c r="B1144" s="5">
        <v>3750000</v>
      </c>
      <c r="C1144" t="s">
        <v>15</v>
      </c>
      <c r="D1144" t="str">
        <f t="shared" si="17"/>
        <v>House</v>
      </c>
      <c r="E1144" t="s">
        <v>139</v>
      </c>
      <c r="F1144" t="str">
        <f>_xlfn.XLOOKUP(E1144,Geografiesleutel!A:A,Geografiesleutel!B:B,"",0,1)</f>
        <v>Eastern Suburbs</v>
      </c>
      <c r="G1144" s="18">
        <v>3</v>
      </c>
      <c r="H1144" s="18" t="s">
        <v>2648</v>
      </c>
    </row>
    <row r="1145" spans="1:8" x14ac:dyDescent="0.25">
      <c r="A1145" s="3" t="s">
        <v>258</v>
      </c>
      <c r="B1145" s="5">
        <v>1880000</v>
      </c>
      <c r="C1145" t="s">
        <v>21</v>
      </c>
      <c r="D1145" t="str">
        <f t="shared" si="17"/>
        <v>House</v>
      </c>
      <c r="E1145" t="s">
        <v>240</v>
      </c>
      <c r="F1145" t="str">
        <f>_xlfn.XLOOKUP(E1145,Geografiesleutel!A:A,Geografiesleutel!B:B,"",0,1)</f>
        <v>Northern Suburbs</v>
      </c>
      <c r="G1145" s="18">
        <v>5</v>
      </c>
      <c r="H1145" s="18">
        <v>2</v>
      </c>
    </row>
    <row r="1146" spans="1:8" x14ac:dyDescent="0.25">
      <c r="A1146" s="3" t="s">
        <v>143</v>
      </c>
      <c r="B1146" s="5">
        <v>1300000</v>
      </c>
      <c r="C1146" t="s">
        <v>15</v>
      </c>
      <c r="D1146" t="str">
        <f t="shared" si="17"/>
        <v>House</v>
      </c>
      <c r="E1146" t="s">
        <v>603</v>
      </c>
      <c r="F1146" t="str">
        <f>_xlfn.XLOOKUP(E1146,Geografiesleutel!A:A,Geografiesleutel!B:B,"",0,1)</f>
        <v>Eastern Suburbs</v>
      </c>
      <c r="G1146" s="18">
        <v>3</v>
      </c>
      <c r="H1146" s="18">
        <v>2</v>
      </c>
    </row>
    <row r="1147" spans="1:8" x14ac:dyDescent="0.25">
      <c r="A1147" s="3" t="s">
        <v>202</v>
      </c>
      <c r="B1147" s="5">
        <v>995000</v>
      </c>
      <c r="C1147" t="s">
        <v>15</v>
      </c>
      <c r="D1147" t="str">
        <f t="shared" si="17"/>
        <v>House</v>
      </c>
      <c r="E1147" t="s">
        <v>394</v>
      </c>
      <c r="F1147" t="str">
        <f>_xlfn.XLOOKUP(E1147,Geografiesleutel!A:A,Geografiesleutel!B:B,"",0,1)</f>
        <v>Northern Suburbs</v>
      </c>
      <c r="G1147" s="18">
        <v>3</v>
      </c>
      <c r="H1147" s="18">
        <v>2</v>
      </c>
    </row>
    <row r="1148" spans="1:8" x14ac:dyDescent="0.25">
      <c r="A1148" s="3" t="s">
        <v>43</v>
      </c>
      <c r="B1148" s="5">
        <v>2150000</v>
      </c>
      <c r="C1148" t="s">
        <v>15</v>
      </c>
      <c r="D1148" t="str">
        <f t="shared" si="17"/>
        <v>House</v>
      </c>
      <c r="E1148" t="s">
        <v>18</v>
      </c>
      <c r="F1148" t="str">
        <f>_xlfn.XLOOKUP(E1148,Geografiesleutel!A:A,Geografiesleutel!B:B,"",0,1)</f>
        <v>Agricultural Smallholdings</v>
      </c>
      <c r="G1148" s="18">
        <v>3</v>
      </c>
      <c r="H1148" s="18" t="s">
        <v>2646</v>
      </c>
    </row>
    <row r="1149" spans="1:8" x14ac:dyDescent="0.25">
      <c r="A1149" s="3" t="s">
        <v>196</v>
      </c>
      <c r="B1149" s="5">
        <v>990000</v>
      </c>
      <c r="C1149" t="s">
        <v>25</v>
      </c>
      <c r="D1149" t="str">
        <f t="shared" si="17"/>
        <v>House</v>
      </c>
      <c r="E1149" t="s">
        <v>223</v>
      </c>
      <c r="F1149" t="str">
        <f>_xlfn.XLOOKUP(E1149,Geografiesleutel!A:A,Geografiesleutel!B:B,"",0,1)</f>
        <v>Western Suburbs</v>
      </c>
      <c r="G1149" s="18">
        <v>2</v>
      </c>
      <c r="H1149" s="18">
        <v>1</v>
      </c>
    </row>
    <row r="1150" spans="1:8" x14ac:dyDescent="0.25">
      <c r="A1150" s="3" t="s">
        <v>604</v>
      </c>
      <c r="B1150" s="5">
        <v>4990000</v>
      </c>
      <c r="C1150" t="s">
        <v>21</v>
      </c>
      <c r="D1150" t="str">
        <f t="shared" si="17"/>
        <v>House</v>
      </c>
      <c r="E1150" t="s">
        <v>102</v>
      </c>
      <c r="F1150" t="str">
        <f>_xlfn.XLOOKUP(E1150,Geografiesleutel!A:A,Geografiesleutel!B:B,"",0,1)</f>
        <v>Northern Suburbs</v>
      </c>
      <c r="G1150" s="18">
        <v>5</v>
      </c>
      <c r="H1150" s="18">
        <v>4</v>
      </c>
    </row>
    <row r="1151" spans="1:8" x14ac:dyDescent="0.25">
      <c r="A1151" s="3" t="s">
        <v>34</v>
      </c>
      <c r="B1151" s="5">
        <v>1650000</v>
      </c>
      <c r="C1151" t="s">
        <v>10</v>
      </c>
      <c r="D1151" t="str">
        <f t="shared" si="17"/>
        <v>House</v>
      </c>
      <c r="E1151" t="s">
        <v>112</v>
      </c>
      <c r="F1151" t="str">
        <f>_xlfn.XLOOKUP(E1151,Geografiesleutel!A:A,Geografiesleutel!B:B,"",0,1)</f>
        <v>Northern Suburbs</v>
      </c>
      <c r="G1151" s="18">
        <v>4</v>
      </c>
      <c r="H1151" s="18">
        <v>3</v>
      </c>
    </row>
    <row r="1152" spans="1:8" x14ac:dyDescent="0.25">
      <c r="A1152" s="3" t="s">
        <v>206</v>
      </c>
      <c r="B1152" s="5">
        <v>2400000</v>
      </c>
      <c r="C1152" t="s">
        <v>15</v>
      </c>
      <c r="D1152" t="str">
        <f t="shared" si="17"/>
        <v>House</v>
      </c>
      <c r="E1152" t="s">
        <v>306</v>
      </c>
      <c r="F1152" t="str">
        <f>_xlfn.XLOOKUP(E1152,Geografiesleutel!A:A,Geografiesleutel!B:B,"",0,1)</f>
        <v>Eastern Suburbs</v>
      </c>
      <c r="G1152" s="18">
        <v>3</v>
      </c>
      <c r="H1152" s="18" t="s">
        <v>2648</v>
      </c>
    </row>
    <row r="1153" spans="1:8" x14ac:dyDescent="0.25">
      <c r="A1153" s="3" t="s">
        <v>457</v>
      </c>
      <c r="B1153" s="5">
        <v>1395000</v>
      </c>
      <c r="C1153" t="s">
        <v>15</v>
      </c>
      <c r="D1153" t="str">
        <f t="shared" si="17"/>
        <v>House</v>
      </c>
      <c r="E1153" t="s">
        <v>137</v>
      </c>
      <c r="F1153" t="str">
        <f>_xlfn.XLOOKUP(E1153,Geografiesleutel!A:A,Geografiesleutel!B:B,"",0,1)</f>
        <v>Northern Suburbs</v>
      </c>
      <c r="G1153" s="18">
        <v>3</v>
      </c>
      <c r="H1153" s="18">
        <v>3</v>
      </c>
    </row>
    <row r="1154" spans="1:8" x14ac:dyDescent="0.25">
      <c r="A1154" s="3" t="s">
        <v>36</v>
      </c>
      <c r="B1154" s="5">
        <v>1750000</v>
      </c>
      <c r="C1154" t="s">
        <v>15</v>
      </c>
      <c r="D1154" t="str">
        <f t="shared" ref="D1154:D1217" si="18">TRIM(RIGHT(SUBSTITUTE(C1154," ",REPT(" ",LEN(C1154))),LEN(C1154)))</f>
        <v>House</v>
      </c>
      <c r="E1154" t="s">
        <v>134</v>
      </c>
      <c r="F1154" t="str">
        <f>_xlfn.XLOOKUP(E1154,Geografiesleutel!A:A,Geografiesleutel!B:B,"",0,1)</f>
        <v>Eastern Suburbs</v>
      </c>
      <c r="G1154" s="18">
        <v>3</v>
      </c>
      <c r="H1154" s="18">
        <v>2</v>
      </c>
    </row>
    <row r="1155" spans="1:8" x14ac:dyDescent="0.25">
      <c r="A1155" s="3" t="s">
        <v>132</v>
      </c>
      <c r="B1155" s="5">
        <v>1599000</v>
      </c>
      <c r="C1155" t="s">
        <v>25</v>
      </c>
      <c r="D1155" t="str">
        <f t="shared" si="18"/>
        <v>House</v>
      </c>
      <c r="E1155" t="s">
        <v>30</v>
      </c>
      <c r="F1155" t="str">
        <f>_xlfn.XLOOKUP(E1155,Geografiesleutel!A:A,Geografiesleutel!B:B,"",0,1)</f>
        <v>Northern Suburbs</v>
      </c>
      <c r="G1155" s="18">
        <v>2</v>
      </c>
      <c r="H1155" s="18">
        <v>2</v>
      </c>
    </row>
    <row r="1156" spans="1:8" x14ac:dyDescent="0.25">
      <c r="A1156" s="3" t="s">
        <v>147</v>
      </c>
      <c r="B1156" s="5">
        <v>4000000</v>
      </c>
      <c r="C1156" t="s">
        <v>15</v>
      </c>
      <c r="D1156" t="str">
        <f t="shared" si="18"/>
        <v>House</v>
      </c>
      <c r="E1156" t="s">
        <v>484</v>
      </c>
      <c r="F1156" t="str">
        <f>_xlfn.XLOOKUP(E1156,Geografiesleutel!A:A,Geografiesleutel!B:B,"",0,1)</f>
        <v>Eastern Suburbs</v>
      </c>
      <c r="G1156" s="18">
        <v>3</v>
      </c>
      <c r="H1156" s="18">
        <v>3</v>
      </c>
    </row>
    <row r="1157" spans="1:8" x14ac:dyDescent="0.25">
      <c r="A1157" s="3" t="s">
        <v>67</v>
      </c>
      <c r="B1157" s="5">
        <v>2300000</v>
      </c>
      <c r="C1157" t="s">
        <v>15</v>
      </c>
      <c r="D1157" t="str">
        <f t="shared" si="18"/>
        <v>House</v>
      </c>
      <c r="E1157" t="s">
        <v>285</v>
      </c>
      <c r="F1157" t="str">
        <f>_xlfn.XLOOKUP(E1157,Geografiesleutel!A:A,Geografiesleutel!B:B,"",0,1)</f>
        <v>Eastern Suburbs</v>
      </c>
      <c r="G1157" s="18">
        <v>3</v>
      </c>
      <c r="H1157" s="18">
        <v>2</v>
      </c>
    </row>
    <row r="1158" spans="1:8" x14ac:dyDescent="0.25">
      <c r="A1158" s="3" t="s">
        <v>54</v>
      </c>
      <c r="B1158" s="5">
        <v>1700000</v>
      </c>
      <c r="C1158" t="s">
        <v>15</v>
      </c>
      <c r="D1158" t="str">
        <f t="shared" si="18"/>
        <v>House</v>
      </c>
      <c r="E1158" t="s">
        <v>577</v>
      </c>
      <c r="F1158" t="str">
        <f>_xlfn.XLOOKUP(E1158,Geografiesleutel!A:A,Geografiesleutel!B:B,"",0,1)</f>
        <v>CBD</v>
      </c>
      <c r="G1158" s="18">
        <v>3</v>
      </c>
      <c r="H1158" s="18">
        <v>1</v>
      </c>
    </row>
    <row r="1159" spans="1:8" x14ac:dyDescent="0.25">
      <c r="A1159" s="3" t="s">
        <v>388</v>
      </c>
      <c r="B1159" s="5">
        <v>6850000</v>
      </c>
      <c r="C1159" t="s">
        <v>10</v>
      </c>
      <c r="D1159" t="str">
        <f t="shared" si="18"/>
        <v>House</v>
      </c>
      <c r="E1159" t="s">
        <v>190</v>
      </c>
      <c r="F1159" t="str">
        <f>_xlfn.XLOOKUP(E1159,Geografiesleutel!A:A,Geografiesleutel!B:B,"",0,1)</f>
        <v>Eastern Suburbs</v>
      </c>
      <c r="G1159" s="18">
        <v>4</v>
      </c>
      <c r="H1159" s="18">
        <v>3</v>
      </c>
    </row>
    <row r="1160" spans="1:8" x14ac:dyDescent="0.25">
      <c r="A1160" s="3" t="s">
        <v>365</v>
      </c>
      <c r="B1160" s="5">
        <v>1450000</v>
      </c>
      <c r="C1160" t="s">
        <v>15</v>
      </c>
      <c r="D1160" t="str">
        <f t="shared" si="18"/>
        <v>House</v>
      </c>
      <c r="E1160" t="s">
        <v>136</v>
      </c>
      <c r="F1160" t="str">
        <f>_xlfn.XLOOKUP(E1160,Geografiesleutel!A:A,Geografiesleutel!B:B,"",0,1)</f>
        <v>Eastern Suburbs</v>
      </c>
      <c r="G1160" s="18">
        <v>3</v>
      </c>
      <c r="H1160" s="18">
        <v>2</v>
      </c>
    </row>
    <row r="1161" spans="1:8" x14ac:dyDescent="0.25">
      <c r="A1161" s="3" t="s">
        <v>29</v>
      </c>
      <c r="B1161" s="5">
        <v>2499000</v>
      </c>
      <c r="C1161" t="s">
        <v>15</v>
      </c>
      <c r="D1161" t="str">
        <f t="shared" si="18"/>
        <v>House</v>
      </c>
      <c r="E1161" t="s">
        <v>433</v>
      </c>
      <c r="F1161" t="str">
        <f>_xlfn.XLOOKUP(E1161,Geografiesleutel!A:A,Geografiesleutel!B:B,"",0,1)</f>
        <v>Eastern Suburbs</v>
      </c>
      <c r="G1161" s="18">
        <v>3</v>
      </c>
      <c r="H1161" s="18">
        <v>3</v>
      </c>
    </row>
    <row r="1162" spans="1:8" x14ac:dyDescent="0.25">
      <c r="A1162" s="3" t="s">
        <v>36</v>
      </c>
      <c r="B1162" s="5">
        <v>1750000</v>
      </c>
      <c r="C1162" t="s">
        <v>10</v>
      </c>
      <c r="D1162" t="str">
        <f t="shared" si="18"/>
        <v>House</v>
      </c>
      <c r="E1162" t="s">
        <v>42</v>
      </c>
      <c r="F1162" t="str">
        <f>_xlfn.XLOOKUP(E1162,Geografiesleutel!A:A,Geografiesleutel!B:B,"",0,1)</f>
        <v>Eastern Suburbs</v>
      </c>
      <c r="G1162" s="18">
        <v>4</v>
      </c>
      <c r="H1162" s="18">
        <v>3</v>
      </c>
    </row>
    <row r="1163" spans="1:8" x14ac:dyDescent="0.25">
      <c r="A1163" s="3" t="s">
        <v>605</v>
      </c>
      <c r="B1163" s="5">
        <v>4980000</v>
      </c>
      <c r="C1163" t="s">
        <v>21</v>
      </c>
      <c r="D1163" t="str">
        <f t="shared" si="18"/>
        <v>House</v>
      </c>
      <c r="E1163" t="s">
        <v>306</v>
      </c>
      <c r="F1163" t="str">
        <f>_xlfn.XLOOKUP(E1163,Geografiesleutel!A:A,Geografiesleutel!B:B,"",0,1)</f>
        <v>Eastern Suburbs</v>
      </c>
      <c r="G1163" s="18">
        <v>5</v>
      </c>
      <c r="H1163" s="18" t="s">
        <v>2645</v>
      </c>
    </row>
    <row r="1164" spans="1:8" x14ac:dyDescent="0.25">
      <c r="A1164" s="3" t="s">
        <v>265</v>
      </c>
      <c r="B1164" s="5">
        <v>1600000</v>
      </c>
      <c r="C1164" t="s">
        <v>10</v>
      </c>
      <c r="D1164" t="str">
        <f t="shared" si="18"/>
        <v>House</v>
      </c>
      <c r="E1164" t="s">
        <v>66</v>
      </c>
      <c r="F1164" t="str">
        <f>_xlfn.XLOOKUP(E1164,Geografiesleutel!A:A,Geografiesleutel!B:B,"",0,1)</f>
        <v>Northern Suburbs</v>
      </c>
      <c r="G1164" s="18">
        <v>4</v>
      </c>
      <c r="H1164" s="18">
        <v>3</v>
      </c>
    </row>
    <row r="1165" spans="1:8" x14ac:dyDescent="0.25">
      <c r="A1165" s="3" t="s">
        <v>75</v>
      </c>
      <c r="B1165" s="5">
        <v>1470000</v>
      </c>
      <c r="C1165" t="s">
        <v>15</v>
      </c>
      <c r="D1165" t="str">
        <f t="shared" si="18"/>
        <v>House</v>
      </c>
      <c r="E1165" t="s">
        <v>97</v>
      </c>
      <c r="F1165" t="str">
        <f>_xlfn.XLOOKUP(E1165,Geografiesleutel!A:A,Geografiesleutel!B:B,"",0,1)</f>
        <v>Northern Suburbs</v>
      </c>
      <c r="G1165" s="18">
        <v>3</v>
      </c>
      <c r="H1165" s="18">
        <v>2</v>
      </c>
    </row>
    <row r="1166" spans="1:8" x14ac:dyDescent="0.25">
      <c r="A1166" s="3" t="s">
        <v>446</v>
      </c>
      <c r="B1166" s="5">
        <v>900000</v>
      </c>
      <c r="C1166" t="s">
        <v>15</v>
      </c>
      <c r="D1166" t="str">
        <f t="shared" si="18"/>
        <v>House</v>
      </c>
      <c r="E1166" t="s">
        <v>606</v>
      </c>
      <c r="F1166" t="str">
        <f>_xlfn.XLOOKUP(E1166,Geografiesleutel!A:A,Geografiesleutel!B:B,"",0,1)</f>
        <v>Townships</v>
      </c>
      <c r="G1166" s="18">
        <v>3</v>
      </c>
      <c r="H1166" s="18">
        <v>2</v>
      </c>
    </row>
    <row r="1167" spans="1:8" x14ac:dyDescent="0.25">
      <c r="A1167" s="3" t="s">
        <v>337</v>
      </c>
      <c r="B1167" s="5">
        <v>7500000</v>
      </c>
      <c r="C1167" t="s">
        <v>607</v>
      </c>
      <c r="D1167" t="str">
        <f t="shared" si="18"/>
        <v>House</v>
      </c>
      <c r="E1167" t="s">
        <v>50</v>
      </c>
      <c r="F1167" t="str">
        <f>_xlfn.XLOOKUP(E1167,Geografiesleutel!A:A,Geografiesleutel!B:B,"",0,1)</f>
        <v>Eastern Suburbs</v>
      </c>
      <c r="G1167" s="18">
        <v>12</v>
      </c>
      <c r="H1167" s="18">
        <v>7</v>
      </c>
    </row>
    <row r="1168" spans="1:8" x14ac:dyDescent="0.25">
      <c r="A1168" s="3" t="s">
        <v>268</v>
      </c>
      <c r="B1168" s="5">
        <v>1800000</v>
      </c>
      <c r="C1168" t="s">
        <v>21</v>
      </c>
      <c r="D1168" t="str">
        <f t="shared" si="18"/>
        <v>House</v>
      </c>
      <c r="E1168" t="s">
        <v>116</v>
      </c>
      <c r="F1168" t="str">
        <f>_xlfn.XLOOKUP(E1168,Geografiesleutel!A:A,Geografiesleutel!B:B,"",0,1)</f>
        <v>Western Suburbs</v>
      </c>
      <c r="G1168" s="18">
        <v>5</v>
      </c>
      <c r="H1168" s="18">
        <v>3</v>
      </c>
    </row>
    <row r="1169" spans="1:8" x14ac:dyDescent="0.25">
      <c r="A1169" s="3" t="s">
        <v>567</v>
      </c>
      <c r="B1169" s="5">
        <v>980000</v>
      </c>
      <c r="C1169" t="s">
        <v>15</v>
      </c>
      <c r="D1169" t="str">
        <f t="shared" si="18"/>
        <v>House</v>
      </c>
      <c r="E1169" t="s">
        <v>501</v>
      </c>
      <c r="F1169" t="str">
        <f>_xlfn.XLOOKUP(E1169,Geografiesleutel!A:A,Geografiesleutel!B:B,"",0,1)</f>
        <v>Western Suburbs</v>
      </c>
      <c r="G1169" s="18">
        <v>3</v>
      </c>
      <c r="H1169" s="18">
        <v>2</v>
      </c>
    </row>
    <row r="1170" spans="1:8" x14ac:dyDescent="0.25">
      <c r="A1170" s="3" t="s">
        <v>272</v>
      </c>
      <c r="B1170" s="5">
        <v>3400000</v>
      </c>
      <c r="C1170" t="s">
        <v>10</v>
      </c>
      <c r="D1170" t="str">
        <f t="shared" si="18"/>
        <v>House</v>
      </c>
      <c r="E1170" t="s">
        <v>250</v>
      </c>
      <c r="F1170" t="str">
        <f>_xlfn.XLOOKUP(E1170,Geografiesleutel!A:A,Geografiesleutel!B:B,"",0,1)</f>
        <v>Agricultural Smallholdings</v>
      </c>
      <c r="G1170" s="18">
        <v>4</v>
      </c>
      <c r="H1170" s="18">
        <v>4</v>
      </c>
    </row>
    <row r="1171" spans="1:8" x14ac:dyDescent="0.25">
      <c r="A1171" s="3" t="s">
        <v>337</v>
      </c>
      <c r="B1171" s="5">
        <v>7500000</v>
      </c>
      <c r="C1171" t="s">
        <v>607</v>
      </c>
      <c r="D1171" t="str">
        <f t="shared" si="18"/>
        <v>House</v>
      </c>
      <c r="E1171" t="s">
        <v>50</v>
      </c>
      <c r="F1171" t="str">
        <f>_xlfn.XLOOKUP(E1171,Geografiesleutel!A:A,Geografiesleutel!B:B,"",0,1)</f>
        <v>Eastern Suburbs</v>
      </c>
      <c r="G1171" s="18">
        <v>12</v>
      </c>
      <c r="H1171" s="18">
        <v>7</v>
      </c>
    </row>
    <row r="1172" spans="1:8" x14ac:dyDescent="0.25">
      <c r="A1172" s="3" t="s">
        <v>255</v>
      </c>
      <c r="B1172" s="5">
        <v>2495000</v>
      </c>
      <c r="C1172" t="s">
        <v>15</v>
      </c>
      <c r="D1172" t="str">
        <f t="shared" si="18"/>
        <v>House</v>
      </c>
      <c r="E1172" t="s">
        <v>16</v>
      </c>
      <c r="F1172" t="str">
        <f>_xlfn.XLOOKUP(E1172,Geografiesleutel!A:A,Geografiesleutel!B:B,"",0,1)</f>
        <v>Eastern Suburbs</v>
      </c>
      <c r="G1172" s="18">
        <v>3</v>
      </c>
      <c r="H1172" s="18">
        <v>3</v>
      </c>
    </row>
    <row r="1173" spans="1:8" x14ac:dyDescent="0.25">
      <c r="A1173" s="3" t="s">
        <v>187</v>
      </c>
      <c r="B1173" s="5">
        <v>1550000</v>
      </c>
      <c r="C1173" t="s">
        <v>25</v>
      </c>
      <c r="D1173" t="str">
        <f t="shared" si="18"/>
        <v>House</v>
      </c>
      <c r="E1173" t="s">
        <v>139</v>
      </c>
      <c r="F1173" t="str">
        <f>_xlfn.XLOOKUP(E1173,Geografiesleutel!A:A,Geografiesleutel!B:B,"",0,1)</f>
        <v>Eastern Suburbs</v>
      </c>
      <c r="G1173" s="18">
        <v>2</v>
      </c>
      <c r="H1173" s="18">
        <v>2</v>
      </c>
    </row>
    <row r="1174" spans="1:8" x14ac:dyDescent="0.25">
      <c r="A1174" s="3" t="s">
        <v>318</v>
      </c>
      <c r="B1174" s="5">
        <v>4800000</v>
      </c>
      <c r="C1174" t="s">
        <v>15</v>
      </c>
      <c r="D1174" t="str">
        <f t="shared" si="18"/>
        <v>House</v>
      </c>
      <c r="E1174" t="s">
        <v>608</v>
      </c>
      <c r="F1174" t="str">
        <f>_xlfn.XLOOKUP(E1174,Geografiesleutel!A:A,Geografiesleutel!B:B,"",0,1)</f>
        <v>Eastern Suburbs</v>
      </c>
      <c r="G1174" s="18">
        <v>3</v>
      </c>
      <c r="H1174" s="18">
        <v>2</v>
      </c>
    </row>
    <row r="1175" spans="1:8" x14ac:dyDescent="0.25">
      <c r="A1175" s="3" t="s">
        <v>456</v>
      </c>
      <c r="B1175" s="5">
        <v>1680000</v>
      </c>
      <c r="C1175" t="s">
        <v>15</v>
      </c>
      <c r="D1175" t="str">
        <f t="shared" si="18"/>
        <v>House</v>
      </c>
      <c r="E1175" t="s">
        <v>374</v>
      </c>
      <c r="F1175" t="str">
        <f>_xlfn.XLOOKUP(E1175,Geografiesleutel!A:A,Geografiesleutel!B:B,"",0,1)</f>
        <v>Northern Suburbs</v>
      </c>
      <c r="G1175" s="18">
        <v>3</v>
      </c>
      <c r="H1175" s="18">
        <v>3</v>
      </c>
    </row>
    <row r="1176" spans="1:8" x14ac:dyDescent="0.25">
      <c r="A1176" s="3" t="s">
        <v>111</v>
      </c>
      <c r="B1176" s="5">
        <v>1380000</v>
      </c>
      <c r="C1176" t="s">
        <v>25</v>
      </c>
      <c r="D1176" t="str">
        <f t="shared" si="18"/>
        <v>House</v>
      </c>
      <c r="E1176" t="s">
        <v>35</v>
      </c>
      <c r="F1176" t="str">
        <f>_xlfn.XLOOKUP(E1176,Geografiesleutel!A:A,Geografiesleutel!B:B,"",0,1)</f>
        <v>Northern Suburbs</v>
      </c>
      <c r="G1176" s="18">
        <v>2</v>
      </c>
      <c r="H1176" s="18">
        <v>1</v>
      </c>
    </row>
    <row r="1177" spans="1:8" x14ac:dyDescent="0.25">
      <c r="A1177" s="3" t="s">
        <v>273</v>
      </c>
      <c r="B1177" s="5">
        <v>4500000</v>
      </c>
      <c r="C1177" t="s">
        <v>10</v>
      </c>
      <c r="D1177" t="str">
        <f t="shared" si="18"/>
        <v>House</v>
      </c>
      <c r="E1177" t="s">
        <v>128</v>
      </c>
      <c r="F1177" t="str">
        <f>_xlfn.XLOOKUP(E1177,Geografiesleutel!A:A,Geografiesleutel!B:B,"",0,1)</f>
        <v>Eastern Suburbs</v>
      </c>
      <c r="G1177" s="18">
        <v>4</v>
      </c>
      <c r="H1177" s="18" t="s">
        <v>2646</v>
      </c>
    </row>
    <row r="1178" spans="1:8" x14ac:dyDescent="0.25">
      <c r="A1178" s="3" t="s">
        <v>440</v>
      </c>
      <c r="B1178" s="5">
        <v>2570000</v>
      </c>
      <c r="C1178" t="s">
        <v>15</v>
      </c>
      <c r="D1178" t="str">
        <f t="shared" si="18"/>
        <v>House</v>
      </c>
      <c r="E1178" t="s">
        <v>52</v>
      </c>
      <c r="F1178" t="str">
        <f>_xlfn.XLOOKUP(E1178,Geografiesleutel!A:A,Geografiesleutel!B:B,"",0,1)</f>
        <v>Northern Suburbs</v>
      </c>
      <c r="G1178" s="18">
        <v>3</v>
      </c>
      <c r="H1178" s="18">
        <v>3</v>
      </c>
    </row>
    <row r="1179" spans="1:8" x14ac:dyDescent="0.25">
      <c r="A1179" s="3" t="s">
        <v>350</v>
      </c>
      <c r="B1179" s="5">
        <v>3300000</v>
      </c>
      <c r="C1179" t="s">
        <v>10</v>
      </c>
      <c r="D1179" t="str">
        <f t="shared" si="18"/>
        <v>House</v>
      </c>
      <c r="E1179" t="s">
        <v>78</v>
      </c>
      <c r="F1179" t="str">
        <f>_xlfn.XLOOKUP(E1179,Geografiesleutel!A:A,Geografiesleutel!B:B,"",0,1)</f>
        <v>Northern Suburbs</v>
      </c>
      <c r="G1179" s="18">
        <v>4</v>
      </c>
      <c r="H1179" s="18">
        <v>2</v>
      </c>
    </row>
    <row r="1180" spans="1:8" x14ac:dyDescent="0.25">
      <c r="A1180" s="3" t="s">
        <v>586</v>
      </c>
      <c r="B1180" s="5">
        <v>945000</v>
      </c>
      <c r="C1180" t="s">
        <v>15</v>
      </c>
      <c r="D1180" t="str">
        <f t="shared" si="18"/>
        <v>House</v>
      </c>
      <c r="E1180" t="s">
        <v>110</v>
      </c>
      <c r="F1180" t="str">
        <f>_xlfn.XLOOKUP(E1180,Geografiesleutel!A:A,Geografiesleutel!B:B,"",0,1)</f>
        <v>Eastern Suburbs</v>
      </c>
      <c r="G1180" s="18">
        <v>3</v>
      </c>
      <c r="H1180" s="18">
        <v>2</v>
      </c>
    </row>
    <row r="1181" spans="1:8" x14ac:dyDescent="0.25">
      <c r="A1181" s="3" t="s">
        <v>416</v>
      </c>
      <c r="B1181" s="5">
        <v>3280000</v>
      </c>
      <c r="C1181" t="s">
        <v>15</v>
      </c>
      <c r="D1181" t="str">
        <f t="shared" si="18"/>
        <v>House</v>
      </c>
      <c r="E1181" t="s">
        <v>491</v>
      </c>
      <c r="F1181" t="str">
        <f>_xlfn.XLOOKUP(E1181,Geografiesleutel!A:A,Geografiesleutel!B:B,"",0,1)</f>
        <v>Eastern Suburbs</v>
      </c>
      <c r="G1181" s="18">
        <v>3</v>
      </c>
      <c r="H1181" s="18">
        <v>3</v>
      </c>
    </row>
    <row r="1182" spans="1:8" x14ac:dyDescent="0.25">
      <c r="A1182" s="3" t="s">
        <v>184</v>
      </c>
      <c r="B1182" s="5">
        <v>3750000</v>
      </c>
      <c r="C1182" t="s">
        <v>10</v>
      </c>
      <c r="D1182" t="str">
        <f t="shared" si="18"/>
        <v>House</v>
      </c>
      <c r="E1182" t="s">
        <v>245</v>
      </c>
      <c r="F1182" t="str">
        <f>_xlfn.XLOOKUP(E1182,Geografiesleutel!A:A,Geografiesleutel!B:B,"",0,1)</f>
        <v>Eastern Suburbs</v>
      </c>
      <c r="G1182" s="18">
        <v>4</v>
      </c>
      <c r="H1182" s="18" t="s">
        <v>2647</v>
      </c>
    </row>
    <row r="1183" spans="1:8" x14ac:dyDescent="0.25">
      <c r="A1183" s="3" t="s">
        <v>100</v>
      </c>
      <c r="B1183" s="5">
        <v>4200000</v>
      </c>
      <c r="C1183" t="s">
        <v>21</v>
      </c>
      <c r="D1183" t="str">
        <f t="shared" si="18"/>
        <v>House</v>
      </c>
      <c r="E1183" t="s">
        <v>609</v>
      </c>
      <c r="F1183" t="str">
        <f>_xlfn.XLOOKUP(E1183,Geografiesleutel!A:A,Geografiesleutel!B:B,"",0,1)</f>
        <v>Agricultural Smallholdings</v>
      </c>
      <c r="G1183" s="18">
        <v>5</v>
      </c>
      <c r="H1183" s="18">
        <v>5</v>
      </c>
    </row>
    <row r="1184" spans="1:8" x14ac:dyDescent="0.25">
      <c r="A1184" s="3" t="s">
        <v>610</v>
      </c>
      <c r="B1184" s="5">
        <v>3275000</v>
      </c>
      <c r="C1184" t="s">
        <v>10</v>
      </c>
      <c r="D1184" t="str">
        <f t="shared" si="18"/>
        <v>House</v>
      </c>
      <c r="E1184" t="s">
        <v>491</v>
      </c>
      <c r="F1184" t="str">
        <f>_xlfn.XLOOKUP(E1184,Geografiesleutel!A:A,Geografiesleutel!B:B,"",0,1)</f>
        <v>Eastern Suburbs</v>
      </c>
      <c r="G1184" s="18">
        <v>4</v>
      </c>
      <c r="H1184" s="18" t="s">
        <v>2647</v>
      </c>
    </row>
    <row r="1185" spans="1:8" x14ac:dyDescent="0.25">
      <c r="A1185" s="3" t="s">
        <v>198</v>
      </c>
      <c r="B1185" s="5">
        <v>2980000</v>
      </c>
      <c r="C1185" t="s">
        <v>21</v>
      </c>
      <c r="D1185" t="str">
        <f t="shared" si="18"/>
        <v>House</v>
      </c>
      <c r="E1185" t="s">
        <v>101</v>
      </c>
      <c r="F1185" t="str">
        <f>_xlfn.XLOOKUP(E1185,Geografiesleutel!A:A,Geografiesleutel!B:B,"",0,1)</f>
        <v>Eastern Suburbs</v>
      </c>
      <c r="G1185" s="18">
        <v>5</v>
      </c>
      <c r="H1185" s="18">
        <v>3</v>
      </c>
    </row>
    <row r="1186" spans="1:8" x14ac:dyDescent="0.25">
      <c r="A1186" s="3" t="s">
        <v>611</v>
      </c>
      <c r="B1186" s="5">
        <v>2445000</v>
      </c>
      <c r="C1186" t="s">
        <v>15</v>
      </c>
      <c r="D1186" t="str">
        <f t="shared" si="18"/>
        <v>House</v>
      </c>
      <c r="E1186" t="s">
        <v>78</v>
      </c>
      <c r="F1186" t="str">
        <f>_xlfn.XLOOKUP(E1186,Geografiesleutel!A:A,Geografiesleutel!B:B,"",0,1)</f>
        <v>Northern Suburbs</v>
      </c>
      <c r="G1186" s="18">
        <v>3</v>
      </c>
      <c r="H1186" s="18">
        <v>2</v>
      </c>
    </row>
    <row r="1187" spans="1:8" x14ac:dyDescent="0.25">
      <c r="A1187" s="3" t="s">
        <v>612</v>
      </c>
      <c r="B1187" s="5">
        <v>1420000</v>
      </c>
      <c r="C1187" t="s">
        <v>10</v>
      </c>
      <c r="D1187" t="str">
        <f t="shared" si="18"/>
        <v>House</v>
      </c>
      <c r="E1187" t="s">
        <v>227</v>
      </c>
      <c r="F1187" t="str">
        <f>_xlfn.XLOOKUP(E1187,Geografiesleutel!A:A,Geografiesleutel!B:B,"",0,1)</f>
        <v>Western Suburbs</v>
      </c>
      <c r="G1187" s="18">
        <v>4</v>
      </c>
      <c r="H1187" s="18">
        <v>3</v>
      </c>
    </row>
    <row r="1188" spans="1:8" x14ac:dyDescent="0.25">
      <c r="A1188" s="3" t="s">
        <v>613</v>
      </c>
      <c r="B1188" s="5">
        <v>2970000</v>
      </c>
      <c r="C1188" t="s">
        <v>607</v>
      </c>
      <c r="D1188" t="str">
        <f t="shared" si="18"/>
        <v>House</v>
      </c>
      <c r="E1188" t="s">
        <v>106</v>
      </c>
      <c r="F1188" t="str">
        <f>_xlfn.XLOOKUP(E1188,Geografiesleutel!A:A,Geografiesleutel!B:B,"",0,1)</f>
        <v>CBD</v>
      </c>
      <c r="G1188" s="18">
        <v>12</v>
      </c>
      <c r="H1188" s="18">
        <v>8</v>
      </c>
    </row>
    <row r="1189" spans="1:8" x14ac:dyDescent="0.25">
      <c r="A1189" s="3" t="s">
        <v>69</v>
      </c>
      <c r="B1189" s="5">
        <v>2695000</v>
      </c>
      <c r="C1189" t="s">
        <v>10</v>
      </c>
      <c r="D1189" t="str">
        <f t="shared" si="18"/>
        <v>House</v>
      </c>
      <c r="E1189" t="s">
        <v>40</v>
      </c>
      <c r="F1189" t="str">
        <f>_xlfn.XLOOKUP(E1189,Geografiesleutel!A:A,Geografiesleutel!B:B,"",0,1)</f>
        <v>Agricultural Smallholdings</v>
      </c>
      <c r="G1189" s="18">
        <v>4</v>
      </c>
      <c r="H1189" s="18" t="s">
        <v>2648</v>
      </c>
    </row>
    <row r="1190" spans="1:8" x14ac:dyDescent="0.25">
      <c r="A1190" s="3" t="s">
        <v>39</v>
      </c>
      <c r="B1190" s="5">
        <v>3800000</v>
      </c>
      <c r="C1190" t="s">
        <v>10</v>
      </c>
      <c r="D1190" t="str">
        <f t="shared" si="18"/>
        <v>House</v>
      </c>
      <c r="E1190" t="s">
        <v>139</v>
      </c>
      <c r="F1190" t="str">
        <f>_xlfn.XLOOKUP(E1190,Geografiesleutel!A:A,Geografiesleutel!B:B,"",0,1)</f>
        <v>Eastern Suburbs</v>
      </c>
      <c r="G1190" s="18">
        <v>4</v>
      </c>
      <c r="H1190" s="18">
        <v>3</v>
      </c>
    </row>
    <row r="1191" spans="1:8" x14ac:dyDescent="0.25">
      <c r="A1191" s="3" t="s">
        <v>87</v>
      </c>
      <c r="B1191" s="5">
        <v>3200000</v>
      </c>
      <c r="C1191" t="s">
        <v>15</v>
      </c>
      <c r="D1191" t="str">
        <f t="shared" si="18"/>
        <v>House</v>
      </c>
      <c r="E1191" t="s">
        <v>532</v>
      </c>
      <c r="F1191" t="str">
        <f>_xlfn.XLOOKUP(E1191,Geografiesleutel!A:A,Geografiesleutel!B:B,"",0,1)</f>
        <v>Eastern Suburbs</v>
      </c>
      <c r="G1191" s="18">
        <v>3</v>
      </c>
      <c r="H1191" s="18">
        <v>2</v>
      </c>
    </row>
    <row r="1192" spans="1:8" x14ac:dyDescent="0.25">
      <c r="A1192" s="3" t="s">
        <v>614</v>
      </c>
      <c r="B1192" s="5">
        <v>1000000</v>
      </c>
      <c r="C1192" t="s">
        <v>21</v>
      </c>
      <c r="D1192" t="str">
        <f t="shared" si="18"/>
        <v>House</v>
      </c>
      <c r="E1192" t="s">
        <v>257</v>
      </c>
      <c r="F1192" t="str">
        <f>_xlfn.XLOOKUP(E1192,Geografiesleutel!A:A,Geografiesleutel!B:B,"",0,1)</f>
        <v>Western Suburbs</v>
      </c>
      <c r="G1192" s="18">
        <v>5</v>
      </c>
      <c r="H1192" s="18">
        <v>3</v>
      </c>
    </row>
    <row r="1193" spans="1:8" x14ac:dyDescent="0.25">
      <c r="A1193" s="3" t="s">
        <v>615</v>
      </c>
      <c r="B1193" s="5">
        <v>1375000</v>
      </c>
      <c r="C1193" t="s">
        <v>10</v>
      </c>
      <c r="D1193" t="str">
        <f t="shared" si="18"/>
        <v>House</v>
      </c>
      <c r="E1193" t="s">
        <v>154</v>
      </c>
      <c r="F1193" t="str">
        <f>_xlfn.XLOOKUP(E1193,Geografiesleutel!A:A,Geografiesleutel!B:B,"",0,1)</f>
        <v>Northern Suburbs</v>
      </c>
      <c r="G1193" s="18">
        <v>4</v>
      </c>
      <c r="H1193" s="18" t="s">
        <v>2646</v>
      </c>
    </row>
    <row r="1194" spans="1:8" x14ac:dyDescent="0.25">
      <c r="A1194" s="3" t="s">
        <v>216</v>
      </c>
      <c r="B1194" s="5">
        <v>1100000</v>
      </c>
      <c r="C1194" t="s">
        <v>10</v>
      </c>
      <c r="D1194" t="str">
        <f t="shared" si="18"/>
        <v>House</v>
      </c>
      <c r="E1194" t="s">
        <v>229</v>
      </c>
      <c r="F1194" t="str">
        <f>_xlfn.XLOOKUP(E1194,Geografiesleutel!A:A,Geografiesleutel!B:B,"",0,1)</f>
        <v>Western Suburbs</v>
      </c>
      <c r="G1194" s="18">
        <v>4</v>
      </c>
      <c r="H1194" s="18">
        <v>2</v>
      </c>
    </row>
    <row r="1195" spans="1:8" x14ac:dyDescent="0.25">
      <c r="A1195" s="3" t="s">
        <v>269</v>
      </c>
      <c r="B1195" s="5">
        <v>3950000</v>
      </c>
      <c r="C1195" t="s">
        <v>122</v>
      </c>
      <c r="D1195" t="str">
        <f t="shared" si="18"/>
        <v>House</v>
      </c>
      <c r="E1195" t="s">
        <v>616</v>
      </c>
      <c r="F1195" t="str">
        <f>_xlfn.XLOOKUP(E1195,Geografiesleutel!A:A,Geografiesleutel!B:B,"",0,1)</f>
        <v>Agricultural Smallholdings</v>
      </c>
      <c r="G1195" s="18">
        <v>6</v>
      </c>
      <c r="H1195" s="18">
        <v>5</v>
      </c>
    </row>
    <row r="1196" spans="1:8" x14ac:dyDescent="0.25">
      <c r="A1196" s="3" t="s">
        <v>81</v>
      </c>
      <c r="B1196" s="5">
        <v>1080000</v>
      </c>
      <c r="C1196" t="s">
        <v>10</v>
      </c>
      <c r="D1196" t="str">
        <f t="shared" si="18"/>
        <v>House</v>
      </c>
      <c r="E1196" t="s">
        <v>275</v>
      </c>
      <c r="F1196" t="str">
        <f>_xlfn.XLOOKUP(E1196,Geografiesleutel!A:A,Geografiesleutel!B:B,"",0,1)</f>
        <v>Townships</v>
      </c>
      <c r="G1196" s="18">
        <v>4</v>
      </c>
      <c r="H1196" s="18">
        <v>1</v>
      </c>
    </row>
    <row r="1197" spans="1:8" x14ac:dyDescent="0.25">
      <c r="A1197" s="3" t="s">
        <v>617</v>
      </c>
      <c r="B1197" s="5">
        <v>3272000</v>
      </c>
      <c r="C1197" t="s">
        <v>25</v>
      </c>
      <c r="D1197" t="str">
        <f t="shared" si="18"/>
        <v>House</v>
      </c>
      <c r="E1197" t="s">
        <v>50</v>
      </c>
      <c r="F1197" t="str">
        <f>_xlfn.XLOOKUP(E1197,Geografiesleutel!A:A,Geografiesleutel!B:B,"",0,1)</f>
        <v>Eastern Suburbs</v>
      </c>
      <c r="G1197" s="18">
        <v>2</v>
      </c>
      <c r="H1197" s="18">
        <v>2</v>
      </c>
    </row>
    <row r="1198" spans="1:8" x14ac:dyDescent="0.25">
      <c r="A1198" s="3" t="s">
        <v>253</v>
      </c>
      <c r="B1198" s="5">
        <v>2550000</v>
      </c>
      <c r="C1198" t="s">
        <v>15</v>
      </c>
      <c r="D1198" t="str">
        <f t="shared" si="18"/>
        <v>House</v>
      </c>
      <c r="E1198" t="s">
        <v>101</v>
      </c>
      <c r="F1198" t="str">
        <f>_xlfn.XLOOKUP(E1198,Geografiesleutel!A:A,Geografiesleutel!B:B,"",0,1)</f>
        <v>Eastern Suburbs</v>
      </c>
      <c r="G1198" s="18">
        <v>3</v>
      </c>
      <c r="H1198" s="18">
        <v>2</v>
      </c>
    </row>
    <row r="1199" spans="1:8" x14ac:dyDescent="0.25">
      <c r="A1199" s="3" t="s">
        <v>618</v>
      </c>
      <c r="B1199" s="5">
        <v>2079000</v>
      </c>
      <c r="C1199" t="s">
        <v>10</v>
      </c>
      <c r="D1199" t="str">
        <f t="shared" si="18"/>
        <v>House</v>
      </c>
      <c r="E1199" t="s">
        <v>64</v>
      </c>
      <c r="F1199" t="str">
        <f>_xlfn.XLOOKUP(E1199,Geografiesleutel!A:A,Geografiesleutel!B:B,"",0,1)</f>
        <v>Western Suburbs</v>
      </c>
      <c r="G1199" s="18">
        <v>4</v>
      </c>
      <c r="H1199" s="18">
        <v>3</v>
      </c>
    </row>
    <row r="1200" spans="1:8" x14ac:dyDescent="0.25">
      <c r="A1200" s="3" t="s">
        <v>205</v>
      </c>
      <c r="B1200" s="5">
        <v>2600000</v>
      </c>
      <c r="C1200" t="s">
        <v>15</v>
      </c>
      <c r="D1200" t="str">
        <f t="shared" si="18"/>
        <v>House</v>
      </c>
      <c r="E1200" t="s">
        <v>30</v>
      </c>
      <c r="F1200" t="str">
        <f>_xlfn.XLOOKUP(E1200,Geografiesleutel!A:A,Geografiesleutel!B:B,"",0,1)</f>
        <v>Northern Suburbs</v>
      </c>
      <c r="G1200" s="18">
        <v>3</v>
      </c>
      <c r="H1200" s="18">
        <v>3</v>
      </c>
    </row>
    <row r="1201" spans="1:8" x14ac:dyDescent="0.25">
      <c r="A1201" s="3" t="s">
        <v>619</v>
      </c>
      <c r="B1201" s="5">
        <v>835000</v>
      </c>
      <c r="C1201" t="s">
        <v>225</v>
      </c>
      <c r="D1201" t="str">
        <f t="shared" si="18"/>
        <v>House</v>
      </c>
      <c r="E1201" t="s">
        <v>156</v>
      </c>
      <c r="F1201" t="str">
        <f>_xlfn.XLOOKUP(E1201,Geografiesleutel!A:A,Geografiesleutel!B:B,"",0,1)</f>
        <v>Northern Suburbs</v>
      </c>
      <c r="G1201" s="18">
        <v>1</v>
      </c>
      <c r="H1201" s="18">
        <v>1</v>
      </c>
    </row>
    <row r="1202" spans="1:8" x14ac:dyDescent="0.25">
      <c r="A1202" s="3" t="s">
        <v>43</v>
      </c>
      <c r="B1202" s="5">
        <v>2150000</v>
      </c>
      <c r="C1202" t="s">
        <v>15</v>
      </c>
      <c r="D1202" t="str">
        <f t="shared" si="18"/>
        <v>House</v>
      </c>
      <c r="E1202" t="s">
        <v>97</v>
      </c>
      <c r="F1202" t="str">
        <f>_xlfn.XLOOKUP(E1202,Geografiesleutel!A:A,Geografiesleutel!B:B,"",0,1)</f>
        <v>Northern Suburbs</v>
      </c>
      <c r="G1202" s="18">
        <v>3</v>
      </c>
      <c r="H1202" s="18">
        <v>2</v>
      </c>
    </row>
    <row r="1203" spans="1:8" x14ac:dyDescent="0.25">
      <c r="A1203" s="3" t="s">
        <v>143</v>
      </c>
      <c r="B1203" s="5">
        <v>1300000</v>
      </c>
      <c r="C1203" t="s">
        <v>15</v>
      </c>
      <c r="D1203" t="str">
        <f t="shared" si="18"/>
        <v>House</v>
      </c>
      <c r="E1203" t="s">
        <v>368</v>
      </c>
      <c r="F1203" t="str">
        <f>_xlfn.XLOOKUP(E1203,Geografiesleutel!A:A,Geografiesleutel!B:B,"",0,1)</f>
        <v>Eastern Suburbs</v>
      </c>
      <c r="G1203" s="18">
        <v>3</v>
      </c>
      <c r="H1203" s="18">
        <v>2</v>
      </c>
    </row>
    <row r="1204" spans="1:8" x14ac:dyDescent="0.25">
      <c r="A1204" s="3" t="s">
        <v>22</v>
      </c>
      <c r="B1204" s="5">
        <v>2950000</v>
      </c>
      <c r="C1204" t="s">
        <v>10</v>
      </c>
      <c r="D1204" t="str">
        <f t="shared" si="18"/>
        <v>House</v>
      </c>
      <c r="E1204" t="s">
        <v>218</v>
      </c>
      <c r="F1204" t="str">
        <f>_xlfn.XLOOKUP(E1204,Geografiesleutel!A:A,Geografiesleutel!B:B,"",0,1)</f>
        <v>Southern Suburbs</v>
      </c>
      <c r="G1204" s="18">
        <v>4</v>
      </c>
      <c r="H1204" s="18">
        <v>3</v>
      </c>
    </row>
    <row r="1205" spans="1:8" x14ac:dyDescent="0.25">
      <c r="A1205" s="3" t="s">
        <v>620</v>
      </c>
      <c r="B1205" s="5">
        <v>2790000</v>
      </c>
      <c r="C1205" t="s">
        <v>21</v>
      </c>
      <c r="D1205" t="str">
        <f t="shared" si="18"/>
        <v>House</v>
      </c>
      <c r="E1205" t="s">
        <v>562</v>
      </c>
      <c r="F1205" t="str">
        <f>_xlfn.XLOOKUP(E1205,Geografiesleutel!A:A,Geografiesleutel!B:B,"",0,1)</f>
        <v>CBD</v>
      </c>
      <c r="G1205" s="18">
        <v>5</v>
      </c>
      <c r="H1205" s="18">
        <v>3</v>
      </c>
    </row>
    <row r="1206" spans="1:8" x14ac:dyDescent="0.25">
      <c r="A1206" s="3" t="s">
        <v>621</v>
      </c>
      <c r="B1206" s="5">
        <v>1630000</v>
      </c>
      <c r="C1206" t="s">
        <v>15</v>
      </c>
      <c r="D1206" t="str">
        <f t="shared" si="18"/>
        <v>House</v>
      </c>
      <c r="E1206" t="s">
        <v>45</v>
      </c>
      <c r="F1206" t="str">
        <f>_xlfn.XLOOKUP(E1206,Geografiesleutel!A:A,Geografiesleutel!B:B,"",0,1)</f>
        <v>Townships</v>
      </c>
      <c r="G1206" s="18">
        <v>3</v>
      </c>
      <c r="H1206" s="18">
        <v>2</v>
      </c>
    </row>
    <row r="1207" spans="1:8" x14ac:dyDescent="0.25">
      <c r="A1207" s="3" t="s">
        <v>444</v>
      </c>
      <c r="B1207" s="5">
        <v>450000</v>
      </c>
      <c r="C1207" t="s">
        <v>25</v>
      </c>
      <c r="D1207" t="str">
        <f t="shared" si="18"/>
        <v>House</v>
      </c>
      <c r="E1207" t="s">
        <v>48</v>
      </c>
      <c r="F1207" t="str">
        <f>_xlfn.XLOOKUP(E1207,Geografiesleutel!A:A,Geografiesleutel!B:B,"",0,1)</f>
        <v>Townships</v>
      </c>
      <c r="G1207" s="18">
        <v>2</v>
      </c>
      <c r="H1207" s="18">
        <v>2</v>
      </c>
    </row>
    <row r="1208" spans="1:8" x14ac:dyDescent="0.25">
      <c r="A1208" s="3" t="s">
        <v>316</v>
      </c>
      <c r="B1208" s="5">
        <v>2850000</v>
      </c>
      <c r="C1208" t="s">
        <v>15</v>
      </c>
      <c r="D1208" t="str">
        <f t="shared" si="18"/>
        <v>House</v>
      </c>
      <c r="E1208" t="s">
        <v>35</v>
      </c>
      <c r="F1208" t="str">
        <f>_xlfn.XLOOKUP(E1208,Geografiesleutel!A:A,Geografiesleutel!B:B,"",0,1)</f>
        <v>Northern Suburbs</v>
      </c>
      <c r="G1208" s="18">
        <v>3</v>
      </c>
      <c r="H1208" s="18">
        <v>2</v>
      </c>
    </row>
    <row r="1209" spans="1:8" x14ac:dyDescent="0.25">
      <c r="A1209" s="3" t="s">
        <v>131</v>
      </c>
      <c r="B1209" s="5">
        <v>1595000</v>
      </c>
      <c r="C1209" t="s">
        <v>10</v>
      </c>
      <c r="D1209" t="str">
        <f t="shared" si="18"/>
        <v>House</v>
      </c>
      <c r="E1209" t="s">
        <v>97</v>
      </c>
      <c r="F1209" t="str">
        <f>_xlfn.XLOOKUP(E1209,Geografiesleutel!A:A,Geografiesleutel!B:B,"",0,1)</f>
        <v>Northern Suburbs</v>
      </c>
      <c r="G1209" s="18">
        <v>4</v>
      </c>
      <c r="H1209" s="18">
        <v>2</v>
      </c>
    </row>
    <row r="1210" spans="1:8" x14ac:dyDescent="0.25">
      <c r="A1210" s="3" t="s">
        <v>22</v>
      </c>
      <c r="B1210" s="5">
        <v>2950000</v>
      </c>
      <c r="C1210" t="s">
        <v>10</v>
      </c>
      <c r="D1210" t="str">
        <f t="shared" si="18"/>
        <v>House</v>
      </c>
      <c r="E1210" t="s">
        <v>218</v>
      </c>
      <c r="F1210" t="str">
        <f>_xlfn.XLOOKUP(E1210,Geografiesleutel!A:A,Geografiesleutel!B:B,"",0,1)</f>
        <v>Southern Suburbs</v>
      </c>
      <c r="G1210" s="18">
        <v>4</v>
      </c>
      <c r="H1210" s="18">
        <v>3</v>
      </c>
    </row>
    <row r="1211" spans="1:8" x14ac:dyDescent="0.25">
      <c r="A1211" s="3" t="s">
        <v>622</v>
      </c>
      <c r="B1211" s="5">
        <v>848000</v>
      </c>
      <c r="C1211" t="s">
        <v>25</v>
      </c>
      <c r="D1211" t="str">
        <f t="shared" si="18"/>
        <v>House</v>
      </c>
      <c r="E1211" t="s">
        <v>623</v>
      </c>
      <c r="F1211" t="str">
        <f>_xlfn.XLOOKUP(E1211,Geografiesleutel!A:A,Geografiesleutel!B:B,"",0,1)</f>
        <v>Townships</v>
      </c>
      <c r="G1211" s="18">
        <v>2</v>
      </c>
      <c r="H1211" s="18">
        <v>2</v>
      </c>
    </row>
    <row r="1212" spans="1:8" x14ac:dyDescent="0.25">
      <c r="A1212" s="3" t="s">
        <v>85</v>
      </c>
      <c r="B1212" s="5">
        <v>5300000</v>
      </c>
      <c r="C1212" t="s">
        <v>10</v>
      </c>
      <c r="D1212" t="str">
        <f t="shared" si="18"/>
        <v>House</v>
      </c>
      <c r="E1212" t="s">
        <v>245</v>
      </c>
      <c r="F1212" t="str">
        <f>_xlfn.XLOOKUP(E1212,Geografiesleutel!A:A,Geografiesleutel!B:B,"",0,1)</f>
        <v>Eastern Suburbs</v>
      </c>
      <c r="G1212" s="18">
        <v>4</v>
      </c>
      <c r="H1212" s="18">
        <v>3</v>
      </c>
    </row>
    <row r="1213" spans="1:8" x14ac:dyDescent="0.25">
      <c r="A1213" s="3" t="s">
        <v>87</v>
      </c>
      <c r="B1213" s="5">
        <v>3200000</v>
      </c>
      <c r="C1213" t="s">
        <v>10</v>
      </c>
      <c r="D1213" t="str">
        <f t="shared" si="18"/>
        <v>House</v>
      </c>
      <c r="E1213" t="s">
        <v>152</v>
      </c>
      <c r="F1213" t="str">
        <f>_xlfn.XLOOKUP(E1213,Geografiesleutel!A:A,Geografiesleutel!B:B,"",0,1)</f>
        <v>Eastern Suburbs</v>
      </c>
      <c r="G1213" s="18">
        <v>4</v>
      </c>
      <c r="H1213" s="18">
        <v>2</v>
      </c>
    </row>
    <row r="1214" spans="1:8" x14ac:dyDescent="0.25">
      <c r="A1214" s="3" t="s">
        <v>205</v>
      </c>
      <c r="B1214" s="5">
        <v>2600000</v>
      </c>
      <c r="C1214" t="s">
        <v>15</v>
      </c>
      <c r="D1214" t="str">
        <f t="shared" si="18"/>
        <v>House</v>
      </c>
      <c r="E1214" t="s">
        <v>101</v>
      </c>
      <c r="F1214" t="str">
        <f>_xlfn.XLOOKUP(E1214,Geografiesleutel!A:A,Geografiesleutel!B:B,"",0,1)</f>
        <v>Eastern Suburbs</v>
      </c>
      <c r="G1214" s="18">
        <v>3</v>
      </c>
      <c r="H1214" s="18">
        <v>2</v>
      </c>
    </row>
    <row r="1215" spans="1:8" x14ac:dyDescent="0.25">
      <c r="A1215" s="3" t="s">
        <v>624</v>
      </c>
      <c r="B1215" s="5">
        <v>17500000</v>
      </c>
      <c r="C1215" t="s">
        <v>21</v>
      </c>
      <c r="D1215" t="str">
        <f t="shared" si="18"/>
        <v>House</v>
      </c>
      <c r="E1215" t="s">
        <v>172</v>
      </c>
      <c r="F1215" t="str">
        <f>_xlfn.XLOOKUP(E1215,Geografiesleutel!A:A,Geografiesleutel!B:B,"",0,1)</f>
        <v>Eastern Suburbs</v>
      </c>
      <c r="G1215" s="18">
        <v>5</v>
      </c>
      <c r="H1215" s="18" t="s">
        <v>2647</v>
      </c>
    </row>
    <row r="1216" spans="1:8" x14ac:dyDescent="0.25">
      <c r="A1216" s="3" t="s">
        <v>176</v>
      </c>
      <c r="B1216" s="5">
        <v>1295000</v>
      </c>
      <c r="C1216" t="s">
        <v>225</v>
      </c>
      <c r="D1216" t="str">
        <f t="shared" si="18"/>
        <v>House</v>
      </c>
      <c r="E1216" t="s">
        <v>35</v>
      </c>
      <c r="F1216" t="str">
        <f>_xlfn.XLOOKUP(E1216,Geografiesleutel!A:A,Geografiesleutel!B:B,"",0,1)</f>
        <v>Northern Suburbs</v>
      </c>
      <c r="G1216" s="18">
        <v>1</v>
      </c>
      <c r="H1216" s="18">
        <v>1</v>
      </c>
    </row>
    <row r="1217" spans="1:8" x14ac:dyDescent="0.25">
      <c r="A1217" s="3" t="s">
        <v>625</v>
      </c>
      <c r="B1217" s="5">
        <v>3700000</v>
      </c>
      <c r="C1217" t="s">
        <v>15</v>
      </c>
      <c r="D1217" t="str">
        <f t="shared" si="18"/>
        <v>House</v>
      </c>
      <c r="E1217" t="s">
        <v>233</v>
      </c>
      <c r="F1217" t="str">
        <f>_xlfn.XLOOKUP(E1217,Geografiesleutel!A:A,Geografiesleutel!B:B,"",0,1)</f>
        <v>Eastern Suburbs</v>
      </c>
      <c r="G1217" s="18">
        <v>3</v>
      </c>
      <c r="H1217" s="18" t="s">
        <v>2646</v>
      </c>
    </row>
    <row r="1218" spans="1:8" x14ac:dyDescent="0.25">
      <c r="A1218" s="3" t="s">
        <v>170</v>
      </c>
      <c r="B1218" s="5">
        <v>1150000</v>
      </c>
      <c r="C1218" t="s">
        <v>10</v>
      </c>
      <c r="D1218" t="str">
        <f t="shared" ref="D1218:D1281" si="19">TRIM(RIGHT(SUBSTITUTE(C1218," ",REPT(" ",LEN(C1218))),LEN(C1218)))</f>
        <v>House</v>
      </c>
      <c r="E1218" t="s">
        <v>163</v>
      </c>
      <c r="F1218" t="str">
        <f>_xlfn.XLOOKUP(E1218,Geografiesleutel!A:A,Geografiesleutel!B:B,"",0,1)</f>
        <v>Northern Suburbs</v>
      </c>
      <c r="G1218" s="18">
        <v>4</v>
      </c>
      <c r="H1218" s="18">
        <v>2</v>
      </c>
    </row>
    <row r="1219" spans="1:8" x14ac:dyDescent="0.25">
      <c r="A1219" s="3" t="s">
        <v>626</v>
      </c>
      <c r="B1219" s="5">
        <v>5990500</v>
      </c>
      <c r="C1219" t="s">
        <v>15</v>
      </c>
      <c r="D1219" t="str">
        <f t="shared" si="19"/>
        <v>House</v>
      </c>
      <c r="E1219" t="s">
        <v>306</v>
      </c>
      <c r="F1219" t="str">
        <f>_xlfn.XLOOKUP(E1219,Geografiesleutel!A:A,Geografiesleutel!B:B,"",0,1)</f>
        <v>Eastern Suburbs</v>
      </c>
      <c r="G1219" s="18">
        <v>3</v>
      </c>
      <c r="H1219" s="18">
        <v>3</v>
      </c>
    </row>
    <row r="1220" spans="1:8" x14ac:dyDescent="0.25">
      <c r="A1220" s="3" t="s">
        <v>150</v>
      </c>
      <c r="B1220" s="5">
        <v>1350000</v>
      </c>
      <c r="C1220" t="s">
        <v>15</v>
      </c>
      <c r="D1220" t="str">
        <f t="shared" si="19"/>
        <v>House</v>
      </c>
      <c r="E1220" t="s">
        <v>223</v>
      </c>
      <c r="F1220" t="str">
        <f>_xlfn.XLOOKUP(E1220,Geografiesleutel!A:A,Geografiesleutel!B:B,"",0,1)</f>
        <v>Western Suburbs</v>
      </c>
      <c r="G1220" s="18">
        <v>3</v>
      </c>
      <c r="H1220" s="18">
        <v>2</v>
      </c>
    </row>
    <row r="1221" spans="1:8" x14ac:dyDescent="0.25">
      <c r="A1221" s="3" t="s">
        <v>216</v>
      </c>
      <c r="B1221" s="5">
        <v>1100000</v>
      </c>
      <c r="C1221" t="s">
        <v>15</v>
      </c>
      <c r="D1221" t="str">
        <f t="shared" si="19"/>
        <v>House</v>
      </c>
      <c r="E1221" t="s">
        <v>45</v>
      </c>
      <c r="F1221" t="str">
        <f>_xlfn.XLOOKUP(E1221,Geografiesleutel!A:A,Geografiesleutel!B:B,"",0,1)</f>
        <v>Townships</v>
      </c>
      <c r="G1221" s="18">
        <v>3</v>
      </c>
      <c r="H1221" s="18">
        <v>2</v>
      </c>
    </row>
    <row r="1222" spans="1:8" x14ac:dyDescent="0.25">
      <c r="A1222" s="3" t="s">
        <v>265</v>
      </c>
      <c r="B1222" s="5">
        <v>1600000</v>
      </c>
      <c r="C1222" t="s">
        <v>15</v>
      </c>
      <c r="D1222" t="str">
        <f t="shared" si="19"/>
        <v>House</v>
      </c>
      <c r="E1222" t="s">
        <v>104</v>
      </c>
      <c r="F1222" t="str">
        <f>_xlfn.XLOOKUP(E1222,Geografiesleutel!A:A,Geografiesleutel!B:B,"",0,1)</f>
        <v>Western Suburbs</v>
      </c>
      <c r="G1222" s="18">
        <v>3</v>
      </c>
      <c r="H1222" s="18">
        <v>1</v>
      </c>
    </row>
    <row r="1223" spans="1:8" x14ac:dyDescent="0.25">
      <c r="A1223" s="3" t="s">
        <v>36</v>
      </c>
      <c r="B1223" s="5">
        <v>1750000</v>
      </c>
      <c r="C1223" t="s">
        <v>15</v>
      </c>
      <c r="D1223" t="str">
        <f t="shared" si="19"/>
        <v>House</v>
      </c>
      <c r="E1223" t="s">
        <v>30</v>
      </c>
      <c r="F1223" t="str">
        <f>_xlfn.XLOOKUP(E1223,Geografiesleutel!A:A,Geografiesleutel!B:B,"",0,1)</f>
        <v>Northern Suburbs</v>
      </c>
      <c r="G1223" s="18">
        <v>3</v>
      </c>
      <c r="H1223" s="18" t="s">
        <v>2646</v>
      </c>
    </row>
    <row r="1224" spans="1:8" x14ac:dyDescent="0.25">
      <c r="A1224" s="3" t="s">
        <v>627</v>
      </c>
      <c r="B1224" s="5">
        <v>2050000</v>
      </c>
      <c r="C1224" t="s">
        <v>15</v>
      </c>
      <c r="D1224" t="str">
        <f t="shared" si="19"/>
        <v>House</v>
      </c>
      <c r="E1224" t="s">
        <v>194</v>
      </c>
      <c r="F1224" t="str">
        <f>_xlfn.XLOOKUP(E1224,Geografiesleutel!A:A,Geografiesleutel!B:B,"",0,1)</f>
        <v>Eastern Suburbs</v>
      </c>
      <c r="G1224" s="18">
        <v>3</v>
      </c>
      <c r="H1224" s="18">
        <v>2</v>
      </c>
    </row>
    <row r="1225" spans="1:8" x14ac:dyDescent="0.25">
      <c r="A1225" s="3" t="s">
        <v>129</v>
      </c>
      <c r="B1225" s="5">
        <v>1890000</v>
      </c>
      <c r="C1225" t="s">
        <v>10</v>
      </c>
      <c r="D1225" t="str">
        <f t="shared" si="19"/>
        <v>House</v>
      </c>
      <c r="E1225" t="s">
        <v>80</v>
      </c>
      <c r="F1225" t="str">
        <f>_xlfn.XLOOKUP(E1225,Geografiesleutel!A:A,Geografiesleutel!B:B,"",0,1)</f>
        <v>Eastern Suburbs</v>
      </c>
      <c r="G1225" s="18">
        <v>4</v>
      </c>
      <c r="H1225" s="18">
        <v>3</v>
      </c>
    </row>
    <row r="1226" spans="1:8" x14ac:dyDescent="0.25">
      <c r="A1226" s="3" t="s">
        <v>41</v>
      </c>
      <c r="B1226" s="5">
        <v>2500000</v>
      </c>
      <c r="C1226" t="s">
        <v>10</v>
      </c>
      <c r="D1226" t="str">
        <f t="shared" si="19"/>
        <v>House</v>
      </c>
      <c r="E1226" t="s">
        <v>404</v>
      </c>
      <c r="F1226" t="str">
        <f>_xlfn.XLOOKUP(E1226,Geografiesleutel!A:A,Geografiesleutel!B:B,"",0,1)</f>
        <v>CBD</v>
      </c>
      <c r="G1226" s="18">
        <v>4</v>
      </c>
      <c r="H1226" s="18">
        <v>3</v>
      </c>
    </row>
    <row r="1227" spans="1:8" x14ac:dyDescent="0.25">
      <c r="A1227" s="3" t="s">
        <v>274</v>
      </c>
      <c r="B1227" s="5">
        <v>850000</v>
      </c>
      <c r="C1227" t="s">
        <v>15</v>
      </c>
      <c r="D1227" t="str">
        <f t="shared" si="19"/>
        <v>House</v>
      </c>
      <c r="E1227" t="s">
        <v>229</v>
      </c>
      <c r="F1227" t="str">
        <f>_xlfn.XLOOKUP(E1227,Geografiesleutel!A:A,Geografiesleutel!B:B,"",0,1)</f>
        <v>Western Suburbs</v>
      </c>
      <c r="G1227" s="18">
        <v>3</v>
      </c>
      <c r="H1227" s="18" t="s">
        <v>2646</v>
      </c>
    </row>
    <row r="1228" spans="1:8" x14ac:dyDescent="0.25">
      <c r="A1228" s="3" t="s">
        <v>266</v>
      </c>
      <c r="B1228" s="5">
        <v>1500000</v>
      </c>
      <c r="C1228" t="s">
        <v>15</v>
      </c>
      <c r="D1228" t="str">
        <f t="shared" si="19"/>
        <v>House</v>
      </c>
      <c r="E1228" t="s">
        <v>16</v>
      </c>
      <c r="F1228" t="str">
        <f>_xlfn.XLOOKUP(E1228,Geografiesleutel!A:A,Geografiesleutel!B:B,"",0,1)</f>
        <v>Eastern Suburbs</v>
      </c>
      <c r="G1228" s="18">
        <v>3</v>
      </c>
      <c r="H1228" s="18">
        <v>2</v>
      </c>
    </row>
    <row r="1229" spans="1:8" x14ac:dyDescent="0.25">
      <c r="A1229" s="3" t="s">
        <v>41</v>
      </c>
      <c r="B1229" s="5">
        <v>2500000</v>
      </c>
      <c r="C1229" t="s">
        <v>15</v>
      </c>
      <c r="D1229" t="str">
        <f t="shared" si="19"/>
        <v>House</v>
      </c>
      <c r="E1229" t="s">
        <v>211</v>
      </c>
      <c r="F1229" t="str">
        <f>_xlfn.XLOOKUP(E1229,Geografiesleutel!A:A,Geografiesleutel!B:B,"",0,1)</f>
        <v>Eastern Suburbs</v>
      </c>
      <c r="G1229" s="18">
        <v>3</v>
      </c>
      <c r="H1229" s="18">
        <v>2</v>
      </c>
    </row>
    <row r="1230" spans="1:8" x14ac:dyDescent="0.25">
      <c r="A1230" s="3" t="s">
        <v>266</v>
      </c>
      <c r="B1230" s="5">
        <v>1500000</v>
      </c>
      <c r="C1230" t="s">
        <v>15</v>
      </c>
      <c r="D1230" t="str">
        <f t="shared" si="19"/>
        <v>House</v>
      </c>
      <c r="E1230" t="s">
        <v>16</v>
      </c>
      <c r="F1230" t="str">
        <f>_xlfn.XLOOKUP(E1230,Geografiesleutel!A:A,Geografiesleutel!B:B,"",0,1)</f>
        <v>Eastern Suburbs</v>
      </c>
      <c r="G1230" s="18">
        <v>3</v>
      </c>
      <c r="H1230" s="18">
        <v>2</v>
      </c>
    </row>
    <row r="1231" spans="1:8" x14ac:dyDescent="0.25">
      <c r="A1231" s="3" t="s">
        <v>314</v>
      </c>
      <c r="B1231" s="5">
        <v>4950000</v>
      </c>
      <c r="C1231" t="s">
        <v>10</v>
      </c>
      <c r="D1231" t="str">
        <f t="shared" si="19"/>
        <v>House</v>
      </c>
      <c r="E1231" t="s">
        <v>190</v>
      </c>
      <c r="F1231" t="str">
        <f>_xlfn.XLOOKUP(E1231,Geografiesleutel!A:A,Geografiesleutel!B:B,"",0,1)</f>
        <v>Eastern Suburbs</v>
      </c>
      <c r="G1231" s="18">
        <v>4</v>
      </c>
      <c r="H1231" s="18">
        <v>2</v>
      </c>
    </row>
    <row r="1232" spans="1:8" x14ac:dyDescent="0.25">
      <c r="A1232" s="3" t="s">
        <v>475</v>
      </c>
      <c r="B1232" s="5">
        <v>3595000</v>
      </c>
      <c r="C1232" t="s">
        <v>10</v>
      </c>
      <c r="D1232" t="str">
        <f t="shared" si="19"/>
        <v>House</v>
      </c>
      <c r="E1232" t="s">
        <v>78</v>
      </c>
      <c r="F1232" t="str">
        <f>_xlfn.XLOOKUP(E1232,Geografiesleutel!A:A,Geografiesleutel!B:B,"",0,1)</f>
        <v>Northern Suburbs</v>
      </c>
      <c r="G1232" s="18">
        <v>4</v>
      </c>
      <c r="H1232" s="18" t="s">
        <v>2646</v>
      </c>
    </row>
    <row r="1233" spans="1:8" x14ac:dyDescent="0.25">
      <c r="A1233" s="3" t="s">
        <v>327</v>
      </c>
      <c r="B1233" s="5">
        <v>2999000</v>
      </c>
      <c r="C1233" t="s">
        <v>10</v>
      </c>
      <c r="D1233" t="str">
        <f t="shared" si="19"/>
        <v>House</v>
      </c>
      <c r="E1233" t="s">
        <v>490</v>
      </c>
      <c r="F1233" t="str">
        <f>_xlfn.XLOOKUP(E1233,Geografiesleutel!A:A,Geografiesleutel!B:B,"",0,1)</f>
        <v>Agricultural Smallholdings</v>
      </c>
      <c r="G1233" s="18">
        <v>4</v>
      </c>
      <c r="H1233" s="18">
        <v>4</v>
      </c>
    </row>
    <row r="1234" spans="1:8" x14ac:dyDescent="0.25">
      <c r="A1234" s="3" t="s">
        <v>422</v>
      </c>
      <c r="B1234" s="5">
        <v>3450000</v>
      </c>
      <c r="C1234" t="s">
        <v>15</v>
      </c>
      <c r="D1234" t="str">
        <f t="shared" si="19"/>
        <v>House</v>
      </c>
      <c r="E1234" t="s">
        <v>30</v>
      </c>
      <c r="F1234" t="str">
        <f>_xlfn.XLOOKUP(E1234,Geografiesleutel!A:A,Geografiesleutel!B:B,"",0,1)</f>
        <v>Northern Suburbs</v>
      </c>
      <c r="G1234" s="18">
        <v>3</v>
      </c>
      <c r="H1234" s="18" t="s">
        <v>2646</v>
      </c>
    </row>
    <row r="1235" spans="1:8" x14ac:dyDescent="0.25">
      <c r="A1235" s="3" t="s">
        <v>187</v>
      </c>
      <c r="B1235" s="5">
        <v>1550000</v>
      </c>
      <c r="C1235" t="s">
        <v>21</v>
      </c>
      <c r="D1235" t="str">
        <f t="shared" si="19"/>
        <v>House</v>
      </c>
      <c r="E1235" t="s">
        <v>66</v>
      </c>
      <c r="F1235" t="str">
        <f>_xlfn.XLOOKUP(E1235,Geografiesleutel!A:A,Geografiesleutel!B:B,"",0,1)</f>
        <v>Northern Suburbs</v>
      </c>
      <c r="G1235" s="18">
        <v>5</v>
      </c>
      <c r="H1235" s="18">
        <v>3</v>
      </c>
    </row>
    <row r="1236" spans="1:8" x14ac:dyDescent="0.25">
      <c r="A1236" s="3" t="s">
        <v>236</v>
      </c>
      <c r="B1236" s="5">
        <v>3100000</v>
      </c>
      <c r="C1236" t="s">
        <v>15</v>
      </c>
      <c r="D1236" t="str">
        <f t="shared" si="19"/>
        <v>House</v>
      </c>
      <c r="E1236" t="s">
        <v>172</v>
      </c>
      <c r="F1236" t="str">
        <f>_xlfn.XLOOKUP(E1236,Geografiesleutel!A:A,Geografiesleutel!B:B,"",0,1)</f>
        <v>Eastern Suburbs</v>
      </c>
      <c r="G1236" s="18">
        <v>3</v>
      </c>
      <c r="H1236" s="18" t="s">
        <v>2648</v>
      </c>
    </row>
    <row r="1237" spans="1:8" x14ac:dyDescent="0.25">
      <c r="A1237" s="3" t="s">
        <v>628</v>
      </c>
      <c r="B1237" s="5">
        <v>8750000</v>
      </c>
      <c r="C1237" t="s">
        <v>57</v>
      </c>
      <c r="D1237" t="str">
        <f t="shared" si="19"/>
        <v>House</v>
      </c>
      <c r="E1237" t="s">
        <v>152</v>
      </c>
      <c r="F1237" t="str">
        <f>_xlfn.XLOOKUP(E1237,Geografiesleutel!A:A,Geografiesleutel!B:B,"",0,1)</f>
        <v>Eastern Suburbs</v>
      </c>
      <c r="G1237" s="18">
        <v>8</v>
      </c>
      <c r="H1237" s="18">
        <v>6</v>
      </c>
    </row>
    <row r="1238" spans="1:8" x14ac:dyDescent="0.25">
      <c r="A1238" s="3" t="s">
        <v>133</v>
      </c>
      <c r="B1238" s="5">
        <v>1850000</v>
      </c>
      <c r="C1238" t="s">
        <v>25</v>
      </c>
      <c r="D1238" t="str">
        <f t="shared" si="19"/>
        <v>House</v>
      </c>
      <c r="E1238" t="s">
        <v>209</v>
      </c>
      <c r="F1238" t="str">
        <f>_xlfn.XLOOKUP(E1238,Geografiesleutel!A:A,Geografiesleutel!B:B,"",0,1)</f>
        <v>Eastern Suburbs</v>
      </c>
      <c r="G1238" s="18">
        <v>2</v>
      </c>
      <c r="H1238" s="18">
        <v>2</v>
      </c>
    </row>
    <row r="1239" spans="1:8" x14ac:dyDescent="0.25">
      <c r="A1239" s="3" t="s">
        <v>157</v>
      </c>
      <c r="B1239" s="5">
        <v>2750000</v>
      </c>
      <c r="C1239" t="s">
        <v>15</v>
      </c>
      <c r="D1239" t="str">
        <f t="shared" si="19"/>
        <v>House</v>
      </c>
      <c r="E1239" t="s">
        <v>16</v>
      </c>
      <c r="F1239" t="str">
        <f>_xlfn.XLOOKUP(E1239,Geografiesleutel!A:A,Geografiesleutel!B:B,"",0,1)</f>
        <v>Eastern Suburbs</v>
      </c>
      <c r="G1239" s="18">
        <v>3</v>
      </c>
      <c r="H1239" s="18" t="s">
        <v>2646</v>
      </c>
    </row>
    <row r="1240" spans="1:8" x14ac:dyDescent="0.25">
      <c r="A1240" s="3" t="s">
        <v>629</v>
      </c>
      <c r="B1240" s="5">
        <v>3799900</v>
      </c>
      <c r="C1240" t="s">
        <v>10</v>
      </c>
      <c r="D1240" t="str">
        <f t="shared" si="19"/>
        <v>House</v>
      </c>
      <c r="E1240" t="s">
        <v>139</v>
      </c>
      <c r="F1240" t="str">
        <f>_xlfn.XLOOKUP(E1240,Geografiesleutel!A:A,Geografiesleutel!B:B,"",0,1)</f>
        <v>Eastern Suburbs</v>
      </c>
      <c r="G1240" s="18">
        <v>4</v>
      </c>
      <c r="H1240" s="18" t="s">
        <v>2648</v>
      </c>
    </row>
    <row r="1241" spans="1:8" x14ac:dyDescent="0.25">
      <c r="A1241" s="3" t="s">
        <v>268</v>
      </c>
      <c r="B1241" s="5">
        <v>1800000</v>
      </c>
      <c r="C1241" t="s">
        <v>15</v>
      </c>
      <c r="D1241" t="str">
        <f t="shared" si="19"/>
        <v>House</v>
      </c>
      <c r="E1241" t="s">
        <v>74</v>
      </c>
      <c r="F1241" t="str">
        <f>_xlfn.XLOOKUP(E1241,Geografiesleutel!A:A,Geografiesleutel!B:B,"",0,1)</f>
        <v>Eastern Suburbs</v>
      </c>
      <c r="G1241" s="18">
        <v>3</v>
      </c>
      <c r="H1241" s="18">
        <v>2</v>
      </c>
    </row>
    <row r="1242" spans="1:8" x14ac:dyDescent="0.25">
      <c r="A1242" s="3" t="s">
        <v>468</v>
      </c>
      <c r="B1242" s="5">
        <v>699000</v>
      </c>
      <c r="C1242" t="s">
        <v>15</v>
      </c>
      <c r="D1242" t="str">
        <f t="shared" si="19"/>
        <v>House</v>
      </c>
      <c r="E1242" t="s">
        <v>60</v>
      </c>
      <c r="F1242" t="str">
        <f>_xlfn.XLOOKUP(E1242,Geografiesleutel!A:A,Geografiesleutel!B:B,"",0,1)</f>
        <v>Townships</v>
      </c>
      <c r="G1242" s="18">
        <v>3</v>
      </c>
      <c r="H1242" s="18">
        <v>2</v>
      </c>
    </row>
    <row r="1243" spans="1:8" x14ac:dyDescent="0.25">
      <c r="A1243" s="3" t="s">
        <v>202</v>
      </c>
      <c r="B1243" s="5">
        <v>995000</v>
      </c>
      <c r="C1243" t="s">
        <v>25</v>
      </c>
      <c r="D1243" t="str">
        <f t="shared" si="19"/>
        <v>House</v>
      </c>
      <c r="E1243" t="s">
        <v>68</v>
      </c>
      <c r="F1243" t="str">
        <f>_xlfn.XLOOKUP(E1243,Geografiesleutel!A:A,Geografiesleutel!B:B,"",0,1)</f>
        <v>Northern Suburbs</v>
      </c>
      <c r="G1243" s="18">
        <v>2</v>
      </c>
      <c r="H1243" s="18">
        <v>1</v>
      </c>
    </row>
    <row r="1244" spans="1:8" x14ac:dyDescent="0.25">
      <c r="A1244" s="3" t="s">
        <v>347</v>
      </c>
      <c r="B1244" s="5">
        <v>2395000</v>
      </c>
      <c r="C1244" t="s">
        <v>15</v>
      </c>
      <c r="D1244" t="str">
        <f t="shared" si="19"/>
        <v>House</v>
      </c>
      <c r="E1244" t="s">
        <v>101</v>
      </c>
      <c r="F1244" t="str">
        <f>_xlfn.XLOOKUP(E1244,Geografiesleutel!A:A,Geografiesleutel!B:B,"",0,1)</f>
        <v>Eastern Suburbs</v>
      </c>
      <c r="G1244" s="18">
        <v>3</v>
      </c>
      <c r="H1244" s="18" t="s">
        <v>2646</v>
      </c>
    </row>
    <row r="1245" spans="1:8" x14ac:dyDescent="0.25">
      <c r="A1245" s="3" t="s">
        <v>630</v>
      </c>
      <c r="B1245" s="5">
        <v>1745000</v>
      </c>
      <c r="C1245" t="s">
        <v>10</v>
      </c>
      <c r="D1245" t="str">
        <f t="shared" si="19"/>
        <v>House</v>
      </c>
      <c r="E1245" t="s">
        <v>137</v>
      </c>
      <c r="F1245" t="str">
        <f>_xlfn.XLOOKUP(E1245,Geografiesleutel!A:A,Geografiesleutel!B:B,"",0,1)</f>
        <v>Northern Suburbs</v>
      </c>
      <c r="G1245" s="18">
        <v>4</v>
      </c>
      <c r="H1245" s="18">
        <v>2</v>
      </c>
    </row>
    <row r="1246" spans="1:8" x14ac:dyDescent="0.25">
      <c r="A1246" s="3" t="s">
        <v>396</v>
      </c>
      <c r="B1246" s="5">
        <v>2700000</v>
      </c>
      <c r="C1246" t="s">
        <v>21</v>
      </c>
      <c r="D1246" t="str">
        <f t="shared" si="19"/>
        <v>House</v>
      </c>
      <c r="E1246" t="s">
        <v>106</v>
      </c>
      <c r="F1246" t="str">
        <f>_xlfn.XLOOKUP(E1246,Geografiesleutel!A:A,Geografiesleutel!B:B,"",0,1)</f>
        <v>CBD</v>
      </c>
      <c r="G1246" s="18">
        <v>5</v>
      </c>
      <c r="H1246" s="18">
        <v>2</v>
      </c>
    </row>
    <row r="1247" spans="1:8" x14ac:dyDescent="0.25">
      <c r="A1247" s="3" t="s">
        <v>43</v>
      </c>
      <c r="B1247" s="5">
        <v>2150000</v>
      </c>
      <c r="C1247" t="s">
        <v>15</v>
      </c>
      <c r="D1247" t="str">
        <f t="shared" si="19"/>
        <v>House</v>
      </c>
      <c r="E1247" t="s">
        <v>88</v>
      </c>
      <c r="F1247" t="str">
        <f>_xlfn.XLOOKUP(E1247,Geografiesleutel!A:A,Geografiesleutel!B:B,"",0,1)</f>
        <v>Eastern Suburbs</v>
      </c>
      <c r="G1247" s="18">
        <v>3</v>
      </c>
      <c r="H1247" s="18">
        <v>3</v>
      </c>
    </row>
    <row r="1248" spans="1:8" x14ac:dyDescent="0.25">
      <c r="A1248" s="3" t="s">
        <v>79</v>
      </c>
      <c r="B1248" s="5">
        <v>2800000</v>
      </c>
      <c r="C1248" t="s">
        <v>10</v>
      </c>
      <c r="D1248" t="str">
        <f t="shared" si="19"/>
        <v>House</v>
      </c>
      <c r="E1248" t="s">
        <v>70</v>
      </c>
      <c r="F1248" t="str">
        <f>_xlfn.XLOOKUP(E1248,Geografiesleutel!A:A,Geografiesleutel!B:B,"",0,1)</f>
        <v>Northern Suburbs</v>
      </c>
      <c r="G1248" s="18">
        <v>4</v>
      </c>
      <c r="H1248" s="18">
        <v>2</v>
      </c>
    </row>
    <row r="1249" spans="1:8" x14ac:dyDescent="0.25">
      <c r="A1249" s="3" t="s">
        <v>198</v>
      </c>
      <c r="B1249" s="5">
        <v>2980000</v>
      </c>
      <c r="C1249" t="s">
        <v>15</v>
      </c>
      <c r="D1249" t="str">
        <f t="shared" si="19"/>
        <v>House</v>
      </c>
      <c r="E1249" t="s">
        <v>101</v>
      </c>
      <c r="F1249" t="str">
        <f>_xlfn.XLOOKUP(E1249,Geografiesleutel!A:A,Geografiesleutel!B:B,"",0,1)</f>
        <v>Eastern Suburbs</v>
      </c>
      <c r="G1249" s="18">
        <v>3</v>
      </c>
      <c r="H1249" s="18">
        <v>2</v>
      </c>
    </row>
    <row r="1250" spans="1:8" x14ac:dyDescent="0.25">
      <c r="A1250" s="3" t="s">
        <v>497</v>
      </c>
      <c r="B1250" s="5">
        <v>1560000</v>
      </c>
      <c r="C1250" t="s">
        <v>15</v>
      </c>
      <c r="D1250" t="str">
        <f t="shared" si="19"/>
        <v>House</v>
      </c>
      <c r="E1250" t="s">
        <v>106</v>
      </c>
      <c r="F1250" t="str">
        <f>_xlfn.XLOOKUP(E1250,Geografiesleutel!A:A,Geografiesleutel!B:B,"",0,1)</f>
        <v>CBD</v>
      </c>
      <c r="G1250" s="18">
        <v>3</v>
      </c>
      <c r="H1250" s="18">
        <v>2</v>
      </c>
    </row>
    <row r="1251" spans="1:8" x14ac:dyDescent="0.25">
      <c r="A1251" s="3" t="s">
        <v>266</v>
      </c>
      <c r="B1251" s="5">
        <v>1500000</v>
      </c>
      <c r="C1251" t="s">
        <v>15</v>
      </c>
      <c r="D1251" t="str">
        <f t="shared" si="19"/>
        <v>House</v>
      </c>
      <c r="E1251" t="s">
        <v>156</v>
      </c>
      <c r="F1251" t="str">
        <f>_xlfn.XLOOKUP(E1251,Geografiesleutel!A:A,Geografiesleutel!B:B,"",0,1)</f>
        <v>Northern Suburbs</v>
      </c>
      <c r="G1251" s="18">
        <v>3</v>
      </c>
      <c r="H1251" s="18">
        <v>2</v>
      </c>
    </row>
    <row r="1252" spans="1:8" x14ac:dyDescent="0.25">
      <c r="A1252" s="3" t="s">
        <v>295</v>
      </c>
      <c r="B1252" s="5">
        <v>2490000</v>
      </c>
      <c r="C1252" t="s">
        <v>10</v>
      </c>
      <c r="D1252" t="str">
        <f t="shared" si="19"/>
        <v>House</v>
      </c>
      <c r="E1252" t="s">
        <v>16</v>
      </c>
      <c r="F1252" t="str">
        <f>_xlfn.XLOOKUP(E1252,Geografiesleutel!A:A,Geografiesleutel!B:B,"",0,1)</f>
        <v>Eastern Suburbs</v>
      </c>
      <c r="G1252" s="18">
        <v>4</v>
      </c>
      <c r="H1252" s="18">
        <v>3</v>
      </c>
    </row>
    <row r="1253" spans="1:8" x14ac:dyDescent="0.25">
      <c r="A1253" s="3" t="s">
        <v>196</v>
      </c>
      <c r="B1253" s="5">
        <v>990000</v>
      </c>
      <c r="C1253" t="s">
        <v>10</v>
      </c>
      <c r="D1253" t="str">
        <f t="shared" si="19"/>
        <v>House</v>
      </c>
      <c r="E1253" t="s">
        <v>60</v>
      </c>
      <c r="F1253" t="str">
        <f>_xlfn.XLOOKUP(E1253,Geografiesleutel!A:A,Geografiesleutel!B:B,"",0,1)</f>
        <v>Townships</v>
      </c>
      <c r="G1253" s="18">
        <v>4</v>
      </c>
      <c r="H1253" s="18" t="s">
        <v>2646</v>
      </c>
    </row>
    <row r="1254" spans="1:8" x14ac:dyDescent="0.25">
      <c r="A1254" s="3" t="s">
        <v>96</v>
      </c>
      <c r="B1254" s="5">
        <v>1995000</v>
      </c>
      <c r="C1254" t="s">
        <v>15</v>
      </c>
      <c r="D1254" t="str">
        <f t="shared" si="19"/>
        <v>House</v>
      </c>
      <c r="E1254" t="s">
        <v>74</v>
      </c>
      <c r="F1254" t="str">
        <f>_xlfn.XLOOKUP(E1254,Geografiesleutel!A:A,Geografiesleutel!B:B,"",0,1)</f>
        <v>Eastern Suburbs</v>
      </c>
      <c r="G1254" s="18">
        <v>3</v>
      </c>
      <c r="H1254" s="18">
        <v>2</v>
      </c>
    </row>
    <row r="1255" spans="1:8" x14ac:dyDescent="0.25">
      <c r="A1255" s="3" t="s">
        <v>582</v>
      </c>
      <c r="B1255" s="5">
        <v>790000</v>
      </c>
      <c r="C1255" t="s">
        <v>10</v>
      </c>
      <c r="D1255" t="str">
        <f t="shared" si="19"/>
        <v>House</v>
      </c>
      <c r="E1255" t="s">
        <v>60</v>
      </c>
      <c r="F1255" t="str">
        <f>_xlfn.XLOOKUP(E1255,Geografiesleutel!A:A,Geografiesleutel!B:B,"",0,1)</f>
        <v>Townships</v>
      </c>
      <c r="G1255" s="18">
        <v>4</v>
      </c>
      <c r="H1255" s="18">
        <v>3</v>
      </c>
    </row>
    <row r="1256" spans="1:8" x14ac:dyDescent="0.25">
      <c r="A1256" s="3" t="s">
        <v>427</v>
      </c>
      <c r="B1256" s="5">
        <v>2195000</v>
      </c>
      <c r="C1256" t="s">
        <v>15</v>
      </c>
      <c r="D1256" t="str">
        <f t="shared" si="19"/>
        <v>House</v>
      </c>
      <c r="E1256" t="s">
        <v>35</v>
      </c>
      <c r="F1256" t="str">
        <f>_xlfn.XLOOKUP(E1256,Geografiesleutel!A:A,Geografiesleutel!B:B,"",0,1)</f>
        <v>Northern Suburbs</v>
      </c>
      <c r="G1256" s="18">
        <v>3</v>
      </c>
      <c r="H1256" s="18">
        <v>2</v>
      </c>
    </row>
    <row r="1257" spans="1:8" x14ac:dyDescent="0.25">
      <c r="A1257" s="3" t="s">
        <v>412</v>
      </c>
      <c r="B1257" s="5">
        <v>1195000</v>
      </c>
      <c r="C1257" t="s">
        <v>25</v>
      </c>
      <c r="D1257" t="str">
        <f t="shared" si="19"/>
        <v>House</v>
      </c>
      <c r="E1257" t="s">
        <v>35</v>
      </c>
      <c r="F1257" t="str">
        <f>_xlfn.XLOOKUP(E1257,Geografiesleutel!A:A,Geografiesleutel!B:B,"",0,1)</f>
        <v>Northern Suburbs</v>
      </c>
      <c r="G1257" s="18">
        <v>2</v>
      </c>
      <c r="H1257" s="18">
        <v>1</v>
      </c>
    </row>
    <row r="1258" spans="1:8" x14ac:dyDescent="0.25">
      <c r="A1258" s="3" t="s">
        <v>273</v>
      </c>
      <c r="B1258" s="5">
        <v>4500000</v>
      </c>
      <c r="C1258" t="s">
        <v>15</v>
      </c>
      <c r="D1258" t="str">
        <f t="shared" si="19"/>
        <v>House</v>
      </c>
      <c r="E1258" t="s">
        <v>233</v>
      </c>
      <c r="F1258" t="str">
        <f>_xlfn.XLOOKUP(E1258,Geografiesleutel!A:A,Geografiesleutel!B:B,"",0,1)</f>
        <v>Eastern Suburbs</v>
      </c>
      <c r="G1258" s="18">
        <v>3</v>
      </c>
      <c r="H1258" s="18">
        <v>2</v>
      </c>
    </row>
    <row r="1259" spans="1:8" x14ac:dyDescent="0.25">
      <c r="A1259" s="3" t="s">
        <v>446</v>
      </c>
      <c r="B1259" s="5">
        <v>900000</v>
      </c>
      <c r="C1259" t="s">
        <v>15</v>
      </c>
      <c r="D1259" t="str">
        <f t="shared" si="19"/>
        <v>House</v>
      </c>
      <c r="E1259" t="s">
        <v>26</v>
      </c>
      <c r="F1259" t="str">
        <f>_xlfn.XLOOKUP(E1259,Geografiesleutel!A:A,Geografiesleutel!B:B,"",0,1)</f>
        <v>Western Suburbs</v>
      </c>
      <c r="G1259" s="18">
        <v>3</v>
      </c>
      <c r="H1259" s="18">
        <v>2</v>
      </c>
    </row>
    <row r="1260" spans="1:8" x14ac:dyDescent="0.25">
      <c r="A1260" s="3" t="s">
        <v>89</v>
      </c>
      <c r="B1260" s="5">
        <v>2350000</v>
      </c>
      <c r="C1260" t="s">
        <v>15</v>
      </c>
      <c r="D1260" t="str">
        <f t="shared" si="19"/>
        <v>House</v>
      </c>
      <c r="E1260" t="s">
        <v>156</v>
      </c>
      <c r="F1260" t="str">
        <f>_xlfn.XLOOKUP(E1260,Geografiesleutel!A:A,Geografiesleutel!B:B,"",0,1)</f>
        <v>Northern Suburbs</v>
      </c>
      <c r="G1260" s="18">
        <v>3</v>
      </c>
      <c r="H1260" s="18">
        <v>1</v>
      </c>
    </row>
    <row r="1261" spans="1:8" x14ac:dyDescent="0.25">
      <c r="A1261" s="3" t="s">
        <v>468</v>
      </c>
      <c r="B1261" s="5">
        <v>699000</v>
      </c>
      <c r="C1261" t="s">
        <v>15</v>
      </c>
      <c r="D1261" t="str">
        <f t="shared" si="19"/>
        <v>House</v>
      </c>
      <c r="E1261" t="s">
        <v>68</v>
      </c>
      <c r="F1261" t="str">
        <f>_xlfn.XLOOKUP(E1261,Geografiesleutel!A:A,Geografiesleutel!B:B,"",0,1)</f>
        <v>Northern Suburbs</v>
      </c>
      <c r="G1261" s="18">
        <v>3</v>
      </c>
      <c r="H1261" s="18" t="s">
        <v>2650</v>
      </c>
    </row>
    <row r="1262" spans="1:8" x14ac:dyDescent="0.25">
      <c r="A1262" s="3" t="s">
        <v>631</v>
      </c>
      <c r="B1262" s="5">
        <v>2190000</v>
      </c>
      <c r="C1262" t="s">
        <v>10</v>
      </c>
      <c r="D1262" t="str">
        <f t="shared" si="19"/>
        <v>House</v>
      </c>
      <c r="E1262" t="s">
        <v>106</v>
      </c>
      <c r="F1262" t="str">
        <f>_xlfn.XLOOKUP(E1262,Geografiesleutel!A:A,Geografiesleutel!B:B,"",0,1)</f>
        <v>CBD</v>
      </c>
      <c r="G1262" s="18">
        <v>4</v>
      </c>
      <c r="H1262" s="18">
        <v>4</v>
      </c>
    </row>
    <row r="1263" spans="1:8" x14ac:dyDescent="0.25">
      <c r="A1263" s="3" t="s">
        <v>133</v>
      </c>
      <c r="B1263" s="5">
        <v>1850000</v>
      </c>
      <c r="C1263" t="s">
        <v>25</v>
      </c>
      <c r="D1263" t="str">
        <f t="shared" si="19"/>
        <v>House</v>
      </c>
      <c r="E1263" t="s">
        <v>74</v>
      </c>
      <c r="F1263" t="str">
        <f>_xlfn.XLOOKUP(E1263,Geografiesleutel!A:A,Geografiesleutel!B:B,"",0,1)</f>
        <v>Eastern Suburbs</v>
      </c>
      <c r="G1263" s="18">
        <v>2</v>
      </c>
      <c r="H1263" s="18">
        <v>2</v>
      </c>
    </row>
    <row r="1264" spans="1:8" x14ac:dyDescent="0.25">
      <c r="A1264" s="3" t="s">
        <v>385</v>
      </c>
      <c r="B1264" s="5">
        <v>3350000</v>
      </c>
      <c r="C1264" t="s">
        <v>10</v>
      </c>
      <c r="D1264" t="str">
        <f t="shared" si="19"/>
        <v>House</v>
      </c>
      <c r="E1264" t="s">
        <v>70</v>
      </c>
      <c r="F1264" t="str">
        <f>_xlfn.XLOOKUP(E1264,Geografiesleutel!A:A,Geografiesleutel!B:B,"",0,1)</f>
        <v>Northern Suburbs</v>
      </c>
      <c r="G1264" s="18">
        <v>4</v>
      </c>
      <c r="H1264" s="18">
        <v>2</v>
      </c>
    </row>
    <row r="1265" spans="1:8" x14ac:dyDescent="0.25">
      <c r="A1265" s="3" t="s">
        <v>279</v>
      </c>
      <c r="B1265" s="5">
        <v>1969000</v>
      </c>
      <c r="C1265" t="s">
        <v>10</v>
      </c>
      <c r="D1265" t="str">
        <f t="shared" si="19"/>
        <v>House</v>
      </c>
      <c r="E1265" t="s">
        <v>68</v>
      </c>
      <c r="F1265" t="str">
        <f>_xlfn.XLOOKUP(E1265,Geografiesleutel!A:A,Geografiesleutel!B:B,"",0,1)</f>
        <v>Northern Suburbs</v>
      </c>
      <c r="G1265" s="18">
        <v>4</v>
      </c>
      <c r="H1265" s="18">
        <v>2</v>
      </c>
    </row>
    <row r="1266" spans="1:8" x14ac:dyDescent="0.25">
      <c r="A1266" s="3" t="s">
        <v>632</v>
      </c>
      <c r="B1266" s="5">
        <v>785000</v>
      </c>
      <c r="C1266" t="s">
        <v>25</v>
      </c>
      <c r="D1266" t="str">
        <f t="shared" si="19"/>
        <v>House</v>
      </c>
      <c r="E1266" t="s">
        <v>38</v>
      </c>
      <c r="F1266" t="str">
        <f>_xlfn.XLOOKUP(E1266,Geografiesleutel!A:A,Geografiesleutel!B:B,"",0,1)</f>
        <v>Western Suburbs</v>
      </c>
      <c r="G1266" s="18">
        <v>2</v>
      </c>
      <c r="H1266" s="18">
        <v>1</v>
      </c>
    </row>
    <row r="1267" spans="1:8" x14ac:dyDescent="0.25">
      <c r="A1267" s="3" t="s">
        <v>279</v>
      </c>
      <c r="B1267" s="5">
        <v>1969000</v>
      </c>
      <c r="C1267" t="s">
        <v>122</v>
      </c>
      <c r="D1267" t="str">
        <f t="shared" si="19"/>
        <v>House</v>
      </c>
      <c r="E1267" t="s">
        <v>68</v>
      </c>
      <c r="F1267" t="str">
        <f>_xlfn.XLOOKUP(E1267,Geografiesleutel!A:A,Geografiesleutel!B:B,"",0,1)</f>
        <v>Northern Suburbs</v>
      </c>
      <c r="G1267" s="18">
        <v>6</v>
      </c>
      <c r="H1267" s="18">
        <v>3</v>
      </c>
    </row>
    <row r="1268" spans="1:8" x14ac:dyDescent="0.25">
      <c r="A1268" s="3" t="s">
        <v>633</v>
      </c>
      <c r="B1268" s="5">
        <v>1940000</v>
      </c>
      <c r="C1268" t="s">
        <v>25</v>
      </c>
      <c r="D1268" t="str">
        <f t="shared" si="19"/>
        <v>House</v>
      </c>
      <c r="E1268" t="s">
        <v>18</v>
      </c>
      <c r="F1268" t="str">
        <f>_xlfn.XLOOKUP(E1268,Geografiesleutel!A:A,Geografiesleutel!B:B,"",0,1)</f>
        <v>Agricultural Smallholdings</v>
      </c>
      <c r="G1268" s="18">
        <v>2</v>
      </c>
      <c r="H1268" s="18">
        <v>2</v>
      </c>
    </row>
    <row r="1269" spans="1:8" x14ac:dyDescent="0.25">
      <c r="A1269" s="3" t="s">
        <v>359</v>
      </c>
      <c r="B1269" s="5">
        <v>2480000</v>
      </c>
      <c r="C1269" t="s">
        <v>10</v>
      </c>
      <c r="D1269" t="str">
        <f t="shared" si="19"/>
        <v>House</v>
      </c>
      <c r="E1269" t="s">
        <v>30</v>
      </c>
      <c r="F1269" t="str">
        <f>_xlfn.XLOOKUP(E1269,Geografiesleutel!A:A,Geografiesleutel!B:B,"",0,1)</f>
        <v>Northern Suburbs</v>
      </c>
      <c r="G1269" s="18">
        <v>4</v>
      </c>
      <c r="H1269" s="18" t="s">
        <v>2648</v>
      </c>
    </row>
    <row r="1270" spans="1:8" x14ac:dyDescent="0.25">
      <c r="A1270" s="3" t="s">
        <v>41</v>
      </c>
      <c r="B1270" s="5">
        <v>2500000</v>
      </c>
      <c r="C1270" t="s">
        <v>607</v>
      </c>
      <c r="D1270" t="str">
        <f t="shared" si="19"/>
        <v>House</v>
      </c>
      <c r="E1270" t="s">
        <v>404</v>
      </c>
      <c r="F1270" t="str">
        <f>_xlfn.XLOOKUP(E1270,Geografiesleutel!A:A,Geografiesleutel!B:B,"",0,1)</f>
        <v>CBD</v>
      </c>
      <c r="G1270" s="18">
        <v>12</v>
      </c>
      <c r="H1270" s="18">
        <v>6</v>
      </c>
    </row>
    <row r="1271" spans="1:8" x14ac:dyDescent="0.25">
      <c r="A1271" s="3" t="s">
        <v>73</v>
      </c>
      <c r="B1271" s="5">
        <v>2100000</v>
      </c>
      <c r="C1271" t="s">
        <v>122</v>
      </c>
      <c r="D1271" t="str">
        <f t="shared" si="19"/>
        <v>House</v>
      </c>
      <c r="E1271" t="s">
        <v>106</v>
      </c>
      <c r="F1271" t="str">
        <f>_xlfn.XLOOKUP(E1271,Geografiesleutel!A:A,Geografiesleutel!B:B,"",0,1)</f>
        <v>CBD</v>
      </c>
      <c r="G1271" s="18">
        <v>6</v>
      </c>
      <c r="H1271" s="18" t="s">
        <v>2648</v>
      </c>
    </row>
    <row r="1272" spans="1:8" x14ac:dyDescent="0.25">
      <c r="A1272" s="3" t="s">
        <v>354</v>
      </c>
      <c r="B1272" s="5">
        <v>1780000</v>
      </c>
      <c r="C1272" t="s">
        <v>15</v>
      </c>
      <c r="D1272" t="str">
        <f t="shared" si="19"/>
        <v>House</v>
      </c>
      <c r="E1272" t="s">
        <v>30</v>
      </c>
      <c r="F1272" t="str">
        <f>_xlfn.XLOOKUP(E1272,Geografiesleutel!A:A,Geografiesleutel!B:B,"",0,1)</f>
        <v>Northern Suburbs</v>
      </c>
      <c r="G1272" s="18">
        <v>3</v>
      </c>
      <c r="H1272" s="18">
        <v>3</v>
      </c>
    </row>
    <row r="1273" spans="1:8" x14ac:dyDescent="0.25">
      <c r="A1273" s="3" t="s">
        <v>634</v>
      </c>
      <c r="B1273" s="5">
        <v>860000</v>
      </c>
      <c r="C1273" t="s">
        <v>635</v>
      </c>
      <c r="D1273" t="str">
        <f t="shared" si="19"/>
        <v>House</v>
      </c>
      <c r="E1273" t="s">
        <v>636</v>
      </c>
      <c r="F1273" t="str">
        <f>_xlfn.XLOOKUP(E1273,Geografiesleutel!A:A,Geografiesleutel!B:B,"",0,1)</f>
        <v>Eastern Suburbs</v>
      </c>
      <c r="G1273" s="18">
        <v>14</v>
      </c>
      <c r="H1273" s="18">
        <v>3</v>
      </c>
    </row>
    <row r="1274" spans="1:8" x14ac:dyDescent="0.25">
      <c r="A1274" s="3" t="s">
        <v>567</v>
      </c>
      <c r="B1274" s="5">
        <v>980000</v>
      </c>
      <c r="C1274" t="s">
        <v>15</v>
      </c>
      <c r="D1274" t="str">
        <f t="shared" si="19"/>
        <v>House</v>
      </c>
      <c r="E1274" t="s">
        <v>26</v>
      </c>
      <c r="F1274" t="str">
        <f>_xlfn.XLOOKUP(E1274,Geografiesleutel!A:A,Geografiesleutel!B:B,"",0,1)</f>
        <v>Western Suburbs</v>
      </c>
      <c r="G1274" s="18">
        <v>3</v>
      </c>
      <c r="H1274" s="18" t="s">
        <v>2650</v>
      </c>
    </row>
    <row r="1275" spans="1:8" x14ac:dyDescent="0.25">
      <c r="A1275" s="3" t="s">
        <v>637</v>
      </c>
      <c r="B1275" s="5">
        <v>1499999</v>
      </c>
      <c r="C1275" t="s">
        <v>15</v>
      </c>
      <c r="D1275" t="str">
        <f t="shared" si="19"/>
        <v>House</v>
      </c>
      <c r="E1275" t="s">
        <v>68</v>
      </c>
      <c r="F1275" t="str">
        <f>_xlfn.XLOOKUP(E1275,Geografiesleutel!A:A,Geografiesleutel!B:B,"",0,1)</f>
        <v>Northern Suburbs</v>
      </c>
      <c r="G1275" s="18">
        <v>3</v>
      </c>
      <c r="H1275" s="18">
        <v>2</v>
      </c>
    </row>
    <row r="1276" spans="1:8" x14ac:dyDescent="0.25">
      <c r="A1276" s="3" t="s">
        <v>22</v>
      </c>
      <c r="B1276" s="5">
        <v>2950000</v>
      </c>
      <c r="C1276" t="s">
        <v>10</v>
      </c>
      <c r="D1276" t="str">
        <f t="shared" si="19"/>
        <v>House</v>
      </c>
      <c r="E1276" t="s">
        <v>101</v>
      </c>
      <c r="F1276" t="str">
        <f>_xlfn.XLOOKUP(E1276,Geografiesleutel!A:A,Geografiesleutel!B:B,"",0,1)</f>
        <v>Eastern Suburbs</v>
      </c>
      <c r="G1276" s="18">
        <v>4</v>
      </c>
      <c r="H1276" s="18">
        <v>3</v>
      </c>
    </row>
    <row r="1277" spans="1:8" x14ac:dyDescent="0.25">
      <c r="A1277" s="3" t="s">
        <v>638</v>
      </c>
      <c r="B1277" s="5">
        <v>1385000</v>
      </c>
      <c r="C1277" t="s">
        <v>15</v>
      </c>
      <c r="D1277" t="str">
        <f t="shared" si="19"/>
        <v>House</v>
      </c>
      <c r="E1277" t="s">
        <v>257</v>
      </c>
      <c r="F1277" t="str">
        <f>_xlfn.XLOOKUP(E1277,Geografiesleutel!A:A,Geografiesleutel!B:B,"",0,1)</f>
        <v>Western Suburbs</v>
      </c>
      <c r="G1277" s="18">
        <v>3</v>
      </c>
      <c r="H1277" s="18" t="s">
        <v>2650</v>
      </c>
    </row>
    <row r="1278" spans="1:8" x14ac:dyDescent="0.25">
      <c r="A1278" s="3" t="s">
        <v>205</v>
      </c>
      <c r="B1278" s="5">
        <v>2600000</v>
      </c>
      <c r="C1278" t="s">
        <v>15</v>
      </c>
      <c r="D1278" t="str">
        <f t="shared" si="19"/>
        <v>House</v>
      </c>
      <c r="E1278" t="s">
        <v>156</v>
      </c>
      <c r="F1278" t="str">
        <f>_xlfn.XLOOKUP(E1278,Geografiesleutel!A:A,Geografiesleutel!B:B,"",0,1)</f>
        <v>Northern Suburbs</v>
      </c>
      <c r="G1278" s="18">
        <v>3</v>
      </c>
      <c r="H1278" s="18">
        <v>2</v>
      </c>
    </row>
    <row r="1279" spans="1:8" x14ac:dyDescent="0.25">
      <c r="A1279" s="3" t="s">
        <v>61</v>
      </c>
      <c r="B1279" s="5">
        <v>2200000</v>
      </c>
      <c r="C1279" t="s">
        <v>21</v>
      </c>
      <c r="D1279" t="str">
        <f t="shared" si="19"/>
        <v>House</v>
      </c>
      <c r="E1279" t="s">
        <v>68</v>
      </c>
      <c r="F1279" t="str">
        <f>_xlfn.XLOOKUP(E1279,Geografiesleutel!A:A,Geografiesleutel!B:B,"",0,1)</f>
        <v>Northern Suburbs</v>
      </c>
      <c r="G1279" s="18">
        <v>5</v>
      </c>
      <c r="H1279" s="18">
        <v>3</v>
      </c>
    </row>
    <row r="1280" spans="1:8" x14ac:dyDescent="0.25">
      <c r="A1280" s="3" t="s">
        <v>546</v>
      </c>
      <c r="B1280" s="5">
        <v>1399000</v>
      </c>
      <c r="C1280" t="s">
        <v>15</v>
      </c>
      <c r="D1280" t="str">
        <f t="shared" si="19"/>
        <v>House</v>
      </c>
      <c r="E1280" t="s">
        <v>137</v>
      </c>
      <c r="F1280" t="str">
        <f>_xlfn.XLOOKUP(E1280,Geografiesleutel!A:A,Geografiesleutel!B:B,"",0,1)</f>
        <v>Northern Suburbs</v>
      </c>
      <c r="G1280" s="18">
        <v>3</v>
      </c>
      <c r="H1280" s="18">
        <v>2</v>
      </c>
    </row>
    <row r="1281" spans="1:8" x14ac:dyDescent="0.25">
      <c r="A1281" s="3" t="s">
        <v>269</v>
      </c>
      <c r="B1281" s="5">
        <v>3950000</v>
      </c>
      <c r="C1281" t="s">
        <v>10</v>
      </c>
      <c r="D1281" t="str">
        <f t="shared" si="19"/>
        <v>House</v>
      </c>
      <c r="E1281" t="s">
        <v>238</v>
      </c>
      <c r="F1281" t="str">
        <f>_xlfn.XLOOKUP(E1281,Geografiesleutel!A:A,Geografiesleutel!B:B,"",0,1)</f>
        <v>Eastern Suburbs</v>
      </c>
      <c r="G1281" s="18">
        <v>4</v>
      </c>
      <c r="H1281" s="18" t="s">
        <v>2648</v>
      </c>
    </row>
    <row r="1282" spans="1:8" x14ac:dyDescent="0.25">
      <c r="A1282" s="3" t="s">
        <v>639</v>
      </c>
      <c r="B1282" s="5">
        <v>1545000</v>
      </c>
      <c r="C1282" t="s">
        <v>25</v>
      </c>
      <c r="D1282" t="str">
        <f t="shared" ref="D1282:D1345" si="20">TRIM(RIGHT(SUBSTITUTE(C1282," ",REPT(" ",LEN(C1282))),LEN(C1282)))</f>
        <v>House</v>
      </c>
      <c r="E1282" t="s">
        <v>112</v>
      </c>
      <c r="F1282" t="str">
        <f>_xlfn.XLOOKUP(E1282,Geografiesleutel!A:A,Geografiesleutel!B:B,"",0,1)</f>
        <v>Northern Suburbs</v>
      </c>
      <c r="G1282" s="18">
        <v>2</v>
      </c>
      <c r="H1282" s="18">
        <v>1</v>
      </c>
    </row>
    <row r="1283" spans="1:8" x14ac:dyDescent="0.25">
      <c r="A1283" s="3" t="s">
        <v>542</v>
      </c>
      <c r="B1283" s="5">
        <v>3095000</v>
      </c>
      <c r="C1283" t="s">
        <v>15</v>
      </c>
      <c r="D1283" t="str">
        <f t="shared" si="20"/>
        <v>House</v>
      </c>
      <c r="E1283" t="s">
        <v>78</v>
      </c>
      <c r="F1283" t="str">
        <f>_xlfn.XLOOKUP(E1283,Geografiesleutel!A:A,Geografiesleutel!B:B,"",0,1)</f>
        <v>Northern Suburbs</v>
      </c>
      <c r="G1283" s="18">
        <v>3</v>
      </c>
      <c r="H1283" s="18">
        <v>2</v>
      </c>
    </row>
    <row r="1284" spans="1:8" x14ac:dyDescent="0.25">
      <c r="A1284" s="3" t="s">
        <v>376</v>
      </c>
      <c r="B1284" s="5">
        <v>2000000</v>
      </c>
      <c r="C1284" t="s">
        <v>15</v>
      </c>
      <c r="D1284" t="str">
        <f t="shared" si="20"/>
        <v>House</v>
      </c>
      <c r="E1284" t="s">
        <v>106</v>
      </c>
      <c r="F1284" t="str">
        <f>_xlfn.XLOOKUP(E1284,Geografiesleutel!A:A,Geografiesleutel!B:B,"",0,1)</f>
        <v>CBD</v>
      </c>
      <c r="G1284" s="18">
        <v>3</v>
      </c>
      <c r="H1284" s="18">
        <v>2</v>
      </c>
    </row>
    <row r="1285" spans="1:8" x14ac:dyDescent="0.25">
      <c r="A1285" s="3" t="s">
        <v>640</v>
      </c>
      <c r="B1285" s="5">
        <v>2398000</v>
      </c>
      <c r="C1285" t="s">
        <v>10</v>
      </c>
      <c r="D1285" t="str">
        <f t="shared" si="20"/>
        <v>House</v>
      </c>
      <c r="E1285" t="s">
        <v>78</v>
      </c>
      <c r="F1285" t="str">
        <f>_xlfn.XLOOKUP(E1285,Geografiesleutel!A:A,Geografiesleutel!B:B,"",0,1)</f>
        <v>Northern Suburbs</v>
      </c>
      <c r="G1285" s="18">
        <v>4</v>
      </c>
      <c r="H1285" s="18">
        <v>3</v>
      </c>
    </row>
    <row r="1286" spans="1:8" x14ac:dyDescent="0.25">
      <c r="A1286" s="3" t="s">
        <v>572</v>
      </c>
      <c r="B1286" s="5">
        <v>800000</v>
      </c>
      <c r="C1286" t="s">
        <v>15</v>
      </c>
      <c r="D1286" t="str">
        <f t="shared" si="20"/>
        <v>House</v>
      </c>
      <c r="E1286" t="s">
        <v>501</v>
      </c>
      <c r="F1286" t="str">
        <f>_xlfn.XLOOKUP(E1286,Geografiesleutel!A:A,Geografiesleutel!B:B,"",0,1)</f>
        <v>Western Suburbs</v>
      </c>
      <c r="G1286" s="18">
        <v>3</v>
      </c>
      <c r="H1286" s="18">
        <v>1</v>
      </c>
    </row>
    <row r="1287" spans="1:8" x14ac:dyDescent="0.25">
      <c r="A1287" s="3" t="s">
        <v>73</v>
      </c>
      <c r="B1287" s="5">
        <v>2100000</v>
      </c>
      <c r="C1287" t="s">
        <v>10</v>
      </c>
      <c r="D1287" t="str">
        <f t="shared" si="20"/>
        <v>House</v>
      </c>
      <c r="E1287" t="s">
        <v>64</v>
      </c>
      <c r="F1287" t="str">
        <f>_xlfn.XLOOKUP(E1287,Geografiesleutel!A:A,Geografiesleutel!B:B,"",0,1)</f>
        <v>Western Suburbs</v>
      </c>
      <c r="G1287" s="18">
        <v>4</v>
      </c>
      <c r="H1287" s="18" t="s">
        <v>2646</v>
      </c>
    </row>
    <row r="1288" spans="1:8" x14ac:dyDescent="0.25">
      <c r="A1288" s="3" t="s">
        <v>255</v>
      </c>
      <c r="B1288" s="5">
        <v>2495000</v>
      </c>
      <c r="C1288" t="s">
        <v>15</v>
      </c>
      <c r="D1288" t="str">
        <f t="shared" si="20"/>
        <v>House</v>
      </c>
      <c r="E1288" t="s">
        <v>28</v>
      </c>
      <c r="F1288" t="str">
        <f>_xlfn.XLOOKUP(E1288,Geografiesleutel!A:A,Geografiesleutel!B:B,"",0,1)</f>
        <v>Eastern Suburbs</v>
      </c>
      <c r="G1288" s="18">
        <v>3</v>
      </c>
      <c r="H1288" s="18">
        <v>2</v>
      </c>
    </row>
    <row r="1289" spans="1:8" x14ac:dyDescent="0.25">
      <c r="A1289" s="3" t="s">
        <v>255</v>
      </c>
      <c r="B1289" s="5">
        <v>2495000</v>
      </c>
      <c r="C1289" t="s">
        <v>15</v>
      </c>
      <c r="D1289" t="str">
        <f t="shared" si="20"/>
        <v>House</v>
      </c>
      <c r="E1289" t="s">
        <v>28</v>
      </c>
      <c r="F1289" t="str">
        <f>_xlfn.XLOOKUP(E1289,Geografiesleutel!A:A,Geografiesleutel!B:B,"",0,1)</f>
        <v>Eastern Suburbs</v>
      </c>
      <c r="G1289" s="18">
        <v>3</v>
      </c>
      <c r="H1289" s="18">
        <v>2</v>
      </c>
    </row>
    <row r="1290" spans="1:8" x14ac:dyDescent="0.25">
      <c r="A1290" s="3" t="s">
        <v>65</v>
      </c>
      <c r="B1290" s="5">
        <v>1390000</v>
      </c>
      <c r="C1290" t="s">
        <v>15</v>
      </c>
      <c r="D1290" t="str">
        <f t="shared" si="20"/>
        <v>House</v>
      </c>
      <c r="E1290" t="s">
        <v>126</v>
      </c>
      <c r="F1290" t="str">
        <f>_xlfn.XLOOKUP(E1290,Geografiesleutel!A:A,Geografiesleutel!B:B,"",0,1)</f>
        <v>Northern Suburbs</v>
      </c>
      <c r="G1290" s="18">
        <v>3</v>
      </c>
      <c r="H1290" s="18">
        <v>2</v>
      </c>
    </row>
    <row r="1291" spans="1:8" x14ac:dyDescent="0.25">
      <c r="A1291" s="3" t="s">
        <v>187</v>
      </c>
      <c r="B1291" s="5">
        <v>1550000</v>
      </c>
      <c r="C1291" t="s">
        <v>15</v>
      </c>
      <c r="D1291" t="str">
        <f t="shared" si="20"/>
        <v>House</v>
      </c>
      <c r="E1291" t="s">
        <v>106</v>
      </c>
      <c r="F1291" t="str">
        <f>_xlfn.XLOOKUP(E1291,Geografiesleutel!A:A,Geografiesleutel!B:B,"",0,1)</f>
        <v>CBD</v>
      </c>
      <c r="G1291" s="18">
        <v>3</v>
      </c>
      <c r="H1291" s="18">
        <v>2</v>
      </c>
    </row>
    <row r="1292" spans="1:8" x14ac:dyDescent="0.25">
      <c r="A1292" s="3" t="s">
        <v>105</v>
      </c>
      <c r="B1292" s="5">
        <v>1510212</v>
      </c>
      <c r="C1292" t="s">
        <v>15</v>
      </c>
      <c r="D1292" t="str">
        <f t="shared" si="20"/>
        <v>House</v>
      </c>
      <c r="E1292" t="s">
        <v>114</v>
      </c>
      <c r="F1292" t="str">
        <f>_xlfn.XLOOKUP(E1292,Geografiesleutel!A:A,Geografiesleutel!B:B,"",0,1)</f>
        <v>Western Suburbs</v>
      </c>
      <c r="G1292" s="18">
        <v>3</v>
      </c>
      <c r="H1292" s="18">
        <v>2</v>
      </c>
    </row>
    <row r="1293" spans="1:8" x14ac:dyDescent="0.25">
      <c r="A1293" s="3" t="s">
        <v>157</v>
      </c>
      <c r="B1293" s="5">
        <v>2750000</v>
      </c>
      <c r="C1293" t="s">
        <v>15</v>
      </c>
      <c r="D1293" t="str">
        <f t="shared" si="20"/>
        <v>House</v>
      </c>
      <c r="E1293" t="s">
        <v>211</v>
      </c>
      <c r="F1293" t="str">
        <f>_xlfn.XLOOKUP(E1293,Geografiesleutel!A:A,Geografiesleutel!B:B,"",0,1)</f>
        <v>Eastern Suburbs</v>
      </c>
      <c r="G1293" s="18">
        <v>3</v>
      </c>
      <c r="H1293" s="18">
        <v>2</v>
      </c>
    </row>
    <row r="1294" spans="1:8" x14ac:dyDescent="0.25">
      <c r="A1294" s="3" t="s">
        <v>641</v>
      </c>
      <c r="B1294" s="5">
        <v>11550000</v>
      </c>
      <c r="C1294" t="s">
        <v>109</v>
      </c>
      <c r="D1294" t="str">
        <f t="shared" si="20"/>
        <v>House</v>
      </c>
      <c r="E1294" t="s">
        <v>50</v>
      </c>
      <c r="F1294" t="str">
        <f>_xlfn.XLOOKUP(E1294,Geografiesleutel!A:A,Geografiesleutel!B:B,"",0,1)</f>
        <v>Eastern Suburbs</v>
      </c>
      <c r="G1294" s="18">
        <v>7</v>
      </c>
      <c r="H1294" s="18">
        <v>7</v>
      </c>
    </row>
    <row r="1295" spans="1:8" x14ac:dyDescent="0.25">
      <c r="A1295" s="3" t="s">
        <v>342</v>
      </c>
      <c r="B1295" s="5">
        <v>2399000</v>
      </c>
      <c r="C1295" t="s">
        <v>10</v>
      </c>
      <c r="D1295" t="str">
        <f t="shared" si="20"/>
        <v>House</v>
      </c>
      <c r="E1295" t="s">
        <v>112</v>
      </c>
      <c r="F1295" t="str">
        <f>_xlfn.XLOOKUP(E1295,Geografiesleutel!A:A,Geografiesleutel!B:B,"",0,1)</f>
        <v>Northern Suburbs</v>
      </c>
      <c r="G1295" s="18">
        <v>4</v>
      </c>
      <c r="H1295" s="18" t="s">
        <v>2646</v>
      </c>
    </row>
    <row r="1296" spans="1:8" x14ac:dyDescent="0.25">
      <c r="A1296" s="3" t="s">
        <v>316</v>
      </c>
      <c r="B1296" s="5">
        <v>2850000</v>
      </c>
      <c r="C1296" t="s">
        <v>10</v>
      </c>
      <c r="D1296" t="str">
        <f t="shared" si="20"/>
        <v>House</v>
      </c>
      <c r="E1296" t="s">
        <v>101</v>
      </c>
      <c r="F1296" t="str">
        <f>_xlfn.XLOOKUP(E1296,Geografiesleutel!A:A,Geografiesleutel!B:B,"",0,1)</f>
        <v>Eastern Suburbs</v>
      </c>
      <c r="G1296" s="18">
        <v>4</v>
      </c>
      <c r="H1296" s="18" t="s">
        <v>2648</v>
      </c>
    </row>
    <row r="1297" spans="1:8" x14ac:dyDescent="0.25">
      <c r="A1297" s="3" t="s">
        <v>642</v>
      </c>
      <c r="B1297" s="5">
        <v>4760000</v>
      </c>
      <c r="C1297" t="s">
        <v>21</v>
      </c>
      <c r="D1297" t="str">
        <f t="shared" si="20"/>
        <v>House</v>
      </c>
      <c r="E1297" t="s">
        <v>209</v>
      </c>
      <c r="F1297" t="str">
        <f>_xlfn.XLOOKUP(E1297,Geografiesleutel!A:A,Geografiesleutel!B:B,"",0,1)</f>
        <v>Eastern Suburbs</v>
      </c>
      <c r="G1297" s="18">
        <v>5</v>
      </c>
      <c r="H1297" s="18">
        <v>3</v>
      </c>
    </row>
    <row r="1298" spans="1:8" x14ac:dyDescent="0.25">
      <c r="A1298" s="3" t="s">
        <v>93</v>
      </c>
      <c r="B1298" s="5">
        <v>3850000</v>
      </c>
      <c r="C1298" t="s">
        <v>10</v>
      </c>
      <c r="D1298" t="str">
        <f t="shared" si="20"/>
        <v>House</v>
      </c>
      <c r="E1298" t="s">
        <v>356</v>
      </c>
      <c r="F1298" t="str">
        <f>_xlfn.XLOOKUP(E1298,Geografiesleutel!A:A,Geografiesleutel!B:B,"",0,1)</f>
        <v>Eastern Suburbs</v>
      </c>
      <c r="G1298" s="18">
        <v>4</v>
      </c>
      <c r="H1298" s="18">
        <v>3</v>
      </c>
    </row>
    <row r="1299" spans="1:8" x14ac:dyDescent="0.25">
      <c r="A1299" s="3" t="s">
        <v>280</v>
      </c>
      <c r="B1299" s="5">
        <v>1900000</v>
      </c>
      <c r="C1299" t="s">
        <v>15</v>
      </c>
      <c r="D1299" t="str">
        <f t="shared" si="20"/>
        <v>House</v>
      </c>
      <c r="E1299" t="s">
        <v>643</v>
      </c>
      <c r="F1299" t="str">
        <f>_xlfn.XLOOKUP(E1299,Geografiesleutel!A:A,Geografiesleutel!B:B,"",0,1)</f>
        <v>Northern Suburbs</v>
      </c>
      <c r="G1299" s="18">
        <v>3</v>
      </c>
      <c r="H1299" s="18">
        <v>2</v>
      </c>
    </row>
    <row r="1300" spans="1:8" x14ac:dyDescent="0.25">
      <c r="A1300" s="3" t="s">
        <v>206</v>
      </c>
      <c r="B1300" s="5">
        <v>2400000</v>
      </c>
      <c r="C1300" t="s">
        <v>15</v>
      </c>
      <c r="D1300" t="str">
        <f t="shared" si="20"/>
        <v>House</v>
      </c>
      <c r="E1300" t="s">
        <v>46</v>
      </c>
      <c r="F1300" t="str">
        <f>_xlfn.XLOOKUP(E1300,Geografiesleutel!A:A,Geografiesleutel!B:B,"",0,1)</f>
        <v>Eastern Suburbs</v>
      </c>
      <c r="G1300" s="18">
        <v>3</v>
      </c>
      <c r="H1300" s="18">
        <v>2</v>
      </c>
    </row>
    <row r="1301" spans="1:8" x14ac:dyDescent="0.25">
      <c r="A1301" s="3" t="s">
        <v>301</v>
      </c>
      <c r="B1301" s="5">
        <v>1290000</v>
      </c>
      <c r="C1301" t="s">
        <v>15</v>
      </c>
      <c r="D1301" t="str">
        <f t="shared" si="20"/>
        <v>House</v>
      </c>
      <c r="E1301" t="s">
        <v>30</v>
      </c>
      <c r="F1301" t="str">
        <f>_xlfn.XLOOKUP(E1301,Geografiesleutel!A:A,Geografiesleutel!B:B,"",0,1)</f>
        <v>Northern Suburbs</v>
      </c>
      <c r="G1301" s="18">
        <v>3</v>
      </c>
      <c r="H1301" s="18">
        <v>2</v>
      </c>
    </row>
    <row r="1302" spans="1:8" x14ac:dyDescent="0.25">
      <c r="A1302" s="3" t="s">
        <v>337</v>
      </c>
      <c r="B1302" s="5">
        <v>7500000</v>
      </c>
      <c r="C1302" t="s">
        <v>122</v>
      </c>
      <c r="D1302" t="str">
        <f t="shared" si="20"/>
        <v>House</v>
      </c>
      <c r="E1302" t="s">
        <v>461</v>
      </c>
      <c r="F1302" t="str">
        <f>_xlfn.XLOOKUP(E1302,Geografiesleutel!A:A,Geografiesleutel!B:B,"",0,1)</f>
        <v>Eastern Suburbs</v>
      </c>
      <c r="G1302" s="18">
        <v>6</v>
      </c>
      <c r="H1302" s="18" t="s">
        <v>2647</v>
      </c>
    </row>
    <row r="1303" spans="1:8" x14ac:dyDescent="0.25">
      <c r="A1303" s="3" t="s">
        <v>644</v>
      </c>
      <c r="B1303" s="5">
        <v>977000</v>
      </c>
      <c r="C1303" t="s">
        <v>15</v>
      </c>
      <c r="D1303" t="str">
        <f t="shared" si="20"/>
        <v>House</v>
      </c>
      <c r="E1303" t="s">
        <v>501</v>
      </c>
      <c r="F1303" t="str">
        <f>_xlfn.XLOOKUP(E1303,Geografiesleutel!A:A,Geografiesleutel!B:B,"",0,1)</f>
        <v>Western Suburbs</v>
      </c>
      <c r="G1303" s="18">
        <v>3</v>
      </c>
      <c r="H1303" s="18" t="s">
        <v>2650</v>
      </c>
    </row>
    <row r="1304" spans="1:8" x14ac:dyDescent="0.25">
      <c r="A1304" s="3" t="s">
        <v>73</v>
      </c>
      <c r="B1304" s="5">
        <v>2100000</v>
      </c>
      <c r="C1304" t="s">
        <v>15</v>
      </c>
      <c r="D1304" t="str">
        <f t="shared" si="20"/>
        <v>House</v>
      </c>
      <c r="E1304" t="s">
        <v>126</v>
      </c>
      <c r="F1304" t="str">
        <f>_xlfn.XLOOKUP(E1304,Geografiesleutel!A:A,Geografiesleutel!B:B,"",0,1)</f>
        <v>Northern Suburbs</v>
      </c>
      <c r="G1304" s="18">
        <v>3</v>
      </c>
      <c r="H1304" s="18">
        <v>3</v>
      </c>
    </row>
    <row r="1305" spans="1:8" x14ac:dyDescent="0.25">
      <c r="A1305" s="3" t="s">
        <v>273</v>
      </c>
      <c r="B1305" s="5">
        <v>4500000</v>
      </c>
      <c r="C1305" t="s">
        <v>21</v>
      </c>
      <c r="D1305" t="str">
        <f t="shared" si="20"/>
        <v>House</v>
      </c>
      <c r="E1305" t="s">
        <v>86</v>
      </c>
      <c r="F1305" t="str">
        <f>_xlfn.XLOOKUP(E1305,Geografiesleutel!A:A,Geografiesleutel!B:B,"",0,1)</f>
        <v>Eastern Suburbs</v>
      </c>
      <c r="G1305" s="18">
        <v>5</v>
      </c>
      <c r="H1305" s="18">
        <v>4</v>
      </c>
    </row>
    <row r="1306" spans="1:8" x14ac:dyDescent="0.25">
      <c r="A1306" s="3" t="s">
        <v>365</v>
      </c>
      <c r="B1306" s="5">
        <v>1450000</v>
      </c>
      <c r="C1306" t="s">
        <v>15</v>
      </c>
      <c r="D1306" t="str">
        <f t="shared" si="20"/>
        <v>House</v>
      </c>
      <c r="E1306" t="s">
        <v>68</v>
      </c>
      <c r="F1306" t="str">
        <f>_xlfn.XLOOKUP(E1306,Geografiesleutel!A:A,Geografiesleutel!B:B,"",0,1)</f>
        <v>Northern Suburbs</v>
      </c>
      <c r="G1306" s="18">
        <v>3</v>
      </c>
      <c r="H1306" s="18">
        <v>3</v>
      </c>
    </row>
    <row r="1307" spans="1:8" x14ac:dyDescent="0.25">
      <c r="A1307" s="3" t="s">
        <v>27</v>
      </c>
      <c r="B1307" s="5">
        <v>2250000</v>
      </c>
      <c r="C1307" t="s">
        <v>10</v>
      </c>
      <c r="D1307" t="str">
        <f t="shared" si="20"/>
        <v>House</v>
      </c>
      <c r="E1307" t="s">
        <v>118</v>
      </c>
      <c r="F1307" t="str">
        <f>_xlfn.XLOOKUP(E1307,Geografiesleutel!A:A,Geografiesleutel!B:B,"",0,1)</f>
        <v>Northern Suburbs</v>
      </c>
      <c r="G1307" s="18">
        <v>4</v>
      </c>
      <c r="H1307" s="18">
        <v>2</v>
      </c>
    </row>
    <row r="1308" spans="1:8" x14ac:dyDescent="0.25">
      <c r="A1308" s="3" t="s">
        <v>87</v>
      </c>
      <c r="B1308" s="5">
        <v>3200000</v>
      </c>
      <c r="C1308" t="s">
        <v>10</v>
      </c>
      <c r="D1308" t="str">
        <f t="shared" si="20"/>
        <v>House</v>
      </c>
      <c r="E1308" t="s">
        <v>46</v>
      </c>
      <c r="F1308" t="str">
        <f>_xlfn.XLOOKUP(E1308,Geografiesleutel!A:A,Geografiesleutel!B:B,"",0,1)</f>
        <v>Eastern Suburbs</v>
      </c>
      <c r="G1308" s="18">
        <v>4</v>
      </c>
      <c r="H1308" s="18" t="s">
        <v>2646</v>
      </c>
    </row>
    <row r="1309" spans="1:8" x14ac:dyDescent="0.25">
      <c r="A1309" s="3" t="s">
        <v>210</v>
      </c>
      <c r="B1309" s="5">
        <v>2650000</v>
      </c>
      <c r="C1309" t="s">
        <v>10</v>
      </c>
      <c r="D1309" t="str">
        <f t="shared" si="20"/>
        <v>House</v>
      </c>
      <c r="E1309" t="s">
        <v>645</v>
      </c>
      <c r="F1309" t="str">
        <f>_xlfn.XLOOKUP(E1309,Geografiesleutel!A:A,Geografiesleutel!B:B,"",0,1)</f>
        <v>Townships</v>
      </c>
      <c r="G1309" s="18">
        <v>4</v>
      </c>
      <c r="H1309" s="18">
        <v>2</v>
      </c>
    </row>
    <row r="1310" spans="1:8" x14ac:dyDescent="0.25">
      <c r="A1310" s="3" t="s">
        <v>274</v>
      </c>
      <c r="B1310" s="5">
        <v>850000</v>
      </c>
      <c r="C1310" t="s">
        <v>10</v>
      </c>
      <c r="D1310" t="str">
        <f t="shared" si="20"/>
        <v>House</v>
      </c>
      <c r="E1310" t="s">
        <v>224</v>
      </c>
      <c r="F1310" t="str">
        <f>_xlfn.XLOOKUP(E1310,Geografiesleutel!A:A,Geografiesleutel!B:B,"",0,1)</f>
        <v>Townships</v>
      </c>
      <c r="G1310" s="18">
        <v>4</v>
      </c>
      <c r="H1310" s="18">
        <v>2</v>
      </c>
    </row>
    <row r="1311" spans="1:8" x14ac:dyDescent="0.25">
      <c r="A1311" s="3" t="s">
        <v>430</v>
      </c>
      <c r="B1311" s="5">
        <v>5950000</v>
      </c>
      <c r="C1311" t="s">
        <v>10</v>
      </c>
      <c r="D1311" t="str">
        <f t="shared" si="20"/>
        <v>House</v>
      </c>
      <c r="E1311" t="s">
        <v>102</v>
      </c>
      <c r="F1311" t="str">
        <f>_xlfn.XLOOKUP(E1311,Geografiesleutel!A:A,Geografiesleutel!B:B,"",0,1)</f>
        <v>Northern Suburbs</v>
      </c>
      <c r="G1311" s="18">
        <v>4</v>
      </c>
      <c r="H1311" s="18">
        <v>5</v>
      </c>
    </row>
    <row r="1312" spans="1:8" x14ac:dyDescent="0.25">
      <c r="A1312" s="3" t="s">
        <v>646</v>
      </c>
      <c r="B1312" s="5">
        <v>2770000</v>
      </c>
      <c r="C1312" t="s">
        <v>10</v>
      </c>
      <c r="D1312" t="str">
        <f t="shared" si="20"/>
        <v>House</v>
      </c>
      <c r="E1312" t="s">
        <v>647</v>
      </c>
      <c r="F1312" t="str">
        <f>_xlfn.XLOOKUP(E1312,Geografiesleutel!A:A,Geografiesleutel!B:B,"",0,1)</f>
        <v>Eastern Suburbs</v>
      </c>
      <c r="G1312" s="18">
        <v>4</v>
      </c>
      <c r="H1312" s="18">
        <v>2</v>
      </c>
    </row>
    <row r="1313" spans="1:8" x14ac:dyDescent="0.25">
      <c r="A1313" s="3" t="s">
        <v>43</v>
      </c>
      <c r="B1313" s="5">
        <v>2150000</v>
      </c>
      <c r="C1313" t="s">
        <v>21</v>
      </c>
      <c r="D1313" t="str">
        <f t="shared" si="20"/>
        <v>House</v>
      </c>
      <c r="E1313" t="s">
        <v>101</v>
      </c>
      <c r="F1313" t="str">
        <f>_xlfn.XLOOKUP(E1313,Geografiesleutel!A:A,Geografiesleutel!B:B,"",0,1)</f>
        <v>Eastern Suburbs</v>
      </c>
      <c r="G1313" s="18">
        <v>5</v>
      </c>
      <c r="H1313" s="18">
        <v>2</v>
      </c>
    </row>
    <row r="1314" spans="1:8" x14ac:dyDescent="0.25">
      <c r="A1314" s="3" t="s">
        <v>630</v>
      </c>
      <c r="B1314" s="5">
        <v>1745000</v>
      </c>
      <c r="C1314" t="s">
        <v>122</v>
      </c>
      <c r="D1314" t="str">
        <f t="shared" si="20"/>
        <v>House</v>
      </c>
      <c r="E1314" t="s">
        <v>70</v>
      </c>
      <c r="F1314" t="str">
        <f>_xlfn.XLOOKUP(E1314,Geografiesleutel!A:A,Geografiesleutel!B:B,"",0,1)</f>
        <v>Northern Suburbs</v>
      </c>
      <c r="G1314" s="18">
        <v>6</v>
      </c>
      <c r="H1314" s="18">
        <v>4</v>
      </c>
    </row>
    <row r="1315" spans="1:8" x14ac:dyDescent="0.25">
      <c r="A1315" s="3" t="s">
        <v>274</v>
      </c>
      <c r="B1315" s="5">
        <v>850000</v>
      </c>
      <c r="C1315" t="s">
        <v>10</v>
      </c>
      <c r="D1315" t="str">
        <f t="shared" si="20"/>
        <v>House</v>
      </c>
      <c r="E1315" t="s">
        <v>224</v>
      </c>
      <c r="F1315" t="str">
        <f>_xlfn.XLOOKUP(E1315,Geografiesleutel!A:A,Geografiesleutel!B:B,"",0,1)</f>
        <v>Townships</v>
      </c>
      <c r="G1315" s="18">
        <v>4</v>
      </c>
      <c r="H1315" s="18">
        <v>2</v>
      </c>
    </row>
    <row r="1316" spans="1:8" x14ac:dyDescent="0.25">
      <c r="A1316" s="3" t="s">
        <v>210</v>
      </c>
      <c r="B1316" s="5">
        <v>2650000</v>
      </c>
      <c r="C1316" t="s">
        <v>10</v>
      </c>
      <c r="D1316" t="str">
        <f t="shared" si="20"/>
        <v>House</v>
      </c>
      <c r="E1316" t="s">
        <v>156</v>
      </c>
      <c r="F1316" t="str">
        <f>_xlfn.XLOOKUP(E1316,Geografiesleutel!A:A,Geografiesleutel!B:B,"",0,1)</f>
        <v>Northern Suburbs</v>
      </c>
      <c r="G1316" s="18">
        <v>4</v>
      </c>
      <c r="H1316" s="18">
        <v>4</v>
      </c>
    </row>
    <row r="1317" spans="1:8" x14ac:dyDescent="0.25">
      <c r="A1317" s="3" t="s">
        <v>270</v>
      </c>
      <c r="B1317" s="5">
        <v>3900000</v>
      </c>
      <c r="C1317" t="s">
        <v>10</v>
      </c>
      <c r="D1317" t="str">
        <f t="shared" si="20"/>
        <v>House</v>
      </c>
      <c r="E1317" t="s">
        <v>18</v>
      </c>
      <c r="F1317" t="str">
        <f>_xlfn.XLOOKUP(E1317,Geografiesleutel!A:A,Geografiesleutel!B:B,"",0,1)</f>
        <v>Agricultural Smallholdings</v>
      </c>
      <c r="G1317" s="18">
        <v>4</v>
      </c>
      <c r="H1317" s="18">
        <v>3</v>
      </c>
    </row>
    <row r="1318" spans="1:8" x14ac:dyDescent="0.25">
      <c r="A1318" s="3" t="s">
        <v>612</v>
      </c>
      <c r="B1318" s="5">
        <v>1420000</v>
      </c>
      <c r="C1318" t="s">
        <v>15</v>
      </c>
      <c r="D1318" t="str">
        <f t="shared" si="20"/>
        <v>House</v>
      </c>
      <c r="E1318" t="s">
        <v>78</v>
      </c>
      <c r="F1318" t="str">
        <f>_xlfn.XLOOKUP(E1318,Geografiesleutel!A:A,Geografiesleutel!B:B,"",0,1)</f>
        <v>Northern Suburbs</v>
      </c>
      <c r="G1318" s="18">
        <v>3</v>
      </c>
      <c r="H1318" s="18">
        <v>2</v>
      </c>
    </row>
    <row r="1319" spans="1:8" x14ac:dyDescent="0.25">
      <c r="A1319" s="3" t="s">
        <v>648</v>
      </c>
      <c r="B1319" s="5">
        <v>1478000</v>
      </c>
      <c r="C1319" t="s">
        <v>15</v>
      </c>
      <c r="D1319" t="str">
        <f t="shared" si="20"/>
        <v>House</v>
      </c>
      <c r="E1319" t="s">
        <v>106</v>
      </c>
      <c r="F1319" t="str">
        <f>_xlfn.XLOOKUP(E1319,Geografiesleutel!A:A,Geografiesleutel!B:B,"",0,1)</f>
        <v>CBD</v>
      </c>
      <c r="G1319" s="18">
        <v>3</v>
      </c>
      <c r="H1319" s="18">
        <v>2</v>
      </c>
    </row>
    <row r="1320" spans="1:8" x14ac:dyDescent="0.25">
      <c r="A1320" s="3" t="s">
        <v>649</v>
      </c>
      <c r="B1320" s="5">
        <v>2425000</v>
      </c>
      <c r="C1320" t="s">
        <v>15</v>
      </c>
      <c r="D1320" t="str">
        <f t="shared" si="20"/>
        <v>House</v>
      </c>
      <c r="E1320" t="s">
        <v>78</v>
      </c>
      <c r="F1320" t="str">
        <f>_xlfn.XLOOKUP(E1320,Geografiesleutel!A:A,Geografiesleutel!B:B,"",0,1)</f>
        <v>Northern Suburbs</v>
      </c>
      <c r="G1320" s="18">
        <v>3</v>
      </c>
      <c r="H1320" s="18">
        <v>2</v>
      </c>
    </row>
    <row r="1321" spans="1:8" x14ac:dyDescent="0.25">
      <c r="A1321" s="3" t="s">
        <v>567</v>
      </c>
      <c r="B1321" s="5">
        <v>980000</v>
      </c>
      <c r="C1321" t="s">
        <v>15</v>
      </c>
      <c r="D1321" t="str">
        <f t="shared" si="20"/>
        <v>House</v>
      </c>
      <c r="E1321" t="s">
        <v>501</v>
      </c>
      <c r="F1321" t="str">
        <f>_xlfn.XLOOKUP(E1321,Geografiesleutel!A:A,Geografiesleutel!B:B,"",0,1)</f>
        <v>Western Suburbs</v>
      </c>
      <c r="G1321" s="18">
        <v>3</v>
      </c>
      <c r="H1321" s="18">
        <v>2</v>
      </c>
    </row>
    <row r="1322" spans="1:8" x14ac:dyDescent="0.25">
      <c r="A1322" s="3" t="s">
        <v>202</v>
      </c>
      <c r="B1322" s="5">
        <v>995000</v>
      </c>
      <c r="C1322" t="s">
        <v>15</v>
      </c>
      <c r="D1322" t="str">
        <f t="shared" si="20"/>
        <v>House</v>
      </c>
      <c r="E1322" t="s">
        <v>445</v>
      </c>
      <c r="F1322" t="str">
        <f>_xlfn.XLOOKUP(E1322,Geografiesleutel!A:A,Geografiesleutel!B:B,"",0,1)</f>
        <v>Townships</v>
      </c>
      <c r="G1322" s="18">
        <v>3</v>
      </c>
      <c r="H1322" s="18">
        <v>2</v>
      </c>
    </row>
    <row r="1323" spans="1:8" x14ac:dyDescent="0.25">
      <c r="A1323" s="3" t="s">
        <v>79</v>
      </c>
      <c r="B1323" s="5">
        <v>2800000</v>
      </c>
      <c r="C1323" t="s">
        <v>10</v>
      </c>
      <c r="D1323" t="str">
        <f t="shared" si="20"/>
        <v>House</v>
      </c>
      <c r="E1323" t="s">
        <v>306</v>
      </c>
      <c r="F1323" t="str">
        <f>_xlfn.XLOOKUP(E1323,Geografiesleutel!A:A,Geografiesleutel!B:B,"",0,1)</f>
        <v>Eastern Suburbs</v>
      </c>
      <c r="G1323" s="18">
        <v>4</v>
      </c>
      <c r="H1323" s="18">
        <v>3</v>
      </c>
    </row>
    <row r="1324" spans="1:8" x14ac:dyDescent="0.25">
      <c r="A1324" s="3" t="s">
        <v>73</v>
      </c>
      <c r="B1324" s="5">
        <v>2100000</v>
      </c>
      <c r="C1324" t="s">
        <v>15</v>
      </c>
      <c r="D1324" t="str">
        <f t="shared" si="20"/>
        <v>House</v>
      </c>
      <c r="E1324" t="s">
        <v>97</v>
      </c>
      <c r="F1324" t="str">
        <f>_xlfn.XLOOKUP(E1324,Geografiesleutel!A:A,Geografiesleutel!B:B,"",0,1)</f>
        <v>Northern Suburbs</v>
      </c>
      <c r="G1324" s="18">
        <v>3</v>
      </c>
      <c r="H1324" s="18">
        <v>2</v>
      </c>
    </row>
    <row r="1325" spans="1:8" x14ac:dyDescent="0.25">
      <c r="A1325" s="3" t="s">
        <v>228</v>
      </c>
      <c r="B1325" s="5">
        <v>1860000</v>
      </c>
      <c r="C1325" t="s">
        <v>122</v>
      </c>
      <c r="D1325" t="str">
        <f t="shared" si="20"/>
        <v>House</v>
      </c>
      <c r="E1325" t="s">
        <v>112</v>
      </c>
      <c r="F1325" t="str">
        <f>_xlfn.XLOOKUP(E1325,Geografiesleutel!A:A,Geografiesleutel!B:B,"",0,1)</f>
        <v>Northern Suburbs</v>
      </c>
      <c r="G1325" s="18">
        <v>6</v>
      </c>
      <c r="H1325" s="18">
        <v>3</v>
      </c>
    </row>
    <row r="1326" spans="1:8" x14ac:dyDescent="0.25">
      <c r="A1326" s="3" t="s">
        <v>89</v>
      </c>
      <c r="B1326" s="5">
        <v>2350000</v>
      </c>
      <c r="C1326" t="s">
        <v>15</v>
      </c>
      <c r="D1326" t="str">
        <f t="shared" si="20"/>
        <v>House</v>
      </c>
      <c r="E1326" t="s">
        <v>101</v>
      </c>
      <c r="F1326" t="str">
        <f>_xlfn.XLOOKUP(E1326,Geografiesleutel!A:A,Geografiesleutel!B:B,"",0,1)</f>
        <v>Eastern Suburbs</v>
      </c>
      <c r="G1326" s="18">
        <v>3</v>
      </c>
      <c r="H1326" s="18">
        <v>2</v>
      </c>
    </row>
    <row r="1327" spans="1:8" x14ac:dyDescent="0.25">
      <c r="A1327" s="3" t="s">
        <v>216</v>
      </c>
      <c r="B1327" s="5">
        <v>1100000</v>
      </c>
      <c r="C1327" t="s">
        <v>15</v>
      </c>
      <c r="D1327" t="str">
        <f t="shared" si="20"/>
        <v>House</v>
      </c>
      <c r="E1327" t="s">
        <v>227</v>
      </c>
      <c r="F1327" t="str">
        <f>_xlfn.XLOOKUP(E1327,Geografiesleutel!A:A,Geografiesleutel!B:B,"",0,1)</f>
        <v>Western Suburbs</v>
      </c>
      <c r="G1327" s="18">
        <v>3</v>
      </c>
      <c r="H1327" s="18">
        <v>2</v>
      </c>
    </row>
    <row r="1328" spans="1:8" x14ac:dyDescent="0.25">
      <c r="A1328" s="3" t="s">
        <v>27</v>
      </c>
      <c r="B1328" s="5">
        <v>2250000</v>
      </c>
      <c r="C1328" t="s">
        <v>10</v>
      </c>
      <c r="D1328" t="str">
        <f t="shared" si="20"/>
        <v>House</v>
      </c>
      <c r="E1328" t="s">
        <v>290</v>
      </c>
      <c r="F1328" t="str">
        <f>_xlfn.XLOOKUP(E1328,Geografiesleutel!A:A,Geografiesleutel!B:B,"",0,1)</f>
        <v>Eastern Suburbs</v>
      </c>
      <c r="G1328" s="18">
        <v>4</v>
      </c>
      <c r="H1328" s="18" t="s">
        <v>2646</v>
      </c>
    </row>
    <row r="1329" spans="1:8" x14ac:dyDescent="0.25">
      <c r="A1329" s="3" t="s">
        <v>567</v>
      </c>
      <c r="B1329" s="5">
        <v>980000</v>
      </c>
      <c r="C1329" t="s">
        <v>15</v>
      </c>
      <c r="D1329" t="str">
        <f t="shared" si="20"/>
        <v>House</v>
      </c>
      <c r="E1329" t="s">
        <v>501</v>
      </c>
      <c r="F1329" t="str">
        <f>_xlfn.XLOOKUP(E1329,Geografiesleutel!A:A,Geografiesleutel!B:B,"",0,1)</f>
        <v>Western Suburbs</v>
      </c>
      <c r="G1329" s="18">
        <v>3</v>
      </c>
      <c r="H1329" s="18">
        <v>2</v>
      </c>
    </row>
    <row r="1330" spans="1:8" x14ac:dyDescent="0.25">
      <c r="A1330" s="3" t="s">
        <v>650</v>
      </c>
      <c r="B1330" s="5">
        <v>1340000</v>
      </c>
      <c r="C1330" t="s">
        <v>15</v>
      </c>
      <c r="D1330" t="str">
        <f t="shared" si="20"/>
        <v>House</v>
      </c>
      <c r="E1330" t="s">
        <v>118</v>
      </c>
      <c r="F1330" t="str">
        <f>_xlfn.XLOOKUP(E1330,Geografiesleutel!A:A,Geografiesleutel!B:B,"",0,1)</f>
        <v>Northern Suburbs</v>
      </c>
      <c r="G1330" s="18">
        <v>3</v>
      </c>
      <c r="H1330" s="18">
        <v>1</v>
      </c>
    </row>
    <row r="1331" spans="1:8" x14ac:dyDescent="0.25">
      <c r="A1331" s="3" t="s">
        <v>651</v>
      </c>
      <c r="B1331" s="5">
        <v>7960000</v>
      </c>
      <c r="C1331" t="s">
        <v>540</v>
      </c>
      <c r="D1331" t="str">
        <f t="shared" si="20"/>
        <v>House</v>
      </c>
      <c r="E1331" t="s">
        <v>78</v>
      </c>
      <c r="F1331" t="str">
        <f>_xlfn.XLOOKUP(E1331,Geografiesleutel!A:A,Geografiesleutel!B:B,"",0,1)</f>
        <v>Northern Suburbs</v>
      </c>
      <c r="G1331" s="18">
        <v>10</v>
      </c>
      <c r="H1331" s="18">
        <v>10</v>
      </c>
    </row>
    <row r="1332" spans="1:8" x14ac:dyDescent="0.25">
      <c r="A1332" s="3" t="s">
        <v>652</v>
      </c>
      <c r="B1332" s="5">
        <v>1179000</v>
      </c>
      <c r="C1332" t="s">
        <v>15</v>
      </c>
      <c r="D1332" t="str">
        <f t="shared" si="20"/>
        <v>House</v>
      </c>
      <c r="E1332" t="s">
        <v>48</v>
      </c>
      <c r="F1332" t="str">
        <f>_xlfn.XLOOKUP(E1332,Geografiesleutel!A:A,Geografiesleutel!B:B,"",0,1)</f>
        <v>Townships</v>
      </c>
      <c r="G1332" s="18">
        <v>3</v>
      </c>
      <c r="H1332" s="18">
        <v>2</v>
      </c>
    </row>
    <row r="1333" spans="1:8" x14ac:dyDescent="0.25">
      <c r="A1333" s="3" t="s">
        <v>100</v>
      </c>
      <c r="B1333" s="5">
        <v>4200000</v>
      </c>
      <c r="C1333" t="s">
        <v>109</v>
      </c>
      <c r="D1333" t="str">
        <f t="shared" si="20"/>
        <v>House</v>
      </c>
      <c r="E1333" t="s">
        <v>159</v>
      </c>
      <c r="F1333" t="str">
        <f>_xlfn.XLOOKUP(E1333,Geografiesleutel!A:A,Geografiesleutel!B:B,"",0,1)</f>
        <v>Eastern Suburbs</v>
      </c>
      <c r="G1333" s="18">
        <v>7</v>
      </c>
      <c r="H1333" s="18">
        <v>4</v>
      </c>
    </row>
    <row r="1334" spans="1:8" x14ac:dyDescent="0.25">
      <c r="A1334" s="3" t="s">
        <v>430</v>
      </c>
      <c r="B1334" s="5">
        <v>5950000</v>
      </c>
      <c r="C1334" t="s">
        <v>10</v>
      </c>
      <c r="D1334" t="str">
        <f t="shared" si="20"/>
        <v>House</v>
      </c>
      <c r="E1334" t="s">
        <v>190</v>
      </c>
      <c r="F1334" t="str">
        <f>_xlfn.XLOOKUP(E1334,Geografiesleutel!A:A,Geografiesleutel!B:B,"",0,1)</f>
        <v>Eastern Suburbs</v>
      </c>
      <c r="G1334" s="18">
        <v>4</v>
      </c>
      <c r="H1334" s="18" t="s">
        <v>2648</v>
      </c>
    </row>
    <row r="1335" spans="1:8" x14ac:dyDescent="0.25">
      <c r="A1335" s="3" t="s">
        <v>430</v>
      </c>
      <c r="B1335" s="5">
        <v>5950000</v>
      </c>
      <c r="C1335" t="s">
        <v>10</v>
      </c>
      <c r="D1335" t="str">
        <f t="shared" si="20"/>
        <v>House</v>
      </c>
      <c r="E1335" t="s">
        <v>190</v>
      </c>
      <c r="F1335" t="str">
        <f>_xlfn.XLOOKUP(E1335,Geografiesleutel!A:A,Geografiesleutel!B:B,"",0,1)</f>
        <v>Eastern Suburbs</v>
      </c>
      <c r="G1335" s="18">
        <v>4</v>
      </c>
      <c r="H1335" s="18" t="s">
        <v>2648</v>
      </c>
    </row>
    <row r="1336" spans="1:8" x14ac:dyDescent="0.25">
      <c r="A1336" s="3" t="s">
        <v>653</v>
      </c>
      <c r="B1336" s="5">
        <v>5999999</v>
      </c>
      <c r="C1336" t="s">
        <v>21</v>
      </c>
      <c r="D1336" t="str">
        <f t="shared" si="20"/>
        <v>House</v>
      </c>
      <c r="E1336" t="s">
        <v>94</v>
      </c>
      <c r="F1336" t="str">
        <f>_xlfn.XLOOKUP(E1336,Geografiesleutel!A:A,Geografiesleutel!B:B,"",0,1)</f>
        <v>Agricultural Smallholdings</v>
      </c>
      <c r="G1336" s="18">
        <v>5</v>
      </c>
      <c r="H1336" s="18">
        <v>5</v>
      </c>
    </row>
    <row r="1337" spans="1:8" x14ac:dyDescent="0.25">
      <c r="A1337" s="3" t="s">
        <v>274</v>
      </c>
      <c r="B1337" s="5">
        <v>850000</v>
      </c>
      <c r="C1337" t="s">
        <v>25</v>
      </c>
      <c r="D1337" t="str">
        <f t="shared" si="20"/>
        <v>House</v>
      </c>
      <c r="E1337" t="s">
        <v>78</v>
      </c>
      <c r="F1337" t="str">
        <f>_xlfn.XLOOKUP(E1337,Geografiesleutel!A:A,Geografiesleutel!B:B,"",0,1)</f>
        <v>Northern Suburbs</v>
      </c>
      <c r="G1337" s="18">
        <v>2</v>
      </c>
      <c r="H1337" s="18">
        <v>2</v>
      </c>
    </row>
    <row r="1338" spans="1:8" x14ac:dyDescent="0.25">
      <c r="A1338" s="3" t="s">
        <v>654</v>
      </c>
      <c r="B1338" s="5">
        <v>2199000</v>
      </c>
      <c r="C1338" t="s">
        <v>15</v>
      </c>
      <c r="D1338" t="str">
        <f t="shared" si="20"/>
        <v>House</v>
      </c>
      <c r="E1338" t="s">
        <v>70</v>
      </c>
      <c r="F1338" t="str">
        <f>_xlfn.XLOOKUP(E1338,Geografiesleutel!A:A,Geografiesleutel!B:B,"",0,1)</f>
        <v>Northern Suburbs</v>
      </c>
      <c r="G1338" s="18">
        <v>3</v>
      </c>
      <c r="H1338" s="18">
        <v>2</v>
      </c>
    </row>
    <row r="1339" spans="1:8" x14ac:dyDescent="0.25">
      <c r="A1339" s="3" t="s">
        <v>133</v>
      </c>
      <c r="B1339" s="5">
        <v>1850000</v>
      </c>
      <c r="C1339" t="s">
        <v>57</v>
      </c>
      <c r="D1339" t="str">
        <f t="shared" si="20"/>
        <v>House</v>
      </c>
      <c r="E1339" t="s">
        <v>106</v>
      </c>
      <c r="F1339" t="str">
        <f>_xlfn.XLOOKUP(E1339,Geografiesleutel!A:A,Geografiesleutel!B:B,"",0,1)</f>
        <v>CBD</v>
      </c>
      <c r="G1339" s="18">
        <v>8</v>
      </c>
      <c r="H1339" s="18">
        <v>5</v>
      </c>
    </row>
    <row r="1340" spans="1:8" x14ac:dyDescent="0.25">
      <c r="A1340" s="3" t="s">
        <v>655</v>
      </c>
      <c r="B1340" s="5">
        <v>840000</v>
      </c>
      <c r="C1340" t="s">
        <v>25</v>
      </c>
      <c r="D1340" t="str">
        <f t="shared" si="20"/>
        <v>House</v>
      </c>
      <c r="E1340" t="s">
        <v>38</v>
      </c>
      <c r="F1340" t="str">
        <f>_xlfn.XLOOKUP(E1340,Geografiesleutel!A:A,Geografiesleutel!B:B,"",0,1)</f>
        <v>Western Suburbs</v>
      </c>
      <c r="G1340" s="18">
        <v>2</v>
      </c>
      <c r="H1340" s="18">
        <v>1</v>
      </c>
    </row>
    <row r="1341" spans="1:8" x14ac:dyDescent="0.25">
      <c r="A1341" s="3" t="s">
        <v>266</v>
      </c>
      <c r="B1341" s="5">
        <v>1500000</v>
      </c>
      <c r="C1341" t="s">
        <v>25</v>
      </c>
      <c r="D1341" t="str">
        <f t="shared" si="20"/>
        <v>House</v>
      </c>
      <c r="E1341" t="s">
        <v>16</v>
      </c>
      <c r="F1341" t="str">
        <f>_xlfn.XLOOKUP(E1341,Geografiesleutel!A:A,Geografiesleutel!B:B,"",0,1)</f>
        <v>Eastern Suburbs</v>
      </c>
      <c r="G1341" s="18">
        <v>2</v>
      </c>
      <c r="H1341" s="18">
        <v>2</v>
      </c>
    </row>
    <row r="1342" spans="1:8" x14ac:dyDescent="0.25">
      <c r="A1342" s="3" t="s">
        <v>205</v>
      </c>
      <c r="B1342" s="5">
        <v>2600000</v>
      </c>
      <c r="C1342" t="s">
        <v>15</v>
      </c>
      <c r="D1342" t="str">
        <f t="shared" si="20"/>
        <v>House</v>
      </c>
      <c r="E1342" t="s">
        <v>126</v>
      </c>
      <c r="F1342" t="str">
        <f>_xlfn.XLOOKUP(E1342,Geografiesleutel!A:A,Geografiesleutel!B:B,"",0,1)</f>
        <v>Northern Suburbs</v>
      </c>
      <c r="G1342" s="18">
        <v>3</v>
      </c>
      <c r="H1342" s="18">
        <v>3</v>
      </c>
    </row>
    <row r="1343" spans="1:8" x14ac:dyDescent="0.25">
      <c r="A1343" s="3" t="s">
        <v>272</v>
      </c>
      <c r="B1343" s="5">
        <v>3400000</v>
      </c>
      <c r="C1343" t="s">
        <v>15</v>
      </c>
      <c r="D1343" t="str">
        <f t="shared" si="20"/>
        <v>House</v>
      </c>
      <c r="E1343" t="s">
        <v>233</v>
      </c>
      <c r="F1343" t="str">
        <f>_xlfn.XLOOKUP(E1343,Geografiesleutel!A:A,Geografiesleutel!B:B,"",0,1)</f>
        <v>Eastern Suburbs</v>
      </c>
      <c r="G1343" s="18">
        <v>3</v>
      </c>
      <c r="H1343" s="18">
        <v>2</v>
      </c>
    </row>
    <row r="1344" spans="1:8" x14ac:dyDescent="0.25">
      <c r="A1344" s="3" t="s">
        <v>512</v>
      </c>
      <c r="B1344" s="5">
        <v>750000</v>
      </c>
      <c r="C1344" t="s">
        <v>15</v>
      </c>
      <c r="D1344" t="str">
        <f t="shared" si="20"/>
        <v>House</v>
      </c>
      <c r="E1344" t="s">
        <v>38</v>
      </c>
      <c r="F1344" t="str">
        <f>_xlfn.XLOOKUP(E1344,Geografiesleutel!A:A,Geografiesleutel!B:B,"",0,1)</f>
        <v>Western Suburbs</v>
      </c>
      <c r="G1344" s="18">
        <v>3</v>
      </c>
      <c r="H1344" s="18">
        <v>1</v>
      </c>
    </row>
    <row r="1345" spans="1:8" x14ac:dyDescent="0.25">
      <c r="A1345" s="3" t="s">
        <v>43</v>
      </c>
      <c r="B1345" s="5">
        <v>2150000</v>
      </c>
      <c r="C1345" t="s">
        <v>15</v>
      </c>
      <c r="D1345" t="str">
        <f t="shared" si="20"/>
        <v>House</v>
      </c>
      <c r="E1345" t="s">
        <v>126</v>
      </c>
      <c r="F1345" t="str">
        <f>_xlfn.XLOOKUP(E1345,Geografiesleutel!A:A,Geografiesleutel!B:B,"",0,1)</f>
        <v>Northern Suburbs</v>
      </c>
      <c r="G1345" s="18">
        <v>3</v>
      </c>
      <c r="H1345" s="18">
        <v>2</v>
      </c>
    </row>
    <row r="1346" spans="1:8" x14ac:dyDescent="0.25">
      <c r="A1346" s="3" t="s">
        <v>182</v>
      </c>
      <c r="B1346" s="5">
        <v>1115000</v>
      </c>
      <c r="C1346" t="s">
        <v>15</v>
      </c>
      <c r="D1346" t="str">
        <f t="shared" ref="D1346:D1409" si="21">TRIM(RIGHT(SUBSTITUTE(C1346," ",REPT(" ",LEN(C1346))),LEN(C1346)))</f>
        <v>House</v>
      </c>
      <c r="E1346" t="s">
        <v>643</v>
      </c>
      <c r="F1346" t="str">
        <f>_xlfn.XLOOKUP(E1346,Geografiesleutel!A:A,Geografiesleutel!B:B,"",0,1)</f>
        <v>Northern Suburbs</v>
      </c>
      <c r="G1346" s="18">
        <v>3</v>
      </c>
      <c r="H1346" s="18">
        <v>3</v>
      </c>
    </row>
    <row r="1347" spans="1:8" x14ac:dyDescent="0.25">
      <c r="A1347" s="3" t="s">
        <v>656</v>
      </c>
      <c r="B1347" s="5">
        <v>1060000</v>
      </c>
      <c r="C1347" t="s">
        <v>15</v>
      </c>
      <c r="D1347" t="str">
        <f t="shared" si="21"/>
        <v>House</v>
      </c>
      <c r="E1347" t="s">
        <v>227</v>
      </c>
      <c r="F1347" t="str">
        <f>_xlfn.XLOOKUP(E1347,Geografiesleutel!A:A,Geografiesleutel!B:B,"",0,1)</f>
        <v>Western Suburbs</v>
      </c>
      <c r="G1347" s="18">
        <v>3</v>
      </c>
      <c r="H1347" s="18">
        <v>1</v>
      </c>
    </row>
    <row r="1348" spans="1:8" x14ac:dyDescent="0.25">
      <c r="A1348" s="3" t="s">
        <v>261</v>
      </c>
      <c r="B1348" s="5">
        <v>2900000</v>
      </c>
      <c r="C1348" t="s">
        <v>10</v>
      </c>
      <c r="D1348" t="str">
        <f t="shared" si="21"/>
        <v>House</v>
      </c>
      <c r="E1348" t="s">
        <v>218</v>
      </c>
      <c r="F1348" t="str">
        <f>_xlfn.XLOOKUP(E1348,Geografiesleutel!A:A,Geografiesleutel!B:B,"",0,1)</f>
        <v>Southern Suburbs</v>
      </c>
      <c r="G1348" s="18">
        <v>4</v>
      </c>
      <c r="H1348" s="18">
        <v>3</v>
      </c>
    </row>
    <row r="1349" spans="1:8" x14ac:dyDescent="0.25">
      <c r="A1349" s="3" t="s">
        <v>202</v>
      </c>
      <c r="B1349" s="5">
        <v>995000</v>
      </c>
      <c r="C1349" t="s">
        <v>15</v>
      </c>
      <c r="D1349" t="str">
        <f t="shared" si="21"/>
        <v>House</v>
      </c>
      <c r="E1349" t="s">
        <v>32</v>
      </c>
      <c r="F1349" t="str">
        <f>_xlfn.XLOOKUP(E1349,Geografiesleutel!A:A,Geografiesleutel!B:B,"",0,1)</f>
        <v>Townships</v>
      </c>
      <c r="G1349" s="18">
        <v>3</v>
      </c>
      <c r="H1349" s="18">
        <v>2</v>
      </c>
    </row>
    <row r="1350" spans="1:8" x14ac:dyDescent="0.25">
      <c r="A1350" s="3" t="s">
        <v>34</v>
      </c>
      <c r="B1350" s="5">
        <v>1650000</v>
      </c>
      <c r="C1350" t="s">
        <v>15</v>
      </c>
      <c r="D1350" t="str">
        <f t="shared" si="21"/>
        <v>House</v>
      </c>
      <c r="E1350" t="s">
        <v>240</v>
      </c>
      <c r="F1350" t="str">
        <f>_xlfn.XLOOKUP(E1350,Geografiesleutel!A:A,Geografiesleutel!B:B,"",0,1)</f>
        <v>Northern Suburbs</v>
      </c>
      <c r="G1350" s="18">
        <v>3</v>
      </c>
      <c r="H1350" s="18">
        <v>2</v>
      </c>
    </row>
    <row r="1351" spans="1:8" x14ac:dyDescent="0.25">
      <c r="A1351" s="3" t="s">
        <v>87</v>
      </c>
      <c r="B1351" s="5">
        <v>3200000</v>
      </c>
      <c r="C1351" t="s">
        <v>15</v>
      </c>
      <c r="D1351" t="str">
        <f t="shared" si="21"/>
        <v>House</v>
      </c>
      <c r="E1351" t="s">
        <v>532</v>
      </c>
      <c r="F1351" t="str">
        <f>_xlfn.XLOOKUP(E1351,Geografiesleutel!A:A,Geografiesleutel!B:B,"",0,1)</f>
        <v>Eastern Suburbs</v>
      </c>
      <c r="G1351" s="18">
        <v>3</v>
      </c>
      <c r="H1351" s="18">
        <v>2</v>
      </c>
    </row>
    <row r="1352" spans="1:8" x14ac:dyDescent="0.25">
      <c r="A1352" s="3" t="s">
        <v>201</v>
      </c>
      <c r="B1352" s="5">
        <v>870000</v>
      </c>
      <c r="C1352" t="s">
        <v>15</v>
      </c>
      <c r="D1352" t="str">
        <f t="shared" si="21"/>
        <v>House</v>
      </c>
      <c r="E1352" t="s">
        <v>60</v>
      </c>
      <c r="F1352" t="str">
        <f>_xlfn.XLOOKUP(E1352,Geografiesleutel!A:A,Geografiesleutel!B:B,"",0,1)</f>
        <v>Townships</v>
      </c>
      <c r="G1352" s="18">
        <v>3</v>
      </c>
      <c r="H1352" s="18">
        <v>2</v>
      </c>
    </row>
    <row r="1353" spans="1:8" x14ac:dyDescent="0.25">
      <c r="A1353" s="3" t="s">
        <v>657</v>
      </c>
      <c r="B1353" s="5">
        <v>1349999</v>
      </c>
      <c r="C1353" t="s">
        <v>15</v>
      </c>
      <c r="D1353" t="str">
        <f t="shared" si="21"/>
        <v>House</v>
      </c>
      <c r="E1353" t="s">
        <v>136</v>
      </c>
      <c r="F1353" t="str">
        <f>_xlfn.XLOOKUP(E1353,Geografiesleutel!A:A,Geografiesleutel!B:B,"",0,1)</f>
        <v>Eastern Suburbs</v>
      </c>
      <c r="G1353" s="18">
        <v>3</v>
      </c>
      <c r="H1353" s="18">
        <v>3</v>
      </c>
    </row>
    <row r="1354" spans="1:8" x14ac:dyDescent="0.25">
      <c r="A1354" s="3" t="s">
        <v>273</v>
      </c>
      <c r="B1354" s="5">
        <v>4500000</v>
      </c>
      <c r="C1354" t="s">
        <v>15</v>
      </c>
      <c r="D1354" t="str">
        <f t="shared" si="21"/>
        <v>House</v>
      </c>
      <c r="E1354" t="s">
        <v>172</v>
      </c>
      <c r="F1354" t="str">
        <f>_xlfn.XLOOKUP(E1354,Geografiesleutel!A:A,Geografiesleutel!B:B,"",0,1)</f>
        <v>Eastern Suburbs</v>
      </c>
      <c r="G1354" s="18">
        <v>3</v>
      </c>
      <c r="H1354" s="18" t="s">
        <v>2648</v>
      </c>
    </row>
    <row r="1355" spans="1:8" x14ac:dyDescent="0.25">
      <c r="A1355" s="3" t="s">
        <v>614</v>
      </c>
      <c r="B1355" s="5">
        <v>1000000</v>
      </c>
      <c r="C1355" t="s">
        <v>15</v>
      </c>
      <c r="D1355" t="str">
        <f t="shared" si="21"/>
        <v>House</v>
      </c>
      <c r="E1355" t="s">
        <v>227</v>
      </c>
      <c r="F1355" t="str">
        <f>_xlfn.XLOOKUP(E1355,Geografiesleutel!A:A,Geografiesleutel!B:B,"",0,1)</f>
        <v>Western Suburbs</v>
      </c>
      <c r="G1355" s="18">
        <v>3</v>
      </c>
      <c r="H1355" s="18">
        <v>1</v>
      </c>
    </row>
    <row r="1356" spans="1:8" x14ac:dyDescent="0.25">
      <c r="A1356" s="3" t="s">
        <v>202</v>
      </c>
      <c r="B1356" s="5">
        <v>995000</v>
      </c>
      <c r="C1356" t="s">
        <v>15</v>
      </c>
      <c r="D1356" t="str">
        <f t="shared" si="21"/>
        <v>House</v>
      </c>
      <c r="E1356" t="s">
        <v>112</v>
      </c>
      <c r="F1356" t="str">
        <f>_xlfn.XLOOKUP(E1356,Geografiesleutel!A:A,Geografiesleutel!B:B,"",0,1)</f>
        <v>Northern Suburbs</v>
      </c>
      <c r="G1356" s="18">
        <v>3</v>
      </c>
      <c r="H1356" s="18">
        <v>2</v>
      </c>
    </row>
    <row r="1357" spans="1:8" x14ac:dyDescent="0.25">
      <c r="A1357" s="3" t="s">
        <v>202</v>
      </c>
      <c r="B1357" s="5">
        <v>995000</v>
      </c>
      <c r="C1357" t="s">
        <v>15</v>
      </c>
      <c r="D1357" t="str">
        <f t="shared" si="21"/>
        <v>House</v>
      </c>
      <c r="E1357" t="s">
        <v>32</v>
      </c>
      <c r="F1357" t="str">
        <f>_xlfn.XLOOKUP(E1357,Geografiesleutel!A:A,Geografiesleutel!B:B,"",0,1)</f>
        <v>Townships</v>
      </c>
      <c r="G1357" s="18">
        <v>3</v>
      </c>
      <c r="H1357" s="18">
        <v>2</v>
      </c>
    </row>
    <row r="1358" spans="1:8" x14ac:dyDescent="0.25">
      <c r="A1358" s="3" t="s">
        <v>327</v>
      </c>
      <c r="B1358" s="5">
        <v>2999000</v>
      </c>
      <c r="C1358" t="s">
        <v>21</v>
      </c>
      <c r="D1358" t="str">
        <f t="shared" si="21"/>
        <v>House</v>
      </c>
      <c r="E1358" t="s">
        <v>658</v>
      </c>
      <c r="F1358" t="str">
        <f>_xlfn.XLOOKUP(E1358,Geografiesleutel!A:A,Geografiesleutel!B:B,"",0,1)</f>
        <v>Eastern Suburbs</v>
      </c>
      <c r="G1358" s="18">
        <v>5</v>
      </c>
      <c r="H1358" s="18">
        <v>3</v>
      </c>
    </row>
    <row r="1359" spans="1:8" x14ac:dyDescent="0.25">
      <c r="A1359" s="3" t="s">
        <v>659</v>
      </c>
      <c r="B1359" s="5">
        <v>16500000</v>
      </c>
      <c r="C1359" t="s">
        <v>57</v>
      </c>
      <c r="D1359" t="str">
        <f t="shared" si="21"/>
        <v>House</v>
      </c>
      <c r="E1359" t="s">
        <v>249</v>
      </c>
      <c r="F1359" t="str">
        <f>_xlfn.XLOOKUP(E1359,Geografiesleutel!A:A,Geografiesleutel!B:B,"",0,1)</f>
        <v>Agricultural Smallholdings</v>
      </c>
      <c r="G1359" s="18">
        <v>8</v>
      </c>
      <c r="H1359" s="18">
        <v>12</v>
      </c>
    </row>
    <row r="1360" spans="1:8" x14ac:dyDescent="0.25">
      <c r="A1360" s="3" t="s">
        <v>56</v>
      </c>
      <c r="B1360" s="5">
        <v>4680000</v>
      </c>
      <c r="C1360" t="s">
        <v>10</v>
      </c>
      <c r="D1360" t="str">
        <f t="shared" si="21"/>
        <v>House</v>
      </c>
      <c r="E1360" t="s">
        <v>426</v>
      </c>
      <c r="F1360" t="str">
        <f>_xlfn.XLOOKUP(E1360,Geografiesleutel!A:A,Geografiesleutel!B:B,"",0,1)</f>
        <v>Agricultural Smallholdings</v>
      </c>
      <c r="G1360" s="18">
        <v>4</v>
      </c>
      <c r="H1360" s="18">
        <v>5</v>
      </c>
    </row>
    <row r="1361" spans="1:8" x14ac:dyDescent="0.25">
      <c r="A1361" s="3" t="s">
        <v>291</v>
      </c>
      <c r="B1361" s="5">
        <v>3980000</v>
      </c>
      <c r="C1361" t="s">
        <v>10</v>
      </c>
      <c r="D1361" t="str">
        <f t="shared" si="21"/>
        <v>House</v>
      </c>
      <c r="E1361" t="s">
        <v>260</v>
      </c>
      <c r="F1361" t="str">
        <f>_xlfn.XLOOKUP(E1361,Geografiesleutel!A:A,Geografiesleutel!B:B,"",0,1)</f>
        <v>Eastern Suburbs</v>
      </c>
      <c r="G1361" s="18">
        <v>4</v>
      </c>
      <c r="H1361" s="18">
        <v>3</v>
      </c>
    </row>
    <row r="1362" spans="1:8" x14ac:dyDescent="0.25">
      <c r="A1362" s="3" t="s">
        <v>210</v>
      </c>
      <c r="B1362" s="5">
        <v>2650000</v>
      </c>
      <c r="C1362" t="s">
        <v>25</v>
      </c>
      <c r="D1362" t="str">
        <f t="shared" si="21"/>
        <v>House</v>
      </c>
      <c r="E1362" t="s">
        <v>16</v>
      </c>
      <c r="F1362" t="str">
        <f>_xlfn.XLOOKUP(E1362,Geografiesleutel!A:A,Geografiesleutel!B:B,"",0,1)</f>
        <v>Eastern Suburbs</v>
      </c>
      <c r="G1362" s="18">
        <v>2</v>
      </c>
      <c r="H1362" s="18">
        <v>2</v>
      </c>
    </row>
    <row r="1363" spans="1:8" x14ac:dyDescent="0.25">
      <c r="A1363" s="3" t="s">
        <v>144</v>
      </c>
      <c r="B1363" s="5">
        <v>4999999</v>
      </c>
      <c r="C1363" t="s">
        <v>10</v>
      </c>
      <c r="D1363" t="str">
        <f t="shared" si="21"/>
        <v>House</v>
      </c>
      <c r="E1363" t="s">
        <v>145</v>
      </c>
      <c r="F1363" t="str">
        <f>_xlfn.XLOOKUP(E1363,Geografiesleutel!A:A,Geografiesleutel!B:B,"",0,1)</f>
        <v>Eastern Suburbs</v>
      </c>
      <c r="G1363" s="18">
        <v>4</v>
      </c>
      <c r="H1363" s="18" t="s">
        <v>2647</v>
      </c>
    </row>
    <row r="1364" spans="1:8" x14ac:dyDescent="0.25">
      <c r="A1364" s="3" t="s">
        <v>365</v>
      </c>
      <c r="B1364" s="5">
        <v>1450000</v>
      </c>
      <c r="C1364" t="s">
        <v>25</v>
      </c>
      <c r="D1364" t="str">
        <f t="shared" si="21"/>
        <v>House</v>
      </c>
      <c r="E1364" t="s">
        <v>78</v>
      </c>
      <c r="F1364" t="str">
        <f>_xlfn.XLOOKUP(E1364,Geografiesleutel!A:A,Geografiesleutel!B:B,"",0,1)</f>
        <v>Northern Suburbs</v>
      </c>
      <c r="G1364" s="18">
        <v>2</v>
      </c>
      <c r="H1364" s="18">
        <v>1</v>
      </c>
    </row>
    <row r="1365" spans="1:8" x14ac:dyDescent="0.25">
      <c r="A1365" s="3" t="s">
        <v>216</v>
      </c>
      <c r="B1365" s="5">
        <v>1100000</v>
      </c>
      <c r="C1365" t="s">
        <v>10</v>
      </c>
      <c r="D1365" t="str">
        <f t="shared" si="21"/>
        <v>House</v>
      </c>
      <c r="E1365" t="s">
        <v>68</v>
      </c>
      <c r="F1365" t="str">
        <f>_xlfn.XLOOKUP(E1365,Geografiesleutel!A:A,Geografiesleutel!B:B,"",0,1)</f>
        <v>Northern Suburbs</v>
      </c>
      <c r="G1365" s="18">
        <v>4</v>
      </c>
      <c r="H1365" s="18">
        <v>2</v>
      </c>
    </row>
    <row r="1366" spans="1:8" x14ac:dyDescent="0.25">
      <c r="A1366" s="3" t="s">
        <v>157</v>
      </c>
      <c r="B1366" s="5">
        <v>2750000</v>
      </c>
      <c r="C1366" t="s">
        <v>10</v>
      </c>
      <c r="D1366" t="str">
        <f t="shared" si="21"/>
        <v>House</v>
      </c>
      <c r="E1366" t="s">
        <v>62</v>
      </c>
      <c r="F1366" t="str">
        <f>_xlfn.XLOOKUP(E1366,Geografiesleutel!A:A,Geografiesleutel!B:B,"",0,1)</f>
        <v>Northern Suburbs</v>
      </c>
      <c r="G1366" s="18">
        <v>4</v>
      </c>
      <c r="H1366" s="18">
        <v>2</v>
      </c>
    </row>
    <row r="1367" spans="1:8" x14ac:dyDescent="0.25">
      <c r="A1367" s="3" t="s">
        <v>387</v>
      </c>
      <c r="B1367" s="5">
        <v>1990000</v>
      </c>
      <c r="C1367" t="s">
        <v>15</v>
      </c>
      <c r="D1367" t="str">
        <f t="shared" si="21"/>
        <v>House</v>
      </c>
      <c r="E1367" t="s">
        <v>30</v>
      </c>
      <c r="F1367" t="str">
        <f>_xlfn.XLOOKUP(E1367,Geografiesleutel!A:A,Geografiesleutel!B:B,"",0,1)</f>
        <v>Northern Suburbs</v>
      </c>
      <c r="G1367" s="18">
        <v>3</v>
      </c>
      <c r="H1367" s="18">
        <v>2</v>
      </c>
    </row>
    <row r="1368" spans="1:8" x14ac:dyDescent="0.25">
      <c r="A1368" s="3" t="s">
        <v>266</v>
      </c>
      <c r="B1368" s="5">
        <v>1500000</v>
      </c>
      <c r="C1368" t="s">
        <v>15</v>
      </c>
      <c r="D1368" t="str">
        <f t="shared" si="21"/>
        <v>House</v>
      </c>
      <c r="E1368" t="s">
        <v>66</v>
      </c>
      <c r="F1368" t="str">
        <f>_xlfn.XLOOKUP(E1368,Geografiesleutel!A:A,Geografiesleutel!B:B,"",0,1)</f>
        <v>Northern Suburbs</v>
      </c>
      <c r="G1368" s="18">
        <v>3</v>
      </c>
      <c r="H1368" s="18">
        <v>2</v>
      </c>
    </row>
    <row r="1369" spans="1:8" x14ac:dyDescent="0.25">
      <c r="A1369" s="3" t="s">
        <v>614</v>
      </c>
      <c r="B1369" s="5">
        <v>1000000</v>
      </c>
      <c r="C1369" t="s">
        <v>15</v>
      </c>
      <c r="D1369" t="str">
        <f t="shared" si="21"/>
        <v>House</v>
      </c>
      <c r="E1369" t="s">
        <v>227</v>
      </c>
      <c r="F1369" t="str">
        <f>_xlfn.XLOOKUP(E1369,Geografiesleutel!A:A,Geografiesleutel!B:B,"",0,1)</f>
        <v>Western Suburbs</v>
      </c>
      <c r="G1369" s="18">
        <v>3</v>
      </c>
      <c r="H1369" s="18">
        <v>1</v>
      </c>
    </row>
    <row r="1370" spans="1:8" x14ac:dyDescent="0.25">
      <c r="A1370" s="3" t="s">
        <v>422</v>
      </c>
      <c r="B1370" s="5">
        <v>3450000</v>
      </c>
      <c r="C1370" t="s">
        <v>10</v>
      </c>
      <c r="D1370" t="str">
        <f t="shared" si="21"/>
        <v>House</v>
      </c>
      <c r="E1370" t="s">
        <v>595</v>
      </c>
      <c r="F1370" t="str">
        <f>_xlfn.XLOOKUP(E1370,Geografiesleutel!A:A,Geografiesleutel!B:B,"",0,1)</f>
        <v>Agricultural Smallholdings</v>
      </c>
      <c r="G1370" s="18">
        <v>4</v>
      </c>
      <c r="H1370" s="18" t="s">
        <v>2648</v>
      </c>
    </row>
    <row r="1371" spans="1:8" x14ac:dyDescent="0.25">
      <c r="A1371" s="3" t="s">
        <v>96</v>
      </c>
      <c r="B1371" s="5">
        <v>1995000</v>
      </c>
      <c r="C1371" t="s">
        <v>15</v>
      </c>
      <c r="D1371" t="str">
        <f t="shared" si="21"/>
        <v>House</v>
      </c>
      <c r="E1371" t="s">
        <v>16</v>
      </c>
      <c r="F1371" t="str">
        <f>_xlfn.XLOOKUP(E1371,Geografiesleutel!A:A,Geografiesleutel!B:B,"",0,1)</f>
        <v>Eastern Suburbs</v>
      </c>
      <c r="G1371" s="18">
        <v>3</v>
      </c>
      <c r="H1371" s="18">
        <v>2</v>
      </c>
    </row>
    <row r="1372" spans="1:8" x14ac:dyDescent="0.25">
      <c r="A1372" s="3" t="s">
        <v>660</v>
      </c>
      <c r="B1372" s="5">
        <v>5400000</v>
      </c>
      <c r="C1372" t="s">
        <v>10</v>
      </c>
      <c r="D1372" t="str">
        <f t="shared" si="21"/>
        <v>House</v>
      </c>
      <c r="E1372" t="s">
        <v>172</v>
      </c>
      <c r="F1372" t="str">
        <f>_xlfn.XLOOKUP(E1372,Geografiesleutel!A:A,Geografiesleutel!B:B,"",0,1)</f>
        <v>Eastern Suburbs</v>
      </c>
      <c r="G1372" s="18">
        <v>4</v>
      </c>
      <c r="H1372" s="18">
        <v>3</v>
      </c>
    </row>
    <row r="1373" spans="1:8" x14ac:dyDescent="0.25">
      <c r="A1373" s="3" t="s">
        <v>34</v>
      </c>
      <c r="B1373" s="5">
        <v>1650000</v>
      </c>
      <c r="C1373" t="s">
        <v>15</v>
      </c>
      <c r="D1373" t="str">
        <f t="shared" si="21"/>
        <v>House</v>
      </c>
      <c r="E1373" t="s">
        <v>154</v>
      </c>
      <c r="F1373" t="str">
        <f>_xlfn.XLOOKUP(E1373,Geografiesleutel!A:A,Geografiesleutel!B:B,"",0,1)</f>
        <v>Northern Suburbs</v>
      </c>
      <c r="G1373" s="18">
        <v>3</v>
      </c>
      <c r="H1373" s="18">
        <v>1</v>
      </c>
    </row>
    <row r="1374" spans="1:8" x14ac:dyDescent="0.25">
      <c r="A1374" s="3" t="s">
        <v>546</v>
      </c>
      <c r="B1374" s="5">
        <v>1399000</v>
      </c>
      <c r="C1374" t="s">
        <v>15</v>
      </c>
      <c r="D1374" t="str">
        <f t="shared" si="21"/>
        <v>House</v>
      </c>
      <c r="E1374" t="s">
        <v>603</v>
      </c>
      <c r="F1374" t="str">
        <f>_xlfn.XLOOKUP(E1374,Geografiesleutel!A:A,Geografiesleutel!B:B,"",0,1)</f>
        <v>Eastern Suburbs</v>
      </c>
      <c r="G1374" s="18">
        <v>3</v>
      </c>
      <c r="H1374" s="18">
        <v>2</v>
      </c>
    </row>
    <row r="1375" spans="1:8" x14ac:dyDescent="0.25">
      <c r="A1375" s="3" t="s">
        <v>661</v>
      </c>
      <c r="B1375" s="5">
        <v>1985500</v>
      </c>
      <c r="C1375" t="s">
        <v>15</v>
      </c>
      <c r="D1375" t="str">
        <f t="shared" si="21"/>
        <v>House</v>
      </c>
      <c r="E1375" t="s">
        <v>52</v>
      </c>
      <c r="F1375" t="str">
        <f>_xlfn.XLOOKUP(E1375,Geografiesleutel!A:A,Geografiesleutel!B:B,"",0,1)</f>
        <v>Northern Suburbs</v>
      </c>
      <c r="G1375" s="18">
        <v>3</v>
      </c>
      <c r="H1375" s="18" t="s">
        <v>2646</v>
      </c>
    </row>
    <row r="1376" spans="1:8" x14ac:dyDescent="0.25">
      <c r="A1376" s="3" t="s">
        <v>144</v>
      </c>
      <c r="B1376" s="5">
        <v>4999999</v>
      </c>
      <c r="C1376" t="s">
        <v>10</v>
      </c>
      <c r="D1376" t="str">
        <f t="shared" si="21"/>
        <v>House</v>
      </c>
      <c r="E1376" t="s">
        <v>145</v>
      </c>
      <c r="F1376" t="str">
        <f>_xlfn.XLOOKUP(E1376,Geografiesleutel!A:A,Geografiesleutel!B:B,"",0,1)</f>
        <v>Eastern Suburbs</v>
      </c>
      <c r="G1376" s="18">
        <v>4</v>
      </c>
      <c r="H1376" s="18" t="s">
        <v>2647</v>
      </c>
    </row>
    <row r="1377" spans="1:8" x14ac:dyDescent="0.25">
      <c r="A1377" s="3" t="s">
        <v>528</v>
      </c>
      <c r="B1377" s="5">
        <v>1299000</v>
      </c>
      <c r="C1377" t="s">
        <v>10</v>
      </c>
      <c r="D1377" t="str">
        <f t="shared" si="21"/>
        <v>House</v>
      </c>
      <c r="E1377" t="s">
        <v>152</v>
      </c>
      <c r="F1377" t="str">
        <f>_xlfn.XLOOKUP(E1377,Geografiesleutel!A:A,Geografiesleutel!B:B,"",0,1)</f>
        <v>Eastern Suburbs</v>
      </c>
      <c r="G1377" s="18">
        <v>4</v>
      </c>
      <c r="H1377" s="18">
        <v>2</v>
      </c>
    </row>
    <row r="1378" spans="1:8" x14ac:dyDescent="0.25">
      <c r="A1378" s="3" t="s">
        <v>280</v>
      </c>
      <c r="B1378" s="5">
        <v>1900000</v>
      </c>
      <c r="C1378" t="s">
        <v>15</v>
      </c>
      <c r="D1378" t="str">
        <f t="shared" si="21"/>
        <v>House</v>
      </c>
      <c r="E1378" t="s">
        <v>190</v>
      </c>
      <c r="F1378" t="str">
        <f>_xlfn.XLOOKUP(E1378,Geografiesleutel!A:A,Geografiesleutel!B:B,"",0,1)</f>
        <v>Eastern Suburbs</v>
      </c>
      <c r="G1378" s="18">
        <v>3</v>
      </c>
      <c r="H1378" s="18">
        <v>1</v>
      </c>
    </row>
    <row r="1379" spans="1:8" x14ac:dyDescent="0.25">
      <c r="A1379" s="3" t="s">
        <v>662</v>
      </c>
      <c r="B1379" s="5">
        <v>6299000</v>
      </c>
      <c r="C1379" t="s">
        <v>15</v>
      </c>
      <c r="D1379" t="str">
        <f t="shared" si="21"/>
        <v>House</v>
      </c>
      <c r="E1379" t="s">
        <v>663</v>
      </c>
      <c r="F1379" t="str">
        <f>_xlfn.XLOOKUP(E1379,Geografiesleutel!A:A,Geografiesleutel!B:B,"",0,1)</f>
        <v>Eastern Suburbs</v>
      </c>
      <c r="G1379" s="18">
        <v>3</v>
      </c>
      <c r="H1379" s="18">
        <v>2</v>
      </c>
    </row>
    <row r="1380" spans="1:8" x14ac:dyDescent="0.25">
      <c r="A1380" s="3" t="s">
        <v>447</v>
      </c>
      <c r="B1380" s="5">
        <v>4850000</v>
      </c>
      <c r="C1380" t="s">
        <v>225</v>
      </c>
      <c r="D1380" t="str">
        <f t="shared" si="21"/>
        <v>House</v>
      </c>
      <c r="E1380" t="s">
        <v>116</v>
      </c>
      <c r="F1380" t="str">
        <f>_xlfn.XLOOKUP(E1380,Geografiesleutel!A:A,Geografiesleutel!B:B,"",0,1)</f>
        <v>Western Suburbs</v>
      </c>
      <c r="G1380" s="18">
        <v>1</v>
      </c>
      <c r="H1380" s="18">
        <v>2</v>
      </c>
    </row>
    <row r="1381" spans="1:8" x14ac:dyDescent="0.25">
      <c r="A1381" s="3" t="s">
        <v>350</v>
      </c>
      <c r="B1381" s="5">
        <v>3300000</v>
      </c>
      <c r="C1381" t="s">
        <v>122</v>
      </c>
      <c r="D1381" t="str">
        <f t="shared" si="21"/>
        <v>House</v>
      </c>
      <c r="E1381" t="s">
        <v>156</v>
      </c>
      <c r="F1381" t="str">
        <f>_xlfn.XLOOKUP(E1381,Geografiesleutel!A:A,Geografiesleutel!B:B,"",0,1)</f>
        <v>Northern Suburbs</v>
      </c>
      <c r="G1381" s="18">
        <v>6</v>
      </c>
      <c r="H1381" s="18">
        <v>3</v>
      </c>
    </row>
    <row r="1382" spans="1:8" x14ac:dyDescent="0.25">
      <c r="A1382" s="3" t="s">
        <v>468</v>
      </c>
      <c r="B1382" s="5">
        <v>699000</v>
      </c>
      <c r="C1382" t="s">
        <v>15</v>
      </c>
      <c r="D1382" t="str">
        <f t="shared" si="21"/>
        <v>House</v>
      </c>
      <c r="E1382" t="s">
        <v>68</v>
      </c>
      <c r="F1382" t="str">
        <f>_xlfn.XLOOKUP(E1382,Geografiesleutel!A:A,Geografiesleutel!B:B,"",0,1)</f>
        <v>Northern Suburbs</v>
      </c>
      <c r="G1382" s="18">
        <v>3</v>
      </c>
      <c r="H1382" s="18" t="s">
        <v>2650</v>
      </c>
    </row>
    <row r="1383" spans="1:8" x14ac:dyDescent="0.25">
      <c r="A1383" s="3" t="s">
        <v>664</v>
      </c>
      <c r="B1383" s="5">
        <v>2049000</v>
      </c>
      <c r="C1383" t="s">
        <v>15</v>
      </c>
      <c r="D1383" t="str">
        <f t="shared" si="21"/>
        <v>House</v>
      </c>
      <c r="E1383" t="s">
        <v>156</v>
      </c>
      <c r="F1383" t="str">
        <f>_xlfn.XLOOKUP(E1383,Geografiesleutel!A:A,Geografiesleutel!B:B,"",0,1)</f>
        <v>Northern Suburbs</v>
      </c>
      <c r="G1383" s="18">
        <v>3</v>
      </c>
      <c r="H1383" s="18">
        <v>2</v>
      </c>
    </row>
    <row r="1384" spans="1:8" x14ac:dyDescent="0.25">
      <c r="A1384" s="3" t="s">
        <v>100</v>
      </c>
      <c r="B1384" s="5">
        <v>4200000</v>
      </c>
      <c r="C1384" t="s">
        <v>10</v>
      </c>
      <c r="D1384" t="str">
        <f t="shared" si="21"/>
        <v>House</v>
      </c>
      <c r="E1384" t="s">
        <v>355</v>
      </c>
      <c r="F1384" t="str">
        <f>_xlfn.XLOOKUP(E1384,Geografiesleutel!A:A,Geografiesleutel!B:B,"",0,1)</f>
        <v>Southern Suburbs</v>
      </c>
      <c r="G1384" s="18">
        <v>4</v>
      </c>
      <c r="H1384" s="18">
        <v>2</v>
      </c>
    </row>
    <row r="1385" spans="1:8" x14ac:dyDescent="0.25">
      <c r="A1385" s="3" t="s">
        <v>315</v>
      </c>
      <c r="B1385" s="5">
        <v>1950000</v>
      </c>
      <c r="C1385" t="s">
        <v>15</v>
      </c>
      <c r="D1385" t="str">
        <f t="shared" si="21"/>
        <v>House</v>
      </c>
      <c r="E1385" t="s">
        <v>16</v>
      </c>
      <c r="F1385" t="str">
        <f>_xlfn.XLOOKUP(E1385,Geografiesleutel!A:A,Geografiesleutel!B:B,"",0,1)</f>
        <v>Eastern Suburbs</v>
      </c>
      <c r="G1385" s="18">
        <v>3</v>
      </c>
      <c r="H1385" s="18">
        <v>2</v>
      </c>
    </row>
    <row r="1386" spans="1:8" x14ac:dyDescent="0.25">
      <c r="A1386" s="3" t="s">
        <v>468</v>
      </c>
      <c r="B1386" s="5">
        <v>699000</v>
      </c>
      <c r="C1386" t="s">
        <v>15</v>
      </c>
      <c r="D1386" t="str">
        <f t="shared" si="21"/>
        <v>House</v>
      </c>
      <c r="E1386" t="s">
        <v>68</v>
      </c>
      <c r="F1386" t="str">
        <f>_xlfn.XLOOKUP(E1386,Geografiesleutel!A:A,Geografiesleutel!B:B,"",0,1)</f>
        <v>Northern Suburbs</v>
      </c>
      <c r="G1386" s="18">
        <v>3</v>
      </c>
      <c r="H1386" s="18" t="s">
        <v>2650</v>
      </c>
    </row>
    <row r="1387" spans="1:8" x14ac:dyDescent="0.25">
      <c r="A1387" s="3" t="s">
        <v>665</v>
      </c>
      <c r="B1387" s="5">
        <v>4970000</v>
      </c>
      <c r="C1387" t="s">
        <v>21</v>
      </c>
      <c r="D1387" t="str">
        <f t="shared" si="21"/>
        <v>House</v>
      </c>
      <c r="E1387" t="s">
        <v>484</v>
      </c>
      <c r="F1387" t="str">
        <f>_xlfn.XLOOKUP(E1387,Geografiesleutel!A:A,Geografiesleutel!B:B,"",0,1)</f>
        <v>Eastern Suburbs</v>
      </c>
      <c r="G1387" s="18">
        <v>5</v>
      </c>
      <c r="H1387" s="18" t="s">
        <v>2645</v>
      </c>
    </row>
    <row r="1388" spans="1:8" x14ac:dyDescent="0.25">
      <c r="A1388" s="3" t="s">
        <v>214</v>
      </c>
      <c r="B1388" s="5">
        <v>3500000</v>
      </c>
      <c r="C1388" t="s">
        <v>10</v>
      </c>
      <c r="D1388" t="str">
        <f t="shared" si="21"/>
        <v>House</v>
      </c>
      <c r="E1388" t="s">
        <v>666</v>
      </c>
      <c r="F1388" t="str">
        <f>_xlfn.XLOOKUP(E1388,Geografiesleutel!A:A,Geografiesleutel!B:B,"",0,1)</f>
        <v>Eastern Suburbs</v>
      </c>
      <c r="G1388" s="18">
        <v>4</v>
      </c>
      <c r="H1388" s="18">
        <v>3</v>
      </c>
    </row>
    <row r="1389" spans="1:8" x14ac:dyDescent="0.25">
      <c r="A1389" s="3" t="s">
        <v>667</v>
      </c>
      <c r="B1389" s="5">
        <v>705000</v>
      </c>
      <c r="C1389" t="s">
        <v>25</v>
      </c>
      <c r="D1389" t="str">
        <f t="shared" si="21"/>
        <v>House</v>
      </c>
      <c r="E1389" t="s">
        <v>45</v>
      </c>
      <c r="F1389" t="str">
        <f>_xlfn.XLOOKUP(E1389,Geografiesleutel!A:A,Geografiesleutel!B:B,"",0,1)</f>
        <v>Townships</v>
      </c>
      <c r="G1389" s="18">
        <v>2</v>
      </c>
      <c r="H1389" s="18">
        <v>1</v>
      </c>
    </row>
    <row r="1390" spans="1:8" x14ac:dyDescent="0.25">
      <c r="A1390" s="3" t="s">
        <v>129</v>
      </c>
      <c r="B1390" s="5">
        <v>1890000</v>
      </c>
      <c r="C1390" t="s">
        <v>15</v>
      </c>
      <c r="D1390" t="str">
        <f t="shared" si="21"/>
        <v>House</v>
      </c>
      <c r="E1390" t="s">
        <v>68</v>
      </c>
      <c r="F1390" t="str">
        <f>_xlfn.XLOOKUP(E1390,Geografiesleutel!A:A,Geografiesleutel!B:B,"",0,1)</f>
        <v>Northern Suburbs</v>
      </c>
      <c r="G1390" s="18">
        <v>3</v>
      </c>
      <c r="H1390" s="18" t="s">
        <v>2646</v>
      </c>
    </row>
    <row r="1391" spans="1:8" x14ac:dyDescent="0.25">
      <c r="A1391" s="3" t="s">
        <v>301</v>
      </c>
      <c r="B1391" s="5">
        <v>1290000</v>
      </c>
      <c r="C1391" t="s">
        <v>25</v>
      </c>
      <c r="D1391" t="str">
        <f t="shared" si="21"/>
        <v>House</v>
      </c>
      <c r="E1391" t="s">
        <v>97</v>
      </c>
      <c r="F1391" t="str">
        <f>_xlfn.XLOOKUP(E1391,Geografiesleutel!A:A,Geografiesleutel!B:B,"",0,1)</f>
        <v>Northern Suburbs</v>
      </c>
      <c r="G1391" s="18">
        <v>2</v>
      </c>
      <c r="H1391" s="18">
        <v>2</v>
      </c>
    </row>
    <row r="1392" spans="1:8" x14ac:dyDescent="0.25">
      <c r="A1392" s="3" t="s">
        <v>270</v>
      </c>
      <c r="B1392" s="5">
        <v>3900000</v>
      </c>
      <c r="C1392" t="s">
        <v>25</v>
      </c>
      <c r="D1392" t="str">
        <f t="shared" si="21"/>
        <v>House</v>
      </c>
      <c r="E1392" t="s">
        <v>50</v>
      </c>
      <c r="F1392" t="str">
        <f>_xlfn.XLOOKUP(E1392,Geografiesleutel!A:A,Geografiesleutel!B:B,"",0,1)</f>
        <v>Eastern Suburbs</v>
      </c>
      <c r="G1392" s="18">
        <v>2</v>
      </c>
      <c r="H1392" s="18">
        <v>2</v>
      </c>
    </row>
    <row r="1393" spans="1:8" x14ac:dyDescent="0.25">
      <c r="A1393" s="3" t="s">
        <v>352</v>
      </c>
      <c r="B1393" s="5">
        <v>1040000</v>
      </c>
      <c r="C1393" t="s">
        <v>15</v>
      </c>
      <c r="D1393" t="str">
        <f t="shared" si="21"/>
        <v>House</v>
      </c>
      <c r="E1393" t="s">
        <v>288</v>
      </c>
      <c r="F1393" t="str">
        <f>_xlfn.XLOOKUP(E1393,Geografiesleutel!A:A,Geografiesleutel!B:B,"",0,1)</f>
        <v>Townships</v>
      </c>
      <c r="G1393" s="18">
        <v>3</v>
      </c>
      <c r="H1393" s="18">
        <v>2</v>
      </c>
    </row>
    <row r="1394" spans="1:8" x14ac:dyDescent="0.25">
      <c r="A1394" s="3" t="s">
        <v>320</v>
      </c>
      <c r="B1394" s="5">
        <v>3395000</v>
      </c>
      <c r="C1394" t="s">
        <v>15</v>
      </c>
      <c r="D1394" t="str">
        <f t="shared" si="21"/>
        <v>House</v>
      </c>
      <c r="E1394" t="s">
        <v>78</v>
      </c>
      <c r="F1394" t="str">
        <f>_xlfn.XLOOKUP(E1394,Geografiesleutel!A:A,Geografiesleutel!B:B,"",0,1)</f>
        <v>Northern Suburbs</v>
      </c>
      <c r="G1394" s="18">
        <v>3</v>
      </c>
      <c r="H1394" s="18" t="s">
        <v>2648</v>
      </c>
    </row>
    <row r="1395" spans="1:8" x14ac:dyDescent="0.25">
      <c r="A1395" s="3" t="s">
        <v>668</v>
      </c>
      <c r="B1395" s="5">
        <v>1620000</v>
      </c>
      <c r="C1395" t="s">
        <v>15</v>
      </c>
      <c r="D1395" t="str">
        <f t="shared" si="21"/>
        <v>House</v>
      </c>
      <c r="E1395" t="s">
        <v>45</v>
      </c>
      <c r="F1395" t="str">
        <f>_xlfn.XLOOKUP(E1395,Geografiesleutel!A:A,Geografiesleutel!B:B,"",0,1)</f>
        <v>Townships</v>
      </c>
      <c r="G1395" s="18">
        <v>3</v>
      </c>
      <c r="H1395" s="18">
        <v>1</v>
      </c>
    </row>
    <row r="1396" spans="1:8" x14ac:dyDescent="0.25">
      <c r="A1396" s="3" t="s">
        <v>347</v>
      </c>
      <c r="B1396" s="5">
        <v>2395000</v>
      </c>
      <c r="C1396" t="s">
        <v>10</v>
      </c>
      <c r="D1396" t="str">
        <f t="shared" si="21"/>
        <v>House</v>
      </c>
      <c r="E1396" t="s">
        <v>110</v>
      </c>
      <c r="F1396" t="str">
        <f>_xlfn.XLOOKUP(E1396,Geografiesleutel!A:A,Geografiesleutel!B:B,"",0,1)</f>
        <v>Eastern Suburbs</v>
      </c>
      <c r="G1396" s="18">
        <v>4</v>
      </c>
      <c r="H1396" s="18">
        <v>3</v>
      </c>
    </row>
    <row r="1397" spans="1:8" x14ac:dyDescent="0.25">
      <c r="A1397" s="3" t="s">
        <v>261</v>
      </c>
      <c r="B1397" s="5">
        <v>2900000</v>
      </c>
      <c r="C1397" t="s">
        <v>15</v>
      </c>
      <c r="D1397" t="str">
        <f t="shared" si="21"/>
        <v>House</v>
      </c>
      <c r="E1397" t="s">
        <v>18</v>
      </c>
      <c r="F1397" t="str">
        <f>_xlfn.XLOOKUP(E1397,Geografiesleutel!A:A,Geografiesleutel!B:B,"",0,1)</f>
        <v>Agricultural Smallholdings</v>
      </c>
      <c r="G1397" s="18">
        <v>3</v>
      </c>
      <c r="H1397" s="18" t="s">
        <v>2646</v>
      </c>
    </row>
    <row r="1398" spans="1:8" x14ac:dyDescent="0.25">
      <c r="A1398" s="3" t="s">
        <v>669</v>
      </c>
      <c r="B1398" s="5">
        <v>920000</v>
      </c>
      <c r="C1398" t="s">
        <v>15</v>
      </c>
      <c r="D1398" t="str">
        <f t="shared" si="21"/>
        <v>House</v>
      </c>
      <c r="E1398" t="s">
        <v>501</v>
      </c>
      <c r="F1398" t="str">
        <f>_xlfn.XLOOKUP(E1398,Geografiesleutel!A:A,Geografiesleutel!B:B,"",0,1)</f>
        <v>Western Suburbs</v>
      </c>
      <c r="G1398" s="18">
        <v>3</v>
      </c>
      <c r="H1398" s="18">
        <v>1</v>
      </c>
    </row>
    <row r="1399" spans="1:8" x14ac:dyDescent="0.25">
      <c r="A1399" s="3" t="s">
        <v>561</v>
      </c>
      <c r="B1399" s="5">
        <v>5995000</v>
      </c>
      <c r="C1399" t="s">
        <v>21</v>
      </c>
      <c r="D1399" t="str">
        <f t="shared" si="21"/>
        <v>House</v>
      </c>
      <c r="E1399" t="s">
        <v>94</v>
      </c>
      <c r="F1399" t="str">
        <f>_xlfn.XLOOKUP(E1399,Geografiesleutel!A:A,Geografiesleutel!B:B,"",0,1)</f>
        <v>Agricultural Smallholdings</v>
      </c>
      <c r="G1399" s="18">
        <v>5</v>
      </c>
      <c r="H1399" s="18">
        <v>5</v>
      </c>
    </row>
    <row r="1400" spans="1:8" x14ac:dyDescent="0.25">
      <c r="A1400" s="3" t="s">
        <v>131</v>
      </c>
      <c r="B1400" s="5">
        <v>1595000</v>
      </c>
      <c r="C1400" t="s">
        <v>10</v>
      </c>
      <c r="D1400" t="str">
        <f t="shared" si="21"/>
        <v>House</v>
      </c>
      <c r="E1400" t="s">
        <v>97</v>
      </c>
      <c r="F1400" t="str">
        <f>_xlfn.XLOOKUP(E1400,Geografiesleutel!A:A,Geografiesleutel!B:B,"",0,1)</f>
        <v>Northern Suburbs</v>
      </c>
      <c r="G1400" s="18">
        <v>4</v>
      </c>
      <c r="H1400" s="18">
        <v>2</v>
      </c>
    </row>
    <row r="1401" spans="1:8" x14ac:dyDescent="0.25">
      <c r="A1401" s="3" t="s">
        <v>567</v>
      </c>
      <c r="B1401" s="5">
        <v>980000</v>
      </c>
      <c r="C1401" t="s">
        <v>15</v>
      </c>
      <c r="D1401" t="str">
        <f t="shared" si="21"/>
        <v>House</v>
      </c>
      <c r="E1401" t="s">
        <v>227</v>
      </c>
      <c r="F1401" t="str">
        <f>_xlfn.XLOOKUP(E1401,Geografiesleutel!A:A,Geografiesleutel!B:B,"",0,1)</f>
        <v>Western Suburbs</v>
      </c>
      <c r="G1401" s="18">
        <v>3</v>
      </c>
      <c r="H1401" s="18">
        <v>2</v>
      </c>
    </row>
    <row r="1402" spans="1:8" x14ac:dyDescent="0.25">
      <c r="A1402" s="3" t="s">
        <v>395</v>
      </c>
      <c r="B1402" s="5">
        <v>1370000</v>
      </c>
      <c r="C1402" t="s">
        <v>15</v>
      </c>
      <c r="D1402" t="str">
        <f t="shared" si="21"/>
        <v>House</v>
      </c>
      <c r="E1402" t="s">
        <v>229</v>
      </c>
      <c r="F1402" t="str">
        <f>_xlfn.XLOOKUP(E1402,Geografiesleutel!A:A,Geografiesleutel!B:B,"",0,1)</f>
        <v>Western Suburbs</v>
      </c>
      <c r="G1402" s="18">
        <v>3</v>
      </c>
      <c r="H1402" s="18" t="s">
        <v>2646</v>
      </c>
    </row>
    <row r="1403" spans="1:8" x14ac:dyDescent="0.25">
      <c r="A1403" s="3" t="s">
        <v>670</v>
      </c>
      <c r="B1403" s="5">
        <v>1910000</v>
      </c>
      <c r="C1403" t="s">
        <v>15</v>
      </c>
      <c r="D1403" t="str">
        <f t="shared" si="21"/>
        <v>House</v>
      </c>
      <c r="E1403" t="s">
        <v>18</v>
      </c>
      <c r="F1403" t="str">
        <f>_xlfn.XLOOKUP(E1403,Geografiesleutel!A:A,Geografiesleutel!B:B,"",0,1)</f>
        <v>Agricultural Smallholdings</v>
      </c>
      <c r="G1403" s="18">
        <v>3</v>
      </c>
      <c r="H1403" s="18" t="s">
        <v>2646</v>
      </c>
    </row>
    <row r="1404" spans="1:8" x14ac:dyDescent="0.25">
      <c r="A1404" s="3" t="s">
        <v>671</v>
      </c>
      <c r="B1404" s="5">
        <v>3550000</v>
      </c>
      <c r="C1404" t="s">
        <v>10</v>
      </c>
      <c r="D1404" t="str">
        <f t="shared" si="21"/>
        <v>House</v>
      </c>
      <c r="E1404" t="s">
        <v>595</v>
      </c>
      <c r="F1404" t="str">
        <f>_xlfn.XLOOKUP(E1404,Geografiesleutel!A:A,Geografiesleutel!B:B,"",0,1)</f>
        <v>Agricultural Smallholdings</v>
      </c>
      <c r="G1404" s="18">
        <v>4</v>
      </c>
      <c r="H1404" s="18">
        <v>4</v>
      </c>
    </row>
    <row r="1405" spans="1:8" x14ac:dyDescent="0.25">
      <c r="A1405" s="3" t="s">
        <v>301</v>
      </c>
      <c r="B1405" s="5">
        <v>1290000</v>
      </c>
      <c r="C1405" t="s">
        <v>635</v>
      </c>
      <c r="D1405" t="str">
        <f t="shared" si="21"/>
        <v>House</v>
      </c>
      <c r="E1405" t="s">
        <v>217</v>
      </c>
      <c r="F1405" t="str">
        <f>_xlfn.XLOOKUP(E1405,Geografiesleutel!A:A,Geografiesleutel!B:B,"",0,1)</f>
        <v>Eastern Suburbs</v>
      </c>
      <c r="G1405" s="18">
        <v>14</v>
      </c>
      <c r="H1405" s="18">
        <v>2</v>
      </c>
    </row>
    <row r="1406" spans="1:8" x14ac:dyDescent="0.25">
      <c r="A1406" s="3" t="s">
        <v>638</v>
      </c>
      <c r="B1406" s="5">
        <v>1385000</v>
      </c>
      <c r="C1406" t="s">
        <v>15</v>
      </c>
      <c r="D1406" t="str">
        <f t="shared" si="21"/>
        <v>House</v>
      </c>
      <c r="E1406" t="s">
        <v>257</v>
      </c>
      <c r="F1406" t="str">
        <f>_xlfn.XLOOKUP(E1406,Geografiesleutel!A:A,Geografiesleutel!B:B,"",0,1)</f>
        <v>Western Suburbs</v>
      </c>
      <c r="G1406" s="18">
        <v>3</v>
      </c>
      <c r="H1406" s="18" t="s">
        <v>2650</v>
      </c>
    </row>
    <row r="1407" spans="1:8" x14ac:dyDescent="0.25">
      <c r="A1407" s="3" t="s">
        <v>347</v>
      </c>
      <c r="B1407" s="5">
        <v>2395000</v>
      </c>
      <c r="C1407" t="s">
        <v>10</v>
      </c>
      <c r="D1407" t="str">
        <f t="shared" si="21"/>
        <v>House</v>
      </c>
      <c r="E1407" t="s">
        <v>16</v>
      </c>
      <c r="F1407" t="str">
        <f>_xlfn.XLOOKUP(E1407,Geografiesleutel!A:A,Geografiesleutel!B:B,"",0,1)</f>
        <v>Eastern Suburbs</v>
      </c>
      <c r="G1407" s="18">
        <v>4</v>
      </c>
      <c r="H1407" s="18">
        <v>3</v>
      </c>
    </row>
    <row r="1408" spans="1:8" x14ac:dyDescent="0.25">
      <c r="A1408" s="3" t="s">
        <v>365</v>
      </c>
      <c r="B1408" s="5">
        <v>1450000</v>
      </c>
      <c r="C1408" t="s">
        <v>25</v>
      </c>
      <c r="D1408" t="str">
        <f t="shared" si="21"/>
        <v>House</v>
      </c>
      <c r="E1408" t="s">
        <v>46</v>
      </c>
      <c r="F1408" t="str">
        <f>_xlfn.XLOOKUP(E1408,Geografiesleutel!A:A,Geografiesleutel!B:B,"",0,1)</f>
        <v>Eastern Suburbs</v>
      </c>
      <c r="G1408" s="18">
        <v>2</v>
      </c>
      <c r="H1408" s="18">
        <v>2</v>
      </c>
    </row>
    <row r="1409" spans="1:8" x14ac:dyDescent="0.25">
      <c r="A1409" s="3" t="s">
        <v>576</v>
      </c>
      <c r="B1409" s="5">
        <v>595000</v>
      </c>
      <c r="C1409" t="s">
        <v>25</v>
      </c>
      <c r="D1409" t="str">
        <f t="shared" si="21"/>
        <v>House</v>
      </c>
      <c r="E1409" t="s">
        <v>82</v>
      </c>
      <c r="F1409" t="str">
        <f>_xlfn.XLOOKUP(E1409,Geografiesleutel!A:A,Geografiesleutel!B:B,"",0,1)</f>
        <v>Western Suburbs</v>
      </c>
      <c r="G1409" s="18">
        <v>2</v>
      </c>
      <c r="H1409" s="18">
        <v>2</v>
      </c>
    </row>
    <row r="1410" spans="1:8" x14ac:dyDescent="0.25">
      <c r="A1410" s="3" t="s">
        <v>263</v>
      </c>
      <c r="B1410" s="5">
        <v>2670000</v>
      </c>
      <c r="C1410" t="s">
        <v>15</v>
      </c>
      <c r="D1410" t="str">
        <f t="shared" ref="D1410:D1473" si="22">TRIM(RIGHT(SUBSTITUTE(C1410," ",REPT(" ",LEN(C1410))),LEN(C1410)))</f>
        <v>House</v>
      </c>
      <c r="E1410" t="s">
        <v>322</v>
      </c>
      <c r="F1410" t="str">
        <f>_xlfn.XLOOKUP(E1410,Geografiesleutel!A:A,Geografiesleutel!B:B,"",0,1)</f>
        <v>Agricultural Smallholdings</v>
      </c>
      <c r="G1410" s="18">
        <v>3</v>
      </c>
      <c r="H1410" s="18">
        <v>2</v>
      </c>
    </row>
    <row r="1411" spans="1:8" x14ac:dyDescent="0.25">
      <c r="A1411" s="3" t="s">
        <v>672</v>
      </c>
      <c r="B1411" s="5">
        <v>1820000</v>
      </c>
      <c r="C1411" t="s">
        <v>10</v>
      </c>
      <c r="D1411" t="str">
        <f t="shared" si="22"/>
        <v>House</v>
      </c>
      <c r="E1411" t="s">
        <v>101</v>
      </c>
      <c r="F1411" t="str">
        <f>_xlfn.XLOOKUP(E1411,Geografiesleutel!A:A,Geografiesleutel!B:B,"",0,1)</f>
        <v>Eastern Suburbs</v>
      </c>
      <c r="G1411" s="18">
        <v>4</v>
      </c>
      <c r="H1411" s="18">
        <v>3</v>
      </c>
    </row>
    <row r="1412" spans="1:8" x14ac:dyDescent="0.25">
      <c r="A1412" s="3" t="s">
        <v>347</v>
      </c>
      <c r="B1412" s="5">
        <v>2395000</v>
      </c>
      <c r="C1412" t="s">
        <v>10</v>
      </c>
      <c r="D1412" t="str">
        <f t="shared" si="22"/>
        <v>House</v>
      </c>
      <c r="E1412" t="s">
        <v>16</v>
      </c>
      <c r="F1412" t="str">
        <f>_xlfn.XLOOKUP(E1412,Geografiesleutel!A:A,Geografiesleutel!B:B,"",0,1)</f>
        <v>Eastern Suburbs</v>
      </c>
      <c r="G1412" s="18">
        <v>4</v>
      </c>
      <c r="H1412" s="18">
        <v>3</v>
      </c>
    </row>
    <row r="1413" spans="1:8" x14ac:dyDescent="0.25">
      <c r="A1413" s="3" t="s">
        <v>561</v>
      </c>
      <c r="B1413" s="5">
        <v>5995000</v>
      </c>
      <c r="C1413" t="s">
        <v>15</v>
      </c>
      <c r="D1413" t="str">
        <f t="shared" si="22"/>
        <v>House</v>
      </c>
      <c r="E1413" t="s">
        <v>306</v>
      </c>
      <c r="F1413" t="str">
        <f>_xlfn.XLOOKUP(E1413,Geografiesleutel!A:A,Geografiesleutel!B:B,"",0,1)</f>
        <v>Eastern Suburbs</v>
      </c>
      <c r="G1413" s="18">
        <v>3</v>
      </c>
      <c r="H1413" s="18" t="s">
        <v>2648</v>
      </c>
    </row>
    <row r="1414" spans="1:8" x14ac:dyDescent="0.25">
      <c r="A1414" s="3" t="s">
        <v>320</v>
      </c>
      <c r="B1414" s="5">
        <v>3395000</v>
      </c>
      <c r="C1414" t="s">
        <v>10</v>
      </c>
      <c r="D1414" t="str">
        <f t="shared" si="22"/>
        <v>House</v>
      </c>
      <c r="E1414" t="s">
        <v>673</v>
      </c>
      <c r="F1414" t="str">
        <f>_xlfn.XLOOKUP(E1414,Geografiesleutel!A:A,Geografiesleutel!B:B,"",0,1)</f>
        <v>Agricultural Smallholdings</v>
      </c>
      <c r="G1414" s="18">
        <v>4</v>
      </c>
      <c r="H1414" s="18">
        <v>3</v>
      </c>
    </row>
    <row r="1415" spans="1:8" x14ac:dyDescent="0.25">
      <c r="A1415" s="3" t="s">
        <v>216</v>
      </c>
      <c r="B1415" s="5">
        <v>1100000</v>
      </c>
      <c r="C1415" t="s">
        <v>15</v>
      </c>
      <c r="D1415" t="str">
        <f t="shared" si="22"/>
        <v>House</v>
      </c>
      <c r="E1415" t="s">
        <v>82</v>
      </c>
      <c r="F1415" t="str">
        <f>_xlfn.XLOOKUP(E1415,Geografiesleutel!A:A,Geografiesleutel!B:B,"",0,1)</f>
        <v>Western Suburbs</v>
      </c>
      <c r="G1415" s="18">
        <v>3</v>
      </c>
      <c r="H1415" s="18">
        <v>2</v>
      </c>
    </row>
    <row r="1416" spans="1:8" x14ac:dyDescent="0.25">
      <c r="A1416" s="3" t="s">
        <v>396</v>
      </c>
      <c r="B1416" s="5">
        <v>2700000</v>
      </c>
      <c r="C1416" t="s">
        <v>109</v>
      </c>
      <c r="D1416" t="str">
        <f t="shared" si="22"/>
        <v>House</v>
      </c>
      <c r="E1416" t="s">
        <v>254</v>
      </c>
      <c r="F1416" t="str">
        <f>_xlfn.XLOOKUP(E1416,Geografiesleutel!A:A,Geografiesleutel!B:B,"",0,1)</f>
        <v>Agricultural Smallholdings</v>
      </c>
      <c r="G1416" s="18">
        <v>7</v>
      </c>
      <c r="H1416" s="18">
        <v>3</v>
      </c>
    </row>
    <row r="1417" spans="1:8" x14ac:dyDescent="0.25">
      <c r="A1417" s="3" t="s">
        <v>236</v>
      </c>
      <c r="B1417" s="5">
        <v>3100000</v>
      </c>
      <c r="C1417" t="s">
        <v>10</v>
      </c>
      <c r="D1417" t="str">
        <f t="shared" si="22"/>
        <v>House</v>
      </c>
      <c r="E1417" t="s">
        <v>70</v>
      </c>
      <c r="F1417" t="str">
        <f>_xlfn.XLOOKUP(E1417,Geografiesleutel!A:A,Geografiesleutel!B:B,"",0,1)</f>
        <v>Northern Suburbs</v>
      </c>
      <c r="G1417" s="18">
        <v>4</v>
      </c>
      <c r="H1417" s="18" t="s">
        <v>2646</v>
      </c>
    </row>
    <row r="1418" spans="1:8" x14ac:dyDescent="0.25">
      <c r="A1418" s="3" t="s">
        <v>255</v>
      </c>
      <c r="B1418" s="5">
        <v>2495000</v>
      </c>
      <c r="C1418" t="s">
        <v>10</v>
      </c>
      <c r="D1418" t="str">
        <f t="shared" si="22"/>
        <v>House</v>
      </c>
      <c r="E1418" t="s">
        <v>97</v>
      </c>
      <c r="F1418" t="str">
        <f>_xlfn.XLOOKUP(E1418,Geografiesleutel!A:A,Geografiesleutel!B:B,"",0,1)</f>
        <v>Northern Suburbs</v>
      </c>
      <c r="G1418" s="18">
        <v>4</v>
      </c>
      <c r="H1418" s="18" t="s">
        <v>2648</v>
      </c>
    </row>
    <row r="1419" spans="1:8" x14ac:dyDescent="0.25">
      <c r="A1419" s="3" t="s">
        <v>674</v>
      </c>
      <c r="B1419" s="5">
        <v>9000000</v>
      </c>
      <c r="C1419" t="s">
        <v>21</v>
      </c>
      <c r="D1419" t="str">
        <f t="shared" si="22"/>
        <v>House</v>
      </c>
      <c r="E1419" t="s">
        <v>675</v>
      </c>
      <c r="F1419" t="str">
        <f>_xlfn.XLOOKUP(E1419,Geografiesleutel!A:A,Geografiesleutel!B:B,"",0,1)</f>
        <v>Agricultural Smallholdings</v>
      </c>
      <c r="G1419" s="18">
        <v>5</v>
      </c>
      <c r="H1419" s="18">
        <v>6</v>
      </c>
    </row>
    <row r="1420" spans="1:8" x14ac:dyDescent="0.25">
      <c r="A1420" s="3" t="s">
        <v>327</v>
      </c>
      <c r="B1420" s="5">
        <v>2999000</v>
      </c>
      <c r="C1420" t="s">
        <v>15</v>
      </c>
      <c r="D1420" t="str">
        <f t="shared" si="22"/>
        <v>House</v>
      </c>
      <c r="E1420" t="s">
        <v>18</v>
      </c>
      <c r="F1420" t="str">
        <f>_xlfn.XLOOKUP(E1420,Geografiesleutel!A:A,Geografiesleutel!B:B,"",0,1)</f>
        <v>Agricultural Smallholdings</v>
      </c>
      <c r="G1420" s="18">
        <v>3</v>
      </c>
      <c r="H1420" s="18" t="s">
        <v>2646</v>
      </c>
    </row>
    <row r="1421" spans="1:8" x14ac:dyDescent="0.25">
      <c r="A1421" s="3" t="s">
        <v>216</v>
      </c>
      <c r="B1421" s="5">
        <v>1100000</v>
      </c>
      <c r="C1421" t="s">
        <v>15</v>
      </c>
      <c r="D1421" t="str">
        <f t="shared" si="22"/>
        <v>House</v>
      </c>
      <c r="E1421" t="s">
        <v>38</v>
      </c>
      <c r="F1421" t="str">
        <f>_xlfn.XLOOKUP(E1421,Geografiesleutel!A:A,Geografiesleutel!B:B,"",0,1)</f>
        <v>Western Suburbs</v>
      </c>
      <c r="G1421" s="18">
        <v>3</v>
      </c>
      <c r="H1421" s="18">
        <v>2</v>
      </c>
    </row>
    <row r="1422" spans="1:8" x14ac:dyDescent="0.25">
      <c r="A1422" s="3" t="s">
        <v>676</v>
      </c>
      <c r="B1422" s="5">
        <v>880000</v>
      </c>
      <c r="C1422" t="s">
        <v>10</v>
      </c>
      <c r="D1422" t="str">
        <f t="shared" si="22"/>
        <v>House</v>
      </c>
      <c r="E1422" t="s">
        <v>166</v>
      </c>
      <c r="F1422" t="str">
        <f>_xlfn.XLOOKUP(E1422,Geografiesleutel!A:A,Geografiesleutel!B:B,"",0,1)</f>
        <v>Townships</v>
      </c>
      <c r="G1422" s="18">
        <v>4</v>
      </c>
      <c r="H1422" s="18">
        <v>2</v>
      </c>
    </row>
    <row r="1423" spans="1:8" x14ac:dyDescent="0.25">
      <c r="A1423" s="3" t="s">
        <v>357</v>
      </c>
      <c r="B1423" s="5">
        <v>2290000</v>
      </c>
      <c r="C1423" t="s">
        <v>15</v>
      </c>
      <c r="D1423" t="str">
        <f t="shared" si="22"/>
        <v>House</v>
      </c>
      <c r="E1423" t="s">
        <v>264</v>
      </c>
      <c r="F1423" t="str">
        <f>_xlfn.XLOOKUP(E1423,Geografiesleutel!A:A,Geografiesleutel!B:B,"",0,1)</f>
        <v>Eastern Suburbs</v>
      </c>
      <c r="G1423" s="18">
        <v>3</v>
      </c>
      <c r="H1423" s="18">
        <v>2</v>
      </c>
    </row>
    <row r="1424" spans="1:8" x14ac:dyDescent="0.25">
      <c r="A1424" s="3" t="s">
        <v>202</v>
      </c>
      <c r="B1424" s="5">
        <v>995000</v>
      </c>
      <c r="C1424" t="s">
        <v>15</v>
      </c>
      <c r="D1424" t="str">
        <f t="shared" si="22"/>
        <v>House</v>
      </c>
      <c r="E1424" t="s">
        <v>445</v>
      </c>
      <c r="F1424" t="str">
        <f>_xlfn.XLOOKUP(E1424,Geografiesleutel!A:A,Geografiesleutel!B:B,"",0,1)</f>
        <v>Townships</v>
      </c>
      <c r="G1424" s="18">
        <v>3</v>
      </c>
      <c r="H1424" s="18">
        <v>2</v>
      </c>
    </row>
    <row r="1425" spans="1:8" x14ac:dyDescent="0.25">
      <c r="A1425" s="3" t="s">
        <v>89</v>
      </c>
      <c r="B1425" s="5">
        <v>2350000</v>
      </c>
      <c r="C1425" t="s">
        <v>57</v>
      </c>
      <c r="D1425" t="str">
        <f t="shared" si="22"/>
        <v>House</v>
      </c>
      <c r="E1425" t="s">
        <v>369</v>
      </c>
      <c r="F1425" t="str">
        <f>_xlfn.XLOOKUP(E1425,Geografiesleutel!A:A,Geografiesleutel!B:B,"",0,1)</f>
        <v>Eastern Suburbs</v>
      </c>
      <c r="G1425" s="18">
        <v>8</v>
      </c>
      <c r="H1425" s="18">
        <v>3</v>
      </c>
    </row>
    <row r="1426" spans="1:8" x14ac:dyDescent="0.25">
      <c r="A1426" s="3" t="s">
        <v>61</v>
      </c>
      <c r="B1426" s="5">
        <v>2200000</v>
      </c>
      <c r="C1426" t="s">
        <v>15</v>
      </c>
      <c r="D1426" t="str">
        <f t="shared" si="22"/>
        <v>House</v>
      </c>
      <c r="E1426" t="s">
        <v>104</v>
      </c>
      <c r="F1426" t="str">
        <f>_xlfn.XLOOKUP(E1426,Geografiesleutel!A:A,Geografiesleutel!B:B,"",0,1)</f>
        <v>Western Suburbs</v>
      </c>
      <c r="G1426" s="18">
        <v>3</v>
      </c>
      <c r="H1426" s="18">
        <v>2</v>
      </c>
    </row>
    <row r="1427" spans="1:8" x14ac:dyDescent="0.25">
      <c r="A1427" s="3" t="s">
        <v>523</v>
      </c>
      <c r="B1427" s="5">
        <v>1220000</v>
      </c>
      <c r="C1427" t="s">
        <v>25</v>
      </c>
      <c r="D1427" t="str">
        <f t="shared" si="22"/>
        <v>House</v>
      </c>
      <c r="E1427" t="s">
        <v>134</v>
      </c>
      <c r="F1427" t="str">
        <f>_xlfn.XLOOKUP(E1427,Geografiesleutel!A:A,Geografiesleutel!B:B,"",0,1)</f>
        <v>Eastern Suburbs</v>
      </c>
      <c r="G1427" s="18">
        <v>2</v>
      </c>
      <c r="H1427" s="18">
        <v>2</v>
      </c>
    </row>
    <row r="1428" spans="1:8" x14ac:dyDescent="0.25">
      <c r="A1428" s="3" t="s">
        <v>677</v>
      </c>
      <c r="B1428" s="5">
        <v>1992650</v>
      </c>
      <c r="C1428" t="s">
        <v>15</v>
      </c>
      <c r="D1428" t="str">
        <f t="shared" si="22"/>
        <v>House</v>
      </c>
      <c r="E1428" t="s">
        <v>134</v>
      </c>
      <c r="F1428" t="str">
        <f>_xlfn.XLOOKUP(E1428,Geografiesleutel!A:A,Geografiesleutel!B:B,"",0,1)</f>
        <v>Eastern Suburbs</v>
      </c>
      <c r="G1428" s="18">
        <v>3</v>
      </c>
      <c r="H1428" s="18">
        <v>2</v>
      </c>
    </row>
    <row r="1429" spans="1:8" x14ac:dyDescent="0.25">
      <c r="A1429" s="3" t="s">
        <v>678</v>
      </c>
      <c r="B1429" s="5">
        <v>1532000</v>
      </c>
      <c r="C1429" t="s">
        <v>15</v>
      </c>
      <c r="D1429" t="str">
        <f t="shared" si="22"/>
        <v>House</v>
      </c>
      <c r="E1429" t="s">
        <v>112</v>
      </c>
      <c r="F1429" t="str">
        <f>_xlfn.XLOOKUP(E1429,Geografiesleutel!A:A,Geografiesleutel!B:B,"",0,1)</f>
        <v>Northern Suburbs</v>
      </c>
      <c r="G1429" s="18">
        <v>3</v>
      </c>
      <c r="H1429" s="18">
        <v>2</v>
      </c>
    </row>
    <row r="1430" spans="1:8" x14ac:dyDescent="0.25">
      <c r="A1430" s="3" t="s">
        <v>178</v>
      </c>
      <c r="B1430" s="5">
        <v>630000</v>
      </c>
      <c r="C1430" t="s">
        <v>25</v>
      </c>
      <c r="D1430" t="str">
        <f t="shared" si="22"/>
        <v>House</v>
      </c>
      <c r="E1430" t="s">
        <v>30</v>
      </c>
      <c r="F1430" t="str">
        <f>_xlfn.XLOOKUP(E1430,Geografiesleutel!A:A,Geografiesleutel!B:B,"",0,1)</f>
        <v>Northern Suburbs</v>
      </c>
      <c r="G1430" s="18">
        <v>2</v>
      </c>
      <c r="H1430" s="18">
        <v>1</v>
      </c>
    </row>
    <row r="1431" spans="1:8" x14ac:dyDescent="0.25">
      <c r="A1431" s="3" t="s">
        <v>178</v>
      </c>
      <c r="B1431" s="5">
        <v>630000</v>
      </c>
      <c r="C1431" t="s">
        <v>25</v>
      </c>
      <c r="D1431" t="str">
        <f t="shared" si="22"/>
        <v>House</v>
      </c>
      <c r="E1431" t="s">
        <v>30</v>
      </c>
      <c r="F1431" t="str">
        <f>_xlfn.XLOOKUP(E1431,Geografiesleutel!A:A,Geografiesleutel!B:B,"",0,1)</f>
        <v>Northern Suburbs</v>
      </c>
      <c r="G1431" s="18">
        <v>2</v>
      </c>
      <c r="H1431" s="18">
        <v>1</v>
      </c>
    </row>
    <row r="1432" spans="1:8" x14ac:dyDescent="0.25">
      <c r="A1432" s="3" t="s">
        <v>679</v>
      </c>
      <c r="B1432" s="5">
        <v>1314000</v>
      </c>
      <c r="C1432" t="s">
        <v>15</v>
      </c>
      <c r="D1432" t="str">
        <f t="shared" si="22"/>
        <v>House</v>
      </c>
      <c r="E1432" t="s">
        <v>288</v>
      </c>
      <c r="F1432" t="str">
        <f>_xlfn.XLOOKUP(E1432,Geografiesleutel!A:A,Geografiesleutel!B:B,"",0,1)</f>
        <v>Townships</v>
      </c>
      <c r="G1432" s="18">
        <v>3</v>
      </c>
      <c r="H1432" s="18">
        <v>2</v>
      </c>
    </row>
    <row r="1433" spans="1:8" x14ac:dyDescent="0.25">
      <c r="A1433" s="3" t="s">
        <v>100</v>
      </c>
      <c r="B1433" s="5">
        <v>4200000</v>
      </c>
      <c r="C1433" t="s">
        <v>10</v>
      </c>
      <c r="D1433" t="str">
        <f t="shared" si="22"/>
        <v>House</v>
      </c>
      <c r="E1433" t="s">
        <v>233</v>
      </c>
      <c r="F1433" t="str">
        <f>_xlfn.XLOOKUP(E1433,Geografiesleutel!A:A,Geografiesleutel!B:B,"",0,1)</f>
        <v>Eastern Suburbs</v>
      </c>
      <c r="G1433" s="18">
        <v>4</v>
      </c>
      <c r="H1433" s="18">
        <v>3</v>
      </c>
    </row>
    <row r="1434" spans="1:8" x14ac:dyDescent="0.25">
      <c r="A1434" s="3" t="s">
        <v>337</v>
      </c>
      <c r="B1434" s="5">
        <v>7500000</v>
      </c>
      <c r="C1434" t="s">
        <v>10</v>
      </c>
      <c r="D1434" t="str">
        <f t="shared" si="22"/>
        <v>House</v>
      </c>
      <c r="E1434" t="s">
        <v>322</v>
      </c>
      <c r="F1434" t="str">
        <f>_xlfn.XLOOKUP(E1434,Geografiesleutel!A:A,Geografiesleutel!B:B,"",0,1)</f>
        <v>Agricultural Smallholdings</v>
      </c>
      <c r="G1434" s="18">
        <v>4</v>
      </c>
      <c r="H1434" s="18">
        <v>4</v>
      </c>
    </row>
    <row r="1435" spans="1:8" x14ac:dyDescent="0.25">
      <c r="A1435" s="3" t="s">
        <v>315</v>
      </c>
      <c r="B1435" s="5">
        <v>1950000</v>
      </c>
      <c r="C1435" t="s">
        <v>10</v>
      </c>
      <c r="D1435" t="str">
        <f t="shared" si="22"/>
        <v>House</v>
      </c>
      <c r="E1435" t="s">
        <v>64</v>
      </c>
      <c r="F1435" t="str">
        <f>_xlfn.XLOOKUP(E1435,Geografiesleutel!A:A,Geografiesleutel!B:B,"",0,1)</f>
        <v>Western Suburbs</v>
      </c>
      <c r="G1435" s="18">
        <v>4</v>
      </c>
      <c r="H1435" s="18">
        <v>3</v>
      </c>
    </row>
    <row r="1436" spans="1:8" x14ac:dyDescent="0.25">
      <c r="A1436" s="3" t="s">
        <v>620</v>
      </c>
      <c r="B1436" s="5">
        <v>2790000</v>
      </c>
      <c r="C1436" t="s">
        <v>15</v>
      </c>
      <c r="D1436" t="str">
        <f t="shared" si="22"/>
        <v>House</v>
      </c>
      <c r="E1436" t="s">
        <v>245</v>
      </c>
      <c r="F1436" t="str">
        <f>_xlfn.XLOOKUP(E1436,Geografiesleutel!A:A,Geografiesleutel!B:B,"",0,1)</f>
        <v>Eastern Suburbs</v>
      </c>
      <c r="G1436" s="18">
        <v>3</v>
      </c>
      <c r="H1436" s="18">
        <v>2</v>
      </c>
    </row>
    <row r="1437" spans="1:8" x14ac:dyDescent="0.25">
      <c r="A1437" s="3" t="s">
        <v>314</v>
      </c>
      <c r="B1437" s="5">
        <v>4950000</v>
      </c>
      <c r="C1437" t="s">
        <v>10</v>
      </c>
      <c r="D1437" t="str">
        <f t="shared" si="22"/>
        <v>House</v>
      </c>
      <c r="E1437" t="s">
        <v>326</v>
      </c>
      <c r="F1437" t="str">
        <f>_xlfn.XLOOKUP(E1437,Geografiesleutel!A:A,Geografiesleutel!B:B,"",0,1)</f>
        <v>Eastern Suburbs</v>
      </c>
      <c r="G1437" s="18">
        <v>4</v>
      </c>
      <c r="H1437" s="18" t="s">
        <v>2646</v>
      </c>
    </row>
    <row r="1438" spans="1:8" x14ac:dyDescent="0.25">
      <c r="A1438" s="3" t="s">
        <v>43</v>
      </c>
      <c r="B1438" s="5">
        <v>2150000</v>
      </c>
      <c r="C1438" t="s">
        <v>10</v>
      </c>
      <c r="D1438" t="str">
        <f t="shared" si="22"/>
        <v>House</v>
      </c>
      <c r="E1438" t="s">
        <v>339</v>
      </c>
      <c r="F1438" t="str">
        <f>_xlfn.XLOOKUP(E1438,Geografiesleutel!A:A,Geografiesleutel!B:B,"",0,1)</f>
        <v>Eastern Suburbs</v>
      </c>
      <c r="G1438" s="18">
        <v>4</v>
      </c>
      <c r="H1438" s="18">
        <v>2</v>
      </c>
    </row>
    <row r="1439" spans="1:8" x14ac:dyDescent="0.25">
      <c r="A1439" s="3" t="s">
        <v>75</v>
      </c>
      <c r="B1439" s="5">
        <v>1470000</v>
      </c>
      <c r="C1439" t="s">
        <v>109</v>
      </c>
      <c r="D1439" t="str">
        <f t="shared" si="22"/>
        <v>House</v>
      </c>
      <c r="E1439" t="s">
        <v>106</v>
      </c>
      <c r="F1439" t="str">
        <f>_xlfn.XLOOKUP(E1439,Geografiesleutel!A:A,Geografiesleutel!B:B,"",0,1)</f>
        <v>CBD</v>
      </c>
      <c r="G1439" s="18">
        <v>7</v>
      </c>
      <c r="H1439" s="18">
        <v>4</v>
      </c>
    </row>
    <row r="1440" spans="1:8" x14ac:dyDescent="0.25">
      <c r="A1440" s="3" t="s">
        <v>273</v>
      </c>
      <c r="B1440" s="5">
        <v>4500000</v>
      </c>
      <c r="C1440" t="s">
        <v>21</v>
      </c>
      <c r="D1440" t="str">
        <f t="shared" si="22"/>
        <v>House</v>
      </c>
      <c r="E1440" t="s">
        <v>86</v>
      </c>
      <c r="F1440" t="str">
        <f>_xlfn.XLOOKUP(E1440,Geografiesleutel!A:A,Geografiesleutel!B:B,"",0,1)</f>
        <v>Eastern Suburbs</v>
      </c>
      <c r="G1440" s="18">
        <v>5</v>
      </c>
      <c r="H1440" s="18">
        <v>4</v>
      </c>
    </row>
    <row r="1441" spans="1:8" x14ac:dyDescent="0.25">
      <c r="A1441" s="3" t="s">
        <v>237</v>
      </c>
      <c r="B1441" s="5">
        <v>925000</v>
      </c>
      <c r="C1441" t="s">
        <v>15</v>
      </c>
      <c r="D1441" t="str">
        <f t="shared" si="22"/>
        <v>House</v>
      </c>
      <c r="E1441" t="s">
        <v>45</v>
      </c>
      <c r="F1441" t="str">
        <f>_xlfn.XLOOKUP(E1441,Geografiesleutel!A:A,Geografiesleutel!B:B,"",0,1)</f>
        <v>Townships</v>
      </c>
      <c r="G1441" s="18">
        <v>3</v>
      </c>
      <c r="H1441" s="18" t="s">
        <v>2650</v>
      </c>
    </row>
    <row r="1442" spans="1:8" x14ac:dyDescent="0.25">
      <c r="A1442" s="3" t="s">
        <v>625</v>
      </c>
      <c r="B1442" s="5">
        <v>3700000</v>
      </c>
      <c r="C1442" t="s">
        <v>15</v>
      </c>
      <c r="D1442" t="str">
        <f t="shared" si="22"/>
        <v>House</v>
      </c>
      <c r="E1442" t="s">
        <v>433</v>
      </c>
      <c r="F1442" t="str">
        <f>_xlfn.XLOOKUP(E1442,Geografiesleutel!A:A,Geografiesleutel!B:B,"",0,1)</f>
        <v>Eastern Suburbs</v>
      </c>
      <c r="G1442" s="18">
        <v>3</v>
      </c>
      <c r="H1442" s="18" t="s">
        <v>2646</v>
      </c>
    </row>
    <row r="1443" spans="1:8" x14ac:dyDescent="0.25">
      <c r="A1443" s="3" t="s">
        <v>268</v>
      </c>
      <c r="B1443" s="5">
        <v>1800000</v>
      </c>
      <c r="C1443" t="s">
        <v>15</v>
      </c>
      <c r="D1443" t="str">
        <f t="shared" si="22"/>
        <v>House</v>
      </c>
      <c r="E1443" t="s">
        <v>211</v>
      </c>
      <c r="F1443" t="str">
        <f>_xlfn.XLOOKUP(E1443,Geografiesleutel!A:A,Geografiesleutel!B:B,"",0,1)</f>
        <v>Eastern Suburbs</v>
      </c>
      <c r="G1443" s="18">
        <v>3</v>
      </c>
      <c r="H1443" s="18">
        <v>3</v>
      </c>
    </row>
    <row r="1444" spans="1:8" x14ac:dyDescent="0.25">
      <c r="A1444" s="3" t="s">
        <v>296</v>
      </c>
      <c r="B1444" s="5">
        <v>795000</v>
      </c>
      <c r="C1444" t="s">
        <v>15</v>
      </c>
      <c r="D1444" t="str">
        <f t="shared" si="22"/>
        <v>House</v>
      </c>
      <c r="E1444" t="s">
        <v>229</v>
      </c>
      <c r="F1444" t="str">
        <f>_xlfn.XLOOKUP(E1444,Geografiesleutel!A:A,Geografiesleutel!B:B,"",0,1)</f>
        <v>Western Suburbs</v>
      </c>
      <c r="G1444" s="18">
        <v>3</v>
      </c>
      <c r="H1444" s="18">
        <v>1</v>
      </c>
    </row>
    <row r="1445" spans="1:8" x14ac:dyDescent="0.25">
      <c r="A1445" s="3" t="s">
        <v>89</v>
      </c>
      <c r="B1445" s="5">
        <v>2350000</v>
      </c>
      <c r="C1445" t="s">
        <v>15</v>
      </c>
      <c r="D1445" t="str">
        <f t="shared" si="22"/>
        <v>House</v>
      </c>
      <c r="E1445" t="s">
        <v>351</v>
      </c>
      <c r="F1445" t="str">
        <f>_xlfn.XLOOKUP(E1445,Geografiesleutel!A:A,Geografiesleutel!B:B,"",0,1)</f>
        <v>Eastern Suburbs</v>
      </c>
      <c r="G1445" s="18">
        <v>3</v>
      </c>
      <c r="H1445" s="18" t="s">
        <v>2646</v>
      </c>
    </row>
    <row r="1446" spans="1:8" x14ac:dyDescent="0.25">
      <c r="A1446" s="3" t="s">
        <v>680</v>
      </c>
      <c r="B1446" s="5">
        <v>965000</v>
      </c>
      <c r="C1446" t="s">
        <v>10</v>
      </c>
      <c r="D1446" t="str">
        <f t="shared" si="22"/>
        <v>House</v>
      </c>
      <c r="E1446" t="s">
        <v>32</v>
      </c>
      <c r="F1446" t="str">
        <f>_xlfn.XLOOKUP(E1446,Geografiesleutel!A:A,Geografiesleutel!B:B,"",0,1)</f>
        <v>Townships</v>
      </c>
      <c r="G1446" s="18">
        <v>4</v>
      </c>
      <c r="H1446" s="18">
        <v>2</v>
      </c>
    </row>
    <row r="1447" spans="1:8" x14ac:dyDescent="0.25">
      <c r="A1447" s="3" t="s">
        <v>259</v>
      </c>
      <c r="B1447" s="5">
        <v>4450000</v>
      </c>
      <c r="C1447" t="s">
        <v>398</v>
      </c>
      <c r="D1447" t="str">
        <f t="shared" si="22"/>
        <v>House</v>
      </c>
      <c r="E1447" t="s">
        <v>681</v>
      </c>
      <c r="F1447" t="str">
        <f>_xlfn.XLOOKUP(E1447,Geografiesleutel!A:A,Geografiesleutel!B:B,"",0,1)</f>
        <v>Eastern Suburbs</v>
      </c>
      <c r="G1447" s="18">
        <v>9</v>
      </c>
      <c r="H1447" s="18">
        <v>9</v>
      </c>
    </row>
    <row r="1448" spans="1:8" x14ac:dyDescent="0.25">
      <c r="A1448" s="3" t="s">
        <v>117</v>
      </c>
      <c r="B1448" s="5">
        <v>1490000</v>
      </c>
      <c r="C1448" t="s">
        <v>10</v>
      </c>
      <c r="D1448" t="str">
        <f t="shared" si="22"/>
        <v>House</v>
      </c>
      <c r="E1448" t="s">
        <v>112</v>
      </c>
      <c r="F1448" t="str">
        <f>_xlfn.XLOOKUP(E1448,Geografiesleutel!A:A,Geografiesleutel!B:B,"",0,1)</f>
        <v>Northern Suburbs</v>
      </c>
      <c r="G1448" s="18">
        <v>4</v>
      </c>
      <c r="H1448" s="18">
        <v>2</v>
      </c>
    </row>
    <row r="1449" spans="1:8" x14ac:dyDescent="0.25">
      <c r="A1449" s="3" t="s">
        <v>206</v>
      </c>
      <c r="B1449" s="5">
        <v>2400000</v>
      </c>
      <c r="C1449" t="s">
        <v>10</v>
      </c>
      <c r="D1449" t="str">
        <f t="shared" si="22"/>
        <v>House</v>
      </c>
      <c r="E1449" t="s">
        <v>126</v>
      </c>
      <c r="F1449" t="str">
        <f>_xlfn.XLOOKUP(E1449,Geografiesleutel!A:A,Geografiesleutel!B:B,"",0,1)</f>
        <v>Northern Suburbs</v>
      </c>
      <c r="G1449" s="18">
        <v>4</v>
      </c>
      <c r="H1449" s="18">
        <v>2</v>
      </c>
    </row>
    <row r="1450" spans="1:8" x14ac:dyDescent="0.25">
      <c r="A1450" s="3" t="s">
        <v>354</v>
      </c>
      <c r="B1450" s="5">
        <v>1780000</v>
      </c>
      <c r="C1450" t="s">
        <v>15</v>
      </c>
      <c r="D1450" t="str">
        <f t="shared" si="22"/>
        <v>House</v>
      </c>
      <c r="E1450" t="s">
        <v>78</v>
      </c>
      <c r="F1450" t="str">
        <f>_xlfn.XLOOKUP(E1450,Geografiesleutel!A:A,Geografiesleutel!B:B,"",0,1)</f>
        <v>Northern Suburbs</v>
      </c>
      <c r="G1450" s="18">
        <v>3</v>
      </c>
      <c r="H1450" s="18" t="s">
        <v>2646</v>
      </c>
    </row>
    <row r="1451" spans="1:8" x14ac:dyDescent="0.25">
      <c r="A1451" s="3" t="s">
        <v>682</v>
      </c>
      <c r="B1451" s="5">
        <v>1320000</v>
      </c>
      <c r="C1451" t="s">
        <v>15</v>
      </c>
      <c r="D1451" t="str">
        <f t="shared" si="22"/>
        <v>House</v>
      </c>
      <c r="E1451" t="s">
        <v>257</v>
      </c>
      <c r="F1451" t="str">
        <f>_xlfn.XLOOKUP(E1451,Geografiesleutel!A:A,Geografiesleutel!B:B,"",0,1)</f>
        <v>Western Suburbs</v>
      </c>
      <c r="G1451" s="18">
        <v>3</v>
      </c>
      <c r="H1451" s="18">
        <v>1</v>
      </c>
    </row>
    <row r="1452" spans="1:8" x14ac:dyDescent="0.25">
      <c r="A1452" s="3" t="s">
        <v>115</v>
      </c>
      <c r="B1452" s="5">
        <v>1162625</v>
      </c>
      <c r="C1452" t="s">
        <v>15</v>
      </c>
      <c r="D1452" t="str">
        <f t="shared" si="22"/>
        <v>House</v>
      </c>
      <c r="E1452" t="s">
        <v>223</v>
      </c>
      <c r="F1452" t="str">
        <f>_xlfn.XLOOKUP(E1452,Geografiesleutel!A:A,Geografiesleutel!B:B,"",0,1)</f>
        <v>Western Suburbs</v>
      </c>
      <c r="G1452" s="18">
        <v>3</v>
      </c>
      <c r="H1452" s="18">
        <v>1</v>
      </c>
    </row>
    <row r="1453" spans="1:8" x14ac:dyDescent="0.25">
      <c r="A1453" s="3" t="s">
        <v>77</v>
      </c>
      <c r="B1453" s="5">
        <v>1695000</v>
      </c>
      <c r="C1453" t="s">
        <v>15</v>
      </c>
      <c r="D1453" t="str">
        <f t="shared" si="22"/>
        <v>House</v>
      </c>
      <c r="E1453" t="s">
        <v>421</v>
      </c>
      <c r="F1453" t="str">
        <f>_xlfn.XLOOKUP(E1453,Geografiesleutel!A:A,Geografiesleutel!B:B,"",0,1)</f>
        <v>CBD</v>
      </c>
      <c r="G1453" s="18">
        <v>3</v>
      </c>
      <c r="H1453" s="18">
        <v>3</v>
      </c>
    </row>
    <row r="1454" spans="1:8" x14ac:dyDescent="0.25">
      <c r="A1454" s="3" t="s">
        <v>497</v>
      </c>
      <c r="B1454" s="5">
        <v>1560000</v>
      </c>
      <c r="C1454" t="s">
        <v>15</v>
      </c>
      <c r="D1454" t="str">
        <f t="shared" si="22"/>
        <v>House</v>
      </c>
      <c r="E1454" t="s">
        <v>82</v>
      </c>
      <c r="F1454" t="str">
        <f>_xlfn.XLOOKUP(E1454,Geografiesleutel!A:A,Geografiesleutel!B:B,"",0,1)</f>
        <v>Western Suburbs</v>
      </c>
      <c r="G1454" s="18">
        <v>3</v>
      </c>
      <c r="H1454" s="18">
        <v>2</v>
      </c>
    </row>
    <row r="1455" spans="1:8" x14ac:dyDescent="0.25">
      <c r="A1455" s="3" t="s">
        <v>133</v>
      </c>
      <c r="B1455" s="5">
        <v>1850000</v>
      </c>
      <c r="C1455" t="s">
        <v>25</v>
      </c>
      <c r="D1455" t="str">
        <f t="shared" si="22"/>
        <v>House</v>
      </c>
      <c r="E1455" t="s">
        <v>74</v>
      </c>
      <c r="F1455" t="str">
        <f>_xlfn.XLOOKUP(E1455,Geografiesleutel!A:A,Geografiesleutel!B:B,"",0,1)</f>
        <v>Eastern Suburbs</v>
      </c>
      <c r="G1455" s="18">
        <v>2</v>
      </c>
      <c r="H1455" s="18">
        <v>2</v>
      </c>
    </row>
    <row r="1456" spans="1:8" x14ac:dyDescent="0.25">
      <c r="A1456" s="3" t="s">
        <v>115</v>
      </c>
      <c r="B1456" s="5">
        <v>1162625</v>
      </c>
      <c r="C1456" t="s">
        <v>15</v>
      </c>
      <c r="D1456" t="str">
        <f t="shared" si="22"/>
        <v>House</v>
      </c>
      <c r="E1456" t="s">
        <v>223</v>
      </c>
      <c r="F1456" t="str">
        <f>_xlfn.XLOOKUP(E1456,Geografiesleutel!A:A,Geografiesleutel!B:B,"",0,1)</f>
        <v>Western Suburbs</v>
      </c>
      <c r="G1456" s="18">
        <v>3</v>
      </c>
      <c r="H1456" s="18">
        <v>1</v>
      </c>
    </row>
    <row r="1457" spans="1:8" x14ac:dyDescent="0.25">
      <c r="A1457" s="3" t="s">
        <v>683</v>
      </c>
      <c r="B1457" s="5">
        <v>910000</v>
      </c>
      <c r="C1457" t="s">
        <v>15</v>
      </c>
      <c r="D1457" t="str">
        <f t="shared" si="22"/>
        <v>House</v>
      </c>
      <c r="E1457" t="s">
        <v>45</v>
      </c>
      <c r="F1457" t="str">
        <f>_xlfn.XLOOKUP(E1457,Geografiesleutel!A:A,Geografiesleutel!B:B,"",0,1)</f>
        <v>Townships</v>
      </c>
      <c r="G1457" s="18">
        <v>3</v>
      </c>
      <c r="H1457" s="18" t="s">
        <v>8</v>
      </c>
    </row>
    <row r="1458" spans="1:8" x14ac:dyDescent="0.25">
      <c r="A1458" s="3" t="s">
        <v>354</v>
      </c>
      <c r="B1458" s="5">
        <v>1780000</v>
      </c>
      <c r="C1458" t="s">
        <v>15</v>
      </c>
      <c r="D1458" t="str">
        <f t="shared" si="22"/>
        <v>House</v>
      </c>
      <c r="E1458" t="s">
        <v>78</v>
      </c>
      <c r="F1458" t="str">
        <f>_xlfn.XLOOKUP(E1458,Geografiesleutel!A:A,Geografiesleutel!B:B,"",0,1)</f>
        <v>Northern Suburbs</v>
      </c>
      <c r="G1458" s="18">
        <v>3</v>
      </c>
      <c r="H1458" s="18">
        <v>2</v>
      </c>
    </row>
    <row r="1459" spans="1:8" x14ac:dyDescent="0.25">
      <c r="A1459" s="3" t="s">
        <v>572</v>
      </c>
      <c r="B1459" s="5">
        <v>800000</v>
      </c>
      <c r="C1459" t="s">
        <v>15</v>
      </c>
      <c r="D1459" t="str">
        <f t="shared" si="22"/>
        <v>House</v>
      </c>
      <c r="E1459" t="s">
        <v>684</v>
      </c>
      <c r="F1459" t="str">
        <f>_xlfn.XLOOKUP(E1459,Geografiesleutel!A:A,Geografiesleutel!B:B,"",0,1)</f>
        <v>Agricultural Smallholdings</v>
      </c>
      <c r="G1459" s="18">
        <v>3</v>
      </c>
      <c r="H1459" s="18">
        <v>2</v>
      </c>
    </row>
    <row r="1460" spans="1:8" x14ac:dyDescent="0.25">
      <c r="A1460" s="3" t="s">
        <v>150</v>
      </c>
      <c r="B1460" s="5">
        <v>1350000</v>
      </c>
      <c r="C1460" t="s">
        <v>10</v>
      </c>
      <c r="D1460" t="str">
        <f t="shared" si="22"/>
        <v>House</v>
      </c>
      <c r="E1460" t="s">
        <v>454</v>
      </c>
      <c r="F1460" t="str">
        <f>_xlfn.XLOOKUP(E1460,Geografiesleutel!A:A,Geografiesleutel!B:B,"",0,1)</f>
        <v>Western Suburbs</v>
      </c>
      <c r="G1460" s="18">
        <v>4</v>
      </c>
      <c r="H1460" s="18">
        <v>2</v>
      </c>
    </row>
    <row r="1461" spans="1:8" x14ac:dyDescent="0.25">
      <c r="A1461" s="3" t="s">
        <v>589</v>
      </c>
      <c r="B1461" s="5">
        <v>3495000</v>
      </c>
      <c r="C1461" t="s">
        <v>10</v>
      </c>
      <c r="D1461" t="str">
        <f t="shared" si="22"/>
        <v>House</v>
      </c>
      <c r="E1461" t="s">
        <v>233</v>
      </c>
      <c r="F1461" t="str">
        <f>_xlfn.XLOOKUP(E1461,Geografiesleutel!A:A,Geografiesleutel!B:B,"",0,1)</f>
        <v>Eastern Suburbs</v>
      </c>
      <c r="G1461" s="18">
        <v>4</v>
      </c>
      <c r="H1461" s="18">
        <v>3</v>
      </c>
    </row>
    <row r="1462" spans="1:8" x14ac:dyDescent="0.25">
      <c r="A1462" s="3" t="s">
        <v>685</v>
      </c>
      <c r="B1462" s="5">
        <v>5000000</v>
      </c>
      <c r="C1462" t="s">
        <v>398</v>
      </c>
      <c r="D1462" t="str">
        <f t="shared" si="22"/>
        <v>House</v>
      </c>
      <c r="E1462" t="s">
        <v>156</v>
      </c>
      <c r="F1462" t="str">
        <f>_xlfn.XLOOKUP(E1462,Geografiesleutel!A:A,Geografiesleutel!B:B,"",0,1)</f>
        <v>Northern Suburbs</v>
      </c>
      <c r="G1462" s="18">
        <v>9</v>
      </c>
      <c r="H1462" s="18">
        <v>13</v>
      </c>
    </row>
    <row r="1463" spans="1:8" x14ac:dyDescent="0.25">
      <c r="A1463" s="3" t="s">
        <v>350</v>
      </c>
      <c r="B1463" s="5">
        <v>3300000</v>
      </c>
      <c r="C1463" t="s">
        <v>15</v>
      </c>
      <c r="D1463" t="str">
        <f t="shared" si="22"/>
        <v>House</v>
      </c>
      <c r="E1463" t="s">
        <v>86</v>
      </c>
      <c r="F1463" t="str">
        <f>_xlfn.XLOOKUP(E1463,Geografiesleutel!A:A,Geografiesleutel!B:B,"",0,1)</f>
        <v>Eastern Suburbs</v>
      </c>
      <c r="G1463" s="18">
        <v>3</v>
      </c>
      <c r="H1463" s="18">
        <v>4</v>
      </c>
    </row>
    <row r="1464" spans="1:8" x14ac:dyDescent="0.25">
      <c r="A1464" s="3" t="s">
        <v>266</v>
      </c>
      <c r="B1464" s="5">
        <v>1500000</v>
      </c>
      <c r="C1464" t="s">
        <v>15</v>
      </c>
      <c r="D1464" t="str">
        <f t="shared" si="22"/>
        <v>House</v>
      </c>
      <c r="E1464" t="s">
        <v>154</v>
      </c>
      <c r="F1464" t="str">
        <f>_xlfn.XLOOKUP(E1464,Geografiesleutel!A:A,Geografiesleutel!B:B,"",0,1)</f>
        <v>Northern Suburbs</v>
      </c>
      <c r="G1464" s="18">
        <v>3</v>
      </c>
      <c r="H1464" s="18">
        <v>2</v>
      </c>
    </row>
    <row r="1465" spans="1:8" x14ac:dyDescent="0.25">
      <c r="A1465" s="3" t="s">
        <v>83</v>
      </c>
      <c r="B1465" s="5">
        <v>2990000</v>
      </c>
      <c r="C1465" t="s">
        <v>21</v>
      </c>
      <c r="D1465" t="str">
        <f t="shared" si="22"/>
        <v>House</v>
      </c>
      <c r="E1465" t="s">
        <v>218</v>
      </c>
      <c r="F1465" t="str">
        <f>_xlfn.XLOOKUP(E1465,Geografiesleutel!A:A,Geografiesleutel!B:B,"",0,1)</f>
        <v>Southern Suburbs</v>
      </c>
      <c r="G1465" s="18">
        <v>5</v>
      </c>
      <c r="H1465" s="18" t="s">
        <v>2648</v>
      </c>
    </row>
    <row r="1466" spans="1:8" x14ac:dyDescent="0.25">
      <c r="A1466" s="3" t="s">
        <v>686</v>
      </c>
      <c r="B1466" s="5">
        <v>3622500</v>
      </c>
      <c r="C1466" t="s">
        <v>15</v>
      </c>
      <c r="D1466" t="str">
        <f t="shared" si="22"/>
        <v>House</v>
      </c>
      <c r="E1466" t="s">
        <v>74</v>
      </c>
      <c r="F1466" t="str">
        <f>_xlfn.XLOOKUP(E1466,Geografiesleutel!A:A,Geografiesleutel!B:B,"",0,1)</f>
        <v>Eastern Suburbs</v>
      </c>
      <c r="G1466" s="18">
        <v>3</v>
      </c>
      <c r="H1466" s="18">
        <v>2</v>
      </c>
    </row>
    <row r="1467" spans="1:8" x14ac:dyDescent="0.25">
      <c r="A1467" s="3" t="s">
        <v>460</v>
      </c>
      <c r="B1467" s="5">
        <v>5800000</v>
      </c>
      <c r="C1467" t="s">
        <v>10</v>
      </c>
      <c r="D1467" t="str">
        <f t="shared" si="22"/>
        <v>House</v>
      </c>
      <c r="E1467" t="s">
        <v>139</v>
      </c>
      <c r="F1467" t="str">
        <f>_xlfn.XLOOKUP(E1467,Geografiesleutel!A:A,Geografiesleutel!B:B,"",0,1)</f>
        <v>Eastern Suburbs</v>
      </c>
      <c r="G1467" s="18">
        <v>4</v>
      </c>
      <c r="H1467" s="18">
        <v>3</v>
      </c>
    </row>
    <row r="1468" spans="1:8" x14ac:dyDescent="0.25">
      <c r="A1468" s="3" t="s">
        <v>273</v>
      </c>
      <c r="B1468" s="5">
        <v>4500000</v>
      </c>
      <c r="C1468" t="s">
        <v>15</v>
      </c>
      <c r="D1468" t="str">
        <f t="shared" si="22"/>
        <v>House</v>
      </c>
      <c r="E1468" t="s">
        <v>156</v>
      </c>
      <c r="F1468" t="str">
        <f>_xlfn.XLOOKUP(E1468,Geografiesleutel!A:A,Geografiesleutel!B:B,"",0,1)</f>
        <v>Northern Suburbs</v>
      </c>
      <c r="G1468" s="18">
        <v>3</v>
      </c>
      <c r="H1468" s="18">
        <v>2</v>
      </c>
    </row>
    <row r="1469" spans="1:8" x14ac:dyDescent="0.25">
      <c r="A1469" s="3" t="s">
        <v>150</v>
      </c>
      <c r="B1469" s="5">
        <v>1350000</v>
      </c>
      <c r="C1469" t="s">
        <v>15</v>
      </c>
      <c r="D1469" t="str">
        <f t="shared" si="22"/>
        <v>House</v>
      </c>
      <c r="E1469" t="s">
        <v>16</v>
      </c>
      <c r="F1469" t="str">
        <f>_xlfn.XLOOKUP(E1469,Geografiesleutel!A:A,Geografiesleutel!B:B,"",0,1)</f>
        <v>Eastern Suburbs</v>
      </c>
      <c r="G1469" s="18">
        <v>3</v>
      </c>
      <c r="H1469" s="18">
        <v>2</v>
      </c>
    </row>
    <row r="1470" spans="1:8" x14ac:dyDescent="0.25">
      <c r="A1470" s="3" t="s">
        <v>318</v>
      </c>
      <c r="B1470" s="5">
        <v>4800000</v>
      </c>
      <c r="C1470" t="s">
        <v>10</v>
      </c>
      <c r="D1470" t="str">
        <f t="shared" si="22"/>
        <v>House</v>
      </c>
      <c r="E1470" t="s">
        <v>190</v>
      </c>
      <c r="F1470" t="str">
        <f>_xlfn.XLOOKUP(E1470,Geografiesleutel!A:A,Geografiesleutel!B:B,"",0,1)</f>
        <v>Eastern Suburbs</v>
      </c>
      <c r="G1470" s="18">
        <v>4</v>
      </c>
      <c r="H1470" s="18">
        <v>4</v>
      </c>
    </row>
    <row r="1471" spans="1:8" x14ac:dyDescent="0.25">
      <c r="A1471" s="3" t="s">
        <v>124</v>
      </c>
      <c r="B1471" s="5">
        <v>1364125</v>
      </c>
      <c r="C1471" t="s">
        <v>15</v>
      </c>
      <c r="D1471" t="str">
        <f t="shared" si="22"/>
        <v>House</v>
      </c>
      <c r="E1471" t="s">
        <v>82</v>
      </c>
      <c r="F1471" t="str">
        <f>_xlfn.XLOOKUP(E1471,Geografiesleutel!A:A,Geografiesleutel!B:B,"",0,1)</f>
        <v>Western Suburbs</v>
      </c>
      <c r="G1471" s="18">
        <v>3</v>
      </c>
      <c r="H1471" s="18">
        <v>2</v>
      </c>
    </row>
    <row r="1472" spans="1:8" x14ac:dyDescent="0.25">
      <c r="A1472" s="3" t="s">
        <v>687</v>
      </c>
      <c r="B1472" s="5">
        <v>2090000</v>
      </c>
      <c r="C1472" t="s">
        <v>25</v>
      </c>
      <c r="D1472" t="str">
        <f t="shared" si="22"/>
        <v>House</v>
      </c>
      <c r="E1472" t="s">
        <v>172</v>
      </c>
      <c r="F1472" t="str">
        <f>_xlfn.XLOOKUP(E1472,Geografiesleutel!A:A,Geografiesleutel!B:B,"",0,1)</f>
        <v>Eastern Suburbs</v>
      </c>
      <c r="G1472" s="18">
        <v>2</v>
      </c>
      <c r="H1472" s="18" t="s">
        <v>2646</v>
      </c>
    </row>
    <row r="1473" spans="1:8" x14ac:dyDescent="0.25">
      <c r="A1473" s="3" t="s">
        <v>265</v>
      </c>
      <c r="B1473" s="5">
        <v>1600000</v>
      </c>
      <c r="C1473" t="s">
        <v>109</v>
      </c>
      <c r="D1473" t="str">
        <f t="shared" si="22"/>
        <v>House</v>
      </c>
      <c r="E1473" t="s">
        <v>68</v>
      </c>
      <c r="F1473" t="str">
        <f>_xlfn.XLOOKUP(E1473,Geografiesleutel!A:A,Geografiesleutel!B:B,"",0,1)</f>
        <v>Northern Suburbs</v>
      </c>
      <c r="G1473" s="18">
        <v>7</v>
      </c>
      <c r="H1473" s="18">
        <v>8</v>
      </c>
    </row>
    <row r="1474" spans="1:8" x14ac:dyDescent="0.25">
      <c r="A1474" s="3" t="s">
        <v>688</v>
      </c>
      <c r="B1474" s="5">
        <v>4700000</v>
      </c>
      <c r="C1474" t="s">
        <v>10</v>
      </c>
      <c r="D1474" t="str">
        <f t="shared" ref="D1474:D1537" si="23">TRIM(RIGHT(SUBSTITUTE(C1474," ",REPT(" ",LEN(C1474))),LEN(C1474)))</f>
        <v>House</v>
      </c>
      <c r="E1474" t="s">
        <v>139</v>
      </c>
      <c r="F1474" t="str">
        <f>_xlfn.XLOOKUP(E1474,Geografiesleutel!A:A,Geografiesleutel!B:B,"",0,1)</f>
        <v>Eastern Suburbs</v>
      </c>
      <c r="G1474" s="18">
        <v>4</v>
      </c>
      <c r="H1474" s="18">
        <v>5</v>
      </c>
    </row>
    <row r="1475" spans="1:8" x14ac:dyDescent="0.25">
      <c r="A1475" s="3" t="s">
        <v>216</v>
      </c>
      <c r="B1475" s="5">
        <v>1100000</v>
      </c>
      <c r="C1475" t="s">
        <v>15</v>
      </c>
      <c r="D1475" t="str">
        <f t="shared" si="23"/>
        <v>House</v>
      </c>
      <c r="E1475" t="s">
        <v>275</v>
      </c>
      <c r="F1475" t="str">
        <f>_xlfn.XLOOKUP(E1475,Geografiesleutel!A:A,Geografiesleutel!B:B,"",0,1)</f>
        <v>Townships</v>
      </c>
      <c r="G1475" s="18">
        <v>3</v>
      </c>
      <c r="H1475" s="18">
        <v>1</v>
      </c>
    </row>
    <row r="1476" spans="1:8" x14ac:dyDescent="0.25">
      <c r="A1476" s="3" t="s">
        <v>689</v>
      </c>
      <c r="B1476" s="5">
        <v>949900</v>
      </c>
      <c r="C1476" t="s">
        <v>15</v>
      </c>
      <c r="D1476" t="str">
        <f t="shared" si="23"/>
        <v>House</v>
      </c>
      <c r="E1476" t="s">
        <v>82</v>
      </c>
      <c r="F1476" t="str">
        <f>_xlfn.XLOOKUP(E1476,Geografiesleutel!A:A,Geografiesleutel!B:B,"",0,1)</f>
        <v>Western Suburbs</v>
      </c>
      <c r="G1476" s="18">
        <v>3</v>
      </c>
      <c r="H1476" s="18">
        <v>2</v>
      </c>
    </row>
    <row r="1477" spans="1:8" x14ac:dyDescent="0.25">
      <c r="A1477" s="3" t="s">
        <v>36</v>
      </c>
      <c r="B1477" s="5">
        <v>1750000</v>
      </c>
      <c r="C1477" t="s">
        <v>10</v>
      </c>
      <c r="D1477" t="str">
        <f t="shared" si="23"/>
        <v>House</v>
      </c>
      <c r="E1477" t="s">
        <v>156</v>
      </c>
      <c r="F1477" t="str">
        <f>_xlfn.XLOOKUP(E1477,Geografiesleutel!A:A,Geografiesleutel!B:B,"",0,1)</f>
        <v>Northern Suburbs</v>
      </c>
      <c r="G1477" s="18">
        <v>4</v>
      </c>
      <c r="H1477" s="18">
        <v>3</v>
      </c>
    </row>
    <row r="1478" spans="1:8" x14ac:dyDescent="0.25">
      <c r="A1478" s="3" t="s">
        <v>133</v>
      </c>
      <c r="B1478" s="5">
        <v>1850000</v>
      </c>
      <c r="C1478" t="s">
        <v>10</v>
      </c>
      <c r="D1478" t="str">
        <f t="shared" si="23"/>
        <v>House</v>
      </c>
      <c r="E1478" t="s">
        <v>309</v>
      </c>
      <c r="F1478" t="str">
        <f>_xlfn.XLOOKUP(E1478,Geografiesleutel!A:A,Geografiesleutel!B:B,"",0,1)</f>
        <v>Eastern Suburbs</v>
      </c>
      <c r="G1478" s="18">
        <v>4</v>
      </c>
      <c r="H1478" s="18">
        <v>3</v>
      </c>
    </row>
    <row r="1479" spans="1:8" x14ac:dyDescent="0.25">
      <c r="A1479" s="3" t="s">
        <v>77</v>
      </c>
      <c r="B1479" s="5">
        <v>1695000</v>
      </c>
      <c r="C1479" t="s">
        <v>15</v>
      </c>
      <c r="D1479" t="str">
        <f t="shared" si="23"/>
        <v>House</v>
      </c>
      <c r="E1479" t="s">
        <v>78</v>
      </c>
      <c r="F1479" t="str">
        <f>_xlfn.XLOOKUP(E1479,Geografiesleutel!A:A,Geografiesleutel!B:B,"",0,1)</f>
        <v>Northern Suburbs</v>
      </c>
      <c r="G1479" s="18">
        <v>3</v>
      </c>
      <c r="H1479" s="18">
        <v>2</v>
      </c>
    </row>
    <row r="1480" spans="1:8" x14ac:dyDescent="0.25">
      <c r="A1480" s="3" t="s">
        <v>14</v>
      </c>
      <c r="B1480" s="5">
        <v>2595000</v>
      </c>
      <c r="C1480" t="s">
        <v>10</v>
      </c>
      <c r="D1480" t="str">
        <f t="shared" si="23"/>
        <v>House</v>
      </c>
      <c r="E1480" t="s">
        <v>264</v>
      </c>
      <c r="F1480" t="str">
        <f>_xlfn.XLOOKUP(E1480,Geografiesleutel!A:A,Geografiesleutel!B:B,"",0,1)</f>
        <v>Eastern Suburbs</v>
      </c>
      <c r="G1480" s="18">
        <v>4</v>
      </c>
      <c r="H1480" s="18">
        <v>3</v>
      </c>
    </row>
    <row r="1481" spans="1:8" x14ac:dyDescent="0.25">
      <c r="A1481" s="3" t="s">
        <v>192</v>
      </c>
      <c r="B1481" s="5">
        <v>1499000</v>
      </c>
      <c r="C1481" t="s">
        <v>25</v>
      </c>
      <c r="D1481" t="str">
        <f t="shared" si="23"/>
        <v>House</v>
      </c>
      <c r="E1481" t="s">
        <v>46</v>
      </c>
      <c r="F1481" t="str">
        <f>_xlfn.XLOOKUP(E1481,Geografiesleutel!A:A,Geografiesleutel!B:B,"",0,1)</f>
        <v>Eastern Suburbs</v>
      </c>
      <c r="G1481" s="18">
        <v>2</v>
      </c>
      <c r="H1481" s="18">
        <v>2</v>
      </c>
    </row>
    <row r="1482" spans="1:8" x14ac:dyDescent="0.25">
      <c r="A1482" s="3" t="s">
        <v>24</v>
      </c>
      <c r="B1482" s="5">
        <v>806250</v>
      </c>
      <c r="C1482" t="s">
        <v>15</v>
      </c>
      <c r="D1482" t="str">
        <f t="shared" si="23"/>
        <v>House</v>
      </c>
      <c r="E1482" t="s">
        <v>60</v>
      </c>
      <c r="F1482" t="str">
        <f>_xlfn.XLOOKUP(E1482,Geografiesleutel!A:A,Geografiesleutel!B:B,"",0,1)</f>
        <v>Townships</v>
      </c>
      <c r="G1482" s="18">
        <v>3</v>
      </c>
      <c r="H1482" s="18">
        <v>2</v>
      </c>
    </row>
    <row r="1483" spans="1:8" x14ac:dyDescent="0.25">
      <c r="A1483" s="3" t="s">
        <v>192</v>
      </c>
      <c r="B1483" s="5">
        <v>1499000</v>
      </c>
      <c r="C1483" t="s">
        <v>25</v>
      </c>
      <c r="D1483" t="str">
        <f t="shared" si="23"/>
        <v>House</v>
      </c>
      <c r="E1483" t="s">
        <v>46</v>
      </c>
      <c r="F1483" t="str">
        <f>_xlfn.XLOOKUP(E1483,Geografiesleutel!A:A,Geografiesleutel!B:B,"",0,1)</f>
        <v>Eastern Suburbs</v>
      </c>
      <c r="G1483" s="18">
        <v>2</v>
      </c>
      <c r="H1483" s="18">
        <v>2</v>
      </c>
    </row>
    <row r="1484" spans="1:8" x14ac:dyDescent="0.25">
      <c r="A1484" s="3" t="s">
        <v>214</v>
      </c>
      <c r="B1484" s="5">
        <v>3500000</v>
      </c>
      <c r="C1484" t="s">
        <v>15</v>
      </c>
      <c r="D1484" t="str">
        <f t="shared" si="23"/>
        <v>House</v>
      </c>
      <c r="E1484" t="s">
        <v>86</v>
      </c>
      <c r="F1484" t="str">
        <f>_xlfn.XLOOKUP(E1484,Geografiesleutel!A:A,Geografiesleutel!B:B,"",0,1)</f>
        <v>Eastern Suburbs</v>
      </c>
      <c r="G1484" s="18">
        <v>3</v>
      </c>
      <c r="H1484" s="18" t="s">
        <v>2646</v>
      </c>
    </row>
    <row r="1485" spans="1:8" x14ac:dyDescent="0.25">
      <c r="A1485" s="3" t="s">
        <v>402</v>
      </c>
      <c r="B1485" s="5">
        <v>7950000</v>
      </c>
      <c r="C1485" t="s">
        <v>10</v>
      </c>
      <c r="D1485" t="str">
        <f t="shared" si="23"/>
        <v>House</v>
      </c>
      <c r="E1485" t="s">
        <v>287</v>
      </c>
      <c r="F1485" t="str">
        <f>_xlfn.XLOOKUP(E1485,Geografiesleutel!A:A,Geografiesleutel!B:B,"",0,1)</f>
        <v>Agricultural Smallholdings</v>
      </c>
      <c r="G1485" s="18">
        <v>4</v>
      </c>
      <c r="H1485" s="18">
        <v>4</v>
      </c>
    </row>
    <row r="1486" spans="1:8" x14ac:dyDescent="0.25">
      <c r="A1486" s="3" t="s">
        <v>327</v>
      </c>
      <c r="B1486" s="5">
        <v>2999000</v>
      </c>
      <c r="C1486" t="s">
        <v>10</v>
      </c>
      <c r="D1486" t="str">
        <f t="shared" si="23"/>
        <v>House</v>
      </c>
      <c r="E1486" t="s">
        <v>290</v>
      </c>
      <c r="F1486" t="str">
        <f>_xlfn.XLOOKUP(E1486,Geografiesleutel!A:A,Geografiesleutel!B:B,"",0,1)</f>
        <v>Eastern Suburbs</v>
      </c>
      <c r="G1486" s="18">
        <v>4</v>
      </c>
      <c r="H1486" s="18">
        <v>4</v>
      </c>
    </row>
    <row r="1487" spans="1:8" x14ac:dyDescent="0.25">
      <c r="A1487" s="3" t="s">
        <v>690</v>
      </c>
      <c r="B1487" s="5">
        <v>998000</v>
      </c>
      <c r="C1487" t="s">
        <v>225</v>
      </c>
      <c r="D1487" t="str">
        <f t="shared" si="23"/>
        <v>House</v>
      </c>
      <c r="E1487" t="s">
        <v>16</v>
      </c>
      <c r="F1487" t="str">
        <f>_xlfn.XLOOKUP(E1487,Geografiesleutel!A:A,Geografiesleutel!B:B,"",0,1)</f>
        <v>Eastern Suburbs</v>
      </c>
      <c r="G1487" s="18">
        <v>1</v>
      </c>
      <c r="H1487" s="18">
        <v>1</v>
      </c>
    </row>
    <row r="1488" spans="1:8" x14ac:dyDescent="0.25">
      <c r="A1488" s="3" t="s">
        <v>327</v>
      </c>
      <c r="B1488" s="5">
        <v>2999000</v>
      </c>
      <c r="C1488" t="s">
        <v>10</v>
      </c>
      <c r="D1488" t="str">
        <f t="shared" si="23"/>
        <v>House</v>
      </c>
      <c r="E1488" t="s">
        <v>339</v>
      </c>
      <c r="F1488" t="str">
        <f>_xlfn.XLOOKUP(E1488,Geografiesleutel!A:A,Geografiesleutel!B:B,"",0,1)</f>
        <v>Eastern Suburbs</v>
      </c>
      <c r="G1488" s="18">
        <v>4</v>
      </c>
      <c r="H1488" s="18">
        <v>3</v>
      </c>
    </row>
    <row r="1489" spans="1:8" x14ac:dyDescent="0.25">
      <c r="A1489" s="3" t="s">
        <v>185</v>
      </c>
      <c r="B1489" s="5">
        <v>1400000</v>
      </c>
      <c r="C1489" t="s">
        <v>21</v>
      </c>
      <c r="D1489" t="str">
        <f t="shared" si="23"/>
        <v>House</v>
      </c>
      <c r="E1489" t="s">
        <v>106</v>
      </c>
      <c r="F1489" t="str">
        <f>_xlfn.XLOOKUP(E1489,Geografiesleutel!A:A,Geografiesleutel!B:B,"",0,1)</f>
        <v>CBD</v>
      </c>
      <c r="G1489" s="18">
        <v>5</v>
      </c>
      <c r="H1489" s="18">
        <v>3</v>
      </c>
    </row>
    <row r="1490" spans="1:8" x14ac:dyDescent="0.25">
      <c r="A1490" s="3" t="s">
        <v>691</v>
      </c>
      <c r="B1490" s="5">
        <v>1715000</v>
      </c>
      <c r="C1490" t="s">
        <v>15</v>
      </c>
      <c r="D1490" t="str">
        <f t="shared" si="23"/>
        <v>House</v>
      </c>
      <c r="E1490" t="s">
        <v>70</v>
      </c>
      <c r="F1490" t="str">
        <f>_xlfn.XLOOKUP(E1490,Geografiesleutel!A:A,Geografiesleutel!B:B,"",0,1)</f>
        <v>Northern Suburbs</v>
      </c>
      <c r="G1490" s="18">
        <v>3</v>
      </c>
      <c r="H1490" s="18">
        <v>2</v>
      </c>
    </row>
    <row r="1491" spans="1:8" x14ac:dyDescent="0.25">
      <c r="A1491" s="3" t="s">
        <v>140</v>
      </c>
      <c r="B1491" s="5">
        <v>3995000</v>
      </c>
      <c r="C1491" t="s">
        <v>10</v>
      </c>
      <c r="D1491" t="str">
        <f t="shared" si="23"/>
        <v>House</v>
      </c>
      <c r="E1491" t="s">
        <v>139</v>
      </c>
      <c r="F1491" t="str">
        <f>_xlfn.XLOOKUP(E1491,Geografiesleutel!A:A,Geografiesleutel!B:B,"",0,1)</f>
        <v>Eastern Suburbs</v>
      </c>
      <c r="G1491" s="18">
        <v>4</v>
      </c>
      <c r="H1491" s="18" t="s">
        <v>2648</v>
      </c>
    </row>
    <row r="1492" spans="1:8" x14ac:dyDescent="0.25">
      <c r="A1492" s="3" t="s">
        <v>150</v>
      </c>
      <c r="B1492" s="5">
        <v>1350000</v>
      </c>
      <c r="C1492" t="s">
        <v>10</v>
      </c>
      <c r="D1492" t="str">
        <f t="shared" si="23"/>
        <v>House</v>
      </c>
      <c r="E1492" t="s">
        <v>118</v>
      </c>
      <c r="F1492" t="str">
        <f>_xlfn.XLOOKUP(E1492,Geografiesleutel!A:A,Geografiesleutel!B:B,"",0,1)</f>
        <v>Northern Suburbs</v>
      </c>
      <c r="G1492" s="18">
        <v>4</v>
      </c>
      <c r="H1492" s="18">
        <v>3</v>
      </c>
    </row>
    <row r="1493" spans="1:8" x14ac:dyDescent="0.25">
      <c r="A1493" s="3" t="s">
        <v>129</v>
      </c>
      <c r="B1493" s="5">
        <v>1890000</v>
      </c>
      <c r="C1493" t="s">
        <v>21</v>
      </c>
      <c r="D1493" t="str">
        <f t="shared" si="23"/>
        <v>House</v>
      </c>
      <c r="E1493" t="s">
        <v>104</v>
      </c>
      <c r="F1493" t="str">
        <f>_xlfn.XLOOKUP(E1493,Geografiesleutel!A:A,Geografiesleutel!B:B,"",0,1)</f>
        <v>Western Suburbs</v>
      </c>
      <c r="G1493" s="18">
        <v>5</v>
      </c>
      <c r="H1493" s="18">
        <v>4</v>
      </c>
    </row>
    <row r="1494" spans="1:8" x14ac:dyDescent="0.25">
      <c r="A1494" s="3" t="s">
        <v>692</v>
      </c>
      <c r="B1494" s="5">
        <v>5500000</v>
      </c>
      <c r="C1494" t="s">
        <v>21</v>
      </c>
      <c r="D1494" t="str">
        <f t="shared" si="23"/>
        <v>House</v>
      </c>
      <c r="E1494" t="s">
        <v>484</v>
      </c>
      <c r="F1494" t="str">
        <f>_xlfn.XLOOKUP(E1494,Geografiesleutel!A:A,Geografiesleutel!B:B,"",0,1)</f>
        <v>Eastern Suburbs</v>
      </c>
      <c r="G1494" s="18">
        <v>5</v>
      </c>
      <c r="H1494" s="18" t="s">
        <v>2648</v>
      </c>
    </row>
    <row r="1495" spans="1:8" x14ac:dyDescent="0.25">
      <c r="A1495" s="3" t="s">
        <v>202</v>
      </c>
      <c r="B1495" s="5">
        <v>995000</v>
      </c>
      <c r="C1495" t="s">
        <v>15</v>
      </c>
      <c r="D1495" t="str">
        <f t="shared" si="23"/>
        <v>House</v>
      </c>
      <c r="E1495" t="s">
        <v>606</v>
      </c>
      <c r="F1495" t="str">
        <f>_xlfn.XLOOKUP(E1495,Geografiesleutel!A:A,Geografiesleutel!B:B,"",0,1)</f>
        <v>Townships</v>
      </c>
      <c r="G1495" s="18">
        <v>3</v>
      </c>
      <c r="H1495" s="18">
        <v>2</v>
      </c>
    </row>
    <row r="1496" spans="1:8" x14ac:dyDescent="0.25">
      <c r="A1496" s="3" t="s">
        <v>693</v>
      </c>
      <c r="B1496" s="5">
        <v>730000</v>
      </c>
      <c r="C1496" t="s">
        <v>25</v>
      </c>
      <c r="D1496" t="str">
        <f t="shared" si="23"/>
        <v>House</v>
      </c>
      <c r="E1496" t="s">
        <v>577</v>
      </c>
      <c r="F1496" t="str">
        <f>_xlfn.XLOOKUP(E1496,Geografiesleutel!A:A,Geografiesleutel!B:B,"",0,1)</f>
        <v>CBD</v>
      </c>
      <c r="G1496" s="18">
        <v>2</v>
      </c>
      <c r="H1496" s="18">
        <v>1</v>
      </c>
    </row>
    <row r="1497" spans="1:8" x14ac:dyDescent="0.25">
      <c r="A1497" s="3" t="s">
        <v>694</v>
      </c>
      <c r="B1497" s="5">
        <v>918000</v>
      </c>
      <c r="C1497" t="s">
        <v>15</v>
      </c>
      <c r="D1497" t="str">
        <f t="shared" si="23"/>
        <v>House</v>
      </c>
      <c r="E1497" t="s">
        <v>45</v>
      </c>
      <c r="F1497" t="str">
        <f>_xlfn.XLOOKUP(E1497,Geografiesleutel!A:A,Geografiesleutel!B:B,"",0,1)</f>
        <v>Townships</v>
      </c>
      <c r="G1497" s="18">
        <v>3</v>
      </c>
      <c r="H1497" s="18">
        <v>2</v>
      </c>
    </row>
    <row r="1498" spans="1:8" x14ac:dyDescent="0.25">
      <c r="A1498" s="3" t="s">
        <v>545</v>
      </c>
      <c r="B1498" s="5">
        <v>700000</v>
      </c>
      <c r="C1498" t="s">
        <v>25</v>
      </c>
      <c r="D1498" t="str">
        <f t="shared" si="23"/>
        <v>House</v>
      </c>
      <c r="E1498" t="s">
        <v>60</v>
      </c>
      <c r="F1498" t="str">
        <f>_xlfn.XLOOKUP(E1498,Geografiesleutel!A:A,Geografiesleutel!B:B,"",0,1)</f>
        <v>Townships</v>
      </c>
      <c r="G1498" s="18">
        <v>2</v>
      </c>
      <c r="H1498" s="18" t="s">
        <v>8</v>
      </c>
    </row>
    <row r="1499" spans="1:8" x14ac:dyDescent="0.25">
      <c r="A1499" s="3" t="s">
        <v>308</v>
      </c>
      <c r="B1499" s="5">
        <v>2699000</v>
      </c>
      <c r="C1499" t="s">
        <v>10</v>
      </c>
      <c r="D1499" t="str">
        <f t="shared" si="23"/>
        <v>House</v>
      </c>
      <c r="E1499" t="s">
        <v>126</v>
      </c>
      <c r="F1499" t="str">
        <f>_xlfn.XLOOKUP(E1499,Geografiesleutel!A:A,Geografiesleutel!B:B,"",0,1)</f>
        <v>Northern Suburbs</v>
      </c>
      <c r="G1499" s="18">
        <v>4</v>
      </c>
      <c r="H1499" s="18">
        <v>2</v>
      </c>
    </row>
    <row r="1500" spans="1:8" x14ac:dyDescent="0.25">
      <c r="A1500" s="3" t="s">
        <v>695</v>
      </c>
      <c r="B1500" s="5">
        <v>5560000</v>
      </c>
      <c r="C1500" t="s">
        <v>21</v>
      </c>
      <c r="D1500" t="str">
        <f t="shared" si="23"/>
        <v>House</v>
      </c>
      <c r="E1500" t="s">
        <v>139</v>
      </c>
      <c r="F1500" t="str">
        <f>_xlfn.XLOOKUP(E1500,Geografiesleutel!A:A,Geografiesleutel!B:B,"",0,1)</f>
        <v>Eastern Suburbs</v>
      </c>
      <c r="G1500" s="18">
        <v>5</v>
      </c>
      <c r="H1500" s="18">
        <v>6</v>
      </c>
    </row>
    <row r="1501" spans="1:8" x14ac:dyDescent="0.25">
      <c r="A1501" s="3" t="s">
        <v>696</v>
      </c>
      <c r="B1501" s="5">
        <v>5180000</v>
      </c>
      <c r="C1501" t="s">
        <v>10</v>
      </c>
      <c r="D1501" t="str">
        <f t="shared" si="23"/>
        <v>House</v>
      </c>
      <c r="E1501" t="s">
        <v>139</v>
      </c>
      <c r="F1501" t="str">
        <f>_xlfn.XLOOKUP(E1501,Geografiesleutel!A:A,Geografiesleutel!B:B,"",0,1)</f>
        <v>Eastern Suburbs</v>
      </c>
      <c r="G1501" s="18">
        <v>4</v>
      </c>
      <c r="H1501" s="18">
        <v>3</v>
      </c>
    </row>
    <row r="1502" spans="1:8" x14ac:dyDescent="0.25">
      <c r="A1502" s="3" t="s">
        <v>170</v>
      </c>
      <c r="B1502" s="5">
        <v>1150000</v>
      </c>
      <c r="C1502" t="s">
        <v>15</v>
      </c>
      <c r="D1502" t="str">
        <f t="shared" si="23"/>
        <v>House</v>
      </c>
      <c r="E1502" t="s">
        <v>26</v>
      </c>
      <c r="F1502" t="str">
        <f>_xlfn.XLOOKUP(E1502,Geografiesleutel!A:A,Geografiesleutel!B:B,"",0,1)</f>
        <v>Western Suburbs</v>
      </c>
      <c r="G1502" s="18">
        <v>3</v>
      </c>
      <c r="H1502" s="18" t="s">
        <v>2650</v>
      </c>
    </row>
    <row r="1503" spans="1:8" x14ac:dyDescent="0.25">
      <c r="A1503" s="3" t="s">
        <v>87</v>
      </c>
      <c r="B1503" s="5">
        <v>3200000</v>
      </c>
      <c r="C1503" t="s">
        <v>10</v>
      </c>
      <c r="D1503" t="str">
        <f t="shared" si="23"/>
        <v>House</v>
      </c>
      <c r="E1503" t="s">
        <v>697</v>
      </c>
      <c r="F1503" t="str">
        <f>_xlfn.XLOOKUP(E1503,Geografiesleutel!A:A,Geografiesleutel!B:B,"",0,1)</f>
        <v>Agricultural Smallholdings</v>
      </c>
      <c r="G1503" s="18">
        <v>4</v>
      </c>
      <c r="H1503" s="18">
        <v>2</v>
      </c>
    </row>
    <row r="1504" spans="1:8" x14ac:dyDescent="0.25">
      <c r="A1504" s="3" t="s">
        <v>170</v>
      </c>
      <c r="B1504" s="5">
        <v>1150000</v>
      </c>
      <c r="C1504" t="s">
        <v>15</v>
      </c>
      <c r="D1504" t="str">
        <f t="shared" si="23"/>
        <v>House</v>
      </c>
      <c r="E1504" t="s">
        <v>26</v>
      </c>
      <c r="F1504" t="str">
        <f>_xlfn.XLOOKUP(E1504,Geografiesleutel!A:A,Geografiesleutel!B:B,"",0,1)</f>
        <v>Western Suburbs</v>
      </c>
      <c r="G1504" s="18">
        <v>3</v>
      </c>
      <c r="H1504" s="18">
        <v>1</v>
      </c>
    </row>
    <row r="1505" spans="1:8" x14ac:dyDescent="0.25">
      <c r="A1505" s="3" t="s">
        <v>520</v>
      </c>
      <c r="B1505" s="5">
        <v>8500000</v>
      </c>
      <c r="C1505" t="s">
        <v>122</v>
      </c>
      <c r="D1505" t="str">
        <f t="shared" si="23"/>
        <v>House</v>
      </c>
      <c r="E1505" t="s">
        <v>326</v>
      </c>
      <c r="F1505" t="str">
        <f>_xlfn.XLOOKUP(E1505,Geografiesleutel!A:A,Geografiesleutel!B:B,"",0,1)</f>
        <v>Eastern Suburbs</v>
      </c>
      <c r="G1505" s="18">
        <v>6</v>
      </c>
      <c r="H1505" s="18">
        <v>6</v>
      </c>
    </row>
    <row r="1506" spans="1:8" x14ac:dyDescent="0.25">
      <c r="A1506" s="3" t="s">
        <v>342</v>
      </c>
      <c r="B1506" s="5">
        <v>2399000</v>
      </c>
      <c r="C1506" t="s">
        <v>15</v>
      </c>
      <c r="D1506" t="str">
        <f t="shared" si="23"/>
        <v>House</v>
      </c>
      <c r="E1506" t="s">
        <v>30</v>
      </c>
      <c r="F1506" t="str">
        <f>_xlfn.XLOOKUP(E1506,Geografiesleutel!A:A,Geografiesleutel!B:B,"",0,1)</f>
        <v>Northern Suburbs</v>
      </c>
      <c r="G1506" s="18">
        <v>3</v>
      </c>
      <c r="H1506" s="18">
        <v>2</v>
      </c>
    </row>
    <row r="1507" spans="1:8" x14ac:dyDescent="0.25">
      <c r="A1507" s="3" t="s">
        <v>96</v>
      </c>
      <c r="B1507" s="5">
        <v>1995000</v>
      </c>
      <c r="C1507" t="s">
        <v>10</v>
      </c>
      <c r="D1507" t="str">
        <f t="shared" si="23"/>
        <v>House</v>
      </c>
      <c r="E1507" t="s">
        <v>66</v>
      </c>
      <c r="F1507" t="str">
        <f>_xlfn.XLOOKUP(E1507,Geografiesleutel!A:A,Geografiesleutel!B:B,"",0,1)</f>
        <v>Northern Suburbs</v>
      </c>
      <c r="G1507" s="18">
        <v>4</v>
      </c>
      <c r="H1507" s="18" t="s">
        <v>2648</v>
      </c>
    </row>
    <row r="1508" spans="1:8" x14ac:dyDescent="0.25">
      <c r="A1508" s="3" t="s">
        <v>269</v>
      </c>
      <c r="B1508" s="5">
        <v>3950000</v>
      </c>
      <c r="C1508" t="s">
        <v>10</v>
      </c>
      <c r="D1508" t="str">
        <f t="shared" si="23"/>
        <v>House</v>
      </c>
      <c r="E1508" t="s">
        <v>86</v>
      </c>
      <c r="F1508" t="str">
        <f>_xlfn.XLOOKUP(E1508,Geografiesleutel!A:A,Geografiesleutel!B:B,"",0,1)</f>
        <v>Eastern Suburbs</v>
      </c>
      <c r="G1508" s="18">
        <v>4</v>
      </c>
      <c r="H1508" s="18" t="s">
        <v>2648</v>
      </c>
    </row>
    <row r="1509" spans="1:8" x14ac:dyDescent="0.25">
      <c r="A1509" s="3" t="s">
        <v>84</v>
      </c>
      <c r="B1509" s="5">
        <v>350000</v>
      </c>
      <c r="C1509" t="s">
        <v>15</v>
      </c>
      <c r="D1509" t="str">
        <f t="shared" si="23"/>
        <v>House</v>
      </c>
      <c r="E1509" t="s">
        <v>32</v>
      </c>
      <c r="F1509" t="str">
        <f>_xlfn.XLOOKUP(E1509,Geografiesleutel!A:A,Geografiesleutel!B:B,"",0,1)</f>
        <v>Townships</v>
      </c>
      <c r="G1509" s="18">
        <v>3</v>
      </c>
      <c r="H1509" s="18">
        <v>1</v>
      </c>
    </row>
    <row r="1510" spans="1:8" x14ac:dyDescent="0.25">
      <c r="A1510" s="3" t="s">
        <v>327</v>
      </c>
      <c r="B1510" s="5">
        <v>2999000</v>
      </c>
      <c r="C1510" t="s">
        <v>10</v>
      </c>
      <c r="D1510" t="str">
        <f t="shared" si="23"/>
        <v>House</v>
      </c>
      <c r="E1510" t="s">
        <v>80</v>
      </c>
      <c r="F1510" t="str">
        <f>_xlfn.XLOOKUP(E1510,Geografiesleutel!A:A,Geografiesleutel!B:B,"",0,1)</f>
        <v>Eastern Suburbs</v>
      </c>
      <c r="G1510" s="18">
        <v>4</v>
      </c>
      <c r="H1510" s="18">
        <v>3</v>
      </c>
    </row>
    <row r="1511" spans="1:8" x14ac:dyDescent="0.25">
      <c r="A1511" s="3" t="s">
        <v>95</v>
      </c>
      <c r="B1511" s="5">
        <v>1690000</v>
      </c>
      <c r="C1511" t="s">
        <v>21</v>
      </c>
      <c r="D1511" t="str">
        <f t="shared" si="23"/>
        <v>House</v>
      </c>
      <c r="E1511" t="s">
        <v>64</v>
      </c>
      <c r="F1511" t="str">
        <f>_xlfn.XLOOKUP(E1511,Geografiesleutel!A:A,Geografiesleutel!B:B,"",0,1)</f>
        <v>Western Suburbs</v>
      </c>
      <c r="G1511" s="18">
        <v>5</v>
      </c>
      <c r="H1511" s="18">
        <v>2</v>
      </c>
    </row>
    <row r="1512" spans="1:8" x14ac:dyDescent="0.25">
      <c r="A1512" s="3" t="s">
        <v>162</v>
      </c>
      <c r="B1512" s="5">
        <v>950000</v>
      </c>
      <c r="C1512" t="s">
        <v>15</v>
      </c>
      <c r="D1512" t="str">
        <f t="shared" si="23"/>
        <v>House</v>
      </c>
      <c r="E1512" t="s">
        <v>45</v>
      </c>
      <c r="F1512" t="str">
        <f>_xlfn.XLOOKUP(E1512,Geografiesleutel!A:A,Geografiesleutel!B:B,"",0,1)</f>
        <v>Townships</v>
      </c>
      <c r="G1512" s="18">
        <v>3</v>
      </c>
      <c r="H1512" s="18">
        <v>1</v>
      </c>
    </row>
    <row r="1513" spans="1:8" x14ac:dyDescent="0.25">
      <c r="A1513" s="3" t="s">
        <v>698</v>
      </c>
      <c r="B1513" s="5">
        <v>3075000</v>
      </c>
      <c r="C1513" t="s">
        <v>122</v>
      </c>
      <c r="D1513" t="str">
        <f t="shared" si="23"/>
        <v>House</v>
      </c>
      <c r="E1513" t="s">
        <v>116</v>
      </c>
      <c r="F1513" t="str">
        <f>_xlfn.XLOOKUP(E1513,Geografiesleutel!A:A,Geografiesleutel!B:B,"",0,1)</f>
        <v>Western Suburbs</v>
      </c>
      <c r="G1513" s="18">
        <v>6</v>
      </c>
      <c r="H1513" s="18">
        <v>1</v>
      </c>
    </row>
    <row r="1514" spans="1:8" x14ac:dyDescent="0.25">
      <c r="A1514" s="3" t="s">
        <v>132</v>
      </c>
      <c r="B1514" s="5">
        <v>1599000</v>
      </c>
      <c r="C1514" t="s">
        <v>10</v>
      </c>
      <c r="D1514" t="str">
        <f t="shared" si="23"/>
        <v>House</v>
      </c>
      <c r="E1514" t="s">
        <v>114</v>
      </c>
      <c r="F1514" t="str">
        <f>_xlfn.XLOOKUP(E1514,Geografiesleutel!A:A,Geografiesleutel!B:B,"",0,1)</f>
        <v>Western Suburbs</v>
      </c>
      <c r="G1514" s="18">
        <v>4</v>
      </c>
      <c r="H1514" s="18">
        <v>2</v>
      </c>
    </row>
    <row r="1515" spans="1:8" x14ac:dyDescent="0.25">
      <c r="A1515" s="3" t="s">
        <v>437</v>
      </c>
      <c r="B1515" s="5">
        <v>1430000</v>
      </c>
      <c r="C1515" t="s">
        <v>15</v>
      </c>
      <c r="D1515" t="str">
        <f t="shared" si="23"/>
        <v>House</v>
      </c>
      <c r="E1515" t="s">
        <v>55</v>
      </c>
      <c r="F1515" t="str">
        <f>_xlfn.XLOOKUP(E1515,Geografiesleutel!A:A,Geografiesleutel!B:B,"",0,1)</f>
        <v>Western Suburbs</v>
      </c>
      <c r="G1515" s="18">
        <v>3</v>
      </c>
      <c r="H1515" s="18">
        <v>2</v>
      </c>
    </row>
    <row r="1516" spans="1:8" x14ac:dyDescent="0.25">
      <c r="A1516" s="3" t="s">
        <v>400</v>
      </c>
      <c r="B1516" s="5">
        <v>970000</v>
      </c>
      <c r="C1516" t="s">
        <v>15</v>
      </c>
      <c r="D1516" t="str">
        <f t="shared" si="23"/>
        <v>House</v>
      </c>
      <c r="E1516" t="s">
        <v>48</v>
      </c>
      <c r="F1516" t="str">
        <f>_xlfn.XLOOKUP(E1516,Geografiesleutel!A:A,Geografiesleutel!B:B,"",0,1)</f>
        <v>Townships</v>
      </c>
      <c r="G1516" s="18">
        <v>3</v>
      </c>
      <c r="H1516" s="18">
        <v>2</v>
      </c>
    </row>
    <row r="1517" spans="1:8" x14ac:dyDescent="0.25">
      <c r="A1517" s="3" t="s">
        <v>568</v>
      </c>
      <c r="B1517" s="5">
        <v>5650000</v>
      </c>
      <c r="C1517" t="s">
        <v>10</v>
      </c>
      <c r="D1517" t="str">
        <f t="shared" si="23"/>
        <v>House</v>
      </c>
      <c r="E1517" t="s">
        <v>233</v>
      </c>
      <c r="F1517" t="str">
        <f>_xlfn.XLOOKUP(E1517,Geografiesleutel!A:A,Geografiesleutel!B:B,"",0,1)</f>
        <v>Eastern Suburbs</v>
      </c>
      <c r="G1517" s="18">
        <v>4</v>
      </c>
      <c r="H1517" s="18" t="s">
        <v>2648</v>
      </c>
    </row>
    <row r="1518" spans="1:8" x14ac:dyDescent="0.25">
      <c r="A1518" s="3" t="s">
        <v>699</v>
      </c>
      <c r="B1518" s="5">
        <v>4425000</v>
      </c>
      <c r="C1518" t="s">
        <v>10</v>
      </c>
      <c r="D1518" t="str">
        <f t="shared" si="23"/>
        <v>House</v>
      </c>
      <c r="E1518" t="s">
        <v>139</v>
      </c>
      <c r="F1518" t="str">
        <f>_xlfn.XLOOKUP(E1518,Geografiesleutel!A:A,Geografiesleutel!B:B,"",0,1)</f>
        <v>Eastern Suburbs</v>
      </c>
      <c r="G1518" s="18">
        <v>4</v>
      </c>
      <c r="H1518" s="18">
        <v>3</v>
      </c>
    </row>
    <row r="1519" spans="1:8" x14ac:dyDescent="0.25">
      <c r="A1519" s="3" t="s">
        <v>396</v>
      </c>
      <c r="B1519" s="5">
        <v>2700000</v>
      </c>
      <c r="C1519" t="s">
        <v>10</v>
      </c>
      <c r="D1519" t="str">
        <f t="shared" si="23"/>
        <v>House</v>
      </c>
      <c r="E1519" t="s">
        <v>16</v>
      </c>
      <c r="F1519" t="str">
        <f>_xlfn.XLOOKUP(E1519,Geografiesleutel!A:A,Geografiesleutel!B:B,"",0,1)</f>
        <v>Eastern Suburbs</v>
      </c>
      <c r="G1519" s="18">
        <v>4</v>
      </c>
      <c r="H1519" s="18">
        <v>2</v>
      </c>
    </row>
    <row r="1520" spans="1:8" x14ac:dyDescent="0.25">
      <c r="A1520" s="3" t="s">
        <v>282</v>
      </c>
      <c r="B1520" s="5">
        <v>1200000</v>
      </c>
      <c r="C1520" t="s">
        <v>21</v>
      </c>
      <c r="D1520" t="str">
        <f t="shared" si="23"/>
        <v>House</v>
      </c>
      <c r="E1520" t="s">
        <v>82</v>
      </c>
      <c r="F1520" t="str">
        <f>_xlfn.XLOOKUP(E1520,Geografiesleutel!A:A,Geografiesleutel!B:B,"",0,1)</f>
        <v>Western Suburbs</v>
      </c>
      <c r="G1520" s="18">
        <v>5</v>
      </c>
      <c r="H1520" s="18">
        <v>3</v>
      </c>
    </row>
    <row r="1521" spans="1:8" x14ac:dyDescent="0.25">
      <c r="A1521" s="3" t="s">
        <v>210</v>
      </c>
      <c r="B1521" s="5">
        <v>2650000</v>
      </c>
      <c r="C1521" t="s">
        <v>15</v>
      </c>
      <c r="D1521" t="str">
        <f t="shared" si="23"/>
        <v>House</v>
      </c>
      <c r="E1521" t="s">
        <v>30</v>
      </c>
      <c r="F1521" t="str">
        <f>_xlfn.XLOOKUP(E1521,Geografiesleutel!A:A,Geografiesleutel!B:B,"",0,1)</f>
        <v>Northern Suburbs</v>
      </c>
      <c r="G1521" s="18">
        <v>3</v>
      </c>
      <c r="H1521" s="18" t="s">
        <v>2646</v>
      </c>
    </row>
    <row r="1522" spans="1:8" x14ac:dyDescent="0.25">
      <c r="A1522" s="3" t="s">
        <v>514</v>
      </c>
      <c r="B1522" s="5">
        <v>1575000</v>
      </c>
      <c r="C1522" t="s">
        <v>15</v>
      </c>
      <c r="D1522" t="str">
        <f t="shared" si="23"/>
        <v>House</v>
      </c>
      <c r="E1522" t="s">
        <v>52</v>
      </c>
      <c r="F1522" t="str">
        <f>_xlfn.XLOOKUP(E1522,Geografiesleutel!A:A,Geografiesleutel!B:B,"",0,1)</f>
        <v>Northern Suburbs</v>
      </c>
      <c r="G1522" s="18">
        <v>3</v>
      </c>
      <c r="H1522" s="18">
        <v>2</v>
      </c>
    </row>
    <row r="1523" spans="1:8" x14ac:dyDescent="0.25">
      <c r="A1523" s="3" t="s">
        <v>36</v>
      </c>
      <c r="B1523" s="5">
        <v>1750000</v>
      </c>
      <c r="C1523" t="s">
        <v>15</v>
      </c>
      <c r="D1523" t="str">
        <f t="shared" si="23"/>
        <v>House</v>
      </c>
      <c r="E1523" t="s">
        <v>88</v>
      </c>
      <c r="F1523" t="str">
        <f>_xlfn.XLOOKUP(E1523,Geografiesleutel!A:A,Geografiesleutel!B:B,"",0,1)</f>
        <v>Eastern Suburbs</v>
      </c>
      <c r="G1523" s="18">
        <v>3</v>
      </c>
      <c r="H1523" s="18">
        <v>2</v>
      </c>
    </row>
    <row r="1524" spans="1:8" x14ac:dyDescent="0.25">
      <c r="A1524" s="3" t="s">
        <v>170</v>
      </c>
      <c r="B1524" s="5">
        <v>1150000</v>
      </c>
      <c r="C1524" t="s">
        <v>15</v>
      </c>
      <c r="D1524" t="str">
        <f t="shared" si="23"/>
        <v>House</v>
      </c>
      <c r="E1524" t="s">
        <v>445</v>
      </c>
      <c r="F1524" t="str">
        <f>_xlfn.XLOOKUP(E1524,Geografiesleutel!A:A,Geografiesleutel!B:B,"",0,1)</f>
        <v>Townships</v>
      </c>
      <c r="G1524" s="18">
        <v>3</v>
      </c>
      <c r="H1524" s="18">
        <v>2</v>
      </c>
    </row>
    <row r="1525" spans="1:8" x14ac:dyDescent="0.25">
      <c r="A1525" s="3" t="s">
        <v>162</v>
      </c>
      <c r="B1525" s="5">
        <v>950000</v>
      </c>
      <c r="C1525" t="s">
        <v>15</v>
      </c>
      <c r="D1525" t="str">
        <f t="shared" si="23"/>
        <v>House</v>
      </c>
      <c r="E1525" t="s">
        <v>45</v>
      </c>
      <c r="F1525" t="str">
        <f>_xlfn.XLOOKUP(E1525,Geografiesleutel!A:A,Geografiesleutel!B:B,"",0,1)</f>
        <v>Townships</v>
      </c>
      <c r="G1525" s="18">
        <v>3</v>
      </c>
      <c r="H1525" s="18">
        <v>1</v>
      </c>
    </row>
    <row r="1526" spans="1:8" x14ac:dyDescent="0.25">
      <c r="A1526" s="3" t="s">
        <v>700</v>
      </c>
      <c r="B1526" s="5">
        <v>780000</v>
      </c>
      <c r="C1526" t="s">
        <v>25</v>
      </c>
      <c r="D1526" t="str">
        <f t="shared" si="23"/>
        <v>House</v>
      </c>
      <c r="E1526" t="s">
        <v>606</v>
      </c>
      <c r="F1526" t="str">
        <f>_xlfn.XLOOKUP(E1526,Geografiesleutel!A:A,Geografiesleutel!B:B,"",0,1)</f>
        <v>Townships</v>
      </c>
      <c r="G1526" s="18">
        <v>2</v>
      </c>
      <c r="H1526" s="18">
        <v>1</v>
      </c>
    </row>
    <row r="1527" spans="1:8" x14ac:dyDescent="0.25">
      <c r="A1527" s="3" t="s">
        <v>365</v>
      </c>
      <c r="B1527" s="5">
        <v>1450000</v>
      </c>
      <c r="C1527" t="s">
        <v>15</v>
      </c>
      <c r="D1527" t="str">
        <f t="shared" si="23"/>
        <v>House</v>
      </c>
      <c r="E1527" t="s">
        <v>106</v>
      </c>
      <c r="F1527" t="str">
        <f>_xlfn.XLOOKUP(E1527,Geografiesleutel!A:A,Geografiesleutel!B:B,"",0,1)</f>
        <v>CBD</v>
      </c>
      <c r="G1527" s="18">
        <v>3</v>
      </c>
      <c r="H1527" s="18">
        <v>2</v>
      </c>
    </row>
    <row r="1528" spans="1:8" x14ac:dyDescent="0.25">
      <c r="A1528" s="3" t="s">
        <v>61</v>
      </c>
      <c r="B1528" s="5">
        <v>2200000</v>
      </c>
      <c r="C1528" t="s">
        <v>15</v>
      </c>
      <c r="D1528" t="str">
        <f t="shared" si="23"/>
        <v>House</v>
      </c>
      <c r="E1528" t="s">
        <v>30</v>
      </c>
      <c r="F1528" t="str">
        <f>_xlfn.XLOOKUP(E1528,Geografiesleutel!A:A,Geografiesleutel!B:B,"",0,1)</f>
        <v>Northern Suburbs</v>
      </c>
      <c r="G1528" s="18">
        <v>3</v>
      </c>
      <c r="H1528" s="18">
        <v>2</v>
      </c>
    </row>
    <row r="1529" spans="1:8" x14ac:dyDescent="0.25">
      <c r="A1529" s="3" t="s">
        <v>280</v>
      </c>
      <c r="B1529" s="5">
        <v>1900000</v>
      </c>
      <c r="C1529" t="s">
        <v>15</v>
      </c>
      <c r="D1529" t="str">
        <f t="shared" si="23"/>
        <v>House</v>
      </c>
      <c r="E1529" t="s">
        <v>68</v>
      </c>
      <c r="F1529" t="str">
        <f>_xlfn.XLOOKUP(E1529,Geografiesleutel!A:A,Geografiesleutel!B:B,"",0,1)</f>
        <v>Northern Suburbs</v>
      </c>
      <c r="G1529" s="18">
        <v>3</v>
      </c>
      <c r="H1529" s="18" t="s">
        <v>2646</v>
      </c>
    </row>
    <row r="1530" spans="1:8" x14ac:dyDescent="0.25">
      <c r="A1530" s="3" t="s">
        <v>237</v>
      </c>
      <c r="B1530" s="5">
        <v>925000</v>
      </c>
      <c r="C1530" t="s">
        <v>15</v>
      </c>
      <c r="D1530" t="str">
        <f t="shared" si="23"/>
        <v>House</v>
      </c>
      <c r="E1530" t="s">
        <v>78</v>
      </c>
      <c r="F1530" t="str">
        <f>_xlfn.XLOOKUP(E1530,Geografiesleutel!A:A,Geografiesleutel!B:B,"",0,1)</f>
        <v>Northern Suburbs</v>
      </c>
      <c r="G1530" s="18">
        <v>3</v>
      </c>
      <c r="H1530" s="18">
        <v>1</v>
      </c>
    </row>
    <row r="1531" spans="1:8" x14ac:dyDescent="0.25">
      <c r="A1531" s="3" t="s">
        <v>701</v>
      </c>
      <c r="B1531" s="5">
        <v>27995000</v>
      </c>
      <c r="C1531" t="s">
        <v>21</v>
      </c>
      <c r="D1531" t="str">
        <f t="shared" si="23"/>
        <v>House</v>
      </c>
      <c r="E1531" t="s">
        <v>172</v>
      </c>
      <c r="F1531" t="str">
        <f>_xlfn.XLOOKUP(E1531,Geografiesleutel!A:A,Geografiesleutel!B:B,"",0,1)</f>
        <v>Eastern Suburbs</v>
      </c>
      <c r="G1531" s="18">
        <v>5</v>
      </c>
      <c r="H1531" s="18" t="s">
        <v>2645</v>
      </c>
    </row>
    <row r="1532" spans="1:8" x14ac:dyDescent="0.25">
      <c r="A1532" s="3" t="s">
        <v>216</v>
      </c>
      <c r="B1532" s="5">
        <v>1100000</v>
      </c>
      <c r="C1532" t="s">
        <v>15</v>
      </c>
      <c r="D1532" t="str">
        <f t="shared" si="23"/>
        <v>House</v>
      </c>
      <c r="E1532" t="s">
        <v>501</v>
      </c>
      <c r="F1532" t="str">
        <f>_xlfn.XLOOKUP(E1532,Geografiesleutel!A:A,Geografiesleutel!B:B,"",0,1)</f>
        <v>Western Suburbs</v>
      </c>
      <c r="G1532" s="18">
        <v>3</v>
      </c>
      <c r="H1532" s="18">
        <v>3</v>
      </c>
    </row>
    <row r="1533" spans="1:8" x14ac:dyDescent="0.25">
      <c r="A1533" s="3" t="s">
        <v>664</v>
      </c>
      <c r="B1533" s="5">
        <v>2049000</v>
      </c>
      <c r="C1533" t="s">
        <v>15</v>
      </c>
      <c r="D1533" t="str">
        <f t="shared" si="23"/>
        <v>House</v>
      </c>
      <c r="E1533" t="s">
        <v>156</v>
      </c>
      <c r="F1533" t="str">
        <f>_xlfn.XLOOKUP(E1533,Geografiesleutel!A:A,Geografiesleutel!B:B,"",0,1)</f>
        <v>Northern Suburbs</v>
      </c>
      <c r="G1533" s="18">
        <v>3</v>
      </c>
      <c r="H1533" s="18">
        <v>2</v>
      </c>
    </row>
    <row r="1534" spans="1:8" x14ac:dyDescent="0.25">
      <c r="A1534" s="3" t="s">
        <v>315</v>
      </c>
      <c r="B1534" s="5">
        <v>1950000</v>
      </c>
      <c r="C1534" t="s">
        <v>10</v>
      </c>
      <c r="D1534" t="str">
        <f t="shared" si="23"/>
        <v>House</v>
      </c>
      <c r="E1534" t="s">
        <v>118</v>
      </c>
      <c r="F1534" t="str">
        <f>_xlfn.XLOOKUP(E1534,Geografiesleutel!A:A,Geografiesleutel!B:B,"",0,1)</f>
        <v>Northern Suburbs</v>
      </c>
      <c r="G1534" s="18">
        <v>4</v>
      </c>
      <c r="H1534" s="18">
        <v>2</v>
      </c>
    </row>
    <row r="1535" spans="1:8" x14ac:dyDescent="0.25">
      <c r="A1535" s="3" t="s">
        <v>270</v>
      </c>
      <c r="B1535" s="5">
        <v>3900000</v>
      </c>
      <c r="C1535" t="s">
        <v>10</v>
      </c>
      <c r="D1535" t="str">
        <f t="shared" si="23"/>
        <v>House</v>
      </c>
      <c r="E1535" t="s">
        <v>260</v>
      </c>
      <c r="F1535" t="str">
        <f>_xlfn.XLOOKUP(E1535,Geografiesleutel!A:A,Geografiesleutel!B:B,"",0,1)</f>
        <v>Eastern Suburbs</v>
      </c>
      <c r="G1535" s="18">
        <v>4</v>
      </c>
      <c r="H1535" s="18" t="s">
        <v>2646</v>
      </c>
    </row>
    <row r="1536" spans="1:8" x14ac:dyDescent="0.25">
      <c r="A1536" s="3" t="s">
        <v>702</v>
      </c>
      <c r="B1536" s="5">
        <v>8300000</v>
      </c>
      <c r="C1536" t="s">
        <v>122</v>
      </c>
      <c r="D1536" t="str">
        <f t="shared" si="23"/>
        <v>House</v>
      </c>
      <c r="E1536" t="s">
        <v>99</v>
      </c>
      <c r="F1536" t="str">
        <f>_xlfn.XLOOKUP(E1536,Geografiesleutel!A:A,Geografiesleutel!B:B,"",0,1)</f>
        <v>Agricultural Smallholdings</v>
      </c>
      <c r="G1536" s="18">
        <v>6</v>
      </c>
      <c r="H1536" s="18">
        <v>3</v>
      </c>
    </row>
    <row r="1537" spans="1:8" x14ac:dyDescent="0.25">
      <c r="A1537" s="3" t="s">
        <v>36</v>
      </c>
      <c r="B1537" s="5">
        <v>1750000</v>
      </c>
      <c r="C1537" t="s">
        <v>15</v>
      </c>
      <c r="D1537" t="str">
        <f t="shared" si="23"/>
        <v>House</v>
      </c>
      <c r="E1537" t="s">
        <v>28</v>
      </c>
      <c r="F1537" t="str">
        <f>_xlfn.XLOOKUP(E1537,Geografiesleutel!A:A,Geografiesleutel!B:B,"",0,1)</f>
        <v>Eastern Suburbs</v>
      </c>
      <c r="G1537" s="18">
        <v>3</v>
      </c>
      <c r="H1537" s="18">
        <v>2</v>
      </c>
    </row>
    <row r="1538" spans="1:8" x14ac:dyDescent="0.25">
      <c r="A1538" s="3" t="s">
        <v>268</v>
      </c>
      <c r="B1538" s="5">
        <v>1800000</v>
      </c>
      <c r="C1538" t="s">
        <v>15</v>
      </c>
      <c r="D1538" t="str">
        <f t="shared" ref="D1538:D1601" si="24">TRIM(RIGHT(SUBSTITUTE(C1538," ",REPT(" ",LEN(C1538))),LEN(C1538)))</f>
        <v>House</v>
      </c>
      <c r="E1538" t="s">
        <v>141</v>
      </c>
      <c r="F1538" t="str">
        <f>_xlfn.XLOOKUP(E1538,Geografiesleutel!A:A,Geografiesleutel!B:B,"",0,1)</f>
        <v>Agricultural Smallholdings</v>
      </c>
      <c r="G1538" s="18">
        <v>3</v>
      </c>
      <c r="H1538" s="18">
        <v>2</v>
      </c>
    </row>
    <row r="1539" spans="1:8" x14ac:dyDescent="0.25">
      <c r="A1539" s="3" t="s">
        <v>668</v>
      </c>
      <c r="B1539" s="5">
        <v>1620000</v>
      </c>
      <c r="C1539" t="s">
        <v>15</v>
      </c>
      <c r="D1539" t="str">
        <f t="shared" si="24"/>
        <v>House</v>
      </c>
      <c r="E1539" t="s">
        <v>703</v>
      </c>
      <c r="F1539" t="str">
        <f>_xlfn.XLOOKUP(E1539,Geografiesleutel!A:A,Geografiesleutel!B:B,"",0,1)</f>
        <v>Northern Suburbs</v>
      </c>
      <c r="G1539" s="18">
        <v>3</v>
      </c>
      <c r="H1539" s="18">
        <v>2</v>
      </c>
    </row>
    <row r="1540" spans="1:8" x14ac:dyDescent="0.25">
      <c r="A1540" s="3" t="s">
        <v>704</v>
      </c>
      <c r="B1540" s="5">
        <v>22000000</v>
      </c>
      <c r="C1540" t="s">
        <v>21</v>
      </c>
      <c r="D1540" t="str">
        <f t="shared" si="24"/>
        <v>House</v>
      </c>
      <c r="E1540" t="s">
        <v>249</v>
      </c>
      <c r="F1540" t="str">
        <f>_xlfn.XLOOKUP(E1540,Geografiesleutel!A:A,Geografiesleutel!B:B,"",0,1)</f>
        <v>Agricultural Smallholdings</v>
      </c>
      <c r="G1540" s="18">
        <v>5</v>
      </c>
      <c r="H1540" s="18">
        <v>5</v>
      </c>
    </row>
    <row r="1541" spans="1:8" x14ac:dyDescent="0.25">
      <c r="A1541" s="3" t="s">
        <v>283</v>
      </c>
      <c r="B1541" s="5">
        <v>2295000</v>
      </c>
      <c r="C1541" t="s">
        <v>15</v>
      </c>
      <c r="D1541" t="str">
        <f t="shared" si="24"/>
        <v>House</v>
      </c>
      <c r="E1541" t="s">
        <v>46</v>
      </c>
      <c r="F1541" t="str">
        <f>_xlfn.XLOOKUP(E1541,Geografiesleutel!A:A,Geografiesleutel!B:B,"",0,1)</f>
        <v>Eastern Suburbs</v>
      </c>
      <c r="G1541" s="18">
        <v>3</v>
      </c>
      <c r="H1541" s="18" t="s">
        <v>2646</v>
      </c>
    </row>
    <row r="1542" spans="1:8" x14ac:dyDescent="0.25">
      <c r="A1542" s="3" t="s">
        <v>125</v>
      </c>
      <c r="B1542" s="5">
        <v>2070000</v>
      </c>
      <c r="C1542" t="s">
        <v>15</v>
      </c>
      <c r="D1542" t="str">
        <f t="shared" si="24"/>
        <v>House</v>
      </c>
      <c r="E1542" t="s">
        <v>126</v>
      </c>
      <c r="F1542" t="str">
        <f>_xlfn.XLOOKUP(E1542,Geografiesleutel!A:A,Geografiesleutel!B:B,"",0,1)</f>
        <v>Northern Suburbs</v>
      </c>
      <c r="G1542" s="18">
        <v>3</v>
      </c>
      <c r="H1542" s="18">
        <v>3</v>
      </c>
    </row>
    <row r="1543" spans="1:8" x14ac:dyDescent="0.25">
      <c r="A1543" s="3" t="s">
        <v>36</v>
      </c>
      <c r="B1543" s="5">
        <v>1750000</v>
      </c>
      <c r="C1543" t="s">
        <v>15</v>
      </c>
      <c r="D1543" t="str">
        <f t="shared" si="24"/>
        <v>House</v>
      </c>
      <c r="E1543" t="s">
        <v>18</v>
      </c>
      <c r="F1543" t="str">
        <f>_xlfn.XLOOKUP(E1543,Geografiesleutel!A:A,Geografiesleutel!B:B,"",0,1)</f>
        <v>Agricultural Smallholdings</v>
      </c>
      <c r="G1543" s="18">
        <v>3</v>
      </c>
      <c r="H1543" s="18">
        <v>2</v>
      </c>
    </row>
    <row r="1544" spans="1:8" x14ac:dyDescent="0.25">
      <c r="A1544" s="3" t="s">
        <v>61</v>
      </c>
      <c r="B1544" s="5">
        <v>2200000</v>
      </c>
      <c r="C1544" t="s">
        <v>10</v>
      </c>
      <c r="D1544" t="str">
        <f t="shared" si="24"/>
        <v>House</v>
      </c>
      <c r="E1544" t="s">
        <v>92</v>
      </c>
      <c r="F1544" t="str">
        <f>_xlfn.XLOOKUP(E1544,Geografiesleutel!A:A,Geografiesleutel!B:B,"",0,1)</f>
        <v>Northern Suburbs</v>
      </c>
      <c r="G1544" s="18">
        <v>4</v>
      </c>
      <c r="H1544" s="18">
        <v>2</v>
      </c>
    </row>
    <row r="1545" spans="1:8" x14ac:dyDescent="0.25">
      <c r="A1545" s="3" t="s">
        <v>705</v>
      </c>
      <c r="B1545" s="5">
        <v>8499000</v>
      </c>
      <c r="C1545" t="s">
        <v>21</v>
      </c>
      <c r="D1545" t="str">
        <f t="shared" si="24"/>
        <v>House</v>
      </c>
      <c r="E1545" t="s">
        <v>287</v>
      </c>
      <c r="F1545" t="str">
        <f>_xlfn.XLOOKUP(E1545,Geografiesleutel!A:A,Geografiesleutel!B:B,"",0,1)</f>
        <v>Agricultural Smallholdings</v>
      </c>
      <c r="G1545" s="18">
        <v>5</v>
      </c>
      <c r="H1545" s="18">
        <v>5</v>
      </c>
    </row>
    <row r="1546" spans="1:8" x14ac:dyDescent="0.25">
      <c r="A1546" s="3" t="s">
        <v>73</v>
      </c>
      <c r="B1546" s="5">
        <v>2100000</v>
      </c>
      <c r="C1546" t="s">
        <v>15</v>
      </c>
      <c r="D1546" t="str">
        <f t="shared" si="24"/>
        <v>House</v>
      </c>
      <c r="E1546" t="s">
        <v>257</v>
      </c>
      <c r="F1546" t="str">
        <f>_xlfn.XLOOKUP(E1546,Geografiesleutel!A:A,Geografiesleutel!B:B,"",0,1)</f>
        <v>Western Suburbs</v>
      </c>
      <c r="G1546" s="18">
        <v>3</v>
      </c>
      <c r="H1546" s="18">
        <v>3</v>
      </c>
    </row>
    <row r="1547" spans="1:8" x14ac:dyDescent="0.25">
      <c r="A1547" s="3" t="s">
        <v>132</v>
      </c>
      <c r="B1547" s="5">
        <v>1599000</v>
      </c>
      <c r="C1547" t="s">
        <v>15</v>
      </c>
      <c r="D1547" t="str">
        <f t="shared" si="24"/>
        <v>House</v>
      </c>
      <c r="E1547" t="s">
        <v>114</v>
      </c>
      <c r="F1547" t="str">
        <f>_xlfn.XLOOKUP(E1547,Geografiesleutel!A:A,Geografiesleutel!B:B,"",0,1)</f>
        <v>Western Suburbs</v>
      </c>
      <c r="G1547" s="18">
        <v>3</v>
      </c>
      <c r="H1547" s="18" t="s">
        <v>2646</v>
      </c>
    </row>
    <row r="1548" spans="1:8" x14ac:dyDescent="0.25">
      <c r="A1548" s="3" t="s">
        <v>100</v>
      </c>
      <c r="B1548" s="5">
        <v>4200000</v>
      </c>
      <c r="C1548" t="s">
        <v>10</v>
      </c>
      <c r="D1548" t="str">
        <f t="shared" si="24"/>
        <v>House</v>
      </c>
      <c r="E1548" t="s">
        <v>16</v>
      </c>
      <c r="F1548" t="str">
        <f>_xlfn.XLOOKUP(E1548,Geografiesleutel!A:A,Geografiesleutel!B:B,"",0,1)</f>
        <v>Eastern Suburbs</v>
      </c>
      <c r="G1548" s="18">
        <v>4</v>
      </c>
      <c r="H1548" s="18" t="s">
        <v>2646</v>
      </c>
    </row>
    <row r="1549" spans="1:8" x14ac:dyDescent="0.25">
      <c r="A1549" s="3" t="s">
        <v>219</v>
      </c>
      <c r="B1549" s="5">
        <v>1050000</v>
      </c>
      <c r="C1549" t="s">
        <v>25</v>
      </c>
      <c r="D1549" t="str">
        <f t="shared" si="24"/>
        <v>House</v>
      </c>
      <c r="E1549" t="s">
        <v>126</v>
      </c>
      <c r="F1549" t="str">
        <f>_xlfn.XLOOKUP(E1549,Geografiesleutel!A:A,Geografiesleutel!B:B,"",0,1)</f>
        <v>Northern Suburbs</v>
      </c>
      <c r="G1549" s="18">
        <v>2</v>
      </c>
      <c r="H1549" s="18">
        <v>1</v>
      </c>
    </row>
    <row r="1550" spans="1:8" x14ac:dyDescent="0.25">
      <c r="A1550" s="3" t="s">
        <v>34</v>
      </c>
      <c r="B1550" s="5">
        <v>1650000</v>
      </c>
      <c r="C1550" t="s">
        <v>21</v>
      </c>
      <c r="D1550" t="str">
        <f t="shared" si="24"/>
        <v>House</v>
      </c>
      <c r="E1550" t="s">
        <v>154</v>
      </c>
      <c r="F1550" t="str">
        <f>_xlfn.XLOOKUP(E1550,Geografiesleutel!A:A,Geografiesleutel!B:B,"",0,1)</f>
        <v>Northern Suburbs</v>
      </c>
      <c r="G1550" s="18">
        <v>5</v>
      </c>
      <c r="H1550" s="18">
        <v>3</v>
      </c>
    </row>
    <row r="1551" spans="1:8" x14ac:dyDescent="0.25">
      <c r="A1551" s="3" t="s">
        <v>34</v>
      </c>
      <c r="B1551" s="5">
        <v>1650000</v>
      </c>
      <c r="C1551" t="s">
        <v>21</v>
      </c>
      <c r="D1551" t="str">
        <f t="shared" si="24"/>
        <v>House</v>
      </c>
      <c r="E1551" t="s">
        <v>154</v>
      </c>
      <c r="F1551" t="str">
        <f>_xlfn.XLOOKUP(E1551,Geografiesleutel!A:A,Geografiesleutel!B:B,"",0,1)</f>
        <v>Northern Suburbs</v>
      </c>
      <c r="G1551" s="18">
        <v>5</v>
      </c>
      <c r="H1551" s="18">
        <v>3</v>
      </c>
    </row>
    <row r="1552" spans="1:8" x14ac:dyDescent="0.25">
      <c r="A1552" s="3" t="s">
        <v>269</v>
      </c>
      <c r="B1552" s="5">
        <v>3950000</v>
      </c>
      <c r="C1552" t="s">
        <v>10</v>
      </c>
      <c r="D1552" t="str">
        <f t="shared" si="24"/>
        <v>House</v>
      </c>
      <c r="E1552" t="s">
        <v>139</v>
      </c>
      <c r="F1552" t="str">
        <f>_xlfn.XLOOKUP(E1552,Geografiesleutel!A:A,Geografiesleutel!B:B,"",0,1)</f>
        <v>Eastern Suburbs</v>
      </c>
      <c r="G1552" s="18">
        <v>4</v>
      </c>
      <c r="H1552" s="18" t="s">
        <v>2648</v>
      </c>
    </row>
    <row r="1553" spans="1:8" x14ac:dyDescent="0.25">
      <c r="A1553" s="3" t="s">
        <v>140</v>
      </c>
      <c r="B1553" s="5">
        <v>3995000</v>
      </c>
      <c r="C1553" t="s">
        <v>10</v>
      </c>
      <c r="D1553" t="str">
        <f t="shared" si="24"/>
        <v>House</v>
      </c>
      <c r="E1553" t="s">
        <v>139</v>
      </c>
      <c r="F1553" t="str">
        <f>_xlfn.XLOOKUP(E1553,Geografiesleutel!A:A,Geografiesleutel!B:B,"",0,1)</f>
        <v>Eastern Suburbs</v>
      </c>
      <c r="G1553" s="18">
        <v>4</v>
      </c>
      <c r="H1553" s="18" t="s">
        <v>2648</v>
      </c>
    </row>
    <row r="1554" spans="1:8" x14ac:dyDescent="0.25">
      <c r="A1554" s="3" t="s">
        <v>706</v>
      </c>
      <c r="B1554" s="5">
        <v>395000</v>
      </c>
      <c r="C1554" t="s">
        <v>25</v>
      </c>
      <c r="D1554" t="str">
        <f t="shared" si="24"/>
        <v>House</v>
      </c>
      <c r="E1554" t="s">
        <v>32</v>
      </c>
      <c r="F1554" t="str">
        <f>_xlfn.XLOOKUP(E1554,Geografiesleutel!A:A,Geografiesleutel!B:B,"",0,1)</f>
        <v>Townships</v>
      </c>
      <c r="G1554" s="18">
        <v>2</v>
      </c>
      <c r="H1554" s="18">
        <v>1</v>
      </c>
    </row>
    <row r="1555" spans="1:8" x14ac:dyDescent="0.25">
      <c r="A1555" s="3" t="s">
        <v>22</v>
      </c>
      <c r="B1555" s="5">
        <v>2950000</v>
      </c>
      <c r="C1555" t="s">
        <v>10</v>
      </c>
      <c r="D1555" t="str">
        <f t="shared" si="24"/>
        <v>House</v>
      </c>
      <c r="E1555" t="s">
        <v>30</v>
      </c>
      <c r="F1555" t="str">
        <f>_xlfn.XLOOKUP(E1555,Geografiesleutel!A:A,Geografiesleutel!B:B,"",0,1)</f>
        <v>Northern Suburbs</v>
      </c>
      <c r="G1555" s="18">
        <v>4</v>
      </c>
      <c r="H1555" s="18">
        <v>3</v>
      </c>
    </row>
    <row r="1556" spans="1:8" x14ac:dyDescent="0.25">
      <c r="A1556" s="3" t="s">
        <v>376</v>
      </c>
      <c r="B1556" s="5">
        <v>2000000</v>
      </c>
      <c r="C1556" t="s">
        <v>15</v>
      </c>
      <c r="D1556" t="str">
        <f t="shared" si="24"/>
        <v>House</v>
      </c>
      <c r="E1556" t="s">
        <v>290</v>
      </c>
      <c r="F1556" t="str">
        <f>_xlfn.XLOOKUP(E1556,Geografiesleutel!A:A,Geografiesleutel!B:B,"",0,1)</f>
        <v>Eastern Suburbs</v>
      </c>
      <c r="G1556" s="18">
        <v>3</v>
      </c>
      <c r="H1556" s="18">
        <v>2</v>
      </c>
    </row>
    <row r="1557" spans="1:8" x14ac:dyDescent="0.25">
      <c r="A1557" s="3" t="s">
        <v>148</v>
      </c>
      <c r="B1557" s="5">
        <v>1799000</v>
      </c>
      <c r="C1557" t="s">
        <v>10</v>
      </c>
      <c r="D1557" t="str">
        <f t="shared" si="24"/>
        <v>House</v>
      </c>
      <c r="E1557" t="s">
        <v>66</v>
      </c>
      <c r="F1557" t="str">
        <f>_xlfn.XLOOKUP(E1557,Geografiesleutel!A:A,Geografiesleutel!B:B,"",0,1)</f>
        <v>Northern Suburbs</v>
      </c>
      <c r="G1557" s="18">
        <v>4</v>
      </c>
      <c r="H1557" s="18">
        <v>2</v>
      </c>
    </row>
    <row r="1558" spans="1:8" x14ac:dyDescent="0.25">
      <c r="A1558" s="3" t="s">
        <v>572</v>
      </c>
      <c r="B1558" s="5">
        <v>800000</v>
      </c>
      <c r="C1558" t="s">
        <v>10</v>
      </c>
      <c r="D1558" t="str">
        <f t="shared" si="24"/>
        <v>House</v>
      </c>
      <c r="E1558" t="s">
        <v>445</v>
      </c>
      <c r="F1558" t="str">
        <f>_xlfn.XLOOKUP(E1558,Geografiesleutel!A:A,Geografiesleutel!B:B,"",0,1)</f>
        <v>Townships</v>
      </c>
      <c r="G1558" s="18">
        <v>4</v>
      </c>
      <c r="H1558" s="18">
        <v>2</v>
      </c>
    </row>
    <row r="1559" spans="1:8" x14ac:dyDescent="0.25">
      <c r="A1559" s="3" t="s">
        <v>707</v>
      </c>
      <c r="B1559" s="5">
        <v>4390000</v>
      </c>
      <c r="C1559" t="s">
        <v>15</v>
      </c>
      <c r="D1559" t="str">
        <f t="shared" si="24"/>
        <v>House</v>
      </c>
      <c r="E1559" t="s">
        <v>172</v>
      </c>
      <c r="F1559" t="str">
        <f>_xlfn.XLOOKUP(E1559,Geografiesleutel!A:A,Geografiesleutel!B:B,"",0,1)</f>
        <v>Eastern Suburbs</v>
      </c>
      <c r="G1559" s="18">
        <v>3</v>
      </c>
      <c r="H1559" s="18">
        <v>4</v>
      </c>
    </row>
    <row r="1560" spans="1:8" x14ac:dyDescent="0.25">
      <c r="A1560" s="3" t="s">
        <v>708</v>
      </c>
      <c r="B1560" s="5">
        <v>1775000</v>
      </c>
      <c r="C1560" t="s">
        <v>15</v>
      </c>
      <c r="D1560" t="str">
        <f t="shared" si="24"/>
        <v>House</v>
      </c>
      <c r="E1560" t="s">
        <v>88</v>
      </c>
      <c r="F1560" t="str">
        <f>_xlfn.XLOOKUP(E1560,Geografiesleutel!A:A,Geografiesleutel!B:B,"",0,1)</f>
        <v>Eastern Suburbs</v>
      </c>
      <c r="G1560" s="18">
        <v>3</v>
      </c>
      <c r="H1560" s="18">
        <v>2</v>
      </c>
    </row>
    <row r="1561" spans="1:8" x14ac:dyDescent="0.25">
      <c r="A1561" s="3" t="s">
        <v>625</v>
      </c>
      <c r="B1561" s="5">
        <v>3700000</v>
      </c>
      <c r="C1561" t="s">
        <v>15</v>
      </c>
      <c r="D1561" t="str">
        <f t="shared" si="24"/>
        <v>House</v>
      </c>
      <c r="E1561" t="s">
        <v>74</v>
      </c>
      <c r="F1561" t="str">
        <f>_xlfn.XLOOKUP(E1561,Geografiesleutel!A:A,Geografiesleutel!B:B,"",0,1)</f>
        <v>Eastern Suburbs</v>
      </c>
      <c r="G1561" s="18">
        <v>3</v>
      </c>
      <c r="H1561" s="18">
        <v>2</v>
      </c>
    </row>
    <row r="1562" spans="1:8" x14ac:dyDescent="0.25">
      <c r="A1562" s="3" t="s">
        <v>266</v>
      </c>
      <c r="B1562" s="5">
        <v>1500000</v>
      </c>
      <c r="C1562" t="s">
        <v>109</v>
      </c>
      <c r="D1562" t="str">
        <f t="shared" si="24"/>
        <v>House</v>
      </c>
      <c r="E1562" t="s">
        <v>224</v>
      </c>
      <c r="F1562" t="str">
        <f>_xlfn.XLOOKUP(E1562,Geografiesleutel!A:A,Geografiesleutel!B:B,"",0,1)</f>
        <v>Townships</v>
      </c>
      <c r="G1562" s="18">
        <v>7</v>
      </c>
      <c r="H1562" s="18">
        <v>3</v>
      </c>
    </row>
    <row r="1563" spans="1:8" x14ac:dyDescent="0.25">
      <c r="A1563" s="3" t="s">
        <v>73</v>
      </c>
      <c r="B1563" s="5">
        <v>2100000</v>
      </c>
      <c r="C1563" t="s">
        <v>15</v>
      </c>
      <c r="D1563" t="str">
        <f t="shared" si="24"/>
        <v>House</v>
      </c>
      <c r="E1563" t="s">
        <v>136</v>
      </c>
      <c r="F1563" t="str">
        <f>_xlfn.XLOOKUP(E1563,Geografiesleutel!A:A,Geografiesleutel!B:B,"",0,1)</f>
        <v>Eastern Suburbs</v>
      </c>
      <c r="G1563" s="18">
        <v>3</v>
      </c>
      <c r="H1563" s="18" t="s">
        <v>2646</v>
      </c>
    </row>
    <row r="1564" spans="1:8" x14ac:dyDescent="0.25">
      <c r="A1564" s="3" t="s">
        <v>531</v>
      </c>
      <c r="B1564" s="5">
        <v>3090000</v>
      </c>
      <c r="C1564" t="s">
        <v>15</v>
      </c>
      <c r="D1564" t="str">
        <f t="shared" si="24"/>
        <v>House</v>
      </c>
      <c r="E1564" t="s">
        <v>18</v>
      </c>
      <c r="F1564" t="str">
        <f>_xlfn.XLOOKUP(E1564,Geografiesleutel!A:A,Geografiesleutel!B:B,"",0,1)</f>
        <v>Agricultural Smallholdings</v>
      </c>
      <c r="G1564" s="18">
        <v>3</v>
      </c>
      <c r="H1564" s="18">
        <v>3</v>
      </c>
    </row>
    <row r="1565" spans="1:8" x14ac:dyDescent="0.25">
      <c r="A1565" s="3" t="s">
        <v>282</v>
      </c>
      <c r="B1565" s="5">
        <v>1200000</v>
      </c>
      <c r="C1565" t="s">
        <v>15</v>
      </c>
      <c r="D1565" t="str">
        <f t="shared" si="24"/>
        <v>House</v>
      </c>
      <c r="E1565" t="s">
        <v>82</v>
      </c>
      <c r="F1565" t="str">
        <f>_xlfn.XLOOKUP(E1565,Geografiesleutel!A:A,Geografiesleutel!B:B,"",0,1)</f>
        <v>Western Suburbs</v>
      </c>
      <c r="G1565" s="18">
        <v>3</v>
      </c>
      <c r="H1565" s="18">
        <v>3</v>
      </c>
    </row>
    <row r="1566" spans="1:8" x14ac:dyDescent="0.25">
      <c r="A1566" s="3" t="s">
        <v>709</v>
      </c>
      <c r="B1566" s="5">
        <v>3590000</v>
      </c>
      <c r="C1566" t="s">
        <v>15</v>
      </c>
      <c r="D1566" t="str">
        <f t="shared" si="24"/>
        <v>House</v>
      </c>
      <c r="E1566" t="s">
        <v>278</v>
      </c>
      <c r="F1566" t="str">
        <f>_xlfn.XLOOKUP(E1566,Geografiesleutel!A:A,Geografiesleutel!B:B,"",0,1)</f>
        <v>Eastern Suburbs</v>
      </c>
      <c r="G1566" s="18">
        <v>3</v>
      </c>
      <c r="H1566" s="18">
        <v>2</v>
      </c>
    </row>
    <row r="1567" spans="1:8" x14ac:dyDescent="0.25">
      <c r="A1567" s="3" t="s">
        <v>710</v>
      </c>
      <c r="B1567" s="5">
        <v>3790000</v>
      </c>
      <c r="C1567" t="s">
        <v>15</v>
      </c>
      <c r="D1567" t="str">
        <f t="shared" si="24"/>
        <v>House</v>
      </c>
      <c r="E1567" t="s">
        <v>156</v>
      </c>
      <c r="F1567" t="str">
        <f>_xlfn.XLOOKUP(E1567,Geografiesleutel!A:A,Geografiesleutel!B:B,"",0,1)</f>
        <v>Northern Suburbs</v>
      </c>
      <c r="G1567" s="18">
        <v>3</v>
      </c>
      <c r="H1567" s="18">
        <v>2</v>
      </c>
    </row>
    <row r="1568" spans="1:8" x14ac:dyDescent="0.25">
      <c r="A1568" s="3" t="s">
        <v>711</v>
      </c>
      <c r="B1568" s="5">
        <v>2499999</v>
      </c>
      <c r="C1568" t="s">
        <v>15</v>
      </c>
      <c r="D1568" t="str">
        <f t="shared" si="24"/>
        <v>House</v>
      </c>
      <c r="E1568" t="s">
        <v>290</v>
      </c>
      <c r="F1568" t="str">
        <f>_xlfn.XLOOKUP(E1568,Geografiesleutel!A:A,Geografiesleutel!B:B,"",0,1)</f>
        <v>Eastern Suburbs</v>
      </c>
      <c r="G1568" s="18">
        <v>3</v>
      </c>
      <c r="H1568" s="18" t="s">
        <v>2646</v>
      </c>
    </row>
    <row r="1569" spans="1:8" x14ac:dyDescent="0.25">
      <c r="A1569" s="3" t="s">
        <v>140</v>
      </c>
      <c r="B1569" s="5">
        <v>3995000</v>
      </c>
      <c r="C1569" t="s">
        <v>10</v>
      </c>
      <c r="D1569" t="str">
        <f t="shared" si="24"/>
        <v>House</v>
      </c>
      <c r="E1569" t="s">
        <v>298</v>
      </c>
      <c r="F1569" t="str">
        <f>_xlfn.XLOOKUP(E1569,Geografiesleutel!A:A,Geografiesleutel!B:B,"",0,1)</f>
        <v>Eastern Suburbs</v>
      </c>
      <c r="G1569" s="18">
        <v>4</v>
      </c>
      <c r="H1569" s="18" t="s">
        <v>2646</v>
      </c>
    </row>
    <row r="1570" spans="1:8" x14ac:dyDescent="0.25">
      <c r="A1570" s="3" t="s">
        <v>266</v>
      </c>
      <c r="B1570" s="5">
        <v>1500000</v>
      </c>
      <c r="C1570" t="s">
        <v>109</v>
      </c>
      <c r="D1570" t="str">
        <f t="shared" si="24"/>
        <v>House</v>
      </c>
      <c r="E1570" t="s">
        <v>224</v>
      </c>
      <c r="F1570" t="str">
        <f>_xlfn.XLOOKUP(E1570,Geografiesleutel!A:A,Geografiesleutel!B:B,"",0,1)</f>
        <v>Townships</v>
      </c>
      <c r="G1570" s="18">
        <v>7</v>
      </c>
      <c r="H1570" s="18">
        <v>3</v>
      </c>
    </row>
    <row r="1571" spans="1:8" x14ac:dyDescent="0.25">
      <c r="A1571" s="3" t="s">
        <v>282</v>
      </c>
      <c r="B1571" s="5">
        <v>1200000</v>
      </c>
      <c r="C1571" t="s">
        <v>15</v>
      </c>
      <c r="D1571" t="str">
        <f t="shared" si="24"/>
        <v>House</v>
      </c>
      <c r="E1571" t="s">
        <v>101</v>
      </c>
      <c r="F1571" t="str">
        <f>_xlfn.XLOOKUP(E1571,Geografiesleutel!A:A,Geografiesleutel!B:B,"",0,1)</f>
        <v>Eastern Suburbs</v>
      </c>
      <c r="G1571" s="18">
        <v>3</v>
      </c>
      <c r="H1571" s="18">
        <v>2</v>
      </c>
    </row>
    <row r="1572" spans="1:8" x14ac:dyDescent="0.25">
      <c r="A1572" s="3" t="s">
        <v>387</v>
      </c>
      <c r="B1572" s="5">
        <v>1990000</v>
      </c>
      <c r="C1572" t="s">
        <v>10</v>
      </c>
      <c r="D1572" t="str">
        <f t="shared" si="24"/>
        <v>House</v>
      </c>
      <c r="E1572" t="s">
        <v>46</v>
      </c>
      <c r="F1572" t="str">
        <f>_xlfn.XLOOKUP(E1572,Geografiesleutel!A:A,Geografiesleutel!B:B,"",0,1)</f>
        <v>Eastern Suburbs</v>
      </c>
      <c r="G1572" s="18">
        <v>4</v>
      </c>
      <c r="H1572" s="18">
        <v>2</v>
      </c>
    </row>
    <row r="1573" spans="1:8" x14ac:dyDescent="0.25">
      <c r="A1573" s="3" t="s">
        <v>261</v>
      </c>
      <c r="B1573" s="5">
        <v>2900000</v>
      </c>
      <c r="C1573" t="s">
        <v>15</v>
      </c>
      <c r="D1573" t="str">
        <f t="shared" si="24"/>
        <v>House</v>
      </c>
      <c r="E1573" t="s">
        <v>101</v>
      </c>
      <c r="F1573" t="str">
        <f>_xlfn.XLOOKUP(E1573,Geografiesleutel!A:A,Geografiesleutel!B:B,"",0,1)</f>
        <v>Eastern Suburbs</v>
      </c>
      <c r="G1573" s="18">
        <v>3</v>
      </c>
      <c r="H1573" s="18">
        <v>2</v>
      </c>
    </row>
    <row r="1574" spans="1:8" x14ac:dyDescent="0.25">
      <c r="A1574" s="3" t="s">
        <v>712</v>
      </c>
      <c r="B1574" s="5">
        <v>1000100</v>
      </c>
      <c r="C1574" t="s">
        <v>25</v>
      </c>
      <c r="D1574" t="str">
        <f t="shared" si="24"/>
        <v>House</v>
      </c>
      <c r="E1574" t="s">
        <v>97</v>
      </c>
      <c r="F1574" t="str">
        <f>_xlfn.XLOOKUP(E1574,Geografiesleutel!A:A,Geografiesleutel!B:B,"",0,1)</f>
        <v>Northern Suburbs</v>
      </c>
      <c r="G1574" s="18">
        <v>2</v>
      </c>
      <c r="H1574" s="18">
        <v>1</v>
      </c>
    </row>
    <row r="1575" spans="1:8" x14ac:dyDescent="0.25">
      <c r="A1575" s="3" t="s">
        <v>457</v>
      </c>
      <c r="B1575" s="5">
        <v>1395000</v>
      </c>
      <c r="C1575" t="s">
        <v>15</v>
      </c>
      <c r="D1575" t="str">
        <f t="shared" si="24"/>
        <v>House</v>
      </c>
      <c r="E1575" t="s">
        <v>52</v>
      </c>
      <c r="F1575" t="str">
        <f>_xlfn.XLOOKUP(E1575,Geografiesleutel!A:A,Geografiesleutel!B:B,"",0,1)</f>
        <v>Northern Suburbs</v>
      </c>
      <c r="G1575" s="18">
        <v>3</v>
      </c>
      <c r="H1575" s="18">
        <v>2</v>
      </c>
    </row>
    <row r="1576" spans="1:8" x14ac:dyDescent="0.25">
      <c r="A1576" s="3" t="s">
        <v>253</v>
      </c>
      <c r="B1576" s="5">
        <v>2550000</v>
      </c>
      <c r="C1576" t="s">
        <v>10</v>
      </c>
      <c r="D1576" t="str">
        <f t="shared" si="24"/>
        <v>House</v>
      </c>
      <c r="E1576" t="s">
        <v>101</v>
      </c>
      <c r="F1576" t="str">
        <f>_xlfn.XLOOKUP(E1576,Geografiesleutel!A:A,Geografiesleutel!B:B,"",0,1)</f>
        <v>Eastern Suburbs</v>
      </c>
      <c r="G1576" s="18">
        <v>4</v>
      </c>
      <c r="H1576" s="18">
        <v>2</v>
      </c>
    </row>
    <row r="1577" spans="1:8" x14ac:dyDescent="0.25">
      <c r="A1577" s="3" t="s">
        <v>43</v>
      </c>
      <c r="B1577" s="5">
        <v>2150000</v>
      </c>
      <c r="C1577" t="s">
        <v>10</v>
      </c>
      <c r="D1577" t="str">
        <f t="shared" si="24"/>
        <v>House</v>
      </c>
      <c r="E1577" t="s">
        <v>30</v>
      </c>
      <c r="F1577" t="str">
        <f>_xlfn.XLOOKUP(E1577,Geografiesleutel!A:A,Geografiesleutel!B:B,"",0,1)</f>
        <v>Northern Suburbs</v>
      </c>
      <c r="G1577" s="18">
        <v>4</v>
      </c>
      <c r="H1577" s="18">
        <v>3</v>
      </c>
    </row>
    <row r="1578" spans="1:8" x14ac:dyDescent="0.25">
      <c r="A1578" s="3" t="s">
        <v>315</v>
      </c>
      <c r="B1578" s="5">
        <v>1950000</v>
      </c>
      <c r="C1578" t="s">
        <v>15</v>
      </c>
      <c r="D1578" t="str">
        <f t="shared" si="24"/>
        <v>House</v>
      </c>
      <c r="E1578" t="s">
        <v>90</v>
      </c>
      <c r="F1578" t="str">
        <f>_xlfn.XLOOKUP(E1578,Geografiesleutel!A:A,Geografiesleutel!B:B,"",0,1)</f>
        <v>Eastern Suburbs</v>
      </c>
      <c r="G1578" s="18">
        <v>3</v>
      </c>
      <c r="H1578" s="18">
        <v>2</v>
      </c>
    </row>
    <row r="1579" spans="1:8" x14ac:dyDescent="0.25">
      <c r="A1579" s="3" t="s">
        <v>210</v>
      </c>
      <c r="B1579" s="5">
        <v>2650000</v>
      </c>
      <c r="C1579" t="s">
        <v>15</v>
      </c>
      <c r="D1579" t="str">
        <f t="shared" si="24"/>
        <v>House</v>
      </c>
      <c r="E1579" t="s">
        <v>209</v>
      </c>
      <c r="F1579" t="str">
        <f>_xlfn.XLOOKUP(E1579,Geografiesleutel!A:A,Geografiesleutel!B:B,"",0,1)</f>
        <v>Eastern Suburbs</v>
      </c>
      <c r="G1579" s="18">
        <v>3</v>
      </c>
      <c r="H1579" s="18" t="s">
        <v>2646</v>
      </c>
    </row>
    <row r="1580" spans="1:8" x14ac:dyDescent="0.25">
      <c r="A1580" s="3" t="s">
        <v>67</v>
      </c>
      <c r="B1580" s="5">
        <v>2300000</v>
      </c>
      <c r="C1580" t="s">
        <v>10</v>
      </c>
      <c r="D1580" t="str">
        <f t="shared" si="24"/>
        <v>House</v>
      </c>
      <c r="E1580" t="s">
        <v>16</v>
      </c>
      <c r="F1580" t="str">
        <f>_xlfn.XLOOKUP(E1580,Geografiesleutel!A:A,Geografiesleutel!B:B,"",0,1)</f>
        <v>Eastern Suburbs</v>
      </c>
      <c r="G1580" s="18">
        <v>4</v>
      </c>
      <c r="H1580" s="18">
        <v>2</v>
      </c>
    </row>
    <row r="1581" spans="1:8" x14ac:dyDescent="0.25">
      <c r="A1581" s="3" t="s">
        <v>713</v>
      </c>
      <c r="B1581" s="5">
        <v>779000</v>
      </c>
      <c r="C1581" t="s">
        <v>25</v>
      </c>
      <c r="D1581" t="str">
        <f t="shared" si="24"/>
        <v>House</v>
      </c>
      <c r="E1581" t="s">
        <v>60</v>
      </c>
      <c r="F1581" t="str">
        <f>_xlfn.XLOOKUP(E1581,Geografiesleutel!A:A,Geografiesleutel!B:B,"",0,1)</f>
        <v>Townships</v>
      </c>
      <c r="G1581" s="18">
        <v>2</v>
      </c>
      <c r="H1581" s="18" t="s">
        <v>2650</v>
      </c>
    </row>
    <row r="1582" spans="1:8" x14ac:dyDescent="0.25">
      <c r="A1582" s="3" t="s">
        <v>416</v>
      </c>
      <c r="B1582" s="5">
        <v>3280000</v>
      </c>
      <c r="C1582" t="s">
        <v>15</v>
      </c>
      <c r="D1582" t="str">
        <f t="shared" si="24"/>
        <v>House</v>
      </c>
      <c r="E1582" t="s">
        <v>70</v>
      </c>
      <c r="F1582" t="str">
        <f>_xlfn.XLOOKUP(E1582,Geografiesleutel!A:A,Geografiesleutel!B:B,"",0,1)</f>
        <v>Northern Suburbs</v>
      </c>
      <c r="G1582" s="18">
        <v>3</v>
      </c>
      <c r="H1582" s="18" t="s">
        <v>2646</v>
      </c>
    </row>
    <row r="1583" spans="1:8" x14ac:dyDescent="0.25">
      <c r="A1583" s="3" t="s">
        <v>401</v>
      </c>
      <c r="B1583" s="5">
        <v>915000</v>
      </c>
      <c r="C1583" t="s">
        <v>15</v>
      </c>
      <c r="D1583" t="str">
        <f t="shared" si="24"/>
        <v>House</v>
      </c>
      <c r="E1583" t="s">
        <v>227</v>
      </c>
      <c r="F1583" t="str">
        <f>_xlfn.XLOOKUP(E1583,Geografiesleutel!A:A,Geografiesleutel!B:B,"",0,1)</f>
        <v>Western Suburbs</v>
      </c>
      <c r="G1583" s="18">
        <v>3</v>
      </c>
      <c r="H1583" s="18">
        <v>2</v>
      </c>
    </row>
    <row r="1584" spans="1:8" x14ac:dyDescent="0.25">
      <c r="A1584" s="3" t="s">
        <v>180</v>
      </c>
      <c r="B1584" s="5">
        <v>6500000</v>
      </c>
      <c r="C1584" t="s">
        <v>21</v>
      </c>
      <c r="D1584" t="str">
        <f t="shared" si="24"/>
        <v>House</v>
      </c>
      <c r="E1584" t="s">
        <v>139</v>
      </c>
      <c r="F1584" t="str">
        <f>_xlfn.XLOOKUP(E1584,Geografiesleutel!A:A,Geografiesleutel!B:B,"",0,1)</f>
        <v>Eastern Suburbs</v>
      </c>
      <c r="G1584" s="18">
        <v>5</v>
      </c>
      <c r="H1584" s="18">
        <v>5</v>
      </c>
    </row>
    <row r="1585" spans="1:8" x14ac:dyDescent="0.25">
      <c r="A1585" s="3" t="s">
        <v>392</v>
      </c>
      <c r="B1585" s="5">
        <v>940000</v>
      </c>
      <c r="C1585" t="s">
        <v>25</v>
      </c>
      <c r="D1585" t="str">
        <f t="shared" si="24"/>
        <v>House</v>
      </c>
      <c r="E1585" t="s">
        <v>110</v>
      </c>
      <c r="F1585" t="str">
        <f>_xlfn.XLOOKUP(E1585,Geografiesleutel!A:A,Geografiesleutel!B:B,"",0,1)</f>
        <v>Eastern Suburbs</v>
      </c>
      <c r="G1585" s="18">
        <v>2</v>
      </c>
      <c r="H1585" s="18">
        <v>1</v>
      </c>
    </row>
    <row r="1586" spans="1:8" x14ac:dyDescent="0.25">
      <c r="A1586" s="3" t="s">
        <v>292</v>
      </c>
      <c r="B1586" s="5">
        <v>1280000</v>
      </c>
      <c r="C1586" t="s">
        <v>15</v>
      </c>
      <c r="D1586" t="str">
        <f t="shared" si="24"/>
        <v>House</v>
      </c>
      <c r="E1586" t="s">
        <v>257</v>
      </c>
      <c r="F1586" t="str">
        <f>_xlfn.XLOOKUP(E1586,Geografiesleutel!A:A,Geografiesleutel!B:B,"",0,1)</f>
        <v>Western Suburbs</v>
      </c>
      <c r="G1586" s="18">
        <v>3</v>
      </c>
      <c r="H1586" s="18">
        <v>1</v>
      </c>
    </row>
    <row r="1587" spans="1:8" x14ac:dyDescent="0.25">
      <c r="A1587" s="3" t="s">
        <v>422</v>
      </c>
      <c r="B1587" s="5">
        <v>3450000</v>
      </c>
      <c r="C1587" t="s">
        <v>21</v>
      </c>
      <c r="D1587" t="str">
        <f t="shared" si="24"/>
        <v>House</v>
      </c>
      <c r="E1587" t="s">
        <v>46</v>
      </c>
      <c r="F1587" t="str">
        <f>_xlfn.XLOOKUP(E1587,Geografiesleutel!A:A,Geografiesleutel!B:B,"",0,1)</f>
        <v>Eastern Suburbs</v>
      </c>
      <c r="G1587" s="18">
        <v>5</v>
      </c>
      <c r="H1587" s="18" t="s">
        <v>2647</v>
      </c>
    </row>
    <row r="1588" spans="1:8" x14ac:dyDescent="0.25">
      <c r="A1588" s="3" t="s">
        <v>36</v>
      </c>
      <c r="B1588" s="5">
        <v>1750000</v>
      </c>
      <c r="C1588" t="s">
        <v>15</v>
      </c>
      <c r="D1588" t="str">
        <f t="shared" si="24"/>
        <v>House</v>
      </c>
      <c r="E1588" t="s">
        <v>137</v>
      </c>
      <c r="F1588" t="str">
        <f>_xlfn.XLOOKUP(E1588,Geografiesleutel!A:A,Geografiesleutel!B:B,"",0,1)</f>
        <v>Northern Suburbs</v>
      </c>
      <c r="G1588" s="18">
        <v>3</v>
      </c>
      <c r="H1588" s="18">
        <v>3</v>
      </c>
    </row>
    <row r="1589" spans="1:8" x14ac:dyDescent="0.25">
      <c r="A1589" s="3" t="s">
        <v>376</v>
      </c>
      <c r="B1589" s="5">
        <v>2000000</v>
      </c>
      <c r="C1589" t="s">
        <v>10</v>
      </c>
      <c r="D1589" t="str">
        <f t="shared" si="24"/>
        <v>House</v>
      </c>
      <c r="E1589" t="s">
        <v>64</v>
      </c>
      <c r="F1589" t="str">
        <f>_xlfn.XLOOKUP(E1589,Geografiesleutel!A:A,Geografiesleutel!B:B,"",0,1)</f>
        <v>Western Suburbs</v>
      </c>
      <c r="G1589" s="18">
        <v>4</v>
      </c>
      <c r="H1589" s="18">
        <v>2</v>
      </c>
    </row>
    <row r="1590" spans="1:8" x14ac:dyDescent="0.25">
      <c r="A1590" s="3" t="s">
        <v>75</v>
      </c>
      <c r="B1590" s="5">
        <v>1470000</v>
      </c>
      <c r="C1590" t="s">
        <v>25</v>
      </c>
      <c r="D1590" t="str">
        <f t="shared" si="24"/>
        <v>House</v>
      </c>
      <c r="E1590" t="s">
        <v>211</v>
      </c>
      <c r="F1590" t="str">
        <f>_xlfn.XLOOKUP(E1590,Geografiesleutel!A:A,Geografiesleutel!B:B,"",0,1)</f>
        <v>Eastern Suburbs</v>
      </c>
      <c r="G1590" s="18">
        <v>2</v>
      </c>
      <c r="H1590" s="18" t="s">
        <v>2650</v>
      </c>
    </row>
    <row r="1591" spans="1:8" x14ac:dyDescent="0.25">
      <c r="A1591" s="3" t="s">
        <v>504</v>
      </c>
      <c r="B1591" s="5">
        <v>770000</v>
      </c>
      <c r="C1591" t="s">
        <v>15</v>
      </c>
      <c r="D1591" t="str">
        <f t="shared" si="24"/>
        <v>House</v>
      </c>
      <c r="E1591" t="s">
        <v>60</v>
      </c>
      <c r="F1591" t="str">
        <f>_xlfn.XLOOKUP(E1591,Geografiesleutel!A:A,Geografiesleutel!B:B,"",0,1)</f>
        <v>Townships</v>
      </c>
      <c r="G1591" s="18">
        <v>3</v>
      </c>
      <c r="H1591" s="18">
        <v>1</v>
      </c>
    </row>
    <row r="1592" spans="1:8" x14ac:dyDescent="0.25">
      <c r="A1592" s="3" t="s">
        <v>261</v>
      </c>
      <c r="B1592" s="5">
        <v>2900000</v>
      </c>
      <c r="C1592" t="s">
        <v>15</v>
      </c>
      <c r="D1592" t="str">
        <f t="shared" si="24"/>
        <v>House</v>
      </c>
      <c r="E1592" t="s">
        <v>52</v>
      </c>
      <c r="F1592" t="str">
        <f>_xlfn.XLOOKUP(E1592,Geografiesleutel!A:A,Geografiesleutel!B:B,"",0,1)</f>
        <v>Northern Suburbs</v>
      </c>
      <c r="G1592" s="18">
        <v>3</v>
      </c>
      <c r="H1592" s="18">
        <v>3</v>
      </c>
    </row>
    <row r="1593" spans="1:8" x14ac:dyDescent="0.25">
      <c r="A1593" s="3" t="s">
        <v>572</v>
      </c>
      <c r="B1593" s="5">
        <v>800000</v>
      </c>
      <c r="C1593" t="s">
        <v>15</v>
      </c>
      <c r="D1593" t="str">
        <f t="shared" si="24"/>
        <v>House</v>
      </c>
      <c r="E1593" t="s">
        <v>60</v>
      </c>
      <c r="F1593" t="str">
        <f>_xlfn.XLOOKUP(E1593,Geografiesleutel!A:A,Geografiesleutel!B:B,"",0,1)</f>
        <v>Townships</v>
      </c>
      <c r="G1593" s="18">
        <v>3</v>
      </c>
      <c r="H1593" s="18">
        <v>1</v>
      </c>
    </row>
    <row r="1594" spans="1:8" x14ac:dyDescent="0.25">
      <c r="A1594" s="3" t="s">
        <v>714</v>
      </c>
      <c r="B1594" s="5">
        <v>4490000</v>
      </c>
      <c r="C1594" t="s">
        <v>10</v>
      </c>
      <c r="D1594" t="str">
        <f t="shared" si="24"/>
        <v>House</v>
      </c>
      <c r="E1594" t="s">
        <v>94</v>
      </c>
      <c r="F1594" t="str">
        <f>_xlfn.XLOOKUP(E1594,Geografiesleutel!A:A,Geografiesleutel!B:B,"",0,1)</f>
        <v>Agricultural Smallholdings</v>
      </c>
      <c r="G1594" s="18">
        <v>4</v>
      </c>
      <c r="H1594" s="18">
        <v>3</v>
      </c>
    </row>
    <row r="1595" spans="1:8" x14ac:dyDescent="0.25">
      <c r="A1595" s="3" t="s">
        <v>89</v>
      </c>
      <c r="B1595" s="5">
        <v>2350000</v>
      </c>
      <c r="C1595" t="s">
        <v>57</v>
      </c>
      <c r="D1595" t="str">
        <f t="shared" si="24"/>
        <v>House</v>
      </c>
      <c r="E1595" t="s">
        <v>369</v>
      </c>
      <c r="F1595" t="str">
        <f>_xlfn.XLOOKUP(E1595,Geografiesleutel!A:A,Geografiesleutel!B:B,"",0,1)</f>
        <v>Eastern Suburbs</v>
      </c>
      <c r="G1595" s="18">
        <v>8</v>
      </c>
      <c r="H1595" s="18">
        <v>3</v>
      </c>
    </row>
    <row r="1596" spans="1:8" x14ac:dyDescent="0.25">
      <c r="A1596" s="3" t="s">
        <v>561</v>
      </c>
      <c r="B1596" s="5">
        <v>5995000</v>
      </c>
      <c r="C1596" t="s">
        <v>21</v>
      </c>
      <c r="D1596" t="str">
        <f t="shared" si="24"/>
        <v>House</v>
      </c>
      <c r="E1596" t="s">
        <v>94</v>
      </c>
      <c r="F1596" t="str">
        <f>_xlfn.XLOOKUP(E1596,Geografiesleutel!A:A,Geografiesleutel!B:B,"",0,1)</f>
        <v>Agricultural Smallholdings</v>
      </c>
      <c r="G1596" s="18">
        <v>5</v>
      </c>
      <c r="H1596" s="18">
        <v>6</v>
      </c>
    </row>
    <row r="1597" spans="1:8" x14ac:dyDescent="0.25">
      <c r="A1597" s="3" t="s">
        <v>121</v>
      </c>
      <c r="B1597" s="5">
        <v>2590000</v>
      </c>
      <c r="C1597" t="s">
        <v>10</v>
      </c>
      <c r="D1597" t="str">
        <f t="shared" si="24"/>
        <v>House</v>
      </c>
      <c r="E1597" t="s">
        <v>285</v>
      </c>
      <c r="F1597" t="str">
        <f>_xlfn.XLOOKUP(E1597,Geografiesleutel!A:A,Geografiesleutel!B:B,"",0,1)</f>
        <v>Eastern Suburbs</v>
      </c>
      <c r="G1597" s="18">
        <v>4</v>
      </c>
      <c r="H1597" s="18">
        <v>3</v>
      </c>
    </row>
    <row r="1598" spans="1:8" x14ac:dyDescent="0.25">
      <c r="A1598" s="3" t="s">
        <v>656</v>
      </c>
      <c r="B1598" s="5">
        <v>1060000</v>
      </c>
      <c r="C1598" t="s">
        <v>15</v>
      </c>
      <c r="D1598" t="str">
        <f t="shared" si="24"/>
        <v>House</v>
      </c>
      <c r="E1598" t="s">
        <v>38</v>
      </c>
      <c r="F1598" t="str">
        <f>_xlfn.XLOOKUP(E1598,Geografiesleutel!A:A,Geografiesleutel!B:B,"",0,1)</f>
        <v>Western Suburbs</v>
      </c>
      <c r="G1598" s="18">
        <v>3</v>
      </c>
      <c r="H1598" s="18">
        <v>2</v>
      </c>
    </row>
    <row r="1599" spans="1:8" x14ac:dyDescent="0.25">
      <c r="A1599" s="3" t="s">
        <v>183</v>
      </c>
      <c r="B1599" s="5">
        <v>1250000</v>
      </c>
      <c r="C1599" t="s">
        <v>122</v>
      </c>
      <c r="D1599" t="str">
        <f t="shared" si="24"/>
        <v>House</v>
      </c>
      <c r="E1599" t="s">
        <v>137</v>
      </c>
      <c r="F1599" t="str">
        <f>_xlfn.XLOOKUP(E1599,Geografiesleutel!A:A,Geografiesleutel!B:B,"",0,1)</f>
        <v>Northern Suburbs</v>
      </c>
      <c r="G1599" s="18">
        <v>6</v>
      </c>
      <c r="H1599" s="18">
        <v>3</v>
      </c>
    </row>
    <row r="1600" spans="1:8" x14ac:dyDescent="0.25">
      <c r="A1600" s="3" t="s">
        <v>157</v>
      </c>
      <c r="B1600" s="5">
        <v>2750000</v>
      </c>
      <c r="C1600" t="s">
        <v>10</v>
      </c>
      <c r="D1600" t="str">
        <f t="shared" si="24"/>
        <v>House</v>
      </c>
      <c r="E1600" t="s">
        <v>101</v>
      </c>
      <c r="F1600" t="str">
        <f>_xlfn.XLOOKUP(E1600,Geografiesleutel!A:A,Geografiesleutel!B:B,"",0,1)</f>
        <v>Eastern Suburbs</v>
      </c>
      <c r="G1600" s="18">
        <v>4</v>
      </c>
      <c r="H1600" s="18" t="s">
        <v>2646</v>
      </c>
    </row>
    <row r="1601" spans="1:8" x14ac:dyDescent="0.25">
      <c r="A1601" s="3" t="s">
        <v>239</v>
      </c>
      <c r="B1601" s="5">
        <v>1590000</v>
      </c>
      <c r="C1601" t="s">
        <v>15</v>
      </c>
      <c r="D1601" t="str">
        <f t="shared" si="24"/>
        <v>House</v>
      </c>
      <c r="E1601" t="s">
        <v>55</v>
      </c>
      <c r="F1601" t="str">
        <f>_xlfn.XLOOKUP(E1601,Geografiesleutel!A:A,Geografiesleutel!B:B,"",0,1)</f>
        <v>Western Suburbs</v>
      </c>
      <c r="G1601" s="18">
        <v>3</v>
      </c>
      <c r="H1601" s="18">
        <v>2</v>
      </c>
    </row>
    <row r="1602" spans="1:8" x14ac:dyDescent="0.25">
      <c r="A1602" s="3" t="s">
        <v>315</v>
      </c>
      <c r="B1602" s="5">
        <v>1950000</v>
      </c>
      <c r="C1602" t="s">
        <v>10</v>
      </c>
      <c r="D1602" t="str">
        <f t="shared" ref="D1602:D1665" si="25">TRIM(RIGHT(SUBSTITUTE(C1602," ",REPT(" ",LEN(C1602))),LEN(C1602)))</f>
        <v>House</v>
      </c>
      <c r="E1602" t="s">
        <v>126</v>
      </c>
      <c r="F1602" t="str">
        <f>_xlfn.XLOOKUP(E1602,Geografiesleutel!A:A,Geografiesleutel!B:B,"",0,1)</f>
        <v>Northern Suburbs</v>
      </c>
      <c r="G1602" s="18">
        <v>4</v>
      </c>
      <c r="H1602" s="18" t="s">
        <v>2646</v>
      </c>
    </row>
    <row r="1603" spans="1:8" x14ac:dyDescent="0.25">
      <c r="A1603" s="3" t="s">
        <v>715</v>
      </c>
      <c r="B1603" s="5">
        <v>550000</v>
      </c>
      <c r="C1603" t="s">
        <v>25</v>
      </c>
      <c r="D1603" t="str">
        <f t="shared" si="25"/>
        <v>House</v>
      </c>
      <c r="E1603" t="s">
        <v>116</v>
      </c>
      <c r="F1603" t="str">
        <f>_xlfn.XLOOKUP(E1603,Geografiesleutel!A:A,Geografiesleutel!B:B,"",0,1)</f>
        <v>Western Suburbs</v>
      </c>
      <c r="G1603" s="18">
        <v>2</v>
      </c>
      <c r="H1603" s="18">
        <v>1</v>
      </c>
    </row>
    <row r="1604" spans="1:8" x14ac:dyDescent="0.25">
      <c r="A1604" s="3" t="s">
        <v>196</v>
      </c>
      <c r="B1604" s="5">
        <v>990000</v>
      </c>
      <c r="C1604" t="s">
        <v>10</v>
      </c>
      <c r="D1604" t="str">
        <f t="shared" si="25"/>
        <v>House</v>
      </c>
      <c r="E1604" t="s">
        <v>60</v>
      </c>
      <c r="F1604" t="str">
        <f>_xlfn.XLOOKUP(E1604,Geografiesleutel!A:A,Geografiesleutel!B:B,"",0,1)</f>
        <v>Townships</v>
      </c>
      <c r="G1604" s="18">
        <v>4</v>
      </c>
      <c r="H1604" s="18">
        <v>2</v>
      </c>
    </row>
    <row r="1605" spans="1:8" x14ac:dyDescent="0.25">
      <c r="A1605" s="3" t="s">
        <v>472</v>
      </c>
      <c r="B1605" s="5">
        <v>2599000</v>
      </c>
      <c r="C1605" t="s">
        <v>15</v>
      </c>
      <c r="D1605" t="str">
        <f t="shared" si="25"/>
        <v>House</v>
      </c>
      <c r="E1605" t="s">
        <v>30</v>
      </c>
      <c r="F1605" t="str">
        <f>_xlfn.XLOOKUP(E1605,Geografiesleutel!A:A,Geografiesleutel!B:B,"",0,1)</f>
        <v>Northern Suburbs</v>
      </c>
      <c r="G1605" s="18">
        <v>3</v>
      </c>
      <c r="H1605" s="18">
        <v>2</v>
      </c>
    </row>
    <row r="1606" spans="1:8" x14ac:dyDescent="0.25">
      <c r="A1606" s="3" t="s">
        <v>388</v>
      </c>
      <c r="B1606" s="5">
        <v>6850000</v>
      </c>
      <c r="C1606" t="s">
        <v>122</v>
      </c>
      <c r="D1606" t="str">
        <f t="shared" si="25"/>
        <v>House</v>
      </c>
      <c r="E1606" t="s">
        <v>190</v>
      </c>
      <c r="F1606" t="str">
        <f>_xlfn.XLOOKUP(E1606,Geografiesleutel!A:A,Geografiesleutel!B:B,"",0,1)</f>
        <v>Eastern Suburbs</v>
      </c>
      <c r="G1606" s="18">
        <v>6</v>
      </c>
      <c r="H1606" s="18">
        <v>3</v>
      </c>
    </row>
    <row r="1607" spans="1:8" x14ac:dyDescent="0.25">
      <c r="A1607" s="3" t="s">
        <v>715</v>
      </c>
      <c r="B1607" s="5">
        <v>550000</v>
      </c>
      <c r="C1607" t="s">
        <v>25</v>
      </c>
      <c r="D1607" t="str">
        <f t="shared" si="25"/>
        <v>House</v>
      </c>
      <c r="E1607" t="s">
        <v>116</v>
      </c>
      <c r="F1607" t="str">
        <f>_xlfn.XLOOKUP(E1607,Geografiesleutel!A:A,Geografiesleutel!B:B,"",0,1)</f>
        <v>Western Suburbs</v>
      </c>
      <c r="G1607" s="18">
        <v>2</v>
      </c>
      <c r="H1607" s="18">
        <v>1</v>
      </c>
    </row>
    <row r="1608" spans="1:8" x14ac:dyDescent="0.25">
      <c r="A1608" s="3" t="s">
        <v>716</v>
      </c>
      <c r="B1608" s="5">
        <v>1445000</v>
      </c>
      <c r="C1608" t="s">
        <v>25</v>
      </c>
      <c r="D1608" t="str">
        <f t="shared" si="25"/>
        <v>House</v>
      </c>
      <c r="E1608" t="s">
        <v>46</v>
      </c>
      <c r="F1608" t="str">
        <f>_xlfn.XLOOKUP(E1608,Geografiesleutel!A:A,Geografiesleutel!B:B,"",0,1)</f>
        <v>Eastern Suburbs</v>
      </c>
      <c r="G1608" s="18">
        <v>2</v>
      </c>
      <c r="H1608" s="18">
        <v>2</v>
      </c>
    </row>
    <row r="1609" spans="1:8" x14ac:dyDescent="0.25">
      <c r="A1609" s="3" t="s">
        <v>87</v>
      </c>
      <c r="B1609" s="5">
        <v>3200000</v>
      </c>
      <c r="C1609" t="s">
        <v>10</v>
      </c>
      <c r="D1609" t="str">
        <f t="shared" si="25"/>
        <v>House</v>
      </c>
      <c r="E1609" t="s">
        <v>152</v>
      </c>
      <c r="F1609" t="str">
        <f>_xlfn.XLOOKUP(E1609,Geografiesleutel!A:A,Geografiesleutel!B:B,"",0,1)</f>
        <v>Eastern Suburbs</v>
      </c>
      <c r="G1609" s="18">
        <v>4</v>
      </c>
      <c r="H1609" s="18">
        <v>3</v>
      </c>
    </row>
    <row r="1610" spans="1:8" x14ac:dyDescent="0.25">
      <c r="A1610" s="3" t="s">
        <v>205</v>
      </c>
      <c r="B1610" s="5">
        <v>2600000</v>
      </c>
      <c r="C1610" t="s">
        <v>15</v>
      </c>
      <c r="D1610" t="str">
        <f t="shared" si="25"/>
        <v>House</v>
      </c>
      <c r="E1610" t="s">
        <v>433</v>
      </c>
      <c r="F1610" t="str">
        <f>_xlfn.XLOOKUP(E1610,Geografiesleutel!A:A,Geografiesleutel!B:B,"",0,1)</f>
        <v>Eastern Suburbs</v>
      </c>
      <c r="G1610" s="18">
        <v>3</v>
      </c>
      <c r="H1610" s="18" t="s">
        <v>2646</v>
      </c>
    </row>
    <row r="1611" spans="1:8" x14ac:dyDescent="0.25">
      <c r="A1611" s="3" t="s">
        <v>528</v>
      </c>
      <c r="B1611" s="5">
        <v>1299000</v>
      </c>
      <c r="C1611" t="s">
        <v>25</v>
      </c>
      <c r="D1611" t="str">
        <f t="shared" si="25"/>
        <v>House</v>
      </c>
      <c r="E1611" t="s">
        <v>16</v>
      </c>
      <c r="F1611" t="str">
        <f>_xlfn.XLOOKUP(E1611,Geografiesleutel!A:A,Geografiesleutel!B:B,"",0,1)</f>
        <v>Eastern Suburbs</v>
      </c>
      <c r="G1611" s="18">
        <v>2</v>
      </c>
      <c r="H1611" s="18">
        <v>2</v>
      </c>
    </row>
    <row r="1612" spans="1:8" x14ac:dyDescent="0.25">
      <c r="A1612" s="3" t="s">
        <v>422</v>
      </c>
      <c r="B1612" s="5">
        <v>3450000</v>
      </c>
      <c r="C1612" t="s">
        <v>540</v>
      </c>
      <c r="D1612" t="str">
        <f t="shared" si="25"/>
        <v>House</v>
      </c>
      <c r="E1612" t="s">
        <v>306</v>
      </c>
      <c r="F1612" t="str">
        <f>_xlfn.XLOOKUP(E1612,Geografiesleutel!A:A,Geografiesleutel!B:B,"",0,1)</f>
        <v>Eastern Suburbs</v>
      </c>
      <c r="G1612" s="18">
        <v>10</v>
      </c>
      <c r="H1612" s="18">
        <v>8</v>
      </c>
    </row>
    <row r="1613" spans="1:8" x14ac:dyDescent="0.25">
      <c r="A1613" s="3" t="s">
        <v>365</v>
      </c>
      <c r="B1613" s="5">
        <v>1450000</v>
      </c>
      <c r="C1613" t="s">
        <v>10</v>
      </c>
      <c r="D1613" t="str">
        <f t="shared" si="25"/>
        <v>House</v>
      </c>
      <c r="E1613" t="s">
        <v>154</v>
      </c>
      <c r="F1613" t="str">
        <f>_xlfn.XLOOKUP(E1613,Geografiesleutel!A:A,Geografiesleutel!B:B,"",0,1)</f>
        <v>Northern Suburbs</v>
      </c>
      <c r="G1613" s="18">
        <v>4</v>
      </c>
      <c r="H1613" s="18">
        <v>2</v>
      </c>
    </row>
    <row r="1614" spans="1:8" x14ac:dyDescent="0.25">
      <c r="A1614" s="3" t="s">
        <v>274</v>
      </c>
      <c r="B1614" s="5">
        <v>850000</v>
      </c>
      <c r="C1614" t="s">
        <v>15</v>
      </c>
      <c r="D1614" t="str">
        <f t="shared" si="25"/>
        <v>House</v>
      </c>
      <c r="E1614" t="s">
        <v>288</v>
      </c>
      <c r="F1614" t="str">
        <f>_xlfn.XLOOKUP(E1614,Geografiesleutel!A:A,Geografiesleutel!B:B,"",0,1)</f>
        <v>Townships</v>
      </c>
      <c r="G1614" s="18">
        <v>3</v>
      </c>
      <c r="H1614" s="18">
        <v>1</v>
      </c>
    </row>
    <row r="1615" spans="1:8" x14ac:dyDescent="0.25">
      <c r="A1615" s="3" t="s">
        <v>27</v>
      </c>
      <c r="B1615" s="5">
        <v>2250000</v>
      </c>
      <c r="C1615" t="s">
        <v>25</v>
      </c>
      <c r="D1615" t="str">
        <f t="shared" si="25"/>
        <v>House</v>
      </c>
      <c r="E1615" t="s">
        <v>209</v>
      </c>
      <c r="F1615" t="str">
        <f>_xlfn.XLOOKUP(E1615,Geografiesleutel!A:A,Geografiesleutel!B:B,"",0,1)</f>
        <v>Eastern Suburbs</v>
      </c>
      <c r="G1615" s="18">
        <v>2</v>
      </c>
      <c r="H1615" s="18">
        <v>2</v>
      </c>
    </row>
    <row r="1616" spans="1:8" x14ac:dyDescent="0.25">
      <c r="A1616" s="3" t="s">
        <v>481</v>
      </c>
      <c r="B1616" s="5">
        <v>4300000</v>
      </c>
      <c r="C1616" t="s">
        <v>10</v>
      </c>
      <c r="D1616" t="str">
        <f t="shared" si="25"/>
        <v>House</v>
      </c>
      <c r="E1616" t="s">
        <v>322</v>
      </c>
      <c r="F1616" t="str">
        <f>_xlfn.XLOOKUP(E1616,Geografiesleutel!A:A,Geografiesleutel!B:B,"",0,1)</f>
        <v>Agricultural Smallholdings</v>
      </c>
      <c r="G1616" s="18">
        <v>4</v>
      </c>
      <c r="H1616" s="18">
        <v>5</v>
      </c>
    </row>
    <row r="1617" spans="1:8" x14ac:dyDescent="0.25">
      <c r="A1617" s="3" t="s">
        <v>538</v>
      </c>
      <c r="B1617" s="5">
        <v>1130000</v>
      </c>
      <c r="C1617" t="s">
        <v>15</v>
      </c>
      <c r="D1617" t="str">
        <f t="shared" si="25"/>
        <v>House</v>
      </c>
      <c r="E1617" t="s">
        <v>227</v>
      </c>
      <c r="F1617" t="str">
        <f>_xlfn.XLOOKUP(E1617,Geografiesleutel!A:A,Geografiesleutel!B:B,"",0,1)</f>
        <v>Western Suburbs</v>
      </c>
      <c r="G1617" s="18">
        <v>3</v>
      </c>
      <c r="H1617" s="18">
        <v>1</v>
      </c>
    </row>
    <row r="1618" spans="1:8" x14ac:dyDescent="0.25">
      <c r="A1618" s="3" t="s">
        <v>612</v>
      </c>
      <c r="B1618" s="5">
        <v>1420000</v>
      </c>
      <c r="C1618" t="s">
        <v>15</v>
      </c>
      <c r="D1618" t="str">
        <f t="shared" si="25"/>
        <v>House</v>
      </c>
      <c r="E1618" t="s">
        <v>101</v>
      </c>
      <c r="F1618" t="str">
        <f>_xlfn.XLOOKUP(E1618,Geografiesleutel!A:A,Geografiesleutel!B:B,"",0,1)</f>
        <v>Eastern Suburbs</v>
      </c>
      <c r="G1618" s="18">
        <v>3</v>
      </c>
      <c r="H1618" s="18">
        <v>2</v>
      </c>
    </row>
    <row r="1619" spans="1:8" x14ac:dyDescent="0.25">
      <c r="A1619" s="3" t="s">
        <v>717</v>
      </c>
      <c r="B1619" s="5">
        <v>8990000</v>
      </c>
      <c r="C1619" t="s">
        <v>122</v>
      </c>
      <c r="D1619" t="str">
        <f t="shared" si="25"/>
        <v>House</v>
      </c>
      <c r="E1619" t="s">
        <v>249</v>
      </c>
      <c r="F1619" t="str">
        <f>_xlfn.XLOOKUP(E1619,Geografiesleutel!A:A,Geografiesleutel!B:B,"",0,1)</f>
        <v>Agricultural Smallholdings</v>
      </c>
      <c r="G1619" s="18">
        <v>6</v>
      </c>
      <c r="H1619" s="18">
        <v>6</v>
      </c>
    </row>
    <row r="1620" spans="1:8" x14ac:dyDescent="0.25">
      <c r="A1620" s="3" t="s">
        <v>67</v>
      </c>
      <c r="B1620" s="5">
        <v>2300000</v>
      </c>
      <c r="C1620" t="s">
        <v>15</v>
      </c>
      <c r="D1620" t="str">
        <f t="shared" si="25"/>
        <v>House</v>
      </c>
      <c r="E1620" t="s">
        <v>46</v>
      </c>
      <c r="F1620" t="str">
        <f>_xlfn.XLOOKUP(E1620,Geografiesleutel!A:A,Geografiesleutel!B:B,"",0,1)</f>
        <v>Eastern Suburbs</v>
      </c>
      <c r="G1620" s="18">
        <v>3</v>
      </c>
      <c r="H1620" s="18">
        <v>2</v>
      </c>
    </row>
    <row r="1621" spans="1:8" x14ac:dyDescent="0.25">
      <c r="A1621" s="3" t="s">
        <v>22</v>
      </c>
      <c r="B1621" s="5">
        <v>2950000</v>
      </c>
      <c r="C1621" t="s">
        <v>15</v>
      </c>
      <c r="D1621" t="str">
        <f t="shared" si="25"/>
        <v>House</v>
      </c>
      <c r="E1621" t="s">
        <v>28</v>
      </c>
      <c r="F1621" t="str">
        <f>_xlfn.XLOOKUP(E1621,Geografiesleutel!A:A,Geografiesleutel!B:B,"",0,1)</f>
        <v>Eastern Suburbs</v>
      </c>
      <c r="G1621" s="18">
        <v>3</v>
      </c>
      <c r="H1621" s="18">
        <v>2</v>
      </c>
    </row>
    <row r="1622" spans="1:8" x14ac:dyDescent="0.25">
      <c r="A1622" s="3" t="s">
        <v>171</v>
      </c>
      <c r="B1622" s="5">
        <v>3000000</v>
      </c>
      <c r="C1622" t="s">
        <v>10</v>
      </c>
      <c r="D1622" t="str">
        <f t="shared" si="25"/>
        <v>House</v>
      </c>
      <c r="E1622" t="s">
        <v>101</v>
      </c>
      <c r="F1622" t="str">
        <f>_xlfn.XLOOKUP(E1622,Geografiesleutel!A:A,Geografiesleutel!B:B,"",0,1)</f>
        <v>Eastern Suburbs</v>
      </c>
      <c r="G1622" s="18">
        <v>4</v>
      </c>
      <c r="H1622" s="18" t="s">
        <v>2646</v>
      </c>
    </row>
    <row r="1623" spans="1:8" x14ac:dyDescent="0.25">
      <c r="A1623" s="3" t="s">
        <v>714</v>
      </c>
      <c r="B1623" s="5">
        <v>4490000</v>
      </c>
      <c r="C1623" t="s">
        <v>10</v>
      </c>
      <c r="D1623" t="str">
        <f t="shared" si="25"/>
        <v>House</v>
      </c>
      <c r="E1623" t="s">
        <v>233</v>
      </c>
      <c r="F1623" t="str">
        <f>_xlfn.XLOOKUP(E1623,Geografiesleutel!A:A,Geografiesleutel!B:B,"",0,1)</f>
        <v>Eastern Suburbs</v>
      </c>
      <c r="G1623" s="18">
        <v>4</v>
      </c>
      <c r="H1623" s="18" t="s">
        <v>2646</v>
      </c>
    </row>
    <row r="1624" spans="1:8" x14ac:dyDescent="0.25">
      <c r="A1624" s="3" t="s">
        <v>54</v>
      </c>
      <c r="B1624" s="5">
        <v>1700000</v>
      </c>
      <c r="C1624" t="s">
        <v>15</v>
      </c>
      <c r="D1624" t="str">
        <f t="shared" si="25"/>
        <v>House</v>
      </c>
      <c r="E1624" t="s">
        <v>66</v>
      </c>
      <c r="F1624" t="str">
        <f>_xlfn.XLOOKUP(E1624,Geografiesleutel!A:A,Geografiesleutel!B:B,"",0,1)</f>
        <v>Northern Suburbs</v>
      </c>
      <c r="G1624" s="18">
        <v>3</v>
      </c>
      <c r="H1624" s="18">
        <v>2</v>
      </c>
    </row>
    <row r="1625" spans="1:8" x14ac:dyDescent="0.25">
      <c r="A1625" s="3" t="s">
        <v>27</v>
      </c>
      <c r="B1625" s="5">
        <v>2250000</v>
      </c>
      <c r="C1625" t="s">
        <v>25</v>
      </c>
      <c r="D1625" t="str">
        <f t="shared" si="25"/>
        <v>House</v>
      </c>
      <c r="E1625" t="s">
        <v>209</v>
      </c>
      <c r="F1625" t="str">
        <f>_xlfn.XLOOKUP(E1625,Geografiesleutel!A:A,Geografiesleutel!B:B,"",0,1)</f>
        <v>Eastern Suburbs</v>
      </c>
      <c r="G1625" s="18">
        <v>2</v>
      </c>
      <c r="H1625" s="18">
        <v>2</v>
      </c>
    </row>
    <row r="1626" spans="1:8" x14ac:dyDescent="0.25">
      <c r="A1626" s="3" t="s">
        <v>527</v>
      </c>
      <c r="B1626" s="5">
        <v>1360000</v>
      </c>
      <c r="C1626" t="s">
        <v>15</v>
      </c>
      <c r="D1626" t="str">
        <f t="shared" si="25"/>
        <v>House</v>
      </c>
      <c r="E1626" t="s">
        <v>97</v>
      </c>
      <c r="F1626" t="str">
        <f>_xlfn.XLOOKUP(E1626,Geografiesleutel!A:A,Geografiesleutel!B:B,"",0,1)</f>
        <v>Northern Suburbs</v>
      </c>
      <c r="G1626" s="18">
        <v>3</v>
      </c>
      <c r="H1626" s="18">
        <v>2</v>
      </c>
    </row>
    <row r="1627" spans="1:8" x14ac:dyDescent="0.25">
      <c r="A1627" s="3" t="s">
        <v>692</v>
      </c>
      <c r="B1627" s="5">
        <v>5500000</v>
      </c>
      <c r="C1627" t="s">
        <v>10</v>
      </c>
      <c r="D1627" t="str">
        <f t="shared" si="25"/>
        <v>House</v>
      </c>
      <c r="E1627" t="s">
        <v>139</v>
      </c>
      <c r="F1627" t="str">
        <f>_xlfn.XLOOKUP(E1627,Geografiesleutel!A:A,Geografiesleutel!B:B,"",0,1)</f>
        <v>Eastern Suburbs</v>
      </c>
      <c r="G1627" s="18">
        <v>4</v>
      </c>
      <c r="H1627" s="18">
        <v>5</v>
      </c>
    </row>
    <row r="1628" spans="1:8" x14ac:dyDescent="0.25">
      <c r="A1628" s="3" t="s">
        <v>178</v>
      </c>
      <c r="B1628" s="5">
        <v>630000</v>
      </c>
      <c r="C1628" t="s">
        <v>25</v>
      </c>
      <c r="D1628" t="str">
        <f t="shared" si="25"/>
        <v>House</v>
      </c>
      <c r="E1628" t="s">
        <v>30</v>
      </c>
      <c r="F1628" t="str">
        <f>_xlfn.XLOOKUP(E1628,Geografiesleutel!A:A,Geografiesleutel!B:B,"",0,1)</f>
        <v>Northern Suburbs</v>
      </c>
      <c r="G1628" s="18">
        <v>2</v>
      </c>
      <c r="H1628" s="18">
        <v>1</v>
      </c>
    </row>
    <row r="1629" spans="1:8" x14ac:dyDescent="0.25">
      <c r="A1629" s="3" t="s">
        <v>718</v>
      </c>
      <c r="B1629" s="5">
        <v>4740000</v>
      </c>
      <c r="C1629" t="s">
        <v>10</v>
      </c>
      <c r="D1629" t="str">
        <f t="shared" si="25"/>
        <v>House</v>
      </c>
      <c r="E1629" t="s">
        <v>139</v>
      </c>
      <c r="F1629" t="str">
        <f>_xlfn.XLOOKUP(E1629,Geografiesleutel!A:A,Geografiesleutel!B:B,"",0,1)</f>
        <v>Eastern Suburbs</v>
      </c>
      <c r="G1629" s="18">
        <v>4</v>
      </c>
      <c r="H1629" s="18">
        <v>3</v>
      </c>
    </row>
    <row r="1630" spans="1:8" x14ac:dyDescent="0.25">
      <c r="A1630" s="3" t="s">
        <v>27</v>
      </c>
      <c r="B1630" s="5">
        <v>2250000</v>
      </c>
      <c r="C1630" t="s">
        <v>15</v>
      </c>
      <c r="D1630" t="str">
        <f t="shared" si="25"/>
        <v>House</v>
      </c>
      <c r="E1630" t="s">
        <v>46</v>
      </c>
      <c r="F1630" t="str">
        <f>_xlfn.XLOOKUP(E1630,Geografiesleutel!A:A,Geografiesleutel!B:B,"",0,1)</f>
        <v>Eastern Suburbs</v>
      </c>
      <c r="G1630" s="18">
        <v>3</v>
      </c>
      <c r="H1630" s="18">
        <v>2</v>
      </c>
    </row>
    <row r="1631" spans="1:8" x14ac:dyDescent="0.25">
      <c r="A1631" s="3" t="s">
        <v>719</v>
      </c>
      <c r="B1631" s="5">
        <v>775000</v>
      </c>
      <c r="C1631" t="s">
        <v>25</v>
      </c>
      <c r="D1631" t="str">
        <f t="shared" si="25"/>
        <v>House</v>
      </c>
      <c r="E1631" t="s">
        <v>60</v>
      </c>
      <c r="F1631" t="str">
        <f>_xlfn.XLOOKUP(E1631,Geografiesleutel!A:A,Geografiesleutel!B:B,"",0,1)</f>
        <v>Townships</v>
      </c>
      <c r="G1631" s="18">
        <v>2</v>
      </c>
      <c r="H1631" s="18" t="s">
        <v>2650</v>
      </c>
    </row>
    <row r="1632" spans="1:8" x14ac:dyDescent="0.25">
      <c r="A1632" s="3" t="s">
        <v>53</v>
      </c>
      <c r="B1632" s="5">
        <v>899000</v>
      </c>
      <c r="C1632" t="s">
        <v>15</v>
      </c>
      <c r="D1632" t="str">
        <f t="shared" si="25"/>
        <v>House</v>
      </c>
      <c r="E1632" t="s">
        <v>606</v>
      </c>
      <c r="F1632" t="str">
        <f>_xlfn.XLOOKUP(E1632,Geografiesleutel!A:A,Geografiesleutel!B:B,"",0,1)</f>
        <v>Townships</v>
      </c>
      <c r="G1632" s="18">
        <v>3</v>
      </c>
      <c r="H1632" s="18">
        <v>2</v>
      </c>
    </row>
    <row r="1633" spans="1:8" x14ac:dyDescent="0.25">
      <c r="A1633" s="3" t="s">
        <v>198</v>
      </c>
      <c r="B1633" s="5">
        <v>2980000</v>
      </c>
      <c r="C1633" t="s">
        <v>15</v>
      </c>
      <c r="D1633" t="str">
        <f t="shared" si="25"/>
        <v>House</v>
      </c>
      <c r="E1633" t="s">
        <v>309</v>
      </c>
      <c r="F1633" t="str">
        <f>_xlfn.XLOOKUP(E1633,Geografiesleutel!A:A,Geografiesleutel!B:B,"",0,1)</f>
        <v>Eastern Suburbs</v>
      </c>
      <c r="G1633" s="18">
        <v>3</v>
      </c>
      <c r="H1633" s="18">
        <v>3</v>
      </c>
    </row>
    <row r="1634" spans="1:8" x14ac:dyDescent="0.25">
      <c r="A1634" s="3" t="s">
        <v>54</v>
      </c>
      <c r="B1634" s="5">
        <v>1700000</v>
      </c>
      <c r="C1634" t="s">
        <v>25</v>
      </c>
      <c r="D1634" t="str">
        <f t="shared" si="25"/>
        <v>House</v>
      </c>
      <c r="E1634" t="s">
        <v>35</v>
      </c>
      <c r="F1634" t="str">
        <f>_xlfn.XLOOKUP(E1634,Geografiesleutel!A:A,Geografiesleutel!B:B,"",0,1)</f>
        <v>Northern Suburbs</v>
      </c>
      <c r="G1634" s="18">
        <v>2</v>
      </c>
      <c r="H1634" s="18">
        <v>1</v>
      </c>
    </row>
    <row r="1635" spans="1:8" x14ac:dyDescent="0.25">
      <c r="A1635" s="3" t="s">
        <v>446</v>
      </c>
      <c r="B1635" s="5">
        <v>900000</v>
      </c>
      <c r="C1635" t="s">
        <v>15</v>
      </c>
      <c r="D1635" t="str">
        <f t="shared" si="25"/>
        <v>House</v>
      </c>
      <c r="E1635" t="s">
        <v>26</v>
      </c>
      <c r="F1635" t="str">
        <f>_xlfn.XLOOKUP(E1635,Geografiesleutel!A:A,Geografiesleutel!B:B,"",0,1)</f>
        <v>Western Suburbs</v>
      </c>
      <c r="G1635" s="18">
        <v>3</v>
      </c>
      <c r="H1635" s="18">
        <v>2</v>
      </c>
    </row>
    <row r="1636" spans="1:8" x14ac:dyDescent="0.25">
      <c r="A1636" s="3" t="s">
        <v>718</v>
      </c>
      <c r="B1636" s="5">
        <v>4740000</v>
      </c>
      <c r="C1636" t="s">
        <v>10</v>
      </c>
      <c r="D1636" t="str">
        <f t="shared" si="25"/>
        <v>House</v>
      </c>
      <c r="E1636" t="s">
        <v>139</v>
      </c>
      <c r="F1636" t="str">
        <f>_xlfn.XLOOKUP(E1636,Geografiesleutel!A:A,Geografiesleutel!B:B,"",0,1)</f>
        <v>Eastern Suburbs</v>
      </c>
      <c r="G1636" s="18">
        <v>4</v>
      </c>
      <c r="H1636" s="18">
        <v>3</v>
      </c>
    </row>
    <row r="1637" spans="1:8" x14ac:dyDescent="0.25">
      <c r="A1637" s="3" t="s">
        <v>720</v>
      </c>
      <c r="B1637" s="5">
        <v>1935000</v>
      </c>
      <c r="C1637" t="s">
        <v>57</v>
      </c>
      <c r="D1637" t="str">
        <f t="shared" si="25"/>
        <v>House</v>
      </c>
      <c r="E1637" t="s">
        <v>26</v>
      </c>
      <c r="F1637" t="str">
        <f>_xlfn.XLOOKUP(E1637,Geografiesleutel!A:A,Geografiesleutel!B:B,"",0,1)</f>
        <v>Western Suburbs</v>
      </c>
      <c r="G1637" s="18">
        <v>8</v>
      </c>
      <c r="H1637" s="18">
        <v>5</v>
      </c>
    </row>
    <row r="1638" spans="1:8" x14ac:dyDescent="0.25">
      <c r="A1638" s="3" t="s">
        <v>526</v>
      </c>
      <c r="B1638" s="5">
        <v>1960000</v>
      </c>
      <c r="C1638" t="s">
        <v>15</v>
      </c>
      <c r="D1638" t="str">
        <f t="shared" si="25"/>
        <v>House</v>
      </c>
      <c r="E1638" t="s">
        <v>139</v>
      </c>
      <c r="F1638" t="str">
        <f>_xlfn.XLOOKUP(E1638,Geografiesleutel!A:A,Geografiesleutel!B:B,"",0,1)</f>
        <v>Eastern Suburbs</v>
      </c>
      <c r="G1638" s="18">
        <v>3</v>
      </c>
      <c r="H1638" s="18">
        <v>2</v>
      </c>
    </row>
    <row r="1639" spans="1:8" x14ac:dyDescent="0.25">
      <c r="A1639" s="3" t="s">
        <v>196</v>
      </c>
      <c r="B1639" s="5">
        <v>990000</v>
      </c>
      <c r="C1639" t="s">
        <v>10</v>
      </c>
      <c r="D1639" t="str">
        <f t="shared" si="25"/>
        <v>House</v>
      </c>
      <c r="E1639" t="s">
        <v>721</v>
      </c>
      <c r="F1639" t="str">
        <f>_xlfn.XLOOKUP(E1639,Geografiesleutel!A:A,Geografiesleutel!B:B,"",0,1)</f>
        <v>Townships</v>
      </c>
      <c r="G1639" s="18">
        <v>4</v>
      </c>
      <c r="H1639" s="18">
        <v>2</v>
      </c>
    </row>
    <row r="1640" spans="1:8" x14ac:dyDescent="0.25">
      <c r="A1640" s="3" t="s">
        <v>162</v>
      </c>
      <c r="B1640" s="5">
        <v>950000</v>
      </c>
      <c r="C1640" t="s">
        <v>25</v>
      </c>
      <c r="D1640" t="str">
        <f t="shared" si="25"/>
        <v>House</v>
      </c>
      <c r="E1640" t="s">
        <v>45</v>
      </c>
      <c r="F1640" t="str">
        <f>_xlfn.XLOOKUP(E1640,Geografiesleutel!A:A,Geografiesleutel!B:B,"",0,1)</f>
        <v>Townships</v>
      </c>
      <c r="G1640" s="18">
        <v>2</v>
      </c>
      <c r="H1640" s="18">
        <v>2</v>
      </c>
    </row>
    <row r="1641" spans="1:8" x14ac:dyDescent="0.25">
      <c r="A1641" s="3" t="s">
        <v>259</v>
      </c>
      <c r="B1641" s="5">
        <v>4450000</v>
      </c>
      <c r="C1641" t="s">
        <v>398</v>
      </c>
      <c r="D1641" t="str">
        <f t="shared" si="25"/>
        <v>House</v>
      </c>
      <c r="E1641" t="s">
        <v>80</v>
      </c>
      <c r="F1641" t="str">
        <f>_xlfn.XLOOKUP(E1641,Geografiesleutel!A:A,Geografiesleutel!B:B,"",0,1)</f>
        <v>Eastern Suburbs</v>
      </c>
      <c r="G1641" s="18">
        <v>9</v>
      </c>
      <c r="H1641" s="18">
        <v>9</v>
      </c>
    </row>
    <row r="1642" spans="1:8" x14ac:dyDescent="0.25">
      <c r="A1642" s="3" t="s">
        <v>146</v>
      </c>
      <c r="B1642" s="5">
        <v>1999000</v>
      </c>
      <c r="C1642" t="s">
        <v>109</v>
      </c>
      <c r="D1642" t="str">
        <f t="shared" si="25"/>
        <v>House</v>
      </c>
      <c r="E1642" t="s">
        <v>112</v>
      </c>
      <c r="F1642" t="str">
        <f>_xlfn.XLOOKUP(E1642,Geografiesleutel!A:A,Geografiesleutel!B:B,"",0,1)</f>
        <v>Northern Suburbs</v>
      </c>
      <c r="G1642" s="18">
        <v>7</v>
      </c>
      <c r="H1642" s="18">
        <v>3</v>
      </c>
    </row>
    <row r="1643" spans="1:8" x14ac:dyDescent="0.25">
      <c r="A1643" s="3" t="s">
        <v>67</v>
      </c>
      <c r="B1643" s="5">
        <v>2300000</v>
      </c>
      <c r="C1643" t="s">
        <v>15</v>
      </c>
      <c r="D1643" t="str">
        <f t="shared" si="25"/>
        <v>House</v>
      </c>
      <c r="E1643" t="s">
        <v>68</v>
      </c>
      <c r="F1643" t="str">
        <f>_xlfn.XLOOKUP(E1643,Geografiesleutel!A:A,Geografiesleutel!B:B,"",0,1)</f>
        <v>Northern Suburbs</v>
      </c>
      <c r="G1643" s="18">
        <v>3</v>
      </c>
      <c r="H1643" s="18">
        <v>2</v>
      </c>
    </row>
    <row r="1644" spans="1:8" x14ac:dyDescent="0.25">
      <c r="A1644" s="3" t="s">
        <v>303</v>
      </c>
      <c r="B1644" s="5">
        <v>3250000</v>
      </c>
      <c r="C1644" t="s">
        <v>10</v>
      </c>
      <c r="D1644" t="str">
        <f t="shared" si="25"/>
        <v>House</v>
      </c>
      <c r="E1644" t="s">
        <v>306</v>
      </c>
      <c r="F1644" t="str">
        <f>_xlfn.XLOOKUP(E1644,Geografiesleutel!A:A,Geografiesleutel!B:B,"",0,1)</f>
        <v>Eastern Suburbs</v>
      </c>
      <c r="G1644" s="18">
        <v>4</v>
      </c>
      <c r="H1644" s="18">
        <v>3</v>
      </c>
    </row>
    <row r="1645" spans="1:8" x14ac:dyDescent="0.25">
      <c r="A1645" s="3" t="s">
        <v>150</v>
      </c>
      <c r="B1645" s="5">
        <v>1350000</v>
      </c>
      <c r="C1645" t="s">
        <v>25</v>
      </c>
      <c r="D1645" t="str">
        <f t="shared" si="25"/>
        <v>House</v>
      </c>
      <c r="E1645" t="s">
        <v>264</v>
      </c>
      <c r="F1645" t="str">
        <f>_xlfn.XLOOKUP(E1645,Geografiesleutel!A:A,Geografiesleutel!B:B,"",0,1)</f>
        <v>Eastern Suburbs</v>
      </c>
      <c r="G1645" s="18">
        <v>2</v>
      </c>
      <c r="H1645" s="18">
        <v>1</v>
      </c>
    </row>
    <row r="1646" spans="1:8" x14ac:dyDescent="0.25">
      <c r="A1646" s="3" t="s">
        <v>143</v>
      </c>
      <c r="B1646" s="5">
        <v>1300000</v>
      </c>
      <c r="C1646" t="s">
        <v>21</v>
      </c>
      <c r="D1646" t="str">
        <f t="shared" si="25"/>
        <v>House</v>
      </c>
      <c r="E1646" t="s">
        <v>120</v>
      </c>
      <c r="F1646" t="str">
        <f>_xlfn.XLOOKUP(E1646,Geografiesleutel!A:A,Geografiesleutel!B:B,"",0,1)</f>
        <v>Northern Suburbs</v>
      </c>
      <c r="G1646" s="18">
        <v>5</v>
      </c>
      <c r="H1646" s="18">
        <v>2</v>
      </c>
    </row>
    <row r="1647" spans="1:8" x14ac:dyDescent="0.25">
      <c r="A1647" s="3" t="s">
        <v>36</v>
      </c>
      <c r="B1647" s="5">
        <v>1750000</v>
      </c>
      <c r="C1647" t="s">
        <v>15</v>
      </c>
      <c r="D1647" t="str">
        <f t="shared" si="25"/>
        <v>House</v>
      </c>
      <c r="E1647" t="s">
        <v>101</v>
      </c>
      <c r="F1647" t="str">
        <f>_xlfn.XLOOKUP(E1647,Geografiesleutel!A:A,Geografiesleutel!B:B,"",0,1)</f>
        <v>Eastern Suburbs</v>
      </c>
      <c r="G1647" s="18">
        <v>3</v>
      </c>
      <c r="H1647" s="18" t="s">
        <v>2646</v>
      </c>
    </row>
    <row r="1648" spans="1:8" x14ac:dyDescent="0.25">
      <c r="A1648" s="3" t="s">
        <v>393</v>
      </c>
      <c r="B1648" s="5">
        <v>895000</v>
      </c>
      <c r="C1648" t="s">
        <v>15</v>
      </c>
      <c r="D1648" t="str">
        <f t="shared" si="25"/>
        <v>House</v>
      </c>
      <c r="E1648" t="s">
        <v>32</v>
      </c>
      <c r="F1648" t="str">
        <f>_xlfn.XLOOKUP(E1648,Geografiesleutel!A:A,Geografiesleutel!B:B,"",0,1)</f>
        <v>Townships</v>
      </c>
      <c r="G1648" s="18">
        <v>3</v>
      </c>
      <c r="H1648" s="18">
        <v>2</v>
      </c>
    </row>
    <row r="1649" spans="1:8" x14ac:dyDescent="0.25">
      <c r="A1649" s="3" t="s">
        <v>180</v>
      </c>
      <c r="B1649" s="5">
        <v>6500000</v>
      </c>
      <c r="C1649" t="s">
        <v>10</v>
      </c>
      <c r="D1649" t="str">
        <f t="shared" si="25"/>
        <v>House</v>
      </c>
      <c r="E1649" t="s">
        <v>50</v>
      </c>
      <c r="F1649" t="str">
        <f>_xlfn.XLOOKUP(E1649,Geografiesleutel!A:A,Geografiesleutel!B:B,"",0,1)</f>
        <v>Eastern Suburbs</v>
      </c>
      <c r="G1649" s="18">
        <v>4</v>
      </c>
      <c r="H1649" s="18">
        <v>3</v>
      </c>
    </row>
    <row r="1650" spans="1:8" x14ac:dyDescent="0.25">
      <c r="A1650" s="3" t="s">
        <v>722</v>
      </c>
      <c r="B1650" s="5">
        <v>1685000</v>
      </c>
      <c r="C1650" t="s">
        <v>10</v>
      </c>
      <c r="D1650" t="str">
        <f t="shared" si="25"/>
        <v>House</v>
      </c>
      <c r="E1650" t="s">
        <v>154</v>
      </c>
      <c r="F1650" t="str">
        <f>_xlfn.XLOOKUP(E1650,Geografiesleutel!A:A,Geografiesleutel!B:B,"",0,1)</f>
        <v>Northern Suburbs</v>
      </c>
      <c r="G1650" s="18">
        <v>4</v>
      </c>
      <c r="H1650" s="18">
        <v>3</v>
      </c>
    </row>
    <row r="1651" spans="1:8" x14ac:dyDescent="0.25">
      <c r="A1651" s="3" t="s">
        <v>723</v>
      </c>
      <c r="B1651" s="5">
        <v>1720000</v>
      </c>
      <c r="C1651" t="s">
        <v>10</v>
      </c>
      <c r="D1651" t="str">
        <f t="shared" si="25"/>
        <v>House</v>
      </c>
      <c r="E1651" t="s">
        <v>487</v>
      </c>
      <c r="F1651" t="str">
        <f>_xlfn.XLOOKUP(E1651,Geografiesleutel!A:A,Geografiesleutel!B:B,"",0,1)</f>
        <v>CBD</v>
      </c>
      <c r="G1651" s="18">
        <v>4</v>
      </c>
      <c r="H1651" s="18">
        <v>2</v>
      </c>
    </row>
    <row r="1652" spans="1:8" x14ac:dyDescent="0.25">
      <c r="A1652" s="3" t="s">
        <v>476</v>
      </c>
      <c r="B1652" s="5">
        <v>6400000</v>
      </c>
      <c r="C1652" t="s">
        <v>21</v>
      </c>
      <c r="D1652" t="str">
        <f t="shared" si="25"/>
        <v>House</v>
      </c>
      <c r="E1652" t="s">
        <v>99</v>
      </c>
      <c r="F1652" t="str">
        <f>_xlfn.XLOOKUP(E1652,Geografiesleutel!A:A,Geografiesleutel!B:B,"",0,1)</f>
        <v>Agricultural Smallholdings</v>
      </c>
      <c r="G1652" s="18">
        <v>5</v>
      </c>
      <c r="H1652" s="18">
        <v>4</v>
      </c>
    </row>
    <row r="1653" spans="1:8" x14ac:dyDescent="0.25">
      <c r="A1653" s="3" t="s">
        <v>361</v>
      </c>
      <c r="B1653" s="5">
        <v>4600000</v>
      </c>
      <c r="C1653" t="s">
        <v>10</v>
      </c>
      <c r="D1653" t="str">
        <f t="shared" si="25"/>
        <v>House</v>
      </c>
      <c r="E1653" t="s">
        <v>102</v>
      </c>
      <c r="F1653" t="str">
        <f>_xlfn.XLOOKUP(E1653,Geografiesleutel!A:A,Geografiesleutel!B:B,"",0,1)</f>
        <v>Northern Suburbs</v>
      </c>
      <c r="G1653" s="18">
        <v>4</v>
      </c>
      <c r="H1653" s="18">
        <v>4</v>
      </c>
    </row>
    <row r="1654" spans="1:8" x14ac:dyDescent="0.25">
      <c r="A1654" s="3" t="s">
        <v>202</v>
      </c>
      <c r="B1654" s="5">
        <v>995000</v>
      </c>
      <c r="C1654" t="s">
        <v>15</v>
      </c>
      <c r="D1654" t="str">
        <f t="shared" si="25"/>
        <v>House</v>
      </c>
      <c r="E1654" t="s">
        <v>97</v>
      </c>
      <c r="F1654" t="str">
        <f>_xlfn.XLOOKUP(E1654,Geografiesleutel!A:A,Geografiesleutel!B:B,"",0,1)</f>
        <v>Northern Suburbs</v>
      </c>
      <c r="G1654" s="18">
        <v>3</v>
      </c>
      <c r="H1654" s="18">
        <v>2</v>
      </c>
    </row>
    <row r="1655" spans="1:8" x14ac:dyDescent="0.25">
      <c r="A1655" s="3" t="s">
        <v>214</v>
      </c>
      <c r="B1655" s="5">
        <v>3500000</v>
      </c>
      <c r="C1655" t="s">
        <v>10</v>
      </c>
      <c r="D1655" t="str">
        <f t="shared" si="25"/>
        <v>House</v>
      </c>
      <c r="E1655" t="s">
        <v>156</v>
      </c>
      <c r="F1655" t="str">
        <f>_xlfn.XLOOKUP(E1655,Geografiesleutel!A:A,Geografiesleutel!B:B,"",0,1)</f>
        <v>Northern Suburbs</v>
      </c>
      <c r="G1655" s="18">
        <v>4</v>
      </c>
      <c r="H1655" s="18">
        <v>3</v>
      </c>
    </row>
    <row r="1656" spans="1:8" x14ac:dyDescent="0.25">
      <c r="A1656" s="3" t="s">
        <v>383</v>
      </c>
      <c r="B1656" s="5">
        <v>2690000</v>
      </c>
      <c r="C1656" t="s">
        <v>122</v>
      </c>
      <c r="D1656" t="str">
        <f t="shared" si="25"/>
        <v>House</v>
      </c>
      <c r="E1656" t="s">
        <v>112</v>
      </c>
      <c r="F1656" t="str">
        <f>_xlfn.XLOOKUP(E1656,Geografiesleutel!A:A,Geografiesleutel!B:B,"",0,1)</f>
        <v>Northern Suburbs</v>
      </c>
      <c r="G1656" s="18">
        <v>6</v>
      </c>
      <c r="H1656" s="18">
        <v>6</v>
      </c>
    </row>
    <row r="1657" spans="1:8" x14ac:dyDescent="0.25">
      <c r="A1657" s="3" t="s">
        <v>724</v>
      </c>
      <c r="B1657" s="5">
        <v>1495000</v>
      </c>
      <c r="C1657" t="s">
        <v>15</v>
      </c>
      <c r="D1657" t="str">
        <f t="shared" si="25"/>
        <v>House</v>
      </c>
      <c r="E1657" t="s">
        <v>114</v>
      </c>
      <c r="F1657" t="str">
        <f>_xlfn.XLOOKUP(E1657,Geografiesleutel!A:A,Geografiesleutel!B:B,"",0,1)</f>
        <v>Western Suburbs</v>
      </c>
      <c r="G1657" s="18">
        <v>3</v>
      </c>
      <c r="H1657" s="18">
        <v>1</v>
      </c>
    </row>
    <row r="1658" spans="1:8" x14ac:dyDescent="0.25">
      <c r="A1658" s="3" t="s">
        <v>572</v>
      </c>
      <c r="B1658" s="5">
        <v>800000</v>
      </c>
      <c r="C1658" t="s">
        <v>15</v>
      </c>
      <c r="D1658" t="str">
        <f t="shared" si="25"/>
        <v>House</v>
      </c>
      <c r="E1658" t="s">
        <v>454</v>
      </c>
      <c r="F1658" t="str">
        <f>_xlfn.XLOOKUP(E1658,Geografiesleutel!A:A,Geografiesleutel!B:B,"",0,1)</f>
        <v>Western Suburbs</v>
      </c>
      <c r="G1658" s="18">
        <v>3</v>
      </c>
      <c r="H1658" s="18">
        <v>1</v>
      </c>
    </row>
    <row r="1659" spans="1:8" x14ac:dyDescent="0.25">
      <c r="A1659" s="3" t="s">
        <v>36</v>
      </c>
      <c r="B1659" s="5">
        <v>1750000</v>
      </c>
      <c r="C1659" t="s">
        <v>15</v>
      </c>
      <c r="D1659" t="str">
        <f t="shared" si="25"/>
        <v>House</v>
      </c>
      <c r="E1659" t="s">
        <v>101</v>
      </c>
      <c r="F1659" t="str">
        <f>_xlfn.XLOOKUP(E1659,Geografiesleutel!A:A,Geografiesleutel!B:B,"",0,1)</f>
        <v>Eastern Suburbs</v>
      </c>
      <c r="G1659" s="18">
        <v>3</v>
      </c>
      <c r="H1659" s="18" t="s">
        <v>2646</v>
      </c>
    </row>
    <row r="1660" spans="1:8" x14ac:dyDescent="0.25">
      <c r="A1660" s="3" t="s">
        <v>43</v>
      </c>
      <c r="B1660" s="5">
        <v>2150000</v>
      </c>
      <c r="C1660" t="s">
        <v>10</v>
      </c>
      <c r="D1660" t="str">
        <f t="shared" si="25"/>
        <v>House</v>
      </c>
      <c r="E1660" t="s">
        <v>52</v>
      </c>
      <c r="F1660" t="str">
        <f>_xlfn.XLOOKUP(E1660,Geografiesleutel!A:A,Geografiesleutel!B:B,"",0,1)</f>
        <v>Northern Suburbs</v>
      </c>
      <c r="G1660" s="18">
        <v>4</v>
      </c>
      <c r="H1660" s="18">
        <v>3</v>
      </c>
    </row>
    <row r="1661" spans="1:8" x14ac:dyDescent="0.25">
      <c r="A1661" s="3" t="s">
        <v>183</v>
      </c>
      <c r="B1661" s="5">
        <v>1250000</v>
      </c>
      <c r="C1661" t="s">
        <v>10</v>
      </c>
      <c r="D1661" t="str">
        <f t="shared" si="25"/>
        <v>House</v>
      </c>
      <c r="E1661" t="s">
        <v>82</v>
      </c>
      <c r="F1661" t="str">
        <f>_xlfn.XLOOKUP(E1661,Geografiesleutel!A:A,Geografiesleutel!B:B,"",0,1)</f>
        <v>Western Suburbs</v>
      </c>
      <c r="G1661" s="18">
        <v>4</v>
      </c>
      <c r="H1661" s="18">
        <v>1</v>
      </c>
    </row>
    <row r="1662" spans="1:8" x14ac:dyDescent="0.25">
      <c r="A1662" s="3" t="s">
        <v>412</v>
      </c>
      <c r="B1662" s="5">
        <v>1195000</v>
      </c>
      <c r="C1662" t="s">
        <v>15</v>
      </c>
      <c r="D1662" t="str">
        <f t="shared" si="25"/>
        <v>House</v>
      </c>
      <c r="E1662" t="s">
        <v>30</v>
      </c>
      <c r="F1662" t="str">
        <f>_xlfn.XLOOKUP(E1662,Geografiesleutel!A:A,Geografiesleutel!B:B,"",0,1)</f>
        <v>Northern Suburbs</v>
      </c>
      <c r="G1662" s="18">
        <v>3</v>
      </c>
      <c r="H1662" s="18" t="s">
        <v>2646</v>
      </c>
    </row>
    <row r="1663" spans="1:8" x14ac:dyDescent="0.25">
      <c r="A1663" s="3" t="s">
        <v>36</v>
      </c>
      <c r="B1663" s="5">
        <v>1750000</v>
      </c>
      <c r="C1663" t="s">
        <v>10</v>
      </c>
      <c r="D1663" t="str">
        <f t="shared" si="25"/>
        <v>House</v>
      </c>
      <c r="E1663" t="s">
        <v>116</v>
      </c>
      <c r="F1663" t="str">
        <f>_xlfn.XLOOKUP(E1663,Geografiesleutel!A:A,Geografiesleutel!B:B,"",0,1)</f>
        <v>Western Suburbs</v>
      </c>
      <c r="G1663" s="18">
        <v>4</v>
      </c>
      <c r="H1663" s="18">
        <v>2</v>
      </c>
    </row>
    <row r="1664" spans="1:8" x14ac:dyDescent="0.25">
      <c r="A1664" s="3" t="s">
        <v>89</v>
      </c>
      <c r="B1664" s="5">
        <v>2350000</v>
      </c>
      <c r="C1664" t="s">
        <v>15</v>
      </c>
      <c r="D1664" t="str">
        <f t="shared" si="25"/>
        <v>House</v>
      </c>
      <c r="E1664" t="s">
        <v>101</v>
      </c>
      <c r="F1664" t="str">
        <f>_xlfn.XLOOKUP(E1664,Geografiesleutel!A:A,Geografiesleutel!B:B,"",0,1)</f>
        <v>Eastern Suburbs</v>
      </c>
      <c r="G1664" s="18">
        <v>3</v>
      </c>
      <c r="H1664" s="18">
        <v>2</v>
      </c>
    </row>
    <row r="1665" spans="1:8" x14ac:dyDescent="0.25">
      <c r="A1665" s="3" t="s">
        <v>36</v>
      </c>
      <c r="B1665" s="5">
        <v>1750000</v>
      </c>
      <c r="C1665" t="s">
        <v>10</v>
      </c>
      <c r="D1665" t="str">
        <f t="shared" si="25"/>
        <v>House</v>
      </c>
      <c r="E1665" t="s">
        <v>116</v>
      </c>
      <c r="F1665" t="str">
        <f>_xlfn.XLOOKUP(E1665,Geografiesleutel!A:A,Geografiesleutel!B:B,"",0,1)</f>
        <v>Western Suburbs</v>
      </c>
      <c r="G1665" s="18">
        <v>4</v>
      </c>
      <c r="H1665" s="18">
        <v>2</v>
      </c>
    </row>
    <row r="1666" spans="1:8" x14ac:dyDescent="0.25">
      <c r="A1666" s="3" t="s">
        <v>183</v>
      </c>
      <c r="B1666" s="5">
        <v>1250000</v>
      </c>
      <c r="C1666" t="s">
        <v>15</v>
      </c>
      <c r="D1666" t="str">
        <f t="shared" ref="D1666:D1729" si="26">TRIM(RIGHT(SUBSTITUTE(C1666," ",REPT(" ",LEN(C1666))),LEN(C1666)))</f>
        <v>House</v>
      </c>
      <c r="E1666" t="s">
        <v>45</v>
      </c>
      <c r="F1666" t="str">
        <f>_xlfn.XLOOKUP(E1666,Geografiesleutel!A:A,Geografiesleutel!B:B,"",0,1)</f>
        <v>Townships</v>
      </c>
      <c r="G1666" s="18">
        <v>3</v>
      </c>
      <c r="H1666" s="18">
        <v>2</v>
      </c>
    </row>
    <row r="1667" spans="1:8" x14ac:dyDescent="0.25">
      <c r="A1667" s="3" t="s">
        <v>725</v>
      </c>
      <c r="B1667" s="5">
        <v>4695000</v>
      </c>
      <c r="C1667" t="s">
        <v>10</v>
      </c>
      <c r="D1667" t="str">
        <f t="shared" si="26"/>
        <v>House</v>
      </c>
      <c r="E1667" t="s">
        <v>233</v>
      </c>
      <c r="F1667" t="str">
        <f>_xlfn.XLOOKUP(E1667,Geografiesleutel!A:A,Geografiesleutel!B:B,"",0,1)</f>
        <v>Eastern Suburbs</v>
      </c>
      <c r="G1667" s="18">
        <v>4</v>
      </c>
      <c r="H1667" s="18">
        <v>4</v>
      </c>
    </row>
    <row r="1668" spans="1:8" x14ac:dyDescent="0.25">
      <c r="A1668" s="3" t="s">
        <v>654</v>
      </c>
      <c r="B1668" s="5">
        <v>2199000</v>
      </c>
      <c r="C1668" t="s">
        <v>15</v>
      </c>
      <c r="D1668" t="str">
        <f t="shared" si="26"/>
        <v>House</v>
      </c>
      <c r="E1668" t="s">
        <v>97</v>
      </c>
      <c r="F1668" t="str">
        <f>_xlfn.XLOOKUP(E1668,Geografiesleutel!A:A,Geografiesleutel!B:B,"",0,1)</f>
        <v>Northern Suburbs</v>
      </c>
      <c r="G1668" s="18">
        <v>3</v>
      </c>
      <c r="H1668" s="18">
        <v>2</v>
      </c>
    </row>
    <row r="1669" spans="1:8" x14ac:dyDescent="0.25">
      <c r="A1669" s="3" t="s">
        <v>255</v>
      </c>
      <c r="B1669" s="5">
        <v>2495000</v>
      </c>
      <c r="C1669" t="s">
        <v>122</v>
      </c>
      <c r="D1669" t="str">
        <f t="shared" si="26"/>
        <v>House</v>
      </c>
      <c r="E1669" t="s">
        <v>369</v>
      </c>
      <c r="F1669" t="str">
        <f>_xlfn.XLOOKUP(E1669,Geografiesleutel!A:A,Geografiesleutel!B:B,"",0,1)</f>
        <v>Eastern Suburbs</v>
      </c>
      <c r="G1669" s="18">
        <v>6</v>
      </c>
      <c r="H1669" s="18">
        <v>4</v>
      </c>
    </row>
    <row r="1670" spans="1:8" x14ac:dyDescent="0.25">
      <c r="A1670" s="3" t="s">
        <v>726</v>
      </c>
      <c r="B1670" s="5">
        <v>4260000</v>
      </c>
      <c r="C1670" t="s">
        <v>10</v>
      </c>
      <c r="D1670" t="str">
        <f t="shared" si="26"/>
        <v>House</v>
      </c>
      <c r="E1670" t="s">
        <v>426</v>
      </c>
      <c r="F1670" t="str">
        <f>_xlfn.XLOOKUP(E1670,Geografiesleutel!A:A,Geografiesleutel!B:B,"",0,1)</f>
        <v>Agricultural Smallholdings</v>
      </c>
      <c r="G1670" s="18">
        <v>4</v>
      </c>
      <c r="H1670" s="18">
        <v>3</v>
      </c>
    </row>
    <row r="1671" spans="1:8" x14ac:dyDescent="0.25">
      <c r="A1671" s="3" t="s">
        <v>727</v>
      </c>
      <c r="B1671" s="5">
        <v>33000000</v>
      </c>
      <c r="C1671" t="s">
        <v>398</v>
      </c>
      <c r="D1671" t="str">
        <f t="shared" si="26"/>
        <v>House</v>
      </c>
      <c r="E1671" t="s">
        <v>169</v>
      </c>
      <c r="F1671" t="str">
        <f>_xlfn.XLOOKUP(E1671,Geografiesleutel!A:A,Geografiesleutel!B:B,"",0,1)</f>
        <v>Eastern Suburbs</v>
      </c>
      <c r="G1671" s="18">
        <v>9</v>
      </c>
      <c r="H1671" s="18">
        <v>10</v>
      </c>
    </row>
    <row r="1672" spans="1:8" x14ac:dyDescent="0.25">
      <c r="A1672" s="3" t="s">
        <v>153</v>
      </c>
      <c r="B1672" s="5">
        <v>1230000</v>
      </c>
      <c r="C1672" t="s">
        <v>15</v>
      </c>
      <c r="D1672" t="str">
        <f t="shared" si="26"/>
        <v>House</v>
      </c>
      <c r="E1672" t="s">
        <v>120</v>
      </c>
      <c r="F1672" t="str">
        <f>_xlfn.XLOOKUP(E1672,Geografiesleutel!A:A,Geografiesleutel!B:B,"",0,1)</f>
        <v>Northern Suburbs</v>
      </c>
      <c r="G1672" s="18">
        <v>3</v>
      </c>
      <c r="H1672" s="18" t="s">
        <v>2646</v>
      </c>
    </row>
    <row r="1673" spans="1:8" x14ac:dyDescent="0.25">
      <c r="A1673" s="3" t="s">
        <v>253</v>
      </c>
      <c r="B1673" s="5">
        <v>2550000</v>
      </c>
      <c r="C1673" t="s">
        <v>15</v>
      </c>
      <c r="D1673" t="str">
        <f t="shared" si="26"/>
        <v>House</v>
      </c>
      <c r="E1673" t="s">
        <v>306</v>
      </c>
      <c r="F1673" t="str">
        <f>_xlfn.XLOOKUP(E1673,Geografiesleutel!A:A,Geografiesleutel!B:B,"",0,1)</f>
        <v>Eastern Suburbs</v>
      </c>
      <c r="G1673" s="18">
        <v>3</v>
      </c>
      <c r="H1673" s="18">
        <v>2</v>
      </c>
    </row>
    <row r="1674" spans="1:8" x14ac:dyDescent="0.25">
      <c r="A1674" s="3" t="s">
        <v>728</v>
      </c>
      <c r="B1674" s="5">
        <v>6300000</v>
      </c>
      <c r="C1674" t="s">
        <v>10</v>
      </c>
      <c r="D1674" t="str">
        <f t="shared" si="26"/>
        <v>House</v>
      </c>
      <c r="E1674" t="s">
        <v>139</v>
      </c>
      <c r="F1674" t="str">
        <f>_xlfn.XLOOKUP(E1674,Geografiesleutel!A:A,Geografiesleutel!B:B,"",0,1)</f>
        <v>Eastern Suburbs</v>
      </c>
      <c r="G1674" s="18">
        <v>4</v>
      </c>
      <c r="H1674" s="18">
        <v>4</v>
      </c>
    </row>
    <row r="1675" spans="1:8" x14ac:dyDescent="0.25">
      <c r="A1675" s="3" t="s">
        <v>150</v>
      </c>
      <c r="B1675" s="5">
        <v>1350000</v>
      </c>
      <c r="C1675" t="s">
        <v>15</v>
      </c>
      <c r="D1675" t="str">
        <f t="shared" si="26"/>
        <v>House</v>
      </c>
      <c r="E1675" t="s">
        <v>45</v>
      </c>
      <c r="F1675" t="str">
        <f>_xlfn.XLOOKUP(E1675,Geografiesleutel!A:A,Geografiesleutel!B:B,"",0,1)</f>
        <v>Townships</v>
      </c>
      <c r="G1675" s="18">
        <v>3</v>
      </c>
      <c r="H1675" s="18">
        <v>1</v>
      </c>
    </row>
    <row r="1676" spans="1:8" x14ac:dyDescent="0.25">
      <c r="A1676" s="3" t="s">
        <v>237</v>
      </c>
      <c r="B1676" s="5">
        <v>925000</v>
      </c>
      <c r="C1676" t="s">
        <v>15</v>
      </c>
      <c r="D1676" t="str">
        <f t="shared" si="26"/>
        <v>House</v>
      </c>
      <c r="E1676" t="s">
        <v>60</v>
      </c>
      <c r="F1676" t="str">
        <f>_xlfn.XLOOKUP(E1676,Geografiesleutel!A:A,Geografiesleutel!B:B,"",0,1)</f>
        <v>Townships</v>
      </c>
      <c r="G1676" s="18">
        <v>3</v>
      </c>
      <c r="H1676" s="18">
        <v>1</v>
      </c>
    </row>
    <row r="1677" spans="1:8" x14ac:dyDescent="0.25">
      <c r="A1677" s="3" t="s">
        <v>729</v>
      </c>
      <c r="B1677" s="5">
        <v>5595000</v>
      </c>
      <c r="C1677" t="s">
        <v>15</v>
      </c>
      <c r="D1677" t="str">
        <f t="shared" si="26"/>
        <v>House</v>
      </c>
      <c r="E1677" t="s">
        <v>190</v>
      </c>
      <c r="F1677" t="str">
        <f>_xlfn.XLOOKUP(E1677,Geografiesleutel!A:A,Geografiesleutel!B:B,"",0,1)</f>
        <v>Eastern Suburbs</v>
      </c>
      <c r="G1677" s="18">
        <v>3</v>
      </c>
      <c r="H1677" s="18" t="s">
        <v>2648</v>
      </c>
    </row>
    <row r="1678" spans="1:8" x14ac:dyDescent="0.25">
      <c r="A1678" s="3" t="s">
        <v>39</v>
      </c>
      <c r="B1678" s="5">
        <v>3800000</v>
      </c>
      <c r="C1678" t="s">
        <v>15</v>
      </c>
      <c r="D1678" t="str">
        <f t="shared" si="26"/>
        <v>House</v>
      </c>
      <c r="E1678" t="s">
        <v>102</v>
      </c>
      <c r="F1678" t="str">
        <f>_xlfn.XLOOKUP(E1678,Geografiesleutel!A:A,Geografiesleutel!B:B,"",0,1)</f>
        <v>Northern Suburbs</v>
      </c>
      <c r="G1678" s="18">
        <v>3</v>
      </c>
      <c r="H1678" s="18">
        <v>3</v>
      </c>
    </row>
    <row r="1679" spans="1:8" x14ac:dyDescent="0.25">
      <c r="A1679" s="3" t="s">
        <v>468</v>
      </c>
      <c r="B1679" s="5">
        <v>699000</v>
      </c>
      <c r="C1679" t="s">
        <v>15</v>
      </c>
      <c r="D1679" t="str">
        <f t="shared" si="26"/>
        <v>House</v>
      </c>
      <c r="E1679" t="s">
        <v>68</v>
      </c>
      <c r="F1679" t="str">
        <f>_xlfn.XLOOKUP(E1679,Geografiesleutel!A:A,Geografiesleutel!B:B,"",0,1)</f>
        <v>Northern Suburbs</v>
      </c>
      <c r="G1679" s="18">
        <v>3</v>
      </c>
      <c r="H1679" s="18" t="s">
        <v>2650</v>
      </c>
    </row>
    <row r="1680" spans="1:8" x14ac:dyDescent="0.25">
      <c r="A1680" s="3" t="s">
        <v>81</v>
      </c>
      <c r="B1680" s="5">
        <v>1080000</v>
      </c>
      <c r="C1680" t="s">
        <v>15</v>
      </c>
      <c r="D1680" t="str">
        <f t="shared" si="26"/>
        <v>House</v>
      </c>
      <c r="E1680" t="s">
        <v>66</v>
      </c>
      <c r="F1680" t="str">
        <f>_xlfn.XLOOKUP(E1680,Geografiesleutel!A:A,Geografiesleutel!B:B,"",0,1)</f>
        <v>Northern Suburbs</v>
      </c>
      <c r="G1680" s="18">
        <v>3</v>
      </c>
      <c r="H1680" s="18">
        <v>2</v>
      </c>
    </row>
    <row r="1681" spans="1:8" x14ac:dyDescent="0.25">
      <c r="A1681" s="3" t="s">
        <v>206</v>
      </c>
      <c r="B1681" s="5">
        <v>2400000</v>
      </c>
      <c r="C1681" t="s">
        <v>15</v>
      </c>
      <c r="D1681" t="str">
        <f t="shared" si="26"/>
        <v>House</v>
      </c>
      <c r="E1681" t="s">
        <v>134</v>
      </c>
      <c r="F1681" t="str">
        <f>_xlfn.XLOOKUP(E1681,Geografiesleutel!A:A,Geografiesleutel!B:B,"",0,1)</f>
        <v>Eastern Suburbs</v>
      </c>
      <c r="G1681" s="18">
        <v>3</v>
      </c>
      <c r="H1681" s="18">
        <v>2</v>
      </c>
    </row>
    <row r="1682" spans="1:8" x14ac:dyDescent="0.25">
      <c r="A1682" s="3" t="s">
        <v>41</v>
      </c>
      <c r="B1682" s="5">
        <v>2500000</v>
      </c>
      <c r="C1682" t="s">
        <v>10</v>
      </c>
      <c r="D1682" t="str">
        <f t="shared" si="26"/>
        <v>House</v>
      </c>
      <c r="E1682" t="s">
        <v>16</v>
      </c>
      <c r="F1682" t="str">
        <f>_xlfn.XLOOKUP(E1682,Geografiesleutel!A:A,Geografiesleutel!B:B,"",0,1)</f>
        <v>Eastern Suburbs</v>
      </c>
      <c r="G1682" s="18">
        <v>4</v>
      </c>
      <c r="H1682" s="18">
        <v>2</v>
      </c>
    </row>
    <row r="1683" spans="1:8" x14ac:dyDescent="0.25">
      <c r="A1683" s="3" t="s">
        <v>98</v>
      </c>
      <c r="B1683" s="5">
        <v>8900000</v>
      </c>
      <c r="C1683" t="s">
        <v>21</v>
      </c>
      <c r="D1683" t="str">
        <f t="shared" si="26"/>
        <v>House</v>
      </c>
      <c r="E1683" t="s">
        <v>94</v>
      </c>
      <c r="F1683" t="str">
        <f>_xlfn.XLOOKUP(E1683,Geografiesleutel!A:A,Geografiesleutel!B:B,"",0,1)</f>
        <v>Agricultural Smallholdings</v>
      </c>
      <c r="G1683" s="18">
        <v>5</v>
      </c>
      <c r="H1683" s="18">
        <v>5</v>
      </c>
    </row>
    <row r="1684" spans="1:8" x14ac:dyDescent="0.25">
      <c r="A1684" s="3" t="s">
        <v>468</v>
      </c>
      <c r="B1684" s="5">
        <v>699000</v>
      </c>
      <c r="C1684" t="s">
        <v>15</v>
      </c>
      <c r="D1684" t="str">
        <f t="shared" si="26"/>
        <v>House</v>
      </c>
      <c r="E1684" t="s">
        <v>68</v>
      </c>
      <c r="F1684" t="str">
        <f>_xlfn.XLOOKUP(E1684,Geografiesleutel!A:A,Geografiesleutel!B:B,"",0,1)</f>
        <v>Northern Suburbs</v>
      </c>
      <c r="G1684" s="18">
        <v>3</v>
      </c>
      <c r="H1684" s="18" t="s">
        <v>2650</v>
      </c>
    </row>
    <row r="1685" spans="1:8" x14ac:dyDescent="0.25">
      <c r="A1685" s="3" t="s">
        <v>34</v>
      </c>
      <c r="B1685" s="5">
        <v>1650000</v>
      </c>
      <c r="C1685" t="s">
        <v>398</v>
      </c>
      <c r="D1685" t="str">
        <f t="shared" si="26"/>
        <v>House</v>
      </c>
      <c r="E1685" t="s">
        <v>275</v>
      </c>
      <c r="F1685" t="str">
        <f>_xlfn.XLOOKUP(E1685,Geografiesleutel!A:A,Geografiesleutel!B:B,"",0,1)</f>
        <v>Townships</v>
      </c>
      <c r="G1685" s="18">
        <v>9</v>
      </c>
      <c r="H1685" s="18">
        <v>7</v>
      </c>
    </row>
    <row r="1686" spans="1:8" x14ac:dyDescent="0.25">
      <c r="A1686" s="3" t="s">
        <v>465</v>
      </c>
      <c r="B1686" s="5">
        <v>1760000</v>
      </c>
      <c r="C1686" t="s">
        <v>109</v>
      </c>
      <c r="D1686" t="str">
        <f t="shared" si="26"/>
        <v>House</v>
      </c>
      <c r="E1686" t="s">
        <v>136</v>
      </c>
      <c r="F1686" t="str">
        <f>_xlfn.XLOOKUP(E1686,Geografiesleutel!A:A,Geografiesleutel!B:B,"",0,1)</f>
        <v>Eastern Suburbs</v>
      </c>
      <c r="G1686" s="18">
        <v>7</v>
      </c>
      <c r="H1686" s="18">
        <v>3</v>
      </c>
    </row>
    <row r="1687" spans="1:8" x14ac:dyDescent="0.25">
      <c r="A1687" s="3" t="s">
        <v>388</v>
      </c>
      <c r="B1687" s="5">
        <v>6850000</v>
      </c>
      <c r="C1687" t="s">
        <v>15</v>
      </c>
      <c r="D1687" t="str">
        <f t="shared" si="26"/>
        <v>House</v>
      </c>
      <c r="E1687" t="s">
        <v>673</v>
      </c>
      <c r="F1687" t="str">
        <f>_xlfn.XLOOKUP(E1687,Geografiesleutel!A:A,Geografiesleutel!B:B,"",0,1)</f>
        <v>Agricultural Smallholdings</v>
      </c>
      <c r="G1687" s="18">
        <v>3</v>
      </c>
      <c r="H1687" s="18">
        <v>3</v>
      </c>
    </row>
    <row r="1688" spans="1:8" x14ac:dyDescent="0.25">
      <c r="A1688" s="3" t="s">
        <v>205</v>
      </c>
      <c r="B1688" s="5">
        <v>2600000</v>
      </c>
      <c r="C1688" t="s">
        <v>10</v>
      </c>
      <c r="D1688" t="str">
        <f t="shared" si="26"/>
        <v>House</v>
      </c>
      <c r="E1688" t="s">
        <v>101</v>
      </c>
      <c r="F1688" t="str">
        <f>_xlfn.XLOOKUP(E1688,Geografiesleutel!A:A,Geografiesleutel!B:B,"",0,1)</f>
        <v>Eastern Suburbs</v>
      </c>
      <c r="G1688" s="18">
        <v>4</v>
      </c>
      <c r="H1688" s="18">
        <v>2</v>
      </c>
    </row>
    <row r="1689" spans="1:8" x14ac:dyDescent="0.25">
      <c r="A1689" s="3" t="s">
        <v>446</v>
      </c>
      <c r="B1689" s="5">
        <v>900000</v>
      </c>
      <c r="C1689" t="s">
        <v>15</v>
      </c>
      <c r="D1689" t="str">
        <f t="shared" si="26"/>
        <v>House</v>
      </c>
      <c r="E1689" t="s">
        <v>60</v>
      </c>
      <c r="F1689" t="str">
        <f>_xlfn.XLOOKUP(E1689,Geografiesleutel!A:A,Geografiesleutel!B:B,"",0,1)</f>
        <v>Townships</v>
      </c>
      <c r="G1689" s="18">
        <v>3</v>
      </c>
      <c r="H1689" s="18">
        <v>2</v>
      </c>
    </row>
    <row r="1690" spans="1:8" x14ac:dyDescent="0.25">
      <c r="A1690" s="3" t="s">
        <v>604</v>
      </c>
      <c r="B1690" s="5">
        <v>4990000</v>
      </c>
      <c r="C1690" t="s">
        <v>10</v>
      </c>
      <c r="D1690" t="str">
        <f t="shared" si="26"/>
        <v>House</v>
      </c>
      <c r="E1690" t="s">
        <v>94</v>
      </c>
      <c r="F1690" t="str">
        <f>_xlfn.XLOOKUP(E1690,Geografiesleutel!A:A,Geografiesleutel!B:B,"",0,1)</f>
        <v>Agricultural Smallholdings</v>
      </c>
      <c r="G1690" s="18">
        <v>4</v>
      </c>
      <c r="H1690" s="18" t="s">
        <v>2647</v>
      </c>
    </row>
    <row r="1691" spans="1:8" x14ac:dyDescent="0.25">
      <c r="A1691" s="3" t="s">
        <v>730</v>
      </c>
      <c r="B1691" s="5">
        <v>5150000</v>
      </c>
      <c r="C1691" t="s">
        <v>10</v>
      </c>
      <c r="D1691" t="str">
        <f t="shared" si="26"/>
        <v>House</v>
      </c>
      <c r="E1691" t="s">
        <v>94</v>
      </c>
      <c r="F1691" t="str">
        <f>_xlfn.XLOOKUP(E1691,Geografiesleutel!A:A,Geografiesleutel!B:B,"",0,1)</f>
        <v>Agricultural Smallholdings</v>
      </c>
      <c r="G1691" s="18">
        <v>4</v>
      </c>
      <c r="H1691" s="18">
        <v>3</v>
      </c>
    </row>
    <row r="1692" spans="1:8" x14ac:dyDescent="0.25">
      <c r="A1692" s="3" t="s">
        <v>315</v>
      </c>
      <c r="B1692" s="5">
        <v>1950000</v>
      </c>
      <c r="C1692" t="s">
        <v>15</v>
      </c>
      <c r="D1692" t="str">
        <f t="shared" si="26"/>
        <v>House</v>
      </c>
      <c r="E1692" t="s">
        <v>70</v>
      </c>
      <c r="F1692" t="str">
        <f>_xlfn.XLOOKUP(E1692,Geografiesleutel!A:A,Geografiesleutel!B:B,"",0,1)</f>
        <v>Northern Suburbs</v>
      </c>
      <c r="G1692" s="18">
        <v>3</v>
      </c>
      <c r="H1692" s="18">
        <v>2</v>
      </c>
    </row>
    <row r="1693" spans="1:8" x14ac:dyDescent="0.25">
      <c r="A1693" s="3" t="s">
        <v>162</v>
      </c>
      <c r="B1693" s="5">
        <v>950000</v>
      </c>
      <c r="C1693" t="s">
        <v>15</v>
      </c>
      <c r="D1693" t="str">
        <f t="shared" si="26"/>
        <v>House</v>
      </c>
      <c r="E1693" t="s">
        <v>32</v>
      </c>
      <c r="F1693" t="str">
        <f>_xlfn.XLOOKUP(E1693,Geografiesleutel!A:A,Geografiesleutel!B:B,"",0,1)</f>
        <v>Townships</v>
      </c>
      <c r="G1693" s="18">
        <v>3</v>
      </c>
      <c r="H1693" s="18">
        <v>2</v>
      </c>
    </row>
    <row r="1694" spans="1:8" x14ac:dyDescent="0.25">
      <c r="A1694" s="3" t="s">
        <v>265</v>
      </c>
      <c r="B1694" s="5">
        <v>1600000</v>
      </c>
      <c r="C1694" t="s">
        <v>15</v>
      </c>
      <c r="D1694" t="str">
        <f t="shared" si="26"/>
        <v>House</v>
      </c>
      <c r="E1694" t="s">
        <v>154</v>
      </c>
      <c r="F1694" t="str">
        <f>_xlfn.XLOOKUP(E1694,Geografiesleutel!A:A,Geografiesleutel!B:B,"",0,1)</f>
        <v>Northern Suburbs</v>
      </c>
      <c r="G1694" s="18">
        <v>3</v>
      </c>
      <c r="H1694" s="18">
        <v>1</v>
      </c>
    </row>
    <row r="1695" spans="1:8" x14ac:dyDescent="0.25">
      <c r="A1695" s="3" t="s">
        <v>266</v>
      </c>
      <c r="B1695" s="5">
        <v>1500000</v>
      </c>
      <c r="C1695" t="s">
        <v>15</v>
      </c>
      <c r="D1695" t="str">
        <f t="shared" si="26"/>
        <v>House</v>
      </c>
      <c r="E1695" t="s">
        <v>66</v>
      </c>
      <c r="F1695" t="str">
        <f>_xlfn.XLOOKUP(E1695,Geografiesleutel!A:A,Geografiesleutel!B:B,"",0,1)</f>
        <v>Northern Suburbs</v>
      </c>
      <c r="G1695" s="18">
        <v>3</v>
      </c>
      <c r="H1695" s="18">
        <v>2</v>
      </c>
    </row>
    <row r="1696" spans="1:8" x14ac:dyDescent="0.25">
      <c r="A1696" s="3" t="s">
        <v>438</v>
      </c>
      <c r="B1696" s="5">
        <v>4018500</v>
      </c>
      <c r="C1696" t="s">
        <v>21</v>
      </c>
      <c r="D1696" t="str">
        <f t="shared" si="26"/>
        <v>House</v>
      </c>
      <c r="E1696" t="s">
        <v>324</v>
      </c>
      <c r="F1696" t="str">
        <f>_xlfn.XLOOKUP(E1696,Geografiesleutel!A:A,Geografiesleutel!B:B,"",0,1)</f>
        <v>Eastern Suburbs</v>
      </c>
      <c r="G1696" s="18">
        <v>5</v>
      </c>
      <c r="H1696" s="18">
        <v>4</v>
      </c>
    </row>
    <row r="1697" spans="1:8" x14ac:dyDescent="0.25">
      <c r="A1697" s="3" t="s">
        <v>427</v>
      </c>
      <c r="B1697" s="5">
        <v>2195000</v>
      </c>
      <c r="C1697" t="s">
        <v>15</v>
      </c>
      <c r="D1697" t="str">
        <f t="shared" si="26"/>
        <v>House</v>
      </c>
      <c r="E1697" t="s">
        <v>46</v>
      </c>
      <c r="F1697" t="str">
        <f>_xlfn.XLOOKUP(E1697,Geografiesleutel!A:A,Geografiesleutel!B:B,"",0,1)</f>
        <v>Eastern Suburbs</v>
      </c>
      <c r="G1697" s="18">
        <v>3</v>
      </c>
      <c r="H1697" s="18">
        <v>2</v>
      </c>
    </row>
    <row r="1698" spans="1:8" x14ac:dyDescent="0.25">
      <c r="A1698" s="3" t="s">
        <v>129</v>
      </c>
      <c r="B1698" s="5">
        <v>1890000</v>
      </c>
      <c r="C1698" t="s">
        <v>15</v>
      </c>
      <c r="D1698" t="str">
        <f t="shared" si="26"/>
        <v>House</v>
      </c>
      <c r="E1698" t="s">
        <v>101</v>
      </c>
      <c r="F1698" t="str">
        <f>_xlfn.XLOOKUP(E1698,Geografiesleutel!A:A,Geografiesleutel!B:B,"",0,1)</f>
        <v>Eastern Suburbs</v>
      </c>
      <c r="G1698" s="18">
        <v>3</v>
      </c>
      <c r="H1698" s="18">
        <v>2</v>
      </c>
    </row>
    <row r="1699" spans="1:8" x14ac:dyDescent="0.25">
      <c r="A1699" s="3" t="s">
        <v>365</v>
      </c>
      <c r="B1699" s="5">
        <v>1450000</v>
      </c>
      <c r="C1699" t="s">
        <v>15</v>
      </c>
      <c r="D1699" t="str">
        <f t="shared" si="26"/>
        <v>House</v>
      </c>
      <c r="E1699" t="s">
        <v>188</v>
      </c>
      <c r="F1699" t="str">
        <f>_xlfn.XLOOKUP(E1699,Geografiesleutel!A:A,Geografiesleutel!B:B,"",0,1)</f>
        <v>Northern Suburbs</v>
      </c>
      <c r="G1699" s="18">
        <v>3</v>
      </c>
      <c r="H1699" s="18">
        <v>2</v>
      </c>
    </row>
    <row r="1700" spans="1:8" x14ac:dyDescent="0.25">
      <c r="A1700" s="3" t="s">
        <v>528</v>
      </c>
      <c r="B1700" s="5">
        <v>1299000</v>
      </c>
      <c r="C1700" t="s">
        <v>25</v>
      </c>
      <c r="D1700" t="str">
        <f t="shared" si="26"/>
        <v>House</v>
      </c>
      <c r="E1700" t="s">
        <v>97</v>
      </c>
      <c r="F1700" t="str">
        <f>_xlfn.XLOOKUP(E1700,Geografiesleutel!A:A,Geografiesleutel!B:B,"",0,1)</f>
        <v>Northern Suburbs</v>
      </c>
      <c r="G1700" s="18">
        <v>2</v>
      </c>
      <c r="H1700" s="18">
        <v>2</v>
      </c>
    </row>
    <row r="1701" spans="1:8" x14ac:dyDescent="0.25">
      <c r="A1701" s="3" t="s">
        <v>251</v>
      </c>
      <c r="B1701" s="5">
        <v>1899000</v>
      </c>
      <c r="C1701" t="s">
        <v>15</v>
      </c>
      <c r="D1701" t="str">
        <f t="shared" si="26"/>
        <v>House</v>
      </c>
      <c r="E1701" t="s">
        <v>106</v>
      </c>
      <c r="F1701" t="str">
        <f>_xlfn.XLOOKUP(E1701,Geografiesleutel!A:A,Geografiesleutel!B:B,"",0,1)</f>
        <v>CBD</v>
      </c>
      <c r="G1701" s="18">
        <v>3</v>
      </c>
      <c r="H1701" s="18" t="s">
        <v>2646</v>
      </c>
    </row>
    <row r="1702" spans="1:8" x14ac:dyDescent="0.25">
      <c r="A1702" s="3" t="s">
        <v>274</v>
      </c>
      <c r="B1702" s="5">
        <v>850000</v>
      </c>
      <c r="C1702" t="s">
        <v>15</v>
      </c>
      <c r="D1702" t="str">
        <f t="shared" si="26"/>
        <v>House</v>
      </c>
      <c r="E1702" t="s">
        <v>501</v>
      </c>
      <c r="F1702" t="str">
        <f>_xlfn.XLOOKUP(E1702,Geografiesleutel!A:A,Geografiesleutel!B:B,"",0,1)</f>
        <v>Western Suburbs</v>
      </c>
      <c r="G1702" s="18">
        <v>3</v>
      </c>
      <c r="H1702" s="18">
        <v>1</v>
      </c>
    </row>
    <row r="1703" spans="1:8" x14ac:dyDescent="0.25">
      <c r="A1703" s="3" t="s">
        <v>265</v>
      </c>
      <c r="B1703" s="5">
        <v>1600000</v>
      </c>
      <c r="C1703" t="s">
        <v>15</v>
      </c>
      <c r="D1703" t="str">
        <f t="shared" si="26"/>
        <v>House</v>
      </c>
      <c r="E1703" t="s">
        <v>154</v>
      </c>
      <c r="F1703" t="str">
        <f>_xlfn.XLOOKUP(E1703,Geografiesleutel!A:A,Geografiesleutel!B:B,"",0,1)</f>
        <v>Northern Suburbs</v>
      </c>
      <c r="G1703" s="18">
        <v>3</v>
      </c>
      <c r="H1703" s="18">
        <v>1</v>
      </c>
    </row>
    <row r="1704" spans="1:8" x14ac:dyDescent="0.25">
      <c r="A1704" s="3" t="s">
        <v>183</v>
      </c>
      <c r="B1704" s="5">
        <v>1250000</v>
      </c>
      <c r="C1704" t="s">
        <v>10</v>
      </c>
      <c r="D1704" t="str">
        <f t="shared" si="26"/>
        <v>House</v>
      </c>
      <c r="E1704" t="s">
        <v>116</v>
      </c>
      <c r="F1704" t="str">
        <f>_xlfn.XLOOKUP(E1704,Geografiesleutel!A:A,Geografiesleutel!B:B,"",0,1)</f>
        <v>Western Suburbs</v>
      </c>
      <c r="G1704" s="18">
        <v>4</v>
      </c>
      <c r="H1704" s="18">
        <v>2</v>
      </c>
    </row>
    <row r="1705" spans="1:8" x14ac:dyDescent="0.25">
      <c r="A1705" s="3" t="s">
        <v>269</v>
      </c>
      <c r="B1705" s="5">
        <v>3950000</v>
      </c>
      <c r="C1705" t="s">
        <v>10</v>
      </c>
      <c r="D1705" t="str">
        <f t="shared" si="26"/>
        <v>House</v>
      </c>
      <c r="E1705" t="s">
        <v>139</v>
      </c>
      <c r="F1705" t="str">
        <f>_xlfn.XLOOKUP(E1705,Geografiesleutel!A:A,Geografiesleutel!B:B,"",0,1)</f>
        <v>Eastern Suburbs</v>
      </c>
      <c r="G1705" s="18">
        <v>4</v>
      </c>
      <c r="H1705" s="18">
        <v>3</v>
      </c>
    </row>
    <row r="1706" spans="1:8" x14ac:dyDescent="0.25">
      <c r="A1706" s="3" t="s">
        <v>731</v>
      </c>
      <c r="B1706" s="5">
        <v>3996250</v>
      </c>
      <c r="C1706" t="s">
        <v>15</v>
      </c>
      <c r="D1706" t="str">
        <f t="shared" si="26"/>
        <v>House</v>
      </c>
      <c r="E1706" t="s">
        <v>50</v>
      </c>
      <c r="F1706" t="str">
        <f>_xlfn.XLOOKUP(E1706,Geografiesleutel!A:A,Geografiesleutel!B:B,"",0,1)</f>
        <v>Eastern Suburbs</v>
      </c>
      <c r="G1706" s="18">
        <v>3</v>
      </c>
      <c r="H1706" s="18">
        <v>2</v>
      </c>
    </row>
    <row r="1707" spans="1:8" x14ac:dyDescent="0.25">
      <c r="A1707" s="3" t="s">
        <v>597</v>
      </c>
      <c r="B1707" s="5">
        <v>1190000</v>
      </c>
      <c r="C1707" t="s">
        <v>25</v>
      </c>
      <c r="D1707" t="str">
        <f t="shared" si="26"/>
        <v>House</v>
      </c>
      <c r="E1707" t="s">
        <v>70</v>
      </c>
      <c r="F1707" t="str">
        <f>_xlfn.XLOOKUP(E1707,Geografiesleutel!A:A,Geografiesleutel!B:B,"",0,1)</f>
        <v>Northern Suburbs</v>
      </c>
      <c r="G1707" s="18">
        <v>2</v>
      </c>
      <c r="H1707" s="18">
        <v>1</v>
      </c>
    </row>
    <row r="1708" spans="1:8" x14ac:dyDescent="0.25">
      <c r="A1708" s="3" t="s">
        <v>528</v>
      </c>
      <c r="B1708" s="5">
        <v>1299000</v>
      </c>
      <c r="C1708" t="s">
        <v>15</v>
      </c>
      <c r="D1708" t="str">
        <f t="shared" si="26"/>
        <v>House</v>
      </c>
      <c r="E1708" t="s">
        <v>66</v>
      </c>
      <c r="F1708" t="str">
        <f>_xlfn.XLOOKUP(E1708,Geografiesleutel!A:A,Geografiesleutel!B:B,"",0,1)</f>
        <v>Northern Suburbs</v>
      </c>
      <c r="G1708" s="18">
        <v>3</v>
      </c>
      <c r="H1708" s="18">
        <v>1</v>
      </c>
    </row>
    <row r="1709" spans="1:8" x14ac:dyDescent="0.25">
      <c r="A1709" s="3" t="s">
        <v>468</v>
      </c>
      <c r="B1709" s="5">
        <v>699000</v>
      </c>
      <c r="C1709" t="s">
        <v>25</v>
      </c>
      <c r="D1709" t="str">
        <f t="shared" si="26"/>
        <v>House</v>
      </c>
      <c r="E1709" t="s">
        <v>445</v>
      </c>
      <c r="F1709" t="str">
        <f>_xlfn.XLOOKUP(E1709,Geografiesleutel!A:A,Geografiesleutel!B:B,"",0,1)</f>
        <v>Townships</v>
      </c>
      <c r="G1709" s="18">
        <v>2</v>
      </c>
      <c r="H1709" s="18" t="s">
        <v>8</v>
      </c>
    </row>
    <row r="1710" spans="1:8" x14ac:dyDescent="0.25">
      <c r="A1710" s="3" t="s">
        <v>61</v>
      </c>
      <c r="B1710" s="5">
        <v>2200000</v>
      </c>
      <c r="C1710" t="s">
        <v>15</v>
      </c>
      <c r="D1710" t="str">
        <f t="shared" si="26"/>
        <v>House</v>
      </c>
      <c r="E1710" t="s">
        <v>46</v>
      </c>
      <c r="F1710" t="str">
        <f>_xlfn.XLOOKUP(E1710,Geografiesleutel!A:A,Geografiesleutel!B:B,"",0,1)</f>
        <v>Eastern Suburbs</v>
      </c>
      <c r="G1710" s="18">
        <v>3</v>
      </c>
      <c r="H1710" s="18" t="s">
        <v>2646</v>
      </c>
    </row>
    <row r="1711" spans="1:8" x14ac:dyDescent="0.25">
      <c r="A1711" s="3" t="s">
        <v>146</v>
      </c>
      <c r="B1711" s="5">
        <v>1999000</v>
      </c>
      <c r="C1711" t="s">
        <v>15</v>
      </c>
      <c r="D1711" t="str">
        <f t="shared" si="26"/>
        <v>House</v>
      </c>
      <c r="E1711" t="s">
        <v>16</v>
      </c>
      <c r="F1711" t="str">
        <f>_xlfn.XLOOKUP(E1711,Geografiesleutel!A:A,Geografiesleutel!B:B,"",0,1)</f>
        <v>Eastern Suburbs</v>
      </c>
      <c r="G1711" s="18">
        <v>3</v>
      </c>
      <c r="H1711" s="18">
        <v>2</v>
      </c>
    </row>
    <row r="1712" spans="1:8" x14ac:dyDescent="0.25">
      <c r="A1712" s="3" t="s">
        <v>274</v>
      </c>
      <c r="B1712" s="5">
        <v>850000</v>
      </c>
      <c r="C1712" t="s">
        <v>15</v>
      </c>
      <c r="D1712" t="str">
        <f t="shared" si="26"/>
        <v>House</v>
      </c>
      <c r="E1712" t="s">
        <v>60</v>
      </c>
      <c r="F1712" t="str">
        <f>_xlfn.XLOOKUP(E1712,Geografiesleutel!A:A,Geografiesleutel!B:B,"",0,1)</f>
        <v>Townships</v>
      </c>
      <c r="G1712" s="18">
        <v>3</v>
      </c>
      <c r="H1712" s="18">
        <v>2</v>
      </c>
    </row>
    <row r="1713" spans="1:8" x14ac:dyDescent="0.25">
      <c r="A1713" s="3" t="s">
        <v>236</v>
      </c>
      <c r="B1713" s="5">
        <v>3100000</v>
      </c>
      <c r="C1713" t="s">
        <v>10</v>
      </c>
      <c r="D1713" t="str">
        <f t="shared" si="26"/>
        <v>House</v>
      </c>
      <c r="E1713" t="s">
        <v>278</v>
      </c>
      <c r="F1713" t="str">
        <f>_xlfn.XLOOKUP(E1713,Geografiesleutel!A:A,Geografiesleutel!B:B,"",0,1)</f>
        <v>Eastern Suburbs</v>
      </c>
      <c r="G1713" s="18">
        <v>4</v>
      </c>
      <c r="H1713" s="18">
        <v>3</v>
      </c>
    </row>
    <row r="1714" spans="1:8" x14ac:dyDescent="0.25">
      <c r="A1714" s="3" t="s">
        <v>198</v>
      </c>
      <c r="B1714" s="5">
        <v>2980000</v>
      </c>
      <c r="C1714" t="s">
        <v>10</v>
      </c>
      <c r="D1714" t="str">
        <f t="shared" si="26"/>
        <v>House</v>
      </c>
      <c r="E1714" t="s">
        <v>86</v>
      </c>
      <c r="F1714" t="str">
        <f>_xlfn.XLOOKUP(E1714,Geografiesleutel!A:A,Geografiesleutel!B:B,"",0,1)</f>
        <v>Eastern Suburbs</v>
      </c>
      <c r="G1714" s="18">
        <v>4</v>
      </c>
      <c r="H1714" s="18">
        <v>3</v>
      </c>
    </row>
    <row r="1715" spans="1:8" x14ac:dyDescent="0.25">
      <c r="A1715" s="3" t="s">
        <v>261</v>
      </c>
      <c r="B1715" s="5">
        <v>2900000</v>
      </c>
      <c r="C1715" t="s">
        <v>15</v>
      </c>
      <c r="D1715" t="str">
        <f t="shared" si="26"/>
        <v>House</v>
      </c>
      <c r="E1715" t="s">
        <v>18</v>
      </c>
      <c r="F1715" t="str">
        <f>_xlfn.XLOOKUP(E1715,Geografiesleutel!A:A,Geografiesleutel!B:B,"",0,1)</f>
        <v>Agricultural Smallholdings</v>
      </c>
      <c r="G1715" s="18">
        <v>3</v>
      </c>
      <c r="H1715" s="18" t="s">
        <v>2646</v>
      </c>
    </row>
    <row r="1716" spans="1:8" x14ac:dyDescent="0.25">
      <c r="A1716" s="3" t="s">
        <v>732</v>
      </c>
      <c r="B1716" s="5">
        <v>1245000</v>
      </c>
      <c r="C1716" t="s">
        <v>10</v>
      </c>
      <c r="D1716" t="str">
        <f t="shared" si="26"/>
        <v>House</v>
      </c>
      <c r="E1716" t="s">
        <v>82</v>
      </c>
      <c r="F1716" t="str">
        <f>_xlfn.XLOOKUP(E1716,Geografiesleutel!A:A,Geografiesleutel!B:B,"",0,1)</f>
        <v>Western Suburbs</v>
      </c>
      <c r="G1716" s="18">
        <v>4</v>
      </c>
      <c r="H1716" s="18">
        <v>2</v>
      </c>
    </row>
    <row r="1717" spans="1:8" x14ac:dyDescent="0.25">
      <c r="A1717" s="3" t="s">
        <v>395</v>
      </c>
      <c r="B1717" s="5">
        <v>1370000</v>
      </c>
      <c r="C1717" t="s">
        <v>15</v>
      </c>
      <c r="D1717" t="str">
        <f t="shared" si="26"/>
        <v>House</v>
      </c>
      <c r="E1717" t="s">
        <v>116</v>
      </c>
      <c r="F1717" t="str">
        <f>_xlfn.XLOOKUP(E1717,Geografiesleutel!A:A,Geografiesleutel!B:B,"",0,1)</f>
        <v>Western Suburbs</v>
      </c>
      <c r="G1717" s="18">
        <v>3</v>
      </c>
      <c r="H1717" s="18">
        <v>3</v>
      </c>
    </row>
    <row r="1718" spans="1:8" x14ac:dyDescent="0.25">
      <c r="A1718" s="3" t="s">
        <v>77</v>
      </c>
      <c r="B1718" s="5">
        <v>1695000</v>
      </c>
      <c r="C1718" t="s">
        <v>25</v>
      </c>
      <c r="D1718" t="str">
        <f t="shared" si="26"/>
        <v>House</v>
      </c>
      <c r="E1718" t="s">
        <v>28</v>
      </c>
      <c r="F1718" t="str">
        <f>_xlfn.XLOOKUP(E1718,Geografiesleutel!A:A,Geografiesleutel!B:B,"",0,1)</f>
        <v>Eastern Suburbs</v>
      </c>
      <c r="G1718" s="18">
        <v>2</v>
      </c>
      <c r="H1718" s="18">
        <v>2</v>
      </c>
    </row>
    <row r="1719" spans="1:8" x14ac:dyDescent="0.25">
      <c r="A1719" s="3" t="s">
        <v>733</v>
      </c>
      <c r="B1719" s="5">
        <v>903000</v>
      </c>
      <c r="C1719" t="s">
        <v>25</v>
      </c>
      <c r="D1719" t="str">
        <f t="shared" si="26"/>
        <v>House</v>
      </c>
      <c r="E1719" t="s">
        <v>288</v>
      </c>
      <c r="F1719" t="str">
        <f>_xlfn.XLOOKUP(E1719,Geografiesleutel!A:A,Geografiesleutel!B:B,"",0,1)</f>
        <v>Townships</v>
      </c>
      <c r="G1719" s="18">
        <v>2</v>
      </c>
      <c r="H1719" s="18">
        <v>1</v>
      </c>
    </row>
    <row r="1720" spans="1:8" x14ac:dyDescent="0.25">
      <c r="A1720" s="3" t="s">
        <v>261</v>
      </c>
      <c r="B1720" s="5">
        <v>2900000</v>
      </c>
      <c r="C1720" t="s">
        <v>15</v>
      </c>
      <c r="D1720" t="str">
        <f t="shared" si="26"/>
        <v>House</v>
      </c>
      <c r="E1720" t="s">
        <v>128</v>
      </c>
      <c r="F1720" t="str">
        <f>_xlfn.XLOOKUP(E1720,Geografiesleutel!A:A,Geografiesleutel!B:B,"",0,1)</f>
        <v>Eastern Suburbs</v>
      </c>
      <c r="G1720" s="18">
        <v>3</v>
      </c>
      <c r="H1720" s="18">
        <v>2</v>
      </c>
    </row>
    <row r="1721" spans="1:8" x14ac:dyDescent="0.25">
      <c r="A1721" s="3" t="s">
        <v>396</v>
      </c>
      <c r="B1721" s="5">
        <v>2700000</v>
      </c>
      <c r="C1721" t="s">
        <v>10</v>
      </c>
      <c r="D1721" t="str">
        <f t="shared" si="26"/>
        <v>House</v>
      </c>
      <c r="E1721" t="s">
        <v>101</v>
      </c>
      <c r="F1721" t="str">
        <f>_xlfn.XLOOKUP(E1721,Geografiesleutel!A:A,Geografiesleutel!B:B,"",0,1)</f>
        <v>Eastern Suburbs</v>
      </c>
      <c r="G1721" s="18">
        <v>4</v>
      </c>
      <c r="H1721" s="18">
        <v>2</v>
      </c>
    </row>
    <row r="1722" spans="1:8" x14ac:dyDescent="0.25">
      <c r="A1722" s="3" t="s">
        <v>303</v>
      </c>
      <c r="B1722" s="5">
        <v>3250000</v>
      </c>
      <c r="C1722" t="s">
        <v>15</v>
      </c>
      <c r="D1722" t="str">
        <f t="shared" si="26"/>
        <v>House</v>
      </c>
      <c r="E1722" t="s">
        <v>18</v>
      </c>
      <c r="F1722" t="str">
        <f>_xlfn.XLOOKUP(E1722,Geografiesleutel!A:A,Geografiesleutel!B:B,"",0,1)</f>
        <v>Agricultural Smallholdings</v>
      </c>
      <c r="G1722" s="18">
        <v>3</v>
      </c>
      <c r="H1722" s="18">
        <v>3</v>
      </c>
    </row>
    <row r="1723" spans="1:8" x14ac:dyDescent="0.25">
      <c r="A1723" s="3" t="s">
        <v>180</v>
      </c>
      <c r="B1723" s="5">
        <v>6500000</v>
      </c>
      <c r="C1723" t="s">
        <v>109</v>
      </c>
      <c r="D1723" t="str">
        <f t="shared" si="26"/>
        <v>House</v>
      </c>
      <c r="E1723" t="s">
        <v>666</v>
      </c>
      <c r="F1723" t="str">
        <f>_xlfn.XLOOKUP(E1723,Geografiesleutel!A:A,Geografiesleutel!B:B,"",0,1)</f>
        <v>Eastern Suburbs</v>
      </c>
      <c r="G1723" s="18">
        <v>7</v>
      </c>
      <c r="H1723" s="18" t="s">
        <v>2648</v>
      </c>
    </row>
    <row r="1724" spans="1:8" x14ac:dyDescent="0.25">
      <c r="A1724" s="3" t="s">
        <v>252</v>
      </c>
      <c r="B1724" s="5">
        <v>1020000</v>
      </c>
      <c r="C1724" t="s">
        <v>15</v>
      </c>
      <c r="D1724" t="str">
        <f t="shared" si="26"/>
        <v>House</v>
      </c>
      <c r="E1724" t="s">
        <v>82</v>
      </c>
      <c r="F1724" t="str">
        <f>_xlfn.XLOOKUP(E1724,Geografiesleutel!A:A,Geografiesleutel!B:B,"",0,1)</f>
        <v>Western Suburbs</v>
      </c>
      <c r="G1724" s="18">
        <v>3</v>
      </c>
      <c r="H1724" s="18">
        <v>1</v>
      </c>
    </row>
    <row r="1725" spans="1:8" x14ac:dyDescent="0.25">
      <c r="A1725" s="3" t="s">
        <v>734</v>
      </c>
      <c r="B1725" s="5">
        <v>1460000</v>
      </c>
      <c r="C1725" t="s">
        <v>15</v>
      </c>
      <c r="D1725" t="str">
        <f t="shared" si="26"/>
        <v>House</v>
      </c>
      <c r="E1725" t="s">
        <v>26</v>
      </c>
      <c r="F1725" t="str">
        <f>_xlfn.XLOOKUP(E1725,Geografiesleutel!A:A,Geografiesleutel!B:B,"",0,1)</f>
        <v>Western Suburbs</v>
      </c>
      <c r="G1725" s="18">
        <v>3</v>
      </c>
      <c r="H1725" s="18">
        <v>2</v>
      </c>
    </row>
    <row r="1726" spans="1:8" x14ac:dyDescent="0.25">
      <c r="A1726" s="3" t="s">
        <v>468</v>
      </c>
      <c r="B1726" s="5">
        <v>699000</v>
      </c>
      <c r="C1726" t="s">
        <v>15</v>
      </c>
      <c r="D1726" t="str">
        <f t="shared" si="26"/>
        <v>House</v>
      </c>
      <c r="E1726" t="s">
        <v>68</v>
      </c>
      <c r="F1726" t="str">
        <f>_xlfn.XLOOKUP(E1726,Geografiesleutel!A:A,Geografiesleutel!B:B,"",0,1)</f>
        <v>Northern Suburbs</v>
      </c>
      <c r="G1726" s="18">
        <v>3</v>
      </c>
      <c r="H1726" s="18" t="s">
        <v>2650</v>
      </c>
    </row>
    <row r="1727" spans="1:8" x14ac:dyDescent="0.25">
      <c r="A1727" s="3" t="s">
        <v>365</v>
      </c>
      <c r="B1727" s="5">
        <v>1450000</v>
      </c>
      <c r="C1727" t="s">
        <v>15</v>
      </c>
      <c r="D1727" t="str">
        <f t="shared" si="26"/>
        <v>House</v>
      </c>
      <c r="E1727" t="s">
        <v>106</v>
      </c>
      <c r="F1727" t="str">
        <f>_xlfn.XLOOKUP(E1727,Geografiesleutel!A:A,Geografiesleutel!B:B,"",0,1)</f>
        <v>CBD</v>
      </c>
      <c r="G1727" s="18">
        <v>3</v>
      </c>
      <c r="H1727" s="18">
        <v>1</v>
      </c>
    </row>
    <row r="1728" spans="1:8" x14ac:dyDescent="0.25">
      <c r="A1728" s="3" t="s">
        <v>615</v>
      </c>
      <c r="B1728" s="5">
        <v>1375000</v>
      </c>
      <c r="C1728" t="s">
        <v>15</v>
      </c>
      <c r="D1728" t="str">
        <f t="shared" si="26"/>
        <v>House</v>
      </c>
      <c r="E1728" t="s">
        <v>55</v>
      </c>
      <c r="F1728" t="str">
        <f>_xlfn.XLOOKUP(E1728,Geografiesleutel!A:A,Geografiesleutel!B:B,"",0,1)</f>
        <v>Western Suburbs</v>
      </c>
      <c r="G1728" s="18">
        <v>3</v>
      </c>
      <c r="H1728" s="18">
        <v>2</v>
      </c>
    </row>
    <row r="1729" spans="1:8" x14ac:dyDescent="0.25">
      <c r="A1729" s="3" t="s">
        <v>162</v>
      </c>
      <c r="B1729" s="5">
        <v>950000</v>
      </c>
      <c r="C1729" t="s">
        <v>10</v>
      </c>
      <c r="D1729" t="str">
        <f t="shared" si="26"/>
        <v>House</v>
      </c>
      <c r="E1729" t="s">
        <v>45</v>
      </c>
      <c r="F1729" t="str">
        <f>_xlfn.XLOOKUP(E1729,Geografiesleutel!A:A,Geografiesleutel!B:B,"",0,1)</f>
        <v>Townships</v>
      </c>
      <c r="G1729" s="18">
        <v>4</v>
      </c>
      <c r="H1729" s="18">
        <v>2</v>
      </c>
    </row>
    <row r="1730" spans="1:8" x14ac:dyDescent="0.25">
      <c r="A1730" s="3" t="s">
        <v>468</v>
      </c>
      <c r="B1730" s="5">
        <v>699000</v>
      </c>
      <c r="C1730" t="s">
        <v>15</v>
      </c>
      <c r="D1730" t="str">
        <f t="shared" ref="D1730:D1793" si="27">TRIM(RIGHT(SUBSTITUTE(C1730," ",REPT(" ",LEN(C1730))),LEN(C1730)))</f>
        <v>House</v>
      </c>
      <c r="E1730" t="s">
        <v>68</v>
      </c>
      <c r="F1730" t="str">
        <f>_xlfn.XLOOKUP(E1730,Geografiesleutel!A:A,Geografiesleutel!B:B,"",0,1)</f>
        <v>Northern Suburbs</v>
      </c>
      <c r="G1730" s="18">
        <v>3</v>
      </c>
      <c r="H1730" s="18" t="s">
        <v>2650</v>
      </c>
    </row>
    <row r="1731" spans="1:8" x14ac:dyDescent="0.25">
      <c r="A1731" s="3" t="s">
        <v>509</v>
      </c>
      <c r="B1731" s="5">
        <v>3799000</v>
      </c>
      <c r="C1731" t="s">
        <v>10</v>
      </c>
      <c r="D1731" t="str">
        <f t="shared" si="27"/>
        <v>House</v>
      </c>
      <c r="E1731" t="s">
        <v>88</v>
      </c>
      <c r="F1731" t="str">
        <f>_xlfn.XLOOKUP(E1731,Geografiesleutel!A:A,Geografiesleutel!B:B,"",0,1)</f>
        <v>Eastern Suburbs</v>
      </c>
      <c r="G1731" s="18">
        <v>4</v>
      </c>
      <c r="H1731" s="18">
        <v>3</v>
      </c>
    </row>
    <row r="1732" spans="1:8" x14ac:dyDescent="0.25">
      <c r="A1732" s="3" t="s">
        <v>146</v>
      </c>
      <c r="B1732" s="5">
        <v>1999000</v>
      </c>
      <c r="C1732" t="s">
        <v>10</v>
      </c>
      <c r="D1732" t="str">
        <f t="shared" si="27"/>
        <v>House</v>
      </c>
      <c r="E1732" t="s">
        <v>68</v>
      </c>
      <c r="F1732" t="str">
        <f>_xlfn.XLOOKUP(E1732,Geografiesleutel!A:A,Geografiesleutel!B:B,"",0,1)</f>
        <v>Northern Suburbs</v>
      </c>
      <c r="G1732" s="18">
        <v>4</v>
      </c>
      <c r="H1732" s="18">
        <v>2</v>
      </c>
    </row>
    <row r="1733" spans="1:8" x14ac:dyDescent="0.25">
      <c r="A1733" s="3" t="s">
        <v>89</v>
      </c>
      <c r="B1733" s="5">
        <v>2350000</v>
      </c>
      <c r="C1733" t="s">
        <v>21</v>
      </c>
      <c r="D1733" t="str">
        <f t="shared" si="27"/>
        <v>House</v>
      </c>
      <c r="E1733" t="s">
        <v>290</v>
      </c>
      <c r="F1733" t="str">
        <f>_xlfn.XLOOKUP(E1733,Geografiesleutel!A:A,Geografiesleutel!B:B,"",0,1)</f>
        <v>Eastern Suburbs</v>
      </c>
      <c r="G1733" s="18">
        <v>5</v>
      </c>
      <c r="H1733" s="18">
        <v>4</v>
      </c>
    </row>
    <row r="1734" spans="1:8" x14ac:dyDescent="0.25">
      <c r="A1734" s="3" t="s">
        <v>504</v>
      </c>
      <c r="B1734" s="5">
        <v>770000</v>
      </c>
      <c r="C1734" t="s">
        <v>225</v>
      </c>
      <c r="D1734" t="str">
        <f t="shared" si="27"/>
        <v>House</v>
      </c>
      <c r="E1734" t="s">
        <v>735</v>
      </c>
      <c r="F1734" t="str">
        <f>_xlfn.XLOOKUP(E1734,Geografiesleutel!A:A,Geografiesleutel!B:B,"",0,1)</f>
        <v>Agricultural Smallholdings</v>
      </c>
      <c r="G1734" s="18">
        <v>1</v>
      </c>
      <c r="H1734" s="18">
        <v>1</v>
      </c>
    </row>
    <row r="1735" spans="1:8" x14ac:dyDescent="0.25">
      <c r="A1735" s="3" t="s">
        <v>34</v>
      </c>
      <c r="B1735" s="5">
        <v>1650000</v>
      </c>
      <c r="C1735" t="s">
        <v>25</v>
      </c>
      <c r="D1735" t="str">
        <f t="shared" si="27"/>
        <v>House</v>
      </c>
      <c r="E1735" t="s">
        <v>35</v>
      </c>
      <c r="F1735" t="str">
        <f>_xlfn.XLOOKUP(E1735,Geografiesleutel!A:A,Geografiesleutel!B:B,"",0,1)</f>
        <v>Northern Suburbs</v>
      </c>
      <c r="G1735" s="18">
        <v>2</v>
      </c>
      <c r="H1735" s="18">
        <v>2</v>
      </c>
    </row>
    <row r="1736" spans="1:8" x14ac:dyDescent="0.25">
      <c r="A1736" s="3" t="s">
        <v>452</v>
      </c>
      <c r="B1736" s="5">
        <v>2149000</v>
      </c>
      <c r="C1736" t="s">
        <v>15</v>
      </c>
      <c r="D1736" t="str">
        <f t="shared" si="27"/>
        <v>House</v>
      </c>
      <c r="E1736" t="s">
        <v>156</v>
      </c>
      <c r="F1736" t="str">
        <f>_xlfn.XLOOKUP(E1736,Geografiesleutel!A:A,Geografiesleutel!B:B,"",0,1)</f>
        <v>Northern Suburbs</v>
      </c>
      <c r="G1736" s="18">
        <v>3</v>
      </c>
      <c r="H1736" s="18">
        <v>2</v>
      </c>
    </row>
    <row r="1737" spans="1:8" x14ac:dyDescent="0.25">
      <c r="A1737" s="3" t="s">
        <v>293</v>
      </c>
      <c r="B1737" s="5">
        <v>2880000</v>
      </c>
      <c r="C1737" t="s">
        <v>10</v>
      </c>
      <c r="D1737" t="str">
        <f t="shared" si="27"/>
        <v>House</v>
      </c>
      <c r="E1737" t="s">
        <v>62</v>
      </c>
      <c r="F1737" t="str">
        <f>_xlfn.XLOOKUP(E1737,Geografiesleutel!A:A,Geografiesleutel!B:B,"",0,1)</f>
        <v>Northern Suburbs</v>
      </c>
      <c r="G1737" s="18">
        <v>4</v>
      </c>
      <c r="H1737" s="18">
        <v>3</v>
      </c>
    </row>
    <row r="1738" spans="1:8" x14ac:dyDescent="0.25">
      <c r="A1738" s="3" t="s">
        <v>236</v>
      </c>
      <c r="B1738" s="5">
        <v>3100000</v>
      </c>
      <c r="C1738" t="s">
        <v>10</v>
      </c>
      <c r="D1738" t="str">
        <f t="shared" si="27"/>
        <v>House</v>
      </c>
      <c r="E1738" t="s">
        <v>278</v>
      </c>
      <c r="F1738" t="str">
        <f>_xlfn.XLOOKUP(E1738,Geografiesleutel!A:A,Geografiesleutel!B:B,"",0,1)</f>
        <v>Eastern Suburbs</v>
      </c>
      <c r="G1738" s="18">
        <v>4</v>
      </c>
      <c r="H1738" s="18">
        <v>3</v>
      </c>
    </row>
    <row r="1739" spans="1:8" x14ac:dyDescent="0.25">
      <c r="A1739" s="3" t="s">
        <v>27</v>
      </c>
      <c r="B1739" s="5">
        <v>2250000</v>
      </c>
      <c r="C1739" t="s">
        <v>10</v>
      </c>
      <c r="D1739" t="str">
        <f t="shared" si="27"/>
        <v>House</v>
      </c>
      <c r="E1739" t="s">
        <v>70</v>
      </c>
      <c r="F1739" t="str">
        <f>_xlfn.XLOOKUP(E1739,Geografiesleutel!A:A,Geografiesleutel!B:B,"",0,1)</f>
        <v>Northern Suburbs</v>
      </c>
      <c r="G1739" s="18">
        <v>4</v>
      </c>
      <c r="H1739" s="18">
        <v>3</v>
      </c>
    </row>
    <row r="1740" spans="1:8" x14ac:dyDescent="0.25">
      <c r="A1740" s="3" t="s">
        <v>143</v>
      </c>
      <c r="B1740" s="5">
        <v>1300000</v>
      </c>
      <c r="C1740" t="s">
        <v>15</v>
      </c>
      <c r="D1740" t="str">
        <f t="shared" si="27"/>
        <v>House</v>
      </c>
      <c r="E1740" t="s">
        <v>636</v>
      </c>
      <c r="F1740" t="str">
        <f>_xlfn.XLOOKUP(E1740,Geografiesleutel!A:A,Geografiesleutel!B:B,"",0,1)</f>
        <v>Eastern Suburbs</v>
      </c>
      <c r="G1740" s="18">
        <v>3</v>
      </c>
      <c r="H1740" s="18">
        <v>2</v>
      </c>
    </row>
    <row r="1741" spans="1:8" x14ac:dyDescent="0.25">
      <c r="A1741" s="3" t="s">
        <v>665</v>
      </c>
      <c r="B1741" s="5">
        <v>4970000</v>
      </c>
      <c r="C1741" t="s">
        <v>21</v>
      </c>
      <c r="D1741" t="str">
        <f t="shared" si="27"/>
        <v>House</v>
      </c>
      <c r="E1741" t="s">
        <v>68</v>
      </c>
      <c r="F1741" t="str">
        <f>_xlfn.XLOOKUP(E1741,Geografiesleutel!A:A,Geografiesleutel!B:B,"",0,1)</f>
        <v>Northern Suburbs</v>
      </c>
      <c r="G1741" s="18">
        <v>5</v>
      </c>
      <c r="H1741" s="18">
        <v>5</v>
      </c>
    </row>
    <row r="1742" spans="1:8" x14ac:dyDescent="0.25">
      <c r="A1742" s="3" t="s">
        <v>140</v>
      </c>
      <c r="B1742" s="5">
        <v>3995000</v>
      </c>
      <c r="C1742" t="s">
        <v>10</v>
      </c>
      <c r="D1742" t="str">
        <f t="shared" si="27"/>
        <v>House</v>
      </c>
      <c r="E1742" t="s">
        <v>139</v>
      </c>
      <c r="F1742" t="str">
        <f>_xlfn.XLOOKUP(E1742,Geografiesleutel!A:A,Geografiesleutel!B:B,"",0,1)</f>
        <v>Eastern Suburbs</v>
      </c>
      <c r="G1742" s="18">
        <v>4</v>
      </c>
      <c r="H1742" s="18">
        <v>3</v>
      </c>
    </row>
    <row r="1743" spans="1:8" x14ac:dyDescent="0.25">
      <c r="A1743" s="3" t="s">
        <v>736</v>
      </c>
      <c r="B1743" s="5">
        <v>2720000</v>
      </c>
      <c r="C1743" t="s">
        <v>10</v>
      </c>
      <c r="D1743" t="str">
        <f t="shared" si="27"/>
        <v>House</v>
      </c>
      <c r="E1743" t="s">
        <v>46</v>
      </c>
      <c r="F1743" t="str">
        <f>_xlfn.XLOOKUP(E1743,Geografiesleutel!A:A,Geografiesleutel!B:B,"",0,1)</f>
        <v>Eastern Suburbs</v>
      </c>
      <c r="G1743" s="18">
        <v>4</v>
      </c>
      <c r="H1743" s="18" t="s">
        <v>2646</v>
      </c>
    </row>
    <row r="1744" spans="1:8" x14ac:dyDescent="0.25">
      <c r="A1744" s="3" t="s">
        <v>184</v>
      </c>
      <c r="B1744" s="5">
        <v>3750000</v>
      </c>
      <c r="C1744" t="s">
        <v>15</v>
      </c>
      <c r="D1744" t="str">
        <f t="shared" si="27"/>
        <v>House</v>
      </c>
      <c r="E1744" t="s">
        <v>35</v>
      </c>
      <c r="F1744" t="str">
        <f>_xlfn.XLOOKUP(E1744,Geografiesleutel!A:A,Geografiesleutel!B:B,"",0,1)</f>
        <v>Northern Suburbs</v>
      </c>
      <c r="G1744" s="18">
        <v>3</v>
      </c>
      <c r="H1744" s="18">
        <v>3</v>
      </c>
    </row>
    <row r="1745" spans="1:8" x14ac:dyDescent="0.25">
      <c r="A1745" s="3" t="s">
        <v>140</v>
      </c>
      <c r="B1745" s="5">
        <v>3995000</v>
      </c>
      <c r="C1745" t="s">
        <v>10</v>
      </c>
      <c r="D1745" t="str">
        <f t="shared" si="27"/>
        <v>House</v>
      </c>
      <c r="E1745" t="s">
        <v>139</v>
      </c>
      <c r="F1745" t="str">
        <f>_xlfn.XLOOKUP(E1745,Geografiesleutel!A:A,Geografiesleutel!B:B,"",0,1)</f>
        <v>Eastern Suburbs</v>
      </c>
      <c r="G1745" s="18">
        <v>4</v>
      </c>
      <c r="H1745" s="18" t="s">
        <v>2648</v>
      </c>
    </row>
    <row r="1746" spans="1:8" x14ac:dyDescent="0.25">
      <c r="A1746" s="3" t="s">
        <v>27</v>
      </c>
      <c r="B1746" s="5">
        <v>2250000</v>
      </c>
      <c r="C1746" t="s">
        <v>10</v>
      </c>
      <c r="D1746" t="str">
        <f t="shared" si="27"/>
        <v>House</v>
      </c>
      <c r="E1746" t="s">
        <v>70</v>
      </c>
      <c r="F1746" t="str">
        <f>_xlfn.XLOOKUP(E1746,Geografiesleutel!A:A,Geografiesleutel!B:B,"",0,1)</f>
        <v>Northern Suburbs</v>
      </c>
      <c r="G1746" s="18">
        <v>4</v>
      </c>
      <c r="H1746" s="18">
        <v>3</v>
      </c>
    </row>
    <row r="1747" spans="1:8" x14ac:dyDescent="0.25">
      <c r="A1747" s="3" t="s">
        <v>210</v>
      </c>
      <c r="B1747" s="5">
        <v>2650000</v>
      </c>
      <c r="C1747" t="s">
        <v>10</v>
      </c>
      <c r="D1747" t="str">
        <f t="shared" si="27"/>
        <v>House</v>
      </c>
      <c r="E1747" t="s">
        <v>156</v>
      </c>
      <c r="F1747" t="str">
        <f>_xlfn.XLOOKUP(E1747,Geografiesleutel!A:A,Geografiesleutel!B:B,"",0,1)</f>
        <v>Northern Suburbs</v>
      </c>
      <c r="G1747" s="18">
        <v>4</v>
      </c>
      <c r="H1747" s="18" t="s">
        <v>2646</v>
      </c>
    </row>
    <row r="1748" spans="1:8" x14ac:dyDescent="0.25">
      <c r="A1748" s="3" t="s">
        <v>462</v>
      </c>
      <c r="B1748" s="5">
        <v>1095000</v>
      </c>
      <c r="C1748" t="s">
        <v>15</v>
      </c>
      <c r="D1748" t="str">
        <f t="shared" si="27"/>
        <v>House</v>
      </c>
      <c r="E1748" t="s">
        <v>64</v>
      </c>
      <c r="F1748" t="str">
        <f>_xlfn.XLOOKUP(E1748,Geografiesleutel!A:A,Geografiesleutel!B:B,"",0,1)</f>
        <v>Western Suburbs</v>
      </c>
      <c r="G1748" s="18">
        <v>3</v>
      </c>
      <c r="H1748" s="18">
        <v>1</v>
      </c>
    </row>
    <row r="1749" spans="1:8" x14ac:dyDescent="0.25">
      <c r="A1749" s="3" t="s">
        <v>737</v>
      </c>
      <c r="B1749" s="5">
        <v>1749000</v>
      </c>
      <c r="C1749" t="s">
        <v>10</v>
      </c>
      <c r="D1749" t="str">
        <f t="shared" si="27"/>
        <v>House</v>
      </c>
      <c r="E1749" t="s">
        <v>137</v>
      </c>
      <c r="F1749" t="str">
        <f>_xlfn.XLOOKUP(E1749,Geografiesleutel!A:A,Geografiesleutel!B:B,"",0,1)</f>
        <v>Northern Suburbs</v>
      </c>
      <c r="G1749" s="18">
        <v>4</v>
      </c>
      <c r="H1749" s="18">
        <v>2</v>
      </c>
    </row>
    <row r="1750" spans="1:8" x14ac:dyDescent="0.25">
      <c r="A1750" s="3" t="s">
        <v>36</v>
      </c>
      <c r="B1750" s="5">
        <v>1750000</v>
      </c>
      <c r="C1750" t="s">
        <v>10</v>
      </c>
      <c r="D1750" t="str">
        <f t="shared" si="27"/>
        <v>House</v>
      </c>
      <c r="E1750" t="s">
        <v>346</v>
      </c>
      <c r="F1750" t="str">
        <f>_xlfn.XLOOKUP(E1750,Geografiesleutel!A:A,Geografiesleutel!B:B,"",0,1)</f>
        <v>Northern Suburbs</v>
      </c>
      <c r="G1750" s="18">
        <v>4</v>
      </c>
      <c r="H1750" s="18">
        <v>3</v>
      </c>
    </row>
    <row r="1751" spans="1:8" x14ac:dyDescent="0.25">
      <c r="A1751" s="3" t="s">
        <v>73</v>
      </c>
      <c r="B1751" s="5">
        <v>2100000</v>
      </c>
      <c r="C1751" t="s">
        <v>25</v>
      </c>
      <c r="D1751" t="str">
        <f t="shared" si="27"/>
        <v>House</v>
      </c>
      <c r="E1751" t="s">
        <v>417</v>
      </c>
      <c r="F1751" t="str">
        <f>_xlfn.XLOOKUP(E1751,Geografiesleutel!A:A,Geografiesleutel!B:B,"",0,1)</f>
        <v>Agricultural Smallholdings</v>
      </c>
      <c r="G1751" s="18">
        <v>2</v>
      </c>
      <c r="H1751" s="18">
        <v>2</v>
      </c>
    </row>
    <row r="1752" spans="1:8" x14ac:dyDescent="0.25">
      <c r="A1752" s="3" t="s">
        <v>237</v>
      </c>
      <c r="B1752" s="5">
        <v>925000</v>
      </c>
      <c r="C1752" t="s">
        <v>15</v>
      </c>
      <c r="D1752" t="str">
        <f t="shared" si="27"/>
        <v>House</v>
      </c>
      <c r="E1752" t="s">
        <v>136</v>
      </c>
      <c r="F1752" t="str">
        <f>_xlfn.XLOOKUP(E1752,Geografiesleutel!A:A,Geografiesleutel!B:B,"",0,1)</f>
        <v>Eastern Suburbs</v>
      </c>
      <c r="G1752" s="18">
        <v>3</v>
      </c>
      <c r="H1752" s="18">
        <v>2</v>
      </c>
    </row>
    <row r="1753" spans="1:8" x14ac:dyDescent="0.25">
      <c r="A1753" s="3" t="s">
        <v>162</v>
      </c>
      <c r="B1753" s="5">
        <v>950000</v>
      </c>
      <c r="C1753" t="s">
        <v>15</v>
      </c>
      <c r="D1753" t="str">
        <f t="shared" si="27"/>
        <v>House</v>
      </c>
      <c r="E1753" t="s">
        <v>163</v>
      </c>
      <c r="F1753" t="str">
        <f>_xlfn.XLOOKUP(E1753,Geografiesleutel!A:A,Geografiesleutel!B:B,"",0,1)</f>
        <v>Northern Suburbs</v>
      </c>
      <c r="G1753" s="18">
        <v>3</v>
      </c>
      <c r="H1753" s="18">
        <v>2</v>
      </c>
    </row>
    <row r="1754" spans="1:8" x14ac:dyDescent="0.25">
      <c r="A1754" s="3" t="s">
        <v>162</v>
      </c>
      <c r="B1754" s="5">
        <v>950000</v>
      </c>
      <c r="C1754" t="s">
        <v>15</v>
      </c>
      <c r="D1754" t="str">
        <f t="shared" si="27"/>
        <v>House</v>
      </c>
      <c r="E1754" t="s">
        <v>52</v>
      </c>
      <c r="F1754" t="str">
        <f>_xlfn.XLOOKUP(E1754,Geografiesleutel!A:A,Geografiesleutel!B:B,"",0,1)</f>
        <v>Northern Suburbs</v>
      </c>
      <c r="G1754" s="18">
        <v>3</v>
      </c>
      <c r="H1754" s="18">
        <v>2</v>
      </c>
    </row>
    <row r="1755" spans="1:8" x14ac:dyDescent="0.25">
      <c r="A1755" s="3" t="s">
        <v>61</v>
      </c>
      <c r="B1755" s="5">
        <v>2200000</v>
      </c>
      <c r="C1755" t="s">
        <v>15</v>
      </c>
      <c r="D1755" t="str">
        <f t="shared" si="27"/>
        <v>House</v>
      </c>
      <c r="E1755" t="s">
        <v>30</v>
      </c>
      <c r="F1755" t="str">
        <f>_xlfn.XLOOKUP(E1755,Geografiesleutel!A:A,Geografiesleutel!B:B,"",0,1)</f>
        <v>Northern Suburbs</v>
      </c>
      <c r="G1755" s="18">
        <v>3</v>
      </c>
      <c r="H1755" s="18">
        <v>2</v>
      </c>
    </row>
    <row r="1756" spans="1:8" x14ac:dyDescent="0.25">
      <c r="A1756" s="3" t="s">
        <v>315</v>
      </c>
      <c r="B1756" s="5">
        <v>1950000</v>
      </c>
      <c r="C1756" t="s">
        <v>10</v>
      </c>
      <c r="D1756" t="str">
        <f t="shared" si="27"/>
        <v>House</v>
      </c>
      <c r="E1756" t="s">
        <v>110</v>
      </c>
      <c r="F1756" t="str">
        <f>_xlfn.XLOOKUP(E1756,Geografiesleutel!A:A,Geografiesleutel!B:B,"",0,1)</f>
        <v>Eastern Suburbs</v>
      </c>
      <c r="G1756" s="18">
        <v>4</v>
      </c>
      <c r="H1756" s="18" t="s">
        <v>2646</v>
      </c>
    </row>
    <row r="1757" spans="1:8" x14ac:dyDescent="0.25">
      <c r="A1757" s="3" t="s">
        <v>34</v>
      </c>
      <c r="B1757" s="5">
        <v>1650000</v>
      </c>
      <c r="C1757" t="s">
        <v>25</v>
      </c>
      <c r="D1757" t="str">
        <f t="shared" si="27"/>
        <v>House</v>
      </c>
      <c r="E1757" t="s">
        <v>156</v>
      </c>
      <c r="F1757" t="str">
        <f>_xlfn.XLOOKUP(E1757,Geografiesleutel!A:A,Geografiesleutel!B:B,"",0,1)</f>
        <v>Northern Suburbs</v>
      </c>
      <c r="G1757" s="18">
        <v>2</v>
      </c>
      <c r="H1757" s="18">
        <v>2</v>
      </c>
    </row>
    <row r="1758" spans="1:8" x14ac:dyDescent="0.25">
      <c r="A1758" s="3" t="s">
        <v>210</v>
      </c>
      <c r="B1758" s="5">
        <v>2650000</v>
      </c>
      <c r="C1758" t="s">
        <v>15</v>
      </c>
      <c r="D1758" t="str">
        <f t="shared" si="27"/>
        <v>House</v>
      </c>
      <c r="E1758" t="s">
        <v>101</v>
      </c>
      <c r="F1758" t="str">
        <f>_xlfn.XLOOKUP(E1758,Geografiesleutel!A:A,Geografiesleutel!B:B,"",0,1)</f>
        <v>Eastern Suburbs</v>
      </c>
      <c r="G1758" s="18">
        <v>3</v>
      </c>
      <c r="H1758" s="18">
        <v>2</v>
      </c>
    </row>
    <row r="1759" spans="1:8" x14ac:dyDescent="0.25">
      <c r="A1759" s="3" t="s">
        <v>581</v>
      </c>
      <c r="B1759" s="5">
        <v>1675000</v>
      </c>
      <c r="C1759" t="s">
        <v>15</v>
      </c>
      <c r="D1759" t="str">
        <f t="shared" si="27"/>
        <v>House</v>
      </c>
      <c r="E1759" t="s">
        <v>414</v>
      </c>
      <c r="F1759" t="str">
        <f>_xlfn.XLOOKUP(E1759,Geografiesleutel!A:A,Geografiesleutel!B:B,"",0,1)</f>
        <v>Northern Suburbs</v>
      </c>
      <c r="G1759" s="18">
        <v>3</v>
      </c>
      <c r="H1759" s="18">
        <v>2</v>
      </c>
    </row>
    <row r="1760" spans="1:8" x14ac:dyDescent="0.25">
      <c r="A1760" s="3" t="s">
        <v>396</v>
      </c>
      <c r="B1760" s="5">
        <v>2700000</v>
      </c>
      <c r="C1760" t="s">
        <v>10</v>
      </c>
      <c r="D1760" t="str">
        <f t="shared" si="27"/>
        <v>House</v>
      </c>
      <c r="E1760" t="s">
        <v>233</v>
      </c>
      <c r="F1760" t="str">
        <f>_xlfn.XLOOKUP(E1760,Geografiesleutel!A:A,Geografiesleutel!B:B,"",0,1)</f>
        <v>Eastern Suburbs</v>
      </c>
      <c r="G1760" s="18">
        <v>4</v>
      </c>
      <c r="H1760" s="18">
        <v>3</v>
      </c>
    </row>
    <row r="1761" spans="1:8" x14ac:dyDescent="0.25">
      <c r="A1761" s="3" t="s">
        <v>325</v>
      </c>
      <c r="B1761" s="5">
        <v>5200000</v>
      </c>
      <c r="C1761" t="s">
        <v>10</v>
      </c>
      <c r="D1761" t="str">
        <f t="shared" si="27"/>
        <v>House</v>
      </c>
      <c r="E1761" t="s">
        <v>571</v>
      </c>
      <c r="F1761" t="str">
        <f>_xlfn.XLOOKUP(E1761,Geografiesleutel!A:A,Geografiesleutel!B:B,"",0,1)</f>
        <v>Eastern Suburbs</v>
      </c>
      <c r="G1761" s="18">
        <v>4</v>
      </c>
      <c r="H1761" s="18">
        <v>4</v>
      </c>
    </row>
    <row r="1762" spans="1:8" x14ac:dyDescent="0.25">
      <c r="A1762" s="3" t="s">
        <v>210</v>
      </c>
      <c r="B1762" s="5">
        <v>2650000</v>
      </c>
      <c r="C1762" t="s">
        <v>15</v>
      </c>
      <c r="D1762" t="str">
        <f t="shared" si="27"/>
        <v>House</v>
      </c>
      <c r="E1762" t="s">
        <v>101</v>
      </c>
      <c r="F1762" t="str">
        <f>_xlfn.XLOOKUP(E1762,Geografiesleutel!A:A,Geografiesleutel!B:B,"",0,1)</f>
        <v>Eastern Suburbs</v>
      </c>
      <c r="G1762" s="18">
        <v>3</v>
      </c>
      <c r="H1762" s="18">
        <v>2</v>
      </c>
    </row>
    <row r="1763" spans="1:8" x14ac:dyDescent="0.25">
      <c r="A1763" s="3" t="s">
        <v>527</v>
      </c>
      <c r="B1763" s="5">
        <v>1360000</v>
      </c>
      <c r="C1763" t="s">
        <v>21</v>
      </c>
      <c r="D1763" t="str">
        <f t="shared" si="27"/>
        <v>House</v>
      </c>
      <c r="E1763" t="s">
        <v>116</v>
      </c>
      <c r="F1763" t="str">
        <f>_xlfn.XLOOKUP(E1763,Geografiesleutel!A:A,Geografiesleutel!B:B,"",0,1)</f>
        <v>Western Suburbs</v>
      </c>
      <c r="G1763" s="18">
        <v>5</v>
      </c>
      <c r="H1763" s="18">
        <v>2</v>
      </c>
    </row>
    <row r="1764" spans="1:8" x14ac:dyDescent="0.25">
      <c r="A1764" s="3" t="s">
        <v>192</v>
      </c>
      <c r="B1764" s="5">
        <v>1499000</v>
      </c>
      <c r="C1764" t="s">
        <v>15</v>
      </c>
      <c r="D1764" t="str">
        <f t="shared" si="27"/>
        <v>House</v>
      </c>
      <c r="E1764" t="s">
        <v>97</v>
      </c>
      <c r="F1764" t="str">
        <f>_xlfn.XLOOKUP(E1764,Geografiesleutel!A:A,Geografiesleutel!B:B,"",0,1)</f>
        <v>Northern Suburbs</v>
      </c>
      <c r="G1764" s="18">
        <v>3</v>
      </c>
      <c r="H1764" s="18">
        <v>2</v>
      </c>
    </row>
    <row r="1765" spans="1:8" x14ac:dyDescent="0.25">
      <c r="A1765" s="3" t="s">
        <v>121</v>
      </c>
      <c r="B1765" s="5">
        <v>2590000</v>
      </c>
      <c r="C1765" t="s">
        <v>15</v>
      </c>
      <c r="D1765" t="str">
        <f t="shared" si="27"/>
        <v>House</v>
      </c>
      <c r="E1765" t="s">
        <v>595</v>
      </c>
      <c r="F1765" t="str">
        <f>_xlfn.XLOOKUP(E1765,Geografiesleutel!A:A,Geografiesleutel!B:B,"",0,1)</f>
        <v>Agricultural Smallholdings</v>
      </c>
      <c r="G1765" s="18">
        <v>3</v>
      </c>
      <c r="H1765" s="18">
        <v>3</v>
      </c>
    </row>
    <row r="1766" spans="1:8" x14ac:dyDescent="0.25">
      <c r="A1766" s="3" t="s">
        <v>36</v>
      </c>
      <c r="B1766" s="5">
        <v>1750000</v>
      </c>
      <c r="C1766" t="s">
        <v>15</v>
      </c>
      <c r="D1766" t="str">
        <f t="shared" si="27"/>
        <v>House</v>
      </c>
      <c r="E1766" t="s">
        <v>156</v>
      </c>
      <c r="F1766" t="str">
        <f>_xlfn.XLOOKUP(E1766,Geografiesleutel!A:A,Geografiesleutel!B:B,"",0,1)</f>
        <v>Northern Suburbs</v>
      </c>
      <c r="G1766" s="18">
        <v>3</v>
      </c>
      <c r="H1766" s="18">
        <v>2</v>
      </c>
    </row>
    <row r="1767" spans="1:8" x14ac:dyDescent="0.25">
      <c r="A1767" s="3" t="s">
        <v>192</v>
      </c>
      <c r="B1767" s="5">
        <v>1499000</v>
      </c>
      <c r="C1767" t="s">
        <v>10</v>
      </c>
      <c r="D1767" t="str">
        <f t="shared" si="27"/>
        <v>House</v>
      </c>
      <c r="E1767" t="s">
        <v>163</v>
      </c>
      <c r="F1767" t="str">
        <f>_xlfn.XLOOKUP(E1767,Geografiesleutel!A:A,Geografiesleutel!B:B,"",0,1)</f>
        <v>Northern Suburbs</v>
      </c>
      <c r="G1767" s="18">
        <v>4</v>
      </c>
      <c r="H1767" s="18">
        <v>2</v>
      </c>
    </row>
    <row r="1768" spans="1:8" x14ac:dyDescent="0.25">
      <c r="A1768" s="3" t="s">
        <v>274</v>
      </c>
      <c r="B1768" s="5">
        <v>850000</v>
      </c>
      <c r="C1768" t="s">
        <v>15</v>
      </c>
      <c r="D1768" t="str">
        <f t="shared" si="27"/>
        <v>House</v>
      </c>
      <c r="E1768" t="s">
        <v>275</v>
      </c>
      <c r="F1768" t="str">
        <f>_xlfn.XLOOKUP(E1768,Geografiesleutel!A:A,Geografiesleutel!B:B,"",0,1)</f>
        <v>Townships</v>
      </c>
      <c r="G1768" s="18">
        <v>3</v>
      </c>
      <c r="H1768" s="18">
        <v>3</v>
      </c>
    </row>
    <row r="1769" spans="1:8" x14ac:dyDescent="0.25">
      <c r="A1769" s="3" t="s">
        <v>738</v>
      </c>
      <c r="B1769" s="5">
        <v>5350000</v>
      </c>
      <c r="C1769" t="s">
        <v>109</v>
      </c>
      <c r="D1769" t="str">
        <f t="shared" si="27"/>
        <v>House</v>
      </c>
      <c r="E1769" t="s">
        <v>213</v>
      </c>
      <c r="F1769" t="str">
        <f>_xlfn.XLOOKUP(E1769,Geografiesleutel!A:A,Geografiesleutel!B:B,"",0,1)</f>
        <v>Agricultural Smallholdings</v>
      </c>
      <c r="G1769" s="18">
        <v>7</v>
      </c>
      <c r="H1769" s="18">
        <v>3</v>
      </c>
    </row>
    <row r="1770" spans="1:8" x14ac:dyDescent="0.25">
      <c r="A1770" s="3" t="s">
        <v>300</v>
      </c>
      <c r="B1770" s="5">
        <v>1670000</v>
      </c>
      <c r="C1770" t="s">
        <v>10</v>
      </c>
      <c r="D1770" t="str">
        <f t="shared" si="27"/>
        <v>House</v>
      </c>
      <c r="E1770" t="s">
        <v>418</v>
      </c>
      <c r="F1770" t="str">
        <f>_xlfn.XLOOKUP(E1770,Geografiesleutel!A:A,Geografiesleutel!B:B,"",0,1)</f>
        <v>Eastern Suburbs</v>
      </c>
      <c r="G1770" s="18">
        <v>4</v>
      </c>
      <c r="H1770" s="18">
        <v>2</v>
      </c>
    </row>
    <row r="1771" spans="1:8" x14ac:dyDescent="0.25">
      <c r="A1771" s="3" t="s">
        <v>129</v>
      </c>
      <c r="B1771" s="5">
        <v>1890000</v>
      </c>
      <c r="C1771" t="s">
        <v>15</v>
      </c>
      <c r="D1771" t="str">
        <f t="shared" si="27"/>
        <v>House</v>
      </c>
      <c r="E1771" t="s">
        <v>104</v>
      </c>
      <c r="F1771" t="str">
        <f>_xlfn.XLOOKUP(E1771,Geografiesleutel!A:A,Geografiesleutel!B:B,"",0,1)</f>
        <v>Western Suburbs</v>
      </c>
      <c r="G1771" s="18">
        <v>3</v>
      </c>
      <c r="H1771" s="18">
        <v>2</v>
      </c>
    </row>
    <row r="1772" spans="1:8" x14ac:dyDescent="0.25">
      <c r="A1772" s="3" t="s">
        <v>150</v>
      </c>
      <c r="B1772" s="5">
        <v>1350000</v>
      </c>
      <c r="C1772" t="s">
        <v>10</v>
      </c>
      <c r="D1772" t="str">
        <f t="shared" si="27"/>
        <v>House</v>
      </c>
      <c r="E1772" t="s">
        <v>227</v>
      </c>
      <c r="F1772" t="str">
        <f>_xlfn.XLOOKUP(E1772,Geografiesleutel!A:A,Geografiesleutel!B:B,"",0,1)</f>
        <v>Western Suburbs</v>
      </c>
      <c r="G1772" s="18">
        <v>4</v>
      </c>
      <c r="H1772" s="18">
        <v>3</v>
      </c>
    </row>
    <row r="1773" spans="1:8" x14ac:dyDescent="0.25">
      <c r="A1773" s="3" t="s">
        <v>498</v>
      </c>
      <c r="B1773" s="5">
        <v>1746975</v>
      </c>
      <c r="C1773" t="s">
        <v>10</v>
      </c>
      <c r="D1773" t="str">
        <f t="shared" si="27"/>
        <v>House</v>
      </c>
      <c r="E1773" t="s">
        <v>82</v>
      </c>
      <c r="F1773" t="str">
        <f>_xlfn.XLOOKUP(E1773,Geografiesleutel!A:A,Geografiesleutel!B:B,"",0,1)</f>
        <v>Western Suburbs</v>
      </c>
      <c r="G1773" s="18">
        <v>4</v>
      </c>
      <c r="H1773" s="18">
        <v>3</v>
      </c>
    </row>
    <row r="1774" spans="1:8" x14ac:dyDescent="0.25">
      <c r="A1774" s="3" t="s">
        <v>205</v>
      </c>
      <c r="B1774" s="5">
        <v>2600000</v>
      </c>
      <c r="C1774" t="s">
        <v>21</v>
      </c>
      <c r="D1774" t="str">
        <f t="shared" si="27"/>
        <v>House</v>
      </c>
      <c r="E1774" t="s">
        <v>62</v>
      </c>
      <c r="F1774" t="str">
        <f>_xlfn.XLOOKUP(E1774,Geografiesleutel!A:A,Geografiesleutel!B:B,"",0,1)</f>
        <v>Northern Suburbs</v>
      </c>
      <c r="G1774" s="18">
        <v>5</v>
      </c>
      <c r="H1774" s="18" t="s">
        <v>2648</v>
      </c>
    </row>
    <row r="1775" spans="1:8" x14ac:dyDescent="0.25">
      <c r="A1775" s="3" t="s">
        <v>269</v>
      </c>
      <c r="B1775" s="5">
        <v>3950000</v>
      </c>
      <c r="C1775" t="s">
        <v>10</v>
      </c>
      <c r="D1775" t="str">
        <f t="shared" si="27"/>
        <v>House</v>
      </c>
      <c r="E1775" t="s">
        <v>739</v>
      </c>
      <c r="F1775" t="str">
        <f>_xlfn.XLOOKUP(E1775,Geografiesleutel!A:A,Geografiesleutel!B:B,"",0,1)</f>
        <v>Eastern Suburbs</v>
      </c>
      <c r="G1775" s="18">
        <v>4</v>
      </c>
      <c r="H1775" s="18" t="s">
        <v>2647</v>
      </c>
    </row>
    <row r="1776" spans="1:8" x14ac:dyDescent="0.25">
      <c r="A1776" s="3" t="s">
        <v>269</v>
      </c>
      <c r="B1776" s="5">
        <v>3950000</v>
      </c>
      <c r="C1776" t="s">
        <v>334</v>
      </c>
      <c r="D1776" t="str">
        <f t="shared" si="27"/>
        <v>House</v>
      </c>
      <c r="E1776" t="s">
        <v>190</v>
      </c>
      <c r="F1776" t="str">
        <f>_xlfn.XLOOKUP(E1776,Geografiesleutel!A:A,Geografiesleutel!B:B,"",0,1)</f>
        <v>Eastern Suburbs</v>
      </c>
      <c r="G1776" s="18">
        <v>13</v>
      </c>
      <c r="H1776" s="18">
        <v>5</v>
      </c>
    </row>
    <row r="1777" spans="1:8" x14ac:dyDescent="0.25">
      <c r="A1777" s="3" t="s">
        <v>205</v>
      </c>
      <c r="B1777" s="5">
        <v>2600000</v>
      </c>
      <c r="C1777" t="s">
        <v>21</v>
      </c>
      <c r="D1777" t="str">
        <f t="shared" si="27"/>
        <v>House</v>
      </c>
      <c r="E1777" t="s">
        <v>62</v>
      </c>
      <c r="F1777" t="str">
        <f>_xlfn.XLOOKUP(E1777,Geografiesleutel!A:A,Geografiesleutel!B:B,"",0,1)</f>
        <v>Northern Suburbs</v>
      </c>
      <c r="G1777" s="18">
        <v>5</v>
      </c>
      <c r="H1777" s="18" t="s">
        <v>2648</v>
      </c>
    </row>
    <row r="1778" spans="1:8" x14ac:dyDescent="0.25">
      <c r="A1778" s="3" t="s">
        <v>143</v>
      </c>
      <c r="B1778" s="5">
        <v>1300000</v>
      </c>
      <c r="C1778" t="s">
        <v>10</v>
      </c>
      <c r="D1778" t="str">
        <f t="shared" si="27"/>
        <v>House</v>
      </c>
      <c r="E1778" t="s">
        <v>136</v>
      </c>
      <c r="F1778" t="str">
        <f>_xlfn.XLOOKUP(E1778,Geografiesleutel!A:A,Geografiesleutel!B:B,"",0,1)</f>
        <v>Eastern Suburbs</v>
      </c>
      <c r="G1778" s="18">
        <v>4</v>
      </c>
      <c r="H1778" s="18">
        <v>2</v>
      </c>
    </row>
    <row r="1779" spans="1:8" x14ac:dyDescent="0.25">
      <c r="A1779" s="3" t="s">
        <v>162</v>
      </c>
      <c r="B1779" s="5">
        <v>950000</v>
      </c>
      <c r="C1779" t="s">
        <v>15</v>
      </c>
      <c r="D1779" t="str">
        <f t="shared" si="27"/>
        <v>House</v>
      </c>
      <c r="E1779" t="s">
        <v>501</v>
      </c>
      <c r="F1779" t="str">
        <f>_xlfn.XLOOKUP(E1779,Geografiesleutel!A:A,Geografiesleutel!B:B,"",0,1)</f>
        <v>Western Suburbs</v>
      </c>
      <c r="G1779" s="18">
        <v>3</v>
      </c>
      <c r="H1779" s="18">
        <v>2</v>
      </c>
    </row>
    <row r="1780" spans="1:8" x14ac:dyDescent="0.25">
      <c r="A1780" s="3" t="s">
        <v>273</v>
      </c>
      <c r="B1780" s="5">
        <v>4500000</v>
      </c>
      <c r="C1780" t="s">
        <v>10</v>
      </c>
      <c r="D1780" t="str">
        <f t="shared" si="27"/>
        <v>House</v>
      </c>
      <c r="E1780" t="s">
        <v>78</v>
      </c>
      <c r="F1780" t="str">
        <f>_xlfn.XLOOKUP(E1780,Geografiesleutel!A:A,Geografiesleutel!B:B,"",0,1)</f>
        <v>Northern Suburbs</v>
      </c>
      <c r="G1780" s="18">
        <v>4</v>
      </c>
      <c r="H1780" s="18">
        <v>2</v>
      </c>
    </row>
    <row r="1781" spans="1:8" x14ac:dyDescent="0.25">
      <c r="A1781" s="3" t="s">
        <v>111</v>
      </c>
      <c r="B1781" s="5">
        <v>1380000</v>
      </c>
      <c r="C1781" t="s">
        <v>15</v>
      </c>
      <c r="D1781" t="str">
        <f t="shared" si="27"/>
        <v>House</v>
      </c>
      <c r="E1781" t="s">
        <v>66</v>
      </c>
      <c r="F1781" t="str">
        <f>_xlfn.XLOOKUP(E1781,Geografiesleutel!A:A,Geografiesleutel!B:B,"",0,1)</f>
        <v>Northern Suburbs</v>
      </c>
      <c r="G1781" s="18">
        <v>3</v>
      </c>
      <c r="H1781" s="18">
        <v>2</v>
      </c>
    </row>
    <row r="1782" spans="1:8" x14ac:dyDescent="0.25">
      <c r="A1782" s="3" t="s">
        <v>390</v>
      </c>
      <c r="B1782" s="5">
        <v>1170000</v>
      </c>
      <c r="C1782" t="s">
        <v>25</v>
      </c>
      <c r="D1782" t="str">
        <f t="shared" si="27"/>
        <v>House</v>
      </c>
      <c r="E1782" t="s">
        <v>66</v>
      </c>
      <c r="F1782" t="str">
        <f>_xlfn.XLOOKUP(E1782,Geografiesleutel!A:A,Geografiesleutel!B:B,"",0,1)</f>
        <v>Northern Suburbs</v>
      </c>
      <c r="G1782" s="18">
        <v>2</v>
      </c>
      <c r="H1782" s="18">
        <v>1</v>
      </c>
    </row>
    <row r="1783" spans="1:8" x14ac:dyDescent="0.25">
      <c r="A1783" s="3" t="s">
        <v>39</v>
      </c>
      <c r="B1783" s="5">
        <v>3800000</v>
      </c>
      <c r="C1783" t="s">
        <v>15</v>
      </c>
      <c r="D1783" t="str">
        <f t="shared" si="27"/>
        <v>House</v>
      </c>
      <c r="E1783" t="s">
        <v>30</v>
      </c>
      <c r="F1783" t="str">
        <f>_xlfn.XLOOKUP(E1783,Geografiesleutel!A:A,Geografiesleutel!B:B,"",0,1)</f>
        <v>Northern Suburbs</v>
      </c>
      <c r="G1783" s="18">
        <v>3</v>
      </c>
      <c r="H1783" s="18">
        <v>3</v>
      </c>
    </row>
    <row r="1784" spans="1:8" x14ac:dyDescent="0.25">
      <c r="A1784" s="3" t="s">
        <v>241</v>
      </c>
      <c r="B1784" s="5">
        <v>3150000</v>
      </c>
      <c r="C1784" t="s">
        <v>15</v>
      </c>
      <c r="D1784" t="str">
        <f t="shared" si="27"/>
        <v>House</v>
      </c>
      <c r="E1784" t="s">
        <v>74</v>
      </c>
      <c r="F1784" t="str">
        <f>_xlfn.XLOOKUP(E1784,Geografiesleutel!A:A,Geografiesleutel!B:B,"",0,1)</f>
        <v>Eastern Suburbs</v>
      </c>
      <c r="G1784" s="18">
        <v>3</v>
      </c>
      <c r="H1784" s="18" t="s">
        <v>2646</v>
      </c>
    </row>
    <row r="1785" spans="1:8" x14ac:dyDescent="0.25">
      <c r="A1785" s="3" t="s">
        <v>315</v>
      </c>
      <c r="B1785" s="5">
        <v>1950000</v>
      </c>
      <c r="C1785" t="s">
        <v>15</v>
      </c>
      <c r="D1785" t="str">
        <f t="shared" si="27"/>
        <v>House</v>
      </c>
      <c r="E1785" t="s">
        <v>101</v>
      </c>
      <c r="F1785" t="str">
        <f>_xlfn.XLOOKUP(E1785,Geografiesleutel!A:A,Geografiesleutel!B:B,"",0,1)</f>
        <v>Eastern Suburbs</v>
      </c>
      <c r="G1785" s="18">
        <v>3</v>
      </c>
      <c r="H1785" s="18" t="s">
        <v>2646</v>
      </c>
    </row>
    <row r="1786" spans="1:8" x14ac:dyDescent="0.25">
      <c r="A1786" s="3" t="s">
        <v>740</v>
      </c>
      <c r="B1786" s="5">
        <v>2960000</v>
      </c>
      <c r="C1786" t="s">
        <v>25</v>
      </c>
      <c r="D1786" t="str">
        <f t="shared" si="27"/>
        <v>House</v>
      </c>
      <c r="E1786" t="s">
        <v>287</v>
      </c>
      <c r="F1786" t="str">
        <f>_xlfn.XLOOKUP(E1786,Geografiesleutel!A:A,Geografiesleutel!B:B,"",0,1)</f>
        <v>Agricultural Smallholdings</v>
      </c>
      <c r="G1786" s="18">
        <v>2</v>
      </c>
      <c r="H1786" s="18">
        <v>2</v>
      </c>
    </row>
    <row r="1787" spans="1:8" x14ac:dyDescent="0.25">
      <c r="A1787" s="3" t="s">
        <v>87</v>
      </c>
      <c r="B1787" s="5">
        <v>3200000</v>
      </c>
      <c r="C1787" t="s">
        <v>21</v>
      </c>
      <c r="D1787" t="str">
        <f t="shared" si="27"/>
        <v>House</v>
      </c>
      <c r="E1787" t="s">
        <v>368</v>
      </c>
      <c r="F1787" t="str">
        <f>_xlfn.XLOOKUP(E1787,Geografiesleutel!A:A,Geografiesleutel!B:B,"",0,1)</f>
        <v>Eastern Suburbs</v>
      </c>
      <c r="G1787" s="18">
        <v>5</v>
      </c>
      <c r="H1787" s="18">
        <v>5</v>
      </c>
    </row>
    <row r="1788" spans="1:8" x14ac:dyDescent="0.25">
      <c r="A1788" s="3" t="s">
        <v>358</v>
      </c>
      <c r="B1788" s="5">
        <v>3600000</v>
      </c>
      <c r="C1788" t="s">
        <v>21</v>
      </c>
      <c r="D1788" t="str">
        <f t="shared" si="27"/>
        <v>House</v>
      </c>
      <c r="E1788" t="s">
        <v>289</v>
      </c>
      <c r="F1788" t="str">
        <f>_xlfn.XLOOKUP(E1788,Geografiesleutel!A:A,Geografiesleutel!B:B,"",0,1)</f>
        <v>Agricultural Smallholdings</v>
      </c>
      <c r="G1788" s="18">
        <v>5</v>
      </c>
      <c r="H1788" s="18">
        <v>4</v>
      </c>
    </row>
    <row r="1789" spans="1:8" x14ac:dyDescent="0.25">
      <c r="A1789" s="3" t="s">
        <v>358</v>
      </c>
      <c r="B1789" s="5">
        <v>3600000</v>
      </c>
      <c r="C1789" t="s">
        <v>21</v>
      </c>
      <c r="D1789" t="str">
        <f t="shared" si="27"/>
        <v>House</v>
      </c>
      <c r="E1789" t="s">
        <v>289</v>
      </c>
      <c r="F1789" t="str">
        <f>_xlfn.XLOOKUP(E1789,Geografiesleutel!A:A,Geografiesleutel!B:B,"",0,1)</f>
        <v>Agricultural Smallholdings</v>
      </c>
      <c r="G1789" s="18">
        <v>5</v>
      </c>
      <c r="H1789" s="18">
        <v>4</v>
      </c>
    </row>
    <row r="1790" spans="1:8" x14ac:dyDescent="0.25">
      <c r="A1790" s="3" t="s">
        <v>383</v>
      </c>
      <c r="B1790" s="5">
        <v>2690000</v>
      </c>
      <c r="C1790" t="s">
        <v>21</v>
      </c>
      <c r="D1790" t="str">
        <f t="shared" si="27"/>
        <v>House</v>
      </c>
      <c r="E1790" t="s">
        <v>90</v>
      </c>
      <c r="F1790" t="str">
        <f>_xlfn.XLOOKUP(E1790,Geografiesleutel!A:A,Geografiesleutel!B:B,"",0,1)</f>
        <v>Eastern Suburbs</v>
      </c>
      <c r="G1790" s="18">
        <v>5</v>
      </c>
      <c r="H1790" s="18">
        <v>5</v>
      </c>
    </row>
    <row r="1791" spans="1:8" x14ac:dyDescent="0.25">
      <c r="A1791" s="3" t="s">
        <v>222</v>
      </c>
      <c r="B1791" s="5">
        <v>979000</v>
      </c>
      <c r="C1791" t="s">
        <v>15</v>
      </c>
      <c r="D1791" t="str">
        <f t="shared" si="27"/>
        <v>House</v>
      </c>
      <c r="E1791" t="s">
        <v>223</v>
      </c>
      <c r="F1791" t="str">
        <f>_xlfn.XLOOKUP(E1791,Geografiesleutel!A:A,Geografiesleutel!B:B,"",0,1)</f>
        <v>Western Suburbs</v>
      </c>
      <c r="G1791" s="18">
        <v>3</v>
      </c>
      <c r="H1791" s="18">
        <v>1</v>
      </c>
    </row>
    <row r="1792" spans="1:8" x14ac:dyDescent="0.25">
      <c r="A1792" s="3" t="s">
        <v>396</v>
      </c>
      <c r="B1792" s="5">
        <v>2700000</v>
      </c>
      <c r="C1792" t="s">
        <v>15</v>
      </c>
      <c r="D1792" t="str">
        <f t="shared" si="27"/>
        <v>House</v>
      </c>
      <c r="E1792" t="s">
        <v>30</v>
      </c>
      <c r="F1792" t="str">
        <f>_xlfn.XLOOKUP(E1792,Geografiesleutel!A:A,Geografiesleutel!B:B,"",0,1)</f>
        <v>Northern Suburbs</v>
      </c>
      <c r="G1792" s="18">
        <v>3</v>
      </c>
      <c r="H1792" s="18">
        <v>2</v>
      </c>
    </row>
    <row r="1793" spans="1:8" x14ac:dyDescent="0.25">
      <c r="A1793" s="3" t="s">
        <v>61</v>
      </c>
      <c r="B1793" s="5">
        <v>2200000</v>
      </c>
      <c r="C1793" t="s">
        <v>15</v>
      </c>
      <c r="D1793" t="str">
        <f t="shared" si="27"/>
        <v>House</v>
      </c>
      <c r="E1793" t="s">
        <v>120</v>
      </c>
      <c r="F1793" t="str">
        <f>_xlfn.XLOOKUP(E1793,Geografiesleutel!A:A,Geografiesleutel!B:B,"",0,1)</f>
        <v>Northern Suburbs</v>
      </c>
      <c r="G1793" s="18">
        <v>3</v>
      </c>
      <c r="H1793" s="18">
        <v>2</v>
      </c>
    </row>
    <row r="1794" spans="1:8" x14ac:dyDescent="0.25">
      <c r="A1794" s="3" t="s">
        <v>157</v>
      </c>
      <c r="B1794" s="5">
        <v>2750000</v>
      </c>
      <c r="C1794" t="s">
        <v>10</v>
      </c>
      <c r="D1794" t="str">
        <f t="shared" ref="D1794:D1857" si="28">TRIM(RIGHT(SUBSTITUTE(C1794," ",REPT(" ",LEN(C1794))),LEN(C1794)))</f>
        <v>House</v>
      </c>
      <c r="E1794" t="s">
        <v>16</v>
      </c>
      <c r="F1794" t="str">
        <f>_xlfn.XLOOKUP(E1794,Geografiesleutel!A:A,Geografiesleutel!B:B,"",0,1)</f>
        <v>Eastern Suburbs</v>
      </c>
      <c r="G1794" s="18">
        <v>4</v>
      </c>
      <c r="H1794" s="18">
        <v>2</v>
      </c>
    </row>
    <row r="1795" spans="1:8" x14ac:dyDescent="0.25">
      <c r="A1795" s="3" t="s">
        <v>266</v>
      </c>
      <c r="B1795" s="5">
        <v>1500000</v>
      </c>
      <c r="C1795" t="s">
        <v>25</v>
      </c>
      <c r="D1795" t="str">
        <f t="shared" si="28"/>
        <v>House</v>
      </c>
      <c r="E1795" t="s">
        <v>35</v>
      </c>
      <c r="F1795" t="str">
        <f>_xlfn.XLOOKUP(E1795,Geografiesleutel!A:A,Geografiesleutel!B:B,"",0,1)</f>
        <v>Northern Suburbs</v>
      </c>
      <c r="G1795" s="18">
        <v>2</v>
      </c>
      <c r="H1795" s="18">
        <v>2</v>
      </c>
    </row>
    <row r="1796" spans="1:8" x14ac:dyDescent="0.25">
      <c r="A1796" s="3" t="s">
        <v>427</v>
      </c>
      <c r="B1796" s="5">
        <v>2195000</v>
      </c>
      <c r="C1796" t="s">
        <v>15</v>
      </c>
      <c r="D1796" t="str">
        <f t="shared" si="28"/>
        <v>House</v>
      </c>
      <c r="E1796" t="s">
        <v>126</v>
      </c>
      <c r="F1796" t="str">
        <f>_xlfn.XLOOKUP(E1796,Geografiesleutel!A:A,Geografiesleutel!B:B,"",0,1)</f>
        <v>Northern Suburbs</v>
      </c>
      <c r="G1796" s="18">
        <v>3</v>
      </c>
      <c r="H1796" s="18" t="s">
        <v>2646</v>
      </c>
    </row>
    <row r="1797" spans="1:8" x14ac:dyDescent="0.25">
      <c r="A1797" s="3" t="s">
        <v>741</v>
      </c>
      <c r="B1797" s="5">
        <v>760000</v>
      </c>
      <c r="C1797" t="s">
        <v>25</v>
      </c>
      <c r="D1797" t="str">
        <f t="shared" si="28"/>
        <v>House</v>
      </c>
      <c r="E1797" t="s">
        <v>38</v>
      </c>
      <c r="F1797" t="str">
        <f>_xlfn.XLOOKUP(E1797,Geografiesleutel!A:A,Geografiesleutel!B:B,"",0,1)</f>
        <v>Western Suburbs</v>
      </c>
      <c r="G1797" s="18">
        <v>2</v>
      </c>
      <c r="H1797" s="18">
        <v>1</v>
      </c>
    </row>
    <row r="1798" spans="1:8" x14ac:dyDescent="0.25">
      <c r="A1798" s="3" t="s">
        <v>393</v>
      </c>
      <c r="B1798" s="5">
        <v>895000</v>
      </c>
      <c r="C1798" t="s">
        <v>10</v>
      </c>
      <c r="D1798" t="str">
        <f t="shared" si="28"/>
        <v>House</v>
      </c>
      <c r="E1798" t="s">
        <v>82</v>
      </c>
      <c r="F1798" t="str">
        <f>_xlfn.XLOOKUP(E1798,Geografiesleutel!A:A,Geografiesleutel!B:B,"",0,1)</f>
        <v>Western Suburbs</v>
      </c>
      <c r="G1798" s="18">
        <v>4</v>
      </c>
      <c r="H1798" s="18">
        <v>3</v>
      </c>
    </row>
    <row r="1799" spans="1:8" x14ac:dyDescent="0.25">
      <c r="A1799" s="3" t="s">
        <v>39</v>
      </c>
      <c r="B1799" s="5">
        <v>3800000</v>
      </c>
      <c r="C1799" t="s">
        <v>10</v>
      </c>
      <c r="D1799" t="str">
        <f t="shared" si="28"/>
        <v>House</v>
      </c>
      <c r="E1799" t="s">
        <v>139</v>
      </c>
      <c r="F1799" t="str">
        <f>_xlfn.XLOOKUP(E1799,Geografiesleutel!A:A,Geografiesleutel!B:B,"",0,1)</f>
        <v>Eastern Suburbs</v>
      </c>
      <c r="G1799" s="18">
        <v>4</v>
      </c>
      <c r="H1799" s="18" t="s">
        <v>2648</v>
      </c>
    </row>
    <row r="1800" spans="1:8" x14ac:dyDescent="0.25">
      <c r="A1800" s="3" t="s">
        <v>422</v>
      </c>
      <c r="B1800" s="5">
        <v>3450000</v>
      </c>
      <c r="C1800" t="s">
        <v>10</v>
      </c>
      <c r="D1800" t="str">
        <f t="shared" si="28"/>
        <v>House</v>
      </c>
      <c r="E1800" t="s">
        <v>595</v>
      </c>
      <c r="F1800" t="str">
        <f>_xlfn.XLOOKUP(E1800,Geografiesleutel!A:A,Geografiesleutel!B:B,"",0,1)</f>
        <v>Agricultural Smallholdings</v>
      </c>
      <c r="G1800" s="18">
        <v>4</v>
      </c>
      <c r="H1800" s="18" t="s">
        <v>2648</v>
      </c>
    </row>
    <row r="1801" spans="1:8" x14ac:dyDescent="0.25">
      <c r="A1801" s="3" t="s">
        <v>327</v>
      </c>
      <c r="B1801" s="5">
        <v>2999000</v>
      </c>
      <c r="C1801" t="s">
        <v>15</v>
      </c>
      <c r="D1801" t="str">
        <f t="shared" si="28"/>
        <v>House</v>
      </c>
      <c r="E1801" t="s">
        <v>260</v>
      </c>
      <c r="F1801" t="str">
        <f>_xlfn.XLOOKUP(E1801,Geografiesleutel!A:A,Geografiesleutel!B:B,"",0,1)</f>
        <v>Eastern Suburbs</v>
      </c>
      <c r="G1801" s="18">
        <v>3</v>
      </c>
      <c r="H1801" s="18">
        <v>3</v>
      </c>
    </row>
    <row r="1802" spans="1:8" x14ac:dyDescent="0.25">
      <c r="A1802" s="3" t="s">
        <v>95</v>
      </c>
      <c r="B1802" s="5">
        <v>1690000</v>
      </c>
      <c r="C1802" t="s">
        <v>21</v>
      </c>
      <c r="D1802" t="str">
        <f t="shared" si="28"/>
        <v>House</v>
      </c>
      <c r="E1802" t="s">
        <v>66</v>
      </c>
      <c r="F1802" t="str">
        <f>_xlfn.XLOOKUP(E1802,Geografiesleutel!A:A,Geografiesleutel!B:B,"",0,1)</f>
        <v>Northern Suburbs</v>
      </c>
      <c r="G1802" s="18">
        <v>5</v>
      </c>
      <c r="H1802" s="18">
        <v>3</v>
      </c>
    </row>
    <row r="1803" spans="1:8" x14ac:dyDescent="0.25">
      <c r="A1803" s="3" t="s">
        <v>39</v>
      </c>
      <c r="B1803" s="5">
        <v>3800000</v>
      </c>
      <c r="C1803" t="s">
        <v>10</v>
      </c>
      <c r="D1803" t="str">
        <f t="shared" si="28"/>
        <v>House</v>
      </c>
      <c r="E1803" t="s">
        <v>433</v>
      </c>
      <c r="F1803" t="str">
        <f>_xlfn.XLOOKUP(E1803,Geografiesleutel!A:A,Geografiesleutel!B:B,"",0,1)</f>
        <v>Eastern Suburbs</v>
      </c>
      <c r="G1803" s="18">
        <v>4</v>
      </c>
      <c r="H1803" s="18">
        <v>3</v>
      </c>
    </row>
    <row r="1804" spans="1:8" x14ac:dyDescent="0.25">
      <c r="A1804" s="3" t="s">
        <v>196</v>
      </c>
      <c r="B1804" s="5">
        <v>990000</v>
      </c>
      <c r="C1804" t="s">
        <v>225</v>
      </c>
      <c r="D1804" t="str">
        <f t="shared" si="28"/>
        <v>House</v>
      </c>
      <c r="E1804" t="s">
        <v>134</v>
      </c>
      <c r="F1804" t="str">
        <f>_xlfn.XLOOKUP(E1804,Geografiesleutel!A:A,Geografiesleutel!B:B,"",0,1)</f>
        <v>Eastern Suburbs</v>
      </c>
      <c r="G1804" s="18">
        <v>1</v>
      </c>
      <c r="H1804" s="18">
        <v>1</v>
      </c>
    </row>
    <row r="1805" spans="1:8" x14ac:dyDescent="0.25">
      <c r="A1805" s="3" t="s">
        <v>387</v>
      </c>
      <c r="B1805" s="5">
        <v>1990000</v>
      </c>
      <c r="C1805" t="s">
        <v>25</v>
      </c>
      <c r="D1805" t="str">
        <f t="shared" si="28"/>
        <v>House</v>
      </c>
      <c r="E1805" t="s">
        <v>152</v>
      </c>
      <c r="F1805" t="str">
        <f>_xlfn.XLOOKUP(E1805,Geografiesleutel!A:A,Geografiesleutel!B:B,"",0,1)</f>
        <v>Eastern Suburbs</v>
      </c>
      <c r="G1805" s="18">
        <v>2</v>
      </c>
      <c r="H1805" s="18">
        <v>2</v>
      </c>
    </row>
    <row r="1806" spans="1:8" x14ac:dyDescent="0.25">
      <c r="A1806" s="3" t="s">
        <v>270</v>
      </c>
      <c r="B1806" s="5">
        <v>3900000</v>
      </c>
      <c r="C1806" t="s">
        <v>15</v>
      </c>
      <c r="D1806" t="str">
        <f t="shared" si="28"/>
        <v>House</v>
      </c>
      <c r="E1806" t="s">
        <v>30</v>
      </c>
      <c r="F1806" t="str">
        <f>_xlfn.XLOOKUP(E1806,Geografiesleutel!A:A,Geografiesleutel!B:B,"",0,1)</f>
        <v>Northern Suburbs</v>
      </c>
      <c r="G1806" s="18">
        <v>3</v>
      </c>
      <c r="H1806" s="18">
        <v>4</v>
      </c>
    </row>
    <row r="1807" spans="1:8" x14ac:dyDescent="0.25">
      <c r="A1807" s="3" t="s">
        <v>183</v>
      </c>
      <c r="B1807" s="5">
        <v>1250000</v>
      </c>
      <c r="C1807" t="s">
        <v>10</v>
      </c>
      <c r="D1807" t="str">
        <f t="shared" si="28"/>
        <v>House</v>
      </c>
      <c r="E1807" t="s">
        <v>114</v>
      </c>
      <c r="F1807" t="str">
        <f>_xlfn.XLOOKUP(E1807,Geografiesleutel!A:A,Geografiesleutel!B:B,"",0,1)</f>
        <v>Western Suburbs</v>
      </c>
      <c r="G1807" s="18">
        <v>4</v>
      </c>
      <c r="H1807" s="18" t="s">
        <v>2650</v>
      </c>
    </row>
    <row r="1808" spans="1:8" x14ac:dyDescent="0.25">
      <c r="A1808" s="3" t="s">
        <v>669</v>
      </c>
      <c r="B1808" s="5">
        <v>920000</v>
      </c>
      <c r="C1808" t="s">
        <v>15</v>
      </c>
      <c r="D1808" t="str">
        <f t="shared" si="28"/>
        <v>House</v>
      </c>
      <c r="E1808" t="s">
        <v>227</v>
      </c>
      <c r="F1808" t="str">
        <f>_xlfn.XLOOKUP(E1808,Geografiesleutel!A:A,Geografiesleutel!B:B,"",0,1)</f>
        <v>Western Suburbs</v>
      </c>
      <c r="G1808" s="18">
        <v>3</v>
      </c>
      <c r="H1808" s="18">
        <v>1</v>
      </c>
    </row>
    <row r="1809" spans="1:8" x14ac:dyDescent="0.25">
      <c r="A1809" s="3" t="s">
        <v>460</v>
      </c>
      <c r="B1809" s="5">
        <v>5800000</v>
      </c>
      <c r="C1809" t="s">
        <v>122</v>
      </c>
      <c r="D1809" t="str">
        <f t="shared" si="28"/>
        <v>House</v>
      </c>
      <c r="E1809" t="s">
        <v>80</v>
      </c>
      <c r="F1809" t="str">
        <f>_xlfn.XLOOKUP(E1809,Geografiesleutel!A:A,Geografiesleutel!B:B,"",0,1)</f>
        <v>Eastern Suburbs</v>
      </c>
      <c r="G1809" s="18">
        <v>6</v>
      </c>
      <c r="H1809" s="18">
        <v>7</v>
      </c>
    </row>
    <row r="1810" spans="1:8" x14ac:dyDescent="0.25">
      <c r="A1810" s="3" t="s">
        <v>321</v>
      </c>
      <c r="B1810" s="5">
        <v>5900000</v>
      </c>
      <c r="C1810" t="s">
        <v>334</v>
      </c>
      <c r="D1810" t="str">
        <f t="shared" si="28"/>
        <v>House</v>
      </c>
      <c r="E1810" t="s">
        <v>245</v>
      </c>
      <c r="F1810" t="str">
        <f>_xlfn.XLOOKUP(E1810,Geografiesleutel!A:A,Geografiesleutel!B:B,"",0,1)</f>
        <v>Eastern Suburbs</v>
      </c>
      <c r="G1810" s="18">
        <v>13</v>
      </c>
      <c r="H1810" s="18">
        <v>11</v>
      </c>
    </row>
    <row r="1811" spans="1:8" x14ac:dyDescent="0.25">
      <c r="A1811" s="3" t="s">
        <v>742</v>
      </c>
      <c r="B1811" s="5">
        <v>5399000</v>
      </c>
      <c r="C1811" t="s">
        <v>10</v>
      </c>
      <c r="D1811" t="str">
        <f t="shared" si="28"/>
        <v>House</v>
      </c>
      <c r="E1811" t="s">
        <v>16</v>
      </c>
      <c r="F1811" t="str">
        <f>_xlfn.XLOOKUP(E1811,Geografiesleutel!A:A,Geografiesleutel!B:B,"",0,1)</f>
        <v>Eastern Suburbs</v>
      </c>
      <c r="G1811" s="18">
        <v>4</v>
      </c>
      <c r="H1811" s="18">
        <v>4</v>
      </c>
    </row>
    <row r="1812" spans="1:8" x14ac:dyDescent="0.25">
      <c r="A1812" s="3" t="s">
        <v>95</v>
      </c>
      <c r="B1812" s="5">
        <v>1690000</v>
      </c>
      <c r="C1812" t="s">
        <v>21</v>
      </c>
      <c r="D1812" t="str">
        <f t="shared" si="28"/>
        <v>House</v>
      </c>
      <c r="E1812" t="s">
        <v>66</v>
      </c>
      <c r="F1812" t="str">
        <f>_xlfn.XLOOKUP(E1812,Geografiesleutel!A:A,Geografiesleutel!B:B,"",0,1)</f>
        <v>Northern Suburbs</v>
      </c>
      <c r="G1812" s="18">
        <v>5</v>
      </c>
      <c r="H1812" s="18">
        <v>3</v>
      </c>
    </row>
    <row r="1813" spans="1:8" x14ac:dyDescent="0.25">
      <c r="A1813" s="3" t="s">
        <v>184</v>
      </c>
      <c r="B1813" s="5">
        <v>3750000</v>
      </c>
      <c r="C1813" t="s">
        <v>10</v>
      </c>
      <c r="D1813" t="str">
        <f t="shared" si="28"/>
        <v>House</v>
      </c>
      <c r="E1813" t="s">
        <v>595</v>
      </c>
      <c r="F1813" t="str">
        <f>_xlfn.XLOOKUP(E1813,Geografiesleutel!A:A,Geografiesleutel!B:B,"",0,1)</f>
        <v>Agricultural Smallholdings</v>
      </c>
      <c r="G1813" s="18">
        <v>4</v>
      </c>
      <c r="H1813" s="18">
        <v>4</v>
      </c>
    </row>
    <row r="1814" spans="1:8" x14ac:dyDescent="0.25">
      <c r="A1814" s="3" t="s">
        <v>436</v>
      </c>
      <c r="B1814" s="5">
        <v>1480000</v>
      </c>
      <c r="C1814" t="s">
        <v>15</v>
      </c>
      <c r="D1814" t="str">
        <f t="shared" si="28"/>
        <v>House</v>
      </c>
      <c r="E1814" t="s">
        <v>106</v>
      </c>
      <c r="F1814" t="str">
        <f>_xlfn.XLOOKUP(E1814,Geografiesleutel!A:A,Geografiesleutel!B:B,"",0,1)</f>
        <v>CBD</v>
      </c>
      <c r="G1814" s="18">
        <v>3</v>
      </c>
      <c r="H1814" s="18">
        <v>2</v>
      </c>
    </row>
    <row r="1815" spans="1:8" x14ac:dyDescent="0.25">
      <c r="A1815" s="3" t="s">
        <v>671</v>
      </c>
      <c r="B1815" s="5">
        <v>3550000</v>
      </c>
      <c r="C1815" t="s">
        <v>521</v>
      </c>
      <c r="D1815" t="str">
        <f t="shared" si="28"/>
        <v>House</v>
      </c>
      <c r="E1815" t="s">
        <v>209</v>
      </c>
      <c r="F1815" t="str">
        <f>_xlfn.XLOOKUP(E1815,Geografiesleutel!A:A,Geografiesleutel!B:B,"",0,1)</f>
        <v>Eastern Suburbs</v>
      </c>
      <c r="G1815" s="18">
        <v>11</v>
      </c>
      <c r="H1815" s="18">
        <v>6</v>
      </c>
    </row>
    <row r="1816" spans="1:8" x14ac:dyDescent="0.25">
      <c r="A1816" s="3" t="s">
        <v>146</v>
      </c>
      <c r="B1816" s="5">
        <v>1999000</v>
      </c>
      <c r="C1816" t="s">
        <v>15</v>
      </c>
      <c r="D1816" t="str">
        <f t="shared" si="28"/>
        <v>House</v>
      </c>
      <c r="E1816" t="s">
        <v>112</v>
      </c>
      <c r="F1816" t="str">
        <f>_xlfn.XLOOKUP(E1816,Geografiesleutel!A:A,Geografiesleutel!B:B,"",0,1)</f>
        <v>Northern Suburbs</v>
      </c>
      <c r="G1816" s="18">
        <v>3</v>
      </c>
      <c r="H1816" s="18">
        <v>2</v>
      </c>
    </row>
    <row r="1817" spans="1:8" x14ac:dyDescent="0.25">
      <c r="A1817" s="3" t="s">
        <v>20</v>
      </c>
      <c r="B1817" s="5">
        <v>2375000</v>
      </c>
      <c r="C1817" t="s">
        <v>15</v>
      </c>
      <c r="D1817" t="str">
        <f t="shared" si="28"/>
        <v>House</v>
      </c>
      <c r="E1817" t="s">
        <v>28</v>
      </c>
      <c r="F1817" t="str">
        <f>_xlfn.XLOOKUP(E1817,Geografiesleutel!A:A,Geografiesleutel!B:B,"",0,1)</f>
        <v>Eastern Suburbs</v>
      </c>
      <c r="G1817" s="18">
        <v>3</v>
      </c>
      <c r="H1817" s="18">
        <v>2</v>
      </c>
    </row>
    <row r="1818" spans="1:8" x14ac:dyDescent="0.25">
      <c r="A1818" s="3" t="s">
        <v>170</v>
      </c>
      <c r="B1818" s="5">
        <v>1150000</v>
      </c>
      <c r="C1818" t="s">
        <v>15</v>
      </c>
      <c r="D1818" t="str">
        <f t="shared" si="28"/>
        <v>House</v>
      </c>
      <c r="E1818" t="s">
        <v>82</v>
      </c>
      <c r="F1818" t="str">
        <f>_xlfn.XLOOKUP(E1818,Geografiesleutel!A:A,Geografiesleutel!B:B,"",0,1)</f>
        <v>Western Suburbs</v>
      </c>
      <c r="G1818" s="18">
        <v>3</v>
      </c>
      <c r="H1818" s="18">
        <v>2</v>
      </c>
    </row>
    <row r="1819" spans="1:8" x14ac:dyDescent="0.25">
      <c r="A1819" s="3" t="s">
        <v>455</v>
      </c>
      <c r="B1819" s="5">
        <v>1624000</v>
      </c>
      <c r="C1819" t="s">
        <v>15</v>
      </c>
      <c r="D1819" t="str">
        <f t="shared" si="28"/>
        <v>House</v>
      </c>
      <c r="E1819" t="s">
        <v>82</v>
      </c>
      <c r="F1819" t="str">
        <f>_xlfn.XLOOKUP(E1819,Geografiesleutel!A:A,Geografiesleutel!B:B,"",0,1)</f>
        <v>Western Suburbs</v>
      </c>
      <c r="G1819" s="18">
        <v>3</v>
      </c>
      <c r="H1819" s="18">
        <v>2</v>
      </c>
    </row>
    <row r="1820" spans="1:8" x14ac:dyDescent="0.25">
      <c r="A1820" s="3" t="s">
        <v>743</v>
      </c>
      <c r="B1820" s="5">
        <v>1645000</v>
      </c>
      <c r="C1820" t="s">
        <v>15</v>
      </c>
      <c r="D1820" t="str">
        <f t="shared" si="28"/>
        <v>House</v>
      </c>
      <c r="E1820" t="s">
        <v>126</v>
      </c>
      <c r="F1820" t="str">
        <f>_xlfn.XLOOKUP(E1820,Geografiesleutel!A:A,Geografiesleutel!B:B,"",0,1)</f>
        <v>Northern Suburbs</v>
      </c>
      <c r="G1820" s="18">
        <v>3</v>
      </c>
      <c r="H1820" s="18">
        <v>2</v>
      </c>
    </row>
    <row r="1821" spans="1:8" x14ac:dyDescent="0.25">
      <c r="A1821" s="3" t="s">
        <v>378</v>
      </c>
      <c r="B1821" s="5">
        <v>3695000</v>
      </c>
      <c r="C1821" t="s">
        <v>10</v>
      </c>
      <c r="D1821" t="str">
        <f t="shared" si="28"/>
        <v>House</v>
      </c>
      <c r="E1821" t="s">
        <v>152</v>
      </c>
      <c r="F1821" t="str">
        <f>_xlfn.XLOOKUP(E1821,Geografiesleutel!A:A,Geografiesleutel!B:B,"",0,1)</f>
        <v>Eastern Suburbs</v>
      </c>
      <c r="G1821" s="18">
        <v>4</v>
      </c>
      <c r="H1821" s="18">
        <v>3</v>
      </c>
    </row>
    <row r="1822" spans="1:8" x14ac:dyDescent="0.25">
      <c r="A1822" s="3" t="s">
        <v>744</v>
      </c>
      <c r="B1822" s="5">
        <v>1475000</v>
      </c>
      <c r="C1822" t="s">
        <v>109</v>
      </c>
      <c r="D1822" t="str">
        <f t="shared" si="28"/>
        <v>House</v>
      </c>
      <c r="E1822" t="s">
        <v>106</v>
      </c>
      <c r="F1822" t="str">
        <f>_xlfn.XLOOKUP(E1822,Geografiesleutel!A:A,Geografiesleutel!B:B,"",0,1)</f>
        <v>CBD</v>
      </c>
      <c r="G1822" s="18">
        <v>7</v>
      </c>
      <c r="H1822" s="18">
        <v>4</v>
      </c>
    </row>
    <row r="1823" spans="1:8" x14ac:dyDescent="0.25">
      <c r="A1823" s="3" t="s">
        <v>192</v>
      </c>
      <c r="B1823" s="5">
        <v>1499000</v>
      </c>
      <c r="C1823" t="s">
        <v>15</v>
      </c>
      <c r="D1823" t="str">
        <f t="shared" si="28"/>
        <v>House</v>
      </c>
      <c r="E1823" t="s">
        <v>501</v>
      </c>
      <c r="F1823" t="str">
        <f>_xlfn.XLOOKUP(E1823,Geografiesleutel!A:A,Geografiesleutel!B:B,"",0,1)</f>
        <v>Western Suburbs</v>
      </c>
      <c r="G1823" s="18">
        <v>3</v>
      </c>
      <c r="H1823" s="18">
        <v>2</v>
      </c>
    </row>
    <row r="1824" spans="1:8" x14ac:dyDescent="0.25">
      <c r="A1824" s="3" t="s">
        <v>745</v>
      </c>
      <c r="B1824" s="5">
        <v>1090000</v>
      </c>
      <c r="C1824" t="s">
        <v>15</v>
      </c>
      <c r="D1824" t="str">
        <f t="shared" si="28"/>
        <v>House</v>
      </c>
      <c r="E1824" t="s">
        <v>227</v>
      </c>
      <c r="F1824" t="str">
        <f>_xlfn.XLOOKUP(E1824,Geografiesleutel!A:A,Geografiesleutel!B:B,"",0,1)</f>
        <v>Western Suburbs</v>
      </c>
      <c r="G1824" s="18">
        <v>3</v>
      </c>
      <c r="H1824" s="18">
        <v>1</v>
      </c>
    </row>
    <row r="1825" spans="1:8" x14ac:dyDescent="0.25">
      <c r="A1825" s="3" t="s">
        <v>746</v>
      </c>
      <c r="B1825" s="5">
        <v>250000</v>
      </c>
      <c r="C1825" t="s">
        <v>25</v>
      </c>
      <c r="D1825" t="str">
        <f t="shared" si="28"/>
        <v>House</v>
      </c>
      <c r="E1825" t="s">
        <v>45</v>
      </c>
      <c r="F1825" t="str">
        <f>_xlfn.XLOOKUP(E1825,Geografiesleutel!A:A,Geografiesleutel!B:B,"",0,1)</f>
        <v>Townships</v>
      </c>
      <c r="G1825" s="18">
        <v>2</v>
      </c>
      <c r="H1825" s="18">
        <v>1</v>
      </c>
    </row>
    <row r="1826" spans="1:8" x14ac:dyDescent="0.25">
      <c r="A1826" s="3" t="s">
        <v>436</v>
      </c>
      <c r="B1826" s="5">
        <v>1480000</v>
      </c>
      <c r="C1826" t="s">
        <v>15</v>
      </c>
      <c r="D1826" t="str">
        <f t="shared" si="28"/>
        <v>House</v>
      </c>
      <c r="E1826" t="s">
        <v>38</v>
      </c>
      <c r="F1826" t="str">
        <f>_xlfn.XLOOKUP(E1826,Geografiesleutel!A:A,Geografiesleutel!B:B,"",0,1)</f>
        <v>Western Suburbs</v>
      </c>
      <c r="G1826" s="18">
        <v>3</v>
      </c>
      <c r="H1826" s="18">
        <v>2</v>
      </c>
    </row>
    <row r="1827" spans="1:8" x14ac:dyDescent="0.25">
      <c r="A1827" s="3" t="s">
        <v>458</v>
      </c>
      <c r="B1827" s="5">
        <v>2675000</v>
      </c>
      <c r="C1827" t="s">
        <v>122</v>
      </c>
      <c r="D1827" t="str">
        <f t="shared" si="28"/>
        <v>House</v>
      </c>
      <c r="E1827" t="s">
        <v>68</v>
      </c>
      <c r="F1827" t="str">
        <f>_xlfn.XLOOKUP(E1827,Geografiesleutel!A:A,Geografiesleutel!B:B,"",0,1)</f>
        <v>Northern Suburbs</v>
      </c>
      <c r="G1827" s="18">
        <v>6</v>
      </c>
      <c r="H1827" s="18">
        <v>3</v>
      </c>
    </row>
    <row r="1828" spans="1:8" x14ac:dyDescent="0.25">
      <c r="A1828" s="3" t="s">
        <v>747</v>
      </c>
      <c r="B1828" s="5">
        <v>830000</v>
      </c>
      <c r="C1828" t="s">
        <v>25</v>
      </c>
      <c r="D1828" t="str">
        <f t="shared" si="28"/>
        <v>House</v>
      </c>
      <c r="E1828" t="s">
        <v>38</v>
      </c>
      <c r="F1828" t="str">
        <f>_xlfn.XLOOKUP(E1828,Geografiesleutel!A:A,Geografiesleutel!B:B,"",0,1)</f>
        <v>Western Suburbs</v>
      </c>
      <c r="G1828" s="18">
        <v>2</v>
      </c>
      <c r="H1828" s="18">
        <v>1</v>
      </c>
    </row>
    <row r="1829" spans="1:8" x14ac:dyDescent="0.25">
      <c r="A1829" s="3" t="s">
        <v>654</v>
      </c>
      <c r="B1829" s="5">
        <v>2199000</v>
      </c>
      <c r="C1829" t="s">
        <v>15</v>
      </c>
      <c r="D1829" t="str">
        <f t="shared" si="28"/>
        <v>House</v>
      </c>
      <c r="E1829" t="s">
        <v>30</v>
      </c>
      <c r="F1829" t="str">
        <f>_xlfn.XLOOKUP(E1829,Geografiesleutel!A:A,Geografiesleutel!B:B,"",0,1)</f>
        <v>Northern Suburbs</v>
      </c>
      <c r="G1829" s="18">
        <v>3</v>
      </c>
      <c r="H1829" s="18" t="s">
        <v>2646</v>
      </c>
    </row>
    <row r="1830" spans="1:8" x14ac:dyDescent="0.25">
      <c r="A1830" s="3" t="s">
        <v>715</v>
      </c>
      <c r="B1830" s="5">
        <v>550000</v>
      </c>
      <c r="C1830" t="s">
        <v>748</v>
      </c>
      <c r="D1830" t="str">
        <f t="shared" si="28"/>
        <v>House</v>
      </c>
      <c r="E1830" t="s">
        <v>487</v>
      </c>
      <c r="F1830" t="str">
        <f>_xlfn.XLOOKUP(E1830,Geografiesleutel!A:A,Geografiesleutel!B:B,"",0,1)</f>
        <v>CBD</v>
      </c>
      <c r="G1830" s="18" t="s">
        <v>2647</v>
      </c>
      <c r="H1830" s="18">
        <v>1</v>
      </c>
    </row>
    <row r="1831" spans="1:8" x14ac:dyDescent="0.25">
      <c r="A1831" s="3" t="s">
        <v>749</v>
      </c>
      <c r="B1831" s="5">
        <v>2415000</v>
      </c>
      <c r="C1831" t="s">
        <v>15</v>
      </c>
      <c r="D1831" t="str">
        <f t="shared" si="28"/>
        <v>House</v>
      </c>
      <c r="E1831" t="s">
        <v>97</v>
      </c>
      <c r="F1831" t="str">
        <f>_xlfn.XLOOKUP(E1831,Geografiesleutel!A:A,Geografiesleutel!B:B,"",0,1)</f>
        <v>Northern Suburbs</v>
      </c>
      <c r="G1831" s="18">
        <v>3</v>
      </c>
      <c r="H1831" s="18">
        <v>3</v>
      </c>
    </row>
    <row r="1832" spans="1:8" x14ac:dyDescent="0.25">
      <c r="A1832" s="3" t="s">
        <v>192</v>
      </c>
      <c r="B1832" s="5">
        <v>1499000</v>
      </c>
      <c r="C1832" t="s">
        <v>15</v>
      </c>
      <c r="D1832" t="str">
        <f t="shared" si="28"/>
        <v>House</v>
      </c>
      <c r="E1832" t="s">
        <v>501</v>
      </c>
      <c r="F1832" t="str">
        <f>_xlfn.XLOOKUP(E1832,Geografiesleutel!A:A,Geografiesleutel!B:B,"",0,1)</f>
        <v>Western Suburbs</v>
      </c>
      <c r="G1832" s="18">
        <v>3</v>
      </c>
      <c r="H1832" s="18">
        <v>2</v>
      </c>
    </row>
    <row r="1833" spans="1:8" x14ac:dyDescent="0.25">
      <c r="A1833" s="3" t="s">
        <v>140</v>
      </c>
      <c r="B1833" s="5">
        <v>3995000</v>
      </c>
      <c r="C1833" t="s">
        <v>10</v>
      </c>
      <c r="D1833" t="str">
        <f t="shared" si="28"/>
        <v>House</v>
      </c>
      <c r="E1833" t="s">
        <v>287</v>
      </c>
      <c r="F1833" t="str">
        <f>_xlfn.XLOOKUP(E1833,Geografiesleutel!A:A,Geografiesleutel!B:B,"",0,1)</f>
        <v>Agricultural Smallholdings</v>
      </c>
      <c r="G1833" s="18">
        <v>4</v>
      </c>
      <c r="H1833" s="18">
        <v>3</v>
      </c>
    </row>
    <row r="1834" spans="1:8" x14ac:dyDescent="0.25">
      <c r="A1834" s="3" t="s">
        <v>750</v>
      </c>
      <c r="B1834" s="5">
        <v>2430000</v>
      </c>
      <c r="C1834" t="s">
        <v>122</v>
      </c>
      <c r="D1834" t="str">
        <f t="shared" si="28"/>
        <v>House</v>
      </c>
      <c r="E1834" t="s">
        <v>549</v>
      </c>
      <c r="F1834" t="str">
        <f>_xlfn.XLOOKUP(E1834,Geografiesleutel!A:A,Geografiesleutel!B:B,"",0,1)</f>
        <v>Northern Suburbs</v>
      </c>
      <c r="G1834" s="18">
        <v>6</v>
      </c>
      <c r="H1834" s="18">
        <v>4</v>
      </c>
    </row>
    <row r="1835" spans="1:8" x14ac:dyDescent="0.25">
      <c r="A1835" s="3" t="s">
        <v>36</v>
      </c>
      <c r="B1835" s="5">
        <v>1750000</v>
      </c>
      <c r="C1835" t="s">
        <v>25</v>
      </c>
      <c r="D1835" t="str">
        <f t="shared" si="28"/>
        <v>House</v>
      </c>
      <c r="E1835" t="s">
        <v>30</v>
      </c>
      <c r="F1835" t="str">
        <f>_xlfn.XLOOKUP(E1835,Geografiesleutel!A:A,Geografiesleutel!B:B,"",0,1)</f>
        <v>Northern Suburbs</v>
      </c>
      <c r="G1835" s="18">
        <v>2</v>
      </c>
      <c r="H1835" s="18">
        <v>1</v>
      </c>
    </row>
    <row r="1836" spans="1:8" x14ac:dyDescent="0.25">
      <c r="A1836" s="3" t="s">
        <v>468</v>
      </c>
      <c r="B1836" s="5">
        <v>699000</v>
      </c>
      <c r="C1836" t="s">
        <v>15</v>
      </c>
      <c r="D1836" t="str">
        <f t="shared" si="28"/>
        <v>House</v>
      </c>
      <c r="E1836" t="s">
        <v>68</v>
      </c>
      <c r="F1836" t="str">
        <f>_xlfn.XLOOKUP(E1836,Geografiesleutel!A:A,Geografiesleutel!B:B,"",0,1)</f>
        <v>Northern Suburbs</v>
      </c>
      <c r="G1836" s="18">
        <v>3</v>
      </c>
      <c r="H1836" s="18" t="s">
        <v>2650</v>
      </c>
    </row>
    <row r="1837" spans="1:8" x14ac:dyDescent="0.25">
      <c r="A1837" s="3" t="s">
        <v>410</v>
      </c>
      <c r="B1837" s="5">
        <v>1770000</v>
      </c>
      <c r="C1837" t="s">
        <v>10</v>
      </c>
      <c r="D1837" t="str">
        <f t="shared" si="28"/>
        <v>House</v>
      </c>
      <c r="E1837" t="s">
        <v>397</v>
      </c>
      <c r="F1837" t="str">
        <f>_xlfn.XLOOKUP(E1837,Geografiesleutel!A:A,Geografiesleutel!B:B,"",0,1)</f>
        <v>Northern Suburbs</v>
      </c>
      <c r="G1837" s="18">
        <v>4</v>
      </c>
      <c r="H1837" s="18" t="s">
        <v>2646</v>
      </c>
    </row>
    <row r="1838" spans="1:8" x14ac:dyDescent="0.25">
      <c r="A1838" s="3" t="s">
        <v>93</v>
      </c>
      <c r="B1838" s="5">
        <v>3850000</v>
      </c>
      <c r="C1838" t="s">
        <v>10</v>
      </c>
      <c r="D1838" t="str">
        <f t="shared" si="28"/>
        <v>House</v>
      </c>
      <c r="E1838" t="s">
        <v>309</v>
      </c>
      <c r="F1838" t="str">
        <f>_xlfn.XLOOKUP(E1838,Geografiesleutel!A:A,Geografiesleutel!B:B,"",0,1)</f>
        <v>Eastern Suburbs</v>
      </c>
      <c r="G1838" s="18">
        <v>4</v>
      </c>
      <c r="H1838" s="18">
        <v>2</v>
      </c>
    </row>
    <row r="1839" spans="1:8" x14ac:dyDescent="0.25">
      <c r="A1839" s="3" t="s">
        <v>751</v>
      </c>
      <c r="B1839" s="5">
        <v>3945000</v>
      </c>
      <c r="C1839" t="s">
        <v>10</v>
      </c>
      <c r="D1839" t="str">
        <f t="shared" si="28"/>
        <v>House</v>
      </c>
      <c r="E1839" t="s">
        <v>18</v>
      </c>
      <c r="F1839" t="str">
        <f>_xlfn.XLOOKUP(E1839,Geografiesleutel!A:A,Geografiesleutel!B:B,"",0,1)</f>
        <v>Agricultural Smallholdings</v>
      </c>
      <c r="G1839" s="18">
        <v>4</v>
      </c>
      <c r="H1839" s="18">
        <v>4</v>
      </c>
    </row>
    <row r="1840" spans="1:8" x14ac:dyDescent="0.25">
      <c r="A1840" s="3" t="s">
        <v>365</v>
      </c>
      <c r="B1840" s="5">
        <v>1450000</v>
      </c>
      <c r="C1840" t="s">
        <v>15</v>
      </c>
      <c r="D1840" t="str">
        <f t="shared" si="28"/>
        <v>House</v>
      </c>
      <c r="E1840" t="s">
        <v>126</v>
      </c>
      <c r="F1840" t="str">
        <f>_xlfn.XLOOKUP(E1840,Geografiesleutel!A:A,Geografiesleutel!B:B,"",0,1)</f>
        <v>Northern Suburbs</v>
      </c>
      <c r="G1840" s="18">
        <v>3</v>
      </c>
      <c r="H1840" s="18" t="s">
        <v>2650</v>
      </c>
    </row>
    <row r="1841" spans="1:8" x14ac:dyDescent="0.25">
      <c r="A1841" s="3" t="s">
        <v>162</v>
      </c>
      <c r="B1841" s="5">
        <v>950000</v>
      </c>
      <c r="C1841" t="s">
        <v>25</v>
      </c>
      <c r="D1841" t="str">
        <f t="shared" si="28"/>
        <v>House</v>
      </c>
      <c r="E1841" t="s">
        <v>137</v>
      </c>
      <c r="F1841" t="str">
        <f>_xlfn.XLOOKUP(E1841,Geografiesleutel!A:A,Geografiesleutel!B:B,"",0,1)</f>
        <v>Northern Suburbs</v>
      </c>
      <c r="G1841" s="18">
        <v>2</v>
      </c>
      <c r="H1841" s="18">
        <v>1</v>
      </c>
    </row>
    <row r="1842" spans="1:8" x14ac:dyDescent="0.25">
      <c r="A1842" s="3" t="s">
        <v>239</v>
      </c>
      <c r="B1842" s="5">
        <v>1590000</v>
      </c>
      <c r="C1842" t="s">
        <v>15</v>
      </c>
      <c r="D1842" t="str">
        <f t="shared" si="28"/>
        <v>House</v>
      </c>
      <c r="E1842" t="s">
        <v>112</v>
      </c>
      <c r="F1842" t="str">
        <f>_xlfn.XLOOKUP(E1842,Geografiesleutel!A:A,Geografiesleutel!B:B,"",0,1)</f>
        <v>Northern Suburbs</v>
      </c>
      <c r="G1842" s="18">
        <v>3</v>
      </c>
      <c r="H1842" s="18">
        <v>2</v>
      </c>
    </row>
    <row r="1843" spans="1:8" x14ac:dyDescent="0.25">
      <c r="A1843" s="3" t="s">
        <v>572</v>
      </c>
      <c r="B1843" s="5">
        <v>800000</v>
      </c>
      <c r="C1843" t="s">
        <v>752</v>
      </c>
      <c r="D1843" t="str">
        <f t="shared" si="28"/>
        <v>House</v>
      </c>
      <c r="E1843" t="s">
        <v>369</v>
      </c>
      <c r="F1843" t="str">
        <f>_xlfn.XLOOKUP(E1843,Geografiesleutel!A:A,Geografiesleutel!B:B,"",0,1)</f>
        <v>Eastern Suburbs</v>
      </c>
      <c r="G1843" s="18" t="s">
        <v>2650</v>
      </c>
      <c r="H1843" s="18">
        <v>1</v>
      </c>
    </row>
    <row r="1844" spans="1:8" x14ac:dyDescent="0.25">
      <c r="A1844" s="3" t="s">
        <v>216</v>
      </c>
      <c r="B1844" s="5">
        <v>1100000</v>
      </c>
      <c r="C1844" t="s">
        <v>15</v>
      </c>
      <c r="D1844" t="str">
        <f t="shared" si="28"/>
        <v>House</v>
      </c>
      <c r="E1844" t="s">
        <v>38</v>
      </c>
      <c r="F1844" t="str">
        <f>_xlfn.XLOOKUP(E1844,Geografiesleutel!A:A,Geografiesleutel!B:B,"",0,1)</f>
        <v>Western Suburbs</v>
      </c>
      <c r="G1844" s="18">
        <v>3</v>
      </c>
      <c r="H1844" s="18">
        <v>2</v>
      </c>
    </row>
    <row r="1845" spans="1:8" x14ac:dyDescent="0.25">
      <c r="A1845" s="3" t="s">
        <v>753</v>
      </c>
      <c r="B1845" s="5">
        <v>799999</v>
      </c>
      <c r="C1845" t="s">
        <v>25</v>
      </c>
      <c r="D1845" t="str">
        <f t="shared" si="28"/>
        <v>House</v>
      </c>
      <c r="E1845" t="s">
        <v>48</v>
      </c>
      <c r="F1845" t="str">
        <f>_xlfn.XLOOKUP(E1845,Geografiesleutel!A:A,Geografiesleutel!B:B,"",0,1)</f>
        <v>Townships</v>
      </c>
      <c r="G1845" s="18">
        <v>2</v>
      </c>
      <c r="H1845" s="18">
        <v>2</v>
      </c>
    </row>
    <row r="1846" spans="1:8" x14ac:dyDescent="0.25">
      <c r="A1846" s="3" t="s">
        <v>274</v>
      </c>
      <c r="B1846" s="5">
        <v>850000</v>
      </c>
      <c r="C1846" t="s">
        <v>15</v>
      </c>
      <c r="D1846" t="str">
        <f t="shared" si="28"/>
        <v>House</v>
      </c>
      <c r="E1846" t="s">
        <v>163</v>
      </c>
      <c r="F1846" t="str">
        <f>_xlfn.XLOOKUP(E1846,Geografiesleutel!A:A,Geografiesleutel!B:B,"",0,1)</f>
        <v>Northern Suburbs</v>
      </c>
      <c r="G1846" s="18">
        <v>3</v>
      </c>
      <c r="H1846" s="18">
        <v>2</v>
      </c>
    </row>
    <row r="1847" spans="1:8" x14ac:dyDescent="0.25">
      <c r="A1847" s="3" t="s">
        <v>685</v>
      </c>
      <c r="B1847" s="5">
        <v>5000000</v>
      </c>
      <c r="C1847" t="s">
        <v>521</v>
      </c>
      <c r="D1847" t="str">
        <f t="shared" si="28"/>
        <v>House</v>
      </c>
      <c r="E1847" t="s">
        <v>532</v>
      </c>
      <c r="F1847" t="str">
        <f>_xlfn.XLOOKUP(E1847,Geografiesleutel!A:A,Geografiesleutel!B:B,"",0,1)</f>
        <v>Eastern Suburbs</v>
      </c>
      <c r="G1847" s="18">
        <v>11</v>
      </c>
      <c r="H1847" s="18" t="s">
        <v>2651</v>
      </c>
    </row>
    <row r="1848" spans="1:8" x14ac:dyDescent="0.25">
      <c r="A1848" s="3" t="s">
        <v>754</v>
      </c>
      <c r="B1848" s="5">
        <v>3984999</v>
      </c>
      <c r="C1848" t="s">
        <v>10</v>
      </c>
      <c r="D1848" t="str">
        <f t="shared" si="28"/>
        <v>House</v>
      </c>
      <c r="E1848" t="s">
        <v>139</v>
      </c>
      <c r="F1848" t="str">
        <f>_xlfn.XLOOKUP(E1848,Geografiesleutel!A:A,Geografiesleutel!B:B,"",0,1)</f>
        <v>Eastern Suburbs</v>
      </c>
      <c r="G1848" s="18">
        <v>4</v>
      </c>
      <c r="H1848" s="18" t="s">
        <v>2648</v>
      </c>
    </row>
    <row r="1849" spans="1:8" x14ac:dyDescent="0.25">
      <c r="A1849" s="3" t="s">
        <v>415</v>
      </c>
      <c r="B1849" s="5">
        <v>6200000</v>
      </c>
      <c r="C1849" t="s">
        <v>10</v>
      </c>
      <c r="D1849" t="str">
        <f t="shared" si="28"/>
        <v>House</v>
      </c>
      <c r="E1849" t="s">
        <v>755</v>
      </c>
      <c r="F1849" t="str">
        <f>_xlfn.XLOOKUP(E1849,Geografiesleutel!A:A,Geografiesleutel!B:B,"",0,1)</f>
        <v>Eastern Suburbs</v>
      </c>
      <c r="G1849" s="18">
        <v>4</v>
      </c>
      <c r="H1849" s="18" t="s">
        <v>2647</v>
      </c>
    </row>
    <row r="1850" spans="1:8" x14ac:dyDescent="0.25">
      <c r="A1850" s="3" t="s">
        <v>353</v>
      </c>
      <c r="B1850" s="5">
        <v>2995000</v>
      </c>
      <c r="C1850" t="s">
        <v>15</v>
      </c>
      <c r="D1850" t="str">
        <f t="shared" si="28"/>
        <v>House</v>
      </c>
      <c r="E1850" t="s">
        <v>139</v>
      </c>
      <c r="F1850" t="str">
        <f>_xlfn.XLOOKUP(E1850,Geografiesleutel!A:A,Geografiesleutel!B:B,"",0,1)</f>
        <v>Eastern Suburbs</v>
      </c>
      <c r="G1850" s="18">
        <v>3</v>
      </c>
      <c r="H1850" s="18">
        <v>2</v>
      </c>
    </row>
    <row r="1851" spans="1:8" x14ac:dyDescent="0.25">
      <c r="A1851" s="3" t="s">
        <v>692</v>
      </c>
      <c r="B1851" s="5">
        <v>5500000</v>
      </c>
      <c r="C1851" t="s">
        <v>21</v>
      </c>
      <c r="D1851" t="str">
        <f t="shared" si="28"/>
        <v>House</v>
      </c>
      <c r="E1851" t="s">
        <v>433</v>
      </c>
      <c r="F1851" t="str">
        <f>_xlfn.XLOOKUP(E1851,Geografiesleutel!A:A,Geografiesleutel!B:B,"",0,1)</f>
        <v>Eastern Suburbs</v>
      </c>
      <c r="G1851" s="18">
        <v>5</v>
      </c>
      <c r="H1851" s="18">
        <v>4</v>
      </c>
    </row>
    <row r="1852" spans="1:8" x14ac:dyDescent="0.25">
      <c r="A1852" s="3" t="s">
        <v>512</v>
      </c>
      <c r="B1852" s="5">
        <v>750000</v>
      </c>
      <c r="C1852" t="s">
        <v>25</v>
      </c>
      <c r="D1852" t="str">
        <f t="shared" si="28"/>
        <v>House</v>
      </c>
      <c r="E1852" t="s">
        <v>38</v>
      </c>
      <c r="F1852" t="str">
        <f>_xlfn.XLOOKUP(E1852,Geografiesleutel!A:A,Geografiesleutel!B:B,"",0,1)</f>
        <v>Western Suburbs</v>
      </c>
      <c r="G1852" s="18">
        <v>2</v>
      </c>
      <c r="H1852" s="18">
        <v>1</v>
      </c>
    </row>
    <row r="1853" spans="1:8" x14ac:dyDescent="0.25">
      <c r="A1853" s="3" t="s">
        <v>446</v>
      </c>
      <c r="B1853" s="5">
        <v>900000</v>
      </c>
      <c r="C1853" t="s">
        <v>15</v>
      </c>
      <c r="D1853" t="str">
        <f t="shared" si="28"/>
        <v>House</v>
      </c>
      <c r="E1853" t="s">
        <v>445</v>
      </c>
      <c r="F1853" t="str">
        <f>_xlfn.XLOOKUP(E1853,Geografiesleutel!A:A,Geografiesleutel!B:B,"",0,1)</f>
        <v>Townships</v>
      </c>
      <c r="G1853" s="18">
        <v>3</v>
      </c>
      <c r="H1853" s="18">
        <v>2</v>
      </c>
    </row>
    <row r="1854" spans="1:8" x14ac:dyDescent="0.25">
      <c r="A1854" s="3" t="s">
        <v>201</v>
      </c>
      <c r="B1854" s="5">
        <v>870000</v>
      </c>
      <c r="C1854" t="s">
        <v>25</v>
      </c>
      <c r="D1854" t="str">
        <f t="shared" si="28"/>
        <v>House</v>
      </c>
      <c r="E1854" t="s">
        <v>38</v>
      </c>
      <c r="F1854" t="str">
        <f>_xlfn.XLOOKUP(E1854,Geografiesleutel!A:A,Geografiesleutel!B:B,"",0,1)</f>
        <v>Western Suburbs</v>
      </c>
      <c r="G1854" s="18">
        <v>2</v>
      </c>
      <c r="H1854" s="18">
        <v>1</v>
      </c>
    </row>
    <row r="1855" spans="1:8" x14ac:dyDescent="0.25">
      <c r="A1855" s="3" t="s">
        <v>22</v>
      </c>
      <c r="B1855" s="5">
        <v>2950000</v>
      </c>
      <c r="C1855" t="s">
        <v>10</v>
      </c>
      <c r="D1855" t="str">
        <f t="shared" si="28"/>
        <v>House</v>
      </c>
      <c r="E1855" t="s">
        <v>139</v>
      </c>
      <c r="F1855" t="str">
        <f>_xlfn.XLOOKUP(E1855,Geografiesleutel!A:A,Geografiesleutel!B:B,"",0,1)</f>
        <v>Eastern Suburbs</v>
      </c>
      <c r="G1855" s="18">
        <v>4</v>
      </c>
      <c r="H1855" s="18" t="s">
        <v>2648</v>
      </c>
    </row>
    <row r="1856" spans="1:8" x14ac:dyDescent="0.25">
      <c r="A1856" s="3" t="s">
        <v>448</v>
      </c>
      <c r="B1856" s="5">
        <v>1636150</v>
      </c>
      <c r="C1856" t="s">
        <v>15</v>
      </c>
      <c r="D1856" t="str">
        <f t="shared" si="28"/>
        <v>House</v>
      </c>
      <c r="E1856" t="s">
        <v>82</v>
      </c>
      <c r="F1856" t="str">
        <f>_xlfn.XLOOKUP(E1856,Geografiesleutel!A:A,Geografiesleutel!B:B,"",0,1)</f>
        <v>Western Suburbs</v>
      </c>
      <c r="G1856" s="18">
        <v>3</v>
      </c>
      <c r="H1856" s="18">
        <v>3</v>
      </c>
    </row>
    <row r="1857" spans="1:8" x14ac:dyDescent="0.25">
      <c r="A1857" s="3" t="s">
        <v>572</v>
      </c>
      <c r="B1857" s="5">
        <v>800000</v>
      </c>
      <c r="C1857" t="s">
        <v>25</v>
      </c>
      <c r="D1857" t="str">
        <f t="shared" si="28"/>
        <v>House</v>
      </c>
      <c r="E1857" t="s">
        <v>45</v>
      </c>
      <c r="F1857" t="str">
        <f>_xlfn.XLOOKUP(E1857,Geografiesleutel!A:A,Geografiesleutel!B:B,"",0,1)</f>
        <v>Townships</v>
      </c>
      <c r="G1857" s="18">
        <v>2</v>
      </c>
      <c r="H1857" s="18">
        <v>2</v>
      </c>
    </row>
    <row r="1858" spans="1:8" x14ac:dyDescent="0.25">
      <c r="A1858" s="3" t="s">
        <v>692</v>
      </c>
      <c r="B1858" s="5">
        <v>5500000</v>
      </c>
      <c r="C1858" t="s">
        <v>21</v>
      </c>
      <c r="D1858" t="str">
        <f t="shared" ref="D1858:D1921" si="29">TRIM(RIGHT(SUBSTITUTE(C1858," ",REPT(" ",LEN(C1858))),LEN(C1858)))</f>
        <v>House</v>
      </c>
      <c r="E1858" t="s">
        <v>433</v>
      </c>
      <c r="F1858" t="str">
        <f>_xlfn.XLOOKUP(E1858,Geografiesleutel!A:A,Geografiesleutel!B:B,"",0,1)</f>
        <v>Eastern Suburbs</v>
      </c>
      <c r="G1858" s="18">
        <v>5</v>
      </c>
      <c r="H1858" s="18">
        <v>4</v>
      </c>
    </row>
    <row r="1859" spans="1:8" x14ac:dyDescent="0.25">
      <c r="A1859" s="3" t="s">
        <v>756</v>
      </c>
      <c r="B1859" s="5">
        <v>4916000</v>
      </c>
      <c r="C1859" t="s">
        <v>15</v>
      </c>
      <c r="D1859" t="str">
        <f t="shared" si="29"/>
        <v>House</v>
      </c>
      <c r="E1859" t="s">
        <v>608</v>
      </c>
      <c r="F1859" t="str">
        <f>_xlfn.XLOOKUP(E1859,Geografiesleutel!A:A,Geografiesleutel!B:B,"",0,1)</f>
        <v>Eastern Suburbs</v>
      </c>
      <c r="G1859" s="18">
        <v>3</v>
      </c>
      <c r="H1859" s="18">
        <v>2</v>
      </c>
    </row>
    <row r="1860" spans="1:8" x14ac:dyDescent="0.25">
      <c r="A1860" s="3" t="s">
        <v>183</v>
      </c>
      <c r="B1860" s="5">
        <v>1250000</v>
      </c>
      <c r="C1860" t="s">
        <v>25</v>
      </c>
      <c r="D1860" t="str">
        <f t="shared" si="29"/>
        <v>House</v>
      </c>
      <c r="E1860" t="s">
        <v>106</v>
      </c>
      <c r="F1860" t="str">
        <f>_xlfn.XLOOKUP(E1860,Geografiesleutel!A:A,Geografiesleutel!B:B,"",0,1)</f>
        <v>CBD</v>
      </c>
      <c r="G1860" s="18">
        <v>2</v>
      </c>
      <c r="H1860" s="18">
        <v>1</v>
      </c>
    </row>
    <row r="1861" spans="1:8" x14ac:dyDescent="0.25">
      <c r="A1861" s="3" t="s">
        <v>625</v>
      </c>
      <c r="B1861" s="5">
        <v>3700000</v>
      </c>
      <c r="C1861" t="s">
        <v>10</v>
      </c>
      <c r="D1861" t="str">
        <f t="shared" si="29"/>
        <v>House</v>
      </c>
      <c r="E1861" t="s">
        <v>70</v>
      </c>
      <c r="F1861" t="str">
        <f>_xlfn.XLOOKUP(E1861,Geografiesleutel!A:A,Geografiesleutel!B:B,"",0,1)</f>
        <v>Northern Suburbs</v>
      </c>
      <c r="G1861" s="18">
        <v>4</v>
      </c>
      <c r="H1861" s="18">
        <v>4</v>
      </c>
    </row>
    <row r="1862" spans="1:8" x14ac:dyDescent="0.25">
      <c r="A1862" s="3" t="s">
        <v>87</v>
      </c>
      <c r="B1862" s="5">
        <v>3200000</v>
      </c>
      <c r="C1862" t="s">
        <v>21</v>
      </c>
      <c r="D1862" t="str">
        <f t="shared" si="29"/>
        <v>House</v>
      </c>
      <c r="E1862" t="s">
        <v>466</v>
      </c>
      <c r="F1862" t="str">
        <f>_xlfn.XLOOKUP(E1862,Geografiesleutel!A:A,Geografiesleutel!B:B,"",0,1)</f>
        <v>Agricultural Smallholdings</v>
      </c>
      <c r="G1862" s="18">
        <v>5</v>
      </c>
      <c r="H1862" s="18">
        <v>4</v>
      </c>
    </row>
    <row r="1863" spans="1:8" x14ac:dyDescent="0.25">
      <c r="A1863" s="3" t="s">
        <v>132</v>
      </c>
      <c r="B1863" s="5">
        <v>1599000</v>
      </c>
      <c r="C1863" t="s">
        <v>15</v>
      </c>
      <c r="D1863" t="str">
        <f t="shared" si="29"/>
        <v>House</v>
      </c>
      <c r="E1863" t="s">
        <v>137</v>
      </c>
      <c r="F1863" t="str">
        <f>_xlfn.XLOOKUP(E1863,Geografiesleutel!A:A,Geografiesleutel!B:B,"",0,1)</f>
        <v>Northern Suburbs</v>
      </c>
      <c r="G1863" s="18">
        <v>3</v>
      </c>
      <c r="H1863" s="18">
        <v>2</v>
      </c>
    </row>
    <row r="1864" spans="1:8" x14ac:dyDescent="0.25">
      <c r="A1864" s="3" t="s">
        <v>272</v>
      </c>
      <c r="B1864" s="5">
        <v>3400000</v>
      </c>
      <c r="C1864" t="s">
        <v>21</v>
      </c>
      <c r="D1864" t="str">
        <f t="shared" si="29"/>
        <v>House</v>
      </c>
      <c r="E1864" t="s">
        <v>70</v>
      </c>
      <c r="F1864" t="str">
        <f>_xlfn.XLOOKUP(E1864,Geografiesleutel!A:A,Geografiesleutel!B:B,"",0,1)</f>
        <v>Northern Suburbs</v>
      </c>
      <c r="G1864" s="18">
        <v>5</v>
      </c>
      <c r="H1864" s="18">
        <v>3</v>
      </c>
    </row>
    <row r="1865" spans="1:8" x14ac:dyDescent="0.25">
      <c r="A1865" s="3" t="s">
        <v>150</v>
      </c>
      <c r="B1865" s="5">
        <v>1350000</v>
      </c>
      <c r="C1865" t="s">
        <v>15</v>
      </c>
      <c r="D1865" t="str">
        <f t="shared" si="29"/>
        <v>House</v>
      </c>
      <c r="E1865" t="s">
        <v>106</v>
      </c>
      <c r="F1865" t="str">
        <f>_xlfn.XLOOKUP(E1865,Geografiesleutel!A:A,Geografiesleutel!B:B,"",0,1)</f>
        <v>CBD</v>
      </c>
      <c r="G1865" s="18">
        <v>3</v>
      </c>
      <c r="H1865" s="18">
        <v>2</v>
      </c>
    </row>
    <row r="1866" spans="1:8" x14ac:dyDescent="0.25">
      <c r="A1866" s="3" t="s">
        <v>700</v>
      </c>
      <c r="B1866" s="5">
        <v>780000</v>
      </c>
      <c r="C1866" t="s">
        <v>15</v>
      </c>
      <c r="D1866" t="str">
        <f t="shared" si="29"/>
        <v>House</v>
      </c>
      <c r="E1866" t="s">
        <v>606</v>
      </c>
      <c r="F1866" t="str">
        <f>_xlfn.XLOOKUP(E1866,Geografiesleutel!A:A,Geografiesleutel!B:B,"",0,1)</f>
        <v>Townships</v>
      </c>
      <c r="G1866" s="18">
        <v>3</v>
      </c>
      <c r="H1866" s="18">
        <v>1</v>
      </c>
    </row>
    <row r="1867" spans="1:8" x14ac:dyDescent="0.25">
      <c r="A1867" s="3" t="s">
        <v>366</v>
      </c>
      <c r="B1867" s="5">
        <v>1785000</v>
      </c>
      <c r="C1867" t="s">
        <v>15</v>
      </c>
      <c r="D1867" t="str">
        <f t="shared" si="29"/>
        <v>House</v>
      </c>
      <c r="E1867" t="s">
        <v>643</v>
      </c>
      <c r="F1867" t="str">
        <f>_xlfn.XLOOKUP(E1867,Geografiesleutel!A:A,Geografiesleutel!B:B,"",0,1)</f>
        <v>Northern Suburbs</v>
      </c>
      <c r="G1867" s="18">
        <v>3</v>
      </c>
      <c r="H1867" s="18">
        <v>2</v>
      </c>
    </row>
    <row r="1868" spans="1:8" x14ac:dyDescent="0.25">
      <c r="A1868" s="3" t="s">
        <v>283</v>
      </c>
      <c r="B1868" s="5">
        <v>2295000</v>
      </c>
      <c r="C1868" t="s">
        <v>15</v>
      </c>
      <c r="D1868" t="str">
        <f t="shared" si="29"/>
        <v>House</v>
      </c>
      <c r="E1868" t="s">
        <v>18</v>
      </c>
      <c r="F1868" t="str">
        <f>_xlfn.XLOOKUP(E1868,Geografiesleutel!A:A,Geografiesleutel!B:B,"",0,1)</f>
        <v>Agricultural Smallholdings</v>
      </c>
      <c r="G1868" s="18">
        <v>3</v>
      </c>
      <c r="H1868" s="18">
        <v>2</v>
      </c>
    </row>
    <row r="1869" spans="1:8" x14ac:dyDescent="0.25">
      <c r="A1869" s="3" t="s">
        <v>757</v>
      </c>
      <c r="B1869" s="5">
        <v>9900000</v>
      </c>
      <c r="C1869" t="s">
        <v>10</v>
      </c>
      <c r="D1869" t="str">
        <f t="shared" si="29"/>
        <v>House</v>
      </c>
      <c r="E1869" t="s">
        <v>16</v>
      </c>
      <c r="F1869" t="str">
        <f>_xlfn.XLOOKUP(E1869,Geografiesleutel!A:A,Geografiesleutel!B:B,"",0,1)</f>
        <v>Eastern Suburbs</v>
      </c>
      <c r="G1869" s="18">
        <v>4</v>
      </c>
      <c r="H1869" s="18">
        <v>3</v>
      </c>
    </row>
    <row r="1870" spans="1:8" x14ac:dyDescent="0.25">
      <c r="A1870" s="3" t="s">
        <v>210</v>
      </c>
      <c r="B1870" s="5">
        <v>2650000</v>
      </c>
      <c r="C1870" t="s">
        <v>15</v>
      </c>
      <c r="D1870" t="str">
        <f t="shared" si="29"/>
        <v>House</v>
      </c>
      <c r="E1870" t="s">
        <v>369</v>
      </c>
      <c r="F1870" t="str">
        <f>_xlfn.XLOOKUP(E1870,Geografiesleutel!A:A,Geografiesleutel!B:B,"",0,1)</f>
        <v>Eastern Suburbs</v>
      </c>
      <c r="G1870" s="18">
        <v>3</v>
      </c>
      <c r="H1870" s="18">
        <v>3</v>
      </c>
    </row>
    <row r="1871" spans="1:8" x14ac:dyDescent="0.25">
      <c r="A1871" s="3" t="s">
        <v>37</v>
      </c>
      <c r="B1871" s="5">
        <v>898000</v>
      </c>
      <c r="C1871" t="s">
        <v>15</v>
      </c>
      <c r="D1871" t="str">
        <f t="shared" si="29"/>
        <v>House</v>
      </c>
      <c r="E1871" t="s">
        <v>32</v>
      </c>
      <c r="F1871" t="str">
        <f>_xlfn.XLOOKUP(E1871,Geografiesleutel!A:A,Geografiesleutel!B:B,"",0,1)</f>
        <v>Townships</v>
      </c>
      <c r="G1871" s="18">
        <v>3</v>
      </c>
      <c r="H1871" s="18">
        <v>1</v>
      </c>
    </row>
    <row r="1872" spans="1:8" x14ac:dyDescent="0.25">
      <c r="A1872" s="3" t="s">
        <v>183</v>
      </c>
      <c r="B1872" s="5">
        <v>1250000</v>
      </c>
      <c r="C1872" t="s">
        <v>15</v>
      </c>
      <c r="D1872" t="str">
        <f t="shared" si="29"/>
        <v>House</v>
      </c>
      <c r="E1872" t="s">
        <v>35</v>
      </c>
      <c r="F1872" t="str">
        <f>_xlfn.XLOOKUP(E1872,Geografiesleutel!A:A,Geografiesleutel!B:B,"",0,1)</f>
        <v>Northern Suburbs</v>
      </c>
      <c r="G1872" s="18">
        <v>3</v>
      </c>
      <c r="H1872" s="18">
        <v>2</v>
      </c>
    </row>
    <row r="1873" spans="1:8" x14ac:dyDescent="0.25">
      <c r="A1873" s="3" t="s">
        <v>133</v>
      </c>
      <c r="B1873" s="5">
        <v>1850000</v>
      </c>
      <c r="C1873" t="s">
        <v>21</v>
      </c>
      <c r="D1873" t="str">
        <f t="shared" si="29"/>
        <v>House</v>
      </c>
      <c r="E1873" t="s">
        <v>106</v>
      </c>
      <c r="F1873" t="str">
        <f>_xlfn.XLOOKUP(E1873,Geografiesleutel!A:A,Geografiesleutel!B:B,"",0,1)</f>
        <v>CBD</v>
      </c>
      <c r="G1873" s="18">
        <v>5</v>
      </c>
      <c r="H1873" s="18" t="s">
        <v>2648</v>
      </c>
    </row>
    <row r="1874" spans="1:8" x14ac:dyDescent="0.25">
      <c r="A1874" s="3" t="s">
        <v>184</v>
      </c>
      <c r="B1874" s="5">
        <v>3750000</v>
      </c>
      <c r="C1874" t="s">
        <v>15</v>
      </c>
      <c r="D1874" t="str">
        <f t="shared" si="29"/>
        <v>House</v>
      </c>
      <c r="E1874" t="s">
        <v>102</v>
      </c>
      <c r="F1874" t="str">
        <f>_xlfn.XLOOKUP(E1874,Geografiesleutel!A:A,Geografiesleutel!B:B,"",0,1)</f>
        <v>Northern Suburbs</v>
      </c>
      <c r="G1874" s="18">
        <v>3</v>
      </c>
      <c r="H1874" s="18">
        <v>4</v>
      </c>
    </row>
    <row r="1875" spans="1:8" x14ac:dyDescent="0.25">
      <c r="A1875" s="3" t="s">
        <v>758</v>
      </c>
      <c r="B1875" s="5">
        <v>930000</v>
      </c>
      <c r="C1875" t="s">
        <v>15</v>
      </c>
      <c r="D1875" t="str">
        <f t="shared" si="29"/>
        <v>House</v>
      </c>
      <c r="E1875" t="s">
        <v>45</v>
      </c>
      <c r="F1875" t="str">
        <f>_xlfn.XLOOKUP(E1875,Geografiesleutel!A:A,Geografiesleutel!B:B,"",0,1)</f>
        <v>Townships</v>
      </c>
      <c r="G1875" s="18">
        <v>3</v>
      </c>
      <c r="H1875" s="18">
        <v>2</v>
      </c>
    </row>
    <row r="1876" spans="1:8" x14ac:dyDescent="0.25">
      <c r="A1876" s="3" t="s">
        <v>196</v>
      </c>
      <c r="B1876" s="5">
        <v>990000</v>
      </c>
      <c r="C1876" t="s">
        <v>225</v>
      </c>
      <c r="D1876" t="str">
        <f t="shared" si="29"/>
        <v>House</v>
      </c>
      <c r="E1876" t="s">
        <v>136</v>
      </c>
      <c r="F1876" t="str">
        <f>_xlfn.XLOOKUP(E1876,Geografiesleutel!A:A,Geografiesleutel!B:B,"",0,1)</f>
        <v>Eastern Suburbs</v>
      </c>
      <c r="G1876" s="18">
        <v>1</v>
      </c>
      <c r="H1876" s="18">
        <v>1</v>
      </c>
    </row>
    <row r="1877" spans="1:8" x14ac:dyDescent="0.25">
      <c r="A1877" s="3" t="s">
        <v>41</v>
      </c>
      <c r="B1877" s="5">
        <v>2500000</v>
      </c>
      <c r="C1877" t="s">
        <v>21</v>
      </c>
      <c r="D1877" t="str">
        <f t="shared" si="29"/>
        <v>House</v>
      </c>
      <c r="E1877" t="s">
        <v>101</v>
      </c>
      <c r="F1877" t="str">
        <f>_xlfn.XLOOKUP(E1877,Geografiesleutel!A:A,Geografiesleutel!B:B,"",0,1)</f>
        <v>Eastern Suburbs</v>
      </c>
      <c r="G1877" s="18">
        <v>5</v>
      </c>
      <c r="H1877" s="18">
        <v>2</v>
      </c>
    </row>
    <row r="1878" spans="1:8" x14ac:dyDescent="0.25">
      <c r="A1878" s="3" t="s">
        <v>266</v>
      </c>
      <c r="B1878" s="5">
        <v>1500000</v>
      </c>
      <c r="C1878" t="s">
        <v>15</v>
      </c>
      <c r="D1878" t="str">
        <f t="shared" si="29"/>
        <v>House</v>
      </c>
      <c r="E1878" t="s">
        <v>46</v>
      </c>
      <c r="F1878" t="str">
        <f>_xlfn.XLOOKUP(E1878,Geografiesleutel!A:A,Geografiesleutel!B:B,"",0,1)</f>
        <v>Eastern Suburbs</v>
      </c>
      <c r="G1878" s="18">
        <v>3</v>
      </c>
      <c r="H1878" s="18">
        <v>2</v>
      </c>
    </row>
    <row r="1879" spans="1:8" x14ac:dyDescent="0.25">
      <c r="A1879" s="3" t="s">
        <v>597</v>
      </c>
      <c r="B1879" s="5">
        <v>1190000</v>
      </c>
      <c r="C1879" t="s">
        <v>15</v>
      </c>
      <c r="D1879" t="str">
        <f t="shared" si="29"/>
        <v>House</v>
      </c>
      <c r="E1879" t="s">
        <v>217</v>
      </c>
      <c r="F1879" t="str">
        <f>_xlfn.XLOOKUP(E1879,Geografiesleutel!A:A,Geografiesleutel!B:B,"",0,1)</f>
        <v>Eastern Suburbs</v>
      </c>
      <c r="G1879" s="18">
        <v>3</v>
      </c>
      <c r="H1879" s="18">
        <v>1</v>
      </c>
    </row>
    <row r="1880" spans="1:8" x14ac:dyDescent="0.25">
      <c r="A1880" s="3" t="s">
        <v>759</v>
      </c>
      <c r="B1880" s="5">
        <v>959000</v>
      </c>
      <c r="C1880" t="s">
        <v>109</v>
      </c>
      <c r="D1880" t="str">
        <f t="shared" si="29"/>
        <v>House</v>
      </c>
      <c r="E1880" t="s">
        <v>45</v>
      </c>
      <c r="F1880" t="str">
        <f>_xlfn.XLOOKUP(E1880,Geografiesleutel!A:A,Geografiesleutel!B:B,"",0,1)</f>
        <v>Townships</v>
      </c>
      <c r="G1880" s="18">
        <v>7</v>
      </c>
      <c r="H1880" s="18">
        <v>2</v>
      </c>
    </row>
    <row r="1881" spans="1:8" x14ac:dyDescent="0.25">
      <c r="A1881" s="3" t="s">
        <v>171</v>
      </c>
      <c r="B1881" s="5">
        <v>3000000</v>
      </c>
      <c r="C1881" t="s">
        <v>10</v>
      </c>
      <c r="D1881" t="str">
        <f t="shared" si="29"/>
        <v>House</v>
      </c>
      <c r="E1881" t="s">
        <v>101</v>
      </c>
      <c r="F1881" t="str">
        <f>_xlfn.XLOOKUP(E1881,Geografiesleutel!A:A,Geografiesleutel!B:B,"",0,1)</f>
        <v>Eastern Suburbs</v>
      </c>
      <c r="G1881" s="18">
        <v>4</v>
      </c>
      <c r="H1881" s="18" t="s">
        <v>2646</v>
      </c>
    </row>
    <row r="1882" spans="1:8" x14ac:dyDescent="0.25">
      <c r="A1882" s="3" t="s">
        <v>266</v>
      </c>
      <c r="B1882" s="5">
        <v>1500000</v>
      </c>
      <c r="C1882" t="s">
        <v>10</v>
      </c>
      <c r="D1882" t="str">
        <f t="shared" si="29"/>
        <v>House</v>
      </c>
      <c r="E1882" t="s">
        <v>120</v>
      </c>
      <c r="F1882" t="str">
        <f>_xlfn.XLOOKUP(E1882,Geografiesleutel!A:A,Geografiesleutel!B:B,"",0,1)</f>
        <v>Northern Suburbs</v>
      </c>
      <c r="G1882" s="18">
        <v>4</v>
      </c>
      <c r="H1882" s="18">
        <v>2</v>
      </c>
    </row>
    <row r="1883" spans="1:8" x14ac:dyDescent="0.25">
      <c r="A1883" s="3" t="s">
        <v>706</v>
      </c>
      <c r="B1883" s="5">
        <v>395000</v>
      </c>
      <c r="C1883" t="s">
        <v>25</v>
      </c>
      <c r="D1883" t="str">
        <f t="shared" si="29"/>
        <v>House</v>
      </c>
      <c r="E1883" t="s">
        <v>501</v>
      </c>
      <c r="F1883" t="str">
        <f>_xlfn.XLOOKUP(E1883,Geografiesleutel!A:A,Geografiesleutel!B:B,"",0,1)</f>
        <v>Western Suburbs</v>
      </c>
      <c r="G1883" s="18">
        <v>2</v>
      </c>
      <c r="H1883" s="18">
        <v>2</v>
      </c>
    </row>
    <row r="1884" spans="1:8" x14ac:dyDescent="0.25">
      <c r="A1884" s="3" t="s">
        <v>187</v>
      </c>
      <c r="B1884" s="5">
        <v>1550000</v>
      </c>
      <c r="C1884" t="s">
        <v>15</v>
      </c>
      <c r="D1884" t="str">
        <f t="shared" si="29"/>
        <v>House</v>
      </c>
      <c r="E1884" t="s">
        <v>30</v>
      </c>
      <c r="F1884" t="str">
        <f>_xlfn.XLOOKUP(E1884,Geografiesleutel!A:A,Geografiesleutel!B:B,"",0,1)</f>
        <v>Northern Suburbs</v>
      </c>
      <c r="G1884" s="18">
        <v>3</v>
      </c>
      <c r="H1884" s="18">
        <v>2</v>
      </c>
    </row>
    <row r="1885" spans="1:8" x14ac:dyDescent="0.25">
      <c r="A1885" s="3" t="s">
        <v>573</v>
      </c>
      <c r="B1885" s="5">
        <v>2180000</v>
      </c>
      <c r="C1885" t="s">
        <v>10</v>
      </c>
      <c r="D1885" t="str">
        <f t="shared" si="29"/>
        <v>House</v>
      </c>
      <c r="E1885" t="s">
        <v>647</v>
      </c>
      <c r="F1885" t="str">
        <f>_xlfn.XLOOKUP(E1885,Geografiesleutel!A:A,Geografiesleutel!B:B,"",0,1)</f>
        <v>Eastern Suburbs</v>
      </c>
      <c r="G1885" s="18">
        <v>4</v>
      </c>
      <c r="H1885" s="18" t="s">
        <v>2646</v>
      </c>
    </row>
    <row r="1886" spans="1:8" x14ac:dyDescent="0.25">
      <c r="A1886" s="3" t="s">
        <v>760</v>
      </c>
      <c r="B1886" s="5">
        <v>5395000</v>
      </c>
      <c r="C1886" t="s">
        <v>21</v>
      </c>
      <c r="D1886" t="str">
        <f t="shared" si="29"/>
        <v>House</v>
      </c>
      <c r="E1886" t="s">
        <v>139</v>
      </c>
      <c r="F1886" t="str">
        <f>_xlfn.XLOOKUP(E1886,Geografiesleutel!A:A,Geografiesleutel!B:B,"",0,1)</f>
        <v>Eastern Suburbs</v>
      </c>
      <c r="G1886" s="18">
        <v>5</v>
      </c>
      <c r="H1886" s="18">
        <v>6</v>
      </c>
    </row>
    <row r="1887" spans="1:8" x14ac:dyDescent="0.25">
      <c r="A1887" s="3" t="s">
        <v>210</v>
      </c>
      <c r="B1887" s="5">
        <v>2650000</v>
      </c>
      <c r="C1887" t="s">
        <v>15</v>
      </c>
      <c r="D1887" t="str">
        <f t="shared" si="29"/>
        <v>House</v>
      </c>
      <c r="E1887" t="s">
        <v>101</v>
      </c>
      <c r="F1887" t="str">
        <f>_xlfn.XLOOKUP(E1887,Geografiesleutel!A:A,Geografiesleutel!B:B,"",0,1)</f>
        <v>Eastern Suburbs</v>
      </c>
      <c r="G1887" s="18">
        <v>3</v>
      </c>
      <c r="H1887" s="18" t="s">
        <v>2646</v>
      </c>
    </row>
    <row r="1888" spans="1:8" x14ac:dyDescent="0.25">
      <c r="A1888" s="3" t="s">
        <v>282</v>
      </c>
      <c r="B1888" s="5">
        <v>1200000</v>
      </c>
      <c r="C1888" t="s">
        <v>15</v>
      </c>
      <c r="D1888" t="str">
        <f t="shared" si="29"/>
        <v>House</v>
      </c>
      <c r="E1888" t="s">
        <v>64</v>
      </c>
      <c r="F1888" t="str">
        <f>_xlfn.XLOOKUP(E1888,Geografiesleutel!A:A,Geografiesleutel!B:B,"",0,1)</f>
        <v>Western Suburbs</v>
      </c>
      <c r="G1888" s="18">
        <v>3</v>
      </c>
      <c r="H1888" s="18" t="s">
        <v>2650</v>
      </c>
    </row>
    <row r="1889" spans="1:8" x14ac:dyDescent="0.25">
      <c r="A1889" s="3" t="s">
        <v>269</v>
      </c>
      <c r="B1889" s="5">
        <v>3950000</v>
      </c>
      <c r="C1889" t="s">
        <v>21</v>
      </c>
      <c r="D1889" t="str">
        <f t="shared" si="29"/>
        <v>House</v>
      </c>
      <c r="E1889" t="s">
        <v>238</v>
      </c>
      <c r="F1889" t="str">
        <f>_xlfn.XLOOKUP(E1889,Geografiesleutel!A:A,Geografiesleutel!B:B,"",0,1)</f>
        <v>Eastern Suburbs</v>
      </c>
      <c r="G1889" s="18">
        <v>5</v>
      </c>
      <c r="H1889" s="18" t="s">
        <v>2648</v>
      </c>
    </row>
    <row r="1890" spans="1:8" x14ac:dyDescent="0.25">
      <c r="A1890" s="3" t="s">
        <v>133</v>
      </c>
      <c r="B1890" s="5">
        <v>1850000</v>
      </c>
      <c r="C1890" t="s">
        <v>25</v>
      </c>
      <c r="D1890" t="str">
        <f t="shared" si="29"/>
        <v>House</v>
      </c>
      <c r="E1890" t="s">
        <v>74</v>
      </c>
      <c r="F1890" t="str">
        <f>_xlfn.XLOOKUP(E1890,Geografiesleutel!A:A,Geografiesleutel!B:B,"",0,1)</f>
        <v>Eastern Suburbs</v>
      </c>
      <c r="G1890" s="18">
        <v>2</v>
      </c>
      <c r="H1890" s="18">
        <v>2</v>
      </c>
    </row>
    <row r="1891" spans="1:8" x14ac:dyDescent="0.25">
      <c r="A1891" s="3" t="s">
        <v>293</v>
      </c>
      <c r="B1891" s="5">
        <v>2880000</v>
      </c>
      <c r="C1891" t="s">
        <v>10</v>
      </c>
      <c r="D1891" t="str">
        <f t="shared" si="29"/>
        <v>House</v>
      </c>
      <c r="E1891" t="s">
        <v>335</v>
      </c>
      <c r="F1891" t="str">
        <f>_xlfn.XLOOKUP(E1891,Geografiesleutel!A:A,Geografiesleutel!B:B,"",0,1)</f>
        <v>Agricultural Smallholdings</v>
      </c>
      <c r="G1891" s="18">
        <v>4</v>
      </c>
      <c r="H1891" s="18">
        <v>2</v>
      </c>
    </row>
    <row r="1892" spans="1:8" x14ac:dyDescent="0.25">
      <c r="A1892" s="3" t="s">
        <v>216</v>
      </c>
      <c r="B1892" s="5">
        <v>1100000</v>
      </c>
      <c r="C1892" t="s">
        <v>15</v>
      </c>
      <c r="D1892" t="str">
        <f t="shared" si="29"/>
        <v>House</v>
      </c>
      <c r="E1892" t="s">
        <v>82</v>
      </c>
      <c r="F1892" t="str">
        <f>_xlfn.XLOOKUP(E1892,Geografiesleutel!A:A,Geografiesleutel!B:B,"",0,1)</f>
        <v>Western Suburbs</v>
      </c>
      <c r="G1892" s="18">
        <v>3</v>
      </c>
      <c r="H1892" s="18">
        <v>5</v>
      </c>
    </row>
    <row r="1893" spans="1:8" x14ac:dyDescent="0.25">
      <c r="A1893" s="3" t="s">
        <v>761</v>
      </c>
      <c r="B1893" s="5">
        <v>1498000</v>
      </c>
      <c r="C1893" t="s">
        <v>15</v>
      </c>
      <c r="D1893" t="str">
        <f t="shared" si="29"/>
        <v>House</v>
      </c>
      <c r="E1893" t="s">
        <v>52</v>
      </c>
      <c r="F1893" t="str">
        <f>_xlfn.XLOOKUP(E1893,Geografiesleutel!A:A,Geografiesleutel!B:B,"",0,1)</f>
        <v>Northern Suburbs</v>
      </c>
      <c r="G1893" s="18">
        <v>3</v>
      </c>
      <c r="H1893" s="18">
        <v>2</v>
      </c>
    </row>
    <row r="1894" spans="1:8" x14ac:dyDescent="0.25">
      <c r="A1894" s="3" t="s">
        <v>93</v>
      </c>
      <c r="B1894" s="5">
        <v>3850000</v>
      </c>
      <c r="C1894" t="s">
        <v>10</v>
      </c>
      <c r="D1894" t="str">
        <f t="shared" si="29"/>
        <v>House</v>
      </c>
      <c r="E1894" t="s">
        <v>484</v>
      </c>
      <c r="F1894" t="str">
        <f>_xlfn.XLOOKUP(E1894,Geografiesleutel!A:A,Geografiesleutel!B:B,"",0,1)</f>
        <v>Eastern Suburbs</v>
      </c>
      <c r="G1894" s="18">
        <v>4</v>
      </c>
      <c r="H1894" s="18">
        <v>3</v>
      </c>
    </row>
    <row r="1895" spans="1:8" x14ac:dyDescent="0.25">
      <c r="A1895" s="3" t="s">
        <v>762</v>
      </c>
      <c r="B1895" s="5">
        <v>847000</v>
      </c>
      <c r="C1895" t="s">
        <v>25</v>
      </c>
      <c r="D1895" t="str">
        <f t="shared" si="29"/>
        <v>House</v>
      </c>
      <c r="E1895" t="s">
        <v>141</v>
      </c>
      <c r="F1895" t="str">
        <f>_xlfn.XLOOKUP(E1895,Geografiesleutel!A:A,Geografiesleutel!B:B,"",0,1)</f>
        <v>Agricultural Smallholdings</v>
      </c>
      <c r="G1895" s="18">
        <v>2</v>
      </c>
      <c r="H1895" s="18">
        <v>1</v>
      </c>
    </row>
    <row r="1896" spans="1:8" x14ac:dyDescent="0.25">
      <c r="A1896" s="3" t="s">
        <v>572</v>
      </c>
      <c r="B1896" s="5">
        <v>800000</v>
      </c>
      <c r="C1896" t="s">
        <v>15</v>
      </c>
      <c r="D1896" t="str">
        <f t="shared" si="29"/>
        <v>House</v>
      </c>
      <c r="E1896" t="s">
        <v>445</v>
      </c>
      <c r="F1896" t="str">
        <f>_xlfn.XLOOKUP(E1896,Geografiesleutel!A:A,Geografiesleutel!B:B,"",0,1)</f>
        <v>Townships</v>
      </c>
      <c r="G1896" s="18">
        <v>3</v>
      </c>
      <c r="H1896" s="18">
        <v>2</v>
      </c>
    </row>
    <row r="1897" spans="1:8" x14ac:dyDescent="0.25">
      <c r="A1897" s="3" t="s">
        <v>100</v>
      </c>
      <c r="B1897" s="5">
        <v>4200000</v>
      </c>
      <c r="C1897" t="s">
        <v>15</v>
      </c>
      <c r="D1897" t="str">
        <f t="shared" si="29"/>
        <v>House</v>
      </c>
      <c r="E1897" t="s">
        <v>50</v>
      </c>
      <c r="F1897" t="str">
        <f>_xlfn.XLOOKUP(E1897,Geografiesleutel!A:A,Geografiesleutel!B:B,"",0,1)</f>
        <v>Eastern Suburbs</v>
      </c>
      <c r="G1897" s="18">
        <v>3</v>
      </c>
      <c r="H1897" s="18">
        <v>4</v>
      </c>
    </row>
    <row r="1898" spans="1:8" x14ac:dyDescent="0.25">
      <c r="A1898" s="3" t="s">
        <v>214</v>
      </c>
      <c r="B1898" s="5">
        <v>3500000</v>
      </c>
      <c r="C1898" t="s">
        <v>15</v>
      </c>
      <c r="D1898" t="str">
        <f t="shared" si="29"/>
        <v>House</v>
      </c>
      <c r="E1898" t="s">
        <v>562</v>
      </c>
      <c r="F1898" t="str">
        <f>_xlfn.XLOOKUP(E1898,Geografiesleutel!A:A,Geografiesleutel!B:B,"",0,1)</f>
        <v>CBD</v>
      </c>
      <c r="G1898" s="18">
        <v>3</v>
      </c>
      <c r="H1898" s="18">
        <v>2</v>
      </c>
    </row>
    <row r="1899" spans="1:8" x14ac:dyDescent="0.25">
      <c r="A1899" s="3" t="s">
        <v>311</v>
      </c>
      <c r="B1899" s="5">
        <v>3999000</v>
      </c>
      <c r="C1899" t="s">
        <v>21</v>
      </c>
      <c r="D1899" t="str">
        <f t="shared" si="29"/>
        <v>House</v>
      </c>
      <c r="E1899" t="s">
        <v>78</v>
      </c>
      <c r="F1899" t="str">
        <f>_xlfn.XLOOKUP(E1899,Geografiesleutel!A:A,Geografiesleutel!B:B,"",0,1)</f>
        <v>Northern Suburbs</v>
      </c>
      <c r="G1899" s="18">
        <v>5</v>
      </c>
      <c r="H1899" s="18">
        <v>5</v>
      </c>
    </row>
    <row r="1900" spans="1:8" x14ac:dyDescent="0.25">
      <c r="A1900" s="3" t="s">
        <v>763</v>
      </c>
      <c r="B1900" s="5">
        <v>949000</v>
      </c>
      <c r="C1900" t="s">
        <v>15</v>
      </c>
      <c r="D1900" t="str">
        <f t="shared" si="29"/>
        <v>House</v>
      </c>
      <c r="E1900" t="s">
        <v>82</v>
      </c>
      <c r="F1900" t="str">
        <f>_xlfn.XLOOKUP(E1900,Geografiesleutel!A:A,Geografiesleutel!B:B,"",0,1)</f>
        <v>Western Suburbs</v>
      </c>
      <c r="G1900" s="18">
        <v>3</v>
      </c>
      <c r="H1900" s="18">
        <v>2</v>
      </c>
    </row>
    <row r="1901" spans="1:8" x14ac:dyDescent="0.25">
      <c r="A1901" s="3" t="s">
        <v>53</v>
      </c>
      <c r="B1901" s="5">
        <v>899000</v>
      </c>
      <c r="C1901" t="s">
        <v>15</v>
      </c>
      <c r="D1901" t="str">
        <f t="shared" si="29"/>
        <v>House</v>
      </c>
      <c r="E1901" t="s">
        <v>501</v>
      </c>
      <c r="F1901" t="str">
        <f>_xlfn.XLOOKUP(E1901,Geografiesleutel!A:A,Geografiesleutel!B:B,"",0,1)</f>
        <v>Western Suburbs</v>
      </c>
      <c r="G1901" s="18">
        <v>3</v>
      </c>
      <c r="H1901" s="18">
        <v>1</v>
      </c>
    </row>
    <row r="1902" spans="1:8" x14ac:dyDescent="0.25">
      <c r="A1902" s="3" t="s">
        <v>764</v>
      </c>
      <c r="B1902" s="5">
        <v>8600000</v>
      </c>
      <c r="C1902" t="s">
        <v>540</v>
      </c>
      <c r="D1902" t="str">
        <f t="shared" si="29"/>
        <v>House</v>
      </c>
      <c r="E1902" t="s">
        <v>490</v>
      </c>
      <c r="F1902" t="str">
        <f>_xlfn.XLOOKUP(E1902,Geografiesleutel!A:A,Geografiesleutel!B:B,"",0,1)</f>
        <v>Agricultural Smallholdings</v>
      </c>
      <c r="G1902" s="18">
        <v>10</v>
      </c>
      <c r="H1902" s="18">
        <v>10</v>
      </c>
    </row>
    <row r="1903" spans="1:8" x14ac:dyDescent="0.25">
      <c r="A1903" s="3" t="s">
        <v>354</v>
      </c>
      <c r="B1903" s="5">
        <v>1780000</v>
      </c>
      <c r="C1903" t="s">
        <v>122</v>
      </c>
      <c r="D1903" t="str">
        <f t="shared" si="29"/>
        <v>House</v>
      </c>
      <c r="E1903" t="s">
        <v>163</v>
      </c>
      <c r="F1903" t="str">
        <f>_xlfn.XLOOKUP(E1903,Geografiesleutel!A:A,Geografiesleutel!B:B,"",0,1)</f>
        <v>Northern Suburbs</v>
      </c>
      <c r="G1903" s="18">
        <v>6</v>
      </c>
      <c r="H1903" s="18">
        <v>2</v>
      </c>
    </row>
    <row r="1904" spans="1:8" x14ac:dyDescent="0.25">
      <c r="A1904" s="3" t="s">
        <v>719</v>
      </c>
      <c r="B1904" s="5">
        <v>775000</v>
      </c>
      <c r="C1904" t="s">
        <v>15</v>
      </c>
      <c r="D1904" t="str">
        <f t="shared" si="29"/>
        <v>House</v>
      </c>
      <c r="E1904" t="s">
        <v>501</v>
      </c>
      <c r="F1904" t="str">
        <f>_xlfn.XLOOKUP(E1904,Geografiesleutel!A:A,Geografiesleutel!B:B,"",0,1)</f>
        <v>Western Suburbs</v>
      </c>
      <c r="G1904" s="18">
        <v>3</v>
      </c>
      <c r="H1904" s="18" t="s">
        <v>2650</v>
      </c>
    </row>
    <row r="1905" spans="1:8" x14ac:dyDescent="0.25">
      <c r="A1905" s="3" t="s">
        <v>216</v>
      </c>
      <c r="B1905" s="5">
        <v>1100000</v>
      </c>
      <c r="C1905" t="s">
        <v>25</v>
      </c>
      <c r="D1905" t="str">
        <f t="shared" si="29"/>
        <v>House</v>
      </c>
      <c r="E1905" t="s">
        <v>46</v>
      </c>
      <c r="F1905" t="str">
        <f>_xlfn.XLOOKUP(E1905,Geografiesleutel!A:A,Geografiesleutel!B:B,"",0,1)</f>
        <v>Eastern Suburbs</v>
      </c>
      <c r="G1905" s="18">
        <v>2</v>
      </c>
      <c r="H1905" s="18">
        <v>2</v>
      </c>
    </row>
    <row r="1906" spans="1:8" x14ac:dyDescent="0.25">
      <c r="A1906" s="3" t="s">
        <v>51</v>
      </c>
      <c r="B1906" s="5">
        <v>2450000</v>
      </c>
      <c r="C1906" t="s">
        <v>15</v>
      </c>
      <c r="D1906" t="str">
        <f t="shared" si="29"/>
        <v>House</v>
      </c>
      <c r="E1906" t="s">
        <v>97</v>
      </c>
      <c r="F1906" t="str">
        <f>_xlfn.XLOOKUP(E1906,Geografiesleutel!A:A,Geografiesleutel!B:B,"",0,1)</f>
        <v>Northern Suburbs</v>
      </c>
      <c r="G1906" s="18">
        <v>3</v>
      </c>
      <c r="H1906" s="18">
        <v>4</v>
      </c>
    </row>
    <row r="1907" spans="1:8" x14ac:dyDescent="0.25">
      <c r="A1907" s="3" t="s">
        <v>765</v>
      </c>
      <c r="B1907" s="5">
        <v>8875000</v>
      </c>
      <c r="C1907" t="s">
        <v>122</v>
      </c>
      <c r="D1907" t="str">
        <f t="shared" si="29"/>
        <v>House</v>
      </c>
      <c r="E1907" t="s">
        <v>152</v>
      </c>
      <c r="F1907" t="str">
        <f>_xlfn.XLOOKUP(E1907,Geografiesleutel!A:A,Geografiesleutel!B:B,"",0,1)</f>
        <v>Eastern Suburbs</v>
      </c>
      <c r="G1907" s="18">
        <v>6</v>
      </c>
      <c r="H1907" s="18">
        <v>3</v>
      </c>
    </row>
    <row r="1908" spans="1:8" x14ac:dyDescent="0.25">
      <c r="A1908" s="3" t="s">
        <v>766</v>
      </c>
      <c r="B1908" s="5">
        <v>960000</v>
      </c>
      <c r="C1908" t="s">
        <v>15</v>
      </c>
      <c r="D1908" t="str">
        <f t="shared" si="29"/>
        <v>House</v>
      </c>
      <c r="E1908" t="s">
        <v>227</v>
      </c>
      <c r="F1908" t="str">
        <f>_xlfn.XLOOKUP(E1908,Geografiesleutel!A:A,Geografiesleutel!B:B,"",0,1)</f>
        <v>Western Suburbs</v>
      </c>
      <c r="G1908" s="18">
        <v>3</v>
      </c>
      <c r="H1908" s="18">
        <v>2</v>
      </c>
    </row>
    <row r="1909" spans="1:8" x14ac:dyDescent="0.25">
      <c r="A1909" s="3" t="s">
        <v>669</v>
      </c>
      <c r="B1909" s="5">
        <v>920000</v>
      </c>
      <c r="C1909" t="s">
        <v>15</v>
      </c>
      <c r="D1909" t="str">
        <f t="shared" si="29"/>
        <v>House</v>
      </c>
      <c r="E1909" t="s">
        <v>227</v>
      </c>
      <c r="F1909" t="str">
        <f>_xlfn.XLOOKUP(E1909,Geografiesleutel!A:A,Geografiesleutel!B:B,"",0,1)</f>
        <v>Western Suburbs</v>
      </c>
      <c r="G1909" s="18">
        <v>3</v>
      </c>
      <c r="H1909" s="18">
        <v>1</v>
      </c>
    </row>
    <row r="1910" spans="1:8" x14ac:dyDescent="0.25">
      <c r="A1910" s="3" t="s">
        <v>41</v>
      </c>
      <c r="B1910" s="5">
        <v>2500000</v>
      </c>
      <c r="C1910" t="s">
        <v>15</v>
      </c>
      <c r="D1910" t="str">
        <f t="shared" si="29"/>
        <v>House</v>
      </c>
      <c r="E1910" t="s">
        <v>101</v>
      </c>
      <c r="F1910" t="str">
        <f>_xlfn.XLOOKUP(E1910,Geografiesleutel!A:A,Geografiesleutel!B:B,"",0,1)</f>
        <v>Eastern Suburbs</v>
      </c>
      <c r="G1910" s="18">
        <v>3</v>
      </c>
      <c r="H1910" s="18">
        <v>2</v>
      </c>
    </row>
    <row r="1911" spans="1:8" x14ac:dyDescent="0.25">
      <c r="A1911" s="3" t="s">
        <v>354</v>
      </c>
      <c r="B1911" s="5">
        <v>1780000</v>
      </c>
      <c r="C1911" t="s">
        <v>122</v>
      </c>
      <c r="D1911" t="str">
        <f t="shared" si="29"/>
        <v>House</v>
      </c>
      <c r="E1911" t="s">
        <v>163</v>
      </c>
      <c r="F1911" t="str">
        <f>_xlfn.XLOOKUP(E1911,Geografiesleutel!A:A,Geografiesleutel!B:B,"",0,1)</f>
        <v>Northern Suburbs</v>
      </c>
      <c r="G1911" s="18">
        <v>6</v>
      </c>
      <c r="H1911" s="18">
        <v>2</v>
      </c>
    </row>
    <row r="1912" spans="1:8" x14ac:dyDescent="0.25">
      <c r="A1912" s="3" t="s">
        <v>551</v>
      </c>
      <c r="B1912" s="5">
        <v>875000</v>
      </c>
      <c r="C1912" t="s">
        <v>25</v>
      </c>
      <c r="D1912" t="str">
        <f t="shared" si="29"/>
        <v>House</v>
      </c>
      <c r="E1912" t="s">
        <v>606</v>
      </c>
      <c r="F1912" t="str">
        <f>_xlfn.XLOOKUP(E1912,Geografiesleutel!A:A,Geografiesleutel!B:B,"",0,1)</f>
        <v>Townships</v>
      </c>
      <c r="G1912" s="18">
        <v>2</v>
      </c>
      <c r="H1912" s="18">
        <v>1</v>
      </c>
    </row>
    <row r="1913" spans="1:8" x14ac:dyDescent="0.25">
      <c r="A1913" s="3" t="s">
        <v>767</v>
      </c>
      <c r="B1913" s="5">
        <v>580000</v>
      </c>
      <c r="C1913" t="s">
        <v>25</v>
      </c>
      <c r="D1913" t="str">
        <f t="shared" si="29"/>
        <v>House</v>
      </c>
      <c r="E1913" t="s">
        <v>501</v>
      </c>
      <c r="F1913" t="str">
        <f>_xlfn.XLOOKUP(E1913,Geografiesleutel!A:A,Geografiesleutel!B:B,"",0,1)</f>
        <v>Western Suburbs</v>
      </c>
      <c r="G1913" s="18">
        <v>2</v>
      </c>
      <c r="H1913" s="18">
        <v>1</v>
      </c>
    </row>
    <row r="1914" spans="1:8" x14ac:dyDescent="0.25">
      <c r="A1914" s="3" t="s">
        <v>147</v>
      </c>
      <c r="B1914" s="5">
        <v>4000000</v>
      </c>
      <c r="C1914" t="s">
        <v>10</v>
      </c>
      <c r="D1914" t="str">
        <f t="shared" si="29"/>
        <v>House</v>
      </c>
      <c r="E1914" t="s">
        <v>326</v>
      </c>
      <c r="F1914" t="str">
        <f>_xlfn.XLOOKUP(E1914,Geografiesleutel!A:A,Geografiesleutel!B:B,"",0,1)</f>
        <v>Eastern Suburbs</v>
      </c>
      <c r="G1914" s="18">
        <v>4</v>
      </c>
      <c r="H1914" s="18">
        <v>3</v>
      </c>
    </row>
    <row r="1915" spans="1:8" x14ac:dyDescent="0.25">
      <c r="A1915" s="3" t="s">
        <v>768</v>
      </c>
      <c r="B1915" s="5">
        <v>1565000</v>
      </c>
      <c r="C1915" t="s">
        <v>15</v>
      </c>
      <c r="D1915" t="str">
        <f t="shared" si="29"/>
        <v>House</v>
      </c>
      <c r="E1915" t="s">
        <v>156</v>
      </c>
      <c r="F1915" t="str">
        <f>_xlfn.XLOOKUP(E1915,Geografiesleutel!A:A,Geografiesleutel!B:B,"",0,1)</f>
        <v>Northern Suburbs</v>
      </c>
      <c r="G1915" s="18">
        <v>3</v>
      </c>
      <c r="H1915" s="18">
        <v>2</v>
      </c>
    </row>
    <row r="1916" spans="1:8" x14ac:dyDescent="0.25">
      <c r="A1916" s="3" t="s">
        <v>468</v>
      </c>
      <c r="B1916" s="5">
        <v>699000</v>
      </c>
      <c r="C1916" t="s">
        <v>15</v>
      </c>
      <c r="D1916" t="str">
        <f t="shared" si="29"/>
        <v>House</v>
      </c>
      <c r="E1916" t="s">
        <v>68</v>
      </c>
      <c r="F1916" t="str">
        <f>_xlfn.XLOOKUP(E1916,Geografiesleutel!A:A,Geografiesleutel!B:B,"",0,1)</f>
        <v>Northern Suburbs</v>
      </c>
      <c r="G1916" s="18">
        <v>3</v>
      </c>
      <c r="H1916" s="18" t="s">
        <v>2650</v>
      </c>
    </row>
    <row r="1917" spans="1:8" x14ac:dyDescent="0.25">
      <c r="A1917" s="3" t="s">
        <v>676</v>
      </c>
      <c r="B1917" s="5">
        <v>880000</v>
      </c>
      <c r="C1917" t="s">
        <v>635</v>
      </c>
      <c r="D1917" t="str">
        <f t="shared" si="29"/>
        <v>House</v>
      </c>
      <c r="E1917" t="s">
        <v>636</v>
      </c>
      <c r="F1917" t="str">
        <f>_xlfn.XLOOKUP(E1917,Geografiesleutel!A:A,Geografiesleutel!B:B,"",0,1)</f>
        <v>Eastern Suburbs</v>
      </c>
      <c r="G1917" s="18">
        <v>14</v>
      </c>
      <c r="H1917" s="18">
        <v>1</v>
      </c>
    </row>
    <row r="1918" spans="1:8" x14ac:dyDescent="0.25">
      <c r="A1918" s="3" t="s">
        <v>203</v>
      </c>
      <c r="B1918" s="5">
        <v>2875000</v>
      </c>
      <c r="C1918" t="s">
        <v>15</v>
      </c>
      <c r="D1918" t="str">
        <f t="shared" si="29"/>
        <v>House</v>
      </c>
      <c r="E1918" t="s">
        <v>139</v>
      </c>
      <c r="F1918" t="str">
        <f>_xlfn.XLOOKUP(E1918,Geografiesleutel!A:A,Geografiesleutel!B:B,"",0,1)</f>
        <v>Eastern Suburbs</v>
      </c>
      <c r="G1918" s="18">
        <v>3</v>
      </c>
      <c r="H1918" s="18">
        <v>2</v>
      </c>
    </row>
    <row r="1919" spans="1:8" x14ac:dyDescent="0.25">
      <c r="A1919" s="3" t="s">
        <v>132</v>
      </c>
      <c r="B1919" s="5">
        <v>1599000</v>
      </c>
      <c r="C1919" t="s">
        <v>15</v>
      </c>
      <c r="D1919" t="str">
        <f t="shared" si="29"/>
        <v>House</v>
      </c>
      <c r="E1919" t="s">
        <v>97</v>
      </c>
      <c r="F1919" t="str">
        <f>_xlfn.XLOOKUP(E1919,Geografiesleutel!A:A,Geografiesleutel!B:B,"",0,1)</f>
        <v>Northern Suburbs</v>
      </c>
      <c r="G1919" s="18">
        <v>3</v>
      </c>
      <c r="H1919" s="18">
        <v>2</v>
      </c>
    </row>
    <row r="1920" spans="1:8" x14ac:dyDescent="0.25">
      <c r="A1920" s="3" t="s">
        <v>199</v>
      </c>
      <c r="B1920" s="5">
        <v>1075000</v>
      </c>
      <c r="C1920" t="s">
        <v>15</v>
      </c>
      <c r="D1920" t="str">
        <f t="shared" si="29"/>
        <v>House</v>
      </c>
      <c r="E1920" t="s">
        <v>45</v>
      </c>
      <c r="F1920" t="str">
        <f>_xlfn.XLOOKUP(E1920,Geografiesleutel!A:A,Geografiesleutel!B:B,"",0,1)</f>
        <v>Townships</v>
      </c>
      <c r="G1920" s="18">
        <v>3</v>
      </c>
      <c r="H1920" s="18">
        <v>2</v>
      </c>
    </row>
    <row r="1921" spans="1:8" x14ac:dyDescent="0.25">
      <c r="A1921" s="3" t="s">
        <v>424</v>
      </c>
      <c r="B1921" s="5">
        <v>3180000</v>
      </c>
      <c r="C1921" t="s">
        <v>15</v>
      </c>
      <c r="D1921" t="str">
        <f t="shared" si="29"/>
        <v>House</v>
      </c>
      <c r="E1921" t="s">
        <v>169</v>
      </c>
      <c r="F1921" t="str">
        <f>_xlfn.XLOOKUP(E1921,Geografiesleutel!A:A,Geografiesleutel!B:B,"",0,1)</f>
        <v>Eastern Suburbs</v>
      </c>
      <c r="G1921" s="18">
        <v>3</v>
      </c>
      <c r="H1921" s="18" t="s">
        <v>2646</v>
      </c>
    </row>
    <row r="1922" spans="1:8" x14ac:dyDescent="0.25">
      <c r="A1922" s="3" t="s">
        <v>593</v>
      </c>
      <c r="B1922" s="5">
        <v>885000</v>
      </c>
      <c r="C1922" t="s">
        <v>15</v>
      </c>
      <c r="D1922" t="str">
        <f t="shared" ref="D1922:D1985" si="30">TRIM(RIGHT(SUBSTITUTE(C1922," ",REPT(" ",LEN(C1922))),LEN(C1922)))</f>
        <v>House</v>
      </c>
      <c r="E1922" t="s">
        <v>220</v>
      </c>
      <c r="F1922" t="str">
        <f>_xlfn.XLOOKUP(E1922,Geografiesleutel!A:A,Geografiesleutel!B:B,"",0,1)</f>
        <v>Agricultural Smallholdings</v>
      </c>
      <c r="G1922" s="18">
        <v>3</v>
      </c>
      <c r="H1922" s="18">
        <v>1</v>
      </c>
    </row>
    <row r="1923" spans="1:8" x14ac:dyDescent="0.25">
      <c r="A1923" s="3" t="s">
        <v>321</v>
      </c>
      <c r="B1923" s="5">
        <v>5900000</v>
      </c>
      <c r="C1923" t="s">
        <v>21</v>
      </c>
      <c r="D1923" t="str">
        <f t="shared" si="30"/>
        <v>House</v>
      </c>
      <c r="E1923" t="s">
        <v>50</v>
      </c>
      <c r="F1923" t="str">
        <f>_xlfn.XLOOKUP(E1923,Geografiesleutel!A:A,Geografiesleutel!B:B,"",0,1)</f>
        <v>Eastern Suburbs</v>
      </c>
      <c r="G1923" s="18">
        <v>5</v>
      </c>
      <c r="H1923" s="18">
        <v>6</v>
      </c>
    </row>
    <row r="1924" spans="1:8" x14ac:dyDescent="0.25">
      <c r="A1924" s="3" t="s">
        <v>59</v>
      </c>
      <c r="B1924" s="5">
        <v>680000</v>
      </c>
      <c r="C1924" t="s">
        <v>25</v>
      </c>
      <c r="D1924" t="str">
        <f t="shared" si="30"/>
        <v>House</v>
      </c>
      <c r="E1924" t="s">
        <v>421</v>
      </c>
      <c r="F1924" t="str">
        <f>_xlfn.XLOOKUP(E1924,Geografiesleutel!A:A,Geografiesleutel!B:B,"",0,1)</f>
        <v>CBD</v>
      </c>
      <c r="G1924" s="18">
        <v>2</v>
      </c>
      <c r="H1924" s="18">
        <v>1</v>
      </c>
    </row>
    <row r="1925" spans="1:8" x14ac:dyDescent="0.25">
      <c r="A1925" s="3" t="s">
        <v>769</v>
      </c>
      <c r="B1925" s="5">
        <v>1549000</v>
      </c>
      <c r="C1925" t="s">
        <v>15</v>
      </c>
      <c r="D1925" t="str">
        <f t="shared" si="30"/>
        <v>House</v>
      </c>
      <c r="E1925" t="s">
        <v>30</v>
      </c>
      <c r="F1925" t="str">
        <f>_xlfn.XLOOKUP(E1925,Geografiesleutel!A:A,Geografiesleutel!B:B,"",0,1)</f>
        <v>Northern Suburbs</v>
      </c>
      <c r="G1925" s="18">
        <v>3</v>
      </c>
      <c r="H1925" s="18" t="s">
        <v>2646</v>
      </c>
    </row>
    <row r="1926" spans="1:8" x14ac:dyDescent="0.25">
      <c r="A1926" s="3" t="s">
        <v>199</v>
      </c>
      <c r="B1926" s="5">
        <v>1075000</v>
      </c>
      <c r="C1926" t="s">
        <v>15</v>
      </c>
      <c r="D1926" t="str">
        <f t="shared" si="30"/>
        <v>House</v>
      </c>
      <c r="E1926" t="s">
        <v>45</v>
      </c>
      <c r="F1926" t="str">
        <f>_xlfn.XLOOKUP(E1926,Geografiesleutel!A:A,Geografiesleutel!B:B,"",0,1)</f>
        <v>Townships</v>
      </c>
      <c r="G1926" s="18">
        <v>3</v>
      </c>
      <c r="H1926" s="18">
        <v>2</v>
      </c>
    </row>
    <row r="1927" spans="1:8" x14ac:dyDescent="0.25">
      <c r="A1927" s="3" t="s">
        <v>770</v>
      </c>
      <c r="B1927" s="5">
        <v>4099000</v>
      </c>
      <c r="C1927" t="s">
        <v>21</v>
      </c>
      <c r="D1927" t="str">
        <f t="shared" si="30"/>
        <v>House</v>
      </c>
      <c r="E1927" t="s">
        <v>16</v>
      </c>
      <c r="F1927" t="str">
        <f>_xlfn.XLOOKUP(E1927,Geografiesleutel!A:A,Geografiesleutel!B:B,"",0,1)</f>
        <v>Eastern Suburbs</v>
      </c>
      <c r="G1927" s="18">
        <v>5</v>
      </c>
      <c r="H1927" s="18">
        <v>4</v>
      </c>
    </row>
    <row r="1928" spans="1:8" x14ac:dyDescent="0.25">
      <c r="A1928" s="3" t="s">
        <v>302</v>
      </c>
      <c r="B1928" s="5">
        <v>11500000</v>
      </c>
      <c r="C1928" t="s">
        <v>15</v>
      </c>
      <c r="D1928" t="str">
        <f t="shared" si="30"/>
        <v>House</v>
      </c>
      <c r="E1928" t="s">
        <v>94</v>
      </c>
      <c r="F1928" t="str">
        <f>_xlfn.XLOOKUP(E1928,Geografiesleutel!A:A,Geografiesleutel!B:B,"",0,1)</f>
        <v>Agricultural Smallholdings</v>
      </c>
      <c r="G1928" s="18">
        <v>3</v>
      </c>
      <c r="H1928" s="18">
        <v>4</v>
      </c>
    </row>
    <row r="1929" spans="1:8" x14ac:dyDescent="0.25">
      <c r="A1929" s="3" t="s">
        <v>232</v>
      </c>
      <c r="B1929" s="5">
        <v>4350000</v>
      </c>
      <c r="C1929" t="s">
        <v>25</v>
      </c>
      <c r="D1929" t="str">
        <f t="shared" si="30"/>
        <v>House</v>
      </c>
      <c r="E1929" t="s">
        <v>172</v>
      </c>
      <c r="F1929" t="str">
        <f>_xlfn.XLOOKUP(E1929,Geografiesleutel!A:A,Geografiesleutel!B:B,"",0,1)</f>
        <v>Eastern Suburbs</v>
      </c>
      <c r="G1929" s="18">
        <v>2</v>
      </c>
      <c r="H1929" s="18" t="s">
        <v>2646</v>
      </c>
    </row>
    <row r="1930" spans="1:8" x14ac:dyDescent="0.25">
      <c r="A1930" s="3" t="s">
        <v>280</v>
      </c>
      <c r="B1930" s="5">
        <v>1900000</v>
      </c>
      <c r="C1930" t="s">
        <v>10</v>
      </c>
      <c r="D1930" t="str">
        <f t="shared" si="30"/>
        <v>House</v>
      </c>
      <c r="E1930" t="s">
        <v>118</v>
      </c>
      <c r="F1930" t="str">
        <f>_xlfn.XLOOKUP(E1930,Geografiesleutel!A:A,Geografiesleutel!B:B,"",0,1)</f>
        <v>Northern Suburbs</v>
      </c>
      <c r="G1930" s="18">
        <v>4</v>
      </c>
      <c r="H1930" s="18">
        <v>2</v>
      </c>
    </row>
    <row r="1931" spans="1:8" x14ac:dyDescent="0.25">
      <c r="A1931" s="3" t="s">
        <v>728</v>
      </c>
      <c r="B1931" s="5">
        <v>6300000</v>
      </c>
      <c r="C1931" t="s">
        <v>10</v>
      </c>
      <c r="D1931" t="str">
        <f t="shared" si="30"/>
        <v>House</v>
      </c>
      <c r="E1931" t="s">
        <v>484</v>
      </c>
      <c r="F1931" t="str">
        <f>_xlfn.XLOOKUP(E1931,Geografiesleutel!A:A,Geografiesleutel!B:B,"",0,1)</f>
        <v>Eastern Suburbs</v>
      </c>
      <c r="G1931" s="18">
        <v>4</v>
      </c>
      <c r="H1931" s="18" t="s">
        <v>2647</v>
      </c>
    </row>
    <row r="1932" spans="1:8" x14ac:dyDescent="0.25">
      <c r="A1932" s="3" t="s">
        <v>261</v>
      </c>
      <c r="B1932" s="5">
        <v>2900000</v>
      </c>
      <c r="C1932" t="s">
        <v>15</v>
      </c>
      <c r="D1932" t="str">
        <f t="shared" si="30"/>
        <v>House</v>
      </c>
      <c r="E1932" t="s">
        <v>18</v>
      </c>
      <c r="F1932" t="str">
        <f>_xlfn.XLOOKUP(E1932,Geografiesleutel!A:A,Geografiesleutel!B:B,"",0,1)</f>
        <v>Agricultural Smallholdings</v>
      </c>
      <c r="G1932" s="18">
        <v>3</v>
      </c>
      <c r="H1932" s="18" t="s">
        <v>2646</v>
      </c>
    </row>
    <row r="1933" spans="1:8" x14ac:dyDescent="0.25">
      <c r="A1933" s="3" t="s">
        <v>396</v>
      </c>
      <c r="B1933" s="5">
        <v>2700000</v>
      </c>
      <c r="C1933" t="s">
        <v>15</v>
      </c>
      <c r="D1933" t="str">
        <f t="shared" si="30"/>
        <v>House</v>
      </c>
      <c r="E1933" t="s">
        <v>35</v>
      </c>
      <c r="F1933" t="str">
        <f>_xlfn.XLOOKUP(E1933,Geografiesleutel!A:A,Geografiesleutel!B:B,"",0,1)</f>
        <v>Northern Suburbs</v>
      </c>
      <c r="G1933" s="18">
        <v>3</v>
      </c>
      <c r="H1933" s="18" t="s">
        <v>2646</v>
      </c>
    </row>
    <row r="1934" spans="1:8" x14ac:dyDescent="0.25">
      <c r="A1934" s="3" t="s">
        <v>771</v>
      </c>
      <c r="B1934" s="5">
        <v>2470000</v>
      </c>
      <c r="C1934" t="s">
        <v>122</v>
      </c>
      <c r="D1934" t="str">
        <f t="shared" si="30"/>
        <v>House</v>
      </c>
      <c r="E1934" t="s">
        <v>374</v>
      </c>
      <c r="F1934" t="str">
        <f>_xlfn.XLOOKUP(E1934,Geografiesleutel!A:A,Geografiesleutel!B:B,"",0,1)</f>
        <v>Northern Suburbs</v>
      </c>
      <c r="G1934" s="18">
        <v>6</v>
      </c>
      <c r="H1934" s="18">
        <v>3</v>
      </c>
    </row>
    <row r="1935" spans="1:8" x14ac:dyDescent="0.25">
      <c r="A1935" s="3" t="s">
        <v>428</v>
      </c>
      <c r="B1935" s="5">
        <v>3499000</v>
      </c>
      <c r="C1935" t="s">
        <v>10</v>
      </c>
      <c r="D1935" t="str">
        <f t="shared" si="30"/>
        <v>House</v>
      </c>
      <c r="E1935" t="s">
        <v>30</v>
      </c>
      <c r="F1935" t="str">
        <f>_xlfn.XLOOKUP(E1935,Geografiesleutel!A:A,Geografiesleutel!B:B,"",0,1)</f>
        <v>Northern Suburbs</v>
      </c>
      <c r="G1935" s="18">
        <v>4</v>
      </c>
      <c r="H1935" s="18" t="s">
        <v>2646</v>
      </c>
    </row>
    <row r="1936" spans="1:8" x14ac:dyDescent="0.25">
      <c r="A1936" s="3" t="s">
        <v>268</v>
      </c>
      <c r="B1936" s="5">
        <v>1800000</v>
      </c>
      <c r="C1936" t="s">
        <v>15</v>
      </c>
      <c r="D1936" t="str">
        <f t="shared" si="30"/>
        <v>House</v>
      </c>
      <c r="E1936" t="s">
        <v>114</v>
      </c>
      <c r="F1936" t="str">
        <f>_xlfn.XLOOKUP(E1936,Geografiesleutel!A:A,Geografiesleutel!B:B,"",0,1)</f>
        <v>Western Suburbs</v>
      </c>
      <c r="G1936" s="18">
        <v>3</v>
      </c>
      <c r="H1936" s="18">
        <v>3</v>
      </c>
    </row>
    <row r="1937" spans="1:8" x14ac:dyDescent="0.25">
      <c r="A1937" s="3" t="s">
        <v>446</v>
      </c>
      <c r="B1937" s="5">
        <v>900000</v>
      </c>
      <c r="C1937" t="s">
        <v>15</v>
      </c>
      <c r="D1937" t="str">
        <f t="shared" si="30"/>
        <v>House</v>
      </c>
      <c r="E1937" t="s">
        <v>82</v>
      </c>
      <c r="F1937" t="str">
        <f>_xlfn.XLOOKUP(E1937,Geografiesleutel!A:A,Geografiesleutel!B:B,"",0,1)</f>
        <v>Western Suburbs</v>
      </c>
      <c r="G1937" s="18">
        <v>3</v>
      </c>
      <c r="H1937" s="18" t="s">
        <v>2650</v>
      </c>
    </row>
    <row r="1938" spans="1:8" x14ac:dyDescent="0.25">
      <c r="A1938" s="3" t="s">
        <v>546</v>
      </c>
      <c r="B1938" s="5">
        <v>1399000</v>
      </c>
      <c r="C1938" t="s">
        <v>15</v>
      </c>
      <c r="D1938" t="str">
        <f t="shared" si="30"/>
        <v>House</v>
      </c>
      <c r="E1938" t="s">
        <v>101</v>
      </c>
      <c r="F1938" t="str">
        <f>_xlfn.XLOOKUP(E1938,Geografiesleutel!A:A,Geografiesleutel!B:B,"",0,1)</f>
        <v>Eastern Suburbs</v>
      </c>
      <c r="G1938" s="18">
        <v>3</v>
      </c>
      <c r="H1938" s="18">
        <v>2</v>
      </c>
    </row>
    <row r="1939" spans="1:8" x14ac:dyDescent="0.25">
      <c r="A1939" s="3" t="s">
        <v>262</v>
      </c>
      <c r="B1939" s="5">
        <v>1895000</v>
      </c>
      <c r="C1939" t="s">
        <v>15</v>
      </c>
      <c r="D1939" t="str">
        <f t="shared" si="30"/>
        <v>House</v>
      </c>
      <c r="E1939" t="s">
        <v>28</v>
      </c>
      <c r="F1939" t="str">
        <f>_xlfn.XLOOKUP(E1939,Geografiesleutel!A:A,Geografiesleutel!B:B,"",0,1)</f>
        <v>Eastern Suburbs</v>
      </c>
      <c r="G1939" s="18">
        <v>3</v>
      </c>
      <c r="H1939" s="18" t="s">
        <v>2646</v>
      </c>
    </row>
    <row r="1940" spans="1:8" x14ac:dyDescent="0.25">
      <c r="A1940" s="3" t="s">
        <v>772</v>
      </c>
      <c r="B1940" s="5">
        <v>3998000</v>
      </c>
      <c r="C1940" t="s">
        <v>122</v>
      </c>
      <c r="D1940" t="str">
        <f t="shared" si="30"/>
        <v>House</v>
      </c>
      <c r="E1940" t="s">
        <v>16</v>
      </c>
      <c r="F1940" t="str">
        <f>_xlfn.XLOOKUP(E1940,Geografiesleutel!A:A,Geografiesleutel!B:B,"",0,1)</f>
        <v>Eastern Suburbs</v>
      </c>
      <c r="G1940" s="18">
        <v>6</v>
      </c>
      <c r="H1940" s="18">
        <v>4</v>
      </c>
    </row>
    <row r="1941" spans="1:8" x14ac:dyDescent="0.25">
      <c r="A1941" s="3" t="s">
        <v>133</v>
      </c>
      <c r="B1941" s="5">
        <v>1850000</v>
      </c>
      <c r="C1941" t="s">
        <v>15</v>
      </c>
      <c r="D1941" t="str">
        <f t="shared" si="30"/>
        <v>House</v>
      </c>
      <c r="E1941" t="s">
        <v>16</v>
      </c>
      <c r="F1941" t="str">
        <f>_xlfn.XLOOKUP(E1941,Geografiesleutel!A:A,Geografiesleutel!B:B,"",0,1)</f>
        <v>Eastern Suburbs</v>
      </c>
      <c r="G1941" s="18">
        <v>3</v>
      </c>
      <c r="H1941" s="18">
        <v>2</v>
      </c>
    </row>
    <row r="1942" spans="1:8" x14ac:dyDescent="0.25">
      <c r="A1942" s="3" t="s">
        <v>717</v>
      </c>
      <c r="B1942" s="5">
        <v>8990000</v>
      </c>
      <c r="C1942" t="s">
        <v>122</v>
      </c>
      <c r="D1942" t="str">
        <f t="shared" si="30"/>
        <v>House</v>
      </c>
      <c r="E1942" t="s">
        <v>773</v>
      </c>
      <c r="F1942" t="str">
        <f>_xlfn.XLOOKUP(E1942,Geografiesleutel!A:A,Geografiesleutel!B:B,"",0,1)</f>
        <v>Eastern Suburbs</v>
      </c>
      <c r="G1942" s="18">
        <v>6</v>
      </c>
      <c r="H1942" s="18">
        <v>6</v>
      </c>
    </row>
    <row r="1943" spans="1:8" x14ac:dyDescent="0.25">
      <c r="A1943" s="3" t="s">
        <v>342</v>
      </c>
      <c r="B1943" s="5">
        <v>2399000</v>
      </c>
      <c r="C1943" t="s">
        <v>15</v>
      </c>
      <c r="D1943" t="str">
        <f t="shared" si="30"/>
        <v>House</v>
      </c>
      <c r="E1943" t="s">
        <v>532</v>
      </c>
      <c r="F1943" t="str">
        <f>_xlfn.XLOOKUP(E1943,Geografiesleutel!A:A,Geografiesleutel!B:B,"",0,1)</f>
        <v>Eastern Suburbs</v>
      </c>
      <c r="G1943" s="18">
        <v>3</v>
      </c>
      <c r="H1943" s="18">
        <v>2</v>
      </c>
    </row>
    <row r="1944" spans="1:8" x14ac:dyDescent="0.25">
      <c r="A1944" s="3" t="s">
        <v>98</v>
      </c>
      <c r="B1944" s="5">
        <v>8900000</v>
      </c>
      <c r="C1944" t="s">
        <v>122</v>
      </c>
      <c r="D1944" t="str">
        <f t="shared" si="30"/>
        <v>House</v>
      </c>
      <c r="E1944" t="s">
        <v>94</v>
      </c>
      <c r="F1944" t="str">
        <f>_xlfn.XLOOKUP(E1944,Geografiesleutel!A:A,Geografiesleutel!B:B,"",0,1)</f>
        <v>Agricultural Smallholdings</v>
      </c>
      <c r="G1944" s="18">
        <v>6</v>
      </c>
      <c r="H1944" s="18">
        <v>6</v>
      </c>
    </row>
    <row r="1945" spans="1:8" x14ac:dyDescent="0.25">
      <c r="A1945" s="3" t="s">
        <v>385</v>
      </c>
      <c r="B1945" s="5">
        <v>3350000</v>
      </c>
      <c r="C1945" t="s">
        <v>15</v>
      </c>
      <c r="D1945" t="str">
        <f t="shared" si="30"/>
        <v>House</v>
      </c>
      <c r="E1945" t="s">
        <v>433</v>
      </c>
      <c r="F1945" t="str">
        <f>_xlfn.XLOOKUP(E1945,Geografiesleutel!A:A,Geografiesleutel!B:B,"",0,1)</f>
        <v>Eastern Suburbs</v>
      </c>
      <c r="G1945" s="18">
        <v>3</v>
      </c>
      <c r="H1945" s="18" t="s">
        <v>2646</v>
      </c>
    </row>
    <row r="1946" spans="1:8" x14ac:dyDescent="0.25">
      <c r="A1946" s="3" t="s">
        <v>105</v>
      </c>
      <c r="B1946" s="5">
        <v>1510212</v>
      </c>
      <c r="C1946" t="s">
        <v>15</v>
      </c>
      <c r="D1946" t="str">
        <f t="shared" si="30"/>
        <v>House</v>
      </c>
      <c r="E1946" t="s">
        <v>120</v>
      </c>
      <c r="F1946" t="str">
        <f>_xlfn.XLOOKUP(E1946,Geografiesleutel!A:A,Geografiesleutel!B:B,"",0,1)</f>
        <v>Northern Suburbs</v>
      </c>
      <c r="G1946" s="18">
        <v>3</v>
      </c>
      <c r="H1946" s="18">
        <v>2</v>
      </c>
    </row>
    <row r="1947" spans="1:8" x14ac:dyDescent="0.25">
      <c r="A1947" s="3" t="s">
        <v>342</v>
      </c>
      <c r="B1947" s="5">
        <v>2399000</v>
      </c>
      <c r="C1947" t="s">
        <v>15</v>
      </c>
      <c r="D1947" t="str">
        <f t="shared" si="30"/>
        <v>House</v>
      </c>
      <c r="E1947" t="s">
        <v>532</v>
      </c>
      <c r="F1947" t="str">
        <f>_xlfn.XLOOKUP(E1947,Geografiesleutel!A:A,Geografiesleutel!B:B,"",0,1)</f>
        <v>Eastern Suburbs</v>
      </c>
      <c r="G1947" s="18">
        <v>3</v>
      </c>
      <c r="H1947" s="18">
        <v>2</v>
      </c>
    </row>
    <row r="1948" spans="1:8" x14ac:dyDescent="0.25">
      <c r="A1948" s="3" t="s">
        <v>363</v>
      </c>
      <c r="B1948" s="5">
        <v>2890000</v>
      </c>
      <c r="C1948" t="s">
        <v>10</v>
      </c>
      <c r="D1948" t="str">
        <f t="shared" si="30"/>
        <v>House</v>
      </c>
      <c r="E1948" t="s">
        <v>23</v>
      </c>
      <c r="F1948" t="str">
        <f>_xlfn.XLOOKUP(E1948,Geografiesleutel!A:A,Geografiesleutel!B:B,"",0,1)</f>
        <v>Northern Suburbs</v>
      </c>
      <c r="G1948" s="18">
        <v>4</v>
      </c>
      <c r="H1948" s="18">
        <v>3</v>
      </c>
    </row>
    <row r="1949" spans="1:8" x14ac:dyDescent="0.25">
      <c r="A1949" s="3" t="s">
        <v>774</v>
      </c>
      <c r="B1949" s="5">
        <v>9500000</v>
      </c>
      <c r="C1949" t="s">
        <v>21</v>
      </c>
      <c r="D1949" t="str">
        <f t="shared" si="30"/>
        <v>House</v>
      </c>
      <c r="E1949" t="s">
        <v>50</v>
      </c>
      <c r="F1949" t="str">
        <f>_xlfn.XLOOKUP(E1949,Geografiesleutel!A:A,Geografiesleutel!B:B,"",0,1)</f>
        <v>Eastern Suburbs</v>
      </c>
      <c r="G1949" s="18">
        <v>5</v>
      </c>
      <c r="H1949" s="18">
        <v>5</v>
      </c>
    </row>
    <row r="1950" spans="1:8" x14ac:dyDescent="0.25">
      <c r="A1950" s="3" t="s">
        <v>121</v>
      </c>
      <c r="B1950" s="5">
        <v>2590000</v>
      </c>
      <c r="C1950" t="s">
        <v>15</v>
      </c>
      <c r="D1950" t="str">
        <f t="shared" si="30"/>
        <v>House</v>
      </c>
      <c r="E1950" t="s">
        <v>290</v>
      </c>
      <c r="F1950" t="str">
        <f>_xlfn.XLOOKUP(E1950,Geografiesleutel!A:A,Geografiesleutel!B:B,"",0,1)</f>
        <v>Eastern Suburbs</v>
      </c>
      <c r="G1950" s="18">
        <v>3</v>
      </c>
      <c r="H1950" s="18">
        <v>2</v>
      </c>
    </row>
    <row r="1951" spans="1:8" x14ac:dyDescent="0.25">
      <c r="A1951" s="3" t="s">
        <v>95</v>
      </c>
      <c r="B1951" s="5">
        <v>1690000</v>
      </c>
      <c r="C1951" t="s">
        <v>15</v>
      </c>
      <c r="D1951" t="str">
        <f t="shared" si="30"/>
        <v>House</v>
      </c>
      <c r="E1951" t="s">
        <v>28</v>
      </c>
      <c r="F1951" t="str">
        <f>_xlfn.XLOOKUP(E1951,Geografiesleutel!A:A,Geografiesleutel!B:B,"",0,1)</f>
        <v>Eastern Suburbs</v>
      </c>
      <c r="G1951" s="18">
        <v>3</v>
      </c>
      <c r="H1951" s="18" t="s">
        <v>8</v>
      </c>
    </row>
    <row r="1952" spans="1:8" x14ac:dyDescent="0.25">
      <c r="A1952" s="3" t="s">
        <v>100</v>
      </c>
      <c r="B1952" s="5">
        <v>4200000</v>
      </c>
      <c r="C1952" t="s">
        <v>10</v>
      </c>
      <c r="D1952" t="str">
        <f t="shared" si="30"/>
        <v>House</v>
      </c>
      <c r="E1952" t="s">
        <v>484</v>
      </c>
      <c r="F1952" t="str">
        <f>_xlfn.XLOOKUP(E1952,Geografiesleutel!A:A,Geografiesleutel!B:B,"",0,1)</f>
        <v>Eastern Suburbs</v>
      </c>
      <c r="G1952" s="18">
        <v>4</v>
      </c>
      <c r="H1952" s="18" t="s">
        <v>2648</v>
      </c>
    </row>
    <row r="1953" spans="1:8" x14ac:dyDescent="0.25">
      <c r="A1953" s="3" t="s">
        <v>775</v>
      </c>
      <c r="B1953" s="5">
        <v>2459000</v>
      </c>
      <c r="C1953" t="s">
        <v>15</v>
      </c>
      <c r="D1953" t="str">
        <f t="shared" si="30"/>
        <v>House</v>
      </c>
      <c r="E1953" t="s">
        <v>351</v>
      </c>
      <c r="F1953" t="str">
        <f>_xlfn.XLOOKUP(E1953,Geografiesleutel!A:A,Geografiesleutel!B:B,"",0,1)</f>
        <v>Eastern Suburbs</v>
      </c>
      <c r="G1953" s="18">
        <v>3</v>
      </c>
      <c r="H1953" s="18" t="s">
        <v>2646</v>
      </c>
    </row>
    <row r="1954" spans="1:8" x14ac:dyDescent="0.25">
      <c r="A1954" s="3" t="s">
        <v>428</v>
      </c>
      <c r="B1954" s="5">
        <v>3499000</v>
      </c>
      <c r="C1954" t="s">
        <v>21</v>
      </c>
      <c r="D1954" t="str">
        <f t="shared" si="30"/>
        <v>House</v>
      </c>
      <c r="E1954" t="s">
        <v>156</v>
      </c>
      <c r="F1954" t="str">
        <f>_xlfn.XLOOKUP(E1954,Geografiesleutel!A:A,Geografiesleutel!B:B,"",0,1)</f>
        <v>Northern Suburbs</v>
      </c>
      <c r="G1954" s="18">
        <v>5</v>
      </c>
      <c r="H1954" s="18">
        <v>3</v>
      </c>
    </row>
    <row r="1955" spans="1:8" x14ac:dyDescent="0.25">
      <c r="A1955" s="3" t="s">
        <v>415</v>
      </c>
      <c r="B1955" s="5">
        <v>6200000</v>
      </c>
      <c r="C1955" t="s">
        <v>122</v>
      </c>
      <c r="D1955" t="str">
        <f t="shared" si="30"/>
        <v>House</v>
      </c>
      <c r="E1955" t="s">
        <v>94</v>
      </c>
      <c r="F1955" t="str">
        <f>_xlfn.XLOOKUP(E1955,Geografiesleutel!A:A,Geografiesleutel!B:B,"",0,1)</f>
        <v>Agricultural Smallholdings</v>
      </c>
      <c r="G1955" s="18">
        <v>6</v>
      </c>
      <c r="H1955" s="18">
        <v>4</v>
      </c>
    </row>
    <row r="1956" spans="1:8" x14ac:dyDescent="0.25">
      <c r="A1956" s="3" t="s">
        <v>219</v>
      </c>
      <c r="B1956" s="5">
        <v>1050000</v>
      </c>
      <c r="C1956" t="s">
        <v>15</v>
      </c>
      <c r="D1956" t="str">
        <f t="shared" si="30"/>
        <v>House</v>
      </c>
      <c r="E1956" t="s">
        <v>227</v>
      </c>
      <c r="F1956" t="str">
        <f>_xlfn.XLOOKUP(E1956,Geografiesleutel!A:A,Geografiesleutel!B:B,"",0,1)</f>
        <v>Western Suburbs</v>
      </c>
      <c r="G1956" s="18">
        <v>3</v>
      </c>
      <c r="H1956" s="18">
        <v>2</v>
      </c>
    </row>
    <row r="1957" spans="1:8" x14ac:dyDescent="0.25">
      <c r="A1957" s="3" t="s">
        <v>184</v>
      </c>
      <c r="B1957" s="5">
        <v>3750000</v>
      </c>
      <c r="C1957" t="s">
        <v>15</v>
      </c>
      <c r="D1957" t="str">
        <f t="shared" si="30"/>
        <v>House</v>
      </c>
      <c r="E1957" t="s">
        <v>139</v>
      </c>
      <c r="F1957" t="str">
        <f>_xlfn.XLOOKUP(E1957,Geografiesleutel!A:A,Geografiesleutel!B:B,"",0,1)</f>
        <v>Eastern Suburbs</v>
      </c>
      <c r="G1957" s="18">
        <v>3</v>
      </c>
      <c r="H1957" s="18">
        <v>4</v>
      </c>
    </row>
    <row r="1958" spans="1:8" x14ac:dyDescent="0.25">
      <c r="A1958" s="3" t="s">
        <v>336</v>
      </c>
      <c r="B1958" s="5">
        <v>3880000</v>
      </c>
      <c r="C1958" t="s">
        <v>10</v>
      </c>
      <c r="D1958" t="str">
        <f t="shared" si="30"/>
        <v>House</v>
      </c>
      <c r="E1958" t="s">
        <v>94</v>
      </c>
      <c r="F1958" t="str">
        <f>_xlfn.XLOOKUP(E1958,Geografiesleutel!A:A,Geografiesleutel!B:B,"",0,1)</f>
        <v>Agricultural Smallholdings</v>
      </c>
      <c r="G1958" s="18">
        <v>4</v>
      </c>
      <c r="H1958" s="18">
        <v>3</v>
      </c>
    </row>
    <row r="1959" spans="1:8" x14ac:dyDescent="0.25">
      <c r="A1959" s="3" t="s">
        <v>679</v>
      </c>
      <c r="B1959" s="5">
        <v>1314000</v>
      </c>
      <c r="C1959" t="s">
        <v>15</v>
      </c>
      <c r="D1959" t="str">
        <f t="shared" si="30"/>
        <v>House</v>
      </c>
      <c r="E1959" t="s">
        <v>82</v>
      </c>
      <c r="F1959" t="str">
        <f>_xlfn.XLOOKUP(E1959,Geografiesleutel!A:A,Geografiesleutel!B:B,"",0,1)</f>
        <v>Western Suburbs</v>
      </c>
      <c r="G1959" s="18">
        <v>3</v>
      </c>
      <c r="H1959" s="18">
        <v>1</v>
      </c>
    </row>
    <row r="1960" spans="1:8" x14ac:dyDescent="0.25">
      <c r="A1960" s="3" t="s">
        <v>65</v>
      </c>
      <c r="B1960" s="5">
        <v>1390000</v>
      </c>
      <c r="C1960" t="s">
        <v>15</v>
      </c>
      <c r="D1960" t="str">
        <f t="shared" si="30"/>
        <v>House</v>
      </c>
      <c r="E1960" t="s">
        <v>217</v>
      </c>
      <c r="F1960" t="str">
        <f>_xlfn.XLOOKUP(E1960,Geografiesleutel!A:A,Geografiesleutel!B:B,"",0,1)</f>
        <v>Eastern Suburbs</v>
      </c>
      <c r="G1960" s="18">
        <v>3</v>
      </c>
      <c r="H1960" s="18">
        <v>1</v>
      </c>
    </row>
    <row r="1961" spans="1:8" x14ac:dyDescent="0.25">
      <c r="A1961" s="3" t="s">
        <v>133</v>
      </c>
      <c r="B1961" s="5">
        <v>1850000</v>
      </c>
      <c r="C1961" t="s">
        <v>25</v>
      </c>
      <c r="D1961" t="str">
        <f t="shared" si="30"/>
        <v>House</v>
      </c>
      <c r="E1961" t="s">
        <v>74</v>
      </c>
      <c r="F1961" t="str">
        <f>_xlfn.XLOOKUP(E1961,Geografiesleutel!A:A,Geografiesleutel!B:B,"",0,1)</f>
        <v>Eastern Suburbs</v>
      </c>
      <c r="G1961" s="18">
        <v>2</v>
      </c>
      <c r="H1961" s="18">
        <v>2</v>
      </c>
    </row>
    <row r="1962" spans="1:8" x14ac:dyDescent="0.25">
      <c r="A1962" s="3" t="s">
        <v>336</v>
      </c>
      <c r="B1962" s="5">
        <v>3880000</v>
      </c>
      <c r="C1962" t="s">
        <v>15</v>
      </c>
      <c r="D1962" t="str">
        <f t="shared" si="30"/>
        <v>House</v>
      </c>
      <c r="E1962" t="s">
        <v>285</v>
      </c>
      <c r="F1962" t="str">
        <f>_xlfn.XLOOKUP(E1962,Geografiesleutel!A:A,Geografiesleutel!B:B,"",0,1)</f>
        <v>Eastern Suburbs</v>
      </c>
      <c r="G1962" s="18">
        <v>3</v>
      </c>
      <c r="H1962" s="18">
        <v>3</v>
      </c>
    </row>
    <row r="1963" spans="1:8" x14ac:dyDescent="0.25">
      <c r="A1963" s="3" t="s">
        <v>776</v>
      </c>
      <c r="B1963" s="5">
        <v>4100000</v>
      </c>
      <c r="C1963" t="s">
        <v>15</v>
      </c>
      <c r="D1963" t="str">
        <f t="shared" si="30"/>
        <v>House</v>
      </c>
      <c r="E1963" t="s">
        <v>94</v>
      </c>
      <c r="F1963" t="str">
        <f>_xlfn.XLOOKUP(E1963,Geografiesleutel!A:A,Geografiesleutel!B:B,"",0,1)</f>
        <v>Agricultural Smallholdings</v>
      </c>
      <c r="G1963" s="18">
        <v>3</v>
      </c>
      <c r="H1963" s="18" t="s">
        <v>2648</v>
      </c>
    </row>
    <row r="1964" spans="1:8" x14ac:dyDescent="0.25">
      <c r="A1964" s="3" t="s">
        <v>22</v>
      </c>
      <c r="B1964" s="5">
        <v>2950000</v>
      </c>
      <c r="C1964" t="s">
        <v>122</v>
      </c>
      <c r="D1964" t="str">
        <f t="shared" si="30"/>
        <v>House</v>
      </c>
      <c r="E1964" t="s">
        <v>52</v>
      </c>
      <c r="F1964" t="str">
        <f>_xlfn.XLOOKUP(E1964,Geografiesleutel!A:A,Geografiesleutel!B:B,"",0,1)</f>
        <v>Northern Suburbs</v>
      </c>
      <c r="G1964" s="18">
        <v>6</v>
      </c>
      <c r="H1964" s="18">
        <v>4</v>
      </c>
    </row>
    <row r="1965" spans="1:8" x14ac:dyDescent="0.25">
      <c r="A1965" s="3" t="s">
        <v>111</v>
      </c>
      <c r="B1965" s="5">
        <v>1380000</v>
      </c>
      <c r="C1965" t="s">
        <v>25</v>
      </c>
      <c r="D1965" t="str">
        <f t="shared" si="30"/>
        <v>House</v>
      </c>
      <c r="E1965" t="s">
        <v>101</v>
      </c>
      <c r="F1965" t="str">
        <f>_xlfn.XLOOKUP(E1965,Geografiesleutel!A:A,Geografiesleutel!B:B,"",0,1)</f>
        <v>Eastern Suburbs</v>
      </c>
      <c r="G1965" s="18">
        <v>2</v>
      </c>
      <c r="H1965" s="18">
        <v>2</v>
      </c>
    </row>
    <row r="1966" spans="1:8" x14ac:dyDescent="0.25">
      <c r="A1966" s="3" t="s">
        <v>400</v>
      </c>
      <c r="B1966" s="5">
        <v>970000</v>
      </c>
      <c r="C1966" t="s">
        <v>15</v>
      </c>
      <c r="D1966" t="str">
        <f t="shared" si="30"/>
        <v>House</v>
      </c>
      <c r="E1966" t="s">
        <v>120</v>
      </c>
      <c r="F1966" t="str">
        <f>_xlfn.XLOOKUP(E1966,Geografiesleutel!A:A,Geografiesleutel!B:B,"",0,1)</f>
        <v>Northern Suburbs</v>
      </c>
      <c r="G1966" s="18">
        <v>3</v>
      </c>
      <c r="H1966" s="18" t="s">
        <v>2650</v>
      </c>
    </row>
    <row r="1967" spans="1:8" x14ac:dyDescent="0.25">
      <c r="A1967" s="3" t="s">
        <v>87</v>
      </c>
      <c r="B1967" s="5">
        <v>3200000</v>
      </c>
      <c r="C1967" t="s">
        <v>10</v>
      </c>
      <c r="D1967" t="str">
        <f t="shared" si="30"/>
        <v>House</v>
      </c>
      <c r="E1967" t="s">
        <v>16</v>
      </c>
      <c r="F1967" t="str">
        <f>_xlfn.XLOOKUP(E1967,Geografiesleutel!A:A,Geografiesleutel!B:B,"",0,1)</f>
        <v>Eastern Suburbs</v>
      </c>
      <c r="G1967" s="18">
        <v>4</v>
      </c>
      <c r="H1967" s="18">
        <v>3</v>
      </c>
    </row>
    <row r="1968" spans="1:8" x14ac:dyDescent="0.25">
      <c r="A1968" s="3" t="s">
        <v>255</v>
      </c>
      <c r="B1968" s="5">
        <v>2495000</v>
      </c>
      <c r="C1968" t="s">
        <v>15</v>
      </c>
      <c r="D1968" t="str">
        <f t="shared" si="30"/>
        <v>House</v>
      </c>
      <c r="E1968" t="s">
        <v>35</v>
      </c>
      <c r="F1968" t="str">
        <f>_xlfn.XLOOKUP(E1968,Geografiesleutel!A:A,Geografiesleutel!B:B,"",0,1)</f>
        <v>Northern Suburbs</v>
      </c>
      <c r="G1968" s="18">
        <v>3</v>
      </c>
      <c r="H1968" s="18">
        <v>2</v>
      </c>
    </row>
    <row r="1969" spans="1:8" x14ac:dyDescent="0.25">
      <c r="A1969" s="3" t="s">
        <v>686</v>
      </c>
      <c r="B1969" s="5">
        <v>3622500</v>
      </c>
      <c r="C1969" t="s">
        <v>15</v>
      </c>
      <c r="D1969" t="str">
        <f t="shared" si="30"/>
        <v>House</v>
      </c>
      <c r="E1969" t="s">
        <v>74</v>
      </c>
      <c r="F1969" t="str">
        <f>_xlfn.XLOOKUP(E1969,Geografiesleutel!A:A,Geografiesleutel!B:B,"",0,1)</f>
        <v>Eastern Suburbs</v>
      </c>
      <c r="G1969" s="18">
        <v>3</v>
      </c>
      <c r="H1969" s="18">
        <v>2</v>
      </c>
    </row>
    <row r="1970" spans="1:8" x14ac:dyDescent="0.25">
      <c r="A1970" s="3" t="s">
        <v>111</v>
      </c>
      <c r="B1970" s="5">
        <v>1380000</v>
      </c>
      <c r="C1970" t="s">
        <v>25</v>
      </c>
      <c r="D1970" t="str">
        <f t="shared" si="30"/>
        <v>House</v>
      </c>
      <c r="E1970" t="s">
        <v>101</v>
      </c>
      <c r="F1970" t="str">
        <f>_xlfn.XLOOKUP(E1970,Geografiesleutel!A:A,Geografiesleutel!B:B,"",0,1)</f>
        <v>Eastern Suburbs</v>
      </c>
      <c r="G1970" s="18">
        <v>2</v>
      </c>
      <c r="H1970" s="18">
        <v>2</v>
      </c>
    </row>
    <row r="1971" spans="1:8" x14ac:dyDescent="0.25">
      <c r="A1971" s="3" t="s">
        <v>634</v>
      </c>
      <c r="B1971" s="5">
        <v>860000</v>
      </c>
      <c r="C1971" t="s">
        <v>15</v>
      </c>
      <c r="D1971" t="str">
        <f t="shared" si="30"/>
        <v>House</v>
      </c>
      <c r="E1971" t="s">
        <v>68</v>
      </c>
      <c r="F1971" t="str">
        <f>_xlfn.XLOOKUP(E1971,Geografiesleutel!A:A,Geografiesleutel!B:B,"",0,1)</f>
        <v>Northern Suburbs</v>
      </c>
      <c r="G1971" s="18">
        <v>3</v>
      </c>
      <c r="H1971" s="18">
        <v>1</v>
      </c>
    </row>
    <row r="1972" spans="1:8" x14ac:dyDescent="0.25">
      <c r="A1972" s="3" t="s">
        <v>597</v>
      </c>
      <c r="B1972" s="5">
        <v>1190000</v>
      </c>
      <c r="C1972" t="s">
        <v>10</v>
      </c>
      <c r="D1972" t="str">
        <f t="shared" si="30"/>
        <v>House</v>
      </c>
      <c r="E1972" t="s">
        <v>66</v>
      </c>
      <c r="F1972" t="str">
        <f>_xlfn.XLOOKUP(E1972,Geografiesleutel!A:A,Geografiesleutel!B:B,"",0,1)</f>
        <v>Northern Suburbs</v>
      </c>
      <c r="G1972" s="18">
        <v>4</v>
      </c>
      <c r="H1972" s="18">
        <v>2</v>
      </c>
    </row>
    <row r="1973" spans="1:8" x14ac:dyDescent="0.25">
      <c r="A1973" s="3" t="s">
        <v>542</v>
      </c>
      <c r="B1973" s="5">
        <v>3095000</v>
      </c>
      <c r="C1973" t="s">
        <v>15</v>
      </c>
      <c r="D1973" t="str">
        <f t="shared" si="30"/>
        <v>House</v>
      </c>
      <c r="E1973" t="s">
        <v>18</v>
      </c>
      <c r="F1973" t="str">
        <f>_xlfn.XLOOKUP(E1973,Geografiesleutel!A:A,Geografiesleutel!B:B,"",0,1)</f>
        <v>Agricultural Smallholdings</v>
      </c>
      <c r="G1973" s="18">
        <v>3</v>
      </c>
      <c r="H1973" s="18">
        <v>2</v>
      </c>
    </row>
    <row r="1974" spans="1:8" x14ac:dyDescent="0.25">
      <c r="A1974" s="3" t="s">
        <v>468</v>
      </c>
      <c r="B1974" s="5">
        <v>699000</v>
      </c>
      <c r="C1974" t="s">
        <v>15</v>
      </c>
      <c r="D1974" t="str">
        <f t="shared" si="30"/>
        <v>House</v>
      </c>
      <c r="E1974" t="s">
        <v>68</v>
      </c>
      <c r="F1974" t="str">
        <f>_xlfn.XLOOKUP(E1974,Geografiesleutel!A:A,Geografiesleutel!B:B,"",0,1)</f>
        <v>Northern Suburbs</v>
      </c>
      <c r="G1974" s="18">
        <v>3</v>
      </c>
      <c r="H1974" s="18" t="s">
        <v>2650</v>
      </c>
    </row>
    <row r="1975" spans="1:8" x14ac:dyDescent="0.25">
      <c r="A1975" s="3" t="s">
        <v>512</v>
      </c>
      <c r="B1975" s="5">
        <v>750000</v>
      </c>
      <c r="C1975" t="s">
        <v>25</v>
      </c>
      <c r="D1975" t="str">
        <f t="shared" si="30"/>
        <v>House</v>
      </c>
      <c r="E1975" t="s">
        <v>60</v>
      </c>
      <c r="F1975" t="str">
        <f>_xlfn.XLOOKUP(E1975,Geografiesleutel!A:A,Geografiesleutel!B:B,"",0,1)</f>
        <v>Townships</v>
      </c>
      <c r="G1975" s="18">
        <v>2</v>
      </c>
      <c r="H1975" s="18">
        <v>1</v>
      </c>
    </row>
    <row r="1976" spans="1:8" x14ac:dyDescent="0.25">
      <c r="A1976" s="3" t="s">
        <v>325</v>
      </c>
      <c r="B1976" s="5">
        <v>5200000</v>
      </c>
      <c r="C1976" t="s">
        <v>122</v>
      </c>
      <c r="D1976" t="str">
        <f t="shared" si="30"/>
        <v>House</v>
      </c>
      <c r="E1976" t="s">
        <v>169</v>
      </c>
      <c r="F1976" t="str">
        <f>_xlfn.XLOOKUP(E1976,Geografiesleutel!A:A,Geografiesleutel!B:B,"",0,1)</f>
        <v>Eastern Suburbs</v>
      </c>
      <c r="G1976" s="18">
        <v>6</v>
      </c>
      <c r="H1976" s="18">
        <v>5</v>
      </c>
    </row>
    <row r="1977" spans="1:8" x14ac:dyDescent="0.25">
      <c r="A1977" s="3" t="s">
        <v>525</v>
      </c>
      <c r="B1977" s="5">
        <v>1180000</v>
      </c>
      <c r="C1977" t="s">
        <v>10</v>
      </c>
      <c r="D1977" t="str">
        <f t="shared" si="30"/>
        <v>House</v>
      </c>
      <c r="E1977" t="s">
        <v>445</v>
      </c>
      <c r="F1977" t="str">
        <f>_xlfn.XLOOKUP(E1977,Geografiesleutel!A:A,Geografiesleutel!B:B,"",0,1)</f>
        <v>Townships</v>
      </c>
      <c r="G1977" s="18">
        <v>4</v>
      </c>
      <c r="H1977" s="18">
        <v>1</v>
      </c>
    </row>
    <row r="1978" spans="1:8" x14ac:dyDescent="0.25">
      <c r="A1978" s="3" t="s">
        <v>396</v>
      </c>
      <c r="B1978" s="5">
        <v>2700000</v>
      </c>
      <c r="C1978" t="s">
        <v>21</v>
      </c>
      <c r="D1978" t="str">
        <f t="shared" si="30"/>
        <v>House</v>
      </c>
      <c r="E1978" t="s">
        <v>374</v>
      </c>
      <c r="F1978" t="str">
        <f>_xlfn.XLOOKUP(E1978,Geografiesleutel!A:A,Geografiesleutel!B:B,"",0,1)</f>
        <v>Northern Suburbs</v>
      </c>
      <c r="G1978" s="18">
        <v>5</v>
      </c>
      <c r="H1978" s="18">
        <v>3</v>
      </c>
    </row>
    <row r="1979" spans="1:8" x14ac:dyDescent="0.25">
      <c r="A1979" s="3" t="s">
        <v>131</v>
      </c>
      <c r="B1979" s="5">
        <v>1595000</v>
      </c>
      <c r="C1979" t="s">
        <v>15</v>
      </c>
      <c r="D1979" t="str">
        <f t="shared" si="30"/>
        <v>House</v>
      </c>
      <c r="E1979" t="s">
        <v>643</v>
      </c>
      <c r="F1979" t="str">
        <f>_xlfn.XLOOKUP(E1979,Geografiesleutel!A:A,Geografiesleutel!B:B,"",0,1)</f>
        <v>Northern Suburbs</v>
      </c>
      <c r="G1979" s="18">
        <v>3</v>
      </c>
      <c r="H1979" s="18">
        <v>2</v>
      </c>
    </row>
    <row r="1980" spans="1:8" x14ac:dyDescent="0.25">
      <c r="A1980" s="3" t="s">
        <v>41</v>
      </c>
      <c r="B1980" s="5">
        <v>2500000</v>
      </c>
      <c r="C1980" t="s">
        <v>122</v>
      </c>
      <c r="D1980" t="str">
        <f t="shared" si="30"/>
        <v>House</v>
      </c>
      <c r="E1980" t="s">
        <v>68</v>
      </c>
      <c r="F1980" t="str">
        <f>_xlfn.XLOOKUP(E1980,Geografiesleutel!A:A,Geografiesleutel!B:B,"",0,1)</f>
        <v>Northern Suburbs</v>
      </c>
      <c r="G1980" s="18">
        <v>6</v>
      </c>
      <c r="H1980" s="18">
        <v>6</v>
      </c>
    </row>
    <row r="1981" spans="1:8" x14ac:dyDescent="0.25">
      <c r="A1981" s="3" t="s">
        <v>204</v>
      </c>
      <c r="B1981" s="5">
        <v>1930000</v>
      </c>
      <c r="C1981" t="s">
        <v>15</v>
      </c>
      <c r="D1981" t="str">
        <f t="shared" si="30"/>
        <v>House</v>
      </c>
      <c r="E1981" t="s">
        <v>112</v>
      </c>
      <c r="F1981" t="str">
        <f>_xlfn.XLOOKUP(E1981,Geografiesleutel!A:A,Geografiesleutel!B:B,"",0,1)</f>
        <v>Northern Suburbs</v>
      </c>
      <c r="G1981" s="18">
        <v>3</v>
      </c>
      <c r="H1981" s="18">
        <v>3</v>
      </c>
    </row>
    <row r="1982" spans="1:8" x14ac:dyDescent="0.25">
      <c r="A1982" s="3" t="s">
        <v>512</v>
      </c>
      <c r="B1982" s="5">
        <v>750000</v>
      </c>
      <c r="C1982" t="s">
        <v>15</v>
      </c>
      <c r="D1982" t="str">
        <f t="shared" si="30"/>
        <v>House</v>
      </c>
      <c r="E1982" t="s">
        <v>60</v>
      </c>
      <c r="F1982" t="str">
        <f>_xlfn.XLOOKUP(E1982,Geografiesleutel!A:A,Geografiesleutel!B:B,"",0,1)</f>
        <v>Townships</v>
      </c>
      <c r="G1982" s="18">
        <v>3</v>
      </c>
      <c r="H1982" s="18">
        <v>1</v>
      </c>
    </row>
    <row r="1983" spans="1:8" x14ac:dyDescent="0.25">
      <c r="A1983" s="3" t="s">
        <v>291</v>
      </c>
      <c r="B1983" s="5">
        <v>3980000</v>
      </c>
      <c r="C1983" t="s">
        <v>122</v>
      </c>
      <c r="D1983" t="str">
        <f t="shared" si="30"/>
        <v>House</v>
      </c>
      <c r="E1983" t="s">
        <v>213</v>
      </c>
      <c r="F1983" t="str">
        <f>_xlfn.XLOOKUP(E1983,Geografiesleutel!A:A,Geografiesleutel!B:B,"",0,1)</f>
        <v>Agricultural Smallholdings</v>
      </c>
      <c r="G1983" s="18">
        <v>6</v>
      </c>
      <c r="H1983" s="18">
        <v>3</v>
      </c>
    </row>
    <row r="1984" spans="1:8" x14ac:dyDescent="0.25">
      <c r="A1984" s="3" t="s">
        <v>396</v>
      </c>
      <c r="B1984" s="5">
        <v>2700000</v>
      </c>
      <c r="C1984" t="s">
        <v>21</v>
      </c>
      <c r="D1984" t="str">
        <f t="shared" si="30"/>
        <v>House</v>
      </c>
      <c r="E1984" t="s">
        <v>374</v>
      </c>
      <c r="F1984" t="str">
        <f>_xlfn.XLOOKUP(E1984,Geografiesleutel!A:A,Geografiesleutel!B:B,"",0,1)</f>
        <v>Northern Suburbs</v>
      </c>
      <c r="G1984" s="18">
        <v>5</v>
      </c>
      <c r="H1984" s="18">
        <v>3</v>
      </c>
    </row>
    <row r="1985" spans="1:8" x14ac:dyDescent="0.25">
      <c r="A1985" s="3" t="s">
        <v>315</v>
      </c>
      <c r="B1985" s="5">
        <v>1950000</v>
      </c>
      <c r="C1985" t="s">
        <v>15</v>
      </c>
      <c r="D1985" t="str">
        <f t="shared" si="30"/>
        <v>House</v>
      </c>
      <c r="E1985" t="s">
        <v>35</v>
      </c>
      <c r="F1985" t="str">
        <f>_xlfn.XLOOKUP(E1985,Geografiesleutel!A:A,Geografiesleutel!B:B,"",0,1)</f>
        <v>Northern Suburbs</v>
      </c>
      <c r="G1985" s="18">
        <v>3</v>
      </c>
      <c r="H1985" s="18">
        <v>2</v>
      </c>
    </row>
    <row r="1986" spans="1:8" x14ac:dyDescent="0.25">
      <c r="A1986" s="3" t="s">
        <v>777</v>
      </c>
      <c r="B1986" s="5">
        <v>999000</v>
      </c>
      <c r="C1986" t="s">
        <v>15</v>
      </c>
      <c r="D1986" t="str">
        <f t="shared" ref="D1986:D2049" si="31">TRIM(RIGHT(SUBSTITUTE(C1986," ",REPT(" ",LEN(C1986))),LEN(C1986)))</f>
        <v>House</v>
      </c>
      <c r="E1986" t="s">
        <v>32</v>
      </c>
      <c r="F1986" t="str">
        <f>_xlfn.XLOOKUP(E1986,Geografiesleutel!A:A,Geografiesleutel!B:B,"",0,1)</f>
        <v>Townships</v>
      </c>
      <c r="G1986" s="18">
        <v>3</v>
      </c>
      <c r="H1986" s="18" t="s">
        <v>2646</v>
      </c>
    </row>
    <row r="1987" spans="1:8" x14ac:dyDescent="0.25">
      <c r="A1987" s="3" t="s">
        <v>625</v>
      </c>
      <c r="B1987" s="5">
        <v>3700000</v>
      </c>
      <c r="C1987" t="s">
        <v>10</v>
      </c>
      <c r="D1987" t="str">
        <f t="shared" si="31"/>
        <v>House</v>
      </c>
      <c r="E1987" t="s">
        <v>260</v>
      </c>
      <c r="F1987" t="str">
        <f>_xlfn.XLOOKUP(E1987,Geografiesleutel!A:A,Geografiesleutel!B:B,"",0,1)</f>
        <v>Eastern Suburbs</v>
      </c>
      <c r="G1987" s="18">
        <v>4</v>
      </c>
      <c r="H1987" s="18">
        <v>3</v>
      </c>
    </row>
    <row r="1988" spans="1:8" x14ac:dyDescent="0.25">
      <c r="A1988" s="3" t="s">
        <v>778</v>
      </c>
      <c r="B1988" s="5">
        <v>600000</v>
      </c>
      <c r="C1988" t="s">
        <v>15</v>
      </c>
      <c r="D1988" t="str">
        <f t="shared" si="31"/>
        <v>House</v>
      </c>
      <c r="E1988" t="s">
        <v>166</v>
      </c>
      <c r="F1988" t="str">
        <f>_xlfn.XLOOKUP(E1988,Geografiesleutel!A:A,Geografiesleutel!B:B,"",0,1)</f>
        <v>Townships</v>
      </c>
      <c r="G1988" s="18">
        <v>3</v>
      </c>
      <c r="H1988" s="18" t="s">
        <v>2650</v>
      </c>
    </row>
    <row r="1989" spans="1:8" x14ac:dyDescent="0.25">
      <c r="A1989" s="3" t="s">
        <v>591</v>
      </c>
      <c r="B1989" s="5">
        <v>710000</v>
      </c>
      <c r="C1989" t="s">
        <v>25</v>
      </c>
      <c r="D1989" t="str">
        <f t="shared" si="31"/>
        <v>House</v>
      </c>
      <c r="E1989" t="s">
        <v>606</v>
      </c>
      <c r="F1989" t="str">
        <f>_xlfn.XLOOKUP(E1989,Geografiesleutel!A:A,Geografiesleutel!B:B,"",0,1)</f>
        <v>Townships</v>
      </c>
      <c r="G1989" s="18">
        <v>2</v>
      </c>
      <c r="H1989" s="18">
        <v>1</v>
      </c>
    </row>
    <row r="1990" spans="1:8" x14ac:dyDescent="0.25">
      <c r="A1990" s="3" t="s">
        <v>201</v>
      </c>
      <c r="B1990" s="5">
        <v>870000</v>
      </c>
      <c r="C1990" t="s">
        <v>25</v>
      </c>
      <c r="D1990" t="str">
        <f t="shared" si="31"/>
        <v>House</v>
      </c>
      <c r="E1990" t="s">
        <v>735</v>
      </c>
      <c r="F1990" t="str">
        <f>_xlfn.XLOOKUP(E1990,Geografiesleutel!A:A,Geografiesleutel!B:B,"",0,1)</f>
        <v>Agricultural Smallholdings</v>
      </c>
      <c r="G1990" s="18">
        <v>2</v>
      </c>
      <c r="H1990" s="18">
        <v>1</v>
      </c>
    </row>
    <row r="1991" spans="1:8" x14ac:dyDescent="0.25">
      <c r="A1991" s="3" t="s">
        <v>388</v>
      </c>
      <c r="B1991" s="5">
        <v>6850000</v>
      </c>
      <c r="C1991" t="s">
        <v>10</v>
      </c>
      <c r="D1991" t="str">
        <f t="shared" si="31"/>
        <v>House</v>
      </c>
      <c r="E1991" t="s">
        <v>50</v>
      </c>
      <c r="F1991" t="str">
        <f>_xlfn.XLOOKUP(E1991,Geografiesleutel!A:A,Geografiesleutel!B:B,"",0,1)</f>
        <v>Eastern Suburbs</v>
      </c>
      <c r="G1991" s="18">
        <v>4</v>
      </c>
      <c r="H1991" s="18">
        <v>3</v>
      </c>
    </row>
    <row r="1992" spans="1:8" x14ac:dyDescent="0.25">
      <c r="A1992" s="3" t="s">
        <v>779</v>
      </c>
      <c r="B1992" s="5">
        <v>2645000</v>
      </c>
      <c r="C1992" t="s">
        <v>15</v>
      </c>
      <c r="D1992" t="str">
        <f t="shared" si="31"/>
        <v>House</v>
      </c>
      <c r="E1992" t="s">
        <v>126</v>
      </c>
      <c r="F1992" t="str">
        <f>_xlfn.XLOOKUP(E1992,Geografiesleutel!A:A,Geografiesleutel!B:B,"",0,1)</f>
        <v>Northern Suburbs</v>
      </c>
      <c r="G1992" s="18">
        <v>3</v>
      </c>
      <c r="H1992" s="18">
        <v>3</v>
      </c>
    </row>
    <row r="1993" spans="1:8" x14ac:dyDescent="0.25">
      <c r="A1993" s="3" t="s">
        <v>119</v>
      </c>
      <c r="B1993" s="5">
        <v>1699000</v>
      </c>
      <c r="C1993" t="s">
        <v>10</v>
      </c>
      <c r="D1993" t="str">
        <f t="shared" si="31"/>
        <v>House</v>
      </c>
      <c r="E1993" t="s">
        <v>137</v>
      </c>
      <c r="F1993" t="str">
        <f>_xlfn.XLOOKUP(E1993,Geografiesleutel!A:A,Geografiesleutel!B:B,"",0,1)</f>
        <v>Northern Suburbs</v>
      </c>
      <c r="G1993" s="18">
        <v>4</v>
      </c>
      <c r="H1993" s="18">
        <v>2</v>
      </c>
    </row>
    <row r="1994" spans="1:8" x14ac:dyDescent="0.25">
      <c r="A1994" s="3" t="s">
        <v>183</v>
      </c>
      <c r="B1994" s="5">
        <v>1250000</v>
      </c>
      <c r="C1994" t="s">
        <v>15</v>
      </c>
      <c r="D1994" t="str">
        <f t="shared" si="31"/>
        <v>House</v>
      </c>
      <c r="E1994" t="s">
        <v>288</v>
      </c>
      <c r="F1994" t="str">
        <f>_xlfn.XLOOKUP(E1994,Geografiesleutel!A:A,Geografiesleutel!B:B,"",0,1)</f>
        <v>Townships</v>
      </c>
      <c r="G1994" s="18">
        <v>3</v>
      </c>
      <c r="H1994" s="18">
        <v>2</v>
      </c>
    </row>
    <row r="1995" spans="1:8" x14ac:dyDescent="0.25">
      <c r="A1995" s="3" t="s">
        <v>676</v>
      </c>
      <c r="B1995" s="5">
        <v>880000</v>
      </c>
      <c r="C1995" t="s">
        <v>225</v>
      </c>
      <c r="D1995" t="str">
        <f t="shared" si="31"/>
        <v>House</v>
      </c>
      <c r="E1995" t="s">
        <v>346</v>
      </c>
      <c r="F1995" t="str">
        <f>_xlfn.XLOOKUP(E1995,Geografiesleutel!A:A,Geografiesleutel!B:B,"",0,1)</f>
        <v>Northern Suburbs</v>
      </c>
      <c r="G1995" s="18">
        <v>1</v>
      </c>
      <c r="H1995" s="18" t="s">
        <v>8</v>
      </c>
    </row>
    <row r="1996" spans="1:8" x14ac:dyDescent="0.25">
      <c r="A1996" s="3" t="s">
        <v>83</v>
      </c>
      <c r="B1996" s="5">
        <v>2990000</v>
      </c>
      <c r="C1996" t="s">
        <v>122</v>
      </c>
      <c r="D1996" t="str">
        <f t="shared" si="31"/>
        <v>House</v>
      </c>
      <c r="E1996" t="s">
        <v>139</v>
      </c>
      <c r="F1996" t="str">
        <f>_xlfn.XLOOKUP(E1996,Geografiesleutel!A:A,Geografiesleutel!B:B,"",0,1)</f>
        <v>Eastern Suburbs</v>
      </c>
      <c r="G1996" s="18">
        <v>6</v>
      </c>
      <c r="H1996" s="18">
        <v>5</v>
      </c>
    </row>
    <row r="1997" spans="1:8" x14ac:dyDescent="0.25">
      <c r="A1997" s="3" t="s">
        <v>282</v>
      </c>
      <c r="B1997" s="5">
        <v>1200000</v>
      </c>
      <c r="C1997" t="s">
        <v>15</v>
      </c>
      <c r="D1997" t="str">
        <f t="shared" si="31"/>
        <v>House</v>
      </c>
      <c r="E1997" t="s">
        <v>104</v>
      </c>
      <c r="F1997" t="str">
        <f>_xlfn.XLOOKUP(E1997,Geografiesleutel!A:A,Geografiesleutel!B:B,"",0,1)</f>
        <v>Western Suburbs</v>
      </c>
      <c r="G1997" s="18">
        <v>3</v>
      </c>
      <c r="H1997" s="18">
        <v>2</v>
      </c>
    </row>
    <row r="1998" spans="1:8" x14ac:dyDescent="0.25">
      <c r="A1998" s="3" t="s">
        <v>176</v>
      </c>
      <c r="B1998" s="5">
        <v>1295000</v>
      </c>
      <c r="C1998" t="s">
        <v>15</v>
      </c>
      <c r="D1998" t="str">
        <f t="shared" si="31"/>
        <v>House</v>
      </c>
      <c r="E1998" t="s">
        <v>78</v>
      </c>
      <c r="F1998" t="str">
        <f>_xlfn.XLOOKUP(E1998,Geografiesleutel!A:A,Geografiesleutel!B:B,"",0,1)</f>
        <v>Northern Suburbs</v>
      </c>
      <c r="G1998" s="18">
        <v>3</v>
      </c>
      <c r="H1998" s="18">
        <v>2</v>
      </c>
    </row>
    <row r="1999" spans="1:8" x14ac:dyDescent="0.25">
      <c r="A1999" s="3" t="s">
        <v>456</v>
      </c>
      <c r="B1999" s="5">
        <v>1680000</v>
      </c>
      <c r="C1999" t="s">
        <v>15</v>
      </c>
      <c r="D1999" t="str">
        <f t="shared" si="31"/>
        <v>House</v>
      </c>
      <c r="E1999" t="s">
        <v>194</v>
      </c>
      <c r="F1999" t="str">
        <f>_xlfn.XLOOKUP(E1999,Geografiesleutel!A:A,Geografiesleutel!B:B,"",0,1)</f>
        <v>Eastern Suburbs</v>
      </c>
      <c r="G1999" s="18">
        <v>3</v>
      </c>
      <c r="H1999" s="18">
        <v>3</v>
      </c>
    </row>
    <row r="2000" spans="1:8" x14ac:dyDescent="0.25">
      <c r="A2000" s="3" t="s">
        <v>344</v>
      </c>
      <c r="B2000" s="5">
        <v>1795000</v>
      </c>
      <c r="C2000" t="s">
        <v>10</v>
      </c>
      <c r="D2000" t="str">
        <f t="shared" si="31"/>
        <v>House</v>
      </c>
      <c r="E2000" t="s">
        <v>110</v>
      </c>
      <c r="F2000" t="str">
        <f>_xlfn.XLOOKUP(E2000,Geografiesleutel!A:A,Geografiesleutel!B:B,"",0,1)</f>
        <v>Eastern Suburbs</v>
      </c>
      <c r="G2000" s="18">
        <v>4</v>
      </c>
      <c r="H2000" s="18">
        <v>3</v>
      </c>
    </row>
    <row r="2001" spans="1:8" x14ac:dyDescent="0.25">
      <c r="A2001" s="3" t="s">
        <v>582</v>
      </c>
      <c r="B2001" s="5">
        <v>790000</v>
      </c>
      <c r="C2001" t="s">
        <v>25</v>
      </c>
      <c r="D2001" t="str">
        <f t="shared" si="31"/>
        <v>House</v>
      </c>
      <c r="E2001" t="s">
        <v>45</v>
      </c>
      <c r="F2001" t="str">
        <f>_xlfn.XLOOKUP(E2001,Geografiesleutel!A:A,Geografiesleutel!B:B,"",0,1)</f>
        <v>Townships</v>
      </c>
      <c r="G2001" s="18">
        <v>2</v>
      </c>
      <c r="H2001" s="18">
        <v>1</v>
      </c>
    </row>
    <row r="2002" spans="1:8" x14ac:dyDescent="0.25">
      <c r="A2002" s="3" t="s">
        <v>780</v>
      </c>
      <c r="B2002" s="5">
        <v>14250000</v>
      </c>
      <c r="C2002" t="s">
        <v>10</v>
      </c>
      <c r="D2002" t="str">
        <f t="shared" si="31"/>
        <v>House</v>
      </c>
      <c r="E2002" t="s">
        <v>128</v>
      </c>
      <c r="F2002" t="str">
        <f>_xlfn.XLOOKUP(E2002,Geografiesleutel!A:A,Geografiesleutel!B:B,"",0,1)</f>
        <v>Eastern Suburbs</v>
      </c>
      <c r="G2002" s="18">
        <v>4</v>
      </c>
      <c r="H2002" s="18" t="s">
        <v>2647</v>
      </c>
    </row>
    <row r="2003" spans="1:8" x14ac:dyDescent="0.25">
      <c r="A2003" s="3" t="s">
        <v>89</v>
      </c>
      <c r="B2003" s="5">
        <v>2350000</v>
      </c>
      <c r="C2003" t="s">
        <v>10</v>
      </c>
      <c r="D2003" t="str">
        <f t="shared" si="31"/>
        <v>House</v>
      </c>
      <c r="E2003" t="s">
        <v>290</v>
      </c>
      <c r="F2003" t="str">
        <f>_xlfn.XLOOKUP(E2003,Geografiesleutel!A:A,Geografiesleutel!B:B,"",0,1)</f>
        <v>Eastern Suburbs</v>
      </c>
      <c r="G2003" s="18">
        <v>4</v>
      </c>
      <c r="H2003" s="18">
        <v>2</v>
      </c>
    </row>
    <row r="2004" spans="1:8" x14ac:dyDescent="0.25">
      <c r="A2004" s="3" t="s">
        <v>203</v>
      </c>
      <c r="B2004" s="5">
        <v>2875000</v>
      </c>
      <c r="C2004" t="s">
        <v>15</v>
      </c>
      <c r="D2004" t="str">
        <f t="shared" si="31"/>
        <v>House</v>
      </c>
      <c r="E2004" t="s">
        <v>433</v>
      </c>
      <c r="F2004" t="str">
        <f>_xlfn.XLOOKUP(E2004,Geografiesleutel!A:A,Geografiesleutel!B:B,"",0,1)</f>
        <v>Eastern Suburbs</v>
      </c>
      <c r="G2004" s="18">
        <v>3</v>
      </c>
      <c r="H2004" s="18">
        <v>2</v>
      </c>
    </row>
    <row r="2005" spans="1:8" x14ac:dyDescent="0.25">
      <c r="A2005" s="3" t="s">
        <v>268</v>
      </c>
      <c r="B2005" s="5">
        <v>1800000</v>
      </c>
      <c r="C2005" t="s">
        <v>15</v>
      </c>
      <c r="D2005" t="str">
        <f t="shared" si="31"/>
        <v>House</v>
      </c>
      <c r="E2005" t="s">
        <v>156</v>
      </c>
      <c r="F2005" t="str">
        <f>_xlfn.XLOOKUP(E2005,Geografiesleutel!A:A,Geografiesleutel!B:B,"",0,1)</f>
        <v>Northern Suburbs</v>
      </c>
      <c r="G2005" s="18">
        <v>3</v>
      </c>
      <c r="H2005" s="18">
        <v>2</v>
      </c>
    </row>
    <row r="2006" spans="1:8" x14ac:dyDescent="0.25">
      <c r="A2006" s="3" t="s">
        <v>85</v>
      </c>
      <c r="B2006" s="5">
        <v>5300000</v>
      </c>
      <c r="C2006" t="s">
        <v>21</v>
      </c>
      <c r="D2006" t="str">
        <f t="shared" si="31"/>
        <v>House</v>
      </c>
      <c r="E2006" t="s">
        <v>190</v>
      </c>
      <c r="F2006" t="str">
        <f>_xlfn.XLOOKUP(E2006,Geografiesleutel!A:A,Geografiesleutel!B:B,"",0,1)</f>
        <v>Eastern Suburbs</v>
      </c>
      <c r="G2006" s="18">
        <v>5</v>
      </c>
      <c r="H2006" s="18" t="s">
        <v>2645</v>
      </c>
    </row>
    <row r="2007" spans="1:8" x14ac:dyDescent="0.25">
      <c r="A2007" s="3" t="s">
        <v>781</v>
      </c>
      <c r="B2007" s="5">
        <v>4730000</v>
      </c>
      <c r="C2007" t="s">
        <v>10</v>
      </c>
      <c r="D2007" t="str">
        <f t="shared" si="31"/>
        <v>House</v>
      </c>
      <c r="E2007" t="s">
        <v>595</v>
      </c>
      <c r="F2007" t="str">
        <f>_xlfn.XLOOKUP(E2007,Geografiesleutel!A:A,Geografiesleutel!B:B,"",0,1)</f>
        <v>Agricultural Smallholdings</v>
      </c>
      <c r="G2007" s="18">
        <v>4</v>
      </c>
      <c r="H2007" s="18">
        <v>4</v>
      </c>
    </row>
    <row r="2008" spans="1:8" x14ac:dyDescent="0.25">
      <c r="A2008" s="3" t="s">
        <v>782</v>
      </c>
      <c r="B2008" s="5">
        <v>5850000</v>
      </c>
      <c r="C2008" t="s">
        <v>21</v>
      </c>
      <c r="D2008" t="str">
        <f t="shared" si="31"/>
        <v>House</v>
      </c>
      <c r="E2008" t="s">
        <v>88</v>
      </c>
      <c r="F2008" t="str">
        <f>_xlfn.XLOOKUP(E2008,Geografiesleutel!A:A,Geografiesleutel!B:B,"",0,1)</f>
        <v>Eastern Suburbs</v>
      </c>
      <c r="G2008" s="18">
        <v>5</v>
      </c>
      <c r="H2008" s="18">
        <v>3</v>
      </c>
    </row>
    <row r="2009" spans="1:8" x14ac:dyDescent="0.25">
      <c r="A2009" s="3" t="s">
        <v>67</v>
      </c>
      <c r="B2009" s="5">
        <v>2300000</v>
      </c>
      <c r="C2009" t="s">
        <v>15</v>
      </c>
      <c r="D2009" t="str">
        <f t="shared" si="31"/>
        <v>House</v>
      </c>
      <c r="E2009" t="s">
        <v>101</v>
      </c>
      <c r="F2009" t="str">
        <f>_xlfn.XLOOKUP(E2009,Geografiesleutel!A:A,Geografiesleutel!B:B,"",0,1)</f>
        <v>Eastern Suburbs</v>
      </c>
      <c r="G2009" s="18">
        <v>3</v>
      </c>
      <c r="H2009" s="18">
        <v>3</v>
      </c>
    </row>
    <row r="2010" spans="1:8" x14ac:dyDescent="0.25">
      <c r="A2010" s="3" t="s">
        <v>219</v>
      </c>
      <c r="B2010" s="5">
        <v>1050000</v>
      </c>
      <c r="C2010" t="s">
        <v>25</v>
      </c>
      <c r="D2010" t="str">
        <f t="shared" si="31"/>
        <v>House</v>
      </c>
      <c r="E2010" t="s">
        <v>290</v>
      </c>
      <c r="F2010" t="str">
        <f>_xlfn.XLOOKUP(E2010,Geografiesleutel!A:A,Geografiesleutel!B:B,"",0,1)</f>
        <v>Eastern Suburbs</v>
      </c>
      <c r="G2010" s="18">
        <v>2</v>
      </c>
      <c r="H2010" s="18">
        <v>2</v>
      </c>
    </row>
    <row r="2011" spans="1:8" x14ac:dyDescent="0.25">
      <c r="A2011" s="3" t="s">
        <v>67</v>
      </c>
      <c r="B2011" s="5">
        <v>2300000</v>
      </c>
      <c r="C2011" t="s">
        <v>15</v>
      </c>
      <c r="D2011" t="str">
        <f t="shared" si="31"/>
        <v>House</v>
      </c>
      <c r="E2011" t="s">
        <v>156</v>
      </c>
      <c r="F2011" t="str">
        <f>_xlfn.XLOOKUP(E2011,Geografiesleutel!A:A,Geografiesleutel!B:B,"",0,1)</f>
        <v>Northern Suburbs</v>
      </c>
      <c r="G2011" s="18">
        <v>3</v>
      </c>
      <c r="H2011" s="18">
        <v>2</v>
      </c>
    </row>
    <row r="2012" spans="1:8" x14ac:dyDescent="0.25">
      <c r="A2012" s="3" t="s">
        <v>36</v>
      </c>
      <c r="B2012" s="5">
        <v>1750000</v>
      </c>
      <c r="C2012" t="s">
        <v>10</v>
      </c>
      <c r="D2012" t="str">
        <f t="shared" si="31"/>
        <v>House</v>
      </c>
      <c r="E2012" t="s">
        <v>18</v>
      </c>
      <c r="F2012" t="str">
        <f>_xlfn.XLOOKUP(E2012,Geografiesleutel!A:A,Geografiesleutel!B:B,"",0,1)</f>
        <v>Agricultural Smallholdings</v>
      </c>
      <c r="G2012" s="18">
        <v>4</v>
      </c>
      <c r="H2012" s="18">
        <v>2</v>
      </c>
    </row>
    <row r="2013" spans="1:8" x14ac:dyDescent="0.25">
      <c r="A2013" s="3" t="s">
        <v>783</v>
      </c>
      <c r="B2013" s="5">
        <v>6995000</v>
      </c>
      <c r="C2013" t="s">
        <v>122</v>
      </c>
      <c r="D2013" t="str">
        <f t="shared" si="31"/>
        <v>House</v>
      </c>
      <c r="E2013" t="s">
        <v>281</v>
      </c>
      <c r="F2013" t="str">
        <f>_xlfn.XLOOKUP(E2013,Geografiesleutel!A:A,Geografiesleutel!B:B,"",0,1)</f>
        <v>Agricultural Smallholdings</v>
      </c>
      <c r="G2013" s="18">
        <v>6</v>
      </c>
      <c r="H2013" s="18">
        <v>5</v>
      </c>
    </row>
    <row r="2014" spans="1:8" x14ac:dyDescent="0.25">
      <c r="A2014" s="3" t="s">
        <v>422</v>
      </c>
      <c r="B2014" s="5">
        <v>3450000</v>
      </c>
      <c r="C2014" t="s">
        <v>10</v>
      </c>
      <c r="D2014" t="str">
        <f t="shared" si="31"/>
        <v>House</v>
      </c>
      <c r="E2014" t="s">
        <v>595</v>
      </c>
      <c r="F2014" t="str">
        <f>_xlfn.XLOOKUP(E2014,Geografiesleutel!A:A,Geografiesleutel!B:B,"",0,1)</f>
        <v>Agricultural Smallholdings</v>
      </c>
      <c r="G2014" s="18">
        <v>4</v>
      </c>
      <c r="H2014" s="18" t="s">
        <v>2646</v>
      </c>
    </row>
    <row r="2015" spans="1:8" x14ac:dyDescent="0.25">
      <c r="A2015" s="3" t="s">
        <v>34</v>
      </c>
      <c r="B2015" s="5">
        <v>1650000</v>
      </c>
      <c r="C2015" t="s">
        <v>10</v>
      </c>
      <c r="D2015" t="str">
        <f t="shared" si="31"/>
        <v>House</v>
      </c>
      <c r="E2015" t="s">
        <v>120</v>
      </c>
      <c r="F2015" t="str">
        <f>_xlfn.XLOOKUP(E2015,Geografiesleutel!A:A,Geografiesleutel!B:B,"",0,1)</f>
        <v>Northern Suburbs</v>
      </c>
      <c r="G2015" s="18">
        <v>4</v>
      </c>
      <c r="H2015" s="18" t="s">
        <v>2648</v>
      </c>
    </row>
    <row r="2016" spans="1:8" x14ac:dyDescent="0.25">
      <c r="A2016" s="3" t="s">
        <v>266</v>
      </c>
      <c r="B2016" s="5">
        <v>1500000</v>
      </c>
      <c r="C2016" t="s">
        <v>15</v>
      </c>
      <c r="D2016" t="str">
        <f t="shared" si="31"/>
        <v>House</v>
      </c>
      <c r="E2016" t="s">
        <v>152</v>
      </c>
      <c r="F2016" t="str">
        <f>_xlfn.XLOOKUP(E2016,Geografiesleutel!A:A,Geografiesleutel!B:B,"",0,1)</f>
        <v>Eastern Suburbs</v>
      </c>
      <c r="G2016" s="18">
        <v>3</v>
      </c>
      <c r="H2016" s="18" t="s">
        <v>2650</v>
      </c>
    </row>
    <row r="2017" spans="1:8" x14ac:dyDescent="0.25">
      <c r="A2017" s="3" t="s">
        <v>422</v>
      </c>
      <c r="B2017" s="5">
        <v>3450000</v>
      </c>
      <c r="C2017" t="s">
        <v>10</v>
      </c>
      <c r="D2017" t="str">
        <f t="shared" si="31"/>
        <v>House</v>
      </c>
      <c r="E2017" t="s">
        <v>595</v>
      </c>
      <c r="F2017" t="str">
        <f>_xlfn.XLOOKUP(E2017,Geografiesleutel!A:A,Geografiesleutel!B:B,"",0,1)</f>
        <v>Agricultural Smallholdings</v>
      </c>
      <c r="G2017" s="18">
        <v>4</v>
      </c>
      <c r="H2017" s="18" t="s">
        <v>2646</v>
      </c>
    </row>
    <row r="2018" spans="1:8" x14ac:dyDescent="0.25">
      <c r="A2018" s="3" t="s">
        <v>87</v>
      </c>
      <c r="B2018" s="5">
        <v>3200000</v>
      </c>
      <c r="C2018" t="s">
        <v>10</v>
      </c>
      <c r="D2018" t="str">
        <f t="shared" si="31"/>
        <v>House</v>
      </c>
      <c r="E2018" t="s">
        <v>647</v>
      </c>
      <c r="F2018" t="str">
        <f>_xlfn.XLOOKUP(E2018,Geografiesleutel!A:A,Geografiesleutel!B:B,"",0,1)</f>
        <v>Eastern Suburbs</v>
      </c>
      <c r="G2018" s="18">
        <v>4</v>
      </c>
      <c r="H2018" s="18">
        <v>2</v>
      </c>
    </row>
    <row r="2019" spans="1:8" x14ac:dyDescent="0.25">
      <c r="A2019" s="3" t="s">
        <v>255</v>
      </c>
      <c r="B2019" s="5">
        <v>2495000</v>
      </c>
      <c r="C2019" t="s">
        <v>15</v>
      </c>
      <c r="D2019" t="str">
        <f t="shared" si="31"/>
        <v>House</v>
      </c>
      <c r="E2019" t="s">
        <v>68</v>
      </c>
      <c r="F2019" t="str">
        <f>_xlfn.XLOOKUP(E2019,Geografiesleutel!A:A,Geografiesleutel!B:B,"",0,1)</f>
        <v>Northern Suburbs</v>
      </c>
      <c r="G2019" s="18">
        <v>3</v>
      </c>
      <c r="H2019" s="18">
        <v>2</v>
      </c>
    </row>
    <row r="2020" spans="1:8" x14ac:dyDescent="0.25">
      <c r="A2020" s="3" t="s">
        <v>268</v>
      </c>
      <c r="B2020" s="5">
        <v>1800000</v>
      </c>
      <c r="C2020" t="s">
        <v>15</v>
      </c>
      <c r="D2020" t="str">
        <f t="shared" si="31"/>
        <v>House</v>
      </c>
      <c r="E2020" t="s">
        <v>306</v>
      </c>
      <c r="F2020" t="str">
        <f>_xlfn.XLOOKUP(E2020,Geografiesleutel!A:A,Geografiesleutel!B:B,"",0,1)</f>
        <v>Eastern Suburbs</v>
      </c>
      <c r="G2020" s="18">
        <v>3</v>
      </c>
      <c r="H2020" s="18">
        <v>2</v>
      </c>
    </row>
    <row r="2021" spans="1:8" x14ac:dyDescent="0.25">
      <c r="A2021" s="3" t="s">
        <v>784</v>
      </c>
      <c r="B2021" s="5">
        <v>249000</v>
      </c>
      <c r="C2021" t="s">
        <v>25</v>
      </c>
      <c r="D2021" t="str">
        <f t="shared" si="31"/>
        <v>House</v>
      </c>
      <c r="E2021" t="s">
        <v>445</v>
      </c>
      <c r="F2021" t="str">
        <f>_xlfn.XLOOKUP(E2021,Geografiesleutel!A:A,Geografiesleutel!B:B,"",0,1)</f>
        <v>Townships</v>
      </c>
      <c r="G2021" s="18">
        <v>2</v>
      </c>
      <c r="H2021" s="18">
        <v>1</v>
      </c>
    </row>
    <row r="2022" spans="1:8" x14ac:dyDescent="0.25">
      <c r="A2022" s="3" t="s">
        <v>481</v>
      </c>
      <c r="B2022" s="5">
        <v>4300000</v>
      </c>
      <c r="C2022" t="s">
        <v>122</v>
      </c>
      <c r="D2022" t="str">
        <f t="shared" si="31"/>
        <v>House</v>
      </c>
      <c r="E2022" t="s">
        <v>50</v>
      </c>
      <c r="F2022" t="str">
        <f>_xlfn.XLOOKUP(E2022,Geografiesleutel!A:A,Geografiesleutel!B:B,"",0,1)</f>
        <v>Eastern Suburbs</v>
      </c>
      <c r="G2022" s="18">
        <v>6</v>
      </c>
      <c r="H2022" s="18">
        <v>3</v>
      </c>
    </row>
    <row r="2023" spans="1:8" x14ac:dyDescent="0.25">
      <c r="A2023" s="3" t="s">
        <v>785</v>
      </c>
      <c r="B2023" s="5">
        <v>1640000</v>
      </c>
      <c r="C2023" t="s">
        <v>15</v>
      </c>
      <c r="D2023" t="str">
        <f t="shared" si="31"/>
        <v>House</v>
      </c>
      <c r="E2023" t="s">
        <v>66</v>
      </c>
      <c r="F2023" t="str">
        <f>_xlfn.XLOOKUP(E2023,Geografiesleutel!A:A,Geografiesleutel!B:B,"",0,1)</f>
        <v>Northern Suburbs</v>
      </c>
      <c r="G2023" s="18">
        <v>3</v>
      </c>
      <c r="H2023" s="18">
        <v>2</v>
      </c>
    </row>
    <row r="2024" spans="1:8" x14ac:dyDescent="0.25">
      <c r="A2024" s="3" t="s">
        <v>358</v>
      </c>
      <c r="B2024" s="5">
        <v>3600000</v>
      </c>
      <c r="C2024" t="s">
        <v>15</v>
      </c>
      <c r="D2024" t="str">
        <f t="shared" si="31"/>
        <v>House</v>
      </c>
      <c r="E2024" t="s">
        <v>190</v>
      </c>
      <c r="F2024" t="str">
        <f>_xlfn.XLOOKUP(E2024,Geografiesleutel!A:A,Geografiesleutel!B:B,"",0,1)</f>
        <v>Eastern Suburbs</v>
      </c>
      <c r="G2024" s="18">
        <v>3</v>
      </c>
      <c r="H2024" s="18" t="s">
        <v>2648</v>
      </c>
    </row>
    <row r="2025" spans="1:8" x14ac:dyDescent="0.25">
      <c r="A2025" s="3" t="s">
        <v>202</v>
      </c>
      <c r="B2025" s="5">
        <v>995000</v>
      </c>
      <c r="C2025" t="s">
        <v>15</v>
      </c>
      <c r="D2025" t="str">
        <f t="shared" si="31"/>
        <v>House</v>
      </c>
      <c r="E2025" t="s">
        <v>26</v>
      </c>
      <c r="F2025" t="str">
        <f>_xlfn.XLOOKUP(E2025,Geografiesleutel!A:A,Geografiesleutel!B:B,"",0,1)</f>
        <v>Western Suburbs</v>
      </c>
      <c r="G2025" s="18">
        <v>3</v>
      </c>
      <c r="H2025" s="18">
        <v>1</v>
      </c>
    </row>
    <row r="2026" spans="1:8" x14ac:dyDescent="0.25">
      <c r="A2026" s="3" t="s">
        <v>269</v>
      </c>
      <c r="B2026" s="5">
        <v>3950000</v>
      </c>
      <c r="C2026" t="s">
        <v>10</v>
      </c>
      <c r="D2026" t="str">
        <f t="shared" si="31"/>
        <v>House</v>
      </c>
      <c r="E2026" t="s">
        <v>86</v>
      </c>
      <c r="F2026" t="str">
        <f>_xlfn.XLOOKUP(E2026,Geografiesleutel!A:A,Geografiesleutel!B:B,"",0,1)</f>
        <v>Eastern Suburbs</v>
      </c>
      <c r="G2026" s="18">
        <v>4</v>
      </c>
      <c r="H2026" s="18" t="s">
        <v>2648</v>
      </c>
    </row>
    <row r="2027" spans="1:8" x14ac:dyDescent="0.25">
      <c r="A2027" s="3" t="s">
        <v>171</v>
      </c>
      <c r="B2027" s="5">
        <v>3000000</v>
      </c>
      <c r="C2027" t="s">
        <v>10</v>
      </c>
      <c r="D2027" t="str">
        <f t="shared" si="31"/>
        <v>House</v>
      </c>
      <c r="E2027" t="s">
        <v>298</v>
      </c>
      <c r="F2027" t="str">
        <f>_xlfn.XLOOKUP(E2027,Geografiesleutel!A:A,Geografiesleutel!B:B,"",0,1)</f>
        <v>Eastern Suburbs</v>
      </c>
      <c r="G2027" s="18">
        <v>4</v>
      </c>
      <c r="H2027" s="18" t="s">
        <v>2646</v>
      </c>
    </row>
    <row r="2028" spans="1:8" x14ac:dyDescent="0.25">
      <c r="A2028" s="3" t="s">
        <v>183</v>
      </c>
      <c r="B2028" s="5">
        <v>1250000</v>
      </c>
      <c r="C2028" t="s">
        <v>15</v>
      </c>
      <c r="D2028" t="str">
        <f t="shared" si="31"/>
        <v>House</v>
      </c>
      <c r="E2028" t="s">
        <v>154</v>
      </c>
      <c r="F2028" t="str">
        <f>_xlfn.XLOOKUP(E2028,Geografiesleutel!A:A,Geografiesleutel!B:B,"",0,1)</f>
        <v>Northern Suburbs</v>
      </c>
      <c r="G2028" s="18">
        <v>3</v>
      </c>
      <c r="H2028" s="18" t="s">
        <v>2646</v>
      </c>
    </row>
    <row r="2029" spans="1:8" x14ac:dyDescent="0.25">
      <c r="A2029" s="3" t="s">
        <v>582</v>
      </c>
      <c r="B2029" s="5">
        <v>790000</v>
      </c>
      <c r="C2029" t="s">
        <v>15</v>
      </c>
      <c r="D2029" t="str">
        <f t="shared" si="31"/>
        <v>House</v>
      </c>
      <c r="E2029" t="s">
        <v>76</v>
      </c>
      <c r="F2029" t="str">
        <f>_xlfn.XLOOKUP(E2029,Geografiesleutel!A:A,Geografiesleutel!B:B,"",0,1)</f>
        <v>Northern Suburbs</v>
      </c>
      <c r="G2029" s="18">
        <v>3</v>
      </c>
      <c r="H2029" s="18">
        <v>1</v>
      </c>
    </row>
    <row r="2030" spans="1:8" x14ac:dyDescent="0.25">
      <c r="A2030" s="3" t="s">
        <v>282</v>
      </c>
      <c r="B2030" s="5">
        <v>1200000</v>
      </c>
      <c r="C2030" t="s">
        <v>15</v>
      </c>
      <c r="D2030" t="str">
        <f t="shared" si="31"/>
        <v>House</v>
      </c>
      <c r="E2030" t="s">
        <v>224</v>
      </c>
      <c r="F2030" t="str">
        <f>_xlfn.XLOOKUP(E2030,Geografiesleutel!A:A,Geografiesleutel!B:B,"",0,1)</f>
        <v>Townships</v>
      </c>
      <c r="G2030" s="18">
        <v>3</v>
      </c>
      <c r="H2030" s="18">
        <v>2</v>
      </c>
    </row>
    <row r="2031" spans="1:8" x14ac:dyDescent="0.25">
      <c r="A2031" s="3" t="s">
        <v>183</v>
      </c>
      <c r="B2031" s="5">
        <v>1250000</v>
      </c>
      <c r="C2031" t="s">
        <v>15</v>
      </c>
      <c r="D2031" t="str">
        <f t="shared" si="31"/>
        <v>House</v>
      </c>
      <c r="E2031" t="s">
        <v>154</v>
      </c>
      <c r="F2031" t="str">
        <f>_xlfn.XLOOKUP(E2031,Geografiesleutel!A:A,Geografiesleutel!B:B,"",0,1)</f>
        <v>Northern Suburbs</v>
      </c>
      <c r="G2031" s="18">
        <v>3</v>
      </c>
      <c r="H2031" s="18" t="s">
        <v>2646</v>
      </c>
    </row>
    <row r="2032" spans="1:8" x14ac:dyDescent="0.25">
      <c r="A2032" s="3" t="s">
        <v>282</v>
      </c>
      <c r="B2032" s="5">
        <v>1200000</v>
      </c>
      <c r="C2032" t="s">
        <v>15</v>
      </c>
      <c r="D2032" t="str">
        <f t="shared" si="31"/>
        <v>House</v>
      </c>
      <c r="E2032" t="s">
        <v>38</v>
      </c>
      <c r="F2032" t="str">
        <f>_xlfn.XLOOKUP(E2032,Geografiesleutel!A:A,Geografiesleutel!B:B,"",0,1)</f>
        <v>Western Suburbs</v>
      </c>
      <c r="G2032" s="18">
        <v>3</v>
      </c>
      <c r="H2032" s="18">
        <v>2</v>
      </c>
    </row>
    <row r="2033" spans="1:8" x14ac:dyDescent="0.25">
      <c r="A2033" s="3" t="s">
        <v>51</v>
      </c>
      <c r="B2033" s="5">
        <v>2450000</v>
      </c>
      <c r="C2033" t="s">
        <v>15</v>
      </c>
      <c r="D2033" t="str">
        <f t="shared" si="31"/>
        <v>House</v>
      </c>
      <c r="E2033" t="s">
        <v>74</v>
      </c>
      <c r="F2033" t="str">
        <f>_xlfn.XLOOKUP(E2033,Geografiesleutel!A:A,Geografiesleutel!B:B,"",0,1)</f>
        <v>Eastern Suburbs</v>
      </c>
      <c r="G2033" s="18">
        <v>3</v>
      </c>
      <c r="H2033" s="18" t="s">
        <v>2646</v>
      </c>
    </row>
    <row r="2034" spans="1:8" x14ac:dyDescent="0.25">
      <c r="A2034" s="3" t="s">
        <v>786</v>
      </c>
      <c r="B2034" s="5">
        <v>3720000</v>
      </c>
      <c r="C2034" t="s">
        <v>10</v>
      </c>
      <c r="D2034" t="str">
        <f t="shared" si="31"/>
        <v>House</v>
      </c>
      <c r="E2034" t="s">
        <v>595</v>
      </c>
      <c r="F2034" t="str">
        <f>_xlfn.XLOOKUP(E2034,Geografiesleutel!A:A,Geografiesleutel!B:B,"",0,1)</f>
        <v>Agricultural Smallholdings</v>
      </c>
      <c r="G2034" s="18">
        <v>4</v>
      </c>
      <c r="H2034" s="18" t="s">
        <v>2647</v>
      </c>
    </row>
    <row r="2035" spans="1:8" x14ac:dyDescent="0.25">
      <c r="A2035" s="3" t="s">
        <v>592</v>
      </c>
      <c r="B2035" s="5">
        <v>890000</v>
      </c>
      <c r="C2035" t="s">
        <v>15</v>
      </c>
      <c r="D2035" t="str">
        <f t="shared" si="31"/>
        <v>House</v>
      </c>
      <c r="E2035" t="s">
        <v>45</v>
      </c>
      <c r="F2035" t="str">
        <f>_xlfn.XLOOKUP(E2035,Geografiesleutel!A:A,Geografiesleutel!B:B,"",0,1)</f>
        <v>Townships</v>
      </c>
      <c r="G2035" s="18">
        <v>3</v>
      </c>
      <c r="H2035" s="18">
        <v>1</v>
      </c>
    </row>
    <row r="2036" spans="1:8" x14ac:dyDescent="0.25">
      <c r="A2036" s="3" t="s">
        <v>474</v>
      </c>
      <c r="B2036" s="5">
        <v>4650000</v>
      </c>
      <c r="C2036" t="s">
        <v>15</v>
      </c>
      <c r="D2036" t="str">
        <f t="shared" si="31"/>
        <v>House</v>
      </c>
      <c r="E2036" t="s">
        <v>35</v>
      </c>
      <c r="F2036" t="str">
        <f>_xlfn.XLOOKUP(E2036,Geografiesleutel!A:A,Geografiesleutel!B:B,"",0,1)</f>
        <v>Northern Suburbs</v>
      </c>
      <c r="G2036" s="18">
        <v>3</v>
      </c>
      <c r="H2036" s="18">
        <v>2</v>
      </c>
    </row>
    <row r="2037" spans="1:8" x14ac:dyDescent="0.25">
      <c r="A2037" s="3" t="s">
        <v>95</v>
      </c>
      <c r="B2037" s="5">
        <v>1690000</v>
      </c>
      <c r="C2037" t="s">
        <v>15</v>
      </c>
      <c r="D2037" t="str">
        <f t="shared" si="31"/>
        <v>House</v>
      </c>
      <c r="E2037" t="s">
        <v>97</v>
      </c>
      <c r="F2037" t="str">
        <f>_xlfn.XLOOKUP(E2037,Geografiesleutel!A:A,Geografiesleutel!B:B,"",0,1)</f>
        <v>Northern Suburbs</v>
      </c>
      <c r="G2037" s="18">
        <v>3</v>
      </c>
      <c r="H2037" s="18">
        <v>2</v>
      </c>
    </row>
    <row r="2038" spans="1:8" x14ac:dyDescent="0.25">
      <c r="A2038" s="3" t="s">
        <v>273</v>
      </c>
      <c r="B2038" s="5">
        <v>4500000</v>
      </c>
      <c r="C2038" t="s">
        <v>10</v>
      </c>
      <c r="D2038" t="str">
        <f t="shared" si="31"/>
        <v>House</v>
      </c>
      <c r="E2038" t="s">
        <v>209</v>
      </c>
      <c r="F2038" t="str">
        <f>_xlfn.XLOOKUP(E2038,Geografiesleutel!A:A,Geografiesleutel!B:B,"",0,1)</f>
        <v>Eastern Suburbs</v>
      </c>
      <c r="G2038" s="18">
        <v>4</v>
      </c>
      <c r="H2038" s="18">
        <v>4</v>
      </c>
    </row>
    <row r="2039" spans="1:8" x14ac:dyDescent="0.25">
      <c r="A2039" s="3" t="s">
        <v>359</v>
      </c>
      <c r="B2039" s="5">
        <v>2480000</v>
      </c>
      <c r="C2039" t="s">
        <v>15</v>
      </c>
      <c r="D2039" t="str">
        <f t="shared" si="31"/>
        <v>House</v>
      </c>
      <c r="E2039" t="s">
        <v>490</v>
      </c>
      <c r="F2039" t="str">
        <f>_xlfn.XLOOKUP(E2039,Geografiesleutel!A:A,Geografiesleutel!B:B,"",0,1)</f>
        <v>Agricultural Smallholdings</v>
      </c>
      <c r="G2039" s="18">
        <v>3</v>
      </c>
      <c r="H2039" s="18">
        <v>2</v>
      </c>
    </row>
    <row r="2040" spans="1:8" x14ac:dyDescent="0.25">
      <c r="A2040" s="3" t="s">
        <v>91</v>
      </c>
      <c r="B2040" s="5">
        <v>1980000</v>
      </c>
      <c r="C2040" t="s">
        <v>21</v>
      </c>
      <c r="D2040" t="str">
        <f t="shared" si="31"/>
        <v>House</v>
      </c>
      <c r="E2040" t="s">
        <v>106</v>
      </c>
      <c r="F2040" t="str">
        <f>_xlfn.XLOOKUP(E2040,Geografiesleutel!A:A,Geografiesleutel!B:B,"",0,1)</f>
        <v>CBD</v>
      </c>
      <c r="G2040" s="18">
        <v>5</v>
      </c>
      <c r="H2040" s="18" t="s">
        <v>2646</v>
      </c>
    </row>
    <row r="2041" spans="1:8" x14ac:dyDescent="0.25">
      <c r="A2041" s="3" t="s">
        <v>456</v>
      </c>
      <c r="B2041" s="5">
        <v>1680000</v>
      </c>
      <c r="C2041" t="s">
        <v>10</v>
      </c>
      <c r="D2041" t="str">
        <f t="shared" si="31"/>
        <v>House</v>
      </c>
      <c r="E2041" t="s">
        <v>154</v>
      </c>
      <c r="F2041" t="str">
        <f>_xlfn.XLOOKUP(E2041,Geografiesleutel!A:A,Geografiesleutel!B:B,"",0,1)</f>
        <v>Northern Suburbs</v>
      </c>
      <c r="G2041" s="18">
        <v>4</v>
      </c>
      <c r="H2041" s="18">
        <v>1</v>
      </c>
    </row>
    <row r="2042" spans="1:8" x14ac:dyDescent="0.25">
      <c r="A2042" s="3" t="s">
        <v>67</v>
      </c>
      <c r="B2042" s="5">
        <v>2300000</v>
      </c>
      <c r="C2042" t="s">
        <v>25</v>
      </c>
      <c r="D2042" t="str">
        <f t="shared" si="31"/>
        <v>House</v>
      </c>
      <c r="E2042" t="s">
        <v>209</v>
      </c>
      <c r="F2042" t="str">
        <f>_xlfn.XLOOKUP(E2042,Geografiesleutel!A:A,Geografiesleutel!B:B,"",0,1)</f>
        <v>Eastern Suburbs</v>
      </c>
      <c r="G2042" s="18">
        <v>2</v>
      </c>
      <c r="H2042" s="18">
        <v>2</v>
      </c>
    </row>
    <row r="2043" spans="1:8" x14ac:dyDescent="0.25">
      <c r="A2043" s="3" t="s">
        <v>87</v>
      </c>
      <c r="B2043" s="5">
        <v>3200000</v>
      </c>
      <c r="C2043" t="s">
        <v>10</v>
      </c>
      <c r="D2043" t="str">
        <f t="shared" si="31"/>
        <v>House</v>
      </c>
      <c r="E2043" t="s">
        <v>16</v>
      </c>
      <c r="F2043" t="str">
        <f>_xlfn.XLOOKUP(E2043,Geografiesleutel!A:A,Geografiesleutel!B:B,"",0,1)</f>
        <v>Eastern Suburbs</v>
      </c>
      <c r="G2043" s="18">
        <v>4</v>
      </c>
      <c r="H2043" s="18">
        <v>3</v>
      </c>
    </row>
    <row r="2044" spans="1:8" x14ac:dyDescent="0.25">
      <c r="A2044" s="3" t="s">
        <v>787</v>
      </c>
      <c r="B2044" s="5">
        <v>5490000</v>
      </c>
      <c r="C2044" t="s">
        <v>10</v>
      </c>
      <c r="D2044" t="str">
        <f t="shared" si="31"/>
        <v>House</v>
      </c>
      <c r="E2044" t="s">
        <v>326</v>
      </c>
      <c r="F2044" t="str">
        <f>_xlfn.XLOOKUP(E2044,Geografiesleutel!A:A,Geografiesleutel!B:B,"",0,1)</f>
        <v>Eastern Suburbs</v>
      </c>
      <c r="G2044" s="18">
        <v>4</v>
      </c>
      <c r="H2044" s="18" t="s">
        <v>2646</v>
      </c>
    </row>
    <row r="2045" spans="1:8" x14ac:dyDescent="0.25">
      <c r="A2045" s="3" t="s">
        <v>350</v>
      </c>
      <c r="B2045" s="5">
        <v>3300000</v>
      </c>
      <c r="C2045" t="s">
        <v>10</v>
      </c>
      <c r="D2045" t="str">
        <f t="shared" si="31"/>
        <v>House</v>
      </c>
      <c r="E2045" t="s">
        <v>309</v>
      </c>
      <c r="F2045" t="str">
        <f>_xlfn.XLOOKUP(E2045,Geografiesleutel!A:A,Geografiesleutel!B:B,"",0,1)</f>
        <v>Eastern Suburbs</v>
      </c>
      <c r="G2045" s="18">
        <v>4</v>
      </c>
      <c r="H2045" s="18">
        <v>3</v>
      </c>
    </row>
    <row r="2046" spans="1:8" x14ac:dyDescent="0.25">
      <c r="A2046" s="3" t="s">
        <v>316</v>
      </c>
      <c r="B2046" s="5">
        <v>2850000</v>
      </c>
      <c r="C2046" t="s">
        <v>21</v>
      </c>
      <c r="D2046" t="str">
        <f t="shared" si="31"/>
        <v>House</v>
      </c>
      <c r="E2046" t="s">
        <v>101</v>
      </c>
      <c r="F2046" t="str">
        <f>_xlfn.XLOOKUP(E2046,Geografiesleutel!A:A,Geografiesleutel!B:B,"",0,1)</f>
        <v>Eastern Suburbs</v>
      </c>
      <c r="G2046" s="18">
        <v>5</v>
      </c>
      <c r="H2046" s="18" t="s">
        <v>2645</v>
      </c>
    </row>
    <row r="2047" spans="1:8" x14ac:dyDescent="0.25">
      <c r="A2047" s="3" t="s">
        <v>100</v>
      </c>
      <c r="B2047" s="5">
        <v>4200000</v>
      </c>
      <c r="C2047" t="s">
        <v>334</v>
      </c>
      <c r="D2047" t="str">
        <f t="shared" si="31"/>
        <v>House</v>
      </c>
      <c r="E2047" t="s">
        <v>335</v>
      </c>
      <c r="F2047" t="str">
        <f>_xlfn.XLOOKUP(E2047,Geografiesleutel!A:A,Geografiesleutel!B:B,"",0,1)</f>
        <v>Agricultural Smallholdings</v>
      </c>
      <c r="G2047" s="18">
        <v>13</v>
      </c>
      <c r="H2047" s="18">
        <v>7</v>
      </c>
    </row>
    <row r="2048" spans="1:8" x14ac:dyDescent="0.25">
      <c r="A2048" s="3" t="s">
        <v>216</v>
      </c>
      <c r="B2048" s="5">
        <v>1100000</v>
      </c>
      <c r="C2048" t="s">
        <v>15</v>
      </c>
      <c r="D2048" t="str">
        <f t="shared" si="31"/>
        <v>House</v>
      </c>
      <c r="E2048" t="s">
        <v>116</v>
      </c>
      <c r="F2048" t="str">
        <f>_xlfn.XLOOKUP(E2048,Geografiesleutel!A:A,Geografiesleutel!B:B,"",0,1)</f>
        <v>Western Suburbs</v>
      </c>
      <c r="G2048" s="18">
        <v>3</v>
      </c>
      <c r="H2048" s="18">
        <v>1</v>
      </c>
    </row>
    <row r="2049" spans="1:8" x14ac:dyDescent="0.25">
      <c r="A2049" s="3" t="s">
        <v>27</v>
      </c>
      <c r="B2049" s="5">
        <v>2250000</v>
      </c>
      <c r="C2049" t="s">
        <v>15</v>
      </c>
      <c r="D2049" t="str">
        <f t="shared" si="31"/>
        <v>House</v>
      </c>
      <c r="E2049" t="s">
        <v>16</v>
      </c>
      <c r="F2049" t="str">
        <f>_xlfn.XLOOKUP(E2049,Geografiesleutel!A:A,Geografiesleutel!B:B,"",0,1)</f>
        <v>Eastern Suburbs</v>
      </c>
      <c r="G2049" s="18">
        <v>3</v>
      </c>
      <c r="H2049" s="18">
        <v>2</v>
      </c>
    </row>
    <row r="2050" spans="1:8" x14ac:dyDescent="0.25">
      <c r="A2050" s="3" t="s">
        <v>436</v>
      </c>
      <c r="B2050" s="5">
        <v>1480000</v>
      </c>
      <c r="C2050" t="s">
        <v>10</v>
      </c>
      <c r="D2050" t="str">
        <f t="shared" ref="D2050:D2113" si="32">TRIM(RIGHT(SUBSTITUTE(C2050," ",REPT(" ",LEN(C2050))),LEN(C2050)))</f>
        <v>House</v>
      </c>
      <c r="E2050" t="s">
        <v>188</v>
      </c>
      <c r="F2050" t="str">
        <f>_xlfn.XLOOKUP(E2050,Geografiesleutel!A:A,Geografiesleutel!B:B,"",0,1)</f>
        <v>Northern Suburbs</v>
      </c>
      <c r="G2050" s="18">
        <v>4</v>
      </c>
      <c r="H2050" s="18">
        <v>2</v>
      </c>
    </row>
    <row r="2051" spans="1:8" x14ac:dyDescent="0.25">
      <c r="A2051" s="3" t="s">
        <v>586</v>
      </c>
      <c r="B2051" s="5">
        <v>945000</v>
      </c>
      <c r="C2051" t="s">
        <v>10</v>
      </c>
      <c r="D2051" t="str">
        <f t="shared" si="32"/>
        <v>House</v>
      </c>
      <c r="E2051" t="s">
        <v>229</v>
      </c>
      <c r="F2051" t="str">
        <f>_xlfn.XLOOKUP(E2051,Geografiesleutel!A:A,Geografiesleutel!B:B,"",0,1)</f>
        <v>Western Suburbs</v>
      </c>
      <c r="G2051" s="18">
        <v>4</v>
      </c>
      <c r="H2051" s="18">
        <v>1</v>
      </c>
    </row>
    <row r="2052" spans="1:8" x14ac:dyDescent="0.25">
      <c r="A2052" s="3" t="s">
        <v>210</v>
      </c>
      <c r="B2052" s="5">
        <v>2650000</v>
      </c>
      <c r="C2052" t="s">
        <v>10</v>
      </c>
      <c r="D2052" t="str">
        <f t="shared" si="32"/>
        <v>House</v>
      </c>
      <c r="E2052" t="s">
        <v>101</v>
      </c>
      <c r="F2052" t="str">
        <f>_xlfn.XLOOKUP(E2052,Geografiesleutel!A:A,Geografiesleutel!B:B,"",0,1)</f>
        <v>Eastern Suburbs</v>
      </c>
      <c r="G2052" s="18">
        <v>4</v>
      </c>
      <c r="H2052" s="18">
        <v>2</v>
      </c>
    </row>
    <row r="2053" spans="1:8" x14ac:dyDescent="0.25">
      <c r="A2053" s="3" t="s">
        <v>787</v>
      </c>
      <c r="B2053" s="5">
        <v>5490000</v>
      </c>
      <c r="C2053" t="s">
        <v>10</v>
      </c>
      <c r="D2053" t="str">
        <f t="shared" si="32"/>
        <v>House</v>
      </c>
      <c r="E2053" t="s">
        <v>326</v>
      </c>
      <c r="F2053" t="str">
        <f>_xlfn.XLOOKUP(E2053,Geografiesleutel!A:A,Geografiesleutel!B:B,"",0,1)</f>
        <v>Eastern Suburbs</v>
      </c>
      <c r="G2053" s="18">
        <v>4</v>
      </c>
      <c r="H2053" s="18" t="s">
        <v>2646</v>
      </c>
    </row>
    <row r="2054" spans="1:8" x14ac:dyDescent="0.25">
      <c r="A2054" s="3" t="s">
        <v>216</v>
      </c>
      <c r="B2054" s="5">
        <v>1100000</v>
      </c>
      <c r="C2054" t="s">
        <v>21</v>
      </c>
      <c r="D2054" t="str">
        <f t="shared" si="32"/>
        <v>House</v>
      </c>
      <c r="E2054" t="s">
        <v>275</v>
      </c>
      <c r="F2054" t="str">
        <f>_xlfn.XLOOKUP(E2054,Geografiesleutel!A:A,Geografiesleutel!B:B,"",0,1)</f>
        <v>Townships</v>
      </c>
      <c r="G2054" s="18">
        <v>5</v>
      </c>
      <c r="H2054" s="18">
        <v>1</v>
      </c>
    </row>
    <row r="2055" spans="1:8" x14ac:dyDescent="0.25">
      <c r="A2055" s="3" t="s">
        <v>728</v>
      </c>
      <c r="B2055" s="5">
        <v>6300000</v>
      </c>
      <c r="C2055" t="s">
        <v>21</v>
      </c>
      <c r="D2055" t="str">
        <f t="shared" si="32"/>
        <v>House</v>
      </c>
      <c r="E2055" t="s">
        <v>788</v>
      </c>
      <c r="F2055" t="str">
        <f>_xlfn.XLOOKUP(E2055,Geografiesleutel!A:A,Geografiesleutel!B:B,"",0,1)</f>
        <v>Eastern Suburbs</v>
      </c>
      <c r="G2055" s="18">
        <v>5</v>
      </c>
      <c r="H2055" s="18" t="s">
        <v>2645</v>
      </c>
    </row>
    <row r="2056" spans="1:8" x14ac:dyDescent="0.25">
      <c r="A2056" s="3" t="s">
        <v>789</v>
      </c>
      <c r="B2056" s="5">
        <v>620000</v>
      </c>
      <c r="C2056" t="s">
        <v>25</v>
      </c>
      <c r="D2056" t="str">
        <f t="shared" si="32"/>
        <v>House</v>
      </c>
      <c r="E2056" t="s">
        <v>32</v>
      </c>
      <c r="F2056" t="str">
        <f>_xlfn.XLOOKUP(E2056,Geografiesleutel!A:A,Geografiesleutel!B:B,"",0,1)</f>
        <v>Townships</v>
      </c>
      <c r="G2056" s="18">
        <v>2</v>
      </c>
      <c r="H2056" s="18">
        <v>2</v>
      </c>
    </row>
    <row r="2057" spans="1:8" x14ac:dyDescent="0.25">
      <c r="A2057" s="3" t="s">
        <v>206</v>
      </c>
      <c r="B2057" s="5">
        <v>2400000</v>
      </c>
      <c r="C2057" t="s">
        <v>15</v>
      </c>
      <c r="D2057" t="str">
        <f t="shared" si="32"/>
        <v>House</v>
      </c>
      <c r="E2057" t="s">
        <v>218</v>
      </c>
      <c r="F2057" t="str">
        <f>_xlfn.XLOOKUP(E2057,Geografiesleutel!A:A,Geografiesleutel!B:B,"",0,1)</f>
        <v>Southern Suburbs</v>
      </c>
      <c r="G2057" s="18">
        <v>3</v>
      </c>
      <c r="H2057" s="18">
        <v>2</v>
      </c>
    </row>
    <row r="2058" spans="1:8" x14ac:dyDescent="0.25">
      <c r="A2058" s="3" t="s">
        <v>620</v>
      </c>
      <c r="B2058" s="5">
        <v>2790000</v>
      </c>
      <c r="C2058" t="s">
        <v>10</v>
      </c>
      <c r="D2058" t="str">
        <f t="shared" si="32"/>
        <v>House</v>
      </c>
      <c r="E2058" t="s">
        <v>86</v>
      </c>
      <c r="F2058" t="str">
        <f>_xlfn.XLOOKUP(E2058,Geografiesleutel!A:A,Geografiesleutel!B:B,"",0,1)</f>
        <v>Eastern Suburbs</v>
      </c>
      <c r="G2058" s="18">
        <v>4</v>
      </c>
      <c r="H2058" s="18">
        <v>2</v>
      </c>
    </row>
    <row r="2059" spans="1:8" x14ac:dyDescent="0.25">
      <c r="A2059" s="3" t="s">
        <v>589</v>
      </c>
      <c r="B2059" s="5">
        <v>3495000</v>
      </c>
      <c r="C2059" t="s">
        <v>10</v>
      </c>
      <c r="D2059" t="str">
        <f t="shared" si="32"/>
        <v>House</v>
      </c>
      <c r="E2059" t="s">
        <v>233</v>
      </c>
      <c r="F2059" t="str">
        <f>_xlfn.XLOOKUP(E2059,Geografiesleutel!A:A,Geografiesleutel!B:B,"",0,1)</f>
        <v>Eastern Suburbs</v>
      </c>
      <c r="G2059" s="18">
        <v>4</v>
      </c>
      <c r="H2059" s="18">
        <v>3</v>
      </c>
    </row>
    <row r="2060" spans="1:8" x14ac:dyDescent="0.25">
      <c r="A2060" s="3" t="s">
        <v>790</v>
      </c>
      <c r="B2060" s="5">
        <v>3999500</v>
      </c>
      <c r="C2060" t="s">
        <v>10</v>
      </c>
      <c r="D2060" t="str">
        <f t="shared" si="32"/>
        <v>House</v>
      </c>
      <c r="E2060" t="s">
        <v>70</v>
      </c>
      <c r="F2060" t="str">
        <f>_xlfn.XLOOKUP(E2060,Geografiesleutel!A:A,Geografiesleutel!B:B,"",0,1)</f>
        <v>Northern Suburbs</v>
      </c>
      <c r="G2060" s="18">
        <v>4</v>
      </c>
      <c r="H2060" s="18">
        <v>4</v>
      </c>
    </row>
    <row r="2061" spans="1:8" x14ac:dyDescent="0.25">
      <c r="A2061" s="3" t="s">
        <v>27</v>
      </c>
      <c r="B2061" s="5">
        <v>2250000</v>
      </c>
      <c r="C2061" t="s">
        <v>122</v>
      </c>
      <c r="D2061" t="str">
        <f t="shared" si="32"/>
        <v>House</v>
      </c>
      <c r="E2061" t="s">
        <v>791</v>
      </c>
      <c r="F2061" t="str">
        <f>_xlfn.XLOOKUP(E2061,Geografiesleutel!A:A,Geografiesleutel!B:B,"",0,1)</f>
        <v>CBD</v>
      </c>
      <c r="G2061" s="18">
        <v>6</v>
      </c>
      <c r="H2061" s="18">
        <v>3</v>
      </c>
    </row>
    <row r="2062" spans="1:8" x14ac:dyDescent="0.25">
      <c r="A2062" s="3" t="s">
        <v>95</v>
      </c>
      <c r="B2062" s="5">
        <v>1690000</v>
      </c>
      <c r="C2062" t="s">
        <v>15</v>
      </c>
      <c r="D2062" t="str">
        <f t="shared" si="32"/>
        <v>House</v>
      </c>
      <c r="E2062" t="s">
        <v>30</v>
      </c>
      <c r="F2062" t="str">
        <f>_xlfn.XLOOKUP(E2062,Geografiesleutel!A:A,Geografiesleutel!B:B,"",0,1)</f>
        <v>Northern Suburbs</v>
      </c>
      <c r="G2062" s="18">
        <v>3</v>
      </c>
      <c r="H2062" s="18" t="s">
        <v>2646</v>
      </c>
    </row>
    <row r="2063" spans="1:8" x14ac:dyDescent="0.25">
      <c r="A2063" s="3" t="s">
        <v>792</v>
      </c>
      <c r="B2063" s="5">
        <v>7400000</v>
      </c>
      <c r="C2063" t="s">
        <v>10</v>
      </c>
      <c r="D2063" t="str">
        <f t="shared" si="32"/>
        <v>House</v>
      </c>
      <c r="E2063" t="s">
        <v>285</v>
      </c>
      <c r="F2063" t="str">
        <f>_xlfn.XLOOKUP(E2063,Geografiesleutel!A:A,Geografiesleutel!B:B,"",0,1)</f>
        <v>Eastern Suburbs</v>
      </c>
      <c r="G2063" s="18">
        <v>4</v>
      </c>
      <c r="H2063" s="18" t="s">
        <v>2647</v>
      </c>
    </row>
    <row r="2064" spans="1:8" x14ac:dyDescent="0.25">
      <c r="A2064" s="3" t="s">
        <v>793</v>
      </c>
      <c r="B2064" s="5">
        <v>1257000</v>
      </c>
      <c r="C2064" t="s">
        <v>10</v>
      </c>
      <c r="D2064" t="str">
        <f t="shared" si="32"/>
        <v>House</v>
      </c>
      <c r="E2064" t="s">
        <v>82</v>
      </c>
      <c r="F2064" t="str">
        <f>_xlfn.XLOOKUP(E2064,Geografiesleutel!A:A,Geografiesleutel!B:B,"",0,1)</f>
        <v>Western Suburbs</v>
      </c>
      <c r="G2064" s="18">
        <v>4</v>
      </c>
      <c r="H2064" s="18">
        <v>1</v>
      </c>
    </row>
    <row r="2065" spans="1:8" x14ac:dyDescent="0.25">
      <c r="A2065" s="3" t="s">
        <v>268</v>
      </c>
      <c r="B2065" s="5">
        <v>1800000</v>
      </c>
      <c r="C2065" t="s">
        <v>15</v>
      </c>
      <c r="D2065" t="str">
        <f t="shared" si="32"/>
        <v>House</v>
      </c>
      <c r="E2065" t="s">
        <v>137</v>
      </c>
      <c r="F2065" t="str">
        <f>_xlfn.XLOOKUP(E2065,Geografiesleutel!A:A,Geografiesleutel!B:B,"",0,1)</f>
        <v>Northern Suburbs</v>
      </c>
      <c r="G2065" s="18">
        <v>3</v>
      </c>
      <c r="H2065" s="18">
        <v>2</v>
      </c>
    </row>
    <row r="2066" spans="1:8" x14ac:dyDescent="0.25">
      <c r="A2066" s="3" t="s">
        <v>180</v>
      </c>
      <c r="B2066" s="5">
        <v>6500000</v>
      </c>
      <c r="C2066" t="s">
        <v>10</v>
      </c>
      <c r="D2066" t="str">
        <f t="shared" si="32"/>
        <v>House</v>
      </c>
      <c r="E2066" t="s">
        <v>50</v>
      </c>
      <c r="F2066" t="str">
        <f>_xlfn.XLOOKUP(E2066,Geografiesleutel!A:A,Geografiesleutel!B:B,"",0,1)</f>
        <v>Eastern Suburbs</v>
      </c>
      <c r="G2066" s="18">
        <v>4</v>
      </c>
      <c r="H2066" s="18">
        <v>3</v>
      </c>
    </row>
    <row r="2067" spans="1:8" x14ac:dyDescent="0.25">
      <c r="A2067" s="3" t="s">
        <v>282</v>
      </c>
      <c r="B2067" s="5">
        <v>1200000</v>
      </c>
      <c r="C2067" t="s">
        <v>15</v>
      </c>
      <c r="D2067" t="str">
        <f t="shared" si="32"/>
        <v>House</v>
      </c>
      <c r="E2067" t="s">
        <v>223</v>
      </c>
      <c r="F2067" t="str">
        <f>_xlfn.XLOOKUP(E2067,Geografiesleutel!A:A,Geografiesleutel!B:B,"",0,1)</f>
        <v>Western Suburbs</v>
      </c>
      <c r="G2067" s="18">
        <v>3</v>
      </c>
      <c r="H2067" s="18">
        <v>2</v>
      </c>
    </row>
    <row r="2068" spans="1:8" x14ac:dyDescent="0.25">
      <c r="A2068" s="3" t="s">
        <v>83</v>
      </c>
      <c r="B2068" s="5">
        <v>2990000</v>
      </c>
      <c r="C2068" t="s">
        <v>10</v>
      </c>
      <c r="D2068" t="str">
        <f t="shared" si="32"/>
        <v>House</v>
      </c>
      <c r="E2068" t="s">
        <v>209</v>
      </c>
      <c r="F2068" t="str">
        <f>_xlfn.XLOOKUP(E2068,Geografiesleutel!A:A,Geografiesleutel!B:B,"",0,1)</f>
        <v>Eastern Suburbs</v>
      </c>
      <c r="G2068" s="18">
        <v>4</v>
      </c>
      <c r="H2068" s="18">
        <v>2</v>
      </c>
    </row>
    <row r="2069" spans="1:8" x14ac:dyDescent="0.25">
      <c r="A2069" s="3" t="s">
        <v>794</v>
      </c>
      <c r="B2069" s="5">
        <v>2592000</v>
      </c>
      <c r="C2069" t="s">
        <v>122</v>
      </c>
      <c r="D2069" t="str">
        <f t="shared" si="32"/>
        <v>House</v>
      </c>
      <c r="E2069" t="s">
        <v>188</v>
      </c>
      <c r="F2069" t="str">
        <f>_xlfn.XLOOKUP(E2069,Geografiesleutel!A:A,Geografiesleutel!B:B,"",0,1)</f>
        <v>Northern Suburbs</v>
      </c>
      <c r="G2069" s="18">
        <v>6</v>
      </c>
      <c r="H2069" s="18">
        <v>4</v>
      </c>
    </row>
    <row r="2070" spans="1:8" x14ac:dyDescent="0.25">
      <c r="A2070" s="3" t="s">
        <v>512</v>
      </c>
      <c r="B2070" s="5">
        <v>750000</v>
      </c>
      <c r="C2070" t="s">
        <v>25</v>
      </c>
      <c r="D2070" t="str">
        <f t="shared" si="32"/>
        <v>House</v>
      </c>
      <c r="E2070" t="s">
        <v>60</v>
      </c>
      <c r="F2070" t="str">
        <f>_xlfn.XLOOKUP(E2070,Geografiesleutel!A:A,Geografiesleutel!B:B,"",0,1)</f>
        <v>Townships</v>
      </c>
      <c r="G2070" s="18">
        <v>2</v>
      </c>
      <c r="H2070" s="18">
        <v>1</v>
      </c>
    </row>
    <row r="2071" spans="1:8" x14ac:dyDescent="0.25">
      <c r="A2071" s="3" t="s">
        <v>111</v>
      </c>
      <c r="B2071" s="5">
        <v>1380000</v>
      </c>
      <c r="C2071" t="s">
        <v>15</v>
      </c>
      <c r="D2071" t="str">
        <f t="shared" si="32"/>
        <v>House</v>
      </c>
      <c r="E2071" t="s">
        <v>643</v>
      </c>
      <c r="F2071" t="str">
        <f>_xlfn.XLOOKUP(E2071,Geografiesleutel!A:A,Geografiesleutel!B:B,"",0,1)</f>
        <v>Northern Suburbs</v>
      </c>
      <c r="G2071" s="18">
        <v>3</v>
      </c>
      <c r="H2071" s="18">
        <v>2</v>
      </c>
    </row>
    <row r="2072" spans="1:8" x14ac:dyDescent="0.25">
      <c r="A2072" s="3" t="s">
        <v>196</v>
      </c>
      <c r="B2072" s="5">
        <v>990000</v>
      </c>
      <c r="C2072" t="s">
        <v>15</v>
      </c>
      <c r="D2072" t="str">
        <f t="shared" si="32"/>
        <v>House</v>
      </c>
      <c r="E2072" t="s">
        <v>32</v>
      </c>
      <c r="F2072" t="str">
        <f>_xlfn.XLOOKUP(E2072,Geografiesleutel!A:A,Geografiesleutel!B:B,"",0,1)</f>
        <v>Townships</v>
      </c>
      <c r="G2072" s="18">
        <v>3</v>
      </c>
      <c r="H2072" s="18">
        <v>2</v>
      </c>
    </row>
    <row r="2073" spans="1:8" x14ac:dyDescent="0.25">
      <c r="A2073" s="3" t="s">
        <v>396</v>
      </c>
      <c r="B2073" s="5">
        <v>2700000</v>
      </c>
      <c r="C2073" t="s">
        <v>15</v>
      </c>
      <c r="D2073" t="str">
        <f t="shared" si="32"/>
        <v>House</v>
      </c>
      <c r="E2073" t="s">
        <v>18</v>
      </c>
      <c r="F2073" t="str">
        <f>_xlfn.XLOOKUP(E2073,Geografiesleutel!A:A,Geografiesleutel!B:B,"",0,1)</f>
        <v>Agricultural Smallholdings</v>
      </c>
      <c r="G2073" s="18">
        <v>3</v>
      </c>
      <c r="H2073" s="18" t="s">
        <v>2646</v>
      </c>
    </row>
    <row r="2074" spans="1:8" x14ac:dyDescent="0.25">
      <c r="A2074" s="3" t="s">
        <v>41</v>
      </c>
      <c r="B2074" s="5">
        <v>2500000</v>
      </c>
      <c r="C2074" t="s">
        <v>21</v>
      </c>
      <c r="D2074" t="str">
        <f t="shared" si="32"/>
        <v>House</v>
      </c>
      <c r="E2074" t="s">
        <v>101</v>
      </c>
      <c r="F2074" t="str">
        <f>_xlfn.XLOOKUP(E2074,Geografiesleutel!A:A,Geografiesleutel!B:B,"",0,1)</f>
        <v>Eastern Suburbs</v>
      </c>
      <c r="G2074" s="18">
        <v>5</v>
      </c>
      <c r="H2074" s="18">
        <v>2</v>
      </c>
    </row>
    <row r="2075" spans="1:8" x14ac:dyDescent="0.25">
      <c r="A2075" s="3" t="s">
        <v>56</v>
      </c>
      <c r="B2075" s="5">
        <v>4680000</v>
      </c>
      <c r="C2075" t="s">
        <v>122</v>
      </c>
      <c r="D2075" t="str">
        <f t="shared" si="32"/>
        <v>House</v>
      </c>
      <c r="E2075" t="s">
        <v>40</v>
      </c>
      <c r="F2075" t="str">
        <f>_xlfn.XLOOKUP(E2075,Geografiesleutel!A:A,Geografiesleutel!B:B,"",0,1)</f>
        <v>Agricultural Smallholdings</v>
      </c>
      <c r="G2075" s="18">
        <v>6</v>
      </c>
      <c r="H2075" s="18" t="s">
        <v>2654</v>
      </c>
    </row>
    <row r="2076" spans="1:8" x14ac:dyDescent="0.25">
      <c r="A2076" s="3" t="s">
        <v>196</v>
      </c>
      <c r="B2076" s="5">
        <v>990000</v>
      </c>
      <c r="C2076" t="s">
        <v>15</v>
      </c>
      <c r="D2076" t="str">
        <f t="shared" si="32"/>
        <v>House</v>
      </c>
      <c r="E2076" t="s">
        <v>32</v>
      </c>
      <c r="F2076" t="str">
        <f>_xlfn.XLOOKUP(E2076,Geografiesleutel!A:A,Geografiesleutel!B:B,"",0,1)</f>
        <v>Townships</v>
      </c>
      <c r="G2076" s="18">
        <v>3</v>
      </c>
      <c r="H2076" s="18">
        <v>2</v>
      </c>
    </row>
    <row r="2077" spans="1:8" x14ac:dyDescent="0.25">
      <c r="A2077" s="3" t="s">
        <v>795</v>
      </c>
      <c r="B2077" s="5">
        <v>4400000</v>
      </c>
      <c r="C2077" t="s">
        <v>21</v>
      </c>
      <c r="D2077" t="str">
        <f t="shared" si="32"/>
        <v>House</v>
      </c>
      <c r="E2077" t="s">
        <v>306</v>
      </c>
      <c r="F2077" t="str">
        <f>_xlfn.XLOOKUP(E2077,Geografiesleutel!A:A,Geografiesleutel!B:B,"",0,1)</f>
        <v>Eastern Suburbs</v>
      </c>
      <c r="G2077" s="18">
        <v>5</v>
      </c>
      <c r="H2077" s="18">
        <v>3</v>
      </c>
    </row>
    <row r="2078" spans="1:8" x14ac:dyDescent="0.25">
      <c r="A2078" s="3" t="s">
        <v>14</v>
      </c>
      <c r="B2078" s="5">
        <v>2595000</v>
      </c>
      <c r="C2078" t="s">
        <v>25</v>
      </c>
      <c r="D2078" t="str">
        <f t="shared" si="32"/>
        <v>House</v>
      </c>
      <c r="E2078" t="s">
        <v>172</v>
      </c>
      <c r="F2078" t="str">
        <f>_xlfn.XLOOKUP(E2078,Geografiesleutel!A:A,Geografiesleutel!B:B,"",0,1)</f>
        <v>Eastern Suburbs</v>
      </c>
      <c r="G2078" s="18">
        <v>2</v>
      </c>
      <c r="H2078" s="18" t="s">
        <v>2646</v>
      </c>
    </row>
    <row r="2079" spans="1:8" x14ac:dyDescent="0.25">
      <c r="A2079" s="3" t="s">
        <v>54</v>
      </c>
      <c r="B2079" s="5">
        <v>1700000</v>
      </c>
      <c r="C2079" t="s">
        <v>25</v>
      </c>
      <c r="D2079" t="str">
        <f t="shared" si="32"/>
        <v>House</v>
      </c>
      <c r="E2079" t="s">
        <v>260</v>
      </c>
      <c r="F2079" t="str">
        <f>_xlfn.XLOOKUP(E2079,Geografiesleutel!A:A,Geografiesleutel!B:B,"",0,1)</f>
        <v>Eastern Suburbs</v>
      </c>
      <c r="G2079" s="18">
        <v>2</v>
      </c>
      <c r="H2079" s="18">
        <v>2</v>
      </c>
    </row>
    <row r="2080" spans="1:8" x14ac:dyDescent="0.25">
      <c r="A2080" s="3" t="s">
        <v>774</v>
      </c>
      <c r="B2080" s="5">
        <v>9500000</v>
      </c>
      <c r="C2080" t="s">
        <v>10</v>
      </c>
      <c r="D2080" t="str">
        <f t="shared" si="32"/>
        <v>House</v>
      </c>
      <c r="E2080" t="s">
        <v>287</v>
      </c>
      <c r="F2080" t="str">
        <f>_xlfn.XLOOKUP(E2080,Geografiesleutel!A:A,Geografiesleutel!B:B,"",0,1)</f>
        <v>Agricultural Smallholdings</v>
      </c>
      <c r="G2080" s="18">
        <v>4</v>
      </c>
      <c r="H2080" s="18">
        <v>4</v>
      </c>
    </row>
    <row r="2081" spans="1:8" x14ac:dyDescent="0.25">
      <c r="A2081" s="3" t="s">
        <v>206</v>
      </c>
      <c r="B2081" s="5">
        <v>2400000</v>
      </c>
      <c r="C2081" t="s">
        <v>15</v>
      </c>
      <c r="D2081" t="str">
        <f t="shared" si="32"/>
        <v>House</v>
      </c>
      <c r="E2081" t="s">
        <v>134</v>
      </c>
      <c r="F2081" t="str">
        <f>_xlfn.XLOOKUP(E2081,Geografiesleutel!A:A,Geografiesleutel!B:B,"",0,1)</f>
        <v>Eastern Suburbs</v>
      </c>
      <c r="G2081" s="18">
        <v>3</v>
      </c>
      <c r="H2081" s="18">
        <v>2</v>
      </c>
    </row>
    <row r="2082" spans="1:8" x14ac:dyDescent="0.25">
      <c r="A2082" s="3" t="s">
        <v>357</v>
      </c>
      <c r="B2082" s="5">
        <v>2290000</v>
      </c>
      <c r="C2082" t="s">
        <v>15</v>
      </c>
      <c r="D2082" t="str">
        <f t="shared" si="32"/>
        <v>House</v>
      </c>
      <c r="E2082" t="s">
        <v>30</v>
      </c>
      <c r="F2082" t="str">
        <f>_xlfn.XLOOKUP(E2082,Geografiesleutel!A:A,Geografiesleutel!B:B,"",0,1)</f>
        <v>Northern Suburbs</v>
      </c>
      <c r="G2082" s="18">
        <v>3</v>
      </c>
      <c r="H2082" s="18">
        <v>2</v>
      </c>
    </row>
    <row r="2083" spans="1:8" x14ac:dyDescent="0.25">
      <c r="A2083" s="3" t="s">
        <v>269</v>
      </c>
      <c r="B2083" s="5">
        <v>3950000</v>
      </c>
      <c r="C2083" t="s">
        <v>10</v>
      </c>
      <c r="D2083" t="str">
        <f t="shared" si="32"/>
        <v>House</v>
      </c>
      <c r="E2083" t="s">
        <v>139</v>
      </c>
      <c r="F2083" t="str">
        <f>_xlfn.XLOOKUP(E2083,Geografiesleutel!A:A,Geografiesleutel!B:B,"",0,1)</f>
        <v>Eastern Suburbs</v>
      </c>
      <c r="G2083" s="18">
        <v>4</v>
      </c>
      <c r="H2083" s="18" t="s">
        <v>2646</v>
      </c>
    </row>
    <row r="2084" spans="1:8" x14ac:dyDescent="0.25">
      <c r="A2084" s="3" t="s">
        <v>284</v>
      </c>
      <c r="B2084" s="5">
        <v>4150000</v>
      </c>
      <c r="C2084" t="s">
        <v>21</v>
      </c>
      <c r="D2084" t="str">
        <f t="shared" si="32"/>
        <v>House</v>
      </c>
      <c r="E2084" t="s">
        <v>285</v>
      </c>
      <c r="F2084" t="str">
        <f>_xlfn.XLOOKUP(E2084,Geografiesleutel!A:A,Geografiesleutel!B:B,"",0,1)</f>
        <v>Eastern Suburbs</v>
      </c>
      <c r="G2084" s="18">
        <v>5</v>
      </c>
      <c r="H2084" s="18" t="s">
        <v>2647</v>
      </c>
    </row>
    <row r="2085" spans="1:8" x14ac:dyDescent="0.25">
      <c r="A2085" s="3" t="s">
        <v>262</v>
      </c>
      <c r="B2085" s="5">
        <v>1895000</v>
      </c>
      <c r="C2085" t="s">
        <v>15</v>
      </c>
      <c r="D2085" t="str">
        <f t="shared" si="32"/>
        <v>House</v>
      </c>
      <c r="E2085" t="s">
        <v>240</v>
      </c>
      <c r="F2085" t="str">
        <f>_xlfn.XLOOKUP(E2085,Geografiesleutel!A:A,Geografiesleutel!B:B,"",0,1)</f>
        <v>Northern Suburbs</v>
      </c>
      <c r="G2085" s="18">
        <v>3</v>
      </c>
      <c r="H2085" s="18">
        <v>2</v>
      </c>
    </row>
    <row r="2086" spans="1:8" x14ac:dyDescent="0.25">
      <c r="A2086" s="3" t="s">
        <v>796</v>
      </c>
      <c r="B2086" s="5">
        <v>3190000</v>
      </c>
      <c r="C2086" t="s">
        <v>21</v>
      </c>
      <c r="D2086" t="str">
        <f t="shared" si="32"/>
        <v>House</v>
      </c>
      <c r="E2086" t="s">
        <v>50</v>
      </c>
      <c r="F2086" t="str">
        <f>_xlfn.XLOOKUP(E2086,Geografiesleutel!A:A,Geografiesleutel!B:B,"",0,1)</f>
        <v>Eastern Suburbs</v>
      </c>
      <c r="G2086" s="18">
        <v>5</v>
      </c>
      <c r="H2086" s="18" t="s">
        <v>2647</v>
      </c>
    </row>
    <row r="2087" spans="1:8" x14ac:dyDescent="0.25">
      <c r="A2087" s="3" t="s">
        <v>284</v>
      </c>
      <c r="B2087" s="5">
        <v>4150000</v>
      </c>
      <c r="C2087" t="s">
        <v>21</v>
      </c>
      <c r="D2087" t="str">
        <f t="shared" si="32"/>
        <v>House</v>
      </c>
      <c r="E2087" t="s">
        <v>285</v>
      </c>
      <c r="F2087" t="str">
        <f>_xlfn.XLOOKUP(E2087,Geografiesleutel!A:A,Geografiesleutel!B:B,"",0,1)</f>
        <v>Eastern Suburbs</v>
      </c>
      <c r="G2087" s="18">
        <v>5</v>
      </c>
      <c r="H2087" s="18" t="s">
        <v>2647</v>
      </c>
    </row>
    <row r="2088" spans="1:8" x14ac:dyDescent="0.25">
      <c r="A2088" s="3" t="s">
        <v>446</v>
      </c>
      <c r="B2088" s="5">
        <v>900000</v>
      </c>
      <c r="C2088" t="s">
        <v>15</v>
      </c>
      <c r="D2088" t="str">
        <f t="shared" si="32"/>
        <v>House</v>
      </c>
      <c r="E2088" t="s">
        <v>45</v>
      </c>
      <c r="F2088" t="str">
        <f>_xlfn.XLOOKUP(E2088,Geografiesleutel!A:A,Geografiesleutel!B:B,"",0,1)</f>
        <v>Townships</v>
      </c>
      <c r="G2088" s="18">
        <v>3</v>
      </c>
      <c r="H2088" s="18">
        <v>2</v>
      </c>
    </row>
    <row r="2089" spans="1:8" x14ac:dyDescent="0.25">
      <c r="A2089" s="3" t="s">
        <v>604</v>
      </c>
      <c r="B2089" s="5">
        <v>4990000</v>
      </c>
      <c r="C2089" t="s">
        <v>21</v>
      </c>
      <c r="D2089" t="str">
        <f t="shared" si="32"/>
        <v>House</v>
      </c>
      <c r="E2089" t="s">
        <v>322</v>
      </c>
      <c r="F2089" t="str">
        <f>_xlfn.XLOOKUP(E2089,Geografiesleutel!A:A,Geografiesleutel!B:B,"",0,1)</f>
        <v>Agricultural Smallholdings</v>
      </c>
      <c r="G2089" s="18">
        <v>5</v>
      </c>
      <c r="H2089" s="18" t="s">
        <v>2647</v>
      </c>
    </row>
    <row r="2090" spans="1:8" x14ac:dyDescent="0.25">
      <c r="A2090" s="3" t="s">
        <v>797</v>
      </c>
      <c r="B2090" s="5">
        <v>3730000</v>
      </c>
      <c r="C2090" t="s">
        <v>15</v>
      </c>
      <c r="D2090" t="str">
        <f t="shared" si="32"/>
        <v>House</v>
      </c>
      <c r="E2090" t="s">
        <v>285</v>
      </c>
      <c r="F2090" t="str">
        <f>_xlfn.XLOOKUP(E2090,Geografiesleutel!A:A,Geografiesleutel!B:B,"",0,1)</f>
        <v>Eastern Suburbs</v>
      </c>
      <c r="G2090" s="18">
        <v>3</v>
      </c>
      <c r="H2090" s="18">
        <v>3</v>
      </c>
    </row>
    <row r="2091" spans="1:8" x14ac:dyDescent="0.25">
      <c r="A2091" s="3" t="s">
        <v>354</v>
      </c>
      <c r="B2091" s="5">
        <v>1780000</v>
      </c>
      <c r="C2091" t="s">
        <v>15</v>
      </c>
      <c r="D2091" t="str">
        <f t="shared" si="32"/>
        <v>House</v>
      </c>
      <c r="E2091" t="s">
        <v>16</v>
      </c>
      <c r="F2091" t="str">
        <f>_xlfn.XLOOKUP(E2091,Geografiesleutel!A:A,Geografiesleutel!B:B,"",0,1)</f>
        <v>Eastern Suburbs</v>
      </c>
      <c r="G2091" s="18">
        <v>3</v>
      </c>
      <c r="H2091" s="18">
        <v>2</v>
      </c>
    </row>
    <row r="2092" spans="1:8" x14ac:dyDescent="0.25">
      <c r="A2092" s="3" t="s">
        <v>520</v>
      </c>
      <c r="B2092" s="5">
        <v>8500000</v>
      </c>
      <c r="C2092" t="s">
        <v>21</v>
      </c>
      <c r="D2092" t="str">
        <f t="shared" si="32"/>
        <v>House</v>
      </c>
      <c r="E2092" t="s">
        <v>94</v>
      </c>
      <c r="F2092" t="str">
        <f>_xlfn.XLOOKUP(E2092,Geografiesleutel!A:A,Geografiesleutel!B:B,"",0,1)</f>
        <v>Agricultural Smallholdings</v>
      </c>
      <c r="G2092" s="18">
        <v>5</v>
      </c>
      <c r="H2092" s="18">
        <v>5</v>
      </c>
    </row>
    <row r="2093" spans="1:8" x14ac:dyDescent="0.25">
      <c r="A2093" s="3" t="s">
        <v>567</v>
      </c>
      <c r="B2093" s="5">
        <v>980000</v>
      </c>
      <c r="C2093" t="s">
        <v>15</v>
      </c>
      <c r="D2093" t="str">
        <f t="shared" si="32"/>
        <v>House</v>
      </c>
      <c r="E2093" t="s">
        <v>577</v>
      </c>
      <c r="F2093" t="str">
        <f>_xlfn.XLOOKUP(E2093,Geografiesleutel!A:A,Geografiesleutel!B:B,"",0,1)</f>
        <v>CBD</v>
      </c>
      <c r="G2093" s="18">
        <v>3</v>
      </c>
      <c r="H2093" s="18">
        <v>2</v>
      </c>
    </row>
    <row r="2094" spans="1:8" x14ac:dyDescent="0.25">
      <c r="A2094" s="3" t="s">
        <v>349</v>
      </c>
      <c r="B2094" s="5">
        <v>825000</v>
      </c>
      <c r="C2094" t="s">
        <v>25</v>
      </c>
      <c r="D2094" t="str">
        <f t="shared" si="32"/>
        <v>House</v>
      </c>
      <c r="E2094" t="s">
        <v>623</v>
      </c>
      <c r="F2094" t="str">
        <f>_xlfn.XLOOKUP(E2094,Geografiesleutel!A:A,Geografiesleutel!B:B,"",0,1)</f>
        <v>Townships</v>
      </c>
      <c r="G2094" s="18">
        <v>2</v>
      </c>
      <c r="H2094" s="18">
        <v>1</v>
      </c>
    </row>
    <row r="2095" spans="1:8" x14ac:dyDescent="0.25">
      <c r="A2095" s="3" t="s">
        <v>468</v>
      </c>
      <c r="B2095" s="5">
        <v>699000</v>
      </c>
      <c r="C2095" t="s">
        <v>15</v>
      </c>
      <c r="D2095" t="str">
        <f t="shared" si="32"/>
        <v>House</v>
      </c>
      <c r="E2095" t="s">
        <v>68</v>
      </c>
      <c r="F2095" t="str">
        <f>_xlfn.XLOOKUP(E2095,Geografiesleutel!A:A,Geografiesleutel!B:B,"",0,1)</f>
        <v>Northern Suburbs</v>
      </c>
      <c r="G2095" s="18">
        <v>3</v>
      </c>
      <c r="H2095" s="18" t="s">
        <v>2650</v>
      </c>
    </row>
    <row r="2096" spans="1:8" x14ac:dyDescent="0.25">
      <c r="A2096" s="3" t="s">
        <v>342</v>
      </c>
      <c r="B2096" s="5">
        <v>2399000</v>
      </c>
      <c r="C2096" t="s">
        <v>10</v>
      </c>
      <c r="D2096" t="str">
        <f t="shared" si="32"/>
        <v>House</v>
      </c>
      <c r="E2096" t="s">
        <v>78</v>
      </c>
      <c r="F2096" t="str">
        <f>_xlfn.XLOOKUP(E2096,Geografiesleutel!A:A,Geografiesleutel!B:B,"",0,1)</f>
        <v>Northern Suburbs</v>
      </c>
      <c r="G2096" s="18">
        <v>4</v>
      </c>
      <c r="H2096" s="18">
        <v>2</v>
      </c>
    </row>
    <row r="2097" spans="1:8" x14ac:dyDescent="0.25">
      <c r="A2097" s="3" t="s">
        <v>798</v>
      </c>
      <c r="B2097" s="5">
        <v>5999000</v>
      </c>
      <c r="C2097" t="s">
        <v>21</v>
      </c>
      <c r="D2097" t="str">
        <f t="shared" si="32"/>
        <v>House</v>
      </c>
      <c r="E2097" t="s">
        <v>35</v>
      </c>
      <c r="F2097" t="str">
        <f>_xlfn.XLOOKUP(E2097,Geografiesleutel!A:A,Geografiesleutel!B:B,"",0,1)</f>
        <v>Northern Suburbs</v>
      </c>
      <c r="G2097" s="18">
        <v>5</v>
      </c>
      <c r="H2097" s="18">
        <v>3</v>
      </c>
    </row>
    <row r="2098" spans="1:8" x14ac:dyDescent="0.25">
      <c r="A2098" s="3" t="s">
        <v>22</v>
      </c>
      <c r="B2098" s="5">
        <v>2950000</v>
      </c>
      <c r="C2098" t="s">
        <v>10</v>
      </c>
      <c r="D2098" t="str">
        <f t="shared" si="32"/>
        <v>House</v>
      </c>
      <c r="E2098" t="s">
        <v>397</v>
      </c>
      <c r="F2098" t="str">
        <f>_xlfn.XLOOKUP(E2098,Geografiesleutel!A:A,Geografiesleutel!B:B,"",0,1)</f>
        <v>Northern Suburbs</v>
      </c>
      <c r="G2098" s="18">
        <v>4</v>
      </c>
      <c r="H2098" s="18">
        <v>2</v>
      </c>
    </row>
    <row r="2099" spans="1:8" x14ac:dyDescent="0.25">
      <c r="A2099" s="3" t="s">
        <v>318</v>
      </c>
      <c r="B2099" s="5">
        <v>4800000</v>
      </c>
      <c r="C2099" t="s">
        <v>10</v>
      </c>
      <c r="D2099" t="str">
        <f t="shared" si="32"/>
        <v>House</v>
      </c>
      <c r="E2099" t="s">
        <v>139</v>
      </c>
      <c r="F2099" t="str">
        <f>_xlfn.XLOOKUP(E2099,Geografiesleutel!A:A,Geografiesleutel!B:B,"",0,1)</f>
        <v>Eastern Suburbs</v>
      </c>
      <c r="G2099" s="18">
        <v>4</v>
      </c>
      <c r="H2099" s="18" t="s">
        <v>2647</v>
      </c>
    </row>
    <row r="2100" spans="1:8" x14ac:dyDescent="0.25">
      <c r="A2100" s="3" t="s">
        <v>205</v>
      </c>
      <c r="B2100" s="5">
        <v>2600000</v>
      </c>
      <c r="C2100" t="s">
        <v>10</v>
      </c>
      <c r="D2100" t="str">
        <f t="shared" si="32"/>
        <v>House</v>
      </c>
      <c r="E2100" t="s">
        <v>211</v>
      </c>
      <c r="F2100" t="str">
        <f>_xlfn.XLOOKUP(E2100,Geografiesleutel!A:A,Geografiesleutel!B:B,"",0,1)</f>
        <v>Eastern Suburbs</v>
      </c>
      <c r="G2100" s="18">
        <v>4</v>
      </c>
      <c r="H2100" s="18">
        <v>3</v>
      </c>
    </row>
    <row r="2101" spans="1:8" x14ac:dyDescent="0.25">
      <c r="A2101" s="3" t="s">
        <v>621</v>
      </c>
      <c r="B2101" s="5">
        <v>1630000</v>
      </c>
      <c r="C2101" t="s">
        <v>15</v>
      </c>
      <c r="D2101" t="str">
        <f t="shared" si="32"/>
        <v>House</v>
      </c>
      <c r="E2101" t="s">
        <v>229</v>
      </c>
      <c r="F2101" t="str">
        <f>_xlfn.XLOOKUP(E2101,Geografiesleutel!A:A,Geografiesleutel!B:B,"",0,1)</f>
        <v>Western Suburbs</v>
      </c>
      <c r="G2101" s="18">
        <v>3</v>
      </c>
      <c r="H2101" s="18">
        <v>1</v>
      </c>
    </row>
    <row r="2102" spans="1:8" x14ac:dyDescent="0.25">
      <c r="A2102" s="3" t="s">
        <v>244</v>
      </c>
      <c r="B2102" s="5">
        <v>6000000</v>
      </c>
      <c r="C2102" t="s">
        <v>21</v>
      </c>
      <c r="D2102" t="str">
        <f t="shared" si="32"/>
        <v>House</v>
      </c>
      <c r="E2102" t="s">
        <v>139</v>
      </c>
      <c r="F2102" t="str">
        <f>_xlfn.XLOOKUP(E2102,Geografiesleutel!A:A,Geografiesleutel!B:B,"",0,1)</f>
        <v>Eastern Suburbs</v>
      </c>
      <c r="G2102" s="18">
        <v>5</v>
      </c>
      <c r="H2102" s="18" t="s">
        <v>2645</v>
      </c>
    </row>
    <row r="2103" spans="1:8" x14ac:dyDescent="0.25">
      <c r="A2103" s="3" t="s">
        <v>282</v>
      </c>
      <c r="B2103" s="5">
        <v>1200000</v>
      </c>
      <c r="C2103" t="s">
        <v>15</v>
      </c>
      <c r="D2103" t="str">
        <f t="shared" si="32"/>
        <v>House</v>
      </c>
      <c r="E2103" t="s">
        <v>156</v>
      </c>
      <c r="F2103" t="str">
        <f>_xlfn.XLOOKUP(E2103,Geografiesleutel!A:A,Geografiesleutel!B:B,"",0,1)</f>
        <v>Northern Suburbs</v>
      </c>
      <c r="G2103" s="18">
        <v>3</v>
      </c>
      <c r="H2103" s="18">
        <v>1</v>
      </c>
    </row>
    <row r="2104" spans="1:8" x14ac:dyDescent="0.25">
      <c r="A2104" s="3" t="s">
        <v>385</v>
      </c>
      <c r="B2104" s="5">
        <v>3350000</v>
      </c>
      <c r="C2104" t="s">
        <v>15</v>
      </c>
      <c r="D2104" t="str">
        <f t="shared" si="32"/>
        <v>House</v>
      </c>
      <c r="E2104" t="s">
        <v>362</v>
      </c>
      <c r="F2104" t="str">
        <f>_xlfn.XLOOKUP(E2104,Geografiesleutel!A:A,Geografiesleutel!B:B,"",0,1)</f>
        <v>Eastern Suburbs</v>
      </c>
      <c r="G2104" s="18">
        <v>3</v>
      </c>
      <c r="H2104" s="18">
        <v>3</v>
      </c>
    </row>
    <row r="2105" spans="1:8" x14ac:dyDescent="0.25">
      <c r="A2105" s="3" t="s">
        <v>325</v>
      </c>
      <c r="B2105" s="5">
        <v>5200000</v>
      </c>
      <c r="C2105" t="s">
        <v>10</v>
      </c>
      <c r="D2105" t="str">
        <f t="shared" si="32"/>
        <v>House</v>
      </c>
      <c r="E2105" t="s">
        <v>169</v>
      </c>
      <c r="F2105" t="str">
        <f>_xlfn.XLOOKUP(E2105,Geografiesleutel!A:A,Geografiesleutel!B:B,"",0,1)</f>
        <v>Eastern Suburbs</v>
      </c>
      <c r="G2105" s="18">
        <v>4</v>
      </c>
      <c r="H2105" s="18" t="s">
        <v>2648</v>
      </c>
    </row>
    <row r="2106" spans="1:8" x14ac:dyDescent="0.25">
      <c r="A2106" s="3" t="s">
        <v>148</v>
      </c>
      <c r="B2106" s="5">
        <v>1799000</v>
      </c>
      <c r="C2106" t="s">
        <v>15</v>
      </c>
      <c r="D2106" t="str">
        <f t="shared" si="32"/>
        <v>House</v>
      </c>
      <c r="E2106" t="s">
        <v>68</v>
      </c>
      <c r="F2106" t="str">
        <f>_xlfn.XLOOKUP(E2106,Geografiesleutel!A:A,Geografiesleutel!B:B,"",0,1)</f>
        <v>Northern Suburbs</v>
      </c>
      <c r="G2106" s="18">
        <v>3</v>
      </c>
      <c r="H2106" s="18">
        <v>2</v>
      </c>
    </row>
    <row r="2107" spans="1:8" x14ac:dyDescent="0.25">
      <c r="A2107" s="3" t="s">
        <v>282</v>
      </c>
      <c r="B2107" s="5">
        <v>1200000</v>
      </c>
      <c r="C2107" t="s">
        <v>15</v>
      </c>
      <c r="D2107" t="str">
        <f t="shared" si="32"/>
        <v>House</v>
      </c>
      <c r="E2107" t="s">
        <v>156</v>
      </c>
      <c r="F2107" t="str">
        <f>_xlfn.XLOOKUP(E2107,Geografiesleutel!A:A,Geografiesleutel!B:B,"",0,1)</f>
        <v>Northern Suburbs</v>
      </c>
      <c r="G2107" s="18">
        <v>3</v>
      </c>
      <c r="H2107" s="18">
        <v>1</v>
      </c>
    </row>
    <row r="2108" spans="1:8" x14ac:dyDescent="0.25">
      <c r="A2108" s="3" t="s">
        <v>41</v>
      </c>
      <c r="B2108" s="5">
        <v>2500000</v>
      </c>
      <c r="C2108" t="s">
        <v>10</v>
      </c>
      <c r="D2108" t="str">
        <f t="shared" si="32"/>
        <v>House</v>
      </c>
      <c r="E2108" t="s">
        <v>156</v>
      </c>
      <c r="F2108" t="str">
        <f>_xlfn.XLOOKUP(E2108,Geografiesleutel!A:A,Geografiesleutel!B:B,"",0,1)</f>
        <v>Northern Suburbs</v>
      </c>
      <c r="G2108" s="18">
        <v>4</v>
      </c>
      <c r="H2108" s="18">
        <v>2</v>
      </c>
    </row>
    <row r="2109" spans="1:8" x14ac:dyDescent="0.25">
      <c r="A2109" s="3" t="s">
        <v>315</v>
      </c>
      <c r="B2109" s="5">
        <v>1950000</v>
      </c>
      <c r="C2109" t="s">
        <v>122</v>
      </c>
      <c r="D2109" t="str">
        <f t="shared" si="32"/>
        <v>House</v>
      </c>
      <c r="E2109" t="s">
        <v>211</v>
      </c>
      <c r="F2109" t="str">
        <f>_xlfn.XLOOKUP(E2109,Geografiesleutel!A:A,Geografiesleutel!B:B,"",0,1)</f>
        <v>Eastern Suburbs</v>
      </c>
      <c r="G2109" s="18">
        <v>6</v>
      </c>
      <c r="H2109" s="18">
        <v>3</v>
      </c>
    </row>
    <row r="2110" spans="1:8" x14ac:dyDescent="0.25">
      <c r="A2110" s="3" t="s">
        <v>315</v>
      </c>
      <c r="B2110" s="5">
        <v>1950000</v>
      </c>
      <c r="C2110" t="s">
        <v>15</v>
      </c>
      <c r="D2110" t="str">
        <f t="shared" si="32"/>
        <v>House</v>
      </c>
      <c r="E2110" t="s">
        <v>74</v>
      </c>
      <c r="F2110" t="str">
        <f>_xlfn.XLOOKUP(E2110,Geografiesleutel!A:A,Geografiesleutel!B:B,"",0,1)</f>
        <v>Eastern Suburbs</v>
      </c>
      <c r="G2110" s="18">
        <v>3</v>
      </c>
      <c r="H2110" s="18">
        <v>2</v>
      </c>
    </row>
    <row r="2111" spans="1:8" x14ac:dyDescent="0.25">
      <c r="A2111" s="3" t="s">
        <v>27</v>
      </c>
      <c r="B2111" s="5">
        <v>2250000</v>
      </c>
      <c r="C2111" t="s">
        <v>15</v>
      </c>
      <c r="D2111" t="str">
        <f t="shared" si="32"/>
        <v>House</v>
      </c>
      <c r="E2111" t="s">
        <v>78</v>
      </c>
      <c r="F2111" t="str">
        <f>_xlfn.XLOOKUP(E2111,Geografiesleutel!A:A,Geografiesleutel!B:B,"",0,1)</f>
        <v>Northern Suburbs</v>
      </c>
      <c r="G2111" s="18">
        <v>3</v>
      </c>
      <c r="H2111" s="18">
        <v>3</v>
      </c>
    </row>
    <row r="2112" spans="1:8" x14ac:dyDescent="0.25">
      <c r="A2112" s="3" t="s">
        <v>799</v>
      </c>
      <c r="B2112" s="5">
        <v>3680000</v>
      </c>
      <c r="C2112" t="s">
        <v>21</v>
      </c>
      <c r="D2112" t="str">
        <f t="shared" si="32"/>
        <v>House</v>
      </c>
      <c r="E2112" t="s">
        <v>70</v>
      </c>
      <c r="F2112" t="str">
        <f>_xlfn.XLOOKUP(E2112,Geografiesleutel!A:A,Geografiesleutel!B:B,"",0,1)</f>
        <v>Northern Suburbs</v>
      </c>
      <c r="G2112" s="18">
        <v>5</v>
      </c>
      <c r="H2112" s="18">
        <v>4</v>
      </c>
    </row>
    <row r="2113" spans="1:8" x14ac:dyDescent="0.25">
      <c r="A2113" s="3" t="s">
        <v>205</v>
      </c>
      <c r="B2113" s="5">
        <v>2600000</v>
      </c>
      <c r="C2113" t="s">
        <v>15</v>
      </c>
      <c r="D2113" t="str">
        <f t="shared" si="32"/>
        <v>House</v>
      </c>
      <c r="E2113" t="s">
        <v>339</v>
      </c>
      <c r="F2113" t="str">
        <f>_xlfn.XLOOKUP(E2113,Geografiesleutel!A:A,Geografiesleutel!B:B,"",0,1)</f>
        <v>Eastern Suburbs</v>
      </c>
      <c r="G2113" s="18">
        <v>3</v>
      </c>
      <c r="H2113" s="18">
        <v>2</v>
      </c>
    </row>
    <row r="2114" spans="1:8" x14ac:dyDescent="0.25">
      <c r="A2114" s="3" t="s">
        <v>349</v>
      </c>
      <c r="B2114" s="5">
        <v>825000</v>
      </c>
      <c r="C2114" t="s">
        <v>25</v>
      </c>
      <c r="D2114" t="str">
        <f t="shared" ref="D2114:D2177" si="33">TRIM(RIGHT(SUBSTITUTE(C2114," ",REPT(" ",LEN(C2114))),LEN(C2114)))</f>
        <v>House</v>
      </c>
      <c r="E2114" t="s">
        <v>606</v>
      </c>
      <c r="F2114" t="str">
        <f>_xlfn.XLOOKUP(E2114,Geografiesleutel!A:A,Geografiesleutel!B:B,"",0,1)</f>
        <v>Townships</v>
      </c>
      <c r="G2114" s="18">
        <v>2</v>
      </c>
      <c r="H2114" s="18" t="s">
        <v>8</v>
      </c>
    </row>
    <row r="2115" spans="1:8" x14ac:dyDescent="0.25">
      <c r="A2115" s="3" t="s">
        <v>95</v>
      </c>
      <c r="B2115" s="5">
        <v>1690000</v>
      </c>
      <c r="C2115" t="s">
        <v>15</v>
      </c>
      <c r="D2115" t="str">
        <f t="shared" si="33"/>
        <v>House</v>
      </c>
      <c r="E2115" t="s">
        <v>66</v>
      </c>
      <c r="F2115" t="str">
        <f>_xlfn.XLOOKUP(E2115,Geografiesleutel!A:A,Geografiesleutel!B:B,"",0,1)</f>
        <v>Northern Suburbs</v>
      </c>
      <c r="G2115" s="18">
        <v>3</v>
      </c>
      <c r="H2115" s="18">
        <v>1</v>
      </c>
    </row>
    <row r="2116" spans="1:8" x14ac:dyDescent="0.25">
      <c r="A2116" s="3" t="s">
        <v>349</v>
      </c>
      <c r="B2116" s="5">
        <v>825000</v>
      </c>
      <c r="C2116" t="s">
        <v>25</v>
      </c>
      <c r="D2116" t="str">
        <f t="shared" si="33"/>
        <v>House</v>
      </c>
      <c r="E2116" t="s">
        <v>606</v>
      </c>
      <c r="F2116" t="str">
        <f>_xlfn.XLOOKUP(E2116,Geografiesleutel!A:A,Geografiesleutel!B:B,"",0,1)</f>
        <v>Townships</v>
      </c>
      <c r="G2116" s="18">
        <v>2</v>
      </c>
      <c r="H2116" s="18" t="s">
        <v>8</v>
      </c>
    </row>
    <row r="2117" spans="1:8" x14ac:dyDescent="0.25">
      <c r="A2117" s="3" t="s">
        <v>100</v>
      </c>
      <c r="B2117" s="5">
        <v>4200000</v>
      </c>
      <c r="C2117" t="s">
        <v>10</v>
      </c>
      <c r="D2117" t="str">
        <f t="shared" si="33"/>
        <v>House</v>
      </c>
      <c r="E2117" t="s">
        <v>18</v>
      </c>
      <c r="F2117" t="str">
        <f>_xlfn.XLOOKUP(E2117,Geografiesleutel!A:A,Geografiesleutel!B:B,"",0,1)</f>
        <v>Agricultural Smallholdings</v>
      </c>
      <c r="G2117" s="18">
        <v>4</v>
      </c>
      <c r="H2117" s="18" t="s">
        <v>2646</v>
      </c>
    </row>
    <row r="2118" spans="1:8" x14ac:dyDescent="0.25">
      <c r="A2118" s="3" t="s">
        <v>456</v>
      </c>
      <c r="B2118" s="5">
        <v>1680000</v>
      </c>
      <c r="C2118" t="s">
        <v>10</v>
      </c>
      <c r="D2118" t="str">
        <f t="shared" si="33"/>
        <v>House</v>
      </c>
      <c r="E2118" t="s">
        <v>92</v>
      </c>
      <c r="F2118" t="str">
        <f>_xlfn.XLOOKUP(E2118,Geografiesleutel!A:A,Geografiesleutel!B:B,"",0,1)</f>
        <v>Northern Suburbs</v>
      </c>
      <c r="G2118" s="18">
        <v>4</v>
      </c>
      <c r="H2118" s="18">
        <v>2</v>
      </c>
    </row>
    <row r="2119" spans="1:8" x14ac:dyDescent="0.25">
      <c r="A2119" s="3" t="s">
        <v>146</v>
      </c>
      <c r="B2119" s="5">
        <v>1999000</v>
      </c>
      <c r="C2119" t="s">
        <v>15</v>
      </c>
      <c r="D2119" t="str">
        <f t="shared" si="33"/>
        <v>House</v>
      </c>
      <c r="E2119" t="s">
        <v>800</v>
      </c>
      <c r="F2119" t="str">
        <f>_xlfn.XLOOKUP(E2119,Geografiesleutel!A:A,Geografiesleutel!B:B,"",0,1)</f>
        <v>Agricultural Smallholdings</v>
      </c>
      <c r="G2119" s="18">
        <v>3</v>
      </c>
      <c r="H2119" s="18">
        <v>2</v>
      </c>
    </row>
    <row r="2120" spans="1:8" x14ac:dyDescent="0.25">
      <c r="A2120" s="3" t="s">
        <v>171</v>
      </c>
      <c r="B2120" s="5">
        <v>3000000</v>
      </c>
      <c r="C2120" t="s">
        <v>15</v>
      </c>
      <c r="D2120" t="str">
        <f t="shared" si="33"/>
        <v>House</v>
      </c>
      <c r="E2120" t="s">
        <v>18</v>
      </c>
      <c r="F2120" t="str">
        <f>_xlfn.XLOOKUP(E2120,Geografiesleutel!A:A,Geografiesleutel!B:B,"",0,1)</f>
        <v>Agricultural Smallholdings</v>
      </c>
      <c r="G2120" s="18">
        <v>3</v>
      </c>
      <c r="H2120" s="18">
        <v>3</v>
      </c>
    </row>
    <row r="2121" spans="1:8" x14ac:dyDescent="0.25">
      <c r="A2121" s="3" t="s">
        <v>157</v>
      </c>
      <c r="B2121" s="5">
        <v>2750000</v>
      </c>
      <c r="C2121" t="s">
        <v>10</v>
      </c>
      <c r="D2121" t="str">
        <f t="shared" si="33"/>
        <v>House</v>
      </c>
      <c r="E2121" t="s">
        <v>309</v>
      </c>
      <c r="F2121" t="str">
        <f>_xlfn.XLOOKUP(E2121,Geografiesleutel!A:A,Geografiesleutel!B:B,"",0,1)</f>
        <v>Eastern Suburbs</v>
      </c>
      <c r="G2121" s="18">
        <v>4</v>
      </c>
      <c r="H2121" s="18">
        <v>2</v>
      </c>
    </row>
    <row r="2122" spans="1:8" x14ac:dyDescent="0.25">
      <c r="A2122" s="3" t="s">
        <v>115</v>
      </c>
      <c r="B2122" s="5">
        <v>1162625</v>
      </c>
      <c r="C2122" t="s">
        <v>15</v>
      </c>
      <c r="D2122" t="str">
        <f t="shared" si="33"/>
        <v>House</v>
      </c>
      <c r="E2122" t="s">
        <v>223</v>
      </c>
      <c r="F2122" t="str">
        <f>_xlfn.XLOOKUP(E2122,Geografiesleutel!A:A,Geografiesleutel!B:B,"",0,1)</f>
        <v>Western Suburbs</v>
      </c>
      <c r="G2122" s="18">
        <v>3</v>
      </c>
      <c r="H2122" s="18">
        <v>1</v>
      </c>
    </row>
    <row r="2123" spans="1:8" x14ac:dyDescent="0.25">
      <c r="A2123" s="3" t="s">
        <v>315</v>
      </c>
      <c r="B2123" s="5">
        <v>1950000</v>
      </c>
      <c r="C2123" t="s">
        <v>10</v>
      </c>
      <c r="D2123" t="str">
        <f t="shared" si="33"/>
        <v>House</v>
      </c>
      <c r="E2123" t="s">
        <v>101</v>
      </c>
      <c r="F2123" t="str">
        <f>_xlfn.XLOOKUP(E2123,Geografiesleutel!A:A,Geografiesleutel!B:B,"",0,1)</f>
        <v>Eastern Suburbs</v>
      </c>
      <c r="G2123" s="18">
        <v>4</v>
      </c>
      <c r="H2123" s="18">
        <v>3</v>
      </c>
    </row>
    <row r="2124" spans="1:8" x14ac:dyDescent="0.25">
      <c r="A2124" s="3" t="s">
        <v>95</v>
      </c>
      <c r="B2124" s="5">
        <v>1690000</v>
      </c>
      <c r="C2124" t="s">
        <v>15</v>
      </c>
      <c r="D2124" t="str">
        <f t="shared" si="33"/>
        <v>House</v>
      </c>
      <c r="E2124" t="s">
        <v>257</v>
      </c>
      <c r="F2124" t="str">
        <f>_xlfn.XLOOKUP(E2124,Geografiesleutel!A:A,Geografiesleutel!B:B,"",0,1)</f>
        <v>Western Suburbs</v>
      </c>
      <c r="G2124" s="18">
        <v>3</v>
      </c>
      <c r="H2124" s="18">
        <v>1</v>
      </c>
    </row>
    <row r="2125" spans="1:8" x14ac:dyDescent="0.25">
      <c r="A2125" s="3" t="s">
        <v>22</v>
      </c>
      <c r="B2125" s="5">
        <v>2950000</v>
      </c>
      <c r="C2125" t="s">
        <v>10</v>
      </c>
      <c r="D2125" t="str">
        <f t="shared" si="33"/>
        <v>House</v>
      </c>
      <c r="E2125" t="s">
        <v>101</v>
      </c>
      <c r="F2125" t="str">
        <f>_xlfn.XLOOKUP(E2125,Geografiesleutel!A:A,Geografiesleutel!B:B,"",0,1)</f>
        <v>Eastern Suburbs</v>
      </c>
      <c r="G2125" s="18">
        <v>4</v>
      </c>
      <c r="H2125" s="18">
        <v>3</v>
      </c>
    </row>
    <row r="2126" spans="1:8" x14ac:dyDescent="0.25">
      <c r="A2126" s="3" t="s">
        <v>325</v>
      </c>
      <c r="B2126" s="5">
        <v>5200000</v>
      </c>
      <c r="C2126" t="s">
        <v>21</v>
      </c>
      <c r="D2126" t="str">
        <f t="shared" si="33"/>
        <v>House</v>
      </c>
      <c r="E2126" t="s">
        <v>433</v>
      </c>
      <c r="F2126" t="str">
        <f>_xlfn.XLOOKUP(E2126,Geografiesleutel!A:A,Geografiesleutel!B:B,"",0,1)</f>
        <v>Eastern Suburbs</v>
      </c>
      <c r="G2126" s="18">
        <v>5</v>
      </c>
      <c r="H2126" s="18">
        <v>5</v>
      </c>
    </row>
    <row r="2127" spans="1:8" x14ac:dyDescent="0.25">
      <c r="A2127" s="3" t="s">
        <v>614</v>
      </c>
      <c r="B2127" s="5">
        <v>1000000</v>
      </c>
      <c r="C2127" t="s">
        <v>225</v>
      </c>
      <c r="D2127" t="str">
        <f t="shared" si="33"/>
        <v>House</v>
      </c>
      <c r="E2127" t="s">
        <v>156</v>
      </c>
      <c r="F2127" t="str">
        <f>_xlfn.XLOOKUP(E2127,Geografiesleutel!A:A,Geografiesleutel!B:B,"",0,1)</f>
        <v>Northern Suburbs</v>
      </c>
      <c r="G2127" s="18">
        <v>1</v>
      </c>
      <c r="H2127" s="18" t="s">
        <v>2650</v>
      </c>
    </row>
    <row r="2128" spans="1:8" x14ac:dyDescent="0.25">
      <c r="A2128" s="3" t="s">
        <v>801</v>
      </c>
      <c r="B2128" s="5">
        <v>2429999</v>
      </c>
      <c r="C2128" t="s">
        <v>122</v>
      </c>
      <c r="D2128" t="str">
        <f t="shared" si="33"/>
        <v>House</v>
      </c>
      <c r="E2128" t="s">
        <v>126</v>
      </c>
      <c r="F2128" t="str">
        <f>_xlfn.XLOOKUP(E2128,Geografiesleutel!A:A,Geografiesleutel!B:B,"",0,1)</f>
        <v>Northern Suburbs</v>
      </c>
      <c r="G2128" s="18">
        <v>6</v>
      </c>
      <c r="H2128" s="18">
        <v>4</v>
      </c>
    </row>
    <row r="2129" spans="1:8" x14ac:dyDescent="0.25">
      <c r="A2129" s="3" t="s">
        <v>214</v>
      </c>
      <c r="B2129" s="5">
        <v>3500000</v>
      </c>
      <c r="C2129" t="s">
        <v>25</v>
      </c>
      <c r="D2129" t="str">
        <f t="shared" si="33"/>
        <v>House</v>
      </c>
      <c r="E2129" t="s">
        <v>234</v>
      </c>
      <c r="F2129" t="str">
        <f>_xlfn.XLOOKUP(E2129,Geografiesleutel!A:A,Geografiesleutel!B:B,"",0,1)</f>
        <v>Eastern Suburbs</v>
      </c>
      <c r="G2129" s="18">
        <v>2</v>
      </c>
      <c r="H2129" s="18">
        <v>2</v>
      </c>
    </row>
    <row r="2130" spans="1:8" x14ac:dyDescent="0.25">
      <c r="A2130" s="3" t="s">
        <v>802</v>
      </c>
      <c r="B2130" s="5">
        <v>4699000</v>
      </c>
      <c r="C2130" t="s">
        <v>10</v>
      </c>
      <c r="D2130" t="str">
        <f t="shared" si="33"/>
        <v>House</v>
      </c>
      <c r="E2130" t="s">
        <v>616</v>
      </c>
      <c r="F2130" t="str">
        <f>_xlfn.XLOOKUP(E2130,Geografiesleutel!A:A,Geografiesleutel!B:B,"",0,1)</f>
        <v>Agricultural Smallholdings</v>
      </c>
      <c r="G2130" s="18">
        <v>4</v>
      </c>
      <c r="H2130" s="18" t="s">
        <v>2647</v>
      </c>
    </row>
    <row r="2131" spans="1:8" x14ac:dyDescent="0.25">
      <c r="A2131" s="3" t="s">
        <v>516</v>
      </c>
      <c r="B2131" s="5">
        <v>2099000</v>
      </c>
      <c r="C2131" t="s">
        <v>10</v>
      </c>
      <c r="D2131" t="str">
        <f t="shared" si="33"/>
        <v>House</v>
      </c>
      <c r="E2131" t="s">
        <v>110</v>
      </c>
      <c r="F2131" t="str">
        <f>_xlfn.XLOOKUP(E2131,Geografiesleutel!A:A,Geografiesleutel!B:B,"",0,1)</f>
        <v>Eastern Suburbs</v>
      </c>
      <c r="G2131" s="18">
        <v>4</v>
      </c>
      <c r="H2131" s="18">
        <v>2</v>
      </c>
    </row>
    <row r="2132" spans="1:8" x14ac:dyDescent="0.25">
      <c r="A2132" s="3" t="s">
        <v>803</v>
      </c>
      <c r="B2132" s="5">
        <v>8290000</v>
      </c>
      <c r="C2132" t="s">
        <v>122</v>
      </c>
      <c r="D2132" t="str">
        <f t="shared" si="33"/>
        <v>House</v>
      </c>
      <c r="E2132" t="s">
        <v>99</v>
      </c>
      <c r="F2132" t="str">
        <f>_xlfn.XLOOKUP(E2132,Geografiesleutel!A:A,Geografiesleutel!B:B,"",0,1)</f>
        <v>Agricultural Smallholdings</v>
      </c>
      <c r="G2132" s="18">
        <v>6</v>
      </c>
      <c r="H2132" s="18" t="s">
        <v>2647</v>
      </c>
    </row>
    <row r="2133" spans="1:8" x14ac:dyDescent="0.25">
      <c r="A2133" s="3" t="s">
        <v>187</v>
      </c>
      <c r="B2133" s="5">
        <v>1550000</v>
      </c>
      <c r="C2133" t="s">
        <v>10</v>
      </c>
      <c r="D2133" t="str">
        <f t="shared" si="33"/>
        <v>House</v>
      </c>
      <c r="E2133" t="s">
        <v>120</v>
      </c>
      <c r="F2133" t="str">
        <f>_xlfn.XLOOKUP(E2133,Geografiesleutel!A:A,Geografiesleutel!B:B,"",0,1)</f>
        <v>Northern Suburbs</v>
      </c>
      <c r="G2133" s="18">
        <v>4</v>
      </c>
      <c r="H2133" s="18">
        <v>2</v>
      </c>
    </row>
    <row r="2134" spans="1:8" x14ac:dyDescent="0.25">
      <c r="A2134" s="3" t="s">
        <v>553</v>
      </c>
      <c r="B2134" s="5">
        <v>4187000</v>
      </c>
      <c r="C2134" t="s">
        <v>10</v>
      </c>
      <c r="D2134" t="str">
        <f t="shared" si="33"/>
        <v>House</v>
      </c>
      <c r="E2134" t="s">
        <v>72</v>
      </c>
      <c r="F2134" t="str">
        <f>_xlfn.XLOOKUP(E2134,Geografiesleutel!A:A,Geografiesleutel!B:B,"",0,1)</f>
        <v>Eastern Suburbs</v>
      </c>
      <c r="G2134" s="18">
        <v>4</v>
      </c>
      <c r="H2134" s="18">
        <v>3</v>
      </c>
    </row>
    <row r="2135" spans="1:8" x14ac:dyDescent="0.25">
      <c r="A2135" s="3" t="s">
        <v>462</v>
      </c>
      <c r="B2135" s="5">
        <v>1095000</v>
      </c>
      <c r="C2135" t="s">
        <v>10</v>
      </c>
      <c r="D2135" t="str">
        <f t="shared" si="33"/>
        <v>House</v>
      </c>
      <c r="E2135" t="s">
        <v>26</v>
      </c>
      <c r="F2135" t="str">
        <f>_xlfn.XLOOKUP(E2135,Geografiesleutel!A:A,Geografiesleutel!B:B,"",0,1)</f>
        <v>Western Suburbs</v>
      </c>
      <c r="G2135" s="18">
        <v>4</v>
      </c>
      <c r="H2135" s="18">
        <v>2</v>
      </c>
    </row>
    <row r="2136" spans="1:8" x14ac:dyDescent="0.25">
      <c r="A2136" s="3" t="s">
        <v>183</v>
      </c>
      <c r="B2136" s="5">
        <v>1250000</v>
      </c>
      <c r="C2136" t="s">
        <v>25</v>
      </c>
      <c r="D2136" t="str">
        <f t="shared" si="33"/>
        <v>House</v>
      </c>
      <c r="E2136" t="s">
        <v>134</v>
      </c>
      <c r="F2136" t="str">
        <f>_xlfn.XLOOKUP(E2136,Geografiesleutel!A:A,Geografiesleutel!B:B,"",0,1)</f>
        <v>Eastern Suburbs</v>
      </c>
      <c r="G2136" s="18">
        <v>2</v>
      </c>
      <c r="H2136" s="18">
        <v>1</v>
      </c>
    </row>
    <row r="2137" spans="1:8" x14ac:dyDescent="0.25">
      <c r="A2137" s="3" t="s">
        <v>321</v>
      </c>
      <c r="B2137" s="5">
        <v>5900000</v>
      </c>
      <c r="C2137" t="s">
        <v>10</v>
      </c>
      <c r="D2137" t="str">
        <f t="shared" si="33"/>
        <v>House</v>
      </c>
      <c r="E2137" t="s">
        <v>190</v>
      </c>
      <c r="F2137" t="str">
        <f>_xlfn.XLOOKUP(E2137,Geografiesleutel!A:A,Geografiesleutel!B:B,"",0,1)</f>
        <v>Eastern Suburbs</v>
      </c>
      <c r="G2137" s="18">
        <v>4</v>
      </c>
      <c r="H2137" s="18">
        <v>3</v>
      </c>
    </row>
    <row r="2138" spans="1:8" x14ac:dyDescent="0.25">
      <c r="A2138" s="3" t="s">
        <v>614</v>
      </c>
      <c r="B2138" s="5">
        <v>1000000</v>
      </c>
      <c r="C2138" t="s">
        <v>225</v>
      </c>
      <c r="D2138" t="str">
        <f t="shared" si="33"/>
        <v>House</v>
      </c>
      <c r="E2138" t="s">
        <v>156</v>
      </c>
      <c r="F2138" t="str">
        <f>_xlfn.XLOOKUP(E2138,Geografiesleutel!A:A,Geografiesleutel!B:B,"",0,1)</f>
        <v>Northern Suburbs</v>
      </c>
      <c r="G2138" s="18">
        <v>1</v>
      </c>
      <c r="H2138" s="18" t="s">
        <v>2650</v>
      </c>
    </row>
    <row r="2139" spans="1:8" x14ac:dyDescent="0.25">
      <c r="A2139" s="3" t="s">
        <v>804</v>
      </c>
      <c r="B2139" s="5">
        <v>3480000</v>
      </c>
      <c r="C2139" t="s">
        <v>10</v>
      </c>
      <c r="D2139" t="str">
        <f t="shared" si="33"/>
        <v>House</v>
      </c>
      <c r="E2139" t="s">
        <v>72</v>
      </c>
      <c r="F2139" t="str">
        <f>_xlfn.XLOOKUP(E2139,Geografiesleutel!A:A,Geografiesleutel!B:B,"",0,1)</f>
        <v>Eastern Suburbs</v>
      </c>
      <c r="G2139" s="18">
        <v>4</v>
      </c>
      <c r="H2139" s="18">
        <v>3</v>
      </c>
    </row>
    <row r="2140" spans="1:8" x14ac:dyDescent="0.25">
      <c r="A2140" s="3" t="s">
        <v>239</v>
      </c>
      <c r="B2140" s="5">
        <v>1590000</v>
      </c>
      <c r="C2140" t="s">
        <v>15</v>
      </c>
      <c r="D2140" t="str">
        <f t="shared" si="33"/>
        <v>House</v>
      </c>
      <c r="E2140" t="s">
        <v>78</v>
      </c>
      <c r="F2140" t="str">
        <f>_xlfn.XLOOKUP(E2140,Geografiesleutel!A:A,Geografiesleutel!B:B,"",0,1)</f>
        <v>Northern Suburbs</v>
      </c>
      <c r="G2140" s="18">
        <v>3</v>
      </c>
      <c r="H2140" s="18" t="s">
        <v>8</v>
      </c>
    </row>
    <row r="2141" spans="1:8" x14ac:dyDescent="0.25">
      <c r="A2141" s="3" t="s">
        <v>592</v>
      </c>
      <c r="B2141" s="5">
        <v>890000</v>
      </c>
      <c r="C2141" t="s">
        <v>15</v>
      </c>
      <c r="D2141" t="str">
        <f t="shared" si="33"/>
        <v>House</v>
      </c>
      <c r="E2141" t="s">
        <v>48</v>
      </c>
      <c r="F2141" t="str">
        <f>_xlfn.XLOOKUP(E2141,Geografiesleutel!A:A,Geografiesleutel!B:B,"",0,1)</f>
        <v>Townships</v>
      </c>
      <c r="G2141" s="18">
        <v>3</v>
      </c>
      <c r="H2141" s="18">
        <v>2</v>
      </c>
    </row>
    <row r="2142" spans="1:8" x14ac:dyDescent="0.25">
      <c r="A2142" s="3" t="s">
        <v>295</v>
      </c>
      <c r="B2142" s="5">
        <v>2490000</v>
      </c>
      <c r="C2142" t="s">
        <v>57</v>
      </c>
      <c r="D2142" t="str">
        <f t="shared" si="33"/>
        <v>House</v>
      </c>
      <c r="E2142" t="s">
        <v>97</v>
      </c>
      <c r="F2142" t="str">
        <f>_xlfn.XLOOKUP(E2142,Geografiesleutel!A:A,Geografiesleutel!B:B,"",0,1)</f>
        <v>Northern Suburbs</v>
      </c>
      <c r="G2142" s="18">
        <v>8</v>
      </c>
      <c r="H2142" s="18">
        <v>5</v>
      </c>
    </row>
    <row r="2143" spans="1:8" x14ac:dyDescent="0.25">
      <c r="A2143" s="3" t="s">
        <v>615</v>
      </c>
      <c r="B2143" s="5">
        <v>1375000</v>
      </c>
      <c r="C2143" t="s">
        <v>15</v>
      </c>
      <c r="D2143" t="str">
        <f t="shared" si="33"/>
        <v>House</v>
      </c>
      <c r="E2143" t="s">
        <v>420</v>
      </c>
      <c r="F2143" t="str">
        <f>_xlfn.XLOOKUP(E2143,Geografiesleutel!A:A,Geografiesleutel!B:B,"",0,1)</f>
        <v>Eastern Suburbs</v>
      </c>
      <c r="G2143" s="18">
        <v>3</v>
      </c>
      <c r="H2143" s="18">
        <v>2</v>
      </c>
    </row>
    <row r="2144" spans="1:8" x14ac:dyDescent="0.25">
      <c r="A2144" s="3" t="s">
        <v>550</v>
      </c>
      <c r="B2144" s="5">
        <v>19750000</v>
      </c>
      <c r="C2144" t="s">
        <v>21</v>
      </c>
      <c r="D2144" t="str">
        <f t="shared" si="33"/>
        <v>House</v>
      </c>
      <c r="E2144" t="s">
        <v>249</v>
      </c>
      <c r="F2144" t="str">
        <f>_xlfn.XLOOKUP(E2144,Geografiesleutel!A:A,Geografiesleutel!B:B,"",0,1)</f>
        <v>Agricultural Smallholdings</v>
      </c>
      <c r="G2144" s="18">
        <v>5</v>
      </c>
      <c r="H2144" s="18">
        <v>5</v>
      </c>
    </row>
    <row r="2145" spans="1:8" x14ac:dyDescent="0.25">
      <c r="A2145" s="3" t="s">
        <v>396</v>
      </c>
      <c r="B2145" s="5">
        <v>2700000</v>
      </c>
      <c r="C2145" t="s">
        <v>15</v>
      </c>
      <c r="D2145" t="str">
        <f t="shared" si="33"/>
        <v>House</v>
      </c>
      <c r="E2145" t="s">
        <v>88</v>
      </c>
      <c r="F2145" t="str">
        <f>_xlfn.XLOOKUP(E2145,Geografiesleutel!A:A,Geografiesleutel!B:B,"",0,1)</f>
        <v>Eastern Suburbs</v>
      </c>
      <c r="G2145" s="18">
        <v>3</v>
      </c>
      <c r="H2145" s="18">
        <v>3</v>
      </c>
    </row>
    <row r="2146" spans="1:8" x14ac:dyDescent="0.25">
      <c r="A2146" s="3" t="s">
        <v>431</v>
      </c>
      <c r="B2146" s="5">
        <v>7000000</v>
      </c>
      <c r="C2146" t="s">
        <v>10</v>
      </c>
      <c r="D2146" t="str">
        <f t="shared" si="33"/>
        <v>House</v>
      </c>
      <c r="E2146" t="s">
        <v>433</v>
      </c>
      <c r="F2146" t="str">
        <f>_xlfn.XLOOKUP(E2146,Geografiesleutel!A:A,Geografiesleutel!B:B,"",0,1)</f>
        <v>Eastern Suburbs</v>
      </c>
      <c r="G2146" s="18">
        <v>4</v>
      </c>
      <c r="H2146" s="18">
        <v>4</v>
      </c>
    </row>
    <row r="2147" spans="1:8" x14ac:dyDescent="0.25">
      <c r="A2147" s="3" t="s">
        <v>49</v>
      </c>
      <c r="B2147" s="5">
        <v>4995000</v>
      </c>
      <c r="C2147" t="s">
        <v>10</v>
      </c>
      <c r="D2147" t="str">
        <f t="shared" si="33"/>
        <v>House</v>
      </c>
      <c r="E2147" t="s">
        <v>788</v>
      </c>
      <c r="F2147" t="str">
        <f>_xlfn.XLOOKUP(E2147,Geografiesleutel!A:A,Geografiesleutel!B:B,"",0,1)</f>
        <v>Eastern Suburbs</v>
      </c>
      <c r="G2147" s="18">
        <v>4</v>
      </c>
      <c r="H2147" s="18" t="s">
        <v>2648</v>
      </c>
    </row>
    <row r="2148" spans="1:8" x14ac:dyDescent="0.25">
      <c r="A2148" s="3" t="s">
        <v>615</v>
      </c>
      <c r="B2148" s="5">
        <v>1375000</v>
      </c>
      <c r="C2148" t="s">
        <v>15</v>
      </c>
      <c r="D2148" t="str">
        <f t="shared" si="33"/>
        <v>House</v>
      </c>
      <c r="E2148" t="s">
        <v>420</v>
      </c>
      <c r="F2148" t="str">
        <f>_xlfn.XLOOKUP(E2148,Geografiesleutel!A:A,Geografiesleutel!B:B,"",0,1)</f>
        <v>Eastern Suburbs</v>
      </c>
      <c r="G2148" s="18">
        <v>3</v>
      </c>
      <c r="H2148" s="18">
        <v>2</v>
      </c>
    </row>
    <row r="2149" spans="1:8" x14ac:dyDescent="0.25">
      <c r="A2149" s="3" t="s">
        <v>600</v>
      </c>
      <c r="B2149" s="5">
        <v>1510000</v>
      </c>
      <c r="C2149" t="s">
        <v>15</v>
      </c>
      <c r="D2149" t="str">
        <f t="shared" si="33"/>
        <v>House</v>
      </c>
      <c r="E2149" t="s">
        <v>501</v>
      </c>
      <c r="F2149" t="str">
        <f>_xlfn.XLOOKUP(E2149,Geografiesleutel!A:A,Geografiesleutel!B:B,"",0,1)</f>
        <v>Western Suburbs</v>
      </c>
      <c r="G2149" s="18">
        <v>3</v>
      </c>
      <c r="H2149" s="18">
        <v>1</v>
      </c>
    </row>
    <row r="2150" spans="1:8" x14ac:dyDescent="0.25">
      <c r="A2150" s="3" t="s">
        <v>85</v>
      </c>
      <c r="B2150" s="5">
        <v>5300000</v>
      </c>
      <c r="C2150" t="s">
        <v>21</v>
      </c>
      <c r="D2150" t="str">
        <f t="shared" si="33"/>
        <v>House</v>
      </c>
      <c r="E2150" t="s">
        <v>94</v>
      </c>
      <c r="F2150" t="str">
        <f>_xlfn.XLOOKUP(E2150,Geografiesleutel!A:A,Geografiesleutel!B:B,"",0,1)</f>
        <v>Agricultural Smallholdings</v>
      </c>
      <c r="G2150" s="18">
        <v>5</v>
      </c>
      <c r="H2150" s="18">
        <v>4</v>
      </c>
    </row>
    <row r="2151" spans="1:8" x14ac:dyDescent="0.25">
      <c r="A2151" s="3" t="s">
        <v>528</v>
      </c>
      <c r="B2151" s="5">
        <v>1299000</v>
      </c>
      <c r="C2151" t="s">
        <v>15</v>
      </c>
      <c r="D2151" t="str">
        <f t="shared" si="33"/>
        <v>House</v>
      </c>
      <c r="E2151" t="s">
        <v>141</v>
      </c>
      <c r="F2151" t="str">
        <f>_xlfn.XLOOKUP(E2151,Geografiesleutel!A:A,Geografiesleutel!B:B,"",0,1)</f>
        <v>Agricultural Smallholdings</v>
      </c>
      <c r="G2151" s="18">
        <v>3</v>
      </c>
      <c r="H2151" s="18">
        <v>2</v>
      </c>
    </row>
    <row r="2152" spans="1:8" x14ac:dyDescent="0.25">
      <c r="A2152" s="3" t="s">
        <v>87</v>
      </c>
      <c r="B2152" s="5">
        <v>3200000</v>
      </c>
      <c r="C2152" t="s">
        <v>10</v>
      </c>
      <c r="D2152" t="str">
        <f t="shared" si="33"/>
        <v>House</v>
      </c>
      <c r="E2152" t="s">
        <v>330</v>
      </c>
      <c r="F2152" t="str">
        <f>_xlfn.XLOOKUP(E2152,Geografiesleutel!A:A,Geografiesleutel!B:B,"",0,1)</f>
        <v>Eastern Suburbs</v>
      </c>
      <c r="G2152" s="18">
        <v>4</v>
      </c>
      <c r="H2152" s="18">
        <v>3</v>
      </c>
    </row>
    <row r="2153" spans="1:8" x14ac:dyDescent="0.25">
      <c r="A2153" s="3" t="s">
        <v>304</v>
      </c>
      <c r="B2153" s="5">
        <v>5750000</v>
      </c>
      <c r="C2153" t="s">
        <v>10</v>
      </c>
      <c r="D2153" t="str">
        <f t="shared" si="33"/>
        <v>House</v>
      </c>
      <c r="E2153" t="s">
        <v>94</v>
      </c>
      <c r="F2153" t="str">
        <f>_xlfn.XLOOKUP(E2153,Geografiesleutel!A:A,Geografiesleutel!B:B,"",0,1)</f>
        <v>Agricultural Smallholdings</v>
      </c>
      <c r="G2153" s="18">
        <v>4</v>
      </c>
      <c r="H2153" s="18">
        <v>5</v>
      </c>
    </row>
    <row r="2154" spans="1:8" x14ac:dyDescent="0.25">
      <c r="A2154" s="3" t="s">
        <v>140</v>
      </c>
      <c r="B2154" s="5">
        <v>3995000</v>
      </c>
      <c r="C2154" t="s">
        <v>10</v>
      </c>
      <c r="D2154" t="str">
        <f t="shared" si="33"/>
        <v>House</v>
      </c>
      <c r="E2154" t="s">
        <v>139</v>
      </c>
      <c r="F2154" t="str">
        <f>_xlfn.XLOOKUP(E2154,Geografiesleutel!A:A,Geografiesleutel!B:B,"",0,1)</f>
        <v>Eastern Suburbs</v>
      </c>
      <c r="G2154" s="18">
        <v>4</v>
      </c>
      <c r="H2154" s="18">
        <v>3</v>
      </c>
    </row>
    <row r="2155" spans="1:8" x14ac:dyDescent="0.25">
      <c r="A2155" s="3" t="s">
        <v>805</v>
      </c>
      <c r="B2155" s="5">
        <v>2635000</v>
      </c>
      <c r="C2155" t="s">
        <v>15</v>
      </c>
      <c r="D2155" t="str">
        <f t="shared" si="33"/>
        <v>House</v>
      </c>
      <c r="E2155" t="s">
        <v>469</v>
      </c>
      <c r="F2155" t="str">
        <f>_xlfn.XLOOKUP(E2155,Geografiesleutel!A:A,Geografiesleutel!B:B,"",0,1)</f>
        <v>Eastern Suburbs</v>
      </c>
      <c r="G2155" s="18">
        <v>3</v>
      </c>
      <c r="H2155" s="18">
        <v>2</v>
      </c>
    </row>
    <row r="2156" spans="1:8" x14ac:dyDescent="0.25">
      <c r="A2156" s="3" t="s">
        <v>216</v>
      </c>
      <c r="B2156" s="5">
        <v>1100000</v>
      </c>
      <c r="C2156" t="s">
        <v>15</v>
      </c>
      <c r="D2156" t="str">
        <f t="shared" si="33"/>
        <v>House</v>
      </c>
      <c r="E2156" t="s">
        <v>223</v>
      </c>
      <c r="F2156" t="str">
        <f>_xlfn.XLOOKUP(E2156,Geografiesleutel!A:A,Geografiesleutel!B:B,"",0,1)</f>
        <v>Western Suburbs</v>
      </c>
      <c r="G2156" s="18">
        <v>3</v>
      </c>
      <c r="H2156" s="18">
        <v>1</v>
      </c>
    </row>
    <row r="2157" spans="1:8" x14ac:dyDescent="0.25">
      <c r="A2157" s="3" t="s">
        <v>657</v>
      </c>
      <c r="B2157" s="5">
        <v>1349999</v>
      </c>
      <c r="C2157" t="s">
        <v>122</v>
      </c>
      <c r="D2157" t="str">
        <f t="shared" si="33"/>
        <v>House</v>
      </c>
      <c r="E2157" t="s">
        <v>257</v>
      </c>
      <c r="F2157" t="str">
        <f>_xlfn.XLOOKUP(E2157,Geografiesleutel!A:A,Geografiesleutel!B:B,"",0,1)</f>
        <v>Western Suburbs</v>
      </c>
      <c r="G2157" s="18">
        <v>6</v>
      </c>
      <c r="H2157" s="18">
        <v>4</v>
      </c>
    </row>
    <row r="2158" spans="1:8" x14ac:dyDescent="0.25">
      <c r="A2158" s="3" t="s">
        <v>185</v>
      </c>
      <c r="B2158" s="5">
        <v>1400000</v>
      </c>
      <c r="C2158" t="s">
        <v>15</v>
      </c>
      <c r="D2158" t="str">
        <f t="shared" si="33"/>
        <v>House</v>
      </c>
      <c r="E2158" t="s">
        <v>223</v>
      </c>
      <c r="F2158" t="str">
        <f>_xlfn.XLOOKUP(E2158,Geografiesleutel!A:A,Geografiesleutel!B:B,"",0,1)</f>
        <v>Western Suburbs</v>
      </c>
      <c r="G2158" s="18">
        <v>3</v>
      </c>
      <c r="H2158" s="18">
        <v>3</v>
      </c>
    </row>
    <row r="2159" spans="1:8" x14ac:dyDescent="0.25">
      <c r="A2159" s="3" t="s">
        <v>147</v>
      </c>
      <c r="B2159" s="5">
        <v>4000000</v>
      </c>
      <c r="C2159" t="s">
        <v>122</v>
      </c>
      <c r="D2159" t="str">
        <f t="shared" si="33"/>
        <v>House</v>
      </c>
      <c r="E2159" t="s">
        <v>647</v>
      </c>
      <c r="F2159" t="str">
        <f>_xlfn.XLOOKUP(E2159,Geografiesleutel!A:A,Geografiesleutel!B:B,"",0,1)</f>
        <v>Eastern Suburbs</v>
      </c>
      <c r="G2159" s="18">
        <v>6</v>
      </c>
      <c r="H2159" s="18">
        <v>3</v>
      </c>
    </row>
    <row r="2160" spans="1:8" x14ac:dyDescent="0.25">
      <c r="A2160" s="3" t="s">
        <v>321</v>
      </c>
      <c r="B2160" s="5">
        <v>5900000</v>
      </c>
      <c r="C2160" t="s">
        <v>21</v>
      </c>
      <c r="D2160" t="str">
        <f t="shared" si="33"/>
        <v>House</v>
      </c>
      <c r="E2160" t="s">
        <v>30</v>
      </c>
      <c r="F2160" t="str">
        <f>_xlfn.XLOOKUP(E2160,Geografiesleutel!A:A,Geografiesleutel!B:B,"",0,1)</f>
        <v>Northern Suburbs</v>
      </c>
      <c r="G2160" s="18">
        <v>5</v>
      </c>
      <c r="H2160" s="18">
        <v>4</v>
      </c>
    </row>
    <row r="2161" spans="1:8" x14ac:dyDescent="0.25">
      <c r="A2161" s="3" t="s">
        <v>140</v>
      </c>
      <c r="B2161" s="5">
        <v>3995000</v>
      </c>
      <c r="C2161" t="s">
        <v>10</v>
      </c>
      <c r="D2161" t="str">
        <f t="shared" si="33"/>
        <v>House</v>
      </c>
      <c r="E2161" t="s">
        <v>287</v>
      </c>
      <c r="F2161" t="str">
        <f>_xlfn.XLOOKUP(E2161,Geografiesleutel!A:A,Geografiesleutel!B:B,"",0,1)</f>
        <v>Agricultural Smallholdings</v>
      </c>
      <c r="G2161" s="18">
        <v>4</v>
      </c>
      <c r="H2161" s="18">
        <v>2</v>
      </c>
    </row>
    <row r="2162" spans="1:8" x14ac:dyDescent="0.25">
      <c r="A2162" s="3" t="s">
        <v>805</v>
      </c>
      <c r="B2162" s="5">
        <v>2635000</v>
      </c>
      <c r="C2162" t="s">
        <v>15</v>
      </c>
      <c r="D2162" t="str">
        <f t="shared" si="33"/>
        <v>House</v>
      </c>
      <c r="E2162" t="s">
        <v>469</v>
      </c>
      <c r="F2162" t="str">
        <f>_xlfn.XLOOKUP(E2162,Geografiesleutel!A:A,Geografiesleutel!B:B,"",0,1)</f>
        <v>Eastern Suburbs</v>
      </c>
      <c r="G2162" s="18">
        <v>3</v>
      </c>
      <c r="H2162" s="18">
        <v>2</v>
      </c>
    </row>
    <row r="2163" spans="1:8" x14ac:dyDescent="0.25">
      <c r="A2163" s="3" t="s">
        <v>806</v>
      </c>
      <c r="B2163" s="5">
        <v>1730000</v>
      </c>
      <c r="C2163" t="s">
        <v>10</v>
      </c>
      <c r="D2163" t="str">
        <f t="shared" si="33"/>
        <v>House</v>
      </c>
      <c r="E2163" t="s">
        <v>120</v>
      </c>
      <c r="F2163" t="str">
        <f>_xlfn.XLOOKUP(E2163,Geografiesleutel!A:A,Geografiesleutel!B:B,"",0,1)</f>
        <v>Northern Suburbs</v>
      </c>
      <c r="G2163" s="18">
        <v>4</v>
      </c>
      <c r="H2163" s="18">
        <v>2</v>
      </c>
    </row>
    <row r="2164" spans="1:8" x14ac:dyDescent="0.25">
      <c r="A2164" s="3" t="s">
        <v>157</v>
      </c>
      <c r="B2164" s="5">
        <v>2750000</v>
      </c>
      <c r="C2164" t="s">
        <v>15</v>
      </c>
      <c r="D2164" t="str">
        <f t="shared" si="33"/>
        <v>House</v>
      </c>
      <c r="E2164" t="s">
        <v>233</v>
      </c>
      <c r="F2164" t="str">
        <f>_xlfn.XLOOKUP(E2164,Geografiesleutel!A:A,Geografiesleutel!B:B,"",0,1)</f>
        <v>Eastern Suburbs</v>
      </c>
      <c r="G2164" s="18">
        <v>3</v>
      </c>
      <c r="H2164" s="18">
        <v>2</v>
      </c>
    </row>
    <row r="2165" spans="1:8" x14ac:dyDescent="0.25">
      <c r="A2165" s="3" t="s">
        <v>54</v>
      </c>
      <c r="B2165" s="5">
        <v>1700000</v>
      </c>
      <c r="C2165" t="s">
        <v>10</v>
      </c>
      <c r="D2165" t="str">
        <f t="shared" si="33"/>
        <v>House</v>
      </c>
      <c r="E2165" t="s">
        <v>45</v>
      </c>
      <c r="F2165" t="str">
        <f>_xlfn.XLOOKUP(E2165,Geografiesleutel!A:A,Geografiesleutel!B:B,"",0,1)</f>
        <v>Townships</v>
      </c>
      <c r="G2165" s="18">
        <v>4</v>
      </c>
      <c r="H2165" s="18" t="s">
        <v>2646</v>
      </c>
    </row>
    <row r="2166" spans="1:8" x14ac:dyDescent="0.25">
      <c r="A2166" s="3" t="s">
        <v>476</v>
      </c>
      <c r="B2166" s="5">
        <v>6400000</v>
      </c>
      <c r="C2166" t="s">
        <v>122</v>
      </c>
      <c r="D2166" t="str">
        <f t="shared" si="33"/>
        <v>House</v>
      </c>
      <c r="E2166" t="s">
        <v>112</v>
      </c>
      <c r="F2166" t="str">
        <f>_xlfn.XLOOKUP(E2166,Geografiesleutel!A:A,Geografiesleutel!B:B,"",0,1)</f>
        <v>Northern Suburbs</v>
      </c>
      <c r="G2166" s="18">
        <v>6</v>
      </c>
      <c r="H2166" s="18">
        <v>4</v>
      </c>
    </row>
    <row r="2167" spans="1:8" x14ac:dyDescent="0.25">
      <c r="A2167" s="3" t="s">
        <v>280</v>
      </c>
      <c r="B2167" s="5">
        <v>1900000</v>
      </c>
      <c r="C2167" t="s">
        <v>15</v>
      </c>
      <c r="D2167" t="str">
        <f t="shared" si="33"/>
        <v>House</v>
      </c>
      <c r="E2167" t="s">
        <v>35</v>
      </c>
      <c r="F2167" t="str">
        <f>_xlfn.XLOOKUP(E2167,Geografiesleutel!A:A,Geografiesleutel!B:B,"",0,1)</f>
        <v>Northern Suburbs</v>
      </c>
      <c r="G2167" s="18">
        <v>3</v>
      </c>
      <c r="H2167" s="18">
        <v>2</v>
      </c>
    </row>
    <row r="2168" spans="1:8" x14ac:dyDescent="0.25">
      <c r="A2168" s="3" t="s">
        <v>269</v>
      </c>
      <c r="B2168" s="5">
        <v>3950000</v>
      </c>
      <c r="C2168" t="s">
        <v>10</v>
      </c>
      <c r="D2168" t="str">
        <f t="shared" si="33"/>
        <v>House</v>
      </c>
      <c r="E2168" t="s">
        <v>287</v>
      </c>
      <c r="F2168" t="str">
        <f>_xlfn.XLOOKUP(E2168,Geografiesleutel!A:A,Geografiesleutel!B:B,"",0,1)</f>
        <v>Agricultural Smallholdings</v>
      </c>
      <c r="G2168" s="18">
        <v>4</v>
      </c>
      <c r="H2168" s="18">
        <v>3</v>
      </c>
    </row>
    <row r="2169" spans="1:8" x14ac:dyDescent="0.25">
      <c r="A2169" s="3" t="s">
        <v>315</v>
      </c>
      <c r="B2169" s="5">
        <v>1950000</v>
      </c>
      <c r="C2169" t="s">
        <v>15</v>
      </c>
      <c r="D2169" t="str">
        <f t="shared" si="33"/>
        <v>House</v>
      </c>
      <c r="E2169" t="s">
        <v>30</v>
      </c>
      <c r="F2169" t="str">
        <f>_xlfn.XLOOKUP(E2169,Geografiesleutel!A:A,Geografiesleutel!B:B,"",0,1)</f>
        <v>Northern Suburbs</v>
      </c>
      <c r="G2169" s="18">
        <v>3</v>
      </c>
      <c r="H2169" s="18">
        <v>3</v>
      </c>
    </row>
    <row r="2170" spans="1:8" x14ac:dyDescent="0.25">
      <c r="A2170" s="3" t="s">
        <v>295</v>
      </c>
      <c r="B2170" s="5">
        <v>2490000</v>
      </c>
      <c r="C2170" t="s">
        <v>10</v>
      </c>
      <c r="D2170" t="str">
        <f t="shared" si="33"/>
        <v>House</v>
      </c>
      <c r="E2170" t="s">
        <v>139</v>
      </c>
      <c r="F2170" t="str">
        <f>_xlfn.XLOOKUP(E2170,Geografiesleutel!A:A,Geografiesleutel!B:B,"",0,1)</f>
        <v>Eastern Suburbs</v>
      </c>
      <c r="G2170" s="18">
        <v>4</v>
      </c>
      <c r="H2170" s="18" t="s">
        <v>2648</v>
      </c>
    </row>
    <row r="2171" spans="1:8" x14ac:dyDescent="0.25">
      <c r="A2171" s="3" t="s">
        <v>328</v>
      </c>
      <c r="B2171" s="5">
        <v>849000</v>
      </c>
      <c r="C2171" t="s">
        <v>15</v>
      </c>
      <c r="D2171" t="str">
        <f t="shared" si="33"/>
        <v>House</v>
      </c>
      <c r="E2171" t="s">
        <v>288</v>
      </c>
      <c r="F2171" t="str">
        <f>_xlfn.XLOOKUP(E2171,Geografiesleutel!A:A,Geografiesleutel!B:B,"",0,1)</f>
        <v>Townships</v>
      </c>
      <c r="G2171" s="18">
        <v>3</v>
      </c>
      <c r="H2171" s="18">
        <v>1</v>
      </c>
    </row>
    <row r="2172" spans="1:8" x14ac:dyDescent="0.25">
      <c r="A2172" s="3" t="s">
        <v>173</v>
      </c>
      <c r="B2172" s="5">
        <v>2895000</v>
      </c>
      <c r="C2172" t="s">
        <v>25</v>
      </c>
      <c r="D2172" t="str">
        <f t="shared" si="33"/>
        <v>House</v>
      </c>
      <c r="E2172" t="s">
        <v>209</v>
      </c>
      <c r="F2172" t="str">
        <f>_xlfn.XLOOKUP(E2172,Geografiesleutel!A:A,Geografiesleutel!B:B,"",0,1)</f>
        <v>Eastern Suburbs</v>
      </c>
      <c r="G2172" s="18">
        <v>2</v>
      </c>
      <c r="H2172" s="18">
        <v>3</v>
      </c>
    </row>
    <row r="2173" spans="1:8" x14ac:dyDescent="0.25">
      <c r="A2173" s="3" t="s">
        <v>692</v>
      </c>
      <c r="B2173" s="5">
        <v>5500000</v>
      </c>
      <c r="C2173" t="s">
        <v>25</v>
      </c>
      <c r="D2173" t="str">
        <f t="shared" si="33"/>
        <v>House</v>
      </c>
      <c r="E2173" t="s">
        <v>326</v>
      </c>
      <c r="F2173" t="str">
        <f>_xlfn.XLOOKUP(E2173,Geografiesleutel!A:A,Geografiesleutel!B:B,"",0,1)</f>
        <v>Eastern Suburbs</v>
      </c>
      <c r="G2173" s="18">
        <v>2</v>
      </c>
      <c r="H2173" s="18" t="s">
        <v>2646</v>
      </c>
    </row>
    <row r="2174" spans="1:8" x14ac:dyDescent="0.25">
      <c r="A2174" s="3" t="s">
        <v>592</v>
      </c>
      <c r="B2174" s="5">
        <v>890000</v>
      </c>
      <c r="C2174" t="s">
        <v>15</v>
      </c>
      <c r="D2174" t="str">
        <f t="shared" si="33"/>
        <v>House</v>
      </c>
      <c r="E2174" t="s">
        <v>68</v>
      </c>
      <c r="F2174" t="str">
        <f>_xlfn.XLOOKUP(E2174,Geografiesleutel!A:A,Geografiesleutel!B:B,"",0,1)</f>
        <v>Northern Suburbs</v>
      </c>
      <c r="G2174" s="18">
        <v>3</v>
      </c>
      <c r="H2174" s="18">
        <v>1</v>
      </c>
    </row>
    <row r="2175" spans="1:8" x14ac:dyDescent="0.25">
      <c r="A2175" s="3" t="s">
        <v>328</v>
      </c>
      <c r="B2175" s="5">
        <v>849000</v>
      </c>
      <c r="C2175" t="s">
        <v>15</v>
      </c>
      <c r="D2175" t="str">
        <f t="shared" si="33"/>
        <v>House</v>
      </c>
      <c r="E2175" t="s">
        <v>288</v>
      </c>
      <c r="F2175" t="str">
        <f>_xlfn.XLOOKUP(E2175,Geografiesleutel!A:A,Geografiesleutel!B:B,"",0,1)</f>
        <v>Townships</v>
      </c>
      <c r="G2175" s="18">
        <v>3</v>
      </c>
      <c r="H2175" s="18">
        <v>1</v>
      </c>
    </row>
    <row r="2176" spans="1:8" x14ac:dyDescent="0.25">
      <c r="A2176" s="3" t="s">
        <v>430</v>
      </c>
      <c r="B2176" s="5">
        <v>5950000</v>
      </c>
      <c r="C2176" t="s">
        <v>21</v>
      </c>
      <c r="D2176" t="str">
        <f t="shared" si="33"/>
        <v>House</v>
      </c>
      <c r="E2176" t="s">
        <v>30</v>
      </c>
      <c r="F2176" t="str">
        <f>_xlfn.XLOOKUP(E2176,Geografiesleutel!A:A,Geografiesleutel!B:B,"",0,1)</f>
        <v>Northern Suburbs</v>
      </c>
      <c r="G2176" s="18">
        <v>5</v>
      </c>
      <c r="H2176" s="18">
        <v>7</v>
      </c>
    </row>
    <row r="2177" spans="1:8" x14ac:dyDescent="0.25">
      <c r="A2177" s="3" t="s">
        <v>180</v>
      </c>
      <c r="B2177" s="5">
        <v>6500000</v>
      </c>
      <c r="C2177" t="s">
        <v>10</v>
      </c>
      <c r="D2177" t="str">
        <f t="shared" si="33"/>
        <v>House</v>
      </c>
      <c r="E2177" t="s">
        <v>190</v>
      </c>
      <c r="F2177" t="str">
        <f>_xlfn.XLOOKUP(E2177,Geografiesleutel!A:A,Geografiesleutel!B:B,"",0,1)</f>
        <v>Eastern Suburbs</v>
      </c>
      <c r="G2177" s="18">
        <v>4</v>
      </c>
      <c r="H2177" s="18">
        <v>3</v>
      </c>
    </row>
    <row r="2178" spans="1:8" x14ac:dyDescent="0.25">
      <c r="A2178" s="3" t="s">
        <v>311</v>
      </c>
      <c r="B2178" s="5">
        <v>3999000</v>
      </c>
      <c r="C2178" t="s">
        <v>10</v>
      </c>
      <c r="D2178" t="str">
        <f t="shared" ref="D2178:D2241" si="34">TRIM(RIGHT(SUBSTITUTE(C2178," ",REPT(" ",LEN(C2178))),LEN(C2178)))</f>
        <v>House</v>
      </c>
      <c r="E2178" t="s">
        <v>190</v>
      </c>
      <c r="F2178" t="str">
        <f>_xlfn.XLOOKUP(E2178,Geografiesleutel!A:A,Geografiesleutel!B:B,"",0,1)</f>
        <v>Eastern Suburbs</v>
      </c>
      <c r="G2178" s="18">
        <v>4</v>
      </c>
      <c r="H2178" s="18">
        <v>3</v>
      </c>
    </row>
    <row r="2179" spans="1:8" x14ac:dyDescent="0.25">
      <c r="A2179" s="3" t="s">
        <v>274</v>
      </c>
      <c r="B2179" s="5">
        <v>850000</v>
      </c>
      <c r="C2179" t="s">
        <v>15</v>
      </c>
      <c r="D2179" t="str">
        <f t="shared" si="34"/>
        <v>House</v>
      </c>
      <c r="E2179" t="s">
        <v>38</v>
      </c>
      <c r="F2179" t="str">
        <f>_xlfn.XLOOKUP(E2179,Geografiesleutel!A:A,Geografiesleutel!B:B,"",0,1)</f>
        <v>Western Suburbs</v>
      </c>
      <c r="G2179" s="18">
        <v>3</v>
      </c>
      <c r="H2179" s="18" t="s">
        <v>2650</v>
      </c>
    </row>
    <row r="2180" spans="1:8" x14ac:dyDescent="0.25">
      <c r="A2180" s="3" t="s">
        <v>133</v>
      </c>
      <c r="B2180" s="5">
        <v>1850000</v>
      </c>
      <c r="C2180" t="s">
        <v>10</v>
      </c>
      <c r="D2180" t="str">
        <f t="shared" si="34"/>
        <v>House</v>
      </c>
      <c r="E2180" t="s">
        <v>110</v>
      </c>
      <c r="F2180" t="str">
        <f>_xlfn.XLOOKUP(E2180,Geografiesleutel!A:A,Geografiesleutel!B:B,"",0,1)</f>
        <v>Eastern Suburbs</v>
      </c>
      <c r="G2180" s="18">
        <v>4</v>
      </c>
      <c r="H2180" s="18">
        <v>3</v>
      </c>
    </row>
    <row r="2181" spans="1:8" x14ac:dyDescent="0.25">
      <c r="A2181" s="3" t="s">
        <v>216</v>
      </c>
      <c r="B2181" s="5">
        <v>1100000</v>
      </c>
      <c r="C2181" t="s">
        <v>21</v>
      </c>
      <c r="D2181" t="str">
        <f t="shared" si="34"/>
        <v>House</v>
      </c>
      <c r="E2181" t="s">
        <v>275</v>
      </c>
      <c r="F2181" t="str">
        <f>_xlfn.XLOOKUP(E2181,Geografiesleutel!A:A,Geografiesleutel!B:B,"",0,1)</f>
        <v>Townships</v>
      </c>
      <c r="G2181" s="18">
        <v>5</v>
      </c>
      <c r="H2181" s="18">
        <v>1</v>
      </c>
    </row>
    <row r="2182" spans="1:8" x14ac:dyDescent="0.25">
      <c r="A2182" s="3" t="s">
        <v>807</v>
      </c>
      <c r="B2182" s="5">
        <v>509000</v>
      </c>
      <c r="C2182" t="s">
        <v>25</v>
      </c>
      <c r="D2182" t="str">
        <f t="shared" si="34"/>
        <v>House</v>
      </c>
      <c r="E2182" t="s">
        <v>64</v>
      </c>
      <c r="F2182" t="str">
        <f>_xlfn.XLOOKUP(E2182,Geografiesleutel!A:A,Geografiesleutel!B:B,"",0,1)</f>
        <v>Western Suburbs</v>
      </c>
      <c r="G2182" s="18">
        <v>2</v>
      </c>
      <c r="H2182" s="18">
        <v>1</v>
      </c>
    </row>
    <row r="2183" spans="1:8" x14ac:dyDescent="0.25">
      <c r="A2183" s="3" t="s">
        <v>162</v>
      </c>
      <c r="B2183" s="5">
        <v>950000</v>
      </c>
      <c r="C2183" t="s">
        <v>21</v>
      </c>
      <c r="D2183" t="str">
        <f t="shared" si="34"/>
        <v>House</v>
      </c>
      <c r="E2183" t="s">
        <v>501</v>
      </c>
      <c r="F2183" t="str">
        <f>_xlfn.XLOOKUP(E2183,Geografiesleutel!A:A,Geografiesleutel!B:B,"",0,1)</f>
        <v>Western Suburbs</v>
      </c>
      <c r="G2183" s="18">
        <v>5</v>
      </c>
      <c r="H2183" s="18">
        <v>3</v>
      </c>
    </row>
    <row r="2184" spans="1:8" x14ac:dyDescent="0.25">
      <c r="A2184" s="3" t="s">
        <v>262</v>
      </c>
      <c r="B2184" s="5">
        <v>1895000</v>
      </c>
      <c r="C2184" t="s">
        <v>15</v>
      </c>
      <c r="D2184" t="str">
        <f t="shared" si="34"/>
        <v>House</v>
      </c>
      <c r="E2184" t="s">
        <v>28</v>
      </c>
      <c r="F2184" t="str">
        <f>_xlfn.XLOOKUP(E2184,Geografiesleutel!A:A,Geografiesleutel!B:B,"",0,1)</f>
        <v>Eastern Suburbs</v>
      </c>
      <c r="G2184" s="18">
        <v>3</v>
      </c>
      <c r="H2184" s="18" t="s">
        <v>2646</v>
      </c>
    </row>
    <row r="2185" spans="1:8" x14ac:dyDescent="0.25">
      <c r="A2185" s="3" t="s">
        <v>808</v>
      </c>
      <c r="B2185" s="5">
        <v>2069000</v>
      </c>
      <c r="C2185" t="s">
        <v>15</v>
      </c>
      <c r="D2185" t="str">
        <f t="shared" si="34"/>
        <v>House</v>
      </c>
      <c r="E2185" t="s">
        <v>30</v>
      </c>
      <c r="F2185" t="str">
        <f>_xlfn.XLOOKUP(E2185,Geografiesleutel!A:A,Geografiesleutel!B:B,"",0,1)</f>
        <v>Northern Suburbs</v>
      </c>
      <c r="G2185" s="18">
        <v>3</v>
      </c>
      <c r="H2185" s="18">
        <v>2</v>
      </c>
    </row>
    <row r="2186" spans="1:8" x14ac:dyDescent="0.25">
      <c r="A2186" s="3" t="s">
        <v>180</v>
      </c>
      <c r="B2186" s="5">
        <v>6500000</v>
      </c>
      <c r="C2186" t="s">
        <v>10</v>
      </c>
      <c r="D2186" t="str">
        <f t="shared" si="34"/>
        <v>House</v>
      </c>
      <c r="E2186" t="s">
        <v>190</v>
      </c>
      <c r="F2186" t="str">
        <f>_xlfn.XLOOKUP(E2186,Geografiesleutel!A:A,Geografiesleutel!B:B,"",0,1)</f>
        <v>Eastern Suburbs</v>
      </c>
      <c r="G2186" s="18">
        <v>4</v>
      </c>
      <c r="H2186" s="18" t="s">
        <v>2648</v>
      </c>
    </row>
    <row r="2187" spans="1:8" x14ac:dyDescent="0.25">
      <c r="A2187" s="3" t="s">
        <v>809</v>
      </c>
      <c r="B2187" s="5">
        <v>6950000</v>
      </c>
      <c r="C2187" t="s">
        <v>10</v>
      </c>
      <c r="D2187" t="str">
        <f t="shared" si="34"/>
        <v>House</v>
      </c>
      <c r="E2187" t="s">
        <v>18</v>
      </c>
      <c r="F2187" t="str">
        <f>_xlfn.XLOOKUP(E2187,Geografiesleutel!A:A,Geografiesleutel!B:B,"",0,1)</f>
        <v>Agricultural Smallholdings</v>
      </c>
      <c r="G2187" s="18">
        <v>4</v>
      </c>
      <c r="H2187" s="18">
        <v>6</v>
      </c>
    </row>
    <row r="2188" spans="1:8" x14ac:dyDescent="0.25">
      <c r="A2188" s="3" t="s">
        <v>810</v>
      </c>
      <c r="B2188" s="5">
        <v>4790000</v>
      </c>
      <c r="C2188" t="s">
        <v>15</v>
      </c>
      <c r="D2188" t="str">
        <f t="shared" si="34"/>
        <v>House</v>
      </c>
      <c r="E2188" t="s">
        <v>128</v>
      </c>
      <c r="F2188" t="str">
        <f>_xlfn.XLOOKUP(E2188,Geografiesleutel!A:A,Geografiesleutel!B:B,"",0,1)</f>
        <v>Eastern Suburbs</v>
      </c>
      <c r="G2188" s="18">
        <v>3</v>
      </c>
      <c r="H2188" s="18" t="s">
        <v>2646</v>
      </c>
    </row>
    <row r="2189" spans="1:8" x14ac:dyDescent="0.25">
      <c r="A2189" s="3" t="s">
        <v>446</v>
      </c>
      <c r="B2189" s="5">
        <v>900000</v>
      </c>
      <c r="C2189" t="s">
        <v>15</v>
      </c>
      <c r="D2189" t="str">
        <f t="shared" si="34"/>
        <v>House</v>
      </c>
      <c r="E2189" t="s">
        <v>26</v>
      </c>
      <c r="F2189" t="str">
        <f>_xlfn.XLOOKUP(E2189,Geografiesleutel!A:A,Geografiesleutel!B:B,"",0,1)</f>
        <v>Western Suburbs</v>
      </c>
      <c r="G2189" s="18">
        <v>3</v>
      </c>
      <c r="H2189" s="18">
        <v>2</v>
      </c>
    </row>
    <row r="2190" spans="1:8" x14ac:dyDescent="0.25">
      <c r="A2190" s="3" t="s">
        <v>316</v>
      </c>
      <c r="B2190" s="5">
        <v>2850000</v>
      </c>
      <c r="C2190" t="s">
        <v>21</v>
      </c>
      <c r="D2190" t="str">
        <f t="shared" si="34"/>
        <v>House</v>
      </c>
      <c r="E2190" t="s">
        <v>101</v>
      </c>
      <c r="F2190" t="str">
        <f>_xlfn.XLOOKUP(E2190,Geografiesleutel!A:A,Geografiesleutel!B:B,"",0,1)</f>
        <v>Eastern Suburbs</v>
      </c>
      <c r="G2190" s="18">
        <v>5</v>
      </c>
      <c r="H2190" s="18">
        <v>6</v>
      </c>
    </row>
    <row r="2191" spans="1:8" x14ac:dyDescent="0.25">
      <c r="A2191" s="3" t="s">
        <v>687</v>
      </c>
      <c r="B2191" s="5">
        <v>2090000</v>
      </c>
      <c r="C2191" t="s">
        <v>15</v>
      </c>
      <c r="D2191" t="str">
        <f t="shared" si="34"/>
        <v>House</v>
      </c>
      <c r="E2191" t="s">
        <v>647</v>
      </c>
      <c r="F2191" t="str">
        <f>_xlfn.XLOOKUP(E2191,Geografiesleutel!A:A,Geografiesleutel!B:B,"",0,1)</f>
        <v>Eastern Suburbs</v>
      </c>
      <c r="G2191" s="18">
        <v>3</v>
      </c>
      <c r="H2191" s="18">
        <v>2</v>
      </c>
    </row>
    <row r="2192" spans="1:8" x14ac:dyDescent="0.25">
      <c r="A2192" s="3" t="s">
        <v>572</v>
      </c>
      <c r="B2192" s="5">
        <v>800000</v>
      </c>
      <c r="C2192" t="s">
        <v>25</v>
      </c>
      <c r="D2192" t="str">
        <f t="shared" si="34"/>
        <v>House</v>
      </c>
      <c r="E2192" t="s">
        <v>32</v>
      </c>
      <c r="F2192" t="str">
        <f>_xlfn.XLOOKUP(E2192,Geografiesleutel!A:A,Geografiesleutel!B:B,"",0,1)</f>
        <v>Townships</v>
      </c>
      <c r="G2192" s="18">
        <v>2</v>
      </c>
      <c r="H2192" s="18">
        <v>1</v>
      </c>
    </row>
    <row r="2193" spans="1:8" x14ac:dyDescent="0.25">
      <c r="A2193" s="3" t="s">
        <v>162</v>
      </c>
      <c r="B2193" s="5">
        <v>950000</v>
      </c>
      <c r="C2193" t="s">
        <v>21</v>
      </c>
      <c r="D2193" t="str">
        <f t="shared" si="34"/>
        <v>House</v>
      </c>
      <c r="E2193" t="s">
        <v>501</v>
      </c>
      <c r="F2193" t="str">
        <f>_xlfn.XLOOKUP(E2193,Geografiesleutel!A:A,Geografiesleutel!B:B,"",0,1)</f>
        <v>Western Suburbs</v>
      </c>
      <c r="G2193" s="18">
        <v>5</v>
      </c>
      <c r="H2193" s="18">
        <v>3</v>
      </c>
    </row>
    <row r="2194" spans="1:8" x14ac:dyDescent="0.25">
      <c r="A2194" s="3" t="s">
        <v>54</v>
      </c>
      <c r="B2194" s="5">
        <v>1700000</v>
      </c>
      <c r="C2194" t="s">
        <v>10</v>
      </c>
      <c r="D2194" t="str">
        <f t="shared" si="34"/>
        <v>House</v>
      </c>
      <c r="E2194" t="s">
        <v>66</v>
      </c>
      <c r="F2194" t="str">
        <f>_xlfn.XLOOKUP(E2194,Geografiesleutel!A:A,Geografiesleutel!B:B,"",0,1)</f>
        <v>Northern Suburbs</v>
      </c>
      <c r="G2194" s="18">
        <v>4</v>
      </c>
      <c r="H2194" s="18">
        <v>2</v>
      </c>
    </row>
    <row r="2195" spans="1:8" x14ac:dyDescent="0.25">
      <c r="A2195" s="3" t="s">
        <v>316</v>
      </c>
      <c r="B2195" s="5">
        <v>2850000</v>
      </c>
      <c r="C2195" t="s">
        <v>10</v>
      </c>
      <c r="D2195" t="str">
        <f t="shared" si="34"/>
        <v>House</v>
      </c>
      <c r="E2195" t="s">
        <v>264</v>
      </c>
      <c r="F2195" t="str">
        <f>_xlfn.XLOOKUP(E2195,Geografiesleutel!A:A,Geografiesleutel!B:B,"",0,1)</f>
        <v>Eastern Suburbs</v>
      </c>
      <c r="G2195" s="18">
        <v>4</v>
      </c>
      <c r="H2195" s="18">
        <v>3</v>
      </c>
    </row>
    <row r="2196" spans="1:8" x14ac:dyDescent="0.25">
      <c r="A2196" s="3" t="s">
        <v>315</v>
      </c>
      <c r="B2196" s="5">
        <v>1950000</v>
      </c>
      <c r="C2196" t="s">
        <v>21</v>
      </c>
      <c r="D2196" t="str">
        <f t="shared" si="34"/>
        <v>House</v>
      </c>
      <c r="E2196" t="s">
        <v>136</v>
      </c>
      <c r="F2196" t="str">
        <f>_xlfn.XLOOKUP(E2196,Geografiesleutel!A:A,Geografiesleutel!B:B,"",0,1)</f>
        <v>Eastern Suburbs</v>
      </c>
      <c r="G2196" s="18">
        <v>5</v>
      </c>
      <c r="H2196" s="18" t="s">
        <v>2648</v>
      </c>
    </row>
    <row r="2197" spans="1:8" x14ac:dyDescent="0.25">
      <c r="A2197" s="3" t="s">
        <v>14</v>
      </c>
      <c r="B2197" s="5">
        <v>2595000</v>
      </c>
      <c r="C2197" t="s">
        <v>15</v>
      </c>
      <c r="D2197" t="str">
        <f t="shared" si="34"/>
        <v>House</v>
      </c>
      <c r="E2197" t="s">
        <v>285</v>
      </c>
      <c r="F2197" t="str">
        <f>_xlfn.XLOOKUP(E2197,Geografiesleutel!A:A,Geografiesleutel!B:B,"",0,1)</f>
        <v>Eastern Suburbs</v>
      </c>
      <c r="G2197" s="18">
        <v>3</v>
      </c>
      <c r="H2197" s="18">
        <v>2</v>
      </c>
    </row>
    <row r="2198" spans="1:8" x14ac:dyDescent="0.25">
      <c r="A2198" s="3" t="s">
        <v>146</v>
      </c>
      <c r="B2198" s="5">
        <v>1999000</v>
      </c>
      <c r="C2198" t="s">
        <v>15</v>
      </c>
      <c r="D2198" t="str">
        <f t="shared" si="34"/>
        <v>House</v>
      </c>
      <c r="E2198" t="s">
        <v>97</v>
      </c>
      <c r="F2198" t="str">
        <f>_xlfn.XLOOKUP(E2198,Geografiesleutel!A:A,Geografiesleutel!B:B,"",0,1)</f>
        <v>Northern Suburbs</v>
      </c>
      <c r="G2198" s="18">
        <v>3</v>
      </c>
      <c r="H2198" s="18">
        <v>2</v>
      </c>
    </row>
    <row r="2199" spans="1:8" x14ac:dyDescent="0.25">
      <c r="A2199" s="3" t="s">
        <v>184</v>
      </c>
      <c r="B2199" s="5">
        <v>3750000</v>
      </c>
      <c r="C2199" t="s">
        <v>15</v>
      </c>
      <c r="D2199" t="str">
        <f t="shared" si="34"/>
        <v>House</v>
      </c>
      <c r="E2199" t="s">
        <v>94</v>
      </c>
      <c r="F2199" t="str">
        <f>_xlfn.XLOOKUP(E2199,Geografiesleutel!A:A,Geografiesleutel!B:B,"",0,1)</f>
        <v>Agricultural Smallholdings</v>
      </c>
      <c r="G2199" s="18">
        <v>3</v>
      </c>
      <c r="H2199" s="18">
        <v>3</v>
      </c>
    </row>
    <row r="2200" spans="1:8" x14ac:dyDescent="0.25">
      <c r="A2200" s="3" t="s">
        <v>294</v>
      </c>
      <c r="B2200" s="5">
        <v>4250000</v>
      </c>
      <c r="C2200" t="s">
        <v>21</v>
      </c>
      <c r="D2200" t="str">
        <f t="shared" si="34"/>
        <v>House</v>
      </c>
      <c r="E2200" t="s">
        <v>285</v>
      </c>
      <c r="F2200" t="str">
        <f>_xlfn.XLOOKUP(E2200,Geografiesleutel!A:A,Geografiesleutel!B:B,"",0,1)</f>
        <v>Eastern Suburbs</v>
      </c>
      <c r="G2200" s="18">
        <v>5</v>
      </c>
      <c r="H2200" s="18" t="s">
        <v>2648</v>
      </c>
    </row>
    <row r="2201" spans="1:8" x14ac:dyDescent="0.25">
      <c r="A2201" s="3" t="s">
        <v>811</v>
      </c>
      <c r="B2201" s="5">
        <v>855000</v>
      </c>
      <c r="C2201" t="s">
        <v>15</v>
      </c>
      <c r="D2201" t="str">
        <f t="shared" si="34"/>
        <v>House</v>
      </c>
      <c r="E2201" t="s">
        <v>68</v>
      </c>
      <c r="F2201" t="str">
        <f>_xlfn.XLOOKUP(E2201,Geografiesleutel!A:A,Geografiesleutel!B:B,"",0,1)</f>
        <v>Northern Suburbs</v>
      </c>
      <c r="G2201" s="18">
        <v>3</v>
      </c>
      <c r="H2201" s="18">
        <v>1</v>
      </c>
    </row>
    <row r="2202" spans="1:8" x14ac:dyDescent="0.25">
      <c r="A2202" s="3" t="s">
        <v>270</v>
      </c>
      <c r="B2202" s="5">
        <v>3900000</v>
      </c>
      <c r="C2202" t="s">
        <v>21</v>
      </c>
      <c r="D2202" t="str">
        <f t="shared" si="34"/>
        <v>House</v>
      </c>
      <c r="E2202" t="s">
        <v>70</v>
      </c>
      <c r="F2202" t="str">
        <f>_xlfn.XLOOKUP(E2202,Geografiesleutel!A:A,Geografiesleutel!B:B,"",0,1)</f>
        <v>Northern Suburbs</v>
      </c>
      <c r="G2202" s="18">
        <v>5</v>
      </c>
      <c r="H2202" s="18">
        <v>7</v>
      </c>
    </row>
    <row r="2203" spans="1:8" x14ac:dyDescent="0.25">
      <c r="A2203" s="3" t="s">
        <v>708</v>
      </c>
      <c r="B2203" s="5">
        <v>1775000</v>
      </c>
      <c r="C2203" t="s">
        <v>15</v>
      </c>
      <c r="D2203" t="str">
        <f t="shared" si="34"/>
        <v>House</v>
      </c>
      <c r="E2203" t="s">
        <v>290</v>
      </c>
      <c r="F2203" t="str">
        <f>_xlfn.XLOOKUP(E2203,Geografiesleutel!A:A,Geografiesleutel!B:B,"",0,1)</f>
        <v>Eastern Suburbs</v>
      </c>
      <c r="G2203" s="18">
        <v>3</v>
      </c>
      <c r="H2203" s="18">
        <v>2</v>
      </c>
    </row>
    <row r="2204" spans="1:8" x14ac:dyDescent="0.25">
      <c r="A2204" s="3" t="s">
        <v>812</v>
      </c>
      <c r="B2204" s="5">
        <v>4675000</v>
      </c>
      <c r="C2204" t="s">
        <v>10</v>
      </c>
      <c r="D2204" t="str">
        <f t="shared" si="34"/>
        <v>House</v>
      </c>
      <c r="E2204" t="s">
        <v>595</v>
      </c>
      <c r="F2204" t="str">
        <f>_xlfn.XLOOKUP(E2204,Geografiesleutel!A:A,Geografiesleutel!B:B,"",0,1)</f>
        <v>Agricultural Smallholdings</v>
      </c>
      <c r="G2204" s="18">
        <v>4</v>
      </c>
      <c r="H2204" s="18">
        <v>3</v>
      </c>
    </row>
    <row r="2205" spans="1:8" x14ac:dyDescent="0.25">
      <c r="A2205" s="3" t="s">
        <v>291</v>
      </c>
      <c r="B2205" s="5">
        <v>3980000</v>
      </c>
      <c r="C2205" t="s">
        <v>21</v>
      </c>
      <c r="D2205" t="str">
        <f t="shared" si="34"/>
        <v>House</v>
      </c>
      <c r="E2205" t="s">
        <v>309</v>
      </c>
      <c r="F2205" t="str">
        <f>_xlfn.XLOOKUP(E2205,Geografiesleutel!A:A,Geografiesleutel!B:B,"",0,1)</f>
        <v>Eastern Suburbs</v>
      </c>
      <c r="G2205" s="18">
        <v>5</v>
      </c>
      <c r="H2205" s="18">
        <v>4</v>
      </c>
    </row>
    <row r="2206" spans="1:8" x14ac:dyDescent="0.25">
      <c r="A2206" s="3" t="s">
        <v>704</v>
      </c>
      <c r="B2206" s="5">
        <v>22000000</v>
      </c>
      <c r="C2206" t="s">
        <v>21</v>
      </c>
      <c r="D2206" t="str">
        <f t="shared" si="34"/>
        <v>House</v>
      </c>
      <c r="E2206" t="s">
        <v>18</v>
      </c>
      <c r="F2206" t="str">
        <f>_xlfn.XLOOKUP(E2206,Geografiesleutel!A:A,Geografiesleutel!B:B,"",0,1)</f>
        <v>Agricultural Smallholdings</v>
      </c>
      <c r="G2206" s="18">
        <v>5</v>
      </c>
      <c r="H2206" s="18" t="s">
        <v>2647</v>
      </c>
    </row>
    <row r="2207" spans="1:8" x14ac:dyDescent="0.25">
      <c r="A2207" s="3" t="s">
        <v>387</v>
      </c>
      <c r="B2207" s="5">
        <v>1990000</v>
      </c>
      <c r="C2207" t="s">
        <v>15</v>
      </c>
      <c r="D2207" t="str">
        <f t="shared" si="34"/>
        <v>House</v>
      </c>
      <c r="E2207" t="s">
        <v>30</v>
      </c>
      <c r="F2207" t="str">
        <f>_xlfn.XLOOKUP(E2207,Geografiesleutel!A:A,Geografiesleutel!B:B,"",0,1)</f>
        <v>Northern Suburbs</v>
      </c>
      <c r="G2207" s="18">
        <v>3</v>
      </c>
      <c r="H2207" s="18">
        <v>2</v>
      </c>
    </row>
    <row r="2208" spans="1:8" x14ac:dyDescent="0.25">
      <c r="A2208" s="3" t="s">
        <v>318</v>
      </c>
      <c r="B2208" s="5">
        <v>4800000</v>
      </c>
      <c r="C2208" t="s">
        <v>10</v>
      </c>
      <c r="D2208" t="str">
        <f t="shared" si="34"/>
        <v>House</v>
      </c>
      <c r="E2208" t="s">
        <v>139</v>
      </c>
      <c r="F2208" t="str">
        <f>_xlfn.XLOOKUP(E2208,Geografiesleutel!A:A,Geografiesleutel!B:B,"",0,1)</f>
        <v>Eastern Suburbs</v>
      </c>
      <c r="G2208" s="18">
        <v>4</v>
      </c>
      <c r="H2208" s="18">
        <v>4</v>
      </c>
    </row>
    <row r="2209" spans="1:8" x14ac:dyDescent="0.25">
      <c r="A2209" s="3" t="s">
        <v>75</v>
      </c>
      <c r="B2209" s="5">
        <v>1470000</v>
      </c>
      <c r="C2209" t="s">
        <v>15</v>
      </c>
      <c r="D2209" t="str">
        <f t="shared" si="34"/>
        <v>House</v>
      </c>
      <c r="E2209" t="s">
        <v>30</v>
      </c>
      <c r="F2209" t="str">
        <f>_xlfn.XLOOKUP(E2209,Geografiesleutel!A:A,Geografiesleutel!B:B,"",0,1)</f>
        <v>Northern Suburbs</v>
      </c>
      <c r="G2209" s="18">
        <v>3</v>
      </c>
      <c r="H2209" s="18">
        <v>2</v>
      </c>
    </row>
    <row r="2210" spans="1:8" x14ac:dyDescent="0.25">
      <c r="A2210" s="3" t="s">
        <v>688</v>
      </c>
      <c r="B2210" s="5">
        <v>4700000</v>
      </c>
      <c r="C2210" t="s">
        <v>10</v>
      </c>
      <c r="D2210" t="str">
        <f t="shared" si="34"/>
        <v>House</v>
      </c>
      <c r="E2210" t="s">
        <v>335</v>
      </c>
      <c r="F2210" t="str">
        <f>_xlfn.XLOOKUP(E2210,Geografiesleutel!A:A,Geografiesleutel!B:B,"",0,1)</f>
        <v>Agricultural Smallholdings</v>
      </c>
      <c r="G2210" s="18">
        <v>4</v>
      </c>
      <c r="H2210" s="18" t="s">
        <v>2648</v>
      </c>
    </row>
    <row r="2211" spans="1:8" x14ac:dyDescent="0.25">
      <c r="A2211" s="3" t="s">
        <v>36</v>
      </c>
      <c r="B2211" s="5">
        <v>1750000</v>
      </c>
      <c r="C2211" t="s">
        <v>10</v>
      </c>
      <c r="D2211" t="str">
        <f t="shared" si="34"/>
        <v>House</v>
      </c>
      <c r="E2211" t="s">
        <v>136</v>
      </c>
      <c r="F2211" t="str">
        <f>_xlfn.XLOOKUP(E2211,Geografiesleutel!A:A,Geografiesleutel!B:B,"",0,1)</f>
        <v>Eastern Suburbs</v>
      </c>
      <c r="G2211" s="18">
        <v>4</v>
      </c>
      <c r="H2211" s="18">
        <v>2</v>
      </c>
    </row>
    <row r="2212" spans="1:8" x14ac:dyDescent="0.25">
      <c r="A2212" s="3" t="s">
        <v>715</v>
      </c>
      <c r="B2212" s="5">
        <v>550000</v>
      </c>
      <c r="C2212" t="s">
        <v>25</v>
      </c>
      <c r="D2212" t="str">
        <f t="shared" si="34"/>
        <v>House</v>
      </c>
      <c r="E2212" t="s">
        <v>445</v>
      </c>
      <c r="F2212" t="str">
        <f>_xlfn.XLOOKUP(E2212,Geografiesleutel!A:A,Geografiesleutel!B:B,"",0,1)</f>
        <v>Townships</v>
      </c>
      <c r="G2212" s="18">
        <v>2</v>
      </c>
      <c r="H2212" s="18">
        <v>1</v>
      </c>
    </row>
    <row r="2213" spans="1:8" x14ac:dyDescent="0.25">
      <c r="A2213" s="3" t="s">
        <v>634</v>
      </c>
      <c r="B2213" s="5">
        <v>860000</v>
      </c>
      <c r="C2213" t="s">
        <v>25</v>
      </c>
      <c r="D2213" t="str">
        <f t="shared" si="34"/>
        <v>House</v>
      </c>
      <c r="E2213" t="s">
        <v>227</v>
      </c>
      <c r="F2213" t="str">
        <f>_xlfn.XLOOKUP(E2213,Geografiesleutel!A:A,Geografiesleutel!B:B,"",0,1)</f>
        <v>Western Suburbs</v>
      </c>
      <c r="G2213" s="18">
        <v>2</v>
      </c>
      <c r="H2213" s="18">
        <v>1</v>
      </c>
    </row>
    <row r="2214" spans="1:8" x14ac:dyDescent="0.25">
      <c r="A2214" s="3" t="s">
        <v>634</v>
      </c>
      <c r="B2214" s="5">
        <v>860000</v>
      </c>
      <c r="C2214" t="s">
        <v>25</v>
      </c>
      <c r="D2214" t="str">
        <f t="shared" si="34"/>
        <v>House</v>
      </c>
      <c r="E2214" t="s">
        <v>82</v>
      </c>
      <c r="F2214" t="str">
        <f>_xlfn.XLOOKUP(E2214,Geografiesleutel!A:A,Geografiesleutel!B:B,"",0,1)</f>
        <v>Western Suburbs</v>
      </c>
      <c r="G2214" s="18">
        <v>2</v>
      </c>
      <c r="H2214" s="18">
        <v>2</v>
      </c>
    </row>
    <row r="2215" spans="1:8" x14ac:dyDescent="0.25">
      <c r="A2215" s="3" t="s">
        <v>212</v>
      </c>
      <c r="B2215" s="5">
        <v>4900000</v>
      </c>
      <c r="C2215" t="s">
        <v>10</v>
      </c>
      <c r="D2215" t="str">
        <f t="shared" si="34"/>
        <v>House</v>
      </c>
      <c r="E2215" t="s">
        <v>94</v>
      </c>
      <c r="F2215" t="str">
        <f>_xlfn.XLOOKUP(E2215,Geografiesleutel!A:A,Geografiesleutel!B:B,"",0,1)</f>
        <v>Agricultural Smallholdings</v>
      </c>
      <c r="G2215" s="18">
        <v>4</v>
      </c>
      <c r="H2215" s="18">
        <v>3</v>
      </c>
    </row>
    <row r="2216" spans="1:8" x14ac:dyDescent="0.25">
      <c r="A2216" s="3" t="s">
        <v>49</v>
      </c>
      <c r="B2216" s="5">
        <v>4995000</v>
      </c>
      <c r="C2216" t="s">
        <v>10</v>
      </c>
      <c r="D2216" t="str">
        <f t="shared" si="34"/>
        <v>House</v>
      </c>
      <c r="E2216" t="s">
        <v>169</v>
      </c>
      <c r="F2216" t="str">
        <f>_xlfn.XLOOKUP(E2216,Geografiesleutel!A:A,Geografiesleutel!B:B,"",0,1)</f>
        <v>Eastern Suburbs</v>
      </c>
      <c r="G2216" s="18">
        <v>4</v>
      </c>
      <c r="H2216" s="18" t="s">
        <v>2648</v>
      </c>
    </row>
    <row r="2217" spans="1:8" x14ac:dyDescent="0.25">
      <c r="A2217" s="3" t="s">
        <v>813</v>
      </c>
      <c r="B2217" s="5">
        <v>9800000</v>
      </c>
      <c r="C2217" t="s">
        <v>21</v>
      </c>
      <c r="D2217" t="str">
        <f t="shared" si="34"/>
        <v>House</v>
      </c>
      <c r="E2217" t="s">
        <v>99</v>
      </c>
      <c r="F2217" t="str">
        <f>_xlfn.XLOOKUP(E2217,Geografiesleutel!A:A,Geografiesleutel!B:B,"",0,1)</f>
        <v>Agricultural Smallholdings</v>
      </c>
      <c r="G2217" s="18">
        <v>5</v>
      </c>
      <c r="H2217" s="18" t="s">
        <v>2645</v>
      </c>
    </row>
    <row r="2218" spans="1:8" x14ac:dyDescent="0.25">
      <c r="A2218" s="3" t="s">
        <v>744</v>
      </c>
      <c r="B2218" s="5">
        <v>1475000</v>
      </c>
      <c r="C2218" t="s">
        <v>15</v>
      </c>
      <c r="D2218" t="str">
        <f t="shared" si="34"/>
        <v>House</v>
      </c>
      <c r="E2218" t="s">
        <v>28</v>
      </c>
      <c r="F2218" t="str">
        <f>_xlfn.XLOOKUP(E2218,Geografiesleutel!A:A,Geografiesleutel!B:B,"",0,1)</f>
        <v>Eastern Suburbs</v>
      </c>
      <c r="G2218" s="18">
        <v>3</v>
      </c>
      <c r="H2218" s="18">
        <v>2</v>
      </c>
    </row>
    <row r="2219" spans="1:8" x14ac:dyDescent="0.25">
      <c r="A2219" s="3" t="s">
        <v>814</v>
      </c>
      <c r="B2219" s="5">
        <v>6210000</v>
      </c>
      <c r="C2219" t="s">
        <v>334</v>
      </c>
      <c r="D2219" t="str">
        <f t="shared" si="34"/>
        <v>House</v>
      </c>
      <c r="E2219" t="s">
        <v>116</v>
      </c>
      <c r="F2219" t="str">
        <f>_xlfn.XLOOKUP(E2219,Geografiesleutel!A:A,Geografiesleutel!B:B,"",0,1)</f>
        <v>Western Suburbs</v>
      </c>
      <c r="G2219" s="18">
        <v>13</v>
      </c>
      <c r="H2219" s="18">
        <v>5</v>
      </c>
    </row>
    <row r="2220" spans="1:8" x14ac:dyDescent="0.25">
      <c r="A2220" s="3" t="s">
        <v>100</v>
      </c>
      <c r="B2220" s="5">
        <v>4200000</v>
      </c>
      <c r="C2220" t="s">
        <v>15</v>
      </c>
      <c r="D2220" t="str">
        <f t="shared" si="34"/>
        <v>House</v>
      </c>
      <c r="E2220" t="s">
        <v>246</v>
      </c>
      <c r="F2220" t="str">
        <f>_xlfn.XLOOKUP(E2220,Geografiesleutel!A:A,Geografiesleutel!B:B,"",0,1)</f>
        <v>Agricultural Smallholdings</v>
      </c>
      <c r="G2220" s="18">
        <v>3</v>
      </c>
      <c r="H2220" s="18">
        <v>2</v>
      </c>
    </row>
    <row r="2221" spans="1:8" x14ac:dyDescent="0.25">
      <c r="A2221" s="3" t="s">
        <v>184</v>
      </c>
      <c r="B2221" s="5">
        <v>3750000</v>
      </c>
      <c r="C2221" t="s">
        <v>15</v>
      </c>
      <c r="D2221" t="str">
        <f t="shared" si="34"/>
        <v>House</v>
      </c>
      <c r="E2221" t="s">
        <v>155</v>
      </c>
      <c r="F2221" t="str">
        <f>_xlfn.XLOOKUP(E2221,Geografiesleutel!A:A,Geografiesleutel!B:B,"",0,1)</f>
        <v>Eastern Suburbs</v>
      </c>
      <c r="G2221" s="18">
        <v>3</v>
      </c>
      <c r="H2221" s="18">
        <v>2</v>
      </c>
    </row>
    <row r="2222" spans="1:8" x14ac:dyDescent="0.25">
      <c r="A2222" s="3" t="s">
        <v>794</v>
      </c>
      <c r="B2222" s="5">
        <v>2592000</v>
      </c>
      <c r="C2222" t="s">
        <v>122</v>
      </c>
      <c r="D2222" t="str">
        <f t="shared" si="34"/>
        <v>House</v>
      </c>
      <c r="E2222" t="s">
        <v>188</v>
      </c>
      <c r="F2222" t="str">
        <f>_xlfn.XLOOKUP(E2222,Geografiesleutel!A:A,Geografiesleutel!B:B,"",0,1)</f>
        <v>Northern Suburbs</v>
      </c>
      <c r="G2222" s="18">
        <v>6</v>
      </c>
      <c r="H2222" s="18">
        <v>4</v>
      </c>
    </row>
    <row r="2223" spans="1:8" x14ac:dyDescent="0.25">
      <c r="A2223" s="3" t="s">
        <v>541</v>
      </c>
      <c r="B2223" s="5">
        <v>820000</v>
      </c>
      <c r="C2223" t="s">
        <v>15</v>
      </c>
      <c r="D2223" t="str">
        <f t="shared" si="34"/>
        <v>House</v>
      </c>
      <c r="E2223" t="s">
        <v>45</v>
      </c>
      <c r="F2223" t="str">
        <f>_xlfn.XLOOKUP(E2223,Geografiesleutel!A:A,Geografiesleutel!B:B,"",0,1)</f>
        <v>Townships</v>
      </c>
      <c r="G2223" s="18">
        <v>3</v>
      </c>
      <c r="H2223" s="18">
        <v>2</v>
      </c>
    </row>
    <row r="2224" spans="1:8" x14ac:dyDescent="0.25">
      <c r="A2224" s="3" t="s">
        <v>210</v>
      </c>
      <c r="B2224" s="5">
        <v>2650000</v>
      </c>
      <c r="C2224" t="s">
        <v>10</v>
      </c>
      <c r="D2224" t="str">
        <f t="shared" si="34"/>
        <v>House</v>
      </c>
      <c r="E2224" t="s">
        <v>101</v>
      </c>
      <c r="F2224" t="str">
        <f>_xlfn.XLOOKUP(E2224,Geografiesleutel!A:A,Geografiesleutel!B:B,"",0,1)</f>
        <v>Eastern Suburbs</v>
      </c>
      <c r="G2224" s="18">
        <v>4</v>
      </c>
      <c r="H2224" s="18">
        <v>2</v>
      </c>
    </row>
    <row r="2225" spans="1:8" x14ac:dyDescent="0.25">
      <c r="A2225" s="3" t="s">
        <v>184</v>
      </c>
      <c r="B2225" s="5">
        <v>3750000</v>
      </c>
      <c r="C2225" t="s">
        <v>10</v>
      </c>
      <c r="D2225" t="str">
        <f t="shared" si="34"/>
        <v>House</v>
      </c>
      <c r="E2225" t="s">
        <v>260</v>
      </c>
      <c r="F2225" t="str">
        <f>_xlfn.XLOOKUP(E2225,Geografiesleutel!A:A,Geografiesleutel!B:B,"",0,1)</f>
        <v>Eastern Suburbs</v>
      </c>
      <c r="G2225" s="18">
        <v>4</v>
      </c>
      <c r="H2225" s="18">
        <v>3</v>
      </c>
    </row>
    <row r="2226" spans="1:8" x14ac:dyDescent="0.25">
      <c r="A2226" s="3" t="s">
        <v>371</v>
      </c>
      <c r="B2226" s="5">
        <v>1790000</v>
      </c>
      <c r="C2226" t="s">
        <v>15</v>
      </c>
      <c r="D2226" t="str">
        <f t="shared" si="34"/>
        <v>House</v>
      </c>
      <c r="E2226" t="s">
        <v>74</v>
      </c>
      <c r="F2226" t="str">
        <f>_xlfn.XLOOKUP(E2226,Geografiesleutel!A:A,Geografiesleutel!B:B,"",0,1)</f>
        <v>Eastern Suburbs</v>
      </c>
      <c r="G2226" s="18">
        <v>3</v>
      </c>
      <c r="H2226" s="18">
        <v>2</v>
      </c>
    </row>
    <row r="2227" spans="1:8" x14ac:dyDescent="0.25">
      <c r="A2227" s="3" t="s">
        <v>337</v>
      </c>
      <c r="B2227" s="5">
        <v>7500000</v>
      </c>
      <c r="C2227" t="s">
        <v>225</v>
      </c>
      <c r="D2227" t="str">
        <f t="shared" si="34"/>
        <v>House</v>
      </c>
      <c r="E2227" t="s">
        <v>326</v>
      </c>
      <c r="F2227" t="str">
        <f>_xlfn.XLOOKUP(E2227,Geografiesleutel!A:A,Geografiesleutel!B:B,"",0,1)</f>
        <v>Eastern Suburbs</v>
      </c>
      <c r="G2227" s="18">
        <v>1</v>
      </c>
      <c r="H2227" s="18" t="s">
        <v>2650</v>
      </c>
    </row>
    <row r="2228" spans="1:8" x14ac:dyDescent="0.25">
      <c r="A2228" s="3" t="s">
        <v>184</v>
      </c>
      <c r="B2228" s="5">
        <v>3750000</v>
      </c>
      <c r="C2228" t="s">
        <v>15</v>
      </c>
      <c r="D2228" t="str">
        <f t="shared" si="34"/>
        <v>House</v>
      </c>
      <c r="E2228" t="s">
        <v>155</v>
      </c>
      <c r="F2228" t="str">
        <f>_xlfn.XLOOKUP(E2228,Geografiesleutel!A:A,Geografiesleutel!B:B,"",0,1)</f>
        <v>Eastern Suburbs</v>
      </c>
      <c r="G2228" s="18">
        <v>3</v>
      </c>
      <c r="H2228" s="18">
        <v>2</v>
      </c>
    </row>
    <row r="2229" spans="1:8" x14ac:dyDescent="0.25">
      <c r="A2229" s="3" t="s">
        <v>385</v>
      </c>
      <c r="B2229" s="5">
        <v>3350000</v>
      </c>
      <c r="C2229" t="s">
        <v>15</v>
      </c>
      <c r="D2229" t="str">
        <f t="shared" si="34"/>
        <v>House</v>
      </c>
      <c r="E2229" t="s">
        <v>74</v>
      </c>
      <c r="F2229" t="str">
        <f>_xlfn.XLOOKUP(E2229,Geografiesleutel!A:A,Geografiesleutel!B:B,"",0,1)</f>
        <v>Eastern Suburbs</v>
      </c>
      <c r="G2229" s="18">
        <v>3</v>
      </c>
      <c r="H2229" s="18">
        <v>2</v>
      </c>
    </row>
    <row r="2230" spans="1:8" x14ac:dyDescent="0.25">
      <c r="A2230" s="3" t="s">
        <v>283</v>
      </c>
      <c r="B2230" s="5">
        <v>2295000</v>
      </c>
      <c r="C2230" t="s">
        <v>15</v>
      </c>
      <c r="D2230" t="str">
        <f t="shared" si="34"/>
        <v>House</v>
      </c>
      <c r="E2230" t="s">
        <v>101</v>
      </c>
      <c r="F2230" t="str">
        <f>_xlfn.XLOOKUP(E2230,Geografiesleutel!A:A,Geografiesleutel!B:B,"",0,1)</f>
        <v>Eastern Suburbs</v>
      </c>
      <c r="G2230" s="18">
        <v>3</v>
      </c>
      <c r="H2230" s="18">
        <v>2</v>
      </c>
    </row>
    <row r="2231" spans="1:8" x14ac:dyDescent="0.25">
      <c r="A2231" s="3" t="s">
        <v>133</v>
      </c>
      <c r="B2231" s="5">
        <v>1850000</v>
      </c>
      <c r="C2231" t="s">
        <v>15</v>
      </c>
      <c r="D2231" t="str">
        <f t="shared" si="34"/>
        <v>House</v>
      </c>
      <c r="E2231" t="s">
        <v>101</v>
      </c>
      <c r="F2231" t="str">
        <f>_xlfn.XLOOKUP(E2231,Geografiesleutel!A:A,Geografiesleutel!B:B,"",0,1)</f>
        <v>Eastern Suburbs</v>
      </c>
      <c r="G2231" s="18">
        <v>3</v>
      </c>
      <c r="H2231" s="18">
        <v>2</v>
      </c>
    </row>
    <row r="2232" spans="1:8" x14ac:dyDescent="0.25">
      <c r="A2232" s="3" t="s">
        <v>745</v>
      </c>
      <c r="B2232" s="5">
        <v>1090000</v>
      </c>
      <c r="C2232" t="s">
        <v>15</v>
      </c>
      <c r="D2232" t="str">
        <f t="shared" si="34"/>
        <v>House</v>
      </c>
      <c r="E2232" t="s">
        <v>32</v>
      </c>
      <c r="F2232" t="str">
        <f>_xlfn.XLOOKUP(E2232,Geografiesleutel!A:A,Geografiesleutel!B:B,"",0,1)</f>
        <v>Townships</v>
      </c>
      <c r="G2232" s="18">
        <v>3</v>
      </c>
      <c r="H2232" s="18" t="s">
        <v>2646</v>
      </c>
    </row>
    <row r="2233" spans="1:8" x14ac:dyDescent="0.25">
      <c r="A2233" s="3" t="s">
        <v>815</v>
      </c>
      <c r="B2233" s="5">
        <v>11700000</v>
      </c>
      <c r="C2233" t="s">
        <v>109</v>
      </c>
      <c r="D2233" t="str">
        <f t="shared" si="34"/>
        <v>House</v>
      </c>
      <c r="E2233" t="s">
        <v>190</v>
      </c>
      <c r="F2233" t="str">
        <f>_xlfn.XLOOKUP(E2233,Geografiesleutel!A:A,Geografiesleutel!B:B,"",0,1)</f>
        <v>Eastern Suburbs</v>
      </c>
      <c r="G2233" s="18">
        <v>7</v>
      </c>
      <c r="H2233" s="18" t="s">
        <v>2654</v>
      </c>
    </row>
    <row r="2234" spans="1:8" x14ac:dyDescent="0.25">
      <c r="A2234" s="3" t="s">
        <v>272</v>
      </c>
      <c r="B2234" s="5">
        <v>3400000</v>
      </c>
      <c r="C2234" t="s">
        <v>10</v>
      </c>
      <c r="D2234" t="str">
        <f t="shared" si="34"/>
        <v>House</v>
      </c>
      <c r="E2234" t="s">
        <v>70</v>
      </c>
      <c r="F2234" t="str">
        <f>_xlfn.XLOOKUP(E2234,Geografiesleutel!A:A,Geografiesleutel!B:B,"",0,1)</f>
        <v>Northern Suburbs</v>
      </c>
      <c r="G2234" s="18">
        <v>4</v>
      </c>
      <c r="H2234" s="18">
        <v>3</v>
      </c>
    </row>
    <row r="2235" spans="1:8" x14ac:dyDescent="0.25">
      <c r="A2235" s="3" t="s">
        <v>192</v>
      </c>
      <c r="B2235" s="5">
        <v>1499000</v>
      </c>
      <c r="C2235" t="s">
        <v>10</v>
      </c>
      <c r="D2235" t="str">
        <f t="shared" si="34"/>
        <v>House</v>
      </c>
      <c r="E2235" t="s">
        <v>68</v>
      </c>
      <c r="F2235" t="str">
        <f>_xlfn.XLOOKUP(E2235,Geografiesleutel!A:A,Geografiesleutel!B:B,"",0,1)</f>
        <v>Northern Suburbs</v>
      </c>
      <c r="G2235" s="18">
        <v>4</v>
      </c>
      <c r="H2235" s="18">
        <v>2</v>
      </c>
    </row>
    <row r="2236" spans="1:8" x14ac:dyDescent="0.25">
      <c r="A2236" s="3" t="s">
        <v>302</v>
      </c>
      <c r="B2236" s="5">
        <v>11500000</v>
      </c>
      <c r="C2236" t="s">
        <v>21</v>
      </c>
      <c r="D2236" t="str">
        <f t="shared" si="34"/>
        <v>House</v>
      </c>
      <c r="E2236" t="s">
        <v>94</v>
      </c>
      <c r="F2236" t="str">
        <f>_xlfn.XLOOKUP(E2236,Geografiesleutel!A:A,Geografiesleutel!B:B,"",0,1)</f>
        <v>Agricultural Smallholdings</v>
      </c>
      <c r="G2236" s="18">
        <v>5</v>
      </c>
      <c r="H2236" s="18">
        <v>4</v>
      </c>
    </row>
    <row r="2237" spans="1:8" x14ac:dyDescent="0.25">
      <c r="A2237" s="3" t="s">
        <v>371</v>
      </c>
      <c r="B2237" s="5">
        <v>1790000</v>
      </c>
      <c r="C2237" t="s">
        <v>15</v>
      </c>
      <c r="D2237" t="str">
        <f t="shared" si="34"/>
        <v>House</v>
      </c>
      <c r="E2237" t="s">
        <v>74</v>
      </c>
      <c r="F2237" t="str">
        <f>_xlfn.XLOOKUP(E2237,Geografiesleutel!A:A,Geografiesleutel!B:B,"",0,1)</f>
        <v>Eastern Suburbs</v>
      </c>
      <c r="G2237" s="18">
        <v>3</v>
      </c>
      <c r="H2237" s="18">
        <v>2</v>
      </c>
    </row>
    <row r="2238" spans="1:8" x14ac:dyDescent="0.25">
      <c r="A2238" s="3" t="s">
        <v>212</v>
      </c>
      <c r="B2238" s="5">
        <v>4900000</v>
      </c>
      <c r="C2238" t="s">
        <v>10</v>
      </c>
      <c r="D2238" t="str">
        <f t="shared" si="34"/>
        <v>House</v>
      </c>
      <c r="E2238" t="s">
        <v>23</v>
      </c>
      <c r="F2238" t="str">
        <f>_xlfn.XLOOKUP(E2238,Geografiesleutel!A:A,Geografiesleutel!B:B,"",0,1)</f>
        <v>Northern Suburbs</v>
      </c>
      <c r="G2238" s="18">
        <v>4</v>
      </c>
      <c r="H2238" s="18" t="s">
        <v>2648</v>
      </c>
    </row>
    <row r="2239" spans="1:8" x14ac:dyDescent="0.25">
      <c r="A2239" s="3" t="s">
        <v>133</v>
      </c>
      <c r="B2239" s="5">
        <v>1850000</v>
      </c>
      <c r="C2239" t="s">
        <v>15</v>
      </c>
      <c r="D2239" t="str">
        <f t="shared" si="34"/>
        <v>House</v>
      </c>
      <c r="E2239" t="s">
        <v>101</v>
      </c>
      <c r="F2239" t="str">
        <f>_xlfn.XLOOKUP(E2239,Geografiesleutel!A:A,Geografiesleutel!B:B,"",0,1)</f>
        <v>Eastern Suburbs</v>
      </c>
      <c r="G2239" s="18">
        <v>3</v>
      </c>
      <c r="H2239" s="18">
        <v>2</v>
      </c>
    </row>
    <row r="2240" spans="1:8" x14ac:dyDescent="0.25">
      <c r="A2240" s="3" t="s">
        <v>676</v>
      </c>
      <c r="B2240" s="5">
        <v>880000</v>
      </c>
      <c r="C2240" t="s">
        <v>25</v>
      </c>
      <c r="D2240" t="str">
        <f t="shared" si="34"/>
        <v>House</v>
      </c>
      <c r="E2240" t="s">
        <v>38</v>
      </c>
      <c r="F2240" t="str">
        <f>_xlfn.XLOOKUP(E2240,Geografiesleutel!A:A,Geografiesleutel!B:B,"",0,1)</f>
        <v>Western Suburbs</v>
      </c>
      <c r="G2240" s="18">
        <v>2</v>
      </c>
      <c r="H2240" s="18">
        <v>1</v>
      </c>
    </row>
    <row r="2241" spans="1:8" x14ac:dyDescent="0.25">
      <c r="A2241" s="3" t="s">
        <v>816</v>
      </c>
      <c r="B2241" s="5">
        <v>3895000</v>
      </c>
      <c r="C2241" t="s">
        <v>21</v>
      </c>
      <c r="D2241" t="str">
        <f t="shared" si="34"/>
        <v>House</v>
      </c>
      <c r="E2241" t="s">
        <v>101</v>
      </c>
      <c r="F2241" t="str">
        <f>_xlfn.XLOOKUP(E2241,Geografiesleutel!A:A,Geografiesleutel!B:B,"",0,1)</f>
        <v>Eastern Suburbs</v>
      </c>
      <c r="G2241" s="18">
        <v>5</v>
      </c>
      <c r="H2241" s="18">
        <v>4</v>
      </c>
    </row>
    <row r="2242" spans="1:8" x14ac:dyDescent="0.25">
      <c r="A2242" s="3" t="s">
        <v>817</v>
      </c>
      <c r="B2242" s="5">
        <v>2498000</v>
      </c>
      <c r="C2242" t="s">
        <v>15</v>
      </c>
      <c r="D2242" t="str">
        <f t="shared" ref="D2242:D2305" si="35">TRIM(RIGHT(SUBSTITUTE(C2242," ",REPT(" ",LEN(C2242))),LEN(C2242)))</f>
        <v>House</v>
      </c>
      <c r="E2242" t="s">
        <v>128</v>
      </c>
      <c r="F2242" t="str">
        <f>_xlfn.XLOOKUP(E2242,Geografiesleutel!A:A,Geografiesleutel!B:B,"",0,1)</f>
        <v>Eastern Suburbs</v>
      </c>
      <c r="G2242" s="18">
        <v>3</v>
      </c>
      <c r="H2242" s="18" t="s">
        <v>2646</v>
      </c>
    </row>
    <row r="2243" spans="1:8" x14ac:dyDescent="0.25">
      <c r="A2243" s="3" t="s">
        <v>61</v>
      </c>
      <c r="B2243" s="5">
        <v>2200000</v>
      </c>
      <c r="C2243" t="s">
        <v>15</v>
      </c>
      <c r="D2243" t="str">
        <f t="shared" si="35"/>
        <v>House</v>
      </c>
      <c r="E2243" t="s">
        <v>417</v>
      </c>
      <c r="F2243" t="str">
        <f>_xlfn.XLOOKUP(E2243,Geografiesleutel!A:A,Geografiesleutel!B:B,"",0,1)</f>
        <v>Agricultural Smallholdings</v>
      </c>
      <c r="G2243" s="18">
        <v>3</v>
      </c>
      <c r="H2243" s="18">
        <v>2</v>
      </c>
    </row>
    <row r="2244" spans="1:8" x14ac:dyDescent="0.25">
      <c r="A2244" s="3" t="s">
        <v>140</v>
      </c>
      <c r="B2244" s="5">
        <v>3995000</v>
      </c>
      <c r="C2244" t="s">
        <v>10</v>
      </c>
      <c r="D2244" t="str">
        <f t="shared" si="35"/>
        <v>House</v>
      </c>
      <c r="E2244" t="s">
        <v>287</v>
      </c>
      <c r="F2244" t="str">
        <f>_xlfn.XLOOKUP(E2244,Geografiesleutel!A:A,Geografiesleutel!B:B,"",0,1)</f>
        <v>Agricultural Smallholdings</v>
      </c>
      <c r="G2244" s="18">
        <v>4</v>
      </c>
      <c r="H2244" s="18">
        <v>2</v>
      </c>
    </row>
    <row r="2245" spans="1:8" x14ac:dyDescent="0.25">
      <c r="A2245" s="3" t="s">
        <v>36</v>
      </c>
      <c r="B2245" s="5">
        <v>1750000</v>
      </c>
      <c r="C2245" t="s">
        <v>15</v>
      </c>
      <c r="D2245" t="str">
        <f t="shared" si="35"/>
        <v>House</v>
      </c>
      <c r="E2245" t="s">
        <v>101</v>
      </c>
      <c r="F2245" t="str">
        <f>_xlfn.XLOOKUP(E2245,Geografiesleutel!A:A,Geografiesleutel!B:B,"",0,1)</f>
        <v>Eastern Suburbs</v>
      </c>
      <c r="G2245" s="18">
        <v>3</v>
      </c>
      <c r="H2245" s="18">
        <v>2</v>
      </c>
    </row>
    <row r="2246" spans="1:8" x14ac:dyDescent="0.25">
      <c r="A2246" s="3" t="s">
        <v>291</v>
      </c>
      <c r="B2246" s="5">
        <v>3980000</v>
      </c>
      <c r="C2246" t="s">
        <v>10</v>
      </c>
      <c r="D2246" t="str">
        <f t="shared" si="35"/>
        <v>House</v>
      </c>
      <c r="E2246" t="s">
        <v>18</v>
      </c>
      <c r="F2246" t="str">
        <f>_xlfn.XLOOKUP(E2246,Geografiesleutel!A:A,Geografiesleutel!B:B,"",0,1)</f>
        <v>Agricultural Smallholdings</v>
      </c>
      <c r="G2246" s="18">
        <v>4</v>
      </c>
      <c r="H2246" s="18">
        <v>3</v>
      </c>
    </row>
    <row r="2247" spans="1:8" x14ac:dyDescent="0.25">
      <c r="A2247" s="3" t="s">
        <v>818</v>
      </c>
      <c r="B2247" s="5">
        <v>2835000</v>
      </c>
      <c r="C2247" t="s">
        <v>15</v>
      </c>
      <c r="D2247" t="str">
        <f t="shared" si="35"/>
        <v>House</v>
      </c>
      <c r="E2247" t="s">
        <v>16</v>
      </c>
      <c r="F2247" t="str">
        <f>_xlfn.XLOOKUP(E2247,Geografiesleutel!A:A,Geografiesleutel!B:B,"",0,1)</f>
        <v>Eastern Suburbs</v>
      </c>
      <c r="G2247" s="18">
        <v>3</v>
      </c>
      <c r="H2247" s="18">
        <v>2</v>
      </c>
    </row>
    <row r="2248" spans="1:8" x14ac:dyDescent="0.25">
      <c r="A2248" s="3" t="s">
        <v>316</v>
      </c>
      <c r="B2248" s="5">
        <v>2850000</v>
      </c>
      <c r="C2248" t="s">
        <v>15</v>
      </c>
      <c r="D2248" t="str">
        <f t="shared" si="35"/>
        <v>House</v>
      </c>
      <c r="E2248" t="s">
        <v>101</v>
      </c>
      <c r="F2248" t="str">
        <f>_xlfn.XLOOKUP(E2248,Geografiesleutel!A:A,Geografiesleutel!B:B,"",0,1)</f>
        <v>Eastern Suburbs</v>
      </c>
      <c r="G2248" s="18">
        <v>3</v>
      </c>
      <c r="H2248" s="18" t="s">
        <v>2646</v>
      </c>
    </row>
    <row r="2249" spans="1:8" x14ac:dyDescent="0.25">
      <c r="A2249" s="3" t="s">
        <v>49</v>
      </c>
      <c r="B2249" s="5">
        <v>4995000</v>
      </c>
      <c r="C2249" t="s">
        <v>10</v>
      </c>
      <c r="D2249" t="str">
        <f t="shared" si="35"/>
        <v>House</v>
      </c>
      <c r="E2249" t="s">
        <v>101</v>
      </c>
      <c r="F2249" t="str">
        <f>_xlfn.XLOOKUP(E2249,Geografiesleutel!A:A,Geografiesleutel!B:B,"",0,1)</f>
        <v>Eastern Suburbs</v>
      </c>
      <c r="G2249" s="18">
        <v>4</v>
      </c>
      <c r="H2249" s="18" t="s">
        <v>2647</v>
      </c>
    </row>
    <row r="2250" spans="1:8" x14ac:dyDescent="0.25">
      <c r="A2250" s="3" t="s">
        <v>291</v>
      </c>
      <c r="B2250" s="5">
        <v>3980000</v>
      </c>
      <c r="C2250" t="s">
        <v>10</v>
      </c>
      <c r="D2250" t="str">
        <f t="shared" si="35"/>
        <v>House</v>
      </c>
      <c r="E2250" t="s">
        <v>18</v>
      </c>
      <c r="F2250" t="str">
        <f>_xlfn.XLOOKUP(E2250,Geografiesleutel!A:A,Geografiesleutel!B:B,"",0,1)</f>
        <v>Agricultural Smallholdings</v>
      </c>
      <c r="G2250" s="18">
        <v>4</v>
      </c>
      <c r="H2250" s="18">
        <v>3</v>
      </c>
    </row>
    <row r="2251" spans="1:8" x14ac:dyDescent="0.25">
      <c r="A2251" s="3" t="s">
        <v>252</v>
      </c>
      <c r="B2251" s="5">
        <v>1020000</v>
      </c>
      <c r="C2251" t="s">
        <v>25</v>
      </c>
      <c r="D2251" t="str">
        <f t="shared" si="35"/>
        <v>House</v>
      </c>
      <c r="E2251" t="s">
        <v>66</v>
      </c>
      <c r="F2251" t="str">
        <f>_xlfn.XLOOKUP(E2251,Geografiesleutel!A:A,Geografiesleutel!B:B,"",0,1)</f>
        <v>Northern Suburbs</v>
      </c>
      <c r="G2251" s="18">
        <v>2</v>
      </c>
      <c r="H2251" s="18">
        <v>2</v>
      </c>
    </row>
    <row r="2252" spans="1:8" x14ac:dyDescent="0.25">
      <c r="A2252" s="3" t="s">
        <v>819</v>
      </c>
      <c r="B2252" s="5">
        <v>2789000</v>
      </c>
      <c r="C2252" t="s">
        <v>10</v>
      </c>
      <c r="D2252" t="str">
        <f t="shared" si="35"/>
        <v>House</v>
      </c>
      <c r="E2252" t="s">
        <v>78</v>
      </c>
      <c r="F2252" t="str">
        <f>_xlfn.XLOOKUP(E2252,Geografiesleutel!A:A,Geografiesleutel!B:B,"",0,1)</f>
        <v>Northern Suburbs</v>
      </c>
      <c r="G2252" s="18">
        <v>4</v>
      </c>
      <c r="H2252" s="18">
        <v>2</v>
      </c>
    </row>
    <row r="2253" spans="1:8" x14ac:dyDescent="0.25">
      <c r="A2253" s="3" t="s">
        <v>210</v>
      </c>
      <c r="B2253" s="5">
        <v>2650000</v>
      </c>
      <c r="C2253" t="s">
        <v>15</v>
      </c>
      <c r="D2253" t="str">
        <f t="shared" si="35"/>
        <v>House</v>
      </c>
      <c r="E2253" t="s">
        <v>16</v>
      </c>
      <c r="F2253" t="str">
        <f>_xlfn.XLOOKUP(E2253,Geografiesleutel!A:A,Geografiesleutel!B:B,"",0,1)</f>
        <v>Eastern Suburbs</v>
      </c>
      <c r="G2253" s="18">
        <v>3</v>
      </c>
      <c r="H2253" s="18" t="s">
        <v>2646</v>
      </c>
    </row>
    <row r="2254" spans="1:8" x14ac:dyDescent="0.25">
      <c r="A2254" s="3" t="s">
        <v>497</v>
      </c>
      <c r="B2254" s="5">
        <v>1560000</v>
      </c>
      <c r="C2254" t="s">
        <v>15</v>
      </c>
      <c r="D2254" t="str">
        <f t="shared" si="35"/>
        <v>House</v>
      </c>
      <c r="E2254" t="s">
        <v>30</v>
      </c>
      <c r="F2254" t="str">
        <f>_xlfn.XLOOKUP(E2254,Geografiesleutel!A:A,Geografiesleutel!B:B,"",0,1)</f>
        <v>Northern Suburbs</v>
      </c>
      <c r="G2254" s="18">
        <v>3</v>
      </c>
      <c r="H2254" s="18">
        <v>2</v>
      </c>
    </row>
    <row r="2255" spans="1:8" x14ac:dyDescent="0.25">
      <c r="A2255" s="3" t="s">
        <v>133</v>
      </c>
      <c r="B2255" s="5">
        <v>1850000</v>
      </c>
      <c r="C2255" t="s">
        <v>15</v>
      </c>
      <c r="D2255" t="str">
        <f t="shared" si="35"/>
        <v>House</v>
      </c>
      <c r="E2255" t="s">
        <v>28</v>
      </c>
      <c r="F2255" t="str">
        <f>_xlfn.XLOOKUP(E2255,Geografiesleutel!A:A,Geografiesleutel!B:B,"",0,1)</f>
        <v>Eastern Suburbs</v>
      </c>
      <c r="G2255" s="18">
        <v>3</v>
      </c>
      <c r="H2255" s="18">
        <v>2</v>
      </c>
    </row>
    <row r="2256" spans="1:8" x14ac:dyDescent="0.25">
      <c r="A2256" s="3" t="s">
        <v>273</v>
      </c>
      <c r="B2256" s="5">
        <v>4500000</v>
      </c>
      <c r="C2256" t="s">
        <v>15</v>
      </c>
      <c r="D2256" t="str">
        <f t="shared" si="35"/>
        <v>House</v>
      </c>
      <c r="E2256" t="s">
        <v>172</v>
      </c>
      <c r="F2256" t="str">
        <f>_xlfn.XLOOKUP(E2256,Geografiesleutel!A:A,Geografiesleutel!B:B,"",0,1)</f>
        <v>Eastern Suburbs</v>
      </c>
      <c r="G2256" s="18">
        <v>3</v>
      </c>
      <c r="H2256" s="18" t="s">
        <v>2648</v>
      </c>
    </row>
    <row r="2257" spans="1:8" x14ac:dyDescent="0.25">
      <c r="A2257" s="3" t="s">
        <v>366</v>
      </c>
      <c r="B2257" s="5">
        <v>1785000</v>
      </c>
      <c r="C2257" t="s">
        <v>10</v>
      </c>
      <c r="D2257" t="str">
        <f t="shared" si="35"/>
        <v>House</v>
      </c>
      <c r="E2257" t="s">
        <v>397</v>
      </c>
      <c r="F2257" t="str">
        <f>_xlfn.XLOOKUP(E2257,Geografiesleutel!A:A,Geografiesleutel!B:B,"",0,1)</f>
        <v>Northern Suburbs</v>
      </c>
      <c r="G2257" s="18">
        <v>4</v>
      </c>
      <c r="H2257" s="18">
        <v>2</v>
      </c>
    </row>
    <row r="2258" spans="1:8" x14ac:dyDescent="0.25">
      <c r="A2258" s="3" t="s">
        <v>820</v>
      </c>
      <c r="B2258" s="5">
        <v>2365000</v>
      </c>
      <c r="C2258" t="s">
        <v>21</v>
      </c>
      <c r="D2258" t="str">
        <f t="shared" si="35"/>
        <v>House</v>
      </c>
      <c r="E2258" t="s">
        <v>52</v>
      </c>
      <c r="F2258" t="str">
        <f>_xlfn.XLOOKUP(E2258,Geografiesleutel!A:A,Geografiesleutel!B:B,"",0,1)</f>
        <v>Northern Suburbs</v>
      </c>
      <c r="G2258" s="18">
        <v>5</v>
      </c>
      <c r="H2258" s="18">
        <v>3</v>
      </c>
    </row>
    <row r="2259" spans="1:8" x14ac:dyDescent="0.25">
      <c r="A2259" s="3" t="s">
        <v>283</v>
      </c>
      <c r="B2259" s="5">
        <v>2295000</v>
      </c>
      <c r="C2259" t="s">
        <v>10</v>
      </c>
      <c r="D2259" t="str">
        <f t="shared" si="35"/>
        <v>House</v>
      </c>
      <c r="E2259" t="s">
        <v>491</v>
      </c>
      <c r="F2259" t="str">
        <f>_xlfn.XLOOKUP(E2259,Geografiesleutel!A:A,Geografiesleutel!B:B,"",0,1)</f>
        <v>Eastern Suburbs</v>
      </c>
      <c r="G2259" s="18">
        <v>4</v>
      </c>
      <c r="H2259" s="18">
        <v>3</v>
      </c>
    </row>
    <row r="2260" spans="1:8" x14ac:dyDescent="0.25">
      <c r="A2260" s="3" t="s">
        <v>378</v>
      </c>
      <c r="B2260" s="5">
        <v>3695000</v>
      </c>
      <c r="C2260" t="s">
        <v>10</v>
      </c>
      <c r="D2260" t="str">
        <f t="shared" si="35"/>
        <v>House</v>
      </c>
      <c r="E2260" t="s">
        <v>233</v>
      </c>
      <c r="F2260" t="str">
        <f>_xlfn.XLOOKUP(E2260,Geografiesleutel!A:A,Geografiesleutel!B:B,"",0,1)</f>
        <v>Eastern Suburbs</v>
      </c>
      <c r="G2260" s="18">
        <v>4</v>
      </c>
      <c r="H2260" s="18">
        <v>2</v>
      </c>
    </row>
    <row r="2261" spans="1:8" x14ac:dyDescent="0.25">
      <c r="A2261" s="3" t="s">
        <v>471</v>
      </c>
      <c r="B2261" s="5">
        <v>4750000</v>
      </c>
      <c r="C2261" t="s">
        <v>21</v>
      </c>
      <c r="D2261" t="str">
        <f t="shared" si="35"/>
        <v>House</v>
      </c>
      <c r="E2261" t="s">
        <v>306</v>
      </c>
      <c r="F2261" t="str">
        <f>_xlfn.XLOOKUP(E2261,Geografiesleutel!A:A,Geografiesleutel!B:B,"",0,1)</f>
        <v>Eastern Suburbs</v>
      </c>
      <c r="G2261" s="18">
        <v>5</v>
      </c>
      <c r="H2261" s="18">
        <v>5</v>
      </c>
    </row>
    <row r="2262" spans="1:8" x14ac:dyDescent="0.25">
      <c r="A2262" s="3" t="s">
        <v>75</v>
      </c>
      <c r="B2262" s="5">
        <v>1470000</v>
      </c>
      <c r="C2262" t="s">
        <v>15</v>
      </c>
      <c r="D2262" t="str">
        <f t="shared" si="35"/>
        <v>House</v>
      </c>
      <c r="E2262" t="s">
        <v>78</v>
      </c>
      <c r="F2262" t="str">
        <f>_xlfn.XLOOKUP(E2262,Geografiesleutel!A:A,Geografiesleutel!B:B,"",0,1)</f>
        <v>Northern Suburbs</v>
      </c>
      <c r="G2262" s="18">
        <v>3</v>
      </c>
      <c r="H2262" s="18">
        <v>2</v>
      </c>
    </row>
    <row r="2263" spans="1:8" x14ac:dyDescent="0.25">
      <c r="A2263" s="3" t="s">
        <v>328</v>
      </c>
      <c r="B2263" s="5">
        <v>849000</v>
      </c>
      <c r="C2263" t="s">
        <v>25</v>
      </c>
      <c r="D2263" t="str">
        <f t="shared" si="35"/>
        <v>House</v>
      </c>
      <c r="E2263" t="s">
        <v>116</v>
      </c>
      <c r="F2263" t="str">
        <f>_xlfn.XLOOKUP(E2263,Geografiesleutel!A:A,Geografiesleutel!B:B,"",0,1)</f>
        <v>Western Suburbs</v>
      </c>
      <c r="G2263" s="18">
        <v>2</v>
      </c>
      <c r="H2263" s="18">
        <v>1</v>
      </c>
    </row>
    <row r="2264" spans="1:8" x14ac:dyDescent="0.25">
      <c r="A2264" s="3" t="s">
        <v>496</v>
      </c>
      <c r="B2264" s="5">
        <v>2380000</v>
      </c>
      <c r="C2264" t="s">
        <v>10</v>
      </c>
      <c r="D2264" t="str">
        <f t="shared" si="35"/>
        <v>House</v>
      </c>
      <c r="E2264" t="s">
        <v>62</v>
      </c>
      <c r="F2264" t="str">
        <f>_xlfn.XLOOKUP(E2264,Geografiesleutel!A:A,Geografiesleutel!B:B,"",0,1)</f>
        <v>Northern Suburbs</v>
      </c>
      <c r="G2264" s="18">
        <v>4</v>
      </c>
      <c r="H2264" s="18" t="s">
        <v>2648</v>
      </c>
    </row>
    <row r="2265" spans="1:8" x14ac:dyDescent="0.25">
      <c r="A2265" s="3" t="s">
        <v>545</v>
      </c>
      <c r="B2265" s="5">
        <v>700000</v>
      </c>
      <c r="C2265" t="s">
        <v>25</v>
      </c>
      <c r="D2265" t="str">
        <f t="shared" si="35"/>
        <v>House</v>
      </c>
      <c r="E2265" t="s">
        <v>224</v>
      </c>
      <c r="F2265" t="str">
        <f>_xlfn.XLOOKUP(E2265,Geografiesleutel!A:A,Geografiesleutel!B:B,"",0,1)</f>
        <v>Townships</v>
      </c>
      <c r="G2265" s="18">
        <v>2</v>
      </c>
      <c r="H2265" s="18">
        <v>1</v>
      </c>
    </row>
    <row r="2266" spans="1:8" x14ac:dyDescent="0.25">
      <c r="A2266" s="3" t="s">
        <v>89</v>
      </c>
      <c r="B2266" s="5">
        <v>2350000</v>
      </c>
      <c r="C2266" t="s">
        <v>21</v>
      </c>
      <c r="D2266" t="str">
        <f t="shared" si="35"/>
        <v>House</v>
      </c>
      <c r="E2266" t="s">
        <v>309</v>
      </c>
      <c r="F2266" t="str">
        <f>_xlfn.XLOOKUP(E2266,Geografiesleutel!A:A,Geografiesleutel!B:B,"",0,1)</f>
        <v>Eastern Suburbs</v>
      </c>
      <c r="G2266" s="18">
        <v>5</v>
      </c>
      <c r="H2266" s="18">
        <v>3</v>
      </c>
    </row>
    <row r="2267" spans="1:8" x14ac:dyDescent="0.25">
      <c r="A2267" s="3" t="s">
        <v>821</v>
      </c>
      <c r="B2267" s="5">
        <v>2730000</v>
      </c>
      <c r="C2267" t="s">
        <v>10</v>
      </c>
      <c r="D2267" t="str">
        <f t="shared" si="35"/>
        <v>House</v>
      </c>
      <c r="E2267" t="s">
        <v>52</v>
      </c>
      <c r="F2267" t="str">
        <f>_xlfn.XLOOKUP(E2267,Geografiesleutel!A:A,Geografiesleutel!B:B,"",0,1)</f>
        <v>Northern Suburbs</v>
      </c>
      <c r="G2267" s="18">
        <v>4</v>
      </c>
      <c r="H2267" s="18">
        <v>2</v>
      </c>
    </row>
    <row r="2268" spans="1:8" x14ac:dyDescent="0.25">
      <c r="A2268" s="3" t="s">
        <v>822</v>
      </c>
      <c r="B2268" s="5">
        <v>4240000</v>
      </c>
      <c r="C2268" t="s">
        <v>10</v>
      </c>
      <c r="D2268" t="str">
        <f t="shared" si="35"/>
        <v>House</v>
      </c>
      <c r="E2268" t="s">
        <v>101</v>
      </c>
      <c r="F2268" t="str">
        <f>_xlfn.XLOOKUP(E2268,Geografiesleutel!A:A,Geografiesleutel!B:B,"",0,1)</f>
        <v>Eastern Suburbs</v>
      </c>
      <c r="G2268" s="18">
        <v>4</v>
      </c>
      <c r="H2268" s="18">
        <v>2</v>
      </c>
    </row>
    <row r="2269" spans="1:8" x14ac:dyDescent="0.25">
      <c r="A2269" s="3" t="s">
        <v>823</v>
      </c>
      <c r="B2269" s="5">
        <v>380000</v>
      </c>
      <c r="C2269" t="s">
        <v>25</v>
      </c>
      <c r="D2269" t="str">
        <f t="shared" si="35"/>
        <v>House</v>
      </c>
      <c r="E2269" t="s">
        <v>68</v>
      </c>
      <c r="F2269" t="str">
        <f>_xlfn.XLOOKUP(E2269,Geografiesleutel!A:A,Geografiesleutel!B:B,"",0,1)</f>
        <v>Northern Suburbs</v>
      </c>
      <c r="G2269" s="18">
        <v>2</v>
      </c>
      <c r="H2269" s="18">
        <v>1</v>
      </c>
    </row>
    <row r="2270" spans="1:8" x14ac:dyDescent="0.25">
      <c r="A2270" s="3" t="s">
        <v>396</v>
      </c>
      <c r="B2270" s="5">
        <v>2700000</v>
      </c>
      <c r="C2270" t="s">
        <v>15</v>
      </c>
      <c r="D2270" t="str">
        <f t="shared" si="35"/>
        <v>House</v>
      </c>
      <c r="E2270" t="s">
        <v>549</v>
      </c>
      <c r="F2270" t="str">
        <f>_xlfn.XLOOKUP(E2270,Geografiesleutel!A:A,Geografiesleutel!B:B,"",0,1)</f>
        <v>Northern Suburbs</v>
      </c>
      <c r="G2270" s="18">
        <v>3</v>
      </c>
      <c r="H2270" s="18">
        <v>1</v>
      </c>
    </row>
    <row r="2271" spans="1:8" x14ac:dyDescent="0.25">
      <c r="A2271" s="3" t="s">
        <v>34</v>
      </c>
      <c r="B2271" s="5">
        <v>1650000</v>
      </c>
      <c r="C2271" t="s">
        <v>15</v>
      </c>
      <c r="D2271" t="str">
        <f t="shared" si="35"/>
        <v>House</v>
      </c>
      <c r="E2271" t="s">
        <v>28</v>
      </c>
      <c r="F2271" t="str">
        <f>_xlfn.XLOOKUP(E2271,Geografiesleutel!A:A,Geografiesleutel!B:B,"",0,1)</f>
        <v>Eastern Suburbs</v>
      </c>
      <c r="G2271" s="18">
        <v>3</v>
      </c>
      <c r="H2271" s="18">
        <v>3</v>
      </c>
    </row>
    <row r="2272" spans="1:8" x14ac:dyDescent="0.25">
      <c r="A2272" s="3" t="s">
        <v>255</v>
      </c>
      <c r="B2272" s="5">
        <v>2495000</v>
      </c>
      <c r="C2272" t="s">
        <v>10</v>
      </c>
      <c r="D2272" t="str">
        <f t="shared" si="35"/>
        <v>House</v>
      </c>
      <c r="E2272" t="s">
        <v>28</v>
      </c>
      <c r="F2272" t="str">
        <f>_xlfn.XLOOKUP(E2272,Geografiesleutel!A:A,Geografiesleutel!B:B,"",0,1)</f>
        <v>Eastern Suburbs</v>
      </c>
      <c r="G2272" s="18">
        <v>4</v>
      </c>
      <c r="H2272" s="18">
        <v>2</v>
      </c>
    </row>
    <row r="2273" spans="1:8" x14ac:dyDescent="0.25">
      <c r="A2273" s="3" t="s">
        <v>473</v>
      </c>
      <c r="B2273" s="5">
        <v>6900000</v>
      </c>
      <c r="C2273" t="s">
        <v>21</v>
      </c>
      <c r="D2273" t="str">
        <f t="shared" si="35"/>
        <v>House</v>
      </c>
      <c r="E2273" t="s">
        <v>562</v>
      </c>
      <c r="F2273" t="str">
        <f>_xlfn.XLOOKUP(E2273,Geografiesleutel!A:A,Geografiesleutel!B:B,"",0,1)</f>
        <v>CBD</v>
      </c>
      <c r="G2273" s="18">
        <v>5</v>
      </c>
      <c r="H2273" s="18">
        <v>2</v>
      </c>
    </row>
    <row r="2274" spans="1:8" x14ac:dyDescent="0.25">
      <c r="A2274" s="3" t="s">
        <v>79</v>
      </c>
      <c r="B2274" s="5">
        <v>2800000</v>
      </c>
      <c r="C2274" t="s">
        <v>15</v>
      </c>
      <c r="D2274" t="str">
        <f t="shared" si="35"/>
        <v>House</v>
      </c>
      <c r="E2274" t="s">
        <v>824</v>
      </c>
      <c r="F2274" t="str">
        <f>_xlfn.XLOOKUP(E2274,Geografiesleutel!A:A,Geografiesleutel!B:B,"",0,1)</f>
        <v>Agricultural Smallholdings</v>
      </c>
      <c r="G2274" s="18">
        <v>3</v>
      </c>
      <c r="H2274" s="18" t="s">
        <v>2646</v>
      </c>
    </row>
    <row r="2275" spans="1:8" x14ac:dyDescent="0.25">
      <c r="A2275" s="3" t="s">
        <v>236</v>
      </c>
      <c r="B2275" s="5">
        <v>3100000</v>
      </c>
      <c r="C2275" t="s">
        <v>10</v>
      </c>
      <c r="D2275" t="str">
        <f t="shared" si="35"/>
        <v>House</v>
      </c>
      <c r="E2275" t="s">
        <v>278</v>
      </c>
      <c r="F2275" t="str">
        <f>_xlfn.XLOOKUP(E2275,Geografiesleutel!A:A,Geografiesleutel!B:B,"",0,1)</f>
        <v>Eastern Suburbs</v>
      </c>
      <c r="G2275" s="18">
        <v>4</v>
      </c>
      <c r="H2275" s="18">
        <v>3</v>
      </c>
    </row>
    <row r="2276" spans="1:8" x14ac:dyDescent="0.25">
      <c r="A2276" s="3" t="s">
        <v>825</v>
      </c>
      <c r="B2276" s="5">
        <v>4480000</v>
      </c>
      <c r="C2276" t="s">
        <v>122</v>
      </c>
      <c r="D2276" t="str">
        <f t="shared" si="35"/>
        <v>House</v>
      </c>
      <c r="E2276" t="s">
        <v>16</v>
      </c>
      <c r="F2276" t="str">
        <f>_xlfn.XLOOKUP(E2276,Geografiesleutel!A:A,Geografiesleutel!B:B,"",0,1)</f>
        <v>Eastern Suburbs</v>
      </c>
      <c r="G2276" s="18">
        <v>6</v>
      </c>
      <c r="H2276" s="18" t="s">
        <v>2645</v>
      </c>
    </row>
    <row r="2277" spans="1:8" x14ac:dyDescent="0.25">
      <c r="A2277" s="3" t="s">
        <v>61</v>
      </c>
      <c r="B2277" s="5">
        <v>2200000</v>
      </c>
      <c r="C2277" t="s">
        <v>10</v>
      </c>
      <c r="D2277" t="str">
        <f t="shared" si="35"/>
        <v>House</v>
      </c>
      <c r="E2277" t="s">
        <v>335</v>
      </c>
      <c r="F2277" t="str">
        <f>_xlfn.XLOOKUP(E2277,Geografiesleutel!A:A,Geografiesleutel!B:B,"",0,1)</f>
        <v>Agricultural Smallholdings</v>
      </c>
      <c r="G2277" s="18">
        <v>4</v>
      </c>
      <c r="H2277" s="18">
        <v>2</v>
      </c>
    </row>
    <row r="2278" spans="1:8" x14ac:dyDescent="0.25">
      <c r="A2278" s="3" t="s">
        <v>823</v>
      </c>
      <c r="B2278" s="5">
        <v>380000</v>
      </c>
      <c r="C2278" t="s">
        <v>25</v>
      </c>
      <c r="D2278" t="str">
        <f t="shared" si="35"/>
        <v>House</v>
      </c>
      <c r="E2278" t="s">
        <v>68</v>
      </c>
      <c r="F2278" t="str">
        <f>_xlfn.XLOOKUP(E2278,Geografiesleutel!A:A,Geografiesleutel!B:B,"",0,1)</f>
        <v>Northern Suburbs</v>
      </c>
      <c r="G2278" s="18">
        <v>2</v>
      </c>
      <c r="H2278" s="18">
        <v>1</v>
      </c>
    </row>
    <row r="2279" spans="1:8" x14ac:dyDescent="0.25">
      <c r="A2279" s="3" t="s">
        <v>399</v>
      </c>
      <c r="B2279" s="5">
        <v>1485000</v>
      </c>
      <c r="C2279" t="s">
        <v>15</v>
      </c>
      <c r="D2279" t="str">
        <f t="shared" si="35"/>
        <v>House</v>
      </c>
      <c r="E2279" t="s">
        <v>52</v>
      </c>
      <c r="F2279" t="str">
        <f>_xlfn.XLOOKUP(E2279,Geografiesleutel!A:A,Geografiesleutel!B:B,"",0,1)</f>
        <v>Northern Suburbs</v>
      </c>
      <c r="G2279" s="18">
        <v>3</v>
      </c>
      <c r="H2279" s="18" t="s">
        <v>2646</v>
      </c>
    </row>
    <row r="2280" spans="1:8" x14ac:dyDescent="0.25">
      <c r="A2280" s="3" t="s">
        <v>146</v>
      </c>
      <c r="B2280" s="5">
        <v>1999000</v>
      </c>
      <c r="C2280" t="s">
        <v>122</v>
      </c>
      <c r="D2280" t="str">
        <f t="shared" si="35"/>
        <v>House</v>
      </c>
      <c r="E2280" t="s">
        <v>30</v>
      </c>
      <c r="F2280" t="str">
        <f>_xlfn.XLOOKUP(E2280,Geografiesleutel!A:A,Geografiesleutel!B:B,"",0,1)</f>
        <v>Northern Suburbs</v>
      </c>
      <c r="G2280" s="18">
        <v>6</v>
      </c>
      <c r="H2280" s="18">
        <v>3</v>
      </c>
    </row>
    <row r="2281" spans="1:8" x14ac:dyDescent="0.25">
      <c r="A2281" s="3" t="s">
        <v>551</v>
      </c>
      <c r="B2281" s="5">
        <v>875000</v>
      </c>
      <c r="C2281" t="s">
        <v>25</v>
      </c>
      <c r="D2281" t="str">
        <f t="shared" si="35"/>
        <v>House</v>
      </c>
      <c r="E2281" t="s">
        <v>78</v>
      </c>
      <c r="F2281" t="str">
        <f>_xlfn.XLOOKUP(E2281,Geografiesleutel!A:A,Geografiesleutel!B:B,"",0,1)</f>
        <v>Northern Suburbs</v>
      </c>
      <c r="G2281" s="18">
        <v>2</v>
      </c>
      <c r="H2281" s="18">
        <v>1</v>
      </c>
    </row>
    <row r="2282" spans="1:8" x14ac:dyDescent="0.25">
      <c r="A2282" s="3" t="s">
        <v>371</v>
      </c>
      <c r="B2282" s="5">
        <v>1790000</v>
      </c>
      <c r="C2282" t="s">
        <v>10</v>
      </c>
      <c r="D2282" t="str">
        <f t="shared" si="35"/>
        <v>House</v>
      </c>
      <c r="E2282" t="s">
        <v>35</v>
      </c>
      <c r="F2282" t="str">
        <f>_xlfn.XLOOKUP(E2282,Geografiesleutel!A:A,Geografiesleutel!B:B,"",0,1)</f>
        <v>Northern Suburbs</v>
      </c>
      <c r="G2282" s="18">
        <v>4</v>
      </c>
      <c r="H2282" s="18">
        <v>2</v>
      </c>
    </row>
    <row r="2283" spans="1:8" x14ac:dyDescent="0.25">
      <c r="A2283" s="3" t="s">
        <v>357</v>
      </c>
      <c r="B2283" s="5">
        <v>2290000</v>
      </c>
      <c r="C2283" t="s">
        <v>15</v>
      </c>
      <c r="D2283" t="str">
        <f t="shared" si="35"/>
        <v>House</v>
      </c>
      <c r="E2283" t="s">
        <v>112</v>
      </c>
      <c r="F2283" t="str">
        <f>_xlfn.XLOOKUP(E2283,Geografiesleutel!A:A,Geografiesleutel!B:B,"",0,1)</f>
        <v>Northern Suburbs</v>
      </c>
      <c r="G2283" s="18">
        <v>3</v>
      </c>
      <c r="H2283" s="18">
        <v>3</v>
      </c>
    </row>
    <row r="2284" spans="1:8" x14ac:dyDescent="0.25">
      <c r="A2284" s="3" t="s">
        <v>826</v>
      </c>
      <c r="B2284" s="5">
        <v>9199000</v>
      </c>
      <c r="C2284" t="s">
        <v>10</v>
      </c>
      <c r="D2284" t="str">
        <f t="shared" si="35"/>
        <v>House</v>
      </c>
      <c r="E2284" t="s">
        <v>287</v>
      </c>
      <c r="F2284" t="str">
        <f>_xlfn.XLOOKUP(E2284,Geografiesleutel!A:A,Geografiesleutel!B:B,"",0,1)</f>
        <v>Agricultural Smallholdings</v>
      </c>
      <c r="G2284" s="18">
        <v>4</v>
      </c>
      <c r="H2284" s="18" t="s">
        <v>2648</v>
      </c>
    </row>
    <row r="2285" spans="1:8" x14ac:dyDescent="0.25">
      <c r="A2285" s="3" t="s">
        <v>400</v>
      </c>
      <c r="B2285" s="5">
        <v>970000</v>
      </c>
      <c r="C2285" t="s">
        <v>15</v>
      </c>
      <c r="D2285" t="str">
        <f t="shared" si="35"/>
        <v>House</v>
      </c>
      <c r="E2285" t="s">
        <v>224</v>
      </c>
      <c r="F2285" t="str">
        <f>_xlfn.XLOOKUP(E2285,Geografiesleutel!A:A,Geografiesleutel!B:B,"",0,1)</f>
        <v>Townships</v>
      </c>
      <c r="G2285" s="18">
        <v>3</v>
      </c>
      <c r="H2285" s="18">
        <v>1</v>
      </c>
    </row>
    <row r="2286" spans="1:8" x14ac:dyDescent="0.25">
      <c r="A2286" s="3" t="s">
        <v>140</v>
      </c>
      <c r="B2286" s="5">
        <v>3995000</v>
      </c>
      <c r="C2286" t="s">
        <v>109</v>
      </c>
      <c r="D2286" t="str">
        <f t="shared" si="35"/>
        <v>House</v>
      </c>
      <c r="E2286" t="s">
        <v>369</v>
      </c>
      <c r="F2286" t="str">
        <f>_xlfn.XLOOKUP(E2286,Geografiesleutel!A:A,Geografiesleutel!B:B,"",0,1)</f>
        <v>Eastern Suburbs</v>
      </c>
      <c r="G2286" s="18">
        <v>7</v>
      </c>
      <c r="H2286" s="18">
        <v>5</v>
      </c>
    </row>
    <row r="2287" spans="1:8" x14ac:dyDescent="0.25">
      <c r="A2287" s="3" t="s">
        <v>827</v>
      </c>
      <c r="B2287" s="5">
        <v>2205000</v>
      </c>
      <c r="C2287" t="s">
        <v>10</v>
      </c>
      <c r="D2287" t="str">
        <f t="shared" si="35"/>
        <v>House</v>
      </c>
      <c r="E2287" t="s">
        <v>66</v>
      </c>
      <c r="F2287" t="str">
        <f>_xlfn.XLOOKUP(E2287,Geografiesleutel!A:A,Geografiesleutel!B:B,"",0,1)</f>
        <v>Northern Suburbs</v>
      </c>
      <c r="G2287" s="18">
        <v>4</v>
      </c>
      <c r="H2287" s="18" t="s">
        <v>8</v>
      </c>
    </row>
    <row r="2288" spans="1:8" x14ac:dyDescent="0.25">
      <c r="A2288" s="3" t="s">
        <v>65</v>
      </c>
      <c r="B2288" s="5">
        <v>1390000</v>
      </c>
      <c r="C2288" t="s">
        <v>15</v>
      </c>
      <c r="D2288" t="str">
        <f t="shared" si="35"/>
        <v>House</v>
      </c>
      <c r="E2288" t="s">
        <v>118</v>
      </c>
      <c r="F2288" t="str">
        <f>_xlfn.XLOOKUP(E2288,Geografiesleutel!A:A,Geografiesleutel!B:B,"",0,1)</f>
        <v>Northern Suburbs</v>
      </c>
      <c r="G2288" s="18">
        <v>3</v>
      </c>
      <c r="H2288" s="18">
        <v>2</v>
      </c>
    </row>
    <row r="2289" spans="1:8" x14ac:dyDescent="0.25">
      <c r="A2289" s="3" t="s">
        <v>171</v>
      </c>
      <c r="B2289" s="5">
        <v>3000000</v>
      </c>
      <c r="C2289" t="s">
        <v>21</v>
      </c>
      <c r="D2289" t="str">
        <f t="shared" si="35"/>
        <v>House</v>
      </c>
      <c r="E2289" t="s">
        <v>106</v>
      </c>
      <c r="F2289" t="str">
        <f>_xlfn.XLOOKUP(E2289,Geografiesleutel!A:A,Geografiesleutel!B:B,"",0,1)</f>
        <v>CBD</v>
      </c>
      <c r="G2289" s="18">
        <v>5</v>
      </c>
      <c r="H2289" s="18">
        <v>4</v>
      </c>
    </row>
    <row r="2290" spans="1:8" x14ac:dyDescent="0.25">
      <c r="A2290" s="3" t="s">
        <v>171</v>
      </c>
      <c r="B2290" s="5">
        <v>3000000</v>
      </c>
      <c r="C2290" t="s">
        <v>21</v>
      </c>
      <c r="D2290" t="str">
        <f t="shared" si="35"/>
        <v>House</v>
      </c>
      <c r="E2290" t="s">
        <v>106</v>
      </c>
      <c r="F2290" t="str">
        <f>_xlfn.XLOOKUP(E2290,Geografiesleutel!A:A,Geografiesleutel!B:B,"",0,1)</f>
        <v>CBD</v>
      </c>
      <c r="G2290" s="18">
        <v>5</v>
      </c>
      <c r="H2290" s="18">
        <v>4</v>
      </c>
    </row>
    <row r="2291" spans="1:8" x14ac:dyDescent="0.25">
      <c r="A2291" s="3" t="s">
        <v>387</v>
      </c>
      <c r="B2291" s="5">
        <v>1990000</v>
      </c>
      <c r="C2291" t="s">
        <v>15</v>
      </c>
      <c r="D2291" t="str">
        <f t="shared" si="35"/>
        <v>House</v>
      </c>
      <c r="E2291" t="s">
        <v>70</v>
      </c>
      <c r="F2291" t="str">
        <f>_xlfn.XLOOKUP(E2291,Geografiesleutel!A:A,Geografiesleutel!B:B,"",0,1)</f>
        <v>Northern Suburbs</v>
      </c>
      <c r="G2291" s="18">
        <v>3</v>
      </c>
      <c r="H2291" s="18">
        <v>2</v>
      </c>
    </row>
    <row r="2292" spans="1:8" x14ac:dyDescent="0.25">
      <c r="A2292" s="3" t="s">
        <v>36</v>
      </c>
      <c r="B2292" s="5">
        <v>1750000</v>
      </c>
      <c r="C2292" t="s">
        <v>15</v>
      </c>
      <c r="D2292" t="str">
        <f t="shared" si="35"/>
        <v>House</v>
      </c>
      <c r="E2292" t="s">
        <v>88</v>
      </c>
      <c r="F2292" t="str">
        <f>_xlfn.XLOOKUP(E2292,Geografiesleutel!A:A,Geografiesleutel!B:B,"",0,1)</f>
        <v>Eastern Suburbs</v>
      </c>
      <c r="G2292" s="18">
        <v>3</v>
      </c>
      <c r="H2292" s="18">
        <v>2</v>
      </c>
    </row>
    <row r="2293" spans="1:8" x14ac:dyDescent="0.25">
      <c r="A2293" s="3" t="s">
        <v>183</v>
      </c>
      <c r="B2293" s="5">
        <v>1250000</v>
      </c>
      <c r="C2293" t="s">
        <v>15</v>
      </c>
      <c r="D2293" t="str">
        <f t="shared" si="35"/>
        <v>House</v>
      </c>
      <c r="E2293" t="s">
        <v>368</v>
      </c>
      <c r="F2293" t="str">
        <f>_xlfn.XLOOKUP(E2293,Geografiesleutel!A:A,Geografiesleutel!B:B,"",0,1)</f>
        <v>Eastern Suburbs</v>
      </c>
      <c r="G2293" s="18">
        <v>3</v>
      </c>
      <c r="H2293" s="18">
        <v>2</v>
      </c>
    </row>
    <row r="2294" spans="1:8" x14ac:dyDescent="0.25">
      <c r="A2294" s="3" t="s">
        <v>187</v>
      </c>
      <c r="B2294" s="5">
        <v>1550000</v>
      </c>
      <c r="C2294" t="s">
        <v>15</v>
      </c>
      <c r="D2294" t="str">
        <f t="shared" si="35"/>
        <v>House</v>
      </c>
      <c r="E2294" t="s">
        <v>414</v>
      </c>
      <c r="F2294" t="str">
        <f>_xlfn.XLOOKUP(E2294,Geografiesleutel!A:A,Geografiesleutel!B:B,"",0,1)</f>
        <v>Northern Suburbs</v>
      </c>
      <c r="G2294" s="18">
        <v>3</v>
      </c>
      <c r="H2294" s="18" t="s">
        <v>2646</v>
      </c>
    </row>
    <row r="2295" spans="1:8" x14ac:dyDescent="0.25">
      <c r="A2295" s="3" t="s">
        <v>67</v>
      </c>
      <c r="B2295" s="5">
        <v>2300000</v>
      </c>
      <c r="C2295" t="s">
        <v>21</v>
      </c>
      <c r="D2295" t="str">
        <f t="shared" si="35"/>
        <v>House</v>
      </c>
      <c r="E2295" t="s">
        <v>70</v>
      </c>
      <c r="F2295" t="str">
        <f>_xlfn.XLOOKUP(E2295,Geografiesleutel!A:A,Geografiesleutel!B:B,"",0,1)</f>
        <v>Northern Suburbs</v>
      </c>
      <c r="G2295" s="18">
        <v>5</v>
      </c>
      <c r="H2295" s="18">
        <v>2</v>
      </c>
    </row>
    <row r="2296" spans="1:8" x14ac:dyDescent="0.25">
      <c r="A2296" s="3" t="s">
        <v>56</v>
      </c>
      <c r="B2296" s="5">
        <v>4680000</v>
      </c>
      <c r="C2296" t="s">
        <v>10</v>
      </c>
      <c r="D2296" t="str">
        <f t="shared" si="35"/>
        <v>House</v>
      </c>
      <c r="E2296" t="s">
        <v>335</v>
      </c>
      <c r="F2296" t="str">
        <f>_xlfn.XLOOKUP(E2296,Geografiesleutel!A:A,Geografiesleutel!B:B,"",0,1)</f>
        <v>Agricultural Smallholdings</v>
      </c>
      <c r="G2296" s="18">
        <v>4</v>
      </c>
      <c r="H2296" s="18" t="s">
        <v>2648</v>
      </c>
    </row>
    <row r="2297" spans="1:8" x14ac:dyDescent="0.25">
      <c r="A2297" s="3" t="s">
        <v>654</v>
      </c>
      <c r="B2297" s="5">
        <v>2199000</v>
      </c>
      <c r="C2297" t="s">
        <v>15</v>
      </c>
      <c r="D2297" t="str">
        <f t="shared" si="35"/>
        <v>House</v>
      </c>
      <c r="E2297" t="s">
        <v>97</v>
      </c>
      <c r="F2297" t="str">
        <f>_xlfn.XLOOKUP(E2297,Geografiesleutel!A:A,Geografiesleutel!B:B,"",0,1)</f>
        <v>Northern Suburbs</v>
      </c>
      <c r="G2297" s="18">
        <v>3</v>
      </c>
      <c r="H2297" s="18" t="s">
        <v>8</v>
      </c>
    </row>
    <row r="2298" spans="1:8" x14ac:dyDescent="0.25">
      <c r="A2298" s="3" t="s">
        <v>795</v>
      </c>
      <c r="B2298" s="5">
        <v>4400000</v>
      </c>
      <c r="C2298" t="s">
        <v>21</v>
      </c>
      <c r="D2298" t="str">
        <f t="shared" si="35"/>
        <v>House</v>
      </c>
      <c r="E2298" t="s">
        <v>773</v>
      </c>
      <c r="F2298" t="str">
        <f>_xlfn.XLOOKUP(E2298,Geografiesleutel!A:A,Geografiesleutel!B:B,"",0,1)</f>
        <v>Eastern Suburbs</v>
      </c>
      <c r="G2298" s="18">
        <v>5</v>
      </c>
      <c r="H2298" s="18">
        <v>5</v>
      </c>
    </row>
    <row r="2299" spans="1:8" x14ac:dyDescent="0.25">
      <c r="A2299" s="3" t="s">
        <v>406</v>
      </c>
      <c r="B2299" s="5">
        <v>2296000</v>
      </c>
      <c r="C2299" t="s">
        <v>10</v>
      </c>
      <c r="D2299" t="str">
        <f t="shared" si="35"/>
        <v>House</v>
      </c>
      <c r="E2299" t="s">
        <v>218</v>
      </c>
      <c r="F2299" t="str">
        <f>_xlfn.XLOOKUP(E2299,Geografiesleutel!A:A,Geografiesleutel!B:B,"",0,1)</f>
        <v>Southern Suburbs</v>
      </c>
      <c r="G2299" s="18">
        <v>4</v>
      </c>
      <c r="H2299" s="18">
        <v>2</v>
      </c>
    </row>
    <row r="2300" spans="1:8" x14ac:dyDescent="0.25">
      <c r="A2300" s="3" t="s">
        <v>203</v>
      </c>
      <c r="B2300" s="5">
        <v>2875000</v>
      </c>
      <c r="C2300" t="s">
        <v>15</v>
      </c>
      <c r="D2300" t="str">
        <f t="shared" si="35"/>
        <v>House</v>
      </c>
      <c r="E2300" t="s">
        <v>139</v>
      </c>
      <c r="F2300" t="str">
        <f>_xlfn.XLOOKUP(E2300,Geografiesleutel!A:A,Geografiesleutel!B:B,"",0,1)</f>
        <v>Eastern Suburbs</v>
      </c>
      <c r="G2300" s="18">
        <v>3</v>
      </c>
      <c r="H2300" s="18">
        <v>2</v>
      </c>
    </row>
    <row r="2301" spans="1:8" x14ac:dyDescent="0.25">
      <c r="A2301" s="3" t="s">
        <v>442</v>
      </c>
      <c r="B2301" s="5">
        <v>2285000</v>
      </c>
      <c r="C2301" t="s">
        <v>15</v>
      </c>
      <c r="D2301" t="str">
        <f t="shared" si="35"/>
        <v>House</v>
      </c>
      <c r="E2301" t="s">
        <v>16</v>
      </c>
      <c r="F2301" t="str">
        <f>_xlfn.XLOOKUP(E2301,Geografiesleutel!A:A,Geografiesleutel!B:B,"",0,1)</f>
        <v>Eastern Suburbs</v>
      </c>
      <c r="G2301" s="18">
        <v>3</v>
      </c>
      <c r="H2301" s="18">
        <v>2</v>
      </c>
    </row>
    <row r="2302" spans="1:8" x14ac:dyDescent="0.25">
      <c r="A2302" s="3" t="s">
        <v>318</v>
      </c>
      <c r="B2302" s="5">
        <v>4800000</v>
      </c>
      <c r="C2302" t="s">
        <v>15</v>
      </c>
      <c r="D2302" t="str">
        <f t="shared" si="35"/>
        <v>House</v>
      </c>
      <c r="E2302" t="s">
        <v>209</v>
      </c>
      <c r="F2302" t="str">
        <f>_xlfn.XLOOKUP(E2302,Geografiesleutel!A:A,Geografiesleutel!B:B,"",0,1)</f>
        <v>Eastern Suburbs</v>
      </c>
      <c r="G2302" s="18">
        <v>3</v>
      </c>
      <c r="H2302" s="18">
        <v>3</v>
      </c>
    </row>
    <row r="2303" spans="1:8" x14ac:dyDescent="0.25">
      <c r="A2303" s="3" t="s">
        <v>27</v>
      </c>
      <c r="B2303" s="5">
        <v>2250000</v>
      </c>
      <c r="C2303" t="s">
        <v>10</v>
      </c>
      <c r="D2303" t="str">
        <f t="shared" si="35"/>
        <v>House</v>
      </c>
      <c r="E2303" t="s">
        <v>101</v>
      </c>
      <c r="F2303" t="str">
        <f>_xlfn.XLOOKUP(E2303,Geografiesleutel!A:A,Geografiesleutel!B:B,"",0,1)</f>
        <v>Eastern Suburbs</v>
      </c>
      <c r="G2303" s="18">
        <v>4</v>
      </c>
      <c r="H2303" s="18" t="s">
        <v>2648</v>
      </c>
    </row>
    <row r="2304" spans="1:8" x14ac:dyDescent="0.25">
      <c r="A2304" s="3" t="s">
        <v>294</v>
      </c>
      <c r="B2304" s="5">
        <v>4250000</v>
      </c>
      <c r="C2304" t="s">
        <v>10</v>
      </c>
      <c r="D2304" t="str">
        <f t="shared" si="35"/>
        <v>House</v>
      </c>
      <c r="E2304" t="s">
        <v>285</v>
      </c>
      <c r="F2304" t="str">
        <f>_xlfn.XLOOKUP(E2304,Geografiesleutel!A:A,Geografiesleutel!B:B,"",0,1)</f>
        <v>Eastern Suburbs</v>
      </c>
      <c r="G2304" s="18">
        <v>4</v>
      </c>
      <c r="H2304" s="18">
        <v>3</v>
      </c>
    </row>
    <row r="2305" spans="1:8" x14ac:dyDescent="0.25">
      <c r="A2305" s="3" t="s">
        <v>41</v>
      </c>
      <c r="B2305" s="5">
        <v>2500000</v>
      </c>
      <c r="C2305" t="s">
        <v>15</v>
      </c>
      <c r="D2305" t="str">
        <f t="shared" si="35"/>
        <v>House</v>
      </c>
      <c r="E2305" t="s">
        <v>238</v>
      </c>
      <c r="F2305" t="str">
        <f>_xlfn.XLOOKUP(E2305,Geografiesleutel!A:A,Geografiesleutel!B:B,"",0,1)</f>
        <v>Eastern Suburbs</v>
      </c>
      <c r="G2305" s="18">
        <v>3</v>
      </c>
      <c r="H2305" s="18">
        <v>3</v>
      </c>
    </row>
    <row r="2306" spans="1:8" x14ac:dyDescent="0.25">
      <c r="A2306" s="3" t="s">
        <v>173</v>
      </c>
      <c r="B2306" s="5">
        <v>2895000</v>
      </c>
      <c r="C2306" t="s">
        <v>21</v>
      </c>
      <c r="D2306" t="str">
        <f t="shared" ref="D2306:D2369" si="36">TRIM(RIGHT(SUBSTITUTE(C2306," ",REPT(" ",LEN(C2306))),LEN(C2306)))</f>
        <v>House</v>
      </c>
      <c r="E2306" t="s">
        <v>101</v>
      </c>
      <c r="F2306" t="str">
        <f>_xlfn.XLOOKUP(E2306,Geografiesleutel!A:A,Geografiesleutel!B:B,"",0,1)</f>
        <v>Eastern Suburbs</v>
      </c>
      <c r="G2306" s="18">
        <v>5</v>
      </c>
      <c r="H2306" s="18">
        <v>3</v>
      </c>
    </row>
    <row r="2307" spans="1:8" x14ac:dyDescent="0.25">
      <c r="A2307" s="3" t="s">
        <v>730</v>
      </c>
      <c r="B2307" s="5">
        <v>5150000</v>
      </c>
      <c r="C2307" t="s">
        <v>21</v>
      </c>
      <c r="D2307" t="str">
        <f t="shared" si="36"/>
        <v>House</v>
      </c>
      <c r="E2307" t="s">
        <v>18</v>
      </c>
      <c r="F2307" t="str">
        <f>_xlfn.XLOOKUP(E2307,Geografiesleutel!A:A,Geografiesleutel!B:B,"",0,1)</f>
        <v>Agricultural Smallholdings</v>
      </c>
      <c r="G2307" s="18">
        <v>5</v>
      </c>
      <c r="H2307" s="18" t="s">
        <v>2645</v>
      </c>
    </row>
    <row r="2308" spans="1:8" x14ac:dyDescent="0.25">
      <c r="A2308" s="3" t="s">
        <v>89</v>
      </c>
      <c r="B2308" s="5">
        <v>2350000</v>
      </c>
      <c r="C2308" t="s">
        <v>15</v>
      </c>
      <c r="D2308" t="str">
        <f t="shared" si="36"/>
        <v>House</v>
      </c>
      <c r="E2308" t="s">
        <v>16</v>
      </c>
      <c r="F2308" t="str">
        <f>_xlfn.XLOOKUP(E2308,Geografiesleutel!A:A,Geografiesleutel!B:B,"",0,1)</f>
        <v>Eastern Suburbs</v>
      </c>
      <c r="G2308" s="18">
        <v>3</v>
      </c>
      <c r="H2308" s="18">
        <v>2</v>
      </c>
    </row>
    <row r="2309" spans="1:8" x14ac:dyDescent="0.25">
      <c r="A2309" s="3" t="s">
        <v>746</v>
      </c>
      <c r="B2309" s="5">
        <v>250000</v>
      </c>
      <c r="C2309" t="s">
        <v>225</v>
      </c>
      <c r="D2309" t="str">
        <f t="shared" si="36"/>
        <v>House</v>
      </c>
      <c r="E2309" t="s">
        <v>577</v>
      </c>
      <c r="F2309" t="str">
        <f>_xlfn.XLOOKUP(E2309,Geografiesleutel!A:A,Geografiesleutel!B:B,"",0,1)</f>
        <v>CBD</v>
      </c>
      <c r="G2309" s="18">
        <v>1</v>
      </c>
      <c r="H2309" s="18">
        <v>1</v>
      </c>
    </row>
    <row r="2310" spans="1:8" x14ac:dyDescent="0.25">
      <c r="A2310" s="3" t="s">
        <v>660</v>
      </c>
      <c r="B2310" s="5">
        <v>5400000</v>
      </c>
      <c r="C2310" t="s">
        <v>10</v>
      </c>
      <c r="D2310" t="str">
        <f t="shared" si="36"/>
        <v>House</v>
      </c>
      <c r="E2310" t="s">
        <v>50</v>
      </c>
      <c r="F2310" t="str">
        <f>_xlfn.XLOOKUP(E2310,Geografiesleutel!A:A,Geografiesleutel!B:B,"",0,1)</f>
        <v>Eastern Suburbs</v>
      </c>
      <c r="G2310" s="18">
        <v>4</v>
      </c>
      <c r="H2310" s="18">
        <v>4</v>
      </c>
    </row>
    <row r="2311" spans="1:8" x14ac:dyDescent="0.25">
      <c r="A2311" s="3" t="s">
        <v>214</v>
      </c>
      <c r="B2311" s="5">
        <v>3500000</v>
      </c>
      <c r="C2311" t="s">
        <v>10</v>
      </c>
      <c r="D2311" t="str">
        <f t="shared" si="36"/>
        <v>House</v>
      </c>
      <c r="E2311" t="s">
        <v>507</v>
      </c>
      <c r="F2311" t="str">
        <f>_xlfn.XLOOKUP(E2311,Geografiesleutel!A:A,Geografiesleutel!B:B,"",0,1)</f>
        <v>Northern Suburbs</v>
      </c>
      <c r="G2311" s="18">
        <v>4</v>
      </c>
      <c r="H2311" s="18" t="s">
        <v>2646</v>
      </c>
    </row>
    <row r="2312" spans="1:8" x14ac:dyDescent="0.25">
      <c r="A2312" s="3" t="s">
        <v>274</v>
      </c>
      <c r="B2312" s="5">
        <v>850000</v>
      </c>
      <c r="C2312" t="s">
        <v>25</v>
      </c>
      <c r="D2312" t="str">
        <f t="shared" si="36"/>
        <v>House</v>
      </c>
      <c r="E2312" t="s">
        <v>118</v>
      </c>
      <c r="F2312" t="str">
        <f>_xlfn.XLOOKUP(E2312,Geografiesleutel!A:A,Geografiesleutel!B:B,"",0,1)</f>
        <v>Northern Suburbs</v>
      </c>
      <c r="G2312" s="18">
        <v>2</v>
      </c>
      <c r="H2312" s="18">
        <v>1</v>
      </c>
    </row>
    <row r="2313" spans="1:8" x14ac:dyDescent="0.25">
      <c r="A2313" s="3" t="s">
        <v>180</v>
      </c>
      <c r="B2313" s="5">
        <v>6500000</v>
      </c>
      <c r="C2313" t="s">
        <v>10</v>
      </c>
      <c r="D2313" t="str">
        <f t="shared" si="36"/>
        <v>House</v>
      </c>
      <c r="E2313" t="s">
        <v>190</v>
      </c>
      <c r="F2313" t="str">
        <f>_xlfn.XLOOKUP(E2313,Geografiesleutel!A:A,Geografiesleutel!B:B,"",0,1)</f>
        <v>Eastern Suburbs</v>
      </c>
      <c r="G2313" s="18">
        <v>4</v>
      </c>
      <c r="H2313" s="18">
        <v>3</v>
      </c>
    </row>
    <row r="2314" spans="1:8" x14ac:dyDescent="0.25">
      <c r="A2314" s="3" t="s">
        <v>474</v>
      </c>
      <c r="B2314" s="5">
        <v>4650000</v>
      </c>
      <c r="C2314" t="s">
        <v>15</v>
      </c>
      <c r="D2314" t="str">
        <f t="shared" si="36"/>
        <v>House</v>
      </c>
      <c r="E2314" t="s">
        <v>30</v>
      </c>
      <c r="F2314" t="str">
        <f>_xlfn.XLOOKUP(E2314,Geografiesleutel!A:A,Geografiesleutel!B:B,"",0,1)</f>
        <v>Northern Suburbs</v>
      </c>
      <c r="G2314" s="18">
        <v>3</v>
      </c>
      <c r="H2314" s="18">
        <v>2</v>
      </c>
    </row>
    <row r="2315" spans="1:8" x14ac:dyDescent="0.25">
      <c r="A2315" s="3" t="s">
        <v>315</v>
      </c>
      <c r="B2315" s="5">
        <v>1950000</v>
      </c>
      <c r="C2315" t="s">
        <v>10</v>
      </c>
      <c r="D2315" t="str">
        <f t="shared" si="36"/>
        <v>House</v>
      </c>
      <c r="E2315" t="s">
        <v>101</v>
      </c>
      <c r="F2315" t="str">
        <f>_xlfn.XLOOKUP(E2315,Geografiesleutel!A:A,Geografiesleutel!B:B,"",0,1)</f>
        <v>Eastern Suburbs</v>
      </c>
      <c r="G2315" s="18">
        <v>4</v>
      </c>
      <c r="H2315" s="18">
        <v>2</v>
      </c>
    </row>
    <row r="2316" spans="1:8" x14ac:dyDescent="0.25">
      <c r="A2316" s="3" t="s">
        <v>525</v>
      </c>
      <c r="B2316" s="5">
        <v>1180000</v>
      </c>
      <c r="C2316" t="s">
        <v>25</v>
      </c>
      <c r="D2316" t="str">
        <f t="shared" si="36"/>
        <v>House</v>
      </c>
      <c r="E2316" t="s">
        <v>68</v>
      </c>
      <c r="F2316" t="str">
        <f>_xlfn.XLOOKUP(E2316,Geografiesleutel!A:A,Geografiesleutel!B:B,"",0,1)</f>
        <v>Northern Suburbs</v>
      </c>
      <c r="G2316" s="18">
        <v>2</v>
      </c>
      <c r="H2316" s="18">
        <v>1</v>
      </c>
    </row>
    <row r="2317" spans="1:8" x14ac:dyDescent="0.25">
      <c r="A2317" s="3" t="s">
        <v>660</v>
      </c>
      <c r="B2317" s="5">
        <v>5400000</v>
      </c>
      <c r="C2317" t="s">
        <v>10</v>
      </c>
      <c r="D2317" t="str">
        <f t="shared" si="36"/>
        <v>House</v>
      </c>
      <c r="E2317" t="s">
        <v>50</v>
      </c>
      <c r="F2317" t="str">
        <f>_xlfn.XLOOKUP(E2317,Geografiesleutel!A:A,Geografiesleutel!B:B,"",0,1)</f>
        <v>Eastern Suburbs</v>
      </c>
      <c r="G2317" s="18">
        <v>4</v>
      </c>
      <c r="H2317" s="18">
        <v>4</v>
      </c>
    </row>
    <row r="2318" spans="1:8" x14ac:dyDescent="0.25">
      <c r="A2318" s="3" t="s">
        <v>361</v>
      </c>
      <c r="B2318" s="5">
        <v>4600000</v>
      </c>
      <c r="C2318" t="s">
        <v>10</v>
      </c>
      <c r="D2318" t="str">
        <f t="shared" si="36"/>
        <v>House</v>
      </c>
      <c r="E2318" t="s">
        <v>94</v>
      </c>
      <c r="F2318" t="str">
        <f>_xlfn.XLOOKUP(E2318,Geografiesleutel!A:A,Geografiesleutel!B:B,"",0,1)</f>
        <v>Agricultural Smallholdings</v>
      </c>
      <c r="G2318" s="18">
        <v>4</v>
      </c>
      <c r="H2318" s="18">
        <v>4</v>
      </c>
    </row>
    <row r="2319" spans="1:8" x14ac:dyDescent="0.25">
      <c r="A2319" s="3" t="s">
        <v>282</v>
      </c>
      <c r="B2319" s="5">
        <v>1200000</v>
      </c>
      <c r="C2319" t="s">
        <v>15</v>
      </c>
      <c r="D2319" t="str">
        <f t="shared" si="36"/>
        <v>House</v>
      </c>
      <c r="E2319" t="s">
        <v>227</v>
      </c>
      <c r="F2319" t="str">
        <f>_xlfn.XLOOKUP(E2319,Geografiesleutel!A:A,Geografiesleutel!B:B,"",0,1)</f>
        <v>Western Suburbs</v>
      </c>
      <c r="G2319" s="18">
        <v>3</v>
      </c>
      <c r="H2319" s="18">
        <v>3</v>
      </c>
    </row>
    <row r="2320" spans="1:8" x14ac:dyDescent="0.25">
      <c r="A2320" s="3" t="s">
        <v>316</v>
      </c>
      <c r="B2320" s="5">
        <v>2850000</v>
      </c>
      <c r="C2320" t="s">
        <v>10</v>
      </c>
      <c r="D2320" t="str">
        <f t="shared" si="36"/>
        <v>House</v>
      </c>
      <c r="E2320" t="s">
        <v>101</v>
      </c>
      <c r="F2320" t="str">
        <f>_xlfn.XLOOKUP(E2320,Geografiesleutel!A:A,Geografiesleutel!B:B,"",0,1)</f>
        <v>Eastern Suburbs</v>
      </c>
      <c r="G2320" s="18">
        <v>4</v>
      </c>
      <c r="H2320" s="18">
        <v>3</v>
      </c>
    </row>
    <row r="2321" spans="1:8" x14ac:dyDescent="0.25">
      <c r="A2321" s="3" t="s">
        <v>828</v>
      </c>
      <c r="B2321" s="5">
        <v>2095000</v>
      </c>
      <c r="C2321" t="s">
        <v>15</v>
      </c>
      <c r="D2321" t="str">
        <f t="shared" si="36"/>
        <v>House</v>
      </c>
      <c r="E2321" t="s">
        <v>78</v>
      </c>
      <c r="F2321" t="str">
        <f>_xlfn.XLOOKUP(E2321,Geografiesleutel!A:A,Geografiesleutel!B:B,"",0,1)</f>
        <v>Northern Suburbs</v>
      </c>
      <c r="G2321" s="18">
        <v>3</v>
      </c>
      <c r="H2321" s="18">
        <v>2</v>
      </c>
    </row>
    <row r="2322" spans="1:8" x14ac:dyDescent="0.25">
      <c r="A2322" s="3" t="s">
        <v>79</v>
      </c>
      <c r="B2322" s="5">
        <v>2800000</v>
      </c>
      <c r="C2322" t="s">
        <v>21</v>
      </c>
      <c r="D2322" t="str">
        <f t="shared" si="36"/>
        <v>House</v>
      </c>
      <c r="E2322" t="s">
        <v>290</v>
      </c>
      <c r="F2322" t="str">
        <f>_xlfn.XLOOKUP(E2322,Geografiesleutel!A:A,Geografiesleutel!B:B,"",0,1)</f>
        <v>Eastern Suburbs</v>
      </c>
      <c r="G2322" s="18">
        <v>5</v>
      </c>
      <c r="H2322" s="18">
        <v>4</v>
      </c>
    </row>
    <row r="2323" spans="1:8" x14ac:dyDescent="0.25">
      <c r="A2323" s="3" t="s">
        <v>43</v>
      </c>
      <c r="B2323" s="5">
        <v>2150000</v>
      </c>
      <c r="C2323" t="s">
        <v>25</v>
      </c>
      <c r="D2323" t="str">
        <f t="shared" si="36"/>
        <v>House</v>
      </c>
      <c r="E2323" t="s">
        <v>23</v>
      </c>
      <c r="F2323" t="str">
        <f>_xlfn.XLOOKUP(E2323,Geografiesleutel!A:A,Geografiesleutel!B:B,"",0,1)</f>
        <v>Northern Suburbs</v>
      </c>
      <c r="G2323" s="18">
        <v>2</v>
      </c>
      <c r="H2323" s="18">
        <v>2</v>
      </c>
    </row>
    <row r="2324" spans="1:8" x14ac:dyDescent="0.25">
      <c r="A2324" s="3" t="s">
        <v>460</v>
      </c>
      <c r="B2324" s="5">
        <v>5800000</v>
      </c>
      <c r="C2324" t="s">
        <v>21</v>
      </c>
      <c r="D2324" t="str">
        <f t="shared" si="36"/>
        <v>House</v>
      </c>
      <c r="E2324" t="s">
        <v>118</v>
      </c>
      <c r="F2324" t="str">
        <f>_xlfn.XLOOKUP(E2324,Geografiesleutel!A:A,Geografiesleutel!B:B,"",0,1)</f>
        <v>Northern Suburbs</v>
      </c>
      <c r="G2324" s="18">
        <v>5</v>
      </c>
      <c r="H2324" s="18">
        <v>5</v>
      </c>
    </row>
    <row r="2325" spans="1:8" x14ac:dyDescent="0.25">
      <c r="A2325" s="3" t="s">
        <v>692</v>
      </c>
      <c r="B2325" s="5">
        <v>5500000</v>
      </c>
      <c r="C2325" t="s">
        <v>10</v>
      </c>
      <c r="D2325" t="str">
        <f t="shared" si="36"/>
        <v>House</v>
      </c>
      <c r="E2325" t="s">
        <v>139</v>
      </c>
      <c r="F2325" t="str">
        <f>_xlfn.XLOOKUP(E2325,Geografiesleutel!A:A,Geografiesleutel!B:B,"",0,1)</f>
        <v>Eastern Suburbs</v>
      </c>
      <c r="G2325" s="18">
        <v>4</v>
      </c>
      <c r="H2325" s="18">
        <v>4</v>
      </c>
    </row>
    <row r="2326" spans="1:8" x14ac:dyDescent="0.25">
      <c r="A2326" s="3" t="s">
        <v>41</v>
      </c>
      <c r="B2326" s="5">
        <v>2500000</v>
      </c>
      <c r="C2326" t="s">
        <v>15</v>
      </c>
      <c r="D2326" t="str">
        <f t="shared" si="36"/>
        <v>House</v>
      </c>
      <c r="E2326" t="s">
        <v>101</v>
      </c>
      <c r="F2326" t="str">
        <f>_xlfn.XLOOKUP(E2326,Geografiesleutel!A:A,Geografiesleutel!B:B,"",0,1)</f>
        <v>Eastern Suburbs</v>
      </c>
      <c r="G2326" s="18">
        <v>3</v>
      </c>
      <c r="H2326" s="18">
        <v>2</v>
      </c>
    </row>
    <row r="2327" spans="1:8" x14ac:dyDescent="0.25">
      <c r="A2327" s="3" t="s">
        <v>202</v>
      </c>
      <c r="B2327" s="5">
        <v>995000</v>
      </c>
      <c r="C2327" t="s">
        <v>15</v>
      </c>
      <c r="D2327" t="str">
        <f t="shared" si="36"/>
        <v>House</v>
      </c>
      <c r="E2327" t="s">
        <v>32</v>
      </c>
      <c r="F2327" t="str">
        <f>_xlfn.XLOOKUP(E2327,Geografiesleutel!A:A,Geografiesleutel!B:B,"",0,1)</f>
        <v>Townships</v>
      </c>
      <c r="G2327" s="18">
        <v>3</v>
      </c>
      <c r="H2327" s="18">
        <v>2</v>
      </c>
    </row>
    <row r="2328" spans="1:8" x14ac:dyDescent="0.25">
      <c r="A2328" s="3" t="s">
        <v>147</v>
      </c>
      <c r="B2328" s="5">
        <v>4000000</v>
      </c>
      <c r="C2328" t="s">
        <v>21</v>
      </c>
      <c r="D2328" t="str">
        <f t="shared" si="36"/>
        <v>House</v>
      </c>
      <c r="E2328" t="s">
        <v>112</v>
      </c>
      <c r="F2328" t="str">
        <f>_xlfn.XLOOKUP(E2328,Geografiesleutel!A:A,Geografiesleutel!B:B,"",0,1)</f>
        <v>Northern Suburbs</v>
      </c>
      <c r="G2328" s="18">
        <v>5</v>
      </c>
      <c r="H2328" s="18">
        <v>5</v>
      </c>
    </row>
    <row r="2329" spans="1:8" x14ac:dyDescent="0.25">
      <c r="A2329" s="3" t="s">
        <v>27</v>
      </c>
      <c r="B2329" s="5">
        <v>2250000</v>
      </c>
      <c r="C2329" t="s">
        <v>15</v>
      </c>
      <c r="D2329" t="str">
        <f t="shared" si="36"/>
        <v>House</v>
      </c>
      <c r="E2329" t="s">
        <v>829</v>
      </c>
      <c r="F2329" t="str">
        <f>_xlfn.XLOOKUP(E2329,Geografiesleutel!A:A,Geografiesleutel!B:B,"",0,1)</f>
        <v>Eastern Suburbs</v>
      </c>
      <c r="G2329" s="18">
        <v>3</v>
      </c>
      <c r="H2329" s="18">
        <v>2</v>
      </c>
    </row>
    <row r="2330" spans="1:8" x14ac:dyDescent="0.25">
      <c r="A2330" s="3" t="s">
        <v>674</v>
      </c>
      <c r="B2330" s="5">
        <v>9000000</v>
      </c>
      <c r="C2330" t="s">
        <v>10</v>
      </c>
      <c r="D2330" t="str">
        <f t="shared" si="36"/>
        <v>House</v>
      </c>
      <c r="E2330" t="s">
        <v>571</v>
      </c>
      <c r="F2330" t="str">
        <f>_xlfn.XLOOKUP(E2330,Geografiesleutel!A:A,Geografiesleutel!B:B,"",0,1)</f>
        <v>Eastern Suburbs</v>
      </c>
      <c r="G2330" s="18">
        <v>4</v>
      </c>
      <c r="H2330" s="18">
        <v>5</v>
      </c>
    </row>
    <row r="2331" spans="1:8" x14ac:dyDescent="0.25">
      <c r="A2331" s="3" t="s">
        <v>143</v>
      </c>
      <c r="B2331" s="5">
        <v>1300000</v>
      </c>
      <c r="C2331" t="s">
        <v>25</v>
      </c>
      <c r="D2331" t="str">
        <f t="shared" si="36"/>
        <v>House</v>
      </c>
      <c r="E2331" t="s">
        <v>137</v>
      </c>
      <c r="F2331" t="str">
        <f>_xlfn.XLOOKUP(E2331,Geografiesleutel!A:A,Geografiesleutel!B:B,"",0,1)</f>
        <v>Northern Suburbs</v>
      </c>
      <c r="G2331" s="18">
        <v>2</v>
      </c>
      <c r="H2331" s="18">
        <v>2</v>
      </c>
    </row>
    <row r="2332" spans="1:8" x14ac:dyDescent="0.25">
      <c r="A2332" s="3" t="s">
        <v>135</v>
      </c>
      <c r="B2332" s="5">
        <v>1580000</v>
      </c>
      <c r="C2332" t="s">
        <v>15</v>
      </c>
      <c r="D2332" t="str">
        <f t="shared" si="36"/>
        <v>House</v>
      </c>
      <c r="E2332" t="s">
        <v>240</v>
      </c>
      <c r="F2332" t="str">
        <f>_xlfn.XLOOKUP(E2332,Geografiesleutel!A:A,Geografiesleutel!B:B,"",0,1)</f>
        <v>Northern Suburbs</v>
      </c>
      <c r="G2332" s="18">
        <v>3</v>
      </c>
      <c r="H2332" s="18">
        <v>1</v>
      </c>
    </row>
    <row r="2333" spans="1:8" x14ac:dyDescent="0.25">
      <c r="A2333" s="3" t="s">
        <v>460</v>
      </c>
      <c r="B2333" s="5">
        <v>5800000</v>
      </c>
      <c r="C2333" t="s">
        <v>21</v>
      </c>
      <c r="D2333" t="str">
        <f t="shared" si="36"/>
        <v>House</v>
      </c>
      <c r="E2333" t="s">
        <v>118</v>
      </c>
      <c r="F2333" t="str">
        <f>_xlfn.XLOOKUP(E2333,Geografiesleutel!A:A,Geografiesleutel!B:B,"",0,1)</f>
        <v>Northern Suburbs</v>
      </c>
      <c r="G2333" s="18">
        <v>5</v>
      </c>
      <c r="H2333" s="18">
        <v>5</v>
      </c>
    </row>
    <row r="2334" spans="1:8" x14ac:dyDescent="0.25">
      <c r="A2334" s="3" t="s">
        <v>262</v>
      </c>
      <c r="B2334" s="5">
        <v>1895000</v>
      </c>
      <c r="C2334" t="s">
        <v>21</v>
      </c>
      <c r="D2334" t="str">
        <f t="shared" si="36"/>
        <v>House</v>
      </c>
      <c r="E2334" t="s">
        <v>374</v>
      </c>
      <c r="F2334" t="str">
        <f>_xlfn.XLOOKUP(E2334,Geografiesleutel!A:A,Geografiesleutel!B:B,"",0,1)</f>
        <v>Northern Suburbs</v>
      </c>
      <c r="G2334" s="18">
        <v>5</v>
      </c>
      <c r="H2334" s="18">
        <v>3</v>
      </c>
    </row>
    <row r="2335" spans="1:8" x14ac:dyDescent="0.25">
      <c r="A2335" s="3" t="s">
        <v>708</v>
      </c>
      <c r="B2335" s="5">
        <v>1775000</v>
      </c>
      <c r="C2335" t="s">
        <v>15</v>
      </c>
      <c r="D2335" t="str">
        <f t="shared" si="36"/>
        <v>House</v>
      </c>
      <c r="E2335" t="s">
        <v>76</v>
      </c>
      <c r="F2335" t="str">
        <f>_xlfn.XLOOKUP(E2335,Geografiesleutel!A:A,Geografiesleutel!B:B,"",0,1)</f>
        <v>Northern Suburbs</v>
      </c>
      <c r="G2335" s="18">
        <v>3</v>
      </c>
      <c r="H2335" s="18">
        <v>1</v>
      </c>
    </row>
    <row r="2336" spans="1:8" x14ac:dyDescent="0.25">
      <c r="A2336" s="3" t="s">
        <v>314</v>
      </c>
      <c r="B2336" s="5">
        <v>4950000</v>
      </c>
      <c r="C2336" t="s">
        <v>10</v>
      </c>
      <c r="D2336" t="str">
        <f t="shared" si="36"/>
        <v>House</v>
      </c>
      <c r="E2336" t="s">
        <v>306</v>
      </c>
      <c r="F2336" t="str">
        <f>_xlfn.XLOOKUP(E2336,Geografiesleutel!A:A,Geografiesleutel!B:B,"",0,1)</f>
        <v>Eastern Suburbs</v>
      </c>
      <c r="G2336" s="18">
        <v>4</v>
      </c>
      <c r="H2336" s="18">
        <v>4</v>
      </c>
    </row>
    <row r="2337" spans="1:8" x14ac:dyDescent="0.25">
      <c r="A2337" s="3" t="s">
        <v>567</v>
      </c>
      <c r="B2337" s="5">
        <v>980000</v>
      </c>
      <c r="C2337" t="s">
        <v>15</v>
      </c>
      <c r="D2337" t="str">
        <f t="shared" si="36"/>
        <v>House</v>
      </c>
      <c r="E2337" t="s">
        <v>45</v>
      </c>
      <c r="F2337" t="str">
        <f>_xlfn.XLOOKUP(E2337,Geografiesleutel!A:A,Geografiesleutel!B:B,"",0,1)</f>
        <v>Townships</v>
      </c>
      <c r="G2337" s="18">
        <v>3</v>
      </c>
      <c r="H2337" s="18">
        <v>2</v>
      </c>
    </row>
    <row r="2338" spans="1:8" x14ac:dyDescent="0.25">
      <c r="A2338" s="3" t="s">
        <v>162</v>
      </c>
      <c r="B2338" s="5">
        <v>950000</v>
      </c>
      <c r="C2338" t="s">
        <v>10</v>
      </c>
      <c r="D2338" t="str">
        <f t="shared" si="36"/>
        <v>House</v>
      </c>
      <c r="E2338" t="s">
        <v>106</v>
      </c>
      <c r="F2338" t="str">
        <f>_xlfn.XLOOKUP(E2338,Geografiesleutel!A:A,Geografiesleutel!B:B,"",0,1)</f>
        <v>CBD</v>
      </c>
      <c r="G2338" s="18">
        <v>4</v>
      </c>
      <c r="H2338" s="18">
        <v>1</v>
      </c>
    </row>
    <row r="2339" spans="1:8" x14ac:dyDescent="0.25">
      <c r="A2339" s="3" t="s">
        <v>261</v>
      </c>
      <c r="B2339" s="5">
        <v>2900000</v>
      </c>
      <c r="C2339" t="s">
        <v>25</v>
      </c>
      <c r="D2339" t="str">
        <f t="shared" si="36"/>
        <v>House</v>
      </c>
      <c r="E2339" t="s">
        <v>18</v>
      </c>
      <c r="F2339" t="str">
        <f>_xlfn.XLOOKUP(E2339,Geografiesleutel!A:A,Geografiesleutel!B:B,"",0,1)</f>
        <v>Agricultural Smallholdings</v>
      </c>
      <c r="G2339" s="18">
        <v>2</v>
      </c>
      <c r="H2339" s="18">
        <v>2</v>
      </c>
    </row>
    <row r="2340" spans="1:8" x14ac:dyDescent="0.25">
      <c r="A2340" s="3" t="s">
        <v>133</v>
      </c>
      <c r="B2340" s="5">
        <v>1850000</v>
      </c>
      <c r="C2340" t="s">
        <v>15</v>
      </c>
      <c r="D2340" t="str">
        <f t="shared" si="36"/>
        <v>House</v>
      </c>
      <c r="E2340" t="s">
        <v>30</v>
      </c>
      <c r="F2340" t="str">
        <f>_xlfn.XLOOKUP(E2340,Geografiesleutel!A:A,Geografiesleutel!B:B,"",0,1)</f>
        <v>Northern Suburbs</v>
      </c>
      <c r="G2340" s="18">
        <v>3</v>
      </c>
      <c r="H2340" s="18">
        <v>2</v>
      </c>
    </row>
    <row r="2341" spans="1:8" x14ac:dyDescent="0.25">
      <c r="A2341" s="3" t="s">
        <v>830</v>
      </c>
      <c r="B2341" s="5">
        <v>2185000</v>
      </c>
      <c r="C2341" t="s">
        <v>15</v>
      </c>
      <c r="D2341" t="str">
        <f t="shared" si="36"/>
        <v>House</v>
      </c>
      <c r="E2341" t="s">
        <v>30</v>
      </c>
      <c r="F2341" t="str">
        <f>_xlfn.XLOOKUP(E2341,Geografiesleutel!A:A,Geografiesleutel!B:B,"",0,1)</f>
        <v>Northern Suburbs</v>
      </c>
      <c r="G2341" s="18">
        <v>3</v>
      </c>
      <c r="H2341" s="18">
        <v>2</v>
      </c>
    </row>
    <row r="2342" spans="1:8" x14ac:dyDescent="0.25">
      <c r="A2342" s="3" t="s">
        <v>22</v>
      </c>
      <c r="B2342" s="5">
        <v>2950000</v>
      </c>
      <c r="C2342" t="s">
        <v>10</v>
      </c>
      <c r="D2342" t="str">
        <f t="shared" si="36"/>
        <v>House</v>
      </c>
      <c r="E2342" t="s">
        <v>23</v>
      </c>
      <c r="F2342" t="str">
        <f>_xlfn.XLOOKUP(E2342,Geografiesleutel!A:A,Geografiesleutel!B:B,"",0,1)</f>
        <v>Northern Suburbs</v>
      </c>
      <c r="G2342" s="18">
        <v>4</v>
      </c>
      <c r="H2342" s="18">
        <v>3</v>
      </c>
    </row>
    <row r="2343" spans="1:8" x14ac:dyDescent="0.25">
      <c r="A2343" s="3" t="s">
        <v>589</v>
      </c>
      <c r="B2343" s="5">
        <v>3495000</v>
      </c>
      <c r="C2343" t="s">
        <v>122</v>
      </c>
      <c r="D2343" t="str">
        <f t="shared" si="36"/>
        <v>House</v>
      </c>
      <c r="E2343" t="s">
        <v>369</v>
      </c>
      <c r="F2343" t="str">
        <f>_xlfn.XLOOKUP(E2343,Geografiesleutel!A:A,Geografiesleutel!B:B,"",0,1)</f>
        <v>Eastern Suburbs</v>
      </c>
      <c r="G2343" s="18">
        <v>6</v>
      </c>
      <c r="H2343" s="18">
        <v>2</v>
      </c>
    </row>
    <row r="2344" spans="1:8" x14ac:dyDescent="0.25">
      <c r="A2344" s="3" t="s">
        <v>69</v>
      </c>
      <c r="B2344" s="5">
        <v>2695000</v>
      </c>
      <c r="C2344" t="s">
        <v>21</v>
      </c>
      <c r="D2344" t="str">
        <f t="shared" si="36"/>
        <v>House</v>
      </c>
      <c r="E2344" t="s">
        <v>194</v>
      </c>
      <c r="F2344" t="str">
        <f>_xlfn.XLOOKUP(E2344,Geografiesleutel!A:A,Geografiesleutel!B:B,"",0,1)</f>
        <v>Eastern Suburbs</v>
      </c>
      <c r="G2344" s="18">
        <v>5</v>
      </c>
      <c r="H2344" s="18">
        <v>3</v>
      </c>
    </row>
    <row r="2345" spans="1:8" x14ac:dyDescent="0.25">
      <c r="A2345" s="3" t="s">
        <v>563</v>
      </c>
      <c r="B2345" s="5">
        <v>3195000</v>
      </c>
      <c r="C2345" t="s">
        <v>10</v>
      </c>
      <c r="D2345" t="str">
        <f t="shared" si="36"/>
        <v>House</v>
      </c>
      <c r="E2345" t="s">
        <v>74</v>
      </c>
      <c r="F2345" t="str">
        <f>_xlfn.XLOOKUP(E2345,Geografiesleutel!A:A,Geografiesleutel!B:B,"",0,1)</f>
        <v>Eastern Suburbs</v>
      </c>
      <c r="G2345" s="18">
        <v>4</v>
      </c>
      <c r="H2345" s="18">
        <v>3</v>
      </c>
    </row>
    <row r="2346" spans="1:8" x14ac:dyDescent="0.25">
      <c r="A2346" s="3" t="s">
        <v>314</v>
      </c>
      <c r="B2346" s="5">
        <v>4950000</v>
      </c>
      <c r="C2346" t="s">
        <v>10</v>
      </c>
      <c r="D2346" t="str">
        <f t="shared" si="36"/>
        <v>House</v>
      </c>
      <c r="E2346" t="s">
        <v>306</v>
      </c>
      <c r="F2346" t="str">
        <f>_xlfn.XLOOKUP(E2346,Geografiesleutel!A:A,Geografiesleutel!B:B,"",0,1)</f>
        <v>Eastern Suburbs</v>
      </c>
      <c r="G2346" s="18">
        <v>4</v>
      </c>
      <c r="H2346" s="18">
        <v>4</v>
      </c>
    </row>
    <row r="2347" spans="1:8" x14ac:dyDescent="0.25">
      <c r="A2347" s="3" t="s">
        <v>214</v>
      </c>
      <c r="B2347" s="5">
        <v>3500000</v>
      </c>
      <c r="C2347" t="s">
        <v>15</v>
      </c>
      <c r="D2347" t="str">
        <f t="shared" si="36"/>
        <v>House</v>
      </c>
      <c r="E2347" t="s">
        <v>209</v>
      </c>
      <c r="F2347" t="str">
        <f>_xlfn.XLOOKUP(E2347,Geografiesleutel!A:A,Geografiesleutel!B:B,"",0,1)</f>
        <v>Eastern Suburbs</v>
      </c>
      <c r="G2347" s="18">
        <v>3</v>
      </c>
      <c r="H2347" s="18">
        <v>3</v>
      </c>
    </row>
    <row r="2348" spans="1:8" x14ac:dyDescent="0.25">
      <c r="A2348" s="3" t="s">
        <v>758</v>
      </c>
      <c r="B2348" s="5">
        <v>930000</v>
      </c>
      <c r="C2348" t="s">
        <v>15</v>
      </c>
      <c r="D2348" t="str">
        <f t="shared" si="36"/>
        <v>House</v>
      </c>
      <c r="E2348" t="s">
        <v>48</v>
      </c>
      <c r="F2348" t="str">
        <f>_xlfn.XLOOKUP(E2348,Geografiesleutel!A:A,Geografiesleutel!B:B,"",0,1)</f>
        <v>Townships</v>
      </c>
      <c r="G2348" s="18">
        <v>3</v>
      </c>
      <c r="H2348" s="18">
        <v>1</v>
      </c>
    </row>
    <row r="2349" spans="1:8" x14ac:dyDescent="0.25">
      <c r="A2349" s="3" t="s">
        <v>709</v>
      </c>
      <c r="B2349" s="5">
        <v>3590000</v>
      </c>
      <c r="C2349" t="s">
        <v>10</v>
      </c>
      <c r="D2349" t="str">
        <f t="shared" si="36"/>
        <v>House</v>
      </c>
      <c r="E2349" t="s">
        <v>50</v>
      </c>
      <c r="F2349" t="str">
        <f>_xlfn.XLOOKUP(E2349,Geografiesleutel!A:A,Geografiesleutel!B:B,"",0,1)</f>
        <v>Eastern Suburbs</v>
      </c>
      <c r="G2349" s="18">
        <v>4</v>
      </c>
      <c r="H2349" s="18" t="s">
        <v>2646</v>
      </c>
    </row>
    <row r="2350" spans="1:8" x14ac:dyDescent="0.25">
      <c r="A2350" s="3" t="s">
        <v>216</v>
      </c>
      <c r="B2350" s="5">
        <v>1100000</v>
      </c>
      <c r="C2350" t="s">
        <v>15</v>
      </c>
      <c r="D2350" t="str">
        <f t="shared" si="36"/>
        <v>House</v>
      </c>
      <c r="E2350" t="s">
        <v>38</v>
      </c>
      <c r="F2350" t="str">
        <f>_xlfn.XLOOKUP(E2350,Geografiesleutel!A:A,Geografiesleutel!B:B,"",0,1)</f>
        <v>Western Suburbs</v>
      </c>
      <c r="G2350" s="18">
        <v>3</v>
      </c>
      <c r="H2350" s="18" t="s">
        <v>2646</v>
      </c>
    </row>
    <row r="2351" spans="1:8" x14ac:dyDescent="0.25">
      <c r="A2351" s="3" t="s">
        <v>262</v>
      </c>
      <c r="B2351" s="5">
        <v>1895000</v>
      </c>
      <c r="C2351" t="s">
        <v>15</v>
      </c>
      <c r="D2351" t="str">
        <f t="shared" si="36"/>
        <v>House</v>
      </c>
      <c r="E2351" t="s">
        <v>126</v>
      </c>
      <c r="F2351" t="str">
        <f>_xlfn.XLOOKUP(E2351,Geografiesleutel!A:A,Geografiesleutel!B:B,"",0,1)</f>
        <v>Northern Suburbs</v>
      </c>
      <c r="G2351" s="18">
        <v>3</v>
      </c>
      <c r="H2351" s="18">
        <v>2</v>
      </c>
    </row>
    <row r="2352" spans="1:8" x14ac:dyDescent="0.25">
      <c r="A2352" s="3" t="s">
        <v>724</v>
      </c>
      <c r="B2352" s="5">
        <v>1495000</v>
      </c>
      <c r="C2352" t="s">
        <v>25</v>
      </c>
      <c r="D2352" t="str">
        <f t="shared" si="36"/>
        <v>House</v>
      </c>
      <c r="E2352" t="s">
        <v>46</v>
      </c>
      <c r="F2352" t="str">
        <f>_xlfn.XLOOKUP(E2352,Geografiesleutel!A:A,Geografiesleutel!B:B,"",0,1)</f>
        <v>Eastern Suburbs</v>
      </c>
      <c r="G2352" s="18">
        <v>2</v>
      </c>
      <c r="H2352" s="18">
        <v>2</v>
      </c>
    </row>
    <row r="2353" spans="1:8" x14ac:dyDescent="0.25">
      <c r="A2353" s="3" t="s">
        <v>199</v>
      </c>
      <c r="B2353" s="5">
        <v>1075000</v>
      </c>
      <c r="C2353" t="s">
        <v>10</v>
      </c>
      <c r="D2353" t="str">
        <f t="shared" si="36"/>
        <v>House</v>
      </c>
      <c r="E2353" t="s">
        <v>154</v>
      </c>
      <c r="F2353" t="str">
        <f>_xlfn.XLOOKUP(E2353,Geografiesleutel!A:A,Geografiesleutel!B:B,"",0,1)</f>
        <v>Northern Suburbs</v>
      </c>
      <c r="G2353" s="18">
        <v>4</v>
      </c>
      <c r="H2353" s="18">
        <v>2</v>
      </c>
    </row>
    <row r="2354" spans="1:8" x14ac:dyDescent="0.25">
      <c r="A2354" s="3" t="s">
        <v>363</v>
      </c>
      <c r="B2354" s="5">
        <v>2890000</v>
      </c>
      <c r="C2354" t="s">
        <v>10</v>
      </c>
      <c r="D2354" t="str">
        <f t="shared" si="36"/>
        <v>House</v>
      </c>
      <c r="E2354" t="s">
        <v>309</v>
      </c>
      <c r="F2354" t="str">
        <f>_xlfn.XLOOKUP(E2354,Geografiesleutel!A:A,Geografiesleutel!B:B,"",0,1)</f>
        <v>Eastern Suburbs</v>
      </c>
      <c r="G2354" s="18">
        <v>4</v>
      </c>
      <c r="H2354" s="18">
        <v>3</v>
      </c>
    </row>
    <row r="2355" spans="1:8" x14ac:dyDescent="0.25">
      <c r="A2355" s="3" t="s">
        <v>100</v>
      </c>
      <c r="B2355" s="5">
        <v>4200000</v>
      </c>
      <c r="C2355" t="s">
        <v>10</v>
      </c>
      <c r="D2355" t="str">
        <f t="shared" si="36"/>
        <v>House</v>
      </c>
      <c r="E2355" t="s">
        <v>469</v>
      </c>
      <c r="F2355" t="str">
        <f>_xlfn.XLOOKUP(E2355,Geografiesleutel!A:A,Geografiesleutel!B:B,"",0,1)</f>
        <v>Eastern Suburbs</v>
      </c>
      <c r="G2355" s="18">
        <v>4</v>
      </c>
      <c r="H2355" s="18" t="s">
        <v>2646</v>
      </c>
    </row>
    <row r="2356" spans="1:8" x14ac:dyDescent="0.25">
      <c r="A2356" s="3" t="s">
        <v>831</v>
      </c>
      <c r="B2356" s="5">
        <v>2280000</v>
      </c>
      <c r="C2356" t="s">
        <v>15</v>
      </c>
      <c r="D2356" t="str">
        <f t="shared" si="36"/>
        <v>House</v>
      </c>
      <c r="E2356" t="s">
        <v>309</v>
      </c>
      <c r="F2356" t="str">
        <f>_xlfn.XLOOKUP(E2356,Geografiesleutel!A:A,Geografiesleutel!B:B,"",0,1)</f>
        <v>Eastern Suburbs</v>
      </c>
      <c r="G2356" s="18">
        <v>3</v>
      </c>
      <c r="H2356" s="18">
        <v>2</v>
      </c>
    </row>
    <row r="2357" spans="1:8" x14ac:dyDescent="0.25">
      <c r="A2357" s="3" t="s">
        <v>669</v>
      </c>
      <c r="B2357" s="5">
        <v>920000</v>
      </c>
      <c r="C2357" t="s">
        <v>15</v>
      </c>
      <c r="D2357" t="str">
        <f t="shared" si="36"/>
        <v>House</v>
      </c>
      <c r="E2357" t="s">
        <v>45</v>
      </c>
      <c r="F2357" t="str">
        <f>_xlfn.XLOOKUP(E2357,Geografiesleutel!A:A,Geografiesleutel!B:B,"",0,1)</f>
        <v>Townships</v>
      </c>
      <c r="G2357" s="18">
        <v>3</v>
      </c>
      <c r="H2357" s="18">
        <v>1</v>
      </c>
    </row>
    <row r="2358" spans="1:8" x14ac:dyDescent="0.25">
      <c r="A2358" s="3" t="s">
        <v>262</v>
      </c>
      <c r="B2358" s="5">
        <v>1895000</v>
      </c>
      <c r="C2358" t="s">
        <v>15</v>
      </c>
      <c r="D2358" t="str">
        <f t="shared" si="36"/>
        <v>House</v>
      </c>
      <c r="E2358" t="s">
        <v>126</v>
      </c>
      <c r="F2358" t="str">
        <f>_xlfn.XLOOKUP(E2358,Geografiesleutel!A:A,Geografiesleutel!B:B,"",0,1)</f>
        <v>Northern Suburbs</v>
      </c>
      <c r="G2358" s="18">
        <v>3</v>
      </c>
      <c r="H2358" s="18">
        <v>2</v>
      </c>
    </row>
    <row r="2359" spans="1:8" x14ac:dyDescent="0.25">
      <c r="A2359" s="3" t="s">
        <v>771</v>
      </c>
      <c r="B2359" s="5">
        <v>2470000</v>
      </c>
      <c r="C2359" t="s">
        <v>15</v>
      </c>
      <c r="D2359" t="str">
        <f t="shared" si="36"/>
        <v>House</v>
      </c>
      <c r="E2359" t="s">
        <v>68</v>
      </c>
      <c r="F2359" t="str">
        <f>_xlfn.XLOOKUP(E2359,Geografiesleutel!A:A,Geografiesleutel!B:B,"",0,1)</f>
        <v>Northern Suburbs</v>
      </c>
      <c r="G2359" s="18">
        <v>3</v>
      </c>
      <c r="H2359" s="18">
        <v>3</v>
      </c>
    </row>
    <row r="2360" spans="1:8" x14ac:dyDescent="0.25">
      <c r="A2360" s="3" t="s">
        <v>674</v>
      </c>
      <c r="B2360" s="5">
        <v>9000000</v>
      </c>
      <c r="C2360" t="s">
        <v>109</v>
      </c>
      <c r="D2360" t="str">
        <f t="shared" si="36"/>
        <v>House</v>
      </c>
      <c r="E2360" t="s">
        <v>571</v>
      </c>
      <c r="F2360" t="str">
        <f>_xlfn.XLOOKUP(E2360,Geografiesleutel!A:A,Geografiesleutel!B:B,"",0,1)</f>
        <v>Eastern Suburbs</v>
      </c>
      <c r="G2360" s="18">
        <v>7</v>
      </c>
      <c r="H2360" s="18">
        <v>7</v>
      </c>
    </row>
    <row r="2361" spans="1:8" x14ac:dyDescent="0.25">
      <c r="A2361" s="3" t="s">
        <v>261</v>
      </c>
      <c r="B2361" s="5">
        <v>2900000</v>
      </c>
      <c r="C2361" t="s">
        <v>15</v>
      </c>
      <c r="D2361" t="str">
        <f t="shared" si="36"/>
        <v>House</v>
      </c>
      <c r="E2361" t="s">
        <v>86</v>
      </c>
      <c r="F2361" t="str">
        <f>_xlfn.XLOOKUP(E2361,Geografiesleutel!A:A,Geografiesleutel!B:B,"",0,1)</f>
        <v>Eastern Suburbs</v>
      </c>
      <c r="G2361" s="18">
        <v>3</v>
      </c>
      <c r="H2361" s="18">
        <v>3</v>
      </c>
    </row>
    <row r="2362" spans="1:8" x14ac:dyDescent="0.25">
      <c r="A2362" s="3" t="s">
        <v>776</v>
      </c>
      <c r="B2362" s="5">
        <v>4100000</v>
      </c>
      <c r="C2362" t="s">
        <v>21</v>
      </c>
      <c r="D2362" t="str">
        <f t="shared" si="36"/>
        <v>House</v>
      </c>
      <c r="E2362" t="s">
        <v>139</v>
      </c>
      <c r="F2362" t="str">
        <f>_xlfn.XLOOKUP(E2362,Geografiesleutel!A:A,Geografiesleutel!B:B,"",0,1)</f>
        <v>Eastern Suburbs</v>
      </c>
      <c r="G2362" s="18">
        <v>5</v>
      </c>
      <c r="H2362" s="18">
        <v>4</v>
      </c>
    </row>
    <row r="2363" spans="1:8" x14ac:dyDescent="0.25">
      <c r="A2363" s="3" t="s">
        <v>73</v>
      </c>
      <c r="B2363" s="5">
        <v>2100000</v>
      </c>
      <c r="C2363" t="s">
        <v>15</v>
      </c>
      <c r="D2363" t="str">
        <f t="shared" si="36"/>
        <v>House</v>
      </c>
      <c r="E2363" t="s">
        <v>16</v>
      </c>
      <c r="F2363" t="str">
        <f>_xlfn.XLOOKUP(E2363,Geografiesleutel!A:A,Geografiesleutel!B:B,"",0,1)</f>
        <v>Eastern Suburbs</v>
      </c>
      <c r="G2363" s="18">
        <v>3</v>
      </c>
      <c r="H2363" s="18">
        <v>3</v>
      </c>
    </row>
    <row r="2364" spans="1:8" x14ac:dyDescent="0.25">
      <c r="A2364" s="3" t="s">
        <v>353</v>
      </c>
      <c r="B2364" s="5">
        <v>2995000</v>
      </c>
      <c r="C2364" t="s">
        <v>21</v>
      </c>
      <c r="D2364" t="str">
        <f t="shared" si="36"/>
        <v>House</v>
      </c>
      <c r="E2364" t="s">
        <v>16</v>
      </c>
      <c r="F2364" t="str">
        <f>_xlfn.XLOOKUP(E2364,Geografiesleutel!A:A,Geografiesleutel!B:B,"",0,1)</f>
        <v>Eastern Suburbs</v>
      </c>
      <c r="G2364" s="18">
        <v>5</v>
      </c>
      <c r="H2364" s="18">
        <v>3</v>
      </c>
    </row>
    <row r="2365" spans="1:8" x14ac:dyDescent="0.25">
      <c r="A2365" s="3" t="s">
        <v>73</v>
      </c>
      <c r="B2365" s="5">
        <v>2100000</v>
      </c>
      <c r="C2365" t="s">
        <v>10</v>
      </c>
      <c r="D2365" t="str">
        <f t="shared" si="36"/>
        <v>House</v>
      </c>
      <c r="E2365" t="s">
        <v>106</v>
      </c>
      <c r="F2365" t="str">
        <f>_xlfn.XLOOKUP(E2365,Geografiesleutel!A:A,Geografiesleutel!B:B,"",0,1)</f>
        <v>CBD</v>
      </c>
      <c r="G2365" s="18">
        <v>4</v>
      </c>
      <c r="H2365" s="18">
        <v>2</v>
      </c>
    </row>
    <row r="2366" spans="1:8" x14ac:dyDescent="0.25">
      <c r="A2366" s="3" t="s">
        <v>273</v>
      </c>
      <c r="B2366" s="5">
        <v>4500000</v>
      </c>
      <c r="C2366" t="s">
        <v>10</v>
      </c>
      <c r="D2366" t="str">
        <f t="shared" si="36"/>
        <v>House</v>
      </c>
      <c r="E2366" t="s">
        <v>281</v>
      </c>
      <c r="F2366" t="str">
        <f>_xlfn.XLOOKUP(E2366,Geografiesleutel!A:A,Geografiesleutel!B:B,"",0,1)</f>
        <v>Agricultural Smallholdings</v>
      </c>
      <c r="G2366" s="18">
        <v>4</v>
      </c>
      <c r="H2366" s="18">
        <v>4</v>
      </c>
    </row>
    <row r="2367" spans="1:8" x14ac:dyDescent="0.25">
      <c r="A2367" s="3" t="s">
        <v>167</v>
      </c>
      <c r="B2367" s="5">
        <v>4230000</v>
      </c>
      <c r="C2367" t="s">
        <v>832</v>
      </c>
      <c r="D2367" t="str">
        <f t="shared" si="36"/>
        <v>House</v>
      </c>
      <c r="E2367" t="s">
        <v>114</v>
      </c>
      <c r="F2367" t="str">
        <f>_xlfn.XLOOKUP(E2367,Geografiesleutel!A:A,Geografiesleutel!B:B,"",0,1)</f>
        <v>Western Suburbs</v>
      </c>
      <c r="G2367" s="18">
        <v>20</v>
      </c>
      <c r="H2367" s="18">
        <v>8</v>
      </c>
    </row>
    <row r="2368" spans="1:8" x14ac:dyDescent="0.25">
      <c r="A2368" s="3" t="s">
        <v>143</v>
      </c>
      <c r="B2368" s="5">
        <v>1300000</v>
      </c>
      <c r="C2368" t="s">
        <v>15</v>
      </c>
      <c r="D2368" t="str">
        <f t="shared" si="36"/>
        <v>House</v>
      </c>
      <c r="E2368" t="s">
        <v>110</v>
      </c>
      <c r="F2368" t="str">
        <f>_xlfn.XLOOKUP(E2368,Geografiesleutel!A:A,Geografiesleutel!B:B,"",0,1)</f>
        <v>Eastern Suburbs</v>
      </c>
      <c r="G2368" s="18">
        <v>3</v>
      </c>
      <c r="H2368" s="18">
        <v>2</v>
      </c>
    </row>
    <row r="2369" spans="1:8" x14ac:dyDescent="0.25">
      <c r="A2369" s="3" t="s">
        <v>633</v>
      </c>
      <c r="B2369" s="5">
        <v>1940000</v>
      </c>
      <c r="C2369" t="s">
        <v>15</v>
      </c>
      <c r="D2369" t="str">
        <f t="shared" si="36"/>
        <v>House</v>
      </c>
      <c r="E2369" t="s">
        <v>136</v>
      </c>
      <c r="F2369" t="str">
        <f>_xlfn.XLOOKUP(E2369,Geografiesleutel!A:A,Geografiesleutel!B:B,"",0,1)</f>
        <v>Eastern Suburbs</v>
      </c>
      <c r="G2369" s="18">
        <v>3</v>
      </c>
      <c r="H2369" s="18">
        <v>2</v>
      </c>
    </row>
    <row r="2370" spans="1:8" x14ac:dyDescent="0.25">
      <c r="A2370" s="3" t="s">
        <v>195</v>
      </c>
      <c r="B2370" s="5">
        <v>9995000</v>
      </c>
      <c r="C2370" t="s">
        <v>10</v>
      </c>
      <c r="D2370" t="str">
        <f t="shared" ref="D2370:D2433" si="37">TRIM(RIGHT(SUBSTITUTE(C2370," ",REPT(" ",LEN(C2370))),LEN(C2370)))</f>
        <v>House</v>
      </c>
      <c r="E2370" t="s">
        <v>833</v>
      </c>
      <c r="F2370" t="str">
        <f>_xlfn.XLOOKUP(E2370,Geografiesleutel!A:A,Geografiesleutel!B:B,"",0,1)</f>
        <v>Eastern Suburbs</v>
      </c>
      <c r="G2370" s="18">
        <v>4</v>
      </c>
      <c r="H2370" s="18">
        <v>3</v>
      </c>
    </row>
    <row r="2371" spans="1:8" x14ac:dyDescent="0.25">
      <c r="A2371" s="3" t="s">
        <v>620</v>
      </c>
      <c r="B2371" s="5">
        <v>2790000</v>
      </c>
      <c r="C2371" t="s">
        <v>15</v>
      </c>
      <c r="D2371" t="str">
        <f t="shared" si="37"/>
        <v>House</v>
      </c>
      <c r="E2371" t="s">
        <v>101</v>
      </c>
      <c r="F2371" t="str">
        <f>_xlfn.XLOOKUP(E2371,Geografiesleutel!A:A,Geografiesleutel!B:B,"",0,1)</f>
        <v>Eastern Suburbs</v>
      </c>
      <c r="G2371" s="18">
        <v>3</v>
      </c>
      <c r="H2371" s="18">
        <v>2</v>
      </c>
    </row>
    <row r="2372" spans="1:8" x14ac:dyDescent="0.25">
      <c r="A2372" s="3" t="s">
        <v>385</v>
      </c>
      <c r="B2372" s="5">
        <v>3350000</v>
      </c>
      <c r="C2372" t="s">
        <v>15</v>
      </c>
      <c r="D2372" t="str">
        <f t="shared" si="37"/>
        <v>House</v>
      </c>
      <c r="E2372" t="s">
        <v>281</v>
      </c>
      <c r="F2372" t="str">
        <f>_xlfn.XLOOKUP(E2372,Geografiesleutel!A:A,Geografiesleutel!B:B,"",0,1)</f>
        <v>Agricultural Smallholdings</v>
      </c>
      <c r="G2372" s="18">
        <v>3</v>
      </c>
      <c r="H2372" s="18">
        <v>2</v>
      </c>
    </row>
    <row r="2373" spans="1:8" x14ac:dyDescent="0.25">
      <c r="A2373" s="3" t="s">
        <v>350</v>
      </c>
      <c r="B2373" s="5">
        <v>3300000</v>
      </c>
      <c r="C2373" t="s">
        <v>15</v>
      </c>
      <c r="D2373" t="str">
        <f t="shared" si="37"/>
        <v>House</v>
      </c>
      <c r="E2373" t="s">
        <v>834</v>
      </c>
      <c r="F2373" t="str">
        <f>_xlfn.XLOOKUP(E2373,Geografiesleutel!A:A,Geografiesleutel!B:B,"",0,1)</f>
        <v>Eastern Suburbs</v>
      </c>
      <c r="G2373" s="18">
        <v>3</v>
      </c>
      <c r="H2373" s="18">
        <v>3</v>
      </c>
    </row>
    <row r="2374" spans="1:8" x14ac:dyDescent="0.25">
      <c r="A2374" s="3" t="s">
        <v>835</v>
      </c>
      <c r="B2374" s="5">
        <v>10600000</v>
      </c>
      <c r="C2374" t="s">
        <v>836</v>
      </c>
      <c r="D2374" t="str">
        <f t="shared" si="37"/>
        <v>House</v>
      </c>
      <c r="E2374" t="s">
        <v>562</v>
      </c>
      <c r="F2374" t="str">
        <f>_xlfn.XLOOKUP(E2374,Geografiesleutel!A:A,Geografiesleutel!B:B,"",0,1)</f>
        <v>CBD</v>
      </c>
      <c r="G2374" s="18">
        <v>35</v>
      </c>
      <c r="H2374" s="18">
        <v>9</v>
      </c>
    </row>
    <row r="2375" spans="1:8" x14ac:dyDescent="0.25">
      <c r="A2375" s="3" t="s">
        <v>500</v>
      </c>
      <c r="B2375" s="5">
        <v>1870000</v>
      </c>
      <c r="C2375" t="s">
        <v>122</v>
      </c>
      <c r="D2375" t="str">
        <f t="shared" si="37"/>
        <v>House</v>
      </c>
      <c r="E2375" t="s">
        <v>68</v>
      </c>
      <c r="F2375" t="str">
        <f>_xlfn.XLOOKUP(E2375,Geografiesleutel!A:A,Geografiesleutel!B:B,"",0,1)</f>
        <v>Northern Suburbs</v>
      </c>
      <c r="G2375" s="18">
        <v>6</v>
      </c>
      <c r="H2375" s="18">
        <v>2</v>
      </c>
    </row>
    <row r="2376" spans="1:8" x14ac:dyDescent="0.25">
      <c r="A2376" s="3" t="s">
        <v>43</v>
      </c>
      <c r="B2376" s="5">
        <v>2150000</v>
      </c>
      <c r="C2376" t="s">
        <v>15</v>
      </c>
      <c r="D2376" t="str">
        <f t="shared" si="37"/>
        <v>House</v>
      </c>
      <c r="E2376" t="s">
        <v>101</v>
      </c>
      <c r="F2376" t="str">
        <f>_xlfn.XLOOKUP(E2376,Geografiesleutel!A:A,Geografiesleutel!B:B,"",0,1)</f>
        <v>Eastern Suburbs</v>
      </c>
      <c r="G2376" s="18">
        <v>3</v>
      </c>
      <c r="H2376" s="18">
        <v>2</v>
      </c>
    </row>
    <row r="2377" spans="1:8" x14ac:dyDescent="0.25">
      <c r="A2377" s="3" t="s">
        <v>500</v>
      </c>
      <c r="B2377" s="5">
        <v>1870000</v>
      </c>
      <c r="C2377" t="s">
        <v>122</v>
      </c>
      <c r="D2377" t="str">
        <f t="shared" si="37"/>
        <v>House</v>
      </c>
      <c r="E2377" t="s">
        <v>68</v>
      </c>
      <c r="F2377" t="str">
        <f>_xlfn.XLOOKUP(E2377,Geografiesleutel!A:A,Geografiesleutel!B:B,"",0,1)</f>
        <v>Northern Suburbs</v>
      </c>
      <c r="G2377" s="18">
        <v>6</v>
      </c>
      <c r="H2377" s="18">
        <v>2</v>
      </c>
    </row>
    <row r="2378" spans="1:8" x14ac:dyDescent="0.25">
      <c r="A2378" s="3" t="s">
        <v>269</v>
      </c>
      <c r="B2378" s="5">
        <v>3950000</v>
      </c>
      <c r="C2378" t="s">
        <v>21</v>
      </c>
      <c r="D2378" t="str">
        <f t="shared" si="37"/>
        <v>House</v>
      </c>
      <c r="E2378" t="s">
        <v>238</v>
      </c>
      <c r="F2378" t="str">
        <f>_xlfn.XLOOKUP(E2378,Geografiesleutel!A:A,Geografiesleutel!B:B,"",0,1)</f>
        <v>Eastern Suburbs</v>
      </c>
      <c r="G2378" s="18">
        <v>5</v>
      </c>
      <c r="H2378" s="18" t="s">
        <v>2648</v>
      </c>
    </row>
    <row r="2379" spans="1:8" x14ac:dyDescent="0.25">
      <c r="A2379" s="3" t="s">
        <v>219</v>
      </c>
      <c r="B2379" s="5">
        <v>1050000</v>
      </c>
      <c r="C2379" t="s">
        <v>15</v>
      </c>
      <c r="D2379" t="str">
        <f t="shared" si="37"/>
        <v>House</v>
      </c>
      <c r="E2379" t="s">
        <v>92</v>
      </c>
      <c r="F2379" t="str">
        <f>_xlfn.XLOOKUP(E2379,Geografiesleutel!A:A,Geografiesleutel!B:B,"",0,1)</f>
        <v>Northern Suburbs</v>
      </c>
      <c r="G2379" s="18">
        <v>3</v>
      </c>
      <c r="H2379" s="18">
        <v>1</v>
      </c>
    </row>
    <row r="2380" spans="1:8" x14ac:dyDescent="0.25">
      <c r="A2380" s="3" t="s">
        <v>274</v>
      </c>
      <c r="B2380" s="5">
        <v>850000</v>
      </c>
      <c r="C2380" t="s">
        <v>25</v>
      </c>
      <c r="D2380" t="str">
        <f t="shared" si="37"/>
        <v>House</v>
      </c>
      <c r="E2380" t="s">
        <v>275</v>
      </c>
      <c r="F2380" t="str">
        <f>_xlfn.XLOOKUP(E2380,Geografiesleutel!A:A,Geografiesleutel!B:B,"",0,1)</f>
        <v>Townships</v>
      </c>
      <c r="G2380" s="18">
        <v>2</v>
      </c>
      <c r="H2380" s="18">
        <v>2</v>
      </c>
    </row>
    <row r="2381" spans="1:8" x14ac:dyDescent="0.25">
      <c r="A2381" s="3" t="s">
        <v>237</v>
      </c>
      <c r="B2381" s="5">
        <v>925000</v>
      </c>
      <c r="C2381" t="s">
        <v>15</v>
      </c>
      <c r="D2381" t="str">
        <f t="shared" si="37"/>
        <v>House</v>
      </c>
      <c r="E2381" t="s">
        <v>445</v>
      </c>
      <c r="F2381" t="str">
        <f>_xlfn.XLOOKUP(E2381,Geografiesleutel!A:A,Geografiesleutel!B:B,"",0,1)</f>
        <v>Townships</v>
      </c>
      <c r="G2381" s="18">
        <v>3</v>
      </c>
      <c r="H2381" s="18">
        <v>1</v>
      </c>
    </row>
    <row r="2382" spans="1:8" x14ac:dyDescent="0.25">
      <c r="A2382" s="3" t="s">
        <v>361</v>
      </c>
      <c r="B2382" s="5">
        <v>4600000</v>
      </c>
      <c r="C2382" t="s">
        <v>10</v>
      </c>
      <c r="D2382" t="str">
        <f t="shared" si="37"/>
        <v>House</v>
      </c>
      <c r="E2382" t="s">
        <v>88</v>
      </c>
      <c r="F2382" t="str">
        <f>_xlfn.XLOOKUP(E2382,Geografiesleutel!A:A,Geografiesleutel!B:B,"",0,1)</f>
        <v>Eastern Suburbs</v>
      </c>
      <c r="G2382" s="18">
        <v>4</v>
      </c>
      <c r="H2382" s="18">
        <v>3</v>
      </c>
    </row>
    <row r="2383" spans="1:8" x14ac:dyDescent="0.25">
      <c r="A2383" s="3" t="s">
        <v>198</v>
      </c>
      <c r="B2383" s="5">
        <v>2980000</v>
      </c>
      <c r="C2383" t="s">
        <v>21</v>
      </c>
      <c r="D2383" t="str">
        <f t="shared" si="37"/>
        <v>House</v>
      </c>
      <c r="E2383" t="s">
        <v>68</v>
      </c>
      <c r="F2383" t="str">
        <f>_xlfn.XLOOKUP(E2383,Geografiesleutel!A:A,Geografiesleutel!B:B,"",0,1)</f>
        <v>Northern Suburbs</v>
      </c>
      <c r="G2383" s="18">
        <v>5</v>
      </c>
      <c r="H2383" s="18">
        <v>4</v>
      </c>
    </row>
    <row r="2384" spans="1:8" x14ac:dyDescent="0.25">
      <c r="A2384" s="3" t="s">
        <v>266</v>
      </c>
      <c r="B2384" s="5">
        <v>1500000</v>
      </c>
      <c r="C2384" t="s">
        <v>15</v>
      </c>
      <c r="D2384" t="str">
        <f t="shared" si="37"/>
        <v>House</v>
      </c>
      <c r="E2384" t="s">
        <v>374</v>
      </c>
      <c r="F2384" t="str">
        <f>_xlfn.XLOOKUP(E2384,Geografiesleutel!A:A,Geografiesleutel!B:B,"",0,1)</f>
        <v>Northern Suburbs</v>
      </c>
      <c r="G2384" s="18">
        <v>3</v>
      </c>
      <c r="H2384" s="18">
        <v>2</v>
      </c>
    </row>
    <row r="2385" spans="1:8" x14ac:dyDescent="0.25">
      <c r="A2385" s="3" t="s">
        <v>273</v>
      </c>
      <c r="B2385" s="5">
        <v>4500000</v>
      </c>
      <c r="C2385" t="s">
        <v>10</v>
      </c>
      <c r="D2385" t="str">
        <f t="shared" si="37"/>
        <v>House</v>
      </c>
      <c r="E2385" t="s">
        <v>94</v>
      </c>
      <c r="F2385" t="str">
        <f>_xlfn.XLOOKUP(E2385,Geografiesleutel!A:A,Geografiesleutel!B:B,"",0,1)</f>
        <v>Agricultural Smallholdings</v>
      </c>
      <c r="G2385" s="18">
        <v>4</v>
      </c>
      <c r="H2385" s="18">
        <v>4</v>
      </c>
    </row>
    <row r="2386" spans="1:8" x14ac:dyDescent="0.25">
      <c r="A2386" s="3" t="s">
        <v>27</v>
      </c>
      <c r="B2386" s="5">
        <v>2250000</v>
      </c>
      <c r="C2386" t="s">
        <v>15</v>
      </c>
      <c r="D2386" t="str">
        <f t="shared" si="37"/>
        <v>House</v>
      </c>
      <c r="E2386" t="s">
        <v>35</v>
      </c>
      <c r="F2386" t="str">
        <f>_xlfn.XLOOKUP(E2386,Geografiesleutel!A:A,Geografiesleutel!B:B,"",0,1)</f>
        <v>Northern Suburbs</v>
      </c>
      <c r="G2386" s="18">
        <v>3</v>
      </c>
      <c r="H2386" s="18">
        <v>2</v>
      </c>
    </row>
    <row r="2387" spans="1:8" x14ac:dyDescent="0.25">
      <c r="A2387" s="3" t="s">
        <v>837</v>
      </c>
      <c r="B2387" s="5">
        <v>1830000</v>
      </c>
      <c r="C2387" t="s">
        <v>10</v>
      </c>
      <c r="D2387" t="str">
        <f t="shared" si="37"/>
        <v>House</v>
      </c>
      <c r="E2387" t="s">
        <v>118</v>
      </c>
      <c r="F2387" t="str">
        <f>_xlfn.XLOOKUP(E2387,Geografiesleutel!A:A,Geografiesleutel!B:B,"",0,1)</f>
        <v>Northern Suburbs</v>
      </c>
      <c r="G2387" s="18">
        <v>4</v>
      </c>
      <c r="H2387" s="18">
        <v>2</v>
      </c>
    </row>
    <row r="2388" spans="1:8" x14ac:dyDescent="0.25">
      <c r="A2388" s="3" t="s">
        <v>350</v>
      </c>
      <c r="B2388" s="5">
        <v>3300000</v>
      </c>
      <c r="C2388" t="s">
        <v>21</v>
      </c>
      <c r="D2388" t="str">
        <f t="shared" si="37"/>
        <v>House</v>
      </c>
      <c r="E2388" t="s">
        <v>16</v>
      </c>
      <c r="F2388" t="str">
        <f>_xlfn.XLOOKUP(E2388,Geografiesleutel!A:A,Geografiesleutel!B:B,"",0,1)</f>
        <v>Eastern Suburbs</v>
      </c>
      <c r="G2388" s="18">
        <v>5</v>
      </c>
      <c r="H2388" s="18" t="s">
        <v>2648</v>
      </c>
    </row>
    <row r="2389" spans="1:8" x14ac:dyDescent="0.25">
      <c r="A2389" s="3" t="s">
        <v>838</v>
      </c>
      <c r="B2389" s="5">
        <v>6750000</v>
      </c>
      <c r="C2389" t="s">
        <v>21</v>
      </c>
      <c r="D2389" t="str">
        <f t="shared" si="37"/>
        <v>House</v>
      </c>
      <c r="E2389" t="s">
        <v>128</v>
      </c>
      <c r="F2389" t="str">
        <f>_xlfn.XLOOKUP(E2389,Geografiesleutel!A:A,Geografiesleutel!B:B,"",0,1)</f>
        <v>Eastern Suburbs</v>
      </c>
      <c r="G2389" s="18">
        <v>5</v>
      </c>
      <c r="H2389" s="18" t="s">
        <v>2647</v>
      </c>
    </row>
    <row r="2390" spans="1:8" x14ac:dyDescent="0.25">
      <c r="A2390" s="3" t="s">
        <v>376</v>
      </c>
      <c r="B2390" s="5">
        <v>2000000</v>
      </c>
      <c r="C2390" t="s">
        <v>15</v>
      </c>
      <c r="D2390" t="str">
        <f t="shared" si="37"/>
        <v>House</v>
      </c>
      <c r="E2390" t="s">
        <v>156</v>
      </c>
      <c r="F2390" t="str">
        <f>_xlfn.XLOOKUP(E2390,Geografiesleutel!A:A,Geografiesleutel!B:B,"",0,1)</f>
        <v>Northern Suburbs</v>
      </c>
      <c r="G2390" s="18">
        <v>3</v>
      </c>
      <c r="H2390" s="18">
        <v>3</v>
      </c>
    </row>
    <row r="2391" spans="1:8" x14ac:dyDescent="0.25">
      <c r="A2391" s="3" t="s">
        <v>43</v>
      </c>
      <c r="B2391" s="5">
        <v>2150000</v>
      </c>
      <c r="C2391" t="s">
        <v>10</v>
      </c>
      <c r="D2391" t="str">
        <f t="shared" si="37"/>
        <v>House</v>
      </c>
      <c r="E2391" t="s">
        <v>290</v>
      </c>
      <c r="F2391" t="str">
        <f>_xlfn.XLOOKUP(E2391,Geografiesleutel!A:A,Geografiesleutel!B:B,"",0,1)</f>
        <v>Eastern Suburbs</v>
      </c>
      <c r="G2391" s="18">
        <v>4</v>
      </c>
      <c r="H2391" s="18">
        <v>3</v>
      </c>
    </row>
    <row r="2392" spans="1:8" x14ac:dyDescent="0.25">
      <c r="A2392" s="3" t="s">
        <v>133</v>
      </c>
      <c r="B2392" s="5">
        <v>1850000</v>
      </c>
      <c r="C2392" t="s">
        <v>10</v>
      </c>
      <c r="D2392" t="str">
        <f t="shared" si="37"/>
        <v>House</v>
      </c>
      <c r="E2392" t="s">
        <v>154</v>
      </c>
      <c r="F2392" t="str">
        <f>_xlfn.XLOOKUP(E2392,Geografiesleutel!A:A,Geografiesleutel!B:B,"",0,1)</f>
        <v>Northern Suburbs</v>
      </c>
      <c r="G2392" s="18">
        <v>4</v>
      </c>
      <c r="H2392" s="18">
        <v>3</v>
      </c>
    </row>
    <row r="2393" spans="1:8" x14ac:dyDescent="0.25">
      <c r="A2393" s="3" t="s">
        <v>253</v>
      </c>
      <c r="B2393" s="5">
        <v>2550000</v>
      </c>
      <c r="C2393" t="s">
        <v>25</v>
      </c>
      <c r="D2393" t="str">
        <f t="shared" si="37"/>
        <v>House</v>
      </c>
      <c r="E2393" t="s">
        <v>209</v>
      </c>
      <c r="F2393" t="str">
        <f>_xlfn.XLOOKUP(E2393,Geografiesleutel!A:A,Geografiesleutel!B:B,"",0,1)</f>
        <v>Eastern Suburbs</v>
      </c>
      <c r="G2393" s="18">
        <v>2</v>
      </c>
      <c r="H2393" s="18">
        <v>2</v>
      </c>
    </row>
    <row r="2394" spans="1:8" x14ac:dyDescent="0.25">
      <c r="A2394" s="3" t="s">
        <v>67</v>
      </c>
      <c r="B2394" s="5">
        <v>2300000</v>
      </c>
      <c r="C2394" t="s">
        <v>10</v>
      </c>
      <c r="D2394" t="str">
        <f t="shared" si="37"/>
        <v>House</v>
      </c>
      <c r="E2394" t="s">
        <v>217</v>
      </c>
      <c r="F2394" t="str">
        <f>_xlfn.XLOOKUP(E2394,Geografiesleutel!A:A,Geografiesleutel!B:B,"",0,1)</f>
        <v>Eastern Suburbs</v>
      </c>
      <c r="G2394" s="18">
        <v>4</v>
      </c>
      <c r="H2394" s="18">
        <v>3</v>
      </c>
    </row>
    <row r="2395" spans="1:8" x14ac:dyDescent="0.25">
      <c r="A2395" s="3" t="s">
        <v>792</v>
      </c>
      <c r="B2395" s="5">
        <v>7400000</v>
      </c>
      <c r="C2395" t="s">
        <v>15</v>
      </c>
      <c r="D2395" t="str">
        <f t="shared" si="37"/>
        <v>House</v>
      </c>
      <c r="E2395" t="s">
        <v>306</v>
      </c>
      <c r="F2395" t="str">
        <f>_xlfn.XLOOKUP(E2395,Geografiesleutel!A:A,Geografiesleutel!B:B,"",0,1)</f>
        <v>Eastern Suburbs</v>
      </c>
      <c r="G2395" s="18">
        <v>3</v>
      </c>
      <c r="H2395" s="18">
        <v>3</v>
      </c>
    </row>
    <row r="2396" spans="1:8" x14ac:dyDescent="0.25">
      <c r="A2396" s="3" t="s">
        <v>839</v>
      </c>
      <c r="B2396" s="5">
        <v>8950000</v>
      </c>
      <c r="C2396" t="s">
        <v>21</v>
      </c>
      <c r="D2396" t="str">
        <f t="shared" si="37"/>
        <v>House</v>
      </c>
      <c r="E2396" t="s">
        <v>190</v>
      </c>
      <c r="F2396" t="str">
        <f>_xlfn.XLOOKUP(E2396,Geografiesleutel!A:A,Geografiesleutel!B:B,"",0,1)</f>
        <v>Eastern Suburbs</v>
      </c>
      <c r="G2396" s="18">
        <v>5</v>
      </c>
      <c r="H2396" s="18">
        <v>5</v>
      </c>
    </row>
    <row r="2397" spans="1:8" x14ac:dyDescent="0.25">
      <c r="A2397" s="3" t="s">
        <v>157</v>
      </c>
      <c r="B2397" s="5">
        <v>2750000</v>
      </c>
      <c r="C2397" t="s">
        <v>25</v>
      </c>
      <c r="D2397" t="str">
        <f t="shared" si="37"/>
        <v>House</v>
      </c>
      <c r="E2397" t="s">
        <v>608</v>
      </c>
      <c r="F2397" t="str">
        <f>_xlfn.XLOOKUP(E2397,Geografiesleutel!A:A,Geografiesleutel!B:B,"",0,1)</f>
        <v>Eastern Suburbs</v>
      </c>
      <c r="G2397" s="18">
        <v>2</v>
      </c>
      <c r="H2397" s="18">
        <v>2</v>
      </c>
    </row>
    <row r="2398" spans="1:8" x14ac:dyDescent="0.25">
      <c r="A2398" s="3" t="s">
        <v>768</v>
      </c>
      <c r="B2398" s="5">
        <v>1565000</v>
      </c>
      <c r="C2398" t="s">
        <v>15</v>
      </c>
      <c r="D2398" t="str">
        <f t="shared" si="37"/>
        <v>House</v>
      </c>
      <c r="E2398" t="s">
        <v>97</v>
      </c>
      <c r="F2398" t="str">
        <f>_xlfn.XLOOKUP(E2398,Geografiesleutel!A:A,Geografiesleutel!B:B,"",0,1)</f>
        <v>Northern Suburbs</v>
      </c>
      <c r="G2398" s="18">
        <v>3</v>
      </c>
      <c r="H2398" s="18">
        <v>2</v>
      </c>
    </row>
    <row r="2399" spans="1:8" x14ac:dyDescent="0.25">
      <c r="A2399" s="3" t="s">
        <v>311</v>
      </c>
      <c r="B2399" s="5">
        <v>3999000</v>
      </c>
      <c r="C2399" t="s">
        <v>10</v>
      </c>
      <c r="D2399" t="str">
        <f t="shared" si="37"/>
        <v>House</v>
      </c>
      <c r="E2399" t="s">
        <v>190</v>
      </c>
      <c r="F2399" t="str">
        <f>_xlfn.XLOOKUP(E2399,Geografiesleutel!A:A,Geografiesleutel!B:B,"",0,1)</f>
        <v>Eastern Suburbs</v>
      </c>
      <c r="G2399" s="18">
        <v>4</v>
      </c>
      <c r="H2399" s="18" t="s">
        <v>2647</v>
      </c>
    </row>
    <row r="2400" spans="1:8" x14ac:dyDescent="0.25">
      <c r="A2400" s="3" t="s">
        <v>512</v>
      </c>
      <c r="B2400" s="5">
        <v>750000</v>
      </c>
      <c r="C2400" t="s">
        <v>15</v>
      </c>
      <c r="D2400" t="str">
        <f t="shared" si="37"/>
        <v>House</v>
      </c>
      <c r="E2400" t="s">
        <v>60</v>
      </c>
      <c r="F2400" t="str">
        <f>_xlfn.XLOOKUP(E2400,Geografiesleutel!A:A,Geografiesleutel!B:B,"",0,1)</f>
        <v>Townships</v>
      </c>
      <c r="G2400" s="18">
        <v>3</v>
      </c>
      <c r="H2400" s="18">
        <v>2</v>
      </c>
    </row>
    <row r="2401" spans="1:8" x14ac:dyDescent="0.25">
      <c r="A2401" s="3" t="s">
        <v>196</v>
      </c>
      <c r="B2401" s="5">
        <v>990000</v>
      </c>
      <c r="C2401" t="s">
        <v>25</v>
      </c>
      <c r="D2401" t="str">
        <f t="shared" si="37"/>
        <v>House</v>
      </c>
      <c r="E2401" t="s">
        <v>324</v>
      </c>
      <c r="F2401" t="str">
        <f>_xlfn.XLOOKUP(E2401,Geografiesleutel!A:A,Geografiesleutel!B:B,"",0,1)</f>
        <v>Eastern Suburbs</v>
      </c>
      <c r="G2401" s="18">
        <v>2</v>
      </c>
      <c r="H2401" s="18">
        <v>2</v>
      </c>
    </row>
    <row r="2402" spans="1:8" x14ac:dyDescent="0.25">
      <c r="A2402" s="3" t="s">
        <v>22</v>
      </c>
      <c r="B2402" s="5">
        <v>2950000</v>
      </c>
      <c r="C2402" t="s">
        <v>10</v>
      </c>
      <c r="D2402" t="str">
        <f t="shared" si="37"/>
        <v>House</v>
      </c>
      <c r="E2402" t="s">
        <v>285</v>
      </c>
      <c r="F2402" t="str">
        <f>_xlfn.XLOOKUP(E2402,Geografiesleutel!A:A,Geografiesleutel!B:B,"",0,1)</f>
        <v>Eastern Suburbs</v>
      </c>
      <c r="G2402" s="18">
        <v>4</v>
      </c>
      <c r="H2402" s="18" t="s">
        <v>2646</v>
      </c>
    </row>
    <row r="2403" spans="1:8" x14ac:dyDescent="0.25">
      <c r="A2403" s="3" t="s">
        <v>840</v>
      </c>
      <c r="B2403" s="5">
        <v>545000</v>
      </c>
      <c r="C2403" t="s">
        <v>25</v>
      </c>
      <c r="D2403" t="str">
        <f t="shared" si="37"/>
        <v>House</v>
      </c>
      <c r="E2403" t="s">
        <v>188</v>
      </c>
      <c r="F2403" t="str">
        <f>_xlfn.XLOOKUP(E2403,Geografiesleutel!A:A,Geografiesleutel!B:B,"",0,1)</f>
        <v>Northern Suburbs</v>
      </c>
      <c r="G2403" s="18">
        <v>2</v>
      </c>
      <c r="H2403" s="18">
        <v>1</v>
      </c>
    </row>
    <row r="2404" spans="1:8" x14ac:dyDescent="0.25">
      <c r="A2404" s="3" t="s">
        <v>320</v>
      </c>
      <c r="B2404" s="5">
        <v>3395000</v>
      </c>
      <c r="C2404" t="s">
        <v>10</v>
      </c>
      <c r="D2404" t="str">
        <f t="shared" si="37"/>
        <v>House</v>
      </c>
      <c r="E2404" t="s">
        <v>595</v>
      </c>
      <c r="F2404" t="str">
        <f>_xlfn.XLOOKUP(E2404,Geografiesleutel!A:A,Geografiesleutel!B:B,"",0,1)</f>
        <v>Agricultural Smallholdings</v>
      </c>
      <c r="G2404" s="18">
        <v>4</v>
      </c>
      <c r="H2404" s="18" t="s">
        <v>2646</v>
      </c>
    </row>
    <row r="2405" spans="1:8" x14ac:dyDescent="0.25">
      <c r="A2405" s="3" t="s">
        <v>841</v>
      </c>
      <c r="B2405" s="5">
        <v>3058740</v>
      </c>
      <c r="C2405" t="s">
        <v>15</v>
      </c>
      <c r="D2405" t="str">
        <f t="shared" si="37"/>
        <v>House</v>
      </c>
      <c r="E2405" t="s">
        <v>70</v>
      </c>
      <c r="F2405" t="str">
        <f>_xlfn.XLOOKUP(E2405,Geografiesleutel!A:A,Geografiesleutel!B:B,"",0,1)</f>
        <v>Northern Suburbs</v>
      </c>
      <c r="G2405" s="18">
        <v>3</v>
      </c>
      <c r="H2405" s="18">
        <v>4</v>
      </c>
    </row>
    <row r="2406" spans="1:8" x14ac:dyDescent="0.25">
      <c r="A2406" s="3" t="s">
        <v>589</v>
      </c>
      <c r="B2406" s="5">
        <v>3495000</v>
      </c>
      <c r="C2406" t="s">
        <v>15</v>
      </c>
      <c r="D2406" t="str">
        <f t="shared" si="37"/>
        <v>House</v>
      </c>
      <c r="E2406" t="s">
        <v>74</v>
      </c>
      <c r="F2406" t="str">
        <f>_xlfn.XLOOKUP(E2406,Geografiesleutel!A:A,Geografiesleutel!B:B,"",0,1)</f>
        <v>Eastern Suburbs</v>
      </c>
      <c r="G2406" s="18">
        <v>3</v>
      </c>
      <c r="H2406" s="18" t="s">
        <v>2646</v>
      </c>
    </row>
    <row r="2407" spans="1:8" x14ac:dyDescent="0.25">
      <c r="A2407" s="3" t="s">
        <v>460</v>
      </c>
      <c r="B2407" s="5">
        <v>5800000</v>
      </c>
      <c r="C2407" t="s">
        <v>21</v>
      </c>
      <c r="D2407" t="str">
        <f t="shared" si="37"/>
        <v>House</v>
      </c>
      <c r="E2407" t="s">
        <v>505</v>
      </c>
      <c r="F2407" t="str">
        <f>_xlfn.XLOOKUP(E2407,Geografiesleutel!A:A,Geografiesleutel!B:B,"",0,1)</f>
        <v>Agricultural Smallholdings</v>
      </c>
      <c r="G2407" s="18">
        <v>5</v>
      </c>
      <c r="H2407" s="18" t="s">
        <v>2648</v>
      </c>
    </row>
    <row r="2408" spans="1:8" x14ac:dyDescent="0.25">
      <c r="A2408" s="3" t="s">
        <v>294</v>
      </c>
      <c r="B2408" s="5">
        <v>4250000</v>
      </c>
      <c r="C2408" t="s">
        <v>10</v>
      </c>
      <c r="D2408" t="str">
        <f t="shared" si="37"/>
        <v>House</v>
      </c>
      <c r="E2408" t="s">
        <v>433</v>
      </c>
      <c r="F2408" t="str">
        <f>_xlfn.XLOOKUP(E2408,Geografiesleutel!A:A,Geografiesleutel!B:B,"",0,1)</f>
        <v>Eastern Suburbs</v>
      </c>
      <c r="G2408" s="18">
        <v>4</v>
      </c>
      <c r="H2408" s="18">
        <v>4</v>
      </c>
    </row>
    <row r="2409" spans="1:8" x14ac:dyDescent="0.25">
      <c r="A2409" s="3" t="s">
        <v>146</v>
      </c>
      <c r="B2409" s="5">
        <v>1999000</v>
      </c>
      <c r="C2409" t="s">
        <v>15</v>
      </c>
      <c r="D2409" t="str">
        <f t="shared" si="37"/>
        <v>House</v>
      </c>
      <c r="E2409" t="s">
        <v>800</v>
      </c>
      <c r="F2409" t="str">
        <f>_xlfn.XLOOKUP(E2409,Geografiesleutel!A:A,Geografiesleutel!B:B,"",0,1)</f>
        <v>Agricultural Smallholdings</v>
      </c>
      <c r="G2409" s="18">
        <v>3</v>
      </c>
      <c r="H2409" s="18">
        <v>2</v>
      </c>
    </row>
    <row r="2410" spans="1:8" x14ac:dyDescent="0.25">
      <c r="A2410" s="3" t="s">
        <v>214</v>
      </c>
      <c r="B2410" s="5">
        <v>3500000</v>
      </c>
      <c r="C2410" t="s">
        <v>15</v>
      </c>
      <c r="D2410" t="str">
        <f t="shared" si="37"/>
        <v>House</v>
      </c>
      <c r="E2410" t="s">
        <v>74</v>
      </c>
      <c r="F2410" t="str">
        <f>_xlfn.XLOOKUP(E2410,Geografiesleutel!A:A,Geografiesleutel!B:B,"",0,1)</f>
        <v>Eastern Suburbs</v>
      </c>
      <c r="G2410" s="18">
        <v>3</v>
      </c>
      <c r="H2410" s="18">
        <v>2</v>
      </c>
    </row>
    <row r="2411" spans="1:8" x14ac:dyDescent="0.25">
      <c r="A2411" s="3" t="s">
        <v>431</v>
      </c>
      <c r="B2411" s="5">
        <v>7000000</v>
      </c>
      <c r="C2411" t="s">
        <v>842</v>
      </c>
      <c r="D2411" t="str">
        <f t="shared" si="37"/>
        <v>House</v>
      </c>
      <c r="E2411" t="s">
        <v>58</v>
      </c>
      <c r="F2411" t="str">
        <f>_xlfn.XLOOKUP(E2411,Geografiesleutel!A:A,Geografiesleutel!B:B,"",0,1)</f>
        <v>Agricultural Smallholdings</v>
      </c>
      <c r="G2411" s="18">
        <v>15</v>
      </c>
      <c r="H2411" s="18">
        <v>13</v>
      </c>
    </row>
    <row r="2412" spans="1:8" x14ac:dyDescent="0.25">
      <c r="A2412" s="3" t="s">
        <v>49</v>
      </c>
      <c r="B2412" s="5">
        <v>4995000</v>
      </c>
      <c r="C2412" t="s">
        <v>25</v>
      </c>
      <c r="D2412" t="str">
        <f t="shared" si="37"/>
        <v>House</v>
      </c>
      <c r="E2412" t="s">
        <v>190</v>
      </c>
      <c r="F2412" t="str">
        <f>_xlfn.XLOOKUP(E2412,Geografiesleutel!A:A,Geografiesleutel!B:B,"",0,1)</f>
        <v>Eastern Suburbs</v>
      </c>
      <c r="G2412" s="18">
        <v>2</v>
      </c>
      <c r="H2412" s="18">
        <v>3</v>
      </c>
    </row>
    <row r="2413" spans="1:8" x14ac:dyDescent="0.25">
      <c r="A2413" s="3" t="s">
        <v>265</v>
      </c>
      <c r="B2413" s="5">
        <v>1600000</v>
      </c>
      <c r="C2413" t="s">
        <v>25</v>
      </c>
      <c r="D2413" t="str">
        <f t="shared" si="37"/>
        <v>House</v>
      </c>
      <c r="E2413" t="s">
        <v>18</v>
      </c>
      <c r="F2413" t="str">
        <f>_xlfn.XLOOKUP(E2413,Geografiesleutel!A:A,Geografiesleutel!B:B,"",0,1)</f>
        <v>Agricultural Smallholdings</v>
      </c>
      <c r="G2413" s="18">
        <v>2</v>
      </c>
      <c r="H2413" s="18">
        <v>2</v>
      </c>
    </row>
    <row r="2414" spans="1:8" x14ac:dyDescent="0.25">
      <c r="A2414" s="3" t="s">
        <v>203</v>
      </c>
      <c r="B2414" s="5">
        <v>2875000</v>
      </c>
      <c r="C2414" t="s">
        <v>15</v>
      </c>
      <c r="D2414" t="str">
        <f t="shared" si="37"/>
        <v>House</v>
      </c>
      <c r="E2414" t="s">
        <v>139</v>
      </c>
      <c r="F2414" t="str">
        <f>_xlfn.XLOOKUP(E2414,Geografiesleutel!A:A,Geografiesleutel!B:B,"",0,1)</f>
        <v>Eastern Suburbs</v>
      </c>
      <c r="G2414" s="18">
        <v>3</v>
      </c>
      <c r="H2414" s="18">
        <v>2</v>
      </c>
    </row>
    <row r="2415" spans="1:8" x14ac:dyDescent="0.25">
      <c r="A2415" s="3" t="s">
        <v>840</v>
      </c>
      <c r="B2415" s="5">
        <v>545000</v>
      </c>
      <c r="C2415" t="s">
        <v>25</v>
      </c>
      <c r="D2415" t="str">
        <f t="shared" si="37"/>
        <v>House</v>
      </c>
      <c r="E2415" t="s">
        <v>188</v>
      </c>
      <c r="F2415" t="str">
        <f>_xlfn.XLOOKUP(E2415,Geografiesleutel!A:A,Geografiesleutel!B:B,"",0,1)</f>
        <v>Northern Suburbs</v>
      </c>
      <c r="G2415" s="18">
        <v>2</v>
      </c>
      <c r="H2415" s="18">
        <v>1</v>
      </c>
    </row>
    <row r="2416" spans="1:8" x14ac:dyDescent="0.25">
      <c r="A2416" s="3" t="s">
        <v>187</v>
      </c>
      <c r="B2416" s="5">
        <v>1550000</v>
      </c>
      <c r="C2416" t="s">
        <v>21</v>
      </c>
      <c r="D2416" t="str">
        <f t="shared" si="37"/>
        <v>House</v>
      </c>
      <c r="E2416" t="s">
        <v>64</v>
      </c>
      <c r="F2416" t="str">
        <f>_xlfn.XLOOKUP(E2416,Geografiesleutel!A:A,Geografiesleutel!B:B,"",0,1)</f>
        <v>Western Suburbs</v>
      </c>
      <c r="G2416" s="18">
        <v>5</v>
      </c>
      <c r="H2416" s="18">
        <v>3</v>
      </c>
    </row>
    <row r="2417" spans="1:8" x14ac:dyDescent="0.25">
      <c r="A2417" s="3" t="s">
        <v>561</v>
      </c>
      <c r="B2417" s="5">
        <v>5995000</v>
      </c>
      <c r="C2417" t="s">
        <v>21</v>
      </c>
      <c r="D2417" t="str">
        <f t="shared" si="37"/>
        <v>House</v>
      </c>
      <c r="E2417" t="s">
        <v>562</v>
      </c>
      <c r="F2417" t="str">
        <f>_xlfn.XLOOKUP(E2417,Geografiesleutel!A:A,Geografiesleutel!B:B,"",0,1)</f>
        <v>CBD</v>
      </c>
      <c r="G2417" s="18">
        <v>5</v>
      </c>
      <c r="H2417" s="18">
        <v>5</v>
      </c>
    </row>
    <row r="2418" spans="1:8" x14ac:dyDescent="0.25">
      <c r="A2418" s="3" t="s">
        <v>843</v>
      </c>
      <c r="B2418" s="5">
        <v>7999000</v>
      </c>
      <c r="C2418" t="s">
        <v>10</v>
      </c>
      <c r="D2418" t="str">
        <f t="shared" si="37"/>
        <v>House</v>
      </c>
      <c r="E2418" t="s">
        <v>16</v>
      </c>
      <c r="F2418" t="str">
        <f>_xlfn.XLOOKUP(E2418,Geografiesleutel!A:A,Geografiesleutel!B:B,"",0,1)</f>
        <v>Eastern Suburbs</v>
      </c>
      <c r="G2418" s="18">
        <v>4</v>
      </c>
      <c r="H2418" s="18">
        <v>5</v>
      </c>
    </row>
    <row r="2419" spans="1:8" x14ac:dyDescent="0.25">
      <c r="A2419" s="3" t="s">
        <v>308</v>
      </c>
      <c r="B2419" s="5">
        <v>2699000</v>
      </c>
      <c r="C2419" t="s">
        <v>109</v>
      </c>
      <c r="D2419" t="str">
        <f t="shared" si="37"/>
        <v>House</v>
      </c>
      <c r="E2419" t="s">
        <v>50</v>
      </c>
      <c r="F2419" t="str">
        <f>_xlfn.XLOOKUP(E2419,Geografiesleutel!A:A,Geografiesleutel!B:B,"",0,1)</f>
        <v>Eastern Suburbs</v>
      </c>
      <c r="G2419" s="18">
        <v>7</v>
      </c>
      <c r="H2419" s="18">
        <v>4</v>
      </c>
    </row>
    <row r="2420" spans="1:8" x14ac:dyDescent="0.25">
      <c r="A2420" s="3" t="s">
        <v>71</v>
      </c>
      <c r="B2420" s="5">
        <v>690000</v>
      </c>
      <c r="C2420" t="s">
        <v>25</v>
      </c>
      <c r="D2420" t="str">
        <f t="shared" si="37"/>
        <v>House</v>
      </c>
      <c r="E2420" t="s">
        <v>141</v>
      </c>
      <c r="F2420" t="str">
        <f>_xlfn.XLOOKUP(E2420,Geografiesleutel!A:A,Geografiesleutel!B:B,"",0,1)</f>
        <v>Agricultural Smallholdings</v>
      </c>
      <c r="G2420" s="18">
        <v>2</v>
      </c>
      <c r="H2420" s="18">
        <v>1</v>
      </c>
    </row>
    <row r="2421" spans="1:8" x14ac:dyDescent="0.25">
      <c r="A2421" s="3" t="s">
        <v>844</v>
      </c>
      <c r="B2421" s="5">
        <v>9990000</v>
      </c>
      <c r="C2421" t="s">
        <v>10</v>
      </c>
      <c r="D2421" t="str">
        <f t="shared" si="37"/>
        <v>House</v>
      </c>
      <c r="E2421" t="s">
        <v>324</v>
      </c>
      <c r="F2421" t="str">
        <f>_xlfn.XLOOKUP(E2421,Geografiesleutel!A:A,Geografiesleutel!B:B,"",0,1)</f>
        <v>Eastern Suburbs</v>
      </c>
      <c r="G2421" s="18">
        <v>4</v>
      </c>
      <c r="H2421" s="18" t="s">
        <v>2647</v>
      </c>
    </row>
    <row r="2422" spans="1:8" x14ac:dyDescent="0.25">
      <c r="A2422" s="3" t="s">
        <v>41</v>
      </c>
      <c r="B2422" s="5">
        <v>2500000</v>
      </c>
      <c r="C2422" t="s">
        <v>15</v>
      </c>
      <c r="D2422" t="str">
        <f t="shared" si="37"/>
        <v>House</v>
      </c>
      <c r="E2422" t="s">
        <v>547</v>
      </c>
      <c r="F2422" t="str">
        <f>_xlfn.XLOOKUP(E2422,Geografiesleutel!A:A,Geografiesleutel!B:B,"",0,1)</f>
        <v>Southern Suburbs</v>
      </c>
      <c r="G2422" s="18">
        <v>3</v>
      </c>
      <c r="H2422" s="18" t="s">
        <v>2646</v>
      </c>
    </row>
    <row r="2423" spans="1:8" x14ac:dyDescent="0.25">
      <c r="A2423" s="3" t="s">
        <v>354</v>
      </c>
      <c r="B2423" s="5">
        <v>1780000</v>
      </c>
      <c r="C2423" t="s">
        <v>15</v>
      </c>
      <c r="D2423" t="str">
        <f t="shared" si="37"/>
        <v>House</v>
      </c>
      <c r="E2423" t="s">
        <v>118</v>
      </c>
      <c r="F2423" t="str">
        <f>_xlfn.XLOOKUP(E2423,Geografiesleutel!A:A,Geografiesleutel!B:B,"",0,1)</f>
        <v>Northern Suburbs</v>
      </c>
      <c r="G2423" s="18">
        <v>3</v>
      </c>
      <c r="H2423" s="18">
        <v>2</v>
      </c>
    </row>
    <row r="2424" spans="1:8" x14ac:dyDescent="0.25">
      <c r="A2424" s="3" t="s">
        <v>845</v>
      </c>
      <c r="B2424" s="5">
        <v>3690000</v>
      </c>
      <c r="C2424" t="s">
        <v>10</v>
      </c>
      <c r="D2424" t="str">
        <f t="shared" si="37"/>
        <v>House</v>
      </c>
      <c r="E2424" t="s">
        <v>28</v>
      </c>
      <c r="F2424" t="str">
        <f>_xlfn.XLOOKUP(E2424,Geografiesleutel!A:A,Geografiesleutel!B:B,"",0,1)</f>
        <v>Eastern Suburbs</v>
      </c>
      <c r="G2424" s="18">
        <v>4</v>
      </c>
      <c r="H2424" s="18" t="s">
        <v>2648</v>
      </c>
    </row>
    <row r="2425" spans="1:8" x14ac:dyDescent="0.25">
      <c r="A2425" s="3" t="s">
        <v>192</v>
      </c>
      <c r="B2425" s="5">
        <v>1499000</v>
      </c>
      <c r="C2425" t="s">
        <v>15</v>
      </c>
      <c r="D2425" t="str">
        <f t="shared" si="37"/>
        <v>House</v>
      </c>
      <c r="E2425" t="s">
        <v>257</v>
      </c>
      <c r="F2425" t="str">
        <f>_xlfn.XLOOKUP(E2425,Geografiesleutel!A:A,Geografiesleutel!B:B,"",0,1)</f>
        <v>Western Suburbs</v>
      </c>
      <c r="G2425" s="18">
        <v>3</v>
      </c>
      <c r="H2425" s="18">
        <v>2</v>
      </c>
    </row>
    <row r="2426" spans="1:8" x14ac:dyDescent="0.25">
      <c r="A2426" s="3" t="s">
        <v>709</v>
      </c>
      <c r="B2426" s="5">
        <v>3590000</v>
      </c>
      <c r="C2426" t="s">
        <v>10</v>
      </c>
      <c r="D2426" t="str">
        <f t="shared" si="37"/>
        <v>House</v>
      </c>
      <c r="E2426" t="s">
        <v>306</v>
      </c>
      <c r="F2426" t="str">
        <f>_xlfn.XLOOKUP(E2426,Geografiesleutel!A:A,Geografiesleutel!B:B,"",0,1)</f>
        <v>Eastern Suburbs</v>
      </c>
      <c r="G2426" s="18">
        <v>4</v>
      </c>
      <c r="H2426" s="18">
        <v>4</v>
      </c>
    </row>
    <row r="2427" spans="1:8" x14ac:dyDescent="0.25">
      <c r="A2427" s="3" t="s">
        <v>641</v>
      </c>
      <c r="B2427" s="5">
        <v>11550000</v>
      </c>
      <c r="C2427" t="s">
        <v>10</v>
      </c>
      <c r="D2427" t="str">
        <f t="shared" si="37"/>
        <v>House</v>
      </c>
      <c r="E2427" t="s">
        <v>50</v>
      </c>
      <c r="F2427" t="str">
        <f>_xlfn.XLOOKUP(E2427,Geografiesleutel!A:A,Geografiesleutel!B:B,"",0,1)</f>
        <v>Eastern Suburbs</v>
      </c>
      <c r="G2427" s="18">
        <v>4</v>
      </c>
      <c r="H2427" s="18" t="s">
        <v>2648</v>
      </c>
    </row>
    <row r="2428" spans="1:8" x14ac:dyDescent="0.25">
      <c r="A2428" s="3" t="s">
        <v>474</v>
      </c>
      <c r="B2428" s="5">
        <v>4650000</v>
      </c>
      <c r="C2428" t="s">
        <v>10</v>
      </c>
      <c r="D2428" t="str">
        <f t="shared" si="37"/>
        <v>House</v>
      </c>
      <c r="E2428" t="s">
        <v>595</v>
      </c>
      <c r="F2428" t="str">
        <f>_xlfn.XLOOKUP(E2428,Geografiesleutel!A:A,Geografiesleutel!B:B,"",0,1)</f>
        <v>Agricultural Smallholdings</v>
      </c>
      <c r="G2428" s="18">
        <v>4</v>
      </c>
      <c r="H2428" s="18">
        <v>3</v>
      </c>
    </row>
    <row r="2429" spans="1:8" x14ac:dyDescent="0.25">
      <c r="A2429" s="3" t="s">
        <v>87</v>
      </c>
      <c r="B2429" s="5">
        <v>3200000</v>
      </c>
      <c r="C2429" t="s">
        <v>15</v>
      </c>
      <c r="D2429" t="str">
        <f t="shared" si="37"/>
        <v>House</v>
      </c>
      <c r="E2429" t="s">
        <v>50</v>
      </c>
      <c r="F2429" t="str">
        <f>_xlfn.XLOOKUP(E2429,Geografiesleutel!A:A,Geografiesleutel!B:B,"",0,1)</f>
        <v>Eastern Suburbs</v>
      </c>
      <c r="G2429" s="18">
        <v>3</v>
      </c>
      <c r="H2429" s="18">
        <v>2</v>
      </c>
    </row>
    <row r="2430" spans="1:8" x14ac:dyDescent="0.25">
      <c r="A2430" s="3" t="s">
        <v>206</v>
      </c>
      <c r="B2430" s="5">
        <v>2400000</v>
      </c>
      <c r="C2430" t="s">
        <v>10</v>
      </c>
      <c r="D2430" t="str">
        <f t="shared" si="37"/>
        <v>House</v>
      </c>
      <c r="E2430" t="s">
        <v>211</v>
      </c>
      <c r="F2430" t="str">
        <f>_xlfn.XLOOKUP(E2430,Geografiesleutel!A:A,Geografiesleutel!B:B,"",0,1)</f>
        <v>Eastern Suburbs</v>
      </c>
      <c r="G2430" s="18">
        <v>4</v>
      </c>
      <c r="H2430" s="18">
        <v>2</v>
      </c>
    </row>
    <row r="2431" spans="1:8" x14ac:dyDescent="0.25">
      <c r="A2431" s="3" t="s">
        <v>41</v>
      </c>
      <c r="B2431" s="5">
        <v>2500000</v>
      </c>
      <c r="C2431" t="s">
        <v>10</v>
      </c>
      <c r="D2431" t="str">
        <f t="shared" si="37"/>
        <v>House</v>
      </c>
      <c r="E2431" t="s">
        <v>175</v>
      </c>
      <c r="F2431" t="str">
        <f>_xlfn.XLOOKUP(E2431,Geografiesleutel!A:A,Geografiesleutel!B:B,"",0,1)</f>
        <v>Northern Suburbs</v>
      </c>
      <c r="G2431" s="18">
        <v>4</v>
      </c>
      <c r="H2431" s="18">
        <v>3</v>
      </c>
    </row>
    <row r="2432" spans="1:8" x14ac:dyDescent="0.25">
      <c r="A2432" s="3" t="s">
        <v>846</v>
      </c>
      <c r="B2432" s="5">
        <v>3660000</v>
      </c>
      <c r="C2432" t="s">
        <v>10</v>
      </c>
      <c r="D2432" t="str">
        <f t="shared" si="37"/>
        <v>House</v>
      </c>
      <c r="E2432" t="s">
        <v>595</v>
      </c>
      <c r="F2432" t="str">
        <f>_xlfn.XLOOKUP(E2432,Geografiesleutel!A:A,Geografiesleutel!B:B,"",0,1)</f>
        <v>Agricultural Smallholdings</v>
      </c>
      <c r="G2432" s="18">
        <v>4</v>
      </c>
      <c r="H2432" s="18" t="s">
        <v>2647</v>
      </c>
    </row>
    <row r="2433" spans="1:8" x14ac:dyDescent="0.25">
      <c r="A2433" s="3" t="s">
        <v>41</v>
      </c>
      <c r="B2433" s="5">
        <v>2500000</v>
      </c>
      <c r="C2433" t="s">
        <v>10</v>
      </c>
      <c r="D2433" t="str">
        <f t="shared" si="37"/>
        <v>House</v>
      </c>
      <c r="E2433" t="s">
        <v>175</v>
      </c>
      <c r="F2433" t="str">
        <f>_xlfn.XLOOKUP(E2433,Geografiesleutel!A:A,Geografiesleutel!B:B,"",0,1)</f>
        <v>Northern Suburbs</v>
      </c>
      <c r="G2433" s="18">
        <v>4</v>
      </c>
      <c r="H2433" s="18">
        <v>3</v>
      </c>
    </row>
    <row r="2434" spans="1:8" x14ac:dyDescent="0.25">
      <c r="A2434" s="3" t="s">
        <v>282</v>
      </c>
      <c r="B2434" s="5">
        <v>1200000</v>
      </c>
      <c r="C2434" t="s">
        <v>25</v>
      </c>
      <c r="D2434" t="str">
        <f t="shared" ref="D2434:D2497" si="38">TRIM(RIGHT(SUBSTITUTE(C2434," ",REPT(" ",LEN(C2434))),LEN(C2434)))</f>
        <v>House</v>
      </c>
      <c r="E2434" t="s">
        <v>32</v>
      </c>
      <c r="F2434" t="str">
        <f>_xlfn.XLOOKUP(E2434,Geografiesleutel!A:A,Geografiesleutel!B:B,"",0,1)</f>
        <v>Townships</v>
      </c>
      <c r="G2434" s="18">
        <v>2</v>
      </c>
      <c r="H2434" s="18">
        <v>2</v>
      </c>
    </row>
    <row r="2435" spans="1:8" x14ac:dyDescent="0.25">
      <c r="A2435" s="3" t="s">
        <v>261</v>
      </c>
      <c r="B2435" s="5">
        <v>2900000</v>
      </c>
      <c r="C2435" t="s">
        <v>15</v>
      </c>
      <c r="D2435" t="str">
        <f t="shared" si="38"/>
        <v>House</v>
      </c>
      <c r="E2435" t="s">
        <v>18</v>
      </c>
      <c r="F2435" t="str">
        <f>_xlfn.XLOOKUP(E2435,Geografiesleutel!A:A,Geografiesleutel!B:B,"",0,1)</f>
        <v>Agricultural Smallholdings</v>
      </c>
      <c r="G2435" s="18">
        <v>3</v>
      </c>
      <c r="H2435" s="18" t="s">
        <v>2646</v>
      </c>
    </row>
    <row r="2436" spans="1:8" x14ac:dyDescent="0.25">
      <c r="A2436" s="3" t="s">
        <v>847</v>
      </c>
      <c r="B2436" s="5">
        <v>6650000</v>
      </c>
      <c r="C2436" t="s">
        <v>10</v>
      </c>
      <c r="D2436" t="str">
        <f t="shared" si="38"/>
        <v>House</v>
      </c>
      <c r="E2436" t="s">
        <v>190</v>
      </c>
      <c r="F2436" t="str">
        <f>_xlfn.XLOOKUP(E2436,Geografiesleutel!A:A,Geografiesleutel!B:B,"",0,1)</f>
        <v>Eastern Suburbs</v>
      </c>
      <c r="G2436" s="18">
        <v>4</v>
      </c>
      <c r="H2436" s="18">
        <v>4</v>
      </c>
    </row>
    <row r="2437" spans="1:8" x14ac:dyDescent="0.25">
      <c r="A2437" s="3" t="s">
        <v>848</v>
      </c>
      <c r="B2437" s="5">
        <v>2315000</v>
      </c>
      <c r="C2437" t="s">
        <v>15</v>
      </c>
      <c r="D2437" t="str">
        <f t="shared" si="38"/>
        <v>House</v>
      </c>
      <c r="E2437" t="s">
        <v>264</v>
      </c>
      <c r="F2437" t="str">
        <f>_xlfn.XLOOKUP(E2437,Geografiesleutel!A:A,Geografiesleutel!B:B,"",0,1)</f>
        <v>Eastern Suburbs</v>
      </c>
      <c r="G2437" s="18">
        <v>3</v>
      </c>
      <c r="H2437" s="18">
        <v>2</v>
      </c>
    </row>
    <row r="2438" spans="1:8" x14ac:dyDescent="0.25">
      <c r="A2438" s="3" t="s">
        <v>98</v>
      </c>
      <c r="B2438" s="5">
        <v>8900000</v>
      </c>
      <c r="C2438" t="s">
        <v>10</v>
      </c>
      <c r="D2438" t="str">
        <f t="shared" si="38"/>
        <v>House</v>
      </c>
      <c r="E2438" t="s">
        <v>99</v>
      </c>
      <c r="F2438" t="str">
        <f>_xlfn.XLOOKUP(E2438,Geografiesleutel!A:A,Geografiesleutel!B:B,"",0,1)</f>
        <v>Agricultural Smallholdings</v>
      </c>
      <c r="G2438" s="18">
        <v>4</v>
      </c>
      <c r="H2438" s="18" t="s">
        <v>2648</v>
      </c>
    </row>
    <row r="2439" spans="1:8" x14ac:dyDescent="0.25">
      <c r="A2439" s="3" t="s">
        <v>49</v>
      </c>
      <c r="B2439" s="5">
        <v>4995000</v>
      </c>
      <c r="C2439" t="s">
        <v>10</v>
      </c>
      <c r="D2439" t="str">
        <f t="shared" si="38"/>
        <v>House</v>
      </c>
      <c r="E2439" t="s">
        <v>101</v>
      </c>
      <c r="F2439" t="str">
        <f>_xlfn.XLOOKUP(E2439,Geografiesleutel!A:A,Geografiesleutel!B:B,"",0,1)</f>
        <v>Eastern Suburbs</v>
      </c>
      <c r="G2439" s="18">
        <v>4</v>
      </c>
      <c r="H2439" s="18" t="s">
        <v>2647</v>
      </c>
    </row>
    <row r="2440" spans="1:8" x14ac:dyDescent="0.25">
      <c r="A2440" s="3" t="s">
        <v>77</v>
      </c>
      <c r="B2440" s="5">
        <v>1695000</v>
      </c>
      <c r="C2440" t="s">
        <v>15</v>
      </c>
      <c r="D2440" t="str">
        <f t="shared" si="38"/>
        <v>House</v>
      </c>
      <c r="E2440" t="s">
        <v>418</v>
      </c>
      <c r="F2440" t="str">
        <f>_xlfn.XLOOKUP(E2440,Geografiesleutel!A:A,Geografiesleutel!B:B,"",0,1)</f>
        <v>Eastern Suburbs</v>
      </c>
      <c r="G2440" s="18">
        <v>3</v>
      </c>
      <c r="H2440" s="18" t="s">
        <v>2650</v>
      </c>
    </row>
    <row r="2441" spans="1:8" x14ac:dyDescent="0.25">
      <c r="A2441" s="3" t="s">
        <v>849</v>
      </c>
      <c r="B2441" s="5">
        <v>3899000</v>
      </c>
      <c r="C2441" t="s">
        <v>21</v>
      </c>
      <c r="D2441" t="str">
        <f t="shared" si="38"/>
        <v>House</v>
      </c>
      <c r="E2441" t="s">
        <v>40</v>
      </c>
      <c r="F2441" t="str">
        <f>_xlfn.XLOOKUP(E2441,Geografiesleutel!A:A,Geografiesleutel!B:B,"",0,1)</f>
        <v>Agricultural Smallholdings</v>
      </c>
      <c r="G2441" s="18">
        <v>5</v>
      </c>
      <c r="H2441" s="18" t="s">
        <v>2645</v>
      </c>
    </row>
    <row r="2442" spans="1:8" x14ac:dyDescent="0.25">
      <c r="A2442" s="3" t="s">
        <v>83</v>
      </c>
      <c r="B2442" s="5">
        <v>2990000</v>
      </c>
      <c r="C2442" t="s">
        <v>109</v>
      </c>
      <c r="D2442" t="str">
        <f t="shared" si="38"/>
        <v>House</v>
      </c>
      <c r="E2442" t="s">
        <v>52</v>
      </c>
      <c r="F2442" t="str">
        <f>_xlfn.XLOOKUP(E2442,Geografiesleutel!A:A,Geografiesleutel!B:B,"",0,1)</f>
        <v>Northern Suburbs</v>
      </c>
      <c r="G2442" s="18">
        <v>7</v>
      </c>
      <c r="H2442" s="18">
        <v>7</v>
      </c>
    </row>
    <row r="2443" spans="1:8" x14ac:dyDescent="0.25">
      <c r="A2443" s="3" t="s">
        <v>117</v>
      </c>
      <c r="B2443" s="5">
        <v>1490000</v>
      </c>
      <c r="C2443" t="s">
        <v>15</v>
      </c>
      <c r="D2443" t="str">
        <f t="shared" si="38"/>
        <v>House</v>
      </c>
      <c r="E2443" t="s">
        <v>76</v>
      </c>
      <c r="F2443" t="str">
        <f>_xlfn.XLOOKUP(E2443,Geografiesleutel!A:A,Geografiesleutel!B:B,"",0,1)</f>
        <v>Northern Suburbs</v>
      </c>
      <c r="G2443" s="18">
        <v>3</v>
      </c>
      <c r="H2443" s="18">
        <v>2</v>
      </c>
    </row>
    <row r="2444" spans="1:8" x14ac:dyDescent="0.25">
      <c r="A2444" s="3" t="s">
        <v>244</v>
      </c>
      <c r="B2444" s="5">
        <v>6000000</v>
      </c>
      <c r="C2444" t="s">
        <v>21</v>
      </c>
      <c r="D2444" t="str">
        <f t="shared" si="38"/>
        <v>House</v>
      </c>
      <c r="E2444" t="s">
        <v>245</v>
      </c>
      <c r="F2444" t="str">
        <f>_xlfn.XLOOKUP(E2444,Geografiesleutel!A:A,Geografiesleutel!B:B,"",0,1)</f>
        <v>Eastern Suburbs</v>
      </c>
      <c r="G2444" s="18">
        <v>5</v>
      </c>
      <c r="H2444" s="18">
        <v>5</v>
      </c>
    </row>
    <row r="2445" spans="1:8" x14ac:dyDescent="0.25">
      <c r="A2445" s="3" t="s">
        <v>757</v>
      </c>
      <c r="B2445" s="5">
        <v>9900000</v>
      </c>
      <c r="C2445" t="s">
        <v>10</v>
      </c>
      <c r="D2445" t="str">
        <f t="shared" si="38"/>
        <v>House</v>
      </c>
      <c r="E2445" t="s">
        <v>16</v>
      </c>
      <c r="F2445" t="str">
        <f>_xlfn.XLOOKUP(E2445,Geografiesleutel!A:A,Geografiesleutel!B:B,"",0,1)</f>
        <v>Eastern Suburbs</v>
      </c>
      <c r="G2445" s="18">
        <v>4</v>
      </c>
      <c r="H2445" s="18">
        <v>3</v>
      </c>
    </row>
    <row r="2446" spans="1:8" x14ac:dyDescent="0.25">
      <c r="A2446" s="3" t="s">
        <v>130</v>
      </c>
      <c r="B2446" s="5">
        <v>1270000</v>
      </c>
      <c r="C2446" t="s">
        <v>15</v>
      </c>
      <c r="D2446" t="str">
        <f t="shared" si="38"/>
        <v>House</v>
      </c>
      <c r="E2446" t="s">
        <v>137</v>
      </c>
      <c r="F2446" t="str">
        <f>_xlfn.XLOOKUP(E2446,Geografiesleutel!A:A,Geografiesleutel!B:B,"",0,1)</f>
        <v>Northern Suburbs</v>
      </c>
      <c r="G2446" s="18">
        <v>3</v>
      </c>
      <c r="H2446" s="18">
        <v>2</v>
      </c>
    </row>
    <row r="2447" spans="1:8" x14ac:dyDescent="0.25">
      <c r="A2447" s="3" t="s">
        <v>34</v>
      </c>
      <c r="B2447" s="5">
        <v>1650000</v>
      </c>
      <c r="C2447" t="s">
        <v>10</v>
      </c>
      <c r="D2447" t="str">
        <f t="shared" si="38"/>
        <v>House</v>
      </c>
      <c r="E2447" t="s">
        <v>45</v>
      </c>
      <c r="F2447" t="str">
        <f>_xlfn.XLOOKUP(E2447,Geografiesleutel!A:A,Geografiesleutel!B:B,"",0,1)</f>
        <v>Townships</v>
      </c>
      <c r="G2447" s="18">
        <v>4</v>
      </c>
      <c r="H2447" s="18">
        <v>2</v>
      </c>
    </row>
    <row r="2448" spans="1:8" x14ac:dyDescent="0.25">
      <c r="A2448" s="3" t="s">
        <v>850</v>
      </c>
      <c r="B2448" s="5">
        <v>1425000</v>
      </c>
      <c r="C2448" t="s">
        <v>15</v>
      </c>
      <c r="D2448" t="str">
        <f t="shared" si="38"/>
        <v>House</v>
      </c>
      <c r="E2448" t="s">
        <v>52</v>
      </c>
      <c r="F2448" t="str">
        <f>_xlfn.XLOOKUP(E2448,Geografiesleutel!A:A,Geografiesleutel!B:B,"",0,1)</f>
        <v>Northern Suburbs</v>
      </c>
      <c r="G2448" s="18">
        <v>3</v>
      </c>
      <c r="H2448" s="18">
        <v>1</v>
      </c>
    </row>
    <row r="2449" spans="1:8" x14ac:dyDescent="0.25">
      <c r="A2449" s="3" t="s">
        <v>851</v>
      </c>
      <c r="B2449" s="5">
        <v>819999</v>
      </c>
      <c r="C2449" t="s">
        <v>25</v>
      </c>
      <c r="D2449" t="str">
        <f t="shared" si="38"/>
        <v>House</v>
      </c>
      <c r="E2449" t="s">
        <v>48</v>
      </c>
      <c r="F2449" t="str">
        <f>_xlfn.XLOOKUP(E2449,Geografiesleutel!A:A,Geografiesleutel!B:B,"",0,1)</f>
        <v>Townships</v>
      </c>
      <c r="G2449" s="18">
        <v>2</v>
      </c>
      <c r="H2449" s="18" t="s">
        <v>2650</v>
      </c>
    </row>
    <row r="2450" spans="1:8" x14ac:dyDescent="0.25">
      <c r="A2450" s="3" t="s">
        <v>325</v>
      </c>
      <c r="B2450" s="5">
        <v>5200000</v>
      </c>
      <c r="C2450" t="s">
        <v>15</v>
      </c>
      <c r="D2450" t="str">
        <f t="shared" si="38"/>
        <v>House</v>
      </c>
      <c r="E2450" t="s">
        <v>169</v>
      </c>
      <c r="F2450" t="str">
        <f>_xlfn.XLOOKUP(E2450,Geografiesleutel!A:A,Geografiesleutel!B:B,"",0,1)</f>
        <v>Eastern Suburbs</v>
      </c>
      <c r="G2450" s="18">
        <v>3</v>
      </c>
      <c r="H2450" s="18">
        <v>3</v>
      </c>
    </row>
    <row r="2451" spans="1:8" x14ac:dyDescent="0.25">
      <c r="A2451" s="3" t="s">
        <v>422</v>
      </c>
      <c r="B2451" s="5">
        <v>3450000</v>
      </c>
      <c r="C2451" t="s">
        <v>10</v>
      </c>
      <c r="D2451" t="str">
        <f t="shared" si="38"/>
        <v>House</v>
      </c>
      <c r="E2451" t="s">
        <v>595</v>
      </c>
      <c r="F2451" t="str">
        <f>_xlfn.XLOOKUP(E2451,Geografiesleutel!A:A,Geografiesleutel!B:B,"",0,1)</f>
        <v>Agricultural Smallholdings</v>
      </c>
      <c r="G2451" s="18">
        <v>4</v>
      </c>
      <c r="H2451" s="18">
        <v>2</v>
      </c>
    </row>
    <row r="2452" spans="1:8" x14ac:dyDescent="0.25">
      <c r="A2452" s="3" t="s">
        <v>852</v>
      </c>
      <c r="B2452" s="5">
        <v>3385000</v>
      </c>
      <c r="C2452" t="s">
        <v>10</v>
      </c>
      <c r="D2452" t="str">
        <f t="shared" si="38"/>
        <v>House</v>
      </c>
      <c r="E2452" t="s">
        <v>426</v>
      </c>
      <c r="F2452" t="str">
        <f>_xlfn.XLOOKUP(E2452,Geografiesleutel!A:A,Geografiesleutel!B:B,"",0,1)</f>
        <v>Agricultural Smallholdings</v>
      </c>
      <c r="G2452" s="18">
        <v>4</v>
      </c>
      <c r="H2452" s="18" t="s">
        <v>2646</v>
      </c>
    </row>
    <row r="2453" spans="1:8" x14ac:dyDescent="0.25">
      <c r="A2453" s="3" t="s">
        <v>621</v>
      </c>
      <c r="B2453" s="5">
        <v>1630000</v>
      </c>
      <c r="C2453" t="s">
        <v>15</v>
      </c>
      <c r="D2453" t="str">
        <f t="shared" si="38"/>
        <v>House</v>
      </c>
      <c r="E2453" t="s">
        <v>26</v>
      </c>
      <c r="F2453" t="str">
        <f>_xlfn.XLOOKUP(E2453,Geografiesleutel!A:A,Geografiesleutel!B:B,"",0,1)</f>
        <v>Western Suburbs</v>
      </c>
      <c r="G2453" s="18">
        <v>3</v>
      </c>
      <c r="H2453" s="18">
        <v>2</v>
      </c>
    </row>
    <row r="2454" spans="1:8" x14ac:dyDescent="0.25">
      <c r="A2454" s="3" t="s">
        <v>853</v>
      </c>
      <c r="B2454" s="5">
        <v>20700000</v>
      </c>
      <c r="C2454" t="s">
        <v>334</v>
      </c>
      <c r="D2454" t="str">
        <f t="shared" si="38"/>
        <v>House</v>
      </c>
      <c r="E2454" t="s">
        <v>854</v>
      </c>
      <c r="F2454" t="str">
        <f>_xlfn.XLOOKUP(E2454,Geografiesleutel!A:A,Geografiesleutel!B:B,"",0,1)</f>
        <v>Agricultural Smallholdings</v>
      </c>
      <c r="G2454" s="18">
        <v>13</v>
      </c>
      <c r="H2454" s="18">
        <v>12</v>
      </c>
    </row>
    <row r="2455" spans="1:8" x14ac:dyDescent="0.25">
      <c r="A2455" s="3" t="s">
        <v>457</v>
      </c>
      <c r="B2455" s="5">
        <v>1395000</v>
      </c>
      <c r="C2455" t="s">
        <v>15</v>
      </c>
      <c r="D2455" t="str">
        <f t="shared" si="38"/>
        <v>House</v>
      </c>
      <c r="E2455" t="s">
        <v>97</v>
      </c>
      <c r="F2455" t="str">
        <f>_xlfn.XLOOKUP(E2455,Geografiesleutel!A:A,Geografiesleutel!B:B,"",0,1)</f>
        <v>Northern Suburbs</v>
      </c>
      <c r="G2455" s="18">
        <v>3</v>
      </c>
      <c r="H2455" s="18">
        <v>2</v>
      </c>
    </row>
    <row r="2456" spans="1:8" x14ac:dyDescent="0.25">
      <c r="A2456" s="3" t="s">
        <v>34</v>
      </c>
      <c r="B2456" s="5">
        <v>1650000</v>
      </c>
      <c r="C2456" t="s">
        <v>10</v>
      </c>
      <c r="D2456" t="str">
        <f t="shared" si="38"/>
        <v>House</v>
      </c>
      <c r="E2456" t="s">
        <v>101</v>
      </c>
      <c r="F2456" t="str">
        <f>_xlfn.XLOOKUP(E2456,Geografiesleutel!A:A,Geografiesleutel!B:B,"",0,1)</f>
        <v>Eastern Suburbs</v>
      </c>
      <c r="G2456" s="18">
        <v>4</v>
      </c>
      <c r="H2456" s="18">
        <v>2</v>
      </c>
    </row>
    <row r="2457" spans="1:8" x14ac:dyDescent="0.25">
      <c r="A2457" s="3" t="s">
        <v>34</v>
      </c>
      <c r="B2457" s="5">
        <v>1650000</v>
      </c>
      <c r="C2457" t="s">
        <v>10</v>
      </c>
      <c r="D2457" t="str">
        <f t="shared" si="38"/>
        <v>House</v>
      </c>
      <c r="E2457" t="s">
        <v>45</v>
      </c>
      <c r="F2457" t="str">
        <f>_xlfn.XLOOKUP(E2457,Geografiesleutel!A:A,Geografiesleutel!B:B,"",0,1)</f>
        <v>Townships</v>
      </c>
      <c r="G2457" s="18">
        <v>4</v>
      </c>
      <c r="H2457" s="18">
        <v>2</v>
      </c>
    </row>
    <row r="2458" spans="1:8" x14ac:dyDescent="0.25">
      <c r="A2458" s="3" t="s">
        <v>87</v>
      </c>
      <c r="B2458" s="5">
        <v>3200000</v>
      </c>
      <c r="C2458" t="s">
        <v>15</v>
      </c>
      <c r="D2458" t="str">
        <f t="shared" si="38"/>
        <v>House</v>
      </c>
      <c r="E2458" t="s">
        <v>855</v>
      </c>
      <c r="F2458" t="str">
        <f>_xlfn.XLOOKUP(E2458,Geografiesleutel!A:A,Geografiesleutel!B:B,"",0,1)</f>
        <v>Agricultural Smallholdings</v>
      </c>
      <c r="G2458" s="18">
        <v>3</v>
      </c>
      <c r="H2458" s="18">
        <v>2</v>
      </c>
    </row>
    <row r="2459" spans="1:8" x14ac:dyDescent="0.25">
      <c r="A2459" s="3" t="s">
        <v>809</v>
      </c>
      <c r="B2459" s="5">
        <v>6950000</v>
      </c>
      <c r="C2459" t="s">
        <v>21</v>
      </c>
      <c r="D2459" t="str">
        <f t="shared" si="38"/>
        <v>House</v>
      </c>
      <c r="E2459" t="s">
        <v>152</v>
      </c>
      <c r="F2459" t="str">
        <f>_xlfn.XLOOKUP(E2459,Geografiesleutel!A:A,Geografiesleutel!B:B,"",0,1)</f>
        <v>Eastern Suburbs</v>
      </c>
      <c r="G2459" s="18">
        <v>5</v>
      </c>
      <c r="H2459" s="18">
        <v>3</v>
      </c>
    </row>
    <row r="2460" spans="1:8" x14ac:dyDescent="0.25">
      <c r="A2460" s="3" t="s">
        <v>422</v>
      </c>
      <c r="B2460" s="5">
        <v>3450000</v>
      </c>
      <c r="C2460" t="s">
        <v>15</v>
      </c>
      <c r="D2460" t="str">
        <f t="shared" si="38"/>
        <v>House</v>
      </c>
      <c r="E2460" t="s">
        <v>18</v>
      </c>
      <c r="F2460" t="str">
        <f>_xlfn.XLOOKUP(E2460,Geografiesleutel!A:A,Geografiesleutel!B:B,"",0,1)</f>
        <v>Agricultural Smallholdings</v>
      </c>
      <c r="G2460" s="18">
        <v>3</v>
      </c>
      <c r="H2460" s="18" t="s">
        <v>2648</v>
      </c>
    </row>
    <row r="2461" spans="1:8" x14ac:dyDescent="0.25">
      <c r="A2461" s="3" t="s">
        <v>737</v>
      </c>
      <c r="B2461" s="5">
        <v>1749000</v>
      </c>
      <c r="C2461" t="s">
        <v>25</v>
      </c>
      <c r="D2461" t="str">
        <f t="shared" si="38"/>
        <v>House</v>
      </c>
      <c r="E2461" t="s">
        <v>30</v>
      </c>
      <c r="F2461" t="str">
        <f>_xlfn.XLOOKUP(E2461,Geografiesleutel!A:A,Geografiesleutel!B:B,"",0,1)</f>
        <v>Northern Suburbs</v>
      </c>
      <c r="G2461" s="18">
        <v>2</v>
      </c>
      <c r="H2461" s="18">
        <v>2</v>
      </c>
    </row>
    <row r="2462" spans="1:8" x14ac:dyDescent="0.25">
      <c r="A2462" s="3" t="s">
        <v>314</v>
      </c>
      <c r="B2462" s="5">
        <v>4950000</v>
      </c>
      <c r="C2462" t="s">
        <v>15</v>
      </c>
      <c r="D2462" t="str">
        <f t="shared" si="38"/>
        <v>House</v>
      </c>
      <c r="E2462" t="s">
        <v>484</v>
      </c>
      <c r="F2462" t="str">
        <f>_xlfn.XLOOKUP(E2462,Geografiesleutel!A:A,Geografiesleutel!B:B,"",0,1)</f>
        <v>Eastern Suburbs</v>
      </c>
      <c r="G2462" s="18">
        <v>3</v>
      </c>
      <c r="H2462" s="18" t="s">
        <v>2646</v>
      </c>
    </row>
    <row r="2463" spans="1:8" x14ac:dyDescent="0.25">
      <c r="A2463" s="3" t="s">
        <v>474</v>
      </c>
      <c r="B2463" s="5">
        <v>4650000</v>
      </c>
      <c r="C2463" t="s">
        <v>15</v>
      </c>
      <c r="D2463" t="str">
        <f t="shared" si="38"/>
        <v>House</v>
      </c>
      <c r="E2463" t="s">
        <v>326</v>
      </c>
      <c r="F2463" t="str">
        <f>_xlfn.XLOOKUP(E2463,Geografiesleutel!A:A,Geografiesleutel!B:B,"",0,1)</f>
        <v>Eastern Suburbs</v>
      </c>
      <c r="G2463" s="18">
        <v>3</v>
      </c>
      <c r="H2463" s="18">
        <v>2</v>
      </c>
    </row>
    <row r="2464" spans="1:8" x14ac:dyDescent="0.25">
      <c r="A2464" s="3" t="s">
        <v>538</v>
      </c>
      <c r="B2464" s="5">
        <v>1130000</v>
      </c>
      <c r="C2464" t="s">
        <v>15</v>
      </c>
      <c r="D2464" t="str">
        <f t="shared" si="38"/>
        <v>House</v>
      </c>
      <c r="E2464" t="s">
        <v>227</v>
      </c>
      <c r="F2464" t="str">
        <f>_xlfn.XLOOKUP(E2464,Geografiesleutel!A:A,Geografiesleutel!B:B,"",0,1)</f>
        <v>Western Suburbs</v>
      </c>
      <c r="G2464" s="18">
        <v>3</v>
      </c>
      <c r="H2464" s="18">
        <v>1</v>
      </c>
    </row>
    <row r="2465" spans="1:8" x14ac:dyDescent="0.25">
      <c r="A2465" s="3" t="s">
        <v>216</v>
      </c>
      <c r="B2465" s="5">
        <v>1100000</v>
      </c>
      <c r="C2465" t="s">
        <v>15</v>
      </c>
      <c r="D2465" t="str">
        <f t="shared" si="38"/>
        <v>House</v>
      </c>
      <c r="E2465" t="s">
        <v>104</v>
      </c>
      <c r="F2465" t="str">
        <f>_xlfn.XLOOKUP(E2465,Geografiesleutel!A:A,Geografiesleutel!B:B,"",0,1)</f>
        <v>Western Suburbs</v>
      </c>
      <c r="G2465" s="18">
        <v>3</v>
      </c>
      <c r="H2465" s="18">
        <v>3</v>
      </c>
    </row>
    <row r="2466" spans="1:8" x14ac:dyDescent="0.25">
      <c r="A2466" s="3" t="s">
        <v>95</v>
      </c>
      <c r="B2466" s="5">
        <v>1690000</v>
      </c>
      <c r="C2466" t="s">
        <v>10</v>
      </c>
      <c r="D2466" t="str">
        <f t="shared" si="38"/>
        <v>House</v>
      </c>
      <c r="E2466" t="s">
        <v>82</v>
      </c>
      <c r="F2466" t="str">
        <f>_xlfn.XLOOKUP(E2466,Geografiesleutel!A:A,Geografiesleutel!B:B,"",0,1)</f>
        <v>Western Suburbs</v>
      </c>
      <c r="G2466" s="18">
        <v>4</v>
      </c>
      <c r="H2466" s="18">
        <v>2</v>
      </c>
    </row>
    <row r="2467" spans="1:8" x14ac:dyDescent="0.25">
      <c r="A2467" s="3" t="s">
        <v>216</v>
      </c>
      <c r="B2467" s="5">
        <v>1100000</v>
      </c>
      <c r="C2467" t="s">
        <v>15</v>
      </c>
      <c r="D2467" t="str">
        <f t="shared" si="38"/>
        <v>House</v>
      </c>
      <c r="E2467" t="s">
        <v>104</v>
      </c>
      <c r="F2467" t="str">
        <f>_xlfn.XLOOKUP(E2467,Geografiesleutel!A:A,Geografiesleutel!B:B,"",0,1)</f>
        <v>Western Suburbs</v>
      </c>
      <c r="G2467" s="18">
        <v>3</v>
      </c>
      <c r="H2467" s="18">
        <v>3</v>
      </c>
    </row>
    <row r="2468" spans="1:8" x14ac:dyDescent="0.25">
      <c r="A2468" s="3" t="s">
        <v>132</v>
      </c>
      <c r="B2468" s="5">
        <v>1599000</v>
      </c>
      <c r="C2468" t="s">
        <v>10</v>
      </c>
      <c r="D2468" t="str">
        <f t="shared" si="38"/>
        <v>House</v>
      </c>
      <c r="E2468" t="s">
        <v>418</v>
      </c>
      <c r="F2468" t="str">
        <f>_xlfn.XLOOKUP(E2468,Geografiesleutel!A:A,Geografiesleutel!B:B,"",0,1)</f>
        <v>Eastern Suburbs</v>
      </c>
      <c r="G2468" s="18">
        <v>4</v>
      </c>
      <c r="H2468" s="18" t="s">
        <v>2648</v>
      </c>
    </row>
    <row r="2469" spans="1:8" x14ac:dyDescent="0.25">
      <c r="A2469" s="3" t="s">
        <v>856</v>
      </c>
      <c r="B2469" s="5">
        <v>5060000</v>
      </c>
      <c r="C2469" t="s">
        <v>15</v>
      </c>
      <c r="D2469" t="str">
        <f t="shared" si="38"/>
        <v>House</v>
      </c>
      <c r="E2469" t="s">
        <v>50</v>
      </c>
      <c r="F2469" t="str">
        <f>_xlfn.XLOOKUP(E2469,Geografiesleutel!A:A,Geografiesleutel!B:B,"",0,1)</f>
        <v>Eastern Suburbs</v>
      </c>
      <c r="G2469" s="18">
        <v>3</v>
      </c>
      <c r="H2469" s="18">
        <v>2</v>
      </c>
    </row>
    <row r="2470" spans="1:8" x14ac:dyDescent="0.25">
      <c r="A2470" s="3" t="s">
        <v>325</v>
      </c>
      <c r="B2470" s="5">
        <v>5200000</v>
      </c>
      <c r="C2470" t="s">
        <v>10</v>
      </c>
      <c r="D2470" t="str">
        <f t="shared" si="38"/>
        <v>House</v>
      </c>
      <c r="E2470" t="s">
        <v>40</v>
      </c>
      <c r="F2470" t="str">
        <f>_xlfn.XLOOKUP(E2470,Geografiesleutel!A:A,Geografiesleutel!B:B,"",0,1)</f>
        <v>Agricultural Smallholdings</v>
      </c>
      <c r="G2470" s="18">
        <v>4</v>
      </c>
      <c r="H2470" s="18" t="s">
        <v>2647</v>
      </c>
    </row>
    <row r="2471" spans="1:8" x14ac:dyDescent="0.25">
      <c r="A2471" s="3" t="s">
        <v>669</v>
      </c>
      <c r="B2471" s="5">
        <v>920000</v>
      </c>
      <c r="C2471" t="s">
        <v>15</v>
      </c>
      <c r="D2471" t="str">
        <f t="shared" si="38"/>
        <v>House</v>
      </c>
      <c r="E2471" t="s">
        <v>32</v>
      </c>
      <c r="F2471" t="str">
        <f>_xlfn.XLOOKUP(E2471,Geografiesleutel!A:A,Geografiesleutel!B:B,"",0,1)</f>
        <v>Townships</v>
      </c>
      <c r="G2471" s="18">
        <v>3</v>
      </c>
      <c r="H2471" s="18">
        <v>2</v>
      </c>
    </row>
    <row r="2472" spans="1:8" x14ac:dyDescent="0.25">
      <c r="A2472" s="3" t="s">
        <v>239</v>
      </c>
      <c r="B2472" s="5">
        <v>1590000</v>
      </c>
      <c r="C2472" t="s">
        <v>225</v>
      </c>
      <c r="D2472" t="str">
        <f t="shared" si="38"/>
        <v>House</v>
      </c>
      <c r="E2472" t="s">
        <v>466</v>
      </c>
      <c r="F2472" t="str">
        <f>_xlfn.XLOOKUP(E2472,Geografiesleutel!A:A,Geografiesleutel!B:B,"",0,1)</f>
        <v>Agricultural Smallholdings</v>
      </c>
      <c r="G2472" s="18">
        <v>1</v>
      </c>
      <c r="H2472" s="18">
        <v>1</v>
      </c>
    </row>
    <row r="2473" spans="1:8" x14ac:dyDescent="0.25">
      <c r="A2473" s="3" t="s">
        <v>187</v>
      </c>
      <c r="B2473" s="5">
        <v>1550000</v>
      </c>
      <c r="C2473" t="s">
        <v>10</v>
      </c>
      <c r="D2473" t="str">
        <f t="shared" si="38"/>
        <v>House</v>
      </c>
      <c r="E2473" t="s">
        <v>240</v>
      </c>
      <c r="F2473" t="str">
        <f>_xlfn.XLOOKUP(E2473,Geografiesleutel!A:A,Geografiesleutel!B:B,"",0,1)</f>
        <v>Northern Suburbs</v>
      </c>
      <c r="G2473" s="18">
        <v>4</v>
      </c>
      <c r="H2473" s="18">
        <v>2</v>
      </c>
    </row>
    <row r="2474" spans="1:8" x14ac:dyDescent="0.25">
      <c r="A2474" s="3" t="s">
        <v>323</v>
      </c>
      <c r="B2474" s="5">
        <v>3990000</v>
      </c>
      <c r="C2474" t="s">
        <v>10</v>
      </c>
      <c r="D2474" t="str">
        <f t="shared" si="38"/>
        <v>House</v>
      </c>
      <c r="E2474" t="s">
        <v>139</v>
      </c>
      <c r="F2474" t="str">
        <f>_xlfn.XLOOKUP(E2474,Geografiesleutel!A:A,Geografiesleutel!B:B,"",0,1)</f>
        <v>Eastern Suburbs</v>
      </c>
      <c r="G2474" s="18">
        <v>4</v>
      </c>
      <c r="H2474" s="18" t="s">
        <v>2648</v>
      </c>
    </row>
    <row r="2475" spans="1:8" x14ac:dyDescent="0.25">
      <c r="A2475" s="3" t="s">
        <v>857</v>
      </c>
      <c r="B2475" s="5">
        <v>1735000</v>
      </c>
      <c r="C2475" t="s">
        <v>10</v>
      </c>
      <c r="D2475" t="str">
        <f t="shared" si="38"/>
        <v>House</v>
      </c>
      <c r="E2475" t="s">
        <v>92</v>
      </c>
      <c r="F2475" t="str">
        <f>_xlfn.XLOOKUP(E2475,Geografiesleutel!A:A,Geografiesleutel!B:B,"",0,1)</f>
        <v>Northern Suburbs</v>
      </c>
      <c r="G2475" s="18">
        <v>4</v>
      </c>
      <c r="H2475" s="18">
        <v>2</v>
      </c>
    </row>
    <row r="2476" spans="1:8" x14ac:dyDescent="0.25">
      <c r="A2476" s="3" t="s">
        <v>844</v>
      </c>
      <c r="B2476" s="5">
        <v>9990000</v>
      </c>
      <c r="C2476" t="s">
        <v>10</v>
      </c>
      <c r="D2476" t="str">
        <f t="shared" si="38"/>
        <v>House</v>
      </c>
      <c r="E2476" t="s">
        <v>285</v>
      </c>
      <c r="F2476" t="str">
        <f>_xlfn.XLOOKUP(E2476,Geografiesleutel!A:A,Geografiesleutel!B:B,"",0,1)</f>
        <v>Eastern Suburbs</v>
      </c>
      <c r="G2476" s="18">
        <v>4</v>
      </c>
      <c r="H2476" s="18">
        <v>4</v>
      </c>
    </row>
    <row r="2477" spans="1:8" x14ac:dyDescent="0.25">
      <c r="A2477" s="3" t="s">
        <v>150</v>
      </c>
      <c r="B2477" s="5">
        <v>1350000</v>
      </c>
      <c r="C2477" t="s">
        <v>122</v>
      </c>
      <c r="D2477" t="str">
        <f t="shared" si="38"/>
        <v>House</v>
      </c>
      <c r="E2477" t="s">
        <v>223</v>
      </c>
      <c r="F2477" t="str">
        <f>_xlfn.XLOOKUP(E2477,Geografiesleutel!A:A,Geografiesleutel!B:B,"",0,1)</f>
        <v>Western Suburbs</v>
      </c>
      <c r="G2477" s="18">
        <v>6</v>
      </c>
      <c r="H2477" s="18">
        <v>3</v>
      </c>
    </row>
    <row r="2478" spans="1:8" x14ac:dyDescent="0.25">
      <c r="A2478" s="3" t="s">
        <v>258</v>
      </c>
      <c r="B2478" s="5">
        <v>1880000</v>
      </c>
      <c r="C2478" t="s">
        <v>15</v>
      </c>
      <c r="D2478" t="str">
        <f t="shared" si="38"/>
        <v>House</v>
      </c>
      <c r="E2478" t="s">
        <v>30</v>
      </c>
      <c r="F2478" t="str">
        <f>_xlfn.XLOOKUP(E2478,Geografiesleutel!A:A,Geografiesleutel!B:B,"",0,1)</f>
        <v>Northern Suburbs</v>
      </c>
      <c r="G2478" s="18">
        <v>3</v>
      </c>
      <c r="H2478" s="18">
        <v>2</v>
      </c>
    </row>
    <row r="2479" spans="1:8" x14ac:dyDescent="0.25">
      <c r="A2479" s="3" t="s">
        <v>858</v>
      </c>
      <c r="B2479" s="5">
        <v>4420000</v>
      </c>
      <c r="C2479" t="s">
        <v>10</v>
      </c>
      <c r="D2479" t="str">
        <f t="shared" si="38"/>
        <v>House</v>
      </c>
      <c r="E2479" t="s">
        <v>595</v>
      </c>
      <c r="F2479" t="str">
        <f>_xlfn.XLOOKUP(E2479,Geografiesleutel!A:A,Geografiesleutel!B:B,"",0,1)</f>
        <v>Agricultural Smallholdings</v>
      </c>
      <c r="G2479" s="18">
        <v>4</v>
      </c>
      <c r="H2479" s="18">
        <v>3</v>
      </c>
    </row>
    <row r="2480" spans="1:8" x14ac:dyDescent="0.25">
      <c r="A2480" s="3" t="s">
        <v>775</v>
      </c>
      <c r="B2480" s="5">
        <v>2459000</v>
      </c>
      <c r="C2480" t="s">
        <v>15</v>
      </c>
      <c r="D2480" t="str">
        <f t="shared" si="38"/>
        <v>House</v>
      </c>
      <c r="E2480" t="s">
        <v>351</v>
      </c>
      <c r="F2480" t="str">
        <f>_xlfn.XLOOKUP(E2480,Geografiesleutel!A:A,Geografiesleutel!B:B,"",0,1)</f>
        <v>Eastern Suburbs</v>
      </c>
      <c r="G2480" s="18">
        <v>3</v>
      </c>
      <c r="H2480" s="18">
        <v>3</v>
      </c>
    </row>
    <row r="2481" spans="1:8" x14ac:dyDescent="0.25">
      <c r="A2481" s="3" t="s">
        <v>43</v>
      </c>
      <c r="B2481" s="5">
        <v>2150000</v>
      </c>
      <c r="C2481" t="s">
        <v>10</v>
      </c>
      <c r="D2481" t="str">
        <f t="shared" si="38"/>
        <v>House</v>
      </c>
      <c r="E2481" t="s">
        <v>101</v>
      </c>
      <c r="F2481" t="str">
        <f>_xlfn.XLOOKUP(E2481,Geografiesleutel!A:A,Geografiesleutel!B:B,"",0,1)</f>
        <v>Eastern Suburbs</v>
      </c>
      <c r="G2481" s="18">
        <v>4</v>
      </c>
      <c r="H2481" s="18">
        <v>2</v>
      </c>
    </row>
    <row r="2482" spans="1:8" x14ac:dyDescent="0.25">
      <c r="A2482" s="3" t="s">
        <v>187</v>
      </c>
      <c r="B2482" s="5">
        <v>1550000</v>
      </c>
      <c r="C2482" t="s">
        <v>25</v>
      </c>
      <c r="D2482" t="str">
        <f t="shared" si="38"/>
        <v>House</v>
      </c>
      <c r="E2482" t="s">
        <v>78</v>
      </c>
      <c r="F2482" t="str">
        <f>_xlfn.XLOOKUP(E2482,Geografiesleutel!A:A,Geografiesleutel!B:B,"",0,1)</f>
        <v>Northern Suburbs</v>
      </c>
      <c r="G2482" s="18">
        <v>2</v>
      </c>
      <c r="H2482" s="18">
        <v>1</v>
      </c>
    </row>
    <row r="2483" spans="1:8" x14ac:dyDescent="0.25">
      <c r="A2483" s="3" t="s">
        <v>341</v>
      </c>
      <c r="B2483" s="5">
        <v>1945000</v>
      </c>
      <c r="C2483" t="s">
        <v>15</v>
      </c>
      <c r="D2483" t="str">
        <f t="shared" si="38"/>
        <v>House</v>
      </c>
      <c r="E2483" t="s">
        <v>16</v>
      </c>
      <c r="F2483" t="str">
        <f>_xlfn.XLOOKUP(E2483,Geografiesleutel!A:A,Geografiesleutel!B:B,"",0,1)</f>
        <v>Eastern Suburbs</v>
      </c>
      <c r="G2483" s="18">
        <v>3</v>
      </c>
      <c r="H2483" s="18">
        <v>2</v>
      </c>
    </row>
    <row r="2484" spans="1:8" x14ac:dyDescent="0.25">
      <c r="A2484" s="3" t="s">
        <v>273</v>
      </c>
      <c r="B2484" s="5">
        <v>4500000</v>
      </c>
      <c r="C2484" t="s">
        <v>15</v>
      </c>
      <c r="D2484" t="str">
        <f t="shared" si="38"/>
        <v>House</v>
      </c>
      <c r="E2484" t="s">
        <v>190</v>
      </c>
      <c r="F2484" t="str">
        <f>_xlfn.XLOOKUP(E2484,Geografiesleutel!A:A,Geografiesleutel!B:B,"",0,1)</f>
        <v>Eastern Suburbs</v>
      </c>
      <c r="G2484" s="18">
        <v>3</v>
      </c>
      <c r="H2484" s="18" t="s">
        <v>2646</v>
      </c>
    </row>
    <row r="2485" spans="1:8" x14ac:dyDescent="0.25">
      <c r="A2485" s="3" t="s">
        <v>269</v>
      </c>
      <c r="B2485" s="5">
        <v>3950000</v>
      </c>
      <c r="C2485" t="s">
        <v>21</v>
      </c>
      <c r="D2485" t="str">
        <f t="shared" si="38"/>
        <v>House</v>
      </c>
      <c r="E2485" t="s">
        <v>78</v>
      </c>
      <c r="F2485" t="str">
        <f>_xlfn.XLOOKUP(E2485,Geografiesleutel!A:A,Geografiesleutel!B:B,"",0,1)</f>
        <v>Northern Suburbs</v>
      </c>
      <c r="G2485" s="18">
        <v>5</v>
      </c>
      <c r="H2485" s="18">
        <v>3</v>
      </c>
    </row>
    <row r="2486" spans="1:8" x14ac:dyDescent="0.25">
      <c r="A2486" s="3" t="s">
        <v>315</v>
      </c>
      <c r="B2486" s="5">
        <v>1950000</v>
      </c>
      <c r="C2486" t="s">
        <v>15</v>
      </c>
      <c r="D2486" t="str">
        <f t="shared" si="38"/>
        <v>House</v>
      </c>
      <c r="E2486" t="s">
        <v>80</v>
      </c>
      <c r="F2486" t="str">
        <f>_xlfn.XLOOKUP(E2486,Geografiesleutel!A:A,Geografiesleutel!B:B,"",0,1)</f>
        <v>Eastern Suburbs</v>
      </c>
      <c r="G2486" s="18">
        <v>3</v>
      </c>
      <c r="H2486" s="18">
        <v>2</v>
      </c>
    </row>
    <row r="2487" spans="1:8" x14ac:dyDescent="0.25">
      <c r="A2487" s="3" t="s">
        <v>282</v>
      </c>
      <c r="B2487" s="5">
        <v>1200000</v>
      </c>
      <c r="C2487" t="s">
        <v>10</v>
      </c>
      <c r="D2487" t="str">
        <f t="shared" si="38"/>
        <v>House</v>
      </c>
      <c r="E2487" t="s">
        <v>154</v>
      </c>
      <c r="F2487" t="str">
        <f>_xlfn.XLOOKUP(E2487,Geografiesleutel!A:A,Geografiesleutel!B:B,"",0,1)</f>
        <v>Northern Suburbs</v>
      </c>
      <c r="G2487" s="18">
        <v>4</v>
      </c>
      <c r="H2487" s="18" t="s">
        <v>2646</v>
      </c>
    </row>
    <row r="2488" spans="1:8" x14ac:dyDescent="0.25">
      <c r="A2488" s="3" t="s">
        <v>859</v>
      </c>
      <c r="B2488" s="5">
        <v>3575000</v>
      </c>
      <c r="C2488" t="s">
        <v>15</v>
      </c>
      <c r="D2488" t="str">
        <f t="shared" si="38"/>
        <v>House</v>
      </c>
      <c r="E2488" t="s">
        <v>332</v>
      </c>
      <c r="F2488" t="str">
        <f>_xlfn.XLOOKUP(E2488,Geografiesleutel!A:A,Geografiesleutel!B:B,"",0,1)</f>
        <v>Eastern Suburbs</v>
      </c>
      <c r="G2488" s="18">
        <v>3</v>
      </c>
      <c r="H2488" s="18">
        <v>3</v>
      </c>
    </row>
    <row r="2489" spans="1:8" x14ac:dyDescent="0.25">
      <c r="A2489" s="3" t="s">
        <v>121</v>
      </c>
      <c r="B2489" s="5">
        <v>2590000</v>
      </c>
      <c r="C2489" t="s">
        <v>15</v>
      </c>
      <c r="D2489" t="str">
        <f t="shared" si="38"/>
        <v>House</v>
      </c>
      <c r="E2489" t="s">
        <v>356</v>
      </c>
      <c r="F2489" t="str">
        <f>_xlfn.XLOOKUP(E2489,Geografiesleutel!A:A,Geografiesleutel!B:B,"",0,1)</f>
        <v>Eastern Suburbs</v>
      </c>
      <c r="G2489" s="18">
        <v>3</v>
      </c>
      <c r="H2489" s="18">
        <v>2</v>
      </c>
    </row>
    <row r="2490" spans="1:8" x14ac:dyDescent="0.25">
      <c r="A2490" s="3" t="s">
        <v>546</v>
      </c>
      <c r="B2490" s="5">
        <v>1399000</v>
      </c>
      <c r="C2490" t="s">
        <v>15</v>
      </c>
      <c r="D2490" t="str">
        <f t="shared" si="38"/>
        <v>House</v>
      </c>
      <c r="E2490" t="s">
        <v>217</v>
      </c>
      <c r="F2490" t="str">
        <f>_xlfn.XLOOKUP(E2490,Geografiesleutel!A:A,Geografiesleutel!B:B,"",0,1)</f>
        <v>Eastern Suburbs</v>
      </c>
      <c r="G2490" s="18">
        <v>3</v>
      </c>
      <c r="H2490" s="18">
        <v>2</v>
      </c>
    </row>
    <row r="2491" spans="1:8" x14ac:dyDescent="0.25">
      <c r="A2491" s="3" t="s">
        <v>567</v>
      </c>
      <c r="B2491" s="5">
        <v>980000</v>
      </c>
      <c r="C2491" t="s">
        <v>225</v>
      </c>
      <c r="D2491" t="str">
        <f t="shared" si="38"/>
        <v>House</v>
      </c>
      <c r="E2491" t="s">
        <v>80</v>
      </c>
      <c r="F2491" t="str">
        <f>_xlfn.XLOOKUP(E2491,Geografiesleutel!A:A,Geografiesleutel!B:B,"",0,1)</f>
        <v>Eastern Suburbs</v>
      </c>
      <c r="G2491" s="18">
        <v>1</v>
      </c>
      <c r="H2491" s="18">
        <v>1</v>
      </c>
    </row>
    <row r="2492" spans="1:8" x14ac:dyDescent="0.25">
      <c r="A2492" s="3" t="s">
        <v>775</v>
      </c>
      <c r="B2492" s="5">
        <v>2459000</v>
      </c>
      <c r="C2492" t="s">
        <v>15</v>
      </c>
      <c r="D2492" t="str">
        <f t="shared" si="38"/>
        <v>House</v>
      </c>
      <c r="E2492" t="s">
        <v>351</v>
      </c>
      <c r="F2492" t="str">
        <f>_xlfn.XLOOKUP(E2492,Geografiesleutel!A:A,Geografiesleutel!B:B,"",0,1)</f>
        <v>Eastern Suburbs</v>
      </c>
      <c r="G2492" s="18">
        <v>3</v>
      </c>
      <c r="H2492" s="18">
        <v>3</v>
      </c>
    </row>
    <row r="2493" spans="1:8" x14ac:dyDescent="0.25">
      <c r="A2493" s="3" t="s">
        <v>321</v>
      </c>
      <c r="B2493" s="5">
        <v>5900000</v>
      </c>
      <c r="C2493" t="s">
        <v>21</v>
      </c>
      <c r="D2493" t="str">
        <f t="shared" si="38"/>
        <v>House</v>
      </c>
      <c r="E2493" t="s">
        <v>50</v>
      </c>
      <c r="F2493" t="str">
        <f>_xlfn.XLOOKUP(E2493,Geografiesleutel!A:A,Geografiesleutel!B:B,"",0,1)</f>
        <v>Eastern Suburbs</v>
      </c>
      <c r="G2493" s="18">
        <v>5</v>
      </c>
      <c r="H2493" s="18">
        <v>4</v>
      </c>
    </row>
    <row r="2494" spans="1:8" x14ac:dyDescent="0.25">
      <c r="A2494" s="3" t="s">
        <v>34</v>
      </c>
      <c r="B2494" s="5">
        <v>1650000</v>
      </c>
      <c r="C2494" t="s">
        <v>10</v>
      </c>
      <c r="D2494" t="str">
        <f t="shared" si="38"/>
        <v>House</v>
      </c>
      <c r="E2494" t="s">
        <v>229</v>
      </c>
      <c r="F2494" t="str">
        <f>_xlfn.XLOOKUP(E2494,Geografiesleutel!A:A,Geografiesleutel!B:B,"",0,1)</f>
        <v>Western Suburbs</v>
      </c>
      <c r="G2494" s="18">
        <v>4</v>
      </c>
      <c r="H2494" s="18" t="s">
        <v>2647</v>
      </c>
    </row>
    <row r="2495" spans="1:8" x14ac:dyDescent="0.25">
      <c r="A2495" s="3" t="s">
        <v>860</v>
      </c>
      <c r="B2495" s="5">
        <v>4295000</v>
      </c>
      <c r="C2495" t="s">
        <v>21</v>
      </c>
      <c r="D2495" t="str">
        <f t="shared" si="38"/>
        <v>House</v>
      </c>
      <c r="E2495" t="s">
        <v>351</v>
      </c>
      <c r="F2495" t="str">
        <f>_xlfn.XLOOKUP(E2495,Geografiesleutel!A:A,Geografiesleutel!B:B,"",0,1)</f>
        <v>Eastern Suburbs</v>
      </c>
      <c r="G2495" s="18">
        <v>5</v>
      </c>
      <c r="H2495" s="18">
        <v>5</v>
      </c>
    </row>
    <row r="2496" spans="1:8" x14ac:dyDescent="0.25">
      <c r="A2496" s="3" t="s">
        <v>219</v>
      </c>
      <c r="B2496" s="5">
        <v>1050000</v>
      </c>
      <c r="C2496" t="s">
        <v>15</v>
      </c>
      <c r="D2496" t="str">
        <f t="shared" si="38"/>
        <v>House</v>
      </c>
      <c r="E2496" t="s">
        <v>116</v>
      </c>
      <c r="F2496" t="str">
        <f>_xlfn.XLOOKUP(E2496,Geografiesleutel!A:A,Geografiesleutel!B:B,"",0,1)</f>
        <v>Western Suburbs</v>
      </c>
      <c r="G2496" s="18">
        <v>3</v>
      </c>
      <c r="H2496" s="18">
        <v>1</v>
      </c>
    </row>
    <row r="2497" spans="1:8" x14ac:dyDescent="0.25">
      <c r="A2497" s="3" t="s">
        <v>67</v>
      </c>
      <c r="B2497" s="5">
        <v>2300000</v>
      </c>
      <c r="C2497" t="s">
        <v>21</v>
      </c>
      <c r="D2497" t="str">
        <f t="shared" si="38"/>
        <v>House</v>
      </c>
      <c r="E2497" t="s">
        <v>290</v>
      </c>
      <c r="F2497" t="str">
        <f>_xlfn.XLOOKUP(E2497,Geografiesleutel!A:A,Geografiesleutel!B:B,"",0,1)</f>
        <v>Eastern Suburbs</v>
      </c>
      <c r="G2497" s="18">
        <v>5</v>
      </c>
      <c r="H2497" s="18" t="s">
        <v>2648</v>
      </c>
    </row>
    <row r="2498" spans="1:8" x14ac:dyDescent="0.25">
      <c r="A2498" s="3" t="s">
        <v>196</v>
      </c>
      <c r="B2498" s="5">
        <v>990000</v>
      </c>
      <c r="C2498" t="s">
        <v>10</v>
      </c>
      <c r="D2498" t="str">
        <f t="shared" ref="D2498:D2561" si="39">TRIM(RIGHT(SUBSTITUTE(C2498," ",REPT(" ",LEN(C2498))),LEN(C2498)))</f>
        <v>House</v>
      </c>
      <c r="E2498" t="s">
        <v>118</v>
      </c>
      <c r="F2498" t="str">
        <f>_xlfn.XLOOKUP(E2498,Geografiesleutel!A:A,Geografiesleutel!B:B,"",0,1)</f>
        <v>Northern Suburbs</v>
      </c>
      <c r="G2498" s="18">
        <v>4</v>
      </c>
      <c r="H2498" s="18">
        <v>2</v>
      </c>
    </row>
    <row r="2499" spans="1:8" x14ac:dyDescent="0.25">
      <c r="A2499" s="3" t="s">
        <v>405</v>
      </c>
      <c r="B2499" s="5">
        <v>7700000</v>
      </c>
      <c r="C2499" t="s">
        <v>15</v>
      </c>
      <c r="D2499" t="str">
        <f t="shared" si="39"/>
        <v>House</v>
      </c>
      <c r="E2499" t="s">
        <v>16</v>
      </c>
      <c r="F2499" t="str">
        <f>_xlfn.XLOOKUP(E2499,Geografiesleutel!A:A,Geografiesleutel!B:B,"",0,1)</f>
        <v>Eastern Suburbs</v>
      </c>
      <c r="G2499" s="18">
        <v>3</v>
      </c>
      <c r="H2499" s="18">
        <v>3</v>
      </c>
    </row>
    <row r="2500" spans="1:8" x14ac:dyDescent="0.25">
      <c r="A2500" s="3" t="s">
        <v>457</v>
      </c>
      <c r="B2500" s="5">
        <v>1395000</v>
      </c>
      <c r="C2500" t="s">
        <v>15</v>
      </c>
      <c r="D2500" t="str">
        <f t="shared" si="39"/>
        <v>House</v>
      </c>
      <c r="E2500" t="s">
        <v>68</v>
      </c>
      <c r="F2500" t="str">
        <f>_xlfn.XLOOKUP(E2500,Geografiesleutel!A:A,Geografiesleutel!B:B,"",0,1)</f>
        <v>Northern Suburbs</v>
      </c>
      <c r="G2500" s="18">
        <v>3</v>
      </c>
      <c r="H2500" s="18">
        <v>1</v>
      </c>
    </row>
    <row r="2501" spans="1:8" x14ac:dyDescent="0.25">
      <c r="A2501" s="3" t="s">
        <v>861</v>
      </c>
      <c r="B2501" s="5">
        <v>1199000</v>
      </c>
      <c r="C2501" t="s">
        <v>10</v>
      </c>
      <c r="D2501" t="str">
        <f t="shared" si="39"/>
        <v>House</v>
      </c>
      <c r="E2501" t="s">
        <v>82</v>
      </c>
      <c r="F2501" t="str">
        <f>_xlfn.XLOOKUP(E2501,Geografiesleutel!A:A,Geografiesleutel!B:B,"",0,1)</f>
        <v>Western Suburbs</v>
      </c>
      <c r="G2501" s="18">
        <v>4</v>
      </c>
      <c r="H2501" s="18">
        <v>2</v>
      </c>
    </row>
    <row r="2502" spans="1:8" x14ac:dyDescent="0.25">
      <c r="A2502" s="3" t="s">
        <v>862</v>
      </c>
      <c r="B2502" s="5">
        <v>766000</v>
      </c>
      <c r="C2502" t="s">
        <v>15</v>
      </c>
      <c r="D2502" t="str">
        <f t="shared" si="39"/>
        <v>House</v>
      </c>
      <c r="E2502" t="s">
        <v>217</v>
      </c>
      <c r="F2502" t="str">
        <f>_xlfn.XLOOKUP(E2502,Geografiesleutel!A:A,Geografiesleutel!B:B,"",0,1)</f>
        <v>Eastern Suburbs</v>
      </c>
      <c r="G2502" s="18">
        <v>3</v>
      </c>
      <c r="H2502" s="18">
        <v>3</v>
      </c>
    </row>
    <row r="2503" spans="1:8" x14ac:dyDescent="0.25">
      <c r="A2503" s="3" t="s">
        <v>67</v>
      </c>
      <c r="B2503" s="5">
        <v>2300000</v>
      </c>
      <c r="C2503" t="s">
        <v>15</v>
      </c>
      <c r="D2503" t="str">
        <f t="shared" si="39"/>
        <v>House</v>
      </c>
      <c r="E2503" t="s">
        <v>28</v>
      </c>
      <c r="F2503" t="str">
        <f>_xlfn.XLOOKUP(E2503,Geografiesleutel!A:A,Geografiesleutel!B:B,"",0,1)</f>
        <v>Eastern Suburbs</v>
      </c>
      <c r="G2503" s="18">
        <v>3</v>
      </c>
      <c r="H2503" s="18">
        <v>2</v>
      </c>
    </row>
    <row r="2504" spans="1:8" x14ac:dyDescent="0.25">
      <c r="A2504" s="3" t="s">
        <v>295</v>
      </c>
      <c r="B2504" s="5">
        <v>2490000</v>
      </c>
      <c r="C2504" t="s">
        <v>15</v>
      </c>
      <c r="D2504" t="str">
        <f t="shared" si="39"/>
        <v>House</v>
      </c>
      <c r="E2504" t="s">
        <v>264</v>
      </c>
      <c r="F2504" t="str">
        <f>_xlfn.XLOOKUP(E2504,Geografiesleutel!A:A,Geografiesleutel!B:B,"",0,1)</f>
        <v>Eastern Suburbs</v>
      </c>
      <c r="G2504" s="18">
        <v>3</v>
      </c>
      <c r="H2504" s="18">
        <v>2</v>
      </c>
    </row>
    <row r="2505" spans="1:8" x14ac:dyDescent="0.25">
      <c r="A2505" s="3" t="s">
        <v>315</v>
      </c>
      <c r="B2505" s="5">
        <v>1950000</v>
      </c>
      <c r="C2505" t="s">
        <v>21</v>
      </c>
      <c r="D2505" t="str">
        <f t="shared" si="39"/>
        <v>House</v>
      </c>
      <c r="E2505" t="s">
        <v>501</v>
      </c>
      <c r="F2505" t="str">
        <f>_xlfn.XLOOKUP(E2505,Geografiesleutel!A:A,Geografiesleutel!B:B,"",0,1)</f>
        <v>Western Suburbs</v>
      </c>
      <c r="G2505" s="18">
        <v>5</v>
      </c>
      <c r="H2505" s="18">
        <v>4</v>
      </c>
    </row>
    <row r="2506" spans="1:8" x14ac:dyDescent="0.25">
      <c r="A2506" s="3" t="s">
        <v>133</v>
      </c>
      <c r="B2506" s="5">
        <v>1850000</v>
      </c>
      <c r="C2506" t="s">
        <v>15</v>
      </c>
      <c r="D2506" t="str">
        <f t="shared" si="39"/>
        <v>House</v>
      </c>
      <c r="E2506" t="s">
        <v>42</v>
      </c>
      <c r="F2506" t="str">
        <f>_xlfn.XLOOKUP(E2506,Geografiesleutel!A:A,Geografiesleutel!B:B,"",0,1)</f>
        <v>Eastern Suburbs</v>
      </c>
      <c r="G2506" s="18">
        <v>3</v>
      </c>
      <c r="H2506" s="18">
        <v>2</v>
      </c>
    </row>
    <row r="2507" spans="1:8" x14ac:dyDescent="0.25">
      <c r="A2507" s="3" t="s">
        <v>202</v>
      </c>
      <c r="B2507" s="5">
        <v>995000</v>
      </c>
      <c r="C2507" t="s">
        <v>15</v>
      </c>
      <c r="D2507" t="str">
        <f t="shared" si="39"/>
        <v>House</v>
      </c>
      <c r="E2507" t="s">
        <v>288</v>
      </c>
      <c r="F2507" t="str">
        <f>_xlfn.XLOOKUP(E2507,Geografiesleutel!A:A,Geografiesleutel!B:B,"",0,1)</f>
        <v>Townships</v>
      </c>
      <c r="G2507" s="18">
        <v>3</v>
      </c>
      <c r="H2507" s="18">
        <v>2</v>
      </c>
    </row>
    <row r="2508" spans="1:8" x14ac:dyDescent="0.25">
      <c r="A2508" s="3" t="s">
        <v>422</v>
      </c>
      <c r="B2508" s="5">
        <v>3450000</v>
      </c>
      <c r="C2508" t="s">
        <v>15</v>
      </c>
      <c r="D2508" t="str">
        <f t="shared" si="39"/>
        <v>House</v>
      </c>
      <c r="E2508" t="s">
        <v>18</v>
      </c>
      <c r="F2508" t="str">
        <f>_xlfn.XLOOKUP(E2508,Geografiesleutel!A:A,Geografiesleutel!B:B,"",0,1)</f>
        <v>Agricultural Smallholdings</v>
      </c>
      <c r="G2508" s="18">
        <v>3</v>
      </c>
      <c r="H2508" s="18" t="s">
        <v>2646</v>
      </c>
    </row>
    <row r="2509" spans="1:8" x14ac:dyDescent="0.25">
      <c r="A2509" s="3" t="s">
        <v>863</v>
      </c>
      <c r="B2509" s="5">
        <v>1579000</v>
      </c>
      <c r="C2509" t="s">
        <v>15</v>
      </c>
      <c r="D2509" t="str">
        <f t="shared" si="39"/>
        <v>House</v>
      </c>
      <c r="E2509" t="s">
        <v>66</v>
      </c>
      <c r="F2509" t="str">
        <f>_xlfn.XLOOKUP(E2509,Geografiesleutel!A:A,Geografiesleutel!B:B,"",0,1)</f>
        <v>Northern Suburbs</v>
      </c>
      <c r="G2509" s="18">
        <v>3</v>
      </c>
      <c r="H2509" s="18">
        <v>2</v>
      </c>
    </row>
    <row r="2510" spans="1:8" x14ac:dyDescent="0.25">
      <c r="A2510" s="3" t="s">
        <v>544</v>
      </c>
      <c r="B2510" s="5">
        <v>2795000</v>
      </c>
      <c r="C2510" t="s">
        <v>15</v>
      </c>
      <c r="D2510" t="str">
        <f t="shared" si="39"/>
        <v>House</v>
      </c>
      <c r="E2510" t="s">
        <v>46</v>
      </c>
      <c r="F2510" t="str">
        <f>_xlfn.XLOOKUP(E2510,Geografiesleutel!A:A,Geografiesleutel!B:B,"",0,1)</f>
        <v>Eastern Suburbs</v>
      </c>
      <c r="G2510" s="18">
        <v>3</v>
      </c>
      <c r="H2510" s="18" t="s">
        <v>2646</v>
      </c>
    </row>
    <row r="2511" spans="1:8" x14ac:dyDescent="0.25">
      <c r="A2511" s="3" t="s">
        <v>798</v>
      </c>
      <c r="B2511" s="5">
        <v>5999000</v>
      </c>
      <c r="C2511" t="s">
        <v>122</v>
      </c>
      <c r="D2511" t="str">
        <f t="shared" si="39"/>
        <v>House</v>
      </c>
      <c r="E2511" t="s">
        <v>245</v>
      </c>
      <c r="F2511" t="str">
        <f>_xlfn.XLOOKUP(E2511,Geografiesleutel!A:A,Geografiesleutel!B:B,"",0,1)</f>
        <v>Eastern Suburbs</v>
      </c>
      <c r="G2511" s="18">
        <v>6</v>
      </c>
      <c r="H2511" s="18" t="s">
        <v>2647</v>
      </c>
    </row>
    <row r="2512" spans="1:8" x14ac:dyDescent="0.25">
      <c r="A2512" s="3" t="s">
        <v>214</v>
      </c>
      <c r="B2512" s="5">
        <v>3500000</v>
      </c>
      <c r="C2512" t="s">
        <v>10</v>
      </c>
      <c r="D2512" t="str">
        <f t="shared" si="39"/>
        <v>House</v>
      </c>
      <c r="E2512" t="s">
        <v>290</v>
      </c>
      <c r="F2512" t="str">
        <f>_xlfn.XLOOKUP(E2512,Geografiesleutel!A:A,Geografiesleutel!B:B,"",0,1)</f>
        <v>Eastern Suburbs</v>
      </c>
      <c r="G2512" s="18">
        <v>4</v>
      </c>
      <c r="H2512" s="18">
        <v>2</v>
      </c>
    </row>
    <row r="2513" spans="1:8" x14ac:dyDescent="0.25">
      <c r="A2513" s="3" t="s">
        <v>214</v>
      </c>
      <c r="B2513" s="5">
        <v>3500000</v>
      </c>
      <c r="C2513" t="s">
        <v>10</v>
      </c>
      <c r="D2513" t="str">
        <f t="shared" si="39"/>
        <v>House</v>
      </c>
      <c r="E2513" t="s">
        <v>97</v>
      </c>
      <c r="F2513" t="str">
        <f>_xlfn.XLOOKUP(E2513,Geografiesleutel!A:A,Geografiesleutel!B:B,"",0,1)</f>
        <v>Northern Suburbs</v>
      </c>
      <c r="G2513" s="18">
        <v>4</v>
      </c>
      <c r="H2513" s="18">
        <v>2</v>
      </c>
    </row>
    <row r="2514" spans="1:8" x14ac:dyDescent="0.25">
      <c r="A2514" s="3" t="s">
        <v>36</v>
      </c>
      <c r="B2514" s="5">
        <v>1750000</v>
      </c>
      <c r="C2514" t="s">
        <v>15</v>
      </c>
      <c r="D2514" t="str">
        <f t="shared" si="39"/>
        <v>House</v>
      </c>
      <c r="E2514" t="s">
        <v>16</v>
      </c>
      <c r="F2514" t="str">
        <f>_xlfn.XLOOKUP(E2514,Geografiesleutel!A:A,Geografiesleutel!B:B,"",0,1)</f>
        <v>Eastern Suburbs</v>
      </c>
      <c r="G2514" s="18">
        <v>3</v>
      </c>
      <c r="H2514" s="18">
        <v>2</v>
      </c>
    </row>
    <row r="2515" spans="1:8" x14ac:dyDescent="0.25">
      <c r="A2515" s="3" t="s">
        <v>96</v>
      </c>
      <c r="B2515" s="5">
        <v>1995000</v>
      </c>
      <c r="C2515" t="s">
        <v>15</v>
      </c>
      <c r="D2515" t="str">
        <f t="shared" si="39"/>
        <v>House</v>
      </c>
      <c r="E2515" t="s">
        <v>351</v>
      </c>
      <c r="F2515" t="str">
        <f>_xlfn.XLOOKUP(E2515,Geografiesleutel!A:A,Geografiesleutel!B:B,"",0,1)</f>
        <v>Eastern Suburbs</v>
      </c>
      <c r="G2515" s="18">
        <v>3</v>
      </c>
      <c r="H2515" s="18">
        <v>2</v>
      </c>
    </row>
    <row r="2516" spans="1:8" x14ac:dyDescent="0.25">
      <c r="A2516" s="3" t="s">
        <v>87</v>
      </c>
      <c r="B2516" s="5">
        <v>3200000</v>
      </c>
      <c r="C2516" t="s">
        <v>122</v>
      </c>
      <c r="D2516" t="str">
        <f t="shared" si="39"/>
        <v>House</v>
      </c>
      <c r="E2516" t="s">
        <v>218</v>
      </c>
      <c r="F2516" t="str">
        <f>_xlfn.XLOOKUP(E2516,Geografiesleutel!A:A,Geografiesleutel!B:B,"",0,1)</f>
        <v>Southern Suburbs</v>
      </c>
      <c r="G2516" s="18">
        <v>6</v>
      </c>
      <c r="H2516" s="18">
        <v>5</v>
      </c>
    </row>
    <row r="2517" spans="1:8" x14ac:dyDescent="0.25">
      <c r="A2517" s="3" t="s">
        <v>516</v>
      </c>
      <c r="B2517" s="5">
        <v>2099000</v>
      </c>
      <c r="C2517" t="s">
        <v>398</v>
      </c>
      <c r="D2517" t="str">
        <f t="shared" si="39"/>
        <v>House</v>
      </c>
      <c r="E2517" t="s">
        <v>110</v>
      </c>
      <c r="F2517" t="str">
        <f>_xlfn.XLOOKUP(E2517,Geografiesleutel!A:A,Geografiesleutel!B:B,"",0,1)</f>
        <v>Eastern Suburbs</v>
      </c>
      <c r="G2517" s="18">
        <v>9</v>
      </c>
      <c r="H2517" s="18">
        <v>5</v>
      </c>
    </row>
    <row r="2518" spans="1:8" x14ac:dyDescent="0.25">
      <c r="A2518" s="3" t="s">
        <v>255</v>
      </c>
      <c r="B2518" s="5">
        <v>2495000</v>
      </c>
      <c r="C2518" t="s">
        <v>15</v>
      </c>
      <c r="D2518" t="str">
        <f t="shared" si="39"/>
        <v>House</v>
      </c>
      <c r="E2518" t="s">
        <v>101</v>
      </c>
      <c r="F2518" t="str">
        <f>_xlfn.XLOOKUP(E2518,Geografiesleutel!A:A,Geografiesleutel!B:B,"",0,1)</f>
        <v>Eastern Suburbs</v>
      </c>
      <c r="G2518" s="18">
        <v>3</v>
      </c>
      <c r="H2518" s="18">
        <v>2</v>
      </c>
    </row>
    <row r="2519" spans="1:8" x14ac:dyDescent="0.25">
      <c r="A2519" s="3" t="s">
        <v>471</v>
      </c>
      <c r="B2519" s="5">
        <v>4750000</v>
      </c>
      <c r="C2519" t="s">
        <v>10</v>
      </c>
      <c r="D2519" t="str">
        <f t="shared" si="39"/>
        <v>House</v>
      </c>
      <c r="E2519" t="s">
        <v>595</v>
      </c>
      <c r="F2519" t="str">
        <f>_xlfn.XLOOKUP(E2519,Geografiesleutel!A:A,Geografiesleutel!B:B,"",0,1)</f>
        <v>Agricultural Smallholdings</v>
      </c>
      <c r="G2519" s="18">
        <v>4</v>
      </c>
      <c r="H2519" s="18" t="s">
        <v>2646</v>
      </c>
    </row>
    <row r="2520" spans="1:8" x14ac:dyDescent="0.25">
      <c r="A2520" s="3" t="s">
        <v>132</v>
      </c>
      <c r="B2520" s="5">
        <v>1599000</v>
      </c>
      <c r="C2520" t="s">
        <v>15</v>
      </c>
      <c r="D2520" t="str">
        <f t="shared" si="39"/>
        <v>House</v>
      </c>
      <c r="E2520" t="s">
        <v>35</v>
      </c>
      <c r="F2520" t="str">
        <f>_xlfn.XLOOKUP(E2520,Geografiesleutel!A:A,Geografiesleutel!B:B,"",0,1)</f>
        <v>Northern Suburbs</v>
      </c>
      <c r="G2520" s="18">
        <v>3</v>
      </c>
      <c r="H2520" s="18">
        <v>2</v>
      </c>
    </row>
    <row r="2521" spans="1:8" x14ac:dyDescent="0.25">
      <c r="A2521" s="3" t="s">
        <v>54</v>
      </c>
      <c r="B2521" s="5">
        <v>1700000</v>
      </c>
      <c r="C2521" t="s">
        <v>10</v>
      </c>
      <c r="D2521" t="str">
        <f t="shared" si="39"/>
        <v>House</v>
      </c>
      <c r="E2521" t="s">
        <v>346</v>
      </c>
      <c r="F2521" t="str">
        <f>_xlfn.XLOOKUP(E2521,Geografiesleutel!A:A,Geografiesleutel!B:B,"",0,1)</f>
        <v>Northern Suburbs</v>
      </c>
      <c r="G2521" s="18">
        <v>4</v>
      </c>
      <c r="H2521" s="18">
        <v>2</v>
      </c>
    </row>
    <row r="2522" spans="1:8" x14ac:dyDescent="0.25">
      <c r="A2522" s="3" t="s">
        <v>241</v>
      </c>
      <c r="B2522" s="5">
        <v>3150000</v>
      </c>
      <c r="C2522" t="s">
        <v>15</v>
      </c>
      <c r="D2522" t="str">
        <f t="shared" si="39"/>
        <v>House</v>
      </c>
      <c r="E2522" t="s">
        <v>101</v>
      </c>
      <c r="F2522" t="str">
        <f>_xlfn.XLOOKUP(E2522,Geografiesleutel!A:A,Geografiesleutel!B:B,"",0,1)</f>
        <v>Eastern Suburbs</v>
      </c>
      <c r="G2522" s="18">
        <v>3</v>
      </c>
      <c r="H2522" s="18">
        <v>2</v>
      </c>
    </row>
    <row r="2523" spans="1:8" x14ac:dyDescent="0.25">
      <c r="A2523" s="3" t="s">
        <v>370</v>
      </c>
      <c r="B2523" s="5">
        <v>6450000</v>
      </c>
      <c r="C2523" t="s">
        <v>10</v>
      </c>
      <c r="D2523" t="str">
        <f t="shared" si="39"/>
        <v>House</v>
      </c>
      <c r="E2523" t="s">
        <v>213</v>
      </c>
      <c r="F2523" t="str">
        <f>_xlfn.XLOOKUP(E2523,Geografiesleutel!A:A,Geografiesleutel!B:B,"",0,1)</f>
        <v>Agricultural Smallholdings</v>
      </c>
      <c r="G2523" s="18">
        <v>4</v>
      </c>
      <c r="H2523" s="18">
        <v>4</v>
      </c>
    </row>
    <row r="2524" spans="1:8" x14ac:dyDescent="0.25">
      <c r="A2524" s="3" t="s">
        <v>460</v>
      </c>
      <c r="B2524" s="5">
        <v>5800000</v>
      </c>
      <c r="C2524" t="s">
        <v>10</v>
      </c>
      <c r="D2524" t="str">
        <f t="shared" si="39"/>
        <v>House</v>
      </c>
      <c r="E2524" t="s">
        <v>102</v>
      </c>
      <c r="F2524" t="str">
        <f>_xlfn.XLOOKUP(E2524,Geografiesleutel!A:A,Geografiesleutel!B:B,"",0,1)</f>
        <v>Northern Suburbs</v>
      </c>
      <c r="G2524" s="18">
        <v>4</v>
      </c>
      <c r="H2524" s="18">
        <v>4</v>
      </c>
    </row>
    <row r="2525" spans="1:8" x14ac:dyDescent="0.25">
      <c r="A2525" s="3" t="s">
        <v>864</v>
      </c>
      <c r="B2525" s="5">
        <v>9750000</v>
      </c>
      <c r="C2525" t="s">
        <v>21</v>
      </c>
      <c r="D2525" t="str">
        <f t="shared" si="39"/>
        <v>House</v>
      </c>
      <c r="E2525" t="s">
        <v>773</v>
      </c>
      <c r="F2525" t="str">
        <f>_xlfn.XLOOKUP(E2525,Geografiesleutel!A:A,Geografiesleutel!B:B,"",0,1)</f>
        <v>Eastern Suburbs</v>
      </c>
      <c r="G2525" s="18">
        <v>5</v>
      </c>
      <c r="H2525" s="18">
        <v>5</v>
      </c>
    </row>
    <row r="2526" spans="1:8" x14ac:dyDescent="0.25">
      <c r="A2526" s="3" t="s">
        <v>865</v>
      </c>
      <c r="B2526" s="5">
        <v>1336000</v>
      </c>
      <c r="C2526" t="s">
        <v>15</v>
      </c>
      <c r="D2526" t="str">
        <f t="shared" si="39"/>
        <v>House</v>
      </c>
      <c r="E2526" t="s">
        <v>26</v>
      </c>
      <c r="F2526" t="str">
        <f>_xlfn.XLOOKUP(E2526,Geografiesleutel!A:A,Geografiesleutel!B:B,"",0,1)</f>
        <v>Western Suburbs</v>
      </c>
      <c r="G2526" s="18">
        <v>3</v>
      </c>
      <c r="H2526" s="18">
        <v>2</v>
      </c>
    </row>
    <row r="2527" spans="1:8" x14ac:dyDescent="0.25">
      <c r="A2527" s="3" t="s">
        <v>634</v>
      </c>
      <c r="B2527" s="5">
        <v>860000</v>
      </c>
      <c r="C2527" t="s">
        <v>15</v>
      </c>
      <c r="D2527" t="str">
        <f t="shared" si="39"/>
        <v>House</v>
      </c>
      <c r="E2527" t="s">
        <v>32</v>
      </c>
      <c r="F2527" t="str">
        <f>_xlfn.XLOOKUP(E2527,Geografiesleutel!A:A,Geografiesleutel!B:B,"",0,1)</f>
        <v>Townships</v>
      </c>
      <c r="G2527" s="18">
        <v>3</v>
      </c>
      <c r="H2527" s="18">
        <v>2</v>
      </c>
    </row>
    <row r="2528" spans="1:8" x14ac:dyDescent="0.25">
      <c r="A2528" s="3" t="s">
        <v>61</v>
      </c>
      <c r="B2528" s="5">
        <v>2200000</v>
      </c>
      <c r="C2528" t="s">
        <v>10</v>
      </c>
      <c r="D2528" t="str">
        <f t="shared" si="39"/>
        <v>House</v>
      </c>
      <c r="E2528" t="s">
        <v>66</v>
      </c>
      <c r="F2528" t="str">
        <f>_xlfn.XLOOKUP(E2528,Geografiesleutel!A:A,Geografiesleutel!B:B,"",0,1)</f>
        <v>Northern Suburbs</v>
      </c>
      <c r="G2528" s="18">
        <v>4</v>
      </c>
      <c r="H2528" s="18">
        <v>3</v>
      </c>
    </row>
    <row r="2529" spans="1:8" x14ac:dyDescent="0.25">
      <c r="A2529" s="3" t="s">
        <v>87</v>
      </c>
      <c r="B2529" s="5">
        <v>3200000</v>
      </c>
      <c r="C2529" t="s">
        <v>15</v>
      </c>
      <c r="D2529" t="str">
        <f t="shared" si="39"/>
        <v>House</v>
      </c>
      <c r="E2529" t="s">
        <v>595</v>
      </c>
      <c r="F2529" t="str">
        <f>_xlfn.XLOOKUP(E2529,Geografiesleutel!A:A,Geografiesleutel!B:B,"",0,1)</f>
        <v>Agricultural Smallholdings</v>
      </c>
      <c r="G2529" s="18">
        <v>3</v>
      </c>
      <c r="H2529" s="18" t="s">
        <v>2646</v>
      </c>
    </row>
    <row r="2530" spans="1:8" x14ac:dyDescent="0.25">
      <c r="A2530" s="3" t="s">
        <v>365</v>
      </c>
      <c r="B2530" s="5">
        <v>1450000</v>
      </c>
      <c r="C2530" t="s">
        <v>25</v>
      </c>
      <c r="D2530" t="str">
        <f t="shared" si="39"/>
        <v>House</v>
      </c>
      <c r="E2530" t="s">
        <v>30</v>
      </c>
      <c r="F2530" t="str">
        <f>_xlfn.XLOOKUP(E2530,Geografiesleutel!A:A,Geografiesleutel!B:B,"",0,1)</f>
        <v>Northern Suburbs</v>
      </c>
      <c r="G2530" s="18">
        <v>2</v>
      </c>
      <c r="H2530" s="18">
        <v>1</v>
      </c>
    </row>
    <row r="2531" spans="1:8" x14ac:dyDescent="0.25">
      <c r="A2531" s="3" t="s">
        <v>311</v>
      </c>
      <c r="B2531" s="5">
        <v>3999000</v>
      </c>
      <c r="C2531" t="s">
        <v>10</v>
      </c>
      <c r="D2531" t="str">
        <f t="shared" si="39"/>
        <v>House</v>
      </c>
      <c r="E2531" t="s">
        <v>52</v>
      </c>
      <c r="F2531" t="str">
        <f>_xlfn.XLOOKUP(E2531,Geografiesleutel!A:A,Geografiesleutel!B:B,"",0,1)</f>
        <v>Northern Suburbs</v>
      </c>
      <c r="G2531" s="18">
        <v>4</v>
      </c>
      <c r="H2531" s="18" t="s">
        <v>2648</v>
      </c>
    </row>
    <row r="2532" spans="1:8" x14ac:dyDescent="0.25">
      <c r="A2532" s="3" t="s">
        <v>632</v>
      </c>
      <c r="B2532" s="5">
        <v>785000</v>
      </c>
      <c r="C2532" t="s">
        <v>25</v>
      </c>
      <c r="D2532" t="str">
        <f t="shared" si="39"/>
        <v>House</v>
      </c>
      <c r="E2532" t="s">
        <v>227</v>
      </c>
      <c r="F2532" t="str">
        <f>_xlfn.XLOOKUP(E2532,Geografiesleutel!A:A,Geografiesleutel!B:B,"",0,1)</f>
        <v>Western Suburbs</v>
      </c>
      <c r="G2532" s="18">
        <v>2</v>
      </c>
      <c r="H2532" s="18">
        <v>1</v>
      </c>
    </row>
    <row r="2533" spans="1:8" x14ac:dyDescent="0.25">
      <c r="A2533" s="3" t="s">
        <v>71</v>
      </c>
      <c r="B2533" s="5">
        <v>690000</v>
      </c>
      <c r="C2533" t="s">
        <v>25</v>
      </c>
      <c r="D2533" t="str">
        <f t="shared" si="39"/>
        <v>House</v>
      </c>
      <c r="E2533" t="s">
        <v>45</v>
      </c>
      <c r="F2533" t="str">
        <f>_xlfn.XLOOKUP(E2533,Geografiesleutel!A:A,Geografiesleutel!B:B,"",0,1)</f>
        <v>Townships</v>
      </c>
      <c r="G2533" s="18">
        <v>2</v>
      </c>
      <c r="H2533" s="18">
        <v>1</v>
      </c>
    </row>
    <row r="2534" spans="1:8" x14ac:dyDescent="0.25">
      <c r="A2534" s="3" t="s">
        <v>54</v>
      </c>
      <c r="B2534" s="5">
        <v>1700000</v>
      </c>
      <c r="C2534" t="s">
        <v>15</v>
      </c>
      <c r="D2534" t="str">
        <f t="shared" si="39"/>
        <v>House</v>
      </c>
      <c r="E2534" t="s">
        <v>126</v>
      </c>
      <c r="F2534" t="str">
        <f>_xlfn.XLOOKUP(E2534,Geografiesleutel!A:A,Geografiesleutel!B:B,"",0,1)</f>
        <v>Northern Suburbs</v>
      </c>
      <c r="G2534" s="18">
        <v>3</v>
      </c>
      <c r="H2534" s="18">
        <v>2</v>
      </c>
    </row>
    <row r="2535" spans="1:8" x14ac:dyDescent="0.25">
      <c r="A2535" s="3" t="s">
        <v>87</v>
      </c>
      <c r="B2535" s="5">
        <v>3200000</v>
      </c>
      <c r="C2535" t="s">
        <v>10</v>
      </c>
      <c r="D2535" t="str">
        <f t="shared" si="39"/>
        <v>House</v>
      </c>
      <c r="E2535" t="s">
        <v>94</v>
      </c>
      <c r="F2535" t="str">
        <f>_xlfn.XLOOKUP(E2535,Geografiesleutel!A:A,Geografiesleutel!B:B,"",0,1)</f>
        <v>Agricultural Smallholdings</v>
      </c>
      <c r="G2535" s="18">
        <v>4</v>
      </c>
      <c r="H2535" s="18">
        <v>4</v>
      </c>
    </row>
    <row r="2536" spans="1:8" x14ac:dyDescent="0.25">
      <c r="A2536" s="3" t="s">
        <v>93</v>
      </c>
      <c r="B2536" s="5">
        <v>3850000</v>
      </c>
      <c r="C2536" t="s">
        <v>10</v>
      </c>
      <c r="D2536" t="str">
        <f t="shared" si="39"/>
        <v>House</v>
      </c>
      <c r="E2536" t="s">
        <v>86</v>
      </c>
      <c r="F2536" t="str">
        <f>_xlfn.XLOOKUP(E2536,Geografiesleutel!A:A,Geografiesleutel!B:B,"",0,1)</f>
        <v>Eastern Suburbs</v>
      </c>
      <c r="G2536" s="18">
        <v>4</v>
      </c>
      <c r="H2536" s="18">
        <v>2</v>
      </c>
    </row>
    <row r="2537" spans="1:8" x14ac:dyDescent="0.25">
      <c r="A2537" s="3" t="s">
        <v>772</v>
      </c>
      <c r="B2537" s="5">
        <v>3998000</v>
      </c>
      <c r="C2537" t="s">
        <v>122</v>
      </c>
      <c r="D2537" t="str">
        <f t="shared" si="39"/>
        <v>House</v>
      </c>
      <c r="E2537" t="s">
        <v>16</v>
      </c>
      <c r="F2537" t="str">
        <f>_xlfn.XLOOKUP(E2537,Geografiesleutel!A:A,Geografiesleutel!B:B,"",0,1)</f>
        <v>Eastern Suburbs</v>
      </c>
      <c r="G2537" s="18">
        <v>6</v>
      </c>
      <c r="H2537" s="18">
        <v>4</v>
      </c>
    </row>
    <row r="2538" spans="1:8" x14ac:dyDescent="0.25">
      <c r="A2538" s="3" t="s">
        <v>588</v>
      </c>
      <c r="B2538" s="5">
        <v>6800000</v>
      </c>
      <c r="C2538" t="s">
        <v>122</v>
      </c>
      <c r="D2538" t="str">
        <f t="shared" si="39"/>
        <v>House</v>
      </c>
      <c r="E2538" t="s">
        <v>434</v>
      </c>
      <c r="F2538" t="str">
        <f>_xlfn.XLOOKUP(E2538,Geografiesleutel!A:A,Geografiesleutel!B:B,"",0,1)</f>
        <v>Eastern Suburbs</v>
      </c>
      <c r="G2538" s="18">
        <v>6</v>
      </c>
      <c r="H2538" s="18" t="s">
        <v>2648</v>
      </c>
    </row>
    <row r="2539" spans="1:8" x14ac:dyDescent="0.25">
      <c r="A2539" s="3" t="s">
        <v>93</v>
      </c>
      <c r="B2539" s="5">
        <v>3850000</v>
      </c>
      <c r="C2539" t="s">
        <v>10</v>
      </c>
      <c r="D2539" t="str">
        <f t="shared" si="39"/>
        <v>House</v>
      </c>
      <c r="E2539" t="s">
        <v>260</v>
      </c>
      <c r="F2539" t="str">
        <f>_xlfn.XLOOKUP(E2539,Geografiesleutel!A:A,Geografiesleutel!B:B,"",0,1)</f>
        <v>Eastern Suburbs</v>
      </c>
      <c r="G2539" s="18">
        <v>4</v>
      </c>
      <c r="H2539" s="18" t="s">
        <v>2647</v>
      </c>
    </row>
    <row r="2540" spans="1:8" x14ac:dyDescent="0.25">
      <c r="A2540" s="3" t="s">
        <v>274</v>
      </c>
      <c r="B2540" s="5">
        <v>850000</v>
      </c>
      <c r="C2540" t="s">
        <v>25</v>
      </c>
      <c r="D2540" t="str">
        <f t="shared" si="39"/>
        <v>House</v>
      </c>
      <c r="E2540" t="s">
        <v>530</v>
      </c>
      <c r="F2540" t="str">
        <f>_xlfn.XLOOKUP(E2540,Geografiesleutel!A:A,Geografiesleutel!B:B,"",0,1)</f>
        <v>Townships</v>
      </c>
      <c r="G2540" s="18">
        <v>2</v>
      </c>
      <c r="H2540" s="18">
        <v>1</v>
      </c>
    </row>
    <row r="2541" spans="1:8" x14ac:dyDescent="0.25">
      <c r="A2541" s="3" t="s">
        <v>274</v>
      </c>
      <c r="B2541" s="5">
        <v>850000</v>
      </c>
      <c r="C2541" t="s">
        <v>15</v>
      </c>
      <c r="D2541" t="str">
        <f t="shared" si="39"/>
        <v>House</v>
      </c>
      <c r="E2541" t="s">
        <v>154</v>
      </c>
      <c r="F2541" t="str">
        <f>_xlfn.XLOOKUP(E2541,Geografiesleutel!A:A,Geografiesleutel!B:B,"",0,1)</f>
        <v>Northern Suburbs</v>
      </c>
      <c r="G2541" s="18">
        <v>3</v>
      </c>
      <c r="H2541" s="18">
        <v>2</v>
      </c>
    </row>
    <row r="2542" spans="1:8" x14ac:dyDescent="0.25">
      <c r="A2542" s="3" t="s">
        <v>75</v>
      </c>
      <c r="B2542" s="5">
        <v>1470000</v>
      </c>
      <c r="C2542" t="s">
        <v>10</v>
      </c>
      <c r="D2542" t="str">
        <f t="shared" si="39"/>
        <v>House</v>
      </c>
      <c r="E2542" t="s">
        <v>137</v>
      </c>
      <c r="F2542" t="str">
        <f>_xlfn.XLOOKUP(E2542,Geografiesleutel!A:A,Geografiesleutel!B:B,"",0,1)</f>
        <v>Northern Suburbs</v>
      </c>
      <c r="G2542" s="18">
        <v>4</v>
      </c>
      <c r="H2542" s="18" t="s">
        <v>2646</v>
      </c>
    </row>
    <row r="2543" spans="1:8" x14ac:dyDescent="0.25">
      <c r="A2543" s="3" t="s">
        <v>130</v>
      </c>
      <c r="B2543" s="5">
        <v>1270000</v>
      </c>
      <c r="C2543" t="s">
        <v>10</v>
      </c>
      <c r="D2543" t="str">
        <f t="shared" si="39"/>
        <v>House</v>
      </c>
      <c r="E2543" t="s">
        <v>217</v>
      </c>
      <c r="F2543" t="str">
        <f>_xlfn.XLOOKUP(E2543,Geografiesleutel!A:A,Geografiesleutel!B:B,"",0,1)</f>
        <v>Eastern Suburbs</v>
      </c>
      <c r="G2543" s="18">
        <v>4</v>
      </c>
      <c r="H2543" s="18">
        <v>3</v>
      </c>
    </row>
    <row r="2544" spans="1:8" x14ac:dyDescent="0.25">
      <c r="A2544" s="3" t="s">
        <v>61</v>
      </c>
      <c r="B2544" s="5">
        <v>2200000</v>
      </c>
      <c r="C2544" t="s">
        <v>21</v>
      </c>
      <c r="D2544" t="str">
        <f t="shared" si="39"/>
        <v>House</v>
      </c>
      <c r="E2544" t="s">
        <v>154</v>
      </c>
      <c r="F2544" t="str">
        <f>_xlfn.XLOOKUP(E2544,Geografiesleutel!A:A,Geografiesleutel!B:B,"",0,1)</f>
        <v>Northern Suburbs</v>
      </c>
      <c r="G2544" s="18">
        <v>5</v>
      </c>
      <c r="H2544" s="18">
        <v>3</v>
      </c>
    </row>
    <row r="2545" spans="1:8" x14ac:dyDescent="0.25">
      <c r="A2545" s="3" t="s">
        <v>149</v>
      </c>
      <c r="B2545" s="5">
        <v>2299000</v>
      </c>
      <c r="C2545" t="s">
        <v>15</v>
      </c>
      <c r="D2545" t="str">
        <f t="shared" si="39"/>
        <v>House</v>
      </c>
      <c r="E2545" t="s">
        <v>175</v>
      </c>
      <c r="F2545" t="str">
        <f>_xlfn.XLOOKUP(E2545,Geografiesleutel!A:A,Geografiesleutel!B:B,"",0,1)</f>
        <v>Northern Suburbs</v>
      </c>
      <c r="G2545" s="18">
        <v>3</v>
      </c>
      <c r="H2545" s="18">
        <v>2</v>
      </c>
    </row>
    <row r="2546" spans="1:8" x14ac:dyDescent="0.25">
      <c r="A2546" s="3" t="s">
        <v>253</v>
      </c>
      <c r="B2546" s="5">
        <v>2550000</v>
      </c>
      <c r="C2546" t="s">
        <v>15</v>
      </c>
      <c r="D2546" t="str">
        <f t="shared" si="39"/>
        <v>House</v>
      </c>
      <c r="E2546" t="s">
        <v>260</v>
      </c>
      <c r="F2546" t="str">
        <f>_xlfn.XLOOKUP(E2546,Geografiesleutel!A:A,Geografiesleutel!B:B,"",0,1)</f>
        <v>Eastern Suburbs</v>
      </c>
      <c r="G2546" s="18">
        <v>3</v>
      </c>
      <c r="H2546" s="18">
        <v>2</v>
      </c>
    </row>
    <row r="2547" spans="1:8" x14ac:dyDescent="0.25">
      <c r="A2547" s="3" t="s">
        <v>395</v>
      </c>
      <c r="B2547" s="5">
        <v>1370000</v>
      </c>
      <c r="C2547" t="s">
        <v>15</v>
      </c>
      <c r="D2547" t="str">
        <f t="shared" si="39"/>
        <v>House</v>
      </c>
      <c r="E2547" t="s">
        <v>217</v>
      </c>
      <c r="F2547" t="str">
        <f>_xlfn.XLOOKUP(E2547,Geografiesleutel!A:A,Geografiesleutel!B:B,"",0,1)</f>
        <v>Eastern Suburbs</v>
      </c>
      <c r="G2547" s="18">
        <v>3</v>
      </c>
      <c r="H2547" s="18">
        <v>2</v>
      </c>
    </row>
    <row r="2548" spans="1:8" x14ac:dyDescent="0.25">
      <c r="A2548" s="3" t="s">
        <v>514</v>
      </c>
      <c r="B2548" s="5">
        <v>1575000</v>
      </c>
      <c r="C2548" t="s">
        <v>15</v>
      </c>
      <c r="D2548" t="str">
        <f t="shared" si="39"/>
        <v>House</v>
      </c>
      <c r="E2548" t="s">
        <v>112</v>
      </c>
      <c r="F2548" t="str">
        <f>_xlfn.XLOOKUP(E2548,Geografiesleutel!A:A,Geografiesleutel!B:B,"",0,1)</f>
        <v>Northern Suburbs</v>
      </c>
      <c r="G2548" s="18">
        <v>3</v>
      </c>
      <c r="H2548" s="18">
        <v>2</v>
      </c>
    </row>
    <row r="2549" spans="1:8" x14ac:dyDescent="0.25">
      <c r="A2549" s="3" t="s">
        <v>676</v>
      </c>
      <c r="B2549" s="5">
        <v>880000</v>
      </c>
      <c r="C2549" t="s">
        <v>15</v>
      </c>
      <c r="D2549" t="str">
        <f t="shared" si="39"/>
        <v>House</v>
      </c>
      <c r="E2549" t="s">
        <v>45</v>
      </c>
      <c r="F2549" t="str">
        <f>_xlfn.XLOOKUP(E2549,Geografiesleutel!A:A,Geografiesleutel!B:B,"",0,1)</f>
        <v>Townships</v>
      </c>
      <c r="G2549" s="18">
        <v>3</v>
      </c>
      <c r="H2549" s="18" t="s">
        <v>2646</v>
      </c>
    </row>
    <row r="2550" spans="1:8" x14ac:dyDescent="0.25">
      <c r="A2550" s="3" t="s">
        <v>776</v>
      </c>
      <c r="B2550" s="5">
        <v>4100000</v>
      </c>
      <c r="C2550" t="s">
        <v>10</v>
      </c>
      <c r="D2550" t="str">
        <f t="shared" si="39"/>
        <v>House</v>
      </c>
      <c r="E2550" t="s">
        <v>309</v>
      </c>
      <c r="F2550" t="str">
        <f>_xlfn.XLOOKUP(E2550,Geografiesleutel!A:A,Geografiesleutel!B:B,"",0,1)</f>
        <v>Eastern Suburbs</v>
      </c>
      <c r="G2550" s="18">
        <v>4</v>
      </c>
      <c r="H2550" s="18">
        <v>3</v>
      </c>
    </row>
    <row r="2551" spans="1:8" x14ac:dyDescent="0.25">
      <c r="A2551" s="3" t="s">
        <v>41</v>
      </c>
      <c r="B2551" s="5">
        <v>2500000</v>
      </c>
      <c r="C2551" t="s">
        <v>15</v>
      </c>
      <c r="D2551" t="str">
        <f t="shared" si="39"/>
        <v>House</v>
      </c>
      <c r="E2551" t="s">
        <v>101</v>
      </c>
      <c r="F2551" t="str">
        <f>_xlfn.XLOOKUP(E2551,Geografiesleutel!A:A,Geografiesleutel!B:B,"",0,1)</f>
        <v>Eastern Suburbs</v>
      </c>
      <c r="G2551" s="18">
        <v>3</v>
      </c>
      <c r="H2551" s="18">
        <v>3</v>
      </c>
    </row>
    <row r="2552" spans="1:8" x14ac:dyDescent="0.25">
      <c r="A2552" s="3" t="s">
        <v>41</v>
      </c>
      <c r="B2552" s="5">
        <v>2500000</v>
      </c>
      <c r="C2552" t="s">
        <v>15</v>
      </c>
      <c r="D2552" t="str">
        <f t="shared" si="39"/>
        <v>House</v>
      </c>
      <c r="E2552" t="s">
        <v>101</v>
      </c>
      <c r="F2552" t="str">
        <f>_xlfn.XLOOKUP(E2552,Geografiesleutel!A:A,Geografiesleutel!B:B,"",0,1)</f>
        <v>Eastern Suburbs</v>
      </c>
      <c r="G2552" s="18">
        <v>3</v>
      </c>
      <c r="H2552" s="18">
        <v>3</v>
      </c>
    </row>
    <row r="2553" spans="1:8" x14ac:dyDescent="0.25">
      <c r="A2553" s="3" t="s">
        <v>783</v>
      </c>
      <c r="B2553" s="5">
        <v>6995000</v>
      </c>
      <c r="C2553" t="s">
        <v>10</v>
      </c>
      <c r="D2553" t="str">
        <f t="shared" si="39"/>
        <v>House</v>
      </c>
      <c r="E2553" t="s">
        <v>218</v>
      </c>
      <c r="F2553" t="str">
        <f>_xlfn.XLOOKUP(E2553,Geografiesleutel!A:A,Geografiesleutel!B:B,"",0,1)</f>
        <v>Southern Suburbs</v>
      </c>
      <c r="G2553" s="18">
        <v>4</v>
      </c>
      <c r="H2553" s="18">
        <v>4</v>
      </c>
    </row>
    <row r="2554" spans="1:8" x14ac:dyDescent="0.25">
      <c r="A2554" s="3" t="s">
        <v>806</v>
      </c>
      <c r="B2554" s="5">
        <v>1730000</v>
      </c>
      <c r="C2554" t="s">
        <v>10</v>
      </c>
      <c r="D2554" t="str">
        <f t="shared" si="39"/>
        <v>House</v>
      </c>
      <c r="E2554" t="s">
        <v>101</v>
      </c>
      <c r="F2554" t="str">
        <f>_xlfn.XLOOKUP(E2554,Geografiesleutel!A:A,Geografiesleutel!B:B,"",0,1)</f>
        <v>Eastern Suburbs</v>
      </c>
      <c r="G2554" s="18">
        <v>4</v>
      </c>
      <c r="H2554" s="18">
        <v>2</v>
      </c>
    </row>
    <row r="2555" spans="1:8" x14ac:dyDescent="0.25">
      <c r="A2555" s="3" t="s">
        <v>147</v>
      </c>
      <c r="B2555" s="5">
        <v>4000000</v>
      </c>
      <c r="C2555" t="s">
        <v>21</v>
      </c>
      <c r="D2555" t="str">
        <f t="shared" si="39"/>
        <v>House</v>
      </c>
      <c r="E2555" t="s">
        <v>152</v>
      </c>
      <c r="F2555" t="str">
        <f>_xlfn.XLOOKUP(E2555,Geografiesleutel!A:A,Geografiesleutel!B:B,"",0,1)</f>
        <v>Eastern Suburbs</v>
      </c>
      <c r="G2555" s="18">
        <v>5</v>
      </c>
      <c r="H2555" s="18" t="s">
        <v>2647</v>
      </c>
    </row>
    <row r="2556" spans="1:8" x14ac:dyDescent="0.25">
      <c r="A2556" s="3" t="s">
        <v>315</v>
      </c>
      <c r="B2556" s="5">
        <v>1950000</v>
      </c>
      <c r="C2556" t="s">
        <v>122</v>
      </c>
      <c r="D2556" t="str">
        <f t="shared" si="39"/>
        <v>House</v>
      </c>
      <c r="E2556" t="s">
        <v>106</v>
      </c>
      <c r="F2556" t="str">
        <f>_xlfn.XLOOKUP(E2556,Geografiesleutel!A:A,Geografiesleutel!B:B,"",0,1)</f>
        <v>CBD</v>
      </c>
      <c r="G2556" s="18">
        <v>6</v>
      </c>
      <c r="H2556" s="18">
        <v>4</v>
      </c>
    </row>
    <row r="2557" spans="1:8" x14ac:dyDescent="0.25">
      <c r="A2557" s="3" t="s">
        <v>185</v>
      </c>
      <c r="B2557" s="5">
        <v>1400000</v>
      </c>
      <c r="C2557" t="s">
        <v>15</v>
      </c>
      <c r="D2557" t="str">
        <f t="shared" si="39"/>
        <v>House</v>
      </c>
      <c r="E2557" t="s">
        <v>118</v>
      </c>
      <c r="F2557" t="str">
        <f>_xlfn.XLOOKUP(E2557,Geografiesleutel!A:A,Geografiesleutel!B:B,"",0,1)</f>
        <v>Northern Suburbs</v>
      </c>
      <c r="G2557" s="18">
        <v>3</v>
      </c>
      <c r="H2557" s="18">
        <v>2</v>
      </c>
    </row>
    <row r="2558" spans="1:8" x14ac:dyDescent="0.25">
      <c r="A2558" s="3" t="s">
        <v>36</v>
      </c>
      <c r="B2558" s="5">
        <v>1750000</v>
      </c>
      <c r="C2558" t="s">
        <v>25</v>
      </c>
      <c r="D2558" t="str">
        <f t="shared" si="39"/>
        <v>House</v>
      </c>
      <c r="E2558" t="s">
        <v>35</v>
      </c>
      <c r="F2558" t="str">
        <f>_xlfn.XLOOKUP(E2558,Geografiesleutel!A:A,Geografiesleutel!B:B,"",0,1)</f>
        <v>Northern Suburbs</v>
      </c>
      <c r="G2558" s="18">
        <v>2</v>
      </c>
      <c r="H2558" s="18">
        <v>1</v>
      </c>
    </row>
    <row r="2559" spans="1:8" x14ac:dyDescent="0.25">
      <c r="A2559" s="3" t="s">
        <v>546</v>
      </c>
      <c r="B2559" s="5">
        <v>1399000</v>
      </c>
      <c r="C2559" t="s">
        <v>25</v>
      </c>
      <c r="D2559" t="str">
        <f t="shared" si="39"/>
        <v>House</v>
      </c>
      <c r="E2559" t="s">
        <v>68</v>
      </c>
      <c r="F2559" t="str">
        <f>_xlfn.XLOOKUP(E2559,Geografiesleutel!A:A,Geografiesleutel!B:B,"",0,1)</f>
        <v>Northern Suburbs</v>
      </c>
      <c r="G2559" s="18">
        <v>2</v>
      </c>
      <c r="H2559" s="18" t="s">
        <v>8</v>
      </c>
    </row>
    <row r="2560" spans="1:8" x14ac:dyDescent="0.25">
      <c r="A2560" s="3" t="s">
        <v>866</v>
      </c>
      <c r="B2560" s="5">
        <v>1793110</v>
      </c>
      <c r="C2560" t="s">
        <v>10</v>
      </c>
      <c r="D2560" t="str">
        <f t="shared" si="39"/>
        <v>House</v>
      </c>
      <c r="E2560" t="s">
        <v>112</v>
      </c>
      <c r="F2560" t="str">
        <f>_xlfn.XLOOKUP(E2560,Geografiesleutel!A:A,Geografiesleutel!B:B,"",0,1)</f>
        <v>Northern Suburbs</v>
      </c>
      <c r="G2560" s="18">
        <v>4</v>
      </c>
      <c r="H2560" s="18">
        <v>2</v>
      </c>
    </row>
    <row r="2561" spans="1:8" x14ac:dyDescent="0.25">
      <c r="A2561" s="3" t="s">
        <v>53</v>
      </c>
      <c r="B2561" s="5">
        <v>899000</v>
      </c>
      <c r="C2561" t="s">
        <v>15</v>
      </c>
      <c r="D2561" t="str">
        <f t="shared" si="39"/>
        <v>House</v>
      </c>
      <c r="E2561" t="s">
        <v>606</v>
      </c>
      <c r="F2561" t="str">
        <f>_xlfn.XLOOKUP(E2561,Geografiesleutel!A:A,Geografiesleutel!B:B,"",0,1)</f>
        <v>Townships</v>
      </c>
      <c r="G2561" s="18">
        <v>3</v>
      </c>
      <c r="H2561" s="18">
        <v>1</v>
      </c>
    </row>
    <row r="2562" spans="1:8" x14ac:dyDescent="0.25">
      <c r="A2562" s="3" t="s">
        <v>51</v>
      </c>
      <c r="B2562" s="5">
        <v>2450000</v>
      </c>
      <c r="C2562" t="s">
        <v>10</v>
      </c>
      <c r="D2562" t="str">
        <f t="shared" ref="D2562:D2625" si="40">TRIM(RIGHT(SUBSTITUTE(C2562," ",REPT(" ",LEN(C2562))),LEN(C2562)))</f>
        <v>House</v>
      </c>
      <c r="E2562" t="s">
        <v>264</v>
      </c>
      <c r="F2562" t="str">
        <f>_xlfn.XLOOKUP(E2562,Geografiesleutel!A:A,Geografiesleutel!B:B,"",0,1)</f>
        <v>Eastern Suburbs</v>
      </c>
      <c r="G2562" s="18">
        <v>4</v>
      </c>
      <c r="H2562" s="18">
        <v>2</v>
      </c>
    </row>
    <row r="2563" spans="1:8" x14ac:dyDescent="0.25">
      <c r="A2563" s="3" t="s">
        <v>184</v>
      </c>
      <c r="B2563" s="5">
        <v>3750000</v>
      </c>
      <c r="C2563" t="s">
        <v>10</v>
      </c>
      <c r="D2563" t="str">
        <f t="shared" si="40"/>
        <v>House</v>
      </c>
      <c r="E2563" t="s">
        <v>88</v>
      </c>
      <c r="F2563" t="str">
        <f>_xlfn.XLOOKUP(E2563,Geografiesleutel!A:A,Geografiesleutel!B:B,"",0,1)</f>
        <v>Eastern Suburbs</v>
      </c>
      <c r="G2563" s="18">
        <v>4</v>
      </c>
      <c r="H2563" s="18" t="s">
        <v>2648</v>
      </c>
    </row>
    <row r="2564" spans="1:8" x14ac:dyDescent="0.25">
      <c r="A2564" s="3" t="s">
        <v>741</v>
      </c>
      <c r="B2564" s="5">
        <v>760000</v>
      </c>
      <c r="C2564" t="s">
        <v>25</v>
      </c>
      <c r="D2564" t="str">
        <f t="shared" si="40"/>
        <v>House</v>
      </c>
      <c r="E2564" t="s">
        <v>45</v>
      </c>
      <c r="F2564" t="str">
        <f>_xlfn.XLOOKUP(E2564,Geografiesleutel!A:A,Geografiesleutel!B:B,"",0,1)</f>
        <v>Townships</v>
      </c>
      <c r="G2564" s="18">
        <v>2</v>
      </c>
      <c r="H2564" s="18">
        <v>1</v>
      </c>
    </row>
    <row r="2565" spans="1:8" x14ac:dyDescent="0.25">
      <c r="A2565" s="3" t="s">
        <v>724</v>
      </c>
      <c r="B2565" s="5">
        <v>1495000</v>
      </c>
      <c r="C2565" t="s">
        <v>15</v>
      </c>
      <c r="D2565" t="str">
        <f t="shared" si="40"/>
        <v>House</v>
      </c>
      <c r="E2565" t="s">
        <v>154</v>
      </c>
      <c r="F2565" t="str">
        <f>_xlfn.XLOOKUP(E2565,Geografiesleutel!A:A,Geografiesleutel!B:B,"",0,1)</f>
        <v>Northern Suburbs</v>
      </c>
      <c r="G2565" s="18">
        <v>3</v>
      </c>
      <c r="H2565" s="18">
        <v>2</v>
      </c>
    </row>
    <row r="2566" spans="1:8" x14ac:dyDescent="0.25">
      <c r="A2566" s="3" t="s">
        <v>498</v>
      </c>
      <c r="B2566" s="5">
        <v>1746975</v>
      </c>
      <c r="C2566" t="s">
        <v>10</v>
      </c>
      <c r="D2566" t="str">
        <f t="shared" si="40"/>
        <v>House</v>
      </c>
      <c r="E2566" t="s">
        <v>288</v>
      </c>
      <c r="F2566" t="str">
        <f>_xlfn.XLOOKUP(E2566,Geografiesleutel!A:A,Geografiesleutel!B:B,"",0,1)</f>
        <v>Townships</v>
      </c>
      <c r="G2566" s="18">
        <v>4</v>
      </c>
      <c r="H2566" s="18">
        <v>2</v>
      </c>
    </row>
    <row r="2567" spans="1:8" x14ac:dyDescent="0.25">
      <c r="A2567" s="3" t="s">
        <v>222</v>
      </c>
      <c r="B2567" s="5">
        <v>979000</v>
      </c>
      <c r="C2567" t="s">
        <v>25</v>
      </c>
      <c r="D2567" t="str">
        <f t="shared" si="40"/>
        <v>House</v>
      </c>
      <c r="E2567" t="s">
        <v>217</v>
      </c>
      <c r="F2567" t="str">
        <f>_xlfn.XLOOKUP(E2567,Geografiesleutel!A:A,Geografiesleutel!B:B,"",0,1)</f>
        <v>Eastern Suburbs</v>
      </c>
      <c r="G2567" s="18">
        <v>2</v>
      </c>
      <c r="H2567" s="18">
        <v>1</v>
      </c>
    </row>
    <row r="2568" spans="1:8" x14ac:dyDescent="0.25">
      <c r="A2568" s="3" t="s">
        <v>867</v>
      </c>
      <c r="B2568" s="5">
        <v>1120000</v>
      </c>
      <c r="C2568" t="s">
        <v>15</v>
      </c>
      <c r="D2568" t="str">
        <f t="shared" si="40"/>
        <v>House</v>
      </c>
      <c r="E2568" t="s">
        <v>606</v>
      </c>
      <c r="F2568" t="str">
        <f>_xlfn.XLOOKUP(E2568,Geografiesleutel!A:A,Geografiesleutel!B:B,"",0,1)</f>
        <v>Townships</v>
      </c>
      <c r="G2568" s="18">
        <v>3</v>
      </c>
      <c r="H2568" s="18">
        <v>2</v>
      </c>
    </row>
    <row r="2569" spans="1:8" x14ac:dyDescent="0.25">
      <c r="A2569" s="3" t="s">
        <v>22</v>
      </c>
      <c r="B2569" s="5">
        <v>2950000</v>
      </c>
      <c r="C2569" t="s">
        <v>10</v>
      </c>
      <c r="D2569" t="str">
        <f t="shared" si="40"/>
        <v>House</v>
      </c>
      <c r="E2569" t="s">
        <v>532</v>
      </c>
      <c r="F2569" t="str">
        <f>_xlfn.XLOOKUP(E2569,Geografiesleutel!A:A,Geografiesleutel!B:B,"",0,1)</f>
        <v>Eastern Suburbs</v>
      </c>
      <c r="G2569" s="18">
        <v>4</v>
      </c>
      <c r="H2569" s="18">
        <v>3</v>
      </c>
    </row>
    <row r="2570" spans="1:8" x14ac:dyDescent="0.25">
      <c r="A2570" s="3" t="s">
        <v>385</v>
      </c>
      <c r="B2570" s="5">
        <v>3350000</v>
      </c>
      <c r="C2570" t="s">
        <v>15</v>
      </c>
      <c r="D2570" t="str">
        <f t="shared" si="40"/>
        <v>House</v>
      </c>
      <c r="E2570" t="s">
        <v>326</v>
      </c>
      <c r="F2570" t="str">
        <f>_xlfn.XLOOKUP(E2570,Geografiesleutel!A:A,Geografiesleutel!B:B,"",0,1)</f>
        <v>Eastern Suburbs</v>
      </c>
      <c r="G2570" s="18">
        <v>3</v>
      </c>
      <c r="H2570" s="18">
        <v>2</v>
      </c>
    </row>
    <row r="2571" spans="1:8" x14ac:dyDescent="0.25">
      <c r="A2571" s="3" t="s">
        <v>311</v>
      </c>
      <c r="B2571" s="5">
        <v>3999000</v>
      </c>
      <c r="C2571" t="s">
        <v>10</v>
      </c>
      <c r="D2571" t="str">
        <f t="shared" si="40"/>
        <v>House</v>
      </c>
      <c r="E2571" t="s">
        <v>868</v>
      </c>
      <c r="F2571" t="str">
        <f>_xlfn.XLOOKUP(E2571,Geografiesleutel!A:A,Geografiesleutel!B:B,"",0,1)</f>
        <v>Eastern Suburbs</v>
      </c>
      <c r="G2571" s="18">
        <v>4</v>
      </c>
      <c r="H2571" s="18" t="s">
        <v>2648</v>
      </c>
    </row>
    <row r="2572" spans="1:8" x14ac:dyDescent="0.25">
      <c r="A2572" s="3" t="s">
        <v>869</v>
      </c>
      <c r="B2572" s="5">
        <v>6490000</v>
      </c>
      <c r="C2572" t="s">
        <v>10</v>
      </c>
      <c r="D2572" t="str">
        <f t="shared" si="40"/>
        <v>House</v>
      </c>
      <c r="E2572" t="s">
        <v>233</v>
      </c>
      <c r="F2572" t="str">
        <f>_xlfn.XLOOKUP(E2572,Geografiesleutel!A:A,Geografiesleutel!B:B,"",0,1)</f>
        <v>Eastern Suburbs</v>
      </c>
      <c r="G2572" s="18">
        <v>4</v>
      </c>
      <c r="H2572" s="18">
        <v>4</v>
      </c>
    </row>
    <row r="2573" spans="1:8" x14ac:dyDescent="0.25">
      <c r="A2573" s="3" t="s">
        <v>432</v>
      </c>
      <c r="B2573" s="5">
        <v>3650000</v>
      </c>
      <c r="C2573" t="s">
        <v>10</v>
      </c>
      <c r="D2573" t="str">
        <f t="shared" si="40"/>
        <v>House</v>
      </c>
      <c r="E2573" t="s">
        <v>356</v>
      </c>
      <c r="F2573" t="str">
        <f>_xlfn.XLOOKUP(E2573,Geografiesleutel!A:A,Geografiesleutel!B:B,"",0,1)</f>
        <v>Eastern Suburbs</v>
      </c>
      <c r="G2573" s="18">
        <v>4</v>
      </c>
      <c r="H2573" s="18">
        <v>3</v>
      </c>
    </row>
    <row r="2574" spans="1:8" x14ac:dyDescent="0.25">
      <c r="A2574" s="3" t="s">
        <v>870</v>
      </c>
      <c r="B2574" s="5">
        <v>1849000</v>
      </c>
      <c r="C2574" t="s">
        <v>15</v>
      </c>
      <c r="D2574" t="str">
        <f t="shared" si="40"/>
        <v>House</v>
      </c>
      <c r="E2574" t="s">
        <v>46</v>
      </c>
      <c r="F2574" t="str">
        <f>_xlfn.XLOOKUP(E2574,Geografiesleutel!A:A,Geografiesleutel!B:B,"",0,1)</f>
        <v>Eastern Suburbs</v>
      </c>
      <c r="G2574" s="18">
        <v>3</v>
      </c>
      <c r="H2574" s="18">
        <v>2</v>
      </c>
    </row>
    <row r="2575" spans="1:8" x14ac:dyDescent="0.25">
      <c r="A2575" s="3" t="s">
        <v>871</v>
      </c>
      <c r="B2575" s="5">
        <v>8790000</v>
      </c>
      <c r="C2575" t="s">
        <v>10</v>
      </c>
      <c r="D2575" t="str">
        <f t="shared" si="40"/>
        <v>House</v>
      </c>
      <c r="E2575" t="s">
        <v>326</v>
      </c>
      <c r="F2575" t="str">
        <f>_xlfn.XLOOKUP(E2575,Geografiesleutel!A:A,Geografiesleutel!B:B,"",0,1)</f>
        <v>Eastern Suburbs</v>
      </c>
      <c r="G2575" s="18">
        <v>4</v>
      </c>
      <c r="H2575" s="18">
        <v>4</v>
      </c>
    </row>
    <row r="2576" spans="1:8" x14ac:dyDescent="0.25">
      <c r="A2576" s="3" t="s">
        <v>255</v>
      </c>
      <c r="B2576" s="5">
        <v>2495000</v>
      </c>
      <c r="C2576" t="s">
        <v>10</v>
      </c>
      <c r="D2576" t="str">
        <f t="shared" si="40"/>
        <v>House</v>
      </c>
      <c r="E2576" t="s">
        <v>194</v>
      </c>
      <c r="F2576" t="str">
        <f>_xlfn.XLOOKUP(E2576,Geografiesleutel!A:A,Geografiesleutel!B:B,"",0,1)</f>
        <v>Eastern Suburbs</v>
      </c>
      <c r="G2576" s="18">
        <v>4</v>
      </c>
      <c r="H2576" s="18" t="s">
        <v>2648</v>
      </c>
    </row>
    <row r="2577" spans="1:8" x14ac:dyDescent="0.25">
      <c r="A2577" s="3" t="s">
        <v>823</v>
      </c>
      <c r="B2577" s="5">
        <v>380000</v>
      </c>
      <c r="C2577" t="s">
        <v>25</v>
      </c>
      <c r="D2577" t="str">
        <f t="shared" si="40"/>
        <v>House</v>
      </c>
      <c r="E2577" t="s">
        <v>445</v>
      </c>
      <c r="F2577" t="str">
        <f>_xlfn.XLOOKUP(E2577,Geografiesleutel!A:A,Geografiesleutel!B:B,"",0,1)</f>
        <v>Townships</v>
      </c>
      <c r="G2577" s="18">
        <v>2</v>
      </c>
      <c r="H2577" s="18">
        <v>1</v>
      </c>
    </row>
    <row r="2578" spans="1:8" x14ac:dyDescent="0.25">
      <c r="A2578" s="3" t="s">
        <v>353</v>
      </c>
      <c r="B2578" s="5">
        <v>2995000</v>
      </c>
      <c r="C2578" t="s">
        <v>10</v>
      </c>
      <c r="D2578" t="str">
        <f t="shared" si="40"/>
        <v>House</v>
      </c>
      <c r="E2578" t="s">
        <v>101</v>
      </c>
      <c r="F2578" t="str">
        <f>_xlfn.XLOOKUP(E2578,Geografiesleutel!A:A,Geografiesleutel!B:B,"",0,1)</f>
        <v>Eastern Suburbs</v>
      </c>
      <c r="G2578" s="18">
        <v>4</v>
      </c>
      <c r="H2578" s="18">
        <v>3</v>
      </c>
    </row>
    <row r="2579" spans="1:8" x14ac:dyDescent="0.25">
      <c r="A2579" s="3" t="s">
        <v>365</v>
      </c>
      <c r="B2579" s="5">
        <v>1450000</v>
      </c>
      <c r="C2579" t="s">
        <v>15</v>
      </c>
      <c r="D2579" t="str">
        <f t="shared" si="40"/>
        <v>House</v>
      </c>
      <c r="E2579" t="s">
        <v>114</v>
      </c>
      <c r="F2579" t="str">
        <f>_xlfn.XLOOKUP(E2579,Geografiesleutel!A:A,Geografiesleutel!B:B,"",0,1)</f>
        <v>Western Suburbs</v>
      </c>
      <c r="G2579" s="18">
        <v>3</v>
      </c>
      <c r="H2579" s="18" t="s">
        <v>2650</v>
      </c>
    </row>
    <row r="2580" spans="1:8" x14ac:dyDescent="0.25">
      <c r="A2580" s="3" t="s">
        <v>870</v>
      </c>
      <c r="B2580" s="5">
        <v>1849000</v>
      </c>
      <c r="C2580" t="s">
        <v>15</v>
      </c>
      <c r="D2580" t="str">
        <f t="shared" si="40"/>
        <v>House</v>
      </c>
      <c r="E2580" t="s">
        <v>46</v>
      </c>
      <c r="F2580" t="str">
        <f>_xlfn.XLOOKUP(E2580,Geografiesleutel!A:A,Geografiesleutel!B:B,"",0,1)</f>
        <v>Eastern Suburbs</v>
      </c>
      <c r="G2580" s="18">
        <v>3</v>
      </c>
      <c r="H2580" s="18">
        <v>2</v>
      </c>
    </row>
    <row r="2581" spans="1:8" x14ac:dyDescent="0.25">
      <c r="A2581" s="3" t="s">
        <v>100</v>
      </c>
      <c r="B2581" s="5">
        <v>4200000</v>
      </c>
      <c r="C2581" t="s">
        <v>15</v>
      </c>
      <c r="D2581" t="str">
        <f t="shared" si="40"/>
        <v>House</v>
      </c>
      <c r="E2581" t="s">
        <v>190</v>
      </c>
      <c r="F2581" t="str">
        <f>_xlfn.XLOOKUP(E2581,Geografiesleutel!A:A,Geografiesleutel!B:B,"",0,1)</f>
        <v>Eastern Suburbs</v>
      </c>
      <c r="G2581" s="18">
        <v>3</v>
      </c>
      <c r="H2581" s="18">
        <v>2</v>
      </c>
    </row>
    <row r="2582" spans="1:8" x14ac:dyDescent="0.25">
      <c r="A2582" s="3" t="s">
        <v>872</v>
      </c>
      <c r="B2582" s="5">
        <v>714000</v>
      </c>
      <c r="C2582" t="s">
        <v>25</v>
      </c>
      <c r="D2582" t="str">
        <f t="shared" si="40"/>
        <v>House</v>
      </c>
      <c r="E2582" t="s">
        <v>116</v>
      </c>
      <c r="F2582" t="str">
        <f>_xlfn.XLOOKUP(E2582,Geografiesleutel!A:A,Geografiesleutel!B:B,"",0,1)</f>
        <v>Western Suburbs</v>
      </c>
      <c r="G2582" s="18">
        <v>2</v>
      </c>
      <c r="H2582" s="18">
        <v>1</v>
      </c>
    </row>
    <row r="2583" spans="1:8" x14ac:dyDescent="0.25">
      <c r="A2583" s="3" t="s">
        <v>873</v>
      </c>
      <c r="B2583" s="5">
        <v>290000</v>
      </c>
      <c r="C2583" t="s">
        <v>25</v>
      </c>
      <c r="D2583" t="str">
        <f t="shared" si="40"/>
        <v>House</v>
      </c>
      <c r="E2583" t="s">
        <v>45</v>
      </c>
      <c r="F2583" t="str">
        <f>_xlfn.XLOOKUP(E2583,Geografiesleutel!A:A,Geografiesleutel!B:B,"",0,1)</f>
        <v>Townships</v>
      </c>
      <c r="G2583" s="18">
        <v>2</v>
      </c>
      <c r="H2583" s="18">
        <v>1</v>
      </c>
    </row>
    <row r="2584" spans="1:8" x14ac:dyDescent="0.25">
      <c r="A2584" s="3" t="s">
        <v>575</v>
      </c>
      <c r="B2584" s="5">
        <v>2115000</v>
      </c>
      <c r="C2584" t="s">
        <v>15</v>
      </c>
      <c r="D2584" t="str">
        <f t="shared" si="40"/>
        <v>House</v>
      </c>
      <c r="E2584" t="s">
        <v>339</v>
      </c>
      <c r="F2584" t="str">
        <f>_xlfn.XLOOKUP(E2584,Geografiesleutel!A:A,Geografiesleutel!B:B,"",0,1)</f>
        <v>Eastern Suburbs</v>
      </c>
      <c r="G2584" s="18">
        <v>3</v>
      </c>
      <c r="H2584" s="18">
        <v>2</v>
      </c>
    </row>
    <row r="2585" spans="1:8" x14ac:dyDescent="0.25">
      <c r="A2585" s="3" t="s">
        <v>41</v>
      </c>
      <c r="B2585" s="5">
        <v>2500000</v>
      </c>
      <c r="C2585" t="s">
        <v>10</v>
      </c>
      <c r="D2585" t="str">
        <f t="shared" si="40"/>
        <v>House</v>
      </c>
      <c r="E2585" t="s">
        <v>260</v>
      </c>
      <c r="F2585" t="str">
        <f>_xlfn.XLOOKUP(E2585,Geografiesleutel!A:A,Geografiesleutel!B:B,"",0,1)</f>
        <v>Eastern Suburbs</v>
      </c>
      <c r="G2585" s="18">
        <v>4</v>
      </c>
      <c r="H2585" s="18">
        <v>2</v>
      </c>
    </row>
    <row r="2586" spans="1:8" x14ac:dyDescent="0.25">
      <c r="A2586" s="3" t="s">
        <v>183</v>
      </c>
      <c r="B2586" s="5">
        <v>1250000</v>
      </c>
      <c r="C2586" t="s">
        <v>10</v>
      </c>
      <c r="D2586" t="str">
        <f t="shared" si="40"/>
        <v>House</v>
      </c>
      <c r="E2586" t="s">
        <v>112</v>
      </c>
      <c r="F2586" t="str">
        <f>_xlfn.XLOOKUP(E2586,Geografiesleutel!A:A,Geografiesleutel!B:B,"",0,1)</f>
        <v>Northern Suburbs</v>
      </c>
      <c r="G2586" s="18">
        <v>4</v>
      </c>
      <c r="H2586" s="18" t="s">
        <v>2646</v>
      </c>
    </row>
    <row r="2587" spans="1:8" x14ac:dyDescent="0.25">
      <c r="A2587" s="3" t="s">
        <v>654</v>
      </c>
      <c r="B2587" s="5">
        <v>2199000</v>
      </c>
      <c r="C2587" t="s">
        <v>21</v>
      </c>
      <c r="D2587" t="str">
        <f t="shared" si="40"/>
        <v>House</v>
      </c>
      <c r="E2587" t="s">
        <v>68</v>
      </c>
      <c r="F2587" t="str">
        <f>_xlfn.XLOOKUP(E2587,Geografiesleutel!A:A,Geografiesleutel!B:B,"",0,1)</f>
        <v>Northern Suburbs</v>
      </c>
      <c r="G2587" s="18">
        <v>5</v>
      </c>
      <c r="H2587" s="18">
        <v>2</v>
      </c>
    </row>
    <row r="2588" spans="1:8" x14ac:dyDescent="0.25">
      <c r="A2588" s="3" t="s">
        <v>387</v>
      </c>
      <c r="B2588" s="5">
        <v>1990000</v>
      </c>
      <c r="C2588" t="s">
        <v>15</v>
      </c>
      <c r="D2588" t="str">
        <f t="shared" si="40"/>
        <v>House</v>
      </c>
      <c r="E2588" t="s">
        <v>35</v>
      </c>
      <c r="F2588" t="str">
        <f>_xlfn.XLOOKUP(E2588,Geografiesleutel!A:A,Geografiesleutel!B:B,"",0,1)</f>
        <v>Northern Suburbs</v>
      </c>
      <c r="G2588" s="18">
        <v>3</v>
      </c>
      <c r="H2588" s="18">
        <v>2</v>
      </c>
    </row>
    <row r="2589" spans="1:8" x14ac:dyDescent="0.25">
      <c r="A2589" s="3" t="s">
        <v>435</v>
      </c>
      <c r="B2589" s="5">
        <v>1999999</v>
      </c>
      <c r="C2589" t="s">
        <v>21</v>
      </c>
      <c r="D2589" t="str">
        <f t="shared" si="40"/>
        <v>House</v>
      </c>
      <c r="E2589" t="s">
        <v>52</v>
      </c>
      <c r="F2589" t="str">
        <f>_xlfn.XLOOKUP(E2589,Geografiesleutel!A:A,Geografiesleutel!B:B,"",0,1)</f>
        <v>Northern Suburbs</v>
      </c>
      <c r="G2589" s="18">
        <v>5</v>
      </c>
      <c r="H2589" s="18">
        <v>4</v>
      </c>
    </row>
    <row r="2590" spans="1:8" x14ac:dyDescent="0.25">
      <c r="A2590" s="3" t="s">
        <v>353</v>
      </c>
      <c r="B2590" s="5">
        <v>2995000</v>
      </c>
      <c r="C2590" t="s">
        <v>10</v>
      </c>
      <c r="D2590" t="str">
        <f t="shared" si="40"/>
        <v>House</v>
      </c>
      <c r="E2590" t="s">
        <v>101</v>
      </c>
      <c r="F2590" t="str">
        <f>_xlfn.XLOOKUP(E2590,Geografiesleutel!A:A,Geografiesleutel!B:B,"",0,1)</f>
        <v>Eastern Suburbs</v>
      </c>
      <c r="G2590" s="18">
        <v>4</v>
      </c>
      <c r="H2590" s="18">
        <v>3</v>
      </c>
    </row>
    <row r="2591" spans="1:8" x14ac:dyDescent="0.25">
      <c r="A2591" s="3" t="s">
        <v>93</v>
      </c>
      <c r="B2591" s="5">
        <v>3850000</v>
      </c>
      <c r="C2591" t="s">
        <v>10</v>
      </c>
      <c r="D2591" t="str">
        <f t="shared" si="40"/>
        <v>House</v>
      </c>
      <c r="E2591" t="s">
        <v>94</v>
      </c>
      <c r="F2591" t="str">
        <f>_xlfn.XLOOKUP(E2591,Geografiesleutel!A:A,Geografiesleutel!B:B,"",0,1)</f>
        <v>Agricultural Smallholdings</v>
      </c>
      <c r="G2591" s="18">
        <v>4</v>
      </c>
      <c r="H2591" s="18">
        <v>3</v>
      </c>
    </row>
    <row r="2592" spans="1:8" x14ac:dyDescent="0.25">
      <c r="A2592" s="3" t="s">
        <v>874</v>
      </c>
      <c r="B2592" s="5">
        <v>6700000</v>
      </c>
      <c r="C2592" t="s">
        <v>21</v>
      </c>
      <c r="D2592" t="str">
        <f t="shared" si="40"/>
        <v>House</v>
      </c>
      <c r="E2592" t="s">
        <v>351</v>
      </c>
      <c r="F2592" t="str">
        <f>_xlfn.XLOOKUP(E2592,Geografiesleutel!A:A,Geografiesleutel!B:B,"",0,1)</f>
        <v>Eastern Suburbs</v>
      </c>
      <c r="G2592" s="18">
        <v>5</v>
      </c>
      <c r="H2592" s="18">
        <v>4</v>
      </c>
    </row>
    <row r="2593" spans="1:8" x14ac:dyDescent="0.25">
      <c r="A2593" s="3" t="s">
        <v>180</v>
      </c>
      <c r="B2593" s="5">
        <v>6500000</v>
      </c>
      <c r="C2593" t="s">
        <v>10</v>
      </c>
      <c r="D2593" t="str">
        <f t="shared" si="40"/>
        <v>House</v>
      </c>
      <c r="E2593" t="s">
        <v>172</v>
      </c>
      <c r="F2593" t="str">
        <f>_xlfn.XLOOKUP(E2593,Geografiesleutel!A:A,Geografiesleutel!B:B,"",0,1)</f>
        <v>Eastern Suburbs</v>
      </c>
      <c r="G2593" s="18">
        <v>4</v>
      </c>
      <c r="H2593" s="18">
        <v>5</v>
      </c>
    </row>
    <row r="2594" spans="1:8" x14ac:dyDescent="0.25">
      <c r="A2594" s="3" t="s">
        <v>41</v>
      </c>
      <c r="B2594" s="5">
        <v>2500000</v>
      </c>
      <c r="C2594" t="s">
        <v>10</v>
      </c>
      <c r="D2594" t="str">
        <f t="shared" si="40"/>
        <v>House</v>
      </c>
      <c r="E2594" t="s">
        <v>368</v>
      </c>
      <c r="F2594" t="str">
        <f>_xlfn.XLOOKUP(E2594,Geografiesleutel!A:A,Geografiesleutel!B:B,"",0,1)</f>
        <v>Eastern Suburbs</v>
      </c>
      <c r="G2594" s="18">
        <v>4</v>
      </c>
      <c r="H2594" s="18" t="s">
        <v>2646</v>
      </c>
    </row>
    <row r="2595" spans="1:8" x14ac:dyDescent="0.25">
      <c r="A2595" s="3" t="s">
        <v>875</v>
      </c>
      <c r="B2595" s="5">
        <v>5700000</v>
      </c>
      <c r="C2595" t="s">
        <v>57</v>
      </c>
      <c r="D2595" t="str">
        <f t="shared" si="40"/>
        <v>House</v>
      </c>
      <c r="E2595" t="s">
        <v>70</v>
      </c>
      <c r="F2595" t="str">
        <f>_xlfn.XLOOKUP(E2595,Geografiesleutel!A:A,Geografiesleutel!B:B,"",0,1)</f>
        <v>Northern Suburbs</v>
      </c>
      <c r="G2595" s="18">
        <v>8</v>
      </c>
      <c r="H2595" s="18">
        <v>7</v>
      </c>
    </row>
    <row r="2596" spans="1:8" x14ac:dyDescent="0.25">
      <c r="A2596" s="3" t="s">
        <v>415</v>
      </c>
      <c r="B2596" s="5">
        <v>6200000</v>
      </c>
      <c r="C2596" t="s">
        <v>122</v>
      </c>
      <c r="D2596" t="str">
        <f t="shared" si="40"/>
        <v>House</v>
      </c>
      <c r="E2596" t="s">
        <v>319</v>
      </c>
      <c r="F2596" t="str">
        <f>_xlfn.XLOOKUP(E2596,Geografiesleutel!A:A,Geografiesleutel!B:B,"",0,1)</f>
        <v>Eastern Suburbs</v>
      </c>
      <c r="G2596" s="18">
        <v>6</v>
      </c>
      <c r="H2596" s="18">
        <v>6</v>
      </c>
    </row>
    <row r="2597" spans="1:8" x14ac:dyDescent="0.25">
      <c r="A2597" s="3" t="s">
        <v>876</v>
      </c>
      <c r="B2597" s="5">
        <v>4799000</v>
      </c>
      <c r="C2597" t="s">
        <v>10</v>
      </c>
      <c r="D2597" t="str">
        <f t="shared" si="40"/>
        <v>House</v>
      </c>
      <c r="E2597" t="s">
        <v>647</v>
      </c>
      <c r="F2597" t="str">
        <f>_xlfn.XLOOKUP(E2597,Geografiesleutel!A:A,Geografiesleutel!B:B,"",0,1)</f>
        <v>Eastern Suburbs</v>
      </c>
      <c r="G2597" s="18">
        <v>4</v>
      </c>
      <c r="H2597" s="18">
        <v>2</v>
      </c>
    </row>
    <row r="2598" spans="1:8" x14ac:dyDescent="0.25">
      <c r="A2598" s="3" t="s">
        <v>877</v>
      </c>
      <c r="B2598" s="5">
        <v>2780000</v>
      </c>
      <c r="C2598" t="s">
        <v>15</v>
      </c>
      <c r="D2598" t="str">
        <f t="shared" si="40"/>
        <v>House</v>
      </c>
      <c r="E2598" t="s">
        <v>260</v>
      </c>
      <c r="F2598" t="str">
        <f>_xlfn.XLOOKUP(E2598,Geografiesleutel!A:A,Geografiesleutel!B:B,"",0,1)</f>
        <v>Eastern Suburbs</v>
      </c>
      <c r="G2598" s="18">
        <v>3</v>
      </c>
      <c r="H2598" s="18">
        <v>2</v>
      </c>
    </row>
    <row r="2599" spans="1:8" x14ac:dyDescent="0.25">
      <c r="A2599" s="3" t="s">
        <v>328</v>
      </c>
      <c r="B2599" s="5">
        <v>849000</v>
      </c>
      <c r="C2599" t="s">
        <v>25</v>
      </c>
      <c r="D2599" t="str">
        <f t="shared" si="40"/>
        <v>House</v>
      </c>
      <c r="E2599" t="s">
        <v>38</v>
      </c>
      <c r="F2599" t="str">
        <f>_xlfn.XLOOKUP(E2599,Geografiesleutel!A:A,Geografiesleutel!B:B,"",0,1)</f>
        <v>Western Suburbs</v>
      </c>
      <c r="G2599" s="18">
        <v>2</v>
      </c>
      <c r="H2599" s="18">
        <v>1</v>
      </c>
    </row>
    <row r="2600" spans="1:8" x14ac:dyDescent="0.25">
      <c r="A2600" s="3" t="s">
        <v>523</v>
      </c>
      <c r="B2600" s="5">
        <v>1220000</v>
      </c>
      <c r="C2600" t="s">
        <v>15</v>
      </c>
      <c r="D2600" t="str">
        <f t="shared" si="40"/>
        <v>House</v>
      </c>
      <c r="E2600" t="s">
        <v>112</v>
      </c>
      <c r="F2600" t="str">
        <f>_xlfn.XLOOKUP(E2600,Geografiesleutel!A:A,Geografiesleutel!B:B,"",0,1)</f>
        <v>Northern Suburbs</v>
      </c>
      <c r="G2600" s="18">
        <v>3</v>
      </c>
      <c r="H2600" s="18">
        <v>2</v>
      </c>
    </row>
    <row r="2601" spans="1:8" x14ac:dyDescent="0.25">
      <c r="A2601" s="3" t="s">
        <v>878</v>
      </c>
      <c r="B2601" s="5">
        <v>8910000</v>
      </c>
      <c r="C2601" t="s">
        <v>21</v>
      </c>
      <c r="D2601" t="str">
        <f t="shared" si="40"/>
        <v>House</v>
      </c>
      <c r="E2601" t="s">
        <v>326</v>
      </c>
      <c r="F2601" t="str">
        <f>_xlfn.XLOOKUP(E2601,Geografiesleutel!A:A,Geografiesleutel!B:B,"",0,1)</f>
        <v>Eastern Suburbs</v>
      </c>
      <c r="G2601" s="18">
        <v>5</v>
      </c>
      <c r="H2601" s="18">
        <v>4</v>
      </c>
    </row>
    <row r="2602" spans="1:8" x14ac:dyDescent="0.25">
      <c r="A2602" s="3" t="s">
        <v>743</v>
      </c>
      <c r="B2602" s="5">
        <v>1645000</v>
      </c>
      <c r="C2602" t="s">
        <v>15</v>
      </c>
      <c r="D2602" t="str">
        <f t="shared" si="40"/>
        <v>House</v>
      </c>
      <c r="E2602" t="s">
        <v>154</v>
      </c>
      <c r="F2602" t="str">
        <f>_xlfn.XLOOKUP(E2602,Geografiesleutel!A:A,Geografiesleutel!B:B,"",0,1)</f>
        <v>Northern Suburbs</v>
      </c>
      <c r="G2602" s="18">
        <v>3</v>
      </c>
      <c r="H2602" s="18">
        <v>2</v>
      </c>
    </row>
    <row r="2603" spans="1:8" x14ac:dyDescent="0.25">
      <c r="A2603" s="3" t="s">
        <v>688</v>
      </c>
      <c r="B2603" s="5">
        <v>4700000</v>
      </c>
      <c r="C2603" t="s">
        <v>10</v>
      </c>
      <c r="D2603" t="str">
        <f t="shared" si="40"/>
        <v>House</v>
      </c>
      <c r="E2603" t="s">
        <v>139</v>
      </c>
      <c r="F2603" t="str">
        <f>_xlfn.XLOOKUP(E2603,Geografiesleutel!A:A,Geografiesleutel!B:B,"",0,1)</f>
        <v>Eastern Suburbs</v>
      </c>
      <c r="G2603" s="18">
        <v>4</v>
      </c>
      <c r="H2603" s="18" t="s">
        <v>2648</v>
      </c>
    </row>
    <row r="2604" spans="1:8" x14ac:dyDescent="0.25">
      <c r="A2604" s="3" t="s">
        <v>876</v>
      </c>
      <c r="B2604" s="5">
        <v>4799000</v>
      </c>
      <c r="C2604" t="s">
        <v>10</v>
      </c>
      <c r="D2604" t="str">
        <f t="shared" si="40"/>
        <v>House</v>
      </c>
      <c r="E2604" t="s">
        <v>647</v>
      </c>
      <c r="F2604" t="str">
        <f>_xlfn.XLOOKUP(E2604,Geografiesleutel!A:A,Geografiesleutel!B:B,"",0,1)</f>
        <v>Eastern Suburbs</v>
      </c>
      <c r="G2604" s="18">
        <v>4</v>
      </c>
      <c r="H2604" s="18">
        <v>2</v>
      </c>
    </row>
    <row r="2605" spans="1:8" x14ac:dyDescent="0.25">
      <c r="A2605" s="3" t="s">
        <v>879</v>
      </c>
      <c r="B2605" s="5">
        <v>749000</v>
      </c>
      <c r="C2605" t="s">
        <v>25</v>
      </c>
      <c r="D2605" t="str">
        <f t="shared" si="40"/>
        <v>House</v>
      </c>
      <c r="E2605" t="s">
        <v>38</v>
      </c>
      <c r="F2605" t="str">
        <f>_xlfn.XLOOKUP(E2605,Geografiesleutel!A:A,Geografiesleutel!B:B,"",0,1)</f>
        <v>Western Suburbs</v>
      </c>
      <c r="G2605" s="18">
        <v>2</v>
      </c>
      <c r="H2605" s="18">
        <v>1</v>
      </c>
    </row>
    <row r="2606" spans="1:8" x14ac:dyDescent="0.25">
      <c r="A2606" s="3" t="s">
        <v>376</v>
      </c>
      <c r="B2606" s="5">
        <v>2000000</v>
      </c>
      <c r="C2606" t="s">
        <v>25</v>
      </c>
      <c r="D2606" t="str">
        <f t="shared" si="40"/>
        <v>House</v>
      </c>
      <c r="E2606" t="s">
        <v>233</v>
      </c>
      <c r="F2606" t="str">
        <f>_xlfn.XLOOKUP(E2606,Geografiesleutel!A:A,Geografiesleutel!B:B,"",0,1)</f>
        <v>Eastern Suburbs</v>
      </c>
      <c r="G2606" s="18">
        <v>2</v>
      </c>
      <c r="H2606" s="18">
        <v>2</v>
      </c>
    </row>
    <row r="2607" spans="1:8" x14ac:dyDescent="0.25">
      <c r="A2607" s="3" t="s">
        <v>432</v>
      </c>
      <c r="B2607" s="5">
        <v>3650000</v>
      </c>
      <c r="C2607" t="s">
        <v>15</v>
      </c>
      <c r="D2607" t="str">
        <f t="shared" si="40"/>
        <v>House</v>
      </c>
      <c r="E2607" t="s">
        <v>86</v>
      </c>
      <c r="F2607" t="str">
        <f>_xlfn.XLOOKUP(E2607,Geografiesleutel!A:A,Geografiesleutel!B:B,"",0,1)</f>
        <v>Eastern Suburbs</v>
      </c>
      <c r="G2607" s="18">
        <v>3</v>
      </c>
      <c r="H2607" s="18">
        <v>4</v>
      </c>
    </row>
    <row r="2608" spans="1:8" x14ac:dyDescent="0.25">
      <c r="A2608" s="3" t="s">
        <v>880</v>
      </c>
      <c r="B2608" s="5">
        <v>3140000</v>
      </c>
      <c r="C2608" t="s">
        <v>10</v>
      </c>
      <c r="D2608" t="str">
        <f t="shared" si="40"/>
        <v>House</v>
      </c>
      <c r="E2608" t="s">
        <v>306</v>
      </c>
      <c r="F2608" t="str">
        <f>_xlfn.XLOOKUP(E2608,Geografiesleutel!A:A,Geografiesleutel!B:B,"",0,1)</f>
        <v>Eastern Suburbs</v>
      </c>
      <c r="G2608" s="18">
        <v>4</v>
      </c>
      <c r="H2608" s="18">
        <v>2</v>
      </c>
    </row>
    <row r="2609" spans="1:8" x14ac:dyDescent="0.25">
      <c r="A2609" s="3" t="s">
        <v>89</v>
      </c>
      <c r="B2609" s="5">
        <v>2350000</v>
      </c>
      <c r="C2609" t="s">
        <v>15</v>
      </c>
      <c r="D2609" t="str">
        <f t="shared" si="40"/>
        <v>House</v>
      </c>
      <c r="E2609" t="s">
        <v>86</v>
      </c>
      <c r="F2609" t="str">
        <f>_xlfn.XLOOKUP(E2609,Geografiesleutel!A:A,Geografiesleutel!B:B,"",0,1)</f>
        <v>Eastern Suburbs</v>
      </c>
      <c r="G2609" s="18">
        <v>3</v>
      </c>
      <c r="H2609" s="18">
        <v>2</v>
      </c>
    </row>
    <row r="2610" spans="1:8" x14ac:dyDescent="0.25">
      <c r="A2610" s="3" t="s">
        <v>881</v>
      </c>
      <c r="B2610" s="5">
        <v>2036788</v>
      </c>
      <c r="C2610" t="s">
        <v>15</v>
      </c>
      <c r="D2610" t="str">
        <f t="shared" si="40"/>
        <v>House</v>
      </c>
      <c r="E2610" t="s">
        <v>368</v>
      </c>
      <c r="F2610" t="str">
        <f>_xlfn.XLOOKUP(E2610,Geografiesleutel!A:A,Geografiesleutel!B:B,"",0,1)</f>
        <v>Eastern Suburbs</v>
      </c>
      <c r="G2610" s="18">
        <v>3</v>
      </c>
      <c r="H2610" s="18" t="s">
        <v>2646</v>
      </c>
    </row>
    <row r="2611" spans="1:8" x14ac:dyDescent="0.25">
      <c r="A2611" s="3" t="s">
        <v>51</v>
      </c>
      <c r="B2611" s="5">
        <v>2450000</v>
      </c>
      <c r="C2611" t="s">
        <v>10</v>
      </c>
      <c r="D2611" t="str">
        <f t="shared" si="40"/>
        <v>House</v>
      </c>
      <c r="E2611" t="s">
        <v>110</v>
      </c>
      <c r="F2611" t="str">
        <f>_xlfn.XLOOKUP(E2611,Geografiesleutel!A:A,Geografiesleutel!B:B,"",0,1)</f>
        <v>Eastern Suburbs</v>
      </c>
      <c r="G2611" s="18">
        <v>4</v>
      </c>
      <c r="H2611" s="18">
        <v>2</v>
      </c>
    </row>
    <row r="2612" spans="1:8" x14ac:dyDescent="0.25">
      <c r="A2612" s="3" t="s">
        <v>527</v>
      </c>
      <c r="B2612" s="5">
        <v>1360000</v>
      </c>
      <c r="C2612" t="s">
        <v>25</v>
      </c>
      <c r="D2612" t="str">
        <f t="shared" si="40"/>
        <v>House</v>
      </c>
      <c r="E2612" t="s">
        <v>70</v>
      </c>
      <c r="F2612" t="str">
        <f>_xlfn.XLOOKUP(E2612,Geografiesleutel!A:A,Geografiesleutel!B:B,"",0,1)</f>
        <v>Northern Suburbs</v>
      </c>
      <c r="G2612" s="18">
        <v>2</v>
      </c>
      <c r="H2612" s="18">
        <v>2</v>
      </c>
    </row>
    <row r="2613" spans="1:8" x14ac:dyDescent="0.25">
      <c r="A2613" s="3" t="s">
        <v>430</v>
      </c>
      <c r="B2613" s="5">
        <v>5950000</v>
      </c>
      <c r="C2613" t="s">
        <v>21</v>
      </c>
      <c r="D2613" t="str">
        <f t="shared" si="40"/>
        <v>House</v>
      </c>
      <c r="E2613" t="s">
        <v>484</v>
      </c>
      <c r="F2613" t="str">
        <f>_xlfn.XLOOKUP(E2613,Geografiesleutel!A:A,Geografiesleutel!B:B,"",0,1)</f>
        <v>Eastern Suburbs</v>
      </c>
      <c r="G2613" s="18">
        <v>5</v>
      </c>
      <c r="H2613" s="18" t="s">
        <v>2645</v>
      </c>
    </row>
    <row r="2614" spans="1:8" x14ac:dyDescent="0.25">
      <c r="A2614" s="3" t="s">
        <v>795</v>
      </c>
      <c r="B2614" s="5">
        <v>4400000</v>
      </c>
      <c r="C2614" t="s">
        <v>15</v>
      </c>
      <c r="D2614" t="str">
        <f t="shared" si="40"/>
        <v>House</v>
      </c>
      <c r="E2614" t="s">
        <v>181</v>
      </c>
      <c r="F2614" t="str">
        <f>_xlfn.XLOOKUP(E2614,Geografiesleutel!A:A,Geografiesleutel!B:B,"",0,1)</f>
        <v>Eastern Suburbs</v>
      </c>
      <c r="G2614" s="18">
        <v>3</v>
      </c>
      <c r="H2614" s="18" t="s">
        <v>2646</v>
      </c>
    </row>
    <row r="2615" spans="1:8" x14ac:dyDescent="0.25">
      <c r="A2615" s="3" t="s">
        <v>682</v>
      </c>
      <c r="B2615" s="5">
        <v>1320000</v>
      </c>
      <c r="C2615" t="s">
        <v>15</v>
      </c>
      <c r="D2615" t="str">
        <f t="shared" si="40"/>
        <v>House</v>
      </c>
      <c r="E2615" t="s">
        <v>257</v>
      </c>
      <c r="F2615" t="str">
        <f>_xlfn.XLOOKUP(E2615,Geografiesleutel!A:A,Geografiesleutel!B:B,"",0,1)</f>
        <v>Western Suburbs</v>
      </c>
      <c r="G2615" s="18">
        <v>3</v>
      </c>
      <c r="H2615" s="18" t="s">
        <v>2650</v>
      </c>
    </row>
    <row r="2616" spans="1:8" x14ac:dyDescent="0.25">
      <c r="A2616" s="3" t="s">
        <v>567</v>
      </c>
      <c r="B2616" s="5">
        <v>980000</v>
      </c>
      <c r="C2616" t="s">
        <v>15</v>
      </c>
      <c r="D2616" t="str">
        <f t="shared" si="40"/>
        <v>House</v>
      </c>
      <c r="E2616" t="s">
        <v>32</v>
      </c>
      <c r="F2616" t="str">
        <f>_xlfn.XLOOKUP(E2616,Geografiesleutel!A:A,Geografiesleutel!B:B,"",0,1)</f>
        <v>Townships</v>
      </c>
      <c r="G2616" s="18">
        <v>3</v>
      </c>
      <c r="H2616" s="18">
        <v>2</v>
      </c>
    </row>
    <row r="2617" spans="1:8" x14ac:dyDescent="0.25">
      <c r="A2617" s="3" t="s">
        <v>79</v>
      </c>
      <c r="B2617" s="5">
        <v>2800000</v>
      </c>
      <c r="C2617" t="s">
        <v>15</v>
      </c>
      <c r="D2617" t="str">
        <f t="shared" si="40"/>
        <v>House</v>
      </c>
      <c r="E2617" t="s">
        <v>16</v>
      </c>
      <c r="F2617" t="str">
        <f>_xlfn.XLOOKUP(E2617,Geografiesleutel!A:A,Geografiesleutel!B:B,"",0,1)</f>
        <v>Eastern Suburbs</v>
      </c>
      <c r="G2617" s="18">
        <v>3</v>
      </c>
      <c r="H2617" s="18">
        <v>2</v>
      </c>
    </row>
    <row r="2618" spans="1:8" x14ac:dyDescent="0.25">
      <c r="A2618" s="3" t="s">
        <v>634</v>
      </c>
      <c r="B2618" s="5">
        <v>860000</v>
      </c>
      <c r="C2618" t="s">
        <v>225</v>
      </c>
      <c r="D2618" t="str">
        <f t="shared" si="40"/>
        <v>House</v>
      </c>
      <c r="E2618" t="s">
        <v>264</v>
      </c>
      <c r="F2618" t="str">
        <f>_xlfn.XLOOKUP(E2618,Geografiesleutel!A:A,Geografiesleutel!B:B,"",0,1)</f>
        <v>Eastern Suburbs</v>
      </c>
      <c r="G2618" s="18">
        <v>1</v>
      </c>
      <c r="H2618" s="18">
        <v>1</v>
      </c>
    </row>
    <row r="2619" spans="1:8" x14ac:dyDescent="0.25">
      <c r="A2619" s="3" t="s">
        <v>27</v>
      </c>
      <c r="B2619" s="5">
        <v>2250000</v>
      </c>
      <c r="C2619" t="s">
        <v>15</v>
      </c>
      <c r="D2619" t="str">
        <f t="shared" si="40"/>
        <v>House</v>
      </c>
      <c r="E2619" t="s">
        <v>90</v>
      </c>
      <c r="F2619" t="str">
        <f>_xlfn.XLOOKUP(E2619,Geografiesleutel!A:A,Geografiesleutel!B:B,"",0,1)</f>
        <v>Eastern Suburbs</v>
      </c>
      <c r="G2619" s="18">
        <v>3</v>
      </c>
      <c r="H2619" s="18">
        <v>2</v>
      </c>
    </row>
    <row r="2620" spans="1:8" x14ac:dyDescent="0.25">
      <c r="A2620" s="3" t="s">
        <v>95</v>
      </c>
      <c r="B2620" s="5">
        <v>1690000</v>
      </c>
      <c r="C2620" t="s">
        <v>15</v>
      </c>
      <c r="D2620" t="str">
        <f t="shared" si="40"/>
        <v>House</v>
      </c>
      <c r="E2620" t="s">
        <v>101</v>
      </c>
      <c r="F2620" t="str">
        <f>_xlfn.XLOOKUP(E2620,Geografiesleutel!A:A,Geografiesleutel!B:B,"",0,1)</f>
        <v>Eastern Suburbs</v>
      </c>
      <c r="G2620" s="18">
        <v>3</v>
      </c>
      <c r="H2620" s="18">
        <v>2</v>
      </c>
    </row>
    <row r="2621" spans="1:8" x14ac:dyDescent="0.25">
      <c r="A2621" s="3" t="s">
        <v>81</v>
      </c>
      <c r="B2621" s="5">
        <v>1080000</v>
      </c>
      <c r="C2621" t="s">
        <v>15</v>
      </c>
      <c r="D2621" t="str">
        <f t="shared" si="40"/>
        <v>House</v>
      </c>
      <c r="E2621" t="s">
        <v>82</v>
      </c>
      <c r="F2621" t="str">
        <f>_xlfn.XLOOKUP(E2621,Geografiesleutel!A:A,Geografiesleutel!B:B,"",0,1)</f>
        <v>Western Suburbs</v>
      </c>
      <c r="G2621" s="18">
        <v>3</v>
      </c>
      <c r="H2621" s="18">
        <v>2</v>
      </c>
    </row>
    <row r="2622" spans="1:8" x14ac:dyDescent="0.25">
      <c r="A2622" s="3" t="s">
        <v>728</v>
      </c>
      <c r="B2622" s="5">
        <v>6300000</v>
      </c>
      <c r="C2622" t="s">
        <v>122</v>
      </c>
      <c r="D2622" t="str">
        <f t="shared" si="40"/>
        <v>House</v>
      </c>
      <c r="E2622" t="s">
        <v>326</v>
      </c>
      <c r="F2622" t="str">
        <f>_xlfn.XLOOKUP(E2622,Geografiesleutel!A:A,Geografiesleutel!B:B,"",0,1)</f>
        <v>Eastern Suburbs</v>
      </c>
      <c r="G2622" s="18">
        <v>6</v>
      </c>
      <c r="H2622" s="18">
        <v>5</v>
      </c>
    </row>
    <row r="2623" spans="1:8" x14ac:dyDescent="0.25">
      <c r="A2623" s="3" t="s">
        <v>809</v>
      </c>
      <c r="B2623" s="5">
        <v>6950000</v>
      </c>
      <c r="C2623" t="s">
        <v>15</v>
      </c>
      <c r="D2623" t="str">
        <f t="shared" si="40"/>
        <v>House</v>
      </c>
      <c r="E2623" t="s">
        <v>94</v>
      </c>
      <c r="F2623" t="str">
        <f>_xlfn.XLOOKUP(E2623,Geografiesleutel!A:A,Geografiesleutel!B:B,"",0,1)</f>
        <v>Agricultural Smallholdings</v>
      </c>
      <c r="G2623" s="18">
        <v>3</v>
      </c>
      <c r="H2623" s="18">
        <v>3</v>
      </c>
    </row>
    <row r="2624" spans="1:8" x14ac:dyDescent="0.25">
      <c r="A2624" s="3" t="s">
        <v>882</v>
      </c>
      <c r="B2624" s="5">
        <v>21000000</v>
      </c>
      <c r="C2624" t="s">
        <v>21</v>
      </c>
      <c r="D2624" t="str">
        <f t="shared" si="40"/>
        <v>House</v>
      </c>
      <c r="E2624" t="s">
        <v>190</v>
      </c>
      <c r="F2624" t="str">
        <f>_xlfn.XLOOKUP(E2624,Geografiesleutel!A:A,Geografiesleutel!B:B,"",0,1)</f>
        <v>Eastern Suburbs</v>
      </c>
      <c r="G2624" s="18">
        <v>5</v>
      </c>
      <c r="H2624" s="18">
        <v>5</v>
      </c>
    </row>
    <row r="2625" spans="1:8" x14ac:dyDescent="0.25">
      <c r="A2625" s="3" t="s">
        <v>682</v>
      </c>
      <c r="B2625" s="5">
        <v>1320000</v>
      </c>
      <c r="C2625" t="s">
        <v>15</v>
      </c>
      <c r="D2625" t="str">
        <f t="shared" si="40"/>
        <v>House</v>
      </c>
      <c r="E2625" t="s">
        <v>257</v>
      </c>
      <c r="F2625" t="str">
        <f>_xlfn.XLOOKUP(E2625,Geografiesleutel!A:A,Geografiesleutel!B:B,"",0,1)</f>
        <v>Western Suburbs</v>
      </c>
      <c r="G2625" s="18">
        <v>3</v>
      </c>
      <c r="H2625" s="18" t="s">
        <v>2650</v>
      </c>
    </row>
    <row r="2626" spans="1:8" x14ac:dyDescent="0.25">
      <c r="A2626" s="3" t="s">
        <v>81</v>
      </c>
      <c r="B2626" s="5">
        <v>1080000</v>
      </c>
      <c r="C2626" t="s">
        <v>15</v>
      </c>
      <c r="D2626" t="str">
        <f t="shared" ref="D2626:D2689" si="41">TRIM(RIGHT(SUBSTITUTE(C2626," ",REPT(" ",LEN(C2626))),LEN(C2626)))</f>
        <v>House</v>
      </c>
      <c r="E2626" t="s">
        <v>636</v>
      </c>
      <c r="F2626" t="str">
        <f>_xlfn.XLOOKUP(E2626,Geografiesleutel!A:A,Geografiesleutel!B:B,"",0,1)</f>
        <v>Eastern Suburbs</v>
      </c>
      <c r="G2626" s="18">
        <v>3</v>
      </c>
      <c r="H2626" s="18">
        <v>1</v>
      </c>
    </row>
    <row r="2627" spans="1:8" x14ac:dyDescent="0.25">
      <c r="A2627" s="3" t="s">
        <v>133</v>
      </c>
      <c r="B2627" s="5">
        <v>1850000</v>
      </c>
      <c r="C2627" t="s">
        <v>10</v>
      </c>
      <c r="D2627" t="str">
        <f t="shared" si="41"/>
        <v>House</v>
      </c>
      <c r="E2627" t="s">
        <v>46</v>
      </c>
      <c r="F2627" t="str">
        <f>_xlfn.XLOOKUP(E2627,Geografiesleutel!A:A,Geografiesleutel!B:B,"",0,1)</f>
        <v>Eastern Suburbs</v>
      </c>
      <c r="G2627" s="18">
        <v>4</v>
      </c>
      <c r="H2627" s="18" t="s">
        <v>2646</v>
      </c>
    </row>
    <row r="2628" spans="1:8" x14ac:dyDescent="0.25">
      <c r="A2628" s="3" t="s">
        <v>205</v>
      </c>
      <c r="B2628" s="5">
        <v>2600000</v>
      </c>
      <c r="C2628" t="s">
        <v>21</v>
      </c>
      <c r="D2628" t="str">
        <f t="shared" si="41"/>
        <v>House</v>
      </c>
      <c r="E2628" t="s">
        <v>40</v>
      </c>
      <c r="F2628" t="str">
        <f>_xlfn.XLOOKUP(E2628,Geografiesleutel!A:A,Geografiesleutel!B:B,"",0,1)</f>
        <v>Agricultural Smallholdings</v>
      </c>
      <c r="G2628" s="18">
        <v>5</v>
      </c>
      <c r="H2628" s="18">
        <v>4</v>
      </c>
    </row>
    <row r="2629" spans="1:8" x14ac:dyDescent="0.25">
      <c r="A2629" s="3" t="s">
        <v>93</v>
      </c>
      <c r="B2629" s="5">
        <v>3850000</v>
      </c>
      <c r="C2629" t="s">
        <v>10</v>
      </c>
      <c r="D2629" t="str">
        <f t="shared" si="41"/>
        <v>House</v>
      </c>
      <c r="E2629" t="s">
        <v>209</v>
      </c>
      <c r="F2629" t="str">
        <f>_xlfn.XLOOKUP(E2629,Geografiesleutel!A:A,Geografiesleutel!B:B,"",0,1)</f>
        <v>Eastern Suburbs</v>
      </c>
      <c r="G2629" s="18">
        <v>4</v>
      </c>
      <c r="H2629" s="18">
        <v>3</v>
      </c>
    </row>
    <row r="2630" spans="1:8" x14ac:dyDescent="0.25">
      <c r="A2630" s="3" t="s">
        <v>692</v>
      </c>
      <c r="B2630" s="5">
        <v>5500000</v>
      </c>
      <c r="C2630" t="s">
        <v>15</v>
      </c>
      <c r="D2630" t="str">
        <f t="shared" si="41"/>
        <v>House</v>
      </c>
      <c r="E2630" t="s">
        <v>172</v>
      </c>
      <c r="F2630" t="str">
        <f>_xlfn.XLOOKUP(E2630,Geografiesleutel!A:A,Geografiesleutel!B:B,"",0,1)</f>
        <v>Eastern Suburbs</v>
      </c>
      <c r="G2630" s="18">
        <v>3</v>
      </c>
      <c r="H2630" s="18">
        <v>4</v>
      </c>
    </row>
    <row r="2631" spans="1:8" x14ac:dyDescent="0.25">
      <c r="A2631" s="3" t="s">
        <v>729</v>
      </c>
      <c r="B2631" s="5">
        <v>5595000</v>
      </c>
      <c r="C2631" t="s">
        <v>21</v>
      </c>
      <c r="D2631" t="str">
        <f t="shared" si="41"/>
        <v>House</v>
      </c>
      <c r="E2631" t="s">
        <v>102</v>
      </c>
      <c r="F2631" t="str">
        <f>_xlfn.XLOOKUP(E2631,Geografiesleutel!A:A,Geografiesleutel!B:B,"",0,1)</f>
        <v>Northern Suburbs</v>
      </c>
      <c r="G2631" s="18">
        <v>5</v>
      </c>
      <c r="H2631" s="18">
        <v>5</v>
      </c>
    </row>
    <row r="2632" spans="1:8" x14ac:dyDescent="0.25">
      <c r="A2632" s="3" t="s">
        <v>837</v>
      </c>
      <c r="B2632" s="5">
        <v>1830000</v>
      </c>
      <c r="C2632" t="s">
        <v>15</v>
      </c>
      <c r="D2632" t="str">
        <f t="shared" si="41"/>
        <v>House</v>
      </c>
      <c r="E2632" t="s">
        <v>883</v>
      </c>
      <c r="F2632" t="str">
        <f>_xlfn.XLOOKUP(E2632,Geografiesleutel!A:A,Geografiesleutel!B:B,"",0,1)</f>
        <v>Eastern Suburbs</v>
      </c>
      <c r="G2632" s="18">
        <v>3</v>
      </c>
      <c r="H2632" s="18">
        <v>2</v>
      </c>
    </row>
    <row r="2633" spans="1:8" x14ac:dyDescent="0.25">
      <c r="A2633" s="3" t="s">
        <v>36</v>
      </c>
      <c r="B2633" s="5">
        <v>1750000</v>
      </c>
      <c r="C2633" t="s">
        <v>21</v>
      </c>
      <c r="D2633" t="str">
        <f t="shared" si="41"/>
        <v>House</v>
      </c>
      <c r="E2633" t="s">
        <v>188</v>
      </c>
      <c r="F2633" t="str">
        <f>_xlfn.XLOOKUP(E2633,Geografiesleutel!A:A,Geografiesleutel!B:B,"",0,1)</f>
        <v>Northern Suburbs</v>
      </c>
      <c r="G2633" s="18">
        <v>5</v>
      </c>
      <c r="H2633" s="18">
        <v>2</v>
      </c>
    </row>
    <row r="2634" spans="1:8" x14ac:dyDescent="0.25">
      <c r="A2634" s="3" t="s">
        <v>496</v>
      </c>
      <c r="B2634" s="5">
        <v>2380000</v>
      </c>
      <c r="C2634" t="s">
        <v>21</v>
      </c>
      <c r="D2634" t="str">
        <f t="shared" si="41"/>
        <v>House</v>
      </c>
      <c r="E2634" t="s">
        <v>16</v>
      </c>
      <c r="F2634" t="str">
        <f>_xlfn.XLOOKUP(E2634,Geografiesleutel!A:A,Geografiesleutel!B:B,"",0,1)</f>
        <v>Eastern Suburbs</v>
      </c>
      <c r="G2634" s="18">
        <v>5</v>
      </c>
      <c r="H2634" s="18" t="s">
        <v>2646</v>
      </c>
    </row>
    <row r="2635" spans="1:8" x14ac:dyDescent="0.25">
      <c r="A2635" s="3" t="s">
        <v>838</v>
      </c>
      <c r="B2635" s="5">
        <v>6750000</v>
      </c>
      <c r="C2635" t="s">
        <v>21</v>
      </c>
      <c r="D2635" t="str">
        <f t="shared" si="41"/>
        <v>House</v>
      </c>
      <c r="E2635" t="s">
        <v>128</v>
      </c>
      <c r="F2635" t="str">
        <f>_xlfn.XLOOKUP(E2635,Geografiesleutel!A:A,Geografiesleutel!B:B,"",0,1)</f>
        <v>Eastern Suburbs</v>
      </c>
      <c r="G2635" s="18">
        <v>5</v>
      </c>
      <c r="H2635" s="18" t="s">
        <v>2647</v>
      </c>
    </row>
    <row r="2636" spans="1:8" x14ac:dyDescent="0.25">
      <c r="A2636" s="3" t="s">
        <v>273</v>
      </c>
      <c r="B2636" s="5">
        <v>4500000</v>
      </c>
      <c r="C2636" t="s">
        <v>10</v>
      </c>
      <c r="D2636" t="str">
        <f t="shared" si="41"/>
        <v>House</v>
      </c>
      <c r="E2636" t="s">
        <v>484</v>
      </c>
      <c r="F2636" t="str">
        <f>_xlfn.XLOOKUP(E2636,Geografiesleutel!A:A,Geografiesleutel!B:B,"",0,1)</f>
        <v>Eastern Suburbs</v>
      </c>
      <c r="G2636" s="18">
        <v>4</v>
      </c>
      <c r="H2636" s="18" t="s">
        <v>2648</v>
      </c>
    </row>
    <row r="2637" spans="1:8" x14ac:dyDescent="0.25">
      <c r="A2637" s="3" t="s">
        <v>676</v>
      </c>
      <c r="B2637" s="5">
        <v>880000</v>
      </c>
      <c r="C2637" t="s">
        <v>225</v>
      </c>
      <c r="D2637" t="str">
        <f t="shared" si="41"/>
        <v>House</v>
      </c>
      <c r="E2637" t="s">
        <v>346</v>
      </c>
      <c r="F2637" t="str">
        <f>_xlfn.XLOOKUP(E2637,Geografiesleutel!A:A,Geografiesleutel!B:B,"",0,1)</f>
        <v>Northern Suburbs</v>
      </c>
      <c r="G2637" s="18">
        <v>1</v>
      </c>
      <c r="H2637" s="18">
        <v>2</v>
      </c>
    </row>
    <row r="2638" spans="1:8" x14ac:dyDescent="0.25">
      <c r="A2638" s="3" t="s">
        <v>432</v>
      </c>
      <c r="B2638" s="5">
        <v>3650000</v>
      </c>
      <c r="C2638" t="s">
        <v>10</v>
      </c>
      <c r="D2638" t="str">
        <f t="shared" si="41"/>
        <v>House</v>
      </c>
      <c r="E2638" t="s">
        <v>18</v>
      </c>
      <c r="F2638" t="str">
        <f>_xlfn.XLOOKUP(E2638,Geografiesleutel!A:A,Geografiesleutel!B:B,"",0,1)</f>
        <v>Agricultural Smallholdings</v>
      </c>
      <c r="G2638" s="18">
        <v>4</v>
      </c>
      <c r="H2638" s="18" t="s">
        <v>2646</v>
      </c>
    </row>
    <row r="2639" spans="1:8" x14ac:dyDescent="0.25">
      <c r="A2639" s="3" t="s">
        <v>348</v>
      </c>
      <c r="B2639" s="5">
        <v>3050000</v>
      </c>
      <c r="C2639" t="s">
        <v>21</v>
      </c>
      <c r="D2639" t="str">
        <f t="shared" si="41"/>
        <v>House</v>
      </c>
      <c r="E2639" t="s">
        <v>194</v>
      </c>
      <c r="F2639" t="str">
        <f>_xlfn.XLOOKUP(E2639,Geografiesleutel!A:A,Geografiesleutel!B:B,"",0,1)</f>
        <v>Eastern Suburbs</v>
      </c>
      <c r="G2639" s="18">
        <v>5</v>
      </c>
      <c r="H2639" s="18">
        <v>4</v>
      </c>
    </row>
    <row r="2640" spans="1:8" x14ac:dyDescent="0.25">
      <c r="A2640" s="3" t="s">
        <v>365</v>
      </c>
      <c r="B2640" s="5">
        <v>1450000</v>
      </c>
      <c r="C2640" t="s">
        <v>15</v>
      </c>
      <c r="D2640" t="str">
        <f t="shared" si="41"/>
        <v>House</v>
      </c>
      <c r="E2640" t="s">
        <v>106</v>
      </c>
      <c r="F2640" t="str">
        <f>_xlfn.XLOOKUP(E2640,Geografiesleutel!A:A,Geografiesleutel!B:B,"",0,1)</f>
        <v>CBD</v>
      </c>
      <c r="G2640" s="18">
        <v>3</v>
      </c>
      <c r="H2640" s="18">
        <v>1</v>
      </c>
    </row>
    <row r="2641" spans="1:8" x14ac:dyDescent="0.25">
      <c r="A2641" s="3" t="s">
        <v>22</v>
      </c>
      <c r="B2641" s="5">
        <v>2950000</v>
      </c>
      <c r="C2641" t="s">
        <v>10</v>
      </c>
      <c r="D2641" t="str">
        <f t="shared" si="41"/>
        <v>House</v>
      </c>
      <c r="E2641" t="s">
        <v>101</v>
      </c>
      <c r="F2641" t="str">
        <f>_xlfn.XLOOKUP(E2641,Geografiesleutel!A:A,Geografiesleutel!B:B,"",0,1)</f>
        <v>Eastern Suburbs</v>
      </c>
      <c r="G2641" s="18">
        <v>4</v>
      </c>
      <c r="H2641" s="18">
        <v>2</v>
      </c>
    </row>
    <row r="2642" spans="1:8" x14ac:dyDescent="0.25">
      <c r="A2642" s="3" t="s">
        <v>201</v>
      </c>
      <c r="B2642" s="5">
        <v>870000</v>
      </c>
      <c r="C2642" t="s">
        <v>21</v>
      </c>
      <c r="D2642" t="str">
        <f t="shared" si="41"/>
        <v>House</v>
      </c>
      <c r="E2642" t="s">
        <v>32</v>
      </c>
      <c r="F2642" t="str">
        <f>_xlfn.XLOOKUP(E2642,Geografiesleutel!A:A,Geografiesleutel!B:B,"",0,1)</f>
        <v>Townships</v>
      </c>
      <c r="G2642" s="18">
        <v>5</v>
      </c>
      <c r="H2642" s="18">
        <v>2</v>
      </c>
    </row>
    <row r="2643" spans="1:8" x14ac:dyDescent="0.25">
      <c r="A2643" s="3" t="s">
        <v>255</v>
      </c>
      <c r="B2643" s="5">
        <v>2495000</v>
      </c>
      <c r="C2643" t="s">
        <v>15</v>
      </c>
      <c r="D2643" t="str">
        <f t="shared" si="41"/>
        <v>House</v>
      </c>
      <c r="E2643" t="s">
        <v>86</v>
      </c>
      <c r="F2643" t="str">
        <f>_xlfn.XLOOKUP(E2643,Geografiesleutel!A:A,Geografiesleutel!B:B,"",0,1)</f>
        <v>Eastern Suburbs</v>
      </c>
      <c r="G2643" s="18">
        <v>3</v>
      </c>
      <c r="H2643" s="18">
        <v>2</v>
      </c>
    </row>
    <row r="2644" spans="1:8" x14ac:dyDescent="0.25">
      <c r="A2644" s="3" t="s">
        <v>51</v>
      </c>
      <c r="B2644" s="5">
        <v>2450000</v>
      </c>
      <c r="C2644" t="s">
        <v>122</v>
      </c>
      <c r="D2644" t="str">
        <f t="shared" si="41"/>
        <v>House</v>
      </c>
      <c r="E2644" t="s">
        <v>112</v>
      </c>
      <c r="F2644" t="str">
        <f>_xlfn.XLOOKUP(E2644,Geografiesleutel!A:A,Geografiesleutel!B:B,"",0,1)</f>
        <v>Northern Suburbs</v>
      </c>
      <c r="G2644" s="18">
        <v>6</v>
      </c>
      <c r="H2644" s="18">
        <v>3</v>
      </c>
    </row>
    <row r="2645" spans="1:8" x14ac:dyDescent="0.25">
      <c r="A2645" s="3" t="s">
        <v>692</v>
      </c>
      <c r="B2645" s="5">
        <v>5500000</v>
      </c>
      <c r="C2645" t="s">
        <v>10</v>
      </c>
      <c r="D2645" t="str">
        <f t="shared" si="41"/>
        <v>House</v>
      </c>
      <c r="E2645" t="s">
        <v>319</v>
      </c>
      <c r="F2645" t="str">
        <f>_xlfn.XLOOKUP(E2645,Geografiesleutel!A:A,Geografiesleutel!B:B,"",0,1)</f>
        <v>Eastern Suburbs</v>
      </c>
      <c r="G2645" s="18">
        <v>4</v>
      </c>
      <c r="H2645" s="18" t="s">
        <v>2645</v>
      </c>
    </row>
    <row r="2646" spans="1:8" x14ac:dyDescent="0.25">
      <c r="A2646" s="3" t="s">
        <v>476</v>
      </c>
      <c r="B2646" s="5">
        <v>6400000</v>
      </c>
      <c r="C2646" t="s">
        <v>21</v>
      </c>
      <c r="D2646" t="str">
        <f t="shared" si="41"/>
        <v>House</v>
      </c>
      <c r="E2646" t="s">
        <v>326</v>
      </c>
      <c r="F2646" t="str">
        <f>_xlfn.XLOOKUP(E2646,Geografiesleutel!A:A,Geografiesleutel!B:B,"",0,1)</f>
        <v>Eastern Suburbs</v>
      </c>
      <c r="G2646" s="18">
        <v>5</v>
      </c>
      <c r="H2646" s="18" t="s">
        <v>2648</v>
      </c>
    </row>
    <row r="2647" spans="1:8" x14ac:dyDescent="0.25">
      <c r="A2647" s="3" t="s">
        <v>481</v>
      </c>
      <c r="B2647" s="5">
        <v>4300000</v>
      </c>
      <c r="C2647" t="s">
        <v>21</v>
      </c>
      <c r="D2647" t="str">
        <f t="shared" si="41"/>
        <v>House</v>
      </c>
      <c r="E2647" t="s">
        <v>169</v>
      </c>
      <c r="F2647" t="str">
        <f>_xlfn.XLOOKUP(E2647,Geografiesleutel!A:A,Geografiesleutel!B:B,"",0,1)</f>
        <v>Eastern Suburbs</v>
      </c>
      <c r="G2647" s="18">
        <v>5</v>
      </c>
      <c r="H2647" s="18" t="s">
        <v>2648</v>
      </c>
    </row>
    <row r="2648" spans="1:8" x14ac:dyDescent="0.25">
      <c r="A2648" s="3" t="s">
        <v>318</v>
      </c>
      <c r="B2648" s="5">
        <v>4800000</v>
      </c>
      <c r="C2648" t="s">
        <v>398</v>
      </c>
      <c r="D2648" t="str">
        <f t="shared" si="41"/>
        <v>House</v>
      </c>
      <c r="E2648" t="s">
        <v>306</v>
      </c>
      <c r="F2648" t="str">
        <f>_xlfn.XLOOKUP(E2648,Geografiesleutel!A:A,Geografiesleutel!B:B,"",0,1)</f>
        <v>Eastern Suburbs</v>
      </c>
      <c r="G2648" s="18">
        <v>9</v>
      </c>
      <c r="H2648" s="18">
        <v>10</v>
      </c>
    </row>
    <row r="2649" spans="1:8" x14ac:dyDescent="0.25">
      <c r="A2649" s="3" t="s">
        <v>396</v>
      </c>
      <c r="B2649" s="5">
        <v>2700000</v>
      </c>
      <c r="C2649" t="s">
        <v>15</v>
      </c>
      <c r="D2649" t="str">
        <f t="shared" si="41"/>
        <v>House</v>
      </c>
      <c r="E2649" t="s">
        <v>209</v>
      </c>
      <c r="F2649" t="str">
        <f>_xlfn.XLOOKUP(E2649,Geografiesleutel!A:A,Geografiesleutel!B:B,"",0,1)</f>
        <v>Eastern Suburbs</v>
      </c>
      <c r="G2649" s="18">
        <v>3</v>
      </c>
      <c r="H2649" s="18">
        <v>4</v>
      </c>
    </row>
    <row r="2650" spans="1:8" x14ac:dyDescent="0.25">
      <c r="A2650" s="3" t="s">
        <v>363</v>
      </c>
      <c r="B2650" s="5">
        <v>2890000</v>
      </c>
      <c r="C2650" t="s">
        <v>15</v>
      </c>
      <c r="D2650" t="str">
        <f t="shared" si="41"/>
        <v>House</v>
      </c>
      <c r="E2650" t="s">
        <v>80</v>
      </c>
      <c r="F2650" t="str">
        <f>_xlfn.XLOOKUP(E2650,Geografiesleutel!A:A,Geografiesleutel!B:B,"",0,1)</f>
        <v>Eastern Suburbs</v>
      </c>
      <c r="G2650" s="18">
        <v>3</v>
      </c>
      <c r="H2650" s="18">
        <v>2</v>
      </c>
    </row>
    <row r="2651" spans="1:8" x14ac:dyDescent="0.25">
      <c r="A2651" s="3" t="s">
        <v>61</v>
      </c>
      <c r="B2651" s="5">
        <v>2200000</v>
      </c>
      <c r="C2651" t="s">
        <v>10</v>
      </c>
      <c r="D2651" t="str">
        <f t="shared" si="41"/>
        <v>House</v>
      </c>
      <c r="E2651" t="s">
        <v>491</v>
      </c>
      <c r="F2651" t="str">
        <f>_xlfn.XLOOKUP(E2651,Geografiesleutel!A:A,Geografiesleutel!B:B,"",0,1)</f>
        <v>Eastern Suburbs</v>
      </c>
      <c r="G2651" s="18">
        <v>4</v>
      </c>
      <c r="H2651" s="18">
        <v>2</v>
      </c>
    </row>
    <row r="2652" spans="1:8" x14ac:dyDescent="0.25">
      <c r="A2652" s="3" t="s">
        <v>884</v>
      </c>
      <c r="B2652" s="5">
        <v>2240000</v>
      </c>
      <c r="C2652" t="s">
        <v>15</v>
      </c>
      <c r="D2652" t="str">
        <f t="shared" si="41"/>
        <v>House</v>
      </c>
      <c r="E2652" t="s">
        <v>194</v>
      </c>
      <c r="F2652" t="str">
        <f>_xlfn.XLOOKUP(E2652,Geografiesleutel!A:A,Geografiesleutel!B:B,"",0,1)</f>
        <v>Eastern Suburbs</v>
      </c>
      <c r="G2652" s="18">
        <v>3</v>
      </c>
      <c r="H2652" s="18">
        <v>3</v>
      </c>
    </row>
    <row r="2653" spans="1:8" x14ac:dyDescent="0.25">
      <c r="A2653" s="3" t="s">
        <v>885</v>
      </c>
      <c r="B2653" s="5">
        <v>69000000</v>
      </c>
      <c r="C2653" t="s">
        <v>886</v>
      </c>
      <c r="D2653" t="str">
        <f t="shared" si="41"/>
        <v>House</v>
      </c>
      <c r="E2653" t="s">
        <v>335</v>
      </c>
      <c r="F2653" t="str">
        <f>_xlfn.XLOOKUP(E2653,Geografiesleutel!A:A,Geografiesleutel!B:B,"",0,1)</f>
        <v>Agricultural Smallholdings</v>
      </c>
      <c r="G2653" s="18">
        <v>48</v>
      </c>
      <c r="H2653" s="18">
        <v>48</v>
      </c>
    </row>
    <row r="2654" spans="1:8" x14ac:dyDescent="0.25">
      <c r="A2654" s="3" t="s">
        <v>358</v>
      </c>
      <c r="B2654" s="5">
        <v>3600000</v>
      </c>
      <c r="C2654" t="s">
        <v>21</v>
      </c>
      <c r="D2654" t="str">
        <f t="shared" si="41"/>
        <v>House</v>
      </c>
      <c r="E2654" t="s">
        <v>40</v>
      </c>
      <c r="F2654" t="str">
        <f>_xlfn.XLOOKUP(E2654,Geografiesleutel!A:A,Geografiesleutel!B:B,"",0,1)</f>
        <v>Agricultural Smallholdings</v>
      </c>
      <c r="G2654" s="18">
        <v>5</v>
      </c>
      <c r="H2654" s="18" t="s">
        <v>2645</v>
      </c>
    </row>
    <row r="2655" spans="1:8" x14ac:dyDescent="0.25">
      <c r="A2655" s="3" t="s">
        <v>282</v>
      </c>
      <c r="B2655" s="5">
        <v>1200000</v>
      </c>
      <c r="C2655" t="s">
        <v>15</v>
      </c>
      <c r="D2655" t="str">
        <f t="shared" si="41"/>
        <v>House</v>
      </c>
      <c r="E2655" t="s">
        <v>48</v>
      </c>
      <c r="F2655" t="str">
        <f>_xlfn.XLOOKUP(E2655,Geografiesleutel!A:A,Geografiesleutel!B:B,"",0,1)</f>
        <v>Townships</v>
      </c>
      <c r="G2655" s="18">
        <v>3</v>
      </c>
      <c r="H2655" s="18">
        <v>1</v>
      </c>
    </row>
    <row r="2656" spans="1:8" x14ac:dyDescent="0.25">
      <c r="A2656" s="3" t="s">
        <v>692</v>
      </c>
      <c r="B2656" s="5">
        <v>5500000</v>
      </c>
      <c r="C2656" t="s">
        <v>10</v>
      </c>
      <c r="D2656" t="str">
        <f t="shared" si="41"/>
        <v>House</v>
      </c>
      <c r="E2656" t="s">
        <v>139</v>
      </c>
      <c r="F2656" t="str">
        <f>_xlfn.XLOOKUP(E2656,Geografiesleutel!A:A,Geografiesleutel!B:B,"",0,1)</f>
        <v>Eastern Suburbs</v>
      </c>
      <c r="G2656" s="18">
        <v>4</v>
      </c>
      <c r="H2656" s="18" t="s">
        <v>2647</v>
      </c>
    </row>
    <row r="2657" spans="1:8" x14ac:dyDescent="0.25">
      <c r="A2657" s="3" t="s">
        <v>376</v>
      </c>
      <c r="B2657" s="5">
        <v>2000000</v>
      </c>
      <c r="C2657" t="s">
        <v>15</v>
      </c>
      <c r="D2657" t="str">
        <f t="shared" si="41"/>
        <v>House</v>
      </c>
      <c r="E2657" t="s">
        <v>156</v>
      </c>
      <c r="F2657" t="str">
        <f>_xlfn.XLOOKUP(E2657,Geografiesleutel!A:A,Geografiesleutel!B:B,"",0,1)</f>
        <v>Northern Suburbs</v>
      </c>
      <c r="G2657" s="18">
        <v>3</v>
      </c>
      <c r="H2657" s="18">
        <v>2</v>
      </c>
    </row>
    <row r="2658" spans="1:8" x14ac:dyDescent="0.25">
      <c r="A2658" s="3" t="s">
        <v>408</v>
      </c>
      <c r="B2658" s="5">
        <v>3975000</v>
      </c>
      <c r="C2658" t="s">
        <v>15</v>
      </c>
      <c r="D2658" t="str">
        <f t="shared" si="41"/>
        <v>House</v>
      </c>
      <c r="E2658" t="s">
        <v>139</v>
      </c>
      <c r="F2658" t="str">
        <f>_xlfn.XLOOKUP(E2658,Geografiesleutel!A:A,Geografiesleutel!B:B,"",0,1)</f>
        <v>Eastern Suburbs</v>
      </c>
      <c r="G2658" s="18">
        <v>3</v>
      </c>
      <c r="H2658" s="18">
        <v>3</v>
      </c>
    </row>
    <row r="2659" spans="1:8" x14ac:dyDescent="0.25">
      <c r="A2659" s="3" t="s">
        <v>266</v>
      </c>
      <c r="B2659" s="5">
        <v>1500000</v>
      </c>
      <c r="C2659" t="s">
        <v>15</v>
      </c>
      <c r="D2659" t="str">
        <f t="shared" si="41"/>
        <v>House</v>
      </c>
      <c r="E2659" t="s">
        <v>418</v>
      </c>
      <c r="F2659" t="str">
        <f>_xlfn.XLOOKUP(E2659,Geografiesleutel!A:A,Geografiesleutel!B:B,"",0,1)</f>
        <v>Eastern Suburbs</v>
      </c>
      <c r="G2659" s="18">
        <v>3</v>
      </c>
      <c r="H2659" s="18" t="s">
        <v>2650</v>
      </c>
    </row>
    <row r="2660" spans="1:8" x14ac:dyDescent="0.25">
      <c r="A2660" s="3" t="s">
        <v>14</v>
      </c>
      <c r="B2660" s="5">
        <v>2595000</v>
      </c>
      <c r="C2660" t="s">
        <v>15</v>
      </c>
      <c r="D2660" t="str">
        <f t="shared" si="41"/>
        <v>House</v>
      </c>
      <c r="E2660" t="s">
        <v>491</v>
      </c>
      <c r="F2660" t="str">
        <f>_xlfn.XLOOKUP(E2660,Geografiesleutel!A:A,Geografiesleutel!B:B,"",0,1)</f>
        <v>Eastern Suburbs</v>
      </c>
      <c r="G2660" s="18">
        <v>3</v>
      </c>
      <c r="H2660" s="18" t="s">
        <v>2646</v>
      </c>
    </row>
    <row r="2661" spans="1:8" x14ac:dyDescent="0.25">
      <c r="A2661" s="3" t="s">
        <v>135</v>
      </c>
      <c r="B2661" s="5">
        <v>1580000</v>
      </c>
      <c r="C2661" t="s">
        <v>15</v>
      </c>
      <c r="D2661" t="str">
        <f t="shared" si="41"/>
        <v>House</v>
      </c>
      <c r="E2661" t="s">
        <v>18</v>
      </c>
      <c r="F2661" t="str">
        <f>_xlfn.XLOOKUP(E2661,Geografiesleutel!A:A,Geografiesleutel!B:B,"",0,1)</f>
        <v>Agricultural Smallholdings</v>
      </c>
      <c r="G2661" s="18">
        <v>3</v>
      </c>
      <c r="H2661" s="18" t="s">
        <v>2646</v>
      </c>
    </row>
    <row r="2662" spans="1:8" x14ac:dyDescent="0.25">
      <c r="A2662" s="3" t="s">
        <v>376</v>
      </c>
      <c r="B2662" s="5">
        <v>2000000</v>
      </c>
      <c r="C2662" t="s">
        <v>15</v>
      </c>
      <c r="D2662" t="str">
        <f t="shared" si="41"/>
        <v>House</v>
      </c>
      <c r="E2662" t="s">
        <v>156</v>
      </c>
      <c r="F2662" t="str">
        <f>_xlfn.XLOOKUP(E2662,Geografiesleutel!A:A,Geografiesleutel!B:B,"",0,1)</f>
        <v>Northern Suburbs</v>
      </c>
      <c r="G2662" s="18">
        <v>3</v>
      </c>
      <c r="H2662" s="18">
        <v>2</v>
      </c>
    </row>
    <row r="2663" spans="1:8" x14ac:dyDescent="0.25">
      <c r="A2663" s="3" t="s">
        <v>887</v>
      </c>
      <c r="B2663" s="5">
        <v>7300000</v>
      </c>
      <c r="C2663" t="s">
        <v>10</v>
      </c>
      <c r="D2663" t="str">
        <f t="shared" si="41"/>
        <v>House</v>
      </c>
      <c r="E2663" t="s">
        <v>50</v>
      </c>
      <c r="F2663" t="str">
        <f>_xlfn.XLOOKUP(E2663,Geografiesleutel!A:A,Geografiesleutel!B:B,"",0,1)</f>
        <v>Eastern Suburbs</v>
      </c>
      <c r="G2663" s="18">
        <v>4</v>
      </c>
      <c r="H2663" s="18">
        <v>3</v>
      </c>
    </row>
    <row r="2664" spans="1:8" x14ac:dyDescent="0.25">
      <c r="A2664" s="3" t="s">
        <v>888</v>
      </c>
      <c r="B2664" s="5">
        <v>7495000</v>
      </c>
      <c r="C2664" t="s">
        <v>10</v>
      </c>
      <c r="D2664" t="str">
        <f t="shared" si="41"/>
        <v>House</v>
      </c>
      <c r="E2664" t="s">
        <v>190</v>
      </c>
      <c r="F2664" t="str">
        <f>_xlfn.XLOOKUP(E2664,Geografiesleutel!A:A,Geografiesleutel!B:B,"",0,1)</f>
        <v>Eastern Suburbs</v>
      </c>
      <c r="G2664" s="18">
        <v>4</v>
      </c>
      <c r="H2664" s="18">
        <v>4</v>
      </c>
    </row>
    <row r="2665" spans="1:8" x14ac:dyDescent="0.25">
      <c r="A2665" s="3" t="s">
        <v>889</v>
      </c>
      <c r="B2665" s="5">
        <v>4020000</v>
      </c>
      <c r="C2665" t="s">
        <v>15</v>
      </c>
      <c r="D2665" t="str">
        <f t="shared" si="41"/>
        <v>House</v>
      </c>
      <c r="E2665" t="s">
        <v>245</v>
      </c>
      <c r="F2665" t="str">
        <f>_xlfn.XLOOKUP(E2665,Geografiesleutel!A:A,Geografiesleutel!B:B,"",0,1)</f>
        <v>Eastern Suburbs</v>
      </c>
      <c r="G2665" s="18">
        <v>3</v>
      </c>
      <c r="H2665" s="18">
        <v>3</v>
      </c>
    </row>
    <row r="2666" spans="1:8" x14ac:dyDescent="0.25">
      <c r="A2666" s="3" t="s">
        <v>723</v>
      </c>
      <c r="B2666" s="5">
        <v>1720000</v>
      </c>
      <c r="C2666" t="s">
        <v>15</v>
      </c>
      <c r="D2666" t="str">
        <f t="shared" si="41"/>
        <v>House</v>
      </c>
      <c r="E2666" t="s">
        <v>68</v>
      </c>
      <c r="F2666" t="str">
        <f>_xlfn.XLOOKUP(E2666,Geografiesleutel!A:A,Geografiesleutel!B:B,"",0,1)</f>
        <v>Northern Suburbs</v>
      </c>
      <c r="G2666" s="18">
        <v>3</v>
      </c>
      <c r="H2666" s="18">
        <v>2</v>
      </c>
    </row>
    <row r="2667" spans="1:8" x14ac:dyDescent="0.25">
      <c r="A2667" s="3" t="s">
        <v>91</v>
      </c>
      <c r="B2667" s="5">
        <v>1980000</v>
      </c>
      <c r="C2667" t="s">
        <v>15</v>
      </c>
      <c r="D2667" t="str">
        <f t="shared" si="41"/>
        <v>House</v>
      </c>
      <c r="E2667" t="s">
        <v>74</v>
      </c>
      <c r="F2667" t="str">
        <f>_xlfn.XLOOKUP(E2667,Geografiesleutel!A:A,Geografiesleutel!B:B,"",0,1)</f>
        <v>Eastern Suburbs</v>
      </c>
      <c r="G2667" s="18">
        <v>3</v>
      </c>
      <c r="H2667" s="18">
        <v>2</v>
      </c>
    </row>
    <row r="2668" spans="1:8" x14ac:dyDescent="0.25">
      <c r="A2668" s="3" t="s">
        <v>387</v>
      </c>
      <c r="B2668" s="5">
        <v>1990000</v>
      </c>
      <c r="C2668" t="s">
        <v>10</v>
      </c>
      <c r="D2668" t="str">
        <f t="shared" si="41"/>
        <v>House</v>
      </c>
      <c r="E2668" t="s">
        <v>68</v>
      </c>
      <c r="F2668" t="str">
        <f>_xlfn.XLOOKUP(E2668,Geografiesleutel!A:A,Geografiesleutel!B:B,"",0,1)</f>
        <v>Northern Suburbs</v>
      </c>
      <c r="G2668" s="18">
        <v>4</v>
      </c>
      <c r="H2668" s="18">
        <v>3</v>
      </c>
    </row>
    <row r="2669" spans="1:8" x14ac:dyDescent="0.25">
      <c r="A2669" s="3" t="s">
        <v>342</v>
      </c>
      <c r="B2669" s="5">
        <v>2399000</v>
      </c>
      <c r="C2669" t="s">
        <v>122</v>
      </c>
      <c r="D2669" t="str">
        <f t="shared" si="41"/>
        <v>House</v>
      </c>
      <c r="E2669" t="s">
        <v>420</v>
      </c>
      <c r="F2669" t="str">
        <f>_xlfn.XLOOKUP(E2669,Geografiesleutel!A:A,Geografiesleutel!B:B,"",0,1)</f>
        <v>Eastern Suburbs</v>
      </c>
      <c r="G2669" s="18">
        <v>6</v>
      </c>
      <c r="H2669" s="18">
        <v>3</v>
      </c>
    </row>
    <row r="2670" spans="1:8" x14ac:dyDescent="0.25">
      <c r="A2670" s="3" t="s">
        <v>890</v>
      </c>
      <c r="B2670" s="5">
        <v>1369000</v>
      </c>
      <c r="C2670" t="s">
        <v>15</v>
      </c>
      <c r="D2670" t="str">
        <f t="shared" si="41"/>
        <v>House</v>
      </c>
      <c r="E2670" t="s">
        <v>217</v>
      </c>
      <c r="F2670" t="str">
        <f>_xlfn.XLOOKUP(E2670,Geografiesleutel!A:A,Geografiesleutel!B:B,"",0,1)</f>
        <v>Eastern Suburbs</v>
      </c>
      <c r="G2670" s="18">
        <v>3</v>
      </c>
      <c r="H2670" s="18">
        <v>1</v>
      </c>
    </row>
    <row r="2671" spans="1:8" x14ac:dyDescent="0.25">
      <c r="A2671" s="3" t="s">
        <v>311</v>
      </c>
      <c r="B2671" s="5">
        <v>3999000</v>
      </c>
      <c r="C2671" t="s">
        <v>10</v>
      </c>
      <c r="D2671" t="str">
        <f t="shared" si="41"/>
        <v>House</v>
      </c>
      <c r="E2671" t="s">
        <v>52</v>
      </c>
      <c r="F2671" t="str">
        <f>_xlfn.XLOOKUP(E2671,Geografiesleutel!A:A,Geografiesleutel!B:B,"",0,1)</f>
        <v>Northern Suburbs</v>
      </c>
      <c r="G2671" s="18">
        <v>4</v>
      </c>
      <c r="H2671" s="18" t="s">
        <v>2648</v>
      </c>
    </row>
    <row r="2672" spans="1:8" x14ac:dyDescent="0.25">
      <c r="A2672" s="3" t="s">
        <v>49</v>
      </c>
      <c r="B2672" s="5">
        <v>4995000</v>
      </c>
      <c r="C2672" t="s">
        <v>10</v>
      </c>
      <c r="D2672" t="str">
        <f t="shared" si="41"/>
        <v>House</v>
      </c>
      <c r="E2672" t="s">
        <v>102</v>
      </c>
      <c r="F2672" t="str">
        <f>_xlfn.XLOOKUP(E2672,Geografiesleutel!A:A,Geografiesleutel!B:B,"",0,1)</f>
        <v>Northern Suburbs</v>
      </c>
      <c r="G2672" s="18">
        <v>4</v>
      </c>
      <c r="H2672" s="18">
        <v>5</v>
      </c>
    </row>
    <row r="2673" spans="1:8" x14ac:dyDescent="0.25">
      <c r="A2673" s="3" t="s">
        <v>700</v>
      </c>
      <c r="B2673" s="5">
        <v>780000</v>
      </c>
      <c r="C2673" t="s">
        <v>15</v>
      </c>
      <c r="D2673" t="str">
        <f t="shared" si="41"/>
        <v>House</v>
      </c>
      <c r="E2673" t="s">
        <v>45</v>
      </c>
      <c r="F2673" t="str">
        <f>_xlfn.XLOOKUP(E2673,Geografiesleutel!A:A,Geografiesleutel!B:B,"",0,1)</f>
        <v>Townships</v>
      </c>
      <c r="G2673" s="18">
        <v>3</v>
      </c>
      <c r="H2673" s="18">
        <v>1</v>
      </c>
    </row>
    <row r="2674" spans="1:8" x14ac:dyDescent="0.25">
      <c r="A2674" s="3" t="s">
        <v>49</v>
      </c>
      <c r="B2674" s="5">
        <v>4995000</v>
      </c>
      <c r="C2674" t="s">
        <v>10</v>
      </c>
      <c r="D2674" t="str">
        <f t="shared" si="41"/>
        <v>House</v>
      </c>
      <c r="E2674" t="s">
        <v>102</v>
      </c>
      <c r="F2674" t="str">
        <f>_xlfn.XLOOKUP(E2674,Geografiesleutel!A:A,Geografiesleutel!B:B,"",0,1)</f>
        <v>Northern Suburbs</v>
      </c>
      <c r="G2674" s="18">
        <v>4</v>
      </c>
      <c r="H2674" s="18">
        <v>5</v>
      </c>
    </row>
    <row r="2675" spans="1:8" x14ac:dyDescent="0.25">
      <c r="A2675" s="3" t="s">
        <v>316</v>
      </c>
      <c r="B2675" s="5">
        <v>2850000</v>
      </c>
      <c r="C2675" t="s">
        <v>10</v>
      </c>
      <c r="D2675" t="str">
        <f t="shared" si="41"/>
        <v>House</v>
      </c>
      <c r="E2675" t="s">
        <v>16</v>
      </c>
      <c r="F2675" t="str">
        <f>_xlfn.XLOOKUP(E2675,Geografiesleutel!A:A,Geografiesleutel!B:B,"",0,1)</f>
        <v>Eastern Suburbs</v>
      </c>
      <c r="G2675" s="18">
        <v>4</v>
      </c>
      <c r="H2675" s="18">
        <v>4</v>
      </c>
    </row>
    <row r="2676" spans="1:8" x14ac:dyDescent="0.25">
      <c r="A2676" s="3" t="s">
        <v>541</v>
      </c>
      <c r="B2676" s="5">
        <v>820000</v>
      </c>
      <c r="C2676" t="s">
        <v>15</v>
      </c>
      <c r="D2676" t="str">
        <f t="shared" si="41"/>
        <v>House</v>
      </c>
      <c r="E2676" t="s">
        <v>45</v>
      </c>
      <c r="F2676" t="str">
        <f>_xlfn.XLOOKUP(E2676,Geografiesleutel!A:A,Geografiesleutel!B:B,"",0,1)</f>
        <v>Townships</v>
      </c>
      <c r="G2676" s="18">
        <v>3</v>
      </c>
      <c r="H2676" s="18">
        <v>1</v>
      </c>
    </row>
    <row r="2677" spans="1:8" x14ac:dyDescent="0.25">
      <c r="A2677" s="3" t="s">
        <v>75</v>
      </c>
      <c r="B2677" s="5">
        <v>1470000</v>
      </c>
      <c r="C2677" t="s">
        <v>15</v>
      </c>
      <c r="D2677" t="str">
        <f t="shared" si="41"/>
        <v>House</v>
      </c>
      <c r="E2677" t="s">
        <v>227</v>
      </c>
      <c r="F2677" t="str">
        <f>_xlfn.XLOOKUP(E2677,Geografiesleutel!A:A,Geografiesleutel!B:B,"",0,1)</f>
        <v>Western Suburbs</v>
      </c>
      <c r="G2677" s="18">
        <v>3</v>
      </c>
      <c r="H2677" s="18">
        <v>2</v>
      </c>
    </row>
    <row r="2678" spans="1:8" x14ac:dyDescent="0.25">
      <c r="A2678" s="3" t="s">
        <v>147</v>
      </c>
      <c r="B2678" s="5">
        <v>4000000</v>
      </c>
      <c r="C2678" t="s">
        <v>10</v>
      </c>
      <c r="D2678" t="str">
        <f t="shared" si="41"/>
        <v>House</v>
      </c>
      <c r="E2678" t="s">
        <v>562</v>
      </c>
      <c r="F2678" t="str">
        <f>_xlfn.XLOOKUP(E2678,Geografiesleutel!A:A,Geografiesleutel!B:B,"",0,1)</f>
        <v>CBD</v>
      </c>
      <c r="G2678" s="18">
        <v>4</v>
      </c>
      <c r="H2678" s="18">
        <v>3</v>
      </c>
    </row>
    <row r="2679" spans="1:8" x14ac:dyDescent="0.25">
      <c r="A2679" s="3" t="s">
        <v>208</v>
      </c>
      <c r="B2679" s="5">
        <v>4495000</v>
      </c>
      <c r="C2679" t="s">
        <v>21</v>
      </c>
      <c r="D2679" t="str">
        <f t="shared" si="41"/>
        <v>House</v>
      </c>
      <c r="E2679" t="s">
        <v>40</v>
      </c>
      <c r="F2679" t="str">
        <f>_xlfn.XLOOKUP(E2679,Geografiesleutel!A:A,Geografiesleutel!B:B,"",0,1)</f>
        <v>Agricultural Smallholdings</v>
      </c>
      <c r="G2679" s="18">
        <v>5</v>
      </c>
      <c r="H2679" s="18">
        <v>5</v>
      </c>
    </row>
    <row r="2680" spans="1:8" x14ac:dyDescent="0.25">
      <c r="A2680" s="3" t="s">
        <v>891</v>
      </c>
      <c r="B2680" s="5">
        <v>4195000</v>
      </c>
      <c r="C2680" t="s">
        <v>122</v>
      </c>
      <c r="D2680" t="str">
        <f t="shared" si="41"/>
        <v>House</v>
      </c>
      <c r="E2680" t="s">
        <v>666</v>
      </c>
      <c r="F2680" t="str">
        <f>_xlfn.XLOOKUP(E2680,Geografiesleutel!A:A,Geografiesleutel!B:B,"",0,1)</f>
        <v>Eastern Suburbs</v>
      </c>
      <c r="G2680" s="18">
        <v>6</v>
      </c>
      <c r="H2680" s="18">
        <v>4</v>
      </c>
    </row>
    <row r="2681" spans="1:8" x14ac:dyDescent="0.25">
      <c r="A2681" s="3" t="s">
        <v>892</v>
      </c>
      <c r="B2681" s="5">
        <v>982000</v>
      </c>
      <c r="C2681" t="s">
        <v>15</v>
      </c>
      <c r="D2681" t="str">
        <f t="shared" si="41"/>
        <v>House</v>
      </c>
      <c r="E2681" t="s">
        <v>116</v>
      </c>
      <c r="F2681" t="str">
        <f>_xlfn.XLOOKUP(E2681,Geografiesleutel!A:A,Geografiesleutel!B:B,"",0,1)</f>
        <v>Western Suburbs</v>
      </c>
      <c r="G2681" s="18">
        <v>3</v>
      </c>
      <c r="H2681" s="18">
        <v>2</v>
      </c>
    </row>
    <row r="2682" spans="1:8" x14ac:dyDescent="0.25">
      <c r="A2682" s="3" t="s">
        <v>572</v>
      </c>
      <c r="B2682" s="5">
        <v>800000</v>
      </c>
      <c r="C2682" t="s">
        <v>15</v>
      </c>
      <c r="D2682" t="str">
        <f t="shared" si="41"/>
        <v>House</v>
      </c>
      <c r="E2682" t="s">
        <v>82</v>
      </c>
      <c r="F2682" t="str">
        <f>_xlfn.XLOOKUP(E2682,Geografiesleutel!A:A,Geografiesleutel!B:B,"",0,1)</f>
        <v>Western Suburbs</v>
      </c>
      <c r="G2682" s="18">
        <v>3</v>
      </c>
      <c r="H2682" s="18">
        <v>3</v>
      </c>
    </row>
    <row r="2683" spans="1:8" x14ac:dyDescent="0.25">
      <c r="A2683" s="3" t="s">
        <v>473</v>
      </c>
      <c r="B2683" s="5">
        <v>6900000</v>
      </c>
      <c r="C2683" t="s">
        <v>21</v>
      </c>
      <c r="D2683" t="str">
        <f t="shared" si="41"/>
        <v>House</v>
      </c>
      <c r="E2683" t="s">
        <v>404</v>
      </c>
      <c r="F2683" t="str">
        <f>_xlfn.XLOOKUP(E2683,Geografiesleutel!A:A,Geografiesleutel!B:B,"",0,1)</f>
        <v>CBD</v>
      </c>
      <c r="G2683" s="18">
        <v>5</v>
      </c>
      <c r="H2683" s="18" t="s">
        <v>2645</v>
      </c>
    </row>
    <row r="2684" spans="1:8" x14ac:dyDescent="0.25">
      <c r="A2684" s="3" t="s">
        <v>27</v>
      </c>
      <c r="B2684" s="5">
        <v>2250000</v>
      </c>
      <c r="C2684" t="s">
        <v>122</v>
      </c>
      <c r="D2684" t="str">
        <f t="shared" si="41"/>
        <v>House</v>
      </c>
      <c r="E2684" t="s">
        <v>893</v>
      </c>
      <c r="F2684" t="str">
        <f>_xlfn.XLOOKUP(E2684,Geografiesleutel!A:A,Geografiesleutel!B:B,"",0,1)</f>
        <v>Northern Suburbs</v>
      </c>
      <c r="G2684" s="18">
        <v>6</v>
      </c>
      <c r="H2684" s="18">
        <v>3</v>
      </c>
    </row>
    <row r="2685" spans="1:8" x14ac:dyDescent="0.25">
      <c r="A2685" s="3" t="s">
        <v>262</v>
      </c>
      <c r="B2685" s="5">
        <v>1895000</v>
      </c>
      <c r="C2685" t="s">
        <v>21</v>
      </c>
      <c r="D2685" t="str">
        <f t="shared" si="41"/>
        <v>House</v>
      </c>
      <c r="E2685" t="s">
        <v>374</v>
      </c>
      <c r="F2685" t="str">
        <f>_xlfn.XLOOKUP(E2685,Geografiesleutel!A:A,Geografiesleutel!B:B,"",0,1)</f>
        <v>Northern Suburbs</v>
      </c>
      <c r="G2685" s="18">
        <v>5</v>
      </c>
      <c r="H2685" s="18">
        <v>3</v>
      </c>
    </row>
    <row r="2686" spans="1:8" x14ac:dyDescent="0.25">
      <c r="A2686" s="3" t="s">
        <v>201</v>
      </c>
      <c r="B2686" s="5">
        <v>870000</v>
      </c>
      <c r="C2686" t="s">
        <v>25</v>
      </c>
      <c r="D2686" t="str">
        <f t="shared" si="41"/>
        <v>House</v>
      </c>
      <c r="E2686" t="s">
        <v>38</v>
      </c>
      <c r="F2686" t="str">
        <f>_xlfn.XLOOKUP(E2686,Geografiesleutel!A:A,Geografiesleutel!B:B,"",0,1)</f>
        <v>Western Suburbs</v>
      </c>
      <c r="G2686" s="18">
        <v>2</v>
      </c>
      <c r="H2686" s="18">
        <v>1</v>
      </c>
    </row>
    <row r="2687" spans="1:8" x14ac:dyDescent="0.25">
      <c r="A2687" s="3" t="s">
        <v>894</v>
      </c>
      <c r="B2687" s="5">
        <v>1299999</v>
      </c>
      <c r="C2687" t="s">
        <v>10</v>
      </c>
      <c r="D2687" t="str">
        <f t="shared" si="41"/>
        <v>House</v>
      </c>
      <c r="E2687" t="s">
        <v>68</v>
      </c>
      <c r="F2687" t="str">
        <f>_xlfn.XLOOKUP(E2687,Geografiesleutel!A:A,Geografiesleutel!B:B,"",0,1)</f>
        <v>Northern Suburbs</v>
      </c>
      <c r="G2687" s="18">
        <v>4</v>
      </c>
      <c r="H2687" s="18">
        <v>2</v>
      </c>
    </row>
    <row r="2688" spans="1:8" x14ac:dyDescent="0.25">
      <c r="A2688" s="3" t="s">
        <v>111</v>
      </c>
      <c r="B2688" s="5">
        <v>1380000</v>
      </c>
      <c r="C2688" t="s">
        <v>15</v>
      </c>
      <c r="D2688" t="str">
        <f t="shared" si="41"/>
        <v>House</v>
      </c>
      <c r="E2688" t="s">
        <v>116</v>
      </c>
      <c r="F2688" t="str">
        <f>_xlfn.XLOOKUP(E2688,Geografiesleutel!A:A,Geografiesleutel!B:B,"",0,1)</f>
        <v>Western Suburbs</v>
      </c>
      <c r="G2688" s="18">
        <v>3</v>
      </c>
      <c r="H2688" s="18">
        <v>2</v>
      </c>
    </row>
    <row r="2689" spans="1:8" x14ac:dyDescent="0.25">
      <c r="A2689" s="3" t="s">
        <v>201</v>
      </c>
      <c r="B2689" s="5">
        <v>870000</v>
      </c>
      <c r="C2689" t="s">
        <v>25</v>
      </c>
      <c r="D2689" t="str">
        <f t="shared" si="41"/>
        <v>House</v>
      </c>
      <c r="E2689" t="s">
        <v>38</v>
      </c>
      <c r="F2689" t="str">
        <f>_xlfn.XLOOKUP(E2689,Geografiesleutel!A:A,Geografiesleutel!B:B,"",0,1)</f>
        <v>Western Suburbs</v>
      </c>
      <c r="G2689" s="18">
        <v>2</v>
      </c>
      <c r="H2689" s="18">
        <v>1</v>
      </c>
    </row>
    <row r="2690" spans="1:8" x14ac:dyDescent="0.25">
      <c r="A2690" s="3" t="s">
        <v>503</v>
      </c>
      <c r="B2690" s="5">
        <v>16950000</v>
      </c>
      <c r="C2690" t="s">
        <v>122</v>
      </c>
      <c r="D2690" t="str">
        <f t="shared" ref="D2690:D2753" si="42">TRIM(RIGHT(SUBSTITUTE(C2690," ",REPT(" ",LEN(C2690))),LEN(C2690)))</f>
        <v>House</v>
      </c>
      <c r="E2690" t="s">
        <v>249</v>
      </c>
      <c r="F2690" t="str">
        <f>_xlfn.XLOOKUP(E2690,Geografiesleutel!A:A,Geografiesleutel!B:B,"",0,1)</f>
        <v>Agricultural Smallholdings</v>
      </c>
      <c r="G2690" s="18">
        <v>6</v>
      </c>
      <c r="H2690" s="18">
        <v>6</v>
      </c>
    </row>
    <row r="2691" spans="1:8" x14ac:dyDescent="0.25">
      <c r="A2691" s="3" t="s">
        <v>621</v>
      </c>
      <c r="B2691" s="5">
        <v>1630000</v>
      </c>
      <c r="C2691" t="s">
        <v>15</v>
      </c>
      <c r="D2691" t="str">
        <f t="shared" si="42"/>
        <v>House</v>
      </c>
      <c r="E2691" t="s">
        <v>112</v>
      </c>
      <c r="F2691" t="str">
        <f>_xlfn.XLOOKUP(E2691,Geografiesleutel!A:A,Geografiesleutel!B:B,"",0,1)</f>
        <v>Northern Suburbs</v>
      </c>
      <c r="G2691" s="18">
        <v>3</v>
      </c>
      <c r="H2691" s="18" t="s">
        <v>2646</v>
      </c>
    </row>
    <row r="2692" spans="1:8" x14ac:dyDescent="0.25">
      <c r="A2692" s="3" t="s">
        <v>654</v>
      </c>
      <c r="B2692" s="5">
        <v>2199000</v>
      </c>
      <c r="C2692" t="s">
        <v>10</v>
      </c>
      <c r="D2692" t="str">
        <f t="shared" si="42"/>
        <v>House</v>
      </c>
      <c r="E2692" t="s">
        <v>62</v>
      </c>
      <c r="F2692" t="str">
        <f>_xlfn.XLOOKUP(E2692,Geografiesleutel!A:A,Geografiesleutel!B:B,"",0,1)</f>
        <v>Northern Suburbs</v>
      </c>
      <c r="G2692" s="18">
        <v>4</v>
      </c>
      <c r="H2692" s="18">
        <v>2</v>
      </c>
    </row>
    <row r="2693" spans="1:8" x14ac:dyDescent="0.25">
      <c r="A2693" s="3" t="s">
        <v>253</v>
      </c>
      <c r="B2693" s="5">
        <v>2550000</v>
      </c>
      <c r="C2693" t="s">
        <v>540</v>
      </c>
      <c r="D2693" t="str">
        <f t="shared" si="42"/>
        <v>House</v>
      </c>
      <c r="E2693" t="s">
        <v>306</v>
      </c>
      <c r="F2693" t="str">
        <f>_xlfn.XLOOKUP(E2693,Geografiesleutel!A:A,Geografiesleutel!B:B,"",0,1)</f>
        <v>Eastern Suburbs</v>
      </c>
      <c r="G2693" s="18">
        <v>10</v>
      </c>
      <c r="H2693" s="18">
        <v>6</v>
      </c>
    </row>
    <row r="2694" spans="1:8" x14ac:dyDescent="0.25">
      <c r="A2694" s="3" t="s">
        <v>95</v>
      </c>
      <c r="B2694" s="5">
        <v>1690000</v>
      </c>
      <c r="C2694" t="s">
        <v>15</v>
      </c>
      <c r="D2694" t="str">
        <f t="shared" si="42"/>
        <v>House</v>
      </c>
      <c r="E2694" t="s">
        <v>64</v>
      </c>
      <c r="F2694" t="str">
        <f>_xlfn.XLOOKUP(E2694,Geografiesleutel!A:A,Geografiesleutel!B:B,"",0,1)</f>
        <v>Western Suburbs</v>
      </c>
      <c r="G2694" s="18">
        <v>3</v>
      </c>
      <c r="H2694" s="18">
        <v>2</v>
      </c>
    </row>
    <row r="2695" spans="1:8" x14ac:dyDescent="0.25">
      <c r="A2695" s="3" t="s">
        <v>161</v>
      </c>
      <c r="B2695" s="5">
        <v>3985000</v>
      </c>
      <c r="C2695" t="s">
        <v>21</v>
      </c>
      <c r="D2695" t="str">
        <f t="shared" si="42"/>
        <v>House</v>
      </c>
      <c r="E2695" t="s">
        <v>50</v>
      </c>
      <c r="F2695" t="str">
        <f>_xlfn.XLOOKUP(E2695,Geografiesleutel!A:A,Geografiesleutel!B:B,"",0,1)</f>
        <v>Eastern Suburbs</v>
      </c>
      <c r="G2695" s="18">
        <v>5</v>
      </c>
      <c r="H2695" s="18" t="s">
        <v>2647</v>
      </c>
    </row>
    <row r="2696" spans="1:8" x14ac:dyDescent="0.25">
      <c r="A2696" s="3" t="s">
        <v>724</v>
      </c>
      <c r="B2696" s="5">
        <v>1495000</v>
      </c>
      <c r="C2696" t="s">
        <v>25</v>
      </c>
      <c r="D2696" t="str">
        <f t="shared" si="42"/>
        <v>House</v>
      </c>
      <c r="E2696" t="s">
        <v>126</v>
      </c>
      <c r="F2696" t="str">
        <f>_xlfn.XLOOKUP(E2696,Geografiesleutel!A:A,Geografiesleutel!B:B,"",0,1)</f>
        <v>Northern Suburbs</v>
      </c>
      <c r="G2696" s="18">
        <v>2</v>
      </c>
      <c r="H2696" s="18">
        <v>1</v>
      </c>
    </row>
    <row r="2697" spans="1:8" x14ac:dyDescent="0.25">
      <c r="A2697" s="3" t="s">
        <v>214</v>
      </c>
      <c r="B2697" s="5">
        <v>3500000</v>
      </c>
      <c r="C2697" t="s">
        <v>10</v>
      </c>
      <c r="D2697" t="str">
        <f t="shared" si="42"/>
        <v>House</v>
      </c>
      <c r="E2697" t="s">
        <v>298</v>
      </c>
      <c r="F2697" t="str">
        <f>_xlfn.XLOOKUP(E2697,Geografiesleutel!A:A,Geografiesleutel!B:B,"",0,1)</f>
        <v>Eastern Suburbs</v>
      </c>
      <c r="G2697" s="18">
        <v>4</v>
      </c>
      <c r="H2697" s="18" t="s">
        <v>2647</v>
      </c>
    </row>
    <row r="2698" spans="1:8" x14ac:dyDescent="0.25">
      <c r="A2698" s="3" t="s">
        <v>813</v>
      </c>
      <c r="B2698" s="5">
        <v>9800000</v>
      </c>
      <c r="C2698" t="s">
        <v>109</v>
      </c>
      <c r="D2698" t="str">
        <f t="shared" si="42"/>
        <v>House</v>
      </c>
      <c r="E2698" t="s">
        <v>99</v>
      </c>
      <c r="F2698" t="str">
        <f>_xlfn.XLOOKUP(E2698,Geografiesleutel!A:A,Geografiesleutel!B:B,"",0,1)</f>
        <v>Agricultural Smallholdings</v>
      </c>
      <c r="G2698" s="18">
        <v>7</v>
      </c>
      <c r="H2698" s="18" t="s">
        <v>2645</v>
      </c>
    </row>
    <row r="2699" spans="1:8" x14ac:dyDescent="0.25">
      <c r="A2699" s="3" t="s">
        <v>268</v>
      </c>
      <c r="B2699" s="5">
        <v>1800000</v>
      </c>
      <c r="C2699" t="s">
        <v>15</v>
      </c>
      <c r="D2699" t="str">
        <f t="shared" si="42"/>
        <v>House</v>
      </c>
      <c r="E2699" t="s">
        <v>68</v>
      </c>
      <c r="F2699" t="str">
        <f>_xlfn.XLOOKUP(E2699,Geografiesleutel!A:A,Geografiesleutel!B:B,"",0,1)</f>
        <v>Northern Suburbs</v>
      </c>
      <c r="G2699" s="18">
        <v>3</v>
      </c>
      <c r="H2699" s="18">
        <v>2</v>
      </c>
    </row>
    <row r="2700" spans="1:8" x14ac:dyDescent="0.25">
      <c r="A2700" s="3" t="s">
        <v>184</v>
      </c>
      <c r="B2700" s="5">
        <v>3750000</v>
      </c>
      <c r="C2700" t="s">
        <v>15</v>
      </c>
      <c r="D2700" t="str">
        <f t="shared" si="42"/>
        <v>House</v>
      </c>
      <c r="E2700" t="s">
        <v>139</v>
      </c>
      <c r="F2700" t="str">
        <f>_xlfn.XLOOKUP(E2700,Geografiesleutel!A:A,Geografiesleutel!B:B,"",0,1)</f>
        <v>Eastern Suburbs</v>
      </c>
      <c r="G2700" s="18">
        <v>3</v>
      </c>
      <c r="H2700" s="18">
        <v>3</v>
      </c>
    </row>
    <row r="2701" spans="1:8" x14ac:dyDescent="0.25">
      <c r="A2701" s="3" t="s">
        <v>353</v>
      </c>
      <c r="B2701" s="5">
        <v>2995000</v>
      </c>
      <c r="C2701" t="s">
        <v>122</v>
      </c>
      <c r="D2701" t="str">
        <f t="shared" si="42"/>
        <v>House</v>
      </c>
      <c r="E2701" t="s">
        <v>28</v>
      </c>
      <c r="F2701" t="str">
        <f>_xlfn.XLOOKUP(E2701,Geografiesleutel!A:A,Geografiesleutel!B:B,"",0,1)</f>
        <v>Eastern Suburbs</v>
      </c>
      <c r="G2701" s="18">
        <v>6</v>
      </c>
      <c r="H2701" s="18">
        <v>4</v>
      </c>
    </row>
    <row r="2702" spans="1:8" x14ac:dyDescent="0.25">
      <c r="A2702" s="3" t="s">
        <v>724</v>
      </c>
      <c r="B2702" s="5">
        <v>1495000</v>
      </c>
      <c r="C2702" t="s">
        <v>25</v>
      </c>
      <c r="D2702" t="str">
        <f t="shared" si="42"/>
        <v>House</v>
      </c>
      <c r="E2702" t="s">
        <v>126</v>
      </c>
      <c r="F2702" t="str">
        <f>_xlfn.XLOOKUP(E2702,Geografiesleutel!A:A,Geografiesleutel!B:B,"",0,1)</f>
        <v>Northern Suburbs</v>
      </c>
      <c r="G2702" s="18">
        <v>2</v>
      </c>
      <c r="H2702" s="18">
        <v>1</v>
      </c>
    </row>
    <row r="2703" spans="1:8" x14ac:dyDescent="0.25">
      <c r="A2703" s="3" t="s">
        <v>895</v>
      </c>
      <c r="B2703" s="5">
        <v>2745000</v>
      </c>
      <c r="C2703" t="s">
        <v>21</v>
      </c>
      <c r="D2703" t="str">
        <f t="shared" si="42"/>
        <v>House</v>
      </c>
      <c r="E2703" t="s">
        <v>62</v>
      </c>
      <c r="F2703" t="str">
        <f>_xlfn.XLOOKUP(E2703,Geografiesleutel!A:A,Geografiesleutel!B:B,"",0,1)</f>
        <v>Northern Suburbs</v>
      </c>
      <c r="G2703" s="18">
        <v>5</v>
      </c>
      <c r="H2703" s="18">
        <v>4</v>
      </c>
    </row>
    <row r="2704" spans="1:8" x14ac:dyDescent="0.25">
      <c r="A2704" s="3" t="s">
        <v>253</v>
      </c>
      <c r="B2704" s="5">
        <v>2550000</v>
      </c>
      <c r="C2704" t="s">
        <v>15</v>
      </c>
      <c r="D2704" t="str">
        <f t="shared" si="42"/>
        <v>House</v>
      </c>
      <c r="E2704" t="s">
        <v>30</v>
      </c>
      <c r="F2704" t="str">
        <f>_xlfn.XLOOKUP(E2704,Geografiesleutel!A:A,Geografiesleutel!B:B,"",0,1)</f>
        <v>Northern Suburbs</v>
      </c>
      <c r="G2704" s="18">
        <v>3</v>
      </c>
      <c r="H2704" s="18">
        <v>2</v>
      </c>
    </row>
    <row r="2705" spans="1:8" x14ac:dyDescent="0.25">
      <c r="A2705" s="3" t="s">
        <v>896</v>
      </c>
      <c r="B2705" s="5">
        <v>2696000</v>
      </c>
      <c r="C2705" t="s">
        <v>15</v>
      </c>
      <c r="D2705" t="str">
        <f t="shared" si="42"/>
        <v>House</v>
      </c>
      <c r="E2705" t="s">
        <v>126</v>
      </c>
      <c r="F2705" t="str">
        <f>_xlfn.XLOOKUP(E2705,Geografiesleutel!A:A,Geografiesleutel!B:B,"",0,1)</f>
        <v>Northern Suburbs</v>
      </c>
      <c r="G2705" s="18">
        <v>3</v>
      </c>
      <c r="H2705" s="18">
        <v>3</v>
      </c>
    </row>
    <row r="2706" spans="1:8" x14ac:dyDescent="0.25">
      <c r="A2706" s="3" t="s">
        <v>133</v>
      </c>
      <c r="B2706" s="5">
        <v>1850000</v>
      </c>
      <c r="C2706" t="s">
        <v>15</v>
      </c>
      <c r="D2706" t="str">
        <f t="shared" si="42"/>
        <v>House</v>
      </c>
      <c r="E2706" t="s">
        <v>116</v>
      </c>
      <c r="F2706" t="str">
        <f>_xlfn.XLOOKUP(E2706,Geografiesleutel!A:A,Geografiesleutel!B:B,"",0,1)</f>
        <v>Western Suburbs</v>
      </c>
      <c r="G2706" s="18">
        <v>3</v>
      </c>
      <c r="H2706" s="18">
        <v>2</v>
      </c>
    </row>
    <row r="2707" spans="1:8" x14ac:dyDescent="0.25">
      <c r="A2707" s="3" t="s">
        <v>396</v>
      </c>
      <c r="B2707" s="5">
        <v>2700000</v>
      </c>
      <c r="C2707" t="s">
        <v>15</v>
      </c>
      <c r="D2707" t="str">
        <f t="shared" si="42"/>
        <v>House</v>
      </c>
      <c r="E2707" t="s">
        <v>18</v>
      </c>
      <c r="F2707" t="str">
        <f>_xlfn.XLOOKUP(E2707,Geografiesleutel!A:A,Geografiesleutel!B:B,"",0,1)</f>
        <v>Agricultural Smallholdings</v>
      </c>
      <c r="G2707" s="18">
        <v>3</v>
      </c>
      <c r="H2707" s="18">
        <v>2</v>
      </c>
    </row>
    <row r="2708" spans="1:8" x14ac:dyDescent="0.25">
      <c r="A2708" s="3" t="s">
        <v>897</v>
      </c>
      <c r="B2708" s="5">
        <v>13000000</v>
      </c>
      <c r="C2708" t="s">
        <v>122</v>
      </c>
      <c r="D2708" t="str">
        <f t="shared" si="42"/>
        <v>House</v>
      </c>
      <c r="E2708" t="s">
        <v>169</v>
      </c>
      <c r="F2708" t="str">
        <f>_xlfn.XLOOKUP(E2708,Geografiesleutel!A:A,Geografiesleutel!B:B,"",0,1)</f>
        <v>Eastern Suburbs</v>
      </c>
      <c r="G2708" s="18">
        <v>6</v>
      </c>
      <c r="H2708" s="18" t="s">
        <v>2647</v>
      </c>
    </row>
    <row r="2709" spans="1:8" x14ac:dyDescent="0.25">
      <c r="A2709" s="3" t="s">
        <v>898</v>
      </c>
      <c r="B2709" s="5">
        <v>3599000</v>
      </c>
      <c r="C2709" t="s">
        <v>15</v>
      </c>
      <c r="D2709" t="str">
        <f t="shared" si="42"/>
        <v>House</v>
      </c>
      <c r="E2709" t="s">
        <v>97</v>
      </c>
      <c r="F2709" t="str">
        <f>_xlfn.XLOOKUP(E2709,Geografiesleutel!A:A,Geografiesleutel!B:B,"",0,1)</f>
        <v>Northern Suburbs</v>
      </c>
      <c r="G2709" s="18">
        <v>3</v>
      </c>
      <c r="H2709" s="18" t="s">
        <v>2648</v>
      </c>
    </row>
    <row r="2710" spans="1:8" x14ac:dyDescent="0.25">
      <c r="A2710" s="3" t="s">
        <v>323</v>
      </c>
      <c r="B2710" s="5">
        <v>3990000</v>
      </c>
      <c r="C2710" t="s">
        <v>10</v>
      </c>
      <c r="D2710" t="str">
        <f t="shared" si="42"/>
        <v>House</v>
      </c>
      <c r="E2710" t="s">
        <v>285</v>
      </c>
      <c r="F2710" t="str">
        <f>_xlfn.XLOOKUP(E2710,Geografiesleutel!A:A,Geografiesleutel!B:B,"",0,1)</f>
        <v>Eastern Suburbs</v>
      </c>
      <c r="G2710" s="18">
        <v>4</v>
      </c>
      <c r="H2710" s="18">
        <v>3</v>
      </c>
    </row>
    <row r="2711" spans="1:8" x14ac:dyDescent="0.25">
      <c r="A2711" s="3" t="s">
        <v>61</v>
      </c>
      <c r="B2711" s="5">
        <v>2200000</v>
      </c>
      <c r="C2711" t="s">
        <v>15</v>
      </c>
      <c r="D2711" t="str">
        <f t="shared" si="42"/>
        <v>House</v>
      </c>
      <c r="E2711" t="s">
        <v>74</v>
      </c>
      <c r="F2711" t="str">
        <f>_xlfn.XLOOKUP(E2711,Geografiesleutel!A:A,Geografiesleutel!B:B,"",0,1)</f>
        <v>Eastern Suburbs</v>
      </c>
      <c r="G2711" s="18">
        <v>3</v>
      </c>
      <c r="H2711" s="18">
        <v>2</v>
      </c>
    </row>
    <row r="2712" spans="1:8" x14ac:dyDescent="0.25">
      <c r="A2712" s="3" t="s">
        <v>899</v>
      </c>
      <c r="B2712" s="5">
        <v>1378000</v>
      </c>
      <c r="C2712" t="s">
        <v>15</v>
      </c>
      <c r="D2712" t="str">
        <f t="shared" si="42"/>
        <v>House</v>
      </c>
      <c r="E2712" t="s">
        <v>116</v>
      </c>
      <c r="F2712" t="str">
        <f>_xlfn.XLOOKUP(E2712,Geografiesleutel!A:A,Geografiesleutel!B:B,"",0,1)</f>
        <v>Western Suburbs</v>
      </c>
      <c r="G2712" s="18">
        <v>3</v>
      </c>
      <c r="H2712" s="18">
        <v>3</v>
      </c>
    </row>
    <row r="2713" spans="1:8" x14ac:dyDescent="0.25">
      <c r="A2713" s="3" t="s">
        <v>133</v>
      </c>
      <c r="B2713" s="5">
        <v>1850000</v>
      </c>
      <c r="C2713" t="s">
        <v>15</v>
      </c>
      <c r="D2713" t="str">
        <f t="shared" si="42"/>
        <v>House</v>
      </c>
      <c r="E2713" t="s">
        <v>194</v>
      </c>
      <c r="F2713" t="str">
        <f>_xlfn.XLOOKUP(E2713,Geografiesleutel!A:A,Geografiesleutel!B:B,"",0,1)</f>
        <v>Eastern Suburbs</v>
      </c>
      <c r="G2713" s="18">
        <v>3</v>
      </c>
      <c r="H2713" s="18">
        <v>2</v>
      </c>
    </row>
    <row r="2714" spans="1:8" x14ac:dyDescent="0.25">
      <c r="A2714" s="3" t="s">
        <v>353</v>
      </c>
      <c r="B2714" s="5">
        <v>2995000</v>
      </c>
      <c r="C2714" t="s">
        <v>15</v>
      </c>
      <c r="D2714" t="str">
        <f t="shared" si="42"/>
        <v>House</v>
      </c>
      <c r="E2714" t="s">
        <v>139</v>
      </c>
      <c r="F2714" t="str">
        <f>_xlfn.XLOOKUP(E2714,Geografiesleutel!A:A,Geografiesleutel!B:B,"",0,1)</f>
        <v>Eastern Suburbs</v>
      </c>
      <c r="G2714" s="18">
        <v>3</v>
      </c>
      <c r="H2714" s="18">
        <v>2</v>
      </c>
    </row>
    <row r="2715" spans="1:8" x14ac:dyDescent="0.25">
      <c r="A2715" s="3" t="s">
        <v>157</v>
      </c>
      <c r="B2715" s="5">
        <v>2750000</v>
      </c>
      <c r="C2715" t="s">
        <v>15</v>
      </c>
      <c r="D2715" t="str">
        <f t="shared" si="42"/>
        <v>House</v>
      </c>
      <c r="E2715" t="s">
        <v>18</v>
      </c>
      <c r="F2715" t="str">
        <f>_xlfn.XLOOKUP(E2715,Geografiesleutel!A:A,Geografiesleutel!B:B,"",0,1)</f>
        <v>Agricultural Smallholdings</v>
      </c>
      <c r="G2715" s="18">
        <v>3</v>
      </c>
      <c r="H2715" s="18">
        <v>3</v>
      </c>
    </row>
    <row r="2716" spans="1:8" x14ac:dyDescent="0.25">
      <c r="A2716" s="3" t="s">
        <v>871</v>
      </c>
      <c r="B2716" s="5">
        <v>8790000</v>
      </c>
      <c r="C2716" t="s">
        <v>21</v>
      </c>
      <c r="D2716" t="str">
        <f t="shared" si="42"/>
        <v>House</v>
      </c>
      <c r="E2716" t="s">
        <v>16</v>
      </c>
      <c r="F2716" t="str">
        <f>_xlfn.XLOOKUP(E2716,Geografiesleutel!A:A,Geografiesleutel!B:B,"",0,1)</f>
        <v>Eastern Suburbs</v>
      </c>
      <c r="G2716" s="18">
        <v>5</v>
      </c>
      <c r="H2716" s="18">
        <v>7</v>
      </c>
    </row>
    <row r="2717" spans="1:8" x14ac:dyDescent="0.25">
      <c r="A2717" s="3" t="s">
        <v>283</v>
      </c>
      <c r="B2717" s="5">
        <v>2295000</v>
      </c>
      <c r="C2717" t="s">
        <v>10</v>
      </c>
      <c r="D2717" t="str">
        <f t="shared" si="42"/>
        <v>House</v>
      </c>
      <c r="E2717" t="s">
        <v>80</v>
      </c>
      <c r="F2717" t="str">
        <f>_xlfn.XLOOKUP(E2717,Geografiesleutel!A:A,Geografiesleutel!B:B,"",0,1)</f>
        <v>Eastern Suburbs</v>
      </c>
      <c r="G2717" s="18">
        <v>4</v>
      </c>
      <c r="H2717" s="18">
        <v>2</v>
      </c>
    </row>
    <row r="2718" spans="1:8" x14ac:dyDescent="0.25">
      <c r="A2718" s="3" t="s">
        <v>85</v>
      </c>
      <c r="B2718" s="5">
        <v>5300000</v>
      </c>
      <c r="C2718" t="s">
        <v>122</v>
      </c>
      <c r="D2718" t="str">
        <f t="shared" si="42"/>
        <v>House</v>
      </c>
      <c r="E2718" t="s">
        <v>68</v>
      </c>
      <c r="F2718" t="str">
        <f>_xlfn.XLOOKUP(E2718,Geografiesleutel!A:A,Geografiesleutel!B:B,"",0,1)</f>
        <v>Northern Suburbs</v>
      </c>
      <c r="G2718" s="18">
        <v>6</v>
      </c>
      <c r="H2718" s="18">
        <v>2</v>
      </c>
    </row>
    <row r="2719" spans="1:8" x14ac:dyDescent="0.25">
      <c r="A2719" s="3" t="s">
        <v>51</v>
      </c>
      <c r="B2719" s="5">
        <v>2450000</v>
      </c>
      <c r="C2719" t="s">
        <v>15</v>
      </c>
      <c r="D2719" t="str">
        <f t="shared" si="42"/>
        <v>House</v>
      </c>
      <c r="E2719" t="s">
        <v>190</v>
      </c>
      <c r="F2719" t="str">
        <f>_xlfn.XLOOKUP(E2719,Geografiesleutel!A:A,Geografiesleutel!B:B,"",0,1)</f>
        <v>Eastern Suburbs</v>
      </c>
      <c r="G2719" s="18">
        <v>3</v>
      </c>
      <c r="H2719" s="18">
        <v>2</v>
      </c>
    </row>
    <row r="2720" spans="1:8" x14ac:dyDescent="0.25">
      <c r="A2720" s="3" t="s">
        <v>861</v>
      </c>
      <c r="B2720" s="5">
        <v>1199000</v>
      </c>
      <c r="C2720" t="s">
        <v>25</v>
      </c>
      <c r="D2720" t="str">
        <f t="shared" si="42"/>
        <v>House</v>
      </c>
      <c r="E2720" t="s">
        <v>285</v>
      </c>
      <c r="F2720" t="str">
        <f>_xlfn.XLOOKUP(E2720,Geografiesleutel!A:A,Geografiesleutel!B:B,"",0,1)</f>
        <v>Eastern Suburbs</v>
      </c>
      <c r="G2720" s="18">
        <v>2</v>
      </c>
      <c r="H2720" s="18">
        <v>2</v>
      </c>
    </row>
    <row r="2721" spans="1:8" x14ac:dyDescent="0.25">
      <c r="A2721" s="3" t="s">
        <v>900</v>
      </c>
      <c r="B2721" s="5">
        <v>1155000</v>
      </c>
      <c r="C2721" t="s">
        <v>15</v>
      </c>
      <c r="D2721" t="str">
        <f t="shared" si="42"/>
        <v>House</v>
      </c>
      <c r="E2721" t="s">
        <v>45</v>
      </c>
      <c r="F2721" t="str">
        <f>_xlfn.XLOOKUP(E2721,Geografiesleutel!A:A,Geografiesleutel!B:B,"",0,1)</f>
        <v>Townships</v>
      </c>
      <c r="G2721" s="18">
        <v>3</v>
      </c>
      <c r="H2721" s="18">
        <v>2</v>
      </c>
    </row>
    <row r="2722" spans="1:8" x14ac:dyDescent="0.25">
      <c r="A2722" s="3" t="s">
        <v>219</v>
      </c>
      <c r="B2722" s="5">
        <v>1050000</v>
      </c>
      <c r="C2722" t="s">
        <v>15</v>
      </c>
      <c r="D2722" t="str">
        <f t="shared" si="42"/>
        <v>House</v>
      </c>
      <c r="E2722" t="s">
        <v>227</v>
      </c>
      <c r="F2722" t="str">
        <f>_xlfn.XLOOKUP(E2722,Geografiesleutel!A:A,Geografiesleutel!B:B,"",0,1)</f>
        <v>Western Suburbs</v>
      </c>
      <c r="G2722" s="18">
        <v>3</v>
      </c>
      <c r="H2722" s="18">
        <v>2</v>
      </c>
    </row>
    <row r="2723" spans="1:8" x14ac:dyDescent="0.25">
      <c r="A2723" s="3" t="s">
        <v>782</v>
      </c>
      <c r="B2723" s="5">
        <v>5850000</v>
      </c>
      <c r="C2723" t="s">
        <v>15</v>
      </c>
      <c r="D2723" t="str">
        <f t="shared" si="42"/>
        <v>House</v>
      </c>
      <c r="E2723" t="s">
        <v>94</v>
      </c>
      <c r="F2723" t="str">
        <f>_xlfn.XLOOKUP(E2723,Geografiesleutel!A:A,Geografiesleutel!B:B,"",0,1)</f>
        <v>Agricultural Smallholdings</v>
      </c>
      <c r="G2723" s="18">
        <v>3</v>
      </c>
      <c r="H2723" s="18" t="s">
        <v>2646</v>
      </c>
    </row>
    <row r="2724" spans="1:8" x14ac:dyDescent="0.25">
      <c r="A2724" s="3" t="s">
        <v>54</v>
      </c>
      <c r="B2724" s="5">
        <v>1700000</v>
      </c>
      <c r="C2724" t="s">
        <v>15</v>
      </c>
      <c r="D2724" t="str">
        <f t="shared" si="42"/>
        <v>House</v>
      </c>
      <c r="E2724" t="s">
        <v>156</v>
      </c>
      <c r="F2724" t="str">
        <f>_xlfn.XLOOKUP(E2724,Geografiesleutel!A:A,Geografiesleutel!B:B,"",0,1)</f>
        <v>Northern Suburbs</v>
      </c>
      <c r="G2724" s="18">
        <v>3</v>
      </c>
      <c r="H2724" s="18" t="s">
        <v>2650</v>
      </c>
    </row>
    <row r="2725" spans="1:8" x14ac:dyDescent="0.25">
      <c r="A2725" s="3" t="s">
        <v>265</v>
      </c>
      <c r="B2725" s="5">
        <v>1600000</v>
      </c>
      <c r="C2725" t="s">
        <v>15</v>
      </c>
      <c r="D2725" t="str">
        <f t="shared" si="42"/>
        <v>House</v>
      </c>
      <c r="E2725" t="s">
        <v>101</v>
      </c>
      <c r="F2725" t="str">
        <f>_xlfn.XLOOKUP(E2725,Geografiesleutel!A:A,Geografiesleutel!B:B,"",0,1)</f>
        <v>Eastern Suburbs</v>
      </c>
      <c r="G2725" s="18">
        <v>3</v>
      </c>
      <c r="H2725" s="18">
        <v>1</v>
      </c>
    </row>
    <row r="2726" spans="1:8" x14ac:dyDescent="0.25">
      <c r="A2726" s="3" t="s">
        <v>551</v>
      </c>
      <c r="B2726" s="5">
        <v>875000</v>
      </c>
      <c r="C2726" t="s">
        <v>15</v>
      </c>
      <c r="D2726" t="str">
        <f t="shared" si="42"/>
        <v>House</v>
      </c>
      <c r="E2726" t="s">
        <v>32</v>
      </c>
      <c r="F2726" t="str">
        <f>_xlfn.XLOOKUP(E2726,Geografiesleutel!A:A,Geografiesleutel!B:B,"",0,1)</f>
        <v>Townships</v>
      </c>
      <c r="G2726" s="18">
        <v>3</v>
      </c>
      <c r="H2726" s="18">
        <v>1</v>
      </c>
    </row>
    <row r="2727" spans="1:8" x14ac:dyDescent="0.25">
      <c r="A2727" s="3" t="s">
        <v>782</v>
      </c>
      <c r="B2727" s="5">
        <v>5850000</v>
      </c>
      <c r="C2727" t="s">
        <v>15</v>
      </c>
      <c r="D2727" t="str">
        <f t="shared" si="42"/>
        <v>House</v>
      </c>
      <c r="E2727" t="s">
        <v>94</v>
      </c>
      <c r="F2727" t="str">
        <f>_xlfn.XLOOKUP(E2727,Geografiesleutel!A:A,Geografiesleutel!B:B,"",0,1)</f>
        <v>Agricultural Smallholdings</v>
      </c>
      <c r="G2727" s="18">
        <v>3</v>
      </c>
      <c r="H2727" s="18" t="s">
        <v>2646</v>
      </c>
    </row>
    <row r="2728" spans="1:8" x14ac:dyDescent="0.25">
      <c r="A2728" s="3" t="s">
        <v>283</v>
      </c>
      <c r="B2728" s="5">
        <v>2295000</v>
      </c>
      <c r="C2728" t="s">
        <v>10</v>
      </c>
      <c r="D2728" t="str">
        <f t="shared" si="42"/>
        <v>House</v>
      </c>
      <c r="E2728" t="s">
        <v>152</v>
      </c>
      <c r="F2728" t="str">
        <f>_xlfn.XLOOKUP(E2728,Geografiesleutel!A:A,Geografiesleutel!B:B,"",0,1)</f>
        <v>Eastern Suburbs</v>
      </c>
      <c r="G2728" s="18">
        <v>4</v>
      </c>
      <c r="H2728" s="18">
        <v>2</v>
      </c>
    </row>
    <row r="2729" spans="1:8" x14ac:dyDescent="0.25">
      <c r="A2729" s="3" t="s">
        <v>96</v>
      </c>
      <c r="B2729" s="5">
        <v>1995000</v>
      </c>
      <c r="C2729" t="s">
        <v>10</v>
      </c>
      <c r="D2729" t="str">
        <f t="shared" si="42"/>
        <v>House</v>
      </c>
      <c r="E2729" t="s">
        <v>118</v>
      </c>
      <c r="F2729" t="str">
        <f>_xlfn.XLOOKUP(E2729,Geografiesleutel!A:A,Geografiesleutel!B:B,"",0,1)</f>
        <v>Northern Suburbs</v>
      </c>
      <c r="G2729" s="18">
        <v>4</v>
      </c>
      <c r="H2729" s="18">
        <v>2</v>
      </c>
    </row>
    <row r="2730" spans="1:8" x14ac:dyDescent="0.25">
      <c r="A2730" s="3" t="s">
        <v>901</v>
      </c>
      <c r="B2730" s="5">
        <v>1352000</v>
      </c>
      <c r="C2730" t="s">
        <v>25</v>
      </c>
      <c r="D2730" t="str">
        <f t="shared" si="42"/>
        <v>House</v>
      </c>
      <c r="E2730" t="s">
        <v>97</v>
      </c>
      <c r="F2730" t="str">
        <f>_xlfn.XLOOKUP(E2730,Geografiesleutel!A:A,Geografiesleutel!B:B,"",0,1)</f>
        <v>Northern Suburbs</v>
      </c>
      <c r="G2730" s="18">
        <v>2</v>
      </c>
      <c r="H2730" s="18">
        <v>2</v>
      </c>
    </row>
    <row r="2731" spans="1:8" x14ac:dyDescent="0.25">
      <c r="A2731" s="3" t="s">
        <v>523</v>
      </c>
      <c r="B2731" s="5">
        <v>1220000</v>
      </c>
      <c r="C2731" t="s">
        <v>15</v>
      </c>
      <c r="D2731" t="str">
        <f t="shared" si="42"/>
        <v>House</v>
      </c>
      <c r="E2731" t="s">
        <v>112</v>
      </c>
      <c r="F2731" t="str">
        <f>_xlfn.XLOOKUP(E2731,Geografiesleutel!A:A,Geografiesleutel!B:B,"",0,1)</f>
        <v>Northern Suburbs</v>
      </c>
      <c r="G2731" s="18">
        <v>3</v>
      </c>
      <c r="H2731" s="18">
        <v>2</v>
      </c>
    </row>
    <row r="2732" spans="1:8" x14ac:dyDescent="0.25">
      <c r="A2732" s="3" t="s">
        <v>96</v>
      </c>
      <c r="B2732" s="5">
        <v>1995000</v>
      </c>
      <c r="C2732" t="s">
        <v>15</v>
      </c>
      <c r="D2732" t="str">
        <f t="shared" si="42"/>
        <v>House</v>
      </c>
      <c r="E2732" t="s">
        <v>101</v>
      </c>
      <c r="F2732" t="str">
        <f>_xlfn.XLOOKUP(E2732,Geografiesleutel!A:A,Geografiesleutel!B:B,"",0,1)</f>
        <v>Eastern Suburbs</v>
      </c>
      <c r="G2732" s="18">
        <v>3</v>
      </c>
      <c r="H2732" s="18">
        <v>3</v>
      </c>
    </row>
    <row r="2733" spans="1:8" x14ac:dyDescent="0.25">
      <c r="A2733" s="3" t="s">
        <v>692</v>
      </c>
      <c r="B2733" s="5">
        <v>5500000</v>
      </c>
      <c r="C2733" t="s">
        <v>15</v>
      </c>
      <c r="D2733" t="str">
        <f t="shared" si="42"/>
        <v>House</v>
      </c>
      <c r="E2733" t="s">
        <v>495</v>
      </c>
      <c r="F2733" t="str">
        <f>_xlfn.XLOOKUP(E2733,Geografiesleutel!A:A,Geografiesleutel!B:B,"",0,1)</f>
        <v>Agricultural Smallholdings</v>
      </c>
      <c r="G2733" s="18">
        <v>3</v>
      </c>
      <c r="H2733" s="18" t="s">
        <v>2646</v>
      </c>
    </row>
    <row r="2734" spans="1:8" x14ac:dyDescent="0.25">
      <c r="A2734" s="3" t="s">
        <v>902</v>
      </c>
      <c r="B2734" s="5">
        <v>765000</v>
      </c>
      <c r="C2734" t="s">
        <v>21</v>
      </c>
      <c r="D2734" t="str">
        <f t="shared" si="42"/>
        <v>House</v>
      </c>
      <c r="E2734" t="s">
        <v>217</v>
      </c>
      <c r="F2734" t="str">
        <f>_xlfn.XLOOKUP(E2734,Geografiesleutel!A:A,Geografiesleutel!B:B,"",0,1)</f>
        <v>Eastern Suburbs</v>
      </c>
      <c r="G2734" s="18">
        <v>5</v>
      </c>
      <c r="H2734" s="18">
        <v>4</v>
      </c>
    </row>
    <row r="2735" spans="1:8" x14ac:dyDescent="0.25">
      <c r="A2735" s="3" t="s">
        <v>206</v>
      </c>
      <c r="B2735" s="5">
        <v>2400000</v>
      </c>
      <c r="C2735" t="s">
        <v>15</v>
      </c>
      <c r="D2735" t="str">
        <f t="shared" si="42"/>
        <v>House</v>
      </c>
      <c r="E2735" t="s">
        <v>209</v>
      </c>
      <c r="F2735" t="str">
        <f>_xlfn.XLOOKUP(E2735,Geografiesleutel!A:A,Geografiesleutel!B:B,"",0,1)</f>
        <v>Eastern Suburbs</v>
      </c>
      <c r="G2735" s="18">
        <v>3</v>
      </c>
      <c r="H2735" s="18">
        <v>2</v>
      </c>
    </row>
    <row r="2736" spans="1:8" x14ac:dyDescent="0.25">
      <c r="A2736" s="3" t="s">
        <v>480</v>
      </c>
      <c r="B2736" s="5">
        <v>1840000</v>
      </c>
      <c r="C2736" t="s">
        <v>15</v>
      </c>
      <c r="D2736" t="str">
        <f t="shared" si="42"/>
        <v>House</v>
      </c>
      <c r="E2736" t="s">
        <v>68</v>
      </c>
      <c r="F2736" t="str">
        <f>_xlfn.XLOOKUP(E2736,Geografiesleutel!A:A,Geografiesleutel!B:B,"",0,1)</f>
        <v>Northern Suburbs</v>
      </c>
      <c r="G2736" s="18">
        <v>3</v>
      </c>
      <c r="H2736" s="18">
        <v>2</v>
      </c>
    </row>
    <row r="2737" spans="1:8" x14ac:dyDescent="0.25">
      <c r="A2737" s="3" t="s">
        <v>734</v>
      </c>
      <c r="B2737" s="5">
        <v>1460000</v>
      </c>
      <c r="C2737" t="s">
        <v>10</v>
      </c>
      <c r="D2737" t="str">
        <f t="shared" si="42"/>
        <v>House</v>
      </c>
      <c r="E2737" t="s">
        <v>137</v>
      </c>
      <c r="F2737" t="str">
        <f>_xlfn.XLOOKUP(E2737,Geografiesleutel!A:A,Geografiesleutel!B:B,"",0,1)</f>
        <v>Northern Suburbs</v>
      </c>
      <c r="G2737" s="18">
        <v>4</v>
      </c>
      <c r="H2737" s="18">
        <v>2</v>
      </c>
    </row>
    <row r="2738" spans="1:8" x14ac:dyDescent="0.25">
      <c r="A2738" s="3" t="s">
        <v>660</v>
      </c>
      <c r="B2738" s="5">
        <v>5400000</v>
      </c>
      <c r="C2738" t="s">
        <v>21</v>
      </c>
      <c r="D2738" t="str">
        <f t="shared" si="42"/>
        <v>House</v>
      </c>
      <c r="E2738" t="s">
        <v>40</v>
      </c>
      <c r="F2738" t="str">
        <f>_xlfn.XLOOKUP(E2738,Geografiesleutel!A:A,Geografiesleutel!B:B,"",0,1)</f>
        <v>Agricultural Smallholdings</v>
      </c>
      <c r="G2738" s="18">
        <v>5</v>
      </c>
      <c r="H2738" s="18">
        <v>5</v>
      </c>
    </row>
    <row r="2739" spans="1:8" x14ac:dyDescent="0.25">
      <c r="A2739" s="3" t="s">
        <v>93</v>
      </c>
      <c r="B2739" s="5">
        <v>3850000</v>
      </c>
      <c r="C2739" t="s">
        <v>10</v>
      </c>
      <c r="D2739" t="str">
        <f t="shared" si="42"/>
        <v>House</v>
      </c>
      <c r="E2739" t="s">
        <v>50</v>
      </c>
      <c r="F2739" t="str">
        <f>_xlfn.XLOOKUP(E2739,Geografiesleutel!A:A,Geografiesleutel!B:B,"",0,1)</f>
        <v>Eastern Suburbs</v>
      </c>
      <c r="G2739" s="18">
        <v>4</v>
      </c>
      <c r="H2739" s="18" t="s">
        <v>2646</v>
      </c>
    </row>
    <row r="2740" spans="1:8" x14ac:dyDescent="0.25">
      <c r="A2740" s="3" t="s">
        <v>274</v>
      </c>
      <c r="B2740" s="5">
        <v>850000</v>
      </c>
      <c r="C2740" t="s">
        <v>25</v>
      </c>
      <c r="D2740" t="str">
        <f t="shared" si="42"/>
        <v>House</v>
      </c>
      <c r="E2740" t="s">
        <v>368</v>
      </c>
      <c r="F2740" t="str">
        <f>_xlfn.XLOOKUP(E2740,Geografiesleutel!A:A,Geografiesleutel!B:B,"",0,1)</f>
        <v>Eastern Suburbs</v>
      </c>
      <c r="G2740" s="18">
        <v>2</v>
      </c>
      <c r="H2740" s="18">
        <v>1</v>
      </c>
    </row>
    <row r="2741" spans="1:8" x14ac:dyDescent="0.25">
      <c r="A2741" s="3" t="s">
        <v>715</v>
      </c>
      <c r="B2741" s="5">
        <v>550000</v>
      </c>
      <c r="C2741" t="s">
        <v>225</v>
      </c>
      <c r="D2741" t="str">
        <f t="shared" si="42"/>
        <v>House</v>
      </c>
      <c r="E2741" t="s">
        <v>118</v>
      </c>
      <c r="F2741" t="str">
        <f>_xlfn.XLOOKUP(E2741,Geografiesleutel!A:A,Geografiesleutel!B:B,"",0,1)</f>
        <v>Northern Suburbs</v>
      </c>
      <c r="G2741" s="18">
        <v>1</v>
      </c>
      <c r="H2741" s="18">
        <v>1</v>
      </c>
    </row>
    <row r="2742" spans="1:8" x14ac:dyDescent="0.25">
      <c r="A2742" s="3" t="s">
        <v>415</v>
      </c>
      <c r="B2742" s="5">
        <v>6200000</v>
      </c>
      <c r="C2742" t="s">
        <v>10</v>
      </c>
      <c r="D2742" t="str">
        <f t="shared" si="42"/>
        <v>House</v>
      </c>
      <c r="E2742" t="s">
        <v>50</v>
      </c>
      <c r="F2742" t="str">
        <f>_xlfn.XLOOKUP(E2742,Geografiesleutel!A:A,Geografiesleutel!B:B,"",0,1)</f>
        <v>Eastern Suburbs</v>
      </c>
      <c r="G2742" s="18">
        <v>4</v>
      </c>
      <c r="H2742" s="18">
        <v>4</v>
      </c>
    </row>
    <row r="2743" spans="1:8" x14ac:dyDescent="0.25">
      <c r="A2743" s="3" t="s">
        <v>422</v>
      </c>
      <c r="B2743" s="5">
        <v>3450000</v>
      </c>
      <c r="C2743" t="s">
        <v>15</v>
      </c>
      <c r="D2743" t="str">
        <f t="shared" si="42"/>
        <v>House</v>
      </c>
      <c r="E2743" t="s">
        <v>18</v>
      </c>
      <c r="F2743" t="str">
        <f>_xlfn.XLOOKUP(E2743,Geografiesleutel!A:A,Geografiesleutel!B:B,"",0,1)</f>
        <v>Agricultural Smallholdings</v>
      </c>
      <c r="G2743" s="18">
        <v>3</v>
      </c>
      <c r="H2743" s="18">
        <v>2</v>
      </c>
    </row>
    <row r="2744" spans="1:8" x14ac:dyDescent="0.25">
      <c r="A2744" s="3" t="s">
        <v>132</v>
      </c>
      <c r="B2744" s="5">
        <v>1599000</v>
      </c>
      <c r="C2744" t="s">
        <v>25</v>
      </c>
      <c r="D2744" t="str">
        <f t="shared" si="42"/>
        <v>House</v>
      </c>
      <c r="E2744" t="s">
        <v>97</v>
      </c>
      <c r="F2744" t="str">
        <f>_xlfn.XLOOKUP(E2744,Geografiesleutel!A:A,Geografiesleutel!B:B,"",0,1)</f>
        <v>Northern Suburbs</v>
      </c>
      <c r="G2744" s="18">
        <v>2</v>
      </c>
      <c r="H2744" s="18">
        <v>2</v>
      </c>
    </row>
    <row r="2745" spans="1:8" x14ac:dyDescent="0.25">
      <c r="A2745" s="3" t="s">
        <v>528</v>
      </c>
      <c r="B2745" s="5">
        <v>1299000</v>
      </c>
      <c r="C2745" t="s">
        <v>25</v>
      </c>
      <c r="D2745" t="str">
        <f t="shared" si="42"/>
        <v>House</v>
      </c>
      <c r="E2745" t="s">
        <v>97</v>
      </c>
      <c r="F2745" t="str">
        <f>_xlfn.XLOOKUP(E2745,Geografiesleutel!A:A,Geografiesleutel!B:B,"",0,1)</f>
        <v>Northern Suburbs</v>
      </c>
      <c r="G2745" s="18">
        <v>2</v>
      </c>
      <c r="H2745" s="18">
        <v>2</v>
      </c>
    </row>
    <row r="2746" spans="1:8" x14ac:dyDescent="0.25">
      <c r="A2746" s="3" t="s">
        <v>903</v>
      </c>
      <c r="B2746" s="5">
        <v>10895000</v>
      </c>
      <c r="C2746" t="s">
        <v>109</v>
      </c>
      <c r="D2746" t="str">
        <f t="shared" si="42"/>
        <v>House</v>
      </c>
      <c r="E2746" t="s">
        <v>306</v>
      </c>
      <c r="F2746" t="str">
        <f>_xlfn.XLOOKUP(E2746,Geografiesleutel!A:A,Geografiesleutel!B:B,"",0,1)</f>
        <v>Eastern Suburbs</v>
      </c>
      <c r="G2746" s="18">
        <v>7</v>
      </c>
      <c r="H2746" s="18">
        <v>7</v>
      </c>
    </row>
    <row r="2747" spans="1:8" x14ac:dyDescent="0.25">
      <c r="A2747" s="3" t="s">
        <v>87</v>
      </c>
      <c r="B2747" s="5">
        <v>3200000</v>
      </c>
      <c r="C2747" t="s">
        <v>21</v>
      </c>
      <c r="D2747" t="str">
        <f t="shared" si="42"/>
        <v>House</v>
      </c>
      <c r="E2747" t="s">
        <v>491</v>
      </c>
      <c r="F2747" t="str">
        <f>_xlfn.XLOOKUP(E2747,Geografiesleutel!A:A,Geografiesleutel!B:B,"",0,1)</f>
        <v>Eastern Suburbs</v>
      </c>
      <c r="G2747" s="18">
        <v>5</v>
      </c>
      <c r="H2747" s="18">
        <v>4</v>
      </c>
    </row>
    <row r="2748" spans="1:8" x14ac:dyDescent="0.25">
      <c r="A2748" s="3" t="s">
        <v>157</v>
      </c>
      <c r="B2748" s="5">
        <v>2750000</v>
      </c>
      <c r="C2748" t="s">
        <v>10</v>
      </c>
      <c r="D2748" t="str">
        <f t="shared" si="42"/>
        <v>House</v>
      </c>
      <c r="E2748" t="s">
        <v>418</v>
      </c>
      <c r="F2748" t="str">
        <f>_xlfn.XLOOKUP(E2748,Geografiesleutel!A:A,Geografiesleutel!B:B,"",0,1)</f>
        <v>Eastern Suburbs</v>
      </c>
      <c r="G2748" s="18">
        <v>4</v>
      </c>
      <c r="H2748" s="18">
        <v>3</v>
      </c>
    </row>
    <row r="2749" spans="1:8" x14ac:dyDescent="0.25">
      <c r="A2749" s="3" t="s">
        <v>599</v>
      </c>
      <c r="B2749" s="5">
        <v>1030000</v>
      </c>
      <c r="C2749" t="s">
        <v>15</v>
      </c>
      <c r="D2749" t="str">
        <f t="shared" si="42"/>
        <v>House</v>
      </c>
      <c r="E2749" t="s">
        <v>223</v>
      </c>
      <c r="F2749" t="str">
        <f>_xlfn.XLOOKUP(E2749,Geografiesleutel!A:A,Geografiesleutel!B:B,"",0,1)</f>
        <v>Western Suburbs</v>
      </c>
      <c r="G2749" s="18">
        <v>3</v>
      </c>
      <c r="H2749" s="18">
        <v>2</v>
      </c>
    </row>
    <row r="2750" spans="1:8" x14ac:dyDescent="0.25">
      <c r="A2750" s="3" t="s">
        <v>904</v>
      </c>
      <c r="B2750" s="5">
        <v>1235000</v>
      </c>
      <c r="C2750" t="s">
        <v>15</v>
      </c>
      <c r="D2750" t="str">
        <f t="shared" si="42"/>
        <v>House</v>
      </c>
      <c r="E2750" t="s">
        <v>112</v>
      </c>
      <c r="F2750" t="str">
        <f>_xlfn.XLOOKUP(E2750,Geografiesleutel!A:A,Geografiesleutel!B:B,"",0,1)</f>
        <v>Northern Suburbs</v>
      </c>
      <c r="G2750" s="18">
        <v>3</v>
      </c>
      <c r="H2750" s="18" t="s">
        <v>2650</v>
      </c>
    </row>
    <row r="2751" spans="1:8" x14ac:dyDescent="0.25">
      <c r="A2751" s="3" t="s">
        <v>390</v>
      </c>
      <c r="B2751" s="5">
        <v>1170000</v>
      </c>
      <c r="C2751" t="s">
        <v>15</v>
      </c>
      <c r="D2751" t="str">
        <f t="shared" si="42"/>
        <v>House</v>
      </c>
      <c r="E2751" t="s">
        <v>66</v>
      </c>
      <c r="F2751" t="str">
        <f>_xlfn.XLOOKUP(E2751,Geografiesleutel!A:A,Geografiesleutel!B:B,"",0,1)</f>
        <v>Northern Suburbs</v>
      </c>
      <c r="G2751" s="18">
        <v>3</v>
      </c>
      <c r="H2751" s="18">
        <v>2</v>
      </c>
    </row>
    <row r="2752" spans="1:8" x14ac:dyDescent="0.25">
      <c r="A2752" s="3" t="s">
        <v>837</v>
      </c>
      <c r="B2752" s="5">
        <v>1830000</v>
      </c>
      <c r="C2752" t="s">
        <v>10</v>
      </c>
      <c r="D2752" t="str">
        <f t="shared" si="42"/>
        <v>House</v>
      </c>
      <c r="E2752" t="s">
        <v>110</v>
      </c>
      <c r="F2752" t="str">
        <f>_xlfn.XLOOKUP(E2752,Geografiesleutel!A:A,Geografiesleutel!B:B,"",0,1)</f>
        <v>Eastern Suburbs</v>
      </c>
      <c r="G2752" s="18">
        <v>4</v>
      </c>
      <c r="H2752" s="18">
        <v>3</v>
      </c>
    </row>
    <row r="2753" spans="1:8" x14ac:dyDescent="0.25">
      <c r="A2753" s="3" t="s">
        <v>274</v>
      </c>
      <c r="B2753" s="5">
        <v>850000</v>
      </c>
      <c r="C2753" t="s">
        <v>25</v>
      </c>
      <c r="D2753" t="str">
        <f t="shared" si="42"/>
        <v>House</v>
      </c>
      <c r="E2753" t="s">
        <v>368</v>
      </c>
      <c r="F2753" t="str">
        <f>_xlfn.XLOOKUP(E2753,Geografiesleutel!A:A,Geografiesleutel!B:B,"",0,1)</f>
        <v>Eastern Suburbs</v>
      </c>
      <c r="G2753" s="18">
        <v>2</v>
      </c>
      <c r="H2753" s="18">
        <v>1</v>
      </c>
    </row>
    <row r="2754" spans="1:8" x14ac:dyDescent="0.25">
      <c r="A2754" s="3" t="s">
        <v>837</v>
      </c>
      <c r="B2754" s="5">
        <v>1830000</v>
      </c>
      <c r="C2754" t="s">
        <v>10</v>
      </c>
      <c r="D2754" t="str">
        <f t="shared" ref="D2754:D2817" si="43">TRIM(RIGHT(SUBSTITUTE(C2754," ",REPT(" ",LEN(C2754))),LEN(C2754)))</f>
        <v>House</v>
      </c>
      <c r="E2754" t="s">
        <v>110</v>
      </c>
      <c r="F2754" t="str">
        <f>_xlfn.XLOOKUP(E2754,Geografiesleutel!A:A,Geografiesleutel!B:B,"",0,1)</f>
        <v>Eastern Suburbs</v>
      </c>
      <c r="G2754" s="18">
        <v>4</v>
      </c>
      <c r="H2754" s="18">
        <v>3</v>
      </c>
    </row>
    <row r="2755" spans="1:8" x14ac:dyDescent="0.25">
      <c r="A2755" s="3" t="s">
        <v>274</v>
      </c>
      <c r="B2755" s="5">
        <v>850000</v>
      </c>
      <c r="C2755" t="s">
        <v>25</v>
      </c>
      <c r="D2755" t="str">
        <f t="shared" si="43"/>
        <v>House</v>
      </c>
      <c r="E2755" t="s">
        <v>368</v>
      </c>
      <c r="F2755" t="str">
        <f>_xlfn.XLOOKUP(E2755,Geografiesleutel!A:A,Geografiesleutel!B:B,"",0,1)</f>
        <v>Eastern Suburbs</v>
      </c>
      <c r="G2755" s="18">
        <v>2</v>
      </c>
      <c r="H2755" s="18">
        <v>1</v>
      </c>
    </row>
    <row r="2756" spans="1:8" x14ac:dyDescent="0.25">
      <c r="A2756" s="3" t="s">
        <v>131</v>
      </c>
      <c r="B2756" s="5">
        <v>1595000</v>
      </c>
      <c r="C2756" t="s">
        <v>15</v>
      </c>
      <c r="D2756" t="str">
        <f t="shared" si="43"/>
        <v>House</v>
      </c>
      <c r="E2756" t="s">
        <v>18</v>
      </c>
      <c r="F2756" t="str">
        <f>_xlfn.XLOOKUP(E2756,Geografiesleutel!A:A,Geografiesleutel!B:B,"",0,1)</f>
        <v>Agricultural Smallholdings</v>
      </c>
      <c r="G2756" s="18">
        <v>3</v>
      </c>
      <c r="H2756" s="18">
        <v>2</v>
      </c>
    </row>
    <row r="2757" spans="1:8" x14ac:dyDescent="0.25">
      <c r="A2757" s="3" t="s">
        <v>314</v>
      </c>
      <c r="B2757" s="5">
        <v>4950000</v>
      </c>
      <c r="C2757" t="s">
        <v>10</v>
      </c>
      <c r="D2757" t="str">
        <f t="shared" si="43"/>
        <v>House</v>
      </c>
      <c r="E2757" t="s">
        <v>905</v>
      </c>
      <c r="F2757" t="str">
        <f>_xlfn.XLOOKUP(E2757,Geografiesleutel!A:A,Geografiesleutel!B:B,"",0,1)</f>
        <v>Agricultural Smallholdings</v>
      </c>
      <c r="G2757" s="18">
        <v>4</v>
      </c>
      <c r="H2757" s="18" t="s">
        <v>2646</v>
      </c>
    </row>
    <row r="2758" spans="1:8" x14ac:dyDescent="0.25">
      <c r="A2758" s="3" t="s">
        <v>162</v>
      </c>
      <c r="B2758" s="5">
        <v>950000</v>
      </c>
      <c r="C2758" t="s">
        <v>15</v>
      </c>
      <c r="D2758" t="str">
        <f t="shared" si="43"/>
        <v>House</v>
      </c>
      <c r="E2758" t="s">
        <v>32</v>
      </c>
      <c r="F2758" t="str">
        <f>_xlfn.XLOOKUP(E2758,Geografiesleutel!A:A,Geografiesleutel!B:B,"",0,1)</f>
        <v>Townships</v>
      </c>
      <c r="G2758" s="18">
        <v>3</v>
      </c>
      <c r="H2758" s="18">
        <v>2</v>
      </c>
    </row>
    <row r="2759" spans="1:8" x14ac:dyDescent="0.25">
      <c r="A2759" s="3" t="s">
        <v>303</v>
      </c>
      <c r="B2759" s="5">
        <v>3250000</v>
      </c>
      <c r="C2759" t="s">
        <v>10</v>
      </c>
      <c r="D2759" t="str">
        <f t="shared" si="43"/>
        <v>House</v>
      </c>
      <c r="E2759" t="s">
        <v>101</v>
      </c>
      <c r="F2759" t="str">
        <f>_xlfn.XLOOKUP(E2759,Geografiesleutel!A:A,Geografiesleutel!B:B,"",0,1)</f>
        <v>Eastern Suburbs</v>
      </c>
      <c r="G2759" s="18">
        <v>4</v>
      </c>
      <c r="H2759" s="18" t="s">
        <v>2648</v>
      </c>
    </row>
    <row r="2760" spans="1:8" x14ac:dyDescent="0.25">
      <c r="A2760" s="3" t="s">
        <v>85</v>
      </c>
      <c r="B2760" s="5">
        <v>5300000</v>
      </c>
      <c r="C2760" t="s">
        <v>10</v>
      </c>
      <c r="D2760" t="str">
        <f t="shared" si="43"/>
        <v>House</v>
      </c>
      <c r="E2760" t="s">
        <v>102</v>
      </c>
      <c r="F2760" t="str">
        <f>_xlfn.XLOOKUP(E2760,Geografiesleutel!A:A,Geografiesleutel!B:B,"",0,1)</f>
        <v>Northern Suburbs</v>
      </c>
      <c r="G2760" s="18">
        <v>4</v>
      </c>
      <c r="H2760" s="18">
        <v>3</v>
      </c>
    </row>
    <row r="2761" spans="1:8" x14ac:dyDescent="0.25">
      <c r="A2761" s="3" t="s">
        <v>214</v>
      </c>
      <c r="B2761" s="5">
        <v>3500000</v>
      </c>
      <c r="C2761" t="s">
        <v>122</v>
      </c>
      <c r="D2761" t="str">
        <f t="shared" si="43"/>
        <v>House</v>
      </c>
      <c r="E2761" t="s">
        <v>101</v>
      </c>
      <c r="F2761" t="str">
        <f>_xlfn.XLOOKUP(E2761,Geografiesleutel!A:A,Geografiesleutel!B:B,"",0,1)</f>
        <v>Eastern Suburbs</v>
      </c>
      <c r="G2761" s="18">
        <v>6</v>
      </c>
      <c r="H2761" s="18">
        <v>4</v>
      </c>
    </row>
    <row r="2762" spans="1:8" x14ac:dyDescent="0.25">
      <c r="A2762" s="3" t="s">
        <v>214</v>
      </c>
      <c r="B2762" s="5">
        <v>3500000</v>
      </c>
      <c r="C2762" t="s">
        <v>10</v>
      </c>
      <c r="D2762" t="str">
        <f t="shared" si="43"/>
        <v>House</v>
      </c>
      <c r="E2762" t="s">
        <v>18</v>
      </c>
      <c r="F2762" t="str">
        <f>_xlfn.XLOOKUP(E2762,Geografiesleutel!A:A,Geografiesleutel!B:B,"",0,1)</f>
        <v>Agricultural Smallholdings</v>
      </c>
      <c r="G2762" s="18">
        <v>4</v>
      </c>
      <c r="H2762" s="18">
        <v>2</v>
      </c>
    </row>
    <row r="2763" spans="1:8" x14ac:dyDescent="0.25">
      <c r="A2763" s="3" t="s">
        <v>592</v>
      </c>
      <c r="B2763" s="5">
        <v>890000</v>
      </c>
      <c r="C2763" t="s">
        <v>15</v>
      </c>
      <c r="D2763" t="str">
        <f t="shared" si="43"/>
        <v>House</v>
      </c>
      <c r="E2763" t="s">
        <v>45</v>
      </c>
      <c r="F2763" t="str">
        <f>_xlfn.XLOOKUP(E2763,Geografiesleutel!A:A,Geografiesleutel!B:B,"",0,1)</f>
        <v>Townships</v>
      </c>
      <c r="G2763" s="18">
        <v>3</v>
      </c>
      <c r="H2763" s="18">
        <v>2</v>
      </c>
    </row>
    <row r="2764" spans="1:8" x14ac:dyDescent="0.25">
      <c r="A2764" s="3" t="s">
        <v>692</v>
      </c>
      <c r="B2764" s="5">
        <v>5500000</v>
      </c>
      <c r="C2764" t="s">
        <v>10</v>
      </c>
      <c r="D2764" t="str">
        <f t="shared" si="43"/>
        <v>House</v>
      </c>
      <c r="E2764" t="s">
        <v>326</v>
      </c>
      <c r="F2764" t="str">
        <f>_xlfn.XLOOKUP(E2764,Geografiesleutel!A:A,Geografiesleutel!B:B,"",0,1)</f>
        <v>Eastern Suburbs</v>
      </c>
      <c r="G2764" s="18">
        <v>4</v>
      </c>
      <c r="H2764" s="18">
        <v>4</v>
      </c>
    </row>
    <row r="2765" spans="1:8" x14ac:dyDescent="0.25">
      <c r="A2765" s="3" t="s">
        <v>183</v>
      </c>
      <c r="B2765" s="5">
        <v>1250000</v>
      </c>
      <c r="C2765" t="s">
        <v>15</v>
      </c>
      <c r="D2765" t="str">
        <f t="shared" si="43"/>
        <v>House</v>
      </c>
      <c r="E2765" t="s">
        <v>32</v>
      </c>
      <c r="F2765" t="str">
        <f>_xlfn.XLOOKUP(E2765,Geografiesleutel!A:A,Geografiesleutel!B:B,"",0,1)</f>
        <v>Townships</v>
      </c>
      <c r="G2765" s="18">
        <v>3</v>
      </c>
      <c r="H2765" s="18">
        <v>2</v>
      </c>
    </row>
    <row r="2766" spans="1:8" x14ac:dyDescent="0.25">
      <c r="A2766" s="3" t="s">
        <v>904</v>
      </c>
      <c r="B2766" s="5">
        <v>1235000</v>
      </c>
      <c r="C2766" t="s">
        <v>15</v>
      </c>
      <c r="D2766" t="str">
        <f t="shared" si="43"/>
        <v>House</v>
      </c>
      <c r="E2766" t="s">
        <v>134</v>
      </c>
      <c r="F2766" t="str">
        <f>_xlfn.XLOOKUP(E2766,Geografiesleutel!A:A,Geografiesleutel!B:B,"",0,1)</f>
        <v>Eastern Suburbs</v>
      </c>
      <c r="G2766" s="18">
        <v>3</v>
      </c>
      <c r="H2766" s="18">
        <v>2</v>
      </c>
    </row>
    <row r="2767" spans="1:8" x14ac:dyDescent="0.25">
      <c r="A2767" s="3" t="s">
        <v>402</v>
      </c>
      <c r="B2767" s="5">
        <v>7950000</v>
      </c>
      <c r="C2767" t="s">
        <v>122</v>
      </c>
      <c r="D2767" t="str">
        <f t="shared" si="43"/>
        <v>House</v>
      </c>
      <c r="E2767" t="s">
        <v>906</v>
      </c>
      <c r="F2767" t="str">
        <f>_xlfn.XLOOKUP(E2767,Geografiesleutel!A:A,Geografiesleutel!B:B,"",0,1)</f>
        <v>Agricultural Smallholdings</v>
      </c>
      <c r="G2767" s="18">
        <v>6</v>
      </c>
      <c r="H2767" s="18">
        <v>5</v>
      </c>
    </row>
    <row r="2768" spans="1:8" x14ac:dyDescent="0.25">
      <c r="A2768" s="3" t="s">
        <v>907</v>
      </c>
      <c r="B2768" s="5">
        <v>17000000</v>
      </c>
      <c r="C2768" t="s">
        <v>109</v>
      </c>
      <c r="D2768" t="str">
        <f t="shared" si="43"/>
        <v>House</v>
      </c>
      <c r="E2768" t="s">
        <v>169</v>
      </c>
      <c r="F2768" t="str">
        <f>_xlfn.XLOOKUP(E2768,Geografiesleutel!A:A,Geografiesleutel!B:B,"",0,1)</f>
        <v>Eastern Suburbs</v>
      </c>
      <c r="G2768" s="18">
        <v>7</v>
      </c>
      <c r="H2768" s="18" t="s">
        <v>2654</v>
      </c>
    </row>
    <row r="2769" spans="1:8" x14ac:dyDescent="0.25">
      <c r="A2769" s="3" t="s">
        <v>496</v>
      </c>
      <c r="B2769" s="5">
        <v>2380000</v>
      </c>
      <c r="C2769" t="s">
        <v>15</v>
      </c>
      <c r="D2769" t="str">
        <f t="shared" si="43"/>
        <v>House</v>
      </c>
      <c r="E2769" t="s">
        <v>908</v>
      </c>
      <c r="F2769" t="str">
        <f>_xlfn.XLOOKUP(E2769,Geografiesleutel!A:A,Geografiesleutel!B:B,"",0,1)</f>
        <v>Eastern Suburbs</v>
      </c>
      <c r="G2769" s="18">
        <v>3</v>
      </c>
      <c r="H2769" s="18">
        <v>2</v>
      </c>
    </row>
    <row r="2770" spans="1:8" x14ac:dyDescent="0.25">
      <c r="A2770" s="3" t="s">
        <v>180</v>
      </c>
      <c r="B2770" s="5">
        <v>6500000</v>
      </c>
      <c r="C2770" t="s">
        <v>10</v>
      </c>
      <c r="D2770" t="str">
        <f t="shared" si="43"/>
        <v>House</v>
      </c>
      <c r="E2770" t="s">
        <v>50</v>
      </c>
      <c r="F2770" t="str">
        <f>_xlfn.XLOOKUP(E2770,Geografiesleutel!A:A,Geografiesleutel!B:B,"",0,1)</f>
        <v>Eastern Suburbs</v>
      </c>
      <c r="G2770" s="18">
        <v>4</v>
      </c>
      <c r="H2770" s="18" t="s">
        <v>2648</v>
      </c>
    </row>
    <row r="2771" spans="1:8" x14ac:dyDescent="0.25">
      <c r="A2771" s="3" t="s">
        <v>545</v>
      </c>
      <c r="B2771" s="5">
        <v>700000</v>
      </c>
      <c r="C2771" t="s">
        <v>25</v>
      </c>
      <c r="D2771" t="str">
        <f t="shared" si="43"/>
        <v>House</v>
      </c>
      <c r="E2771" t="s">
        <v>60</v>
      </c>
      <c r="F2771" t="str">
        <f>_xlfn.XLOOKUP(E2771,Geografiesleutel!A:A,Geografiesleutel!B:B,"",0,1)</f>
        <v>Townships</v>
      </c>
      <c r="G2771" s="18">
        <v>2</v>
      </c>
      <c r="H2771" s="18">
        <v>1</v>
      </c>
    </row>
    <row r="2772" spans="1:8" x14ac:dyDescent="0.25">
      <c r="A2772" s="3" t="s">
        <v>131</v>
      </c>
      <c r="B2772" s="5">
        <v>1595000</v>
      </c>
      <c r="C2772" t="s">
        <v>10</v>
      </c>
      <c r="D2772" t="str">
        <f t="shared" si="43"/>
        <v>House</v>
      </c>
      <c r="E2772" t="s">
        <v>240</v>
      </c>
      <c r="F2772" t="str">
        <f>_xlfn.XLOOKUP(E2772,Geografiesleutel!A:A,Geografiesleutel!B:B,"",0,1)</f>
        <v>Northern Suburbs</v>
      </c>
      <c r="G2772" s="18">
        <v>4</v>
      </c>
      <c r="H2772" s="18">
        <v>2</v>
      </c>
    </row>
    <row r="2773" spans="1:8" x14ac:dyDescent="0.25">
      <c r="A2773" s="3" t="s">
        <v>909</v>
      </c>
      <c r="B2773" s="5">
        <v>3449000</v>
      </c>
      <c r="C2773" t="s">
        <v>15</v>
      </c>
      <c r="D2773" t="str">
        <f t="shared" si="43"/>
        <v>House</v>
      </c>
      <c r="E2773" t="s">
        <v>30</v>
      </c>
      <c r="F2773" t="str">
        <f>_xlfn.XLOOKUP(E2773,Geografiesleutel!A:A,Geografiesleutel!B:B,"",0,1)</f>
        <v>Northern Suburbs</v>
      </c>
      <c r="G2773" s="18">
        <v>3</v>
      </c>
      <c r="H2773" s="18" t="s">
        <v>2646</v>
      </c>
    </row>
    <row r="2774" spans="1:8" x14ac:dyDescent="0.25">
      <c r="A2774" s="3" t="s">
        <v>268</v>
      </c>
      <c r="B2774" s="5">
        <v>1800000</v>
      </c>
      <c r="C2774" t="s">
        <v>15</v>
      </c>
      <c r="D2774" t="str">
        <f t="shared" si="43"/>
        <v>House</v>
      </c>
      <c r="E2774" t="s">
        <v>290</v>
      </c>
      <c r="F2774" t="str">
        <f>_xlfn.XLOOKUP(E2774,Geografiesleutel!A:A,Geografiesleutel!B:B,"",0,1)</f>
        <v>Eastern Suburbs</v>
      </c>
      <c r="G2774" s="18">
        <v>3</v>
      </c>
      <c r="H2774" s="18">
        <v>2</v>
      </c>
    </row>
    <row r="2775" spans="1:8" x14ac:dyDescent="0.25">
      <c r="A2775" s="3" t="s">
        <v>910</v>
      </c>
      <c r="B2775" s="5">
        <v>4670000</v>
      </c>
      <c r="C2775" t="s">
        <v>10</v>
      </c>
      <c r="D2775" t="str">
        <f t="shared" si="43"/>
        <v>House</v>
      </c>
      <c r="E2775" t="s">
        <v>23</v>
      </c>
      <c r="F2775" t="str">
        <f>_xlfn.XLOOKUP(E2775,Geografiesleutel!A:A,Geografiesleutel!B:B,"",0,1)</f>
        <v>Northern Suburbs</v>
      </c>
      <c r="G2775" s="18">
        <v>4</v>
      </c>
      <c r="H2775" s="18">
        <v>4</v>
      </c>
    </row>
    <row r="2776" spans="1:8" x14ac:dyDescent="0.25">
      <c r="A2776" s="3" t="s">
        <v>185</v>
      </c>
      <c r="B2776" s="5">
        <v>1400000</v>
      </c>
      <c r="C2776" t="s">
        <v>15</v>
      </c>
      <c r="D2776" t="str">
        <f t="shared" si="43"/>
        <v>House</v>
      </c>
      <c r="E2776" t="s">
        <v>188</v>
      </c>
      <c r="F2776" t="str">
        <f>_xlfn.XLOOKUP(E2776,Geografiesleutel!A:A,Geografiesleutel!B:B,"",0,1)</f>
        <v>Northern Suburbs</v>
      </c>
      <c r="G2776" s="18">
        <v>3</v>
      </c>
      <c r="H2776" s="18" t="s">
        <v>2646</v>
      </c>
    </row>
    <row r="2777" spans="1:8" x14ac:dyDescent="0.25">
      <c r="A2777" s="3" t="s">
        <v>911</v>
      </c>
      <c r="B2777" s="5">
        <v>3820000</v>
      </c>
      <c r="C2777" t="s">
        <v>521</v>
      </c>
      <c r="D2777" t="str">
        <f t="shared" si="43"/>
        <v>House</v>
      </c>
      <c r="E2777" t="s">
        <v>220</v>
      </c>
      <c r="F2777" t="str">
        <f>_xlfn.XLOOKUP(E2777,Geografiesleutel!A:A,Geografiesleutel!B:B,"",0,1)</f>
        <v>Agricultural Smallholdings</v>
      </c>
      <c r="G2777" s="18">
        <v>11</v>
      </c>
      <c r="H2777" s="18">
        <v>6</v>
      </c>
    </row>
    <row r="2778" spans="1:8" x14ac:dyDescent="0.25">
      <c r="A2778" s="3" t="s">
        <v>432</v>
      </c>
      <c r="B2778" s="5">
        <v>3650000</v>
      </c>
      <c r="C2778" t="s">
        <v>10</v>
      </c>
      <c r="D2778" t="str">
        <f t="shared" si="43"/>
        <v>House</v>
      </c>
      <c r="E2778" t="s">
        <v>355</v>
      </c>
      <c r="F2778" t="str">
        <f>_xlfn.XLOOKUP(E2778,Geografiesleutel!A:A,Geografiesleutel!B:B,"",0,1)</f>
        <v>Southern Suburbs</v>
      </c>
      <c r="G2778" s="18">
        <v>4</v>
      </c>
      <c r="H2778" s="18">
        <v>3</v>
      </c>
    </row>
    <row r="2779" spans="1:8" x14ac:dyDescent="0.25">
      <c r="A2779" s="3" t="s">
        <v>318</v>
      </c>
      <c r="B2779" s="5">
        <v>4800000</v>
      </c>
      <c r="C2779" t="s">
        <v>10</v>
      </c>
      <c r="D2779" t="str">
        <f t="shared" si="43"/>
        <v>House</v>
      </c>
      <c r="E2779" t="s">
        <v>169</v>
      </c>
      <c r="F2779" t="str">
        <f>_xlfn.XLOOKUP(E2779,Geografiesleutel!A:A,Geografiesleutel!B:B,"",0,1)</f>
        <v>Eastern Suburbs</v>
      </c>
      <c r="G2779" s="18">
        <v>4</v>
      </c>
      <c r="H2779" s="18" t="s">
        <v>2648</v>
      </c>
    </row>
    <row r="2780" spans="1:8" x14ac:dyDescent="0.25">
      <c r="A2780" s="3" t="s">
        <v>912</v>
      </c>
      <c r="B2780" s="5">
        <v>2260000</v>
      </c>
      <c r="C2780" t="s">
        <v>15</v>
      </c>
      <c r="D2780" t="str">
        <f t="shared" si="43"/>
        <v>House</v>
      </c>
      <c r="E2780" t="s">
        <v>418</v>
      </c>
      <c r="F2780" t="str">
        <f>_xlfn.XLOOKUP(E2780,Geografiesleutel!A:A,Geografiesleutel!B:B,"",0,1)</f>
        <v>Eastern Suburbs</v>
      </c>
      <c r="G2780" s="18">
        <v>3</v>
      </c>
      <c r="H2780" s="18" t="s">
        <v>2646</v>
      </c>
    </row>
    <row r="2781" spans="1:8" x14ac:dyDescent="0.25">
      <c r="A2781" s="3" t="s">
        <v>41</v>
      </c>
      <c r="B2781" s="5">
        <v>2500000</v>
      </c>
      <c r="C2781" t="s">
        <v>21</v>
      </c>
      <c r="D2781" t="str">
        <f t="shared" si="43"/>
        <v>House</v>
      </c>
      <c r="E2781" t="s">
        <v>264</v>
      </c>
      <c r="F2781" t="str">
        <f>_xlfn.XLOOKUP(E2781,Geografiesleutel!A:A,Geografiesleutel!B:B,"",0,1)</f>
        <v>Eastern Suburbs</v>
      </c>
      <c r="G2781" s="18">
        <v>5</v>
      </c>
      <c r="H2781" s="18">
        <v>3</v>
      </c>
    </row>
    <row r="2782" spans="1:8" x14ac:dyDescent="0.25">
      <c r="A2782" s="3" t="s">
        <v>144</v>
      </c>
      <c r="B2782" s="5">
        <v>4999999</v>
      </c>
      <c r="C2782" t="s">
        <v>10</v>
      </c>
      <c r="D2782" t="str">
        <f t="shared" si="43"/>
        <v>House</v>
      </c>
      <c r="E2782" t="s">
        <v>86</v>
      </c>
      <c r="F2782" t="str">
        <f>_xlfn.XLOOKUP(E2782,Geografiesleutel!A:A,Geografiesleutel!B:B,"",0,1)</f>
        <v>Eastern Suburbs</v>
      </c>
      <c r="G2782" s="18">
        <v>4</v>
      </c>
      <c r="H2782" s="18">
        <v>3</v>
      </c>
    </row>
    <row r="2783" spans="1:8" x14ac:dyDescent="0.25">
      <c r="A2783" s="3" t="s">
        <v>545</v>
      </c>
      <c r="B2783" s="5">
        <v>700000</v>
      </c>
      <c r="C2783" t="s">
        <v>25</v>
      </c>
      <c r="D2783" t="str">
        <f t="shared" si="43"/>
        <v>House</v>
      </c>
      <c r="E2783" t="s">
        <v>60</v>
      </c>
      <c r="F2783" t="str">
        <f>_xlfn.XLOOKUP(E2783,Geografiesleutel!A:A,Geografiesleutel!B:B,"",0,1)</f>
        <v>Townships</v>
      </c>
      <c r="G2783" s="18">
        <v>2</v>
      </c>
      <c r="H2783" s="18">
        <v>1</v>
      </c>
    </row>
    <row r="2784" spans="1:8" x14ac:dyDescent="0.25">
      <c r="A2784" s="3" t="s">
        <v>150</v>
      </c>
      <c r="B2784" s="5">
        <v>1350000</v>
      </c>
      <c r="C2784" t="s">
        <v>15</v>
      </c>
      <c r="D2784" t="str">
        <f t="shared" si="43"/>
        <v>House</v>
      </c>
      <c r="E2784" t="s">
        <v>154</v>
      </c>
      <c r="F2784" t="str">
        <f>_xlfn.XLOOKUP(E2784,Geografiesleutel!A:A,Geografiesleutel!B:B,"",0,1)</f>
        <v>Northern Suburbs</v>
      </c>
      <c r="G2784" s="18">
        <v>3</v>
      </c>
      <c r="H2784" s="18">
        <v>2</v>
      </c>
    </row>
    <row r="2785" spans="1:8" x14ac:dyDescent="0.25">
      <c r="A2785" s="3" t="s">
        <v>269</v>
      </c>
      <c r="B2785" s="5">
        <v>3950000</v>
      </c>
      <c r="C2785" t="s">
        <v>10</v>
      </c>
      <c r="D2785" t="str">
        <f t="shared" si="43"/>
        <v>House</v>
      </c>
      <c r="E2785" t="s">
        <v>50</v>
      </c>
      <c r="F2785" t="str">
        <f>_xlfn.XLOOKUP(E2785,Geografiesleutel!A:A,Geografiesleutel!B:B,"",0,1)</f>
        <v>Eastern Suburbs</v>
      </c>
      <c r="G2785" s="18">
        <v>4</v>
      </c>
      <c r="H2785" s="18">
        <v>4</v>
      </c>
    </row>
    <row r="2786" spans="1:8" x14ac:dyDescent="0.25">
      <c r="A2786" s="3" t="s">
        <v>446</v>
      </c>
      <c r="B2786" s="5">
        <v>900000</v>
      </c>
      <c r="C2786" t="s">
        <v>15</v>
      </c>
      <c r="D2786" t="str">
        <f t="shared" si="43"/>
        <v>House</v>
      </c>
      <c r="E2786" t="s">
        <v>48</v>
      </c>
      <c r="F2786" t="str">
        <f>_xlfn.XLOOKUP(E2786,Geografiesleutel!A:A,Geografiesleutel!B:B,"",0,1)</f>
        <v>Townships</v>
      </c>
      <c r="G2786" s="18">
        <v>3</v>
      </c>
      <c r="H2786" s="18">
        <v>2</v>
      </c>
    </row>
    <row r="2787" spans="1:8" x14ac:dyDescent="0.25">
      <c r="A2787" s="3" t="s">
        <v>303</v>
      </c>
      <c r="B2787" s="5">
        <v>3250000</v>
      </c>
      <c r="C2787" t="s">
        <v>10</v>
      </c>
      <c r="D2787" t="str">
        <f t="shared" si="43"/>
        <v>House</v>
      </c>
      <c r="E2787" t="s">
        <v>330</v>
      </c>
      <c r="F2787" t="str">
        <f>_xlfn.XLOOKUP(E2787,Geografiesleutel!A:A,Geografiesleutel!B:B,"",0,1)</f>
        <v>Eastern Suburbs</v>
      </c>
      <c r="G2787" s="18">
        <v>4</v>
      </c>
      <c r="H2787" s="18">
        <v>3</v>
      </c>
    </row>
    <row r="2788" spans="1:8" x14ac:dyDescent="0.25">
      <c r="A2788" s="3" t="s">
        <v>913</v>
      </c>
      <c r="B2788" s="5">
        <v>4499000</v>
      </c>
      <c r="C2788" t="s">
        <v>10</v>
      </c>
      <c r="D2788" t="str">
        <f t="shared" si="43"/>
        <v>House</v>
      </c>
      <c r="E2788" t="s">
        <v>152</v>
      </c>
      <c r="F2788" t="str">
        <f>_xlfn.XLOOKUP(E2788,Geografiesleutel!A:A,Geografiesleutel!B:B,"",0,1)</f>
        <v>Eastern Suburbs</v>
      </c>
      <c r="G2788" s="18">
        <v>4</v>
      </c>
      <c r="H2788" s="18">
        <v>4</v>
      </c>
    </row>
    <row r="2789" spans="1:8" x14ac:dyDescent="0.25">
      <c r="A2789" s="3" t="s">
        <v>914</v>
      </c>
      <c r="B2789" s="5">
        <v>2548000</v>
      </c>
      <c r="C2789" t="s">
        <v>21</v>
      </c>
      <c r="D2789" t="str">
        <f t="shared" si="43"/>
        <v>House</v>
      </c>
      <c r="E2789" t="s">
        <v>101</v>
      </c>
      <c r="F2789" t="str">
        <f>_xlfn.XLOOKUP(E2789,Geografiesleutel!A:A,Geografiesleutel!B:B,"",0,1)</f>
        <v>Eastern Suburbs</v>
      </c>
      <c r="G2789" s="18">
        <v>5</v>
      </c>
      <c r="H2789" s="18" t="s">
        <v>2648</v>
      </c>
    </row>
    <row r="2790" spans="1:8" x14ac:dyDescent="0.25">
      <c r="A2790" s="3" t="s">
        <v>472</v>
      </c>
      <c r="B2790" s="5">
        <v>2599000</v>
      </c>
      <c r="C2790" t="s">
        <v>15</v>
      </c>
      <c r="D2790" t="str">
        <f t="shared" si="43"/>
        <v>House</v>
      </c>
      <c r="E2790" t="s">
        <v>562</v>
      </c>
      <c r="F2790" t="str">
        <f>_xlfn.XLOOKUP(E2790,Geografiesleutel!A:A,Geografiesleutel!B:B,"",0,1)</f>
        <v>CBD</v>
      </c>
      <c r="G2790" s="18">
        <v>3</v>
      </c>
      <c r="H2790" s="18">
        <v>3</v>
      </c>
    </row>
    <row r="2791" spans="1:8" x14ac:dyDescent="0.25">
      <c r="A2791" s="3" t="s">
        <v>135</v>
      </c>
      <c r="B2791" s="5">
        <v>1580000</v>
      </c>
      <c r="C2791" t="s">
        <v>15</v>
      </c>
      <c r="D2791" t="str">
        <f t="shared" si="43"/>
        <v>House</v>
      </c>
      <c r="E2791" t="s">
        <v>289</v>
      </c>
      <c r="F2791" t="str">
        <f>_xlfn.XLOOKUP(E2791,Geografiesleutel!A:A,Geografiesleutel!B:B,"",0,1)</f>
        <v>Agricultural Smallholdings</v>
      </c>
      <c r="G2791" s="18">
        <v>3</v>
      </c>
      <c r="H2791" s="18" t="s">
        <v>2646</v>
      </c>
    </row>
    <row r="2792" spans="1:8" x14ac:dyDescent="0.25">
      <c r="A2792" s="3" t="s">
        <v>253</v>
      </c>
      <c r="B2792" s="5">
        <v>2550000</v>
      </c>
      <c r="C2792" t="s">
        <v>15</v>
      </c>
      <c r="D2792" t="str">
        <f t="shared" si="43"/>
        <v>House</v>
      </c>
      <c r="E2792" t="s">
        <v>915</v>
      </c>
      <c r="F2792" t="str">
        <f>_xlfn.XLOOKUP(E2792,Geografiesleutel!A:A,Geografiesleutel!B:B,"",0,1)</f>
        <v>Eastern Suburbs</v>
      </c>
      <c r="G2792" s="18">
        <v>3</v>
      </c>
      <c r="H2792" s="18" t="s">
        <v>2646</v>
      </c>
    </row>
    <row r="2793" spans="1:8" x14ac:dyDescent="0.25">
      <c r="A2793" s="3" t="s">
        <v>837</v>
      </c>
      <c r="B2793" s="5">
        <v>1830000</v>
      </c>
      <c r="C2793" t="s">
        <v>21</v>
      </c>
      <c r="D2793" t="str">
        <f t="shared" si="43"/>
        <v>House</v>
      </c>
      <c r="E2793" t="s">
        <v>883</v>
      </c>
      <c r="F2793" t="str">
        <f>_xlfn.XLOOKUP(E2793,Geografiesleutel!A:A,Geografiesleutel!B:B,"",0,1)</f>
        <v>Eastern Suburbs</v>
      </c>
      <c r="G2793" s="18">
        <v>5</v>
      </c>
      <c r="H2793" s="18">
        <v>2</v>
      </c>
    </row>
    <row r="2794" spans="1:8" x14ac:dyDescent="0.25">
      <c r="A2794" s="3" t="s">
        <v>219</v>
      </c>
      <c r="B2794" s="5">
        <v>1050000</v>
      </c>
      <c r="C2794" t="s">
        <v>15</v>
      </c>
      <c r="D2794" t="str">
        <f t="shared" si="43"/>
        <v>House</v>
      </c>
      <c r="E2794" t="s">
        <v>45</v>
      </c>
      <c r="F2794" t="str">
        <f>_xlfn.XLOOKUP(E2794,Geografiesleutel!A:A,Geografiesleutel!B:B,"",0,1)</f>
        <v>Townships</v>
      </c>
      <c r="G2794" s="18">
        <v>3</v>
      </c>
      <c r="H2794" s="18">
        <v>2</v>
      </c>
    </row>
    <row r="2795" spans="1:8" x14ac:dyDescent="0.25">
      <c r="A2795" s="3" t="s">
        <v>67</v>
      </c>
      <c r="B2795" s="5">
        <v>2300000</v>
      </c>
      <c r="C2795" t="s">
        <v>10</v>
      </c>
      <c r="D2795" t="str">
        <f t="shared" si="43"/>
        <v>House</v>
      </c>
      <c r="E2795" t="s">
        <v>78</v>
      </c>
      <c r="F2795" t="str">
        <f>_xlfn.XLOOKUP(E2795,Geografiesleutel!A:A,Geografiesleutel!B:B,"",0,1)</f>
        <v>Northern Suburbs</v>
      </c>
      <c r="G2795" s="18">
        <v>4</v>
      </c>
      <c r="H2795" s="18">
        <v>2</v>
      </c>
    </row>
    <row r="2796" spans="1:8" x14ac:dyDescent="0.25">
      <c r="A2796" s="3" t="s">
        <v>870</v>
      </c>
      <c r="B2796" s="5">
        <v>1849000</v>
      </c>
      <c r="C2796" t="s">
        <v>15</v>
      </c>
      <c r="D2796" t="str">
        <f t="shared" si="43"/>
        <v>House</v>
      </c>
      <c r="E2796" t="s">
        <v>46</v>
      </c>
      <c r="F2796" t="str">
        <f>_xlfn.XLOOKUP(E2796,Geografiesleutel!A:A,Geografiesleutel!B:B,"",0,1)</f>
        <v>Eastern Suburbs</v>
      </c>
      <c r="G2796" s="18">
        <v>3</v>
      </c>
      <c r="H2796" s="18">
        <v>2</v>
      </c>
    </row>
    <row r="2797" spans="1:8" x14ac:dyDescent="0.25">
      <c r="A2797" s="3" t="s">
        <v>870</v>
      </c>
      <c r="B2797" s="5">
        <v>1849000</v>
      </c>
      <c r="C2797" t="s">
        <v>15</v>
      </c>
      <c r="D2797" t="str">
        <f t="shared" si="43"/>
        <v>House</v>
      </c>
      <c r="E2797" t="s">
        <v>46</v>
      </c>
      <c r="F2797" t="str">
        <f>_xlfn.XLOOKUP(E2797,Geografiesleutel!A:A,Geografiesleutel!B:B,"",0,1)</f>
        <v>Eastern Suburbs</v>
      </c>
      <c r="G2797" s="18">
        <v>3</v>
      </c>
      <c r="H2797" s="18">
        <v>2</v>
      </c>
    </row>
    <row r="2798" spans="1:8" x14ac:dyDescent="0.25">
      <c r="A2798" s="3" t="s">
        <v>36</v>
      </c>
      <c r="B2798" s="5">
        <v>1750000</v>
      </c>
      <c r="C2798" t="s">
        <v>15</v>
      </c>
      <c r="D2798" t="str">
        <f t="shared" si="43"/>
        <v>House</v>
      </c>
      <c r="E2798" t="s">
        <v>250</v>
      </c>
      <c r="F2798" t="str">
        <f>_xlfn.XLOOKUP(E2798,Geografiesleutel!A:A,Geografiesleutel!B:B,"",0,1)</f>
        <v>Agricultural Smallholdings</v>
      </c>
      <c r="G2798" s="18">
        <v>3</v>
      </c>
      <c r="H2798" s="18">
        <v>2</v>
      </c>
    </row>
    <row r="2799" spans="1:8" x14ac:dyDescent="0.25">
      <c r="A2799" s="3" t="s">
        <v>162</v>
      </c>
      <c r="B2799" s="5">
        <v>950000</v>
      </c>
      <c r="C2799" t="s">
        <v>15</v>
      </c>
      <c r="D2799" t="str">
        <f t="shared" si="43"/>
        <v>House</v>
      </c>
      <c r="E2799" t="s">
        <v>45</v>
      </c>
      <c r="F2799" t="str">
        <f>_xlfn.XLOOKUP(E2799,Geografiesleutel!A:A,Geografiesleutel!B:B,"",0,1)</f>
        <v>Townships</v>
      </c>
      <c r="G2799" s="18">
        <v>3</v>
      </c>
      <c r="H2799" s="18">
        <v>2</v>
      </c>
    </row>
    <row r="2800" spans="1:8" x14ac:dyDescent="0.25">
      <c r="A2800" s="3" t="s">
        <v>162</v>
      </c>
      <c r="B2800" s="5">
        <v>950000</v>
      </c>
      <c r="C2800" t="s">
        <v>15</v>
      </c>
      <c r="D2800" t="str">
        <f t="shared" si="43"/>
        <v>House</v>
      </c>
      <c r="E2800" t="s">
        <v>45</v>
      </c>
      <c r="F2800" t="str">
        <f>_xlfn.XLOOKUP(E2800,Geografiesleutel!A:A,Geografiesleutel!B:B,"",0,1)</f>
        <v>Townships</v>
      </c>
      <c r="G2800" s="18">
        <v>3</v>
      </c>
      <c r="H2800" s="18">
        <v>2</v>
      </c>
    </row>
    <row r="2801" spans="1:8" x14ac:dyDescent="0.25">
      <c r="A2801" s="3" t="s">
        <v>201</v>
      </c>
      <c r="B2801" s="5">
        <v>870000</v>
      </c>
      <c r="C2801" t="s">
        <v>25</v>
      </c>
      <c r="D2801" t="str">
        <f t="shared" si="43"/>
        <v>House</v>
      </c>
      <c r="E2801" t="s">
        <v>38</v>
      </c>
      <c r="F2801" t="str">
        <f>_xlfn.XLOOKUP(E2801,Geografiesleutel!A:A,Geografiesleutel!B:B,"",0,1)</f>
        <v>Western Suburbs</v>
      </c>
      <c r="G2801" s="18">
        <v>2</v>
      </c>
      <c r="H2801" s="18">
        <v>1</v>
      </c>
    </row>
    <row r="2802" spans="1:8" x14ac:dyDescent="0.25">
      <c r="A2802" s="3" t="s">
        <v>430</v>
      </c>
      <c r="B2802" s="5">
        <v>5950000</v>
      </c>
      <c r="C2802" t="s">
        <v>21</v>
      </c>
      <c r="D2802" t="str">
        <f t="shared" si="43"/>
        <v>House</v>
      </c>
      <c r="E2802" t="s">
        <v>169</v>
      </c>
      <c r="F2802" t="str">
        <f>_xlfn.XLOOKUP(E2802,Geografiesleutel!A:A,Geografiesleutel!B:B,"",0,1)</f>
        <v>Eastern Suburbs</v>
      </c>
      <c r="G2802" s="18">
        <v>5</v>
      </c>
      <c r="H2802" s="18" t="s">
        <v>2645</v>
      </c>
    </row>
    <row r="2803" spans="1:8" x14ac:dyDescent="0.25">
      <c r="A2803" s="3" t="s">
        <v>410</v>
      </c>
      <c r="B2803" s="5">
        <v>1770000</v>
      </c>
      <c r="C2803" t="s">
        <v>15</v>
      </c>
      <c r="D2803" t="str">
        <f t="shared" si="43"/>
        <v>House</v>
      </c>
      <c r="E2803" t="s">
        <v>101</v>
      </c>
      <c r="F2803" t="str">
        <f>_xlfn.XLOOKUP(E2803,Geografiesleutel!A:A,Geografiesleutel!B:B,"",0,1)</f>
        <v>Eastern Suburbs</v>
      </c>
      <c r="G2803" s="18">
        <v>3</v>
      </c>
      <c r="H2803" s="18">
        <v>2</v>
      </c>
    </row>
    <row r="2804" spans="1:8" x14ac:dyDescent="0.25">
      <c r="A2804" s="3" t="s">
        <v>799</v>
      </c>
      <c r="B2804" s="5">
        <v>3680000</v>
      </c>
      <c r="C2804" t="s">
        <v>10</v>
      </c>
      <c r="D2804" t="str">
        <f t="shared" si="43"/>
        <v>House</v>
      </c>
      <c r="E2804" t="s">
        <v>484</v>
      </c>
      <c r="F2804" t="str">
        <f>_xlfn.XLOOKUP(E2804,Geografiesleutel!A:A,Geografiesleutel!B:B,"",0,1)</f>
        <v>Eastern Suburbs</v>
      </c>
      <c r="G2804" s="18">
        <v>4</v>
      </c>
      <c r="H2804" s="18">
        <v>5</v>
      </c>
    </row>
    <row r="2805" spans="1:8" x14ac:dyDescent="0.25">
      <c r="A2805" s="3" t="s">
        <v>100</v>
      </c>
      <c r="B2805" s="5">
        <v>4200000</v>
      </c>
      <c r="C2805" t="s">
        <v>10</v>
      </c>
      <c r="D2805" t="str">
        <f t="shared" si="43"/>
        <v>House</v>
      </c>
      <c r="E2805" t="s">
        <v>469</v>
      </c>
      <c r="F2805" t="str">
        <f>_xlfn.XLOOKUP(E2805,Geografiesleutel!A:A,Geografiesleutel!B:B,"",0,1)</f>
        <v>Eastern Suburbs</v>
      </c>
      <c r="G2805" s="18">
        <v>4</v>
      </c>
      <c r="H2805" s="18" t="s">
        <v>2646</v>
      </c>
    </row>
    <row r="2806" spans="1:8" x14ac:dyDescent="0.25">
      <c r="A2806" s="3" t="s">
        <v>916</v>
      </c>
      <c r="B2806" s="5">
        <v>1487000</v>
      </c>
      <c r="C2806" t="s">
        <v>15</v>
      </c>
      <c r="D2806" t="str">
        <f t="shared" si="43"/>
        <v>House</v>
      </c>
      <c r="E2806" t="s">
        <v>55</v>
      </c>
      <c r="F2806" t="str">
        <f>_xlfn.XLOOKUP(E2806,Geografiesleutel!A:A,Geografiesleutel!B:B,"",0,1)</f>
        <v>Western Suburbs</v>
      </c>
      <c r="G2806" s="18">
        <v>3</v>
      </c>
      <c r="H2806" s="18">
        <v>1</v>
      </c>
    </row>
    <row r="2807" spans="1:8" x14ac:dyDescent="0.25">
      <c r="A2807" s="3" t="s">
        <v>402</v>
      </c>
      <c r="B2807" s="5">
        <v>7950000</v>
      </c>
      <c r="C2807" t="s">
        <v>10</v>
      </c>
      <c r="D2807" t="str">
        <f t="shared" si="43"/>
        <v>House</v>
      </c>
      <c r="E2807" t="s">
        <v>169</v>
      </c>
      <c r="F2807" t="str">
        <f>_xlfn.XLOOKUP(E2807,Geografiesleutel!A:A,Geografiesleutel!B:B,"",0,1)</f>
        <v>Eastern Suburbs</v>
      </c>
      <c r="G2807" s="18">
        <v>4</v>
      </c>
      <c r="H2807" s="18" t="s">
        <v>2648</v>
      </c>
    </row>
    <row r="2808" spans="1:8" x14ac:dyDescent="0.25">
      <c r="A2808" s="3" t="s">
        <v>674</v>
      </c>
      <c r="B2808" s="5">
        <v>9000000</v>
      </c>
      <c r="C2808" t="s">
        <v>21</v>
      </c>
      <c r="D2808" t="str">
        <f t="shared" si="43"/>
        <v>House</v>
      </c>
      <c r="E2808" t="s">
        <v>675</v>
      </c>
      <c r="F2808" t="str">
        <f>_xlfn.XLOOKUP(E2808,Geografiesleutel!A:A,Geografiesleutel!B:B,"",0,1)</f>
        <v>Agricultural Smallholdings</v>
      </c>
      <c r="G2808" s="18">
        <v>5</v>
      </c>
      <c r="H2808" s="18" t="s">
        <v>2645</v>
      </c>
    </row>
    <row r="2809" spans="1:8" x14ac:dyDescent="0.25">
      <c r="A2809" s="3" t="s">
        <v>422</v>
      </c>
      <c r="B2809" s="5">
        <v>3450000</v>
      </c>
      <c r="C2809" t="s">
        <v>10</v>
      </c>
      <c r="D2809" t="str">
        <f t="shared" si="43"/>
        <v>House</v>
      </c>
      <c r="E2809" t="s">
        <v>101</v>
      </c>
      <c r="F2809" t="str">
        <f>_xlfn.XLOOKUP(E2809,Geografiesleutel!A:A,Geografiesleutel!B:B,"",0,1)</f>
        <v>Eastern Suburbs</v>
      </c>
      <c r="G2809" s="18">
        <v>4</v>
      </c>
      <c r="H2809" s="18">
        <v>3</v>
      </c>
    </row>
    <row r="2810" spans="1:8" x14ac:dyDescent="0.25">
      <c r="A2810" s="3" t="s">
        <v>654</v>
      </c>
      <c r="B2810" s="5">
        <v>2199000</v>
      </c>
      <c r="C2810" t="s">
        <v>15</v>
      </c>
      <c r="D2810" t="str">
        <f t="shared" si="43"/>
        <v>House</v>
      </c>
      <c r="E2810" t="s">
        <v>112</v>
      </c>
      <c r="F2810" t="str">
        <f>_xlfn.XLOOKUP(E2810,Geografiesleutel!A:A,Geografiesleutel!B:B,"",0,1)</f>
        <v>Northern Suburbs</v>
      </c>
      <c r="G2810" s="18">
        <v>3</v>
      </c>
      <c r="H2810" s="18">
        <v>2</v>
      </c>
    </row>
    <row r="2811" spans="1:8" x14ac:dyDescent="0.25">
      <c r="A2811" s="3" t="s">
        <v>593</v>
      </c>
      <c r="B2811" s="5">
        <v>885000</v>
      </c>
      <c r="C2811" t="s">
        <v>15</v>
      </c>
      <c r="D2811" t="str">
        <f t="shared" si="43"/>
        <v>House</v>
      </c>
      <c r="E2811" t="s">
        <v>26</v>
      </c>
      <c r="F2811" t="str">
        <f>_xlfn.XLOOKUP(E2811,Geografiesleutel!A:A,Geografiesleutel!B:B,"",0,1)</f>
        <v>Western Suburbs</v>
      </c>
      <c r="G2811" s="18">
        <v>3</v>
      </c>
      <c r="H2811" s="18">
        <v>1</v>
      </c>
    </row>
    <row r="2812" spans="1:8" x14ac:dyDescent="0.25">
      <c r="A2812" s="3" t="s">
        <v>361</v>
      </c>
      <c r="B2812" s="5">
        <v>4600000</v>
      </c>
      <c r="C2812" t="s">
        <v>10</v>
      </c>
      <c r="D2812" t="str">
        <f t="shared" si="43"/>
        <v>House</v>
      </c>
      <c r="E2812" t="s">
        <v>40</v>
      </c>
      <c r="F2812" t="str">
        <f>_xlfn.XLOOKUP(E2812,Geografiesleutel!A:A,Geografiesleutel!B:B,"",0,1)</f>
        <v>Agricultural Smallholdings</v>
      </c>
      <c r="G2812" s="18">
        <v>4</v>
      </c>
      <c r="H2812" s="18">
        <v>4</v>
      </c>
    </row>
    <row r="2813" spans="1:8" x14ac:dyDescent="0.25">
      <c r="A2813" s="3" t="s">
        <v>270</v>
      </c>
      <c r="B2813" s="5">
        <v>3900000</v>
      </c>
      <c r="C2813" t="s">
        <v>15</v>
      </c>
      <c r="D2813" t="str">
        <f t="shared" si="43"/>
        <v>House</v>
      </c>
      <c r="E2813" t="s">
        <v>426</v>
      </c>
      <c r="F2813" t="str">
        <f>_xlfn.XLOOKUP(E2813,Geografiesleutel!A:A,Geografiesleutel!B:B,"",0,1)</f>
        <v>Agricultural Smallholdings</v>
      </c>
      <c r="G2813" s="18">
        <v>3</v>
      </c>
      <c r="H2813" s="18" t="s">
        <v>2646</v>
      </c>
    </row>
    <row r="2814" spans="1:8" x14ac:dyDescent="0.25">
      <c r="A2814" s="3" t="s">
        <v>674</v>
      </c>
      <c r="B2814" s="5">
        <v>9000000</v>
      </c>
      <c r="C2814" t="s">
        <v>21</v>
      </c>
      <c r="D2814" t="str">
        <f t="shared" si="43"/>
        <v>House</v>
      </c>
      <c r="E2814" t="s">
        <v>675</v>
      </c>
      <c r="F2814" t="str">
        <f>_xlfn.XLOOKUP(E2814,Geografiesleutel!A:A,Geografiesleutel!B:B,"",0,1)</f>
        <v>Agricultural Smallholdings</v>
      </c>
      <c r="G2814" s="18">
        <v>5</v>
      </c>
      <c r="H2814" s="18" t="s">
        <v>2645</v>
      </c>
    </row>
    <row r="2815" spans="1:8" x14ac:dyDescent="0.25">
      <c r="A2815" s="3" t="s">
        <v>742</v>
      </c>
      <c r="B2815" s="5">
        <v>5399000</v>
      </c>
      <c r="C2815" t="s">
        <v>21</v>
      </c>
      <c r="D2815" t="str">
        <f t="shared" si="43"/>
        <v>House</v>
      </c>
      <c r="E2815" t="s">
        <v>285</v>
      </c>
      <c r="F2815" t="str">
        <f>_xlfn.XLOOKUP(E2815,Geografiesleutel!A:A,Geografiesleutel!B:B,"",0,1)</f>
        <v>Eastern Suburbs</v>
      </c>
      <c r="G2815" s="18">
        <v>5</v>
      </c>
      <c r="H2815" s="18">
        <v>4</v>
      </c>
    </row>
    <row r="2816" spans="1:8" x14ac:dyDescent="0.25">
      <c r="A2816" s="3" t="s">
        <v>512</v>
      </c>
      <c r="B2816" s="5">
        <v>750000</v>
      </c>
      <c r="C2816" t="s">
        <v>25</v>
      </c>
      <c r="D2816" t="str">
        <f t="shared" si="43"/>
        <v>House</v>
      </c>
      <c r="E2816" t="s">
        <v>32</v>
      </c>
      <c r="F2816" t="str">
        <f>_xlfn.XLOOKUP(E2816,Geografiesleutel!A:A,Geografiesleutel!B:B,"",0,1)</f>
        <v>Townships</v>
      </c>
      <c r="G2816" s="18">
        <v>2</v>
      </c>
      <c r="H2816" s="18">
        <v>1</v>
      </c>
    </row>
    <row r="2817" spans="1:8" x14ac:dyDescent="0.25">
      <c r="A2817" s="3" t="s">
        <v>917</v>
      </c>
      <c r="B2817" s="5">
        <v>1861000</v>
      </c>
      <c r="C2817" t="s">
        <v>21</v>
      </c>
      <c r="D2817" t="str">
        <f t="shared" si="43"/>
        <v>House</v>
      </c>
      <c r="E2817" t="s">
        <v>68</v>
      </c>
      <c r="F2817" t="str">
        <f>_xlfn.XLOOKUP(E2817,Geografiesleutel!A:A,Geografiesleutel!B:B,"",0,1)</f>
        <v>Northern Suburbs</v>
      </c>
      <c r="G2817" s="18">
        <v>5</v>
      </c>
      <c r="H2817" s="18">
        <v>4</v>
      </c>
    </row>
    <row r="2818" spans="1:8" x14ac:dyDescent="0.25">
      <c r="A2818" s="3" t="s">
        <v>918</v>
      </c>
      <c r="B2818" s="5">
        <v>1260000</v>
      </c>
      <c r="C2818" t="s">
        <v>10</v>
      </c>
      <c r="D2818" t="str">
        <f t="shared" ref="D2818:D2881" si="44">TRIM(RIGHT(SUBSTITUTE(C2818," ",REPT(" ",LEN(C2818))),LEN(C2818)))</f>
        <v>House</v>
      </c>
      <c r="E2818" t="s">
        <v>126</v>
      </c>
      <c r="F2818" t="str">
        <f>_xlfn.XLOOKUP(E2818,Geografiesleutel!A:A,Geografiesleutel!B:B,"",0,1)</f>
        <v>Northern Suburbs</v>
      </c>
      <c r="G2818" s="18">
        <v>4</v>
      </c>
      <c r="H2818" s="18">
        <v>2</v>
      </c>
    </row>
    <row r="2819" spans="1:8" x14ac:dyDescent="0.25">
      <c r="A2819" s="3" t="s">
        <v>919</v>
      </c>
      <c r="B2819" s="5">
        <v>1585000</v>
      </c>
      <c r="C2819" t="s">
        <v>15</v>
      </c>
      <c r="D2819" t="str">
        <f t="shared" si="44"/>
        <v>House</v>
      </c>
      <c r="E2819" t="s">
        <v>578</v>
      </c>
      <c r="F2819" t="str">
        <f>_xlfn.XLOOKUP(E2819,Geografiesleutel!A:A,Geografiesleutel!B:B,"",0,1)</f>
        <v>Northern Suburbs</v>
      </c>
      <c r="G2819" s="18">
        <v>3</v>
      </c>
      <c r="H2819" s="18">
        <v>2</v>
      </c>
    </row>
    <row r="2820" spans="1:8" x14ac:dyDescent="0.25">
      <c r="A2820" s="3" t="s">
        <v>920</v>
      </c>
      <c r="B2820" s="5">
        <v>1315000</v>
      </c>
      <c r="C2820" t="s">
        <v>15</v>
      </c>
      <c r="D2820" t="str">
        <f t="shared" si="44"/>
        <v>House</v>
      </c>
      <c r="E2820" t="s">
        <v>45</v>
      </c>
      <c r="F2820" t="str">
        <f>_xlfn.XLOOKUP(E2820,Geografiesleutel!A:A,Geografiesleutel!B:B,"",0,1)</f>
        <v>Townships</v>
      </c>
      <c r="G2820" s="18">
        <v>3</v>
      </c>
      <c r="H2820" s="18">
        <v>2</v>
      </c>
    </row>
    <row r="2821" spans="1:8" x14ac:dyDescent="0.25">
      <c r="A2821" s="3" t="s">
        <v>446</v>
      </c>
      <c r="B2821" s="5">
        <v>900000</v>
      </c>
      <c r="C2821" t="s">
        <v>15</v>
      </c>
      <c r="D2821" t="str">
        <f t="shared" si="44"/>
        <v>House</v>
      </c>
      <c r="E2821" t="s">
        <v>166</v>
      </c>
      <c r="F2821" t="str">
        <f>_xlfn.XLOOKUP(E2821,Geografiesleutel!A:A,Geografiesleutel!B:B,"",0,1)</f>
        <v>Townships</v>
      </c>
      <c r="G2821" s="18">
        <v>3</v>
      </c>
      <c r="H2821" s="18">
        <v>2</v>
      </c>
    </row>
    <row r="2822" spans="1:8" x14ac:dyDescent="0.25">
      <c r="A2822" s="3" t="s">
        <v>270</v>
      </c>
      <c r="B2822" s="5">
        <v>3900000</v>
      </c>
      <c r="C2822" t="s">
        <v>10</v>
      </c>
      <c r="D2822" t="str">
        <f t="shared" si="44"/>
        <v>House</v>
      </c>
      <c r="E2822" t="s">
        <v>213</v>
      </c>
      <c r="F2822" t="str">
        <f>_xlfn.XLOOKUP(E2822,Geografiesleutel!A:A,Geografiesleutel!B:B,"",0,1)</f>
        <v>Agricultural Smallholdings</v>
      </c>
      <c r="G2822" s="18">
        <v>4</v>
      </c>
      <c r="H2822" s="18">
        <v>3</v>
      </c>
    </row>
    <row r="2823" spans="1:8" x14ac:dyDescent="0.25">
      <c r="A2823" s="3" t="s">
        <v>41</v>
      </c>
      <c r="B2823" s="5">
        <v>2500000</v>
      </c>
      <c r="C2823" t="s">
        <v>15</v>
      </c>
      <c r="D2823" t="str">
        <f t="shared" si="44"/>
        <v>House</v>
      </c>
      <c r="E2823" t="s">
        <v>74</v>
      </c>
      <c r="F2823" t="str">
        <f>_xlfn.XLOOKUP(E2823,Geografiesleutel!A:A,Geografiesleutel!B:B,"",0,1)</f>
        <v>Eastern Suburbs</v>
      </c>
      <c r="G2823" s="18">
        <v>3</v>
      </c>
      <c r="H2823" s="18">
        <v>2</v>
      </c>
    </row>
    <row r="2824" spans="1:8" x14ac:dyDescent="0.25">
      <c r="A2824" s="3" t="s">
        <v>512</v>
      </c>
      <c r="B2824" s="5">
        <v>750000</v>
      </c>
      <c r="C2824" t="s">
        <v>25</v>
      </c>
      <c r="D2824" t="str">
        <f t="shared" si="44"/>
        <v>House</v>
      </c>
      <c r="E2824" t="s">
        <v>116</v>
      </c>
      <c r="F2824" t="str">
        <f>_xlfn.XLOOKUP(E2824,Geografiesleutel!A:A,Geografiesleutel!B:B,"",0,1)</f>
        <v>Western Suburbs</v>
      </c>
      <c r="G2824" s="18">
        <v>2</v>
      </c>
      <c r="H2824" s="18">
        <v>1</v>
      </c>
    </row>
    <row r="2825" spans="1:8" x14ac:dyDescent="0.25">
      <c r="A2825" s="3" t="s">
        <v>41</v>
      </c>
      <c r="B2825" s="5">
        <v>2500000</v>
      </c>
      <c r="C2825" t="s">
        <v>15</v>
      </c>
      <c r="D2825" t="str">
        <f t="shared" si="44"/>
        <v>House</v>
      </c>
      <c r="E2825" t="s">
        <v>260</v>
      </c>
      <c r="F2825" t="str">
        <f>_xlfn.XLOOKUP(E2825,Geografiesleutel!A:A,Geografiesleutel!B:B,"",0,1)</f>
        <v>Eastern Suburbs</v>
      </c>
      <c r="G2825" s="18">
        <v>3</v>
      </c>
      <c r="H2825" s="18">
        <v>2</v>
      </c>
    </row>
    <row r="2826" spans="1:8" x14ac:dyDescent="0.25">
      <c r="A2826" s="3" t="s">
        <v>266</v>
      </c>
      <c r="B2826" s="5">
        <v>1500000</v>
      </c>
      <c r="C2826" t="s">
        <v>398</v>
      </c>
      <c r="D2826" t="str">
        <f t="shared" si="44"/>
        <v>House</v>
      </c>
      <c r="E2826" t="s">
        <v>104</v>
      </c>
      <c r="F2826" t="str">
        <f>_xlfn.XLOOKUP(E2826,Geografiesleutel!A:A,Geografiesleutel!B:B,"",0,1)</f>
        <v>Western Suburbs</v>
      </c>
      <c r="G2826" s="18">
        <v>9</v>
      </c>
      <c r="H2826" s="18">
        <v>2</v>
      </c>
    </row>
    <row r="2827" spans="1:8" x14ac:dyDescent="0.25">
      <c r="A2827" s="3" t="s">
        <v>266</v>
      </c>
      <c r="B2827" s="5">
        <v>1500000</v>
      </c>
      <c r="C2827" t="s">
        <v>10</v>
      </c>
      <c r="D2827" t="str">
        <f t="shared" si="44"/>
        <v>House</v>
      </c>
      <c r="E2827" t="s">
        <v>227</v>
      </c>
      <c r="F2827" t="str">
        <f>_xlfn.XLOOKUP(E2827,Geografiesleutel!A:A,Geografiesleutel!B:B,"",0,1)</f>
        <v>Western Suburbs</v>
      </c>
      <c r="G2827" s="18">
        <v>4</v>
      </c>
      <c r="H2827" s="18" t="s">
        <v>2646</v>
      </c>
    </row>
    <row r="2828" spans="1:8" x14ac:dyDescent="0.25">
      <c r="A2828" s="3" t="s">
        <v>180</v>
      </c>
      <c r="B2828" s="5">
        <v>6500000</v>
      </c>
      <c r="C2828" t="s">
        <v>122</v>
      </c>
      <c r="D2828" t="str">
        <f t="shared" si="44"/>
        <v>House</v>
      </c>
      <c r="E2828" t="s">
        <v>287</v>
      </c>
      <c r="F2828" t="str">
        <f>_xlfn.XLOOKUP(E2828,Geografiesleutel!A:A,Geografiesleutel!B:B,"",0,1)</f>
        <v>Agricultural Smallholdings</v>
      </c>
      <c r="G2828" s="18">
        <v>6</v>
      </c>
      <c r="H2828" s="18">
        <v>6</v>
      </c>
    </row>
    <row r="2829" spans="1:8" x14ac:dyDescent="0.25">
      <c r="A2829" s="3" t="s">
        <v>345</v>
      </c>
      <c r="B2829" s="5">
        <v>935000</v>
      </c>
      <c r="C2829" t="s">
        <v>15</v>
      </c>
      <c r="D2829" t="str">
        <f t="shared" si="44"/>
        <v>House</v>
      </c>
      <c r="E2829" t="s">
        <v>45</v>
      </c>
      <c r="F2829" t="str">
        <f>_xlfn.XLOOKUP(E2829,Geografiesleutel!A:A,Geografiesleutel!B:B,"",0,1)</f>
        <v>Townships</v>
      </c>
      <c r="G2829" s="18">
        <v>3</v>
      </c>
      <c r="H2829" s="18">
        <v>1</v>
      </c>
    </row>
    <row r="2830" spans="1:8" x14ac:dyDescent="0.25">
      <c r="A2830" s="3" t="s">
        <v>34</v>
      </c>
      <c r="B2830" s="5">
        <v>1650000</v>
      </c>
      <c r="C2830" t="s">
        <v>15</v>
      </c>
      <c r="D2830" t="str">
        <f t="shared" si="44"/>
        <v>House</v>
      </c>
      <c r="E2830" t="s">
        <v>106</v>
      </c>
      <c r="F2830" t="str">
        <f>_xlfn.XLOOKUP(E2830,Geografiesleutel!A:A,Geografiesleutel!B:B,"",0,1)</f>
        <v>CBD</v>
      </c>
      <c r="G2830" s="18">
        <v>3</v>
      </c>
      <c r="H2830" s="18">
        <v>2</v>
      </c>
    </row>
    <row r="2831" spans="1:8" x14ac:dyDescent="0.25">
      <c r="A2831" s="3" t="s">
        <v>237</v>
      </c>
      <c r="B2831" s="5">
        <v>925000</v>
      </c>
      <c r="C2831" t="s">
        <v>15</v>
      </c>
      <c r="D2831" t="str">
        <f t="shared" si="44"/>
        <v>House</v>
      </c>
      <c r="E2831" t="s">
        <v>97</v>
      </c>
      <c r="F2831" t="str">
        <f>_xlfn.XLOOKUP(E2831,Geografiesleutel!A:A,Geografiesleutel!B:B,"",0,1)</f>
        <v>Northern Suburbs</v>
      </c>
      <c r="G2831" s="18">
        <v>3</v>
      </c>
      <c r="H2831" s="18">
        <v>2</v>
      </c>
    </row>
    <row r="2832" spans="1:8" x14ac:dyDescent="0.25">
      <c r="A2832" s="3" t="s">
        <v>796</v>
      </c>
      <c r="B2832" s="5">
        <v>3190000</v>
      </c>
      <c r="C2832" t="s">
        <v>10</v>
      </c>
      <c r="D2832" t="str">
        <f t="shared" si="44"/>
        <v>House</v>
      </c>
      <c r="E2832" t="s">
        <v>339</v>
      </c>
      <c r="F2832" t="str">
        <f>_xlfn.XLOOKUP(E2832,Geografiesleutel!A:A,Geografiesleutel!B:B,"",0,1)</f>
        <v>Eastern Suburbs</v>
      </c>
      <c r="G2832" s="18">
        <v>4</v>
      </c>
      <c r="H2832" s="18" t="s">
        <v>2646</v>
      </c>
    </row>
    <row r="2833" spans="1:8" x14ac:dyDescent="0.25">
      <c r="A2833" s="3" t="s">
        <v>473</v>
      </c>
      <c r="B2833" s="5">
        <v>6900000</v>
      </c>
      <c r="C2833" t="s">
        <v>21</v>
      </c>
      <c r="D2833" t="str">
        <f t="shared" si="44"/>
        <v>House</v>
      </c>
      <c r="E2833" t="s">
        <v>404</v>
      </c>
      <c r="F2833" t="str">
        <f>_xlfn.XLOOKUP(E2833,Geografiesleutel!A:A,Geografiesleutel!B:B,"",0,1)</f>
        <v>CBD</v>
      </c>
      <c r="G2833" s="18">
        <v>5</v>
      </c>
      <c r="H2833" s="18">
        <v>5</v>
      </c>
    </row>
    <row r="2834" spans="1:8" x14ac:dyDescent="0.25">
      <c r="A2834" s="3" t="s">
        <v>344</v>
      </c>
      <c r="B2834" s="5">
        <v>1795000</v>
      </c>
      <c r="C2834" t="s">
        <v>15</v>
      </c>
      <c r="D2834" t="str">
        <f t="shared" si="44"/>
        <v>House</v>
      </c>
      <c r="E2834" t="s">
        <v>101</v>
      </c>
      <c r="F2834" t="str">
        <f>_xlfn.XLOOKUP(E2834,Geografiesleutel!A:A,Geografiesleutel!B:B,"",0,1)</f>
        <v>Eastern Suburbs</v>
      </c>
      <c r="G2834" s="18">
        <v>3</v>
      </c>
      <c r="H2834" s="18">
        <v>2</v>
      </c>
    </row>
    <row r="2835" spans="1:8" x14ac:dyDescent="0.25">
      <c r="A2835" s="3" t="s">
        <v>241</v>
      </c>
      <c r="B2835" s="5">
        <v>3150000</v>
      </c>
      <c r="C2835" t="s">
        <v>10</v>
      </c>
      <c r="D2835" t="str">
        <f t="shared" si="44"/>
        <v>House</v>
      </c>
      <c r="E2835" t="s">
        <v>233</v>
      </c>
      <c r="F2835" t="str">
        <f>_xlfn.XLOOKUP(E2835,Geografiesleutel!A:A,Geografiesleutel!B:B,"",0,1)</f>
        <v>Eastern Suburbs</v>
      </c>
      <c r="G2835" s="18">
        <v>4</v>
      </c>
      <c r="H2835" s="18">
        <v>3</v>
      </c>
    </row>
    <row r="2836" spans="1:8" x14ac:dyDescent="0.25">
      <c r="A2836" s="3" t="s">
        <v>180</v>
      </c>
      <c r="B2836" s="5">
        <v>6500000</v>
      </c>
      <c r="C2836" t="s">
        <v>10</v>
      </c>
      <c r="D2836" t="str">
        <f t="shared" si="44"/>
        <v>House</v>
      </c>
      <c r="E2836" t="s">
        <v>285</v>
      </c>
      <c r="F2836" t="str">
        <f>_xlfn.XLOOKUP(E2836,Geografiesleutel!A:A,Geografiesleutel!B:B,"",0,1)</f>
        <v>Eastern Suburbs</v>
      </c>
      <c r="G2836" s="18">
        <v>4</v>
      </c>
      <c r="H2836" s="18">
        <v>5</v>
      </c>
    </row>
    <row r="2837" spans="1:8" x14ac:dyDescent="0.25">
      <c r="A2837" s="3" t="s">
        <v>921</v>
      </c>
      <c r="B2837" s="5">
        <v>1437000</v>
      </c>
      <c r="C2837" t="s">
        <v>15</v>
      </c>
      <c r="D2837" t="str">
        <f t="shared" si="44"/>
        <v>House</v>
      </c>
      <c r="E2837" t="s">
        <v>82</v>
      </c>
      <c r="F2837" t="str">
        <f>_xlfn.XLOOKUP(E2837,Geografiesleutel!A:A,Geografiesleutel!B:B,"",0,1)</f>
        <v>Western Suburbs</v>
      </c>
      <c r="G2837" s="18">
        <v>3</v>
      </c>
      <c r="H2837" s="18">
        <v>2</v>
      </c>
    </row>
    <row r="2838" spans="1:8" x14ac:dyDescent="0.25">
      <c r="A2838" s="3" t="s">
        <v>171</v>
      </c>
      <c r="B2838" s="5">
        <v>3000000</v>
      </c>
      <c r="C2838" t="s">
        <v>15</v>
      </c>
      <c r="D2838" t="str">
        <f t="shared" si="44"/>
        <v>House</v>
      </c>
      <c r="E2838" t="s">
        <v>335</v>
      </c>
      <c r="F2838" t="str">
        <f>_xlfn.XLOOKUP(E2838,Geografiesleutel!A:A,Geografiesleutel!B:B,"",0,1)</f>
        <v>Agricultural Smallholdings</v>
      </c>
      <c r="G2838" s="18">
        <v>3</v>
      </c>
      <c r="H2838" s="18">
        <v>3</v>
      </c>
    </row>
    <row r="2839" spans="1:8" x14ac:dyDescent="0.25">
      <c r="A2839" s="3" t="s">
        <v>34</v>
      </c>
      <c r="B2839" s="5">
        <v>1650000</v>
      </c>
      <c r="C2839" t="s">
        <v>15</v>
      </c>
      <c r="D2839" t="str">
        <f t="shared" si="44"/>
        <v>House</v>
      </c>
      <c r="E2839" t="s">
        <v>78</v>
      </c>
      <c r="F2839" t="str">
        <f>_xlfn.XLOOKUP(E2839,Geografiesleutel!A:A,Geografiesleutel!B:B,"",0,1)</f>
        <v>Northern Suburbs</v>
      </c>
      <c r="G2839" s="18">
        <v>3</v>
      </c>
      <c r="H2839" s="18">
        <v>2</v>
      </c>
    </row>
    <row r="2840" spans="1:8" x14ac:dyDescent="0.25">
      <c r="A2840" s="3" t="s">
        <v>656</v>
      </c>
      <c r="B2840" s="5">
        <v>1060000</v>
      </c>
      <c r="C2840" t="s">
        <v>15</v>
      </c>
      <c r="D2840" t="str">
        <f t="shared" si="44"/>
        <v>House</v>
      </c>
      <c r="E2840" t="s">
        <v>68</v>
      </c>
      <c r="F2840" t="str">
        <f>_xlfn.XLOOKUP(E2840,Geografiesleutel!A:A,Geografiesleutel!B:B,"",0,1)</f>
        <v>Northern Suburbs</v>
      </c>
      <c r="G2840" s="18">
        <v>3</v>
      </c>
      <c r="H2840" s="18">
        <v>2</v>
      </c>
    </row>
    <row r="2841" spans="1:8" x14ac:dyDescent="0.25">
      <c r="A2841" s="3" t="s">
        <v>135</v>
      </c>
      <c r="B2841" s="5">
        <v>1580000</v>
      </c>
      <c r="C2841" t="s">
        <v>15</v>
      </c>
      <c r="D2841" t="str">
        <f t="shared" si="44"/>
        <v>House</v>
      </c>
      <c r="E2841" t="s">
        <v>257</v>
      </c>
      <c r="F2841" t="str">
        <f>_xlfn.XLOOKUP(E2841,Geografiesleutel!A:A,Geografiesleutel!B:B,"",0,1)</f>
        <v>Western Suburbs</v>
      </c>
      <c r="G2841" s="18">
        <v>3</v>
      </c>
      <c r="H2841" s="18">
        <v>1</v>
      </c>
    </row>
    <row r="2842" spans="1:8" x14ac:dyDescent="0.25">
      <c r="A2842" s="3" t="s">
        <v>157</v>
      </c>
      <c r="B2842" s="5">
        <v>2750000</v>
      </c>
      <c r="C2842" t="s">
        <v>15</v>
      </c>
      <c r="D2842" t="str">
        <f t="shared" si="44"/>
        <v>House</v>
      </c>
      <c r="E2842" t="s">
        <v>264</v>
      </c>
      <c r="F2842" t="str">
        <f>_xlfn.XLOOKUP(E2842,Geografiesleutel!A:A,Geografiesleutel!B:B,"",0,1)</f>
        <v>Eastern Suburbs</v>
      </c>
      <c r="G2842" s="18">
        <v>3</v>
      </c>
      <c r="H2842" s="18">
        <v>2</v>
      </c>
    </row>
    <row r="2843" spans="1:8" x14ac:dyDescent="0.25">
      <c r="A2843" s="3" t="s">
        <v>135</v>
      </c>
      <c r="B2843" s="5">
        <v>1580000</v>
      </c>
      <c r="C2843" t="s">
        <v>15</v>
      </c>
      <c r="D2843" t="str">
        <f t="shared" si="44"/>
        <v>House</v>
      </c>
      <c r="E2843" t="s">
        <v>257</v>
      </c>
      <c r="F2843" t="str">
        <f>_xlfn.XLOOKUP(E2843,Geografiesleutel!A:A,Geografiesleutel!B:B,"",0,1)</f>
        <v>Western Suburbs</v>
      </c>
      <c r="G2843" s="18">
        <v>3</v>
      </c>
      <c r="H2843" s="18">
        <v>1</v>
      </c>
    </row>
    <row r="2844" spans="1:8" x14ac:dyDescent="0.25">
      <c r="A2844" s="3" t="s">
        <v>41</v>
      </c>
      <c r="B2844" s="5">
        <v>2500000</v>
      </c>
      <c r="C2844" t="s">
        <v>10</v>
      </c>
      <c r="D2844" t="str">
        <f t="shared" si="44"/>
        <v>House</v>
      </c>
      <c r="E2844" t="s">
        <v>368</v>
      </c>
      <c r="F2844" t="str">
        <f>_xlfn.XLOOKUP(E2844,Geografiesleutel!A:A,Geografiesleutel!B:B,"",0,1)</f>
        <v>Eastern Suburbs</v>
      </c>
      <c r="G2844" s="18">
        <v>4</v>
      </c>
      <c r="H2844" s="18" t="s">
        <v>2646</v>
      </c>
    </row>
    <row r="2845" spans="1:8" x14ac:dyDescent="0.25">
      <c r="A2845" s="3" t="s">
        <v>589</v>
      </c>
      <c r="B2845" s="5">
        <v>3495000</v>
      </c>
      <c r="C2845" t="s">
        <v>10</v>
      </c>
      <c r="D2845" t="str">
        <f t="shared" si="44"/>
        <v>House</v>
      </c>
      <c r="E2845" t="s">
        <v>595</v>
      </c>
      <c r="F2845" t="str">
        <f>_xlfn.XLOOKUP(E2845,Geografiesleutel!A:A,Geografiesleutel!B:B,"",0,1)</f>
        <v>Agricultural Smallholdings</v>
      </c>
      <c r="G2845" s="18">
        <v>4</v>
      </c>
      <c r="H2845" s="18" t="s">
        <v>2648</v>
      </c>
    </row>
    <row r="2846" spans="1:8" x14ac:dyDescent="0.25">
      <c r="A2846" s="3" t="s">
        <v>244</v>
      </c>
      <c r="B2846" s="5">
        <v>6000000</v>
      </c>
      <c r="C2846" t="s">
        <v>21</v>
      </c>
      <c r="D2846" t="str">
        <f t="shared" si="44"/>
        <v>House</v>
      </c>
      <c r="E2846" t="s">
        <v>326</v>
      </c>
      <c r="F2846" t="str">
        <f>_xlfn.XLOOKUP(E2846,Geografiesleutel!A:A,Geografiesleutel!B:B,"",0,1)</f>
        <v>Eastern Suburbs</v>
      </c>
      <c r="G2846" s="18">
        <v>5</v>
      </c>
      <c r="H2846" s="18" t="s">
        <v>2645</v>
      </c>
    </row>
    <row r="2847" spans="1:8" x14ac:dyDescent="0.25">
      <c r="A2847" s="3" t="s">
        <v>171</v>
      </c>
      <c r="B2847" s="5">
        <v>3000000</v>
      </c>
      <c r="C2847" t="s">
        <v>15</v>
      </c>
      <c r="D2847" t="str">
        <f t="shared" si="44"/>
        <v>House</v>
      </c>
      <c r="E2847" t="s">
        <v>356</v>
      </c>
      <c r="F2847" t="str">
        <f>_xlfn.XLOOKUP(E2847,Geografiesleutel!A:A,Geografiesleutel!B:B,"",0,1)</f>
        <v>Eastern Suburbs</v>
      </c>
      <c r="G2847" s="18">
        <v>3</v>
      </c>
      <c r="H2847" s="18" t="s">
        <v>2646</v>
      </c>
    </row>
    <row r="2848" spans="1:8" x14ac:dyDescent="0.25">
      <c r="A2848" s="3" t="s">
        <v>79</v>
      </c>
      <c r="B2848" s="5">
        <v>2800000</v>
      </c>
      <c r="C2848" t="s">
        <v>15</v>
      </c>
      <c r="D2848" t="str">
        <f t="shared" si="44"/>
        <v>House</v>
      </c>
      <c r="E2848" t="s">
        <v>351</v>
      </c>
      <c r="F2848" t="str">
        <f>_xlfn.XLOOKUP(E2848,Geografiesleutel!A:A,Geografiesleutel!B:B,"",0,1)</f>
        <v>Eastern Suburbs</v>
      </c>
      <c r="G2848" s="18">
        <v>3</v>
      </c>
      <c r="H2848" s="18">
        <v>2</v>
      </c>
    </row>
    <row r="2849" spans="1:8" x14ac:dyDescent="0.25">
      <c r="A2849" s="3" t="s">
        <v>840</v>
      </c>
      <c r="B2849" s="5">
        <v>545000</v>
      </c>
      <c r="C2849" t="s">
        <v>25</v>
      </c>
      <c r="D2849" t="str">
        <f t="shared" si="44"/>
        <v>House</v>
      </c>
      <c r="E2849" t="s">
        <v>68</v>
      </c>
      <c r="F2849" t="str">
        <f>_xlfn.XLOOKUP(E2849,Geografiesleutel!A:A,Geografiesleutel!B:B,"",0,1)</f>
        <v>Northern Suburbs</v>
      </c>
      <c r="G2849" s="18">
        <v>2</v>
      </c>
      <c r="H2849" s="18" t="s">
        <v>2650</v>
      </c>
    </row>
    <row r="2850" spans="1:8" x14ac:dyDescent="0.25">
      <c r="A2850" s="3" t="s">
        <v>922</v>
      </c>
      <c r="B2850" s="5">
        <v>720000</v>
      </c>
      <c r="C2850" t="s">
        <v>25</v>
      </c>
      <c r="D2850" t="str">
        <f t="shared" si="44"/>
        <v>House</v>
      </c>
      <c r="E2850" t="s">
        <v>32</v>
      </c>
      <c r="F2850" t="str">
        <f>_xlfn.XLOOKUP(E2850,Geografiesleutel!A:A,Geografiesleutel!B:B,"",0,1)</f>
        <v>Townships</v>
      </c>
      <c r="G2850" s="18">
        <v>2</v>
      </c>
      <c r="H2850" s="18">
        <v>1</v>
      </c>
    </row>
    <row r="2851" spans="1:8" x14ac:dyDescent="0.25">
      <c r="A2851" s="3" t="s">
        <v>688</v>
      </c>
      <c r="B2851" s="5">
        <v>4700000</v>
      </c>
      <c r="C2851" t="s">
        <v>122</v>
      </c>
      <c r="D2851" t="str">
        <f t="shared" si="44"/>
        <v>House</v>
      </c>
      <c r="E2851" t="s">
        <v>30</v>
      </c>
      <c r="F2851" t="str">
        <f>_xlfn.XLOOKUP(E2851,Geografiesleutel!A:A,Geografiesleutel!B:B,"",0,1)</f>
        <v>Northern Suburbs</v>
      </c>
      <c r="G2851" s="18">
        <v>6</v>
      </c>
      <c r="H2851" s="18">
        <v>4</v>
      </c>
    </row>
    <row r="2852" spans="1:8" x14ac:dyDescent="0.25">
      <c r="A2852" s="3" t="s">
        <v>376</v>
      </c>
      <c r="B2852" s="5">
        <v>2000000</v>
      </c>
      <c r="C2852" t="s">
        <v>15</v>
      </c>
      <c r="D2852" t="str">
        <f t="shared" si="44"/>
        <v>House</v>
      </c>
      <c r="E2852" t="s">
        <v>110</v>
      </c>
      <c r="F2852" t="str">
        <f>_xlfn.XLOOKUP(E2852,Geografiesleutel!A:A,Geografiesleutel!B:B,"",0,1)</f>
        <v>Eastern Suburbs</v>
      </c>
      <c r="G2852" s="18">
        <v>3</v>
      </c>
      <c r="H2852" s="18">
        <v>2</v>
      </c>
    </row>
    <row r="2853" spans="1:8" x14ac:dyDescent="0.25">
      <c r="A2853" s="3" t="s">
        <v>130</v>
      </c>
      <c r="B2853" s="5">
        <v>1270000</v>
      </c>
      <c r="C2853" t="s">
        <v>122</v>
      </c>
      <c r="D2853" t="str">
        <f t="shared" si="44"/>
        <v>House</v>
      </c>
      <c r="E2853" t="s">
        <v>163</v>
      </c>
      <c r="F2853" t="str">
        <f>_xlfn.XLOOKUP(E2853,Geografiesleutel!A:A,Geografiesleutel!B:B,"",0,1)</f>
        <v>Northern Suburbs</v>
      </c>
      <c r="G2853" s="18">
        <v>6</v>
      </c>
      <c r="H2853" s="18">
        <v>3</v>
      </c>
    </row>
    <row r="2854" spans="1:8" x14ac:dyDescent="0.25">
      <c r="A2854" s="3" t="s">
        <v>436</v>
      </c>
      <c r="B2854" s="5">
        <v>1480000</v>
      </c>
      <c r="C2854" t="s">
        <v>15</v>
      </c>
      <c r="D2854" t="str">
        <f t="shared" si="44"/>
        <v>House</v>
      </c>
      <c r="E2854" t="s">
        <v>97</v>
      </c>
      <c r="F2854" t="str">
        <f>_xlfn.XLOOKUP(E2854,Geografiesleutel!A:A,Geografiesleutel!B:B,"",0,1)</f>
        <v>Northern Suburbs</v>
      </c>
      <c r="G2854" s="18">
        <v>3</v>
      </c>
      <c r="H2854" s="18">
        <v>2</v>
      </c>
    </row>
    <row r="2855" spans="1:8" x14ac:dyDescent="0.25">
      <c r="A2855" s="3" t="s">
        <v>589</v>
      </c>
      <c r="B2855" s="5">
        <v>3495000</v>
      </c>
      <c r="C2855" t="s">
        <v>10</v>
      </c>
      <c r="D2855" t="str">
        <f t="shared" si="44"/>
        <v>House</v>
      </c>
      <c r="E2855" t="s">
        <v>595</v>
      </c>
      <c r="F2855" t="str">
        <f>_xlfn.XLOOKUP(E2855,Geografiesleutel!A:A,Geografiesleutel!B:B,"",0,1)</f>
        <v>Agricultural Smallholdings</v>
      </c>
      <c r="G2855" s="18">
        <v>4</v>
      </c>
      <c r="H2855" s="18" t="s">
        <v>2648</v>
      </c>
    </row>
    <row r="2856" spans="1:8" x14ac:dyDescent="0.25">
      <c r="A2856" s="3" t="s">
        <v>79</v>
      </c>
      <c r="B2856" s="5">
        <v>2800000</v>
      </c>
      <c r="C2856" t="s">
        <v>15</v>
      </c>
      <c r="D2856" t="str">
        <f t="shared" si="44"/>
        <v>House</v>
      </c>
      <c r="E2856" t="s">
        <v>18</v>
      </c>
      <c r="F2856" t="str">
        <f>_xlfn.XLOOKUP(E2856,Geografiesleutel!A:A,Geografiesleutel!B:B,"",0,1)</f>
        <v>Agricultural Smallholdings</v>
      </c>
      <c r="G2856" s="18">
        <v>3</v>
      </c>
      <c r="H2856" s="18">
        <v>2</v>
      </c>
    </row>
    <row r="2857" spans="1:8" x14ac:dyDescent="0.25">
      <c r="A2857" s="3" t="s">
        <v>730</v>
      </c>
      <c r="B2857" s="5">
        <v>5150000</v>
      </c>
      <c r="C2857" t="s">
        <v>21</v>
      </c>
      <c r="D2857" t="str">
        <f t="shared" si="44"/>
        <v>House</v>
      </c>
      <c r="E2857" t="s">
        <v>285</v>
      </c>
      <c r="F2857" t="str">
        <f>_xlfn.XLOOKUP(E2857,Geografiesleutel!A:A,Geografiesleutel!B:B,"",0,1)</f>
        <v>Eastern Suburbs</v>
      </c>
      <c r="G2857" s="18">
        <v>5</v>
      </c>
      <c r="H2857" s="18">
        <v>4</v>
      </c>
    </row>
    <row r="2858" spans="1:8" x14ac:dyDescent="0.25">
      <c r="A2858" s="3" t="s">
        <v>253</v>
      </c>
      <c r="B2858" s="5">
        <v>2550000</v>
      </c>
      <c r="C2858" t="s">
        <v>15</v>
      </c>
      <c r="D2858" t="str">
        <f t="shared" si="44"/>
        <v>House</v>
      </c>
      <c r="E2858" t="s">
        <v>28</v>
      </c>
      <c r="F2858" t="str">
        <f>_xlfn.XLOOKUP(E2858,Geografiesleutel!A:A,Geografiesleutel!B:B,"",0,1)</f>
        <v>Eastern Suburbs</v>
      </c>
      <c r="G2858" s="18">
        <v>3</v>
      </c>
      <c r="H2858" s="18" t="s">
        <v>2646</v>
      </c>
    </row>
    <row r="2859" spans="1:8" x14ac:dyDescent="0.25">
      <c r="A2859" s="3" t="s">
        <v>923</v>
      </c>
      <c r="B2859" s="5">
        <v>2840000</v>
      </c>
      <c r="C2859" t="s">
        <v>10</v>
      </c>
      <c r="D2859" t="str">
        <f t="shared" si="44"/>
        <v>House</v>
      </c>
      <c r="E2859" t="s">
        <v>306</v>
      </c>
      <c r="F2859" t="str">
        <f>_xlfn.XLOOKUP(E2859,Geografiesleutel!A:A,Geografiesleutel!B:B,"",0,1)</f>
        <v>Eastern Suburbs</v>
      </c>
      <c r="G2859" s="18">
        <v>4</v>
      </c>
      <c r="H2859" s="18">
        <v>3</v>
      </c>
    </row>
    <row r="2860" spans="1:8" x14ac:dyDescent="0.25">
      <c r="A2860" s="3" t="s">
        <v>216</v>
      </c>
      <c r="B2860" s="5">
        <v>1100000</v>
      </c>
      <c r="C2860" t="s">
        <v>15</v>
      </c>
      <c r="D2860" t="str">
        <f t="shared" si="44"/>
        <v>House</v>
      </c>
      <c r="E2860" t="s">
        <v>217</v>
      </c>
      <c r="F2860" t="str">
        <f>_xlfn.XLOOKUP(E2860,Geografiesleutel!A:A,Geografiesleutel!B:B,"",0,1)</f>
        <v>Eastern Suburbs</v>
      </c>
      <c r="G2860" s="18">
        <v>3</v>
      </c>
      <c r="H2860" s="18">
        <v>1</v>
      </c>
    </row>
    <row r="2861" spans="1:8" x14ac:dyDescent="0.25">
      <c r="A2861" s="3" t="s">
        <v>520</v>
      </c>
      <c r="B2861" s="5">
        <v>8500000</v>
      </c>
      <c r="C2861" t="s">
        <v>21</v>
      </c>
      <c r="D2861" t="str">
        <f t="shared" si="44"/>
        <v>House</v>
      </c>
      <c r="E2861" t="s">
        <v>326</v>
      </c>
      <c r="F2861" t="str">
        <f>_xlfn.XLOOKUP(E2861,Geografiesleutel!A:A,Geografiesleutel!B:B,"",0,1)</f>
        <v>Eastern Suburbs</v>
      </c>
      <c r="G2861" s="18">
        <v>5</v>
      </c>
      <c r="H2861" s="18" t="s">
        <v>2648</v>
      </c>
    </row>
    <row r="2862" spans="1:8" x14ac:dyDescent="0.25">
      <c r="A2862" s="3" t="s">
        <v>556</v>
      </c>
      <c r="B2862" s="5">
        <v>650000</v>
      </c>
      <c r="C2862" t="s">
        <v>25</v>
      </c>
      <c r="D2862" t="str">
        <f t="shared" si="44"/>
        <v>House</v>
      </c>
      <c r="E2862" t="s">
        <v>60</v>
      </c>
      <c r="F2862" t="str">
        <f>_xlfn.XLOOKUP(E2862,Geografiesleutel!A:A,Geografiesleutel!B:B,"",0,1)</f>
        <v>Townships</v>
      </c>
      <c r="G2862" s="18">
        <v>2</v>
      </c>
      <c r="H2862" s="18">
        <v>1</v>
      </c>
    </row>
    <row r="2863" spans="1:8" x14ac:dyDescent="0.25">
      <c r="A2863" s="3" t="s">
        <v>304</v>
      </c>
      <c r="B2863" s="5">
        <v>5750000</v>
      </c>
      <c r="C2863" t="s">
        <v>10</v>
      </c>
      <c r="D2863" t="str">
        <f t="shared" si="44"/>
        <v>House</v>
      </c>
      <c r="E2863" t="s">
        <v>495</v>
      </c>
      <c r="F2863" t="str">
        <f>_xlfn.XLOOKUP(E2863,Geografiesleutel!A:A,Geografiesleutel!B:B,"",0,1)</f>
        <v>Agricultural Smallholdings</v>
      </c>
      <c r="G2863" s="18">
        <v>4</v>
      </c>
      <c r="H2863" s="18" t="s">
        <v>2648</v>
      </c>
    </row>
    <row r="2864" spans="1:8" x14ac:dyDescent="0.25">
      <c r="A2864" s="3" t="s">
        <v>135</v>
      </c>
      <c r="B2864" s="5">
        <v>1580000</v>
      </c>
      <c r="C2864" t="s">
        <v>15</v>
      </c>
      <c r="D2864" t="str">
        <f t="shared" si="44"/>
        <v>House</v>
      </c>
      <c r="E2864" t="s">
        <v>549</v>
      </c>
      <c r="F2864" t="str">
        <f>_xlfn.XLOOKUP(E2864,Geografiesleutel!A:A,Geografiesleutel!B:B,"",0,1)</f>
        <v>Northern Suburbs</v>
      </c>
      <c r="G2864" s="18">
        <v>3</v>
      </c>
      <c r="H2864" s="18">
        <v>2</v>
      </c>
    </row>
    <row r="2865" spans="1:8" x14ac:dyDescent="0.25">
      <c r="A2865" s="3" t="s">
        <v>432</v>
      </c>
      <c r="B2865" s="5">
        <v>3650000</v>
      </c>
      <c r="C2865" t="s">
        <v>10</v>
      </c>
      <c r="D2865" t="str">
        <f t="shared" si="44"/>
        <v>House</v>
      </c>
      <c r="E2865" t="s">
        <v>101</v>
      </c>
      <c r="F2865" t="str">
        <f>_xlfn.XLOOKUP(E2865,Geografiesleutel!A:A,Geografiesleutel!B:B,"",0,1)</f>
        <v>Eastern Suburbs</v>
      </c>
      <c r="G2865" s="18">
        <v>4</v>
      </c>
      <c r="H2865" s="18">
        <v>3</v>
      </c>
    </row>
    <row r="2866" spans="1:8" x14ac:dyDescent="0.25">
      <c r="A2866" s="3" t="s">
        <v>512</v>
      </c>
      <c r="B2866" s="5">
        <v>750000</v>
      </c>
      <c r="C2866" t="s">
        <v>15</v>
      </c>
      <c r="D2866" t="str">
        <f t="shared" si="44"/>
        <v>House</v>
      </c>
      <c r="E2866" t="s">
        <v>45</v>
      </c>
      <c r="F2866" t="str">
        <f>_xlfn.XLOOKUP(E2866,Geografiesleutel!A:A,Geografiesleutel!B:B,"",0,1)</f>
        <v>Townships</v>
      </c>
      <c r="G2866" s="18">
        <v>3</v>
      </c>
      <c r="H2866" s="18">
        <v>2</v>
      </c>
    </row>
    <row r="2867" spans="1:8" x14ac:dyDescent="0.25">
      <c r="A2867" s="3" t="s">
        <v>634</v>
      </c>
      <c r="B2867" s="5">
        <v>860000</v>
      </c>
      <c r="C2867" t="s">
        <v>15</v>
      </c>
      <c r="D2867" t="str">
        <f t="shared" si="44"/>
        <v>House</v>
      </c>
      <c r="E2867" t="s">
        <v>224</v>
      </c>
      <c r="F2867" t="str">
        <f>_xlfn.XLOOKUP(E2867,Geografiesleutel!A:A,Geografiesleutel!B:B,"",0,1)</f>
        <v>Townships</v>
      </c>
      <c r="G2867" s="18">
        <v>3</v>
      </c>
      <c r="H2867" s="18">
        <v>1</v>
      </c>
    </row>
    <row r="2868" spans="1:8" x14ac:dyDescent="0.25">
      <c r="A2868" s="3" t="s">
        <v>133</v>
      </c>
      <c r="B2868" s="5">
        <v>1850000</v>
      </c>
      <c r="C2868" t="s">
        <v>15</v>
      </c>
      <c r="D2868" t="str">
        <f t="shared" si="44"/>
        <v>House</v>
      </c>
      <c r="E2868" t="s">
        <v>152</v>
      </c>
      <c r="F2868" t="str">
        <f>_xlfn.XLOOKUP(E2868,Geografiesleutel!A:A,Geografiesleutel!B:B,"",0,1)</f>
        <v>Eastern Suburbs</v>
      </c>
      <c r="G2868" s="18">
        <v>3</v>
      </c>
      <c r="H2868" s="18" t="s">
        <v>2646</v>
      </c>
    </row>
    <row r="2869" spans="1:8" x14ac:dyDescent="0.25">
      <c r="A2869" s="3" t="s">
        <v>924</v>
      </c>
      <c r="B2869" s="5">
        <v>9865000</v>
      </c>
      <c r="C2869" t="s">
        <v>57</v>
      </c>
      <c r="D2869" t="str">
        <f t="shared" si="44"/>
        <v>House</v>
      </c>
      <c r="E2869" t="s">
        <v>925</v>
      </c>
      <c r="F2869" t="str">
        <f>_xlfn.XLOOKUP(E2869,Geografiesleutel!A:A,Geografiesleutel!B:B,"",0,1)</f>
        <v>Agricultural Smallholdings</v>
      </c>
      <c r="G2869" s="18">
        <v>8</v>
      </c>
      <c r="H2869" s="18">
        <v>7</v>
      </c>
    </row>
    <row r="2870" spans="1:8" x14ac:dyDescent="0.25">
      <c r="A2870" s="3" t="s">
        <v>266</v>
      </c>
      <c r="B2870" s="5">
        <v>1500000</v>
      </c>
      <c r="C2870" t="s">
        <v>15</v>
      </c>
      <c r="D2870" t="str">
        <f t="shared" si="44"/>
        <v>House</v>
      </c>
      <c r="E2870" t="s">
        <v>30</v>
      </c>
      <c r="F2870" t="str">
        <f>_xlfn.XLOOKUP(E2870,Geografiesleutel!A:A,Geografiesleutel!B:B,"",0,1)</f>
        <v>Northern Suburbs</v>
      </c>
      <c r="G2870" s="18">
        <v>3</v>
      </c>
      <c r="H2870" s="18">
        <v>2</v>
      </c>
    </row>
    <row r="2871" spans="1:8" x14ac:dyDescent="0.25">
      <c r="A2871" s="3" t="s">
        <v>133</v>
      </c>
      <c r="B2871" s="5">
        <v>1850000</v>
      </c>
      <c r="C2871" t="s">
        <v>15</v>
      </c>
      <c r="D2871" t="str">
        <f t="shared" si="44"/>
        <v>House</v>
      </c>
      <c r="E2871" t="s">
        <v>152</v>
      </c>
      <c r="F2871" t="str">
        <f>_xlfn.XLOOKUP(E2871,Geografiesleutel!A:A,Geografiesleutel!B:B,"",0,1)</f>
        <v>Eastern Suburbs</v>
      </c>
      <c r="G2871" s="18">
        <v>3</v>
      </c>
      <c r="H2871" s="18" t="s">
        <v>2646</v>
      </c>
    </row>
    <row r="2872" spans="1:8" x14ac:dyDescent="0.25">
      <c r="A2872" s="3" t="s">
        <v>926</v>
      </c>
      <c r="B2872" s="5">
        <v>2248000</v>
      </c>
      <c r="C2872" t="s">
        <v>10</v>
      </c>
      <c r="D2872" t="str">
        <f t="shared" si="44"/>
        <v>House</v>
      </c>
      <c r="E2872" t="s">
        <v>190</v>
      </c>
      <c r="F2872" t="str">
        <f>_xlfn.XLOOKUP(E2872,Geografiesleutel!A:A,Geografiesleutel!B:B,"",0,1)</f>
        <v>Eastern Suburbs</v>
      </c>
      <c r="G2872" s="18">
        <v>4</v>
      </c>
      <c r="H2872" s="18">
        <v>2</v>
      </c>
    </row>
    <row r="2873" spans="1:8" x14ac:dyDescent="0.25">
      <c r="A2873" s="3" t="s">
        <v>157</v>
      </c>
      <c r="B2873" s="5">
        <v>2750000</v>
      </c>
      <c r="C2873" t="s">
        <v>15</v>
      </c>
      <c r="D2873" t="str">
        <f t="shared" si="44"/>
        <v>House</v>
      </c>
      <c r="E2873" t="s">
        <v>28</v>
      </c>
      <c r="F2873" t="str">
        <f>_xlfn.XLOOKUP(E2873,Geografiesleutel!A:A,Geografiesleutel!B:B,"",0,1)</f>
        <v>Eastern Suburbs</v>
      </c>
      <c r="G2873" s="18">
        <v>3</v>
      </c>
      <c r="H2873" s="18">
        <v>33</v>
      </c>
    </row>
    <row r="2874" spans="1:8" x14ac:dyDescent="0.25">
      <c r="A2874" s="3" t="s">
        <v>295</v>
      </c>
      <c r="B2874" s="5">
        <v>2490000</v>
      </c>
      <c r="C2874" t="s">
        <v>21</v>
      </c>
      <c r="D2874" t="str">
        <f t="shared" si="44"/>
        <v>House</v>
      </c>
      <c r="E2874" t="s">
        <v>194</v>
      </c>
      <c r="F2874" t="str">
        <f>_xlfn.XLOOKUP(E2874,Geografiesleutel!A:A,Geografiesleutel!B:B,"",0,1)</f>
        <v>Eastern Suburbs</v>
      </c>
      <c r="G2874" s="18">
        <v>5</v>
      </c>
      <c r="H2874" s="18" t="s">
        <v>2646</v>
      </c>
    </row>
    <row r="2875" spans="1:8" x14ac:dyDescent="0.25">
      <c r="A2875" s="3" t="s">
        <v>844</v>
      </c>
      <c r="B2875" s="5">
        <v>9990000</v>
      </c>
      <c r="C2875" t="s">
        <v>10</v>
      </c>
      <c r="D2875" t="str">
        <f t="shared" si="44"/>
        <v>House</v>
      </c>
      <c r="E2875" t="s">
        <v>285</v>
      </c>
      <c r="F2875" t="str">
        <f>_xlfn.XLOOKUP(E2875,Geografiesleutel!A:A,Geografiesleutel!B:B,"",0,1)</f>
        <v>Eastern Suburbs</v>
      </c>
      <c r="G2875" s="18">
        <v>4</v>
      </c>
      <c r="H2875" s="18" t="s">
        <v>2647</v>
      </c>
    </row>
    <row r="2876" spans="1:8" x14ac:dyDescent="0.25">
      <c r="A2876" s="3" t="s">
        <v>89</v>
      </c>
      <c r="B2876" s="5">
        <v>2350000</v>
      </c>
      <c r="C2876" t="s">
        <v>15</v>
      </c>
      <c r="D2876" t="str">
        <f t="shared" si="44"/>
        <v>House</v>
      </c>
      <c r="E2876" t="s">
        <v>156</v>
      </c>
      <c r="F2876" t="str">
        <f>_xlfn.XLOOKUP(E2876,Geografiesleutel!A:A,Geografiesleutel!B:B,"",0,1)</f>
        <v>Northern Suburbs</v>
      </c>
      <c r="G2876" s="18">
        <v>3</v>
      </c>
      <c r="H2876" s="18">
        <v>1</v>
      </c>
    </row>
    <row r="2877" spans="1:8" x14ac:dyDescent="0.25">
      <c r="A2877" s="3" t="s">
        <v>927</v>
      </c>
      <c r="B2877" s="5">
        <v>3239999</v>
      </c>
      <c r="C2877" t="s">
        <v>57</v>
      </c>
      <c r="D2877" t="str">
        <f t="shared" si="44"/>
        <v>House</v>
      </c>
      <c r="E2877" t="s">
        <v>647</v>
      </c>
      <c r="F2877" t="str">
        <f>_xlfn.XLOOKUP(E2877,Geografiesleutel!A:A,Geografiesleutel!B:B,"",0,1)</f>
        <v>Eastern Suburbs</v>
      </c>
      <c r="G2877" s="18">
        <v>8</v>
      </c>
      <c r="H2877" s="18" t="s">
        <v>2647</v>
      </c>
    </row>
    <row r="2878" spans="1:8" x14ac:dyDescent="0.25">
      <c r="A2878" s="3" t="s">
        <v>143</v>
      </c>
      <c r="B2878" s="5">
        <v>1300000</v>
      </c>
      <c r="C2878" t="s">
        <v>122</v>
      </c>
      <c r="D2878" t="str">
        <f t="shared" si="44"/>
        <v>House</v>
      </c>
      <c r="E2878" t="s">
        <v>68</v>
      </c>
      <c r="F2878" t="str">
        <f>_xlfn.XLOOKUP(E2878,Geografiesleutel!A:A,Geografiesleutel!B:B,"",0,1)</f>
        <v>Northern Suburbs</v>
      </c>
      <c r="G2878" s="18">
        <v>6</v>
      </c>
      <c r="H2878" s="18">
        <v>3</v>
      </c>
    </row>
    <row r="2879" spans="1:8" x14ac:dyDescent="0.25">
      <c r="A2879" s="3" t="s">
        <v>146</v>
      </c>
      <c r="B2879" s="5">
        <v>1999000</v>
      </c>
      <c r="C2879" t="s">
        <v>15</v>
      </c>
      <c r="D2879" t="str">
        <f t="shared" si="44"/>
        <v>House</v>
      </c>
      <c r="E2879" t="s">
        <v>30</v>
      </c>
      <c r="F2879" t="str">
        <f>_xlfn.XLOOKUP(E2879,Geografiesleutel!A:A,Geografiesleutel!B:B,"",0,1)</f>
        <v>Northern Suburbs</v>
      </c>
      <c r="G2879" s="18">
        <v>3</v>
      </c>
      <c r="H2879" s="18">
        <v>2</v>
      </c>
    </row>
    <row r="2880" spans="1:8" x14ac:dyDescent="0.25">
      <c r="A2880" s="3" t="s">
        <v>219</v>
      </c>
      <c r="B2880" s="5">
        <v>1050000</v>
      </c>
      <c r="C2880" t="s">
        <v>15</v>
      </c>
      <c r="D2880" t="str">
        <f t="shared" si="44"/>
        <v>House</v>
      </c>
      <c r="E2880" t="s">
        <v>227</v>
      </c>
      <c r="F2880" t="str">
        <f>_xlfn.XLOOKUP(E2880,Geografiesleutel!A:A,Geografiesleutel!B:B,"",0,1)</f>
        <v>Western Suburbs</v>
      </c>
      <c r="G2880" s="18">
        <v>3</v>
      </c>
      <c r="H2880" s="18">
        <v>2</v>
      </c>
    </row>
    <row r="2881" spans="1:8" x14ac:dyDescent="0.25">
      <c r="A2881" s="3" t="s">
        <v>928</v>
      </c>
      <c r="B2881" s="5">
        <v>4050000</v>
      </c>
      <c r="C2881" t="s">
        <v>21</v>
      </c>
      <c r="D2881" t="str">
        <f t="shared" si="44"/>
        <v>House</v>
      </c>
      <c r="E2881" t="s">
        <v>306</v>
      </c>
      <c r="F2881" t="str">
        <f>_xlfn.XLOOKUP(E2881,Geografiesleutel!A:A,Geografiesleutel!B:B,"",0,1)</f>
        <v>Eastern Suburbs</v>
      </c>
      <c r="G2881" s="18">
        <v>5</v>
      </c>
      <c r="H2881" s="18">
        <v>4</v>
      </c>
    </row>
    <row r="2882" spans="1:8" x14ac:dyDescent="0.25">
      <c r="A2882" s="3" t="s">
        <v>259</v>
      </c>
      <c r="B2882" s="5">
        <v>4450000</v>
      </c>
      <c r="C2882" t="s">
        <v>10</v>
      </c>
      <c r="D2882" t="str">
        <f t="shared" ref="D2882:D2945" si="45">TRIM(RIGHT(SUBSTITUTE(C2882," ",REPT(" ",LEN(C2882))),LEN(C2882)))</f>
        <v>House</v>
      </c>
      <c r="E2882" t="s">
        <v>68</v>
      </c>
      <c r="F2882" t="str">
        <f>_xlfn.XLOOKUP(E2882,Geografiesleutel!A:A,Geografiesleutel!B:B,"",0,1)</f>
        <v>Northern Suburbs</v>
      </c>
      <c r="G2882" s="18">
        <v>4</v>
      </c>
      <c r="H2882" s="18" t="s">
        <v>2648</v>
      </c>
    </row>
    <row r="2883" spans="1:8" x14ac:dyDescent="0.25">
      <c r="A2883" s="3" t="s">
        <v>180</v>
      </c>
      <c r="B2883" s="5">
        <v>6500000</v>
      </c>
      <c r="C2883" t="s">
        <v>832</v>
      </c>
      <c r="D2883" t="str">
        <f t="shared" si="45"/>
        <v>House</v>
      </c>
      <c r="E2883" t="s">
        <v>929</v>
      </c>
      <c r="F2883" t="str">
        <f>_xlfn.XLOOKUP(E2883,Geografiesleutel!A:A,Geografiesleutel!B:B,"",0,1)</f>
        <v>Agricultural Smallholdings</v>
      </c>
      <c r="G2883" s="18">
        <v>20</v>
      </c>
      <c r="H2883" s="18">
        <v>13</v>
      </c>
    </row>
    <row r="2884" spans="1:8" x14ac:dyDescent="0.25">
      <c r="A2884" s="3" t="s">
        <v>572</v>
      </c>
      <c r="B2884" s="5">
        <v>800000</v>
      </c>
      <c r="C2884" t="s">
        <v>21</v>
      </c>
      <c r="D2884" t="str">
        <f t="shared" si="45"/>
        <v>House</v>
      </c>
      <c r="E2884" t="s">
        <v>38</v>
      </c>
      <c r="F2884" t="str">
        <f>_xlfn.XLOOKUP(E2884,Geografiesleutel!A:A,Geografiesleutel!B:B,"",0,1)</f>
        <v>Western Suburbs</v>
      </c>
      <c r="G2884" s="18">
        <v>5</v>
      </c>
      <c r="H2884" s="18">
        <v>4</v>
      </c>
    </row>
    <row r="2885" spans="1:8" x14ac:dyDescent="0.25">
      <c r="A2885" s="3" t="s">
        <v>516</v>
      </c>
      <c r="B2885" s="5">
        <v>2099000</v>
      </c>
      <c r="C2885" t="s">
        <v>21</v>
      </c>
      <c r="D2885" t="str">
        <f t="shared" si="45"/>
        <v>House</v>
      </c>
      <c r="E2885" t="s">
        <v>78</v>
      </c>
      <c r="F2885" t="str">
        <f>_xlfn.XLOOKUP(E2885,Geografiesleutel!A:A,Geografiesleutel!B:B,"",0,1)</f>
        <v>Northern Suburbs</v>
      </c>
      <c r="G2885" s="18">
        <v>5</v>
      </c>
      <c r="H2885" s="18">
        <v>3</v>
      </c>
    </row>
    <row r="2886" spans="1:8" x14ac:dyDescent="0.25">
      <c r="A2886" s="3" t="s">
        <v>660</v>
      </c>
      <c r="B2886" s="5">
        <v>5400000</v>
      </c>
      <c r="C2886" t="s">
        <v>15</v>
      </c>
      <c r="D2886" t="str">
        <f t="shared" si="45"/>
        <v>House</v>
      </c>
      <c r="E2886" t="s">
        <v>190</v>
      </c>
      <c r="F2886" t="str">
        <f>_xlfn.XLOOKUP(E2886,Geografiesleutel!A:A,Geografiesleutel!B:B,"",0,1)</f>
        <v>Eastern Suburbs</v>
      </c>
      <c r="G2886" s="18">
        <v>3</v>
      </c>
      <c r="H2886" s="18">
        <v>2</v>
      </c>
    </row>
    <row r="2887" spans="1:8" x14ac:dyDescent="0.25">
      <c r="A2887" s="3" t="s">
        <v>358</v>
      </c>
      <c r="B2887" s="5">
        <v>3600000</v>
      </c>
      <c r="C2887" t="s">
        <v>122</v>
      </c>
      <c r="D2887" t="str">
        <f t="shared" si="45"/>
        <v>House</v>
      </c>
      <c r="E2887" t="s">
        <v>571</v>
      </c>
      <c r="F2887" t="str">
        <f>_xlfn.XLOOKUP(E2887,Geografiesleutel!A:A,Geografiesleutel!B:B,"",0,1)</f>
        <v>Eastern Suburbs</v>
      </c>
      <c r="G2887" s="18">
        <v>6</v>
      </c>
      <c r="H2887" s="18">
        <v>3</v>
      </c>
    </row>
    <row r="2888" spans="1:8" x14ac:dyDescent="0.25">
      <c r="A2888" s="3" t="s">
        <v>210</v>
      </c>
      <c r="B2888" s="5">
        <v>2650000</v>
      </c>
      <c r="C2888" t="s">
        <v>10</v>
      </c>
      <c r="D2888" t="str">
        <f t="shared" si="45"/>
        <v>House</v>
      </c>
      <c r="E2888" t="s">
        <v>156</v>
      </c>
      <c r="F2888" t="str">
        <f>_xlfn.XLOOKUP(E2888,Geografiesleutel!A:A,Geografiesleutel!B:B,"",0,1)</f>
        <v>Northern Suburbs</v>
      </c>
      <c r="G2888" s="18">
        <v>4</v>
      </c>
      <c r="H2888" s="18">
        <v>2</v>
      </c>
    </row>
    <row r="2889" spans="1:8" x14ac:dyDescent="0.25">
      <c r="A2889" s="3" t="s">
        <v>266</v>
      </c>
      <c r="B2889" s="5">
        <v>1500000</v>
      </c>
      <c r="C2889" t="s">
        <v>10</v>
      </c>
      <c r="D2889" t="str">
        <f t="shared" si="45"/>
        <v>House</v>
      </c>
      <c r="E2889" t="s">
        <v>52</v>
      </c>
      <c r="F2889" t="str">
        <f>_xlfn.XLOOKUP(E2889,Geografiesleutel!A:A,Geografiesleutel!B:B,"",0,1)</f>
        <v>Northern Suburbs</v>
      </c>
      <c r="G2889" s="18">
        <v>4</v>
      </c>
      <c r="H2889" s="18">
        <v>2</v>
      </c>
    </row>
    <row r="2890" spans="1:8" x14ac:dyDescent="0.25">
      <c r="A2890" s="3" t="s">
        <v>825</v>
      </c>
      <c r="B2890" s="5">
        <v>4480000</v>
      </c>
      <c r="C2890" t="s">
        <v>10</v>
      </c>
      <c r="D2890" t="str">
        <f t="shared" si="45"/>
        <v>House</v>
      </c>
      <c r="E2890" t="s">
        <v>94</v>
      </c>
      <c r="F2890" t="str">
        <f>_xlfn.XLOOKUP(E2890,Geografiesleutel!A:A,Geografiesleutel!B:B,"",0,1)</f>
        <v>Agricultural Smallholdings</v>
      </c>
      <c r="G2890" s="18">
        <v>4</v>
      </c>
      <c r="H2890" s="18">
        <v>4</v>
      </c>
    </row>
    <row r="2891" spans="1:8" x14ac:dyDescent="0.25">
      <c r="A2891" s="3" t="s">
        <v>171</v>
      </c>
      <c r="B2891" s="5">
        <v>3000000</v>
      </c>
      <c r="C2891" t="s">
        <v>540</v>
      </c>
      <c r="D2891" t="str">
        <f t="shared" si="45"/>
        <v>House</v>
      </c>
      <c r="E2891" t="s">
        <v>110</v>
      </c>
      <c r="F2891" t="str">
        <f>_xlfn.XLOOKUP(E2891,Geografiesleutel!A:A,Geografiesleutel!B:B,"",0,1)</f>
        <v>Eastern Suburbs</v>
      </c>
      <c r="G2891" s="18">
        <v>10</v>
      </c>
      <c r="H2891" s="18" t="s">
        <v>2652</v>
      </c>
    </row>
    <row r="2892" spans="1:8" x14ac:dyDescent="0.25">
      <c r="A2892" s="3" t="s">
        <v>692</v>
      </c>
      <c r="B2892" s="5">
        <v>5500000</v>
      </c>
      <c r="C2892" t="s">
        <v>21</v>
      </c>
      <c r="D2892" t="str">
        <f t="shared" si="45"/>
        <v>House</v>
      </c>
      <c r="E2892" t="s">
        <v>319</v>
      </c>
      <c r="F2892" t="str">
        <f>_xlfn.XLOOKUP(E2892,Geografiesleutel!A:A,Geografiesleutel!B:B,"",0,1)</f>
        <v>Eastern Suburbs</v>
      </c>
      <c r="G2892" s="18">
        <v>5</v>
      </c>
      <c r="H2892" s="18">
        <v>5</v>
      </c>
    </row>
    <row r="2893" spans="1:8" x14ac:dyDescent="0.25">
      <c r="A2893" s="3" t="s">
        <v>488</v>
      </c>
      <c r="B2893" s="5">
        <v>1325000</v>
      </c>
      <c r="C2893" t="s">
        <v>15</v>
      </c>
      <c r="D2893" t="str">
        <f t="shared" si="45"/>
        <v>House</v>
      </c>
      <c r="E2893" t="s">
        <v>217</v>
      </c>
      <c r="F2893" t="str">
        <f>_xlfn.XLOOKUP(E2893,Geografiesleutel!A:A,Geografiesleutel!B:B,"",0,1)</f>
        <v>Eastern Suburbs</v>
      </c>
      <c r="G2893" s="18">
        <v>3</v>
      </c>
      <c r="H2893" s="18">
        <v>2</v>
      </c>
    </row>
    <row r="2894" spans="1:8" x14ac:dyDescent="0.25">
      <c r="A2894" s="3" t="s">
        <v>183</v>
      </c>
      <c r="B2894" s="5">
        <v>1250000</v>
      </c>
      <c r="C2894" t="s">
        <v>15</v>
      </c>
      <c r="D2894" t="str">
        <f t="shared" si="45"/>
        <v>House</v>
      </c>
      <c r="E2894" t="s">
        <v>229</v>
      </c>
      <c r="F2894" t="str">
        <f>_xlfn.XLOOKUP(E2894,Geografiesleutel!A:A,Geografiesleutel!B:B,"",0,1)</f>
        <v>Western Suburbs</v>
      </c>
      <c r="G2894" s="18">
        <v>3</v>
      </c>
      <c r="H2894" s="18">
        <v>2</v>
      </c>
    </row>
    <row r="2895" spans="1:8" x14ac:dyDescent="0.25">
      <c r="A2895" s="3" t="s">
        <v>385</v>
      </c>
      <c r="B2895" s="5">
        <v>3350000</v>
      </c>
      <c r="C2895" t="s">
        <v>15</v>
      </c>
      <c r="D2895" t="str">
        <f t="shared" si="45"/>
        <v>House</v>
      </c>
      <c r="E2895" t="s">
        <v>930</v>
      </c>
      <c r="F2895" t="str">
        <f>_xlfn.XLOOKUP(E2895,Geografiesleutel!A:A,Geografiesleutel!B:B,"",0,1)</f>
        <v>Eastern Suburbs</v>
      </c>
      <c r="G2895" s="18">
        <v>3</v>
      </c>
      <c r="H2895" s="18">
        <v>3</v>
      </c>
    </row>
    <row r="2896" spans="1:8" x14ac:dyDescent="0.25">
      <c r="A2896" s="3" t="s">
        <v>269</v>
      </c>
      <c r="B2896" s="5">
        <v>3950000</v>
      </c>
      <c r="C2896" t="s">
        <v>21</v>
      </c>
      <c r="D2896" t="str">
        <f t="shared" si="45"/>
        <v>House</v>
      </c>
      <c r="E2896" t="s">
        <v>278</v>
      </c>
      <c r="F2896" t="str">
        <f>_xlfn.XLOOKUP(E2896,Geografiesleutel!A:A,Geografiesleutel!B:B,"",0,1)</f>
        <v>Eastern Suburbs</v>
      </c>
      <c r="G2896" s="18">
        <v>5</v>
      </c>
      <c r="H2896" s="18">
        <v>3</v>
      </c>
    </row>
    <row r="2897" spans="1:8" x14ac:dyDescent="0.25">
      <c r="A2897" s="3" t="s">
        <v>525</v>
      </c>
      <c r="B2897" s="5">
        <v>1180000</v>
      </c>
      <c r="C2897" t="s">
        <v>15</v>
      </c>
      <c r="D2897" t="str">
        <f t="shared" si="45"/>
        <v>House</v>
      </c>
      <c r="E2897" t="s">
        <v>82</v>
      </c>
      <c r="F2897" t="str">
        <f>_xlfn.XLOOKUP(E2897,Geografiesleutel!A:A,Geografiesleutel!B:B,"",0,1)</f>
        <v>Western Suburbs</v>
      </c>
      <c r="G2897" s="18">
        <v>3</v>
      </c>
      <c r="H2897" s="18">
        <v>1</v>
      </c>
    </row>
    <row r="2898" spans="1:8" x14ac:dyDescent="0.25">
      <c r="A2898" s="3" t="s">
        <v>931</v>
      </c>
      <c r="B2898" s="5">
        <v>490000</v>
      </c>
      <c r="C2898" t="s">
        <v>25</v>
      </c>
      <c r="D2898" t="str">
        <f t="shared" si="45"/>
        <v>House</v>
      </c>
      <c r="E2898" t="s">
        <v>577</v>
      </c>
      <c r="F2898" t="str">
        <f>_xlfn.XLOOKUP(E2898,Geografiesleutel!A:A,Geografiesleutel!B:B,"",0,1)</f>
        <v>CBD</v>
      </c>
      <c r="G2898" s="18">
        <v>2</v>
      </c>
      <c r="H2898" s="18">
        <v>1</v>
      </c>
    </row>
    <row r="2899" spans="1:8" x14ac:dyDescent="0.25">
      <c r="A2899" s="3" t="s">
        <v>932</v>
      </c>
      <c r="B2899" s="5">
        <v>8000000</v>
      </c>
      <c r="C2899" t="s">
        <v>21</v>
      </c>
      <c r="D2899" t="str">
        <f t="shared" si="45"/>
        <v>House</v>
      </c>
      <c r="E2899" t="s">
        <v>139</v>
      </c>
      <c r="F2899" t="str">
        <f>_xlfn.XLOOKUP(E2899,Geografiesleutel!A:A,Geografiesleutel!B:B,"",0,1)</f>
        <v>Eastern Suburbs</v>
      </c>
      <c r="G2899" s="18">
        <v>5</v>
      </c>
      <c r="H2899" s="18" t="s">
        <v>2645</v>
      </c>
    </row>
    <row r="2900" spans="1:8" x14ac:dyDescent="0.25">
      <c r="A2900" s="3" t="s">
        <v>692</v>
      </c>
      <c r="B2900" s="5">
        <v>5500000</v>
      </c>
      <c r="C2900" t="s">
        <v>21</v>
      </c>
      <c r="D2900" t="str">
        <f t="shared" si="45"/>
        <v>House</v>
      </c>
      <c r="E2900" t="s">
        <v>319</v>
      </c>
      <c r="F2900" t="str">
        <f>_xlfn.XLOOKUP(E2900,Geografiesleutel!A:A,Geografiesleutel!B:B,"",0,1)</f>
        <v>Eastern Suburbs</v>
      </c>
      <c r="G2900" s="18">
        <v>5</v>
      </c>
      <c r="H2900" s="18">
        <v>5</v>
      </c>
    </row>
    <row r="2901" spans="1:8" x14ac:dyDescent="0.25">
      <c r="A2901" s="3" t="s">
        <v>183</v>
      </c>
      <c r="B2901" s="5">
        <v>1250000</v>
      </c>
      <c r="C2901" t="s">
        <v>15</v>
      </c>
      <c r="D2901" t="str">
        <f t="shared" si="45"/>
        <v>House</v>
      </c>
      <c r="E2901" t="s">
        <v>55</v>
      </c>
      <c r="F2901" t="str">
        <f>_xlfn.XLOOKUP(E2901,Geografiesleutel!A:A,Geografiesleutel!B:B,"",0,1)</f>
        <v>Western Suburbs</v>
      </c>
      <c r="G2901" s="18">
        <v>3</v>
      </c>
      <c r="H2901" s="18">
        <v>2</v>
      </c>
    </row>
    <row r="2902" spans="1:8" x14ac:dyDescent="0.25">
      <c r="A2902" s="3" t="s">
        <v>244</v>
      </c>
      <c r="B2902" s="5">
        <v>6000000</v>
      </c>
      <c r="C2902" t="s">
        <v>25</v>
      </c>
      <c r="D2902" t="str">
        <f t="shared" si="45"/>
        <v>House</v>
      </c>
      <c r="E2902" t="s">
        <v>681</v>
      </c>
      <c r="F2902" t="str">
        <f>_xlfn.XLOOKUP(E2902,Geografiesleutel!A:A,Geografiesleutel!B:B,"",0,1)</f>
        <v>Eastern Suburbs</v>
      </c>
      <c r="G2902" s="18">
        <v>2</v>
      </c>
      <c r="H2902" s="18">
        <v>2</v>
      </c>
    </row>
    <row r="2903" spans="1:8" x14ac:dyDescent="0.25">
      <c r="A2903" s="3" t="s">
        <v>61</v>
      </c>
      <c r="B2903" s="5">
        <v>2200000</v>
      </c>
      <c r="C2903" t="s">
        <v>15</v>
      </c>
      <c r="D2903" t="str">
        <f t="shared" si="45"/>
        <v>House</v>
      </c>
      <c r="E2903" t="s">
        <v>28</v>
      </c>
      <c r="F2903" t="str">
        <f>_xlfn.XLOOKUP(E2903,Geografiesleutel!A:A,Geografiesleutel!B:B,"",0,1)</f>
        <v>Eastern Suburbs</v>
      </c>
      <c r="G2903" s="18">
        <v>3</v>
      </c>
      <c r="H2903" s="18">
        <v>2</v>
      </c>
    </row>
    <row r="2904" spans="1:8" x14ac:dyDescent="0.25">
      <c r="A2904" s="3" t="s">
        <v>933</v>
      </c>
      <c r="B2904" s="5">
        <v>12990000</v>
      </c>
      <c r="C2904" t="s">
        <v>21</v>
      </c>
      <c r="D2904" t="str">
        <f t="shared" si="45"/>
        <v>House</v>
      </c>
      <c r="E2904" t="s">
        <v>285</v>
      </c>
      <c r="F2904" t="str">
        <f>_xlfn.XLOOKUP(E2904,Geografiesleutel!A:A,Geografiesleutel!B:B,"",0,1)</f>
        <v>Eastern Suburbs</v>
      </c>
      <c r="G2904" s="18">
        <v>5</v>
      </c>
      <c r="H2904" s="18">
        <v>3</v>
      </c>
    </row>
    <row r="2905" spans="1:8" x14ac:dyDescent="0.25">
      <c r="A2905" s="3" t="s">
        <v>934</v>
      </c>
      <c r="B2905" s="5">
        <v>5899000</v>
      </c>
      <c r="C2905" t="s">
        <v>21</v>
      </c>
      <c r="D2905" t="str">
        <f t="shared" si="45"/>
        <v>House</v>
      </c>
      <c r="E2905" t="s">
        <v>190</v>
      </c>
      <c r="F2905" t="str">
        <f>_xlfn.XLOOKUP(E2905,Geografiesleutel!A:A,Geografiesleutel!B:B,"",0,1)</f>
        <v>Eastern Suburbs</v>
      </c>
      <c r="G2905" s="18">
        <v>5</v>
      </c>
      <c r="H2905" s="18" t="s">
        <v>2648</v>
      </c>
    </row>
    <row r="2906" spans="1:8" x14ac:dyDescent="0.25">
      <c r="A2906" s="3" t="s">
        <v>918</v>
      </c>
      <c r="B2906" s="5">
        <v>1260000</v>
      </c>
      <c r="C2906" t="s">
        <v>122</v>
      </c>
      <c r="D2906" t="str">
        <f t="shared" si="45"/>
        <v>House</v>
      </c>
      <c r="E2906" t="s">
        <v>217</v>
      </c>
      <c r="F2906" t="str">
        <f>_xlfn.XLOOKUP(E2906,Geografiesleutel!A:A,Geografiesleutel!B:B,"",0,1)</f>
        <v>Eastern Suburbs</v>
      </c>
      <c r="G2906" s="18">
        <v>6</v>
      </c>
      <c r="H2906" s="18">
        <v>3</v>
      </c>
    </row>
    <row r="2907" spans="1:8" x14ac:dyDescent="0.25">
      <c r="A2907" s="3" t="s">
        <v>468</v>
      </c>
      <c r="B2907" s="5">
        <v>699000</v>
      </c>
      <c r="C2907" t="s">
        <v>15</v>
      </c>
      <c r="D2907" t="str">
        <f t="shared" si="45"/>
        <v>House</v>
      </c>
      <c r="E2907" t="s">
        <v>68</v>
      </c>
      <c r="F2907" t="str">
        <f>_xlfn.XLOOKUP(E2907,Geografiesleutel!A:A,Geografiesleutel!B:B,"",0,1)</f>
        <v>Northern Suburbs</v>
      </c>
      <c r="G2907" s="18">
        <v>3</v>
      </c>
      <c r="H2907" s="18" t="s">
        <v>2650</v>
      </c>
    </row>
    <row r="2908" spans="1:8" x14ac:dyDescent="0.25">
      <c r="A2908" s="3" t="s">
        <v>54</v>
      </c>
      <c r="B2908" s="5">
        <v>1700000</v>
      </c>
      <c r="C2908" t="s">
        <v>10</v>
      </c>
      <c r="D2908" t="str">
        <f t="shared" si="45"/>
        <v>House</v>
      </c>
      <c r="E2908" t="s">
        <v>224</v>
      </c>
      <c r="F2908" t="str">
        <f>_xlfn.XLOOKUP(E2908,Geografiesleutel!A:A,Geografiesleutel!B:B,"",0,1)</f>
        <v>Townships</v>
      </c>
      <c r="G2908" s="18">
        <v>4</v>
      </c>
      <c r="H2908" s="18">
        <v>2</v>
      </c>
    </row>
    <row r="2909" spans="1:8" x14ac:dyDescent="0.25">
      <c r="A2909" s="3" t="s">
        <v>728</v>
      </c>
      <c r="B2909" s="5">
        <v>6300000</v>
      </c>
      <c r="C2909" t="s">
        <v>122</v>
      </c>
      <c r="D2909" t="str">
        <f t="shared" si="45"/>
        <v>House</v>
      </c>
      <c r="E2909" t="s">
        <v>190</v>
      </c>
      <c r="F2909" t="str">
        <f>_xlfn.XLOOKUP(E2909,Geografiesleutel!A:A,Geografiesleutel!B:B,"",0,1)</f>
        <v>Eastern Suburbs</v>
      </c>
      <c r="G2909" s="18">
        <v>6</v>
      </c>
      <c r="H2909" s="18">
        <v>7</v>
      </c>
    </row>
    <row r="2910" spans="1:8" x14ac:dyDescent="0.25">
      <c r="A2910" s="3" t="s">
        <v>146</v>
      </c>
      <c r="B2910" s="5">
        <v>1999000</v>
      </c>
      <c r="C2910" t="s">
        <v>15</v>
      </c>
      <c r="D2910" t="str">
        <f t="shared" si="45"/>
        <v>House</v>
      </c>
      <c r="E2910" t="s">
        <v>128</v>
      </c>
      <c r="F2910" t="str">
        <f>_xlfn.XLOOKUP(E2910,Geografiesleutel!A:A,Geografiesleutel!B:B,"",0,1)</f>
        <v>Eastern Suburbs</v>
      </c>
      <c r="G2910" s="18">
        <v>3</v>
      </c>
      <c r="H2910" s="18">
        <v>2</v>
      </c>
    </row>
    <row r="2911" spans="1:8" x14ac:dyDescent="0.25">
      <c r="A2911" s="3" t="s">
        <v>162</v>
      </c>
      <c r="B2911" s="5">
        <v>950000</v>
      </c>
      <c r="C2911" t="s">
        <v>10</v>
      </c>
      <c r="D2911" t="str">
        <f t="shared" si="45"/>
        <v>House</v>
      </c>
      <c r="E2911" t="s">
        <v>55</v>
      </c>
      <c r="F2911" t="str">
        <f>_xlfn.XLOOKUP(E2911,Geografiesleutel!A:A,Geografiesleutel!B:B,"",0,1)</f>
        <v>Western Suburbs</v>
      </c>
      <c r="G2911" s="18">
        <v>4</v>
      </c>
      <c r="H2911" s="18">
        <v>2</v>
      </c>
    </row>
    <row r="2912" spans="1:8" x14ac:dyDescent="0.25">
      <c r="A2912" s="3" t="s">
        <v>292</v>
      </c>
      <c r="B2912" s="5">
        <v>1280000</v>
      </c>
      <c r="C2912" t="s">
        <v>15</v>
      </c>
      <c r="D2912" t="str">
        <f t="shared" si="45"/>
        <v>House</v>
      </c>
      <c r="E2912" t="s">
        <v>76</v>
      </c>
      <c r="F2912" t="str">
        <f>_xlfn.XLOOKUP(E2912,Geografiesleutel!A:A,Geografiesleutel!B:B,"",0,1)</f>
        <v>Northern Suburbs</v>
      </c>
      <c r="G2912" s="18">
        <v>3</v>
      </c>
      <c r="H2912" s="18" t="s">
        <v>2650</v>
      </c>
    </row>
    <row r="2913" spans="1:8" x14ac:dyDescent="0.25">
      <c r="A2913" s="3" t="s">
        <v>150</v>
      </c>
      <c r="B2913" s="5">
        <v>1350000</v>
      </c>
      <c r="C2913" t="s">
        <v>15</v>
      </c>
      <c r="D2913" t="str">
        <f t="shared" si="45"/>
        <v>House</v>
      </c>
      <c r="E2913" t="s">
        <v>126</v>
      </c>
      <c r="F2913" t="str">
        <f>_xlfn.XLOOKUP(E2913,Geografiesleutel!A:A,Geografiesleutel!B:B,"",0,1)</f>
        <v>Northern Suburbs</v>
      </c>
      <c r="G2913" s="18">
        <v>3</v>
      </c>
      <c r="H2913" s="18">
        <v>2</v>
      </c>
    </row>
    <row r="2914" spans="1:8" x14ac:dyDescent="0.25">
      <c r="A2914" s="3" t="s">
        <v>776</v>
      </c>
      <c r="B2914" s="5">
        <v>4100000</v>
      </c>
      <c r="C2914" t="s">
        <v>10</v>
      </c>
      <c r="D2914" t="str">
        <f t="shared" si="45"/>
        <v>House</v>
      </c>
      <c r="E2914" t="s">
        <v>426</v>
      </c>
      <c r="F2914" t="str">
        <f>_xlfn.XLOOKUP(E2914,Geografiesleutel!A:A,Geografiesleutel!B:B,"",0,1)</f>
        <v>Agricultural Smallholdings</v>
      </c>
      <c r="G2914" s="18">
        <v>4</v>
      </c>
      <c r="H2914" s="18">
        <v>3</v>
      </c>
    </row>
    <row r="2915" spans="1:8" x14ac:dyDescent="0.25">
      <c r="A2915" s="3" t="s">
        <v>162</v>
      </c>
      <c r="B2915" s="5">
        <v>950000</v>
      </c>
      <c r="C2915" t="s">
        <v>15</v>
      </c>
      <c r="D2915" t="str">
        <f t="shared" si="45"/>
        <v>House</v>
      </c>
      <c r="E2915" t="s">
        <v>48</v>
      </c>
      <c r="F2915" t="str">
        <f>_xlfn.XLOOKUP(E2915,Geografiesleutel!A:A,Geografiesleutel!B:B,"",0,1)</f>
        <v>Townships</v>
      </c>
      <c r="G2915" s="18">
        <v>3</v>
      </c>
      <c r="H2915" s="18">
        <v>1</v>
      </c>
    </row>
    <row r="2916" spans="1:8" x14ac:dyDescent="0.25">
      <c r="A2916" s="3" t="s">
        <v>358</v>
      </c>
      <c r="B2916" s="5">
        <v>3600000</v>
      </c>
      <c r="C2916" t="s">
        <v>15</v>
      </c>
      <c r="D2916" t="str">
        <f t="shared" si="45"/>
        <v>House</v>
      </c>
      <c r="E2916" t="s">
        <v>287</v>
      </c>
      <c r="F2916" t="str">
        <f>_xlfn.XLOOKUP(E2916,Geografiesleutel!A:A,Geografiesleutel!B:B,"",0,1)</f>
        <v>Agricultural Smallholdings</v>
      </c>
      <c r="G2916" s="18">
        <v>3</v>
      </c>
      <c r="H2916" s="18" t="s">
        <v>2648</v>
      </c>
    </row>
    <row r="2917" spans="1:8" x14ac:dyDescent="0.25">
      <c r="A2917" s="3" t="s">
        <v>87</v>
      </c>
      <c r="B2917" s="5">
        <v>3200000</v>
      </c>
      <c r="C2917" t="s">
        <v>15</v>
      </c>
      <c r="D2917" t="str">
        <f t="shared" si="45"/>
        <v>House</v>
      </c>
      <c r="E2917" t="s">
        <v>194</v>
      </c>
      <c r="F2917" t="str">
        <f>_xlfn.XLOOKUP(E2917,Geografiesleutel!A:A,Geografiesleutel!B:B,"",0,1)</f>
        <v>Eastern Suburbs</v>
      </c>
      <c r="G2917" s="18">
        <v>3</v>
      </c>
      <c r="H2917" s="18">
        <v>2</v>
      </c>
    </row>
    <row r="2918" spans="1:8" x14ac:dyDescent="0.25">
      <c r="A2918" s="3" t="s">
        <v>36</v>
      </c>
      <c r="B2918" s="5">
        <v>1750000</v>
      </c>
      <c r="C2918" t="s">
        <v>15</v>
      </c>
      <c r="D2918" t="str">
        <f t="shared" si="45"/>
        <v>House</v>
      </c>
      <c r="E2918" t="s">
        <v>211</v>
      </c>
      <c r="F2918" t="str">
        <f>_xlfn.XLOOKUP(E2918,Geografiesleutel!A:A,Geografiesleutel!B:B,"",0,1)</f>
        <v>Eastern Suburbs</v>
      </c>
      <c r="G2918" s="18">
        <v>3</v>
      </c>
      <c r="H2918" s="18" t="s">
        <v>2646</v>
      </c>
    </row>
    <row r="2919" spans="1:8" x14ac:dyDescent="0.25">
      <c r="A2919" s="3" t="s">
        <v>935</v>
      </c>
      <c r="B2919" s="5">
        <v>2552000</v>
      </c>
      <c r="C2919" t="s">
        <v>10</v>
      </c>
      <c r="D2919" t="str">
        <f t="shared" si="45"/>
        <v>House</v>
      </c>
      <c r="E2919" t="s">
        <v>209</v>
      </c>
      <c r="F2919" t="str">
        <f>_xlfn.XLOOKUP(E2919,Geografiesleutel!A:A,Geografiesleutel!B:B,"",0,1)</f>
        <v>Eastern Suburbs</v>
      </c>
      <c r="G2919" s="18">
        <v>4</v>
      </c>
      <c r="H2919" s="18">
        <v>3</v>
      </c>
    </row>
    <row r="2920" spans="1:8" x14ac:dyDescent="0.25">
      <c r="A2920" s="3" t="s">
        <v>936</v>
      </c>
      <c r="B2920" s="5">
        <v>330000</v>
      </c>
      <c r="C2920" t="s">
        <v>25</v>
      </c>
      <c r="D2920" t="str">
        <f t="shared" si="45"/>
        <v>House</v>
      </c>
      <c r="E2920" t="s">
        <v>32</v>
      </c>
      <c r="F2920" t="str">
        <f>_xlfn.XLOOKUP(E2920,Geografiesleutel!A:A,Geografiesleutel!B:B,"",0,1)</f>
        <v>Townships</v>
      </c>
      <c r="G2920" s="18">
        <v>2</v>
      </c>
      <c r="H2920" s="18">
        <v>1</v>
      </c>
    </row>
    <row r="2921" spans="1:8" x14ac:dyDescent="0.25">
      <c r="A2921" s="3" t="s">
        <v>430</v>
      </c>
      <c r="B2921" s="5">
        <v>5950000</v>
      </c>
      <c r="C2921" t="s">
        <v>10</v>
      </c>
      <c r="D2921" t="str">
        <f t="shared" si="45"/>
        <v>House</v>
      </c>
      <c r="E2921" t="s">
        <v>94</v>
      </c>
      <c r="F2921" t="str">
        <f>_xlfn.XLOOKUP(E2921,Geografiesleutel!A:A,Geografiesleutel!B:B,"",0,1)</f>
        <v>Agricultural Smallholdings</v>
      </c>
      <c r="G2921" s="18">
        <v>4</v>
      </c>
      <c r="H2921" s="18">
        <v>4</v>
      </c>
    </row>
    <row r="2922" spans="1:8" x14ac:dyDescent="0.25">
      <c r="A2922" s="3" t="s">
        <v>937</v>
      </c>
      <c r="B2922" s="5">
        <v>2320000</v>
      </c>
      <c r="C2922" t="s">
        <v>15</v>
      </c>
      <c r="D2922" t="str">
        <f t="shared" si="45"/>
        <v>House</v>
      </c>
      <c r="E2922" t="s">
        <v>16</v>
      </c>
      <c r="F2922" t="str">
        <f>_xlfn.XLOOKUP(E2922,Geografiesleutel!A:A,Geografiesleutel!B:B,"",0,1)</f>
        <v>Eastern Suburbs</v>
      </c>
      <c r="G2922" s="18">
        <v>3</v>
      </c>
      <c r="H2922" s="18">
        <v>2</v>
      </c>
    </row>
    <row r="2923" spans="1:8" x14ac:dyDescent="0.25">
      <c r="A2923" s="3" t="s">
        <v>432</v>
      </c>
      <c r="B2923" s="5">
        <v>3650000</v>
      </c>
      <c r="C2923" t="s">
        <v>10</v>
      </c>
      <c r="D2923" t="str">
        <f t="shared" si="45"/>
        <v>House</v>
      </c>
      <c r="E2923" t="s">
        <v>595</v>
      </c>
      <c r="F2923" t="str">
        <f>_xlfn.XLOOKUP(E2923,Geografiesleutel!A:A,Geografiesleutel!B:B,"",0,1)</f>
        <v>Agricultural Smallholdings</v>
      </c>
      <c r="G2923" s="18">
        <v>4</v>
      </c>
      <c r="H2923" s="18" t="s">
        <v>2647</v>
      </c>
    </row>
    <row r="2924" spans="1:8" x14ac:dyDescent="0.25">
      <c r="A2924" s="3" t="s">
        <v>266</v>
      </c>
      <c r="B2924" s="5">
        <v>1500000</v>
      </c>
      <c r="C2924" t="s">
        <v>15</v>
      </c>
      <c r="D2924" t="str">
        <f t="shared" si="45"/>
        <v>House</v>
      </c>
      <c r="E2924" t="s">
        <v>16</v>
      </c>
      <c r="F2924" t="str">
        <f>_xlfn.XLOOKUP(E2924,Geografiesleutel!A:A,Geografiesleutel!B:B,"",0,1)</f>
        <v>Eastern Suburbs</v>
      </c>
      <c r="G2924" s="18">
        <v>3</v>
      </c>
      <c r="H2924" s="18">
        <v>2</v>
      </c>
    </row>
    <row r="2925" spans="1:8" x14ac:dyDescent="0.25">
      <c r="A2925" s="3" t="s">
        <v>180</v>
      </c>
      <c r="B2925" s="5">
        <v>6500000</v>
      </c>
      <c r="C2925" t="s">
        <v>10</v>
      </c>
      <c r="D2925" t="str">
        <f t="shared" si="45"/>
        <v>House</v>
      </c>
      <c r="E2925" t="s">
        <v>50</v>
      </c>
      <c r="F2925" t="str">
        <f>_xlfn.XLOOKUP(E2925,Geografiesleutel!A:A,Geografiesleutel!B:B,"",0,1)</f>
        <v>Eastern Suburbs</v>
      </c>
      <c r="G2925" s="18">
        <v>4</v>
      </c>
      <c r="H2925" s="18">
        <v>4</v>
      </c>
    </row>
    <row r="2926" spans="1:8" x14ac:dyDescent="0.25">
      <c r="A2926" s="3" t="s">
        <v>874</v>
      </c>
      <c r="B2926" s="5">
        <v>6700000</v>
      </c>
      <c r="C2926" t="s">
        <v>21</v>
      </c>
      <c r="D2926" t="str">
        <f t="shared" si="45"/>
        <v>House</v>
      </c>
      <c r="E2926" t="s">
        <v>50</v>
      </c>
      <c r="F2926" t="str">
        <f>_xlfn.XLOOKUP(E2926,Geografiesleutel!A:A,Geografiesleutel!B:B,"",0,1)</f>
        <v>Eastern Suburbs</v>
      </c>
      <c r="G2926" s="18">
        <v>5</v>
      </c>
      <c r="H2926" s="18">
        <v>5</v>
      </c>
    </row>
    <row r="2927" spans="1:8" x14ac:dyDescent="0.25">
      <c r="A2927" s="3" t="s">
        <v>874</v>
      </c>
      <c r="B2927" s="5">
        <v>6700000</v>
      </c>
      <c r="C2927" t="s">
        <v>21</v>
      </c>
      <c r="D2927" t="str">
        <f t="shared" si="45"/>
        <v>House</v>
      </c>
      <c r="E2927" t="s">
        <v>50</v>
      </c>
      <c r="F2927" t="str">
        <f>_xlfn.XLOOKUP(E2927,Geografiesleutel!A:A,Geografiesleutel!B:B,"",0,1)</f>
        <v>Eastern Suburbs</v>
      </c>
      <c r="G2927" s="18">
        <v>5</v>
      </c>
      <c r="H2927" s="18">
        <v>5</v>
      </c>
    </row>
    <row r="2928" spans="1:8" x14ac:dyDescent="0.25">
      <c r="A2928" s="3" t="s">
        <v>767</v>
      </c>
      <c r="B2928" s="5">
        <v>580000</v>
      </c>
      <c r="C2928" t="s">
        <v>25</v>
      </c>
      <c r="D2928" t="str">
        <f t="shared" si="45"/>
        <v>House</v>
      </c>
      <c r="E2928" t="s">
        <v>501</v>
      </c>
      <c r="F2928" t="str">
        <f>_xlfn.XLOOKUP(E2928,Geografiesleutel!A:A,Geografiesleutel!B:B,"",0,1)</f>
        <v>Western Suburbs</v>
      </c>
      <c r="G2928" s="18">
        <v>2</v>
      </c>
      <c r="H2928" s="18">
        <v>1</v>
      </c>
    </row>
    <row r="2929" spans="1:8" x14ac:dyDescent="0.25">
      <c r="A2929" s="3" t="s">
        <v>143</v>
      </c>
      <c r="B2929" s="5">
        <v>1300000</v>
      </c>
      <c r="C2929" t="s">
        <v>15</v>
      </c>
      <c r="D2929" t="str">
        <f t="shared" si="45"/>
        <v>House</v>
      </c>
      <c r="E2929" t="s">
        <v>68</v>
      </c>
      <c r="F2929" t="str">
        <f>_xlfn.XLOOKUP(E2929,Geografiesleutel!A:A,Geografiesleutel!B:B,"",0,1)</f>
        <v>Northern Suburbs</v>
      </c>
      <c r="G2929" s="18">
        <v>3</v>
      </c>
      <c r="H2929" s="18">
        <v>2</v>
      </c>
    </row>
    <row r="2930" spans="1:8" x14ac:dyDescent="0.25">
      <c r="A2930" s="3" t="s">
        <v>201</v>
      </c>
      <c r="B2930" s="5">
        <v>870000</v>
      </c>
      <c r="C2930" t="s">
        <v>15</v>
      </c>
      <c r="D2930" t="str">
        <f t="shared" si="45"/>
        <v>House</v>
      </c>
      <c r="E2930" t="s">
        <v>38</v>
      </c>
      <c r="F2930" t="str">
        <f>_xlfn.XLOOKUP(E2930,Geografiesleutel!A:A,Geografiesleutel!B:B,"",0,1)</f>
        <v>Western Suburbs</v>
      </c>
      <c r="G2930" s="18">
        <v>3</v>
      </c>
      <c r="H2930" s="18">
        <v>1</v>
      </c>
    </row>
    <row r="2931" spans="1:8" x14ac:dyDescent="0.25">
      <c r="A2931" s="3" t="s">
        <v>357</v>
      </c>
      <c r="B2931" s="5">
        <v>2290000</v>
      </c>
      <c r="C2931" t="s">
        <v>10</v>
      </c>
      <c r="D2931" t="str">
        <f t="shared" si="45"/>
        <v>House</v>
      </c>
      <c r="E2931" t="s">
        <v>290</v>
      </c>
      <c r="F2931" t="str">
        <f>_xlfn.XLOOKUP(E2931,Geografiesleutel!A:A,Geografiesleutel!B:B,"",0,1)</f>
        <v>Eastern Suburbs</v>
      </c>
      <c r="G2931" s="18">
        <v>4</v>
      </c>
      <c r="H2931" s="18" t="s">
        <v>2646</v>
      </c>
    </row>
    <row r="2932" spans="1:8" x14ac:dyDescent="0.25">
      <c r="A2932" s="3" t="s">
        <v>282</v>
      </c>
      <c r="B2932" s="5">
        <v>1200000</v>
      </c>
      <c r="C2932" t="s">
        <v>15</v>
      </c>
      <c r="D2932" t="str">
        <f t="shared" si="45"/>
        <v>House</v>
      </c>
      <c r="E2932" t="s">
        <v>66</v>
      </c>
      <c r="F2932" t="str">
        <f>_xlfn.XLOOKUP(E2932,Geografiesleutel!A:A,Geografiesleutel!B:B,"",0,1)</f>
        <v>Northern Suburbs</v>
      </c>
      <c r="G2932" s="18">
        <v>3</v>
      </c>
      <c r="H2932" s="18">
        <v>2</v>
      </c>
    </row>
    <row r="2933" spans="1:8" x14ac:dyDescent="0.25">
      <c r="A2933" s="3" t="s">
        <v>146</v>
      </c>
      <c r="B2933" s="5">
        <v>1999000</v>
      </c>
      <c r="C2933" t="s">
        <v>21</v>
      </c>
      <c r="D2933" t="str">
        <f t="shared" si="45"/>
        <v>House</v>
      </c>
      <c r="E2933" t="s">
        <v>938</v>
      </c>
      <c r="F2933" t="str">
        <f>_xlfn.XLOOKUP(E2933,Geografiesleutel!A:A,Geografiesleutel!B:B,"",0,1)</f>
        <v>Agricultural Smallholdings</v>
      </c>
      <c r="G2933" s="18">
        <v>5</v>
      </c>
      <c r="H2933" s="18">
        <v>2</v>
      </c>
    </row>
    <row r="2934" spans="1:8" x14ac:dyDescent="0.25">
      <c r="A2934" s="3" t="s">
        <v>87</v>
      </c>
      <c r="B2934" s="5">
        <v>3200000</v>
      </c>
      <c r="C2934" t="s">
        <v>21</v>
      </c>
      <c r="D2934" t="str">
        <f t="shared" si="45"/>
        <v>House</v>
      </c>
      <c r="E2934" t="s">
        <v>647</v>
      </c>
      <c r="F2934" t="str">
        <f>_xlfn.XLOOKUP(E2934,Geografiesleutel!A:A,Geografiesleutel!B:B,"",0,1)</f>
        <v>Eastern Suburbs</v>
      </c>
      <c r="G2934" s="18">
        <v>5</v>
      </c>
      <c r="H2934" s="18">
        <v>2</v>
      </c>
    </row>
    <row r="2935" spans="1:8" x14ac:dyDescent="0.25">
      <c r="A2935" s="3" t="s">
        <v>162</v>
      </c>
      <c r="B2935" s="5">
        <v>950000</v>
      </c>
      <c r="C2935" t="s">
        <v>15</v>
      </c>
      <c r="D2935" t="str">
        <f t="shared" si="45"/>
        <v>House</v>
      </c>
      <c r="E2935" t="s">
        <v>288</v>
      </c>
      <c r="F2935" t="str">
        <f>_xlfn.XLOOKUP(E2935,Geografiesleutel!A:A,Geografiesleutel!B:B,"",0,1)</f>
        <v>Townships</v>
      </c>
      <c r="G2935" s="18">
        <v>3</v>
      </c>
      <c r="H2935" s="18">
        <v>2</v>
      </c>
    </row>
    <row r="2936" spans="1:8" x14ac:dyDescent="0.25">
      <c r="A2936" s="3" t="s">
        <v>150</v>
      </c>
      <c r="B2936" s="5">
        <v>1350000</v>
      </c>
      <c r="C2936" t="s">
        <v>15</v>
      </c>
      <c r="D2936" t="str">
        <f t="shared" si="45"/>
        <v>House</v>
      </c>
      <c r="E2936" t="s">
        <v>78</v>
      </c>
      <c r="F2936" t="str">
        <f>_xlfn.XLOOKUP(E2936,Geografiesleutel!A:A,Geografiesleutel!B:B,"",0,1)</f>
        <v>Northern Suburbs</v>
      </c>
      <c r="G2936" s="18">
        <v>3</v>
      </c>
      <c r="H2936" s="18">
        <v>2</v>
      </c>
    </row>
    <row r="2937" spans="1:8" x14ac:dyDescent="0.25">
      <c r="A2937" s="3" t="s">
        <v>472</v>
      </c>
      <c r="B2937" s="5">
        <v>2599000</v>
      </c>
      <c r="C2937" t="s">
        <v>10</v>
      </c>
      <c r="D2937" t="str">
        <f t="shared" si="45"/>
        <v>House</v>
      </c>
      <c r="E2937" t="s">
        <v>28</v>
      </c>
      <c r="F2937" t="str">
        <f>_xlfn.XLOOKUP(E2937,Geografiesleutel!A:A,Geografiesleutel!B:B,"",0,1)</f>
        <v>Eastern Suburbs</v>
      </c>
      <c r="G2937" s="18">
        <v>4</v>
      </c>
      <c r="H2937" s="18" t="s">
        <v>2646</v>
      </c>
    </row>
    <row r="2938" spans="1:8" x14ac:dyDescent="0.25">
      <c r="A2938" s="3" t="s">
        <v>27</v>
      </c>
      <c r="B2938" s="5">
        <v>2250000</v>
      </c>
      <c r="C2938" t="s">
        <v>15</v>
      </c>
      <c r="D2938" t="str">
        <f t="shared" si="45"/>
        <v>House</v>
      </c>
      <c r="E2938" t="s">
        <v>74</v>
      </c>
      <c r="F2938" t="str">
        <f>_xlfn.XLOOKUP(E2938,Geografiesleutel!A:A,Geografiesleutel!B:B,"",0,1)</f>
        <v>Eastern Suburbs</v>
      </c>
      <c r="G2938" s="18">
        <v>3</v>
      </c>
      <c r="H2938" s="18">
        <v>2</v>
      </c>
    </row>
    <row r="2939" spans="1:8" x14ac:dyDescent="0.25">
      <c r="A2939" s="3" t="s">
        <v>187</v>
      </c>
      <c r="B2939" s="5">
        <v>1550000</v>
      </c>
      <c r="C2939" t="s">
        <v>25</v>
      </c>
      <c r="D2939" t="str">
        <f t="shared" si="45"/>
        <v>House</v>
      </c>
      <c r="E2939" t="s">
        <v>16</v>
      </c>
      <c r="F2939" t="str">
        <f>_xlfn.XLOOKUP(E2939,Geografiesleutel!A:A,Geografiesleutel!B:B,"",0,1)</f>
        <v>Eastern Suburbs</v>
      </c>
      <c r="G2939" s="18">
        <v>2</v>
      </c>
      <c r="H2939" s="18" t="s">
        <v>2650</v>
      </c>
    </row>
    <row r="2940" spans="1:8" x14ac:dyDescent="0.25">
      <c r="A2940" s="3" t="s">
        <v>162</v>
      </c>
      <c r="B2940" s="5">
        <v>950000</v>
      </c>
      <c r="C2940" t="s">
        <v>10</v>
      </c>
      <c r="D2940" t="str">
        <f t="shared" si="45"/>
        <v>House</v>
      </c>
      <c r="E2940" t="s">
        <v>82</v>
      </c>
      <c r="F2940" t="str">
        <f>_xlfn.XLOOKUP(E2940,Geografiesleutel!A:A,Geografiesleutel!B:B,"",0,1)</f>
        <v>Western Suburbs</v>
      </c>
      <c r="G2940" s="18">
        <v>4</v>
      </c>
      <c r="H2940" s="18">
        <v>3</v>
      </c>
    </row>
    <row r="2941" spans="1:8" x14ac:dyDescent="0.25">
      <c r="A2941" s="3" t="s">
        <v>180</v>
      </c>
      <c r="B2941" s="5">
        <v>6500000</v>
      </c>
      <c r="C2941" t="s">
        <v>10</v>
      </c>
      <c r="D2941" t="str">
        <f t="shared" si="45"/>
        <v>House</v>
      </c>
      <c r="E2941" t="s">
        <v>139</v>
      </c>
      <c r="F2941" t="str">
        <f>_xlfn.XLOOKUP(E2941,Geografiesleutel!A:A,Geografiesleutel!B:B,"",0,1)</f>
        <v>Eastern Suburbs</v>
      </c>
      <c r="G2941" s="18">
        <v>4</v>
      </c>
      <c r="H2941" s="18">
        <v>4</v>
      </c>
    </row>
    <row r="2942" spans="1:8" x14ac:dyDescent="0.25">
      <c r="A2942" s="3" t="s">
        <v>273</v>
      </c>
      <c r="B2942" s="5">
        <v>4500000</v>
      </c>
      <c r="C2942" t="s">
        <v>15</v>
      </c>
      <c r="D2942" t="str">
        <f t="shared" si="45"/>
        <v>House</v>
      </c>
      <c r="E2942" t="s">
        <v>172</v>
      </c>
      <c r="F2942" t="str">
        <f>_xlfn.XLOOKUP(E2942,Geografiesleutel!A:A,Geografiesleutel!B:B,"",0,1)</f>
        <v>Eastern Suburbs</v>
      </c>
      <c r="G2942" s="18">
        <v>3</v>
      </c>
      <c r="H2942" s="18" t="s">
        <v>2648</v>
      </c>
    </row>
    <row r="2943" spans="1:8" x14ac:dyDescent="0.25">
      <c r="A2943" s="3" t="s">
        <v>198</v>
      </c>
      <c r="B2943" s="5">
        <v>2980000</v>
      </c>
      <c r="C2943" t="s">
        <v>10</v>
      </c>
      <c r="D2943" t="str">
        <f t="shared" si="45"/>
        <v>House</v>
      </c>
      <c r="E2943" t="s">
        <v>490</v>
      </c>
      <c r="F2943" t="str">
        <f>_xlfn.XLOOKUP(E2943,Geografiesleutel!A:A,Geografiesleutel!B:B,"",0,1)</f>
        <v>Agricultural Smallholdings</v>
      </c>
      <c r="G2943" s="18">
        <v>4</v>
      </c>
      <c r="H2943" s="18">
        <v>4</v>
      </c>
    </row>
    <row r="2944" spans="1:8" x14ac:dyDescent="0.25">
      <c r="A2944" s="3" t="s">
        <v>27</v>
      </c>
      <c r="B2944" s="5">
        <v>2250000</v>
      </c>
      <c r="C2944" t="s">
        <v>15</v>
      </c>
      <c r="D2944" t="str">
        <f t="shared" si="45"/>
        <v>House</v>
      </c>
      <c r="E2944" t="s">
        <v>74</v>
      </c>
      <c r="F2944" t="str">
        <f>_xlfn.XLOOKUP(E2944,Geografiesleutel!A:A,Geografiesleutel!B:B,"",0,1)</f>
        <v>Eastern Suburbs</v>
      </c>
      <c r="G2944" s="18">
        <v>3</v>
      </c>
      <c r="H2944" s="18">
        <v>2</v>
      </c>
    </row>
    <row r="2945" spans="1:8" x14ac:dyDescent="0.25">
      <c r="A2945" s="3" t="s">
        <v>184</v>
      </c>
      <c r="B2945" s="5">
        <v>3750000</v>
      </c>
      <c r="C2945" t="s">
        <v>15</v>
      </c>
      <c r="D2945" t="str">
        <f t="shared" si="45"/>
        <v>House</v>
      </c>
      <c r="E2945" t="s">
        <v>139</v>
      </c>
      <c r="F2945" t="str">
        <f>_xlfn.XLOOKUP(E2945,Geografiesleutel!A:A,Geografiesleutel!B:B,"",0,1)</f>
        <v>Eastern Suburbs</v>
      </c>
      <c r="G2945" s="18">
        <v>3</v>
      </c>
      <c r="H2945" s="18" t="s">
        <v>2646</v>
      </c>
    </row>
    <row r="2946" spans="1:8" x14ac:dyDescent="0.25">
      <c r="A2946" s="3" t="s">
        <v>692</v>
      </c>
      <c r="B2946" s="5">
        <v>5500000</v>
      </c>
      <c r="C2946" t="s">
        <v>10</v>
      </c>
      <c r="D2946" t="str">
        <f t="shared" ref="D2946:D3009" si="46">TRIM(RIGHT(SUBSTITUTE(C2946," ",REPT(" ",LEN(C2946))),LEN(C2946)))</f>
        <v>House</v>
      </c>
      <c r="E2946" t="s">
        <v>78</v>
      </c>
      <c r="F2946" t="str">
        <f>_xlfn.XLOOKUP(E2946,Geografiesleutel!A:A,Geografiesleutel!B:B,"",0,1)</f>
        <v>Northern Suburbs</v>
      </c>
      <c r="G2946" s="18">
        <v>4</v>
      </c>
      <c r="H2946" s="18">
        <v>2</v>
      </c>
    </row>
    <row r="2947" spans="1:8" x14ac:dyDescent="0.25">
      <c r="A2947" s="3" t="s">
        <v>183</v>
      </c>
      <c r="B2947" s="5">
        <v>1250000</v>
      </c>
      <c r="C2947" t="s">
        <v>25</v>
      </c>
      <c r="D2947" t="str">
        <f t="shared" si="46"/>
        <v>House</v>
      </c>
      <c r="E2947" t="s">
        <v>18</v>
      </c>
      <c r="F2947" t="str">
        <f>_xlfn.XLOOKUP(E2947,Geografiesleutel!A:A,Geografiesleutel!B:B,"",0,1)</f>
        <v>Agricultural Smallholdings</v>
      </c>
      <c r="G2947" s="18">
        <v>2</v>
      </c>
      <c r="H2947" s="18">
        <v>1</v>
      </c>
    </row>
    <row r="2948" spans="1:8" x14ac:dyDescent="0.25">
      <c r="A2948" s="3" t="s">
        <v>939</v>
      </c>
      <c r="B2948" s="5">
        <v>2410000</v>
      </c>
      <c r="C2948" t="s">
        <v>10</v>
      </c>
      <c r="D2948" t="str">
        <f t="shared" si="46"/>
        <v>House</v>
      </c>
      <c r="E2948" t="s">
        <v>30</v>
      </c>
      <c r="F2948" t="str">
        <f>_xlfn.XLOOKUP(E2948,Geografiesleutel!A:A,Geografiesleutel!B:B,"",0,1)</f>
        <v>Northern Suburbs</v>
      </c>
      <c r="G2948" s="18">
        <v>4</v>
      </c>
      <c r="H2948" s="18">
        <v>3</v>
      </c>
    </row>
    <row r="2949" spans="1:8" x14ac:dyDescent="0.25">
      <c r="A2949" s="3" t="s">
        <v>315</v>
      </c>
      <c r="B2949" s="5">
        <v>1950000</v>
      </c>
      <c r="C2949" t="s">
        <v>15</v>
      </c>
      <c r="D2949" t="str">
        <f t="shared" si="46"/>
        <v>House</v>
      </c>
      <c r="E2949" t="s">
        <v>16</v>
      </c>
      <c r="F2949" t="str">
        <f>_xlfn.XLOOKUP(E2949,Geografiesleutel!A:A,Geografiesleutel!B:B,"",0,1)</f>
        <v>Eastern Suburbs</v>
      </c>
      <c r="G2949" s="18">
        <v>3</v>
      </c>
      <c r="H2949" s="18">
        <v>2</v>
      </c>
    </row>
    <row r="2950" spans="1:8" x14ac:dyDescent="0.25">
      <c r="A2950" s="3" t="s">
        <v>100</v>
      </c>
      <c r="B2950" s="5">
        <v>4200000</v>
      </c>
      <c r="C2950" t="s">
        <v>21</v>
      </c>
      <c r="D2950" t="str">
        <f t="shared" si="46"/>
        <v>House</v>
      </c>
      <c r="E2950" t="s">
        <v>46</v>
      </c>
      <c r="F2950" t="str">
        <f>_xlfn.XLOOKUP(E2950,Geografiesleutel!A:A,Geografiesleutel!B:B,"",0,1)</f>
        <v>Eastern Suburbs</v>
      </c>
      <c r="G2950" s="18">
        <v>5</v>
      </c>
      <c r="H2950" s="18" t="s">
        <v>2645</v>
      </c>
    </row>
    <row r="2951" spans="1:8" x14ac:dyDescent="0.25">
      <c r="A2951" s="3" t="s">
        <v>282</v>
      </c>
      <c r="B2951" s="5">
        <v>1200000</v>
      </c>
      <c r="C2951" t="s">
        <v>15</v>
      </c>
      <c r="D2951" t="str">
        <f t="shared" si="46"/>
        <v>House</v>
      </c>
      <c r="E2951" t="s">
        <v>60</v>
      </c>
      <c r="F2951" t="str">
        <f>_xlfn.XLOOKUP(E2951,Geografiesleutel!A:A,Geografiesleutel!B:B,"",0,1)</f>
        <v>Townships</v>
      </c>
      <c r="G2951" s="18">
        <v>3</v>
      </c>
      <c r="H2951" s="18" t="s">
        <v>2646</v>
      </c>
    </row>
    <row r="2952" spans="1:8" x14ac:dyDescent="0.25">
      <c r="A2952" s="3" t="s">
        <v>300</v>
      </c>
      <c r="B2952" s="5">
        <v>1670000</v>
      </c>
      <c r="C2952" t="s">
        <v>10</v>
      </c>
      <c r="D2952" t="str">
        <f t="shared" si="46"/>
        <v>House</v>
      </c>
      <c r="E2952" t="s">
        <v>154</v>
      </c>
      <c r="F2952" t="str">
        <f>_xlfn.XLOOKUP(E2952,Geografiesleutel!A:A,Geografiesleutel!B:B,"",0,1)</f>
        <v>Northern Suburbs</v>
      </c>
      <c r="G2952" s="18">
        <v>4</v>
      </c>
      <c r="H2952" s="18">
        <v>2</v>
      </c>
    </row>
    <row r="2953" spans="1:8" x14ac:dyDescent="0.25">
      <c r="A2953" s="3" t="s">
        <v>422</v>
      </c>
      <c r="B2953" s="5">
        <v>3450000</v>
      </c>
      <c r="C2953" t="s">
        <v>10</v>
      </c>
      <c r="D2953" t="str">
        <f t="shared" si="46"/>
        <v>House</v>
      </c>
      <c r="E2953" t="s">
        <v>647</v>
      </c>
      <c r="F2953" t="str">
        <f>_xlfn.XLOOKUP(E2953,Geografiesleutel!A:A,Geografiesleutel!B:B,"",0,1)</f>
        <v>Eastern Suburbs</v>
      </c>
      <c r="G2953" s="18">
        <v>4</v>
      </c>
      <c r="H2953" s="18">
        <v>3</v>
      </c>
    </row>
    <row r="2954" spans="1:8" x14ac:dyDescent="0.25">
      <c r="A2954" s="3" t="s">
        <v>472</v>
      </c>
      <c r="B2954" s="5">
        <v>2599000</v>
      </c>
      <c r="C2954" t="s">
        <v>122</v>
      </c>
      <c r="D2954" t="str">
        <f t="shared" si="46"/>
        <v>House</v>
      </c>
      <c r="E2954" t="s">
        <v>70</v>
      </c>
      <c r="F2954" t="str">
        <f>_xlfn.XLOOKUP(E2954,Geografiesleutel!A:A,Geografiesleutel!B:B,"",0,1)</f>
        <v>Northern Suburbs</v>
      </c>
      <c r="G2954" s="18">
        <v>6</v>
      </c>
      <c r="H2954" s="18">
        <v>6</v>
      </c>
    </row>
    <row r="2955" spans="1:8" x14ac:dyDescent="0.25">
      <c r="A2955" s="3" t="s">
        <v>567</v>
      </c>
      <c r="B2955" s="5">
        <v>980000</v>
      </c>
      <c r="C2955" t="s">
        <v>15</v>
      </c>
      <c r="D2955" t="str">
        <f t="shared" si="46"/>
        <v>House</v>
      </c>
      <c r="E2955" t="s">
        <v>126</v>
      </c>
      <c r="F2955" t="str">
        <f>_xlfn.XLOOKUP(E2955,Geografiesleutel!A:A,Geografiesleutel!B:B,"",0,1)</f>
        <v>Northern Suburbs</v>
      </c>
      <c r="G2955" s="18">
        <v>3</v>
      </c>
      <c r="H2955" s="18">
        <v>1</v>
      </c>
    </row>
    <row r="2956" spans="1:8" x14ac:dyDescent="0.25">
      <c r="A2956" s="3" t="s">
        <v>350</v>
      </c>
      <c r="B2956" s="5">
        <v>3300000</v>
      </c>
      <c r="C2956" t="s">
        <v>15</v>
      </c>
      <c r="D2956" t="str">
        <f t="shared" si="46"/>
        <v>House</v>
      </c>
      <c r="E2956" t="s">
        <v>74</v>
      </c>
      <c r="F2956" t="str">
        <f>_xlfn.XLOOKUP(E2956,Geografiesleutel!A:A,Geografiesleutel!B:B,"",0,1)</f>
        <v>Eastern Suburbs</v>
      </c>
      <c r="G2956" s="18">
        <v>3</v>
      </c>
      <c r="H2956" s="18" t="s">
        <v>2646</v>
      </c>
    </row>
    <row r="2957" spans="1:8" x14ac:dyDescent="0.25">
      <c r="A2957" s="3" t="s">
        <v>940</v>
      </c>
      <c r="B2957" s="5">
        <v>1479000</v>
      </c>
      <c r="C2957" t="s">
        <v>25</v>
      </c>
      <c r="D2957" t="str">
        <f t="shared" si="46"/>
        <v>House</v>
      </c>
      <c r="E2957" t="s">
        <v>97</v>
      </c>
      <c r="F2957" t="str">
        <f>_xlfn.XLOOKUP(E2957,Geografiesleutel!A:A,Geografiesleutel!B:B,"",0,1)</f>
        <v>Northern Suburbs</v>
      </c>
      <c r="G2957" s="18">
        <v>2</v>
      </c>
      <c r="H2957" s="18">
        <v>1</v>
      </c>
    </row>
    <row r="2958" spans="1:8" x14ac:dyDescent="0.25">
      <c r="A2958" s="3" t="s">
        <v>747</v>
      </c>
      <c r="B2958" s="5">
        <v>830000</v>
      </c>
      <c r="C2958" t="s">
        <v>15</v>
      </c>
      <c r="D2958" t="str">
        <f t="shared" si="46"/>
        <v>House</v>
      </c>
      <c r="E2958" t="s">
        <v>48</v>
      </c>
      <c r="F2958" t="str">
        <f>_xlfn.XLOOKUP(E2958,Geografiesleutel!A:A,Geografiesleutel!B:B,"",0,1)</f>
        <v>Townships</v>
      </c>
      <c r="G2958" s="18">
        <v>3</v>
      </c>
      <c r="H2958" s="18">
        <v>2</v>
      </c>
    </row>
    <row r="2959" spans="1:8" x14ac:dyDescent="0.25">
      <c r="A2959" s="3" t="s">
        <v>210</v>
      </c>
      <c r="B2959" s="5">
        <v>2650000</v>
      </c>
      <c r="C2959" t="s">
        <v>57</v>
      </c>
      <c r="D2959" t="str">
        <f t="shared" si="46"/>
        <v>House</v>
      </c>
      <c r="E2959" t="s">
        <v>217</v>
      </c>
      <c r="F2959" t="str">
        <f>_xlfn.XLOOKUP(E2959,Geografiesleutel!A:A,Geografiesleutel!B:B,"",0,1)</f>
        <v>Eastern Suburbs</v>
      </c>
      <c r="G2959" s="18">
        <v>8</v>
      </c>
      <c r="H2959" s="18">
        <v>4</v>
      </c>
    </row>
    <row r="2960" spans="1:8" x14ac:dyDescent="0.25">
      <c r="A2960" s="3" t="s">
        <v>300</v>
      </c>
      <c r="B2960" s="5">
        <v>1670000</v>
      </c>
      <c r="C2960" t="s">
        <v>10</v>
      </c>
      <c r="D2960" t="str">
        <f t="shared" si="46"/>
        <v>House</v>
      </c>
      <c r="E2960" t="s">
        <v>154</v>
      </c>
      <c r="F2960" t="str">
        <f>_xlfn.XLOOKUP(E2960,Geografiesleutel!A:A,Geografiesleutel!B:B,"",0,1)</f>
        <v>Northern Suburbs</v>
      </c>
      <c r="G2960" s="18">
        <v>4</v>
      </c>
      <c r="H2960" s="18">
        <v>2</v>
      </c>
    </row>
    <row r="2961" spans="1:8" x14ac:dyDescent="0.25">
      <c r="A2961" s="3" t="s">
        <v>823</v>
      </c>
      <c r="B2961" s="5">
        <v>380000</v>
      </c>
      <c r="C2961" t="s">
        <v>25</v>
      </c>
      <c r="D2961" t="str">
        <f t="shared" si="46"/>
        <v>House</v>
      </c>
      <c r="E2961" t="s">
        <v>487</v>
      </c>
      <c r="F2961" t="str">
        <f>_xlfn.XLOOKUP(E2961,Geografiesleutel!A:A,Geografiesleutel!B:B,"",0,1)</f>
        <v>CBD</v>
      </c>
      <c r="G2961" s="18">
        <v>2</v>
      </c>
      <c r="H2961" s="18">
        <v>1</v>
      </c>
    </row>
    <row r="2962" spans="1:8" x14ac:dyDescent="0.25">
      <c r="A2962" s="3" t="s">
        <v>528</v>
      </c>
      <c r="B2962" s="5">
        <v>1299000</v>
      </c>
      <c r="C2962" t="s">
        <v>10</v>
      </c>
      <c r="D2962" t="str">
        <f t="shared" si="46"/>
        <v>House</v>
      </c>
      <c r="E2962" t="s">
        <v>68</v>
      </c>
      <c r="F2962" t="str">
        <f>_xlfn.XLOOKUP(E2962,Geografiesleutel!A:A,Geografiesleutel!B:B,"",0,1)</f>
        <v>Northern Suburbs</v>
      </c>
      <c r="G2962" s="18">
        <v>4</v>
      </c>
      <c r="H2962" s="18">
        <v>2</v>
      </c>
    </row>
    <row r="2963" spans="1:8" x14ac:dyDescent="0.25">
      <c r="A2963" s="3" t="s">
        <v>41</v>
      </c>
      <c r="B2963" s="5">
        <v>2500000</v>
      </c>
      <c r="C2963" t="s">
        <v>15</v>
      </c>
      <c r="D2963" t="str">
        <f t="shared" si="46"/>
        <v>House</v>
      </c>
      <c r="E2963" t="s">
        <v>211</v>
      </c>
      <c r="F2963" t="str">
        <f>_xlfn.XLOOKUP(E2963,Geografiesleutel!A:A,Geografiesleutel!B:B,"",0,1)</f>
        <v>Eastern Suburbs</v>
      </c>
      <c r="G2963" s="18">
        <v>3</v>
      </c>
      <c r="H2963" s="18">
        <v>2</v>
      </c>
    </row>
    <row r="2964" spans="1:8" x14ac:dyDescent="0.25">
      <c r="A2964" s="3" t="s">
        <v>350</v>
      </c>
      <c r="B2964" s="5">
        <v>3300000</v>
      </c>
      <c r="C2964" t="s">
        <v>10</v>
      </c>
      <c r="D2964" t="str">
        <f t="shared" si="46"/>
        <v>House</v>
      </c>
      <c r="E2964" t="s">
        <v>404</v>
      </c>
      <c r="F2964" t="str">
        <f>_xlfn.XLOOKUP(E2964,Geografiesleutel!A:A,Geografiesleutel!B:B,"",0,1)</f>
        <v>CBD</v>
      </c>
      <c r="G2964" s="18">
        <v>4</v>
      </c>
      <c r="H2964" s="18">
        <v>3</v>
      </c>
    </row>
    <row r="2965" spans="1:8" x14ac:dyDescent="0.25">
      <c r="A2965" s="3" t="s">
        <v>941</v>
      </c>
      <c r="B2965" s="5">
        <v>5830000</v>
      </c>
      <c r="C2965" t="s">
        <v>10</v>
      </c>
      <c r="D2965" t="str">
        <f t="shared" si="46"/>
        <v>House</v>
      </c>
      <c r="E2965" t="s">
        <v>102</v>
      </c>
      <c r="F2965" t="str">
        <f>_xlfn.XLOOKUP(E2965,Geografiesleutel!A:A,Geografiesleutel!B:B,"",0,1)</f>
        <v>Northern Suburbs</v>
      </c>
      <c r="G2965" s="18">
        <v>4</v>
      </c>
      <c r="H2965" s="18">
        <v>4</v>
      </c>
    </row>
    <row r="2966" spans="1:8" x14ac:dyDescent="0.25">
      <c r="A2966" s="3" t="s">
        <v>255</v>
      </c>
      <c r="B2966" s="5">
        <v>2495000</v>
      </c>
      <c r="C2966" t="s">
        <v>10</v>
      </c>
      <c r="D2966" t="str">
        <f t="shared" si="46"/>
        <v>House</v>
      </c>
      <c r="E2966" t="s">
        <v>233</v>
      </c>
      <c r="F2966" t="str">
        <f>_xlfn.XLOOKUP(E2966,Geografiesleutel!A:A,Geografiesleutel!B:B,"",0,1)</f>
        <v>Eastern Suburbs</v>
      </c>
      <c r="G2966" s="18">
        <v>4</v>
      </c>
      <c r="H2966" s="18">
        <v>2</v>
      </c>
    </row>
    <row r="2967" spans="1:8" x14ac:dyDescent="0.25">
      <c r="A2967" s="3" t="s">
        <v>942</v>
      </c>
      <c r="B2967" s="5">
        <v>335000</v>
      </c>
      <c r="C2967" t="s">
        <v>25</v>
      </c>
      <c r="D2967" t="str">
        <f t="shared" si="46"/>
        <v>House</v>
      </c>
      <c r="E2967" t="s">
        <v>48</v>
      </c>
      <c r="F2967" t="str">
        <f>_xlfn.XLOOKUP(E2967,Geografiesleutel!A:A,Geografiesleutel!B:B,"",0,1)</f>
        <v>Townships</v>
      </c>
      <c r="G2967" s="18">
        <v>2</v>
      </c>
      <c r="H2967" s="18">
        <v>1</v>
      </c>
    </row>
    <row r="2968" spans="1:8" x14ac:dyDescent="0.25">
      <c r="A2968" s="3" t="s">
        <v>268</v>
      </c>
      <c r="B2968" s="5">
        <v>1800000</v>
      </c>
      <c r="C2968" t="s">
        <v>15</v>
      </c>
      <c r="D2968" t="str">
        <f t="shared" si="46"/>
        <v>House</v>
      </c>
      <c r="E2968" t="s">
        <v>120</v>
      </c>
      <c r="F2968" t="str">
        <f>_xlfn.XLOOKUP(E2968,Geografiesleutel!A:A,Geografiesleutel!B:B,"",0,1)</f>
        <v>Northern Suburbs</v>
      </c>
      <c r="G2968" s="18">
        <v>3</v>
      </c>
      <c r="H2968" s="18" t="s">
        <v>2646</v>
      </c>
    </row>
    <row r="2969" spans="1:8" x14ac:dyDescent="0.25">
      <c r="A2969" s="3" t="s">
        <v>93</v>
      </c>
      <c r="B2969" s="5">
        <v>3850000</v>
      </c>
      <c r="C2969" t="s">
        <v>10</v>
      </c>
      <c r="D2969" t="str">
        <f t="shared" si="46"/>
        <v>House</v>
      </c>
      <c r="E2969" t="s">
        <v>433</v>
      </c>
      <c r="F2969" t="str">
        <f>_xlfn.XLOOKUP(E2969,Geografiesleutel!A:A,Geografiesleutel!B:B,"",0,1)</f>
        <v>Eastern Suburbs</v>
      </c>
      <c r="G2969" s="18">
        <v>4</v>
      </c>
      <c r="H2969" s="18" t="s">
        <v>2648</v>
      </c>
    </row>
    <row r="2970" spans="1:8" x14ac:dyDescent="0.25">
      <c r="A2970" s="3" t="s">
        <v>36</v>
      </c>
      <c r="B2970" s="5">
        <v>1750000</v>
      </c>
      <c r="C2970" t="s">
        <v>15</v>
      </c>
      <c r="D2970" t="str">
        <f t="shared" si="46"/>
        <v>House</v>
      </c>
      <c r="E2970" t="s">
        <v>324</v>
      </c>
      <c r="F2970" t="str">
        <f>_xlfn.XLOOKUP(E2970,Geografiesleutel!A:A,Geografiesleutel!B:B,"",0,1)</f>
        <v>Eastern Suburbs</v>
      </c>
      <c r="G2970" s="18">
        <v>3</v>
      </c>
      <c r="H2970" s="18">
        <v>2</v>
      </c>
    </row>
    <row r="2971" spans="1:8" x14ac:dyDescent="0.25">
      <c r="A2971" s="3" t="s">
        <v>301</v>
      </c>
      <c r="B2971" s="5">
        <v>1290000</v>
      </c>
      <c r="C2971" t="s">
        <v>15</v>
      </c>
      <c r="D2971" t="str">
        <f t="shared" si="46"/>
        <v>House</v>
      </c>
      <c r="E2971" t="s">
        <v>643</v>
      </c>
      <c r="F2971" t="str">
        <f>_xlfn.XLOOKUP(E2971,Geografiesleutel!A:A,Geografiesleutel!B:B,"",0,1)</f>
        <v>Northern Suburbs</v>
      </c>
      <c r="G2971" s="18">
        <v>3</v>
      </c>
      <c r="H2971" s="18">
        <v>1</v>
      </c>
    </row>
    <row r="2972" spans="1:8" x14ac:dyDescent="0.25">
      <c r="A2972" s="3" t="s">
        <v>692</v>
      </c>
      <c r="B2972" s="5">
        <v>5500000</v>
      </c>
      <c r="C2972" t="s">
        <v>10</v>
      </c>
      <c r="D2972" t="str">
        <f t="shared" si="46"/>
        <v>House</v>
      </c>
      <c r="E2972" t="s">
        <v>139</v>
      </c>
      <c r="F2972" t="str">
        <f>_xlfn.XLOOKUP(E2972,Geografiesleutel!A:A,Geografiesleutel!B:B,"",0,1)</f>
        <v>Eastern Suburbs</v>
      </c>
      <c r="G2972" s="18">
        <v>4</v>
      </c>
      <c r="H2972" s="18" t="s">
        <v>2647</v>
      </c>
    </row>
    <row r="2973" spans="1:8" x14ac:dyDescent="0.25">
      <c r="A2973" s="3" t="s">
        <v>67</v>
      </c>
      <c r="B2973" s="5">
        <v>2300000</v>
      </c>
      <c r="C2973" t="s">
        <v>10</v>
      </c>
      <c r="D2973" t="str">
        <f t="shared" si="46"/>
        <v>House</v>
      </c>
      <c r="E2973" t="s">
        <v>264</v>
      </c>
      <c r="F2973" t="str">
        <f>_xlfn.XLOOKUP(E2973,Geografiesleutel!A:A,Geografiesleutel!B:B,"",0,1)</f>
        <v>Eastern Suburbs</v>
      </c>
      <c r="G2973" s="18">
        <v>4</v>
      </c>
      <c r="H2973" s="18" t="s">
        <v>2646</v>
      </c>
    </row>
    <row r="2974" spans="1:8" x14ac:dyDescent="0.25">
      <c r="A2974" s="3" t="s">
        <v>422</v>
      </c>
      <c r="B2974" s="5">
        <v>3450000</v>
      </c>
      <c r="C2974" t="s">
        <v>10</v>
      </c>
      <c r="D2974" t="str">
        <f t="shared" si="46"/>
        <v>House</v>
      </c>
      <c r="E2974" t="s">
        <v>351</v>
      </c>
      <c r="F2974" t="str">
        <f>_xlfn.XLOOKUP(E2974,Geografiesleutel!A:A,Geografiesleutel!B:B,"",0,1)</f>
        <v>Eastern Suburbs</v>
      </c>
      <c r="G2974" s="18">
        <v>4</v>
      </c>
      <c r="H2974" s="18" t="s">
        <v>2646</v>
      </c>
    </row>
    <row r="2975" spans="1:8" x14ac:dyDescent="0.25">
      <c r="A2975" s="3" t="s">
        <v>208</v>
      </c>
      <c r="B2975" s="5">
        <v>4495000</v>
      </c>
      <c r="C2975" t="s">
        <v>10</v>
      </c>
      <c r="D2975" t="str">
        <f t="shared" si="46"/>
        <v>House</v>
      </c>
      <c r="E2975" t="s">
        <v>16</v>
      </c>
      <c r="F2975" t="str">
        <f>_xlfn.XLOOKUP(E2975,Geografiesleutel!A:A,Geografiesleutel!B:B,"",0,1)</f>
        <v>Eastern Suburbs</v>
      </c>
      <c r="G2975" s="18">
        <v>4</v>
      </c>
      <c r="H2975" s="18" t="s">
        <v>2647</v>
      </c>
    </row>
    <row r="2976" spans="1:8" x14ac:dyDescent="0.25">
      <c r="A2976" s="3" t="s">
        <v>303</v>
      </c>
      <c r="B2976" s="5">
        <v>3250000</v>
      </c>
      <c r="C2976" t="s">
        <v>15</v>
      </c>
      <c r="D2976" t="str">
        <f t="shared" si="46"/>
        <v>House</v>
      </c>
      <c r="E2976" t="s">
        <v>78</v>
      </c>
      <c r="F2976" t="str">
        <f>_xlfn.XLOOKUP(E2976,Geografiesleutel!A:A,Geografiesleutel!B:B,"",0,1)</f>
        <v>Northern Suburbs</v>
      </c>
      <c r="G2976" s="18">
        <v>3</v>
      </c>
      <c r="H2976" s="18">
        <v>2</v>
      </c>
    </row>
    <row r="2977" spans="1:8" x14ac:dyDescent="0.25">
      <c r="A2977" s="3" t="s">
        <v>311</v>
      </c>
      <c r="B2977" s="5">
        <v>3999000</v>
      </c>
      <c r="C2977" t="s">
        <v>21</v>
      </c>
      <c r="D2977" t="str">
        <f t="shared" si="46"/>
        <v>House</v>
      </c>
      <c r="E2977" t="s">
        <v>94</v>
      </c>
      <c r="F2977" t="str">
        <f>_xlfn.XLOOKUP(E2977,Geografiesleutel!A:A,Geografiesleutel!B:B,"",0,1)</f>
        <v>Agricultural Smallholdings</v>
      </c>
      <c r="G2977" s="18">
        <v>5</v>
      </c>
      <c r="H2977" s="18">
        <v>3</v>
      </c>
    </row>
    <row r="2978" spans="1:8" x14ac:dyDescent="0.25">
      <c r="A2978" s="3" t="s">
        <v>219</v>
      </c>
      <c r="B2978" s="5">
        <v>1050000</v>
      </c>
      <c r="C2978" t="s">
        <v>15</v>
      </c>
      <c r="D2978" t="str">
        <f t="shared" si="46"/>
        <v>House</v>
      </c>
      <c r="E2978" t="s">
        <v>48</v>
      </c>
      <c r="F2978" t="str">
        <f>_xlfn.XLOOKUP(E2978,Geografiesleutel!A:A,Geografiesleutel!B:B,"",0,1)</f>
        <v>Townships</v>
      </c>
      <c r="G2978" s="18">
        <v>3</v>
      </c>
      <c r="H2978" s="18">
        <v>1</v>
      </c>
    </row>
    <row r="2979" spans="1:8" x14ac:dyDescent="0.25">
      <c r="A2979" s="3" t="s">
        <v>692</v>
      </c>
      <c r="B2979" s="5">
        <v>5500000</v>
      </c>
      <c r="C2979" t="s">
        <v>10</v>
      </c>
      <c r="D2979" t="str">
        <f t="shared" si="46"/>
        <v>House</v>
      </c>
      <c r="E2979" t="s">
        <v>139</v>
      </c>
      <c r="F2979" t="str">
        <f>_xlfn.XLOOKUP(E2979,Geografiesleutel!A:A,Geografiesleutel!B:B,"",0,1)</f>
        <v>Eastern Suburbs</v>
      </c>
      <c r="G2979" s="18">
        <v>4</v>
      </c>
      <c r="H2979" s="18" t="s">
        <v>2647</v>
      </c>
    </row>
    <row r="2980" spans="1:8" x14ac:dyDescent="0.25">
      <c r="A2980" s="3" t="s">
        <v>187</v>
      </c>
      <c r="B2980" s="5">
        <v>1550000</v>
      </c>
      <c r="C2980" t="s">
        <v>10</v>
      </c>
      <c r="D2980" t="str">
        <f t="shared" si="46"/>
        <v>House</v>
      </c>
      <c r="E2980" t="s">
        <v>578</v>
      </c>
      <c r="F2980" t="str">
        <f>_xlfn.XLOOKUP(E2980,Geografiesleutel!A:A,Geografiesleutel!B:B,"",0,1)</f>
        <v>Northern Suburbs</v>
      </c>
      <c r="G2980" s="18">
        <v>4</v>
      </c>
      <c r="H2980" s="18">
        <v>2</v>
      </c>
    </row>
    <row r="2981" spans="1:8" x14ac:dyDescent="0.25">
      <c r="A2981" s="3" t="s">
        <v>216</v>
      </c>
      <c r="B2981" s="5">
        <v>1100000</v>
      </c>
      <c r="C2981" t="s">
        <v>15</v>
      </c>
      <c r="D2981" t="str">
        <f t="shared" si="46"/>
        <v>House</v>
      </c>
      <c r="E2981" t="s">
        <v>26</v>
      </c>
      <c r="F2981" t="str">
        <f>_xlfn.XLOOKUP(E2981,Geografiesleutel!A:A,Geografiesleutel!B:B,"",0,1)</f>
        <v>Western Suburbs</v>
      </c>
      <c r="G2981" s="18">
        <v>3</v>
      </c>
      <c r="H2981" s="18">
        <v>2</v>
      </c>
    </row>
    <row r="2982" spans="1:8" x14ac:dyDescent="0.25">
      <c r="A2982" s="3" t="s">
        <v>943</v>
      </c>
      <c r="B2982" s="5">
        <v>2899999</v>
      </c>
      <c r="C2982" t="s">
        <v>15</v>
      </c>
      <c r="D2982" t="str">
        <f t="shared" si="46"/>
        <v>House</v>
      </c>
      <c r="E2982" t="s">
        <v>278</v>
      </c>
      <c r="F2982" t="str">
        <f>_xlfn.XLOOKUP(E2982,Geografiesleutel!A:A,Geografiesleutel!B:B,"",0,1)</f>
        <v>Eastern Suburbs</v>
      </c>
      <c r="G2982" s="18">
        <v>3</v>
      </c>
      <c r="H2982" s="18">
        <v>2</v>
      </c>
    </row>
    <row r="2983" spans="1:8" x14ac:dyDescent="0.25">
      <c r="A2983" s="3" t="s">
        <v>320</v>
      </c>
      <c r="B2983" s="5">
        <v>3395000</v>
      </c>
      <c r="C2983" t="s">
        <v>15</v>
      </c>
      <c r="D2983" t="str">
        <f t="shared" si="46"/>
        <v>House</v>
      </c>
      <c r="E2983" t="s">
        <v>88</v>
      </c>
      <c r="F2983" t="str">
        <f>_xlfn.XLOOKUP(E2983,Geografiesleutel!A:A,Geografiesleutel!B:B,"",0,1)</f>
        <v>Eastern Suburbs</v>
      </c>
      <c r="G2983" s="18">
        <v>3</v>
      </c>
      <c r="H2983" s="18">
        <v>2</v>
      </c>
    </row>
    <row r="2984" spans="1:8" x14ac:dyDescent="0.25">
      <c r="A2984" s="3" t="s">
        <v>205</v>
      </c>
      <c r="B2984" s="5">
        <v>2600000</v>
      </c>
      <c r="C2984" t="s">
        <v>21</v>
      </c>
      <c r="D2984" t="str">
        <f t="shared" si="46"/>
        <v>House</v>
      </c>
      <c r="E2984" t="s">
        <v>420</v>
      </c>
      <c r="F2984" t="str">
        <f>_xlfn.XLOOKUP(E2984,Geografiesleutel!A:A,Geografiesleutel!B:B,"",0,1)</f>
        <v>Eastern Suburbs</v>
      </c>
      <c r="G2984" s="18">
        <v>5</v>
      </c>
      <c r="H2984" s="18">
        <v>3</v>
      </c>
    </row>
    <row r="2985" spans="1:8" x14ac:dyDescent="0.25">
      <c r="A2985" s="3" t="s">
        <v>944</v>
      </c>
      <c r="B2985" s="5">
        <v>21900000</v>
      </c>
      <c r="C2985" t="s">
        <v>21</v>
      </c>
      <c r="D2985" t="str">
        <f t="shared" si="46"/>
        <v>House</v>
      </c>
      <c r="E2985" t="s">
        <v>190</v>
      </c>
      <c r="F2985" t="str">
        <f>_xlfn.XLOOKUP(E2985,Geografiesleutel!A:A,Geografiesleutel!B:B,"",0,1)</f>
        <v>Eastern Suburbs</v>
      </c>
      <c r="G2985" s="18">
        <v>5</v>
      </c>
      <c r="H2985" s="18" t="s">
        <v>2645</v>
      </c>
    </row>
    <row r="2986" spans="1:8" x14ac:dyDescent="0.25">
      <c r="A2986" s="3" t="s">
        <v>428</v>
      </c>
      <c r="B2986" s="5">
        <v>3499000</v>
      </c>
      <c r="C2986" t="s">
        <v>15</v>
      </c>
      <c r="D2986" t="str">
        <f t="shared" si="46"/>
        <v>House</v>
      </c>
      <c r="E2986" t="s">
        <v>562</v>
      </c>
      <c r="F2986" t="str">
        <f>_xlfn.XLOOKUP(E2986,Geografiesleutel!A:A,Geografiesleutel!B:B,"",0,1)</f>
        <v>CBD</v>
      </c>
      <c r="G2986" s="18">
        <v>3</v>
      </c>
      <c r="H2986" s="18">
        <v>2</v>
      </c>
    </row>
    <row r="2987" spans="1:8" x14ac:dyDescent="0.25">
      <c r="A2987" s="3" t="s">
        <v>315</v>
      </c>
      <c r="B2987" s="5">
        <v>1950000</v>
      </c>
      <c r="C2987" t="s">
        <v>15</v>
      </c>
      <c r="D2987" t="str">
        <f t="shared" si="46"/>
        <v>House</v>
      </c>
      <c r="E2987" t="s">
        <v>209</v>
      </c>
      <c r="F2987" t="str">
        <f>_xlfn.XLOOKUP(E2987,Geografiesleutel!A:A,Geografiesleutel!B:B,"",0,1)</f>
        <v>Eastern Suburbs</v>
      </c>
      <c r="G2987" s="18">
        <v>3</v>
      </c>
      <c r="H2987" s="18">
        <v>2</v>
      </c>
    </row>
    <row r="2988" spans="1:8" x14ac:dyDescent="0.25">
      <c r="A2988" s="3" t="s">
        <v>945</v>
      </c>
      <c r="B2988" s="5">
        <v>3193000</v>
      </c>
      <c r="C2988" t="s">
        <v>10</v>
      </c>
      <c r="D2988" t="str">
        <f t="shared" si="46"/>
        <v>House</v>
      </c>
      <c r="E2988" t="s">
        <v>23</v>
      </c>
      <c r="F2988" t="str">
        <f>_xlfn.XLOOKUP(E2988,Geografiesleutel!A:A,Geografiesleutel!B:B,"",0,1)</f>
        <v>Northern Suburbs</v>
      </c>
      <c r="G2988" s="18">
        <v>4</v>
      </c>
      <c r="H2988" s="18">
        <v>3</v>
      </c>
    </row>
    <row r="2989" spans="1:8" x14ac:dyDescent="0.25">
      <c r="A2989" s="3" t="s">
        <v>132</v>
      </c>
      <c r="B2989" s="5">
        <v>1599000</v>
      </c>
      <c r="C2989" t="s">
        <v>15</v>
      </c>
      <c r="D2989" t="str">
        <f t="shared" si="46"/>
        <v>House</v>
      </c>
      <c r="E2989" t="s">
        <v>30</v>
      </c>
      <c r="F2989" t="str">
        <f>_xlfn.XLOOKUP(E2989,Geografiesleutel!A:A,Geografiesleutel!B:B,"",0,1)</f>
        <v>Northern Suburbs</v>
      </c>
      <c r="G2989" s="18">
        <v>3</v>
      </c>
      <c r="H2989" s="18" t="s">
        <v>2646</v>
      </c>
    </row>
    <row r="2990" spans="1:8" x14ac:dyDescent="0.25">
      <c r="A2990" s="3" t="s">
        <v>216</v>
      </c>
      <c r="B2990" s="5">
        <v>1100000</v>
      </c>
      <c r="C2990" t="s">
        <v>10</v>
      </c>
      <c r="D2990" t="str">
        <f t="shared" si="46"/>
        <v>House</v>
      </c>
      <c r="E2990" t="s">
        <v>224</v>
      </c>
      <c r="F2990" t="str">
        <f>_xlfn.XLOOKUP(E2990,Geografiesleutel!A:A,Geografiesleutel!B:B,"",0,1)</f>
        <v>Townships</v>
      </c>
      <c r="G2990" s="18">
        <v>4</v>
      </c>
      <c r="H2990" s="18">
        <v>2</v>
      </c>
    </row>
    <row r="2991" spans="1:8" x14ac:dyDescent="0.25">
      <c r="A2991" s="3" t="s">
        <v>196</v>
      </c>
      <c r="B2991" s="5">
        <v>990000</v>
      </c>
      <c r="C2991" t="s">
        <v>15</v>
      </c>
      <c r="D2991" t="str">
        <f t="shared" si="46"/>
        <v>House</v>
      </c>
      <c r="E2991" t="s">
        <v>227</v>
      </c>
      <c r="F2991" t="str">
        <f>_xlfn.XLOOKUP(E2991,Geografiesleutel!A:A,Geografiesleutel!B:B,"",0,1)</f>
        <v>Western Suburbs</v>
      </c>
      <c r="G2991" s="18">
        <v>3</v>
      </c>
      <c r="H2991" s="18">
        <v>2</v>
      </c>
    </row>
    <row r="2992" spans="1:8" x14ac:dyDescent="0.25">
      <c r="A2992" s="3" t="s">
        <v>943</v>
      </c>
      <c r="B2992" s="5">
        <v>2899999</v>
      </c>
      <c r="C2992" t="s">
        <v>15</v>
      </c>
      <c r="D2992" t="str">
        <f t="shared" si="46"/>
        <v>House</v>
      </c>
      <c r="E2992" t="s">
        <v>278</v>
      </c>
      <c r="F2992" t="str">
        <f>_xlfn.XLOOKUP(E2992,Geografiesleutel!A:A,Geografiesleutel!B:B,"",0,1)</f>
        <v>Eastern Suburbs</v>
      </c>
      <c r="G2992" s="18">
        <v>3</v>
      </c>
      <c r="H2992" s="18">
        <v>2</v>
      </c>
    </row>
    <row r="2993" spans="1:8" x14ac:dyDescent="0.25">
      <c r="A2993" s="3" t="s">
        <v>312</v>
      </c>
      <c r="B2993" s="5">
        <v>2390000</v>
      </c>
      <c r="C2993" t="s">
        <v>10</v>
      </c>
      <c r="D2993" t="str">
        <f t="shared" si="46"/>
        <v>House</v>
      </c>
      <c r="E2993" t="s">
        <v>562</v>
      </c>
      <c r="F2993" t="str">
        <f>_xlfn.XLOOKUP(E2993,Geografiesleutel!A:A,Geografiesleutel!B:B,"",0,1)</f>
        <v>CBD</v>
      </c>
      <c r="G2993" s="18">
        <v>4</v>
      </c>
      <c r="H2993" s="18">
        <v>3</v>
      </c>
    </row>
    <row r="2994" spans="1:8" x14ac:dyDescent="0.25">
      <c r="A2994" s="3" t="s">
        <v>446</v>
      </c>
      <c r="B2994" s="5">
        <v>900000</v>
      </c>
      <c r="C2994" t="s">
        <v>25</v>
      </c>
      <c r="D2994" t="str">
        <f t="shared" si="46"/>
        <v>House</v>
      </c>
      <c r="E2994" t="s">
        <v>227</v>
      </c>
      <c r="F2994" t="str">
        <f>_xlfn.XLOOKUP(E2994,Geografiesleutel!A:A,Geografiesleutel!B:B,"",0,1)</f>
        <v>Western Suburbs</v>
      </c>
      <c r="G2994" s="18">
        <v>2</v>
      </c>
      <c r="H2994" s="18">
        <v>1</v>
      </c>
    </row>
    <row r="2995" spans="1:8" x14ac:dyDescent="0.25">
      <c r="A2995" s="3" t="s">
        <v>693</v>
      </c>
      <c r="B2995" s="5">
        <v>730000</v>
      </c>
      <c r="C2995" t="s">
        <v>25</v>
      </c>
      <c r="D2995" t="str">
        <f t="shared" si="46"/>
        <v>House</v>
      </c>
      <c r="E2995" t="s">
        <v>32</v>
      </c>
      <c r="F2995" t="str">
        <f>_xlfn.XLOOKUP(E2995,Geografiesleutel!A:A,Geografiesleutel!B:B,"",0,1)</f>
        <v>Townships</v>
      </c>
      <c r="G2995" s="18">
        <v>2</v>
      </c>
      <c r="H2995" s="18">
        <v>1</v>
      </c>
    </row>
    <row r="2996" spans="1:8" x14ac:dyDescent="0.25">
      <c r="A2996" s="3" t="s">
        <v>54</v>
      </c>
      <c r="B2996" s="5">
        <v>1700000</v>
      </c>
      <c r="C2996" t="s">
        <v>15</v>
      </c>
      <c r="D2996" t="str">
        <f t="shared" si="46"/>
        <v>House</v>
      </c>
      <c r="E2996" t="s">
        <v>603</v>
      </c>
      <c r="F2996" t="str">
        <f>_xlfn.XLOOKUP(E2996,Geografiesleutel!A:A,Geografiesleutel!B:B,"",0,1)</f>
        <v>Eastern Suburbs</v>
      </c>
      <c r="G2996" s="18">
        <v>3</v>
      </c>
      <c r="H2996" s="18" t="s">
        <v>2646</v>
      </c>
    </row>
    <row r="2997" spans="1:8" x14ac:dyDescent="0.25">
      <c r="A2997" s="3" t="s">
        <v>210</v>
      </c>
      <c r="B2997" s="5">
        <v>2650000</v>
      </c>
      <c r="C2997" t="s">
        <v>10</v>
      </c>
      <c r="D2997" t="str">
        <f t="shared" si="46"/>
        <v>House</v>
      </c>
      <c r="E2997" t="s">
        <v>264</v>
      </c>
      <c r="F2997" t="str">
        <f>_xlfn.XLOOKUP(E2997,Geografiesleutel!A:A,Geografiesleutel!B:B,"",0,1)</f>
        <v>Eastern Suburbs</v>
      </c>
      <c r="G2997" s="18">
        <v>4</v>
      </c>
      <c r="H2997" s="18">
        <v>3</v>
      </c>
    </row>
    <row r="2998" spans="1:8" x14ac:dyDescent="0.25">
      <c r="A2998" s="3" t="s">
        <v>946</v>
      </c>
      <c r="B2998" s="5">
        <v>1918999</v>
      </c>
      <c r="C2998" t="s">
        <v>15</v>
      </c>
      <c r="D2998" t="str">
        <f t="shared" si="46"/>
        <v>House</v>
      </c>
      <c r="E2998" t="s">
        <v>101</v>
      </c>
      <c r="F2998" t="str">
        <f>_xlfn.XLOOKUP(E2998,Geografiesleutel!A:A,Geografiesleutel!B:B,"",0,1)</f>
        <v>Eastern Suburbs</v>
      </c>
      <c r="G2998" s="18">
        <v>3</v>
      </c>
      <c r="H2998" s="18">
        <v>2</v>
      </c>
    </row>
    <row r="2999" spans="1:8" x14ac:dyDescent="0.25">
      <c r="A2999" s="3" t="s">
        <v>903</v>
      </c>
      <c r="B2999" s="5">
        <v>10895000</v>
      </c>
      <c r="C2999" t="s">
        <v>109</v>
      </c>
      <c r="D2999" t="str">
        <f t="shared" si="46"/>
        <v>House</v>
      </c>
      <c r="E2999" t="s">
        <v>306</v>
      </c>
      <c r="F2999" t="str">
        <f>_xlfn.XLOOKUP(E2999,Geografiesleutel!A:A,Geografiesleutel!B:B,"",0,1)</f>
        <v>Eastern Suburbs</v>
      </c>
      <c r="G2999" s="18">
        <v>7</v>
      </c>
      <c r="H2999" s="18" t="s">
        <v>2655</v>
      </c>
    </row>
    <row r="3000" spans="1:8" x14ac:dyDescent="0.25">
      <c r="A3000" s="3" t="s">
        <v>316</v>
      </c>
      <c r="B3000" s="5">
        <v>2850000</v>
      </c>
      <c r="C3000" t="s">
        <v>10</v>
      </c>
      <c r="D3000" t="str">
        <f t="shared" si="46"/>
        <v>House</v>
      </c>
      <c r="E3000" t="s">
        <v>351</v>
      </c>
      <c r="F3000" t="str">
        <f>_xlfn.XLOOKUP(E3000,Geografiesleutel!A:A,Geografiesleutel!B:B,"",0,1)</f>
        <v>Eastern Suburbs</v>
      </c>
      <c r="G3000" s="18">
        <v>4</v>
      </c>
      <c r="H3000" s="18">
        <v>3</v>
      </c>
    </row>
    <row r="3001" spans="1:8" x14ac:dyDescent="0.25">
      <c r="A3001" s="3" t="s">
        <v>363</v>
      </c>
      <c r="B3001" s="5">
        <v>2890000</v>
      </c>
      <c r="C3001" t="s">
        <v>122</v>
      </c>
      <c r="D3001" t="str">
        <f t="shared" si="46"/>
        <v>House</v>
      </c>
      <c r="E3001" t="s">
        <v>28</v>
      </c>
      <c r="F3001" t="str">
        <f>_xlfn.XLOOKUP(E3001,Geografiesleutel!A:A,Geografiesleutel!B:B,"",0,1)</f>
        <v>Eastern Suburbs</v>
      </c>
      <c r="G3001" s="18">
        <v>6</v>
      </c>
      <c r="H3001" s="18" t="s">
        <v>2647</v>
      </c>
    </row>
    <row r="3002" spans="1:8" x14ac:dyDescent="0.25">
      <c r="A3002" s="3" t="s">
        <v>903</v>
      </c>
      <c r="B3002" s="5">
        <v>10895000</v>
      </c>
      <c r="C3002" t="s">
        <v>109</v>
      </c>
      <c r="D3002" t="str">
        <f t="shared" si="46"/>
        <v>House</v>
      </c>
      <c r="E3002" t="s">
        <v>306</v>
      </c>
      <c r="F3002" t="str">
        <f>_xlfn.XLOOKUP(E3002,Geografiesleutel!A:A,Geografiesleutel!B:B,"",0,1)</f>
        <v>Eastern Suburbs</v>
      </c>
      <c r="G3002" s="18">
        <v>7</v>
      </c>
      <c r="H3002" s="18" t="s">
        <v>2655</v>
      </c>
    </row>
    <row r="3003" spans="1:8" x14ac:dyDescent="0.25">
      <c r="A3003" s="3" t="s">
        <v>437</v>
      </c>
      <c r="B3003" s="5">
        <v>1430000</v>
      </c>
      <c r="C3003" t="s">
        <v>15</v>
      </c>
      <c r="D3003" t="str">
        <f t="shared" si="46"/>
        <v>House</v>
      </c>
      <c r="E3003" t="s">
        <v>101</v>
      </c>
      <c r="F3003" t="str">
        <f>_xlfn.XLOOKUP(E3003,Geografiesleutel!A:A,Geografiesleutel!B:B,"",0,1)</f>
        <v>Eastern Suburbs</v>
      </c>
      <c r="G3003" s="18">
        <v>3</v>
      </c>
      <c r="H3003" s="18">
        <v>2</v>
      </c>
    </row>
    <row r="3004" spans="1:8" x14ac:dyDescent="0.25">
      <c r="A3004" s="3" t="s">
        <v>146</v>
      </c>
      <c r="B3004" s="5">
        <v>1999000</v>
      </c>
      <c r="C3004" t="s">
        <v>10</v>
      </c>
      <c r="D3004" t="str">
        <f t="shared" si="46"/>
        <v>House</v>
      </c>
      <c r="E3004" t="s">
        <v>112</v>
      </c>
      <c r="F3004" t="str">
        <f>_xlfn.XLOOKUP(E3004,Geografiesleutel!A:A,Geografiesleutel!B:B,"",0,1)</f>
        <v>Northern Suburbs</v>
      </c>
      <c r="G3004" s="18">
        <v>4</v>
      </c>
      <c r="H3004" s="18" t="s">
        <v>2646</v>
      </c>
    </row>
    <row r="3005" spans="1:8" x14ac:dyDescent="0.25">
      <c r="A3005" s="3" t="s">
        <v>504</v>
      </c>
      <c r="B3005" s="5">
        <v>770000</v>
      </c>
      <c r="C3005" t="s">
        <v>225</v>
      </c>
      <c r="D3005" t="str">
        <f t="shared" si="46"/>
        <v>House</v>
      </c>
      <c r="E3005" t="s">
        <v>466</v>
      </c>
      <c r="F3005" t="str">
        <f>_xlfn.XLOOKUP(E3005,Geografiesleutel!A:A,Geografiesleutel!B:B,"",0,1)</f>
        <v>Agricultural Smallholdings</v>
      </c>
      <c r="G3005" s="18">
        <v>1</v>
      </c>
      <c r="H3005" s="18">
        <v>2</v>
      </c>
    </row>
    <row r="3006" spans="1:8" x14ac:dyDescent="0.25">
      <c r="A3006" s="3" t="s">
        <v>782</v>
      </c>
      <c r="B3006" s="5">
        <v>5850000</v>
      </c>
      <c r="C3006" t="s">
        <v>21</v>
      </c>
      <c r="D3006" t="str">
        <f t="shared" si="46"/>
        <v>House</v>
      </c>
      <c r="E3006" t="s">
        <v>181</v>
      </c>
      <c r="F3006" t="str">
        <f>_xlfn.XLOOKUP(E3006,Geografiesleutel!A:A,Geografiesleutel!B:B,"",0,1)</f>
        <v>Eastern Suburbs</v>
      </c>
      <c r="G3006" s="18">
        <v>5</v>
      </c>
      <c r="H3006" s="18">
        <v>3</v>
      </c>
    </row>
    <row r="3007" spans="1:8" x14ac:dyDescent="0.25">
      <c r="A3007" s="3" t="s">
        <v>947</v>
      </c>
      <c r="B3007" s="5">
        <v>2775000</v>
      </c>
      <c r="C3007" t="s">
        <v>21</v>
      </c>
      <c r="D3007" t="str">
        <f t="shared" si="46"/>
        <v>House</v>
      </c>
      <c r="E3007" t="s">
        <v>101</v>
      </c>
      <c r="F3007" t="str">
        <f>_xlfn.XLOOKUP(E3007,Geografiesleutel!A:A,Geografiesleutel!B:B,"",0,1)</f>
        <v>Eastern Suburbs</v>
      </c>
      <c r="G3007" s="18">
        <v>5</v>
      </c>
      <c r="H3007" s="18" t="s">
        <v>2647</v>
      </c>
    </row>
    <row r="3008" spans="1:8" x14ac:dyDescent="0.25">
      <c r="A3008" s="3" t="s">
        <v>84</v>
      </c>
      <c r="B3008" s="5">
        <v>350000</v>
      </c>
      <c r="C3008" t="s">
        <v>225</v>
      </c>
      <c r="D3008" t="str">
        <f t="shared" si="46"/>
        <v>House</v>
      </c>
      <c r="E3008" t="s">
        <v>501</v>
      </c>
      <c r="F3008" t="str">
        <f>_xlfn.XLOOKUP(E3008,Geografiesleutel!A:A,Geografiesleutel!B:B,"",0,1)</f>
        <v>Western Suburbs</v>
      </c>
      <c r="G3008" s="18">
        <v>1</v>
      </c>
      <c r="H3008" s="18">
        <v>1</v>
      </c>
    </row>
    <row r="3009" spans="1:8" x14ac:dyDescent="0.25">
      <c r="A3009" s="3" t="s">
        <v>515</v>
      </c>
      <c r="B3009" s="5">
        <v>3490000</v>
      </c>
      <c r="C3009" t="s">
        <v>21</v>
      </c>
      <c r="D3009" t="str">
        <f t="shared" si="46"/>
        <v>House</v>
      </c>
      <c r="E3009" t="s">
        <v>102</v>
      </c>
      <c r="F3009" t="str">
        <f>_xlfn.XLOOKUP(E3009,Geografiesleutel!A:A,Geografiesleutel!B:B,"",0,1)</f>
        <v>Northern Suburbs</v>
      </c>
      <c r="G3009" s="18">
        <v>5</v>
      </c>
      <c r="H3009" s="18">
        <v>3</v>
      </c>
    </row>
    <row r="3010" spans="1:8" x14ac:dyDescent="0.25">
      <c r="A3010" s="3" t="s">
        <v>468</v>
      </c>
      <c r="B3010" s="5">
        <v>699000</v>
      </c>
      <c r="C3010" t="s">
        <v>15</v>
      </c>
      <c r="D3010" t="str">
        <f t="shared" ref="D3010:D3073" si="47">TRIM(RIGHT(SUBSTITUTE(C3010," ",REPT(" ",LEN(C3010))),LEN(C3010)))</f>
        <v>House</v>
      </c>
      <c r="E3010" t="s">
        <v>68</v>
      </c>
      <c r="F3010" t="str">
        <f>_xlfn.XLOOKUP(E3010,Geografiesleutel!A:A,Geografiesleutel!B:B,"",0,1)</f>
        <v>Northern Suburbs</v>
      </c>
      <c r="G3010" s="18">
        <v>3</v>
      </c>
      <c r="H3010" s="18" t="s">
        <v>2650</v>
      </c>
    </row>
    <row r="3011" spans="1:8" x14ac:dyDescent="0.25">
      <c r="A3011" s="3" t="s">
        <v>61</v>
      </c>
      <c r="B3011" s="5">
        <v>2200000</v>
      </c>
      <c r="C3011" t="s">
        <v>10</v>
      </c>
      <c r="D3011" t="str">
        <f t="shared" si="47"/>
        <v>House</v>
      </c>
      <c r="E3011" t="s">
        <v>104</v>
      </c>
      <c r="F3011" t="str">
        <f>_xlfn.XLOOKUP(E3011,Geografiesleutel!A:A,Geografiesleutel!B:B,"",0,1)</f>
        <v>Western Suburbs</v>
      </c>
      <c r="G3011" s="18">
        <v>4</v>
      </c>
      <c r="H3011" s="18">
        <v>3</v>
      </c>
    </row>
    <row r="3012" spans="1:8" x14ac:dyDescent="0.25">
      <c r="A3012" s="3" t="s">
        <v>133</v>
      </c>
      <c r="B3012" s="5">
        <v>1850000</v>
      </c>
      <c r="C3012" t="s">
        <v>15</v>
      </c>
      <c r="D3012" t="str">
        <f t="shared" si="47"/>
        <v>House</v>
      </c>
      <c r="E3012" t="s">
        <v>156</v>
      </c>
      <c r="F3012" t="str">
        <f>_xlfn.XLOOKUP(E3012,Geografiesleutel!A:A,Geografiesleutel!B:B,"",0,1)</f>
        <v>Northern Suburbs</v>
      </c>
      <c r="G3012" s="18">
        <v>3</v>
      </c>
      <c r="H3012" s="18">
        <v>2</v>
      </c>
    </row>
    <row r="3013" spans="1:8" x14ac:dyDescent="0.25">
      <c r="A3013" s="3" t="s">
        <v>436</v>
      </c>
      <c r="B3013" s="5">
        <v>1480000</v>
      </c>
      <c r="C3013" t="s">
        <v>10</v>
      </c>
      <c r="D3013" t="str">
        <f t="shared" si="47"/>
        <v>House</v>
      </c>
      <c r="E3013" t="s">
        <v>227</v>
      </c>
      <c r="F3013" t="str">
        <f>_xlfn.XLOOKUP(E3013,Geografiesleutel!A:A,Geografiesleutel!B:B,"",0,1)</f>
        <v>Western Suburbs</v>
      </c>
      <c r="G3013" s="18">
        <v>4</v>
      </c>
      <c r="H3013" s="18" t="s">
        <v>2646</v>
      </c>
    </row>
    <row r="3014" spans="1:8" x14ac:dyDescent="0.25">
      <c r="A3014" s="3" t="s">
        <v>39</v>
      </c>
      <c r="B3014" s="5">
        <v>3800000</v>
      </c>
      <c r="C3014" t="s">
        <v>10</v>
      </c>
      <c r="D3014" t="str">
        <f t="shared" si="47"/>
        <v>House</v>
      </c>
      <c r="E3014" t="s">
        <v>72</v>
      </c>
      <c r="F3014" t="str">
        <f>_xlfn.XLOOKUP(E3014,Geografiesleutel!A:A,Geografiesleutel!B:B,"",0,1)</f>
        <v>Eastern Suburbs</v>
      </c>
      <c r="G3014" s="18">
        <v>4</v>
      </c>
      <c r="H3014" s="18">
        <v>3</v>
      </c>
    </row>
    <row r="3015" spans="1:8" x14ac:dyDescent="0.25">
      <c r="A3015" s="3" t="s">
        <v>133</v>
      </c>
      <c r="B3015" s="5">
        <v>1850000</v>
      </c>
      <c r="C3015" t="s">
        <v>10</v>
      </c>
      <c r="D3015" t="str">
        <f t="shared" si="47"/>
        <v>House</v>
      </c>
      <c r="E3015" t="s">
        <v>106</v>
      </c>
      <c r="F3015" t="str">
        <f>_xlfn.XLOOKUP(E3015,Geografiesleutel!A:A,Geografiesleutel!B:B,"",0,1)</f>
        <v>CBD</v>
      </c>
      <c r="G3015" s="18">
        <v>4</v>
      </c>
      <c r="H3015" s="18" t="s">
        <v>2646</v>
      </c>
    </row>
    <row r="3016" spans="1:8" x14ac:dyDescent="0.25">
      <c r="A3016" s="3" t="s">
        <v>437</v>
      </c>
      <c r="B3016" s="5">
        <v>1430000</v>
      </c>
      <c r="C3016" t="s">
        <v>15</v>
      </c>
      <c r="D3016" t="str">
        <f t="shared" si="47"/>
        <v>House</v>
      </c>
      <c r="E3016" t="s">
        <v>137</v>
      </c>
      <c r="F3016" t="str">
        <f>_xlfn.XLOOKUP(E3016,Geografiesleutel!A:A,Geografiesleutel!B:B,"",0,1)</f>
        <v>Northern Suburbs</v>
      </c>
      <c r="G3016" s="18">
        <v>3</v>
      </c>
      <c r="H3016" s="18" t="s">
        <v>2646</v>
      </c>
    </row>
    <row r="3017" spans="1:8" x14ac:dyDescent="0.25">
      <c r="A3017" s="3" t="s">
        <v>41</v>
      </c>
      <c r="B3017" s="5">
        <v>2500000</v>
      </c>
      <c r="C3017" t="s">
        <v>21</v>
      </c>
      <c r="D3017" t="str">
        <f t="shared" si="47"/>
        <v>House</v>
      </c>
      <c r="E3017" t="s">
        <v>45</v>
      </c>
      <c r="F3017" t="str">
        <f>_xlfn.XLOOKUP(E3017,Geografiesleutel!A:A,Geografiesleutel!B:B,"",0,1)</f>
        <v>Townships</v>
      </c>
      <c r="G3017" s="18">
        <v>5</v>
      </c>
      <c r="H3017" s="18">
        <v>3</v>
      </c>
    </row>
    <row r="3018" spans="1:8" x14ac:dyDescent="0.25">
      <c r="A3018" s="3" t="s">
        <v>133</v>
      </c>
      <c r="B3018" s="5">
        <v>1850000</v>
      </c>
      <c r="C3018" t="s">
        <v>15</v>
      </c>
      <c r="D3018" t="str">
        <f t="shared" si="47"/>
        <v>House</v>
      </c>
      <c r="E3018" t="s">
        <v>156</v>
      </c>
      <c r="F3018" t="str">
        <f>_xlfn.XLOOKUP(E3018,Geografiesleutel!A:A,Geografiesleutel!B:B,"",0,1)</f>
        <v>Northern Suburbs</v>
      </c>
      <c r="G3018" s="18">
        <v>3</v>
      </c>
      <c r="H3018" s="18">
        <v>2</v>
      </c>
    </row>
    <row r="3019" spans="1:8" x14ac:dyDescent="0.25">
      <c r="A3019" s="3" t="s">
        <v>948</v>
      </c>
      <c r="B3019" s="5">
        <v>3699000</v>
      </c>
      <c r="C3019" t="s">
        <v>10</v>
      </c>
      <c r="D3019" t="str">
        <f t="shared" si="47"/>
        <v>House</v>
      </c>
      <c r="E3019" t="s">
        <v>18</v>
      </c>
      <c r="F3019" t="str">
        <f>_xlfn.XLOOKUP(E3019,Geografiesleutel!A:A,Geografiesleutel!B:B,"",0,1)</f>
        <v>Agricultural Smallholdings</v>
      </c>
      <c r="G3019" s="18">
        <v>4</v>
      </c>
      <c r="H3019" s="18" t="s">
        <v>2648</v>
      </c>
    </row>
    <row r="3020" spans="1:8" x14ac:dyDescent="0.25">
      <c r="A3020" s="3" t="s">
        <v>529</v>
      </c>
      <c r="B3020" s="5">
        <v>1275000</v>
      </c>
      <c r="C3020" t="s">
        <v>15</v>
      </c>
      <c r="D3020" t="str">
        <f t="shared" si="47"/>
        <v>House</v>
      </c>
      <c r="E3020" t="s">
        <v>636</v>
      </c>
      <c r="F3020" t="str">
        <f>_xlfn.XLOOKUP(E3020,Geografiesleutel!A:A,Geografiesleutel!B:B,"",0,1)</f>
        <v>Eastern Suburbs</v>
      </c>
      <c r="G3020" s="18">
        <v>3</v>
      </c>
      <c r="H3020" s="18">
        <v>1</v>
      </c>
    </row>
    <row r="3021" spans="1:8" x14ac:dyDescent="0.25">
      <c r="A3021" s="3" t="s">
        <v>422</v>
      </c>
      <c r="B3021" s="5">
        <v>3450000</v>
      </c>
      <c r="C3021" t="s">
        <v>10</v>
      </c>
      <c r="D3021" t="str">
        <f t="shared" si="47"/>
        <v>House</v>
      </c>
      <c r="E3021" t="s">
        <v>306</v>
      </c>
      <c r="F3021" t="str">
        <f>_xlfn.XLOOKUP(E3021,Geografiesleutel!A:A,Geografiesleutel!B:B,"",0,1)</f>
        <v>Eastern Suburbs</v>
      </c>
      <c r="G3021" s="18">
        <v>4</v>
      </c>
      <c r="H3021" s="18">
        <v>3</v>
      </c>
    </row>
    <row r="3022" spans="1:8" x14ac:dyDescent="0.25">
      <c r="A3022" s="3" t="s">
        <v>685</v>
      </c>
      <c r="B3022" s="5">
        <v>5000000</v>
      </c>
      <c r="C3022" t="s">
        <v>25</v>
      </c>
      <c r="D3022" t="str">
        <f t="shared" si="47"/>
        <v>House</v>
      </c>
      <c r="E3022" t="s">
        <v>681</v>
      </c>
      <c r="F3022" t="str">
        <f>_xlfn.XLOOKUP(E3022,Geografiesleutel!A:A,Geografiesleutel!B:B,"",0,1)</f>
        <v>Eastern Suburbs</v>
      </c>
      <c r="G3022" s="18">
        <v>2</v>
      </c>
      <c r="H3022" s="18">
        <v>2</v>
      </c>
    </row>
    <row r="3023" spans="1:8" x14ac:dyDescent="0.25">
      <c r="A3023" s="3" t="s">
        <v>89</v>
      </c>
      <c r="B3023" s="5">
        <v>2350000</v>
      </c>
      <c r="C3023" t="s">
        <v>15</v>
      </c>
      <c r="D3023" t="str">
        <f t="shared" si="47"/>
        <v>House</v>
      </c>
      <c r="E3023" t="s">
        <v>46</v>
      </c>
      <c r="F3023" t="str">
        <f>_xlfn.XLOOKUP(E3023,Geografiesleutel!A:A,Geografiesleutel!B:B,"",0,1)</f>
        <v>Eastern Suburbs</v>
      </c>
      <c r="G3023" s="18">
        <v>3</v>
      </c>
      <c r="H3023" s="18">
        <v>2</v>
      </c>
    </row>
    <row r="3024" spans="1:8" x14ac:dyDescent="0.25">
      <c r="A3024" s="3" t="s">
        <v>202</v>
      </c>
      <c r="B3024" s="5">
        <v>995000</v>
      </c>
      <c r="C3024" t="s">
        <v>15</v>
      </c>
      <c r="D3024" t="str">
        <f t="shared" si="47"/>
        <v>House</v>
      </c>
      <c r="E3024" t="s">
        <v>45</v>
      </c>
      <c r="F3024" t="str">
        <f>_xlfn.XLOOKUP(E3024,Geografiesleutel!A:A,Geografiesleutel!B:B,"",0,1)</f>
        <v>Townships</v>
      </c>
      <c r="G3024" s="18">
        <v>3</v>
      </c>
      <c r="H3024" s="18" t="s">
        <v>2650</v>
      </c>
    </row>
    <row r="3025" spans="1:8" x14ac:dyDescent="0.25">
      <c r="A3025" s="3" t="s">
        <v>133</v>
      </c>
      <c r="B3025" s="5">
        <v>1850000</v>
      </c>
      <c r="C3025" t="s">
        <v>15</v>
      </c>
      <c r="D3025" t="str">
        <f t="shared" si="47"/>
        <v>House</v>
      </c>
      <c r="E3025" t="s">
        <v>110</v>
      </c>
      <c r="F3025" t="str">
        <f>_xlfn.XLOOKUP(E3025,Geografiesleutel!A:A,Geografiesleutel!B:B,"",0,1)</f>
        <v>Eastern Suburbs</v>
      </c>
      <c r="G3025" s="18">
        <v>3</v>
      </c>
      <c r="H3025" s="18">
        <v>2</v>
      </c>
    </row>
    <row r="3026" spans="1:8" x14ac:dyDescent="0.25">
      <c r="A3026" s="3" t="s">
        <v>36</v>
      </c>
      <c r="B3026" s="5">
        <v>1750000</v>
      </c>
      <c r="C3026" t="s">
        <v>15</v>
      </c>
      <c r="D3026" t="str">
        <f t="shared" si="47"/>
        <v>House</v>
      </c>
      <c r="E3026" t="s">
        <v>487</v>
      </c>
      <c r="F3026" t="str">
        <f>_xlfn.XLOOKUP(E3026,Geografiesleutel!A:A,Geografiesleutel!B:B,"",0,1)</f>
        <v>CBD</v>
      </c>
      <c r="G3026" s="18">
        <v>3</v>
      </c>
      <c r="H3026" s="18">
        <v>1</v>
      </c>
    </row>
    <row r="3027" spans="1:8" x14ac:dyDescent="0.25">
      <c r="A3027" s="3" t="s">
        <v>41</v>
      </c>
      <c r="B3027" s="5">
        <v>2500000</v>
      </c>
      <c r="C3027" t="s">
        <v>21</v>
      </c>
      <c r="D3027" t="str">
        <f t="shared" si="47"/>
        <v>House</v>
      </c>
      <c r="E3027" t="s">
        <v>45</v>
      </c>
      <c r="F3027" t="str">
        <f>_xlfn.XLOOKUP(E3027,Geografiesleutel!A:A,Geografiesleutel!B:B,"",0,1)</f>
        <v>Townships</v>
      </c>
      <c r="G3027" s="18">
        <v>5</v>
      </c>
      <c r="H3027" s="18">
        <v>3</v>
      </c>
    </row>
    <row r="3028" spans="1:8" x14ac:dyDescent="0.25">
      <c r="A3028" s="3" t="s">
        <v>280</v>
      </c>
      <c r="B3028" s="5">
        <v>1900000</v>
      </c>
      <c r="C3028" t="s">
        <v>10</v>
      </c>
      <c r="D3028" t="str">
        <f t="shared" si="47"/>
        <v>House</v>
      </c>
      <c r="E3028" t="s">
        <v>351</v>
      </c>
      <c r="F3028" t="str">
        <f>_xlfn.XLOOKUP(E3028,Geografiesleutel!A:A,Geografiesleutel!B:B,"",0,1)</f>
        <v>Eastern Suburbs</v>
      </c>
      <c r="G3028" s="18">
        <v>4</v>
      </c>
      <c r="H3028" s="18">
        <v>3</v>
      </c>
    </row>
    <row r="3029" spans="1:8" x14ac:dyDescent="0.25">
      <c r="A3029" s="3" t="s">
        <v>214</v>
      </c>
      <c r="B3029" s="5">
        <v>3500000</v>
      </c>
      <c r="C3029" t="s">
        <v>10</v>
      </c>
      <c r="D3029" t="str">
        <f t="shared" si="47"/>
        <v>House</v>
      </c>
      <c r="E3029" t="s">
        <v>169</v>
      </c>
      <c r="F3029" t="str">
        <f>_xlfn.XLOOKUP(E3029,Geografiesleutel!A:A,Geografiesleutel!B:B,"",0,1)</f>
        <v>Eastern Suburbs</v>
      </c>
      <c r="G3029" s="18">
        <v>4</v>
      </c>
      <c r="H3029" s="18" t="s">
        <v>2648</v>
      </c>
    </row>
    <row r="3030" spans="1:8" x14ac:dyDescent="0.25">
      <c r="A3030" s="3" t="s">
        <v>216</v>
      </c>
      <c r="B3030" s="5">
        <v>1100000</v>
      </c>
      <c r="C3030" t="s">
        <v>15</v>
      </c>
      <c r="D3030" t="str">
        <f t="shared" si="47"/>
        <v>House</v>
      </c>
      <c r="E3030" t="s">
        <v>949</v>
      </c>
      <c r="F3030" t="str">
        <f>_xlfn.XLOOKUP(E3030,Geografiesleutel!A:A,Geografiesleutel!B:B,"",0,1)</f>
        <v>Townships</v>
      </c>
      <c r="G3030" s="18">
        <v>3</v>
      </c>
      <c r="H3030" s="18">
        <v>1</v>
      </c>
    </row>
    <row r="3031" spans="1:8" x14ac:dyDescent="0.25">
      <c r="A3031" s="3" t="s">
        <v>121</v>
      </c>
      <c r="B3031" s="5">
        <v>2590000</v>
      </c>
      <c r="C3031" t="s">
        <v>10</v>
      </c>
      <c r="D3031" t="str">
        <f t="shared" si="47"/>
        <v>House</v>
      </c>
      <c r="E3031" t="s">
        <v>46</v>
      </c>
      <c r="F3031" t="str">
        <f>_xlfn.XLOOKUP(E3031,Geografiesleutel!A:A,Geografiesleutel!B:B,"",0,1)</f>
        <v>Eastern Suburbs</v>
      </c>
      <c r="G3031" s="18">
        <v>4</v>
      </c>
      <c r="H3031" s="18" t="s">
        <v>2646</v>
      </c>
    </row>
    <row r="3032" spans="1:8" x14ac:dyDescent="0.25">
      <c r="A3032" s="3" t="s">
        <v>149</v>
      </c>
      <c r="B3032" s="5">
        <v>2299000</v>
      </c>
      <c r="C3032" t="s">
        <v>15</v>
      </c>
      <c r="D3032" t="str">
        <f t="shared" si="47"/>
        <v>House</v>
      </c>
      <c r="E3032" t="s">
        <v>28</v>
      </c>
      <c r="F3032" t="str">
        <f>_xlfn.XLOOKUP(E3032,Geografiesleutel!A:A,Geografiesleutel!B:B,"",0,1)</f>
        <v>Eastern Suburbs</v>
      </c>
      <c r="G3032" s="18">
        <v>3</v>
      </c>
      <c r="H3032" s="18" t="s">
        <v>2646</v>
      </c>
    </row>
    <row r="3033" spans="1:8" x14ac:dyDescent="0.25">
      <c r="A3033" s="3" t="s">
        <v>212</v>
      </c>
      <c r="B3033" s="5">
        <v>4900000</v>
      </c>
      <c r="C3033" t="s">
        <v>15</v>
      </c>
      <c r="D3033" t="str">
        <f t="shared" si="47"/>
        <v>House</v>
      </c>
      <c r="E3033" t="s">
        <v>18</v>
      </c>
      <c r="F3033" t="str">
        <f>_xlfn.XLOOKUP(E3033,Geografiesleutel!A:A,Geografiesleutel!B:B,"",0,1)</f>
        <v>Agricultural Smallholdings</v>
      </c>
      <c r="G3033" s="18">
        <v>3</v>
      </c>
      <c r="H3033" s="18" t="s">
        <v>2647</v>
      </c>
    </row>
    <row r="3034" spans="1:8" x14ac:dyDescent="0.25">
      <c r="A3034" s="3" t="s">
        <v>950</v>
      </c>
      <c r="B3034" s="5">
        <v>1696000</v>
      </c>
      <c r="C3034" t="s">
        <v>15</v>
      </c>
      <c r="D3034" t="str">
        <f t="shared" si="47"/>
        <v>House</v>
      </c>
      <c r="E3034" t="s">
        <v>68</v>
      </c>
      <c r="F3034" t="str">
        <f>_xlfn.XLOOKUP(E3034,Geografiesleutel!A:A,Geografiesleutel!B:B,"",0,1)</f>
        <v>Northern Suburbs</v>
      </c>
      <c r="G3034" s="18">
        <v>3</v>
      </c>
      <c r="H3034" s="18">
        <v>2</v>
      </c>
    </row>
    <row r="3035" spans="1:8" x14ac:dyDescent="0.25">
      <c r="A3035" s="3" t="s">
        <v>951</v>
      </c>
      <c r="B3035" s="5">
        <v>3440000</v>
      </c>
      <c r="C3035" t="s">
        <v>635</v>
      </c>
      <c r="D3035" t="str">
        <f t="shared" si="47"/>
        <v>House</v>
      </c>
      <c r="E3035" t="s">
        <v>647</v>
      </c>
      <c r="F3035" t="str">
        <f>_xlfn.XLOOKUP(E3035,Geografiesleutel!A:A,Geografiesleutel!B:B,"",0,1)</f>
        <v>Eastern Suburbs</v>
      </c>
      <c r="G3035" s="18">
        <v>14</v>
      </c>
      <c r="H3035" s="18">
        <v>5</v>
      </c>
    </row>
    <row r="3036" spans="1:8" x14ac:dyDescent="0.25">
      <c r="A3036" s="3" t="s">
        <v>196</v>
      </c>
      <c r="B3036" s="5">
        <v>990000</v>
      </c>
      <c r="C3036" t="s">
        <v>952</v>
      </c>
      <c r="D3036" t="str">
        <f t="shared" si="47"/>
        <v>House</v>
      </c>
      <c r="E3036" t="s">
        <v>163</v>
      </c>
      <c r="F3036" t="str">
        <f>_xlfn.XLOOKUP(E3036,Geografiesleutel!A:A,Geografiesleutel!B:B,"",0,1)</f>
        <v>Northern Suburbs</v>
      </c>
      <c r="G3036" s="18">
        <v>16</v>
      </c>
      <c r="H3036" s="18">
        <v>20</v>
      </c>
    </row>
    <row r="3037" spans="1:8" x14ac:dyDescent="0.25">
      <c r="A3037" s="3" t="s">
        <v>212</v>
      </c>
      <c r="B3037" s="5">
        <v>4900000</v>
      </c>
      <c r="C3037" t="s">
        <v>15</v>
      </c>
      <c r="D3037" t="str">
        <f t="shared" si="47"/>
        <v>House</v>
      </c>
      <c r="E3037" t="s">
        <v>18</v>
      </c>
      <c r="F3037" t="str">
        <f>_xlfn.XLOOKUP(E3037,Geografiesleutel!A:A,Geografiesleutel!B:B,"",0,1)</f>
        <v>Agricultural Smallholdings</v>
      </c>
      <c r="G3037" s="18">
        <v>3</v>
      </c>
      <c r="H3037" s="18" t="s">
        <v>2647</v>
      </c>
    </row>
    <row r="3038" spans="1:8" x14ac:dyDescent="0.25">
      <c r="A3038" s="3" t="s">
        <v>43</v>
      </c>
      <c r="B3038" s="5">
        <v>2150000</v>
      </c>
      <c r="C3038" t="s">
        <v>15</v>
      </c>
      <c r="D3038" t="str">
        <f t="shared" si="47"/>
        <v>House</v>
      </c>
      <c r="E3038" t="s">
        <v>101</v>
      </c>
      <c r="F3038" t="str">
        <f>_xlfn.XLOOKUP(E3038,Geografiesleutel!A:A,Geografiesleutel!B:B,"",0,1)</f>
        <v>Eastern Suburbs</v>
      </c>
      <c r="G3038" s="18">
        <v>3</v>
      </c>
      <c r="H3038" s="18">
        <v>2</v>
      </c>
    </row>
    <row r="3039" spans="1:8" x14ac:dyDescent="0.25">
      <c r="A3039" s="3" t="s">
        <v>631</v>
      </c>
      <c r="B3039" s="5">
        <v>2190000</v>
      </c>
      <c r="C3039" t="s">
        <v>15</v>
      </c>
      <c r="D3039" t="str">
        <f t="shared" si="47"/>
        <v>House</v>
      </c>
      <c r="E3039" t="s">
        <v>306</v>
      </c>
      <c r="F3039" t="str">
        <f>_xlfn.XLOOKUP(E3039,Geografiesleutel!A:A,Geografiesleutel!B:B,"",0,1)</f>
        <v>Eastern Suburbs</v>
      </c>
      <c r="G3039" s="18">
        <v>3</v>
      </c>
      <c r="H3039" s="18">
        <v>2</v>
      </c>
    </row>
    <row r="3040" spans="1:8" x14ac:dyDescent="0.25">
      <c r="A3040" s="3" t="s">
        <v>202</v>
      </c>
      <c r="B3040" s="5">
        <v>995000</v>
      </c>
      <c r="C3040" t="s">
        <v>15</v>
      </c>
      <c r="D3040" t="str">
        <f t="shared" si="47"/>
        <v>House</v>
      </c>
      <c r="E3040" t="s">
        <v>220</v>
      </c>
      <c r="F3040" t="str">
        <f>_xlfn.XLOOKUP(E3040,Geografiesleutel!A:A,Geografiesleutel!B:B,"",0,1)</f>
        <v>Agricultural Smallholdings</v>
      </c>
      <c r="G3040" s="18">
        <v>3</v>
      </c>
      <c r="H3040" s="18">
        <v>2</v>
      </c>
    </row>
    <row r="3041" spans="1:8" x14ac:dyDescent="0.25">
      <c r="A3041" s="3" t="s">
        <v>953</v>
      </c>
      <c r="B3041" s="5">
        <v>6990000</v>
      </c>
      <c r="C3041" t="s">
        <v>15</v>
      </c>
      <c r="D3041" t="str">
        <f t="shared" si="47"/>
        <v>House</v>
      </c>
      <c r="E3041" t="s">
        <v>50</v>
      </c>
      <c r="F3041" t="str">
        <f>_xlfn.XLOOKUP(E3041,Geografiesleutel!A:A,Geografiesleutel!B:B,"",0,1)</f>
        <v>Eastern Suburbs</v>
      </c>
      <c r="G3041" s="18">
        <v>3</v>
      </c>
      <c r="H3041" s="18" t="s">
        <v>2648</v>
      </c>
    </row>
    <row r="3042" spans="1:8" x14ac:dyDescent="0.25">
      <c r="A3042" s="3" t="s">
        <v>131</v>
      </c>
      <c r="B3042" s="5">
        <v>1595000</v>
      </c>
      <c r="C3042" t="s">
        <v>15</v>
      </c>
      <c r="D3042" t="str">
        <f t="shared" si="47"/>
        <v>House</v>
      </c>
      <c r="E3042" t="s">
        <v>118</v>
      </c>
      <c r="F3042" t="str">
        <f>_xlfn.XLOOKUP(E3042,Geografiesleutel!A:A,Geografiesleutel!B:B,"",0,1)</f>
        <v>Northern Suburbs</v>
      </c>
      <c r="G3042" s="18">
        <v>3</v>
      </c>
      <c r="H3042" s="18">
        <v>1</v>
      </c>
    </row>
    <row r="3043" spans="1:8" x14ac:dyDescent="0.25">
      <c r="A3043" s="3" t="s">
        <v>676</v>
      </c>
      <c r="B3043" s="5">
        <v>880000</v>
      </c>
      <c r="C3043" t="s">
        <v>15</v>
      </c>
      <c r="D3043" t="str">
        <f t="shared" si="47"/>
        <v>House</v>
      </c>
      <c r="E3043" t="s">
        <v>45</v>
      </c>
      <c r="F3043" t="str">
        <f>_xlfn.XLOOKUP(E3043,Geografiesleutel!A:A,Geografiesleutel!B:B,"",0,1)</f>
        <v>Townships</v>
      </c>
      <c r="G3043" s="18">
        <v>3</v>
      </c>
      <c r="H3043" s="18">
        <v>1</v>
      </c>
    </row>
    <row r="3044" spans="1:8" x14ac:dyDescent="0.25">
      <c r="A3044" s="3" t="s">
        <v>140</v>
      </c>
      <c r="B3044" s="5">
        <v>3995000</v>
      </c>
      <c r="C3044" t="s">
        <v>10</v>
      </c>
      <c r="D3044" t="str">
        <f t="shared" si="47"/>
        <v>House</v>
      </c>
      <c r="E3044" t="s">
        <v>139</v>
      </c>
      <c r="F3044" t="str">
        <f>_xlfn.XLOOKUP(E3044,Geografiesleutel!A:A,Geografiesleutel!B:B,"",0,1)</f>
        <v>Eastern Suburbs</v>
      </c>
      <c r="G3044" s="18">
        <v>4</v>
      </c>
      <c r="H3044" s="18" t="s">
        <v>2648</v>
      </c>
    </row>
    <row r="3045" spans="1:8" x14ac:dyDescent="0.25">
      <c r="A3045" s="3" t="s">
        <v>774</v>
      </c>
      <c r="B3045" s="5">
        <v>9500000</v>
      </c>
      <c r="C3045" t="s">
        <v>21</v>
      </c>
      <c r="D3045" t="str">
        <f t="shared" si="47"/>
        <v>House</v>
      </c>
      <c r="E3045" t="s">
        <v>50</v>
      </c>
      <c r="F3045" t="str">
        <f>_xlfn.XLOOKUP(E3045,Geografiesleutel!A:A,Geografiesleutel!B:B,"",0,1)</f>
        <v>Eastern Suburbs</v>
      </c>
      <c r="G3045" s="18">
        <v>5</v>
      </c>
      <c r="H3045" s="18">
        <v>4</v>
      </c>
    </row>
    <row r="3046" spans="1:8" x14ac:dyDescent="0.25">
      <c r="A3046" s="3" t="s">
        <v>422</v>
      </c>
      <c r="B3046" s="5">
        <v>3450000</v>
      </c>
      <c r="C3046" t="s">
        <v>635</v>
      </c>
      <c r="D3046" t="str">
        <f t="shared" si="47"/>
        <v>House</v>
      </c>
      <c r="E3046" t="s">
        <v>647</v>
      </c>
      <c r="F3046" t="str">
        <f>_xlfn.XLOOKUP(E3046,Geografiesleutel!A:A,Geografiesleutel!B:B,"",0,1)</f>
        <v>Eastern Suburbs</v>
      </c>
      <c r="G3046" s="18">
        <v>14</v>
      </c>
      <c r="H3046" s="18">
        <v>5</v>
      </c>
    </row>
    <row r="3047" spans="1:8" x14ac:dyDescent="0.25">
      <c r="A3047" s="3" t="s">
        <v>239</v>
      </c>
      <c r="B3047" s="5">
        <v>1590000</v>
      </c>
      <c r="C3047" t="s">
        <v>15</v>
      </c>
      <c r="D3047" t="str">
        <f t="shared" si="47"/>
        <v>House</v>
      </c>
      <c r="E3047" t="s">
        <v>101</v>
      </c>
      <c r="F3047" t="str">
        <f>_xlfn.XLOOKUP(E3047,Geografiesleutel!A:A,Geografiesleutel!B:B,"",0,1)</f>
        <v>Eastern Suburbs</v>
      </c>
      <c r="G3047" s="18">
        <v>3</v>
      </c>
      <c r="H3047" s="18">
        <v>2</v>
      </c>
    </row>
    <row r="3048" spans="1:8" x14ac:dyDescent="0.25">
      <c r="A3048" s="3" t="s">
        <v>747</v>
      </c>
      <c r="B3048" s="5">
        <v>830000</v>
      </c>
      <c r="C3048" t="s">
        <v>25</v>
      </c>
      <c r="D3048" t="str">
        <f t="shared" si="47"/>
        <v>House</v>
      </c>
      <c r="E3048" t="s">
        <v>288</v>
      </c>
      <c r="F3048" t="str">
        <f>_xlfn.XLOOKUP(E3048,Geografiesleutel!A:A,Geografiesleutel!B:B,"",0,1)</f>
        <v>Townships</v>
      </c>
      <c r="G3048" s="18">
        <v>2</v>
      </c>
      <c r="H3048" s="18">
        <v>1</v>
      </c>
    </row>
    <row r="3049" spans="1:8" x14ac:dyDescent="0.25">
      <c r="A3049" s="3" t="s">
        <v>597</v>
      </c>
      <c r="B3049" s="5">
        <v>1190000</v>
      </c>
      <c r="C3049" t="s">
        <v>15</v>
      </c>
      <c r="D3049" t="str">
        <f t="shared" si="47"/>
        <v>House</v>
      </c>
      <c r="E3049" t="s">
        <v>82</v>
      </c>
      <c r="F3049" t="str">
        <f>_xlfn.XLOOKUP(E3049,Geografiesleutel!A:A,Geografiesleutel!B:B,"",0,1)</f>
        <v>Western Suburbs</v>
      </c>
      <c r="G3049" s="18">
        <v>3</v>
      </c>
      <c r="H3049" s="18">
        <v>1</v>
      </c>
    </row>
    <row r="3050" spans="1:8" x14ac:dyDescent="0.25">
      <c r="A3050" s="3" t="s">
        <v>700</v>
      </c>
      <c r="B3050" s="5">
        <v>780000</v>
      </c>
      <c r="C3050" t="s">
        <v>25</v>
      </c>
      <c r="D3050" t="str">
        <f t="shared" si="47"/>
        <v>House</v>
      </c>
      <c r="E3050" t="s">
        <v>188</v>
      </c>
      <c r="F3050" t="str">
        <f>_xlfn.XLOOKUP(E3050,Geografiesleutel!A:A,Geografiesleutel!B:B,"",0,1)</f>
        <v>Northern Suburbs</v>
      </c>
      <c r="G3050" s="18">
        <v>2</v>
      </c>
      <c r="H3050" s="18">
        <v>2</v>
      </c>
    </row>
    <row r="3051" spans="1:8" x14ac:dyDescent="0.25">
      <c r="A3051" s="3" t="s">
        <v>239</v>
      </c>
      <c r="B3051" s="5">
        <v>1590000</v>
      </c>
      <c r="C3051" t="s">
        <v>15</v>
      </c>
      <c r="D3051" t="str">
        <f t="shared" si="47"/>
        <v>House</v>
      </c>
      <c r="E3051" t="s">
        <v>101</v>
      </c>
      <c r="F3051" t="str">
        <f>_xlfn.XLOOKUP(E3051,Geografiesleutel!A:A,Geografiesleutel!B:B,"",0,1)</f>
        <v>Eastern Suburbs</v>
      </c>
      <c r="G3051" s="18">
        <v>3</v>
      </c>
      <c r="H3051" s="18">
        <v>2</v>
      </c>
    </row>
    <row r="3052" spans="1:8" x14ac:dyDescent="0.25">
      <c r="A3052" s="3" t="s">
        <v>149</v>
      </c>
      <c r="B3052" s="5">
        <v>2299000</v>
      </c>
      <c r="C3052" t="s">
        <v>10</v>
      </c>
      <c r="D3052" t="str">
        <f t="shared" si="47"/>
        <v>House</v>
      </c>
      <c r="E3052" t="s">
        <v>66</v>
      </c>
      <c r="F3052" t="str">
        <f>_xlfn.XLOOKUP(E3052,Geografiesleutel!A:A,Geografiesleutel!B:B,"",0,1)</f>
        <v>Northern Suburbs</v>
      </c>
      <c r="G3052" s="18">
        <v>4</v>
      </c>
      <c r="H3052" s="18">
        <v>2</v>
      </c>
    </row>
    <row r="3053" spans="1:8" x14ac:dyDescent="0.25">
      <c r="A3053" s="3" t="s">
        <v>148</v>
      </c>
      <c r="B3053" s="5">
        <v>1799000</v>
      </c>
      <c r="C3053" t="s">
        <v>15</v>
      </c>
      <c r="D3053" t="str">
        <f t="shared" si="47"/>
        <v>House</v>
      </c>
      <c r="E3053" t="s">
        <v>68</v>
      </c>
      <c r="F3053" t="str">
        <f>_xlfn.XLOOKUP(E3053,Geografiesleutel!A:A,Geografiesleutel!B:B,"",0,1)</f>
        <v>Northern Suburbs</v>
      </c>
      <c r="G3053" s="18">
        <v>3</v>
      </c>
      <c r="H3053" s="18">
        <v>2</v>
      </c>
    </row>
    <row r="3054" spans="1:8" x14ac:dyDescent="0.25">
      <c r="A3054" s="3" t="s">
        <v>273</v>
      </c>
      <c r="B3054" s="5">
        <v>4500000</v>
      </c>
      <c r="C3054" t="s">
        <v>15</v>
      </c>
      <c r="D3054" t="str">
        <f t="shared" si="47"/>
        <v>House</v>
      </c>
      <c r="E3054" t="s">
        <v>172</v>
      </c>
      <c r="F3054" t="str">
        <f>_xlfn.XLOOKUP(E3054,Geografiesleutel!A:A,Geografiesleutel!B:B,"",0,1)</f>
        <v>Eastern Suburbs</v>
      </c>
      <c r="G3054" s="18">
        <v>3</v>
      </c>
      <c r="H3054" s="18" t="s">
        <v>2648</v>
      </c>
    </row>
    <row r="3055" spans="1:8" x14ac:dyDescent="0.25">
      <c r="A3055" s="3" t="s">
        <v>129</v>
      </c>
      <c r="B3055" s="5">
        <v>1890000</v>
      </c>
      <c r="C3055" t="s">
        <v>15</v>
      </c>
      <c r="D3055" t="str">
        <f t="shared" si="47"/>
        <v>House</v>
      </c>
      <c r="E3055" t="s">
        <v>30</v>
      </c>
      <c r="F3055" t="str">
        <f>_xlfn.XLOOKUP(E3055,Geografiesleutel!A:A,Geografiesleutel!B:B,"",0,1)</f>
        <v>Northern Suburbs</v>
      </c>
      <c r="G3055" s="18">
        <v>3</v>
      </c>
      <c r="H3055" s="18">
        <v>2</v>
      </c>
    </row>
    <row r="3056" spans="1:8" x14ac:dyDescent="0.25">
      <c r="A3056" s="3" t="s">
        <v>361</v>
      </c>
      <c r="B3056" s="5">
        <v>4600000</v>
      </c>
      <c r="C3056" t="s">
        <v>122</v>
      </c>
      <c r="D3056" t="str">
        <f t="shared" si="47"/>
        <v>House</v>
      </c>
      <c r="E3056" t="s">
        <v>339</v>
      </c>
      <c r="F3056" t="str">
        <f>_xlfn.XLOOKUP(E3056,Geografiesleutel!A:A,Geografiesleutel!B:B,"",0,1)</f>
        <v>Eastern Suburbs</v>
      </c>
      <c r="G3056" s="18">
        <v>6</v>
      </c>
      <c r="H3056" s="18">
        <v>4</v>
      </c>
    </row>
    <row r="3057" spans="1:8" x14ac:dyDescent="0.25">
      <c r="A3057" s="3" t="s">
        <v>700</v>
      </c>
      <c r="B3057" s="5">
        <v>780000</v>
      </c>
      <c r="C3057" t="s">
        <v>25</v>
      </c>
      <c r="D3057" t="str">
        <f t="shared" si="47"/>
        <v>House</v>
      </c>
      <c r="E3057" t="s">
        <v>501</v>
      </c>
      <c r="F3057" t="str">
        <f>_xlfn.XLOOKUP(E3057,Geografiesleutel!A:A,Geografiesleutel!B:B,"",0,1)</f>
        <v>Western Suburbs</v>
      </c>
      <c r="G3057" s="18">
        <v>2</v>
      </c>
      <c r="H3057" s="18">
        <v>1</v>
      </c>
    </row>
    <row r="3058" spans="1:8" x14ac:dyDescent="0.25">
      <c r="A3058" s="3" t="s">
        <v>41</v>
      </c>
      <c r="B3058" s="5">
        <v>2500000</v>
      </c>
      <c r="C3058" t="s">
        <v>15</v>
      </c>
      <c r="D3058" t="str">
        <f t="shared" si="47"/>
        <v>House</v>
      </c>
      <c r="E3058" t="s">
        <v>28</v>
      </c>
      <c r="F3058" t="str">
        <f>_xlfn.XLOOKUP(E3058,Geografiesleutel!A:A,Geografiesleutel!B:B,"",0,1)</f>
        <v>Eastern Suburbs</v>
      </c>
      <c r="G3058" s="18">
        <v>3</v>
      </c>
      <c r="H3058" s="18">
        <v>2</v>
      </c>
    </row>
    <row r="3059" spans="1:8" x14ac:dyDescent="0.25">
      <c r="A3059" s="3" t="s">
        <v>538</v>
      </c>
      <c r="B3059" s="5">
        <v>1130000</v>
      </c>
      <c r="C3059" t="s">
        <v>15</v>
      </c>
      <c r="D3059" t="str">
        <f t="shared" si="47"/>
        <v>House</v>
      </c>
      <c r="E3059" t="s">
        <v>66</v>
      </c>
      <c r="F3059" t="str">
        <f>_xlfn.XLOOKUP(E3059,Geografiesleutel!A:A,Geografiesleutel!B:B,"",0,1)</f>
        <v>Northern Suburbs</v>
      </c>
      <c r="G3059" s="18">
        <v>3</v>
      </c>
      <c r="H3059" s="18">
        <v>2</v>
      </c>
    </row>
    <row r="3060" spans="1:8" x14ac:dyDescent="0.25">
      <c r="A3060" s="3" t="s">
        <v>9</v>
      </c>
      <c r="B3060" s="5">
        <v>7800000</v>
      </c>
      <c r="C3060" t="s">
        <v>10</v>
      </c>
      <c r="D3060" t="str">
        <f t="shared" si="47"/>
        <v>House</v>
      </c>
      <c r="E3060" t="s">
        <v>287</v>
      </c>
      <c r="F3060" t="str">
        <f>_xlfn.XLOOKUP(E3060,Geografiesleutel!A:A,Geografiesleutel!B:B,"",0,1)</f>
        <v>Agricultural Smallholdings</v>
      </c>
      <c r="G3060" s="18">
        <v>4</v>
      </c>
      <c r="H3060" s="18">
        <v>3</v>
      </c>
    </row>
    <row r="3061" spans="1:8" x14ac:dyDescent="0.25">
      <c r="A3061" s="3" t="s">
        <v>954</v>
      </c>
      <c r="B3061" s="5">
        <v>4395000</v>
      </c>
      <c r="C3061" t="s">
        <v>10</v>
      </c>
      <c r="D3061" t="str">
        <f t="shared" si="47"/>
        <v>House</v>
      </c>
      <c r="E3061" t="s">
        <v>238</v>
      </c>
      <c r="F3061" t="str">
        <f>_xlfn.XLOOKUP(E3061,Geografiesleutel!A:A,Geografiesleutel!B:B,"",0,1)</f>
        <v>Eastern Suburbs</v>
      </c>
      <c r="G3061" s="18">
        <v>4</v>
      </c>
      <c r="H3061" s="18">
        <v>4</v>
      </c>
    </row>
    <row r="3062" spans="1:8" x14ac:dyDescent="0.25">
      <c r="A3062" s="3" t="s">
        <v>41</v>
      </c>
      <c r="B3062" s="5">
        <v>2500000</v>
      </c>
      <c r="C3062" t="s">
        <v>10</v>
      </c>
      <c r="D3062" t="str">
        <f t="shared" si="47"/>
        <v>House</v>
      </c>
      <c r="E3062" t="s">
        <v>101</v>
      </c>
      <c r="F3062" t="str">
        <f>_xlfn.XLOOKUP(E3062,Geografiesleutel!A:A,Geografiesleutel!B:B,"",0,1)</f>
        <v>Eastern Suburbs</v>
      </c>
      <c r="G3062" s="18">
        <v>4</v>
      </c>
      <c r="H3062" s="18" t="s">
        <v>2646</v>
      </c>
    </row>
    <row r="3063" spans="1:8" x14ac:dyDescent="0.25">
      <c r="A3063" s="3" t="s">
        <v>615</v>
      </c>
      <c r="B3063" s="5">
        <v>1375000</v>
      </c>
      <c r="C3063" t="s">
        <v>15</v>
      </c>
      <c r="D3063" t="str">
        <f t="shared" si="47"/>
        <v>House</v>
      </c>
      <c r="E3063" t="s">
        <v>116</v>
      </c>
      <c r="F3063" t="str">
        <f>_xlfn.XLOOKUP(E3063,Geografiesleutel!A:A,Geografiesleutel!B:B,"",0,1)</f>
        <v>Western Suburbs</v>
      </c>
      <c r="G3063" s="18">
        <v>3</v>
      </c>
      <c r="H3063" s="18" t="s">
        <v>2646</v>
      </c>
    </row>
    <row r="3064" spans="1:8" x14ac:dyDescent="0.25">
      <c r="A3064" s="3" t="s">
        <v>955</v>
      </c>
      <c r="B3064" s="5">
        <v>1265000</v>
      </c>
      <c r="C3064" t="s">
        <v>25</v>
      </c>
      <c r="D3064" t="str">
        <f t="shared" si="47"/>
        <v>House</v>
      </c>
      <c r="E3064" t="s">
        <v>46</v>
      </c>
      <c r="F3064" t="str">
        <f>_xlfn.XLOOKUP(E3064,Geografiesleutel!A:A,Geografiesleutel!B:B,"",0,1)</f>
        <v>Eastern Suburbs</v>
      </c>
      <c r="G3064" s="18">
        <v>2</v>
      </c>
      <c r="H3064" s="18">
        <v>2</v>
      </c>
    </row>
    <row r="3065" spans="1:8" x14ac:dyDescent="0.25">
      <c r="A3065" s="3" t="s">
        <v>523</v>
      </c>
      <c r="B3065" s="5">
        <v>1220000</v>
      </c>
      <c r="C3065" t="s">
        <v>15</v>
      </c>
      <c r="D3065" t="str">
        <f t="shared" si="47"/>
        <v>House</v>
      </c>
      <c r="E3065" t="s">
        <v>112</v>
      </c>
      <c r="F3065" t="str">
        <f>_xlfn.XLOOKUP(E3065,Geografiesleutel!A:A,Geografiesleutel!B:B,"",0,1)</f>
        <v>Northern Suburbs</v>
      </c>
      <c r="G3065" s="18">
        <v>3</v>
      </c>
      <c r="H3065" s="18">
        <v>2</v>
      </c>
    </row>
    <row r="3066" spans="1:8" x14ac:dyDescent="0.25">
      <c r="A3066" s="3" t="s">
        <v>274</v>
      </c>
      <c r="B3066" s="5">
        <v>850000</v>
      </c>
      <c r="C3066" t="s">
        <v>15</v>
      </c>
      <c r="D3066" t="str">
        <f t="shared" si="47"/>
        <v>House</v>
      </c>
      <c r="E3066" t="s">
        <v>530</v>
      </c>
      <c r="F3066" t="str">
        <f>_xlfn.XLOOKUP(E3066,Geografiesleutel!A:A,Geografiesleutel!B:B,"",0,1)</f>
        <v>Townships</v>
      </c>
      <c r="G3066" s="18">
        <v>3</v>
      </c>
      <c r="H3066" s="18">
        <v>2</v>
      </c>
    </row>
    <row r="3067" spans="1:8" x14ac:dyDescent="0.25">
      <c r="A3067" s="3" t="s">
        <v>214</v>
      </c>
      <c r="B3067" s="5">
        <v>3500000</v>
      </c>
      <c r="C3067" t="s">
        <v>21</v>
      </c>
      <c r="D3067" t="str">
        <f t="shared" si="47"/>
        <v>House</v>
      </c>
      <c r="E3067" t="s">
        <v>16</v>
      </c>
      <c r="F3067" t="str">
        <f>_xlfn.XLOOKUP(E3067,Geografiesleutel!A:A,Geografiesleutel!B:B,"",0,1)</f>
        <v>Eastern Suburbs</v>
      </c>
      <c r="G3067" s="18">
        <v>5</v>
      </c>
      <c r="H3067" s="18" t="s">
        <v>2647</v>
      </c>
    </row>
    <row r="3068" spans="1:8" x14ac:dyDescent="0.25">
      <c r="A3068" s="3" t="s">
        <v>907</v>
      </c>
      <c r="B3068" s="5">
        <v>17000000</v>
      </c>
      <c r="C3068" t="s">
        <v>109</v>
      </c>
      <c r="D3068" t="str">
        <f t="shared" si="47"/>
        <v>House</v>
      </c>
      <c r="E3068" t="s">
        <v>169</v>
      </c>
      <c r="F3068" t="str">
        <f>_xlfn.XLOOKUP(E3068,Geografiesleutel!A:A,Geografiesleutel!B:B,"",0,1)</f>
        <v>Eastern Suburbs</v>
      </c>
      <c r="G3068" s="18">
        <v>7</v>
      </c>
      <c r="H3068" s="18" t="s">
        <v>2654</v>
      </c>
    </row>
    <row r="3069" spans="1:8" x14ac:dyDescent="0.25">
      <c r="A3069" s="3" t="s">
        <v>230</v>
      </c>
      <c r="B3069" s="5">
        <v>2799000</v>
      </c>
      <c r="C3069" t="s">
        <v>21</v>
      </c>
      <c r="D3069" t="str">
        <f t="shared" si="47"/>
        <v>House</v>
      </c>
      <c r="E3069" t="s">
        <v>136</v>
      </c>
      <c r="F3069" t="str">
        <f>_xlfn.XLOOKUP(E3069,Geografiesleutel!A:A,Geografiesleutel!B:B,"",0,1)</f>
        <v>Eastern Suburbs</v>
      </c>
      <c r="G3069" s="18">
        <v>5</v>
      </c>
      <c r="H3069" s="18">
        <v>4</v>
      </c>
    </row>
    <row r="3070" spans="1:8" x14ac:dyDescent="0.25">
      <c r="A3070" s="3" t="s">
        <v>214</v>
      </c>
      <c r="B3070" s="5">
        <v>3500000</v>
      </c>
      <c r="C3070" t="s">
        <v>21</v>
      </c>
      <c r="D3070" t="str">
        <f t="shared" si="47"/>
        <v>House</v>
      </c>
      <c r="E3070" t="s">
        <v>16</v>
      </c>
      <c r="F3070" t="str">
        <f>_xlfn.XLOOKUP(E3070,Geografiesleutel!A:A,Geografiesleutel!B:B,"",0,1)</f>
        <v>Eastern Suburbs</v>
      </c>
      <c r="G3070" s="18">
        <v>5</v>
      </c>
      <c r="H3070" s="18" t="s">
        <v>2647</v>
      </c>
    </row>
    <row r="3071" spans="1:8" x14ac:dyDescent="0.25">
      <c r="A3071" s="3" t="s">
        <v>43</v>
      </c>
      <c r="B3071" s="5">
        <v>2150000</v>
      </c>
      <c r="C3071" t="s">
        <v>25</v>
      </c>
      <c r="D3071" t="str">
        <f t="shared" si="47"/>
        <v>House</v>
      </c>
      <c r="E3071" t="s">
        <v>417</v>
      </c>
      <c r="F3071" t="str">
        <f>_xlfn.XLOOKUP(E3071,Geografiesleutel!A:A,Geografiesleutel!B:B,"",0,1)</f>
        <v>Agricultural Smallholdings</v>
      </c>
      <c r="G3071" s="18">
        <v>2</v>
      </c>
      <c r="H3071" s="18">
        <v>2</v>
      </c>
    </row>
    <row r="3072" spans="1:8" x14ac:dyDescent="0.25">
      <c r="A3072" s="3" t="s">
        <v>365</v>
      </c>
      <c r="B3072" s="5">
        <v>1450000</v>
      </c>
      <c r="C3072" t="s">
        <v>15</v>
      </c>
      <c r="D3072" t="str">
        <f t="shared" si="47"/>
        <v>House</v>
      </c>
      <c r="E3072" t="s">
        <v>445</v>
      </c>
      <c r="F3072" t="str">
        <f>_xlfn.XLOOKUP(E3072,Geografiesleutel!A:A,Geografiesleutel!B:B,"",0,1)</f>
        <v>Townships</v>
      </c>
      <c r="G3072" s="18">
        <v>3</v>
      </c>
      <c r="H3072" s="18">
        <v>2</v>
      </c>
    </row>
    <row r="3073" spans="1:8" x14ac:dyDescent="0.25">
      <c r="A3073" s="3" t="s">
        <v>468</v>
      </c>
      <c r="B3073" s="5">
        <v>699000</v>
      </c>
      <c r="C3073" t="s">
        <v>15</v>
      </c>
      <c r="D3073" t="str">
        <f t="shared" si="47"/>
        <v>House</v>
      </c>
      <c r="E3073" t="s">
        <v>68</v>
      </c>
      <c r="F3073" t="str">
        <f>_xlfn.XLOOKUP(E3073,Geografiesleutel!A:A,Geografiesleutel!B:B,"",0,1)</f>
        <v>Northern Suburbs</v>
      </c>
      <c r="G3073" s="18">
        <v>3</v>
      </c>
      <c r="H3073" s="18" t="s">
        <v>2650</v>
      </c>
    </row>
    <row r="3074" spans="1:8" x14ac:dyDescent="0.25">
      <c r="A3074" s="3" t="s">
        <v>555</v>
      </c>
      <c r="B3074" s="5">
        <v>6480000</v>
      </c>
      <c r="C3074" t="s">
        <v>21</v>
      </c>
      <c r="D3074" t="str">
        <f t="shared" ref="D3074:D3137" si="48">TRIM(RIGHT(SUBSTITUTE(C3074," ",REPT(" ",LEN(C3074))),LEN(C3074)))</f>
        <v>House</v>
      </c>
      <c r="E3074" t="s">
        <v>99</v>
      </c>
      <c r="F3074" t="str">
        <f>_xlfn.XLOOKUP(E3074,Geografiesleutel!A:A,Geografiesleutel!B:B,"",0,1)</f>
        <v>Agricultural Smallholdings</v>
      </c>
      <c r="G3074" s="18">
        <v>5</v>
      </c>
      <c r="H3074" s="18">
        <v>5</v>
      </c>
    </row>
    <row r="3075" spans="1:8" x14ac:dyDescent="0.25">
      <c r="A3075" s="3" t="s">
        <v>315</v>
      </c>
      <c r="B3075" s="5">
        <v>1950000</v>
      </c>
      <c r="C3075" t="s">
        <v>15</v>
      </c>
      <c r="D3075" t="str">
        <f t="shared" si="48"/>
        <v>House</v>
      </c>
      <c r="E3075" t="s">
        <v>487</v>
      </c>
      <c r="F3075" t="str">
        <f>_xlfn.XLOOKUP(E3075,Geografiesleutel!A:A,Geografiesleutel!B:B,"",0,1)</f>
        <v>CBD</v>
      </c>
      <c r="G3075" s="18">
        <v>3</v>
      </c>
      <c r="H3075" s="18">
        <v>2</v>
      </c>
    </row>
    <row r="3076" spans="1:8" x14ac:dyDescent="0.25">
      <c r="A3076" s="3" t="s">
        <v>544</v>
      </c>
      <c r="B3076" s="5">
        <v>2795000</v>
      </c>
      <c r="C3076" t="s">
        <v>10</v>
      </c>
      <c r="D3076" t="str">
        <f t="shared" si="48"/>
        <v>House</v>
      </c>
      <c r="E3076" t="s">
        <v>101</v>
      </c>
      <c r="F3076" t="str">
        <f>_xlfn.XLOOKUP(E3076,Geografiesleutel!A:A,Geografiesleutel!B:B,"",0,1)</f>
        <v>Eastern Suburbs</v>
      </c>
      <c r="G3076" s="18">
        <v>4</v>
      </c>
      <c r="H3076" s="18">
        <v>3</v>
      </c>
    </row>
    <row r="3077" spans="1:8" x14ac:dyDescent="0.25">
      <c r="A3077" s="3" t="s">
        <v>214</v>
      </c>
      <c r="B3077" s="5">
        <v>3500000</v>
      </c>
      <c r="C3077" t="s">
        <v>15</v>
      </c>
      <c r="D3077" t="str">
        <f t="shared" si="48"/>
        <v>House</v>
      </c>
      <c r="E3077" t="s">
        <v>209</v>
      </c>
      <c r="F3077" t="str">
        <f>_xlfn.XLOOKUP(E3077,Geografiesleutel!A:A,Geografiesleutel!B:B,"",0,1)</f>
        <v>Eastern Suburbs</v>
      </c>
      <c r="G3077" s="18">
        <v>3</v>
      </c>
      <c r="H3077" s="18" t="s">
        <v>2646</v>
      </c>
    </row>
    <row r="3078" spans="1:8" x14ac:dyDescent="0.25">
      <c r="A3078" s="3" t="s">
        <v>639</v>
      </c>
      <c r="B3078" s="5">
        <v>1545000</v>
      </c>
      <c r="C3078" t="s">
        <v>15</v>
      </c>
      <c r="D3078" t="str">
        <f t="shared" si="48"/>
        <v>House</v>
      </c>
      <c r="E3078" t="s">
        <v>66</v>
      </c>
      <c r="F3078" t="str">
        <f>_xlfn.XLOOKUP(E3078,Geografiesleutel!A:A,Geografiesleutel!B:B,"",0,1)</f>
        <v>Northern Suburbs</v>
      </c>
      <c r="G3078" s="18">
        <v>3</v>
      </c>
      <c r="H3078" s="18" t="s">
        <v>2646</v>
      </c>
    </row>
    <row r="3079" spans="1:8" x14ac:dyDescent="0.25">
      <c r="A3079" s="3" t="s">
        <v>639</v>
      </c>
      <c r="B3079" s="5">
        <v>1545000</v>
      </c>
      <c r="C3079" t="s">
        <v>15</v>
      </c>
      <c r="D3079" t="str">
        <f t="shared" si="48"/>
        <v>House</v>
      </c>
      <c r="E3079" t="s">
        <v>66</v>
      </c>
      <c r="F3079" t="str">
        <f>_xlfn.XLOOKUP(E3079,Geografiesleutel!A:A,Geografiesleutel!B:B,"",0,1)</f>
        <v>Northern Suburbs</v>
      </c>
      <c r="G3079" s="18">
        <v>3</v>
      </c>
      <c r="H3079" s="18" t="s">
        <v>2646</v>
      </c>
    </row>
    <row r="3080" spans="1:8" x14ac:dyDescent="0.25">
      <c r="A3080" s="3" t="s">
        <v>446</v>
      </c>
      <c r="B3080" s="5">
        <v>900000</v>
      </c>
      <c r="C3080" t="s">
        <v>15</v>
      </c>
      <c r="D3080" t="str">
        <f t="shared" si="48"/>
        <v>House</v>
      </c>
      <c r="E3080" t="s">
        <v>223</v>
      </c>
      <c r="F3080" t="str">
        <f>_xlfn.XLOOKUP(E3080,Geografiesleutel!A:A,Geografiesleutel!B:B,"",0,1)</f>
        <v>Western Suburbs</v>
      </c>
      <c r="G3080" s="18">
        <v>3</v>
      </c>
      <c r="H3080" s="18">
        <v>1</v>
      </c>
    </row>
    <row r="3081" spans="1:8" x14ac:dyDescent="0.25">
      <c r="A3081" s="3" t="s">
        <v>273</v>
      </c>
      <c r="B3081" s="5">
        <v>4500000</v>
      </c>
      <c r="C3081" t="s">
        <v>10</v>
      </c>
      <c r="D3081" t="str">
        <f t="shared" si="48"/>
        <v>House</v>
      </c>
      <c r="E3081" t="s">
        <v>86</v>
      </c>
      <c r="F3081" t="str">
        <f>_xlfn.XLOOKUP(E3081,Geografiesleutel!A:A,Geografiesleutel!B:B,"",0,1)</f>
        <v>Eastern Suburbs</v>
      </c>
      <c r="G3081" s="18">
        <v>4</v>
      </c>
      <c r="H3081" s="18">
        <v>2</v>
      </c>
    </row>
    <row r="3082" spans="1:8" x14ac:dyDescent="0.25">
      <c r="A3082" s="3" t="s">
        <v>400</v>
      </c>
      <c r="B3082" s="5">
        <v>970000</v>
      </c>
      <c r="C3082" t="s">
        <v>15</v>
      </c>
      <c r="D3082" t="str">
        <f t="shared" si="48"/>
        <v>House</v>
      </c>
      <c r="E3082" t="s">
        <v>220</v>
      </c>
      <c r="F3082" t="str">
        <f>_xlfn.XLOOKUP(E3082,Geografiesleutel!A:A,Geografiesleutel!B:B,"",0,1)</f>
        <v>Agricultural Smallholdings</v>
      </c>
      <c r="G3082" s="18">
        <v>3</v>
      </c>
      <c r="H3082" s="18">
        <v>1</v>
      </c>
    </row>
    <row r="3083" spans="1:8" x14ac:dyDescent="0.25">
      <c r="A3083" s="3" t="s">
        <v>43</v>
      </c>
      <c r="B3083" s="5">
        <v>2150000</v>
      </c>
      <c r="C3083" t="s">
        <v>10</v>
      </c>
      <c r="D3083" t="str">
        <f t="shared" si="48"/>
        <v>House</v>
      </c>
      <c r="E3083" t="s">
        <v>40</v>
      </c>
      <c r="F3083" t="str">
        <f>_xlfn.XLOOKUP(E3083,Geografiesleutel!A:A,Geografiesleutel!B:B,"",0,1)</f>
        <v>Agricultural Smallholdings</v>
      </c>
      <c r="G3083" s="18">
        <v>4</v>
      </c>
      <c r="H3083" s="18">
        <v>4</v>
      </c>
    </row>
    <row r="3084" spans="1:8" x14ac:dyDescent="0.25">
      <c r="A3084" s="3" t="s">
        <v>269</v>
      </c>
      <c r="B3084" s="5">
        <v>3950000</v>
      </c>
      <c r="C3084" t="s">
        <v>540</v>
      </c>
      <c r="D3084" t="str">
        <f t="shared" si="48"/>
        <v>House</v>
      </c>
      <c r="E3084" t="s">
        <v>70</v>
      </c>
      <c r="F3084" t="str">
        <f>_xlfn.XLOOKUP(E3084,Geografiesleutel!A:A,Geografiesleutel!B:B,"",0,1)</f>
        <v>Northern Suburbs</v>
      </c>
      <c r="G3084" s="18">
        <v>10</v>
      </c>
      <c r="H3084" s="18">
        <v>10</v>
      </c>
    </row>
    <row r="3085" spans="1:8" x14ac:dyDescent="0.25">
      <c r="A3085" s="3" t="s">
        <v>83</v>
      </c>
      <c r="B3085" s="5">
        <v>2990000</v>
      </c>
      <c r="C3085" t="s">
        <v>15</v>
      </c>
      <c r="D3085" t="str">
        <f t="shared" si="48"/>
        <v>House</v>
      </c>
      <c r="E3085" t="s">
        <v>298</v>
      </c>
      <c r="F3085" t="str">
        <f>_xlfn.XLOOKUP(E3085,Geografiesleutel!A:A,Geografiesleutel!B:B,"",0,1)</f>
        <v>Eastern Suburbs</v>
      </c>
      <c r="G3085" s="18">
        <v>3</v>
      </c>
      <c r="H3085" s="18" t="s">
        <v>2646</v>
      </c>
    </row>
    <row r="3086" spans="1:8" x14ac:dyDescent="0.25">
      <c r="A3086" s="3" t="s">
        <v>692</v>
      </c>
      <c r="B3086" s="5">
        <v>5500000</v>
      </c>
      <c r="C3086" t="s">
        <v>10</v>
      </c>
      <c r="D3086" t="str">
        <f t="shared" si="48"/>
        <v>House</v>
      </c>
      <c r="E3086" t="s">
        <v>319</v>
      </c>
      <c r="F3086" t="str">
        <f>_xlfn.XLOOKUP(E3086,Geografiesleutel!A:A,Geografiesleutel!B:B,"",0,1)</f>
        <v>Eastern Suburbs</v>
      </c>
      <c r="G3086" s="18">
        <v>4</v>
      </c>
      <c r="H3086" s="18" t="s">
        <v>2647</v>
      </c>
    </row>
    <row r="3087" spans="1:8" x14ac:dyDescent="0.25">
      <c r="A3087" s="3" t="s">
        <v>210</v>
      </c>
      <c r="B3087" s="5">
        <v>2650000</v>
      </c>
      <c r="C3087" t="s">
        <v>122</v>
      </c>
      <c r="D3087" t="str">
        <f t="shared" si="48"/>
        <v>House</v>
      </c>
      <c r="E3087" t="s">
        <v>290</v>
      </c>
      <c r="F3087" t="str">
        <f>_xlfn.XLOOKUP(E3087,Geografiesleutel!A:A,Geografiesleutel!B:B,"",0,1)</f>
        <v>Eastern Suburbs</v>
      </c>
      <c r="G3087" s="18">
        <v>6</v>
      </c>
      <c r="H3087" s="18">
        <v>5</v>
      </c>
    </row>
    <row r="3088" spans="1:8" x14ac:dyDescent="0.25">
      <c r="A3088" s="3" t="s">
        <v>214</v>
      </c>
      <c r="B3088" s="5">
        <v>3500000</v>
      </c>
      <c r="C3088" t="s">
        <v>10</v>
      </c>
      <c r="D3088" t="str">
        <f t="shared" si="48"/>
        <v>House</v>
      </c>
      <c r="E3088" t="s">
        <v>190</v>
      </c>
      <c r="F3088" t="str">
        <f>_xlfn.XLOOKUP(E3088,Geografiesleutel!A:A,Geografiesleutel!B:B,"",0,1)</f>
        <v>Eastern Suburbs</v>
      </c>
      <c r="G3088" s="18">
        <v>4</v>
      </c>
      <c r="H3088" s="18">
        <v>3</v>
      </c>
    </row>
    <row r="3089" spans="1:8" x14ac:dyDescent="0.25">
      <c r="A3089" s="3" t="s">
        <v>471</v>
      </c>
      <c r="B3089" s="5">
        <v>4750000</v>
      </c>
      <c r="C3089" t="s">
        <v>10</v>
      </c>
      <c r="D3089" t="str">
        <f t="shared" si="48"/>
        <v>House</v>
      </c>
      <c r="E3089" t="s">
        <v>139</v>
      </c>
      <c r="F3089" t="str">
        <f>_xlfn.XLOOKUP(E3089,Geografiesleutel!A:A,Geografiesleutel!B:B,"",0,1)</f>
        <v>Eastern Suburbs</v>
      </c>
      <c r="G3089" s="18">
        <v>4</v>
      </c>
      <c r="H3089" s="18">
        <v>3</v>
      </c>
    </row>
    <row r="3090" spans="1:8" x14ac:dyDescent="0.25">
      <c r="A3090" s="3" t="s">
        <v>314</v>
      </c>
      <c r="B3090" s="5">
        <v>4950000</v>
      </c>
      <c r="C3090" t="s">
        <v>122</v>
      </c>
      <c r="D3090" t="str">
        <f t="shared" si="48"/>
        <v>House</v>
      </c>
      <c r="E3090" t="s">
        <v>86</v>
      </c>
      <c r="F3090" t="str">
        <f>_xlfn.XLOOKUP(E3090,Geografiesleutel!A:A,Geografiesleutel!B:B,"",0,1)</f>
        <v>Eastern Suburbs</v>
      </c>
      <c r="G3090" s="18">
        <v>6</v>
      </c>
      <c r="H3090" s="18">
        <v>5</v>
      </c>
    </row>
    <row r="3091" spans="1:8" x14ac:dyDescent="0.25">
      <c r="A3091" s="3" t="s">
        <v>242</v>
      </c>
      <c r="B3091" s="5">
        <v>845000</v>
      </c>
      <c r="C3091" t="s">
        <v>15</v>
      </c>
      <c r="D3091" t="str">
        <f t="shared" si="48"/>
        <v>House</v>
      </c>
      <c r="E3091" t="s">
        <v>45</v>
      </c>
      <c r="F3091" t="str">
        <f>_xlfn.XLOOKUP(E3091,Geografiesleutel!A:A,Geografiesleutel!B:B,"",0,1)</f>
        <v>Townships</v>
      </c>
      <c r="G3091" s="18">
        <v>3</v>
      </c>
      <c r="H3091" s="18">
        <v>1</v>
      </c>
    </row>
    <row r="3092" spans="1:8" x14ac:dyDescent="0.25">
      <c r="A3092" s="3" t="s">
        <v>187</v>
      </c>
      <c r="B3092" s="5">
        <v>1550000</v>
      </c>
      <c r="C3092" t="s">
        <v>15</v>
      </c>
      <c r="D3092" t="str">
        <f t="shared" si="48"/>
        <v>House</v>
      </c>
      <c r="E3092" t="s">
        <v>104</v>
      </c>
      <c r="F3092" t="str">
        <f>_xlfn.XLOOKUP(E3092,Geografiesleutel!A:A,Geografiesleutel!B:B,"",0,1)</f>
        <v>Western Suburbs</v>
      </c>
      <c r="G3092" s="18">
        <v>3</v>
      </c>
      <c r="H3092" s="18">
        <v>2</v>
      </c>
    </row>
    <row r="3093" spans="1:8" x14ac:dyDescent="0.25">
      <c r="A3093" s="3" t="s">
        <v>255</v>
      </c>
      <c r="B3093" s="5">
        <v>2495000</v>
      </c>
      <c r="C3093" t="s">
        <v>15</v>
      </c>
      <c r="D3093" t="str">
        <f t="shared" si="48"/>
        <v>House</v>
      </c>
      <c r="E3093" t="s">
        <v>16</v>
      </c>
      <c r="F3093" t="str">
        <f>_xlfn.XLOOKUP(E3093,Geografiesleutel!A:A,Geografiesleutel!B:B,"",0,1)</f>
        <v>Eastern Suburbs</v>
      </c>
      <c r="G3093" s="18">
        <v>3</v>
      </c>
      <c r="H3093" s="18">
        <v>3</v>
      </c>
    </row>
    <row r="3094" spans="1:8" x14ac:dyDescent="0.25">
      <c r="A3094" s="3" t="s">
        <v>308</v>
      </c>
      <c r="B3094" s="5">
        <v>2699000</v>
      </c>
      <c r="C3094" t="s">
        <v>15</v>
      </c>
      <c r="D3094" t="str">
        <f t="shared" si="48"/>
        <v>House</v>
      </c>
      <c r="E3094" t="s">
        <v>595</v>
      </c>
      <c r="F3094" t="str">
        <f>_xlfn.XLOOKUP(E3094,Geografiesleutel!A:A,Geografiesleutel!B:B,"",0,1)</f>
        <v>Agricultural Smallholdings</v>
      </c>
      <c r="G3094" s="18">
        <v>3</v>
      </c>
      <c r="H3094" s="18" t="s">
        <v>2648</v>
      </c>
    </row>
    <row r="3095" spans="1:8" x14ac:dyDescent="0.25">
      <c r="A3095" s="3" t="s">
        <v>402</v>
      </c>
      <c r="B3095" s="5">
        <v>7950000</v>
      </c>
      <c r="C3095" t="s">
        <v>10</v>
      </c>
      <c r="D3095" t="str">
        <f t="shared" si="48"/>
        <v>House</v>
      </c>
      <c r="E3095" t="s">
        <v>426</v>
      </c>
      <c r="F3095" t="str">
        <f>_xlfn.XLOOKUP(E3095,Geografiesleutel!A:A,Geografiesleutel!B:B,"",0,1)</f>
        <v>Agricultural Smallholdings</v>
      </c>
      <c r="G3095" s="18">
        <v>4</v>
      </c>
      <c r="H3095" s="18">
        <v>4</v>
      </c>
    </row>
    <row r="3096" spans="1:8" x14ac:dyDescent="0.25">
      <c r="A3096" s="3" t="s">
        <v>671</v>
      </c>
      <c r="B3096" s="5">
        <v>3550000</v>
      </c>
      <c r="C3096" t="s">
        <v>21</v>
      </c>
      <c r="D3096" t="str">
        <f t="shared" si="48"/>
        <v>House</v>
      </c>
      <c r="E3096" t="s">
        <v>40</v>
      </c>
      <c r="F3096" t="str">
        <f>_xlfn.XLOOKUP(E3096,Geografiesleutel!A:A,Geografiesleutel!B:B,"",0,1)</f>
        <v>Agricultural Smallholdings</v>
      </c>
      <c r="G3096" s="18">
        <v>5</v>
      </c>
      <c r="H3096" s="18" t="s">
        <v>2645</v>
      </c>
    </row>
    <row r="3097" spans="1:8" x14ac:dyDescent="0.25">
      <c r="A3097" s="3" t="s">
        <v>468</v>
      </c>
      <c r="B3097" s="5">
        <v>699000</v>
      </c>
      <c r="C3097" t="s">
        <v>15</v>
      </c>
      <c r="D3097" t="str">
        <f t="shared" si="48"/>
        <v>House</v>
      </c>
      <c r="E3097" t="s">
        <v>68</v>
      </c>
      <c r="F3097" t="str">
        <f>_xlfn.XLOOKUP(E3097,Geografiesleutel!A:A,Geografiesleutel!B:B,"",0,1)</f>
        <v>Northern Suburbs</v>
      </c>
      <c r="G3097" s="18">
        <v>3</v>
      </c>
      <c r="H3097" s="18" t="s">
        <v>2650</v>
      </c>
    </row>
    <row r="3098" spans="1:8" x14ac:dyDescent="0.25">
      <c r="A3098" s="3" t="s">
        <v>402</v>
      </c>
      <c r="B3098" s="5">
        <v>7950000</v>
      </c>
      <c r="C3098" t="s">
        <v>10</v>
      </c>
      <c r="D3098" t="str">
        <f t="shared" si="48"/>
        <v>House</v>
      </c>
      <c r="E3098" t="s">
        <v>426</v>
      </c>
      <c r="F3098" t="str">
        <f>_xlfn.XLOOKUP(E3098,Geografiesleutel!A:A,Geografiesleutel!B:B,"",0,1)</f>
        <v>Agricultural Smallholdings</v>
      </c>
      <c r="G3098" s="18">
        <v>4</v>
      </c>
      <c r="H3098" s="18">
        <v>4</v>
      </c>
    </row>
    <row r="3099" spans="1:8" x14ac:dyDescent="0.25">
      <c r="A3099" s="3" t="s">
        <v>911</v>
      </c>
      <c r="B3099" s="5">
        <v>3820000</v>
      </c>
      <c r="C3099" t="s">
        <v>21</v>
      </c>
      <c r="D3099" t="str">
        <f t="shared" si="48"/>
        <v>House</v>
      </c>
      <c r="E3099" t="s">
        <v>220</v>
      </c>
      <c r="F3099" t="str">
        <f>_xlfn.XLOOKUP(E3099,Geografiesleutel!A:A,Geografiesleutel!B:B,"",0,1)</f>
        <v>Agricultural Smallholdings</v>
      </c>
      <c r="G3099" s="18">
        <v>5</v>
      </c>
      <c r="H3099" s="18" t="s">
        <v>2646</v>
      </c>
    </row>
    <row r="3100" spans="1:8" x14ac:dyDescent="0.25">
      <c r="A3100" s="3" t="s">
        <v>232</v>
      </c>
      <c r="B3100" s="5">
        <v>4350000</v>
      </c>
      <c r="C3100" t="s">
        <v>21</v>
      </c>
      <c r="D3100" t="str">
        <f t="shared" si="48"/>
        <v>House</v>
      </c>
      <c r="E3100" t="s">
        <v>40</v>
      </c>
      <c r="F3100" t="str">
        <f>_xlfn.XLOOKUP(E3100,Geografiesleutel!A:A,Geografiesleutel!B:B,"",0,1)</f>
        <v>Agricultural Smallholdings</v>
      </c>
      <c r="G3100" s="18">
        <v>5</v>
      </c>
      <c r="H3100" s="18">
        <v>3</v>
      </c>
    </row>
    <row r="3101" spans="1:8" x14ac:dyDescent="0.25">
      <c r="A3101" s="3" t="s">
        <v>956</v>
      </c>
      <c r="B3101" s="5">
        <v>24950000</v>
      </c>
      <c r="C3101" t="s">
        <v>957</v>
      </c>
      <c r="D3101" t="str">
        <f t="shared" si="48"/>
        <v>House</v>
      </c>
      <c r="E3101" t="s">
        <v>958</v>
      </c>
      <c r="F3101" t="str">
        <f>_xlfn.XLOOKUP(E3101,Geografiesleutel!A:A,Geografiesleutel!B:B,"",0,1)</f>
        <v>Agricultural Smallholdings</v>
      </c>
      <c r="G3101" s="18">
        <v>18</v>
      </c>
      <c r="H3101" s="18">
        <v>16</v>
      </c>
    </row>
    <row r="3102" spans="1:8" x14ac:dyDescent="0.25">
      <c r="A3102" s="3" t="s">
        <v>146</v>
      </c>
      <c r="B3102" s="5">
        <v>1999000</v>
      </c>
      <c r="C3102" t="s">
        <v>15</v>
      </c>
      <c r="D3102" t="str">
        <f t="shared" si="48"/>
        <v>House</v>
      </c>
      <c r="E3102" t="s">
        <v>68</v>
      </c>
      <c r="F3102" t="str">
        <f>_xlfn.XLOOKUP(E3102,Geografiesleutel!A:A,Geografiesleutel!B:B,"",0,1)</f>
        <v>Northern Suburbs</v>
      </c>
      <c r="G3102" s="18">
        <v>3</v>
      </c>
      <c r="H3102" s="18">
        <v>2</v>
      </c>
    </row>
    <row r="3103" spans="1:8" x14ac:dyDescent="0.25">
      <c r="A3103" s="3" t="s">
        <v>528</v>
      </c>
      <c r="B3103" s="5">
        <v>1299000</v>
      </c>
      <c r="C3103" t="s">
        <v>10</v>
      </c>
      <c r="D3103" t="str">
        <f t="shared" si="48"/>
        <v>House</v>
      </c>
      <c r="E3103" t="s">
        <v>152</v>
      </c>
      <c r="F3103" t="str">
        <f>_xlfn.XLOOKUP(E3103,Geografiesleutel!A:A,Geografiesleutel!B:B,"",0,1)</f>
        <v>Eastern Suburbs</v>
      </c>
      <c r="G3103" s="18">
        <v>4</v>
      </c>
      <c r="H3103" s="18">
        <v>3</v>
      </c>
    </row>
    <row r="3104" spans="1:8" x14ac:dyDescent="0.25">
      <c r="A3104" s="3" t="s">
        <v>345</v>
      </c>
      <c r="B3104" s="5">
        <v>935000</v>
      </c>
      <c r="C3104" t="s">
        <v>15</v>
      </c>
      <c r="D3104" t="str">
        <f t="shared" si="48"/>
        <v>House</v>
      </c>
      <c r="E3104" t="s">
        <v>45</v>
      </c>
      <c r="F3104" t="str">
        <f>_xlfn.XLOOKUP(E3104,Geografiesleutel!A:A,Geografiesleutel!B:B,"",0,1)</f>
        <v>Townships</v>
      </c>
      <c r="G3104" s="18">
        <v>3</v>
      </c>
      <c r="H3104" s="18">
        <v>1</v>
      </c>
    </row>
    <row r="3105" spans="1:8" x14ac:dyDescent="0.25">
      <c r="A3105" s="3" t="s">
        <v>864</v>
      </c>
      <c r="B3105" s="5">
        <v>9750000</v>
      </c>
      <c r="C3105" t="s">
        <v>21</v>
      </c>
      <c r="D3105" t="str">
        <f t="shared" si="48"/>
        <v>House</v>
      </c>
      <c r="E3105" t="s">
        <v>773</v>
      </c>
      <c r="F3105" t="str">
        <f>_xlfn.XLOOKUP(E3105,Geografiesleutel!A:A,Geografiesleutel!B:B,"",0,1)</f>
        <v>Eastern Suburbs</v>
      </c>
      <c r="G3105" s="18">
        <v>5</v>
      </c>
      <c r="H3105" s="18">
        <v>6</v>
      </c>
    </row>
    <row r="3106" spans="1:8" x14ac:dyDescent="0.25">
      <c r="A3106" s="3" t="s">
        <v>959</v>
      </c>
      <c r="B3106" s="5">
        <v>1689000</v>
      </c>
      <c r="C3106" t="s">
        <v>15</v>
      </c>
      <c r="D3106" t="str">
        <f t="shared" si="48"/>
        <v>House</v>
      </c>
      <c r="E3106" t="s">
        <v>35</v>
      </c>
      <c r="F3106" t="str">
        <f>_xlfn.XLOOKUP(E3106,Geografiesleutel!A:A,Geografiesleutel!B:B,"",0,1)</f>
        <v>Northern Suburbs</v>
      </c>
      <c r="G3106" s="18">
        <v>3</v>
      </c>
      <c r="H3106" s="18">
        <v>2</v>
      </c>
    </row>
    <row r="3107" spans="1:8" x14ac:dyDescent="0.25">
      <c r="A3107" s="3" t="s">
        <v>146</v>
      </c>
      <c r="B3107" s="5">
        <v>1999000</v>
      </c>
      <c r="C3107" t="s">
        <v>15</v>
      </c>
      <c r="D3107" t="str">
        <f t="shared" si="48"/>
        <v>House</v>
      </c>
      <c r="E3107" t="s">
        <v>112</v>
      </c>
      <c r="F3107" t="str">
        <f>_xlfn.XLOOKUP(E3107,Geografiesleutel!A:A,Geografiesleutel!B:B,"",0,1)</f>
        <v>Northern Suburbs</v>
      </c>
      <c r="G3107" s="18">
        <v>3</v>
      </c>
      <c r="H3107" s="18">
        <v>2</v>
      </c>
    </row>
    <row r="3108" spans="1:8" x14ac:dyDescent="0.25">
      <c r="A3108" s="3" t="s">
        <v>265</v>
      </c>
      <c r="B3108" s="5">
        <v>1600000</v>
      </c>
      <c r="C3108" t="s">
        <v>15</v>
      </c>
      <c r="D3108" t="str">
        <f t="shared" si="48"/>
        <v>House</v>
      </c>
      <c r="E3108" t="s">
        <v>42</v>
      </c>
      <c r="F3108" t="str">
        <f>_xlfn.XLOOKUP(E3108,Geografiesleutel!A:A,Geografiesleutel!B:B,"",0,1)</f>
        <v>Eastern Suburbs</v>
      </c>
      <c r="G3108" s="18">
        <v>3</v>
      </c>
      <c r="H3108" s="18">
        <v>2</v>
      </c>
    </row>
    <row r="3109" spans="1:8" x14ac:dyDescent="0.25">
      <c r="A3109" s="3" t="s">
        <v>100</v>
      </c>
      <c r="B3109" s="5">
        <v>4200000</v>
      </c>
      <c r="C3109" t="s">
        <v>21</v>
      </c>
      <c r="D3109" t="str">
        <f t="shared" si="48"/>
        <v>House</v>
      </c>
      <c r="E3109" t="s">
        <v>40</v>
      </c>
      <c r="F3109" t="str">
        <f>_xlfn.XLOOKUP(E3109,Geografiesleutel!A:A,Geografiesleutel!B:B,"",0,1)</f>
        <v>Agricultural Smallholdings</v>
      </c>
      <c r="G3109" s="18">
        <v>5</v>
      </c>
      <c r="H3109" s="18" t="s">
        <v>2645</v>
      </c>
    </row>
    <row r="3110" spans="1:8" x14ac:dyDescent="0.25">
      <c r="A3110" s="3" t="s">
        <v>162</v>
      </c>
      <c r="B3110" s="5">
        <v>950000</v>
      </c>
      <c r="C3110" t="s">
        <v>15</v>
      </c>
      <c r="D3110" t="str">
        <f t="shared" si="48"/>
        <v>House</v>
      </c>
      <c r="E3110" t="s">
        <v>288</v>
      </c>
      <c r="F3110" t="str">
        <f>_xlfn.XLOOKUP(E3110,Geografiesleutel!A:A,Geografiesleutel!B:B,"",0,1)</f>
        <v>Townships</v>
      </c>
      <c r="G3110" s="18">
        <v>3</v>
      </c>
      <c r="H3110" s="18">
        <v>1</v>
      </c>
    </row>
    <row r="3111" spans="1:8" x14ac:dyDescent="0.25">
      <c r="A3111" s="3" t="s">
        <v>400</v>
      </c>
      <c r="B3111" s="5">
        <v>970000</v>
      </c>
      <c r="C3111" t="s">
        <v>21</v>
      </c>
      <c r="D3111" t="str">
        <f t="shared" si="48"/>
        <v>House</v>
      </c>
      <c r="E3111" t="s">
        <v>45</v>
      </c>
      <c r="F3111" t="str">
        <f>_xlfn.XLOOKUP(E3111,Geografiesleutel!A:A,Geografiesleutel!B:B,"",0,1)</f>
        <v>Townships</v>
      </c>
      <c r="G3111" s="18">
        <v>5</v>
      </c>
      <c r="H3111" s="18">
        <v>2</v>
      </c>
    </row>
    <row r="3112" spans="1:8" x14ac:dyDescent="0.25">
      <c r="A3112" s="3" t="s">
        <v>266</v>
      </c>
      <c r="B3112" s="5">
        <v>1500000</v>
      </c>
      <c r="C3112" t="s">
        <v>25</v>
      </c>
      <c r="D3112" t="str">
        <f t="shared" si="48"/>
        <v>House</v>
      </c>
      <c r="E3112" t="s">
        <v>32</v>
      </c>
      <c r="F3112" t="str">
        <f>_xlfn.XLOOKUP(E3112,Geografiesleutel!A:A,Geografiesleutel!B:B,"",0,1)</f>
        <v>Townships</v>
      </c>
      <c r="G3112" s="18">
        <v>2</v>
      </c>
      <c r="H3112" s="18">
        <v>1</v>
      </c>
    </row>
    <row r="3113" spans="1:8" x14ac:dyDescent="0.25">
      <c r="A3113" s="3" t="s">
        <v>323</v>
      </c>
      <c r="B3113" s="5">
        <v>3990000</v>
      </c>
      <c r="C3113" t="s">
        <v>10</v>
      </c>
      <c r="D3113" t="str">
        <f t="shared" si="48"/>
        <v>House</v>
      </c>
      <c r="E3113" t="s">
        <v>94</v>
      </c>
      <c r="F3113" t="str">
        <f>_xlfn.XLOOKUP(E3113,Geografiesleutel!A:A,Geografiesleutel!B:B,"",0,1)</f>
        <v>Agricultural Smallholdings</v>
      </c>
      <c r="G3113" s="18">
        <v>4</v>
      </c>
      <c r="H3113" s="18">
        <v>5</v>
      </c>
    </row>
    <row r="3114" spans="1:8" x14ac:dyDescent="0.25">
      <c r="A3114" s="3" t="s">
        <v>269</v>
      </c>
      <c r="B3114" s="5">
        <v>3950000</v>
      </c>
      <c r="C3114" t="s">
        <v>10</v>
      </c>
      <c r="D3114" t="str">
        <f t="shared" si="48"/>
        <v>House</v>
      </c>
      <c r="E3114" t="s">
        <v>94</v>
      </c>
      <c r="F3114" t="str">
        <f>_xlfn.XLOOKUP(E3114,Geografiesleutel!A:A,Geografiesleutel!B:B,"",0,1)</f>
        <v>Agricultural Smallholdings</v>
      </c>
      <c r="G3114" s="18">
        <v>4</v>
      </c>
      <c r="H3114" s="18">
        <v>3</v>
      </c>
    </row>
    <row r="3115" spans="1:8" x14ac:dyDescent="0.25">
      <c r="A3115" s="3" t="s">
        <v>197</v>
      </c>
      <c r="B3115" s="5">
        <v>3420000</v>
      </c>
      <c r="C3115" t="s">
        <v>10</v>
      </c>
      <c r="D3115" t="str">
        <f t="shared" si="48"/>
        <v>House</v>
      </c>
      <c r="E3115" t="s">
        <v>30</v>
      </c>
      <c r="F3115" t="str">
        <f>_xlfn.XLOOKUP(E3115,Geografiesleutel!A:A,Geografiesleutel!B:B,"",0,1)</f>
        <v>Northern Suburbs</v>
      </c>
      <c r="G3115" s="18">
        <v>4</v>
      </c>
      <c r="H3115" s="18">
        <v>2</v>
      </c>
    </row>
    <row r="3116" spans="1:8" x14ac:dyDescent="0.25">
      <c r="A3116" s="3" t="s">
        <v>960</v>
      </c>
      <c r="B3116" s="5">
        <v>19400000</v>
      </c>
      <c r="C3116" t="s">
        <v>122</v>
      </c>
      <c r="D3116" t="str">
        <f t="shared" si="48"/>
        <v>House</v>
      </c>
      <c r="E3116" t="s">
        <v>326</v>
      </c>
      <c r="F3116" t="str">
        <f>_xlfn.XLOOKUP(E3116,Geografiesleutel!A:A,Geografiesleutel!B:B,"",0,1)</f>
        <v>Eastern Suburbs</v>
      </c>
      <c r="G3116" s="18">
        <v>6</v>
      </c>
      <c r="H3116" s="18">
        <v>6</v>
      </c>
    </row>
    <row r="3117" spans="1:8" x14ac:dyDescent="0.25">
      <c r="A3117" s="3" t="s">
        <v>236</v>
      </c>
      <c r="B3117" s="5">
        <v>3100000</v>
      </c>
      <c r="C3117" t="s">
        <v>15</v>
      </c>
      <c r="D3117" t="str">
        <f t="shared" si="48"/>
        <v>House</v>
      </c>
      <c r="E3117" t="s">
        <v>595</v>
      </c>
      <c r="F3117" t="str">
        <f>_xlfn.XLOOKUP(E3117,Geografiesleutel!A:A,Geografiesleutel!B:B,"",0,1)</f>
        <v>Agricultural Smallholdings</v>
      </c>
      <c r="G3117" s="18">
        <v>3</v>
      </c>
      <c r="H3117" s="18">
        <v>2</v>
      </c>
    </row>
    <row r="3118" spans="1:8" x14ac:dyDescent="0.25">
      <c r="A3118" s="3" t="s">
        <v>247</v>
      </c>
      <c r="B3118" s="5">
        <v>2340000</v>
      </c>
      <c r="C3118" t="s">
        <v>15</v>
      </c>
      <c r="D3118" t="str">
        <f t="shared" si="48"/>
        <v>House</v>
      </c>
      <c r="E3118" t="s">
        <v>30</v>
      </c>
      <c r="F3118" t="str">
        <f>_xlfn.XLOOKUP(E3118,Geografiesleutel!A:A,Geografiesleutel!B:B,"",0,1)</f>
        <v>Northern Suburbs</v>
      </c>
      <c r="G3118" s="18">
        <v>3</v>
      </c>
      <c r="H3118" s="18">
        <v>2</v>
      </c>
    </row>
    <row r="3119" spans="1:8" x14ac:dyDescent="0.25">
      <c r="A3119" s="3" t="s">
        <v>365</v>
      </c>
      <c r="B3119" s="5">
        <v>1450000</v>
      </c>
      <c r="C3119" t="s">
        <v>10</v>
      </c>
      <c r="D3119" t="str">
        <f t="shared" si="48"/>
        <v>House</v>
      </c>
      <c r="E3119" t="s">
        <v>38</v>
      </c>
      <c r="F3119" t="str">
        <f>_xlfn.XLOOKUP(E3119,Geografiesleutel!A:A,Geografiesleutel!B:B,"",0,1)</f>
        <v>Western Suburbs</v>
      </c>
      <c r="G3119" s="18">
        <v>4</v>
      </c>
      <c r="H3119" s="18">
        <v>2</v>
      </c>
    </row>
    <row r="3120" spans="1:8" x14ac:dyDescent="0.25">
      <c r="A3120" s="3" t="s">
        <v>192</v>
      </c>
      <c r="B3120" s="5">
        <v>1499000</v>
      </c>
      <c r="C3120" t="s">
        <v>25</v>
      </c>
      <c r="D3120" t="str">
        <f t="shared" si="48"/>
        <v>House</v>
      </c>
      <c r="E3120" t="s">
        <v>112</v>
      </c>
      <c r="F3120" t="str">
        <f>_xlfn.XLOOKUP(E3120,Geografiesleutel!A:A,Geografiesleutel!B:B,"",0,1)</f>
        <v>Northern Suburbs</v>
      </c>
      <c r="G3120" s="18">
        <v>2</v>
      </c>
      <c r="H3120" s="18" t="s">
        <v>2646</v>
      </c>
    </row>
    <row r="3121" spans="1:8" x14ac:dyDescent="0.25">
      <c r="A3121" s="3" t="s">
        <v>961</v>
      </c>
      <c r="B3121" s="5">
        <v>1240000</v>
      </c>
      <c r="C3121" t="s">
        <v>10</v>
      </c>
      <c r="D3121" t="str">
        <f t="shared" si="48"/>
        <v>House</v>
      </c>
      <c r="E3121" t="s">
        <v>227</v>
      </c>
      <c r="F3121" t="str">
        <f>_xlfn.XLOOKUP(E3121,Geografiesleutel!A:A,Geografiesleutel!B:B,"",0,1)</f>
        <v>Western Suburbs</v>
      </c>
      <c r="G3121" s="18">
        <v>4</v>
      </c>
      <c r="H3121" s="18">
        <v>2</v>
      </c>
    </row>
    <row r="3122" spans="1:8" x14ac:dyDescent="0.25">
      <c r="A3122" s="3" t="s">
        <v>411</v>
      </c>
      <c r="B3122" s="5">
        <v>1825000</v>
      </c>
      <c r="C3122" t="s">
        <v>15</v>
      </c>
      <c r="D3122" t="str">
        <f t="shared" si="48"/>
        <v>House</v>
      </c>
      <c r="E3122" t="s">
        <v>28</v>
      </c>
      <c r="F3122" t="str">
        <f>_xlfn.XLOOKUP(E3122,Geografiesleutel!A:A,Geografiesleutel!B:B,"",0,1)</f>
        <v>Eastern Suburbs</v>
      </c>
      <c r="G3122" s="18">
        <v>3</v>
      </c>
      <c r="H3122" s="18">
        <v>2</v>
      </c>
    </row>
    <row r="3123" spans="1:8" x14ac:dyDescent="0.25">
      <c r="A3123" s="3" t="s">
        <v>582</v>
      </c>
      <c r="B3123" s="5">
        <v>790000</v>
      </c>
      <c r="C3123" t="s">
        <v>15</v>
      </c>
      <c r="D3123" t="str">
        <f t="shared" si="48"/>
        <v>House</v>
      </c>
      <c r="E3123" t="s">
        <v>76</v>
      </c>
      <c r="F3123" t="str">
        <f>_xlfn.XLOOKUP(E3123,Geografiesleutel!A:A,Geografiesleutel!B:B,"",0,1)</f>
        <v>Northern Suburbs</v>
      </c>
      <c r="G3123" s="18">
        <v>3</v>
      </c>
      <c r="H3123" s="18" t="s">
        <v>2650</v>
      </c>
    </row>
    <row r="3124" spans="1:8" x14ac:dyDescent="0.25">
      <c r="A3124" s="3" t="s">
        <v>962</v>
      </c>
      <c r="B3124" s="5">
        <v>5630000</v>
      </c>
      <c r="C3124" t="s">
        <v>21</v>
      </c>
      <c r="D3124" t="str">
        <f t="shared" si="48"/>
        <v>House</v>
      </c>
      <c r="E3124" t="s">
        <v>434</v>
      </c>
      <c r="F3124" t="str">
        <f>_xlfn.XLOOKUP(E3124,Geografiesleutel!A:A,Geografiesleutel!B:B,"",0,1)</f>
        <v>Eastern Suburbs</v>
      </c>
      <c r="G3124" s="18">
        <v>5</v>
      </c>
      <c r="H3124" s="18">
        <v>4</v>
      </c>
    </row>
    <row r="3125" spans="1:8" x14ac:dyDescent="0.25">
      <c r="A3125" s="3" t="s">
        <v>963</v>
      </c>
      <c r="B3125" s="5">
        <v>2259000</v>
      </c>
      <c r="C3125" t="s">
        <v>15</v>
      </c>
      <c r="D3125" t="str">
        <f t="shared" si="48"/>
        <v>House</v>
      </c>
      <c r="E3125" t="s">
        <v>106</v>
      </c>
      <c r="F3125" t="str">
        <f>_xlfn.XLOOKUP(E3125,Geografiesleutel!A:A,Geografiesleutel!B:B,"",0,1)</f>
        <v>CBD</v>
      </c>
      <c r="G3125" s="18">
        <v>3</v>
      </c>
      <c r="H3125" s="18">
        <v>2</v>
      </c>
    </row>
    <row r="3126" spans="1:8" x14ac:dyDescent="0.25">
      <c r="A3126" s="3" t="s">
        <v>964</v>
      </c>
      <c r="B3126" s="5">
        <v>5890000</v>
      </c>
      <c r="C3126" t="s">
        <v>10</v>
      </c>
      <c r="D3126" t="str">
        <f t="shared" si="48"/>
        <v>House</v>
      </c>
      <c r="E3126" t="s">
        <v>194</v>
      </c>
      <c r="F3126" t="str">
        <f>_xlfn.XLOOKUP(E3126,Geografiesleutel!A:A,Geografiesleutel!B:B,"",0,1)</f>
        <v>Eastern Suburbs</v>
      </c>
      <c r="G3126" s="18">
        <v>4</v>
      </c>
      <c r="H3126" s="18">
        <v>4</v>
      </c>
    </row>
    <row r="3127" spans="1:8" x14ac:dyDescent="0.25">
      <c r="A3127" s="3" t="s">
        <v>27</v>
      </c>
      <c r="B3127" s="5">
        <v>2250000</v>
      </c>
      <c r="C3127" t="s">
        <v>25</v>
      </c>
      <c r="D3127" t="str">
        <f t="shared" si="48"/>
        <v>House</v>
      </c>
      <c r="E3127" t="s">
        <v>965</v>
      </c>
      <c r="F3127" t="str">
        <f>_xlfn.XLOOKUP(E3127,Geografiesleutel!A:A,Geografiesleutel!B:B,"",0,1)</f>
        <v>Eastern Suburbs</v>
      </c>
      <c r="G3127" s="18">
        <v>2</v>
      </c>
      <c r="H3127" s="18">
        <v>2</v>
      </c>
    </row>
    <row r="3128" spans="1:8" x14ac:dyDescent="0.25">
      <c r="A3128" s="3" t="s">
        <v>526</v>
      </c>
      <c r="B3128" s="5">
        <v>1960000</v>
      </c>
      <c r="C3128" t="s">
        <v>15</v>
      </c>
      <c r="D3128" t="str">
        <f t="shared" si="48"/>
        <v>House</v>
      </c>
      <c r="E3128" t="s">
        <v>74</v>
      </c>
      <c r="F3128" t="str">
        <f>_xlfn.XLOOKUP(E3128,Geografiesleutel!A:A,Geografiesleutel!B:B,"",0,1)</f>
        <v>Eastern Suburbs</v>
      </c>
      <c r="G3128" s="18">
        <v>3</v>
      </c>
      <c r="H3128" s="18">
        <v>2</v>
      </c>
    </row>
    <row r="3129" spans="1:8" x14ac:dyDescent="0.25">
      <c r="A3129" s="3" t="s">
        <v>361</v>
      </c>
      <c r="B3129" s="5">
        <v>4600000</v>
      </c>
      <c r="C3129" t="s">
        <v>10</v>
      </c>
      <c r="D3129" t="str">
        <f t="shared" si="48"/>
        <v>House</v>
      </c>
      <c r="E3129" t="s">
        <v>484</v>
      </c>
      <c r="F3129" t="str">
        <f>_xlfn.XLOOKUP(E3129,Geografiesleutel!A:A,Geografiesleutel!B:B,"",0,1)</f>
        <v>Eastern Suburbs</v>
      </c>
      <c r="G3129" s="18">
        <v>4</v>
      </c>
      <c r="H3129" s="18">
        <v>4</v>
      </c>
    </row>
    <row r="3130" spans="1:8" x14ac:dyDescent="0.25">
      <c r="A3130" s="3" t="s">
        <v>520</v>
      </c>
      <c r="B3130" s="5">
        <v>8500000</v>
      </c>
      <c r="C3130" t="s">
        <v>122</v>
      </c>
      <c r="D3130" t="str">
        <f t="shared" si="48"/>
        <v>House</v>
      </c>
      <c r="E3130" t="s">
        <v>169</v>
      </c>
      <c r="F3130" t="str">
        <f>_xlfn.XLOOKUP(E3130,Geografiesleutel!A:A,Geografiesleutel!B:B,"",0,1)</f>
        <v>Eastern Suburbs</v>
      </c>
      <c r="G3130" s="18">
        <v>6</v>
      </c>
      <c r="H3130" s="18" t="s">
        <v>2645</v>
      </c>
    </row>
    <row r="3131" spans="1:8" x14ac:dyDescent="0.25">
      <c r="A3131" s="3" t="s">
        <v>180</v>
      </c>
      <c r="B3131" s="5">
        <v>6500000</v>
      </c>
      <c r="C3131" t="s">
        <v>109</v>
      </c>
      <c r="D3131" t="str">
        <f t="shared" si="48"/>
        <v>House</v>
      </c>
      <c r="E3131" t="s">
        <v>50</v>
      </c>
      <c r="F3131" t="str">
        <f>_xlfn.XLOOKUP(E3131,Geografiesleutel!A:A,Geografiesleutel!B:B,"",0,1)</f>
        <v>Eastern Suburbs</v>
      </c>
      <c r="G3131" s="18">
        <v>7</v>
      </c>
      <c r="H3131" s="18">
        <v>5</v>
      </c>
    </row>
    <row r="3132" spans="1:8" x14ac:dyDescent="0.25">
      <c r="A3132" s="3" t="s">
        <v>96</v>
      </c>
      <c r="B3132" s="5">
        <v>1995000</v>
      </c>
      <c r="C3132" t="s">
        <v>15</v>
      </c>
      <c r="D3132" t="str">
        <f t="shared" si="48"/>
        <v>House</v>
      </c>
      <c r="E3132" t="s">
        <v>35</v>
      </c>
      <c r="F3132" t="str">
        <f>_xlfn.XLOOKUP(E3132,Geografiesleutel!A:A,Geografiesleutel!B:B,"",0,1)</f>
        <v>Northern Suburbs</v>
      </c>
      <c r="G3132" s="18">
        <v>3</v>
      </c>
      <c r="H3132" s="18">
        <v>2</v>
      </c>
    </row>
    <row r="3133" spans="1:8" x14ac:dyDescent="0.25">
      <c r="A3133" s="3" t="s">
        <v>963</v>
      </c>
      <c r="B3133" s="5">
        <v>2259000</v>
      </c>
      <c r="C3133" t="s">
        <v>15</v>
      </c>
      <c r="D3133" t="str">
        <f t="shared" si="48"/>
        <v>House</v>
      </c>
      <c r="E3133" t="s">
        <v>106</v>
      </c>
      <c r="F3133" t="str">
        <f>_xlfn.XLOOKUP(E3133,Geografiesleutel!A:A,Geografiesleutel!B:B,"",0,1)</f>
        <v>CBD</v>
      </c>
      <c r="G3133" s="18">
        <v>3</v>
      </c>
      <c r="H3133" s="18">
        <v>2</v>
      </c>
    </row>
    <row r="3134" spans="1:8" x14ac:dyDescent="0.25">
      <c r="A3134" s="3" t="s">
        <v>219</v>
      </c>
      <c r="B3134" s="5">
        <v>1050000</v>
      </c>
      <c r="C3134" t="s">
        <v>15</v>
      </c>
      <c r="D3134" t="str">
        <f t="shared" si="48"/>
        <v>House</v>
      </c>
      <c r="E3134" t="s">
        <v>45</v>
      </c>
      <c r="F3134" t="str">
        <f>_xlfn.XLOOKUP(E3134,Geografiesleutel!A:A,Geografiesleutel!B:B,"",0,1)</f>
        <v>Townships</v>
      </c>
      <c r="G3134" s="18">
        <v>3</v>
      </c>
      <c r="H3134" s="18" t="s">
        <v>2650</v>
      </c>
    </row>
    <row r="3135" spans="1:8" x14ac:dyDescent="0.25">
      <c r="A3135" s="3" t="s">
        <v>93</v>
      </c>
      <c r="B3135" s="5">
        <v>3850000</v>
      </c>
      <c r="C3135" t="s">
        <v>10</v>
      </c>
      <c r="D3135" t="str">
        <f t="shared" si="48"/>
        <v>House</v>
      </c>
      <c r="E3135" t="s">
        <v>238</v>
      </c>
      <c r="F3135" t="str">
        <f>_xlfn.XLOOKUP(E3135,Geografiesleutel!A:A,Geografiesleutel!B:B,"",0,1)</f>
        <v>Eastern Suburbs</v>
      </c>
      <c r="G3135" s="18">
        <v>4</v>
      </c>
      <c r="H3135" s="18" t="s">
        <v>2648</v>
      </c>
    </row>
    <row r="3136" spans="1:8" x14ac:dyDescent="0.25">
      <c r="A3136" s="3" t="s">
        <v>187</v>
      </c>
      <c r="B3136" s="5">
        <v>1550000</v>
      </c>
      <c r="C3136" t="s">
        <v>15</v>
      </c>
      <c r="D3136" t="str">
        <f t="shared" si="48"/>
        <v>House</v>
      </c>
      <c r="E3136" t="s">
        <v>110</v>
      </c>
      <c r="F3136" t="str">
        <f>_xlfn.XLOOKUP(E3136,Geografiesleutel!A:A,Geografiesleutel!B:B,"",0,1)</f>
        <v>Eastern Suburbs</v>
      </c>
      <c r="G3136" s="18">
        <v>3</v>
      </c>
      <c r="H3136" s="18">
        <v>1</v>
      </c>
    </row>
    <row r="3137" spans="1:8" x14ac:dyDescent="0.25">
      <c r="A3137" s="3" t="s">
        <v>966</v>
      </c>
      <c r="B3137" s="5">
        <v>3670000</v>
      </c>
      <c r="C3137" t="s">
        <v>10</v>
      </c>
      <c r="D3137" t="str">
        <f t="shared" si="48"/>
        <v>House</v>
      </c>
      <c r="E3137" t="s">
        <v>78</v>
      </c>
      <c r="F3137" t="str">
        <f>_xlfn.XLOOKUP(E3137,Geografiesleutel!A:A,Geografiesleutel!B:B,"",0,1)</f>
        <v>Northern Suburbs</v>
      </c>
      <c r="G3137" s="18">
        <v>4</v>
      </c>
      <c r="H3137" s="18" t="s">
        <v>2648</v>
      </c>
    </row>
    <row r="3138" spans="1:8" x14ac:dyDescent="0.25">
      <c r="A3138" s="3" t="s">
        <v>864</v>
      </c>
      <c r="B3138" s="5">
        <v>9750000</v>
      </c>
      <c r="C3138" t="s">
        <v>10</v>
      </c>
      <c r="D3138" t="str">
        <f t="shared" ref="D3138:D3201" si="49">TRIM(RIGHT(SUBSTITUTE(C3138," ",REPT(" ",LEN(C3138))),LEN(C3138)))</f>
        <v>House</v>
      </c>
      <c r="E3138" t="s">
        <v>287</v>
      </c>
      <c r="F3138" t="str">
        <f>_xlfn.XLOOKUP(E3138,Geografiesleutel!A:A,Geografiesleutel!B:B,"",0,1)</f>
        <v>Agricultural Smallholdings</v>
      </c>
      <c r="G3138" s="18">
        <v>4</v>
      </c>
      <c r="H3138" s="18">
        <v>4</v>
      </c>
    </row>
    <row r="3139" spans="1:8" x14ac:dyDescent="0.25">
      <c r="A3139" s="3" t="s">
        <v>563</v>
      </c>
      <c r="B3139" s="5">
        <v>3195000</v>
      </c>
      <c r="C3139" t="s">
        <v>10</v>
      </c>
      <c r="D3139" t="str">
        <f t="shared" si="49"/>
        <v>House</v>
      </c>
      <c r="E3139" t="s">
        <v>74</v>
      </c>
      <c r="F3139" t="str">
        <f>_xlfn.XLOOKUP(E3139,Geografiesleutel!A:A,Geografiesleutel!B:B,"",0,1)</f>
        <v>Eastern Suburbs</v>
      </c>
      <c r="G3139" s="18">
        <v>4</v>
      </c>
      <c r="H3139" s="18">
        <v>3</v>
      </c>
    </row>
    <row r="3140" spans="1:8" x14ac:dyDescent="0.25">
      <c r="A3140" s="3" t="s">
        <v>465</v>
      </c>
      <c r="B3140" s="5">
        <v>1760000</v>
      </c>
      <c r="C3140" t="s">
        <v>15</v>
      </c>
      <c r="D3140" t="str">
        <f t="shared" si="49"/>
        <v>House</v>
      </c>
      <c r="E3140" t="s">
        <v>16</v>
      </c>
      <c r="F3140" t="str">
        <f>_xlfn.XLOOKUP(E3140,Geografiesleutel!A:A,Geografiesleutel!B:B,"",0,1)</f>
        <v>Eastern Suburbs</v>
      </c>
      <c r="G3140" s="18">
        <v>3</v>
      </c>
      <c r="H3140" s="18">
        <v>2</v>
      </c>
    </row>
    <row r="3141" spans="1:8" x14ac:dyDescent="0.25">
      <c r="A3141" s="3" t="s">
        <v>415</v>
      </c>
      <c r="B3141" s="5">
        <v>6200000</v>
      </c>
      <c r="C3141" t="s">
        <v>109</v>
      </c>
      <c r="D3141" t="str">
        <f t="shared" si="49"/>
        <v>House</v>
      </c>
      <c r="E3141" t="s">
        <v>213</v>
      </c>
      <c r="F3141" t="str">
        <f>_xlfn.XLOOKUP(E3141,Geografiesleutel!A:A,Geografiesleutel!B:B,"",0,1)</f>
        <v>Agricultural Smallholdings</v>
      </c>
      <c r="G3141" s="18">
        <v>7</v>
      </c>
      <c r="H3141" s="18" t="s">
        <v>2645</v>
      </c>
    </row>
    <row r="3142" spans="1:8" x14ac:dyDescent="0.25">
      <c r="A3142" s="3" t="s">
        <v>170</v>
      </c>
      <c r="B3142" s="5">
        <v>1150000</v>
      </c>
      <c r="C3142" t="s">
        <v>15</v>
      </c>
      <c r="D3142" t="str">
        <f t="shared" si="49"/>
        <v>House</v>
      </c>
      <c r="E3142" t="s">
        <v>229</v>
      </c>
      <c r="F3142" t="str">
        <f>_xlfn.XLOOKUP(E3142,Geografiesleutel!A:A,Geografiesleutel!B:B,"",0,1)</f>
        <v>Western Suburbs</v>
      </c>
      <c r="G3142" s="18">
        <v>3</v>
      </c>
      <c r="H3142" s="18">
        <v>2</v>
      </c>
    </row>
    <row r="3143" spans="1:8" x14ac:dyDescent="0.25">
      <c r="A3143" s="3" t="s">
        <v>634</v>
      </c>
      <c r="B3143" s="5">
        <v>860000</v>
      </c>
      <c r="C3143" t="s">
        <v>15</v>
      </c>
      <c r="D3143" t="str">
        <f t="shared" si="49"/>
        <v>House</v>
      </c>
      <c r="E3143" t="s">
        <v>223</v>
      </c>
      <c r="F3143" t="str">
        <f>_xlfn.XLOOKUP(E3143,Geografiesleutel!A:A,Geografiesleutel!B:B,"",0,1)</f>
        <v>Western Suburbs</v>
      </c>
      <c r="G3143" s="18">
        <v>3</v>
      </c>
      <c r="H3143" s="18">
        <v>1</v>
      </c>
    </row>
    <row r="3144" spans="1:8" x14ac:dyDescent="0.25">
      <c r="A3144" s="3" t="s">
        <v>79</v>
      </c>
      <c r="B3144" s="5">
        <v>2800000</v>
      </c>
      <c r="C3144" t="s">
        <v>10</v>
      </c>
      <c r="D3144" t="str">
        <f t="shared" si="49"/>
        <v>House</v>
      </c>
      <c r="E3144" t="s">
        <v>46</v>
      </c>
      <c r="F3144" t="str">
        <f>_xlfn.XLOOKUP(E3144,Geografiesleutel!A:A,Geografiesleutel!B:B,"",0,1)</f>
        <v>Eastern Suburbs</v>
      </c>
      <c r="G3144" s="18">
        <v>4</v>
      </c>
      <c r="H3144" s="18">
        <v>3</v>
      </c>
    </row>
    <row r="3145" spans="1:8" x14ac:dyDescent="0.25">
      <c r="A3145" s="3" t="s">
        <v>967</v>
      </c>
      <c r="B3145" s="5">
        <v>1904000</v>
      </c>
      <c r="C3145" t="s">
        <v>21</v>
      </c>
      <c r="D3145" t="str">
        <f t="shared" si="49"/>
        <v>House</v>
      </c>
      <c r="E3145" t="s">
        <v>52</v>
      </c>
      <c r="F3145" t="str">
        <f>_xlfn.XLOOKUP(E3145,Geografiesleutel!A:A,Geografiesleutel!B:B,"",0,1)</f>
        <v>Northern Suburbs</v>
      </c>
      <c r="G3145" s="18">
        <v>5</v>
      </c>
      <c r="H3145" s="18">
        <v>3</v>
      </c>
    </row>
    <row r="3146" spans="1:8" x14ac:dyDescent="0.25">
      <c r="A3146" s="3" t="s">
        <v>205</v>
      </c>
      <c r="B3146" s="5">
        <v>2600000</v>
      </c>
      <c r="C3146" t="s">
        <v>15</v>
      </c>
      <c r="D3146" t="str">
        <f t="shared" si="49"/>
        <v>House</v>
      </c>
      <c r="E3146" t="s">
        <v>773</v>
      </c>
      <c r="F3146" t="str">
        <f>_xlfn.XLOOKUP(E3146,Geografiesleutel!A:A,Geografiesleutel!B:B,"",0,1)</f>
        <v>Eastern Suburbs</v>
      </c>
      <c r="G3146" s="18">
        <v>3</v>
      </c>
      <c r="H3146" s="18">
        <v>2</v>
      </c>
    </row>
    <row r="3147" spans="1:8" x14ac:dyDescent="0.25">
      <c r="A3147" s="3" t="s">
        <v>968</v>
      </c>
      <c r="B3147" s="5">
        <v>2565000</v>
      </c>
      <c r="C3147" t="s">
        <v>57</v>
      </c>
      <c r="D3147" t="str">
        <f t="shared" si="49"/>
        <v>House</v>
      </c>
      <c r="E3147" t="s">
        <v>68</v>
      </c>
      <c r="F3147" t="str">
        <f>_xlfn.XLOOKUP(E3147,Geografiesleutel!A:A,Geografiesleutel!B:B,"",0,1)</f>
        <v>Northern Suburbs</v>
      </c>
      <c r="G3147" s="18">
        <v>8</v>
      </c>
      <c r="H3147" s="18">
        <v>4</v>
      </c>
    </row>
    <row r="3148" spans="1:8" x14ac:dyDescent="0.25">
      <c r="A3148" s="3" t="s">
        <v>132</v>
      </c>
      <c r="B3148" s="5">
        <v>1599000</v>
      </c>
      <c r="C3148" t="s">
        <v>15</v>
      </c>
      <c r="D3148" t="str">
        <f t="shared" si="49"/>
        <v>House</v>
      </c>
      <c r="E3148" t="s">
        <v>112</v>
      </c>
      <c r="F3148" t="str">
        <f>_xlfn.XLOOKUP(E3148,Geografiesleutel!A:A,Geografiesleutel!B:B,"",0,1)</f>
        <v>Northern Suburbs</v>
      </c>
      <c r="G3148" s="18">
        <v>3</v>
      </c>
      <c r="H3148" s="18">
        <v>2</v>
      </c>
    </row>
    <row r="3149" spans="1:8" x14ac:dyDescent="0.25">
      <c r="A3149" s="3" t="s">
        <v>121</v>
      </c>
      <c r="B3149" s="5">
        <v>2590000</v>
      </c>
      <c r="C3149" t="s">
        <v>122</v>
      </c>
      <c r="D3149" t="str">
        <f t="shared" si="49"/>
        <v>House</v>
      </c>
      <c r="E3149" t="s">
        <v>218</v>
      </c>
      <c r="F3149" t="str">
        <f>_xlfn.XLOOKUP(E3149,Geografiesleutel!A:A,Geografiesleutel!B:B,"",0,1)</f>
        <v>Southern Suburbs</v>
      </c>
      <c r="G3149" s="18">
        <v>6</v>
      </c>
      <c r="H3149" s="18">
        <v>6</v>
      </c>
    </row>
    <row r="3150" spans="1:8" x14ac:dyDescent="0.25">
      <c r="A3150" s="3" t="s">
        <v>146</v>
      </c>
      <c r="B3150" s="5">
        <v>1999000</v>
      </c>
      <c r="C3150" t="s">
        <v>15</v>
      </c>
      <c r="D3150" t="str">
        <f t="shared" si="49"/>
        <v>House</v>
      </c>
      <c r="E3150" t="s">
        <v>800</v>
      </c>
      <c r="F3150" t="str">
        <f>_xlfn.XLOOKUP(E3150,Geografiesleutel!A:A,Geografiesleutel!B:B,"",0,1)</f>
        <v>Agricultural Smallholdings</v>
      </c>
      <c r="G3150" s="18">
        <v>3</v>
      </c>
      <c r="H3150" s="18">
        <v>2</v>
      </c>
    </row>
    <row r="3151" spans="1:8" x14ac:dyDescent="0.25">
      <c r="A3151" s="3" t="s">
        <v>465</v>
      </c>
      <c r="B3151" s="5">
        <v>1760000</v>
      </c>
      <c r="C3151" t="s">
        <v>15</v>
      </c>
      <c r="D3151" t="str">
        <f t="shared" si="49"/>
        <v>House</v>
      </c>
      <c r="E3151" t="s">
        <v>16</v>
      </c>
      <c r="F3151" t="str">
        <f>_xlfn.XLOOKUP(E3151,Geografiesleutel!A:A,Geografiesleutel!B:B,"",0,1)</f>
        <v>Eastern Suburbs</v>
      </c>
      <c r="G3151" s="18">
        <v>3</v>
      </c>
      <c r="H3151" s="18">
        <v>2</v>
      </c>
    </row>
    <row r="3152" spans="1:8" x14ac:dyDescent="0.25">
      <c r="A3152" s="3" t="s">
        <v>205</v>
      </c>
      <c r="B3152" s="5">
        <v>2600000</v>
      </c>
      <c r="C3152" t="s">
        <v>122</v>
      </c>
      <c r="D3152" t="str">
        <f t="shared" si="49"/>
        <v>House</v>
      </c>
      <c r="E3152" t="s">
        <v>28</v>
      </c>
      <c r="F3152" t="str">
        <f>_xlfn.XLOOKUP(E3152,Geografiesleutel!A:A,Geografiesleutel!B:B,"",0,1)</f>
        <v>Eastern Suburbs</v>
      </c>
      <c r="G3152" s="18">
        <v>6</v>
      </c>
      <c r="H3152" s="18" t="s">
        <v>2654</v>
      </c>
    </row>
    <row r="3153" spans="1:8" x14ac:dyDescent="0.25">
      <c r="A3153" s="3" t="s">
        <v>361</v>
      </c>
      <c r="B3153" s="5">
        <v>4600000</v>
      </c>
      <c r="C3153" t="s">
        <v>10</v>
      </c>
      <c r="D3153" t="str">
        <f t="shared" si="49"/>
        <v>House</v>
      </c>
      <c r="E3153" t="s">
        <v>595</v>
      </c>
      <c r="F3153" t="str">
        <f>_xlfn.XLOOKUP(E3153,Geografiesleutel!A:A,Geografiesleutel!B:B,"",0,1)</f>
        <v>Agricultural Smallholdings</v>
      </c>
      <c r="G3153" s="18">
        <v>4</v>
      </c>
      <c r="H3153" s="18">
        <v>3</v>
      </c>
    </row>
    <row r="3154" spans="1:8" x14ac:dyDescent="0.25">
      <c r="A3154" s="3" t="s">
        <v>969</v>
      </c>
      <c r="B3154" s="5">
        <v>80000000</v>
      </c>
      <c r="C3154" t="s">
        <v>970</v>
      </c>
      <c r="D3154" t="str">
        <f t="shared" si="49"/>
        <v>House</v>
      </c>
      <c r="E3154" t="s">
        <v>234</v>
      </c>
      <c r="F3154" t="str">
        <f>_xlfn.XLOOKUP(E3154,Geografiesleutel!A:A,Geografiesleutel!B:B,"",0,1)</f>
        <v>Eastern Suburbs</v>
      </c>
      <c r="G3154" s="18">
        <v>28</v>
      </c>
      <c r="H3154" s="18">
        <v>28</v>
      </c>
    </row>
    <row r="3155" spans="1:8" x14ac:dyDescent="0.25">
      <c r="A3155" s="3" t="s">
        <v>971</v>
      </c>
      <c r="B3155" s="5">
        <v>9670000</v>
      </c>
      <c r="C3155" t="s">
        <v>15</v>
      </c>
      <c r="D3155" t="str">
        <f t="shared" si="49"/>
        <v>House</v>
      </c>
      <c r="E3155" t="s">
        <v>18</v>
      </c>
      <c r="F3155" t="str">
        <f>_xlfn.XLOOKUP(E3155,Geografiesleutel!A:A,Geografiesleutel!B:B,"",0,1)</f>
        <v>Agricultural Smallholdings</v>
      </c>
      <c r="G3155" s="18">
        <v>3</v>
      </c>
      <c r="H3155" s="18">
        <v>3</v>
      </c>
    </row>
    <row r="3156" spans="1:8" x14ac:dyDescent="0.25">
      <c r="A3156" s="3" t="s">
        <v>416</v>
      </c>
      <c r="B3156" s="5">
        <v>3280000</v>
      </c>
      <c r="C3156" t="s">
        <v>15</v>
      </c>
      <c r="D3156" t="str">
        <f t="shared" si="49"/>
        <v>House</v>
      </c>
      <c r="E3156" t="s">
        <v>595</v>
      </c>
      <c r="F3156" t="str">
        <f>_xlfn.XLOOKUP(E3156,Geografiesleutel!A:A,Geografiesleutel!B:B,"",0,1)</f>
        <v>Agricultural Smallholdings</v>
      </c>
      <c r="G3156" s="18">
        <v>3</v>
      </c>
      <c r="H3156" s="18">
        <v>3</v>
      </c>
    </row>
    <row r="3157" spans="1:8" x14ac:dyDescent="0.25">
      <c r="A3157" s="3" t="s">
        <v>87</v>
      </c>
      <c r="B3157" s="5">
        <v>3200000</v>
      </c>
      <c r="C3157" t="s">
        <v>15</v>
      </c>
      <c r="D3157" t="str">
        <f t="shared" si="49"/>
        <v>House</v>
      </c>
      <c r="E3157" t="s">
        <v>595</v>
      </c>
      <c r="F3157" t="str">
        <f>_xlfn.XLOOKUP(E3157,Geografiesleutel!A:A,Geografiesleutel!B:B,"",0,1)</f>
        <v>Agricultural Smallholdings</v>
      </c>
      <c r="G3157" s="18">
        <v>3</v>
      </c>
      <c r="H3157" s="18" t="s">
        <v>2646</v>
      </c>
    </row>
    <row r="3158" spans="1:8" x14ac:dyDescent="0.25">
      <c r="A3158" s="3" t="s">
        <v>316</v>
      </c>
      <c r="B3158" s="5">
        <v>2850000</v>
      </c>
      <c r="C3158" t="s">
        <v>10</v>
      </c>
      <c r="D3158" t="str">
        <f t="shared" si="49"/>
        <v>House</v>
      </c>
      <c r="E3158" t="s">
        <v>209</v>
      </c>
      <c r="F3158" t="str">
        <f>_xlfn.XLOOKUP(E3158,Geografiesleutel!A:A,Geografiesleutel!B:B,"",0,1)</f>
        <v>Eastern Suburbs</v>
      </c>
      <c r="G3158" s="18">
        <v>4</v>
      </c>
      <c r="H3158" s="18" t="s">
        <v>2646</v>
      </c>
    </row>
    <row r="3159" spans="1:8" x14ac:dyDescent="0.25">
      <c r="A3159" s="3" t="s">
        <v>396</v>
      </c>
      <c r="B3159" s="5">
        <v>2700000</v>
      </c>
      <c r="C3159" t="s">
        <v>15</v>
      </c>
      <c r="D3159" t="str">
        <f t="shared" si="49"/>
        <v>House</v>
      </c>
      <c r="E3159" t="s">
        <v>18</v>
      </c>
      <c r="F3159" t="str">
        <f>_xlfn.XLOOKUP(E3159,Geografiesleutel!A:A,Geografiesleutel!B:B,"",0,1)</f>
        <v>Agricultural Smallholdings</v>
      </c>
      <c r="G3159" s="18">
        <v>3</v>
      </c>
      <c r="H3159" s="18" t="s">
        <v>2646</v>
      </c>
    </row>
    <row r="3160" spans="1:8" x14ac:dyDescent="0.25">
      <c r="A3160" s="3" t="s">
        <v>327</v>
      </c>
      <c r="B3160" s="5">
        <v>2999000</v>
      </c>
      <c r="C3160" t="s">
        <v>15</v>
      </c>
      <c r="D3160" t="str">
        <f t="shared" si="49"/>
        <v>House</v>
      </c>
      <c r="E3160" t="s">
        <v>420</v>
      </c>
      <c r="F3160" t="str">
        <f>_xlfn.XLOOKUP(E3160,Geografiesleutel!A:A,Geografiesleutel!B:B,"",0,1)</f>
        <v>Eastern Suburbs</v>
      </c>
      <c r="G3160" s="18">
        <v>3</v>
      </c>
      <c r="H3160" s="18">
        <v>2</v>
      </c>
    </row>
    <row r="3161" spans="1:8" x14ac:dyDescent="0.25">
      <c r="A3161" s="3" t="s">
        <v>410</v>
      </c>
      <c r="B3161" s="5">
        <v>1770000</v>
      </c>
      <c r="C3161" t="s">
        <v>10</v>
      </c>
      <c r="D3161" t="str">
        <f t="shared" si="49"/>
        <v>House</v>
      </c>
      <c r="E3161" t="s">
        <v>66</v>
      </c>
      <c r="F3161" t="str">
        <f>_xlfn.XLOOKUP(E3161,Geografiesleutel!A:A,Geografiesleutel!B:B,"",0,1)</f>
        <v>Northern Suburbs</v>
      </c>
      <c r="G3161" s="18">
        <v>4</v>
      </c>
      <c r="H3161" s="18">
        <v>3</v>
      </c>
    </row>
    <row r="3162" spans="1:8" x14ac:dyDescent="0.25">
      <c r="A3162" s="3" t="s">
        <v>318</v>
      </c>
      <c r="B3162" s="5">
        <v>4800000</v>
      </c>
      <c r="C3162" t="s">
        <v>10</v>
      </c>
      <c r="D3162" t="str">
        <f t="shared" si="49"/>
        <v>House</v>
      </c>
      <c r="E3162" t="s">
        <v>426</v>
      </c>
      <c r="F3162" t="str">
        <f>_xlfn.XLOOKUP(E3162,Geografiesleutel!A:A,Geografiesleutel!B:B,"",0,1)</f>
        <v>Agricultural Smallholdings</v>
      </c>
      <c r="G3162" s="18">
        <v>4</v>
      </c>
      <c r="H3162" s="18">
        <v>5</v>
      </c>
    </row>
    <row r="3163" spans="1:8" x14ac:dyDescent="0.25">
      <c r="A3163" s="3" t="s">
        <v>303</v>
      </c>
      <c r="B3163" s="5">
        <v>3250000</v>
      </c>
      <c r="C3163" t="s">
        <v>15</v>
      </c>
      <c r="D3163" t="str">
        <f t="shared" si="49"/>
        <v>House</v>
      </c>
      <c r="E3163" t="s">
        <v>234</v>
      </c>
      <c r="F3163" t="str">
        <f>_xlfn.XLOOKUP(E3163,Geografiesleutel!A:A,Geografiesleutel!B:B,"",0,1)</f>
        <v>Eastern Suburbs</v>
      </c>
      <c r="G3163" s="18">
        <v>3</v>
      </c>
      <c r="H3163" s="18">
        <v>2</v>
      </c>
    </row>
    <row r="3164" spans="1:8" x14ac:dyDescent="0.25">
      <c r="A3164" s="3" t="s">
        <v>447</v>
      </c>
      <c r="B3164" s="5">
        <v>4850000</v>
      </c>
      <c r="C3164" t="s">
        <v>21</v>
      </c>
      <c r="D3164" t="str">
        <f t="shared" si="49"/>
        <v>House</v>
      </c>
      <c r="E3164" t="s">
        <v>40</v>
      </c>
      <c r="F3164" t="str">
        <f>_xlfn.XLOOKUP(E3164,Geografiesleutel!A:A,Geografiesleutel!B:B,"",0,1)</f>
        <v>Agricultural Smallholdings</v>
      </c>
      <c r="G3164" s="18">
        <v>5</v>
      </c>
      <c r="H3164" s="18">
        <v>4</v>
      </c>
    </row>
    <row r="3165" spans="1:8" x14ac:dyDescent="0.25">
      <c r="A3165" s="3" t="s">
        <v>361</v>
      </c>
      <c r="B3165" s="5">
        <v>4600000</v>
      </c>
      <c r="C3165" t="s">
        <v>21</v>
      </c>
      <c r="D3165" t="str">
        <f t="shared" si="49"/>
        <v>House</v>
      </c>
      <c r="E3165" t="s">
        <v>50</v>
      </c>
      <c r="F3165" t="str">
        <f>_xlfn.XLOOKUP(E3165,Geografiesleutel!A:A,Geografiesleutel!B:B,"",0,1)</f>
        <v>Eastern Suburbs</v>
      </c>
      <c r="G3165" s="18">
        <v>5</v>
      </c>
      <c r="H3165" s="18">
        <v>4</v>
      </c>
    </row>
    <row r="3166" spans="1:8" x14ac:dyDescent="0.25">
      <c r="A3166" s="3" t="s">
        <v>311</v>
      </c>
      <c r="B3166" s="5">
        <v>3999000</v>
      </c>
      <c r="C3166" t="s">
        <v>10</v>
      </c>
      <c r="D3166" t="str">
        <f t="shared" si="49"/>
        <v>House</v>
      </c>
      <c r="E3166" t="s">
        <v>16</v>
      </c>
      <c r="F3166" t="str">
        <f>_xlfn.XLOOKUP(E3166,Geografiesleutel!A:A,Geografiesleutel!B:B,"",0,1)</f>
        <v>Eastern Suburbs</v>
      </c>
      <c r="G3166" s="18">
        <v>4</v>
      </c>
      <c r="H3166" s="18" t="s">
        <v>2648</v>
      </c>
    </row>
    <row r="3167" spans="1:8" x14ac:dyDescent="0.25">
      <c r="A3167" s="3" t="s">
        <v>133</v>
      </c>
      <c r="B3167" s="5">
        <v>1850000</v>
      </c>
      <c r="C3167" t="s">
        <v>10</v>
      </c>
      <c r="D3167" t="str">
        <f t="shared" si="49"/>
        <v>House</v>
      </c>
      <c r="E3167" t="s">
        <v>290</v>
      </c>
      <c r="F3167" t="str">
        <f>_xlfn.XLOOKUP(E3167,Geografiesleutel!A:A,Geografiesleutel!B:B,"",0,1)</f>
        <v>Eastern Suburbs</v>
      </c>
      <c r="G3167" s="18">
        <v>4</v>
      </c>
      <c r="H3167" s="18">
        <v>3</v>
      </c>
    </row>
    <row r="3168" spans="1:8" x14ac:dyDescent="0.25">
      <c r="A3168" s="3" t="s">
        <v>468</v>
      </c>
      <c r="B3168" s="5">
        <v>699000</v>
      </c>
      <c r="C3168" t="s">
        <v>15</v>
      </c>
      <c r="D3168" t="str">
        <f t="shared" si="49"/>
        <v>House</v>
      </c>
      <c r="E3168" t="s">
        <v>68</v>
      </c>
      <c r="F3168" t="str">
        <f>_xlfn.XLOOKUP(E3168,Geografiesleutel!A:A,Geografiesleutel!B:B,"",0,1)</f>
        <v>Northern Suburbs</v>
      </c>
      <c r="G3168" s="18">
        <v>3</v>
      </c>
      <c r="H3168" s="18" t="s">
        <v>2650</v>
      </c>
    </row>
    <row r="3169" spans="1:8" x14ac:dyDescent="0.25">
      <c r="A3169" s="3" t="s">
        <v>185</v>
      </c>
      <c r="B3169" s="5">
        <v>1400000</v>
      </c>
      <c r="C3169" t="s">
        <v>21</v>
      </c>
      <c r="D3169" t="str">
        <f t="shared" si="49"/>
        <v>House</v>
      </c>
      <c r="E3169" t="s">
        <v>217</v>
      </c>
      <c r="F3169" t="str">
        <f>_xlfn.XLOOKUP(E3169,Geografiesleutel!A:A,Geografiesleutel!B:B,"",0,1)</f>
        <v>Eastern Suburbs</v>
      </c>
      <c r="G3169" s="18">
        <v>5</v>
      </c>
      <c r="H3169" s="18">
        <v>3</v>
      </c>
    </row>
    <row r="3170" spans="1:8" x14ac:dyDescent="0.25">
      <c r="A3170" s="3" t="s">
        <v>345</v>
      </c>
      <c r="B3170" s="5">
        <v>935000</v>
      </c>
      <c r="C3170" t="s">
        <v>15</v>
      </c>
      <c r="D3170" t="str">
        <f t="shared" si="49"/>
        <v>House</v>
      </c>
      <c r="E3170" t="s">
        <v>116</v>
      </c>
      <c r="F3170" t="str">
        <f>_xlfn.XLOOKUP(E3170,Geografiesleutel!A:A,Geografiesleutel!B:B,"",0,1)</f>
        <v>Western Suburbs</v>
      </c>
      <c r="G3170" s="18">
        <v>3</v>
      </c>
      <c r="H3170" s="18">
        <v>1</v>
      </c>
    </row>
    <row r="3171" spans="1:8" x14ac:dyDescent="0.25">
      <c r="A3171" s="3" t="s">
        <v>274</v>
      </c>
      <c r="B3171" s="5">
        <v>850000</v>
      </c>
      <c r="C3171" t="s">
        <v>225</v>
      </c>
      <c r="D3171" t="str">
        <f t="shared" si="49"/>
        <v>House</v>
      </c>
      <c r="E3171" t="s">
        <v>972</v>
      </c>
      <c r="F3171" t="str">
        <f>_xlfn.XLOOKUP(E3171,Geografiesleutel!A:A,Geografiesleutel!B:B,"",0,1)</f>
        <v>Eastern Suburbs</v>
      </c>
      <c r="G3171" s="18">
        <v>1</v>
      </c>
      <c r="H3171" s="18">
        <v>1</v>
      </c>
    </row>
    <row r="3172" spans="1:8" x14ac:dyDescent="0.25">
      <c r="A3172" s="3" t="s">
        <v>77</v>
      </c>
      <c r="B3172" s="5">
        <v>1695000</v>
      </c>
      <c r="C3172" t="s">
        <v>15</v>
      </c>
      <c r="D3172" t="str">
        <f t="shared" si="49"/>
        <v>House</v>
      </c>
      <c r="E3172" t="s">
        <v>78</v>
      </c>
      <c r="F3172" t="str">
        <f>_xlfn.XLOOKUP(E3172,Geografiesleutel!A:A,Geografiesleutel!B:B,"",0,1)</f>
        <v>Northern Suburbs</v>
      </c>
      <c r="G3172" s="18">
        <v>3</v>
      </c>
      <c r="H3172" s="18">
        <v>2</v>
      </c>
    </row>
    <row r="3173" spans="1:8" x14ac:dyDescent="0.25">
      <c r="A3173" s="3" t="s">
        <v>973</v>
      </c>
      <c r="B3173" s="5">
        <v>3225000</v>
      </c>
      <c r="C3173" t="s">
        <v>15</v>
      </c>
      <c r="D3173" t="str">
        <f t="shared" si="49"/>
        <v>House</v>
      </c>
      <c r="E3173" t="s">
        <v>595</v>
      </c>
      <c r="F3173" t="str">
        <f>_xlfn.XLOOKUP(E3173,Geografiesleutel!A:A,Geografiesleutel!B:B,"",0,1)</f>
        <v>Agricultural Smallholdings</v>
      </c>
      <c r="G3173" s="18">
        <v>3</v>
      </c>
      <c r="H3173" s="18">
        <v>3</v>
      </c>
    </row>
    <row r="3174" spans="1:8" x14ac:dyDescent="0.25">
      <c r="A3174" s="3" t="s">
        <v>29</v>
      </c>
      <c r="B3174" s="5">
        <v>2499000</v>
      </c>
      <c r="C3174" t="s">
        <v>15</v>
      </c>
      <c r="D3174" t="str">
        <f t="shared" si="49"/>
        <v>House</v>
      </c>
      <c r="E3174" t="s">
        <v>974</v>
      </c>
      <c r="F3174" t="str">
        <f>_xlfn.XLOOKUP(E3174,Geografiesleutel!A:A,Geografiesleutel!B:B,"",0,1)</f>
        <v>Eastern Suburbs</v>
      </c>
      <c r="G3174" s="18">
        <v>3</v>
      </c>
      <c r="H3174" s="18">
        <v>2</v>
      </c>
    </row>
    <row r="3175" spans="1:8" x14ac:dyDescent="0.25">
      <c r="A3175" s="3" t="s">
        <v>975</v>
      </c>
      <c r="B3175" s="5">
        <v>349000</v>
      </c>
      <c r="C3175" t="s">
        <v>15</v>
      </c>
      <c r="D3175" t="str">
        <f t="shared" si="49"/>
        <v>House</v>
      </c>
      <c r="E3175" t="s">
        <v>445</v>
      </c>
      <c r="F3175" t="str">
        <f>_xlfn.XLOOKUP(E3175,Geografiesleutel!A:A,Geografiesleutel!B:B,"",0,1)</f>
        <v>Townships</v>
      </c>
      <c r="G3175" s="18">
        <v>3</v>
      </c>
      <c r="H3175" s="18">
        <v>1</v>
      </c>
    </row>
    <row r="3176" spans="1:8" x14ac:dyDescent="0.25">
      <c r="A3176" s="3" t="s">
        <v>173</v>
      </c>
      <c r="B3176" s="5">
        <v>2895000</v>
      </c>
      <c r="C3176" t="s">
        <v>15</v>
      </c>
      <c r="D3176" t="str">
        <f t="shared" si="49"/>
        <v>House</v>
      </c>
      <c r="E3176" t="s">
        <v>418</v>
      </c>
      <c r="F3176" t="str">
        <f>_xlfn.XLOOKUP(E3176,Geografiesleutel!A:A,Geografiesleutel!B:B,"",0,1)</f>
        <v>Eastern Suburbs</v>
      </c>
      <c r="G3176" s="18">
        <v>3</v>
      </c>
      <c r="H3176" s="18">
        <v>3</v>
      </c>
    </row>
    <row r="3177" spans="1:8" x14ac:dyDescent="0.25">
      <c r="A3177" s="3" t="s">
        <v>976</v>
      </c>
      <c r="B3177" s="5">
        <v>6189000</v>
      </c>
      <c r="C3177" t="s">
        <v>21</v>
      </c>
      <c r="D3177" t="str">
        <f t="shared" si="49"/>
        <v>House</v>
      </c>
      <c r="E3177" t="s">
        <v>102</v>
      </c>
      <c r="F3177" t="str">
        <f>_xlfn.XLOOKUP(E3177,Geografiesleutel!A:A,Geografiesleutel!B:B,"",0,1)</f>
        <v>Northern Suburbs</v>
      </c>
      <c r="G3177" s="18">
        <v>5</v>
      </c>
      <c r="H3177" s="18">
        <v>3</v>
      </c>
    </row>
    <row r="3178" spans="1:8" x14ac:dyDescent="0.25">
      <c r="A3178" s="3" t="s">
        <v>427</v>
      </c>
      <c r="B3178" s="5">
        <v>2195000</v>
      </c>
      <c r="C3178" t="s">
        <v>15</v>
      </c>
      <c r="D3178" t="str">
        <f t="shared" si="49"/>
        <v>House</v>
      </c>
      <c r="E3178" t="s">
        <v>290</v>
      </c>
      <c r="F3178" t="str">
        <f>_xlfn.XLOOKUP(E3178,Geografiesleutel!A:A,Geografiesleutel!B:B,"",0,1)</f>
        <v>Eastern Suburbs</v>
      </c>
      <c r="G3178" s="18">
        <v>3</v>
      </c>
      <c r="H3178" s="18">
        <v>2</v>
      </c>
    </row>
    <row r="3179" spans="1:8" x14ac:dyDescent="0.25">
      <c r="A3179" s="3" t="s">
        <v>630</v>
      </c>
      <c r="B3179" s="5">
        <v>1745000</v>
      </c>
      <c r="C3179" t="s">
        <v>15</v>
      </c>
      <c r="D3179" t="str">
        <f t="shared" si="49"/>
        <v>House</v>
      </c>
      <c r="E3179" t="s">
        <v>30</v>
      </c>
      <c r="F3179" t="str">
        <f>_xlfn.XLOOKUP(E3179,Geografiesleutel!A:A,Geografiesleutel!B:B,"",0,1)</f>
        <v>Northern Suburbs</v>
      </c>
      <c r="G3179" s="18">
        <v>3</v>
      </c>
      <c r="H3179" s="18">
        <v>2</v>
      </c>
    </row>
    <row r="3180" spans="1:8" x14ac:dyDescent="0.25">
      <c r="A3180" s="3" t="s">
        <v>589</v>
      </c>
      <c r="B3180" s="5">
        <v>3495000</v>
      </c>
      <c r="C3180" t="s">
        <v>21</v>
      </c>
      <c r="D3180" t="str">
        <f t="shared" si="49"/>
        <v>House</v>
      </c>
      <c r="E3180" t="s">
        <v>977</v>
      </c>
      <c r="F3180" t="str">
        <f>_xlfn.XLOOKUP(E3180,Geografiesleutel!A:A,Geografiesleutel!B:B,"",0,1)</f>
        <v>Agricultural Smallholdings</v>
      </c>
      <c r="G3180" s="18">
        <v>5</v>
      </c>
      <c r="H3180" s="18">
        <v>3</v>
      </c>
    </row>
    <row r="3181" spans="1:8" x14ac:dyDescent="0.25">
      <c r="A3181" s="3" t="s">
        <v>978</v>
      </c>
      <c r="B3181" s="5">
        <v>5427500</v>
      </c>
      <c r="C3181" t="s">
        <v>57</v>
      </c>
      <c r="D3181" t="str">
        <f t="shared" si="49"/>
        <v>House</v>
      </c>
      <c r="E3181" t="s">
        <v>562</v>
      </c>
      <c r="F3181" t="str">
        <f>_xlfn.XLOOKUP(E3181,Geografiesleutel!A:A,Geografiesleutel!B:B,"",0,1)</f>
        <v>CBD</v>
      </c>
      <c r="G3181" s="18">
        <v>8</v>
      </c>
      <c r="H3181" s="18">
        <v>2</v>
      </c>
    </row>
    <row r="3182" spans="1:8" x14ac:dyDescent="0.25">
      <c r="A3182" s="3" t="s">
        <v>171</v>
      </c>
      <c r="B3182" s="5">
        <v>3000000</v>
      </c>
      <c r="C3182" t="s">
        <v>15</v>
      </c>
      <c r="D3182" t="str">
        <f t="shared" si="49"/>
        <v>House</v>
      </c>
      <c r="E3182" t="s">
        <v>213</v>
      </c>
      <c r="F3182" t="str">
        <f>_xlfn.XLOOKUP(E3182,Geografiesleutel!A:A,Geografiesleutel!B:B,"",0,1)</f>
        <v>Agricultural Smallholdings</v>
      </c>
      <c r="G3182" s="18">
        <v>3</v>
      </c>
      <c r="H3182" s="18">
        <v>3</v>
      </c>
    </row>
    <row r="3183" spans="1:8" x14ac:dyDescent="0.25">
      <c r="A3183" s="3" t="s">
        <v>100</v>
      </c>
      <c r="B3183" s="5">
        <v>4200000</v>
      </c>
      <c r="C3183" t="s">
        <v>10</v>
      </c>
      <c r="D3183" t="str">
        <f t="shared" si="49"/>
        <v>House</v>
      </c>
      <c r="E3183" t="s">
        <v>355</v>
      </c>
      <c r="F3183" t="str">
        <f>_xlfn.XLOOKUP(E3183,Geografiesleutel!A:A,Geografiesleutel!B:B,"",0,1)</f>
        <v>Southern Suburbs</v>
      </c>
      <c r="G3183" s="18">
        <v>4</v>
      </c>
      <c r="H3183" s="18">
        <v>2</v>
      </c>
    </row>
    <row r="3184" spans="1:8" x14ac:dyDescent="0.25">
      <c r="A3184" s="3" t="s">
        <v>914</v>
      </c>
      <c r="B3184" s="5">
        <v>2548000</v>
      </c>
      <c r="C3184" t="s">
        <v>15</v>
      </c>
      <c r="D3184" t="str">
        <f t="shared" si="49"/>
        <v>House</v>
      </c>
      <c r="E3184" t="s">
        <v>152</v>
      </c>
      <c r="F3184" t="str">
        <f>_xlfn.XLOOKUP(E3184,Geografiesleutel!A:A,Geografiesleutel!B:B,"",0,1)</f>
        <v>Eastern Suburbs</v>
      </c>
      <c r="G3184" s="18">
        <v>3</v>
      </c>
      <c r="H3184" s="18" t="s">
        <v>2646</v>
      </c>
    </row>
    <row r="3185" spans="1:8" x14ac:dyDescent="0.25">
      <c r="A3185" s="3" t="s">
        <v>36</v>
      </c>
      <c r="B3185" s="5">
        <v>1750000</v>
      </c>
      <c r="C3185" t="s">
        <v>10</v>
      </c>
      <c r="D3185" t="str">
        <f t="shared" si="49"/>
        <v>House</v>
      </c>
      <c r="E3185" t="s">
        <v>118</v>
      </c>
      <c r="F3185" t="str">
        <f>_xlfn.XLOOKUP(E3185,Geografiesleutel!A:A,Geografiesleutel!B:B,"",0,1)</f>
        <v>Northern Suburbs</v>
      </c>
      <c r="G3185" s="18">
        <v>4</v>
      </c>
      <c r="H3185" s="18">
        <v>2</v>
      </c>
    </row>
    <row r="3186" spans="1:8" x14ac:dyDescent="0.25">
      <c r="A3186" s="3" t="s">
        <v>27</v>
      </c>
      <c r="B3186" s="5">
        <v>2250000</v>
      </c>
      <c r="C3186" t="s">
        <v>10</v>
      </c>
      <c r="D3186" t="str">
        <f t="shared" si="49"/>
        <v>House</v>
      </c>
      <c r="E3186" t="s">
        <v>233</v>
      </c>
      <c r="F3186" t="str">
        <f>_xlfn.XLOOKUP(E3186,Geografiesleutel!A:A,Geografiesleutel!B:B,"",0,1)</f>
        <v>Eastern Suburbs</v>
      </c>
      <c r="G3186" s="18">
        <v>4</v>
      </c>
      <c r="H3186" s="18">
        <v>2</v>
      </c>
    </row>
    <row r="3187" spans="1:8" x14ac:dyDescent="0.25">
      <c r="A3187" s="3" t="s">
        <v>274</v>
      </c>
      <c r="B3187" s="5">
        <v>850000</v>
      </c>
      <c r="C3187" t="s">
        <v>10</v>
      </c>
      <c r="D3187" t="str">
        <f t="shared" si="49"/>
        <v>House</v>
      </c>
      <c r="E3187" t="s">
        <v>116</v>
      </c>
      <c r="F3187" t="str">
        <f>_xlfn.XLOOKUP(E3187,Geografiesleutel!A:A,Geografiesleutel!B:B,"",0,1)</f>
        <v>Western Suburbs</v>
      </c>
      <c r="G3187" s="18">
        <v>4</v>
      </c>
      <c r="H3187" s="18">
        <v>2</v>
      </c>
    </row>
    <row r="3188" spans="1:8" x14ac:dyDescent="0.25">
      <c r="A3188" s="3" t="s">
        <v>979</v>
      </c>
      <c r="B3188" s="5">
        <v>3375000</v>
      </c>
      <c r="C3188" t="s">
        <v>10</v>
      </c>
      <c r="D3188" t="str">
        <f t="shared" si="49"/>
        <v>House</v>
      </c>
      <c r="E3188" t="s">
        <v>595</v>
      </c>
      <c r="F3188" t="str">
        <f>_xlfn.XLOOKUP(E3188,Geografiesleutel!A:A,Geografiesleutel!B:B,"",0,1)</f>
        <v>Agricultural Smallholdings</v>
      </c>
      <c r="G3188" s="18">
        <v>4</v>
      </c>
      <c r="H3188" s="18" t="s">
        <v>2646</v>
      </c>
    </row>
    <row r="3189" spans="1:8" x14ac:dyDescent="0.25">
      <c r="A3189" s="3" t="s">
        <v>422</v>
      </c>
      <c r="B3189" s="5">
        <v>3450000</v>
      </c>
      <c r="C3189" t="s">
        <v>21</v>
      </c>
      <c r="D3189" t="str">
        <f t="shared" si="49"/>
        <v>House</v>
      </c>
      <c r="E3189" t="s">
        <v>101</v>
      </c>
      <c r="F3189" t="str">
        <f>_xlfn.XLOOKUP(E3189,Geografiesleutel!A:A,Geografiesleutel!B:B,"",0,1)</f>
        <v>Eastern Suburbs</v>
      </c>
      <c r="G3189" s="18">
        <v>5</v>
      </c>
      <c r="H3189" s="18">
        <v>3</v>
      </c>
    </row>
    <row r="3190" spans="1:8" x14ac:dyDescent="0.25">
      <c r="A3190" s="3" t="s">
        <v>261</v>
      </c>
      <c r="B3190" s="5">
        <v>2900000</v>
      </c>
      <c r="C3190" t="s">
        <v>15</v>
      </c>
      <c r="D3190" t="str">
        <f t="shared" si="49"/>
        <v>House</v>
      </c>
      <c r="E3190" t="s">
        <v>233</v>
      </c>
      <c r="F3190" t="str">
        <f>_xlfn.XLOOKUP(E3190,Geografiesleutel!A:A,Geografiesleutel!B:B,"",0,1)</f>
        <v>Eastern Suburbs</v>
      </c>
      <c r="G3190" s="18">
        <v>3</v>
      </c>
      <c r="H3190" s="18" t="s">
        <v>2646</v>
      </c>
    </row>
    <row r="3191" spans="1:8" x14ac:dyDescent="0.25">
      <c r="A3191" s="3" t="s">
        <v>67</v>
      </c>
      <c r="B3191" s="5">
        <v>2300000</v>
      </c>
      <c r="C3191" t="s">
        <v>122</v>
      </c>
      <c r="D3191" t="str">
        <f t="shared" si="49"/>
        <v>House</v>
      </c>
      <c r="E3191" t="s">
        <v>351</v>
      </c>
      <c r="F3191" t="str">
        <f>_xlfn.XLOOKUP(E3191,Geografiesleutel!A:A,Geografiesleutel!B:B,"",0,1)</f>
        <v>Eastern Suburbs</v>
      </c>
      <c r="G3191" s="18">
        <v>6</v>
      </c>
      <c r="H3191" s="18">
        <v>3</v>
      </c>
    </row>
    <row r="3192" spans="1:8" x14ac:dyDescent="0.25">
      <c r="A3192" s="3" t="s">
        <v>41</v>
      </c>
      <c r="B3192" s="5">
        <v>2500000</v>
      </c>
      <c r="C3192" t="s">
        <v>10</v>
      </c>
      <c r="D3192" t="str">
        <f t="shared" si="49"/>
        <v>House</v>
      </c>
      <c r="E3192" t="s">
        <v>50</v>
      </c>
      <c r="F3192" t="str">
        <f>_xlfn.XLOOKUP(E3192,Geografiesleutel!A:A,Geografiesleutel!B:B,"",0,1)</f>
        <v>Eastern Suburbs</v>
      </c>
      <c r="G3192" s="18">
        <v>4</v>
      </c>
      <c r="H3192" s="18">
        <v>3</v>
      </c>
    </row>
    <row r="3193" spans="1:8" x14ac:dyDescent="0.25">
      <c r="A3193" s="3" t="s">
        <v>763</v>
      </c>
      <c r="B3193" s="5">
        <v>949000</v>
      </c>
      <c r="C3193" t="s">
        <v>15</v>
      </c>
      <c r="D3193" t="str">
        <f t="shared" si="49"/>
        <v>House</v>
      </c>
      <c r="E3193" t="s">
        <v>116</v>
      </c>
      <c r="F3193" t="str">
        <f>_xlfn.XLOOKUP(E3193,Geografiesleutel!A:A,Geografiesleutel!B:B,"",0,1)</f>
        <v>Western Suburbs</v>
      </c>
      <c r="G3193" s="18">
        <v>3</v>
      </c>
      <c r="H3193" s="18">
        <v>2</v>
      </c>
    </row>
    <row r="3194" spans="1:8" x14ac:dyDescent="0.25">
      <c r="A3194" s="3" t="s">
        <v>980</v>
      </c>
      <c r="B3194" s="5">
        <v>8980000</v>
      </c>
      <c r="C3194" t="s">
        <v>21</v>
      </c>
      <c r="D3194" t="str">
        <f t="shared" si="49"/>
        <v>House</v>
      </c>
      <c r="E3194" t="s">
        <v>675</v>
      </c>
      <c r="F3194" t="str">
        <f>_xlfn.XLOOKUP(E3194,Geografiesleutel!A:A,Geografiesleutel!B:B,"",0,1)</f>
        <v>Agricultural Smallholdings</v>
      </c>
      <c r="G3194" s="18">
        <v>5</v>
      </c>
      <c r="H3194" s="18">
        <v>5</v>
      </c>
    </row>
    <row r="3195" spans="1:8" x14ac:dyDescent="0.25">
      <c r="A3195" s="3" t="s">
        <v>809</v>
      </c>
      <c r="B3195" s="5">
        <v>6950000</v>
      </c>
      <c r="C3195" t="s">
        <v>122</v>
      </c>
      <c r="D3195" t="str">
        <f t="shared" si="49"/>
        <v>House</v>
      </c>
      <c r="E3195" t="s">
        <v>169</v>
      </c>
      <c r="F3195" t="str">
        <f>_xlfn.XLOOKUP(E3195,Geografiesleutel!A:A,Geografiesleutel!B:B,"",0,1)</f>
        <v>Eastern Suburbs</v>
      </c>
      <c r="G3195" s="18">
        <v>6</v>
      </c>
      <c r="H3195" s="18" t="s">
        <v>2647</v>
      </c>
    </row>
    <row r="3196" spans="1:8" x14ac:dyDescent="0.25">
      <c r="A3196" s="3" t="s">
        <v>140</v>
      </c>
      <c r="B3196" s="5">
        <v>3995000</v>
      </c>
      <c r="C3196" t="s">
        <v>10</v>
      </c>
      <c r="D3196" t="str">
        <f t="shared" si="49"/>
        <v>House</v>
      </c>
      <c r="E3196" t="s">
        <v>287</v>
      </c>
      <c r="F3196" t="str">
        <f>_xlfn.XLOOKUP(E3196,Geografiesleutel!A:A,Geografiesleutel!B:B,"",0,1)</f>
        <v>Agricultural Smallholdings</v>
      </c>
      <c r="G3196" s="18">
        <v>4</v>
      </c>
      <c r="H3196" s="18">
        <v>4</v>
      </c>
    </row>
    <row r="3197" spans="1:8" x14ac:dyDescent="0.25">
      <c r="A3197" s="3" t="s">
        <v>261</v>
      </c>
      <c r="B3197" s="5">
        <v>2900000</v>
      </c>
      <c r="C3197" t="s">
        <v>15</v>
      </c>
      <c r="D3197" t="str">
        <f t="shared" si="49"/>
        <v>House</v>
      </c>
      <c r="E3197" t="s">
        <v>233</v>
      </c>
      <c r="F3197" t="str">
        <f>_xlfn.XLOOKUP(E3197,Geografiesleutel!A:A,Geografiesleutel!B:B,"",0,1)</f>
        <v>Eastern Suburbs</v>
      </c>
      <c r="G3197" s="18">
        <v>3</v>
      </c>
      <c r="H3197" s="18" t="s">
        <v>2646</v>
      </c>
    </row>
    <row r="3198" spans="1:8" x14ac:dyDescent="0.25">
      <c r="A3198" s="3" t="s">
        <v>206</v>
      </c>
      <c r="B3198" s="5">
        <v>2400000</v>
      </c>
      <c r="C3198" t="s">
        <v>21</v>
      </c>
      <c r="D3198" t="str">
        <f t="shared" si="49"/>
        <v>House</v>
      </c>
      <c r="E3198" t="s">
        <v>110</v>
      </c>
      <c r="F3198" t="str">
        <f>_xlfn.XLOOKUP(E3198,Geografiesleutel!A:A,Geografiesleutel!B:B,"",0,1)</f>
        <v>Eastern Suburbs</v>
      </c>
      <c r="G3198" s="18">
        <v>5</v>
      </c>
      <c r="H3198" s="18">
        <v>3</v>
      </c>
    </row>
    <row r="3199" spans="1:8" x14ac:dyDescent="0.25">
      <c r="A3199" s="3" t="s">
        <v>676</v>
      </c>
      <c r="B3199" s="5">
        <v>880000</v>
      </c>
      <c r="C3199" t="s">
        <v>25</v>
      </c>
      <c r="D3199" t="str">
        <f t="shared" si="49"/>
        <v>House</v>
      </c>
      <c r="E3199" t="s">
        <v>66</v>
      </c>
      <c r="F3199" t="str">
        <f>_xlfn.XLOOKUP(E3199,Geografiesleutel!A:A,Geografiesleutel!B:B,"",0,1)</f>
        <v>Northern Suburbs</v>
      </c>
      <c r="G3199" s="18">
        <v>2</v>
      </c>
      <c r="H3199" s="18">
        <v>1</v>
      </c>
    </row>
    <row r="3200" spans="1:8" x14ac:dyDescent="0.25">
      <c r="A3200" s="3" t="s">
        <v>89</v>
      </c>
      <c r="B3200" s="5">
        <v>2350000</v>
      </c>
      <c r="C3200" t="s">
        <v>15</v>
      </c>
      <c r="D3200" t="str">
        <f t="shared" si="49"/>
        <v>House</v>
      </c>
      <c r="E3200" t="s">
        <v>101</v>
      </c>
      <c r="F3200" t="str">
        <f>_xlfn.XLOOKUP(E3200,Geografiesleutel!A:A,Geografiesleutel!B:B,"",0,1)</f>
        <v>Eastern Suburbs</v>
      </c>
      <c r="G3200" s="18">
        <v>3</v>
      </c>
      <c r="H3200" s="18" t="s">
        <v>2646</v>
      </c>
    </row>
    <row r="3201" spans="1:8" x14ac:dyDescent="0.25">
      <c r="A3201" s="3" t="s">
        <v>981</v>
      </c>
      <c r="B3201" s="5">
        <v>799000</v>
      </c>
      <c r="C3201" t="s">
        <v>25</v>
      </c>
      <c r="D3201" t="str">
        <f t="shared" si="49"/>
        <v>House</v>
      </c>
      <c r="E3201" t="s">
        <v>38</v>
      </c>
      <c r="F3201" t="str">
        <f>_xlfn.XLOOKUP(E3201,Geografiesleutel!A:A,Geografiesleutel!B:B,"",0,1)</f>
        <v>Western Suburbs</v>
      </c>
      <c r="G3201" s="18">
        <v>2</v>
      </c>
      <c r="H3201" s="18">
        <v>1</v>
      </c>
    </row>
    <row r="3202" spans="1:8" x14ac:dyDescent="0.25">
      <c r="A3202" s="3" t="s">
        <v>674</v>
      </c>
      <c r="B3202" s="5">
        <v>9000000</v>
      </c>
      <c r="C3202" t="s">
        <v>21</v>
      </c>
      <c r="D3202" t="str">
        <f t="shared" ref="D3202:D3265" si="50">TRIM(RIGHT(SUBSTITUTE(C3202," ",REPT(" ",LEN(C3202))),LEN(C3202)))</f>
        <v>House</v>
      </c>
      <c r="E3202" t="s">
        <v>326</v>
      </c>
      <c r="F3202" t="str">
        <f>_xlfn.XLOOKUP(E3202,Geografiesleutel!A:A,Geografiesleutel!B:B,"",0,1)</f>
        <v>Eastern Suburbs</v>
      </c>
      <c r="G3202" s="18">
        <v>5</v>
      </c>
      <c r="H3202" s="18">
        <v>4</v>
      </c>
    </row>
    <row r="3203" spans="1:8" x14ac:dyDescent="0.25">
      <c r="A3203" s="3" t="s">
        <v>738</v>
      </c>
      <c r="B3203" s="5">
        <v>5350000</v>
      </c>
      <c r="C3203" t="s">
        <v>10</v>
      </c>
      <c r="D3203" t="str">
        <f t="shared" si="50"/>
        <v>House</v>
      </c>
      <c r="E3203" t="s">
        <v>426</v>
      </c>
      <c r="F3203" t="str">
        <f>_xlfn.XLOOKUP(E3203,Geografiesleutel!A:A,Geografiesleutel!B:B,"",0,1)</f>
        <v>Agricultural Smallholdings</v>
      </c>
      <c r="G3203" s="18">
        <v>4</v>
      </c>
      <c r="H3203" s="18">
        <v>3</v>
      </c>
    </row>
    <row r="3204" spans="1:8" x14ac:dyDescent="0.25">
      <c r="A3204" s="3" t="s">
        <v>528</v>
      </c>
      <c r="B3204" s="5">
        <v>1299000</v>
      </c>
      <c r="C3204" t="s">
        <v>10</v>
      </c>
      <c r="D3204" t="str">
        <f t="shared" si="50"/>
        <v>House</v>
      </c>
      <c r="E3204" t="s">
        <v>163</v>
      </c>
      <c r="F3204" t="str">
        <f>_xlfn.XLOOKUP(E3204,Geografiesleutel!A:A,Geografiesleutel!B:B,"",0,1)</f>
        <v>Northern Suburbs</v>
      </c>
      <c r="G3204" s="18">
        <v>4</v>
      </c>
      <c r="H3204" s="18">
        <v>2</v>
      </c>
    </row>
    <row r="3205" spans="1:8" x14ac:dyDescent="0.25">
      <c r="A3205" s="3" t="s">
        <v>150</v>
      </c>
      <c r="B3205" s="5">
        <v>1350000</v>
      </c>
      <c r="C3205" t="s">
        <v>15</v>
      </c>
      <c r="D3205" t="str">
        <f t="shared" si="50"/>
        <v>House</v>
      </c>
      <c r="E3205" t="s">
        <v>82</v>
      </c>
      <c r="F3205" t="str">
        <f>_xlfn.XLOOKUP(E3205,Geografiesleutel!A:A,Geografiesleutel!B:B,"",0,1)</f>
        <v>Western Suburbs</v>
      </c>
      <c r="G3205" s="18">
        <v>3</v>
      </c>
      <c r="H3205" s="18">
        <v>2</v>
      </c>
    </row>
    <row r="3206" spans="1:8" x14ac:dyDescent="0.25">
      <c r="A3206" s="3" t="s">
        <v>67</v>
      </c>
      <c r="B3206" s="5">
        <v>2300000</v>
      </c>
      <c r="C3206" t="s">
        <v>10</v>
      </c>
      <c r="D3206" t="str">
        <f t="shared" si="50"/>
        <v>House</v>
      </c>
      <c r="E3206" t="s">
        <v>418</v>
      </c>
      <c r="F3206" t="str">
        <f>_xlfn.XLOOKUP(E3206,Geografiesleutel!A:A,Geografiesleutel!B:B,"",0,1)</f>
        <v>Eastern Suburbs</v>
      </c>
      <c r="G3206" s="18">
        <v>4</v>
      </c>
      <c r="H3206" s="18">
        <v>2</v>
      </c>
    </row>
    <row r="3207" spans="1:8" x14ac:dyDescent="0.25">
      <c r="A3207" s="3" t="s">
        <v>597</v>
      </c>
      <c r="B3207" s="5">
        <v>1190000</v>
      </c>
      <c r="C3207" t="s">
        <v>25</v>
      </c>
      <c r="D3207" t="str">
        <f t="shared" si="50"/>
        <v>House</v>
      </c>
      <c r="E3207" t="s">
        <v>30</v>
      </c>
      <c r="F3207" t="str">
        <f>_xlfn.XLOOKUP(E3207,Geografiesleutel!A:A,Geografiesleutel!B:B,"",0,1)</f>
        <v>Northern Suburbs</v>
      </c>
      <c r="G3207" s="18">
        <v>2</v>
      </c>
      <c r="H3207" s="18">
        <v>2</v>
      </c>
    </row>
    <row r="3208" spans="1:8" x14ac:dyDescent="0.25">
      <c r="A3208" s="3" t="s">
        <v>597</v>
      </c>
      <c r="B3208" s="5">
        <v>1190000</v>
      </c>
      <c r="C3208" t="s">
        <v>25</v>
      </c>
      <c r="D3208" t="str">
        <f t="shared" si="50"/>
        <v>House</v>
      </c>
      <c r="E3208" t="s">
        <v>30</v>
      </c>
      <c r="F3208" t="str">
        <f>_xlfn.XLOOKUP(E3208,Geografiesleutel!A:A,Geografiesleutel!B:B,"",0,1)</f>
        <v>Northern Suburbs</v>
      </c>
      <c r="G3208" s="18">
        <v>2</v>
      </c>
      <c r="H3208" s="18">
        <v>2</v>
      </c>
    </row>
    <row r="3209" spans="1:8" x14ac:dyDescent="0.25">
      <c r="A3209" s="3" t="s">
        <v>446</v>
      </c>
      <c r="B3209" s="5">
        <v>900000</v>
      </c>
      <c r="C3209" t="s">
        <v>10</v>
      </c>
      <c r="D3209" t="str">
        <f t="shared" si="50"/>
        <v>House</v>
      </c>
      <c r="E3209" t="s">
        <v>577</v>
      </c>
      <c r="F3209" t="str">
        <f>_xlfn.XLOOKUP(E3209,Geografiesleutel!A:A,Geografiesleutel!B:B,"",0,1)</f>
        <v>CBD</v>
      </c>
      <c r="G3209" s="18">
        <v>4</v>
      </c>
      <c r="H3209" s="18">
        <v>1</v>
      </c>
    </row>
    <row r="3210" spans="1:8" x14ac:dyDescent="0.25">
      <c r="A3210" s="3" t="s">
        <v>239</v>
      </c>
      <c r="B3210" s="5">
        <v>1590000</v>
      </c>
      <c r="C3210" t="s">
        <v>10</v>
      </c>
      <c r="D3210" t="str">
        <f t="shared" si="50"/>
        <v>House</v>
      </c>
      <c r="E3210" t="s">
        <v>97</v>
      </c>
      <c r="F3210" t="str">
        <f>_xlfn.XLOOKUP(E3210,Geografiesleutel!A:A,Geografiesleutel!B:B,"",0,1)</f>
        <v>Northern Suburbs</v>
      </c>
      <c r="G3210" s="18">
        <v>4</v>
      </c>
      <c r="H3210" s="18">
        <v>2</v>
      </c>
    </row>
    <row r="3211" spans="1:8" x14ac:dyDescent="0.25">
      <c r="A3211" s="3" t="s">
        <v>36</v>
      </c>
      <c r="B3211" s="5">
        <v>1750000</v>
      </c>
      <c r="C3211" t="s">
        <v>21</v>
      </c>
      <c r="D3211" t="str">
        <f t="shared" si="50"/>
        <v>House</v>
      </c>
      <c r="E3211" t="s">
        <v>35</v>
      </c>
      <c r="F3211" t="str">
        <f>_xlfn.XLOOKUP(E3211,Geografiesleutel!A:A,Geografiesleutel!B:B,"",0,1)</f>
        <v>Northern Suburbs</v>
      </c>
      <c r="G3211" s="18">
        <v>5</v>
      </c>
      <c r="H3211" s="18" t="s">
        <v>2648</v>
      </c>
    </row>
    <row r="3212" spans="1:8" x14ac:dyDescent="0.25">
      <c r="A3212" s="3" t="s">
        <v>350</v>
      </c>
      <c r="B3212" s="5">
        <v>3300000</v>
      </c>
      <c r="C3212" t="s">
        <v>15</v>
      </c>
      <c r="D3212" t="str">
        <f t="shared" si="50"/>
        <v>House</v>
      </c>
      <c r="E3212" t="s">
        <v>190</v>
      </c>
      <c r="F3212" t="str">
        <f>_xlfn.XLOOKUP(E3212,Geografiesleutel!A:A,Geografiesleutel!B:B,"",0,1)</f>
        <v>Eastern Suburbs</v>
      </c>
      <c r="G3212" s="18">
        <v>3</v>
      </c>
      <c r="H3212" s="18">
        <v>3</v>
      </c>
    </row>
    <row r="3213" spans="1:8" x14ac:dyDescent="0.25">
      <c r="A3213" s="3" t="s">
        <v>982</v>
      </c>
      <c r="B3213" s="5">
        <v>1379999</v>
      </c>
      <c r="C3213" t="s">
        <v>15</v>
      </c>
      <c r="D3213" t="str">
        <f t="shared" si="50"/>
        <v>House</v>
      </c>
      <c r="E3213" t="s">
        <v>68</v>
      </c>
      <c r="F3213" t="str">
        <f>_xlfn.XLOOKUP(E3213,Geografiesleutel!A:A,Geografiesleutel!B:B,"",0,1)</f>
        <v>Northern Suburbs</v>
      </c>
      <c r="G3213" s="18">
        <v>3</v>
      </c>
      <c r="H3213" s="18">
        <v>2</v>
      </c>
    </row>
    <row r="3214" spans="1:8" x14ac:dyDescent="0.25">
      <c r="A3214" s="3" t="s">
        <v>274</v>
      </c>
      <c r="B3214" s="5">
        <v>850000</v>
      </c>
      <c r="C3214" t="s">
        <v>15</v>
      </c>
      <c r="D3214" t="str">
        <f t="shared" si="50"/>
        <v>House</v>
      </c>
      <c r="E3214" t="s">
        <v>501</v>
      </c>
      <c r="F3214" t="str">
        <f>_xlfn.XLOOKUP(E3214,Geografiesleutel!A:A,Geografiesleutel!B:B,"",0,1)</f>
        <v>Western Suburbs</v>
      </c>
      <c r="G3214" s="18">
        <v>3</v>
      </c>
      <c r="H3214" s="18">
        <v>2</v>
      </c>
    </row>
    <row r="3215" spans="1:8" x14ac:dyDescent="0.25">
      <c r="A3215" s="3" t="s">
        <v>983</v>
      </c>
      <c r="B3215" s="5">
        <v>7900000</v>
      </c>
      <c r="C3215" t="s">
        <v>10</v>
      </c>
      <c r="D3215" t="str">
        <f t="shared" si="50"/>
        <v>House</v>
      </c>
      <c r="E3215" t="s">
        <v>319</v>
      </c>
      <c r="F3215" t="str">
        <f>_xlfn.XLOOKUP(E3215,Geografiesleutel!A:A,Geografiesleutel!B:B,"",0,1)</f>
        <v>Eastern Suburbs</v>
      </c>
      <c r="G3215" s="18">
        <v>4</v>
      </c>
      <c r="H3215" s="18">
        <v>4</v>
      </c>
    </row>
    <row r="3216" spans="1:8" x14ac:dyDescent="0.25">
      <c r="A3216" s="3" t="s">
        <v>89</v>
      </c>
      <c r="B3216" s="5">
        <v>2350000</v>
      </c>
      <c r="C3216" t="s">
        <v>15</v>
      </c>
      <c r="D3216" t="str">
        <f t="shared" si="50"/>
        <v>House</v>
      </c>
      <c r="E3216" t="s">
        <v>70</v>
      </c>
      <c r="F3216" t="str">
        <f>_xlfn.XLOOKUP(E3216,Geografiesleutel!A:A,Geografiesleutel!B:B,"",0,1)</f>
        <v>Northern Suburbs</v>
      </c>
      <c r="G3216" s="18">
        <v>3</v>
      </c>
      <c r="H3216" s="18" t="s">
        <v>2646</v>
      </c>
    </row>
    <row r="3217" spans="1:8" x14ac:dyDescent="0.25">
      <c r="A3217" s="3" t="s">
        <v>884</v>
      </c>
      <c r="B3217" s="5">
        <v>2240000</v>
      </c>
      <c r="C3217" t="s">
        <v>15</v>
      </c>
      <c r="D3217" t="str">
        <f t="shared" si="50"/>
        <v>House</v>
      </c>
      <c r="E3217" t="s">
        <v>139</v>
      </c>
      <c r="F3217" t="str">
        <f>_xlfn.XLOOKUP(E3217,Geografiesleutel!A:A,Geografiesleutel!B:B,"",0,1)</f>
        <v>Eastern Suburbs</v>
      </c>
      <c r="G3217" s="18">
        <v>3</v>
      </c>
      <c r="H3217" s="18" t="s">
        <v>2646</v>
      </c>
    </row>
    <row r="3218" spans="1:8" x14ac:dyDescent="0.25">
      <c r="A3218" s="3" t="s">
        <v>354</v>
      </c>
      <c r="B3218" s="5">
        <v>1780000</v>
      </c>
      <c r="C3218" t="s">
        <v>122</v>
      </c>
      <c r="D3218" t="str">
        <f t="shared" si="50"/>
        <v>House</v>
      </c>
      <c r="E3218" t="s">
        <v>163</v>
      </c>
      <c r="F3218" t="str">
        <f>_xlfn.XLOOKUP(E3218,Geografiesleutel!A:A,Geografiesleutel!B:B,"",0,1)</f>
        <v>Northern Suburbs</v>
      </c>
      <c r="G3218" s="18">
        <v>6</v>
      </c>
      <c r="H3218" s="18">
        <v>3</v>
      </c>
    </row>
    <row r="3219" spans="1:8" x14ac:dyDescent="0.25">
      <c r="A3219" s="3" t="s">
        <v>117</v>
      </c>
      <c r="B3219" s="5">
        <v>1490000</v>
      </c>
      <c r="C3219" t="s">
        <v>15</v>
      </c>
      <c r="D3219" t="str">
        <f t="shared" si="50"/>
        <v>House</v>
      </c>
      <c r="E3219" t="s">
        <v>68</v>
      </c>
      <c r="F3219" t="str">
        <f>_xlfn.XLOOKUP(E3219,Geografiesleutel!A:A,Geografiesleutel!B:B,"",0,1)</f>
        <v>Northern Suburbs</v>
      </c>
      <c r="G3219" s="18">
        <v>3</v>
      </c>
      <c r="H3219" s="18">
        <v>2</v>
      </c>
    </row>
    <row r="3220" spans="1:8" x14ac:dyDescent="0.25">
      <c r="A3220" s="3" t="s">
        <v>304</v>
      </c>
      <c r="B3220" s="5">
        <v>5750000</v>
      </c>
      <c r="C3220" t="s">
        <v>10</v>
      </c>
      <c r="D3220" t="str">
        <f t="shared" si="50"/>
        <v>House</v>
      </c>
      <c r="E3220" t="s">
        <v>139</v>
      </c>
      <c r="F3220" t="str">
        <f>_xlfn.XLOOKUP(E3220,Geografiesleutel!A:A,Geografiesleutel!B:B,"",0,1)</f>
        <v>Eastern Suburbs</v>
      </c>
      <c r="G3220" s="18">
        <v>4</v>
      </c>
      <c r="H3220" s="18">
        <v>4</v>
      </c>
    </row>
    <row r="3221" spans="1:8" x14ac:dyDescent="0.25">
      <c r="A3221" s="3" t="s">
        <v>268</v>
      </c>
      <c r="B3221" s="5">
        <v>1800000</v>
      </c>
      <c r="C3221" t="s">
        <v>15</v>
      </c>
      <c r="D3221" t="str">
        <f t="shared" si="50"/>
        <v>House</v>
      </c>
      <c r="E3221" t="s">
        <v>101</v>
      </c>
      <c r="F3221" t="str">
        <f>_xlfn.XLOOKUP(E3221,Geografiesleutel!A:A,Geografiesleutel!B:B,"",0,1)</f>
        <v>Eastern Suburbs</v>
      </c>
      <c r="G3221" s="18">
        <v>3</v>
      </c>
      <c r="H3221" s="18">
        <v>2</v>
      </c>
    </row>
    <row r="3222" spans="1:8" x14ac:dyDescent="0.25">
      <c r="A3222" s="3" t="s">
        <v>117</v>
      </c>
      <c r="B3222" s="5">
        <v>1490000</v>
      </c>
      <c r="C3222" t="s">
        <v>15</v>
      </c>
      <c r="D3222" t="str">
        <f t="shared" si="50"/>
        <v>House</v>
      </c>
      <c r="E3222" t="s">
        <v>68</v>
      </c>
      <c r="F3222" t="str">
        <f>_xlfn.XLOOKUP(E3222,Geografiesleutel!A:A,Geografiesleutel!B:B,"",0,1)</f>
        <v>Northern Suburbs</v>
      </c>
      <c r="G3222" s="18">
        <v>3</v>
      </c>
      <c r="H3222" s="18">
        <v>2</v>
      </c>
    </row>
    <row r="3223" spans="1:8" x14ac:dyDescent="0.25">
      <c r="A3223" s="3" t="s">
        <v>170</v>
      </c>
      <c r="B3223" s="5">
        <v>1150000</v>
      </c>
      <c r="C3223" t="s">
        <v>25</v>
      </c>
      <c r="D3223" t="str">
        <f t="shared" si="50"/>
        <v>House</v>
      </c>
      <c r="E3223" t="s">
        <v>66</v>
      </c>
      <c r="F3223" t="str">
        <f>_xlfn.XLOOKUP(E3223,Geografiesleutel!A:A,Geografiesleutel!B:B,"",0,1)</f>
        <v>Northern Suburbs</v>
      </c>
      <c r="G3223" s="18">
        <v>2</v>
      </c>
      <c r="H3223" s="18">
        <v>1</v>
      </c>
    </row>
    <row r="3224" spans="1:8" x14ac:dyDescent="0.25">
      <c r="A3224" s="3" t="s">
        <v>534</v>
      </c>
      <c r="B3224" s="5">
        <v>6100000</v>
      </c>
      <c r="C3224" t="s">
        <v>122</v>
      </c>
      <c r="D3224" t="str">
        <f t="shared" si="50"/>
        <v>House</v>
      </c>
      <c r="E3224" t="s">
        <v>675</v>
      </c>
      <c r="F3224" t="str">
        <f>_xlfn.XLOOKUP(E3224,Geografiesleutel!A:A,Geografiesleutel!B:B,"",0,1)</f>
        <v>Agricultural Smallholdings</v>
      </c>
      <c r="G3224" s="18">
        <v>6</v>
      </c>
      <c r="H3224" s="18">
        <v>5</v>
      </c>
    </row>
    <row r="3225" spans="1:8" x14ac:dyDescent="0.25">
      <c r="A3225" s="3" t="s">
        <v>146</v>
      </c>
      <c r="B3225" s="5">
        <v>1999000</v>
      </c>
      <c r="C3225" t="s">
        <v>15</v>
      </c>
      <c r="D3225" t="str">
        <f t="shared" si="50"/>
        <v>House</v>
      </c>
      <c r="E3225" t="s">
        <v>290</v>
      </c>
      <c r="F3225" t="str">
        <f>_xlfn.XLOOKUP(E3225,Geografiesleutel!A:A,Geografiesleutel!B:B,"",0,1)</f>
        <v>Eastern Suburbs</v>
      </c>
      <c r="G3225" s="18">
        <v>3</v>
      </c>
      <c r="H3225" s="18">
        <v>3</v>
      </c>
    </row>
    <row r="3226" spans="1:8" x14ac:dyDescent="0.25">
      <c r="A3226" s="3" t="s">
        <v>268</v>
      </c>
      <c r="B3226" s="5">
        <v>1800000</v>
      </c>
      <c r="C3226" t="s">
        <v>10</v>
      </c>
      <c r="D3226" t="str">
        <f t="shared" si="50"/>
        <v>House</v>
      </c>
      <c r="E3226" t="s">
        <v>78</v>
      </c>
      <c r="F3226" t="str">
        <f>_xlfn.XLOOKUP(E3226,Geografiesleutel!A:A,Geografiesleutel!B:B,"",0,1)</f>
        <v>Northern Suburbs</v>
      </c>
      <c r="G3226" s="18">
        <v>4</v>
      </c>
      <c r="H3226" s="18">
        <v>2</v>
      </c>
    </row>
    <row r="3227" spans="1:8" x14ac:dyDescent="0.25">
      <c r="A3227" s="3" t="s">
        <v>41</v>
      </c>
      <c r="B3227" s="5">
        <v>2500000</v>
      </c>
      <c r="C3227" t="s">
        <v>21</v>
      </c>
      <c r="D3227" t="str">
        <f t="shared" si="50"/>
        <v>House</v>
      </c>
      <c r="E3227" t="s">
        <v>791</v>
      </c>
      <c r="F3227" t="str">
        <f>_xlfn.XLOOKUP(E3227,Geografiesleutel!A:A,Geografiesleutel!B:B,"",0,1)</f>
        <v>CBD</v>
      </c>
      <c r="G3227" s="18">
        <v>5</v>
      </c>
      <c r="H3227" s="18">
        <v>4</v>
      </c>
    </row>
    <row r="3228" spans="1:8" x14ac:dyDescent="0.25">
      <c r="A3228" s="3" t="s">
        <v>984</v>
      </c>
      <c r="B3228" s="5">
        <v>5495000</v>
      </c>
      <c r="C3228" t="s">
        <v>10</v>
      </c>
      <c r="D3228" t="str">
        <f t="shared" si="50"/>
        <v>House</v>
      </c>
      <c r="E3228" t="s">
        <v>50</v>
      </c>
      <c r="F3228" t="str">
        <f>_xlfn.XLOOKUP(E3228,Geografiesleutel!A:A,Geografiesleutel!B:B,"",0,1)</f>
        <v>Eastern Suburbs</v>
      </c>
      <c r="G3228" s="18">
        <v>4</v>
      </c>
      <c r="H3228" s="18" t="s">
        <v>2646</v>
      </c>
    </row>
    <row r="3229" spans="1:8" x14ac:dyDescent="0.25">
      <c r="A3229" s="3" t="s">
        <v>89</v>
      </c>
      <c r="B3229" s="5">
        <v>2350000</v>
      </c>
      <c r="C3229" t="s">
        <v>15</v>
      </c>
      <c r="D3229" t="str">
        <f t="shared" si="50"/>
        <v>House</v>
      </c>
      <c r="E3229" t="s">
        <v>30</v>
      </c>
      <c r="F3229" t="str">
        <f>_xlfn.XLOOKUP(E3229,Geografiesleutel!A:A,Geografiesleutel!B:B,"",0,1)</f>
        <v>Northern Suburbs</v>
      </c>
      <c r="G3229" s="18">
        <v>3</v>
      </c>
      <c r="H3229" s="18">
        <v>3</v>
      </c>
    </row>
    <row r="3230" spans="1:8" x14ac:dyDescent="0.25">
      <c r="A3230" s="3" t="s">
        <v>273</v>
      </c>
      <c r="B3230" s="5">
        <v>4500000</v>
      </c>
      <c r="C3230" t="s">
        <v>10</v>
      </c>
      <c r="D3230" t="str">
        <f t="shared" si="50"/>
        <v>House</v>
      </c>
      <c r="E3230" t="s">
        <v>70</v>
      </c>
      <c r="F3230" t="str">
        <f>_xlfn.XLOOKUP(E3230,Geografiesleutel!A:A,Geografiesleutel!B:B,"",0,1)</f>
        <v>Northern Suburbs</v>
      </c>
      <c r="G3230" s="18">
        <v>4</v>
      </c>
      <c r="H3230" s="18">
        <v>4</v>
      </c>
    </row>
    <row r="3231" spans="1:8" x14ac:dyDescent="0.25">
      <c r="A3231" s="3" t="s">
        <v>985</v>
      </c>
      <c r="B3231" s="5">
        <v>9400000</v>
      </c>
      <c r="C3231" t="s">
        <v>986</v>
      </c>
      <c r="D3231" t="str">
        <f t="shared" si="50"/>
        <v>House</v>
      </c>
      <c r="E3231" t="s">
        <v>74</v>
      </c>
      <c r="F3231" t="str">
        <f>_xlfn.XLOOKUP(E3231,Geografiesleutel!A:A,Geografiesleutel!B:B,"",0,1)</f>
        <v>Eastern Suburbs</v>
      </c>
      <c r="G3231" s="18">
        <v>21</v>
      </c>
      <c r="H3231" s="18">
        <v>19</v>
      </c>
    </row>
    <row r="3232" spans="1:8" x14ac:dyDescent="0.25">
      <c r="A3232" s="3" t="s">
        <v>400</v>
      </c>
      <c r="B3232" s="5">
        <v>970000</v>
      </c>
      <c r="C3232" t="s">
        <v>25</v>
      </c>
      <c r="D3232" t="str">
        <f t="shared" si="50"/>
        <v>House</v>
      </c>
      <c r="E3232" t="s">
        <v>38</v>
      </c>
      <c r="F3232" t="str">
        <f>_xlfn.XLOOKUP(E3232,Geografiesleutel!A:A,Geografiesleutel!B:B,"",0,1)</f>
        <v>Western Suburbs</v>
      </c>
      <c r="G3232" s="18">
        <v>2</v>
      </c>
      <c r="H3232" s="18">
        <v>1</v>
      </c>
    </row>
    <row r="3233" spans="1:8" x14ac:dyDescent="0.25">
      <c r="A3233" s="3" t="s">
        <v>516</v>
      </c>
      <c r="B3233" s="5">
        <v>2099000</v>
      </c>
      <c r="C3233" t="s">
        <v>21</v>
      </c>
      <c r="D3233" t="str">
        <f t="shared" si="50"/>
        <v>House</v>
      </c>
      <c r="E3233" t="s">
        <v>78</v>
      </c>
      <c r="F3233" t="str">
        <f>_xlfn.XLOOKUP(E3233,Geografiesleutel!A:A,Geografiesleutel!B:B,"",0,1)</f>
        <v>Northern Suburbs</v>
      </c>
      <c r="G3233" s="18">
        <v>5</v>
      </c>
      <c r="H3233" s="18">
        <v>3</v>
      </c>
    </row>
    <row r="3234" spans="1:8" x14ac:dyDescent="0.25">
      <c r="A3234" s="3" t="s">
        <v>147</v>
      </c>
      <c r="B3234" s="5">
        <v>4000000</v>
      </c>
      <c r="C3234" t="s">
        <v>15</v>
      </c>
      <c r="D3234" t="str">
        <f t="shared" si="50"/>
        <v>House</v>
      </c>
      <c r="E3234" t="s">
        <v>50</v>
      </c>
      <c r="F3234" t="str">
        <f>_xlfn.XLOOKUP(E3234,Geografiesleutel!A:A,Geografiesleutel!B:B,"",0,1)</f>
        <v>Eastern Suburbs</v>
      </c>
      <c r="G3234" s="18">
        <v>3</v>
      </c>
      <c r="H3234" s="18">
        <v>3</v>
      </c>
    </row>
    <row r="3235" spans="1:8" x14ac:dyDescent="0.25">
      <c r="A3235" s="3" t="s">
        <v>987</v>
      </c>
      <c r="B3235" s="5">
        <v>1925000</v>
      </c>
      <c r="C3235" t="s">
        <v>10</v>
      </c>
      <c r="D3235" t="str">
        <f t="shared" si="50"/>
        <v>House</v>
      </c>
      <c r="E3235" t="s">
        <v>264</v>
      </c>
      <c r="F3235" t="str">
        <f>_xlfn.XLOOKUP(E3235,Geografiesleutel!A:A,Geografiesleutel!B:B,"",0,1)</f>
        <v>Eastern Suburbs</v>
      </c>
      <c r="G3235" s="18">
        <v>4</v>
      </c>
      <c r="H3235" s="18">
        <v>2</v>
      </c>
    </row>
    <row r="3236" spans="1:8" x14ac:dyDescent="0.25">
      <c r="A3236" s="3" t="s">
        <v>551</v>
      </c>
      <c r="B3236" s="5">
        <v>875000</v>
      </c>
      <c r="C3236" t="s">
        <v>25</v>
      </c>
      <c r="D3236" t="str">
        <f t="shared" si="50"/>
        <v>House</v>
      </c>
      <c r="E3236" t="s">
        <v>32</v>
      </c>
      <c r="F3236" t="str">
        <f>_xlfn.XLOOKUP(E3236,Geografiesleutel!A:A,Geografiesleutel!B:B,"",0,1)</f>
        <v>Townships</v>
      </c>
      <c r="G3236" s="18">
        <v>2</v>
      </c>
      <c r="H3236" s="18">
        <v>1</v>
      </c>
    </row>
    <row r="3237" spans="1:8" x14ac:dyDescent="0.25">
      <c r="A3237" s="3" t="s">
        <v>147</v>
      </c>
      <c r="B3237" s="5">
        <v>4000000</v>
      </c>
      <c r="C3237" t="s">
        <v>15</v>
      </c>
      <c r="D3237" t="str">
        <f t="shared" si="50"/>
        <v>House</v>
      </c>
      <c r="E3237" t="s">
        <v>50</v>
      </c>
      <c r="F3237" t="str">
        <f>_xlfn.XLOOKUP(E3237,Geografiesleutel!A:A,Geografiesleutel!B:B,"",0,1)</f>
        <v>Eastern Suburbs</v>
      </c>
      <c r="G3237" s="18">
        <v>3</v>
      </c>
      <c r="H3237" s="18">
        <v>3</v>
      </c>
    </row>
    <row r="3238" spans="1:8" x14ac:dyDescent="0.25">
      <c r="A3238" s="3" t="s">
        <v>988</v>
      </c>
      <c r="B3238" s="5">
        <v>5590000</v>
      </c>
      <c r="C3238" t="s">
        <v>10</v>
      </c>
      <c r="D3238" t="str">
        <f t="shared" si="50"/>
        <v>House</v>
      </c>
      <c r="E3238" t="s">
        <v>773</v>
      </c>
      <c r="F3238" t="str">
        <f>_xlfn.XLOOKUP(E3238,Geografiesleutel!A:A,Geografiesleutel!B:B,"",0,1)</f>
        <v>Eastern Suburbs</v>
      </c>
      <c r="G3238" s="18">
        <v>4</v>
      </c>
      <c r="H3238" s="18">
        <v>3</v>
      </c>
    </row>
    <row r="3239" spans="1:8" x14ac:dyDescent="0.25">
      <c r="A3239" s="3" t="s">
        <v>73</v>
      </c>
      <c r="B3239" s="5">
        <v>2100000</v>
      </c>
      <c r="C3239" t="s">
        <v>15</v>
      </c>
      <c r="D3239" t="str">
        <f t="shared" si="50"/>
        <v>House</v>
      </c>
      <c r="E3239" t="s">
        <v>28</v>
      </c>
      <c r="F3239" t="str">
        <f>_xlfn.XLOOKUP(E3239,Geografiesleutel!A:A,Geografiesleutel!B:B,"",0,1)</f>
        <v>Eastern Suburbs</v>
      </c>
      <c r="G3239" s="18">
        <v>3</v>
      </c>
      <c r="H3239" s="18">
        <v>2</v>
      </c>
    </row>
    <row r="3240" spans="1:8" x14ac:dyDescent="0.25">
      <c r="A3240" s="3" t="s">
        <v>180</v>
      </c>
      <c r="B3240" s="5">
        <v>6500000</v>
      </c>
      <c r="C3240" t="s">
        <v>21</v>
      </c>
      <c r="D3240" t="str">
        <f t="shared" si="50"/>
        <v>House</v>
      </c>
      <c r="E3240" t="s">
        <v>139</v>
      </c>
      <c r="F3240" t="str">
        <f>_xlfn.XLOOKUP(E3240,Geografiesleutel!A:A,Geografiesleutel!B:B,"",0,1)</f>
        <v>Eastern Suburbs</v>
      </c>
      <c r="G3240" s="18">
        <v>5</v>
      </c>
      <c r="H3240" s="18" t="s">
        <v>2645</v>
      </c>
    </row>
    <row r="3241" spans="1:8" x14ac:dyDescent="0.25">
      <c r="A3241" s="3" t="s">
        <v>989</v>
      </c>
      <c r="B3241" s="5">
        <v>3795000</v>
      </c>
      <c r="C3241" t="s">
        <v>10</v>
      </c>
      <c r="D3241" t="str">
        <f t="shared" si="50"/>
        <v>House</v>
      </c>
      <c r="E3241" t="s">
        <v>491</v>
      </c>
      <c r="F3241" t="str">
        <f>_xlfn.XLOOKUP(E3241,Geografiesleutel!A:A,Geografiesleutel!B:B,"",0,1)</f>
        <v>Eastern Suburbs</v>
      </c>
      <c r="G3241" s="18">
        <v>4</v>
      </c>
      <c r="H3241" s="18" t="s">
        <v>2647</v>
      </c>
    </row>
    <row r="3242" spans="1:8" x14ac:dyDescent="0.25">
      <c r="A3242" s="3" t="s">
        <v>776</v>
      </c>
      <c r="B3242" s="5">
        <v>4100000</v>
      </c>
      <c r="C3242" t="s">
        <v>15</v>
      </c>
      <c r="D3242" t="str">
        <f t="shared" si="50"/>
        <v>House</v>
      </c>
      <c r="E3242" t="s">
        <v>128</v>
      </c>
      <c r="F3242" t="str">
        <f>_xlfn.XLOOKUP(E3242,Geografiesleutel!A:A,Geografiesleutel!B:B,"",0,1)</f>
        <v>Eastern Suburbs</v>
      </c>
      <c r="G3242" s="18">
        <v>3</v>
      </c>
      <c r="H3242" s="18">
        <v>2</v>
      </c>
    </row>
    <row r="3243" spans="1:8" x14ac:dyDescent="0.25">
      <c r="A3243" s="3" t="s">
        <v>373</v>
      </c>
      <c r="B3243" s="5">
        <v>1540000</v>
      </c>
      <c r="C3243" t="s">
        <v>10</v>
      </c>
      <c r="D3243" t="str">
        <f t="shared" si="50"/>
        <v>House</v>
      </c>
      <c r="E3243" t="s">
        <v>64</v>
      </c>
      <c r="F3243" t="str">
        <f>_xlfn.XLOOKUP(E3243,Geografiesleutel!A:A,Geografiesleutel!B:B,"",0,1)</f>
        <v>Western Suburbs</v>
      </c>
      <c r="G3243" s="18">
        <v>4</v>
      </c>
      <c r="H3243" s="18">
        <v>3</v>
      </c>
    </row>
    <row r="3244" spans="1:8" x14ac:dyDescent="0.25">
      <c r="A3244" s="3" t="s">
        <v>387</v>
      </c>
      <c r="B3244" s="5">
        <v>1990000</v>
      </c>
      <c r="C3244" t="s">
        <v>15</v>
      </c>
      <c r="D3244" t="str">
        <f t="shared" si="50"/>
        <v>House</v>
      </c>
      <c r="E3244" t="s">
        <v>30</v>
      </c>
      <c r="F3244" t="str">
        <f>_xlfn.XLOOKUP(E3244,Geografiesleutel!A:A,Geografiesleutel!B:B,"",0,1)</f>
        <v>Northern Suburbs</v>
      </c>
      <c r="G3244" s="18">
        <v>3</v>
      </c>
      <c r="H3244" s="18" t="s">
        <v>2646</v>
      </c>
    </row>
    <row r="3245" spans="1:8" x14ac:dyDescent="0.25">
      <c r="A3245" s="3" t="s">
        <v>787</v>
      </c>
      <c r="B3245" s="5">
        <v>5490000</v>
      </c>
      <c r="C3245" t="s">
        <v>10</v>
      </c>
      <c r="D3245" t="str">
        <f t="shared" si="50"/>
        <v>House</v>
      </c>
      <c r="E3245" t="s">
        <v>94</v>
      </c>
      <c r="F3245" t="str">
        <f>_xlfn.XLOOKUP(E3245,Geografiesleutel!A:A,Geografiesleutel!B:B,"",0,1)</f>
        <v>Agricultural Smallholdings</v>
      </c>
      <c r="G3245" s="18">
        <v>4</v>
      </c>
      <c r="H3245" s="18">
        <v>4</v>
      </c>
    </row>
    <row r="3246" spans="1:8" x14ac:dyDescent="0.25">
      <c r="A3246" s="3" t="s">
        <v>205</v>
      </c>
      <c r="B3246" s="5">
        <v>2600000</v>
      </c>
      <c r="C3246" t="s">
        <v>10</v>
      </c>
      <c r="D3246" t="str">
        <f t="shared" si="50"/>
        <v>House</v>
      </c>
      <c r="E3246" t="s">
        <v>666</v>
      </c>
      <c r="F3246" t="str">
        <f>_xlfn.XLOOKUP(E3246,Geografiesleutel!A:A,Geografiesleutel!B:B,"",0,1)</f>
        <v>Eastern Suburbs</v>
      </c>
      <c r="G3246" s="18">
        <v>4</v>
      </c>
      <c r="H3246" s="18">
        <v>2</v>
      </c>
    </row>
    <row r="3247" spans="1:8" x14ac:dyDescent="0.25">
      <c r="A3247" s="3" t="s">
        <v>143</v>
      </c>
      <c r="B3247" s="5">
        <v>1300000</v>
      </c>
      <c r="C3247" t="s">
        <v>10</v>
      </c>
      <c r="D3247" t="str">
        <f t="shared" si="50"/>
        <v>House</v>
      </c>
      <c r="E3247" t="s">
        <v>64</v>
      </c>
      <c r="F3247" t="str">
        <f>_xlfn.XLOOKUP(E3247,Geografiesleutel!A:A,Geografiesleutel!B:B,"",0,1)</f>
        <v>Western Suburbs</v>
      </c>
      <c r="G3247" s="18">
        <v>4</v>
      </c>
      <c r="H3247" s="18">
        <v>1</v>
      </c>
    </row>
    <row r="3248" spans="1:8" x14ac:dyDescent="0.25">
      <c r="A3248" s="3" t="s">
        <v>205</v>
      </c>
      <c r="B3248" s="5">
        <v>2600000</v>
      </c>
      <c r="C3248" t="s">
        <v>10</v>
      </c>
      <c r="D3248" t="str">
        <f t="shared" si="50"/>
        <v>House</v>
      </c>
      <c r="E3248" t="s">
        <v>491</v>
      </c>
      <c r="F3248" t="str">
        <f>_xlfn.XLOOKUP(E3248,Geografiesleutel!A:A,Geografiesleutel!B:B,"",0,1)</f>
        <v>Eastern Suburbs</v>
      </c>
      <c r="G3248" s="18">
        <v>4</v>
      </c>
      <c r="H3248" s="18">
        <v>2</v>
      </c>
    </row>
    <row r="3249" spans="1:8" x14ac:dyDescent="0.25">
      <c r="A3249" s="3" t="s">
        <v>350</v>
      </c>
      <c r="B3249" s="5">
        <v>3300000</v>
      </c>
      <c r="C3249" t="s">
        <v>10</v>
      </c>
      <c r="D3249" t="str">
        <f t="shared" si="50"/>
        <v>House</v>
      </c>
      <c r="E3249" t="s">
        <v>595</v>
      </c>
      <c r="F3249" t="str">
        <f>_xlfn.XLOOKUP(E3249,Geografiesleutel!A:A,Geografiesleutel!B:B,"",0,1)</f>
        <v>Agricultural Smallholdings</v>
      </c>
      <c r="G3249" s="18">
        <v>4</v>
      </c>
      <c r="H3249" s="18">
        <v>4</v>
      </c>
    </row>
    <row r="3250" spans="1:8" x14ac:dyDescent="0.25">
      <c r="A3250" s="3" t="s">
        <v>990</v>
      </c>
      <c r="B3250" s="5">
        <v>1970000</v>
      </c>
      <c r="C3250" t="s">
        <v>15</v>
      </c>
      <c r="D3250" t="str">
        <f t="shared" si="50"/>
        <v>House</v>
      </c>
      <c r="E3250" t="s">
        <v>66</v>
      </c>
      <c r="F3250" t="str">
        <f>_xlfn.XLOOKUP(E3250,Geografiesleutel!A:A,Geografiesleutel!B:B,"",0,1)</f>
        <v>Northern Suburbs</v>
      </c>
      <c r="G3250" s="18">
        <v>3</v>
      </c>
      <c r="H3250" s="18">
        <v>2</v>
      </c>
    </row>
    <row r="3251" spans="1:8" x14ac:dyDescent="0.25">
      <c r="A3251" s="3" t="s">
        <v>111</v>
      </c>
      <c r="B3251" s="5">
        <v>1380000</v>
      </c>
      <c r="C3251" t="s">
        <v>15</v>
      </c>
      <c r="D3251" t="str">
        <f t="shared" si="50"/>
        <v>House</v>
      </c>
      <c r="E3251" t="s">
        <v>48</v>
      </c>
      <c r="F3251" t="str">
        <f>_xlfn.XLOOKUP(E3251,Geografiesleutel!A:A,Geografiesleutel!B:B,"",0,1)</f>
        <v>Townships</v>
      </c>
      <c r="G3251" s="18">
        <v>3</v>
      </c>
      <c r="H3251" s="18">
        <v>1</v>
      </c>
    </row>
    <row r="3252" spans="1:8" x14ac:dyDescent="0.25">
      <c r="A3252" s="3" t="s">
        <v>783</v>
      </c>
      <c r="B3252" s="5">
        <v>6995000</v>
      </c>
      <c r="C3252" t="s">
        <v>122</v>
      </c>
      <c r="D3252" t="str">
        <f t="shared" si="50"/>
        <v>House</v>
      </c>
      <c r="E3252" t="s">
        <v>281</v>
      </c>
      <c r="F3252" t="str">
        <f>_xlfn.XLOOKUP(E3252,Geografiesleutel!A:A,Geografiesleutel!B:B,"",0,1)</f>
        <v>Agricultural Smallholdings</v>
      </c>
      <c r="G3252" s="18">
        <v>6</v>
      </c>
      <c r="H3252" s="18">
        <v>5</v>
      </c>
    </row>
    <row r="3253" spans="1:8" x14ac:dyDescent="0.25">
      <c r="A3253" s="3" t="s">
        <v>265</v>
      </c>
      <c r="B3253" s="5">
        <v>1600000</v>
      </c>
      <c r="C3253" t="s">
        <v>15</v>
      </c>
      <c r="D3253" t="str">
        <f t="shared" si="50"/>
        <v>House</v>
      </c>
      <c r="E3253" t="s">
        <v>101</v>
      </c>
      <c r="F3253" t="str">
        <f>_xlfn.XLOOKUP(E3253,Geografiesleutel!A:A,Geografiesleutel!B:B,"",0,1)</f>
        <v>Eastern Suburbs</v>
      </c>
      <c r="G3253" s="18">
        <v>3</v>
      </c>
      <c r="H3253" s="18">
        <v>2</v>
      </c>
    </row>
    <row r="3254" spans="1:8" x14ac:dyDescent="0.25">
      <c r="A3254" s="3" t="s">
        <v>259</v>
      </c>
      <c r="B3254" s="5">
        <v>4450000</v>
      </c>
      <c r="C3254" t="s">
        <v>10</v>
      </c>
      <c r="D3254" t="str">
        <f t="shared" si="50"/>
        <v>House</v>
      </c>
      <c r="E3254" t="s">
        <v>249</v>
      </c>
      <c r="F3254" t="str">
        <f>_xlfn.XLOOKUP(E3254,Geografiesleutel!A:A,Geografiesleutel!B:B,"",0,1)</f>
        <v>Agricultural Smallholdings</v>
      </c>
      <c r="G3254" s="18">
        <v>4</v>
      </c>
      <c r="H3254" s="18">
        <v>3</v>
      </c>
    </row>
    <row r="3255" spans="1:8" x14ac:dyDescent="0.25">
      <c r="A3255" s="3" t="s">
        <v>83</v>
      </c>
      <c r="B3255" s="5">
        <v>2990000</v>
      </c>
      <c r="C3255" t="s">
        <v>21</v>
      </c>
      <c r="D3255" t="str">
        <f t="shared" si="50"/>
        <v>House</v>
      </c>
      <c r="E3255" t="s">
        <v>209</v>
      </c>
      <c r="F3255" t="str">
        <f>_xlfn.XLOOKUP(E3255,Geografiesleutel!A:A,Geografiesleutel!B:B,"",0,1)</f>
        <v>Eastern Suburbs</v>
      </c>
      <c r="G3255" s="18">
        <v>5</v>
      </c>
      <c r="H3255" s="18">
        <v>2</v>
      </c>
    </row>
    <row r="3256" spans="1:8" x14ac:dyDescent="0.25">
      <c r="A3256" s="3" t="s">
        <v>350</v>
      </c>
      <c r="B3256" s="5">
        <v>3300000</v>
      </c>
      <c r="C3256" t="s">
        <v>10</v>
      </c>
      <c r="D3256" t="str">
        <f t="shared" si="50"/>
        <v>House</v>
      </c>
      <c r="E3256" t="s">
        <v>595</v>
      </c>
      <c r="F3256" t="str">
        <f>_xlfn.XLOOKUP(E3256,Geografiesleutel!A:A,Geografiesleutel!B:B,"",0,1)</f>
        <v>Agricultural Smallholdings</v>
      </c>
      <c r="G3256" s="18">
        <v>4</v>
      </c>
      <c r="H3256" s="18">
        <v>4</v>
      </c>
    </row>
    <row r="3257" spans="1:8" x14ac:dyDescent="0.25">
      <c r="A3257" s="3" t="s">
        <v>146</v>
      </c>
      <c r="B3257" s="5">
        <v>1999000</v>
      </c>
      <c r="C3257" t="s">
        <v>10</v>
      </c>
      <c r="D3257" t="str">
        <f t="shared" si="50"/>
        <v>House</v>
      </c>
      <c r="E3257" t="s">
        <v>106</v>
      </c>
      <c r="F3257" t="str">
        <f>_xlfn.XLOOKUP(E3257,Geografiesleutel!A:A,Geografiesleutel!B:B,"",0,1)</f>
        <v>CBD</v>
      </c>
      <c r="G3257" s="18">
        <v>4</v>
      </c>
      <c r="H3257" s="18">
        <v>2</v>
      </c>
    </row>
    <row r="3258" spans="1:8" x14ac:dyDescent="0.25">
      <c r="A3258" s="3" t="s">
        <v>61</v>
      </c>
      <c r="B3258" s="5">
        <v>2200000</v>
      </c>
      <c r="C3258" t="s">
        <v>15</v>
      </c>
      <c r="D3258" t="str">
        <f t="shared" si="50"/>
        <v>House</v>
      </c>
      <c r="E3258" t="s">
        <v>70</v>
      </c>
      <c r="F3258" t="str">
        <f>_xlfn.XLOOKUP(E3258,Geografiesleutel!A:A,Geografiesleutel!B:B,"",0,1)</f>
        <v>Northern Suburbs</v>
      </c>
      <c r="G3258" s="18">
        <v>3</v>
      </c>
      <c r="H3258" s="18">
        <v>2</v>
      </c>
    </row>
    <row r="3259" spans="1:8" x14ac:dyDescent="0.25">
      <c r="A3259" s="3" t="s">
        <v>315</v>
      </c>
      <c r="B3259" s="5">
        <v>1950000</v>
      </c>
      <c r="C3259" t="s">
        <v>15</v>
      </c>
      <c r="D3259" t="str">
        <f t="shared" si="50"/>
        <v>House</v>
      </c>
      <c r="E3259" t="s">
        <v>356</v>
      </c>
      <c r="F3259" t="str">
        <f>_xlfn.XLOOKUP(E3259,Geografiesleutel!A:A,Geografiesleutel!B:B,"",0,1)</f>
        <v>Eastern Suburbs</v>
      </c>
      <c r="G3259" s="18">
        <v>3</v>
      </c>
      <c r="H3259" s="18">
        <v>2</v>
      </c>
    </row>
    <row r="3260" spans="1:8" x14ac:dyDescent="0.25">
      <c r="A3260" s="3" t="s">
        <v>268</v>
      </c>
      <c r="B3260" s="5">
        <v>1800000</v>
      </c>
      <c r="C3260" t="s">
        <v>21</v>
      </c>
      <c r="D3260" t="str">
        <f t="shared" si="50"/>
        <v>House</v>
      </c>
      <c r="E3260" t="s">
        <v>68</v>
      </c>
      <c r="F3260" t="str">
        <f>_xlfn.XLOOKUP(E3260,Geografiesleutel!A:A,Geografiesleutel!B:B,"",0,1)</f>
        <v>Northern Suburbs</v>
      </c>
      <c r="G3260" s="18">
        <v>5</v>
      </c>
      <c r="H3260" s="18">
        <v>3</v>
      </c>
    </row>
    <row r="3261" spans="1:8" x14ac:dyDescent="0.25">
      <c r="A3261" s="3" t="s">
        <v>474</v>
      </c>
      <c r="B3261" s="5">
        <v>4650000</v>
      </c>
      <c r="C3261" t="s">
        <v>21</v>
      </c>
      <c r="D3261" t="str">
        <f t="shared" si="50"/>
        <v>House</v>
      </c>
      <c r="E3261" t="s">
        <v>94</v>
      </c>
      <c r="F3261" t="str">
        <f>_xlfn.XLOOKUP(E3261,Geografiesleutel!A:A,Geografiesleutel!B:B,"",0,1)</f>
        <v>Agricultural Smallholdings</v>
      </c>
      <c r="G3261" s="18">
        <v>5</v>
      </c>
      <c r="H3261" s="18">
        <v>4</v>
      </c>
    </row>
    <row r="3262" spans="1:8" x14ac:dyDescent="0.25">
      <c r="A3262" s="3" t="s">
        <v>43</v>
      </c>
      <c r="B3262" s="5">
        <v>2150000</v>
      </c>
      <c r="C3262" t="s">
        <v>15</v>
      </c>
      <c r="D3262" t="str">
        <f t="shared" si="50"/>
        <v>House</v>
      </c>
      <c r="E3262" t="s">
        <v>101</v>
      </c>
      <c r="F3262" t="str">
        <f>_xlfn.XLOOKUP(E3262,Geografiesleutel!A:A,Geografiesleutel!B:B,"",0,1)</f>
        <v>Eastern Suburbs</v>
      </c>
      <c r="G3262" s="18">
        <v>3</v>
      </c>
      <c r="H3262" s="18">
        <v>2</v>
      </c>
    </row>
    <row r="3263" spans="1:8" x14ac:dyDescent="0.25">
      <c r="A3263" s="3" t="s">
        <v>991</v>
      </c>
      <c r="B3263" s="5">
        <v>1259000</v>
      </c>
      <c r="C3263" t="s">
        <v>15</v>
      </c>
      <c r="D3263" t="str">
        <f t="shared" si="50"/>
        <v>House</v>
      </c>
      <c r="E3263" t="s">
        <v>82</v>
      </c>
      <c r="F3263" t="str">
        <f>_xlfn.XLOOKUP(E3263,Geografiesleutel!A:A,Geografiesleutel!B:B,"",0,1)</f>
        <v>Western Suburbs</v>
      </c>
      <c r="G3263" s="18">
        <v>3</v>
      </c>
      <c r="H3263" s="18">
        <v>2</v>
      </c>
    </row>
    <row r="3264" spans="1:8" x14ac:dyDescent="0.25">
      <c r="A3264" s="3" t="s">
        <v>992</v>
      </c>
      <c r="B3264" s="5">
        <v>3849000</v>
      </c>
      <c r="C3264" t="s">
        <v>15</v>
      </c>
      <c r="D3264" t="str">
        <f t="shared" si="50"/>
        <v>House</v>
      </c>
      <c r="E3264" t="s">
        <v>469</v>
      </c>
      <c r="F3264" t="str">
        <f>_xlfn.XLOOKUP(E3264,Geografiesleutel!A:A,Geografiesleutel!B:B,"",0,1)</f>
        <v>Eastern Suburbs</v>
      </c>
      <c r="G3264" s="18">
        <v>3</v>
      </c>
      <c r="H3264" s="18">
        <v>3</v>
      </c>
    </row>
    <row r="3265" spans="1:8" x14ac:dyDescent="0.25">
      <c r="A3265" s="3" t="s">
        <v>354</v>
      </c>
      <c r="B3265" s="5">
        <v>1780000</v>
      </c>
      <c r="C3265" t="s">
        <v>10</v>
      </c>
      <c r="D3265" t="str">
        <f t="shared" si="50"/>
        <v>House</v>
      </c>
      <c r="E3265" t="s">
        <v>418</v>
      </c>
      <c r="F3265" t="str">
        <f>_xlfn.XLOOKUP(E3265,Geografiesleutel!A:A,Geografiesleutel!B:B,"",0,1)</f>
        <v>Eastern Suburbs</v>
      </c>
      <c r="G3265" s="18">
        <v>4</v>
      </c>
      <c r="H3265" s="18">
        <v>2</v>
      </c>
    </row>
    <row r="3266" spans="1:8" x14ac:dyDescent="0.25">
      <c r="A3266" s="3" t="s">
        <v>631</v>
      </c>
      <c r="B3266" s="5">
        <v>2190000</v>
      </c>
      <c r="C3266" t="s">
        <v>15</v>
      </c>
      <c r="D3266" t="str">
        <f t="shared" ref="D3266:D3329" si="51">TRIM(RIGHT(SUBSTITUTE(C3266," ",REPT(" ",LEN(C3266))),LEN(C3266)))</f>
        <v>House</v>
      </c>
      <c r="E3266" t="s">
        <v>78</v>
      </c>
      <c r="F3266" t="str">
        <f>_xlfn.XLOOKUP(E3266,Geografiesleutel!A:A,Geografiesleutel!B:B,"",0,1)</f>
        <v>Northern Suburbs</v>
      </c>
      <c r="G3266" s="18">
        <v>3</v>
      </c>
      <c r="H3266" s="18">
        <v>2</v>
      </c>
    </row>
    <row r="3267" spans="1:8" x14ac:dyDescent="0.25">
      <c r="A3267" s="3" t="s">
        <v>87</v>
      </c>
      <c r="B3267" s="5">
        <v>3200000</v>
      </c>
      <c r="C3267" t="s">
        <v>15</v>
      </c>
      <c r="D3267" t="str">
        <f t="shared" si="51"/>
        <v>House</v>
      </c>
      <c r="E3267" t="s">
        <v>74</v>
      </c>
      <c r="F3267" t="str">
        <f>_xlfn.XLOOKUP(E3267,Geografiesleutel!A:A,Geografiesleutel!B:B,"",0,1)</f>
        <v>Eastern Suburbs</v>
      </c>
      <c r="G3267" s="18">
        <v>3</v>
      </c>
      <c r="H3267" s="18">
        <v>2</v>
      </c>
    </row>
    <row r="3268" spans="1:8" x14ac:dyDescent="0.25">
      <c r="A3268" s="3" t="s">
        <v>688</v>
      </c>
      <c r="B3268" s="5">
        <v>4700000</v>
      </c>
      <c r="C3268" t="s">
        <v>10</v>
      </c>
      <c r="D3268" t="str">
        <f t="shared" si="51"/>
        <v>House</v>
      </c>
      <c r="E3268" t="s">
        <v>616</v>
      </c>
      <c r="F3268" t="str">
        <f>_xlfn.XLOOKUP(E3268,Geografiesleutel!A:A,Geografiesleutel!B:B,"",0,1)</f>
        <v>Agricultural Smallholdings</v>
      </c>
      <c r="G3268" s="18">
        <v>4</v>
      </c>
      <c r="H3268" s="18">
        <v>4</v>
      </c>
    </row>
    <row r="3269" spans="1:8" x14ac:dyDescent="0.25">
      <c r="A3269" s="3" t="s">
        <v>822</v>
      </c>
      <c r="B3269" s="5">
        <v>4240000</v>
      </c>
      <c r="C3269" t="s">
        <v>21</v>
      </c>
      <c r="D3269" t="str">
        <f t="shared" si="51"/>
        <v>House</v>
      </c>
      <c r="E3269" t="s">
        <v>905</v>
      </c>
      <c r="F3269" t="str">
        <f>_xlfn.XLOOKUP(E3269,Geografiesleutel!A:A,Geografiesleutel!B:B,"",0,1)</f>
        <v>Agricultural Smallholdings</v>
      </c>
      <c r="G3269" s="18">
        <v>5</v>
      </c>
      <c r="H3269" s="18">
        <v>4</v>
      </c>
    </row>
    <row r="3270" spans="1:8" x14ac:dyDescent="0.25">
      <c r="A3270" s="3" t="s">
        <v>294</v>
      </c>
      <c r="B3270" s="5">
        <v>4250000</v>
      </c>
      <c r="C3270" t="s">
        <v>15</v>
      </c>
      <c r="D3270" t="str">
        <f t="shared" si="51"/>
        <v>House</v>
      </c>
      <c r="E3270" t="s">
        <v>190</v>
      </c>
      <c r="F3270" t="str">
        <f>_xlfn.XLOOKUP(E3270,Geografiesleutel!A:A,Geografiesleutel!B:B,"",0,1)</f>
        <v>Eastern Suburbs</v>
      </c>
      <c r="G3270" s="18">
        <v>3</v>
      </c>
      <c r="H3270" s="18">
        <v>3</v>
      </c>
    </row>
    <row r="3271" spans="1:8" x14ac:dyDescent="0.25">
      <c r="A3271" s="3" t="s">
        <v>423</v>
      </c>
      <c r="B3271" s="5">
        <v>10500000</v>
      </c>
      <c r="C3271" t="s">
        <v>21</v>
      </c>
      <c r="D3271" t="str">
        <f t="shared" si="51"/>
        <v>House</v>
      </c>
      <c r="E3271" t="s">
        <v>190</v>
      </c>
      <c r="F3271" t="str">
        <f>_xlfn.XLOOKUP(E3271,Geografiesleutel!A:A,Geografiesleutel!B:B,"",0,1)</f>
        <v>Eastern Suburbs</v>
      </c>
      <c r="G3271" s="18">
        <v>5</v>
      </c>
      <c r="H3271" s="18">
        <v>5</v>
      </c>
    </row>
    <row r="3272" spans="1:8" x14ac:dyDescent="0.25">
      <c r="A3272" s="3" t="s">
        <v>192</v>
      </c>
      <c r="B3272" s="5">
        <v>1499000</v>
      </c>
      <c r="C3272" t="s">
        <v>25</v>
      </c>
      <c r="D3272" t="str">
        <f t="shared" si="51"/>
        <v>House</v>
      </c>
      <c r="E3272" t="s">
        <v>112</v>
      </c>
      <c r="F3272" t="str">
        <f>_xlfn.XLOOKUP(E3272,Geografiesleutel!A:A,Geografiesleutel!B:B,"",0,1)</f>
        <v>Northern Suburbs</v>
      </c>
      <c r="G3272" s="18">
        <v>2</v>
      </c>
      <c r="H3272" s="18" t="s">
        <v>2646</v>
      </c>
    </row>
    <row r="3273" spans="1:8" x14ac:dyDescent="0.25">
      <c r="A3273" s="3" t="s">
        <v>882</v>
      </c>
      <c r="B3273" s="5">
        <v>21000000</v>
      </c>
      <c r="C3273" t="s">
        <v>109</v>
      </c>
      <c r="D3273" t="str">
        <f t="shared" si="51"/>
        <v>House</v>
      </c>
      <c r="E3273" t="s">
        <v>326</v>
      </c>
      <c r="F3273" t="str">
        <f>_xlfn.XLOOKUP(E3273,Geografiesleutel!A:A,Geografiesleutel!B:B,"",0,1)</f>
        <v>Eastern Suburbs</v>
      </c>
      <c r="G3273" s="18">
        <v>7</v>
      </c>
      <c r="H3273" s="18">
        <v>7</v>
      </c>
    </row>
    <row r="3274" spans="1:8" x14ac:dyDescent="0.25">
      <c r="A3274" s="3" t="s">
        <v>252</v>
      </c>
      <c r="B3274" s="5">
        <v>1020000</v>
      </c>
      <c r="C3274" t="s">
        <v>15</v>
      </c>
      <c r="D3274" t="str">
        <f t="shared" si="51"/>
        <v>House</v>
      </c>
      <c r="E3274" t="s">
        <v>227</v>
      </c>
      <c r="F3274" t="str">
        <f>_xlfn.XLOOKUP(E3274,Geografiesleutel!A:A,Geografiesleutel!B:B,"",0,1)</f>
        <v>Western Suburbs</v>
      </c>
      <c r="G3274" s="18">
        <v>3</v>
      </c>
      <c r="H3274" s="18">
        <v>2</v>
      </c>
    </row>
    <row r="3275" spans="1:8" x14ac:dyDescent="0.25">
      <c r="A3275" s="3" t="s">
        <v>937</v>
      </c>
      <c r="B3275" s="5">
        <v>2320000</v>
      </c>
      <c r="C3275" t="s">
        <v>10</v>
      </c>
      <c r="D3275" t="str">
        <f t="shared" si="51"/>
        <v>House</v>
      </c>
      <c r="E3275" t="s">
        <v>128</v>
      </c>
      <c r="F3275" t="str">
        <f>_xlfn.XLOOKUP(E3275,Geografiesleutel!A:A,Geografiesleutel!B:B,"",0,1)</f>
        <v>Eastern Suburbs</v>
      </c>
      <c r="G3275" s="18">
        <v>4</v>
      </c>
      <c r="H3275" s="18">
        <v>2</v>
      </c>
    </row>
    <row r="3276" spans="1:8" x14ac:dyDescent="0.25">
      <c r="A3276" s="3" t="s">
        <v>634</v>
      </c>
      <c r="B3276" s="5">
        <v>860000</v>
      </c>
      <c r="C3276" t="s">
        <v>15</v>
      </c>
      <c r="D3276" t="str">
        <f t="shared" si="51"/>
        <v>House</v>
      </c>
      <c r="E3276" t="s">
        <v>116</v>
      </c>
      <c r="F3276" t="str">
        <f>_xlfn.XLOOKUP(E3276,Geografiesleutel!A:A,Geografiesleutel!B:B,"",0,1)</f>
        <v>Western Suburbs</v>
      </c>
      <c r="G3276" s="18">
        <v>3</v>
      </c>
      <c r="H3276" s="18">
        <v>2</v>
      </c>
    </row>
    <row r="3277" spans="1:8" x14ac:dyDescent="0.25">
      <c r="A3277" s="3" t="s">
        <v>476</v>
      </c>
      <c r="B3277" s="5">
        <v>6400000</v>
      </c>
      <c r="C3277" t="s">
        <v>21</v>
      </c>
      <c r="D3277" t="str">
        <f t="shared" si="51"/>
        <v>House</v>
      </c>
      <c r="E3277" t="s">
        <v>50</v>
      </c>
      <c r="F3277" t="str">
        <f>_xlfn.XLOOKUP(E3277,Geografiesleutel!A:A,Geografiesleutel!B:B,"",0,1)</f>
        <v>Eastern Suburbs</v>
      </c>
      <c r="G3277" s="18">
        <v>5</v>
      </c>
      <c r="H3277" s="18">
        <v>6</v>
      </c>
    </row>
    <row r="3278" spans="1:8" x14ac:dyDescent="0.25">
      <c r="A3278" s="3" t="s">
        <v>468</v>
      </c>
      <c r="B3278" s="5">
        <v>699000</v>
      </c>
      <c r="C3278" t="s">
        <v>15</v>
      </c>
      <c r="D3278" t="str">
        <f t="shared" si="51"/>
        <v>House</v>
      </c>
      <c r="E3278" t="s">
        <v>68</v>
      </c>
      <c r="F3278" t="str">
        <f>_xlfn.XLOOKUP(E3278,Geografiesleutel!A:A,Geografiesleutel!B:B,"",0,1)</f>
        <v>Northern Suburbs</v>
      </c>
      <c r="G3278" s="18">
        <v>3</v>
      </c>
      <c r="H3278" s="18" t="s">
        <v>2650</v>
      </c>
    </row>
    <row r="3279" spans="1:8" x14ac:dyDescent="0.25">
      <c r="A3279" s="3" t="s">
        <v>928</v>
      </c>
      <c r="B3279" s="5">
        <v>4050000</v>
      </c>
      <c r="C3279" t="s">
        <v>15</v>
      </c>
      <c r="D3279" t="str">
        <f t="shared" si="51"/>
        <v>House</v>
      </c>
      <c r="E3279" t="s">
        <v>213</v>
      </c>
      <c r="F3279" t="str">
        <f>_xlfn.XLOOKUP(E3279,Geografiesleutel!A:A,Geografiesleutel!B:B,"",0,1)</f>
        <v>Agricultural Smallholdings</v>
      </c>
      <c r="G3279" s="18">
        <v>3</v>
      </c>
      <c r="H3279" s="18" t="s">
        <v>2648</v>
      </c>
    </row>
    <row r="3280" spans="1:8" x14ac:dyDescent="0.25">
      <c r="A3280" s="3" t="s">
        <v>274</v>
      </c>
      <c r="B3280" s="5">
        <v>850000</v>
      </c>
      <c r="C3280" t="s">
        <v>15</v>
      </c>
      <c r="D3280" t="str">
        <f t="shared" si="51"/>
        <v>House</v>
      </c>
      <c r="E3280" t="s">
        <v>45</v>
      </c>
      <c r="F3280" t="str">
        <f>_xlfn.XLOOKUP(E3280,Geografiesleutel!A:A,Geografiesleutel!B:B,"",0,1)</f>
        <v>Townships</v>
      </c>
      <c r="G3280" s="18">
        <v>3</v>
      </c>
      <c r="H3280" s="18">
        <v>1</v>
      </c>
    </row>
    <row r="3281" spans="1:8" x14ac:dyDescent="0.25">
      <c r="A3281" s="3" t="s">
        <v>993</v>
      </c>
      <c r="B3281" s="5">
        <v>6250000</v>
      </c>
      <c r="C3281" t="s">
        <v>109</v>
      </c>
      <c r="D3281" t="str">
        <f t="shared" si="51"/>
        <v>House</v>
      </c>
      <c r="E3281" t="s">
        <v>101</v>
      </c>
      <c r="F3281" t="str">
        <f>_xlfn.XLOOKUP(E3281,Geografiesleutel!A:A,Geografiesleutel!B:B,"",0,1)</f>
        <v>Eastern Suburbs</v>
      </c>
      <c r="G3281" s="18">
        <v>7</v>
      </c>
      <c r="H3281" s="18" t="s">
        <v>2648</v>
      </c>
    </row>
    <row r="3282" spans="1:8" x14ac:dyDescent="0.25">
      <c r="A3282" s="3" t="s">
        <v>36</v>
      </c>
      <c r="B3282" s="5">
        <v>1750000</v>
      </c>
      <c r="C3282" t="s">
        <v>15</v>
      </c>
      <c r="D3282" t="str">
        <f t="shared" si="51"/>
        <v>House</v>
      </c>
      <c r="E3282" t="s">
        <v>134</v>
      </c>
      <c r="F3282" t="str">
        <f>_xlfn.XLOOKUP(E3282,Geografiesleutel!A:A,Geografiesleutel!B:B,"",0,1)</f>
        <v>Eastern Suburbs</v>
      </c>
      <c r="G3282" s="18">
        <v>3</v>
      </c>
      <c r="H3282" s="18">
        <v>2</v>
      </c>
    </row>
    <row r="3283" spans="1:8" x14ac:dyDescent="0.25">
      <c r="A3283" s="3" t="s">
        <v>357</v>
      </c>
      <c r="B3283" s="5">
        <v>2290000</v>
      </c>
      <c r="C3283" t="s">
        <v>15</v>
      </c>
      <c r="D3283" t="str">
        <f t="shared" si="51"/>
        <v>House</v>
      </c>
      <c r="E3283" t="s">
        <v>156</v>
      </c>
      <c r="F3283" t="str">
        <f>_xlfn.XLOOKUP(E3283,Geografiesleutel!A:A,Geografiesleutel!B:B,"",0,1)</f>
        <v>Northern Suburbs</v>
      </c>
      <c r="G3283" s="18">
        <v>3</v>
      </c>
      <c r="H3283" s="18">
        <v>3</v>
      </c>
    </row>
    <row r="3284" spans="1:8" x14ac:dyDescent="0.25">
      <c r="A3284" s="3" t="s">
        <v>422</v>
      </c>
      <c r="B3284" s="5">
        <v>3450000</v>
      </c>
      <c r="C3284" t="s">
        <v>10</v>
      </c>
      <c r="D3284" t="str">
        <f t="shared" si="51"/>
        <v>House</v>
      </c>
      <c r="E3284" t="s">
        <v>595</v>
      </c>
      <c r="F3284" t="str">
        <f>_xlfn.XLOOKUP(E3284,Geografiesleutel!A:A,Geografiesleutel!B:B,"",0,1)</f>
        <v>Agricultural Smallholdings</v>
      </c>
      <c r="G3284" s="18">
        <v>4</v>
      </c>
      <c r="H3284" s="18">
        <v>3</v>
      </c>
    </row>
    <row r="3285" spans="1:8" x14ac:dyDescent="0.25">
      <c r="A3285" s="3" t="s">
        <v>669</v>
      </c>
      <c r="B3285" s="5">
        <v>920000</v>
      </c>
      <c r="C3285" t="s">
        <v>15</v>
      </c>
      <c r="D3285" t="str">
        <f t="shared" si="51"/>
        <v>House</v>
      </c>
      <c r="E3285" t="s">
        <v>82</v>
      </c>
      <c r="F3285" t="str">
        <f>_xlfn.XLOOKUP(E3285,Geografiesleutel!A:A,Geografiesleutel!B:B,"",0,1)</f>
        <v>Western Suburbs</v>
      </c>
      <c r="G3285" s="18">
        <v>3</v>
      </c>
      <c r="H3285" s="18">
        <v>2</v>
      </c>
    </row>
    <row r="3286" spans="1:8" x14ac:dyDescent="0.25">
      <c r="A3286" s="3" t="s">
        <v>994</v>
      </c>
      <c r="B3286" s="5">
        <v>2488000</v>
      </c>
      <c r="C3286" t="s">
        <v>15</v>
      </c>
      <c r="D3286" t="str">
        <f t="shared" si="51"/>
        <v>House</v>
      </c>
      <c r="E3286" t="s">
        <v>181</v>
      </c>
      <c r="F3286" t="str">
        <f>_xlfn.XLOOKUP(E3286,Geografiesleutel!A:A,Geografiesleutel!B:B,"",0,1)</f>
        <v>Eastern Suburbs</v>
      </c>
      <c r="G3286" s="18">
        <v>3</v>
      </c>
      <c r="H3286" s="18" t="s">
        <v>2646</v>
      </c>
    </row>
    <row r="3287" spans="1:8" x14ac:dyDescent="0.25">
      <c r="A3287" s="3" t="s">
        <v>634</v>
      </c>
      <c r="B3287" s="5">
        <v>860000</v>
      </c>
      <c r="C3287" t="s">
        <v>15</v>
      </c>
      <c r="D3287" t="str">
        <f t="shared" si="51"/>
        <v>House</v>
      </c>
      <c r="E3287" t="s">
        <v>116</v>
      </c>
      <c r="F3287" t="str">
        <f>_xlfn.XLOOKUP(E3287,Geografiesleutel!A:A,Geografiesleutel!B:B,"",0,1)</f>
        <v>Western Suburbs</v>
      </c>
      <c r="G3287" s="18">
        <v>3</v>
      </c>
      <c r="H3287" s="18">
        <v>2</v>
      </c>
    </row>
    <row r="3288" spans="1:8" x14ac:dyDescent="0.25">
      <c r="A3288" s="3" t="s">
        <v>179</v>
      </c>
      <c r="B3288" s="5">
        <v>1175000</v>
      </c>
      <c r="C3288" t="s">
        <v>15</v>
      </c>
      <c r="D3288" t="str">
        <f t="shared" si="51"/>
        <v>House</v>
      </c>
      <c r="E3288" t="s">
        <v>114</v>
      </c>
      <c r="F3288" t="str">
        <f>_xlfn.XLOOKUP(E3288,Geografiesleutel!A:A,Geografiesleutel!B:B,"",0,1)</f>
        <v>Western Suburbs</v>
      </c>
      <c r="G3288" s="18">
        <v>3</v>
      </c>
      <c r="H3288" s="18">
        <v>2</v>
      </c>
    </row>
    <row r="3289" spans="1:8" x14ac:dyDescent="0.25">
      <c r="A3289" s="3" t="s">
        <v>528</v>
      </c>
      <c r="B3289" s="5">
        <v>1299000</v>
      </c>
      <c r="C3289" t="s">
        <v>15</v>
      </c>
      <c r="D3289" t="str">
        <f t="shared" si="51"/>
        <v>House</v>
      </c>
      <c r="E3289" t="s">
        <v>66</v>
      </c>
      <c r="F3289" t="str">
        <f>_xlfn.XLOOKUP(E3289,Geografiesleutel!A:A,Geografiesleutel!B:B,"",0,1)</f>
        <v>Northern Suburbs</v>
      </c>
      <c r="G3289" s="18">
        <v>3</v>
      </c>
      <c r="H3289" s="18">
        <v>2</v>
      </c>
    </row>
    <row r="3290" spans="1:8" x14ac:dyDescent="0.25">
      <c r="A3290" s="3" t="s">
        <v>937</v>
      </c>
      <c r="B3290" s="5">
        <v>2320000</v>
      </c>
      <c r="C3290" t="s">
        <v>15</v>
      </c>
      <c r="D3290" t="str">
        <f t="shared" si="51"/>
        <v>House</v>
      </c>
      <c r="E3290" t="s">
        <v>159</v>
      </c>
      <c r="F3290" t="str">
        <f>_xlfn.XLOOKUP(E3290,Geografiesleutel!A:A,Geografiesleutel!B:B,"",0,1)</f>
        <v>Eastern Suburbs</v>
      </c>
      <c r="G3290" s="18">
        <v>3</v>
      </c>
      <c r="H3290" s="18">
        <v>3</v>
      </c>
    </row>
    <row r="3291" spans="1:8" x14ac:dyDescent="0.25">
      <c r="A3291" s="3" t="s">
        <v>321</v>
      </c>
      <c r="B3291" s="5">
        <v>5900000</v>
      </c>
      <c r="C3291" t="s">
        <v>10</v>
      </c>
      <c r="D3291" t="str">
        <f t="shared" si="51"/>
        <v>House</v>
      </c>
      <c r="E3291" t="s">
        <v>94</v>
      </c>
      <c r="F3291" t="str">
        <f>_xlfn.XLOOKUP(E3291,Geografiesleutel!A:A,Geografiesleutel!B:B,"",0,1)</f>
        <v>Agricultural Smallholdings</v>
      </c>
      <c r="G3291" s="18">
        <v>4</v>
      </c>
      <c r="H3291" s="18">
        <v>4</v>
      </c>
    </row>
    <row r="3292" spans="1:8" x14ac:dyDescent="0.25">
      <c r="A3292" s="3" t="s">
        <v>995</v>
      </c>
      <c r="B3292" s="5">
        <v>1530000</v>
      </c>
      <c r="C3292" t="s">
        <v>225</v>
      </c>
      <c r="D3292" t="str">
        <f t="shared" si="51"/>
        <v>House</v>
      </c>
      <c r="E3292" t="s">
        <v>681</v>
      </c>
      <c r="F3292" t="str">
        <f>_xlfn.XLOOKUP(E3292,Geografiesleutel!A:A,Geografiesleutel!B:B,"",0,1)</f>
        <v>Eastern Suburbs</v>
      </c>
      <c r="G3292" s="18">
        <v>1</v>
      </c>
      <c r="H3292" s="18">
        <v>1</v>
      </c>
    </row>
    <row r="3293" spans="1:8" x14ac:dyDescent="0.25">
      <c r="A3293" s="3" t="s">
        <v>81</v>
      </c>
      <c r="B3293" s="5">
        <v>1080000</v>
      </c>
      <c r="C3293" t="s">
        <v>15</v>
      </c>
      <c r="D3293" t="str">
        <f t="shared" si="51"/>
        <v>House</v>
      </c>
      <c r="E3293" t="s">
        <v>82</v>
      </c>
      <c r="F3293" t="str">
        <f>_xlfn.XLOOKUP(E3293,Geografiesleutel!A:A,Geografiesleutel!B:B,"",0,1)</f>
        <v>Western Suburbs</v>
      </c>
      <c r="G3293" s="18">
        <v>3</v>
      </c>
      <c r="H3293" s="18">
        <v>1</v>
      </c>
    </row>
    <row r="3294" spans="1:8" x14ac:dyDescent="0.25">
      <c r="A3294" s="3" t="s">
        <v>891</v>
      </c>
      <c r="B3294" s="5">
        <v>4195000</v>
      </c>
      <c r="C3294" t="s">
        <v>15</v>
      </c>
      <c r="D3294" t="str">
        <f t="shared" si="51"/>
        <v>House</v>
      </c>
      <c r="E3294" t="s">
        <v>322</v>
      </c>
      <c r="F3294" t="str">
        <f>_xlfn.XLOOKUP(E3294,Geografiesleutel!A:A,Geografiesleutel!B:B,"",0,1)</f>
        <v>Agricultural Smallholdings</v>
      </c>
      <c r="G3294" s="18">
        <v>3</v>
      </c>
      <c r="H3294" s="18">
        <v>3</v>
      </c>
    </row>
    <row r="3295" spans="1:8" x14ac:dyDescent="0.25">
      <c r="A3295" s="3" t="s">
        <v>430</v>
      </c>
      <c r="B3295" s="5">
        <v>5950000</v>
      </c>
      <c r="C3295" t="s">
        <v>21</v>
      </c>
      <c r="D3295" t="str">
        <f t="shared" si="51"/>
        <v>House</v>
      </c>
      <c r="E3295" t="s">
        <v>30</v>
      </c>
      <c r="F3295" t="str">
        <f>_xlfn.XLOOKUP(E3295,Geografiesleutel!A:A,Geografiesleutel!B:B,"",0,1)</f>
        <v>Northern Suburbs</v>
      </c>
      <c r="G3295" s="18">
        <v>5</v>
      </c>
      <c r="H3295" s="18">
        <v>4</v>
      </c>
    </row>
    <row r="3296" spans="1:8" x14ac:dyDescent="0.25">
      <c r="A3296" s="3" t="s">
        <v>682</v>
      </c>
      <c r="B3296" s="5">
        <v>1320000</v>
      </c>
      <c r="C3296" t="s">
        <v>15</v>
      </c>
      <c r="D3296" t="str">
        <f t="shared" si="51"/>
        <v>House</v>
      </c>
      <c r="E3296" t="s">
        <v>227</v>
      </c>
      <c r="F3296" t="str">
        <f>_xlfn.XLOOKUP(E3296,Geografiesleutel!A:A,Geografiesleutel!B:B,"",0,1)</f>
        <v>Western Suburbs</v>
      </c>
      <c r="G3296" s="18">
        <v>3</v>
      </c>
      <c r="H3296" s="18">
        <v>3</v>
      </c>
    </row>
    <row r="3297" spans="1:8" x14ac:dyDescent="0.25">
      <c r="A3297" s="3" t="s">
        <v>625</v>
      </c>
      <c r="B3297" s="5">
        <v>3700000</v>
      </c>
      <c r="C3297" t="s">
        <v>10</v>
      </c>
      <c r="D3297" t="str">
        <f t="shared" si="51"/>
        <v>House</v>
      </c>
      <c r="E3297" t="s">
        <v>152</v>
      </c>
      <c r="F3297" t="str">
        <f>_xlfn.XLOOKUP(E3297,Geografiesleutel!A:A,Geografiesleutel!B:B,"",0,1)</f>
        <v>Eastern Suburbs</v>
      </c>
      <c r="G3297" s="18">
        <v>4</v>
      </c>
      <c r="H3297" s="18">
        <v>3</v>
      </c>
    </row>
    <row r="3298" spans="1:8" x14ac:dyDescent="0.25">
      <c r="A3298" s="3" t="s">
        <v>321</v>
      </c>
      <c r="B3298" s="5">
        <v>5900000</v>
      </c>
      <c r="C3298" t="s">
        <v>10</v>
      </c>
      <c r="D3298" t="str">
        <f t="shared" si="51"/>
        <v>House</v>
      </c>
      <c r="E3298" t="s">
        <v>94</v>
      </c>
      <c r="F3298" t="str">
        <f>_xlfn.XLOOKUP(E3298,Geografiesleutel!A:A,Geografiesleutel!B:B,"",0,1)</f>
        <v>Agricultural Smallholdings</v>
      </c>
      <c r="G3298" s="18">
        <v>4</v>
      </c>
      <c r="H3298" s="18">
        <v>4</v>
      </c>
    </row>
    <row r="3299" spans="1:8" x14ac:dyDescent="0.25">
      <c r="A3299" s="3" t="s">
        <v>964</v>
      </c>
      <c r="B3299" s="5">
        <v>5890000</v>
      </c>
      <c r="C3299" t="s">
        <v>21</v>
      </c>
      <c r="D3299" t="str">
        <f t="shared" si="51"/>
        <v>House</v>
      </c>
      <c r="E3299" t="s">
        <v>194</v>
      </c>
      <c r="F3299" t="str">
        <f>_xlfn.XLOOKUP(E3299,Geografiesleutel!A:A,Geografiesleutel!B:B,"",0,1)</f>
        <v>Eastern Suburbs</v>
      </c>
      <c r="G3299" s="18">
        <v>5</v>
      </c>
      <c r="H3299" s="18">
        <v>4</v>
      </c>
    </row>
    <row r="3300" spans="1:8" x14ac:dyDescent="0.25">
      <c r="A3300" s="3" t="s">
        <v>471</v>
      </c>
      <c r="B3300" s="5">
        <v>4750000</v>
      </c>
      <c r="C3300" t="s">
        <v>109</v>
      </c>
      <c r="D3300" t="str">
        <f t="shared" si="51"/>
        <v>House</v>
      </c>
      <c r="E3300" t="s">
        <v>68</v>
      </c>
      <c r="F3300" t="str">
        <f>_xlfn.XLOOKUP(E3300,Geografiesleutel!A:A,Geografiesleutel!B:B,"",0,1)</f>
        <v>Northern Suburbs</v>
      </c>
      <c r="G3300" s="18">
        <v>7</v>
      </c>
      <c r="H3300" s="18">
        <v>7</v>
      </c>
    </row>
    <row r="3301" spans="1:8" x14ac:dyDescent="0.25">
      <c r="A3301" s="3" t="s">
        <v>206</v>
      </c>
      <c r="B3301" s="5">
        <v>2400000</v>
      </c>
      <c r="C3301" t="s">
        <v>15</v>
      </c>
      <c r="D3301" t="str">
        <f t="shared" si="51"/>
        <v>House</v>
      </c>
      <c r="E3301" t="s">
        <v>18</v>
      </c>
      <c r="F3301" t="str">
        <f>_xlfn.XLOOKUP(E3301,Geografiesleutel!A:A,Geografiesleutel!B:B,"",0,1)</f>
        <v>Agricultural Smallholdings</v>
      </c>
      <c r="G3301" s="18">
        <v>3</v>
      </c>
      <c r="H3301" s="18" t="s">
        <v>2646</v>
      </c>
    </row>
    <row r="3302" spans="1:8" x14ac:dyDescent="0.25">
      <c r="A3302" s="3" t="s">
        <v>274</v>
      </c>
      <c r="B3302" s="5">
        <v>850000</v>
      </c>
      <c r="C3302" t="s">
        <v>25</v>
      </c>
      <c r="D3302" t="str">
        <f t="shared" si="51"/>
        <v>House</v>
      </c>
      <c r="E3302" t="s">
        <v>16</v>
      </c>
      <c r="F3302" t="str">
        <f>_xlfn.XLOOKUP(E3302,Geografiesleutel!A:A,Geografiesleutel!B:B,"",0,1)</f>
        <v>Eastern Suburbs</v>
      </c>
      <c r="G3302" s="18">
        <v>2</v>
      </c>
      <c r="H3302" s="18">
        <v>2</v>
      </c>
    </row>
    <row r="3303" spans="1:8" x14ac:dyDescent="0.25">
      <c r="A3303" s="3" t="s">
        <v>67</v>
      </c>
      <c r="B3303" s="5">
        <v>2300000</v>
      </c>
      <c r="C3303" t="s">
        <v>10</v>
      </c>
      <c r="D3303" t="str">
        <f t="shared" si="51"/>
        <v>House</v>
      </c>
      <c r="E3303" t="s">
        <v>101</v>
      </c>
      <c r="F3303" t="str">
        <f>_xlfn.XLOOKUP(E3303,Geografiesleutel!A:A,Geografiesleutel!B:B,"",0,1)</f>
        <v>Eastern Suburbs</v>
      </c>
      <c r="G3303" s="18">
        <v>4</v>
      </c>
      <c r="H3303" s="18">
        <v>3</v>
      </c>
    </row>
    <row r="3304" spans="1:8" x14ac:dyDescent="0.25">
      <c r="A3304" s="3" t="s">
        <v>318</v>
      </c>
      <c r="B3304" s="5">
        <v>4800000</v>
      </c>
      <c r="C3304" t="s">
        <v>57</v>
      </c>
      <c r="D3304" t="str">
        <f t="shared" si="51"/>
        <v>House</v>
      </c>
      <c r="E3304" t="s">
        <v>190</v>
      </c>
      <c r="F3304" t="str">
        <f>_xlfn.XLOOKUP(E3304,Geografiesleutel!A:A,Geografiesleutel!B:B,"",0,1)</f>
        <v>Eastern Suburbs</v>
      </c>
      <c r="G3304" s="18">
        <v>8</v>
      </c>
      <c r="H3304" s="18">
        <v>8</v>
      </c>
    </row>
    <row r="3305" spans="1:8" x14ac:dyDescent="0.25">
      <c r="A3305" s="3" t="s">
        <v>614</v>
      </c>
      <c r="B3305" s="5">
        <v>1000000</v>
      </c>
      <c r="C3305" t="s">
        <v>15</v>
      </c>
      <c r="D3305" t="str">
        <f t="shared" si="51"/>
        <v>House</v>
      </c>
      <c r="E3305" t="s">
        <v>227</v>
      </c>
      <c r="F3305" t="str">
        <f>_xlfn.XLOOKUP(E3305,Geografiesleutel!A:A,Geografiesleutel!B:B,"",0,1)</f>
        <v>Western Suburbs</v>
      </c>
      <c r="G3305" s="18">
        <v>3</v>
      </c>
      <c r="H3305" s="18">
        <v>2</v>
      </c>
    </row>
    <row r="3306" spans="1:8" x14ac:dyDescent="0.25">
      <c r="A3306" s="3" t="s">
        <v>983</v>
      </c>
      <c r="B3306" s="5">
        <v>7900000</v>
      </c>
      <c r="C3306" t="s">
        <v>21</v>
      </c>
      <c r="D3306" t="str">
        <f t="shared" si="51"/>
        <v>House</v>
      </c>
      <c r="E3306" t="s">
        <v>306</v>
      </c>
      <c r="F3306" t="str">
        <f>_xlfn.XLOOKUP(E3306,Geografiesleutel!A:A,Geografiesleutel!B:B,"",0,1)</f>
        <v>Eastern Suburbs</v>
      </c>
      <c r="G3306" s="18">
        <v>5</v>
      </c>
      <c r="H3306" s="18">
        <v>4</v>
      </c>
    </row>
    <row r="3307" spans="1:8" x14ac:dyDescent="0.25">
      <c r="A3307" s="3" t="s">
        <v>996</v>
      </c>
      <c r="B3307" s="5">
        <v>10399000</v>
      </c>
      <c r="C3307" t="s">
        <v>122</v>
      </c>
      <c r="D3307" t="str">
        <f t="shared" si="51"/>
        <v>House</v>
      </c>
      <c r="E3307" t="s">
        <v>571</v>
      </c>
      <c r="F3307" t="str">
        <f>_xlfn.XLOOKUP(E3307,Geografiesleutel!A:A,Geografiesleutel!B:B,"",0,1)</f>
        <v>Eastern Suburbs</v>
      </c>
      <c r="G3307" s="18">
        <v>6</v>
      </c>
      <c r="H3307" s="18">
        <v>6</v>
      </c>
    </row>
    <row r="3308" spans="1:8" x14ac:dyDescent="0.25">
      <c r="A3308" s="3" t="s">
        <v>745</v>
      </c>
      <c r="B3308" s="5">
        <v>1090000</v>
      </c>
      <c r="C3308" t="s">
        <v>15</v>
      </c>
      <c r="D3308" t="str">
        <f t="shared" si="51"/>
        <v>House</v>
      </c>
      <c r="E3308" t="s">
        <v>68</v>
      </c>
      <c r="F3308" t="str">
        <f>_xlfn.XLOOKUP(E3308,Geografiesleutel!A:A,Geografiesleutel!B:B,"",0,1)</f>
        <v>Northern Suburbs</v>
      </c>
      <c r="G3308" s="18">
        <v>3</v>
      </c>
      <c r="H3308" s="18">
        <v>1</v>
      </c>
    </row>
    <row r="3309" spans="1:8" x14ac:dyDescent="0.25">
      <c r="A3309" s="3" t="s">
        <v>269</v>
      </c>
      <c r="B3309" s="5">
        <v>3950000</v>
      </c>
      <c r="C3309" t="s">
        <v>10</v>
      </c>
      <c r="D3309" t="str">
        <f t="shared" si="51"/>
        <v>House</v>
      </c>
      <c r="E3309" t="s">
        <v>50</v>
      </c>
      <c r="F3309" t="str">
        <f>_xlfn.XLOOKUP(E3309,Geografiesleutel!A:A,Geografiesleutel!B:B,"",0,1)</f>
        <v>Eastern Suburbs</v>
      </c>
      <c r="G3309" s="18">
        <v>4</v>
      </c>
      <c r="H3309" s="18" t="s">
        <v>2648</v>
      </c>
    </row>
    <row r="3310" spans="1:8" x14ac:dyDescent="0.25">
      <c r="A3310" s="3" t="s">
        <v>173</v>
      </c>
      <c r="B3310" s="5">
        <v>2895000</v>
      </c>
      <c r="C3310" t="s">
        <v>10</v>
      </c>
      <c r="D3310" t="str">
        <f t="shared" si="51"/>
        <v>House</v>
      </c>
      <c r="E3310" t="s">
        <v>23</v>
      </c>
      <c r="F3310" t="str">
        <f>_xlfn.XLOOKUP(E3310,Geografiesleutel!A:A,Geografiesleutel!B:B,"",0,1)</f>
        <v>Northern Suburbs</v>
      </c>
      <c r="G3310" s="18">
        <v>4</v>
      </c>
      <c r="H3310" s="18">
        <v>3</v>
      </c>
    </row>
    <row r="3311" spans="1:8" x14ac:dyDescent="0.25">
      <c r="A3311" s="3" t="s">
        <v>997</v>
      </c>
      <c r="B3311" s="5">
        <v>2975000</v>
      </c>
      <c r="C3311" t="s">
        <v>15</v>
      </c>
      <c r="D3311" t="str">
        <f t="shared" si="51"/>
        <v>House</v>
      </c>
      <c r="E3311" t="s">
        <v>78</v>
      </c>
      <c r="F3311" t="str">
        <f>_xlfn.XLOOKUP(E3311,Geografiesleutel!A:A,Geografiesleutel!B:B,"",0,1)</f>
        <v>Northern Suburbs</v>
      </c>
      <c r="G3311" s="18">
        <v>3</v>
      </c>
      <c r="H3311" s="18">
        <v>3</v>
      </c>
    </row>
    <row r="3312" spans="1:8" x14ac:dyDescent="0.25">
      <c r="A3312" s="3" t="s">
        <v>376</v>
      </c>
      <c r="B3312" s="5">
        <v>2000000</v>
      </c>
      <c r="C3312" t="s">
        <v>15</v>
      </c>
      <c r="D3312" t="str">
        <f t="shared" si="51"/>
        <v>House</v>
      </c>
      <c r="E3312" t="s">
        <v>74</v>
      </c>
      <c r="F3312" t="str">
        <f>_xlfn.XLOOKUP(E3312,Geografiesleutel!A:A,Geografiesleutel!B:B,"",0,1)</f>
        <v>Eastern Suburbs</v>
      </c>
      <c r="G3312" s="18">
        <v>3</v>
      </c>
      <c r="H3312" s="18">
        <v>2</v>
      </c>
    </row>
    <row r="3313" spans="1:8" x14ac:dyDescent="0.25">
      <c r="A3313" s="3" t="s">
        <v>432</v>
      </c>
      <c r="B3313" s="5">
        <v>3650000</v>
      </c>
      <c r="C3313" t="s">
        <v>122</v>
      </c>
      <c r="D3313" t="str">
        <f t="shared" si="51"/>
        <v>House</v>
      </c>
      <c r="E3313" t="s">
        <v>356</v>
      </c>
      <c r="F3313" t="str">
        <f>_xlfn.XLOOKUP(E3313,Geografiesleutel!A:A,Geografiesleutel!B:B,"",0,1)</f>
        <v>Eastern Suburbs</v>
      </c>
      <c r="G3313" s="18">
        <v>6</v>
      </c>
      <c r="H3313" s="18">
        <v>5</v>
      </c>
    </row>
    <row r="3314" spans="1:8" x14ac:dyDescent="0.25">
      <c r="A3314" s="3" t="s">
        <v>649</v>
      </c>
      <c r="B3314" s="5">
        <v>2425000</v>
      </c>
      <c r="C3314" t="s">
        <v>109</v>
      </c>
      <c r="D3314" t="str">
        <f t="shared" si="51"/>
        <v>House</v>
      </c>
      <c r="E3314" t="s">
        <v>137</v>
      </c>
      <c r="F3314" t="str">
        <f>_xlfn.XLOOKUP(E3314,Geografiesleutel!A:A,Geografiesleutel!B:B,"",0,1)</f>
        <v>Northern Suburbs</v>
      </c>
      <c r="G3314" s="18">
        <v>7</v>
      </c>
      <c r="H3314" s="18">
        <v>2</v>
      </c>
    </row>
    <row r="3315" spans="1:8" x14ac:dyDescent="0.25">
      <c r="A3315" s="3" t="s">
        <v>93</v>
      </c>
      <c r="B3315" s="5">
        <v>3850000</v>
      </c>
      <c r="C3315" t="s">
        <v>10</v>
      </c>
      <c r="D3315" t="str">
        <f t="shared" si="51"/>
        <v>House</v>
      </c>
      <c r="E3315" t="s">
        <v>152</v>
      </c>
      <c r="F3315" t="str">
        <f>_xlfn.XLOOKUP(E3315,Geografiesleutel!A:A,Geografiesleutel!B:B,"",0,1)</f>
        <v>Eastern Suburbs</v>
      </c>
      <c r="G3315" s="18">
        <v>4</v>
      </c>
      <c r="H3315" s="18">
        <v>2</v>
      </c>
    </row>
    <row r="3316" spans="1:8" x14ac:dyDescent="0.25">
      <c r="A3316" s="3" t="s">
        <v>998</v>
      </c>
      <c r="B3316" s="5">
        <v>645000</v>
      </c>
      <c r="C3316" t="s">
        <v>25</v>
      </c>
      <c r="D3316" t="str">
        <f t="shared" si="51"/>
        <v>House</v>
      </c>
      <c r="E3316" t="s">
        <v>227</v>
      </c>
      <c r="F3316" t="str">
        <f>_xlfn.XLOOKUP(E3316,Geografiesleutel!A:A,Geografiesleutel!B:B,"",0,1)</f>
        <v>Western Suburbs</v>
      </c>
      <c r="G3316" s="18">
        <v>2</v>
      </c>
      <c r="H3316" s="18">
        <v>1</v>
      </c>
    </row>
    <row r="3317" spans="1:8" x14ac:dyDescent="0.25">
      <c r="A3317" s="3" t="s">
        <v>173</v>
      </c>
      <c r="B3317" s="5">
        <v>2895000</v>
      </c>
      <c r="C3317" t="s">
        <v>10</v>
      </c>
      <c r="D3317" t="str">
        <f t="shared" si="51"/>
        <v>House</v>
      </c>
      <c r="E3317" t="s">
        <v>23</v>
      </c>
      <c r="F3317" t="str">
        <f>_xlfn.XLOOKUP(E3317,Geografiesleutel!A:A,Geografiesleutel!B:B,"",0,1)</f>
        <v>Northern Suburbs</v>
      </c>
      <c r="G3317" s="18">
        <v>4</v>
      </c>
      <c r="H3317" s="18">
        <v>3</v>
      </c>
    </row>
    <row r="3318" spans="1:8" x14ac:dyDescent="0.25">
      <c r="A3318" s="3" t="s">
        <v>999</v>
      </c>
      <c r="B3318" s="5">
        <v>1642000</v>
      </c>
      <c r="C3318" t="s">
        <v>15</v>
      </c>
      <c r="D3318" t="str">
        <f t="shared" si="51"/>
        <v>House</v>
      </c>
      <c r="E3318" t="s">
        <v>68</v>
      </c>
      <c r="F3318" t="str">
        <f>_xlfn.XLOOKUP(E3318,Geografiesleutel!A:A,Geografiesleutel!B:B,"",0,1)</f>
        <v>Northern Suburbs</v>
      </c>
      <c r="G3318" s="18">
        <v>3</v>
      </c>
      <c r="H3318" s="18">
        <v>1</v>
      </c>
    </row>
    <row r="3319" spans="1:8" x14ac:dyDescent="0.25">
      <c r="A3319" s="3" t="s">
        <v>436</v>
      </c>
      <c r="B3319" s="5">
        <v>1480000</v>
      </c>
      <c r="C3319" t="s">
        <v>15</v>
      </c>
      <c r="D3319" t="str">
        <f t="shared" si="51"/>
        <v>House</v>
      </c>
      <c r="E3319" t="s">
        <v>118</v>
      </c>
      <c r="F3319" t="str">
        <f>_xlfn.XLOOKUP(E3319,Geografiesleutel!A:A,Geografiesleutel!B:B,"",0,1)</f>
        <v>Northern Suburbs</v>
      </c>
      <c r="G3319" s="18">
        <v>3</v>
      </c>
      <c r="H3319" s="18">
        <v>1</v>
      </c>
    </row>
    <row r="3320" spans="1:8" x14ac:dyDescent="0.25">
      <c r="A3320" s="3" t="s">
        <v>1000</v>
      </c>
      <c r="B3320" s="5">
        <v>12800000</v>
      </c>
      <c r="C3320" t="s">
        <v>21</v>
      </c>
      <c r="D3320" t="str">
        <f t="shared" si="51"/>
        <v>House</v>
      </c>
      <c r="E3320" t="s">
        <v>773</v>
      </c>
      <c r="F3320" t="str">
        <f>_xlfn.XLOOKUP(E3320,Geografiesleutel!A:A,Geografiesleutel!B:B,"",0,1)</f>
        <v>Eastern Suburbs</v>
      </c>
      <c r="G3320" s="18">
        <v>5</v>
      </c>
      <c r="H3320" s="18">
        <v>6</v>
      </c>
    </row>
    <row r="3321" spans="1:8" x14ac:dyDescent="0.25">
      <c r="A3321" s="3" t="s">
        <v>176</v>
      </c>
      <c r="B3321" s="5">
        <v>1295000</v>
      </c>
      <c r="C3321" t="s">
        <v>25</v>
      </c>
      <c r="D3321" t="str">
        <f t="shared" si="51"/>
        <v>House</v>
      </c>
      <c r="E3321" t="s">
        <v>134</v>
      </c>
      <c r="F3321" t="str">
        <f>_xlfn.XLOOKUP(E3321,Geografiesleutel!A:A,Geografiesleutel!B:B,"",0,1)</f>
        <v>Eastern Suburbs</v>
      </c>
      <c r="G3321" s="18">
        <v>2</v>
      </c>
      <c r="H3321" s="18">
        <v>2</v>
      </c>
    </row>
    <row r="3322" spans="1:8" x14ac:dyDescent="0.25">
      <c r="A3322" s="3" t="s">
        <v>456</v>
      </c>
      <c r="B3322" s="5">
        <v>1680000</v>
      </c>
      <c r="C3322" t="s">
        <v>25</v>
      </c>
      <c r="D3322" t="str">
        <f t="shared" si="51"/>
        <v>House</v>
      </c>
      <c r="E3322" t="s">
        <v>101</v>
      </c>
      <c r="F3322" t="str">
        <f>_xlfn.XLOOKUP(E3322,Geografiesleutel!A:A,Geografiesleutel!B:B,"",0,1)</f>
        <v>Eastern Suburbs</v>
      </c>
      <c r="G3322" s="18">
        <v>2</v>
      </c>
      <c r="H3322" s="18">
        <v>1</v>
      </c>
    </row>
    <row r="3323" spans="1:8" x14ac:dyDescent="0.25">
      <c r="A3323" s="3" t="s">
        <v>171</v>
      </c>
      <c r="B3323" s="5">
        <v>3000000</v>
      </c>
      <c r="C3323" t="s">
        <v>15</v>
      </c>
      <c r="D3323" t="str">
        <f t="shared" si="51"/>
        <v>House</v>
      </c>
      <c r="E3323" t="s">
        <v>298</v>
      </c>
      <c r="F3323" t="str">
        <f>_xlfn.XLOOKUP(E3323,Geografiesleutel!A:A,Geografiesleutel!B:B,"",0,1)</f>
        <v>Eastern Suburbs</v>
      </c>
      <c r="G3323" s="18">
        <v>3</v>
      </c>
      <c r="H3323" s="18" t="s">
        <v>2646</v>
      </c>
    </row>
    <row r="3324" spans="1:8" x14ac:dyDescent="0.25">
      <c r="A3324" s="3" t="s">
        <v>692</v>
      </c>
      <c r="B3324" s="5">
        <v>5500000</v>
      </c>
      <c r="C3324" t="s">
        <v>10</v>
      </c>
      <c r="D3324" t="str">
        <f t="shared" si="51"/>
        <v>House</v>
      </c>
      <c r="E3324" t="s">
        <v>139</v>
      </c>
      <c r="F3324" t="str">
        <f>_xlfn.XLOOKUP(E3324,Geografiesleutel!A:A,Geografiesleutel!B:B,"",0,1)</f>
        <v>Eastern Suburbs</v>
      </c>
      <c r="G3324" s="18">
        <v>4</v>
      </c>
      <c r="H3324" s="18">
        <v>5</v>
      </c>
    </row>
    <row r="3325" spans="1:8" x14ac:dyDescent="0.25">
      <c r="A3325" s="3" t="s">
        <v>995</v>
      </c>
      <c r="B3325" s="5">
        <v>1530000</v>
      </c>
      <c r="C3325" t="s">
        <v>15</v>
      </c>
      <c r="D3325" t="str">
        <f t="shared" si="51"/>
        <v>House</v>
      </c>
      <c r="E3325" t="s">
        <v>120</v>
      </c>
      <c r="F3325" t="str">
        <f>_xlfn.XLOOKUP(E3325,Geografiesleutel!A:A,Geografiesleutel!B:B,"",0,1)</f>
        <v>Northern Suburbs</v>
      </c>
      <c r="G3325" s="18">
        <v>3</v>
      </c>
      <c r="H3325" s="18">
        <v>2</v>
      </c>
    </row>
    <row r="3326" spans="1:8" x14ac:dyDescent="0.25">
      <c r="A3326" s="3" t="s">
        <v>39</v>
      </c>
      <c r="B3326" s="5">
        <v>3800000</v>
      </c>
      <c r="C3326" t="s">
        <v>15</v>
      </c>
      <c r="D3326" t="str">
        <f t="shared" si="51"/>
        <v>House</v>
      </c>
      <c r="E3326" t="s">
        <v>190</v>
      </c>
      <c r="F3326" t="str">
        <f>_xlfn.XLOOKUP(E3326,Geografiesleutel!A:A,Geografiesleutel!B:B,"",0,1)</f>
        <v>Eastern Suburbs</v>
      </c>
      <c r="G3326" s="18">
        <v>3</v>
      </c>
      <c r="H3326" s="18">
        <v>3</v>
      </c>
    </row>
    <row r="3327" spans="1:8" x14ac:dyDescent="0.25">
      <c r="A3327" s="3" t="s">
        <v>148</v>
      </c>
      <c r="B3327" s="5">
        <v>1799000</v>
      </c>
      <c r="C3327" t="s">
        <v>15</v>
      </c>
      <c r="D3327" t="str">
        <f t="shared" si="51"/>
        <v>House</v>
      </c>
      <c r="E3327" t="s">
        <v>78</v>
      </c>
      <c r="F3327" t="str">
        <f>_xlfn.XLOOKUP(E3327,Geografiesleutel!A:A,Geografiesleutel!B:B,"",0,1)</f>
        <v>Northern Suburbs</v>
      </c>
      <c r="G3327" s="18">
        <v>3</v>
      </c>
      <c r="H3327" s="18">
        <v>2</v>
      </c>
    </row>
    <row r="3328" spans="1:8" x14ac:dyDescent="0.25">
      <c r="A3328" s="3" t="s">
        <v>321</v>
      </c>
      <c r="B3328" s="5">
        <v>5900000</v>
      </c>
      <c r="C3328" t="s">
        <v>21</v>
      </c>
      <c r="D3328" t="str">
        <f t="shared" si="51"/>
        <v>House</v>
      </c>
      <c r="E3328" t="s">
        <v>30</v>
      </c>
      <c r="F3328" t="str">
        <f>_xlfn.XLOOKUP(E3328,Geografiesleutel!A:A,Geografiesleutel!B:B,"",0,1)</f>
        <v>Northern Suburbs</v>
      </c>
      <c r="G3328" s="18">
        <v>5</v>
      </c>
      <c r="H3328" s="18">
        <v>4</v>
      </c>
    </row>
    <row r="3329" spans="1:8" x14ac:dyDescent="0.25">
      <c r="A3329" s="3" t="s">
        <v>804</v>
      </c>
      <c r="B3329" s="5">
        <v>3480000</v>
      </c>
      <c r="C3329" t="s">
        <v>21</v>
      </c>
      <c r="D3329" t="str">
        <f t="shared" si="51"/>
        <v>House</v>
      </c>
      <c r="E3329" t="s">
        <v>72</v>
      </c>
      <c r="F3329" t="str">
        <f>_xlfn.XLOOKUP(E3329,Geografiesleutel!A:A,Geografiesleutel!B:B,"",0,1)</f>
        <v>Eastern Suburbs</v>
      </c>
      <c r="G3329" s="18">
        <v>5</v>
      </c>
      <c r="H3329" s="18">
        <v>3</v>
      </c>
    </row>
    <row r="3330" spans="1:8" x14ac:dyDescent="0.25">
      <c r="A3330" s="3" t="s">
        <v>301</v>
      </c>
      <c r="B3330" s="5">
        <v>1290000</v>
      </c>
      <c r="C3330" t="s">
        <v>15</v>
      </c>
      <c r="D3330" t="str">
        <f t="shared" ref="D3330:D3393" si="52">TRIM(RIGHT(SUBSTITUTE(C3330," ",REPT(" ",LEN(C3330))),LEN(C3330)))</f>
        <v>House</v>
      </c>
      <c r="E3330" t="s">
        <v>703</v>
      </c>
      <c r="F3330" t="str">
        <f>_xlfn.XLOOKUP(E3330,Geografiesleutel!A:A,Geografiesleutel!B:B,"",0,1)</f>
        <v>Northern Suburbs</v>
      </c>
      <c r="G3330" s="18">
        <v>3</v>
      </c>
      <c r="H3330" s="18">
        <v>2</v>
      </c>
    </row>
    <row r="3331" spans="1:8" x14ac:dyDescent="0.25">
      <c r="A3331" s="3" t="s">
        <v>171</v>
      </c>
      <c r="B3331" s="5">
        <v>3000000</v>
      </c>
      <c r="C3331" t="s">
        <v>15</v>
      </c>
      <c r="D3331" t="str">
        <f t="shared" si="52"/>
        <v>House</v>
      </c>
      <c r="E3331" t="s">
        <v>245</v>
      </c>
      <c r="F3331" t="str">
        <f>_xlfn.XLOOKUP(E3331,Geografiesleutel!A:A,Geografiesleutel!B:B,"",0,1)</f>
        <v>Eastern Suburbs</v>
      </c>
      <c r="G3331" s="18">
        <v>3</v>
      </c>
      <c r="H3331" s="18">
        <v>2</v>
      </c>
    </row>
    <row r="3332" spans="1:8" x14ac:dyDescent="0.25">
      <c r="A3332" s="3" t="s">
        <v>1001</v>
      </c>
      <c r="B3332" s="5">
        <v>9600000</v>
      </c>
      <c r="C3332" t="s">
        <v>10</v>
      </c>
      <c r="D3332" t="str">
        <f t="shared" si="52"/>
        <v>House</v>
      </c>
      <c r="E3332" t="s">
        <v>128</v>
      </c>
      <c r="F3332" t="str">
        <f>_xlfn.XLOOKUP(E3332,Geografiesleutel!A:A,Geografiesleutel!B:B,"",0,1)</f>
        <v>Eastern Suburbs</v>
      </c>
      <c r="G3332" s="18">
        <v>4</v>
      </c>
      <c r="H3332" s="18">
        <v>3</v>
      </c>
    </row>
    <row r="3333" spans="1:8" x14ac:dyDescent="0.25">
      <c r="A3333" s="3" t="s">
        <v>1002</v>
      </c>
      <c r="B3333" s="5">
        <v>985600</v>
      </c>
      <c r="C3333" t="s">
        <v>15</v>
      </c>
      <c r="D3333" t="str">
        <f t="shared" si="52"/>
        <v>House</v>
      </c>
      <c r="E3333" t="s">
        <v>223</v>
      </c>
      <c r="F3333" t="str">
        <f>_xlfn.XLOOKUP(E3333,Geografiesleutel!A:A,Geografiesleutel!B:B,"",0,1)</f>
        <v>Western Suburbs</v>
      </c>
      <c r="G3333" s="18">
        <v>3</v>
      </c>
      <c r="H3333" s="18">
        <v>2</v>
      </c>
    </row>
    <row r="3334" spans="1:8" x14ac:dyDescent="0.25">
      <c r="A3334" s="3" t="s">
        <v>129</v>
      </c>
      <c r="B3334" s="5">
        <v>1890000</v>
      </c>
      <c r="C3334" t="s">
        <v>10</v>
      </c>
      <c r="D3334" t="str">
        <f t="shared" si="52"/>
        <v>House</v>
      </c>
      <c r="E3334" t="s">
        <v>30</v>
      </c>
      <c r="F3334" t="str">
        <f>_xlfn.XLOOKUP(E3334,Geografiesleutel!A:A,Geografiesleutel!B:B,"",0,1)</f>
        <v>Northern Suburbs</v>
      </c>
      <c r="G3334" s="18">
        <v>4</v>
      </c>
      <c r="H3334" s="18">
        <v>2</v>
      </c>
    </row>
    <row r="3335" spans="1:8" x14ac:dyDescent="0.25">
      <c r="A3335" s="3" t="s">
        <v>619</v>
      </c>
      <c r="B3335" s="5">
        <v>835000</v>
      </c>
      <c r="C3335" t="s">
        <v>25</v>
      </c>
      <c r="D3335" t="str">
        <f t="shared" si="52"/>
        <v>House</v>
      </c>
      <c r="E3335" t="s">
        <v>116</v>
      </c>
      <c r="F3335" t="str">
        <f>_xlfn.XLOOKUP(E3335,Geografiesleutel!A:A,Geografiesleutel!B:B,"",0,1)</f>
        <v>Western Suburbs</v>
      </c>
      <c r="G3335" s="18">
        <v>2</v>
      </c>
      <c r="H3335" s="18">
        <v>1</v>
      </c>
    </row>
    <row r="3336" spans="1:8" x14ac:dyDescent="0.25">
      <c r="A3336" s="3" t="s">
        <v>619</v>
      </c>
      <c r="B3336" s="5">
        <v>835000</v>
      </c>
      <c r="C3336" t="s">
        <v>25</v>
      </c>
      <c r="D3336" t="str">
        <f t="shared" si="52"/>
        <v>House</v>
      </c>
      <c r="E3336" t="s">
        <v>116</v>
      </c>
      <c r="F3336" t="str">
        <f>_xlfn.XLOOKUP(E3336,Geografiesleutel!A:A,Geografiesleutel!B:B,"",0,1)</f>
        <v>Western Suburbs</v>
      </c>
      <c r="G3336" s="18">
        <v>2</v>
      </c>
      <c r="H3336" s="18">
        <v>1</v>
      </c>
    </row>
    <row r="3337" spans="1:8" x14ac:dyDescent="0.25">
      <c r="A3337" s="3" t="s">
        <v>349</v>
      </c>
      <c r="B3337" s="5">
        <v>825000</v>
      </c>
      <c r="C3337" t="s">
        <v>25</v>
      </c>
      <c r="D3337" t="str">
        <f t="shared" si="52"/>
        <v>House</v>
      </c>
      <c r="E3337" t="s">
        <v>38</v>
      </c>
      <c r="F3337" t="str">
        <f>_xlfn.XLOOKUP(E3337,Geografiesleutel!A:A,Geografiesleutel!B:B,"",0,1)</f>
        <v>Western Suburbs</v>
      </c>
      <c r="G3337" s="18">
        <v>2</v>
      </c>
      <c r="H3337" s="18">
        <v>1</v>
      </c>
    </row>
    <row r="3338" spans="1:8" x14ac:dyDescent="0.25">
      <c r="A3338" s="3" t="s">
        <v>140</v>
      </c>
      <c r="B3338" s="5">
        <v>3995000</v>
      </c>
      <c r="C3338" t="s">
        <v>10</v>
      </c>
      <c r="D3338" t="str">
        <f t="shared" si="52"/>
        <v>House</v>
      </c>
      <c r="E3338" t="s">
        <v>139</v>
      </c>
      <c r="F3338" t="str">
        <f>_xlfn.XLOOKUP(E3338,Geografiesleutel!A:A,Geografiesleutel!B:B,"",0,1)</f>
        <v>Eastern Suburbs</v>
      </c>
      <c r="G3338" s="18">
        <v>4</v>
      </c>
      <c r="H3338" s="18">
        <v>3</v>
      </c>
    </row>
    <row r="3339" spans="1:8" x14ac:dyDescent="0.25">
      <c r="A3339" s="3" t="s">
        <v>274</v>
      </c>
      <c r="B3339" s="5">
        <v>850000</v>
      </c>
      <c r="C3339" t="s">
        <v>15</v>
      </c>
      <c r="D3339" t="str">
        <f t="shared" si="52"/>
        <v>House</v>
      </c>
      <c r="E3339" t="s">
        <v>223</v>
      </c>
      <c r="F3339" t="str">
        <f>_xlfn.XLOOKUP(E3339,Geografiesleutel!A:A,Geografiesleutel!B:B,"",0,1)</f>
        <v>Western Suburbs</v>
      </c>
      <c r="G3339" s="18">
        <v>3</v>
      </c>
      <c r="H3339" s="18">
        <v>1</v>
      </c>
    </row>
    <row r="3340" spans="1:8" x14ac:dyDescent="0.25">
      <c r="A3340" s="3" t="s">
        <v>34</v>
      </c>
      <c r="B3340" s="5">
        <v>1650000</v>
      </c>
      <c r="C3340" t="s">
        <v>10</v>
      </c>
      <c r="D3340" t="str">
        <f t="shared" si="52"/>
        <v>House</v>
      </c>
      <c r="E3340" t="s">
        <v>112</v>
      </c>
      <c r="F3340" t="str">
        <f>_xlfn.XLOOKUP(E3340,Geografiesleutel!A:A,Geografiesleutel!B:B,"",0,1)</f>
        <v>Northern Suburbs</v>
      </c>
      <c r="G3340" s="18">
        <v>4</v>
      </c>
      <c r="H3340" s="18" t="s">
        <v>2646</v>
      </c>
    </row>
    <row r="3341" spans="1:8" x14ac:dyDescent="0.25">
      <c r="A3341" s="3" t="s">
        <v>674</v>
      </c>
      <c r="B3341" s="5">
        <v>9000000</v>
      </c>
      <c r="C3341" t="s">
        <v>21</v>
      </c>
      <c r="D3341" t="str">
        <f t="shared" si="52"/>
        <v>House</v>
      </c>
      <c r="E3341" t="s">
        <v>326</v>
      </c>
      <c r="F3341" t="str">
        <f>_xlfn.XLOOKUP(E3341,Geografiesleutel!A:A,Geografiesleutel!B:B,"",0,1)</f>
        <v>Eastern Suburbs</v>
      </c>
      <c r="G3341" s="18">
        <v>5</v>
      </c>
      <c r="H3341" s="18" t="s">
        <v>2647</v>
      </c>
    </row>
    <row r="3342" spans="1:8" x14ac:dyDescent="0.25">
      <c r="A3342" s="3" t="s">
        <v>1003</v>
      </c>
      <c r="B3342" s="5">
        <v>1477000</v>
      </c>
      <c r="C3342" t="s">
        <v>21</v>
      </c>
      <c r="D3342" t="str">
        <f t="shared" si="52"/>
        <v>House</v>
      </c>
      <c r="E3342" t="s">
        <v>154</v>
      </c>
      <c r="F3342" t="str">
        <f>_xlfn.XLOOKUP(E3342,Geografiesleutel!A:A,Geografiesleutel!B:B,"",0,1)</f>
        <v>Northern Suburbs</v>
      </c>
      <c r="G3342" s="18">
        <v>5</v>
      </c>
      <c r="H3342" s="18">
        <v>2</v>
      </c>
    </row>
    <row r="3343" spans="1:8" x14ac:dyDescent="0.25">
      <c r="A3343" s="3" t="s">
        <v>261</v>
      </c>
      <c r="B3343" s="5">
        <v>2900000</v>
      </c>
      <c r="C3343" t="s">
        <v>21</v>
      </c>
      <c r="D3343" t="str">
        <f t="shared" si="52"/>
        <v>House</v>
      </c>
      <c r="E3343" t="s">
        <v>16</v>
      </c>
      <c r="F3343" t="str">
        <f>_xlfn.XLOOKUP(E3343,Geografiesleutel!A:A,Geografiesleutel!B:B,"",0,1)</f>
        <v>Eastern Suburbs</v>
      </c>
      <c r="G3343" s="18">
        <v>5</v>
      </c>
      <c r="H3343" s="18">
        <v>3</v>
      </c>
    </row>
    <row r="3344" spans="1:8" x14ac:dyDescent="0.25">
      <c r="A3344" s="3" t="s">
        <v>129</v>
      </c>
      <c r="B3344" s="5">
        <v>1890000</v>
      </c>
      <c r="C3344" t="s">
        <v>15</v>
      </c>
      <c r="D3344" t="str">
        <f t="shared" si="52"/>
        <v>House</v>
      </c>
      <c r="E3344" t="s">
        <v>101</v>
      </c>
      <c r="F3344" t="str">
        <f>_xlfn.XLOOKUP(E3344,Geografiesleutel!A:A,Geografiesleutel!B:B,"",0,1)</f>
        <v>Eastern Suburbs</v>
      </c>
      <c r="G3344" s="18">
        <v>3</v>
      </c>
      <c r="H3344" s="18" t="s">
        <v>2646</v>
      </c>
    </row>
    <row r="3345" spans="1:8" x14ac:dyDescent="0.25">
      <c r="A3345" s="3" t="s">
        <v>316</v>
      </c>
      <c r="B3345" s="5">
        <v>2850000</v>
      </c>
      <c r="C3345" t="s">
        <v>10</v>
      </c>
      <c r="D3345" t="str">
        <f t="shared" si="52"/>
        <v>House</v>
      </c>
      <c r="E3345" t="s">
        <v>126</v>
      </c>
      <c r="F3345" t="str">
        <f>_xlfn.XLOOKUP(E3345,Geografiesleutel!A:A,Geografiesleutel!B:B,"",0,1)</f>
        <v>Northern Suburbs</v>
      </c>
      <c r="G3345" s="18">
        <v>4</v>
      </c>
      <c r="H3345" s="18" t="s">
        <v>2648</v>
      </c>
    </row>
    <row r="3346" spans="1:8" x14ac:dyDescent="0.25">
      <c r="A3346" s="3" t="s">
        <v>357</v>
      </c>
      <c r="B3346" s="5">
        <v>2290000</v>
      </c>
      <c r="C3346" t="s">
        <v>15</v>
      </c>
      <c r="D3346" t="str">
        <f t="shared" si="52"/>
        <v>House</v>
      </c>
      <c r="E3346" t="s">
        <v>35</v>
      </c>
      <c r="F3346" t="str">
        <f>_xlfn.XLOOKUP(E3346,Geografiesleutel!A:A,Geografiesleutel!B:B,"",0,1)</f>
        <v>Northern Suburbs</v>
      </c>
      <c r="G3346" s="18">
        <v>3</v>
      </c>
      <c r="H3346" s="18">
        <v>3</v>
      </c>
    </row>
    <row r="3347" spans="1:8" x14ac:dyDescent="0.25">
      <c r="A3347" s="3" t="s">
        <v>232</v>
      </c>
      <c r="B3347" s="5">
        <v>4350000</v>
      </c>
      <c r="C3347" t="s">
        <v>748</v>
      </c>
      <c r="D3347" t="str">
        <f t="shared" si="52"/>
        <v>House</v>
      </c>
      <c r="E3347" t="s">
        <v>190</v>
      </c>
      <c r="F3347" t="str">
        <f>_xlfn.XLOOKUP(E3347,Geografiesleutel!A:A,Geografiesleutel!B:B,"",0,1)</f>
        <v>Eastern Suburbs</v>
      </c>
      <c r="G3347" s="18" t="s">
        <v>2647</v>
      </c>
      <c r="H3347" s="18" t="s">
        <v>2648</v>
      </c>
    </row>
    <row r="3348" spans="1:8" x14ac:dyDescent="0.25">
      <c r="A3348" s="3" t="s">
        <v>431</v>
      </c>
      <c r="B3348" s="5">
        <v>7000000</v>
      </c>
      <c r="C3348" t="s">
        <v>10</v>
      </c>
      <c r="D3348" t="str">
        <f t="shared" si="52"/>
        <v>House</v>
      </c>
      <c r="E3348" t="s">
        <v>94</v>
      </c>
      <c r="F3348" t="str">
        <f>_xlfn.XLOOKUP(E3348,Geografiesleutel!A:A,Geografiesleutel!B:B,"",0,1)</f>
        <v>Agricultural Smallholdings</v>
      </c>
      <c r="G3348" s="18">
        <v>4</v>
      </c>
      <c r="H3348" s="18">
        <v>5</v>
      </c>
    </row>
    <row r="3349" spans="1:8" x14ac:dyDescent="0.25">
      <c r="A3349" s="3" t="s">
        <v>203</v>
      </c>
      <c r="B3349" s="5">
        <v>2875000</v>
      </c>
      <c r="C3349" t="s">
        <v>15</v>
      </c>
      <c r="D3349" t="str">
        <f t="shared" si="52"/>
        <v>House</v>
      </c>
      <c r="E3349" t="s">
        <v>139</v>
      </c>
      <c r="F3349" t="str">
        <f>_xlfn.XLOOKUP(E3349,Geografiesleutel!A:A,Geografiesleutel!B:B,"",0,1)</f>
        <v>Eastern Suburbs</v>
      </c>
      <c r="G3349" s="18">
        <v>3</v>
      </c>
      <c r="H3349" s="18">
        <v>2</v>
      </c>
    </row>
    <row r="3350" spans="1:8" x14ac:dyDescent="0.25">
      <c r="A3350" s="3" t="s">
        <v>353</v>
      </c>
      <c r="B3350" s="5">
        <v>2995000</v>
      </c>
      <c r="C3350" t="s">
        <v>15</v>
      </c>
      <c r="D3350" t="str">
        <f t="shared" si="52"/>
        <v>House</v>
      </c>
      <c r="E3350" t="s">
        <v>139</v>
      </c>
      <c r="F3350" t="str">
        <f>_xlfn.XLOOKUP(E3350,Geografiesleutel!A:A,Geografiesleutel!B:B,"",0,1)</f>
        <v>Eastern Suburbs</v>
      </c>
      <c r="G3350" s="18">
        <v>3</v>
      </c>
      <c r="H3350" s="18">
        <v>2</v>
      </c>
    </row>
    <row r="3351" spans="1:8" x14ac:dyDescent="0.25">
      <c r="A3351" s="3" t="s">
        <v>183</v>
      </c>
      <c r="B3351" s="5">
        <v>1250000</v>
      </c>
      <c r="C3351" t="s">
        <v>122</v>
      </c>
      <c r="D3351" t="str">
        <f t="shared" si="52"/>
        <v>House</v>
      </c>
      <c r="E3351" t="s">
        <v>257</v>
      </c>
      <c r="F3351" t="str">
        <f>_xlfn.XLOOKUP(E3351,Geografiesleutel!A:A,Geografiesleutel!B:B,"",0,1)</f>
        <v>Western Suburbs</v>
      </c>
      <c r="G3351" s="18">
        <v>6</v>
      </c>
      <c r="H3351" s="18">
        <v>3</v>
      </c>
    </row>
    <row r="3352" spans="1:8" x14ac:dyDescent="0.25">
      <c r="A3352" s="3" t="s">
        <v>51</v>
      </c>
      <c r="B3352" s="5">
        <v>2450000</v>
      </c>
      <c r="C3352" t="s">
        <v>122</v>
      </c>
      <c r="D3352" t="str">
        <f t="shared" si="52"/>
        <v>House</v>
      </c>
      <c r="E3352" t="s">
        <v>309</v>
      </c>
      <c r="F3352" t="str">
        <f>_xlfn.XLOOKUP(E3352,Geografiesleutel!A:A,Geografiesleutel!B:B,"",0,1)</f>
        <v>Eastern Suburbs</v>
      </c>
      <c r="G3352" s="18">
        <v>6</v>
      </c>
      <c r="H3352" s="18">
        <v>3</v>
      </c>
    </row>
    <row r="3353" spans="1:8" x14ac:dyDescent="0.25">
      <c r="A3353" s="3" t="s">
        <v>269</v>
      </c>
      <c r="B3353" s="5">
        <v>3950000</v>
      </c>
      <c r="C3353" t="s">
        <v>607</v>
      </c>
      <c r="D3353" t="str">
        <f t="shared" si="52"/>
        <v>House</v>
      </c>
      <c r="E3353" t="s">
        <v>190</v>
      </c>
      <c r="F3353" t="str">
        <f>_xlfn.XLOOKUP(E3353,Geografiesleutel!A:A,Geografiesleutel!B:B,"",0,1)</f>
        <v>Eastern Suburbs</v>
      </c>
      <c r="G3353" s="18">
        <v>12</v>
      </c>
      <c r="H3353" s="18">
        <v>5</v>
      </c>
    </row>
    <row r="3354" spans="1:8" x14ac:dyDescent="0.25">
      <c r="A3354" s="3" t="s">
        <v>117</v>
      </c>
      <c r="B3354" s="5">
        <v>1490000</v>
      </c>
      <c r="C3354" t="s">
        <v>15</v>
      </c>
      <c r="D3354" t="str">
        <f t="shared" si="52"/>
        <v>House</v>
      </c>
      <c r="E3354" t="s">
        <v>120</v>
      </c>
      <c r="F3354" t="str">
        <f>_xlfn.XLOOKUP(E3354,Geografiesleutel!A:A,Geografiesleutel!B:B,"",0,1)</f>
        <v>Northern Suburbs</v>
      </c>
      <c r="G3354" s="18">
        <v>3</v>
      </c>
      <c r="H3354" s="18">
        <v>1</v>
      </c>
    </row>
    <row r="3355" spans="1:8" x14ac:dyDescent="0.25">
      <c r="A3355" s="3" t="s">
        <v>1004</v>
      </c>
      <c r="B3355" s="5">
        <v>10795000</v>
      </c>
      <c r="C3355" t="s">
        <v>21</v>
      </c>
      <c r="D3355" t="str">
        <f t="shared" si="52"/>
        <v>House</v>
      </c>
      <c r="E3355" t="s">
        <v>99</v>
      </c>
      <c r="F3355" t="str">
        <f>_xlfn.XLOOKUP(E3355,Geografiesleutel!A:A,Geografiesleutel!B:B,"",0,1)</f>
        <v>Agricultural Smallholdings</v>
      </c>
      <c r="G3355" s="18">
        <v>5</v>
      </c>
      <c r="H3355" s="18">
        <v>5</v>
      </c>
    </row>
    <row r="3356" spans="1:8" x14ac:dyDescent="0.25">
      <c r="A3356" s="3" t="s">
        <v>512</v>
      </c>
      <c r="B3356" s="5">
        <v>750000</v>
      </c>
      <c r="C3356" t="s">
        <v>15</v>
      </c>
      <c r="D3356" t="str">
        <f t="shared" si="52"/>
        <v>House</v>
      </c>
      <c r="E3356" t="s">
        <v>501</v>
      </c>
      <c r="F3356" t="str">
        <f>_xlfn.XLOOKUP(E3356,Geografiesleutel!A:A,Geografiesleutel!B:B,"",0,1)</f>
        <v>Western Suburbs</v>
      </c>
      <c r="G3356" s="18">
        <v>3</v>
      </c>
      <c r="H3356" s="18">
        <v>1</v>
      </c>
    </row>
    <row r="3357" spans="1:8" x14ac:dyDescent="0.25">
      <c r="A3357" s="3" t="s">
        <v>294</v>
      </c>
      <c r="B3357" s="5">
        <v>4250000</v>
      </c>
      <c r="C3357" t="s">
        <v>21</v>
      </c>
      <c r="D3357" t="str">
        <f t="shared" si="52"/>
        <v>House</v>
      </c>
      <c r="E3357" t="s">
        <v>101</v>
      </c>
      <c r="F3357" t="str">
        <f>_xlfn.XLOOKUP(E3357,Geografiesleutel!A:A,Geografiesleutel!B:B,"",0,1)</f>
        <v>Eastern Suburbs</v>
      </c>
      <c r="G3357" s="18">
        <v>5</v>
      </c>
      <c r="H3357" s="18" t="s">
        <v>2648</v>
      </c>
    </row>
    <row r="3358" spans="1:8" x14ac:dyDescent="0.25">
      <c r="A3358" s="3" t="s">
        <v>85</v>
      </c>
      <c r="B3358" s="5">
        <v>5300000</v>
      </c>
      <c r="C3358" t="s">
        <v>10</v>
      </c>
      <c r="D3358" t="str">
        <f t="shared" si="52"/>
        <v>House</v>
      </c>
      <c r="E3358" t="s">
        <v>209</v>
      </c>
      <c r="F3358" t="str">
        <f>_xlfn.XLOOKUP(E3358,Geografiesleutel!A:A,Geografiesleutel!B:B,"",0,1)</f>
        <v>Eastern Suburbs</v>
      </c>
      <c r="G3358" s="18">
        <v>4</v>
      </c>
      <c r="H3358" s="18" t="s">
        <v>2646</v>
      </c>
    </row>
    <row r="3359" spans="1:8" x14ac:dyDescent="0.25">
      <c r="A3359" s="3" t="s">
        <v>51</v>
      </c>
      <c r="B3359" s="5">
        <v>2450000</v>
      </c>
      <c r="C3359" t="s">
        <v>122</v>
      </c>
      <c r="D3359" t="str">
        <f t="shared" si="52"/>
        <v>House</v>
      </c>
      <c r="E3359" t="s">
        <v>309</v>
      </c>
      <c r="F3359" t="str">
        <f>_xlfn.XLOOKUP(E3359,Geografiesleutel!A:A,Geografiesleutel!B:B,"",0,1)</f>
        <v>Eastern Suburbs</v>
      </c>
      <c r="G3359" s="18">
        <v>6</v>
      </c>
      <c r="H3359" s="18">
        <v>3</v>
      </c>
    </row>
    <row r="3360" spans="1:8" x14ac:dyDescent="0.25">
      <c r="A3360" s="3" t="s">
        <v>776</v>
      </c>
      <c r="B3360" s="5">
        <v>4100000</v>
      </c>
      <c r="C3360" t="s">
        <v>21</v>
      </c>
      <c r="D3360" t="str">
        <f t="shared" si="52"/>
        <v>House</v>
      </c>
      <c r="E3360" t="s">
        <v>260</v>
      </c>
      <c r="F3360" t="str">
        <f>_xlfn.XLOOKUP(E3360,Geografiesleutel!A:A,Geografiesleutel!B:B,"",0,1)</f>
        <v>Eastern Suburbs</v>
      </c>
      <c r="G3360" s="18">
        <v>5</v>
      </c>
      <c r="H3360" s="18">
        <v>4</v>
      </c>
    </row>
    <row r="3361" spans="1:8" x14ac:dyDescent="0.25">
      <c r="A3361" s="3" t="s">
        <v>327</v>
      </c>
      <c r="B3361" s="5">
        <v>2999000</v>
      </c>
      <c r="C3361" t="s">
        <v>15</v>
      </c>
      <c r="D3361" t="str">
        <f t="shared" si="52"/>
        <v>House</v>
      </c>
      <c r="E3361" t="s">
        <v>306</v>
      </c>
      <c r="F3361" t="str">
        <f>_xlfn.XLOOKUP(E3361,Geografiesleutel!A:A,Geografiesleutel!B:B,"",0,1)</f>
        <v>Eastern Suburbs</v>
      </c>
      <c r="G3361" s="18">
        <v>3</v>
      </c>
      <c r="H3361" s="18">
        <v>2</v>
      </c>
    </row>
    <row r="3362" spans="1:8" x14ac:dyDescent="0.25">
      <c r="A3362" s="3" t="s">
        <v>216</v>
      </c>
      <c r="B3362" s="5">
        <v>1100000</v>
      </c>
      <c r="C3362" t="s">
        <v>25</v>
      </c>
      <c r="D3362" t="str">
        <f t="shared" si="52"/>
        <v>House</v>
      </c>
      <c r="E3362" t="s">
        <v>70</v>
      </c>
      <c r="F3362" t="str">
        <f>_xlfn.XLOOKUP(E3362,Geografiesleutel!A:A,Geografiesleutel!B:B,"",0,1)</f>
        <v>Northern Suburbs</v>
      </c>
      <c r="G3362" s="18">
        <v>2</v>
      </c>
      <c r="H3362" s="18">
        <v>1</v>
      </c>
    </row>
    <row r="3363" spans="1:8" x14ac:dyDescent="0.25">
      <c r="A3363" s="3" t="s">
        <v>146</v>
      </c>
      <c r="B3363" s="5">
        <v>1999000</v>
      </c>
      <c r="C3363" t="s">
        <v>15</v>
      </c>
      <c r="D3363" t="str">
        <f t="shared" si="52"/>
        <v>House</v>
      </c>
      <c r="E3363" t="s">
        <v>112</v>
      </c>
      <c r="F3363" t="str">
        <f>_xlfn.XLOOKUP(E3363,Geografiesleutel!A:A,Geografiesleutel!B:B,"",0,1)</f>
        <v>Northern Suburbs</v>
      </c>
      <c r="G3363" s="18">
        <v>3</v>
      </c>
      <c r="H3363" s="18" t="s">
        <v>2646</v>
      </c>
    </row>
    <row r="3364" spans="1:8" x14ac:dyDescent="0.25">
      <c r="A3364" s="3" t="s">
        <v>1005</v>
      </c>
      <c r="B3364" s="5">
        <v>4180000</v>
      </c>
      <c r="C3364" t="s">
        <v>21</v>
      </c>
      <c r="D3364" t="str">
        <f t="shared" si="52"/>
        <v>House</v>
      </c>
      <c r="E3364" t="s">
        <v>18</v>
      </c>
      <c r="F3364" t="str">
        <f>_xlfn.XLOOKUP(E3364,Geografiesleutel!A:A,Geografiesleutel!B:B,"",0,1)</f>
        <v>Agricultural Smallholdings</v>
      </c>
      <c r="G3364" s="18">
        <v>5</v>
      </c>
      <c r="H3364" s="18" t="s">
        <v>2646</v>
      </c>
    </row>
    <row r="3365" spans="1:8" x14ac:dyDescent="0.25">
      <c r="A3365" s="3" t="s">
        <v>230</v>
      </c>
      <c r="B3365" s="5">
        <v>2799000</v>
      </c>
      <c r="C3365" t="s">
        <v>15</v>
      </c>
      <c r="D3365" t="str">
        <f t="shared" si="52"/>
        <v>House</v>
      </c>
      <c r="E3365" t="s">
        <v>532</v>
      </c>
      <c r="F3365" t="str">
        <f>_xlfn.XLOOKUP(E3365,Geografiesleutel!A:A,Geografiesleutel!B:B,"",0,1)</f>
        <v>Eastern Suburbs</v>
      </c>
      <c r="G3365" s="18">
        <v>3</v>
      </c>
      <c r="H3365" s="18">
        <v>2</v>
      </c>
    </row>
    <row r="3366" spans="1:8" x14ac:dyDescent="0.25">
      <c r="A3366" s="3" t="s">
        <v>253</v>
      </c>
      <c r="B3366" s="5">
        <v>2550000</v>
      </c>
      <c r="C3366" t="s">
        <v>15</v>
      </c>
      <c r="D3366" t="str">
        <f t="shared" si="52"/>
        <v>House</v>
      </c>
      <c r="E3366" t="s">
        <v>491</v>
      </c>
      <c r="F3366" t="str">
        <f>_xlfn.XLOOKUP(E3366,Geografiesleutel!A:A,Geografiesleutel!B:B,"",0,1)</f>
        <v>Eastern Suburbs</v>
      </c>
      <c r="G3366" s="18">
        <v>3</v>
      </c>
      <c r="H3366" s="18">
        <v>3</v>
      </c>
    </row>
    <row r="3367" spans="1:8" x14ac:dyDescent="0.25">
      <c r="A3367" s="3" t="s">
        <v>170</v>
      </c>
      <c r="B3367" s="5">
        <v>1150000</v>
      </c>
      <c r="C3367" t="s">
        <v>15</v>
      </c>
      <c r="D3367" t="str">
        <f t="shared" si="52"/>
        <v>House</v>
      </c>
      <c r="E3367" t="s">
        <v>68</v>
      </c>
      <c r="F3367" t="str">
        <f>_xlfn.XLOOKUP(E3367,Geografiesleutel!A:A,Geografiesleutel!B:B,"",0,1)</f>
        <v>Northern Suburbs</v>
      </c>
      <c r="G3367" s="18">
        <v>3</v>
      </c>
      <c r="H3367" s="18">
        <v>2</v>
      </c>
    </row>
    <row r="3368" spans="1:8" x14ac:dyDescent="0.25">
      <c r="A3368" s="3" t="s">
        <v>634</v>
      </c>
      <c r="B3368" s="5">
        <v>860000</v>
      </c>
      <c r="C3368" t="s">
        <v>15</v>
      </c>
      <c r="D3368" t="str">
        <f t="shared" si="52"/>
        <v>House</v>
      </c>
      <c r="E3368" t="s">
        <v>227</v>
      </c>
      <c r="F3368" t="str">
        <f>_xlfn.XLOOKUP(E3368,Geografiesleutel!A:A,Geografiesleutel!B:B,"",0,1)</f>
        <v>Western Suburbs</v>
      </c>
      <c r="G3368" s="18">
        <v>3</v>
      </c>
      <c r="H3368" s="18">
        <v>1</v>
      </c>
    </row>
    <row r="3369" spans="1:8" x14ac:dyDescent="0.25">
      <c r="A3369" s="3" t="s">
        <v>39</v>
      </c>
      <c r="B3369" s="5">
        <v>3800000</v>
      </c>
      <c r="C3369" t="s">
        <v>10</v>
      </c>
      <c r="D3369" t="str">
        <f t="shared" si="52"/>
        <v>House</v>
      </c>
      <c r="E3369" t="s">
        <v>139</v>
      </c>
      <c r="F3369" t="str">
        <f>_xlfn.XLOOKUP(E3369,Geografiesleutel!A:A,Geografiesleutel!B:B,"",0,1)</f>
        <v>Eastern Suburbs</v>
      </c>
      <c r="G3369" s="18">
        <v>4</v>
      </c>
      <c r="H3369" s="18">
        <v>3</v>
      </c>
    </row>
    <row r="3370" spans="1:8" x14ac:dyDescent="0.25">
      <c r="A3370" s="3" t="s">
        <v>1006</v>
      </c>
      <c r="B3370" s="5">
        <v>2435000</v>
      </c>
      <c r="C3370" t="s">
        <v>10</v>
      </c>
      <c r="D3370" t="str">
        <f t="shared" si="52"/>
        <v>House</v>
      </c>
      <c r="E3370" t="s">
        <v>339</v>
      </c>
      <c r="F3370" t="str">
        <f>_xlfn.XLOOKUP(E3370,Geografiesleutel!A:A,Geografiesleutel!B:B,"",0,1)</f>
        <v>Eastern Suburbs</v>
      </c>
      <c r="G3370" s="18">
        <v>4</v>
      </c>
      <c r="H3370" s="18" t="s">
        <v>2648</v>
      </c>
    </row>
    <row r="3371" spans="1:8" x14ac:dyDescent="0.25">
      <c r="A3371" s="3" t="s">
        <v>460</v>
      </c>
      <c r="B3371" s="5">
        <v>5800000</v>
      </c>
      <c r="C3371" t="s">
        <v>10</v>
      </c>
      <c r="D3371" t="str">
        <f t="shared" si="52"/>
        <v>House</v>
      </c>
      <c r="E3371" t="s">
        <v>99</v>
      </c>
      <c r="F3371" t="str">
        <f>_xlfn.XLOOKUP(E3371,Geografiesleutel!A:A,Geografiesleutel!B:B,"",0,1)</f>
        <v>Agricultural Smallholdings</v>
      </c>
      <c r="G3371" s="18">
        <v>4</v>
      </c>
      <c r="H3371" s="18">
        <v>4</v>
      </c>
    </row>
    <row r="3372" spans="1:8" x14ac:dyDescent="0.25">
      <c r="A3372" s="3" t="s">
        <v>41</v>
      </c>
      <c r="B3372" s="5">
        <v>2500000</v>
      </c>
      <c r="C3372" t="s">
        <v>10</v>
      </c>
      <c r="D3372" t="str">
        <f t="shared" si="52"/>
        <v>House</v>
      </c>
      <c r="E3372" t="s">
        <v>101</v>
      </c>
      <c r="F3372" t="str">
        <f>_xlfn.XLOOKUP(E3372,Geografiesleutel!A:A,Geografiesleutel!B:B,"",0,1)</f>
        <v>Eastern Suburbs</v>
      </c>
      <c r="G3372" s="18">
        <v>4</v>
      </c>
      <c r="H3372" s="18">
        <v>3</v>
      </c>
    </row>
    <row r="3373" spans="1:8" x14ac:dyDescent="0.25">
      <c r="A3373" s="3" t="s">
        <v>87</v>
      </c>
      <c r="B3373" s="5">
        <v>3200000</v>
      </c>
      <c r="C3373" t="s">
        <v>21</v>
      </c>
      <c r="D3373" t="str">
        <f t="shared" si="52"/>
        <v>House</v>
      </c>
      <c r="E3373" t="s">
        <v>28</v>
      </c>
      <c r="F3373" t="str">
        <f>_xlfn.XLOOKUP(E3373,Geografiesleutel!A:A,Geografiesleutel!B:B,"",0,1)</f>
        <v>Eastern Suburbs</v>
      </c>
      <c r="G3373" s="18">
        <v>5</v>
      </c>
      <c r="H3373" s="18">
        <v>5</v>
      </c>
    </row>
    <row r="3374" spans="1:8" x14ac:dyDescent="0.25">
      <c r="A3374" s="3" t="s">
        <v>844</v>
      </c>
      <c r="B3374" s="5">
        <v>9990000</v>
      </c>
      <c r="C3374" t="s">
        <v>10</v>
      </c>
      <c r="D3374" t="str">
        <f t="shared" si="52"/>
        <v>House</v>
      </c>
      <c r="E3374" t="s">
        <v>285</v>
      </c>
      <c r="F3374" t="str">
        <f>_xlfn.XLOOKUP(E3374,Geografiesleutel!A:A,Geografiesleutel!B:B,"",0,1)</f>
        <v>Eastern Suburbs</v>
      </c>
      <c r="G3374" s="18">
        <v>4</v>
      </c>
      <c r="H3374" s="18">
        <v>4</v>
      </c>
    </row>
    <row r="3375" spans="1:8" x14ac:dyDescent="0.25">
      <c r="A3375" s="3" t="s">
        <v>253</v>
      </c>
      <c r="B3375" s="5">
        <v>2550000</v>
      </c>
      <c r="C3375" t="s">
        <v>15</v>
      </c>
      <c r="D3375" t="str">
        <f t="shared" si="52"/>
        <v>House</v>
      </c>
      <c r="E3375" t="s">
        <v>491</v>
      </c>
      <c r="F3375" t="str">
        <f>_xlfn.XLOOKUP(E3375,Geografiesleutel!A:A,Geografiesleutel!B:B,"",0,1)</f>
        <v>Eastern Suburbs</v>
      </c>
      <c r="G3375" s="18">
        <v>3</v>
      </c>
      <c r="H3375" s="18">
        <v>3</v>
      </c>
    </row>
    <row r="3376" spans="1:8" x14ac:dyDescent="0.25">
      <c r="A3376" s="3" t="s">
        <v>210</v>
      </c>
      <c r="B3376" s="5">
        <v>2650000</v>
      </c>
      <c r="C3376" t="s">
        <v>122</v>
      </c>
      <c r="D3376" t="str">
        <f t="shared" si="52"/>
        <v>House</v>
      </c>
      <c r="E3376" t="s">
        <v>420</v>
      </c>
      <c r="F3376" t="str">
        <f>_xlfn.XLOOKUP(E3376,Geografiesleutel!A:A,Geografiesleutel!B:B,"",0,1)</f>
        <v>Eastern Suburbs</v>
      </c>
      <c r="G3376" s="18">
        <v>6</v>
      </c>
      <c r="H3376" s="18" t="s">
        <v>2648</v>
      </c>
    </row>
    <row r="3377" spans="1:8" x14ac:dyDescent="0.25">
      <c r="A3377" s="3" t="s">
        <v>672</v>
      </c>
      <c r="B3377" s="5">
        <v>1820000</v>
      </c>
      <c r="C3377" t="s">
        <v>15</v>
      </c>
      <c r="D3377" t="str">
        <f t="shared" si="52"/>
        <v>House</v>
      </c>
      <c r="E3377" t="s">
        <v>118</v>
      </c>
      <c r="F3377" t="str">
        <f>_xlfn.XLOOKUP(E3377,Geografiesleutel!A:A,Geografiesleutel!B:B,"",0,1)</f>
        <v>Northern Suburbs</v>
      </c>
      <c r="G3377" s="18">
        <v>3</v>
      </c>
      <c r="H3377" s="18">
        <v>2</v>
      </c>
    </row>
    <row r="3378" spans="1:8" x14ac:dyDescent="0.25">
      <c r="A3378" s="3" t="s">
        <v>133</v>
      </c>
      <c r="B3378" s="5">
        <v>1850000</v>
      </c>
      <c r="C3378" t="s">
        <v>10</v>
      </c>
      <c r="D3378" t="str">
        <f t="shared" si="52"/>
        <v>House</v>
      </c>
      <c r="E3378" t="s">
        <v>421</v>
      </c>
      <c r="F3378" t="str">
        <f>_xlfn.XLOOKUP(E3378,Geografiesleutel!A:A,Geografiesleutel!B:B,"",0,1)</f>
        <v>CBD</v>
      </c>
      <c r="G3378" s="18">
        <v>4</v>
      </c>
      <c r="H3378" s="18">
        <v>2</v>
      </c>
    </row>
    <row r="3379" spans="1:8" x14ac:dyDescent="0.25">
      <c r="A3379" s="3" t="s">
        <v>96</v>
      </c>
      <c r="B3379" s="5">
        <v>1995000</v>
      </c>
      <c r="C3379" t="s">
        <v>15</v>
      </c>
      <c r="D3379" t="str">
        <f t="shared" si="52"/>
        <v>House</v>
      </c>
      <c r="E3379" t="s">
        <v>218</v>
      </c>
      <c r="F3379" t="str">
        <f>_xlfn.XLOOKUP(E3379,Geografiesleutel!A:A,Geografiesleutel!B:B,"",0,1)</f>
        <v>Southern Suburbs</v>
      </c>
      <c r="G3379" s="18">
        <v>3</v>
      </c>
      <c r="H3379" s="18">
        <v>2</v>
      </c>
    </row>
    <row r="3380" spans="1:8" x14ac:dyDescent="0.25">
      <c r="A3380" s="3" t="s">
        <v>724</v>
      </c>
      <c r="B3380" s="5">
        <v>1495000</v>
      </c>
      <c r="C3380" t="s">
        <v>21</v>
      </c>
      <c r="D3380" t="str">
        <f t="shared" si="52"/>
        <v>House</v>
      </c>
      <c r="E3380" t="s">
        <v>68</v>
      </c>
      <c r="F3380" t="str">
        <f>_xlfn.XLOOKUP(E3380,Geografiesleutel!A:A,Geografiesleutel!B:B,"",0,1)</f>
        <v>Northern Suburbs</v>
      </c>
      <c r="G3380" s="18">
        <v>5</v>
      </c>
      <c r="H3380" s="18">
        <v>2</v>
      </c>
    </row>
    <row r="3381" spans="1:8" x14ac:dyDescent="0.25">
      <c r="A3381" s="3" t="s">
        <v>361</v>
      </c>
      <c r="B3381" s="5">
        <v>4600000</v>
      </c>
      <c r="C3381" t="s">
        <v>15</v>
      </c>
      <c r="D3381" t="str">
        <f t="shared" si="52"/>
        <v>House</v>
      </c>
      <c r="E3381" t="s">
        <v>50</v>
      </c>
      <c r="F3381" t="str">
        <f>_xlfn.XLOOKUP(E3381,Geografiesleutel!A:A,Geografiesleutel!B:B,"",0,1)</f>
        <v>Eastern Suburbs</v>
      </c>
      <c r="G3381" s="18">
        <v>3</v>
      </c>
      <c r="H3381" s="18">
        <v>2</v>
      </c>
    </row>
    <row r="3382" spans="1:8" x14ac:dyDescent="0.25">
      <c r="A3382" s="3" t="s">
        <v>427</v>
      </c>
      <c r="B3382" s="5">
        <v>2195000</v>
      </c>
      <c r="C3382" t="s">
        <v>15</v>
      </c>
      <c r="D3382" t="str">
        <f t="shared" si="52"/>
        <v>House</v>
      </c>
      <c r="E3382" t="s">
        <v>46</v>
      </c>
      <c r="F3382" t="str">
        <f>_xlfn.XLOOKUP(E3382,Geografiesleutel!A:A,Geografiesleutel!B:B,"",0,1)</f>
        <v>Eastern Suburbs</v>
      </c>
      <c r="G3382" s="18">
        <v>3</v>
      </c>
      <c r="H3382" s="18">
        <v>2</v>
      </c>
    </row>
    <row r="3383" spans="1:8" x14ac:dyDescent="0.25">
      <c r="A3383" s="3" t="s">
        <v>630</v>
      </c>
      <c r="B3383" s="5">
        <v>1745000</v>
      </c>
      <c r="C3383" t="s">
        <v>15</v>
      </c>
      <c r="D3383" t="str">
        <f t="shared" si="52"/>
        <v>House</v>
      </c>
      <c r="E3383" t="s">
        <v>30</v>
      </c>
      <c r="F3383" t="str">
        <f>_xlfn.XLOOKUP(E3383,Geografiesleutel!A:A,Geografiesleutel!B:B,"",0,1)</f>
        <v>Northern Suburbs</v>
      </c>
      <c r="G3383" s="18">
        <v>3</v>
      </c>
      <c r="H3383" s="18">
        <v>2</v>
      </c>
    </row>
    <row r="3384" spans="1:8" x14ac:dyDescent="0.25">
      <c r="A3384" s="3" t="s">
        <v>474</v>
      </c>
      <c r="B3384" s="5">
        <v>4650000</v>
      </c>
      <c r="C3384" t="s">
        <v>21</v>
      </c>
      <c r="D3384" t="str">
        <f t="shared" si="52"/>
        <v>House</v>
      </c>
      <c r="E3384" t="s">
        <v>94</v>
      </c>
      <c r="F3384" t="str">
        <f>_xlfn.XLOOKUP(E3384,Geografiesleutel!A:A,Geografiesleutel!B:B,"",0,1)</f>
        <v>Agricultural Smallholdings</v>
      </c>
      <c r="G3384" s="18">
        <v>5</v>
      </c>
      <c r="H3384" s="18">
        <v>4</v>
      </c>
    </row>
    <row r="3385" spans="1:8" x14ac:dyDescent="0.25">
      <c r="A3385" s="3" t="s">
        <v>627</v>
      </c>
      <c r="B3385" s="5">
        <v>2050000</v>
      </c>
      <c r="C3385" t="s">
        <v>15</v>
      </c>
      <c r="D3385" t="str">
        <f t="shared" si="52"/>
        <v>House</v>
      </c>
      <c r="E3385" t="s">
        <v>46</v>
      </c>
      <c r="F3385" t="str">
        <f>_xlfn.XLOOKUP(E3385,Geografiesleutel!A:A,Geografiesleutel!B:B,"",0,1)</f>
        <v>Eastern Suburbs</v>
      </c>
      <c r="G3385" s="18">
        <v>3</v>
      </c>
      <c r="H3385" s="18" t="s">
        <v>2646</v>
      </c>
    </row>
    <row r="3386" spans="1:8" x14ac:dyDescent="0.25">
      <c r="A3386" s="3" t="s">
        <v>262</v>
      </c>
      <c r="B3386" s="5">
        <v>1895000</v>
      </c>
      <c r="C3386" t="s">
        <v>10</v>
      </c>
      <c r="D3386" t="str">
        <f t="shared" si="52"/>
        <v>House</v>
      </c>
      <c r="E3386" t="s">
        <v>30</v>
      </c>
      <c r="F3386" t="str">
        <f>_xlfn.XLOOKUP(E3386,Geografiesleutel!A:A,Geografiesleutel!B:B,"",0,1)</f>
        <v>Northern Suburbs</v>
      </c>
      <c r="G3386" s="18">
        <v>4</v>
      </c>
      <c r="H3386" s="18">
        <v>2</v>
      </c>
    </row>
    <row r="3387" spans="1:8" x14ac:dyDescent="0.25">
      <c r="A3387" s="3" t="s">
        <v>251</v>
      </c>
      <c r="B3387" s="5">
        <v>1899000</v>
      </c>
      <c r="C3387" t="s">
        <v>21</v>
      </c>
      <c r="D3387" t="str">
        <f t="shared" si="52"/>
        <v>House</v>
      </c>
      <c r="E3387" t="s">
        <v>257</v>
      </c>
      <c r="F3387" t="str">
        <f>_xlfn.XLOOKUP(E3387,Geografiesleutel!A:A,Geografiesleutel!B:B,"",0,1)</f>
        <v>Western Suburbs</v>
      </c>
      <c r="G3387" s="18">
        <v>5</v>
      </c>
      <c r="H3387" s="18">
        <v>2</v>
      </c>
    </row>
    <row r="3388" spans="1:8" x14ac:dyDescent="0.25">
      <c r="A3388" s="3" t="s">
        <v>262</v>
      </c>
      <c r="B3388" s="5">
        <v>1895000</v>
      </c>
      <c r="C3388" t="s">
        <v>10</v>
      </c>
      <c r="D3388" t="str">
        <f t="shared" si="52"/>
        <v>House</v>
      </c>
      <c r="E3388" t="s">
        <v>30</v>
      </c>
      <c r="F3388" t="str">
        <f>_xlfn.XLOOKUP(E3388,Geografiesleutel!A:A,Geografiesleutel!B:B,"",0,1)</f>
        <v>Northern Suburbs</v>
      </c>
      <c r="G3388" s="18">
        <v>4</v>
      </c>
      <c r="H3388" s="18">
        <v>2</v>
      </c>
    </row>
    <row r="3389" spans="1:8" x14ac:dyDescent="0.25">
      <c r="A3389" s="3" t="s">
        <v>468</v>
      </c>
      <c r="B3389" s="5">
        <v>699000</v>
      </c>
      <c r="C3389" t="s">
        <v>15</v>
      </c>
      <c r="D3389" t="str">
        <f t="shared" si="52"/>
        <v>House</v>
      </c>
      <c r="E3389" t="s">
        <v>68</v>
      </c>
      <c r="F3389" t="str">
        <f>_xlfn.XLOOKUP(E3389,Geografiesleutel!A:A,Geografiesleutel!B:B,"",0,1)</f>
        <v>Northern Suburbs</v>
      </c>
      <c r="G3389" s="18">
        <v>3</v>
      </c>
      <c r="H3389" s="18" t="s">
        <v>2650</v>
      </c>
    </row>
    <row r="3390" spans="1:8" x14ac:dyDescent="0.25">
      <c r="A3390" s="3" t="s">
        <v>728</v>
      </c>
      <c r="B3390" s="5">
        <v>6300000</v>
      </c>
      <c r="C3390" t="s">
        <v>21</v>
      </c>
      <c r="D3390" t="str">
        <f t="shared" si="52"/>
        <v>House</v>
      </c>
      <c r="E3390" t="s">
        <v>50</v>
      </c>
      <c r="F3390" t="str">
        <f>_xlfn.XLOOKUP(E3390,Geografiesleutel!A:A,Geografiesleutel!B:B,"",0,1)</f>
        <v>Eastern Suburbs</v>
      </c>
      <c r="G3390" s="18">
        <v>5</v>
      </c>
      <c r="H3390" s="18">
        <v>3</v>
      </c>
    </row>
    <row r="3391" spans="1:8" x14ac:dyDescent="0.25">
      <c r="A3391" s="3" t="s">
        <v>269</v>
      </c>
      <c r="B3391" s="5">
        <v>3950000</v>
      </c>
      <c r="C3391" t="s">
        <v>10</v>
      </c>
      <c r="D3391" t="str">
        <f t="shared" si="52"/>
        <v>House</v>
      </c>
      <c r="E3391" t="s">
        <v>139</v>
      </c>
      <c r="F3391" t="str">
        <f>_xlfn.XLOOKUP(E3391,Geografiesleutel!A:A,Geografiesleutel!B:B,"",0,1)</f>
        <v>Eastern Suburbs</v>
      </c>
      <c r="G3391" s="18">
        <v>4</v>
      </c>
      <c r="H3391" s="18">
        <v>3</v>
      </c>
    </row>
    <row r="3392" spans="1:8" x14ac:dyDescent="0.25">
      <c r="A3392" s="3" t="s">
        <v>323</v>
      </c>
      <c r="B3392" s="5">
        <v>3990000</v>
      </c>
      <c r="C3392" t="s">
        <v>10</v>
      </c>
      <c r="D3392" t="str">
        <f t="shared" si="52"/>
        <v>House</v>
      </c>
      <c r="E3392" t="s">
        <v>139</v>
      </c>
      <c r="F3392" t="str">
        <f>_xlfn.XLOOKUP(E3392,Geografiesleutel!A:A,Geografiesleutel!B:B,"",0,1)</f>
        <v>Eastern Suburbs</v>
      </c>
      <c r="G3392" s="18">
        <v>4</v>
      </c>
      <c r="H3392" s="18">
        <v>5</v>
      </c>
    </row>
    <row r="3393" spans="1:8" x14ac:dyDescent="0.25">
      <c r="A3393" s="3" t="s">
        <v>412</v>
      </c>
      <c r="B3393" s="5">
        <v>1195000</v>
      </c>
      <c r="C3393" t="s">
        <v>122</v>
      </c>
      <c r="D3393" t="str">
        <f t="shared" si="52"/>
        <v>House</v>
      </c>
      <c r="E3393" t="s">
        <v>229</v>
      </c>
      <c r="F3393" t="str">
        <f>_xlfn.XLOOKUP(E3393,Geografiesleutel!A:A,Geografiesleutel!B:B,"",0,1)</f>
        <v>Western Suburbs</v>
      </c>
      <c r="G3393" s="18">
        <v>6</v>
      </c>
      <c r="H3393" s="18">
        <v>2</v>
      </c>
    </row>
    <row r="3394" spans="1:8" x14ac:dyDescent="0.25">
      <c r="A3394" s="3" t="s">
        <v>272</v>
      </c>
      <c r="B3394" s="5">
        <v>3400000</v>
      </c>
      <c r="C3394" t="s">
        <v>15</v>
      </c>
      <c r="D3394" t="str">
        <f t="shared" ref="D3394:D3457" si="53">TRIM(RIGHT(SUBSTITUTE(C3394," ",REPT(" ",LEN(C3394))),LEN(C3394)))</f>
        <v>House</v>
      </c>
      <c r="E3394" t="s">
        <v>209</v>
      </c>
      <c r="F3394" t="str">
        <f>_xlfn.XLOOKUP(E3394,Geografiesleutel!A:A,Geografiesleutel!B:B,"",0,1)</f>
        <v>Eastern Suburbs</v>
      </c>
      <c r="G3394" s="18">
        <v>3</v>
      </c>
      <c r="H3394" s="18">
        <v>2</v>
      </c>
    </row>
    <row r="3395" spans="1:8" x14ac:dyDescent="0.25">
      <c r="A3395" s="3" t="s">
        <v>463</v>
      </c>
      <c r="B3395" s="5">
        <v>2680000</v>
      </c>
      <c r="C3395" t="s">
        <v>15</v>
      </c>
      <c r="D3395" t="str">
        <f t="shared" si="53"/>
        <v>House</v>
      </c>
      <c r="E3395" t="s">
        <v>101</v>
      </c>
      <c r="F3395" t="str">
        <f>_xlfn.XLOOKUP(E3395,Geografiesleutel!A:A,Geografiesleutel!B:B,"",0,1)</f>
        <v>Eastern Suburbs</v>
      </c>
      <c r="G3395" s="18">
        <v>3</v>
      </c>
      <c r="H3395" s="18">
        <v>2</v>
      </c>
    </row>
    <row r="3396" spans="1:8" x14ac:dyDescent="0.25">
      <c r="A3396" s="3" t="s">
        <v>634</v>
      </c>
      <c r="B3396" s="5">
        <v>860000</v>
      </c>
      <c r="C3396" t="s">
        <v>15</v>
      </c>
      <c r="D3396" t="str">
        <f t="shared" si="53"/>
        <v>House</v>
      </c>
      <c r="E3396" t="s">
        <v>227</v>
      </c>
      <c r="F3396" t="str">
        <f>_xlfn.XLOOKUP(E3396,Geografiesleutel!A:A,Geografiesleutel!B:B,"",0,1)</f>
        <v>Western Suburbs</v>
      </c>
      <c r="G3396" s="18">
        <v>3</v>
      </c>
      <c r="H3396" s="18">
        <v>1</v>
      </c>
    </row>
    <row r="3397" spans="1:8" x14ac:dyDescent="0.25">
      <c r="A3397" s="3" t="s">
        <v>1007</v>
      </c>
      <c r="B3397" s="5">
        <v>5600000</v>
      </c>
      <c r="C3397" t="s">
        <v>10</v>
      </c>
      <c r="D3397" t="str">
        <f t="shared" si="53"/>
        <v>House</v>
      </c>
      <c r="E3397" t="s">
        <v>169</v>
      </c>
      <c r="F3397" t="str">
        <f>_xlfn.XLOOKUP(E3397,Geografiesleutel!A:A,Geografiesleutel!B:B,"",0,1)</f>
        <v>Eastern Suburbs</v>
      </c>
      <c r="G3397" s="18">
        <v>4</v>
      </c>
      <c r="H3397" s="18" t="s">
        <v>2647</v>
      </c>
    </row>
    <row r="3398" spans="1:8" x14ac:dyDescent="0.25">
      <c r="A3398" s="3" t="s">
        <v>387</v>
      </c>
      <c r="B3398" s="5">
        <v>1990000</v>
      </c>
      <c r="C3398" t="s">
        <v>25</v>
      </c>
      <c r="D3398" t="str">
        <f t="shared" si="53"/>
        <v>House</v>
      </c>
      <c r="E3398" t="s">
        <v>126</v>
      </c>
      <c r="F3398" t="str">
        <f>_xlfn.XLOOKUP(E3398,Geografiesleutel!A:A,Geografiesleutel!B:B,"",0,1)</f>
        <v>Northern Suburbs</v>
      </c>
      <c r="G3398" s="18">
        <v>2</v>
      </c>
      <c r="H3398" s="18">
        <v>2</v>
      </c>
    </row>
    <row r="3399" spans="1:8" x14ac:dyDescent="0.25">
      <c r="A3399" s="3" t="s">
        <v>387</v>
      </c>
      <c r="B3399" s="5">
        <v>1990000</v>
      </c>
      <c r="C3399" t="s">
        <v>25</v>
      </c>
      <c r="D3399" t="str">
        <f t="shared" si="53"/>
        <v>House</v>
      </c>
      <c r="E3399" t="s">
        <v>126</v>
      </c>
      <c r="F3399" t="str">
        <f>_xlfn.XLOOKUP(E3399,Geografiesleutel!A:A,Geografiesleutel!B:B,"",0,1)</f>
        <v>Northern Suburbs</v>
      </c>
      <c r="G3399" s="18">
        <v>2</v>
      </c>
      <c r="H3399" s="18">
        <v>2</v>
      </c>
    </row>
    <row r="3400" spans="1:8" x14ac:dyDescent="0.25">
      <c r="A3400" s="3" t="s">
        <v>83</v>
      </c>
      <c r="B3400" s="5">
        <v>2990000</v>
      </c>
      <c r="C3400" t="s">
        <v>10</v>
      </c>
      <c r="D3400" t="str">
        <f t="shared" si="53"/>
        <v>House</v>
      </c>
      <c r="E3400" t="s">
        <v>78</v>
      </c>
      <c r="F3400" t="str">
        <f>_xlfn.XLOOKUP(E3400,Geografiesleutel!A:A,Geografiesleutel!B:B,"",0,1)</f>
        <v>Northern Suburbs</v>
      </c>
      <c r="G3400" s="18">
        <v>4</v>
      </c>
      <c r="H3400" s="18" t="s">
        <v>2648</v>
      </c>
    </row>
    <row r="3401" spans="1:8" x14ac:dyDescent="0.25">
      <c r="A3401" s="3" t="s">
        <v>22</v>
      </c>
      <c r="B3401" s="5">
        <v>2950000</v>
      </c>
      <c r="C3401" t="s">
        <v>10</v>
      </c>
      <c r="D3401" t="str">
        <f t="shared" si="53"/>
        <v>House</v>
      </c>
      <c r="E3401" t="s">
        <v>175</v>
      </c>
      <c r="F3401" t="str">
        <f>_xlfn.XLOOKUP(E3401,Geografiesleutel!A:A,Geografiesleutel!B:B,"",0,1)</f>
        <v>Northern Suburbs</v>
      </c>
      <c r="G3401" s="18">
        <v>4</v>
      </c>
      <c r="H3401" s="18">
        <v>3</v>
      </c>
    </row>
    <row r="3402" spans="1:8" x14ac:dyDescent="0.25">
      <c r="A3402" s="3" t="s">
        <v>902</v>
      </c>
      <c r="B3402" s="5">
        <v>765000</v>
      </c>
      <c r="C3402" t="s">
        <v>25</v>
      </c>
      <c r="D3402" t="str">
        <f t="shared" si="53"/>
        <v>House</v>
      </c>
      <c r="E3402" t="s">
        <v>42</v>
      </c>
      <c r="F3402" t="str">
        <f>_xlfn.XLOOKUP(E3402,Geografiesleutel!A:A,Geografiesleutel!B:B,"",0,1)</f>
        <v>Eastern Suburbs</v>
      </c>
      <c r="G3402" s="18">
        <v>2</v>
      </c>
      <c r="H3402" s="18">
        <v>1</v>
      </c>
    </row>
    <row r="3403" spans="1:8" x14ac:dyDescent="0.25">
      <c r="A3403" s="3" t="s">
        <v>489</v>
      </c>
      <c r="B3403" s="5">
        <v>2360000</v>
      </c>
      <c r="C3403" t="s">
        <v>15</v>
      </c>
      <c r="D3403" t="str">
        <f t="shared" si="53"/>
        <v>House</v>
      </c>
      <c r="E3403" t="s">
        <v>139</v>
      </c>
      <c r="F3403" t="str">
        <f>_xlfn.XLOOKUP(E3403,Geografiesleutel!A:A,Geografiesleutel!B:B,"",0,1)</f>
        <v>Eastern Suburbs</v>
      </c>
      <c r="G3403" s="18">
        <v>3</v>
      </c>
      <c r="H3403" s="18" t="s">
        <v>2646</v>
      </c>
    </row>
    <row r="3404" spans="1:8" x14ac:dyDescent="0.25">
      <c r="A3404" s="3" t="s">
        <v>1008</v>
      </c>
      <c r="B3404" s="5">
        <v>25000000</v>
      </c>
      <c r="C3404" t="s">
        <v>952</v>
      </c>
      <c r="D3404" t="str">
        <f t="shared" si="53"/>
        <v>House</v>
      </c>
      <c r="E3404" t="s">
        <v>234</v>
      </c>
      <c r="F3404" t="str">
        <f>_xlfn.XLOOKUP(E3404,Geografiesleutel!A:A,Geografiesleutel!B:B,"",0,1)</f>
        <v>Eastern Suburbs</v>
      </c>
      <c r="G3404" s="18">
        <v>16</v>
      </c>
      <c r="H3404" s="18">
        <v>16</v>
      </c>
    </row>
    <row r="3405" spans="1:8" x14ac:dyDescent="0.25">
      <c r="A3405" s="3" t="s">
        <v>851</v>
      </c>
      <c r="B3405" s="5">
        <v>819999</v>
      </c>
      <c r="C3405" t="s">
        <v>25</v>
      </c>
      <c r="D3405" t="str">
        <f t="shared" si="53"/>
        <v>House</v>
      </c>
      <c r="E3405" t="s">
        <v>48</v>
      </c>
      <c r="F3405" t="str">
        <f>_xlfn.XLOOKUP(E3405,Geografiesleutel!A:A,Geografiesleutel!B:B,"",0,1)</f>
        <v>Townships</v>
      </c>
      <c r="G3405" s="18">
        <v>2</v>
      </c>
      <c r="H3405" s="18">
        <v>1</v>
      </c>
    </row>
    <row r="3406" spans="1:8" x14ac:dyDescent="0.25">
      <c r="A3406" s="3" t="s">
        <v>214</v>
      </c>
      <c r="B3406" s="5">
        <v>3500000</v>
      </c>
      <c r="C3406" t="s">
        <v>10</v>
      </c>
      <c r="D3406" t="str">
        <f t="shared" si="53"/>
        <v>House</v>
      </c>
      <c r="E3406" t="s">
        <v>101</v>
      </c>
      <c r="F3406" t="str">
        <f>_xlfn.XLOOKUP(E3406,Geografiesleutel!A:A,Geografiesleutel!B:B,"",0,1)</f>
        <v>Eastern Suburbs</v>
      </c>
      <c r="G3406" s="18">
        <v>4</v>
      </c>
      <c r="H3406" s="18">
        <v>4</v>
      </c>
    </row>
    <row r="3407" spans="1:8" x14ac:dyDescent="0.25">
      <c r="A3407" s="3" t="s">
        <v>898</v>
      </c>
      <c r="B3407" s="5">
        <v>3599000</v>
      </c>
      <c r="C3407" t="s">
        <v>10</v>
      </c>
      <c r="D3407" t="str">
        <f t="shared" si="53"/>
        <v>House</v>
      </c>
      <c r="E3407" t="s">
        <v>101</v>
      </c>
      <c r="F3407" t="str">
        <f>_xlfn.XLOOKUP(E3407,Geografiesleutel!A:A,Geografiesleutel!B:B,"",0,1)</f>
        <v>Eastern Suburbs</v>
      </c>
      <c r="G3407" s="18">
        <v>4</v>
      </c>
      <c r="H3407" s="18" t="s">
        <v>2648</v>
      </c>
    </row>
    <row r="3408" spans="1:8" x14ac:dyDescent="0.25">
      <c r="A3408" s="3" t="s">
        <v>81</v>
      </c>
      <c r="B3408" s="5">
        <v>1080000</v>
      </c>
      <c r="C3408" t="s">
        <v>15</v>
      </c>
      <c r="D3408" t="str">
        <f t="shared" si="53"/>
        <v>House</v>
      </c>
      <c r="E3408" t="s">
        <v>48</v>
      </c>
      <c r="F3408" t="str">
        <f>_xlfn.XLOOKUP(E3408,Geografiesleutel!A:A,Geografiesleutel!B:B,"",0,1)</f>
        <v>Townships</v>
      </c>
      <c r="G3408" s="18">
        <v>3</v>
      </c>
      <c r="H3408" s="18">
        <v>2</v>
      </c>
    </row>
    <row r="3409" spans="1:8" x14ac:dyDescent="0.25">
      <c r="A3409" s="3" t="s">
        <v>316</v>
      </c>
      <c r="B3409" s="5">
        <v>2850000</v>
      </c>
      <c r="C3409" t="s">
        <v>15</v>
      </c>
      <c r="D3409" t="str">
        <f t="shared" si="53"/>
        <v>House</v>
      </c>
      <c r="E3409" t="s">
        <v>335</v>
      </c>
      <c r="F3409" t="str">
        <f>_xlfn.XLOOKUP(E3409,Geografiesleutel!A:A,Geografiesleutel!B:B,"",0,1)</f>
        <v>Agricultural Smallholdings</v>
      </c>
      <c r="G3409" s="18">
        <v>3</v>
      </c>
      <c r="H3409" s="18">
        <v>2</v>
      </c>
    </row>
    <row r="3410" spans="1:8" x14ac:dyDescent="0.25">
      <c r="A3410" s="3" t="s">
        <v>613</v>
      </c>
      <c r="B3410" s="5">
        <v>2970000</v>
      </c>
      <c r="C3410" t="s">
        <v>10</v>
      </c>
      <c r="D3410" t="str">
        <f t="shared" si="53"/>
        <v>House</v>
      </c>
      <c r="E3410" t="s">
        <v>420</v>
      </c>
      <c r="F3410" t="str">
        <f>_xlfn.XLOOKUP(E3410,Geografiesleutel!A:A,Geografiesleutel!B:B,"",0,1)</f>
        <v>Eastern Suburbs</v>
      </c>
      <c r="G3410" s="18">
        <v>4</v>
      </c>
      <c r="H3410" s="18">
        <v>3</v>
      </c>
    </row>
    <row r="3411" spans="1:8" x14ac:dyDescent="0.25">
      <c r="A3411" s="3" t="s">
        <v>655</v>
      </c>
      <c r="B3411" s="5">
        <v>840000</v>
      </c>
      <c r="C3411" t="s">
        <v>25</v>
      </c>
      <c r="D3411" t="str">
        <f t="shared" si="53"/>
        <v>House</v>
      </c>
      <c r="E3411" t="s">
        <v>48</v>
      </c>
      <c r="F3411" t="str">
        <f>_xlfn.XLOOKUP(E3411,Geografiesleutel!A:A,Geografiesleutel!B:B,"",0,1)</f>
        <v>Townships</v>
      </c>
      <c r="G3411" s="18">
        <v>2</v>
      </c>
      <c r="H3411" s="18">
        <v>1</v>
      </c>
    </row>
    <row r="3412" spans="1:8" x14ac:dyDescent="0.25">
      <c r="A3412" s="3" t="s">
        <v>613</v>
      </c>
      <c r="B3412" s="5">
        <v>2970000</v>
      </c>
      <c r="C3412" t="s">
        <v>10</v>
      </c>
      <c r="D3412" t="str">
        <f t="shared" si="53"/>
        <v>House</v>
      </c>
      <c r="E3412" t="s">
        <v>420</v>
      </c>
      <c r="F3412" t="str">
        <f>_xlfn.XLOOKUP(E3412,Geografiesleutel!A:A,Geografiesleutel!B:B,"",0,1)</f>
        <v>Eastern Suburbs</v>
      </c>
      <c r="G3412" s="18">
        <v>4</v>
      </c>
      <c r="H3412" s="18">
        <v>3</v>
      </c>
    </row>
    <row r="3413" spans="1:8" x14ac:dyDescent="0.25">
      <c r="A3413" s="3" t="s">
        <v>660</v>
      </c>
      <c r="B3413" s="5">
        <v>5400000</v>
      </c>
      <c r="C3413" t="s">
        <v>15</v>
      </c>
      <c r="D3413" t="str">
        <f t="shared" si="53"/>
        <v>House</v>
      </c>
      <c r="E3413" t="s">
        <v>256</v>
      </c>
      <c r="F3413" t="str">
        <f>_xlfn.XLOOKUP(E3413,Geografiesleutel!A:A,Geografiesleutel!B:B,"",0,1)</f>
        <v>Eastern Suburbs</v>
      </c>
      <c r="G3413" s="18">
        <v>3</v>
      </c>
      <c r="H3413" s="18">
        <v>2</v>
      </c>
    </row>
    <row r="3414" spans="1:8" x14ac:dyDescent="0.25">
      <c r="A3414" s="3" t="s">
        <v>474</v>
      </c>
      <c r="B3414" s="5">
        <v>4650000</v>
      </c>
      <c r="C3414" t="s">
        <v>15</v>
      </c>
      <c r="D3414" t="str">
        <f t="shared" si="53"/>
        <v>House</v>
      </c>
      <c r="E3414" t="s">
        <v>326</v>
      </c>
      <c r="F3414" t="str">
        <f>_xlfn.XLOOKUP(E3414,Geografiesleutel!A:A,Geografiesleutel!B:B,"",0,1)</f>
        <v>Eastern Suburbs</v>
      </c>
      <c r="G3414" s="18">
        <v>3</v>
      </c>
      <c r="H3414" s="18">
        <v>3</v>
      </c>
    </row>
    <row r="3415" spans="1:8" x14ac:dyDescent="0.25">
      <c r="A3415" s="3" t="s">
        <v>1009</v>
      </c>
      <c r="B3415" s="5">
        <v>3160000</v>
      </c>
      <c r="C3415" t="s">
        <v>10</v>
      </c>
      <c r="D3415" t="str">
        <f t="shared" si="53"/>
        <v>House</v>
      </c>
      <c r="E3415" t="s">
        <v>426</v>
      </c>
      <c r="F3415" t="str">
        <f>_xlfn.XLOOKUP(E3415,Geografiesleutel!A:A,Geografiesleutel!B:B,"",0,1)</f>
        <v>Agricultural Smallholdings</v>
      </c>
      <c r="G3415" s="18">
        <v>4</v>
      </c>
      <c r="H3415" s="18">
        <v>3</v>
      </c>
    </row>
    <row r="3416" spans="1:8" x14ac:dyDescent="0.25">
      <c r="A3416" s="3" t="s">
        <v>22</v>
      </c>
      <c r="B3416" s="5">
        <v>2950000</v>
      </c>
      <c r="C3416" t="s">
        <v>10</v>
      </c>
      <c r="D3416" t="str">
        <f t="shared" si="53"/>
        <v>House</v>
      </c>
      <c r="E3416" t="s">
        <v>306</v>
      </c>
      <c r="F3416" t="str">
        <f>_xlfn.XLOOKUP(E3416,Geografiesleutel!A:A,Geografiesleutel!B:B,"",0,1)</f>
        <v>Eastern Suburbs</v>
      </c>
      <c r="G3416" s="18">
        <v>4</v>
      </c>
      <c r="H3416" s="18" t="s">
        <v>2646</v>
      </c>
    </row>
    <row r="3417" spans="1:8" x14ac:dyDescent="0.25">
      <c r="A3417" s="3" t="s">
        <v>1010</v>
      </c>
      <c r="B3417" s="5">
        <v>9700000</v>
      </c>
      <c r="C3417" t="s">
        <v>10</v>
      </c>
      <c r="D3417" t="str">
        <f t="shared" si="53"/>
        <v>House</v>
      </c>
      <c r="E3417" t="s">
        <v>18</v>
      </c>
      <c r="F3417" t="str">
        <f>_xlfn.XLOOKUP(E3417,Geografiesleutel!A:A,Geografiesleutel!B:B,"",0,1)</f>
        <v>Agricultural Smallholdings</v>
      </c>
      <c r="G3417" s="18">
        <v>4</v>
      </c>
      <c r="H3417" s="18" t="s">
        <v>2647</v>
      </c>
    </row>
    <row r="3418" spans="1:8" x14ac:dyDescent="0.25">
      <c r="A3418" s="3" t="s">
        <v>205</v>
      </c>
      <c r="B3418" s="5">
        <v>2600000</v>
      </c>
      <c r="C3418" t="s">
        <v>15</v>
      </c>
      <c r="D3418" t="str">
        <f t="shared" si="53"/>
        <v>House</v>
      </c>
      <c r="E3418" t="s">
        <v>218</v>
      </c>
      <c r="F3418" t="str">
        <f>_xlfn.XLOOKUP(E3418,Geografiesleutel!A:A,Geografiesleutel!B:B,"",0,1)</f>
        <v>Southern Suburbs</v>
      </c>
      <c r="G3418" s="18">
        <v>3</v>
      </c>
      <c r="H3418" s="18">
        <v>3</v>
      </c>
    </row>
    <row r="3419" spans="1:8" x14ac:dyDescent="0.25">
      <c r="A3419" s="3" t="s">
        <v>262</v>
      </c>
      <c r="B3419" s="5">
        <v>1895000</v>
      </c>
      <c r="C3419" t="s">
        <v>15</v>
      </c>
      <c r="D3419" t="str">
        <f t="shared" si="53"/>
        <v>House</v>
      </c>
      <c r="E3419" t="s">
        <v>118</v>
      </c>
      <c r="F3419" t="str">
        <f>_xlfn.XLOOKUP(E3419,Geografiesleutel!A:A,Geografiesleutel!B:B,"",0,1)</f>
        <v>Northern Suburbs</v>
      </c>
      <c r="G3419" s="18">
        <v>3</v>
      </c>
      <c r="H3419" s="18">
        <v>2</v>
      </c>
    </row>
    <row r="3420" spans="1:8" x14ac:dyDescent="0.25">
      <c r="A3420" s="3" t="s">
        <v>545</v>
      </c>
      <c r="B3420" s="5">
        <v>700000</v>
      </c>
      <c r="C3420" t="s">
        <v>15</v>
      </c>
      <c r="D3420" t="str">
        <f t="shared" si="53"/>
        <v>House</v>
      </c>
      <c r="E3420" t="s">
        <v>32</v>
      </c>
      <c r="F3420" t="str">
        <f>_xlfn.XLOOKUP(E3420,Geografiesleutel!A:A,Geografiesleutel!B:B,"",0,1)</f>
        <v>Townships</v>
      </c>
      <c r="G3420" s="18">
        <v>3</v>
      </c>
      <c r="H3420" s="18">
        <v>1</v>
      </c>
    </row>
    <row r="3421" spans="1:8" x14ac:dyDescent="0.25">
      <c r="A3421" s="3" t="s">
        <v>376</v>
      </c>
      <c r="B3421" s="5">
        <v>2000000</v>
      </c>
      <c r="C3421" t="s">
        <v>10</v>
      </c>
      <c r="D3421" t="str">
        <f t="shared" si="53"/>
        <v>House</v>
      </c>
      <c r="E3421" t="s">
        <v>110</v>
      </c>
      <c r="F3421" t="str">
        <f>_xlfn.XLOOKUP(E3421,Geografiesleutel!A:A,Geografiesleutel!B:B,"",0,1)</f>
        <v>Eastern Suburbs</v>
      </c>
      <c r="G3421" s="18">
        <v>4</v>
      </c>
      <c r="H3421" s="18">
        <v>3</v>
      </c>
    </row>
    <row r="3422" spans="1:8" x14ac:dyDescent="0.25">
      <c r="A3422" s="3" t="s">
        <v>654</v>
      </c>
      <c r="B3422" s="5">
        <v>2199000</v>
      </c>
      <c r="C3422" t="s">
        <v>10</v>
      </c>
      <c r="D3422" t="str">
        <f t="shared" si="53"/>
        <v>House</v>
      </c>
      <c r="E3422" t="s">
        <v>42</v>
      </c>
      <c r="F3422" t="str">
        <f>_xlfn.XLOOKUP(E3422,Geografiesleutel!A:A,Geografiesleutel!B:B,"",0,1)</f>
        <v>Eastern Suburbs</v>
      </c>
      <c r="G3422" s="18">
        <v>4</v>
      </c>
      <c r="H3422" s="18">
        <v>1</v>
      </c>
    </row>
    <row r="3423" spans="1:8" x14ac:dyDescent="0.25">
      <c r="A3423" s="3" t="s">
        <v>1011</v>
      </c>
      <c r="B3423" s="5">
        <v>6600000</v>
      </c>
      <c r="C3423" t="s">
        <v>10</v>
      </c>
      <c r="D3423" t="str">
        <f t="shared" si="53"/>
        <v>House</v>
      </c>
      <c r="E3423" t="s">
        <v>181</v>
      </c>
      <c r="F3423" t="str">
        <f>_xlfn.XLOOKUP(E3423,Geografiesleutel!A:A,Geografiesleutel!B:B,"",0,1)</f>
        <v>Eastern Suburbs</v>
      </c>
      <c r="G3423" s="18">
        <v>4</v>
      </c>
      <c r="H3423" s="18">
        <v>3</v>
      </c>
    </row>
    <row r="3424" spans="1:8" x14ac:dyDescent="0.25">
      <c r="A3424" s="3" t="s">
        <v>512</v>
      </c>
      <c r="B3424" s="5">
        <v>750000</v>
      </c>
      <c r="C3424" t="s">
        <v>15</v>
      </c>
      <c r="D3424" t="str">
        <f t="shared" si="53"/>
        <v>House</v>
      </c>
      <c r="E3424" t="s">
        <v>530</v>
      </c>
      <c r="F3424" t="str">
        <f>_xlfn.XLOOKUP(E3424,Geografiesleutel!A:A,Geografiesleutel!B:B,"",0,1)</f>
        <v>Townships</v>
      </c>
      <c r="G3424" s="18">
        <v>3</v>
      </c>
      <c r="H3424" s="18">
        <v>1</v>
      </c>
    </row>
    <row r="3425" spans="1:8" x14ac:dyDescent="0.25">
      <c r="A3425" s="3" t="s">
        <v>589</v>
      </c>
      <c r="B3425" s="5">
        <v>3495000</v>
      </c>
      <c r="C3425" t="s">
        <v>21</v>
      </c>
      <c r="D3425" t="str">
        <f t="shared" si="53"/>
        <v>House</v>
      </c>
      <c r="E3425" t="s">
        <v>28</v>
      </c>
      <c r="F3425" t="str">
        <f>_xlfn.XLOOKUP(E3425,Geografiesleutel!A:A,Geografiesleutel!B:B,"",0,1)</f>
        <v>Eastern Suburbs</v>
      </c>
      <c r="G3425" s="18">
        <v>5</v>
      </c>
      <c r="H3425" s="18">
        <v>3</v>
      </c>
    </row>
    <row r="3426" spans="1:8" x14ac:dyDescent="0.25">
      <c r="A3426" s="3" t="s">
        <v>395</v>
      </c>
      <c r="B3426" s="5">
        <v>1370000</v>
      </c>
      <c r="C3426" t="s">
        <v>15</v>
      </c>
      <c r="D3426" t="str">
        <f t="shared" si="53"/>
        <v>House</v>
      </c>
      <c r="E3426" t="s">
        <v>223</v>
      </c>
      <c r="F3426" t="str">
        <f>_xlfn.XLOOKUP(E3426,Geografiesleutel!A:A,Geografiesleutel!B:B,"",0,1)</f>
        <v>Western Suburbs</v>
      </c>
      <c r="G3426" s="18">
        <v>3</v>
      </c>
      <c r="H3426" s="18">
        <v>1</v>
      </c>
    </row>
    <row r="3427" spans="1:8" x14ac:dyDescent="0.25">
      <c r="A3427" s="3" t="s">
        <v>314</v>
      </c>
      <c r="B3427" s="5">
        <v>4950000</v>
      </c>
      <c r="C3427" t="s">
        <v>21</v>
      </c>
      <c r="D3427" t="str">
        <f t="shared" si="53"/>
        <v>House</v>
      </c>
      <c r="E3427" t="s">
        <v>238</v>
      </c>
      <c r="F3427" t="str">
        <f>_xlfn.XLOOKUP(E3427,Geografiesleutel!A:A,Geografiesleutel!B:B,"",0,1)</f>
        <v>Eastern Suburbs</v>
      </c>
      <c r="G3427" s="18">
        <v>5</v>
      </c>
      <c r="H3427" s="18" t="s">
        <v>2647</v>
      </c>
    </row>
    <row r="3428" spans="1:8" x14ac:dyDescent="0.25">
      <c r="A3428" s="3" t="s">
        <v>446</v>
      </c>
      <c r="B3428" s="5">
        <v>900000</v>
      </c>
      <c r="C3428" t="s">
        <v>15</v>
      </c>
      <c r="D3428" t="str">
        <f t="shared" si="53"/>
        <v>House</v>
      </c>
      <c r="E3428" t="s">
        <v>38</v>
      </c>
      <c r="F3428" t="str">
        <f>_xlfn.XLOOKUP(E3428,Geografiesleutel!A:A,Geografiesleutel!B:B,"",0,1)</f>
        <v>Western Suburbs</v>
      </c>
      <c r="G3428" s="18">
        <v>3</v>
      </c>
      <c r="H3428" s="18">
        <v>1</v>
      </c>
    </row>
    <row r="3429" spans="1:8" x14ac:dyDescent="0.25">
      <c r="A3429" s="3" t="s">
        <v>265</v>
      </c>
      <c r="B3429" s="5">
        <v>1600000</v>
      </c>
      <c r="C3429" t="s">
        <v>10</v>
      </c>
      <c r="D3429" t="str">
        <f t="shared" si="53"/>
        <v>House</v>
      </c>
      <c r="E3429" t="s">
        <v>68</v>
      </c>
      <c r="F3429" t="str">
        <f>_xlfn.XLOOKUP(E3429,Geografiesleutel!A:A,Geografiesleutel!B:B,"",0,1)</f>
        <v>Northern Suburbs</v>
      </c>
      <c r="G3429" s="18">
        <v>4</v>
      </c>
      <c r="H3429" s="18" t="s">
        <v>2646</v>
      </c>
    </row>
    <row r="3430" spans="1:8" x14ac:dyDescent="0.25">
      <c r="A3430" s="3" t="s">
        <v>214</v>
      </c>
      <c r="B3430" s="5">
        <v>3500000</v>
      </c>
      <c r="C3430" t="s">
        <v>21</v>
      </c>
      <c r="D3430" t="str">
        <f t="shared" si="53"/>
        <v>House</v>
      </c>
      <c r="E3430" t="s">
        <v>40</v>
      </c>
      <c r="F3430" t="str">
        <f>_xlfn.XLOOKUP(E3430,Geografiesleutel!A:A,Geografiesleutel!B:B,"",0,1)</f>
        <v>Agricultural Smallholdings</v>
      </c>
      <c r="G3430" s="18">
        <v>5</v>
      </c>
      <c r="H3430" s="18">
        <v>1</v>
      </c>
    </row>
    <row r="3431" spans="1:8" x14ac:dyDescent="0.25">
      <c r="A3431" s="3" t="s">
        <v>36</v>
      </c>
      <c r="B3431" s="5">
        <v>1750000</v>
      </c>
      <c r="C3431" t="s">
        <v>15</v>
      </c>
      <c r="D3431" t="str">
        <f t="shared" si="53"/>
        <v>House</v>
      </c>
      <c r="E3431" t="s">
        <v>374</v>
      </c>
      <c r="F3431" t="str">
        <f>_xlfn.XLOOKUP(E3431,Geografiesleutel!A:A,Geografiesleutel!B:B,"",0,1)</f>
        <v>Northern Suburbs</v>
      </c>
      <c r="G3431" s="18">
        <v>3</v>
      </c>
      <c r="H3431" s="18">
        <v>2</v>
      </c>
    </row>
    <row r="3432" spans="1:8" x14ac:dyDescent="0.25">
      <c r="A3432" s="3" t="s">
        <v>239</v>
      </c>
      <c r="B3432" s="5">
        <v>1590000</v>
      </c>
      <c r="C3432" t="s">
        <v>15</v>
      </c>
      <c r="D3432" t="str">
        <f t="shared" si="53"/>
        <v>House</v>
      </c>
      <c r="E3432" t="s">
        <v>643</v>
      </c>
      <c r="F3432" t="str">
        <f>_xlfn.XLOOKUP(E3432,Geografiesleutel!A:A,Geografiesleutel!B:B,"",0,1)</f>
        <v>Northern Suburbs</v>
      </c>
      <c r="G3432" s="18">
        <v>3</v>
      </c>
      <c r="H3432" s="18">
        <v>2</v>
      </c>
    </row>
    <row r="3433" spans="1:8" x14ac:dyDescent="0.25">
      <c r="A3433" s="3" t="s">
        <v>265</v>
      </c>
      <c r="B3433" s="5">
        <v>1600000</v>
      </c>
      <c r="C3433" t="s">
        <v>15</v>
      </c>
      <c r="D3433" t="str">
        <f t="shared" si="53"/>
        <v>House</v>
      </c>
      <c r="E3433" t="s">
        <v>264</v>
      </c>
      <c r="F3433" t="str">
        <f>_xlfn.XLOOKUP(E3433,Geografiesleutel!A:A,Geografiesleutel!B:B,"",0,1)</f>
        <v>Eastern Suburbs</v>
      </c>
      <c r="G3433" s="18">
        <v>3</v>
      </c>
      <c r="H3433" s="18" t="s">
        <v>2646</v>
      </c>
    </row>
    <row r="3434" spans="1:8" x14ac:dyDescent="0.25">
      <c r="A3434" s="3" t="s">
        <v>805</v>
      </c>
      <c r="B3434" s="5">
        <v>2635000</v>
      </c>
      <c r="C3434" t="s">
        <v>15</v>
      </c>
      <c r="D3434" t="str">
        <f t="shared" si="53"/>
        <v>House</v>
      </c>
      <c r="E3434" t="s">
        <v>469</v>
      </c>
      <c r="F3434" t="str">
        <f>_xlfn.XLOOKUP(E3434,Geografiesleutel!A:A,Geografiesleutel!B:B,"",0,1)</f>
        <v>Eastern Suburbs</v>
      </c>
      <c r="G3434" s="18">
        <v>3</v>
      </c>
      <c r="H3434" s="18">
        <v>2</v>
      </c>
    </row>
    <row r="3435" spans="1:8" x14ac:dyDescent="0.25">
      <c r="A3435" s="3" t="s">
        <v>274</v>
      </c>
      <c r="B3435" s="5">
        <v>850000</v>
      </c>
      <c r="C3435" t="s">
        <v>15</v>
      </c>
      <c r="D3435" t="str">
        <f t="shared" si="53"/>
        <v>House</v>
      </c>
      <c r="E3435" t="s">
        <v>82</v>
      </c>
      <c r="F3435" t="str">
        <f>_xlfn.XLOOKUP(E3435,Geografiesleutel!A:A,Geografiesleutel!B:B,"",0,1)</f>
        <v>Western Suburbs</v>
      </c>
      <c r="G3435" s="18">
        <v>3</v>
      </c>
      <c r="H3435" s="18">
        <v>1</v>
      </c>
    </row>
    <row r="3436" spans="1:8" x14ac:dyDescent="0.25">
      <c r="A3436" s="3" t="s">
        <v>353</v>
      </c>
      <c r="B3436" s="5">
        <v>2995000</v>
      </c>
      <c r="C3436" t="s">
        <v>15</v>
      </c>
      <c r="D3436" t="str">
        <f t="shared" si="53"/>
        <v>House</v>
      </c>
      <c r="E3436" t="s">
        <v>18</v>
      </c>
      <c r="F3436" t="str">
        <f>_xlfn.XLOOKUP(E3436,Geografiesleutel!A:A,Geografiesleutel!B:B,"",0,1)</f>
        <v>Agricultural Smallholdings</v>
      </c>
      <c r="G3436" s="18">
        <v>3</v>
      </c>
      <c r="H3436" s="18" t="s">
        <v>2646</v>
      </c>
    </row>
    <row r="3437" spans="1:8" x14ac:dyDescent="0.25">
      <c r="A3437" s="3" t="s">
        <v>272</v>
      </c>
      <c r="B3437" s="5">
        <v>3400000</v>
      </c>
      <c r="C3437" t="s">
        <v>109</v>
      </c>
      <c r="D3437" t="str">
        <f t="shared" si="53"/>
        <v>House</v>
      </c>
      <c r="E3437" t="s">
        <v>369</v>
      </c>
      <c r="F3437" t="str">
        <f>_xlfn.XLOOKUP(E3437,Geografiesleutel!A:A,Geografiesleutel!B:B,"",0,1)</f>
        <v>Eastern Suburbs</v>
      </c>
      <c r="G3437" s="18">
        <v>7</v>
      </c>
      <c r="H3437" s="18">
        <v>2</v>
      </c>
    </row>
    <row r="3438" spans="1:8" x14ac:dyDescent="0.25">
      <c r="A3438" s="3" t="s">
        <v>1012</v>
      </c>
      <c r="B3438" s="5">
        <v>4630000</v>
      </c>
      <c r="C3438" t="s">
        <v>10</v>
      </c>
      <c r="D3438" t="str">
        <f t="shared" si="53"/>
        <v>House</v>
      </c>
      <c r="E3438" t="s">
        <v>595</v>
      </c>
      <c r="F3438" t="str">
        <f>_xlfn.XLOOKUP(E3438,Geografiesleutel!A:A,Geografiesleutel!B:B,"",0,1)</f>
        <v>Agricultural Smallholdings</v>
      </c>
      <c r="G3438" s="18">
        <v>4</v>
      </c>
      <c r="H3438" s="18">
        <v>3</v>
      </c>
    </row>
    <row r="3439" spans="1:8" x14ac:dyDescent="0.25">
      <c r="A3439" s="3" t="s">
        <v>73</v>
      </c>
      <c r="B3439" s="5">
        <v>2100000</v>
      </c>
      <c r="C3439" t="s">
        <v>25</v>
      </c>
      <c r="D3439" t="str">
        <f t="shared" si="53"/>
        <v>House</v>
      </c>
      <c r="E3439" t="s">
        <v>209</v>
      </c>
      <c r="F3439" t="str">
        <f>_xlfn.XLOOKUP(E3439,Geografiesleutel!A:A,Geografiesleutel!B:B,"",0,1)</f>
        <v>Eastern Suburbs</v>
      </c>
      <c r="G3439" s="18">
        <v>2</v>
      </c>
      <c r="H3439" s="18">
        <v>2</v>
      </c>
    </row>
    <row r="3440" spans="1:8" x14ac:dyDescent="0.25">
      <c r="A3440" s="3" t="s">
        <v>262</v>
      </c>
      <c r="B3440" s="5">
        <v>1895000</v>
      </c>
      <c r="C3440" t="s">
        <v>21</v>
      </c>
      <c r="D3440" t="str">
        <f t="shared" si="53"/>
        <v>House</v>
      </c>
      <c r="E3440" t="s">
        <v>374</v>
      </c>
      <c r="F3440" t="str">
        <f>_xlfn.XLOOKUP(E3440,Geografiesleutel!A:A,Geografiesleutel!B:B,"",0,1)</f>
        <v>Northern Suburbs</v>
      </c>
      <c r="G3440" s="18">
        <v>5</v>
      </c>
      <c r="H3440" s="18">
        <v>3</v>
      </c>
    </row>
    <row r="3441" spans="1:8" x14ac:dyDescent="0.25">
      <c r="A3441" s="3" t="s">
        <v>337</v>
      </c>
      <c r="B3441" s="5">
        <v>7500000</v>
      </c>
      <c r="C3441" t="s">
        <v>10</v>
      </c>
      <c r="D3441" t="str">
        <f t="shared" si="53"/>
        <v>House</v>
      </c>
      <c r="E3441" t="s">
        <v>46</v>
      </c>
      <c r="F3441" t="str">
        <f>_xlfn.XLOOKUP(E3441,Geografiesleutel!A:A,Geografiesleutel!B:B,"",0,1)</f>
        <v>Eastern Suburbs</v>
      </c>
      <c r="G3441" s="18">
        <v>4</v>
      </c>
      <c r="H3441" s="18">
        <v>2</v>
      </c>
    </row>
    <row r="3442" spans="1:8" x14ac:dyDescent="0.25">
      <c r="A3442" s="3" t="s">
        <v>146</v>
      </c>
      <c r="B3442" s="5">
        <v>1999000</v>
      </c>
      <c r="C3442" t="s">
        <v>15</v>
      </c>
      <c r="D3442" t="str">
        <f t="shared" si="53"/>
        <v>House</v>
      </c>
      <c r="E3442" t="s">
        <v>30</v>
      </c>
      <c r="F3442" t="str">
        <f>_xlfn.XLOOKUP(E3442,Geografiesleutel!A:A,Geografiesleutel!B:B,"",0,1)</f>
        <v>Northern Suburbs</v>
      </c>
      <c r="G3442" s="18">
        <v>3</v>
      </c>
      <c r="H3442" s="18">
        <v>3</v>
      </c>
    </row>
    <row r="3443" spans="1:8" x14ac:dyDescent="0.25">
      <c r="A3443" s="3" t="s">
        <v>39</v>
      </c>
      <c r="B3443" s="5">
        <v>3800000</v>
      </c>
      <c r="C3443" t="s">
        <v>10</v>
      </c>
      <c r="D3443" t="str">
        <f t="shared" si="53"/>
        <v>House</v>
      </c>
      <c r="E3443" t="s">
        <v>50</v>
      </c>
      <c r="F3443" t="str">
        <f>_xlfn.XLOOKUP(E3443,Geografiesleutel!A:A,Geografiesleutel!B:B,"",0,1)</f>
        <v>Eastern Suburbs</v>
      </c>
      <c r="G3443" s="18">
        <v>4</v>
      </c>
      <c r="H3443" s="18">
        <v>3</v>
      </c>
    </row>
    <row r="3444" spans="1:8" x14ac:dyDescent="0.25">
      <c r="A3444" s="3" t="s">
        <v>329</v>
      </c>
      <c r="B3444" s="5">
        <v>3290000</v>
      </c>
      <c r="C3444" t="s">
        <v>15</v>
      </c>
      <c r="D3444" t="str">
        <f t="shared" si="53"/>
        <v>House</v>
      </c>
      <c r="E3444" t="s">
        <v>595</v>
      </c>
      <c r="F3444" t="str">
        <f>_xlfn.XLOOKUP(E3444,Geografiesleutel!A:A,Geografiesleutel!B:B,"",0,1)</f>
        <v>Agricultural Smallholdings</v>
      </c>
      <c r="G3444" s="18">
        <v>3</v>
      </c>
      <c r="H3444" s="18">
        <v>3</v>
      </c>
    </row>
    <row r="3445" spans="1:8" x14ac:dyDescent="0.25">
      <c r="A3445" s="3" t="s">
        <v>402</v>
      </c>
      <c r="B3445" s="5">
        <v>7950000</v>
      </c>
      <c r="C3445" t="s">
        <v>10</v>
      </c>
      <c r="D3445" t="str">
        <f t="shared" si="53"/>
        <v>House</v>
      </c>
      <c r="E3445" t="s">
        <v>94</v>
      </c>
      <c r="F3445" t="str">
        <f>_xlfn.XLOOKUP(E3445,Geografiesleutel!A:A,Geografiesleutel!B:B,"",0,1)</f>
        <v>Agricultural Smallholdings</v>
      </c>
      <c r="G3445" s="18">
        <v>4</v>
      </c>
      <c r="H3445" s="18">
        <v>6</v>
      </c>
    </row>
    <row r="3446" spans="1:8" x14ac:dyDescent="0.25">
      <c r="A3446" s="3" t="s">
        <v>230</v>
      </c>
      <c r="B3446" s="5">
        <v>2799000</v>
      </c>
      <c r="C3446" t="s">
        <v>122</v>
      </c>
      <c r="D3446" t="str">
        <f t="shared" si="53"/>
        <v>House</v>
      </c>
      <c r="E3446" t="s">
        <v>78</v>
      </c>
      <c r="F3446" t="str">
        <f>_xlfn.XLOOKUP(E3446,Geografiesleutel!A:A,Geografiesleutel!B:B,"",0,1)</f>
        <v>Northern Suburbs</v>
      </c>
      <c r="G3446" s="18">
        <v>6</v>
      </c>
      <c r="H3446" s="18">
        <v>3</v>
      </c>
    </row>
    <row r="3447" spans="1:8" x14ac:dyDescent="0.25">
      <c r="A3447" s="3" t="s">
        <v>844</v>
      </c>
      <c r="B3447" s="5">
        <v>9990000</v>
      </c>
      <c r="C3447" t="s">
        <v>10</v>
      </c>
      <c r="D3447" t="str">
        <f t="shared" si="53"/>
        <v>House</v>
      </c>
      <c r="E3447" t="s">
        <v>285</v>
      </c>
      <c r="F3447" t="str">
        <f>_xlfn.XLOOKUP(E3447,Geografiesleutel!A:A,Geografiesleutel!B:B,"",0,1)</f>
        <v>Eastern Suburbs</v>
      </c>
      <c r="G3447" s="18">
        <v>4</v>
      </c>
      <c r="H3447" s="18">
        <v>3</v>
      </c>
    </row>
    <row r="3448" spans="1:8" x14ac:dyDescent="0.25">
      <c r="A3448" s="3" t="s">
        <v>446</v>
      </c>
      <c r="B3448" s="5">
        <v>900000</v>
      </c>
      <c r="C3448" t="s">
        <v>15</v>
      </c>
      <c r="D3448" t="str">
        <f t="shared" si="53"/>
        <v>House</v>
      </c>
      <c r="E3448" t="s">
        <v>38</v>
      </c>
      <c r="F3448" t="str">
        <f>_xlfn.XLOOKUP(E3448,Geografiesleutel!A:A,Geografiesleutel!B:B,"",0,1)</f>
        <v>Western Suburbs</v>
      </c>
      <c r="G3448" s="18">
        <v>3</v>
      </c>
      <c r="H3448" s="18">
        <v>1</v>
      </c>
    </row>
    <row r="3449" spans="1:8" x14ac:dyDescent="0.25">
      <c r="A3449" s="3" t="s">
        <v>272</v>
      </c>
      <c r="B3449" s="5">
        <v>3400000</v>
      </c>
      <c r="C3449" t="s">
        <v>15</v>
      </c>
      <c r="D3449" t="str">
        <f t="shared" si="53"/>
        <v>House</v>
      </c>
      <c r="E3449" t="s">
        <v>595</v>
      </c>
      <c r="F3449" t="str">
        <f>_xlfn.XLOOKUP(E3449,Geografiesleutel!A:A,Geografiesleutel!B:B,"",0,1)</f>
        <v>Agricultural Smallholdings</v>
      </c>
      <c r="G3449" s="18">
        <v>3</v>
      </c>
      <c r="H3449" s="18">
        <v>4</v>
      </c>
    </row>
    <row r="3450" spans="1:8" x14ac:dyDescent="0.25">
      <c r="A3450" s="3" t="s">
        <v>861</v>
      </c>
      <c r="B3450" s="5">
        <v>1199000</v>
      </c>
      <c r="C3450" t="s">
        <v>21</v>
      </c>
      <c r="D3450" t="str">
        <f t="shared" si="53"/>
        <v>House</v>
      </c>
      <c r="E3450" t="s">
        <v>38</v>
      </c>
      <c r="F3450" t="str">
        <f>_xlfn.XLOOKUP(E3450,Geografiesleutel!A:A,Geografiesleutel!B:B,"",0,1)</f>
        <v>Western Suburbs</v>
      </c>
      <c r="G3450" s="18">
        <v>5</v>
      </c>
      <c r="H3450" s="18">
        <v>4</v>
      </c>
    </row>
    <row r="3451" spans="1:8" x14ac:dyDescent="0.25">
      <c r="A3451" s="3" t="s">
        <v>124</v>
      </c>
      <c r="B3451" s="5">
        <v>1364125</v>
      </c>
      <c r="C3451" t="s">
        <v>15</v>
      </c>
      <c r="D3451" t="str">
        <f t="shared" si="53"/>
        <v>House</v>
      </c>
      <c r="E3451" t="s">
        <v>38</v>
      </c>
      <c r="F3451" t="str">
        <f>_xlfn.XLOOKUP(E3451,Geografiesleutel!A:A,Geografiesleutel!B:B,"",0,1)</f>
        <v>Western Suburbs</v>
      </c>
      <c r="G3451" s="18">
        <v>3</v>
      </c>
      <c r="H3451" s="18">
        <v>2</v>
      </c>
    </row>
    <row r="3452" spans="1:8" x14ac:dyDescent="0.25">
      <c r="A3452" s="3" t="s">
        <v>29</v>
      </c>
      <c r="B3452" s="5">
        <v>2499000</v>
      </c>
      <c r="C3452" t="s">
        <v>15</v>
      </c>
      <c r="D3452" t="str">
        <f t="shared" si="53"/>
        <v>House</v>
      </c>
      <c r="E3452" t="s">
        <v>974</v>
      </c>
      <c r="F3452" t="str">
        <f>_xlfn.XLOOKUP(E3452,Geografiesleutel!A:A,Geografiesleutel!B:B,"",0,1)</f>
        <v>Eastern Suburbs</v>
      </c>
      <c r="G3452" s="18">
        <v>3</v>
      </c>
      <c r="H3452" s="18">
        <v>2</v>
      </c>
    </row>
    <row r="3453" spans="1:8" x14ac:dyDescent="0.25">
      <c r="A3453" s="3" t="s">
        <v>337</v>
      </c>
      <c r="B3453" s="5">
        <v>7500000</v>
      </c>
      <c r="C3453" t="s">
        <v>10</v>
      </c>
      <c r="D3453" t="str">
        <f t="shared" si="53"/>
        <v>House</v>
      </c>
      <c r="E3453" t="s">
        <v>139</v>
      </c>
      <c r="F3453" t="str">
        <f>_xlfn.XLOOKUP(E3453,Geografiesleutel!A:A,Geografiesleutel!B:B,"",0,1)</f>
        <v>Eastern Suburbs</v>
      </c>
      <c r="G3453" s="18">
        <v>4</v>
      </c>
      <c r="H3453" s="18" t="s">
        <v>2647</v>
      </c>
    </row>
    <row r="3454" spans="1:8" x14ac:dyDescent="0.25">
      <c r="A3454" s="3" t="s">
        <v>1013</v>
      </c>
      <c r="B3454" s="5">
        <v>3510000</v>
      </c>
      <c r="C3454" t="s">
        <v>10</v>
      </c>
      <c r="D3454" t="str">
        <f t="shared" si="53"/>
        <v>House</v>
      </c>
      <c r="E3454" t="s">
        <v>595</v>
      </c>
      <c r="F3454" t="str">
        <f>_xlfn.XLOOKUP(E3454,Geografiesleutel!A:A,Geografiesleutel!B:B,"",0,1)</f>
        <v>Agricultural Smallholdings</v>
      </c>
      <c r="G3454" s="18">
        <v>4</v>
      </c>
      <c r="H3454" s="18">
        <v>4</v>
      </c>
    </row>
    <row r="3455" spans="1:8" x14ac:dyDescent="0.25">
      <c r="A3455" s="3" t="s">
        <v>830</v>
      </c>
      <c r="B3455" s="5">
        <v>2185000</v>
      </c>
      <c r="C3455" t="s">
        <v>15</v>
      </c>
      <c r="D3455" t="str">
        <f t="shared" si="53"/>
        <v>House</v>
      </c>
      <c r="E3455" t="s">
        <v>791</v>
      </c>
      <c r="F3455" t="str">
        <f>_xlfn.XLOOKUP(E3455,Geografiesleutel!A:A,Geografiesleutel!B:B,"",0,1)</f>
        <v>CBD</v>
      </c>
      <c r="G3455" s="18">
        <v>3</v>
      </c>
      <c r="H3455" s="18" t="s">
        <v>2646</v>
      </c>
    </row>
    <row r="3456" spans="1:8" x14ac:dyDescent="0.25">
      <c r="A3456" s="3" t="s">
        <v>61</v>
      </c>
      <c r="B3456" s="5">
        <v>2200000</v>
      </c>
      <c r="C3456" t="s">
        <v>15</v>
      </c>
      <c r="D3456" t="str">
        <f t="shared" si="53"/>
        <v>House</v>
      </c>
      <c r="E3456" t="s">
        <v>46</v>
      </c>
      <c r="F3456" t="str">
        <f>_xlfn.XLOOKUP(E3456,Geografiesleutel!A:A,Geografiesleutel!B:B,"",0,1)</f>
        <v>Eastern Suburbs</v>
      </c>
      <c r="G3456" s="18">
        <v>3</v>
      </c>
      <c r="H3456" s="18" t="s">
        <v>2646</v>
      </c>
    </row>
    <row r="3457" spans="1:8" x14ac:dyDescent="0.25">
      <c r="A3457" s="3" t="s">
        <v>236</v>
      </c>
      <c r="B3457" s="5">
        <v>3100000</v>
      </c>
      <c r="C3457" t="s">
        <v>10</v>
      </c>
      <c r="D3457" t="str">
        <f t="shared" si="53"/>
        <v>House</v>
      </c>
      <c r="E3457" t="s">
        <v>50</v>
      </c>
      <c r="F3457" t="str">
        <f>_xlfn.XLOOKUP(E3457,Geografiesleutel!A:A,Geografiesleutel!B:B,"",0,1)</f>
        <v>Eastern Suburbs</v>
      </c>
      <c r="G3457" s="18">
        <v>4</v>
      </c>
      <c r="H3457" s="18" t="s">
        <v>2648</v>
      </c>
    </row>
    <row r="3458" spans="1:8" x14ac:dyDescent="0.25">
      <c r="A3458" s="3" t="s">
        <v>133</v>
      </c>
      <c r="B3458" s="5">
        <v>1850000</v>
      </c>
      <c r="C3458" t="s">
        <v>21</v>
      </c>
      <c r="D3458" t="str">
        <f t="shared" ref="D3458:D3521" si="54">TRIM(RIGHT(SUBSTITUTE(C3458," ",REPT(" ",LEN(C3458))),LEN(C3458)))</f>
        <v>House</v>
      </c>
      <c r="E3458" t="s">
        <v>466</v>
      </c>
      <c r="F3458" t="str">
        <f>_xlfn.XLOOKUP(E3458,Geografiesleutel!A:A,Geografiesleutel!B:B,"",0,1)</f>
        <v>Agricultural Smallholdings</v>
      </c>
      <c r="G3458" s="18">
        <v>5</v>
      </c>
      <c r="H3458" s="18">
        <v>2</v>
      </c>
    </row>
    <row r="3459" spans="1:8" x14ac:dyDescent="0.25">
      <c r="A3459" s="3" t="s">
        <v>345</v>
      </c>
      <c r="B3459" s="5">
        <v>935000</v>
      </c>
      <c r="C3459" t="s">
        <v>15</v>
      </c>
      <c r="D3459" t="str">
        <f t="shared" si="54"/>
        <v>House</v>
      </c>
      <c r="E3459" t="s">
        <v>45</v>
      </c>
      <c r="F3459" t="str">
        <f>_xlfn.XLOOKUP(E3459,Geografiesleutel!A:A,Geografiesleutel!B:B,"",0,1)</f>
        <v>Townships</v>
      </c>
      <c r="G3459" s="18">
        <v>3</v>
      </c>
      <c r="H3459" s="18">
        <v>1</v>
      </c>
    </row>
    <row r="3460" spans="1:8" x14ac:dyDescent="0.25">
      <c r="A3460" s="3" t="s">
        <v>323</v>
      </c>
      <c r="B3460" s="5">
        <v>3990000</v>
      </c>
      <c r="C3460" t="s">
        <v>10</v>
      </c>
      <c r="D3460" t="str">
        <f t="shared" si="54"/>
        <v>House</v>
      </c>
      <c r="E3460" t="s">
        <v>94</v>
      </c>
      <c r="F3460" t="str">
        <f>_xlfn.XLOOKUP(E3460,Geografiesleutel!A:A,Geografiesleutel!B:B,"",0,1)</f>
        <v>Agricultural Smallholdings</v>
      </c>
      <c r="G3460" s="18">
        <v>4</v>
      </c>
      <c r="H3460" s="18">
        <v>4</v>
      </c>
    </row>
    <row r="3461" spans="1:8" x14ac:dyDescent="0.25">
      <c r="A3461" s="3" t="s">
        <v>135</v>
      </c>
      <c r="B3461" s="5">
        <v>1580000</v>
      </c>
      <c r="C3461" t="s">
        <v>25</v>
      </c>
      <c r="D3461" t="str">
        <f t="shared" si="54"/>
        <v>House</v>
      </c>
      <c r="E3461" t="s">
        <v>30</v>
      </c>
      <c r="F3461" t="str">
        <f>_xlfn.XLOOKUP(E3461,Geografiesleutel!A:A,Geografiesleutel!B:B,"",0,1)</f>
        <v>Northern Suburbs</v>
      </c>
      <c r="G3461" s="18">
        <v>2</v>
      </c>
      <c r="H3461" s="18">
        <v>1</v>
      </c>
    </row>
    <row r="3462" spans="1:8" x14ac:dyDescent="0.25">
      <c r="A3462" s="3" t="s">
        <v>273</v>
      </c>
      <c r="B3462" s="5">
        <v>4500000</v>
      </c>
      <c r="C3462" t="s">
        <v>10</v>
      </c>
      <c r="D3462" t="str">
        <f t="shared" si="54"/>
        <v>House</v>
      </c>
      <c r="E3462" t="s">
        <v>233</v>
      </c>
      <c r="F3462" t="str">
        <f>_xlfn.XLOOKUP(E3462,Geografiesleutel!A:A,Geografiesleutel!B:B,"",0,1)</f>
        <v>Eastern Suburbs</v>
      </c>
      <c r="G3462" s="18">
        <v>4</v>
      </c>
      <c r="H3462" s="18">
        <v>3</v>
      </c>
    </row>
    <row r="3463" spans="1:8" x14ac:dyDescent="0.25">
      <c r="A3463" s="3" t="s">
        <v>422</v>
      </c>
      <c r="B3463" s="5">
        <v>3450000</v>
      </c>
      <c r="C3463" t="s">
        <v>15</v>
      </c>
      <c r="D3463" t="str">
        <f t="shared" si="54"/>
        <v>House</v>
      </c>
      <c r="E3463" t="s">
        <v>238</v>
      </c>
      <c r="F3463" t="str">
        <f>_xlfn.XLOOKUP(E3463,Geografiesleutel!A:A,Geografiesleutel!B:B,"",0,1)</f>
        <v>Eastern Suburbs</v>
      </c>
      <c r="G3463" s="18">
        <v>3</v>
      </c>
      <c r="H3463" s="18">
        <v>2</v>
      </c>
    </row>
    <row r="3464" spans="1:8" x14ac:dyDescent="0.25">
      <c r="A3464" s="3" t="s">
        <v>1014</v>
      </c>
      <c r="B3464" s="5">
        <v>2440000</v>
      </c>
      <c r="C3464" t="s">
        <v>15</v>
      </c>
      <c r="D3464" t="str">
        <f t="shared" si="54"/>
        <v>House</v>
      </c>
      <c r="E3464" t="s">
        <v>134</v>
      </c>
      <c r="F3464" t="str">
        <f>_xlfn.XLOOKUP(E3464,Geografiesleutel!A:A,Geografiesleutel!B:B,"",0,1)</f>
        <v>Eastern Suburbs</v>
      </c>
      <c r="G3464" s="18">
        <v>3</v>
      </c>
      <c r="H3464" s="18">
        <v>2</v>
      </c>
    </row>
    <row r="3465" spans="1:8" x14ac:dyDescent="0.25">
      <c r="A3465" s="3" t="s">
        <v>1007</v>
      </c>
      <c r="B3465" s="5">
        <v>5600000</v>
      </c>
      <c r="C3465" t="s">
        <v>10</v>
      </c>
      <c r="D3465" t="str">
        <f t="shared" si="54"/>
        <v>House</v>
      </c>
      <c r="E3465" t="s">
        <v>322</v>
      </c>
      <c r="F3465" t="str">
        <f>_xlfn.XLOOKUP(E3465,Geografiesleutel!A:A,Geografiesleutel!B:B,"",0,1)</f>
        <v>Agricultural Smallholdings</v>
      </c>
      <c r="G3465" s="18">
        <v>4</v>
      </c>
      <c r="H3465" s="18">
        <v>4</v>
      </c>
    </row>
    <row r="3466" spans="1:8" x14ac:dyDescent="0.25">
      <c r="A3466" s="3" t="s">
        <v>247</v>
      </c>
      <c r="B3466" s="5">
        <v>2340000</v>
      </c>
      <c r="C3466" t="s">
        <v>15</v>
      </c>
      <c r="D3466" t="str">
        <f t="shared" si="54"/>
        <v>House</v>
      </c>
      <c r="E3466" t="s">
        <v>433</v>
      </c>
      <c r="F3466" t="str">
        <f>_xlfn.XLOOKUP(E3466,Geografiesleutel!A:A,Geografiesleutel!B:B,"",0,1)</f>
        <v>Eastern Suburbs</v>
      </c>
      <c r="G3466" s="18">
        <v>3</v>
      </c>
      <c r="H3466" s="18">
        <v>2</v>
      </c>
    </row>
    <row r="3467" spans="1:8" x14ac:dyDescent="0.25">
      <c r="A3467" s="3" t="s">
        <v>612</v>
      </c>
      <c r="B3467" s="5">
        <v>1420000</v>
      </c>
      <c r="C3467" t="s">
        <v>15</v>
      </c>
      <c r="D3467" t="str">
        <f t="shared" si="54"/>
        <v>House</v>
      </c>
      <c r="E3467" t="s">
        <v>346</v>
      </c>
      <c r="F3467" t="str">
        <f>_xlfn.XLOOKUP(E3467,Geografiesleutel!A:A,Geografiesleutel!B:B,"",0,1)</f>
        <v>Northern Suburbs</v>
      </c>
      <c r="G3467" s="18">
        <v>3</v>
      </c>
      <c r="H3467" s="18" t="s">
        <v>2650</v>
      </c>
    </row>
    <row r="3468" spans="1:8" x14ac:dyDescent="0.25">
      <c r="A3468" s="3" t="s">
        <v>210</v>
      </c>
      <c r="B3468" s="5">
        <v>2650000</v>
      </c>
      <c r="C3468" t="s">
        <v>10</v>
      </c>
      <c r="D3468" t="str">
        <f t="shared" si="54"/>
        <v>House</v>
      </c>
      <c r="E3468" t="s">
        <v>156</v>
      </c>
      <c r="F3468" t="str">
        <f>_xlfn.XLOOKUP(E3468,Geografiesleutel!A:A,Geografiesleutel!B:B,"",0,1)</f>
        <v>Northern Suburbs</v>
      </c>
      <c r="G3468" s="18">
        <v>4</v>
      </c>
      <c r="H3468" s="18">
        <v>4</v>
      </c>
    </row>
    <row r="3469" spans="1:8" x14ac:dyDescent="0.25">
      <c r="A3469" s="3" t="s">
        <v>321</v>
      </c>
      <c r="B3469" s="5">
        <v>5900000</v>
      </c>
      <c r="C3469" t="s">
        <v>10</v>
      </c>
      <c r="D3469" t="str">
        <f t="shared" si="54"/>
        <v>House</v>
      </c>
      <c r="E3469" t="s">
        <v>355</v>
      </c>
      <c r="F3469" t="str">
        <f>_xlfn.XLOOKUP(E3469,Geografiesleutel!A:A,Geografiesleutel!B:B,"",0,1)</f>
        <v>Southern Suburbs</v>
      </c>
      <c r="G3469" s="18">
        <v>4</v>
      </c>
      <c r="H3469" s="18">
        <v>3</v>
      </c>
    </row>
    <row r="3470" spans="1:8" x14ac:dyDescent="0.25">
      <c r="A3470" s="3" t="s">
        <v>51</v>
      </c>
      <c r="B3470" s="5">
        <v>2450000</v>
      </c>
      <c r="C3470" t="s">
        <v>10</v>
      </c>
      <c r="D3470" t="str">
        <f t="shared" si="54"/>
        <v>House</v>
      </c>
      <c r="E3470" t="s">
        <v>16</v>
      </c>
      <c r="F3470" t="str">
        <f>_xlfn.XLOOKUP(E3470,Geografiesleutel!A:A,Geografiesleutel!B:B,"",0,1)</f>
        <v>Eastern Suburbs</v>
      </c>
      <c r="G3470" s="18">
        <v>4</v>
      </c>
      <c r="H3470" s="18">
        <v>2</v>
      </c>
    </row>
    <row r="3471" spans="1:8" x14ac:dyDescent="0.25">
      <c r="A3471" s="3" t="s">
        <v>1015</v>
      </c>
      <c r="B3471" s="5">
        <v>590000</v>
      </c>
      <c r="C3471" t="s">
        <v>25</v>
      </c>
      <c r="D3471" t="str">
        <f t="shared" si="54"/>
        <v>House</v>
      </c>
      <c r="E3471" t="s">
        <v>501</v>
      </c>
      <c r="F3471" t="str">
        <f>_xlfn.XLOOKUP(E3471,Geografiesleutel!A:A,Geografiesleutel!B:B,"",0,1)</f>
        <v>Western Suburbs</v>
      </c>
      <c r="G3471" s="18">
        <v>2</v>
      </c>
      <c r="H3471" s="18">
        <v>1</v>
      </c>
    </row>
    <row r="3472" spans="1:8" x14ac:dyDescent="0.25">
      <c r="A3472" s="3" t="s">
        <v>1016</v>
      </c>
      <c r="B3472" s="5">
        <v>1070000</v>
      </c>
      <c r="C3472" t="s">
        <v>10</v>
      </c>
      <c r="D3472" t="str">
        <f t="shared" si="54"/>
        <v>House</v>
      </c>
      <c r="E3472" t="s">
        <v>217</v>
      </c>
      <c r="F3472" t="str">
        <f>_xlfn.XLOOKUP(E3472,Geografiesleutel!A:A,Geografiesleutel!B:B,"",0,1)</f>
        <v>Eastern Suburbs</v>
      </c>
      <c r="G3472" s="18">
        <v>4</v>
      </c>
      <c r="H3472" s="18">
        <v>3</v>
      </c>
    </row>
    <row r="3473" spans="1:8" x14ac:dyDescent="0.25">
      <c r="A3473" s="3" t="s">
        <v>432</v>
      </c>
      <c r="B3473" s="5">
        <v>3650000</v>
      </c>
      <c r="C3473" t="s">
        <v>10</v>
      </c>
      <c r="D3473" t="str">
        <f t="shared" si="54"/>
        <v>House</v>
      </c>
      <c r="E3473" t="s">
        <v>404</v>
      </c>
      <c r="F3473" t="str">
        <f>_xlfn.XLOOKUP(E3473,Geografiesleutel!A:A,Geografiesleutel!B:B,"",0,1)</f>
        <v>CBD</v>
      </c>
      <c r="G3473" s="18">
        <v>4</v>
      </c>
      <c r="H3473" s="18">
        <v>4</v>
      </c>
    </row>
    <row r="3474" spans="1:8" x14ac:dyDescent="0.25">
      <c r="A3474" s="3" t="s">
        <v>446</v>
      </c>
      <c r="B3474" s="5">
        <v>900000</v>
      </c>
      <c r="C3474" t="s">
        <v>25</v>
      </c>
      <c r="D3474" t="str">
        <f t="shared" si="54"/>
        <v>House</v>
      </c>
      <c r="E3474" t="s">
        <v>566</v>
      </c>
      <c r="F3474" t="str">
        <f>_xlfn.XLOOKUP(E3474,Geografiesleutel!A:A,Geografiesleutel!B:B,"",0,1)</f>
        <v>Northern Suburbs</v>
      </c>
      <c r="G3474" s="18">
        <v>2</v>
      </c>
      <c r="H3474" s="18">
        <v>1</v>
      </c>
    </row>
    <row r="3475" spans="1:8" x14ac:dyDescent="0.25">
      <c r="A3475" s="3" t="s">
        <v>69</v>
      </c>
      <c r="B3475" s="5">
        <v>2695000</v>
      </c>
      <c r="C3475" t="s">
        <v>21</v>
      </c>
      <c r="D3475" t="str">
        <f t="shared" si="54"/>
        <v>House</v>
      </c>
      <c r="E3475" t="s">
        <v>152</v>
      </c>
      <c r="F3475" t="str">
        <f>_xlfn.XLOOKUP(E3475,Geografiesleutel!A:A,Geografiesleutel!B:B,"",0,1)</f>
        <v>Eastern Suburbs</v>
      </c>
      <c r="G3475" s="18">
        <v>5</v>
      </c>
      <c r="H3475" s="18">
        <v>3</v>
      </c>
    </row>
    <row r="3476" spans="1:8" x14ac:dyDescent="0.25">
      <c r="A3476" s="3" t="s">
        <v>180</v>
      </c>
      <c r="B3476" s="5">
        <v>6500000</v>
      </c>
      <c r="C3476" t="s">
        <v>21</v>
      </c>
      <c r="D3476" t="str">
        <f t="shared" si="54"/>
        <v>House</v>
      </c>
      <c r="E3476" t="s">
        <v>326</v>
      </c>
      <c r="F3476" t="str">
        <f>_xlfn.XLOOKUP(E3476,Geografiesleutel!A:A,Geografiesleutel!B:B,"",0,1)</f>
        <v>Eastern Suburbs</v>
      </c>
      <c r="G3476" s="18">
        <v>5</v>
      </c>
      <c r="H3476" s="18">
        <v>3</v>
      </c>
    </row>
    <row r="3477" spans="1:8" x14ac:dyDescent="0.25">
      <c r="A3477" s="3" t="s">
        <v>54</v>
      </c>
      <c r="B3477" s="5">
        <v>1700000</v>
      </c>
      <c r="C3477" t="s">
        <v>540</v>
      </c>
      <c r="D3477" t="str">
        <f t="shared" si="54"/>
        <v>House</v>
      </c>
      <c r="E3477" t="s">
        <v>45</v>
      </c>
      <c r="F3477" t="str">
        <f>_xlfn.XLOOKUP(E3477,Geografiesleutel!A:A,Geografiesleutel!B:B,"",0,1)</f>
        <v>Townships</v>
      </c>
      <c r="G3477" s="18">
        <v>10</v>
      </c>
      <c r="H3477" s="18">
        <v>3</v>
      </c>
    </row>
    <row r="3478" spans="1:8" x14ac:dyDescent="0.25">
      <c r="A3478" s="3" t="s">
        <v>69</v>
      </c>
      <c r="B3478" s="5">
        <v>2695000</v>
      </c>
      <c r="C3478" t="s">
        <v>15</v>
      </c>
      <c r="D3478" t="str">
        <f t="shared" si="54"/>
        <v>House</v>
      </c>
      <c r="E3478" t="s">
        <v>773</v>
      </c>
      <c r="F3478" t="str">
        <f>_xlfn.XLOOKUP(E3478,Geografiesleutel!A:A,Geografiesleutel!B:B,"",0,1)</f>
        <v>Eastern Suburbs</v>
      </c>
      <c r="G3478" s="18">
        <v>3</v>
      </c>
      <c r="H3478" s="18">
        <v>2</v>
      </c>
    </row>
    <row r="3479" spans="1:8" x14ac:dyDescent="0.25">
      <c r="A3479" s="3" t="s">
        <v>329</v>
      </c>
      <c r="B3479" s="5">
        <v>3290000</v>
      </c>
      <c r="C3479" t="s">
        <v>21</v>
      </c>
      <c r="D3479" t="str">
        <f t="shared" si="54"/>
        <v>House</v>
      </c>
      <c r="E3479" t="s">
        <v>40</v>
      </c>
      <c r="F3479" t="str">
        <f>_xlfn.XLOOKUP(E3479,Geografiesleutel!A:A,Geografiesleutel!B:B,"",0,1)</f>
        <v>Agricultural Smallholdings</v>
      </c>
      <c r="G3479" s="18">
        <v>5</v>
      </c>
      <c r="H3479" s="18" t="s">
        <v>2645</v>
      </c>
    </row>
    <row r="3480" spans="1:8" x14ac:dyDescent="0.25">
      <c r="A3480" s="3" t="s">
        <v>53</v>
      </c>
      <c r="B3480" s="5">
        <v>899000</v>
      </c>
      <c r="C3480" t="s">
        <v>15</v>
      </c>
      <c r="D3480" t="str">
        <f t="shared" si="54"/>
        <v>House</v>
      </c>
      <c r="E3480" t="s">
        <v>223</v>
      </c>
      <c r="F3480" t="str">
        <f>_xlfn.XLOOKUP(E3480,Geografiesleutel!A:A,Geografiesleutel!B:B,"",0,1)</f>
        <v>Western Suburbs</v>
      </c>
      <c r="G3480" s="18">
        <v>3</v>
      </c>
      <c r="H3480" s="18">
        <v>1</v>
      </c>
    </row>
    <row r="3481" spans="1:8" x14ac:dyDescent="0.25">
      <c r="A3481" s="3" t="s">
        <v>43</v>
      </c>
      <c r="B3481" s="5">
        <v>2150000</v>
      </c>
      <c r="C3481" t="s">
        <v>21</v>
      </c>
      <c r="D3481" t="str">
        <f t="shared" si="54"/>
        <v>House</v>
      </c>
      <c r="E3481" t="s">
        <v>104</v>
      </c>
      <c r="F3481" t="str">
        <f>_xlfn.XLOOKUP(E3481,Geografiesleutel!A:A,Geografiesleutel!B:B,"",0,1)</f>
        <v>Western Suburbs</v>
      </c>
      <c r="G3481" s="18">
        <v>5</v>
      </c>
      <c r="H3481" s="18">
        <v>2</v>
      </c>
    </row>
    <row r="3482" spans="1:8" x14ac:dyDescent="0.25">
      <c r="A3482" s="3" t="s">
        <v>29</v>
      </c>
      <c r="B3482" s="5">
        <v>2499000</v>
      </c>
      <c r="C3482" t="s">
        <v>15</v>
      </c>
      <c r="D3482" t="str">
        <f t="shared" si="54"/>
        <v>House</v>
      </c>
      <c r="E3482" t="s">
        <v>915</v>
      </c>
      <c r="F3482" t="str">
        <f>_xlfn.XLOOKUP(E3482,Geografiesleutel!A:A,Geografiesleutel!B:B,"",0,1)</f>
        <v>Eastern Suburbs</v>
      </c>
      <c r="G3482" s="18">
        <v>3</v>
      </c>
      <c r="H3482" s="18">
        <v>2</v>
      </c>
    </row>
    <row r="3483" spans="1:8" x14ac:dyDescent="0.25">
      <c r="A3483" s="3" t="s">
        <v>316</v>
      </c>
      <c r="B3483" s="5">
        <v>2850000</v>
      </c>
      <c r="C3483" t="s">
        <v>122</v>
      </c>
      <c r="D3483" t="str">
        <f t="shared" si="54"/>
        <v>House</v>
      </c>
      <c r="E3483" t="s">
        <v>40</v>
      </c>
      <c r="F3483" t="str">
        <f>_xlfn.XLOOKUP(E3483,Geografiesleutel!A:A,Geografiesleutel!B:B,"",0,1)</f>
        <v>Agricultural Smallholdings</v>
      </c>
      <c r="G3483" s="18">
        <v>6</v>
      </c>
      <c r="H3483" s="18">
        <v>4</v>
      </c>
    </row>
    <row r="3484" spans="1:8" x14ac:dyDescent="0.25">
      <c r="A3484" s="3" t="s">
        <v>1017</v>
      </c>
      <c r="B3484" s="5">
        <v>1740000</v>
      </c>
      <c r="C3484" t="s">
        <v>10</v>
      </c>
      <c r="D3484" t="str">
        <f t="shared" si="54"/>
        <v>House</v>
      </c>
      <c r="E3484" t="s">
        <v>217</v>
      </c>
      <c r="F3484" t="str">
        <f>_xlfn.XLOOKUP(E3484,Geografiesleutel!A:A,Geografiesleutel!B:B,"",0,1)</f>
        <v>Eastern Suburbs</v>
      </c>
      <c r="G3484" s="18">
        <v>4</v>
      </c>
      <c r="H3484" s="18">
        <v>2</v>
      </c>
    </row>
    <row r="3485" spans="1:8" x14ac:dyDescent="0.25">
      <c r="A3485" s="3" t="s">
        <v>173</v>
      </c>
      <c r="B3485" s="5">
        <v>2895000</v>
      </c>
      <c r="C3485" t="s">
        <v>10</v>
      </c>
      <c r="D3485" t="str">
        <f t="shared" si="54"/>
        <v>House</v>
      </c>
      <c r="E3485" t="s">
        <v>30</v>
      </c>
      <c r="F3485" t="str">
        <f>_xlfn.XLOOKUP(E3485,Geografiesleutel!A:A,Geografiesleutel!B:B,"",0,1)</f>
        <v>Northern Suburbs</v>
      </c>
      <c r="G3485" s="18">
        <v>4</v>
      </c>
      <c r="H3485" s="18">
        <v>3</v>
      </c>
    </row>
    <row r="3486" spans="1:8" x14ac:dyDescent="0.25">
      <c r="A3486" s="3" t="s">
        <v>241</v>
      </c>
      <c r="B3486" s="5">
        <v>3150000</v>
      </c>
      <c r="C3486" t="s">
        <v>15</v>
      </c>
      <c r="D3486" t="str">
        <f t="shared" si="54"/>
        <v>House</v>
      </c>
      <c r="E3486" t="s">
        <v>824</v>
      </c>
      <c r="F3486" t="str">
        <f>_xlfn.XLOOKUP(E3486,Geografiesleutel!A:A,Geografiesleutel!B:B,"",0,1)</f>
        <v>Agricultural Smallholdings</v>
      </c>
      <c r="G3486" s="18">
        <v>3</v>
      </c>
      <c r="H3486" s="18" t="s">
        <v>2646</v>
      </c>
    </row>
    <row r="3487" spans="1:8" x14ac:dyDescent="0.25">
      <c r="A3487" s="3" t="s">
        <v>1018</v>
      </c>
      <c r="B3487" s="5">
        <v>2465000</v>
      </c>
      <c r="C3487" t="s">
        <v>122</v>
      </c>
      <c r="D3487" t="str">
        <f t="shared" si="54"/>
        <v>House</v>
      </c>
      <c r="E3487" t="s">
        <v>112</v>
      </c>
      <c r="F3487" t="str">
        <f>_xlfn.XLOOKUP(E3487,Geografiesleutel!A:A,Geografiesleutel!B:B,"",0,1)</f>
        <v>Northern Suburbs</v>
      </c>
      <c r="G3487" s="18">
        <v>6</v>
      </c>
      <c r="H3487" s="18">
        <v>3</v>
      </c>
    </row>
    <row r="3488" spans="1:8" x14ac:dyDescent="0.25">
      <c r="A3488" s="3" t="s">
        <v>944</v>
      </c>
      <c r="B3488" s="5">
        <v>21900000</v>
      </c>
      <c r="C3488" t="s">
        <v>21</v>
      </c>
      <c r="D3488" t="str">
        <f t="shared" si="54"/>
        <v>House</v>
      </c>
      <c r="E3488" t="s">
        <v>50</v>
      </c>
      <c r="F3488" t="str">
        <f>_xlfn.XLOOKUP(E3488,Geografiesleutel!A:A,Geografiesleutel!B:B,"",0,1)</f>
        <v>Eastern Suburbs</v>
      </c>
      <c r="G3488" s="18">
        <v>5</v>
      </c>
      <c r="H3488" s="18">
        <v>5</v>
      </c>
    </row>
    <row r="3489" spans="1:8" x14ac:dyDescent="0.25">
      <c r="A3489" s="3" t="s">
        <v>1019</v>
      </c>
      <c r="B3489" s="5">
        <v>1507012</v>
      </c>
      <c r="C3489" t="s">
        <v>15</v>
      </c>
      <c r="D3489" t="str">
        <f t="shared" si="54"/>
        <v>House</v>
      </c>
      <c r="E3489" t="s">
        <v>106</v>
      </c>
      <c r="F3489" t="str">
        <f>_xlfn.XLOOKUP(E3489,Geografiesleutel!A:A,Geografiesleutel!B:B,"",0,1)</f>
        <v>CBD</v>
      </c>
      <c r="G3489" s="18">
        <v>3</v>
      </c>
      <c r="H3489" s="18">
        <v>2</v>
      </c>
    </row>
    <row r="3490" spans="1:8" x14ac:dyDescent="0.25">
      <c r="A3490" s="3" t="s">
        <v>273</v>
      </c>
      <c r="B3490" s="5">
        <v>4500000</v>
      </c>
      <c r="C3490" t="s">
        <v>10</v>
      </c>
      <c r="D3490" t="str">
        <f t="shared" si="54"/>
        <v>House</v>
      </c>
      <c r="E3490" t="s">
        <v>278</v>
      </c>
      <c r="F3490" t="str">
        <f>_xlfn.XLOOKUP(E3490,Geografiesleutel!A:A,Geografiesleutel!B:B,"",0,1)</f>
        <v>Eastern Suburbs</v>
      </c>
      <c r="G3490" s="18">
        <v>4</v>
      </c>
      <c r="H3490" s="18">
        <v>3</v>
      </c>
    </row>
    <row r="3491" spans="1:8" x14ac:dyDescent="0.25">
      <c r="A3491" s="3" t="s">
        <v>388</v>
      </c>
      <c r="B3491" s="5">
        <v>6850000</v>
      </c>
      <c r="C3491" t="s">
        <v>10</v>
      </c>
      <c r="D3491" t="str">
        <f t="shared" si="54"/>
        <v>House</v>
      </c>
      <c r="E3491" t="s">
        <v>773</v>
      </c>
      <c r="F3491" t="str">
        <f>_xlfn.XLOOKUP(E3491,Geografiesleutel!A:A,Geografiesleutel!B:B,"",0,1)</f>
        <v>Eastern Suburbs</v>
      </c>
      <c r="G3491" s="18">
        <v>4</v>
      </c>
      <c r="H3491" s="18" t="s">
        <v>2647</v>
      </c>
    </row>
    <row r="3492" spans="1:8" x14ac:dyDescent="0.25">
      <c r="A3492" s="3" t="s">
        <v>140</v>
      </c>
      <c r="B3492" s="5">
        <v>3995000</v>
      </c>
      <c r="C3492" t="s">
        <v>21</v>
      </c>
      <c r="D3492" t="str">
        <f t="shared" si="54"/>
        <v>House</v>
      </c>
      <c r="E3492" t="s">
        <v>94</v>
      </c>
      <c r="F3492" t="str">
        <f>_xlfn.XLOOKUP(E3492,Geografiesleutel!A:A,Geografiesleutel!B:B,"",0,1)</f>
        <v>Agricultural Smallholdings</v>
      </c>
      <c r="G3492" s="18">
        <v>5</v>
      </c>
      <c r="H3492" s="18">
        <v>3</v>
      </c>
    </row>
    <row r="3493" spans="1:8" x14ac:dyDescent="0.25">
      <c r="A3493" s="3" t="s">
        <v>208</v>
      </c>
      <c r="B3493" s="5">
        <v>4495000</v>
      </c>
      <c r="C3493" t="s">
        <v>122</v>
      </c>
      <c r="D3493" t="str">
        <f t="shared" si="54"/>
        <v>House</v>
      </c>
      <c r="E3493" t="s">
        <v>310</v>
      </c>
      <c r="F3493" t="str">
        <f>_xlfn.XLOOKUP(E3493,Geografiesleutel!A:A,Geografiesleutel!B:B,"",0,1)</f>
        <v>Agricultural Smallholdings</v>
      </c>
      <c r="G3493" s="18">
        <v>6</v>
      </c>
      <c r="H3493" s="18" t="s">
        <v>2645</v>
      </c>
    </row>
    <row r="3494" spans="1:8" x14ac:dyDescent="0.25">
      <c r="A3494" s="3" t="s">
        <v>758</v>
      </c>
      <c r="B3494" s="5">
        <v>930000</v>
      </c>
      <c r="C3494" t="s">
        <v>21</v>
      </c>
      <c r="D3494" t="str">
        <f t="shared" si="54"/>
        <v>House</v>
      </c>
      <c r="E3494" t="s">
        <v>45</v>
      </c>
      <c r="F3494" t="str">
        <f>_xlfn.XLOOKUP(E3494,Geografiesleutel!A:A,Geografiesleutel!B:B,"",0,1)</f>
        <v>Townships</v>
      </c>
      <c r="G3494" s="18">
        <v>5</v>
      </c>
      <c r="H3494" s="18">
        <v>3</v>
      </c>
    </row>
    <row r="3495" spans="1:8" x14ac:dyDescent="0.25">
      <c r="A3495" s="3" t="s">
        <v>630</v>
      </c>
      <c r="B3495" s="5">
        <v>1745000</v>
      </c>
      <c r="C3495" t="s">
        <v>15</v>
      </c>
      <c r="D3495" t="str">
        <f t="shared" si="54"/>
        <v>House</v>
      </c>
      <c r="E3495" t="s">
        <v>30</v>
      </c>
      <c r="F3495" t="str">
        <f>_xlfn.XLOOKUP(E3495,Geografiesleutel!A:A,Geografiesleutel!B:B,"",0,1)</f>
        <v>Northern Suburbs</v>
      </c>
      <c r="G3495" s="18">
        <v>3</v>
      </c>
      <c r="H3495" s="18">
        <v>2</v>
      </c>
    </row>
    <row r="3496" spans="1:8" x14ac:dyDescent="0.25">
      <c r="A3496" s="3" t="s">
        <v>388</v>
      </c>
      <c r="B3496" s="5">
        <v>6850000</v>
      </c>
      <c r="C3496" t="s">
        <v>10</v>
      </c>
      <c r="D3496" t="str">
        <f t="shared" si="54"/>
        <v>House</v>
      </c>
      <c r="E3496" t="s">
        <v>773</v>
      </c>
      <c r="F3496" t="str">
        <f>_xlfn.XLOOKUP(E3496,Geografiesleutel!A:A,Geografiesleutel!B:B,"",0,1)</f>
        <v>Eastern Suburbs</v>
      </c>
      <c r="G3496" s="18">
        <v>4</v>
      </c>
      <c r="H3496" s="18" t="s">
        <v>2647</v>
      </c>
    </row>
    <row r="3497" spans="1:8" x14ac:dyDescent="0.25">
      <c r="A3497" s="3" t="s">
        <v>625</v>
      </c>
      <c r="B3497" s="5">
        <v>3700000</v>
      </c>
      <c r="C3497" t="s">
        <v>10</v>
      </c>
      <c r="D3497" t="str">
        <f t="shared" si="54"/>
        <v>House</v>
      </c>
      <c r="E3497" t="s">
        <v>18</v>
      </c>
      <c r="F3497" t="str">
        <f>_xlfn.XLOOKUP(E3497,Geografiesleutel!A:A,Geografiesleutel!B:B,"",0,1)</f>
        <v>Agricultural Smallholdings</v>
      </c>
      <c r="G3497" s="18">
        <v>4</v>
      </c>
      <c r="H3497" s="18" t="s">
        <v>2646</v>
      </c>
    </row>
    <row r="3498" spans="1:8" x14ac:dyDescent="0.25">
      <c r="A3498" s="3" t="s">
        <v>1020</v>
      </c>
      <c r="B3498" s="5">
        <v>10850000</v>
      </c>
      <c r="C3498" t="s">
        <v>21</v>
      </c>
      <c r="D3498" t="str">
        <f t="shared" si="54"/>
        <v>House</v>
      </c>
      <c r="E3498" t="s">
        <v>88</v>
      </c>
      <c r="F3498" t="str">
        <f>_xlfn.XLOOKUP(E3498,Geografiesleutel!A:A,Geografiesleutel!B:B,"",0,1)</f>
        <v>Eastern Suburbs</v>
      </c>
      <c r="G3498" s="18">
        <v>5</v>
      </c>
      <c r="H3498" s="18">
        <v>6</v>
      </c>
    </row>
    <row r="3499" spans="1:8" x14ac:dyDescent="0.25">
      <c r="A3499" s="3" t="s">
        <v>347</v>
      </c>
      <c r="B3499" s="5">
        <v>2395000</v>
      </c>
      <c r="C3499" t="s">
        <v>10</v>
      </c>
      <c r="D3499" t="str">
        <f t="shared" si="54"/>
        <v>House</v>
      </c>
      <c r="E3499" t="s">
        <v>110</v>
      </c>
      <c r="F3499" t="str">
        <f>_xlfn.XLOOKUP(E3499,Geografiesleutel!A:A,Geografiesleutel!B:B,"",0,1)</f>
        <v>Eastern Suburbs</v>
      </c>
      <c r="G3499" s="18">
        <v>4</v>
      </c>
      <c r="H3499" s="18" t="s">
        <v>2648</v>
      </c>
    </row>
    <row r="3500" spans="1:8" x14ac:dyDescent="0.25">
      <c r="A3500" s="3" t="s">
        <v>214</v>
      </c>
      <c r="B3500" s="5">
        <v>3500000</v>
      </c>
      <c r="C3500" t="s">
        <v>540</v>
      </c>
      <c r="D3500" t="str">
        <f t="shared" si="54"/>
        <v>House</v>
      </c>
      <c r="E3500" t="s">
        <v>791</v>
      </c>
      <c r="F3500" t="str">
        <f>_xlfn.XLOOKUP(E3500,Geografiesleutel!A:A,Geografiesleutel!B:B,"",0,1)</f>
        <v>CBD</v>
      </c>
      <c r="G3500" s="18">
        <v>10</v>
      </c>
      <c r="H3500" s="18">
        <v>10</v>
      </c>
    </row>
    <row r="3501" spans="1:8" x14ac:dyDescent="0.25">
      <c r="A3501" s="3" t="s">
        <v>318</v>
      </c>
      <c r="B3501" s="5">
        <v>4800000</v>
      </c>
      <c r="C3501" t="s">
        <v>10</v>
      </c>
      <c r="D3501" t="str">
        <f t="shared" si="54"/>
        <v>House</v>
      </c>
      <c r="E3501" t="s">
        <v>285</v>
      </c>
      <c r="F3501" t="str">
        <f>_xlfn.XLOOKUP(E3501,Geografiesleutel!A:A,Geografiesleutel!B:B,"",0,1)</f>
        <v>Eastern Suburbs</v>
      </c>
      <c r="G3501" s="18">
        <v>4</v>
      </c>
      <c r="H3501" s="18">
        <v>4</v>
      </c>
    </row>
    <row r="3502" spans="1:8" x14ac:dyDescent="0.25">
      <c r="A3502" s="3" t="s">
        <v>183</v>
      </c>
      <c r="B3502" s="5">
        <v>1250000</v>
      </c>
      <c r="C3502" t="s">
        <v>15</v>
      </c>
      <c r="D3502" t="str">
        <f t="shared" si="54"/>
        <v>House</v>
      </c>
      <c r="E3502" t="s">
        <v>227</v>
      </c>
      <c r="F3502" t="str">
        <f>_xlfn.XLOOKUP(E3502,Geografiesleutel!A:A,Geografiesleutel!B:B,"",0,1)</f>
        <v>Western Suburbs</v>
      </c>
      <c r="G3502" s="18">
        <v>3</v>
      </c>
      <c r="H3502" s="18">
        <v>2</v>
      </c>
    </row>
    <row r="3503" spans="1:8" x14ac:dyDescent="0.25">
      <c r="A3503" s="3" t="s">
        <v>472</v>
      </c>
      <c r="B3503" s="5">
        <v>2599000</v>
      </c>
      <c r="C3503" t="s">
        <v>15</v>
      </c>
      <c r="D3503" t="str">
        <f t="shared" si="54"/>
        <v>House</v>
      </c>
      <c r="E3503" t="s">
        <v>78</v>
      </c>
      <c r="F3503" t="str">
        <f>_xlfn.XLOOKUP(E3503,Geografiesleutel!A:A,Geografiesleutel!B:B,"",0,1)</f>
        <v>Northern Suburbs</v>
      </c>
      <c r="G3503" s="18">
        <v>3</v>
      </c>
      <c r="H3503" s="18">
        <v>3</v>
      </c>
    </row>
    <row r="3504" spans="1:8" x14ac:dyDescent="0.25">
      <c r="A3504" s="3" t="s">
        <v>216</v>
      </c>
      <c r="B3504" s="5">
        <v>1100000</v>
      </c>
      <c r="C3504" t="s">
        <v>15</v>
      </c>
      <c r="D3504" t="str">
        <f t="shared" si="54"/>
        <v>House</v>
      </c>
      <c r="E3504" t="s">
        <v>60</v>
      </c>
      <c r="F3504" t="str">
        <f>_xlfn.XLOOKUP(E3504,Geografiesleutel!A:A,Geografiesleutel!B:B,"",0,1)</f>
        <v>Townships</v>
      </c>
      <c r="G3504" s="18">
        <v>3</v>
      </c>
      <c r="H3504" s="18">
        <v>2</v>
      </c>
    </row>
    <row r="3505" spans="1:8" x14ac:dyDescent="0.25">
      <c r="A3505" s="3" t="s">
        <v>143</v>
      </c>
      <c r="B3505" s="5">
        <v>1300000</v>
      </c>
      <c r="C3505" t="s">
        <v>15</v>
      </c>
      <c r="D3505" t="str">
        <f t="shared" si="54"/>
        <v>House</v>
      </c>
      <c r="E3505" t="s">
        <v>45</v>
      </c>
      <c r="F3505" t="str">
        <f>_xlfn.XLOOKUP(E3505,Geografiesleutel!A:A,Geografiesleutel!B:B,"",0,1)</f>
        <v>Townships</v>
      </c>
      <c r="G3505" s="18">
        <v>3</v>
      </c>
      <c r="H3505" s="18">
        <v>2</v>
      </c>
    </row>
    <row r="3506" spans="1:8" x14ac:dyDescent="0.25">
      <c r="A3506" s="3" t="s">
        <v>318</v>
      </c>
      <c r="B3506" s="5">
        <v>4800000</v>
      </c>
      <c r="C3506" t="s">
        <v>10</v>
      </c>
      <c r="D3506" t="str">
        <f t="shared" si="54"/>
        <v>House</v>
      </c>
      <c r="E3506" t="s">
        <v>285</v>
      </c>
      <c r="F3506" t="str">
        <f>_xlfn.XLOOKUP(E3506,Geografiesleutel!A:A,Geografiesleutel!B:B,"",0,1)</f>
        <v>Eastern Suburbs</v>
      </c>
      <c r="G3506" s="18">
        <v>4</v>
      </c>
      <c r="H3506" s="18">
        <v>4</v>
      </c>
    </row>
    <row r="3507" spans="1:8" x14ac:dyDescent="0.25">
      <c r="A3507" s="3" t="s">
        <v>1021</v>
      </c>
      <c r="B3507" s="5">
        <v>975000</v>
      </c>
      <c r="C3507" t="s">
        <v>25</v>
      </c>
      <c r="D3507" t="str">
        <f t="shared" si="54"/>
        <v>House</v>
      </c>
      <c r="E3507" t="s">
        <v>549</v>
      </c>
      <c r="F3507" t="str">
        <f>_xlfn.XLOOKUP(E3507,Geografiesleutel!A:A,Geografiesleutel!B:B,"",0,1)</f>
        <v>Northern Suburbs</v>
      </c>
      <c r="G3507" s="18">
        <v>2</v>
      </c>
      <c r="H3507" s="18" t="s">
        <v>2650</v>
      </c>
    </row>
    <row r="3508" spans="1:8" x14ac:dyDescent="0.25">
      <c r="A3508" s="3" t="s">
        <v>214</v>
      </c>
      <c r="B3508" s="5">
        <v>3500000</v>
      </c>
      <c r="C3508" t="s">
        <v>25</v>
      </c>
      <c r="D3508" t="str">
        <f t="shared" si="54"/>
        <v>House</v>
      </c>
      <c r="E3508" t="s">
        <v>461</v>
      </c>
      <c r="F3508" t="str">
        <f>_xlfn.XLOOKUP(E3508,Geografiesleutel!A:A,Geografiesleutel!B:B,"",0,1)</f>
        <v>Eastern Suburbs</v>
      </c>
      <c r="G3508" s="18">
        <v>2</v>
      </c>
      <c r="H3508" s="18">
        <v>2</v>
      </c>
    </row>
    <row r="3509" spans="1:8" x14ac:dyDescent="0.25">
      <c r="A3509" s="3" t="s">
        <v>342</v>
      </c>
      <c r="B3509" s="5">
        <v>2399000</v>
      </c>
      <c r="C3509" t="s">
        <v>15</v>
      </c>
      <c r="D3509" t="str">
        <f t="shared" si="54"/>
        <v>House</v>
      </c>
      <c r="E3509" t="s">
        <v>70</v>
      </c>
      <c r="F3509" t="str">
        <f>_xlfn.XLOOKUP(E3509,Geografiesleutel!A:A,Geografiesleutel!B:B,"",0,1)</f>
        <v>Northern Suburbs</v>
      </c>
      <c r="G3509" s="18">
        <v>3</v>
      </c>
      <c r="H3509" s="18" t="s">
        <v>2646</v>
      </c>
    </row>
    <row r="3510" spans="1:8" x14ac:dyDescent="0.25">
      <c r="A3510" s="3" t="s">
        <v>93</v>
      </c>
      <c r="B3510" s="5">
        <v>3850000</v>
      </c>
      <c r="C3510" t="s">
        <v>10</v>
      </c>
      <c r="D3510" t="str">
        <f t="shared" si="54"/>
        <v>House</v>
      </c>
      <c r="E3510" t="s">
        <v>233</v>
      </c>
      <c r="F3510" t="str">
        <f>_xlfn.XLOOKUP(E3510,Geografiesleutel!A:A,Geografiesleutel!B:B,"",0,1)</f>
        <v>Eastern Suburbs</v>
      </c>
      <c r="G3510" s="18">
        <v>4</v>
      </c>
      <c r="H3510" s="18">
        <v>3</v>
      </c>
    </row>
    <row r="3511" spans="1:8" x14ac:dyDescent="0.25">
      <c r="A3511" s="3" t="s">
        <v>1022</v>
      </c>
      <c r="B3511" s="5">
        <v>767000</v>
      </c>
      <c r="C3511" t="s">
        <v>21</v>
      </c>
      <c r="D3511" t="str">
        <f t="shared" si="54"/>
        <v>House</v>
      </c>
      <c r="E3511" t="s">
        <v>501</v>
      </c>
      <c r="F3511" t="str">
        <f>_xlfn.XLOOKUP(E3511,Geografiesleutel!A:A,Geografiesleutel!B:B,"",0,1)</f>
        <v>Western Suburbs</v>
      </c>
      <c r="G3511" s="18">
        <v>5</v>
      </c>
      <c r="H3511" s="18">
        <v>1</v>
      </c>
    </row>
    <row r="3512" spans="1:8" x14ac:dyDescent="0.25">
      <c r="A3512" s="3" t="s">
        <v>892</v>
      </c>
      <c r="B3512" s="5">
        <v>982000</v>
      </c>
      <c r="C3512" t="s">
        <v>15</v>
      </c>
      <c r="D3512" t="str">
        <f t="shared" si="54"/>
        <v>House</v>
      </c>
      <c r="E3512" t="s">
        <v>45</v>
      </c>
      <c r="F3512" t="str">
        <f>_xlfn.XLOOKUP(E3512,Geografiesleutel!A:A,Geografiesleutel!B:B,"",0,1)</f>
        <v>Townships</v>
      </c>
      <c r="G3512" s="18">
        <v>3</v>
      </c>
      <c r="H3512" s="18">
        <v>2</v>
      </c>
    </row>
    <row r="3513" spans="1:8" x14ac:dyDescent="0.25">
      <c r="A3513" s="3" t="s">
        <v>79</v>
      </c>
      <c r="B3513" s="5">
        <v>2800000</v>
      </c>
      <c r="C3513" t="s">
        <v>10</v>
      </c>
      <c r="D3513" t="str">
        <f t="shared" si="54"/>
        <v>House</v>
      </c>
      <c r="E3513" t="s">
        <v>218</v>
      </c>
      <c r="F3513" t="str">
        <f>_xlfn.XLOOKUP(E3513,Geografiesleutel!A:A,Geografiesleutel!B:B,"",0,1)</f>
        <v>Southern Suburbs</v>
      </c>
      <c r="G3513" s="18">
        <v>4</v>
      </c>
      <c r="H3513" s="18">
        <v>3</v>
      </c>
    </row>
    <row r="3514" spans="1:8" x14ac:dyDescent="0.25">
      <c r="A3514" s="3" t="s">
        <v>564</v>
      </c>
      <c r="B3514" s="5">
        <v>2625000</v>
      </c>
      <c r="C3514" t="s">
        <v>15</v>
      </c>
      <c r="D3514" t="str">
        <f t="shared" si="54"/>
        <v>House</v>
      </c>
      <c r="E3514" t="s">
        <v>351</v>
      </c>
      <c r="F3514" t="str">
        <f>_xlfn.XLOOKUP(E3514,Geografiesleutel!A:A,Geografiesleutel!B:B,"",0,1)</f>
        <v>Eastern Suburbs</v>
      </c>
      <c r="G3514" s="18">
        <v>3</v>
      </c>
      <c r="H3514" s="18">
        <v>2</v>
      </c>
    </row>
    <row r="3515" spans="1:8" x14ac:dyDescent="0.25">
      <c r="A3515" s="3" t="s">
        <v>157</v>
      </c>
      <c r="B3515" s="5">
        <v>2750000</v>
      </c>
      <c r="C3515" t="s">
        <v>21</v>
      </c>
      <c r="D3515" t="str">
        <f t="shared" si="54"/>
        <v>House</v>
      </c>
      <c r="E3515" t="s">
        <v>16</v>
      </c>
      <c r="F3515" t="str">
        <f>_xlfn.XLOOKUP(E3515,Geografiesleutel!A:A,Geografiesleutel!B:B,"",0,1)</f>
        <v>Eastern Suburbs</v>
      </c>
      <c r="G3515" s="18">
        <v>5</v>
      </c>
      <c r="H3515" s="18">
        <v>2</v>
      </c>
    </row>
    <row r="3516" spans="1:8" x14ac:dyDescent="0.25">
      <c r="A3516" s="3" t="s">
        <v>294</v>
      </c>
      <c r="B3516" s="5">
        <v>4250000</v>
      </c>
      <c r="C3516" t="s">
        <v>10</v>
      </c>
      <c r="D3516" t="str">
        <f t="shared" si="54"/>
        <v>House</v>
      </c>
      <c r="E3516" t="s">
        <v>50</v>
      </c>
      <c r="F3516" t="str">
        <f>_xlfn.XLOOKUP(E3516,Geografiesleutel!A:A,Geografiesleutel!B:B,"",0,1)</f>
        <v>Eastern Suburbs</v>
      </c>
      <c r="G3516" s="18">
        <v>4</v>
      </c>
      <c r="H3516" s="18" t="s">
        <v>2648</v>
      </c>
    </row>
    <row r="3517" spans="1:8" x14ac:dyDescent="0.25">
      <c r="A3517" s="3" t="s">
        <v>67</v>
      </c>
      <c r="B3517" s="5">
        <v>2300000</v>
      </c>
      <c r="C3517" t="s">
        <v>10</v>
      </c>
      <c r="D3517" t="str">
        <f t="shared" si="54"/>
        <v>House</v>
      </c>
      <c r="E3517" t="s">
        <v>491</v>
      </c>
      <c r="F3517" t="str">
        <f>_xlfn.XLOOKUP(E3517,Geografiesleutel!A:A,Geografiesleutel!B:B,"",0,1)</f>
        <v>Eastern Suburbs</v>
      </c>
      <c r="G3517" s="18">
        <v>4</v>
      </c>
      <c r="H3517" s="18">
        <v>3</v>
      </c>
    </row>
    <row r="3518" spans="1:8" x14ac:dyDescent="0.25">
      <c r="A3518" s="3" t="s">
        <v>79</v>
      </c>
      <c r="B3518" s="5">
        <v>2800000</v>
      </c>
      <c r="C3518" t="s">
        <v>10</v>
      </c>
      <c r="D3518" t="str">
        <f t="shared" si="54"/>
        <v>House</v>
      </c>
      <c r="E3518" t="s">
        <v>218</v>
      </c>
      <c r="F3518" t="str">
        <f>_xlfn.XLOOKUP(E3518,Geografiesleutel!A:A,Geografiesleutel!B:B,"",0,1)</f>
        <v>Southern Suburbs</v>
      </c>
      <c r="G3518" s="18">
        <v>4</v>
      </c>
      <c r="H3518" s="18">
        <v>3</v>
      </c>
    </row>
    <row r="3519" spans="1:8" x14ac:dyDescent="0.25">
      <c r="A3519" s="3" t="s">
        <v>79</v>
      </c>
      <c r="B3519" s="5">
        <v>2800000</v>
      </c>
      <c r="C3519" t="s">
        <v>15</v>
      </c>
      <c r="D3519" t="str">
        <f t="shared" si="54"/>
        <v>House</v>
      </c>
      <c r="E3519" t="s">
        <v>490</v>
      </c>
      <c r="F3519" t="str">
        <f>_xlfn.XLOOKUP(E3519,Geografiesleutel!A:A,Geografiesleutel!B:B,"",0,1)</f>
        <v>Agricultural Smallholdings</v>
      </c>
      <c r="G3519" s="18">
        <v>3</v>
      </c>
      <c r="H3519" s="18" t="s">
        <v>2646</v>
      </c>
    </row>
    <row r="3520" spans="1:8" x14ac:dyDescent="0.25">
      <c r="A3520" s="3" t="s">
        <v>269</v>
      </c>
      <c r="B3520" s="5">
        <v>3950000</v>
      </c>
      <c r="C3520" t="s">
        <v>21</v>
      </c>
      <c r="D3520" t="str">
        <f t="shared" si="54"/>
        <v>House</v>
      </c>
      <c r="E3520" t="s">
        <v>156</v>
      </c>
      <c r="F3520" t="str">
        <f>_xlfn.XLOOKUP(E3520,Geografiesleutel!A:A,Geografiesleutel!B:B,"",0,1)</f>
        <v>Northern Suburbs</v>
      </c>
      <c r="G3520" s="18">
        <v>5</v>
      </c>
      <c r="H3520" s="18">
        <v>4</v>
      </c>
    </row>
    <row r="3521" spans="1:8" x14ac:dyDescent="0.25">
      <c r="A3521" s="3" t="s">
        <v>816</v>
      </c>
      <c r="B3521" s="5">
        <v>3895000</v>
      </c>
      <c r="C3521" t="s">
        <v>21</v>
      </c>
      <c r="D3521" t="str">
        <f t="shared" si="54"/>
        <v>House</v>
      </c>
      <c r="E3521" t="s">
        <v>246</v>
      </c>
      <c r="F3521" t="str">
        <f>_xlfn.XLOOKUP(E3521,Geografiesleutel!A:A,Geografiesleutel!B:B,"",0,1)</f>
        <v>Agricultural Smallholdings</v>
      </c>
      <c r="G3521" s="18">
        <v>5</v>
      </c>
      <c r="H3521" s="18">
        <v>4</v>
      </c>
    </row>
    <row r="3522" spans="1:8" x14ac:dyDescent="0.25">
      <c r="A3522" s="3" t="s">
        <v>216</v>
      </c>
      <c r="B3522" s="5">
        <v>1100000</v>
      </c>
      <c r="C3522" t="s">
        <v>15</v>
      </c>
      <c r="D3522" t="str">
        <f t="shared" ref="D3522:D3585" si="55">TRIM(RIGHT(SUBSTITUTE(C3522," ",REPT(" ",LEN(C3522))),LEN(C3522)))</f>
        <v>House</v>
      </c>
      <c r="E3522" t="s">
        <v>26</v>
      </c>
      <c r="F3522" t="str">
        <f>_xlfn.XLOOKUP(E3522,Geografiesleutel!A:A,Geografiesleutel!B:B,"",0,1)</f>
        <v>Western Suburbs</v>
      </c>
      <c r="G3522" s="18">
        <v>3</v>
      </c>
      <c r="H3522" s="18" t="s">
        <v>2650</v>
      </c>
    </row>
    <row r="3523" spans="1:8" x14ac:dyDescent="0.25">
      <c r="A3523" s="3" t="s">
        <v>65</v>
      </c>
      <c r="B3523" s="5">
        <v>1390000</v>
      </c>
      <c r="C3523" t="s">
        <v>25</v>
      </c>
      <c r="D3523" t="str">
        <f t="shared" si="55"/>
        <v>House</v>
      </c>
      <c r="E3523" t="s">
        <v>120</v>
      </c>
      <c r="F3523" t="str">
        <f>_xlfn.XLOOKUP(E3523,Geografiesleutel!A:A,Geografiesleutel!B:B,"",0,1)</f>
        <v>Northern Suburbs</v>
      </c>
      <c r="G3523" s="18">
        <v>2</v>
      </c>
      <c r="H3523" s="18">
        <v>2</v>
      </c>
    </row>
    <row r="3524" spans="1:8" x14ac:dyDescent="0.25">
      <c r="A3524" s="3" t="s">
        <v>321</v>
      </c>
      <c r="B3524" s="5">
        <v>5900000</v>
      </c>
      <c r="C3524" t="s">
        <v>21</v>
      </c>
      <c r="D3524" t="str">
        <f t="shared" si="55"/>
        <v>House</v>
      </c>
      <c r="E3524" t="s">
        <v>50</v>
      </c>
      <c r="F3524" t="str">
        <f>_xlfn.XLOOKUP(E3524,Geografiesleutel!A:A,Geografiesleutel!B:B,"",0,1)</f>
        <v>Eastern Suburbs</v>
      </c>
      <c r="G3524" s="18">
        <v>5</v>
      </c>
      <c r="H3524" s="18">
        <v>3</v>
      </c>
    </row>
    <row r="3525" spans="1:8" x14ac:dyDescent="0.25">
      <c r="A3525" s="3" t="s">
        <v>358</v>
      </c>
      <c r="B3525" s="5">
        <v>3600000</v>
      </c>
      <c r="C3525" t="s">
        <v>15</v>
      </c>
      <c r="D3525" t="str">
        <f t="shared" si="55"/>
        <v>House</v>
      </c>
      <c r="E3525" t="s">
        <v>356</v>
      </c>
      <c r="F3525" t="str">
        <f>_xlfn.XLOOKUP(E3525,Geografiesleutel!A:A,Geografiesleutel!B:B,"",0,1)</f>
        <v>Eastern Suburbs</v>
      </c>
      <c r="G3525" s="18">
        <v>3</v>
      </c>
      <c r="H3525" s="18" t="s">
        <v>2646</v>
      </c>
    </row>
    <row r="3526" spans="1:8" x14ac:dyDescent="0.25">
      <c r="A3526" s="3" t="s">
        <v>685</v>
      </c>
      <c r="B3526" s="5">
        <v>5000000</v>
      </c>
      <c r="C3526" t="s">
        <v>10</v>
      </c>
      <c r="D3526" t="str">
        <f t="shared" si="55"/>
        <v>House</v>
      </c>
      <c r="E3526" t="s">
        <v>426</v>
      </c>
      <c r="F3526" t="str">
        <f>_xlfn.XLOOKUP(E3526,Geografiesleutel!A:A,Geografiesleutel!B:B,"",0,1)</f>
        <v>Agricultural Smallholdings</v>
      </c>
      <c r="G3526" s="18">
        <v>4</v>
      </c>
      <c r="H3526" s="18">
        <v>4</v>
      </c>
    </row>
    <row r="3527" spans="1:8" x14ac:dyDescent="0.25">
      <c r="A3527" s="3" t="s">
        <v>36</v>
      </c>
      <c r="B3527" s="5">
        <v>1750000</v>
      </c>
      <c r="C3527" t="s">
        <v>15</v>
      </c>
      <c r="D3527" t="str">
        <f t="shared" si="55"/>
        <v>House</v>
      </c>
      <c r="E3527" t="s">
        <v>30</v>
      </c>
      <c r="F3527" t="str">
        <f>_xlfn.XLOOKUP(E3527,Geografiesleutel!A:A,Geografiesleutel!B:B,"",0,1)</f>
        <v>Northern Suburbs</v>
      </c>
      <c r="G3527" s="18">
        <v>3</v>
      </c>
      <c r="H3527" s="18">
        <v>2</v>
      </c>
    </row>
    <row r="3528" spans="1:8" x14ac:dyDescent="0.25">
      <c r="A3528" s="3" t="s">
        <v>274</v>
      </c>
      <c r="B3528" s="5">
        <v>850000</v>
      </c>
      <c r="C3528" t="s">
        <v>25</v>
      </c>
      <c r="D3528" t="str">
        <f t="shared" si="55"/>
        <v>House</v>
      </c>
      <c r="E3528" t="s">
        <v>45</v>
      </c>
      <c r="F3528" t="str">
        <f>_xlfn.XLOOKUP(E3528,Geografiesleutel!A:A,Geografiesleutel!B:B,"",0,1)</f>
        <v>Townships</v>
      </c>
      <c r="G3528" s="18">
        <v>2</v>
      </c>
      <c r="H3528" s="18">
        <v>1</v>
      </c>
    </row>
    <row r="3529" spans="1:8" x14ac:dyDescent="0.25">
      <c r="A3529" s="3" t="s">
        <v>129</v>
      </c>
      <c r="B3529" s="5">
        <v>1890000</v>
      </c>
      <c r="C3529" t="s">
        <v>15</v>
      </c>
      <c r="D3529" t="str">
        <f t="shared" si="55"/>
        <v>House</v>
      </c>
      <c r="E3529" t="s">
        <v>28</v>
      </c>
      <c r="F3529" t="str">
        <f>_xlfn.XLOOKUP(E3529,Geografiesleutel!A:A,Geografiesleutel!B:B,"",0,1)</f>
        <v>Eastern Suburbs</v>
      </c>
      <c r="G3529" s="18">
        <v>3</v>
      </c>
      <c r="H3529" s="18">
        <v>2</v>
      </c>
    </row>
    <row r="3530" spans="1:8" x14ac:dyDescent="0.25">
      <c r="A3530" s="3" t="s">
        <v>625</v>
      </c>
      <c r="B3530" s="5">
        <v>3700000</v>
      </c>
      <c r="C3530" t="s">
        <v>10</v>
      </c>
      <c r="D3530" t="str">
        <f t="shared" si="55"/>
        <v>House</v>
      </c>
      <c r="E3530" t="s">
        <v>491</v>
      </c>
      <c r="F3530" t="str">
        <f>_xlfn.XLOOKUP(E3530,Geografiesleutel!A:A,Geografiesleutel!B:B,"",0,1)</f>
        <v>Eastern Suburbs</v>
      </c>
      <c r="G3530" s="18">
        <v>4</v>
      </c>
      <c r="H3530" s="18">
        <v>3</v>
      </c>
    </row>
    <row r="3531" spans="1:8" x14ac:dyDescent="0.25">
      <c r="A3531" s="3" t="s">
        <v>241</v>
      </c>
      <c r="B3531" s="5">
        <v>3150000</v>
      </c>
      <c r="C3531" t="s">
        <v>10</v>
      </c>
      <c r="D3531" t="str">
        <f t="shared" si="55"/>
        <v>House</v>
      </c>
      <c r="E3531" t="s">
        <v>1023</v>
      </c>
      <c r="F3531" t="str">
        <f>_xlfn.XLOOKUP(E3531,Geografiesleutel!A:A,Geografiesleutel!B:B,"",0,1)</f>
        <v>Eastern Suburbs</v>
      </c>
      <c r="G3531" s="18">
        <v>4</v>
      </c>
      <c r="H3531" s="18">
        <v>4</v>
      </c>
    </row>
    <row r="3532" spans="1:8" x14ac:dyDescent="0.25">
      <c r="A3532" s="3" t="s">
        <v>219</v>
      </c>
      <c r="B3532" s="5">
        <v>1050000</v>
      </c>
      <c r="C3532" t="s">
        <v>15</v>
      </c>
      <c r="D3532" t="str">
        <f t="shared" si="55"/>
        <v>House</v>
      </c>
      <c r="E3532" t="s">
        <v>163</v>
      </c>
      <c r="F3532" t="str">
        <f>_xlfn.XLOOKUP(E3532,Geografiesleutel!A:A,Geografiesleutel!B:B,"",0,1)</f>
        <v>Northern Suburbs</v>
      </c>
      <c r="G3532" s="18">
        <v>3</v>
      </c>
      <c r="H3532" s="18">
        <v>1</v>
      </c>
    </row>
    <row r="3533" spans="1:8" x14ac:dyDescent="0.25">
      <c r="A3533" s="3" t="s">
        <v>446</v>
      </c>
      <c r="B3533" s="5">
        <v>900000</v>
      </c>
      <c r="C3533" t="s">
        <v>15</v>
      </c>
      <c r="D3533" t="str">
        <f t="shared" si="55"/>
        <v>House</v>
      </c>
      <c r="E3533" t="s">
        <v>68</v>
      </c>
      <c r="F3533" t="str">
        <f>_xlfn.XLOOKUP(E3533,Geografiesleutel!A:A,Geografiesleutel!B:B,"",0,1)</f>
        <v>Northern Suburbs</v>
      </c>
      <c r="G3533" s="18">
        <v>3</v>
      </c>
      <c r="H3533" s="18">
        <v>1</v>
      </c>
    </row>
    <row r="3534" spans="1:8" x14ac:dyDescent="0.25">
      <c r="A3534" s="3" t="s">
        <v>457</v>
      </c>
      <c r="B3534" s="5">
        <v>1395000</v>
      </c>
      <c r="C3534" t="s">
        <v>15</v>
      </c>
      <c r="D3534" t="str">
        <f t="shared" si="55"/>
        <v>House</v>
      </c>
      <c r="E3534" t="s">
        <v>66</v>
      </c>
      <c r="F3534" t="str">
        <f>_xlfn.XLOOKUP(E3534,Geografiesleutel!A:A,Geografiesleutel!B:B,"",0,1)</f>
        <v>Northern Suburbs</v>
      </c>
      <c r="G3534" s="18">
        <v>3</v>
      </c>
      <c r="H3534" s="18">
        <v>2</v>
      </c>
    </row>
    <row r="3535" spans="1:8" x14ac:dyDescent="0.25">
      <c r="A3535" s="3" t="s">
        <v>738</v>
      </c>
      <c r="B3535" s="5">
        <v>5350000</v>
      </c>
      <c r="C3535" t="s">
        <v>607</v>
      </c>
      <c r="D3535" t="str">
        <f t="shared" si="55"/>
        <v>House</v>
      </c>
      <c r="E3535" t="s">
        <v>306</v>
      </c>
      <c r="F3535" t="str">
        <f>_xlfn.XLOOKUP(E3535,Geografiesleutel!A:A,Geografiesleutel!B:B,"",0,1)</f>
        <v>Eastern Suburbs</v>
      </c>
      <c r="G3535" s="18">
        <v>12</v>
      </c>
      <c r="H3535" s="18">
        <v>11</v>
      </c>
    </row>
    <row r="3536" spans="1:8" x14ac:dyDescent="0.25">
      <c r="A3536" s="3" t="s">
        <v>232</v>
      </c>
      <c r="B3536" s="5">
        <v>4350000</v>
      </c>
      <c r="C3536" t="s">
        <v>109</v>
      </c>
      <c r="D3536" t="str">
        <f t="shared" si="55"/>
        <v>House</v>
      </c>
      <c r="E3536" t="s">
        <v>233</v>
      </c>
      <c r="F3536" t="str">
        <f>_xlfn.XLOOKUP(E3536,Geografiesleutel!A:A,Geografiesleutel!B:B,"",0,1)</f>
        <v>Eastern Suburbs</v>
      </c>
      <c r="G3536" s="18">
        <v>7</v>
      </c>
      <c r="H3536" s="18">
        <v>4</v>
      </c>
    </row>
    <row r="3537" spans="1:8" x14ac:dyDescent="0.25">
      <c r="A3537" s="3" t="s">
        <v>825</v>
      </c>
      <c r="B3537" s="5">
        <v>4480000</v>
      </c>
      <c r="C3537" t="s">
        <v>10</v>
      </c>
      <c r="D3537" t="str">
        <f t="shared" si="55"/>
        <v>House</v>
      </c>
      <c r="E3537" t="s">
        <v>94</v>
      </c>
      <c r="F3537" t="str">
        <f>_xlfn.XLOOKUP(E3537,Geografiesleutel!A:A,Geografiesleutel!B:B,"",0,1)</f>
        <v>Agricultural Smallholdings</v>
      </c>
      <c r="G3537" s="18">
        <v>4</v>
      </c>
      <c r="H3537" s="18">
        <v>4</v>
      </c>
    </row>
    <row r="3538" spans="1:8" x14ac:dyDescent="0.25">
      <c r="A3538" s="3" t="s">
        <v>131</v>
      </c>
      <c r="B3538" s="5">
        <v>1595000</v>
      </c>
      <c r="C3538" t="s">
        <v>15</v>
      </c>
      <c r="D3538" t="str">
        <f t="shared" si="55"/>
        <v>House</v>
      </c>
      <c r="E3538" t="s">
        <v>368</v>
      </c>
      <c r="F3538" t="str">
        <f>_xlfn.XLOOKUP(E3538,Geografiesleutel!A:A,Geografiesleutel!B:B,"",0,1)</f>
        <v>Eastern Suburbs</v>
      </c>
      <c r="G3538" s="18">
        <v>3</v>
      </c>
      <c r="H3538" s="18">
        <v>2</v>
      </c>
    </row>
    <row r="3539" spans="1:8" x14ac:dyDescent="0.25">
      <c r="A3539" s="3" t="s">
        <v>96</v>
      </c>
      <c r="B3539" s="5">
        <v>1995000</v>
      </c>
      <c r="C3539" t="s">
        <v>15</v>
      </c>
      <c r="D3539" t="str">
        <f t="shared" si="55"/>
        <v>House</v>
      </c>
      <c r="E3539" t="s">
        <v>152</v>
      </c>
      <c r="F3539" t="str">
        <f>_xlfn.XLOOKUP(E3539,Geografiesleutel!A:A,Geografiesleutel!B:B,"",0,1)</f>
        <v>Eastern Suburbs</v>
      </c>
      <c r="G3539" s="18">
        <v>3</v>
      </c>
      <c r="H3539" s="18">
        <v>2</v>
      </c>
    </row>
    <row r="3540" spans="1:8" x14ac:dyDescent="0.25">
      <c r="A3540" s="3" t="s">
        <v>303</v>
      </c>
      <c r="B3540" s="5">
        <v>3250000</v>
      </c>
      <c r="C3540" t="s">
        <v>15</v>
      </c>
      <c r="D3540" t="str">
        <f t="shared" si="55"/>
        <v>House</v>
      </c>
      <c r="E3540" t="s">
        <v>595</v>
      </c>
      <c r="F3540" t="str">
        <f>_xlfn.XLOOKUP(E3540,Geografiesleutel!A:A,Geografiesleutel!B:B,"",0,1)</f>
        <v>Agricultural Smallholdings</v>
      </c>
      <c r="G3540" s="18">
        <v>3</v>
      </c>
      <c r="H3540" s="18">
        <v>3</v>
      </c>
    </row>
    <row r="3541" spans="1:8" x14ac:dyDescent="0.25">
      <c r="A3541" s="3" t="s">
        <v>111</v>
      </c>
      <c r="B3541" s="5">
        <v>1380000</v>
      </c>
      <c r="C3541" t="s">
        <v>15</v>
      </c>
      <c r="D3541" t="str">
        <f t="shared" si="55"/>
        <v>House</v>
      </c>
      <c r="E3541" t="s">
        <v>1024</v>
      </c>
      <c r="F3541" t="str">
        <f>_xlfn.XLOOKUP(E3541,Geografiesleutel!A:A,Geografiesleutel!B:B,"",0,1)</f>
        <v>Western Suburbs</v>
      </c>
      <c r="G3541" s="18">
        <v>3</v>
      </c>
      <c r="H3541" s="18">
        <v>2</v>
      </c>
    </row>
    <row r="3542" spans="1:8" x14ac:dyDescent="0.25">
      <c r="A3542" s="3" t="s">
        <v>280</v>
      </c>
      <c r="B3542" s="5">
        <v>1900000</v>
      </c>
      <c r="C3542" t="s">
        <v>10</v>
      </c>
      <c r="D3542" t="str">
        <f t="shared" si="55"/>
        <v>House</v>
      </c>
      <c r="E3542" t="s">
        <v>264</v>
      </c>
      <c r="F3542" t="str">
        <f>_xlfn.XLOOKUP(E3542,Geografiesleutel!A:A,Geografiesleutel!B:B,"",0,1)</f>
        <v>Eastern Suburbs</v>
      </c>
      <c r="G3542" s="18">
        <v>4</v>
      </c>
      <c r="H3542" s="18">
        <v>3</v>
      </c>
    </row>
    <row r="3543" spans="1:8" x14ac:dyDescent="0.25">
      <c r="A3543" s="3" t="s">
        <v>83</v>
      </c>
      <c r="B3543" s="5">
        <v>2990000</v>
      </c>
      <c r="C3543" t="s">
        <v>122</v>
      </c>
      <c r="D3543" t="str">
        <f t="shared" si="55"/>
        <v>House</v>
      </c>
      <c r="E3543" t="s">
        <v>139</v>
      </c>
      <c r="F3543" t="str">
        <f>_xlfn.XLOOKUP(E3543,Geografiesleutel!A:A,Geografiesleutel!B:B,"",0,1)</f>
        <v>Eastern Suburbs</v>
      </c>
      <c r="G3543" s="18">
        <v>6</v>
      </c>
      <c r="H3543" s="18">
        <v>5</v>
      </c>
    </row>
    <row r="3544" spans="1:8" x14ac:dyDescent="0.25">
      <c r="A3544" s="3" t="s">
        <v>214</v>
      </c>
      <c r="B3544" s="5">
        <v>3500000</v>
      </c>
      <c r="C3544" t="s">
        <v>15</v>
      </c>
      <c r="D3544" t="str">
        <f t="shared" si="55"/>
        <v>House</v>
      </c>
      <c r="E3544" t="s">
        <v>335</v>
      </c>
      <c r="F3544" t="str">
        <f>_xlfn.XLOOKUP(E3544,Geografiesleutel!A:A,Geografiesleutel!B:B,"",0,1)</f>
        <v>Agricultural Smallholdings</v>
      </c>
      <c r="G3544" s="18">
        <v>3</v>
      </c>
      <c r="H3544" s="18">
        <v>2</v>
      </c>
    </row>
    <row r="3545" spans="1:8" x14ac:dyDescent="0.25">
      <c r="A3545" s="3" t="s">
        <v>36</v>
      </c>
      <c r="B3545" s="5">
        <v>1750000</v>
      </c>
      <c r="C3545" t="s">
        <v>15</v>
      </c>
      <c r="D3545" t="str">
        <f t="shared" si="55"/>
        <v>House</v>
      </c>
      <c r="E3545" t="s">
        <v>647</v>
      </c>
      <c r="F3545" t="str">
        <f>_xlfn.XLOOKUP(E3545,Geografiesleutel!A:A,Geografiesleutel!B:B,"",0,1)</f>
        <v>Eastern Suburbs</v>
      </c>
      <c r="G3545" s="18">
        <v>3</v>
      </c>
      <c r="H3545" s="18">
        <v>1</v>
      </c>
    </row>
    <row r="3546" spans="1:8" x14ac:dyDescent="0.25">
      <c r="A3546" s="3" t="s">
        <v>41</v>
      </c>
      <c r="B3546" s="5">
        <v>2500000</v>
      </c>
      <c r="C3546" t="s">
        <v>15</v>
      </c>
      <c r="D3546" t="str">
        <f t="shared" si="55"/>
        <v>House</v>
      </c>
      <c r="E3546" t="s">
        <v>238</v>
      </c>
      <c r="F3546" t="str">
        <f>_xlfn.XLOOKUP(E3546,Geografiesleutel!A:A,Geografiesleutel!B:B,"",0,1)</f>
        <v>Eastern Suburbs</v>
      </c>
      <c r="G3546" s="18">
        <v>3</v>
      </c>
      <c r="H3546" s="18">
        <v>4</v>
      </c>
    </row>
    <row r="3547" spans="1:8" x14ac:dyDescent="0.25">
      <c r="A3547" s="3" t="s">
        <v>365</v>
      </c>
      <c r="B3547" s="5">
        <v>1450000</v>
      </c>
      <c r="C3547" t="s">
        <v>10</v>
      </c>
      <c r="D3547" t="str">
        <f t="shared" si="55"/>
        <v>House</v>
      </c>
      <c r="E3547" t="s">
        <v>227</v>
      </c>
      <c r="F3547" t="str">
        <f>_xlfn.XLOOKUP(E3547,Geografiesleutel!A:A,Geografiesleutel!B:B,"",0,1)</f>
        <v>Western Suburbs</v>
      </c>
      <c r="G3547" s="18">
        <v>4</v>
      </c>
      <c r="H3547" s="18">
        <v>2</v>
      </c>
    </row>
    <row r="3548" spans="1:8" x14ac:dyDescent="0.25">
      <c r="A3548" s="3" t="s">
        <v>588</v>
      </c>
      <c r="B3548" s="5">
        <v>6800000</v>
      </c>
      <c r="C3548" t="s">
        <v>10</v>
      </c>
      <c r="D3548" t="str">
        <f t="shared" si="55"/>
        <v>House</v>
      </c>
      <c r="E3548" t="s">
        <v>169</v>
      </c>
      <c r="F3548" t="str">
        <f>_xlfn.XLOOKUP(E3548,Geografiesleutel!A:A,Geografiesleutel!B:B,"",0,1)</f>
        <v>Eastern Suburbs</v>
      </c>
      <c r="G3548" s="18">
        <v>4</v>
      </c>
      <c r="H3548" s="18">
        <v>4</v>
      </c>
    </row>
    <row r="3549" spans="1:8" x14ac:dyDescent="0.25">
      <c r="A3549" s="3" t="s">
        <v>365</v>
      </c>
      <c r="B3549" s="5">
        <v>1450000</v>
      </c>
      <c r="C3549" t="s">
        <v>109</v>
      </c>
      <c r="D3549" t="str">
        <f t="shared" si="55"/>
        <v>House</v>
      </c>
      <c r="E3549" t="s">
        <v>229</v>
      </c>
      <c r="F3549" t="str">
        <f>_xlfn.XLOOKUP(E3549,Geografiesleutel!A:A,Geografiesleutel!B:B,"",0,1)</f>
        <v>Western Suburbs</v>
      </c>
      <c r="G3549" s="18">
        <v>7</v>
      </c>
      <c r="H3549" s="18">
        <v>3</v>
      </c>
    </row>
    <row r="3550" spans="1:8" x14ac:dyDescent="0.25">
      <c r="A3550" s="3" t="s">
        <v>269</v>
      </c>
      <c r="B3550" s="5">
        <v>3950000</v>
      </c>
      <c r="C3550" t="s">
        <v>10</v>
      </c>
      <c r="D3550" t="str">
        <f t="shared" si="55"/>
        <v>House</v>
      </c>
      <c r="E3550" t="s">
        <v>139</v>
      </c>
      <c r="F3550" t="str">
        <f>_xlfn.XLOOKUP(E3550,Geografiesleutel!A:A,Geografiesleutel!B:B,"",0,1)</f>
        <v>Eastern Suburbs</v>
      </c>
      <c r="G3550" s="18">
        <v>4</v>
      </c>
      <c r="H3550" s="18" t="s">
        <v>2648</v>
      </c>
    </row>
    <row r="3551" spans="1:8" x14ac:dyDescent="0.25">
      <c r="A3551" s="3" t="s">
        <v>350</v>
      </c>
      <c r="B3551" s="5">
        <v>3300000</v>
      </c>
      <c r="C3551" t="s">
        <v>21</v>
      </c>
      <c r="D3551" t="str">
        <f t="shared" si="55"/>
        <v>House</v>
      </c>
      <c r="E3551" t="s">
        <v>287</v>
      </c>
      <c r="F3551" t="str">
        <f>_xlfn.XLOOKUP(E3551,Geografiesleutel!A:A,Geografiesleutel!B:B,"",0,1)</f>
        <v>Agricultural Smallholdings</v>
      </c>
      <c r="G3551" s="18">
        <v>5</v>
      </c>
      <c r="H3551" s="18">
        <v>4</v>
      </c>
    </row>
    <row r="3552" spans="1:8" x14ac:dyDescent="0.25">
      <c r="A3552" s="3" t="s">
        <v>446</v>
      </c>
      <c r="B3552" s="5">
        <v>900000</v>
      </c>
      <c r="C3552" t="s">
        <v>10</v>
      </c>
      <c r="D3552" t="str">
        <f t="shared" si="55"/>
        <v>House</v>
      </c>
      <c r="E3552" t="s">
        <v>116</v>
      </c>
      <c r="F3552" t="str">
        <f>_xlfn.XLOOKUP(E3552,Geografiesleutel!A:A,Geografiesleutel!B:B,"",0,1)</f>
        <v>Western Suburbs</v>
      </c>
      <c r="G3552" s="18">
        <v>4</v>
      </c>
      <c r="H3552" s="18">
        <v>1</v>
      </c>
    </row>
    <row r="3553" spans="1:8" x14ac:dyDescent="0.25">
      <c r="A3553" s="3" t="s">
        <v>219</v>
      </c>
      <c r="B3553" s="5">
        <v>1050000</v>
      </c>
      <c r="C3553" t="s">
        <v>15</v>
      </c>
      <c r="D3553" t="str">
        <f t="shared" si="55"/>
        <v>House</v>
      </c>
      <c r="E3553" t="s">
        <v>120</v>
      </c>
      <c r="F3553" t="str">
        <f>_xlfn.XLOOKUP(E3553,Geografiesleutel!A:A,Geografiesleutel!B:B,"",0,1)</f>
        <v>Northern Suburbs</v>
      </c>
      <c r="G3553" s="18">
        <v>3</v>
      </c>
      <c r="H3553" s="18">
        <v>2</v>
      </c>
    </row>
    <row r="3554" spans="1:8" x14ac:dyDescent="0.25">
      <c r="A3554" s="3" t="s">
        <v>22</v>
      </c>
      <c r="B3554" s="5">
        <v>2950000</v>
      </c>
      <c r="C3554" t="s">
        <v>15</v>
      </c>
      <c r="D3554" t="str">
        <f t="shared" si="55"/>
        <v>House</v>
      </c>
      <c r="E3554" t="s">
        <v>70</v>
      </c>
      <c r="F3554" t="str">
        <f>_xlfn.XLOOKUP(E3554,Geografiesleutel!A:A,Geografiesleutel!B:B,"",0,1)</f>
        <v>Northern Suburbs</v>
      </c>
      <c r="G3554" s="18">
        <v>3</v>
      </c>
      <c r="H3554" s="18">
        <v>3</v>
      </c>
    </row>
    <row r="3555" spans="1:8" x14ac:dyDescent="0.25">
      <c r="A3555" s="3" t="s">
        <v>280</v>
      </c>
      <c r="B3555" s="5">
        <v>1900000</v>
      </c>
      <c r="C3555" t="s">
        <v>15</v>
      </c>
      <c r="D3555" t="str">
        <f t="shared" si="55"/>
        <v>House</v>
      </c>
      <c r="E3555" t="s">
        <v>211</v>
      </c>
      <c r="F3555" t="str">
        <f>_xlfn.XLOOKUP(E3555,Geografiesleutel!A:A,Geografiesleutel!B:B,"",0,1)</f>
        <v>Eastern Suburbs</v>
      </c>
      <c r="G3555" s="18">
        <v>3</v>
      </c>
      <c r="H3555" s="18" t="s">
        <v>2650</v>
      </c>
    </row>
    <row r="3556" spans="1:8" x14ac:dyDescent="0.25">
      <c r="A3556" s="3" t="s">
        <v>301</v>
      </c>
      <c r="B3556" s="5">
        <v>1290000</v>
      </c>
      <c r="C3556" t="s">
        <v>25</v>
      </c>
      <c r="D3556" t="str">
        <f t="shared" si="55"/>
        <v>House</v>
      </c>
      <c r="E3556" t="s">
        <v>118</v>
      </c>
      <c r="F3556" t="str">
        <f>_xlfn.XLOOKUP(E3556,Geografiesleutel!A:A,Geografiesleutel!B:B,"",0,1)</f>
        <v>Northern Suburbs</v>
      </c>
      <c r="G3556" s="18">
        <v>2</v>
      </c>
      <c r="H3556" s="18" t="s">
        <v>2646</v>
      </c>
    </row>
    <row r="3557" spans="1:8" x14ac:dyDescent="0.25">
      <c r="A3557" s="3" t="s">
        <v>795</v>
      </c>
      <c r="B3557" s="5">
        <v>4400000</v>
      </c>
      <c r="C3557" t="s">
        <v>21</v>
      </c>
      <c r="D3557" t="str">
        <f t="shared" si="55"/>
        <v>House</v>
      </c>
      <c r="E3557" t="s">
        <v>495</v>
      </c>
      <c r="F3557" t="str">
        <f>_xlfn.XLOOKUP(E3557,Geografiesleutel!A:A,Geografiesleutel!B:B,"",0,1)</f>
        <v>Agricultural Smallholdings</v>
      </c>
      <c r="G3557" s="18">
        <v>5</v>
      </c>
      <c r="H3557" s="18" t="s">
        <v>2647</v>
      </c>
    </row>
    <row r="3558" spans="1:8" x14ac:dyDescent="0.25">
      <c r="A3558" s="3" t="s">
        <v>365</v>
      </c>
      <c r="B3558" s="5">
        <v>1450000</v>
      </c>
      <c r="C3558" t="s">
        <v>10</v>
      </c>
      <c r="D3558" t="str">
        <f t="shared" si="55"/>
        <v>House</v>
      </c>
      <c r="E3558" t="s">
        <v>227</v>
      </c>
      <c r="F3558" t="str">
        <f>_xlfn.XLOOKUP(E3558,Geografiesleutel!A:A,Geografiesleutel!B:B,"",0,1)</f>
        <v>Western Suburbs</v>
      </c>
      <c r="G3558" s="18">
        <v>4</v>
      </c>
      <c r="H3558" s="18">
        <v>2</v>
      </c>
    </row>
    <row r="3559" spans="1:8" x14ac:dyDescent="0.25">
      <c r="A3559" s="3" t="s">
        <v>244</v>
      </c>
      <c r="B3559" s="5">
        <v>6000000</v>
      </c>
      <c r="C3559" t="s">
        <v>842</v>
      </c>
      <c r="D3559" t="str">
        <f t="shared" si="55"/>
        <v>House</v>
      </c>
      <c r="E3559" t="s">
        <v>306</v>
      </c>
      <c r="F3559" t="str">
        <f>_xlfn.XLOOKUP(E3559,Geografiesleutel!A:A,Geografiesleutel!B:B,"",0,1)</f>
        <v>Eastern Suburbs</v>
      </c>
      <c r="G3559" s="18">
        <v>15</v>
      </c>
      <c r="H3559" s="18">
        <v>10</v>
      </c>
    </row>
    <row r="3560" spans="1:8" x14ac:dyDescent="0.25">
      <c r="A3560" s="3" t="s">
        <v>1025</v>
      </c>
      <c r="B3560" s="5">
        <v>24000000</v>
      </c>
      <c r="C3560" t="s">
        <v>109</v>
      </c>
      <c r="D3560" t="str">
        <f t="shared" si="55"/>
        <v>House</v>
      </c>
      <c r="E3560" t="s">
        <v>99</v>
      </c>
      <c r="F3560" t="str">
        <f>_xlfn.XLOOKUP(E3560,Geografiesleutel!A:A,Geografiesleutel!B:B,"",0,1)</f>
        <v>Agricultural Smallholdings</v>
      </c>
      <c r="G3560" s="18">
        <v>7</v>
      </c>
      <c r="H3560" s="18">
        <v>6</v>
      </c>
    </row>
    <row r="3561" spans="1:8" x14ac:dyDescent="0.25">
      <c r="A3561" s="3" t="s">
        <v>983</v>
      </c>
      <c r="B3561" s="5">
        <v>7900000</v>
      </c>
      <c r="C3561" t="s">
        <v>540</v>
      </c>
      <c r="D3561" t="str">
        <f t="shared" si="55"/>
        <v>House</v>
      </c>
      <c r="E3561" t="s">
        <v>99</v>
      </c>
      <c r="F3561" t="str">
        <f>_xlfn.XLOOKUP(E3561,Geografiesleutel!A:A,Geografiesleutel!B:B,"",0,1)</f>
        <v>Agricultural Smallholdings</v>
      </c>
      <c r="G3561" s="18">
        <v>10</v>
      </c>
      <c r="H3561" s="18">
        <v>8</v>
      </c>
    </row>
    <row r="3562" spans="1:8" x14ac:dyDescent="0.25">
      <c r="A3562" s="3" t="s">
        <v>1026</v>
      </c>
      <c r="B3562" s="5">
        <v>55000</v>
      </c>
      <c r="C3562" t="s">
        <v>15</v>
      </c>
      <c r="D3562" t="str">
        <f t="shared" si="55"/>
        <v>House</v>
      </c>
      <c r="E3562" t="s">
        <v>68</v>
      </c>
      <c r="F3562" t="str">
        <f>_xlfn.XLOOKUP(E3562,Geografiesleutel!A:A,Geografiesleutel!B:B,"",0,1)</f>
        <v>Northern Suburbs</v>
      </c>
      <c r="G3562" s="18">
        <v>3</v>
      </c>
      <c r="H3562" s="18">
        <v>2</v>
      </c>
    </row>
    <row r="3563" spans="1:8" x14ac:dyDescent="0.25">
      <c r="A3563" s="3" t="s">
        <v>589</v>
      </c>
      <c r="B3563" s="5">
        <v>3495000</v>
      </c>
      <c r="C3563" t="s">
        <v>10</v>
      </c>
      <c r="D3563" t="str">
        <f t="shared" si="55"/>
        <v>House</v>
      </c>
      <c r="E3563" t="s">
        <v>355</v>
      </c>
      <c r="F3563" t="str">
        <f>_xlfn.XLOOKUP(E3563,Geografiesleutel!A:A,Geografiesleutel!B:B,"",0,1)</f>
        <v>Southern Suburbs</v>
      </c>
      <c r="G3563" s="18">
        <v>4</v>
      </c>
      <c r="H3563" s="18" t="s">
        <v>2646</v>
      </c>
    </row>
    <row r="3564" spans="1:8" x14ac:dyDescent="0.25">
      <c r="A3564" s="3" t="s">
        <v>660</v>
      </c>
      <c r="B3564" s="5">
        <v>5400000</v>
      </c>
      <c r="C3564" t="s">
        <v>10</v>
      </c>
      <c r="D3564" t="str">
        <f t="shared" si="55"/>
        <v>House</v>
      </c>
      <c r="E3564" t="s">
        <v>322</v>
      </c>
      <c r="F3564" t="str">
        <f>_xlfn.XLOOKUP(E3564,Geografiesleutel!A:A,Geografiesleutel!B:B,"",0,1)</f>
        <v>Agricultural Smallholdings</v>
      </c>
      <c r="G3564" s="18">
        <v>4</v>
      </c>
      <c r="H3564" s="18" t="s">
        <v>2648</v>
      </c>
    </row>
    <row r="3565" spans="1:8" x14ac:dyDescent="0.25">
      <c r="A3565" s="3" t="s">
        <v>396</v>
      </c>
      <c r="B3565" s="5">
        <v>2700000</v>
      </c>
      <c r="C3565" t="s">
        <v>10</v>
      </c>
      <c r="D3565" t="str">
        <f t="shared" si="55"/>
        <v>House</v>
      </c>
      <c r="E3565" t="s">
        <v>264</v>
      </c>
      <c r="F3565" t="str">
        <f>_xlfn.XLOOKUP(E3565,Geografiesleutel!A:A,Geografiesleutel!B:B,"",0,1)</f>
        <v>Eastern Suburbs</v>
      </c>
      <c r="G3565" s="18">
        <v>4</v>
      </c>
      <c r="H3565" s="18">
        <v>3</v>
      </c>
    </row>
    <row r="3566" spans="1:8" x14ac:dyDescent="0.25">
      <c r="A3566" s="3" t="s">
        <v>1027</v>
      </c>
      <c r="B3566" s="5">
        <v>3940350</v>
      </c>
      <c r="C3566" t="s">
        <v>15</v>
      </c>
      <c r="D3566" t="str">
        <f t="shared" si="55"/>
        <v>House</v>
      </c>
      <c r="E3566" t="s">
        <v>16</v>
      </c>
      <c r="F3566" t="str">
        <f>_xlfn.XLOOKUP(E3566,Geografiesleutel!A:A,Geografiesleutel!B:B,"",0,1)</f>
        <v>Eastern Suburbs</v>
      </c>
      <c r="G3566" s="18">
        <v>3</v>
      </c>
      <c r="H3566" s="18" t="s">
        <v>2648</v>
      </c>
    </row>
    <row r="3567" spans="1:8" x14ac:dyDescent="0.25">
      <c r="A3567" s="3" t="s">
        <v>593</v>
      </c>
      <c r="B3567" s="5">
        <v>885000</v>
      </c>
      <c r="C3567" t="s">
        <v>25</v>
      </c>
      <c r="D3567" t="str">
        <f t="shared" si="55"/>
        <v>House</v>
      </c>
      <c r="E3567" t="s">
        <v>188</v>
      </c>
      <c r="F3567" t="str">
        <f>_xlfn.XLOOKUP(E3567,Geografiesleutel!A:A,Geografiesleutel!B:B,"",0,1)</f>
        <v>Northern Suburbs</v>
      </c>
      <c r="G3567" s="18">
        <v>2</v>
      </c>
      <c r="H3567" s="18">
        <v>1</v>
      </c>
    </row>
    <row r="3568" spans="1:8" x14ac:dyDescent="0.25">
      <c r="A3568" s="3" t="s">
        <v>162</v>
      </c>
      <c r="B3568" s="5">
        <v>950000</v>
      </c>
      <c r="C3568" t="s">
        <v>15</v>
      </c>
      <c r="D3568" t="str">
        <f t="shared" si="55"/>
        <v>House</v>
      </c>
      <c r="E3568" t="s">
        <v>60</v>
      </c>
      <c r="F3568" t="str">
        <f>_xlfn.XLOOKUP(E3568,Geografiesleutel!A:A,Geografiesleutel!B:B,"",0,1)</f>
        <v>Townships</v>
      </c>
      <c r="G3568" s="18">
        <v>3</v>
      </c>
      <c r="H3568" s="18">
        <v>2</v>
      </c>
    </row>
    <row r="3569" spans="1:8" x14ac:dyDescent="0.25">
      <c r="A3569" s="3" t="s">
        <v>1028</v>
      </c>
      <c r="B3569" s="5">
        <v>11000000</v>
      </c>
      <c r="C3569" t="s">
        <v>10</v>
      </c>
      <c r="D3569" t="str">
        <f t="shared" si="55"/>
        <v>House</v>
      </c>
      <c r="E3569" t="s">
        <v>169</v>
      </c>
      <c r="F3569" t="str">
        <f>_xlfn.XLOOKUP(E3569,Geografiesleutel!A:A,Geografiesleutel!B:B,"",0,1)</f>
        <v>Eastern Suburbs</v>
      </c>
      <c r="G3569" s="18">
        <v>4</v>
      </c>
      <c r="H3569" s="18">
        <v>4</v>
      </c>
    </row>
    <row r="3570" spans="1:8" x14ac:dyDescent="0.25">
      <c r="A3570" s="3" t="s">
        <v>1007</v>
      </c>
      <c r="B3570" s="5">
        <v>5600000</v>
      </c>
      <c r="C3570" t="s">
        <v>10</v>
      </c>
      <c r="D3570" t="str">
        <f t="shared" si="55"/>
        <v>House</v>
      </c>
      <c r="E3570" t="s">
        <v>213</v>
      </c>
      <c r="F3570" t="str">
        <f>_xlfn.XLOOKUP(E3570,Geografiesleutel!A:A,Geografiesleutel!B:B,"",0,1)</f>
        <v>Agricultural Smallholdings</v>
      </c>
      <c r="G3570" s="18">
        <v>4</v>
      </c>
      <c r="H3570" s="18">
        <v>4</v>
      </c>
    </row>
    <row r="3571" spans="1:8" x14ac:dyDescent="0.25">
      <c r="A3571" s="3" t="s">
        <v>1029</v>
      </c>
      <c r="B3571" s="5">
        <v>12500000</v>
      </c>
      <c r="C3571" t="s">
        <v>10</v>
      </c>
      <c r="D3571" t="str">
        <f t="shared" si="55"/>
        <v>House</v>
      </c>
      <c r="E3571" t="s">
        <v>213</v>
      </c>
      <c r="F3571" t="str">
        <f>_xlfn.XLOOKUP(E3571,Geografiesleutel!A:A,Geografiesleutel!B:B,"",0,1)</f>
        <v>Agricultural Smallholdings</v>
      </c>
      <c r="G3571" s="18">
        <v>4</v>
      </c>
      <c r="H3571" s="18">
        <v>1</v>
      </c>
    </row>
    <row r="3572" spans="1:8" x14ac:dyDescent="0.25">
      <c r="A3572" s="3" t="s">
        <v>376</v>
      </c>
      <c r="B3572" s="5">
        <v>2000000</v>
      </c>
      <c r="C3572" t="s">
        <v>15</v>
      </c>
      <c r="D3572" t="str">
        <f t="shared" si="55"/>
        <v>House</v>
      </c>
      <c r="E3572" t="s">
        <v>101</v>
      </c>
      <c r="F3572" t="str">
        <f>_xlfn.XLOOKUP(E3572,Geografiesleutel!A:A,Geografiesleutel!B:B,"",0,1)</f>
        <v>Eastern Suburbs</v>
      </c>
      <c r="G3572" s="18">
        <v>3</v>
      </c>
      <c r="H3572" s="18">
        <v>2</v>
      </c>
    </row>
    <row r="3573" spans="1:8" x14ac:dyDescent="0.25">
      <c r="A3573" s="3" t="s">
        <v>816</v>
      </c>
      <c r="B3573" s="5">
        <v>3895000</v>
      </c>
      <c r="C3573" t="s">
        <v>10</v>
      </c>
      <c r="D3573" t="str">
        <f t="shared" si="55"/>
        <v>House</v>
      </c>
      <c r="E3573" t="s">
        <v>78</v>
      </c>
      <c r="F3573" t="str">
        <f>_xlfn.XLOOKUP(E3573,Geografiesleutel!A:A,Geografiesleutel!B:B,"",0,1)</f>
        <v>Northern Suburbs</v>
      </c>
      <c r="G3573" s="18">
        <v>4</v>
      </c>
      <c r="H3573" s="18">
        <v>4</v>
      </c>
    </row>
    <row r="3574" spans="1:8" x14ac:dyDescent="0.25">
      <c r="A3574" s="3" t="s">
        <v>907</v>
      </c>
      <c r="B3574" s="5">
        <v>17000000</v>
      </c>
      <c r="C3574" t="s">
        <v>109</v>
      </c>
      <c r="D3574" t="str">
        <f t="shared" si="55"/>
        <v>House</v>
      </c>
      <c r="E3574" t="s">
        <v>169</v>
      </c>
      <c r="F3574" t="str">
        <f>_xlfn.XLOOKUP(E3574,Geografiesleutel!A:A,Geografiesleutel!B:B,"",0,1)</f>
        <v>Eastern Suburbs</v>
      </c>
      <c r="G3574" s="18">
        <v>7</v>
      </c>
      <c r="H3574" s="18">
        <v>7</v>
      </c>
    </row>
    <row r="3575" spans="1:8" x14ac:dyDescent="0.25">
      <c r="A3575" s="3" t="s">
        <v>157</v>
      </c>
      <c r="B3575" s="5">
        <v>2750000</v>
      </c>
      <c r="C3575" t="s">
        <v>21</v>
      </c>
      <c r="D3575" t="str">
        <f t="shared" si="55"/>
        <v>House</v>
      </c>
      <c r="E3575" t="s">
        <v>339</v>
      </c>
      <c r="F3575" t="str">
        <f>_xlfn.XLOOKUP(E3575,Geografiesleutel!A:A,Geografiesleutel!B:B,"",0,1)</f>
        <v>Eastern Suburbs</v>
      </c>
      <c r="G3575" s="18">
        <v>5</v>
      </c>
      <c r="H3575" s="18">
        <v>3</v>
      </c>
    </row>
    <row r="3576" spans="1:8" x14ac:dyDescent="0.25">
      <c r="A3576" s="3" t="s">
        <v>376</v>
      </c>
      <c r="B3576" s="5">
        <v>2000000</v>
      </c>
      <c r="C3576" t="s">
        <v>15</v>
      </c>
      <c r="D3576" t="str">
        <f t="shared" si="55"/>
        <v>House</v>
      </c>
      <c r="E3576" t="s">
        <v>101</v>
      </c>
      <c r="F3576" t="str">
        <f>_xlfn.XLOOKUP(E3576,Geografiesleutel!A:A,Geografiesleutel!B:B,"",0,1)</f>
        <v>Eastern Suburbs</v>
      </c>
      <c r="G3576" s="18">
        <v>3</v>
      </c>
      <c r="H3576" s="18">
        <v>2</v>
      </c>
    </row>
    <row r="3577" spans="1:8" x14ac:dyDescent="0.25">
      <c r="A3577" s="3" t="s">
        <v>678</v>
      </c>
      <c r="B3577" s="5">
        <v>1532000</v>
      </c>
      <c r="C3577" t="s">
        <v>15</v>
      </c>
      <c r="D3577" t="str">
        <f t="shared" si="55"/>
        <v>House</v>
      </c>
      <c r="E3577" t="s">
        <v>38</v>
      </c>
      <c r="F3577" t="str">
        <f>_xlfn.XLOOKUP(E3577,Geografiesleutel!A:A,Geografiesleutel!B:B,"",0,1)</f>
        <v>Western Suburbs</v>
      </c>
      <c r="G3577" s="18">
        <v>3</v>
      </c>
      <c r="H3577" s="18">
        <v>3</v>
      </c>
    </row>
    <row r="3578" spans="1:8" x14ac:dyDescent="0.25">
      <c r="A3578" s="3" t="s">
        <v>67</v>
      </c>
      <c r="B3578" s="5">
        <v>2300000</v>
      </c>
      <c r="C3578" t="s">
        <v>15</v>
      </c>
      <c r="D3578" t="str">
        <f t="shared" si="55"/>
        <v>House</v>
      </c>
      <c r="E3578" t="s">
        <v>175</v>
      </c>
      <c r="F3578" t="str">
        <f>_xlfn.XLOOKUP(E3578,Geografiesleutel!A:A,Geografiesleutel!B:B,"",0,1)</f>
        <v>Northern Suburbs</v>
      </c>
      <c r="G3578" s="18">
        <v>3</v>
      </c>
      <c r="H3578" s="18">
        <v>2</v>
      </c>
    </row>
    <row r="3579" spans="1:8" x14ac:dyDescent="0.25">
      <c r="A3579" s="3" t="s">
        <v>69</v>
      </c>
      <c r="B3579" s="5">
        <v>2695000</v>
      </c>
      <c r="C3579" t="s">
        <v>15</v>
      </c>
      <c r="D3579" t="str">
        <f t="shared" si="55"/>
        <v>House</v>
      </c>
      <c r="E3579" t="s">
        <v>355</v>
      </c>
      <c r="F3579" t="str">
        <f>_xlfn.XLOOKUP(E3579,Geografiesleutel!A:A,Geografiesleutel!B:B,"",0,1)</f>
        <v>Southern Suburbs</v>
      </c>
      <c r="G3579" s="18">
        <v>3</v>
      </c>
      <c r="H3579" s="18">
        <v>2</v>
      </c>
    </row>
    <row r="3580" spans="1:8" x14ac:dyDescent="0.25">
      <c r="A3580" s="3" t="s">
        <v>14</v>
      </c>
      <c r="B3580" s="5">
        <v>2595000</v>
      </c>
      <c r="C3580" t="s">
        <v>10</v>
      </c>
      <c r="D3580" t="str">
        <f t="shared" si="55"/>
        <v>House</v>
      </c>
      <c r="E3580" t="s">
        <v>72</v>
      </c>
      <c r="F3580" t="str">
        <f>_xlfn.XLOOKUP(E3580,Geografiesleutel!A:A,Geografiesleutel!B:B,"",0,1)</f>
        <v>Eastern Suburbs</v>
      </c>
      <c r="G3580" s="18">
        <v>4</v>
      </c>
      <c r="H3580" s="18">
        <v>3</v>
      </c>
    </row>
    <row r="3581" spans="1:8" x14ac:dyDescent="0.25">
      <c r="A3581" s="3" t="s">
        <v>410</v>
      </c>
      <c r="B3581" s="5">
        <v>1770000</v>
      </c>
      <c r="C3581" t="s">
        <v>10</v>
      </c>
      <c r="D3581" t="str">
        <f t="shared" si="55"/>
        <v>House</v>
      </c>
      <c r="E3581" t="s">
        <v>66</v>
      </c>
      <c r="F3581" t="str">
        <f>_xlfn.XLOOKUP(E3581,Geografiesleutel!A:A,Geografiesleutel!B:B,"",0,1)</f>
        <v>Northern Suburbs</v>
      </c>
      <c r="G3581" s="18">
        <v>4</v>
      </c>
      <c r="H3581" s="18">
        <v>3</v>
      </c>
    </row>
    <row r="3582" spans="1:8" x14ac:dyDescent="0.25">
      <c r="A3582" s="3" t="s">
        <v>323</v>
      </c>
      <c r="B3582" s="5">
        <v>3990000</v>
      </c>
      <c r="C3582" t="s">
        <v>10</v>
      </c>
      <c r="D3582" t="str">
        <f t="shared" si="55"/>
        <v>House</v>
      </c>
      <c r="E3582" t="s">
        <v>824</v>
      </c>
      <c r="F3582" t="str">
        <f>_xlfn.XLOOKUP(E3582,Geografiesleutel!A:A,Geografiesleutel!B:B,"",0,1)</f>
        <v>Agricultural Smallholdings</v>
      </c>
      <c r="G3582" s="18">
        <v>4</v>
      </c>
      <c r="H3582" s="18" t="s">
        <v>2648</v>
      </c>
    </row>
    <row r="3583" spans="1:8" x14ac:dyDescent="0.25">
      <c r="A3583" s="3" t="s">
        <v>22</v>
      </c>
      <c r="B3583" s="5">
        <v>2950000</v>
      </c>
      <c r="C3583" t="s">
        <v>10</v>
      </c>
      <c r="D3583" t="str">
        <f t="shared" si="55"/>
        <v>House</v>
      </c>
      <c r="E3583" t="s">
        <v>421</v>
      </c>
      <c r="F3583" t="str">
        <f>_xlfn.XLOOKUP(E3583,Geografiesleutel!A:A,Geografiesleutel!B:B,"",0,1)</f>
        <v>CBD</v>
      </c>
      <c r="G3583" s="18">
        <v>4</v>
      </c>
      <c r="H3583" s="18" t="s">
        <v>2648</v>
      </c>
    </row>
    <row r="3584" spans="1:8" x14ac:dyDescent="0.25">
      <c r="A3584" s="3" t="s">
        <v>266</v>
      </c>
      <c r="B3584" s="5">
        <v>1500000</v>
      </c>
      <c r="C3584" t="s">
        <v>15</v>
      </c>
      <c r="D3584" t="str">
        <f t="shared" si="55"/>
        <v>House</v>
      </c>
      <c r="E3584" t="s">
        <v>45</v>
      </c>
      <c r="F3584" t="str">
        <f>_xlfn.XLOOKUP(E3584,Geografiesleutel!A:A,Geografiesleutel!B:B,"",0,1)</f>
        <v>Townships</v>
      </c>
      <c r="G3584" s="18">
        <v>3</v>
      </c>
      <c r="H3584" s="18">
        <v>2</v>
      </c>
    </row>
    <row r="3585" spans="1:8" x14ac:dyDescent="0.25">
      <c r="A3585" s="3" t="s">
        <v>299</v>
      </c>
      <c r="B3585" s="5">
        <v>5990000</v>
      </c>
      <c r="C3585" t="s">
        <v>122</v>
      </c>
      <c r="D3585" t="str">
        <f t="shared" si="55"/>
        <v>House</v>
      </c>
      <c r="E3585" t="s">
        <v>213</v>
      </c>
      <c r="F3585" t="str">
        <f>_xlfn.XLOOKUP(E3585,Geografiesleutel!A:A,Geografiesleutel!B:B,"",0,1)</f>
        <v>Agricultural Smallholdings</v>
      </c>
      <c r="G3585" s="18">
        <v>6</v>
      </c>
      <c r="H3585" s="18">
        <v>3</v>
      </c>
    </row>
    <row r="3586" spans="1:8" x14ac:dyDescent="0.25">
      <c r="A3586" s="3" t="s">
        <v>631</v>
      </c>
      <c r="B3586" s="5">
        <v>2190000</v>
      </c>
      <c r="C3586" t="s">
        <v>225</v>
      </c>
      <c r="D3586" t="str">
        <f t="shared" ref="D3586:D3649" si="56">TRIM(RIGHT(SUBSTITUTE(C3586," ",REPT(" ",LEN(C3586))),LEN(C3586)))</f>
        <v>House</v>
      </c>
      <c r="E3586" t="s">
        <v>335</v>
      </c>
      <c r="F3586" t="str">
        <f>_xlfn.XLOOKUP(E3586,Geografiesleutel!A:A,Geografiesleutel!B:B,"",0,1)</f>
        <v>Agricultural Smallholdings</v>
      </c>
      <c r="G3586" s="18">
        <v>1</v>
      </c>
      <c r="H3586" s="18">
        <v>1</v>
      </c>
    </row>
    <row r="3587" spans="1:8" x14ac:dyDescent="0.25">
      <c r="A3587" s="3" t="s">
        <v>393</v>
      </c>
      <c r="B3587" s="5">
        <v>895000</v>
      </c>
      <c r="C3587" t="s">
        <v>25</v>
      </c>
      <c r="D3587" t="str">
        <f t="shared" si="56"/>
        <v>House</v>
      </c>
      <c r="E3587" t="s">
        <v>48</v>
      </c>
      <c r="F3587" t="str">
        <f>_xlfn.XLOOKUP(E3587,Geografiesleutel!A:A,Geografiesleutel!B:B,"",0,1)</f>
        <v>Townships</v>
      </c>
      <c r="G3587" s="18">
        <v>2</v>
      </c>
      <c r="H3587" s="18">
        <v>1</v>
      </c>
    </row>
    <row r="3588" spans="1:8" x14ac:dyDescent="0.25">
      <c r="A3588" s="3" t="s">
        <v>1030</v>
      </c>
      <c r="B3588" s="5">
        <v>2540000</v>
      </c>
      <c r="C3588" t="s">
        <v>15</v>
      </c>
      <c r="D3588" t="str">
        <f t="shared" si="56"/>
        <v>House</v>
      </c>
      <c r="E3588" t="s">
        <v>137</v>
      </c>
      <c r="F3588" t="str">
        <f>_xlfn.XLOOKUP(E3588,Geografiesleutel!A:A,Geografiesleutel!B:B,"",0,1)</f>
        <v>Northern Suburbs</v>
      </c>
      <c r="G3588" s="18">
        <v>3</v>
      </c>
      <c r="H3588" s="18">
        <v>2</v>
      </c>
    </row>
    <row r="3589" spans="1:8" x14ac:dyDescent="0.25">
      <c r="A3589" s="3" t="s">
        <v>408</v>
      </c>
      <c r="B3589" s="5">
        <v>3975000</v>
      </c>
      <c r="C3589" t="s">
        <v>15</v>
      </c>
      <c r="D3589" t="str">
        <f t="shared" si="56"/>
        <v>House</v>
      </c>
      <c r="E3589" t="s">
        <v>139</v>
      </c>
      <c r="F3589" t="str">
        <f>_xlfn.XLOOKUP(E3589,Geografiesleutel!A:A,Geografiesleutel!B:B,"",0,1)</f>
        <v>Eastern Suburbs</v>
      </c>
      <c r="G3589" s="18">
        <v>3</v>
      </c>
      <c r="H3589" s="18">
        <v>3</v>
      </c>
    </row>
    <row r="3590" spans="1:8" x14ac:dyDescent="0.25">
      <c r="A3590" s="3" t="s">
        <v>544</v>
      </c>
      <c r="B3590" s="5">
        <v>2795000</v>
      </c>
      <c r="C3590" t="s">
        <v>21</v>
      </c>
      <c r="D3590" t="str">
        <f t="shared" si="56"/>
        <v>House</v>
      </c>
      <c r="E3590" t="s">
        <v>152</v>
      </c>
      <c r="F3590" t="str">
        <f>_xlfn.XLOOKUP(E3590,Geografiesleutel!A:A,Geografiesleutel!B:B,"",0,1)</f>
        <v>Eastern Suburbs</v>
      </c>
      <c r="G3590" s="18">
        <v>5</v>
      </c>
      <c r="H3590" s="18">
        <v>3</v>
      </c>
    </row>
    <row r="3591" spans="1:8" x14ac:dyDescent="0.25">
      <c r="A3591" s="3" t="s">
        <v>41</v>
      </c>
      <c r="B3591" s="5">
        <v>2500000</v>
      </c>
      <c r="C3591" t="s">
        <v>10</v>
      </c>
      <c r="D3591" t="str">
        <f t="shared" si="56"/>
        <v>House</v>
      </c>
      <c r="E3591" t="s">
        <v>209</v>
      </c>
      <c r="F3591" t="str">
        <f>_xlfn.XLOOKUP(E3591,Geografiesleutel!A:A,Geografiesleutel!B:B,"",0,1)</f>
        <v>Eastern Suburbs</v>
      </c>
      <c r="G3591" s="18">
        <v>4</v>
      </c>
      <c r="H3591" s="18">
        <v>3</v>
      </c>
    </row>
    <row r="3592" spans="1:8" x14ac:dyDescent="0.25">
      <c r="A3592" s="3" t="s">
        <v>87</v>
      </c>
      <c r="B3592" s="5">
        <v>3200000</v>
      </c>
      <c r="C3592" t="s">
        <v>10</v>
      </c>
      <c r="D3592" t="str">
        <f t="shared" si="56"/>
        <v>House</v>
      </c>
      <c r="E3592" t="s">
        <v>264</v>
      </c>
      <c r="F3592" t="str">
        <f>_xlfn.XLOOKUP(E3592,Geografiesleutel!A:A,Geografiesleutel!B:B,"",0,1)</f>
        <v>Eastern Suburbs</v>
      </c>
      <c r="G3592" s="18">
        <v>4</v>
      </c>
      <c r="H3592" s="18" t="s">
        <v>2646</v>
      </c>
    </row>
    <row r="3593" spans="1:8" x14ac:dyDescent="0.25">
      <c r="A3593" s="3" t="s">
        <v>292</v>
      </c>
      <c r="B3593" s="5">
        <v>1280000</v>
      </c>
      <c r="C3593" t="s">
        <v>25</v>
      </c>
      <c r="D3593" t="str">
        <f t="shared" si="56"/>
        <v>House</v>
      </c>
      <c r="E3593" t="s">
        <v>134</v>
      </c>
      <c r="F3593" t="str">
        <f>_xlfn.XLOOKUP(E3593,Geografiesleutel!A:A,Geografiesleutel!B:B,"",0,1)</f>
        <v>Eastern Suburbs</v>
      </c>
      <c r="G3593" s="18">
        <v>2</v>
      </c>
      <c r="H3593" s="18">
        <v>2</v>
      </c>
    </row>
    <row r="3594" spans="1:8" x14ac:dyDescent="0.25">
      <c r="A3594" s="3" t="s">
        <v>96</v>
      </c>
      <c r="B3594" s="5">
        <v>1995000</v>
      </c>
      <c r="C3594" t="s">
        <v>15</v>
      </c>
      <c r="D3594" t="str">
        <f t="shared" si="56"/>
        <v>House</v>
      </c>
      <c r="E3594" t="s">
        <v>223</v>
      </c>
      <c r="F3594" t="str">
        <f>_xlfn.XLOOKUP(E3594,Geografiesleutel!A:A,Geografiesleutel!B:B,"",0,1)</f>
        <v>Western Suburbs</v>
      </c>
      <c r="G3594" s="18">
        <v>3</v>
      </c>
      <c r="H3594" s="18">
        <v>2</v>
      </c>
    </row>
    <row r="3595" spans="1:8" x14ac:dyDescent="0.25">
      <c r="A3595" s="3" t="s">
        <v>283</v>
      </c>
      <c r="B3595" s="5">
        <v>2295000</v>
      </c>
      <c r="C3595" t="s">
        <v>10</v>
      </c>
      <c r="D3595" t="str">
        <f t="shared" si="56"/>
        <v>House</v>
      </c>
      <c r="E3595" t="s">
        <v>421</v>
      </c>
      <c r="F3595" t="str">
        <f>_xlfn.XLOOKUP(E3595,Geografiesleutel!A:A,Geografiesleutel!B:B,"",0,1)</f>
        <v>CBD</v>
      </c>
      <c r="G3595" s="18">
        <v>4</v>
      </c>
      <c r="H3595" s="18">
        <v>1</v>
      </c>
    </row>
    <row r="3596" spans="1:8" x14ac:dyDescent="0.25">
      <c r="A3596" s="3" t="s">
        <v>183</v>
      </c>
      <c r="B3596" s="5">
        <v>1250000</v>
      </c>
      <c r="C3596" t="s">
        <v>109</v>
      </c>
      <c r="D3596" t="str">
        <f t="shared" si="56"/>
        <v>House</v>
      </c>
      <c r="E3596" t="s">
        <v>257</v>
      </c>
      <c r="F3596" t="str">
        <f>_xlfn.XLOOKUP(E3596,Geografiesleutel!A:A,Geografiesleutel!B:B,"",0,1)</f>
        <v>Western Suburbs</v>
      </c>
      <c r="G3596" s="18">
        <v>7</v>
      </c>
      <c r="H3596" s="18">
        <v>3</v>
      </c>
    </row>
    <row r="3597" spans="1:8" x14ac:dyDescent="0.25">
      <c r="A3597" s="3" t="s">
        <v>412</v>
      </c>
      <c r="B3597" s="5">
        <v>1195000</v>
      </c>
      <c r="C3597" t="s">
        <v>21</v>
      </c>
      <c r="D3597" t="str">
        <f t="shared" si="56"/>
        <v>House</v>
      </c>
      <c r="E3597" t="s">
        <v>229</v>
      </c>
      <c r="F3597" t="str">
        <f>_xlfn.XLOOKUP(E3597,Geografiesleutel!A:A,Geografiesleutel!B:B,"",0,1)</f>
        <v>Western Suburbs</v>
      </c>
      <c r="G3597" s="18">
        <v>5</v>
      </c>
      <c r="H3597" s="18">
        <v>2</v>
      </c>
    </row>
    <row r="3598" spans="1:8" x14ac:dyDescent="0.25">
      <c r="A3598" s="3" t="s">
        <v>456</v>
      </c>
      <c r="B3598" s="5">
        <v>1680000</v>
      </c>
      <c r="C3598" t="s">
        <v>10</v>
      </c>
      <c r="D3598" t="str">
        <f t="shared" si="56"/>
        <v>House</v>
      </c>
      <c r="E3598" t="s">
        <v>501</v>
      </c>
      <c r="F3598" t="str">
        <f>_xlfn.XLOOKUP(E3598,Geografiesleutel!A:A,Geografiesleutel!B:B,"",0,1)</f>
        <v>Western Suburbs</v>
      </c>
      <c r="G3598" s="18">
        <v>4</v>
      </c>
      <c r="H3598" s="18">
        <v>2</v>
      </c>
    </row>
    <row r="3599" spans="1:8" x14ac:dyDescent="0.25">
      <c r="A3599" s="3" t="s">
        <v>388</v>
      </c>
      <c r="B3599" s="5">
        <v>6850000</v>
      </c>
      <c r="C3599" t="s">
        <v>15</v>
      </c>
      <c r="D3599" t="str">
        <f t="shared" si="56"/>
        <v>House</v>
      </c>
      <c r="E3599" t="s">
        <v>94</v>
      </c>
      <c r="F3599" t="str">
        <f>_xlfn.XLOOKUP(E3599,Geografiesleutel!A:A,Geografiesleutel!B:B,"",0,1)</f>
        <v>Agricultural Smallholdings</v>
      </c>
      <c r="G3599" s="18">
        <v>3</v>
      </c>
      <c r="H3599" s="18">
        <v>4</v>
      </c>
    </row>
    <row r="3600" spans="1:8" x14ac:dyDescent="0.25">
      <c r="A3600" s="3" t="s">
        <v>347</v>
      </c>
      <c r="B3600" s="5">
        <v>2395000</v>
      </c>
      <c r="C3600" t="s">
        <v>15</v>
      </c>
      <c r="D3600" t="str">
        <f t="shared" si="56"/>
        <v>House</v>
      </c>
      <c r="E3600" t="s">
        <v>18</v>
      </c>
      <c r="F3600" t="str">
        <f>_xlfn.XLOOKUP(E3600,Geografiesleutel!A:A,Geografiesleutel!B:B,"",0,1)</f>
        <v>Agricultural Smallholdings</v>
      </c>
      <c r="G3600" s="18">
        <v>3</v>
      </c>
      <c r="H3600" s="18">
        <v>2</v>
      </c>
    </row>
    <row r="3601" spans="1:8" x14ac:dyDescent="0.25">
      <c r="A3601" s="3" t="s">
        <v>388</v>
      </c>
      <c r="B3601" s="5">
        <v>6850000</v>
      </c>
      <c r="C3601" t="s">
        <v>15</v>
      </c>
      <c r="D3601" t="str">
        <f t="shared" si="56"/>
        <v>House</v>
      </c>
      <c r="E3601" t="s">
        <v>94</v>
      </c>
      <c r="F3601" t="str">
        <f>_xlfn.XLOOKUP(E3601,Geografiesleutel!A:A,Geografiesleutel!B:B,"",0,1)</f>
        <v>Agricultural Smallholdings</v>
      </c>
      <c r="G3601" s="18">
        <v>3</v>
      </c>
      <c r="H3601" s="18">
        <v>4</v>
      </c>
    </row>
    <row r="3602" spans="1:8" x14ac:dyDescent="0.25">
      <c r="A3602" s="3" t="s">
        <v>357</v>
      </c>
      <c r="B3602" s="5">
        <v>2290000</v>
      </c>
      <c r="C3602" t="s">
        <v>15</v>
      </c>
      <c r="D3602" t="str">
        <f t="shared" si="56"/>
        <v>House</v>
      </c>
      <c r="E3602" t="s">
        <v>78</v>
      </c>
      <c r="F3602" t="str">
        <f>_xlfn.XLOOKUP(E3602,Geografiesleutel!A:A,Geografiesleutel!B:B,"",0,1)</f>
        <v>Northern Suburbs</v>
      </c>
      <c r="G3602" s="18">
        <v>3</v>
      </c>
      <c r="H3602" s="18">
        <v>2</v>
      </c>
    </row>
    <row r="3603" spans="1:8" x14ac:dyDescent="0.25">
      <c r="A3603" s="3" t="s">
        <v>133</v>
      </c>
      <c r="B3603" s="5">
        <v>1850000</v>
      </c>
      <c r="C3603" t="s">
        <v>15</v>
      </c>
      <c r="D3603" t="str">
        <f t="shared" si="56"/>
        <v>House</v>
      </c>
      <c r="E3603" t="s">
        <v>82</v>
      </c>
      <c r="F3603" t="str">
        <f>_xlfn.XLOOKUP(E3603,Geografiesleutel!A:A,Geografiesleutel!B:B,"",0,1)</f>
        <v>Western Suburbs</v>
      </c>
      <c r="G3603" s="18">
        <v>3</v>
      </c>
      <c r="H3603" s="18">
        <v>2</v>
      </c>
    </row>
    <row r="3604" spans="1:8" x14ac:dyDescent="0.25">
      <c r="A3604" s="3" t="s">
        <v>321</v>
      </c>
      <c r="B3604" s="5">
        <v>5900000</v>
      </c>
      <c r="C3604" t="s">
        <v>21</v>
      </c>
      <c r="D3604" t="str">
        <f t="shared" si="56"/>
        <v>House</v>
      </c>
      <c r="E3604" t="s">
        <v>102</v>
      </c>
      <c r="F3604" t="str">
        <f>_xlfn.XLOOKUP(E3604,Geografiesleutel!A:A,Geografiesleutel!B:B,"",0,1)</f>
        <v>Northern Suburbs</v>
      </c>
      <c r="G3604" s="18">
        <v>5</v>
      </c>
      <c r="H3604" s="18">
        <v>7</v>
      </c>
    </row>
    <row r="3605" spans="1:8" x14ac:dyDescent="0.25">
      <c r="A3605" s="3" t="s">
        <v>312</v>
      </c>
      <c r="B3605" s="5">
        <v>2390000</v>
      </c>
      <c r="C3605" t="s">
        <v>15</v>
      </c>
      <c r="D3605" t="str">
        <f t="shared" si="56"/>
        <v>House</v>
      </c>
      <c r="E3605" t="s">
        <v>190</v>
      </c>
      <c r="F3605" t="str">
        <f>_xlfn.XLOOKUP(E3605,Geografiesleutel!A:A,Geografiesleutel!B:B,"",0,1)</f>
        <v>Eastern Suburbs</v>
      </c>
      <c r="G3605" s="18">
        <v>3</v>
      </c>
      <c r="H3605" s="18">
        <v>3</v>
      </c>
    </row>
    <row r="3606" spans="1:8" x14ac:dyDescent="0.25">
      <c r="A3606" s="3" t="s">
        <v>386</v>
      </c>
      <c r="B3606" s="5">
        <v>1920000</v>
      </c>
      <c r="C3606" t="s">
        <v>15</v>
      </c>
      <c r="D3606" t="str">
        <f t="shared" si="56"/>
        <v>House</v>
      </c>
      <c r="E3606" t="s">
        <v>35</v>
      </c>
      <c r="F3606" t="str">
        <f>_xlfn.XLOOKUP(E3606,Geografiesleutel!A:A,Geografiesleutel!B:B,"",0,1)</f>
        <v>Northern Suburbs</v>
      </c>
      <c r="G3606" s="18">
        <v>3</v>
      </c>
      <c r="H3606" s="18">
        <v>3</v>
      </c>
    </row>
    <row r="3607" spans="1:8" x14ac:dyDescent="0.25">
      <c r="A3607" s="3" t="s">
        <v>148</v>
      </c>
      <c r="B3607" s="5">
        <v>1799000</v>
      </c>
      <c r="C3607" t="s">
        <v>15</v>
      </c>
      <c r="D3607" t="str">
        <f t="shared" si="56"/>
        <v>House</v>
      </c>
      <c r="E3607" t="s">
        <v>126</v>
      </c>
      <c r="F3607" t="str">
        <f>_xlfn.XLOOKUP(E3607,Geografiesleutel!A:A,Geografiesleutel!B:B,"",0,1)</f>
        <v>Northern Suburbs</v>
      </c>
      <c r="G3607" s="18">
        <v>3</v>
      </c>
      <c r="H3607" s="18">
        <v>2</v>
      </c>
    </row>
    <row r="3608" spans="1:8" x14ac:dyDescent="0.25">
      <c r="A3608" s="3" t="s">
        <v>255</v>
      </c>
      <c r="B3608" s="5">
        <v>2495000</v>
      </c>
      <c r="C3608" t="s">
        <v>21</v>
      </c>
      <c r="D3608" t="str">
        <f t="shared" si="56"/>
        <v>House</v>
      </c>
      <c r="E3608" t="s">
        <v>421</v>
      </c>
      <c r="F3608" t="str">
        <f>_xlfn.XLOOKUP(E3608,Geografiesleutel!A:A,Geografiesleutel!B:B,"",0,1)</f>
        <v>CBD</v>
      </c>
      <c r="G3608" s="18">
        <v>5</v>
      </c>
      <c r="H3608" s="18">
        <v>3</v>
      </c>
    </row>
    <row r="3609" spans="1:8" x14ac:dyDescent="0.25">
      <c r="A3609" s="3" t="s">
        <v>1031</v>
      </c>
      <c r="B3609" s="5">
        <v>300000</v>
      </c>
      <c r="C3609" t="s">
        <v>25</v>
      </c>
      <c r="D3609" t="str">
        <f t="shared" si="56"/>
        <v>House</v>
      </c>
      <c r="E3609" t="s">
        <v>32</v>
      </c>
      <c r="F3609" t="str">
        <f>_xlfn.XLOOKUP(E3609,Geografiesleutel!A:A,Geografiesleutel!B:B,"",0,1)</f>
        <v>Townships</v>
      </c>
      <c r="G3609" s="18">
        <v>2</v>
      </c>
      <c r="H3609" s="18">
        <v>1</v>
      </c>
    </row>
    <row r="3610" spans="1:8" x14ac:dyDescent="0.25">
      <c r="A3610" s="3" t="s">
        <v>150</v>
      </c>
      <c r="B3610" s="5">
        <v>1350000</v>
      </c>
      <c r="C3610" t="s">
        <v>225</v>
      </c>
      <c r="D3610" t="str">
        <f t="shared" si="56"/>
        <v>House</v>
      </c>
      <c r="E3610" t="s">
        <v>35</v>
      </c>
      <c r="F3610" t="str">
        <f>_xlfn.XLOOKUP(E3610,Geografiesleutel!A:A,Geografiesleutel!B:B,"",0,1)</f>
        <v>Northern Suburbs</v>
      </c>
      <c r="G3610" s="18">
        <v>1</v>
      </c>
      <c r="H3610" s="18">
        <v>1</v>
      </c>
    </row>
    <row r="3611" spans="1:8" x14ac:dyDescent="0.25">
      <c r="A3611" s="3" t="s">
        <v>150</v>
      </c>
      <c r="B3611" s="5">
        <v>1350000</v>
      </c>
      <c r="C3611" t="s">
        <v>225</v>
      </c>
      <c r="D3611" t="str">
        <f t="shared" si="56"/>
        <v>House</v>
      </c>
      <c r="E3611" t="s">
        <v>35</v>
      </c>
      <c r="F3611" t="str">
        <f>_xlfn.XLOOKUP(E3611,Geografiesleutel!A:A,Geografiesleutel!B:B,"",0,1)</f>
        <v>Northern Suburbs</v>
      </c>
      <c r="G3611" s="18">
        <v>1</v>
      </c>
      <c r="H3611" s="18">
        <v>1</v>
      </c>
    </row>
    <row r="3612" spans="1:8" x14ac:dyDescent="0.25">
      <c r="A3612" s="3" t="s">
        <v>390</v>
      </c>
      <c r="B3612" s="5">
        <v>1170000</v>
      </c>
      <c r="C3612" t="s">
        <v>15</v>
      </c>
      <c r="D3612" t="str">
        <f t="shared" si="56"/>
        <v>House</v>
      </c>
      <c r="E3612" t="s">
        <v>154</v>
      </c>
      <c r="F3612" t="str">
        <f>_xlfn.XLOOKUP(E3612,Geografiesleutel!A:A,Geografiesleutel!B:B,"",0,1)</f>
        <v>Northern Suburbs</v>
      </c>
      <c r="G3612" s="18">
        <v>3</v>
      </c>
      <c r="H3612" s="18" t="s">
        <v>2650</v>
      </c>
    </row>
    <row r="3613" spans="1:8" x14ac:dyDescent="0.25">
      <c r="A3613" s="3" t="s">
        <v>266</v>
      </c>
      <c r="B3613" s="5">
        <v>1500000</v>
      </c>
      <c r="C3613" t="s">
        <v>15</v>
      </c>
      <c r="D3613" t="str">
        <f t="shared" si="56"/>
        <v>House</v>
      </c>
      <c r="E3613" t="s">
        <v>126</v>
      </c>
      <c r="F3613" t="str">
        <f>_xlfn.XLOOKUP(E3613,Geografiesleutel!A:A,Geografiesleutel!B:B,"",0,1)</f>
        <v>Northern Suburbs</v>
      </c>
      <c r="G3613" s="18">
        <v>3</v>
      </c>
      <c r="H3613" s="18">
        <v>2</v>
      </c>
    </row>
    <row r="3614" spans="1:8" x14ac:dyDescent="0.25">
      <c r="A3614" s="3" t="s">
        <v>473</v>
      </c>
      <c r="B3614" s="5">
        <v>6900000</v>
      </c>
      <c r="C3614" t="s">
        <v>21</v>
      </c>
      <c r="D3614" t="str">
        <f t="shared" si="56"/>
        <v>House</v>
      </c>
      <c r="E3614" t="s">
        <v>50</v>
      </c>
      <c r="F3614" t="str">
        <f>_xlfn.XLOOKUP(E3614,Geografiesleutel!A:A,Geografiesleutel!B:B,"",0,1)</f>
        <v>Eastern Suburbs</v>
      </c>
      <c r="G3614" s="18">
        <v>5</v>
      </c>
      <c r="H3614" s="18">
        <v>3</v>
      </c>
    </row>
    <row r="3615" spans="1:8" x14ac:dyDescent="0.25">
      <c r="A3615" s="3" t="s">
        <v>1032</v>
      </c>
      <c r="B3615" s="5">
        <v>4999000</v>
      </c>
      <c r="C3615" t="s">
        <v>10</v>
      </c>
      <c r="D3615" t="str">
        <f t="shared" si="56"/>
        <v>House</v>
      </c>
      <c r="E3615" t="s">
        <v>155</v>
      </c>
      <c r="F3615" t="str">
        <f>_xlfn.XLOOKUP(E3615,Geografiesleutel!A:A,Geografiesleutel!B:B,"",0,1)</f>
        <v>Eastern Suburbs</v>
      </c>
      <c r="G3615" s="18">
        <v>4</v>
      </c>
      <c r="H3615" s="18" t="s">
        <v>2648</v>
      </c>
    </row>
    <row r="3616" spans="1:8" x14ac:dyDescent="0.25">
      <c r="A3616" s="3" t="s">
        <v>1033</v>
      </c>
      <c r="B3616" s="5">
        <v>4975000</v>
      </c>
      <c r="C3616" t="s">
        <v>10</v>
      </c>
      <c r="D3616" t="str">
        <f t="shared" si="56"/>
        <v>House</v>
      </c>
      <c r="E3616" t="s">
        <v>426</v>
      </c>
      <c r="F3616" t="str">
        <f>_xlfn.XLOOKUP(E3616,Geografiesleutel!A:A,Geografiesleutel!B:B,"",0,1)</f>
        <v>Agricultural Smallholdings</v>
      </c>
      <c r="G3616" s="18">
        <v>4</v>
      </c>
      <c r="H3616" s="18">
        <v>3</v>
      </c>
    </row>
    <row r="3617" spans="1:8" x14ac:dyDescent="0.25">
      <c r="A3617" s="3" t="s">
        <v>358</v>
      </c>
      <c r="B3617" s="5">
        <v>3600000</v>
      </c>
      <c r="C3617" t="s">
        <v>122</v>
      </c>
      <c r="D3617" t="str">
        <f t="shared" si="56"/>
        <v>House</v>
      </c>
      <c r="E3617" t="s">
        <v>50</v>
      </c>
      <c r="F3617" t="str">
        <f>_xlfn.XLOOKUP(E3617,Geografiesleutel!A:A,Geografiesleutel!B:B,"",0,1)</f>
        <v>Eastern Suburbs</v>
      </c>
      <c r="G3617" s="18">
        <v>6</v>
      </c>
      <c r="H3617" s="18">
        <v>4</v>
      </c>
    </row>
    <row r="3618" spans="1:8" x14ac:dyDescent="0.25">
      <c r="A3618" s="3" t="s">
        <v>354</v>
      </c>
      <c r="B3618" s="5">
        <v>1780000</v>
      </c>
      <c r="C3618" t="s">
        <v>15</v>
      </c>
      <c r="D3618" t="str">
        <f t="shared" si="56"/>
        <v>House</v>
      </c>
      <c r="E3618" t="s">
        <v>101</v>
      </c>
      <c r="F3618" t="str">
        <f>_xlfn.XLOOKUP(E3618,Geografiesleutel!A:A,Geografiesleutel!B:B,"",0,1)</f>
        <v>Eastern Suburbs</v>
      </c>
      <c r="G3618" s="18">
        <v>3</v>
      </c>
      <c r="H3618" s="18">
        <v>2</v>
      </c>
    </row>
    <row r="3619" spans="1:8" x14ac:dyDescent="0.25">
      <c r="A3619" s="3" t="s">
        <v>83</v>
      </c>
      <c r="B3619" s="5">
        <v>2990000</v>
      </c>
      <c r="C3619" t="s">
        <v>10</v>
      </c>
      <c r="D3619" t="str">
        <f t="shared" si="56"/>
        <v>House</v>
      </c>
      <c r="E3619" t="s">
        <v>46</v>
      </c>
      <c r="F3619" t="str">
        <f>_xlfn.XLOOKUP(E3619,Geografiesleutel!A:A,Geografiesleutel!B:B,"",0,1)</f>
        <v>Eastern Suburbs</v>
      </c>
      <c r="G3619" s="18">
        <v>4</v>
      </c>
      <c r="H3619" s="18">
        <v>2</v>
      </c>
    </row>
    <row r="3620" spans="1:8" x14ac:dyDescent="0.25">
      <c r="A3620" s="3" t="s">
        <v>913</v>
      </c>
      <c r="B3620" s="5">
        <v>4499000</v>
      </c>
      <c r="C3620" t="s">
        <v>10</v>
      </c>
      <c r="D3620" t="str">
        <f t="shared" si="56"/>
        <v>House</v>
      </c>
      <c r="E3620" t="s">
        <v>94</v>
      </c>
      <c r="F3620" t="str">
        <f>_xlfn.XLOOKUP(E3620,Geografiesleutel!A:A,Geografiesleutel!B:B,"",0,1)</f>
        <v>Agricultural Smallholdings</v>
      </c>
      <c r="G3620" s="18">
        <v>4</v>
      </c>
      <c r="H3620" s="18">
        <v>3</v>
      </c>
    </row>
    <row r="3621" spans="1:8" x14ac:dyDescent="0.25">
      <c r="A3621" s="3" t="s">
        <v>572</v>
      </c>
      <c r="B3621" s="5">
        <v>800000</v>
      </c>
      <c r="C3621" t="s">
        <v>25</v>
      </c>
      <c r="D3621" t="str">
        <f t="shared" si="56"/>
        <v>House</v>
      </c>
      <c r="E3621" t="s">
        <v>45</v>
      </c>
      <c r="F3621" t="str">
        <f>_xlfn.XLOOKUP(E3621,Geografiesleutel!A:A,Geografiesleutel!B:B,"",0,1)</f>
        <v>Townships</v>
      </c>
      <c r="G3621" s="18">
        <v>2</v>
      </c>
      <c r="H3621" s="18">
        <v>1</v>
      </c>
    </row>
    <row r="3622" spans="1:8" x14ac:dyDescent="0.25">
      <c r="A3622" s="3" t="s">
        <v>816</v>
      </c>
      <c r="B3622" s="5">
        <v>3895000</v>
      </c>
      <c r="C3622" t="s">
        <v>21</v>
      </c>
      <c r="D3622" t="str">
        <f t="shared" si="56"/>
        <v>House</v>
      </c>
      <c r="E3622" t="s">
        <v>324</v>
      </c>
      <c r="F3622" t="str">
        <f>_xlfn.XLOOKUP(E3622,Geografiesleutel!A:A,Geografiesleutel!B:B,"",0,1)</f>
        <v>Eastern Suburbs</v>
      </c>
      <c r="G3622" s="18">
        <v>5</v>
      </c>
      <c r="H3622" s="18" t="s">
        <v>2647</v>
      </c>
    </row>
    <row r="3623" spans="1:8" x14ac:dyDescent="0.25">
      <c r="A3623" s="3" t="s">
        <v>1034</v>
      </c>
      <c r="B3623" s="5">
        <v>5289000</v>
      </c>
      <c r="C3623" t="s">
        <v>21</v>
      </c>
      <c r="D3623" t="str">
        <f t="shared" si="56"/>
        <v>House</v>
      </c>
      <c r="E3623" t="s">
        <v>50</v>
      </c>
      <c r="F3623" t="str">
        <f>_xlfn.XLOOKUP(E3623,Geografiesleutel!A:A,Geografiesleutel!B:B,"",0,1)</f>
        <v>Eastern Suburbs</v>
      </c>
      <c r="G3623" s="18">
        <v>5</v>
      </c>
      <c r="H3623" s="18">
        <v>5</v>
      </c>
    </row>
    <row r="3624" spans="1:8" x14ac:dyDescent="0.25">
      <c r="A3624" s="3" t="s">
        <v>375</v>
      </c>
      <c r="B3624" s="5">
        <v>4249000</v>
      </c>
      <c r="C3624" t="s">
        <v>10</v>
      </c>
      <c r="D3624" t="str">
        <f t="shared" si="56"/>
        <v>House</v>
      </c>
      <c r="E3624" t="s">
        <v>94</v>
      </c>
      <c r="F3624" t="str">
        <f>_xlfn.XLOOKUP(E3624,Geografiesleutel!A:A,Geografiesleutel!B:B,"",0,1)</f>
        <v>Agricultural Smallholdings</v>
      </c>
      <c r="G3624" s="18">
        <v>4</v>
      </c>
      <c r="H3624" s="18" t="s">
        <v>2647</v>
      </c>
    </row>
    <row r="3625" spans="1:8" x14ac:dyDescent="0.25">
      <c r="A3625" s="3" t="s">
        <v>621</v>
      </c>
      <c r="B3625" s="5">
        <v>1630000</v>
      </c>
      <c r="C3625" t="s">
        <v>15</v>
      </c>
      <c r="D3625" t="str">
        <f t="shared" si="56"/>
        <v>House</v>
      </c>
      <c r="E3625" t="s">
        <v>154</v>
      </c>
      <c r="F3625" t="str">
        <f>_xlfn.XLOOKUP(E3625,Geografiesleutel!A:A,Geografiesleutel!B:B,"",0,1)</f>
        <v>Northern Suburbs</v>
      </c>
      <c r="G3625" s="18">
        <v>3</v>
      </c>
      <c r="H3625" s="18">
        <v>2</v>
      </c>
    </row>
    <row r="3626" spans="1:8" x14ac:dyDescent="0.25">
      <c r="A3626" s="3" t="s">
        <v>36</v>
      </c>
      <c r="B3626" s="5">
        <v>1750000</v>
      </c>
      <c r="C3626" t="s">
        <v>15</v>
      </c>
      <c r="D3626" t="str">
        <f t="shared" si="56"/>
        <v>House</v>
      </c>
      <c r="E3626" t="s">
        <v>46</v>
      </c>
      <c r="F3626" t="str">
        <f>_xlfn.XLOOKUP(E3626,Geografiesleutel!A:A,Geografiesleutel!B:B,"",0,1)</f>
        <v>Eastern Suburbs</v>
      </c>
      <c r="G3626" s="18">
        <v>3</v>
      </c>
      <c r="H3626" s="18">
        <v>2</v>
      </c>
    </row>
    <row r="3627" spans="1:8" x14ac:dyDescent="0.25">
      <c r="A3627" s="3" t="s">
        <v>887</v>
      </c>
      <c r="B3627" s="5">
        <v>7300000</v>
      </c>
      <c r="C3627" t="s">
        <v>10</v>
      </c>
      <c r="D3627" t="str">
        <f t="shared" si="56"/>
        <v>House</v>
      </c>
      <c r="E3627" t="s">
        <v>50</v>
      </c>
      <c r="F3627" t="str">
        <f>_xlfn.XLOOKUP(E3627,Geografiesleutel!A:A,Geografiesleutel!B:B,"",0,1)</f>
        <v>Eastern Suburbs</v>
      </c>
      <c r="G3627" s="18">
        <v>4</v>
      </c>
      <c r="H3627" s="18">
        <v>3</v>
      </c>
    </row>
    <row r="3628" spans="1:8" x14ac:dyDescent="0.25">
      <c r="A3628" s="3" t="s">
        <v>620</v>
      </c>
      <c r="B3628" s="5">
        <v>2790000</v>
      </c>
      <c r="C3628" t="s">
        <v>21</v>
      </c>
      <c r="D3628" t="str">
        <f t="shared" si="56"/>
        <v>House</v>
      </c>
      <c r="E3628" t="s">
        <v>532</v>
      </c>
      <c r="F3628" t="str">
        <f>_xlfn.XLOOKUP(E3628,Geografiesleutel!A:A,Geografiesleutel!B:B,"",0,1)</f>
        <v>Eastern Suburbs</v>
      </c>
      <c r="G3628" s="18">
        <v>5</v>
      </c>
      <c r="H3628" s="18">
        <v>4</v>
      </c>
    </row>
    <row r="3629" spans="1:8" x14ac:dyDescent="0.25">
      <c r="A3629" s="3" t="s">
        <v>932</v>
      </c>
      <c r="B3629" s="5">
        <v>8000000</v>
      </c>
      <c r="C3629" t="s">
        <v>10</v>
      </c>
      <c r="D3629" t="str">
        <f t="shared" si="56"/>
        <v>House</v>
      </c>
      <c r="E3629" t="s">
        <v>11</v>
      </c>
      <c r="F3629" t="str">
        <f>_xlfn.XLOOKUP(E3629,Geografiesleutel!A:A,Geografiesleutel!B:B,"",0,1)</f>
        <v>Eastern Suburbs</v>
      </c>
      <c r="G3629" s="18">
        <v>4</v>
      </c>
      <c r="H3629" s="18">
        <v>4</v>
      </c>
    </row>
    <row r="3630" spans="1:8" x14ac:dyDescent="0.25">
      <c r="A3630" s="3" t="s">
        <v>304</v>
      </c>
      <c r="B3630" s="5">
        <v>5750000</v>
      </c>
      <c r="C3630" t="s">
        <v>10</v>
      </c>
      <c r="D3630" t="str">
        <f t="shared" si="56"/>
        <v>House</v>
      </c>
      <c r="E3630" t="s">
        <v>30</v>
      </c>
      <c r="F3630" t="str">
        <f>_xlfn.XLOOKUP(E3630,Geografiesleutel!A:A,Geografiesleutel!B:B,"",0,1)</f>
        <v>Northern Suburbs</v>
      </c>
      <c r="G3630" s="18">
        <v>4</v>
      </c>
      <c r="H3630" s="18">
        <v>4</v>
      </c>
    </row>
    <row r="3631" spans="1:8" x14ac:dyDescent="0.25">
      <c r="A3631" s="3" t="s">
        <v>315</v>
      </c>
      <c r="B3631" s="5">
        <v>1950000</v>
      </c>
      <c r="C3631" t="s">
        <v>21</v>
      </c>
      <c r="D3631" t="str">
        <f t="shared" si="56"/>
        <v>House</v>
      </c>
      <c r="E3631" t="s">
        <v>110</v>
      </c>
      <c r="F3631" t="str">
        <f>_xlfn.XLOOKUP(E3631,Geografiesleutel!A:A,Geografiesleutel!B:B,"",0,1)</f>
        <v>Eastern Suburbs</v>
      </c>
      <c r="G3631" s="18">
        <v>5</v>
      </c>
      <c r="H3631" s="18">
        <v>3</v>
      </c>
    </row>
    <row r="3632" spans="1:8" x14ac:dyDescent="0.25">
      <c r="A3632" s="3" t="s">
        <v>274</v>
      </c>
      <c r="B3632" s="5">
        <v>850000</v>
      </c>
      <c r="C3632" t="s">
        <v>15</v>
      </c>
      <c r="D3632" t="str">
        <f t="shared" si="56"/>
        <v>House</v>
      </c>
      <c r="E3632" t="s">
        <v>166</v>
      </c>
      <c r="F3632" t="str">
        <f>_xlfn.XLOOKUP(E3632,Geografiesleutel!A:A,Geografiesleutel!B:B,"",0,1)</f>
        <v>Townships</v>
      </c>
      <c r="G3632" s="18">
        <v>3</v>
      </c>
      <c r="H3632" s="18">
        <v>1</v>
      </c>
    </row>
    <row r="3633" spans="1:8" x14ac:dyDescent="0.25">
      <c r="A3633" s="3" t="s">
        <v>349</v>
      </c>
      <c r="B3633" s="5">
        <v>825000</v>
      </c>
      <c r="C3633" t="s">
        <v>25</v>
      </c>
      <c r="D3633" t="str">
        <f t="shared" si="56"/>
        <v>House</v>
      </c>
      <c r="E3633" t="s">
        <v>587</v>
      </c>
      <c r="F3633" t="str">
        <f>_xlfn.XLOOKUP(E3633,Geografiesleutel!A:A,Geografiesleutel!B:B,"",0,1)</f>
        <v>Agricultural Smallholdings</v>
      </c>
      <c r="G3633" s="18">
        <v>2</v>
      </c>
      <c r="H3633" s="18">
        <v>1</v>
      </c>
    </row>
    <row r="3634" spans="1:8" x14ac:dyDescent="0.25">
      <c r="A3634" s="3" t="s">
        <v>932</v>
      </c>
      <c r="B3634" s="5">
        <v>8000000</v>
      </c>
      <c r="C3634" t="s">
        <v>10</v>
      </c>
      <c r="D3634" t="str">
        <f t="shared" si="56"/>
        <v>House</v>
      </c>
      <c r="E3634" t="s">
        <v>11</v>
      </c>
      <c r="F3634" t="str">
        <f>_xlfn.XLOOKUP(E3634,Geografiesleutel!A:A,Geografiesleutel!B:B,"",0,1)</f>
        <v>Eastern Suburbs</v>
      </c>
      <c r="G3634" s="18">
        <v>4</v>
      </c>
      <c r="H3634" s="18">
        <v>4</v>
      </c>
    </row>
    <row r="3635" spans="1:8" x14ac:dyDescent="0.25">
      <c r="A3635" s="3" t="s">
        <v>162</v>
      </c>
      <c r="B3635" s="5">
        <v>950000</v>
      </c>
      <c r="C3635" t="s">
        <v>15</v>
      </c>
      <c r="D3635" t="str">
        <f t="shared" si="56"/>
        <v>House</v>
      </c>
      <c r="E3635" t="s">
        <v>32</v>
      </c>
      <c r="F3635" t="str">
        <f>_xlfn.XLOOKUP(E3635,Geografiesleutel!A:A,Geografiesleutel!B:B,"",0,1)</f>
        <v>Townships</v>
      </c>
      <c r="G3635" s="18">
        <v>3</v>
      </c>
      <c r="H3635" s="18">
        <v>1</v>
      </c>
    </row>
    <row r="3636" spans="1:8" x14ac:dyDescent="0.25">
      <c r="A3636" s="3" t="s">
        <v>838</v>
      </c>
      <c r="B3636" s="5">
        <v>6750000</v>
      </c>
      <c r="C3636" t="s">
        <v>109</v>
      </c>
      <c r="D3636" t="str">
        <f t="shared" si="56"/>
        <v>House</v>
      </c>
      <c r="E3636" t="s">
        <v>231</v>
      </c>
      <c r="F3636" t="str">
        <f>_xlfn.XLOOKUP(E3636,Geografiesleutel!A:A,Geografiesleutel!B:B,"",0,1)</f>
        <v>Eastern Suburbs</v>
      </c>
      <c r="G3636" s="18">
        <v>7</v>
      </c>
      <c r="H3636" s="18" t="s">
        <v>2648</v>
      </c>
    </row>
    <row r="3637" spans="1:8" x14ac:dyDescent="0.25">
      <c r="A3637" s="3" t="s">
        <v>43</v>
      </c>
      <c r="B3637" s="5">
        <v>2150000</v>
      </c>
      <c r="C3637" t="s">
        <v>15</v>
      </c>
      <c r="D3637" t="str">
        <f t="shared" si="56"/>
        <v>House</v>
      </c>
      <c r="E3637" t="s">
        <v>16</v>
      </c>
      <c r="F3637" t="str">
        <f>_xlfn.XLOOKUP(E3637,Geografiesleutel!A:A,Geografiesleutel!B:B,"",0,1)</f>
        <v>Eastern Suburbs</v>
      </c>
      <c r="G3637" s="18">
        <v>3</v>
      </c>
      <c r="H3637" s="18">
        <v>2</v>
      </c>
    </row>
    <row r="3638" spans="1:8" x14ac:dyDescent="0.25">
      <c r="A3638" s="3" t="s">
        <v>129</v>
      </c>
      <c r="B3638" s="5">
        <v>1890000</v>
      </c>
      <c r="C3638" t="s">
        <v>15</v>
      </c>
      <c r="D3638" t="str">
        <f t="shared" si="56"/>
        <v>House</v>
      </c>
      <c r="E3638" t="s">
        <v>18</v>
      </c>
      <c r="F3638" t="str">
        <f>_xlfn.XLOOKUP(E3638,Geografiesleutel!A:A,Geografiesleutel!B:B,"",0,1)</f>
        <v>Agricultural Smallholdings</v>
      </c>
      <c r="G3638" s="18">
        <v>3</v>
      </c>
      <c r="H3638" s="18">
        <v>2</v>
      </c>
    </row>
    <row r="3639" spans="1:8" x14ac:dyDescent="0.25">
      <c r="A3639" s="3" t="s">
        <v>292</v>
      </c>
      <c r="B3639" s="5">
        <v>1280000</v>
      </c>
      <c r="C3639" t="s">
        <v>15</v>
      </c>
      <c r="D3639" t="str">
        <f t="shared" si="56"/>
        <v>House</v>
      </c>
      <c r="E3639" t="s">
        <v>118</v>
      </c>
      <c r="F3639" t="str">
        <f>_xlfn.XLOOKUP(E3639,Geografiesleutel!A:A,Geografiesleutel!B:B,"",0,1)</f>
        <v>Northern Suburbs</v>
      </c>
      <c r="G3639" s="18">
        <v>3</v>
      </c>
      <c r="H3639" s="18">
        <v>2</v>
      </c>
    </row>
    <row r="3640" spans="1:8" x14ac:dyDescent="0.25">
      <c r="A3640" s="3" t="s">
        <v>1035</v>
      </c>
      <c r="B3640" s="5">
        <v>1451250</v>
      </c>
      <c r="C3640" t="s">
        <v>15</v>
      </c>
      <c r="D3640" t="str">
        <f t="shared" si="56"/>
        <v>House</v>
      </c>
      <c r="E3640" t="s">
        <v>66</v>
      </c>
      <c r="F3640" t="str">
        <f>_xlfn.XLOOKUP(E3640,Geografiesleutel!A:A,Geografiesleutel!B:B,"",0,1)</f>
        <v>Northern Suburbs</v>
      </c>
      <c r="G3640" s="18">
        <v>3</v>
      </c>
      <c r="H3640" s="18">
        <v>2</v>
      </c>
    </row>
    <row r="3641" spans="1:8" x14ac:dyDescent="0.25">
      <c r="A3641" s="3" t="s">
        <v>34</v>
      </c>
      <c r="B3641" s="5">
        <v>1650000</v>
      </c>
      <c r="C3641" t="s">
        <v>25</v>
      </c>
      <c r="D3641" t="str">
        <f t="shared" si="56"/>
        <v>House</v>
      </c>
      <c r="E3641" t="s">
        <v>28</v>
      </c>
      <c r="F3641" t="str">
        <f>_xlfn.XLOOKUP(E3641,Geografiesleutel!A:A,Geografiesleutel!B:B,"",0,1)</f>
        <v>Eastern Suburbs</v>
      </c>
      <c r="G3641" s="18">
        <v>2</v>
      </c>
      <c r="H3641" s="18">
        <v>2</v>
      </c>
    </row>
    <row r="3642" spans="1:8" x14ac:dyDescent="0.25">
      <c r="A3642" s="3" t="s">
        <v>51</v>
      </c>
      <c r="B3642" s="5">
        <v>2450000</v>
      </c>
      <c r="C3642" t="s">
        <v>15</v>
      </c>
      <c r="D3642" t="str">
        <f t="shared" si="56"/>
        <v>House</v>
      </c>
      <c r="E3642" t="s">
        <v>209</v>
      </c>
      <c r="F3642" t="str">
        <f>_xlfn.XLOOKUP(E3642,Geografiesleutel!A:A,Geografiesleutel!B:B,"",0,1)</f>
        <v>Eastern Suburbs</v>
      </c>
      <c r="G3642" s="18">
        <v>3</v>
      </c>
      <c r="H3642" s="18">
        <v>3</v>
      </c>
    </row>
    <row r="3643" spans="1:8" x14ac:dyDescent="0.25">
      <c r="A3643" s="3" t="s">
        <v>567</v>
      </c>
      <c r="B3643" s="5">
        <v>980000</v>
      </c>
      <c r="C3643" t="s">
        <v>15</v>
      </c>
      <c r="D3643" t="str">
        <f t="shared" si="56"/>
        <v>House</v>
      </c>
      <c r="E3643" t="s">
        <v>577</v>
      </c>
      <c r="F3643" t="str">
        <f>_xlfn.XLOOKUP(E3643,Geografiesleutel!A:A,Geografiesleutel!B:B,"",0,1)</f>
        <v>CBD</v>
      </c>
      <c r="G3643" s="18">
        <v>3</v>
      </c>
      <c r="H3643" s="18" t="s">
        <v>2650</v>
      </c>
    </row>
    <row r="3644" spans="1:8" x14ac:dyDescent="0.25">
      <c r="A3644" s="3" t="s">
        <v>785</v>
      </c>
      <c r="B3644" s="5">
        <v>1640000</v>
      </c>
      <c r="C3644" t="s">
        <v>15</v>
      </c>
      <c r="D3644" t="str">
        <f t="shared" si="56"/>
        <v>House</v>
      </c>
      <c r="E3644" t="s">
        <v>82</v>
      </c>
      <c r="F3644" t="str">
        <f>_xlfn.XLOOKUP(E3644,Geografiesleutel!A:A,Geografiesleutel!B:B,"",0,1)</f>
        <v>Western Suburbs</v>
      </c>
      <c r="G3644" s="18">
        <v>3</v>
      </c>
      <c r="H3644" s="18">
        <v>2</v>
      </c>
    </row>
    <row r="3645" spans="1:8" x14ac:dyDescent="0.25">
      <c r="A3645" s="3" t="s">
        <v>270</v>
      </c>
      <c r="B3645" s="5">
        <v>3900000</v>
      </c>
      <c r="C3645" t="s">
        <v>521</v>
      </c>
      <c r="D3645" t="str">
        <f t="shared" si="56"/>
        <v>House</v>
      </c>
      <c r="E3645" t="s">
        <v>306</v>
      </c>
      <c r="F3645" t="str">
        <f>_xlfn.XLOOKUP(E3645,Geografiesleutel!A:A,Geografiesleutel!B:B,"",0,1)</f>
        <v>Eastern Suburbs</v>
      </c>
      <c r="G3645" s="18">
        <v>11</v>
      </c>
      <c r="H3645" s="18">
        <v>9</v>
      </c>
    </row>
    <row r="3646" spans="1:8" x14ac:dyDescent="0.25">
      <c r="A3646" s="3" t="s">
        <v>325</v>
      </c>
      <c r="B3646" s="5">
        <v>5200000</v>
      </c>
      <c r="C3646" t="s">
        <v>10</v>
      </c>
      <c r="D3646" t="str">
        <f t="shared" si="56"/>
        <v>House</v>
      </c>
      <c r="E3646" t="s">
        <v>213</v>
      </c>
      <c r="F3646" t="str">
        <f>_xlfn.XLOOKUP(E3646,Geografiesleutel!A:A,Geografiesleutel!B:B,"",0,1)</f>
        <v>Agricultural Smallholdings</v>
      </c>
      <c r="G3646" s="18">
        <v>4</v>
      </c>
      <c r="H3646" s="18">
        <v>3</v>
      </c>
    </row>
    <row r="3647" spans="1:8" x14ac:dyDescent="0.25">
      <c r="A3647" s="3" t="s">
        <v>492</v>
      </c>
      <c r="B3647" s="5">
        <v>2475000</v>
      </c>
      <c r="C3647" t="s">
        <v>122</v>
      </c>
      <c r="D3647" t="str">
        <f t="shared" si="56"/>
        <v>House</v>
      </c>
      <c r="E3647" t="s">
        <v>112</v>
      </c>
      <c r="F3647" t="str">
        <f>_xlfn.XLOOKUP(E3647,Geografiesleutel!A:A,Geografiesleutel!B:B,"",0,1)</f>
        <v>Northern Suburbs</v>
      </c>
      <c r="G3647" s="18">
        <v>6</v>
      </c>
      <c r="H3647" s="18">
        <v>3</v>
      </c>
    </row>
    <row r="3648" spans="1:8" x14ac:dyDescent="0.25">
      <c r="A3648" s="3" t="s">
        <v>41</v>
      </c>
      <c r="B3648" s="5">
        <v>2500000</v>
      </c>
      <c r="C3648" t="s">
        <v>10</v>
      </c>
      <c r="D3648" t="str">
        <f t="shared" si="56"/>
        <v>House</v>
      </c>
      <c r="E3648" t="s">
        <v>1036</v>
      </c>
      <c r="F3648" t="str">
        <f>_xlfn.XLOOKUP(E3648,Geografiesleutel!A:A,Geografiesleutel!B:B,"",0,1)</f>
        <v>Townships</v>
      </c>
      <c r="G3648" s="18">
        <v>4</v>
      </c>
      <c r="H3648" s="18">
        <v>3</v>
      </c>
    </row>
    <row r="3649" spans="1:8" x14ac:dyDescent="0.25">
      <c r="A3649" s="3" t="s">
        <v>244</v>
      </c>
      <c r="B3649" s="5">
        <v>6000000</v>
      </c>
      <c r="C3649" t="s">
        <v>10</v>
      </c>
      <c r="D3649" t="str">
        <f t="shared" si="56"/>
        <v>House</v>
      </c>
      <c r="E3649" t="s">
        <v>355</v>
      </c>
      <c r="F3649" t="str">
        <f>_xlfn.XLOOKUP(E3649,Geografiesleutel!A:A,Geografiesleutel!B:B,"",0,1)</f>
        <v>Southern Suburbs</v>
      </c>
      <c r="G3649" s="18">
        <v>4</v>
      </c>
      <c r="H3649" s="18" t="s">
        <v>2648</v>
      </c>
    </row>
    <row r="3650" spans="1:8" x14ac:dyDescent="0.25">
      <c r="A3650" s="3" t="s">
        <v>43</v>
      </c>
      <c r="B3650" s="5">
        <v>2150000</v>
      </c>
      <c r="C3650" t="s">
        <v>21</v>
      </c>
      <c r="D3650" t="str">
        <f t="shared" ref="D3650:D3713" si="57">TRIM(RIGHT(SUBSTITUTE(C3650," ",REPT(" ",LEN(C3650))),LEN(C3650)))</f>
        <v>House</v>
      </c>
      <c r="E3650" t="s">
        <v>218</v>
      </c>
      <c r="F3650" t="str">
        <f>_xlfn.XLOOKUP(E3650,Geografiesleutel!A:A,Geografiesleutel!B:B,"",0,1)</f>
        <v>Southern Suburbs</v>
      </c>
      <c r="G3650" s="18">
        <v>5</v>
      </c>
      <c r="H3650" s="18">
        <v>3</v>
      </c>
    </row>
    <row r="3651" spans="1:8" x14ac:dyDescent="0.25">
      <c r="A3651" s="3" t="s">
        <v>1037</v>
      </c>
      <c r="B3651" s="5">
        <v>969000</v>
      </c>
      <c r="C3651" t="s">
        <v>15</v>
      </c>
      <c r="D3651" t="str">
        <f t="shared" si="57"/>
        <v>House</v>
      </c>
      <c r="E3651" t="s">
        <v>227</v>
      </c>
      <c r="F3651" t="str">
        <f>_xlfn.XLOOKUP(E3651,Geografiesleutel!A:A,Geografiesleutel!B:B,"",0,1)</f>
        <v>Western Suburbs</v>
      </c>
      <c r="G3651" s="18">
        <v>3</v>
      </c>
      <c r="H3651" s="18">
        <v>1</v>
      </c>
    </row>
    <row r="3652" spans="1:8" x14ac:dyDescent="0.25">
      <c r="A3652" s="3" t="s">
        <v>1038</v>
      </c>
      <c r="B3652" s="5">
        <v>931000</v>
      </c>
      <c r="C3652" t="s">
        <v>25</v>
      </c>
      <c r="D3652" t="str">
        <f t="shared" si="57"/>
        <v>House</v>
      </c>
      <c r="E3652" t="s">
        <v>82</v>
      </c>
      <c r="F3652" t="str">
        <f>_xlfn.XLOOKUP(E3652,Geografiesleutel!A:A,Geografiesleutel!B:B,"",0,1)</f>
        <v>Western Suburbs</v>
      </c>
      <c r="G3652" s="18">
        <v>2</v>
      </c>
      <c r="H3652" s="18">
        <v>1</v>
      </c>
    </row>
    <row r="3653" spans="1:8" x14ac:dyDescent="0.25">
      <c r="A3653" s="3" t="s">
        <v>528</v>
      </c>
      <c r="B3653" s="5">
        <v>1299000</v>
      </c>
      <c r="C3653" t="s">
        <v>15</v>
      </c>
      <c r="D3653" t="str">
        <f t="shared" si="57"/>
        <v>House</v>
      </c>
      <c r="E3653" t="s">
        <v>55</v>
      </c>
      <c r="F3653" t="str">
        <f>_xlfn.XLOOKUP(E3653,Geografiesleutel!A:A,Geografiesleutel!B:B,"",0,1)</f>
        <v>Western Suburbs</v>
      </c>
      <c r="G3653" s="18">
        <v>3</v>
      </c>
      <c r="H3653" s="18">
        <v>1</v>
      </c>
    </row>
    <row r="3654" spans="1:8" x14ac:dyDescent="0.25">
      <c r="A3654" s="3" t="s">
        <v>1039</v>
      </c>
      <c r="B3654" s="5">
        <v>3360000</v>
      </c>
      <c r="C3654" t="s">
        <v>15</v>
      </c>
      <c r="D3654" t="str">
        <f t="shared" si="57"/>
        <v>House</v>
      </c>
      <c r="E3654" t="s">
        <v>35</v>
      </c>
      <c r="F3654" t="str">
        <f>_xlfn.XLOOKUP(E3654,Geografiesleutel!A:A,Geografiesleutel!B:B,"",0,1)</f>
        <v>Northern Suburbs</v>
      </c>
      <c r="G3654" s="18">
        <v>3</v>
      </c>
      <c r="H3654" s="18">
        <v>3</v>
      </c>
    </row>
    <row r="3655" spans="1:8" x14ac:dyDescent="0.25">
      <c r="A3655" s="3" t="s">
        <v>303</v>
      </c>
      <c r="B3655" s="5">
        <v>3250000</v>
      </c>
      <c r="C3655" t="s">
        <v>122</v>
      </c>
      <c r="D3655" t="str">
        <f t="shared" si="57"/>
        <v>House</v>
      </c>
      <c r="E3655" t="s">
        <v>1040</v>
      </c>
      <c r="F3655" t="str">
        <f>_xlfn.XLOOKUP(E3655,Geografiesleutel!A:A,Geografiesleutel!B:B,"",0,1)</f>
        <v>Northern Suburbs</v>
      </c>
      <c r="G3655" s="18">
        <v>6</v>
      </c>
      <c r="H3655" s="18">
        <v>5</v>
      </c>
    </row>
    <row r="3656" spans="1:8" x14ac:dyDescent="0.25">
      <c r="A3656" s="3" t="s">
        <v>1041</v>
      </c>
      <c r="B3656" s="5">
        <v>2899000</v>
      </c>
      <c r="C3656" t="s">
        <v>15</v>
      </c>
      <c r="D3656" t="str">
        <f t="shared" si="57"/>
        <v>House</v>
      </c>
      <c r="E3656" t="s">
        <v>260</v>
      </c>
      <c r="F3656" t="str">
        <f>_xlfn.XLOOKUP(E3656,Geografiesleutel!A:A,Geografiesleutel!B:B,"",0,1)</f>
        <v>Eastern Suburbs</v>
      </c>
      <c r="G3656" s="18">
        <v>3</v>
      </c>
      <c r="H3656" s="18">
        <v>2</v>
      </c>
    </row>
    <row r="3657" spans="1:8" x14ac:dyDescent="0.25">
      <c r="A3657" s="3" t="s">
        <v>382</v>
      </c>
      <c r="B3657" s="5">
        <v>1165000</v>
      </c>
      <c r="C3657" t="s">
        <v>15</v>
      </c>
      <c r="D3657" t="str">
        <f t="shared" si="57"/>
        <v>House</v>
      </c>
      <c r="E3657" t="s">
        <v>335</v>
      </c>
      <c r="F3657" t="str">
        <f>_xlfn.XLOOKUP(E3657,Geografiesleutel!A:A,Geografiesleutel!B:B,"",0,1)</f>
        <v>Agricultural Smallholdings</v>
      </c>
      <c r="G3657" s="18">
        <v>3</v>
      </c>
      <c r="H3657" s="18">
        <v>2</v>
      </c>
    </row>
    <row r="3658" spans="1:8" x14ac:dyDescent="0.25">
      <c r="A3658" s="3" t="s">
        <v>27</v>
      </c>
      <c r="B3658" s="5">
        <v>2250000</v>
      </c>
      <c r="C3658" t="s">
        <v>15</v>
      </c>
      <c r="D3658" t="str">
        <f t="shared" si="57"/>
        <v>House</v>
      </c>
      <c r="E3658" t="s">
        <v>218</v>
      </c>
      <c r="F3658" t="str">
        <f>_xlfn.XLOOKUP(E3658,Geografiesleutel!A:A,Geografiesleutel!B:B,"",0,1)</f>
        <v>Southern Suburbs</v>
      </c>
      <c r="G3658" s="18">
        <v>3</v>
      </c>
      <c r="H3658" s="18">
        <v>2</v>
      </c>
    </row>
    <row r="3659" spans="1:8" x14ac:dyDescent="0.25">
      <c r="A3659" s="3" t="s">
        <v>34</v>
      </c>
      <c r="B3659" s="5">
        <v>1650000</v>
      </c>
      <c r="C3659" t="s">
        <v>15</v>
      </c>
      <c r="D3659" t="str">
        <f t="shared" si="57"/>
        <v>House</v>
      </c>
      <c r="E3659" t="s">
        <v>66</v>
      </c>
      <c r="F3659" t="str">
        <f>_xlfn.XLOOKUP(E3659,Geografiesleutel!A:A,Geografiesleutel!B:B,"",0,1)</f>
        <v>Northern Suburbs</v>
      </c>
      <c r="G3659" s="18">
        <v>3</v>
      </c>
      <c r="H3659" s="18" t="s">
        <v>2646</v>
      </c>
    </row>
    <row r="3660" spans="1:8" x14ac:dyDescent="0.25">
      <c r="A3660" s="3" t="s">
        <v>323</v>
      </c>
      <c r="B3660" s="5">
        <v>3990000</v>
      </c>
      <c r="C3660" t="s">
        <v>10</v>
      </c>
      <c r="D3660" t="str">
        <f t="shared" si="57"/>
        <v>House</v>
      </c>
      <c r="E3660" t="s">
        <v>66</v>
      </c>
      <c r="F3660" t="str">
        <f>_xlfn.XLOOKUP(E3660,Geografiesleutel!A:A,Geografiesleutel!B:B,"",0,1)</f>
        <v>Northern Suburbs</v>
      </c>
      <c r="G3660" s="18">
        <v>4</v>
      </c>
      <c r="H3660" s="18">
        <v>4</v>
      </c>
    </row>
    <row r="3661" spans="1:8" x14ac:dyDescent="0.25">
      <c r="A3661" s="3" t="s">
        <v>143</v>
      </c>
      <c r="B3661" s="5">
        <v>1300000</v>
      </c>
      <c r="C3661" t="s">
        <v>15</v>
      </c>
      <c r="D3661" t="str">
        <f t="shared" si="57"/>
        <v>House</v>
      </c>
      <c r="E3661" t="s">
        <v>136</v>
      </c>
      <c r="F3661" t="str">
        <f>_xlfn.XLOOKUP(E3661,Geografiesleutel!A:A,Geografiesleutel!B:B,"",0,1)</f>
        <v>Eastern Suburbs</v>
      </c>
      <c r="G3661" s="18">
        <v>3</v>
      </c>
      <c r="H3661" s="18">
        <v>1</v>
      </c>
    </row>
    <row r="3662" spans="1:8" x14ac:dyDescent="0.25">
      <c r="A3662" s="3" t="s">
        <v>303</v>
      </c>
      <c r="B3662" s="5">
        <v>3250000</v>
      </c>
      <c r="C3662" t="s">
        <v>15</v>
      </c>
      <c r="D3662" t="str">
        <f t="shared" si="57"/>
        <v>House</v>
      </c>
      <c r="E3662" t="s">
        <v>101</v>
      </c>
      <c r="F3662" t="str">
        <f>_xlfn.XLOOKUP(E3662,Geografiesleutel!A:A,Geografiesleutel!B:B,"",0,1)</f>
        <v>Eastern Suburbs</v>
      </c>
      <c r="G3662" s="18">
        <v>3</v>
      </c>
      <c r="H3662" s="18">
        <v>3</v>
      </c>
    </row>
    <row r="3663" spans="1:8" x14ac:dyDescent="0.25">
      <c r="A3663" s="3" t="s">
        <v>446</v>
      </c>
      <c r="B3663" s="5">
        <v>900000</v>
      </c>
      <c r="C3663" t="s">
        <v>10</v>
      </c>
      <c r="D3663" t="str">
        <f t="shared" si="57"/>
        <v>House</v>
      </c>
      <c r="E3663" t="s">
        <v>224</v>
      </c>
      <c r="F3663" t="str">
        <f>_xlfn.XLOOKUP(E3663,Geografiesleutel!A:A,Geografiesleutel!B:B,"",0,1)</f>
        <v>Townships</v>
      </c>
      <c r="G3663" s="18">
        <v>4</v>
      </c>
      <c r="H3663" s="18">
        <v>2</v>
      </c>
    </row>
    <row r="3664" spans="1:8" x14ac:dyDescent="0.25">
      <c r="A3664" s="3" t="s">
        <v>513</v>
      </c>
      <c r="B3664" s="5">
        <v>5295000</v>
      </c>
      <c r="C3664" t="s">
        <v>10</v>
      </c>
      <c r="D3664" t="str">
        <f t="shared" si="57"/>
        <v>House</v>
      </c>
      <c r="E3664" t="s">
        <v>86</v>
      </c>
      <c r="F3664" t="str">
        <f>_xlfn.XLOOKUP(E3664,Geografiesleutel!A:A,Geografiesleutel!B:B,"",0,1)</f>
        <v>Eastern Suburbs</v>
      </c>
      <c r="G3664" s="18">
        <v>4</v>
      </c>
      <c r="H3664" s="18">
        <v>4</v>
      </c>
    </row>
    <row r="3665" spans="1:8" x14ac:dyDescent="0.25">
      <c r="A3665" s="3" t="s">
        <v>192</v>
      </c>
      <c r="B3665" s="5">
        <v>1499000</v>
      </c>
      <c r="C3665" t="s">
        <v>25</v>
      </c>
      <c r="D3665" t="str">
        <f t="shared" si="57"/>
        <v>House</v>
      </c>
      <c r="E3665" t="s">
        <v>30</v>
      </c>
      <c r="F3665" t="str">
        <f>_xlfn.XLOOKUP(E3665,Geografiesleutel!A:A,Geografiesleutel!B:B,"",0,1)</f>
        <v>Northern Suburbs</v>
      </c>
      <c r="G3665" s="18">
        <v>2</v>
      </c>
      <c r="H3665" s="18">
        <v>2</v>
      </c>
    </row>
    <row r="3666" spans="1:8" x14ac:dyDescent="0.25">
      <c r="A3666" s="3" t="s">
        <v>904</v>
      </c>
      <c r="B3666" s="5">
        <v>1235000</v>
      </c>
      <c r="C3666" t="s">
        <v>15</v>
      </c>
      <c r="D3666" t="str">
        <f t="shared" si="57"/>
        <v>House</v>
      </c>
      <c r="E3666" t="s">
        <v>217</v>
      </c>
      <c r="F3666" t="str">
        <f>_xlfn.XLOOKUP(E3666,Geografiesleutel!A:A,Geografiesleutel!B:B,"",0,1)</f>
        <v>Eastern Suburbs</v>
      </c>
      <c r="G3666" s="18">
        <v>3</v>
      </c>
      <c r="H3666" s="18" t="s">
        <v>2646</v>
      </c>
    </row>
    <row r="3667" spans="1:8" x14ac:dyDescent="0.25">
      <c r="A3667" s="3" t="s">
        <v>489</v>
      </c>
      <c r="B3667" s="5">
        <v>2360000</v>
      </c>
      <c r="C3667" t="s">
        <v>15</v>
      </c>
      <c r="D3667" t="str">
        <f t="shared" si="57"/>
        <v>House</v>
      </c>
      <c r="E3667" t="s">
        <v>139</v>
      </c>
      <c r="F3667" t="str">
        <f>_xlfn.XLOOKUP(E3667,Geografiesleutel!A:A,Geografiesleutel!B:B,"",0,1)</f>
        <v>Eastern Suburbs</v>
      </c>
      <c r="G3667" s="18">
        <v>3</v>
      </c>
      <c r="H3667" s="18">
        <v>2</v>
      </c>
    </row>
    <row r="3668" spans="1:8" x14ac:dyDescent="0.25">
      <c r="A3668" s="3" t="s">
        <v>1017</v>
      </c>
      <c r="B3668" s="5">
        <v>1740000</v>
      </c>
      <c r="C3668" t="s">
        <v>15</v>
      </c>
      <c r="D3668" t="str">
        <f t="shared" si="57"/>
        <v>House</v>
      </c>
      <c r="E3668" t="s">
        <v>101</v>
      </c>
      <c r="F3668" t="str">
        <f>_xlfn.XLOOKUP(E3668,Geografiesleutel!A:A,Geografiesleutel!B:B,"",0,1)</f>
        <v>Eastern Suburbs</v>
      </c>
      <c r="G3668" s="18">
        <v>3</v>
      </c>
      <c r="H3668" s="18">
        <v>2</v>
      </c>
    </row>
    <row r="3669" spans="1:8" x14ac:dyDescent="0.25">
      <c r="A3669" s="3" t="s">
        <v>448</v>
      </c>
      <c r="B3669" s="5">
        <v>1636150</v>
      </c>
      <c r="C3669" t="s">
        <v>15</v>
      </c>
      <c r="D3669" t="str">
        <f t="shared" si="57"/>
        <v>House</v>
      </c>
      <c r="E3669" t="s">
        <v>38</v>
      </c>
      <c r="F3669" t="str">
        <f>_xlfn.XLOOKUP(E3669,Geografiesleutel!A:A,Geografiesleutel!B:B,"",0,1)</f>
        <v>Western Suburbs</v>
      </c>
      <c r="G3669" s="18">
        <v>3</v>
      </c>
      <c r="H3669" s="18">
        <v>2</v>
      </c>
    </row>
    <row r="3670" spans="1:8" x14ac:dyDescent="0.25">
      <c r="A3670" s="3" t="s">
        <v>544</v>
      </c>
      <c r="B3670" s="5">
        <v>2795000</v>
      </c>
      <c r="C3670" t="s">
        <v>21</v>
      </c>
      <c r="D3670" t="str">
        <f t="shared" si="57"/>
        <v>House</v>
      </c>
      <c r="E3670" t="s">
        <v>70</v>
      </c>
      <c r="F3670" t="str">
        <f>_xlfn.XLOOKUP(E3670,Geografiesleutel!A:A,Geografiesleutel!B:B,"",0,1)</f>
        <v>Northern Suburbs</v>
      </c>
      <c r="G3670" s="18">
        <v>5</v>
      </c>
      <c r="H3670" s="18">
        <v>3</v>
      </c>
    </row>
    <row r="3671" spans="1:8" x14ac:dyDescent="0.25">
      <c r="A3671" s="3" t="s">
        <v>316</v>
      </c>
      <c r="B3671" s="5">
        <v>2850000</v>
      </c>
      <c r="C3671" t="s">
        <v>10</v>
      </c>
      <c r="D3671" t="str">
        <f t="shared" si="57"/>
        <v>House</v>
      </c>
      <c r="E3671" t="s">
        <v>190</v>
      </c>
      <c r="F3671" t="str">
        <f>_xlfn.XLOOKUP(E3671,Geografiesleutel!A:A,Geografiesleutel!B:B,"",0,1)</f>
        <v>Eastern Suburbs</v>
      </c>
      <c r="G3671" s="18">
        <v>4</v>
      </c>
      <c r="H3671" s="18">
        <v>3</v>
      </c>
    </row>
    <row r="3672" spans="1:8" x14ac:dyDescent="0.25">
      <c r="A3672" s="3" t="s">
        <v>392</v>
      </c>
      <c r="B3672" s="5">
        <v>940000</v>
      </c>
      <c r="C3672" t="s">
        <v>15</v>
      </c>
      <c r="D3672" t="str">
        <f t="shared" si="57"/>
        <v>House</v>
      </c>
      <c r="E3672" t="s">
        <v>38</v>
      </c>
      <c r="F3672" t="str">
        <f>_xlfn.XLOOKUP(E3672,Geografiesleutel!A:A,Geografiesleutel!B:B,"",0,1)</f>
        <v>Western Suburbs</v>
      </c>
      <c r="G3672" s="18">
        <v>3</v>
      </c>
      <c r="H3672" s="18">
        <v>1</v>
      </c>
    </row>
    <row r="3673" spans="1:8" x14ac:dyDescent="0.25">
      <c r="A3673" s="3" t="s">
        <v>1042</v>
      </c>
      <c r="B3673" s="5">
        <v>953000</v>
      </c>
      <c r="C3673" t="s">
        <v>25</v>
      </c>
      <c r="D3673" t="str">
        <f t="shared" si="57"/>
        <v>House</v>
      </c>
      <c r="E3673" t="s">
        <v>223</v>
      </c>
      <c r="F3673" t="str">
        <f>_xlfn.XLOOKUP(E3673,Geografiesleutel!A:A,Geografiesleutel!B:B,"",0,1)</f>
        <v>Western Suburbs</v>
      </c>
      <c r="G3673" s="18">
        <v>2</v>
      </c>
      <c r="H3673" s="18">
        <v>1</v>
      </c>
    </row>
    <row r="3674" spans="1:8" x14ac:dyDescent="0.25">
      <c r="A3674" s="3" t="s">
        <v>437</v>
      </c>
      <c r="B3674" s="5">
        <v>1430000</v>
      </c>
      <c r="C3674" t="s">
        <v>10</v>
      </c>
      <c r="D3674" t="str">
        <f t="shared" si="57"/>
        <v>House</v>
      </c>
      <c r="E3674" t="s">
        <v>227</v>
      </c>
      <c r="F3674" t="str">
        <f>_xlfn.XLOOKUP(E3674,Geografiesleutel!A:A,Geografiesleutel!B:B,"",0,1)</f>
        <v>Western Suburbs</v>
      </c>
      <c r="G3674" s="18">
        <v>4</v>
      </c>
      <c r="H3674" s="18">
        <v>3</v>
      </c>
    </row>
    <row r="3675" spans="1:8" x14ac:dyDescent="0.25">
      <c r="A3675" s="3" t="s">
        <v>716</v>
      </c>
      <c r="B3675" s="5">
        <v>1445000</v>
      </c>
      <c r="C3675" t="s">
        <v>21</v>
      </c>
      <c r="D3675" t="str">
        <f t="shared" si="57"/>
        <v>House</v>
      </c>
      <c r="E3675" t="s">
        <v>136</v>
      </c>
      <c r="F3675" t="str">
        <f>_xlfn.XLOOKUP(E3675,Geografiesleutel!A:A,Geografiesleutel!B:B,"",0,1)</f>
        <v>Eastern Suburbs</v>
      </c>
      <c r="G3675" s="18">
        <v>5</v>
      </c>
      <c r="H3675" s="18">
        <v>2</v>
      </c>
    </row>
    <row r="3676" spans="1:8" x14ac:dyDescent="0.25">
      <c r="A3676" s="3" t="s">
        <v>753</v>
      </c>
      <c r="B3676" s="5">
        <v>799999</v>
      </c>
      <c r="C3676" t="s">
        <v>15</v>
      </c>
      <c r="D3676" t="str">
        <f t="shared" si="57"/>
        <v>House</v>
      </c>
      <c r="E3676" t="s">
        <v>60</v>
      </c>
      <c r="F3676" t="str">
        <f>_xlfn.XLOOKUP(E3676,Geografiesleutel!A:A,Geografiesleutel!B:B,"",0,1)</f>
        <v>Townships</v>
      </c>
      <c r="G3676" s="18">
        <v>3</v>
      </c>
      <c r="H3676" s="18">
        <v>2</v>
      </c>
    </row>
    <row r="3677" spans="1:8" x14ac:dyDescent="0.25">
      <c r="A3677" s="3" t="s">
        <v>1043</v>
      </c>
      <c r="B3677" s="5">
        <v>1415000</v>
      </c>
      <c r="C3677" t="s">
        <v>10</v>
      </c>
      <c r="D3677" t="str">
        <f t="shared" si="57"/>
        <v>House</v>
      </c>
      <c r="E3677" t="s">
        <v>114</v>
      </c>
      <c r="F3677" t="str">
        <f>_xlfn.XLOOKUP(E3677,Geografiesleutel!A:A,Geografiesleutel!B:B,"",0,1)</f>
        <v>Western Suburbs</v>
      </c>
      <c r="G3677" s="18">
        <v>4</v>
      </c>
      <c r="H3677" s="18">
        <v>2</v>
      </c>
    </row>
    <row r="3678" spans="1:8" x14ac:dyDescent="0.25">
      <c r="A3678" s="3" t="s">
        <v>392</v>
      </c>
      <c r="B3678" s="5">
        <v>940000</v>
      </c>
      <c r="C3678" t="s">
        <v>15</v>
      </c>
      <c r="D3678" t="str">
        <f t="shared" si="57"/>
        <v>House</v>
      </c>
      <c r="E3678" t="s">
        <v>38</v>
      </c>
      <c r="F3678" t="str">
        <f>_xlfn.XLOOKUP(E3678,Geografiesleutel!A:A,Geografiesleutel!B:B,"",0,1)</f>
        <v>Western Suburbs</v>
      </c>
      <c r="G3678" s="18">
        <v>3</v>
      </c>
      <c r="H3678" s="18">
        <v>1</v>
      </c>
    </row>
    <row r="3679" spans="1:8" x14ac:dyDescent="0.25">
      <c r="A3679" s="3" t="s">
        <v>162</v>
      </c>
      <c r="B3679" s="5">
        <v>950000</v>
      </c>
      <c r="C3679" t="s">
        <v>15</v>
      </c>
      <c r="D3679" t="str">
        <f t="shared" si="57"/>
        <v>House</v>
      </c>
      <c r="E3679" t="s">
        <v>45</v>
      </c>
      <c r="F3679" t="str">
        <f>_xlfn.XLOOKUP(E3679,Geografiesleutel!A:A,Geografiesleutel!B:B,"",0,1)</f>
        <v>Townships</v>
      </c>
      <c r="G3679" s="18">
        <v>3</v>
      </c>
      <c r="H3679" s="18">
        <v>2</v>
      </c>
    </row>
    <row r="3680" spans="1:8" x14ac:dyDescent="0.25">
      <c r="A3680" s="3" t="s">
        <v>143</v>
      </c>
      <c r="B3680" s="5">
        <v>1300000</v>
      </c>
      <c r="C3680" t="s">
        <v>15</v>
      </c>
      <c r="D3680" t="str">
        <f t="shared" si="57"/>
        <v>House</v>
      </c>
      <c r="E3680" t="s">
        <v>120</v>
      </c>
      <c r="F3680" t="str">
        <f>_xlfn.XLOOKUP(E3680,Geografiesleutel!A:A,Geografiesleutel!B:B,"",0,1)</f>
        <v>Northern Suburbs</v>
      </c>
      <c r="G3680" s="18">
        <v>3</v>
      </c>
      <c r="H3680" s="18">
        <v>2</v>
      </c>
    </row>
    <row r="3681" spans="1:8" x14ac:dyDescent="0.25">
      <c r="A3681" s="3" t="s">
        <v>67</v>
      </c>
      <c r="B3681" s="5">
        <v>2300000</v>
      </c>
      <c r="C3681" t="s">
        <v>10</v>
      </c>
      <c r="D3681" t="str">
        <f t="shared" si="57"/>
        <v>House</v>
      </c>
      <c r="E3681" t="s">
        <v>94</v>
      </c>
      <c r="F3681" t="str">
        <f>_xlfn.XLOOKUP(E3681,Geografiesleutel!A:A,Geografiesleutel!B:B,"",0,1)</f>
        <v>Agricultural Smallholdings</v>
      </c>
      <c r="G3681" s="18">
        <v>4</v>
      </c>
      <c r="H3681" s="18">
        <v>3</v>
      </c>
    </row>
    <row r="3682" spans="1:8" x14ac:dyDescent="0.25">
      <c r="A3682" s="3" t="s">
        <v>61</v>
      </c>
      <c r="B3682" s="5">
        <v>2200000</v>
      </c>
      <c r="C3682" t="s">
        <v>15</v>
      </c>
      <c r="D3682" t="str">
        <f t="shared" si="57"/>
        <v>House</v>
      </c>
      <c r="E3682" t="s">
        <v>418</v>
      </c>
      <c r="F3682" t="str">
        <f>_xlfn.XLOOKUP(E3682,Geografiesleutel!A:A,Geografiesleutel!B:B,"",0,1)</f>
        <v>Eastern Suburbs</v>
      </c>
      <c r="G3682" s="18">
        <v>3</v>
      </c>
      <c r="H3682" s="18" t="s">
        <v>2650</v>
      </c>
    </row>
    <row r="3683" spans="1:8" x14ac:dyDescent="0.25">
      <c r="A3683" s="3" t="s">
        <v>460</v>
      </c>
      <c r="B3683" s="5">
        <v>5800000</v>
      </c>
      <c r="C3683" t="s">
        <v>10</v>
      </c>
      <c r="D3683" t="str">
        <f t="shared" si="57"/>
        <v>House</v>
      </c>
      <c r="E3683" t="s">
        <v>139</v>
      </c>
      <c r="F3683" t="str">
        <f>_xlfn.XLOOKUP(E3683,Geografiesleutel!A:A,Geografiesleutel!B:B,"",0,1)</f>
        <v>Eastern Suburbs</v>
      </c>
      <c r="G3683" s="18">
        <v>4</v>
      </c>
      <c r="H3683" s="18">
        <v>3</v>
      </c>
    </row>
    <row r="3684" spans="1:8" x14ac:dyDescent="0.25">
      <c r="A3684" s="3" t="s">
        <v>1044</v>
      </c>
      <c r="B3684" s="5">
        <v>345000</v>
      </c>
      <c r="C3684" t="s">
        <v>25</v>
      </c>
      <c r="D3684" t="str">
        <f t="shared" si="57"/>
        <v>House</v>
      </c>
      <c r="E3684" t="s">
        <v>487</v>
      </c>
      <c r="F3684" t="str">
        <f>_xlfn.XLOOKUP(E3684,Geografiesleutel!A:A,Geografiesleutel!B:B,"",0,1)</f>
        <v>CBD</v>
      </c>
      <c r="G3684" s="18">
        <v>2</v>
      </c>
      <c r="H3684" s="18">
        <v>1</v>
      </c>
    </row>
    <row r="3685" spans="1:8" x14ac:dyDescent="0.25">
      <c r="A3685" s="3" t="s">
        <v>89</v>
      </c>
      <c r="B3685" s="5">
        <v>2350000</v>
      </c>
      <c r="C3685" t="s">
        <v>10</v>
      </c>
      <c r="D3685" t="str">
        <f t="shared" si="57"/>
        <v>House</v>
      </c>
      <c r="E3685" t="s">
        <v>152</v>
      </c>
      <c r="F3685" t="str">
        <f>_xlfn.XLOOKUP(E3685,Geografiesleutel!A:A,Geografiesleutel!B:B,"",0,1)</f>
        <v>Eastern Suburbs</v>
      </c>
      <c r="G3685" s="18">
        <v>4</v>
      </c>
      <c r="H3685" s="18">
        <v>3</v>
      </c>
    </row>
    <row r="3686" spans="1:8" x14ac:dyDescent="0.25">
      <c r="A3686" s="3" t="s">
        <v>614</v>
      </c>
      <c r="B3686" s="5">
        <v>1000000</v>
      </c>
      <c r="C3686" t="s">
        <v>15</v>
      </c>
      <c r="D3686" t="str">
        <f t="shared" si="57"/>
        <v>House</v>
      </c>
      <c r="E3686" t="s">
        <v>224</v>
      </c>
      <c r="F3686" t="str">
        <f>_xlfn.XLOOKUP(E3686,Geografiesleutel!A:A,Geografiesleutel!B:B,"",0,1)</f>
        <v>Townships</v>
      </c>
      <c r="G3686" s="18">
        <v>3</v>
      </c>
      <c r="H3686" s="18">
        <v>1</v>
      </c>
    </row>
    <row r="3687" spans="1:8" x14ac:dyDescent="0.25">
      <c r="A3687" s="3" t="s">
        <v>316</v>
      </c>
      <c r="B3687" s="5">
        <v>2850000</v>
      </c>
      <c r="C3687" t="s">
        <v>21</v>
      </c>
      <c r="D3687" t="str">
        <f t="shared" si="57"/>
        <v>House</v>
      </c>
      <c r="E3687" t="s">
        <v>40</v>
      </c>
      <c r="F3687" t="str">
        <f>_xlfn.XLOOKUP(E3687,Geografiesleutel!A:A,Geografiesleutel!B:B,"",0,1)</f>
        <v>Agricultural Smallholdings</v>
      </c>
      <c r="G3687" s="18">
        <v>5</v>
      </c>
      <c r="H3687" s="18">
        <v>3</v>
      </c>
    </row>
    <row r="3688" spans="1:8" x14ac:dyDescent="0.25">
      <c r="A3688" s="3" t="s">
        <v>184</v>
      </c>
      <c r="B3688" s="5">
        <v>3750000</v>
      </c>
      <c r="C3688" t="s">
        <v>15</v>
      </c>
      <c r="D3688" t="str">
        <f t="shared" si="57"/>
        <v>House</v>
      </c>
      <c r="E3688" t="s">
        <v>906</v>
      </c>
      <c r="F3688" t="str">
        <f>_xlfn.XLOOKUP(E3688,Geografiesleutel!A:A,Geografiesleutel!B:B,"",0,1)</f>
        <v>Agricultural Smallholdings</v>
      </c>
      <c r="G3688" s="18">
        <v>3</v>
      </c>
      <c r="H3688" s="18">
        <v>2</v>
      </c>
    </row>
    <row r="3689" spans="1:8" x14ac:dyDescent="0.25">
      <c r="A3689" s="3" t="s">
        <v>350</v>
      </c>
      <c r="B3689" s="5">
        <v>3300000</v>
      </c>
      <c r="C3689" t="s">
        <v>21</v>
      </c>
      <c r="D3689" t="str">
        <f t="shared" si="57"/>
        <v>House</v>
      </c>
      <c r="E3689" t="s">
        <v>101</v>
      </c>
      <c r="F3689" t="str">
        <f>_xlfn.XLOOKUP(E3689,Geografiesleutel!A:A,Geografiesleutel!B:B,"",0,1)</f>
        <v>Eastern Suburbs</v>
      </c>
      <c r="G3689" s="18">
        <v>5</v>
      </c>
      <c r="H3689" s="18" t="s">
        <v>2646</v>
      </c>
    </row>
    <row r="3690" spans="1:8" x14ac:dyDescent="0.25">
      <c r="A3690" s="3" t="s">
        <v>206</v>
      </c>
      <c r="B3690" s="5">
        <v>2400000</v>
      </c>
      <c r="C3690" t="s">
        <v>15</v>
      </c>
      <c r="D3690" t="str">
        <f t="shared" si="57"/>
        <v>House</v>
      </c>
      <c r="E3690" t="s">
        <v>126</v>
      </c>
      <c r="F3690" t="str">
        <f>_xlfn.XLOOKUP(E3690,Geografiesleutel!A:A,Geografiesleutel!B:B,"",0,1)</f>
        <v>Northern Suburbs</v>
      </c>
      <c r="G3690" s="18">
        <v>3</v>
      </c>
      <c r="H3690" s="18">
        <v>2</v>
      </c>
    </row>
    <row r="3691" spans="1:8" x14ac:dyDescent="0.25">
      <c r="A3691" s="3" t="s">
        <v>105</v>
      </c>
      <c r="B3691" s="5">
        <v>1510212</v>
      </c>
      <c r="C3691" t="s">
        <v>15</v>
      </c>
      <c r="D3691" t="str">
        <f t="shared" si="57"/>
        <v>House</v>
      </c>
      <c r="E3691" t="s">
        <v>346</v>
      </c>
      <c r="F3691" t="str">
        <f>_xlfn.XLOOKUP(E3691,Geografiesleutel!A:A,Geografiesleutel!B:B,"",0,1)</f>
        <v>Northern Suburbs</v>
      </c>
      <c r="G3691" s="18">
        <v>3</v>
      </c>
      <c r="H3691" s="18">
        <v>3</v>
      </c>
    </row>
    <row r="3692" spans="1:8" x14ac:dyDescent="0.25">
      <c r="A3692" s="3" t="s">
        <v>365</v>
      </c>
      <c r="B3692" s="5">
        <v>1450000</v>
      </c>
      <c r="C3692" t="s">
        <v>10</v>
      </c>
      <c r="D3692" t="str">
        <f t="shared" si="57"/>
        <v>House</v>
      </c>
      <c r="E3692" t="s">
        <v>26</v>
      </c>
      <c r="F3692" t="str">
        <f>_xlfn.XLOOKUP(E3692,Geografiesleutel!A:A,Geografiesleutel!B:B,"",0,1)</f>
        <v>Western Suburbs</v>
      </c>
      <c r="G3692" s="18">
        <v>4</v>
      </c>
      <c r="H3692" s="18">
        <v>3</v>
      </c>
    </row>
    <row r="3693" spans="1:8" x14ac:dyDescent="0.25">
      <c r="A3693" s="3" t="s">
        <v>272</v>
      </c>
      <c r="B3693" s="5">
        <v>3400000</v>
      </c>
      <c r="C3693" t="s">
        <v>10</v>
      </c>
      <c r="D3693" t="str">
        <f t="shared" si="57"/>
        <v>House</v>
      </c>
      <c r="E3693" t="s">
        <v>190</v>
      </c>
      <c r="F3693" t="str">
        <f>_xlfn.XLOOKUP(E3693,Geografiesleutel!A:A,Geografiesleutel!B:B,"",0,1)</f>
        <v>Eastern Suburbs</v>
      </c>
      <c r="G3693" s="18">
        <v>4</v>
      </c>
      <c r="H3693" s="18">
        <v>3</v>
      </c>
    </row>
    <row r="3694" spans="1:8" x14ac:dyDescent="0.25">
      <c r="A3694" s="3" t="s">
        <v>241</v>
      </c>
      <c r="B3694" s="5">
        <v>3150000</v>
      </c>
      <c r="C3694" t="s">
        <v>10</v>
      </c>
      <c r="D3694" t="str">
        <f t="shared" si="57"/>
        <v>House</v>
      </c>
      <c r="E3694" t="s">
        <v>609</v>
      </c>
      <c r="F3694" t="str">
        <f>_xlfn.XLOOKUP(E3694,Geografiesleutel!A:A,Geografiesleutel!B:B,"",0,1)</f>
        <v>Agricultural Smallholdings</v>
      </c>
      <c r="G3694" s="18">
        <v>4</v>
      </c>
      <c r="H3694" s="18">
        <v>3</v>
      </c>
    </row>
    <row r="3695" spans="1:8" x14ac:dyDescent="0.25">
      <c r="A3695" s="3" t="s">
        <v>143</v>
      </c>
      <c r="B3695" s="5">
        <v>1300000</v>
      </c>
      <c r="C3695" t="s">
        <v>10</v>
      </c>
      <c r="D3695" t="str">
        <f t="shared" si="57"/>
        <v>House</v>
      </c>
      <c r="E3695" t="s">
        <v>32</v>
      </c>
      <c r="F3695" t="str">
        <f>_xlfn.XLOOKUP(E3695,Geografiesleutel!A:A,Geografiesleutel!B:B,"",0,1)</f>
        <v>Townships</v>
      </c>
      <c r="G3695" s="18">
        <v>4</v>
      </c>
      <c r="H3695" s="18">
        <v>2</v>
      </c>
    </row>
    <row r="3696" spans="1:8" x14ac:dyDescent="0.25">
      <c r="A3696" s="3" t="s">
        <v>787</v>
      </c>
      <c r="B3696" s="5">
        <v>5490000</v>
      </c>
      <c r="C3696" t="s">
        <v>122</v>
      </c>
      <c r="D3696" t="str">
        <f t="shared" si="57"/>
        <v>House</v>
      </c>
      <c r="E3696" t="s">
        <v>213</v>
      </c>
      <c r="F3696" t="str">
        <f>_xlfn.XLOOKUP(E3696,Geografiesleutel!A:A,Geografiesleutel!B:B,"",0,1)</f>
        <v>Agricultural Smallholdings</v>
      </c>
      <c r="G3696" s="18">
        <v>6</v>
      </c>
      <c r="H3696" s="18" t="s">
        <v>2648</v>
      </c>
    </row>
    <row r="3697" spans="1:8" x14ac:dyDescent="0.25">
      <c r="A3697" s="3" t="s">
        <v>1045</v>
      </c>
      <c r="B3697" s="5">
        <v>5330000</v>
      </c>
      <c r="C3697" t="s">
        <v>10</v>
      </c>
      <c r="D3697" t="str">
        <f t="shared" si="57"/>
        <v>House</v>
      </c>
      <c r="E3697" t="s">
        <v>94</v>
      </c>
      <c r="F3697" t="str">
        <f>_xlfn.XLOOKUP(E3697,Geografiesleutel!A:A,Geografiesleutel!B:B,"",0,1)</f>
        <v>Agricultural Smallholdings</v>
      </c>
      <c r="G3697" s="18">
        <v>4</v>
      </c>
      <c r="H3697" s="18">
        <v>3</v>
      </c>
    </row>
    <row r="3698" spans="1:8" x14ac:dyDescent="0.25">
      <c r="A3698" s="3" t="s">
        <v>350</v>
      </c>
      <c r="B3698" s="5">
        <v>3300000</v>
      </c>
      <c r="C3698" t="s">
        <v>21</v>
      </c>
      <c r="D3698" t="str">
        <f t="shared" si="57"/>
        <v>House</v>
      </c>
      <c r="E3698" t="s">
        <v>101</v>
      </c>
      <c r="F3698" t="str">
        <f>_xlfn.XLOOKUP(E3698,Geografiesleutel!A:A,Geografiesleutel!B:B,"",0,1)</f>
        <v>Eastern Suburbs</v>
      </c>
      <c r="G3698" s="18">
        <v>5</v>
      </c>
      <c r="H3698" s="18" t="s">
        <v>2646</v>
      </c>
    </row>
    <row r="3699" spans="1:8" x14ac:dyDescent="0.25">
      <c r="A3699" s="3" t="s">
        <v>365</v>
      </c>
      <c r="B3699" s="5">
        <v>1450000</v>
      </c>
      <c r="C3699" t="s">
        <v>10</v>
      </c>
      <c r="D3699" t="str">
        <f t="shared" si="57"/>
        <v>House</v>
      </c>
      <c r="E3699" t="s">
        <v>229</v>
      </c>
      <c r="F3699" t="str">
        <f>_xlfn.XLOOKUP(E3699,Geografiesleutel!A:A,Geografiesleutel!B:B,"",0,1)</f>
        <v>Western Suburbs</v>
      </c>
      <c r="G3699" s="18">
        <v>4</v>
      </c>
      <c r="H3699" s="18">
        <v>2</v>
      </c>
    </row>
    <row r="3700" spans="1:8" x14ac:dyDescent="0.25">
      <c r="A3700" s="3" t="s">
        <v>53</v>
      </c>
      <c r="B3700" s="5">
        <v>899000</v>
      </c>
      <c r="C3700" t="s">
        <v>10</v>
      </c>
      <c r="D3700" t="str">
        <f t="shared" si="57"/>
        <v>House</v>
      </c>
      <c r="E3700" t="s">
        <v>82</v>
      </c>
      <c r="F3700" t="str">
        <f>_xlfn.XLOOKUP(E3700,Geografiesleutel!A:A,Geografiesleutel!B:B,"",0,1)</f>
        <v>Western Suburbs</v>
      </c>
      <c r="G3700" s="18">
        <v>4</v>
      </c>
      <c r="H3700" s="18">
        <v>2</v>
      </c>
    </row>
    <row r="3701" spans="1:8" x14ac:dyDescent="0.25">
      <c r="A3701" s="3" t="s">
        <v>436</v>
      </c>
      <c r="B3701" s="5">
        <v>1480000</v>
      </c>
      <c r="C3701" t="s">
        <v>15</v>
      </c>
      <c r="D3701" t="str">
        <f t="shared" si="57"/>
        <v>House</v>
      </c>
      <c r="E3701" t="s">
        <v>30</v>
      </c>
      <c r="F3701" t="str">
        <f>_xlfn.XLOOKUP(E3701,Geografiesleutel!A:A,Geografiesleutel!B:B,"",0,1)</f>
        <v>Northern Suburbs</v>
      </c>
      <c r="G3701" s="18">
        <v>3</v>
      </c>
      <c r="H3701" s="18">
        <v>2</v>
      </c>
    </row>
    <row r="3702" spans="1:8" x14ac:dyDescent="0.25">
      <c r="A3702" s="3" t="s">
        <v>383</v>
      </c>
      <c r="B3702" s="5">
        <v>2690000</v>
      </c>
      <c r="C3702" t="s">
        <v>15</v>
      </c>
      <c r="D3702" t="str">
        <f t="shared" si="57"/>
        <v>House</v>
      </c>
      <c r="E3702" t="s">
        <v>218</v>
      </c>
      <c r="F3702" t="str">
        <f>_xlfn.XLOOKUP(E3702,Geografiesleutel!A:A,Geografiesleutel!B:B,"",0,1)</f>
        <v>Southern Suburbs</v>
      </c>
      <c r="G3702" s="18">
        <v>3</v>
      </c>
      <c r="H3702" s="18">
        <v>2</v>
      </c>
    </row>
    <row r="3703" spans="1:8" x14ac:dyDescent="0.25">
      <c r="A3703" s="3" t="s">
        <v>361</v>
      </c>
      <c r="B3703" s="5">
        <v>4600000</v>
      </c>
      <c r="C3703" t="s">
        <v>122</v>
      </c>
      <c r="D3703" t="str">
        <f t="shared" si="57"/>
        <v>House</v>
      </c>
      <c r="E3703" t="s">
        <v>249</v>
      </c>
      <c r="F3703" t="str">
        <f>_xlfn.XLOOKUP(E3703,Geografiesleutel!A:A,Geografiesleutel!B:B,"",0,1)</f>
        <v>Agricultural Smallholdings</v>
      </c>
      <c r="G3703" s="18">
        <v>6</v>
      </c>
      <c r="H3703" s="18">
        <v>8</v>
      </c>
    </row>
    <row r="3704" spans="1:8" x14ac:dyDescent="0.25">
      <c r="A3704" s="3" t="s">
        <v>216</v>
      </c>
      <c r="B3704" s="5">
        <v>1100000</v>
      </c>
      <c r="C3704" t="s">
        <v>25</v>
      </c>
      <c r="D3704" t="str">
        <f t="shared" si="57"/>
        <v>House</v>
      </c>
      <c r="E3704" t="s">
        <v>35</v>
      </c>
      <c r="F3704" t="str">
        <f>_xlfn.XLOOKUP(E3704,Geografiesleutel!A:A,Geografiesleutel!B:B,"",0,1)</f>
        <v>Northern Suburbs</v>
      </c>
      <c r="G3704" s="18">
        <v>2</v>
      </c>
      <c r="H3704" s="18">
        <v>1</v>
      </c>
    </row>
    <row r="3705" spans="1:8" x14ac:dyDescent="0.25">
      <c r="A3705" s="3" t="s">
        <v>614</v>
      </c>
      <c r="B3705" s="5">
        <v>1000000</v>
      </c>
      <c r="C3705" t="s">
        <v>15</v>
      </c>
      <c r="D3705" t="str">
        <f t="shared" si="57"/>
        <v>House</v>
      </c>
      <c r="E3705" t="s">
        <v>45</v>
      </c>
      <c r="F3705" t="str">
        <f>_xlfn.XLOOKUP(E3705,Geografiesleutel!A:A,Geografiesleutel!B:B,"",0,1)</f>
        <v>Townships</v>
      </c>
      <c r="G3705" s="18">
        <v>3</v>
      </c>
      <c r="H3705" s="18">
        <v>2</v>
      </c>
    </row>
    <row r="3706" spans="1:8" x14ac:dyDescent="0.25">
      <c r="A3706" s="3" t="s">
        <v>1046</v>
      </c>
      <c r="B3706" s="5">
        <v>7200000</v>
      </c>
      <c r="C3706" t="s">
        <v>1047</v>
      </c>
      <c r="D3706" t="str">
        <f t="shared" si="57"/>
        <v>House</v>
      </c>
      <c r="E3706" t="s">
        <v>562</v>
      </c>
      <c r="F3706" t="str">
        <f>_xlfn.XLOOKUP(E3706,Geografiesleutel!A:A,Geografiesleutel!B:B,"",0,1)</f>
        <v>CBD</v>
      </c>
      <c r="G3706" s="18">
        <v>24</v>
      </c>
      <c r="H3706" s="18">
        <v>24</v>
      </c>
    </row>
    <row r="3707" spans="1:8" x14ac:dyDescent="0.25">
      <c r="A3707" s="3" t="s">
        <v>119</v>
      </c>
      <c r="B3707" s="5">
        <v>1699000</v>
      </c>
      <c r="C3707" t="s">
        <v>10</v>
      </c>
      <c r="D3707" t="str">
        <f t="shared" si="57"/>
        <v>House</v>
      </c>
      <c r="E3707" t="s">
        <v>68</v>
      </c>
      <c r="F3707" t="str">
        <f>_xlfn.XLOOKUP(E3707,Geografiesleutel!A:A,Geografiesleutel!B:B,"",0,1)</f>
        <v>Northern Suburbs</v>
      </c>
      <c r="G3707" s="18">
        <v>4</v>
      </c>
      <c r="H3707" s="18" t="s">
        <v>2646</v>
      </c>
    </row>
    <row r="3708" spans="1:8" x14ac:dyDescent="0.25">
      <c r="A3708" s="3" t="s">
        <v>239</v>
      </c>
      <c r="B3708" s="5">
        <v>1590000</v>
      </c>
      <c r="C3708" t="s">
        <v>25</v>
      </c>
      <c r="D3708" t="str">
        <f t="shared" si="57"/>
        <v>House</v>
      </c>
      <c r="E3708" t="s">
        <v>28</v>
      </c>
      <c r="F3708" t="str">
        <f>_xlfn.XLOOKUP(E3708,Geografiesleutel!A:A,Geografiesleutel!B:B,"",0,1)</f>
        <v>Eastern Suburbs</v>
      </c>
      <c r="G3708" s="18">
        <v>2</v>
      </c>
      <c r="H3708" s="18">
        <v>2</v>
      </c>
    </row>
    <row r="3709" spans="1:8" x14ac:dyDescent="0.25">
      <c r="A3709" s="3" t="s">
        <v>91</v>
      </c>
      <c r="B3709" s="5">
        <v>1980000</v>
      </c>
      <c r="C3709" t="s">
        <v>15</v>
      </c>
      <c r="D3709" t="str">
        <f t="shared" si="57"/>
        <v>House</v>
      </c>
      <c r="E3709" t="s">
        <v>35</v>
      </c>
      <c r="F3709" t="str">
        <f>_xlfn.XLOOKUP(E3709,Geografiesleutel!A:A,Geografiesleutel!B:B,"",0,1)</f>
        <v>Northern Suburbs</v>
      </c>
      <c r="G3709" s="18">
        <v>3</v>
      </c>
      <c r="H3709" s="18">
        <v>2</v>
      </c>
    </row>
    <row r="3710" spans="1:8" x14ac:dyDescent="0.25">
      <c r="A3710" s="3" t="s">
        <v>314</v>
      </c>
      <c r="B3710" s="5">
        <v>4950000</v>
      </c>
      <c r="C3710" t="s">
        <v>10</v>
      </c>
      <c r="D3710" t="str">
        <f t="shared" si="57"/>
        <v>House</v>
      </c>
      <c r="E3710" t="s">
        <v>16</v>
      </c>
      <c r="F3710" t="str">
        <f>_xlfn.XLOOKUP(E3710,Geografiesleutel!A:A,Geografiesleutel!B:B,"",0,1)</f>
        <v>Eastern Suburbs</v>
      </c>
      <c r="G3710" s="18">
        <v>4</v>
      </c>
      <c r="H3710" s="18" t="s">
        <v>2646</v>
      </c>
    </row>
    <row r="3711" spans="1:8" x14ac:dyDescent="0.25">
      <c r="A3711" s="3" t="s">
        <v>83</v>
      </c>
      <c r="B3711" s="5">
        <v>2990000</v>
      </c>
      <c r="C3711" t="s">
        <v>10</v>
      </c>
      <c r="D3711" t="str">
        <f t="shared" si="57"/>
        <v>House</v>
      </c>
      <c r="E3711" t="s">
        <v>50</v>
      </c>
      <c r="F3711" t="str">
        <f>_xlfn.XLOOKUP(E3711,Geografiesleutel!A:A,Geografiesleutel!B:B,"",0,1)</f>
        <v>Eastern Suburbs</v>
      </c>
      <c r="G3711" s="18">
        <v>4</v>
      </c>
      <c r="H3711" s="18">
        <v>3</v>
      </c>
    </row>
    <row r="3712" spans="1:8" x14ac:dyDescent="0.25">
      <c r="A3712" s="3" t="s">
        <v>614</v>
      </c>
      <c r="B3712" s="5">
        <v>1000000</v>
      </c>
      <c r="C3712" t="s">
        <v>10</v>
      </c>
      <c r="D3712" t="str">
        <f t="shared" si="57"/>
        <v>House</v>
      </c>
      <c r="E3712" t="s">
        <v>229</v>
      </c>
      <c r="F3712" t="str">
        <f>_xlfn.XLOOKUP(E3712,Geografiesleutel!A:A,Geografiesleutel!B:B,"",0,1)</f>
        <v>Western Suburbs</v>
      </c>
      <c r="G3712" s="18">
        <v>4</v>
      </c>
      <c r="H3712" s="18">
        <v>3</v>
      </c>
    </row>
    <row r="3713" spans="1:8" x14ac:dyDescent="0.25">
      <c r="A3713" s="3" t="s">
        <v>1048</v>
      </c>
      <c r="B3713" s="5">
        <v>3130000</v>
      </c>
      <c r="C3713" t="s">
        <v>15</v>
      </c>
      <c r="D3713" t="str">
        <f t="shared" si="57"/>
        <v>House</v>
      </c>
      <c r="E3713" t="s">
        <v>101</v>
      </c>
      <c r="F3713" t="str">
        <f>_xlfn.XLOOKUP(E3713,Geografiesleutel!A:A,Geografiesleutel!B:B,"",0,1)</f>
        <v>Eastern Suburbs</v>
      </c>
      <c r="G3713" s="18">
        <v>3</v>
      </c>
      <c r="H3713" s="18" t="s">
        <v>2646</v>
      </c>
    </row>
    <row r="3714" spans="1:8" x14ac:dyDescent="0.25">
      <c r="A3714" s="3" t="s">
        <v>119</v>
      </c>
      <c r="B3714" s="5">
        <v>1699000</v>
      </c>
      <c r="C3714" t="s">
        <v>10</v>
      </c>
      <c r="D3714" t="str">
        <f t="shared" ref="D3714:D3777" si="58">TRIM(RIGHT(SUBSTITUTE(C3714," ",REPT(" ",LEN(C3714))),LEN(C3714)))</f>
        <v>House</v>
      </c>
      <c r="E3714" t="s">
        <v>68</v>
      </c>
      <c r="F3714" t="str">
        <f>_xlfn.XLOOKUP(E3714,Geografiesleutel!A:A,Geografiesleutel!B:B,"",0,1)</f>
        <v>Northern Suburbs</v>
      </c>
      <c r="G3714" s="18">
        <v>4</v>
      </c>
      <c r="H3714" s="18" t="s">
        <v>2646</v>
      </c>
    </row>
    <row r="3715" spans="1:8" x14ac:dyDescent="0.25">
      <c r="A3715" s="3" t="s">
        <v>345</v>
      </c>
      <c r="B3715" s="5">
        <v>935000</v>
      </c>
      <c r="C3715" t="s">
        <v>15</v>
      </c>
      <c r="D3715" t="str">
        <f t="shared" si="58"/>
        <v>House</v>
      </c>
      <c r="E3715" t="s">
        <v>45</v>
      </c>
      <c r="F3715" t="str">
        <f>_xlfn.XLOOKUP(E3715,Geografiesleutel!A:A,Geografiesleutel!B:B,"",0,1)</f>
        <v>Townships</v>
      </c>
      <c r="G3715" s="18">
        <v>3</v>
      </c>
      <c r="H3715" s="18">
        <v>1</v>
      </c>
    </row>
    <row r="3716" spans="1:8" x14ac:dyDescent="0.25">
      <c r="A3716" s="3" t="s">
        <v>583</v>
      </c>
      <c r="B3716" s="5">
        <v>1210000</v>
      </c>
      <c r="C3716" t="s">
        <v>25</v>
      </c>
      <c r="D3716" t="str">
        <f t="shared" si="58"/>
        <v>House</v>
      </c>
      <c r="E3716" t="s">
        <v>112</v>
      </c>
      <c r="F3716" t="str">
        <f>_xlfn.XLOOKUP(E3716,Geografiesleutel!A:A,Geografiesleutel!B:B,"",0,1)</f>
        <v>Northern Suburbs</v>
      </c>
      <c r="G3716" s="18">
        <v>2</v>
      </c>
      <c r="H3716" s="18">
        <v>2</v>
      </c>
    </row>
    <row r="3717" spans="1:8" x14ac:dyDescent="0.25">
      <c r="A3717" s="3" t="s">
        <v>216</v>
      </c>
      <c r="B3717" s="5">
        <v>1100000</v>
      </c>
      <c r="C3717" t="s">
        <v>15</v>
      </c>
      <c r="D3717" t="str">
        <f t="shared" si="58"/>
        <v>House</v>
      </c>
      <c r="E3717" t="s">
        <v>227</v>
      </c>
      <c r="F3717" t="str">
        <f>_xlfn.XLOOKUP(E3717,Geografiesleutel!A:A,Geografiesleutel!B:B,"",0,1)</f>
        <v>Western Suburbs</v>
      </c>
      <c r="G3717" s="18">
        <v>3</v>
      </c>
      <c r="H3717" s="18">
        <v>2</v>
      </c>
    </row>
    <row r="3718" spans="1:8" x14ac:dyDescent="0.25">
      <c r="A3718" s="3" t="s">
        <v>323</v>
      </c>
      <c r="B3718" s="5">
        <v>3990000</v>
      </c>
      <c r="C3718" t="s">
        <v>10</v>
      </c>
      <c r="D3718" t="str">
        <f t="shared" si="58"/>
        <v>House</v>
      </c>
      <c r="E3718" t="s">
        <v>94</v>
      </c>
      <c r="F3718" t="str">
        <f>_xlfn.XLOOKUP(E3718,Geografiesleutel!A:A,Geografiesleutel!B:B,"",0,1)</f>
        <v>Agricultural Smallholdings</v>
      </c>
      <c r="G3718" s="18">
        <v>4</v>
      </c>
      <c r="H3718" s="18">
        <v>4</v>
      </c>
    </row>
    <row r="3719" spans="1:8" x14ac:dyDescent="0.25">
      <c r="A3719" s="3" t="s">
        <v>311</v>
      </c>
      <c r="B3719" s="5">
        <v>3999000</v>
      </c>
      <c r="C3719" t="s">
        <v>10</v>
      </c>
      <c r="D3719" t="str">
        <f t="shared" si="58"/>
        <v>House</v>
      </c>
      <c r="E3719" t="s">
        <v>233</v>
      </c>
      <c r="F3719" t="str">
        <f>_xlfn.XLOOKUP(E3719,Geografiesleutel!A:A,Geografiesleutel!B:B,"",0,1)</f>
        <v>Eastern Suburbs</v>
      </c>
      <c r="G3719" s="18">
        <v>4</v>
      </c>
      <c r="H3719" s="18" t="s">
        <v>2648</v>
      </c>
    </row>
    <row r="3720" spans="1:8" x14ac:dyDescent="0.25">
      <c r="A3720" s="3" t="s">
        <v>337</v>
      </c>
      <c r="B3720" s="5">
        <v>7500000</v>
      </c>
      <c r="C3720" t="s">
        <v>21</v>
      </c>
      <c r="D3720" t="str">
        <f t="shared" si="58"/>
        <v>House</v>
      </c>
      <c r="E3720" t="s">
        <v>139</v>
      </c>
      <c r="F3720" t="str">
        <f>_xlfn.XLOOKUP(E3720,Geografiesleutel!A:A,Geografiesleutel!B:B,"",0,1)</f>
        <v>Eastern Suburbs</v>
      </c>
      <c r="G3720" s="18">
        <v>5</v>
      </c>
      <c r="H3720" s="18" t="s">
        <v>2645</v>
      </c>
    </row>
    <row r="3721" spans="1:8" x14ac:dyDescent="0.25">
      <c r="A3721" s="3" t="s">
        <v>143</v>
      </c>
      <c r="B3721" s="5">
        <v>1300000</v>
      </c>
      <c r="C3721" t="s">
        <v>15</v>
      </c>
      <c r="D3721" t="str">
        <f t="shared" si="58"/>
        <v>House</v>
      </c>
      <c r="E3721" t="s">
        <v>26</v>
      </c>
      <c r="F3721" t="str">
        <f>_xlfn.XLOOKUP(E3721,Geografiesleutel!A:A,Geografiesleutel!B:B,"",0,1)</f>
        <v>Western Suburbs</v>
      </c>
      <c r="G3721" s="18">
        <v>3</v>
      </c>
      <c r="H3721" s="18">
        <v>2</v>
      </c>
    </row>
    <row r="3722" spans="1:8" x14ac:dyDescent="0.25">
      <c r="A3722" s="3" t="s">
        <v>261</v>
      </c>
      <c r="B3722" s="5">
        <v>2900000</v>
      </c>
      <c r="C3722" t="s">
        <v>540</v>
      </c>
      <c r="D3722" t="str">
        <f t="shared" si="58"/>
        <v>House</v>
      </c>
      <c r="E3722" t="s">
        <v>68</v>
      </c>
      <c r="F3722" t="str">
        <f>_xlfn.XLOOKUP(E3722,Geografiesleutel!A:A,Geografiesleutel!B:B,"",0,1)</f>
        <v>Northern Suburbs</v>
      </c>
      <c r="G3722" s="18">
        <v>10</v>
      </c>
      <c r="H3722" s="18">
        <v>7</v>
      </c>
    </row>
    <row r="3723" spans="1:8" x14ac:dyDescent="0.25">
      <c r="A3723" s="3" t="s">
        <v>520</v>
      </c>
      <c r="B3723" s="5">
        <v>8500000</v>
      </c>
      <c r="C3723" t="s">
        <v>521</v>
      </c>
      <c r="D3723" t="str">
        <f t="shared" si="58"/>
        <v>House</v>
      </c>
      <c r="E3723" t="s">
        <v>186</v>
      </c>
      <c r="F3723" t="str">
        <f>_xlfn.XLOOKUP(E3723,Geografiesleutel!A:A,Geografiesleutel!B:B,"",0,1)</f>
        <v>Eastern Suburbs</v>
      </c>
      <c r="G3723" s="18">
        <v>11</v>
      </c>
      <c r="H3723" s="18">
        <v>11</v>
      </c>
    </row>
    <row r="3724" spans="1:8" x14ac:dyDescent="0.25">
      <c r="A3724" s="3" t="s">
        <v>572</v>
      </c>
      <c r="B3724" s="5">
        <v>800000</v>
      </c>
      <c r="C3724" t="s">
        <v>25</v>
      </c>
      <c r="D3724" t="str">
        <f t="shared" si="58"/>
        <v>House</v>
      </c>
      <c r="E3724" t="s">
        <v>45</v>
      </c>
      <c r="F3724" t="str">
        <f>_xlfn.XLOOKUP(E3724,Geografiesleutel!A:A,Geografiesleutel!B:B,"",0,1)</f>
        <v>Townships</v>
      </c>
      <c r="G3724" s="18">
        <v>2</v>
      </c>
      <c r="H3724" s="18">
        <v>2</v>
      </c>
    </row>
    <row r="3725" spans="1:8" x14ac:dyDescent="0.25">
      <c r="A3725" s="3" t="s">
        <v>447</v>
      </c>
      <c r="B3725" s="5">
        <v>4850000</v>
      </c>
      <c r="C3725" t="s">
        <v>10</v>
      </c>
      <c r="D3725" t="str">
        <f t="shared" si="58"/>
        <v>House</v>
      </c>
      <c r="E3725" t="s">
        <v>94</v>
      </c>
      <c r="F3725" t="str">
        <f>_xlfn.XLOOKUP(E3725,Geografiesleutel!A:A,Geografiesleutel!B:B,"",0,1)</f>
        <v>Agricultural Smallholdings</v>
      </c>
      <c r="G3725" s="18">
        <v>4</v>
      </c>
      <c r="H3725" s="18">
        <v>4</v>
      </c>
    </row>
    <row r="3726" spans="1:8" x14ac:dyDescent="0.25">
      <c r="A3726" s="3" t="s">
        <v>620</v>
      </c>
      <c r="B3726" s="5">
        <v>2790000</v>
      </c>
      <c r="C3726" t="s">
        <v>15</v>
      </c>
      <c r="D3726" t="str">
        <f t="shared" si="58"/>
        <v>House</v>
      </c>
      <c r="E3726" t="s">
        <v>30</v>
      </c>
      <c r="F3726" t="str">
        <f>_xlfn.XLOOKUP(E3726,Geografiesleutel!A:A,Geografiesleutel!B:B,"",0,1)</f>
        <v>Northern Suburbs</v>
      </c>
      <c r="G3726" s="18">
        <v>3</v>
      </c>
      <c r="H3726" s="18">
        <v>3</v>
      </c>
    </row>
    <row r="3727" spans="1:8" x14ac:dyDescent="0.25">
      <c r="A3727" s="3" t="s">
        <v>572</v>
      </c>
      <c r="B3727" s="5">
        <v>800000</v>
      </c>
      <c r="C3727" t="s">
        <v>25</v>
      </c>
      <c r="D3727" t="str">
        <f t="shared" si="58"/>
        <v>House</v>
      </c>
      <c r="E3727" t="s">
        <v>45</v>
      </c>
      <c r="F3727" t="str">
        <f>_xlfn.XLOOKUP(E3727,Geografiesleutel!A:A,Geografiesleutel!B:B,"",0,1)</f>
        <v>Townships</v>
      </c>
      <c r="G3727" s="18">
        <v>2</v>
      </c>
      <c r="H3727" s="18">
        <v>2</v>
      </c>
    </row>
    <row r="3728" spans="1:8" x14ac:dyDescent="0.25">
      <c r="A3728" s="3" t="s">
        <v>162</v>
      </c>
      <c r="B3728" s="5">
        <v>950000</v>
      </c>
      <c r="C3728" t="s">
        <v>10</v>
      </c>
      <c r="D3728" t="str">
        <f t="shared" si="58"/>
        <v>House</v>
      </c>
      <c r="E3728" t="s">
        <v>346</v>
      </c>
      <c r="F3728" t="str">
        <f>_xlfn.XLOOKUP(E3728,Geografiesleutel!A:A,Geografiesleutel!B:B,"",0,1)</f>
        <v>Northern Suburbs</v>
      </c>
      <c r="G3728" s="18">
        <v>4</v>
      </c>
      <c r="H3728" s="18">
        <v>2</v>
      </c>
    </row>
    <row r="3729" spans="1:8" x14ac:dyDescent="0.25">
      <c r="A3729" s="3" t="s">
        <v>187</v>
      </c>
      <c r="B3729" s="5">
        <v>1550000</v>
      </c>
      <c r="C3729" t="s">
        <v>122</v>
      </c>
      <c r="D3729" t="str">
        <f t="shared" si="58"/>
        <v>House</v>
      </c>
      <c r="E3729" t="s">
        <v>114</v>
      </c>
      <c r="F3729" t="str">
        <f>_xlfn.XLOOKUP(E3729,Geografiesleutel!A:A,Geografiesleutel!B:B,"",0,1)</f>
        <v>Western Suburbs</v>
      </c>
      <c r="G3729" s="18">
        <v>6</v>
      </c>
      <c r="H3729" s="18">
        <v>3</v>
      </c>
    </row>
    <row r="3730" spans="1:8" x14ac:dyDescent="0.25">
      <c r="A3730" s="3" t="s">
        <v>400</v>
      </c>
      <c r="B3730" s="5">
        <v>970000</v>
      </c>
      <c r="C3730" t="s">
        <v>15</v>
      </c>
      <c r="D3730" t="str">
        <f t="shared" si="58"/>
        <v>House</v>
      </c>
      <c r="E3730" t="s">
        <v>220</v>
      </c>
      <c r="F3730" t="str">
        <f>_xlfn.XLOOKUP(E3730,Geografiesleutel!A:A,Geografiesleutel!B:B,"",0,1)</f>
        <v>Agricultural Smallholdings</v>
      </c>
      <c r="G3730" s="18">
        <v>3</v>
      </c>
      <c r="H3730" s="18">
        <v>1</v>
      </c>
    </row>
    <row r="3731" spans="1:8" x14ac:dyDescent="0.25">
      <c r="A3731" s="3" t="s">
        <v>592</v>
      </c>
      <c r="B3731" s="5">
        <v>890000</v>
      </c>
      <c r="C3731" t="s">
        <v>25</v>
      </c>
      <c r="D3731" t="str">
        <f t="shared" si="58"/>
        <v>House</v>
      </c>
      <c r="E3731" t="s">
        <v>68</v>
      </c>
      <c r="F3731" t="str">
        <f>_xlfn.XLOOKUP(E3731,Geografiesleutel!A:A,Geografiesleutel!B:B,"",0,1)</f>
        <v>Northern Suburbs</v>
      </c>
      <c r="G3731" s="18">
        <v>2</v>
      </c>
      <c r="H3731" s="18">
        <v>1</v>
      </c>
    </row>
    <row r="3732" spans="1:8" x14ac:dyDescent="0.25">
      <c r="A3732" s="3" t="s">
        <v>41</v>
      </c>
      <c r="B3732" s="5">
        <v>2500000</v>
      </c>
      <c r="C3732" t="s">
        <v>122</v>
      </c>
      <c r="D3732" t="str">
        <f t="shared" si="58"/>
        <v>House</v>
      </c>
      <c r="E3732" t="s">
        <v>45</v>
      </c>
      <c r="F3732" t="str">
        <f>_xlfn.XLOOKUP(E3732,Geografiesleutel!A:A,Geografiesleutel!B:B,"",0,1)</f>
        <v>Townships</v>
      </c>
      <c r="G3732" s="18">
        <v>6</v>
      </c>
      <c r="H3732" s="18">
        <v>3</v>
      </c>
    </row>
    <row r="3733" spans="1:8" x14ac:dyDescent="0.25">
      <c r="A3733" s="3" t="s">
        <v>318</v>
      </c>
      <c r="B3733" s="5">
        <v>4800000</v>
      </c>
      <c r="C3733" t="s">
        <v>57</v>
      </c>
      <c r="D3733" t="str">
        <f t="shared" si="58"/>
        <v>House</v>
      </c>
      <c r="E3733" t="s">
        <v>190</v>
      </c>
      <c r="F3733" t="str">
        <f>_xlfn.XLOOKUP(E3733,Geografiesleutel!A:A,Geografiesleutel!B:B,"",0,1)</f>
        <v>Eastern Suburbs</v>
      </c>
      <c r="G3733" s="18">
        <v>8</v>
      </c>
      <c r="H3733" s="18">
        <v>8</v>
      </c>
    </row>
    <row r="3734" spans="1:8" x14ac:dyDescent="0.25">
      <c r="A3734" s="3" t="s">
        <v>918</v>
      </c>
      <c r="B3734" s="5">
        <v>1260000</v>
      </c>
      <c r="C3734" t="s">
        <v>15</v>
      </c>
      <c r="D3734" t="str">
        <f t="shared" si="58"/>
        <v>House</v>
      </c>
      <c r="E3734" t="s">
        <v>68</v>
      </c>
      <c r="F3734" t="str">
        <f>_xlfn.XLOOKUP(E3734,Geografiesleutel!A:A,Geografiesleutel!B:B,"",0,1)</f>
        <v>Northern Suburbs</v>
      </c>
      <c r="G3734" s="18">
        <v>3</v>
      </c>
      <c r="H3734" s="18">
        <v>1</v>
      </c>
    </row>
    <row r="3735" spans="1:8" x14ac:dyDescent="0.25">
      <c r="A3735" s="3" t="s">
        <v>201</v>
      </c>
      <c r="B3735" s="5">
        <v>870000</v>
      </c>
      <c r="C3735" t="s">
        <v>15</v>
      </c>
      <c r="D3735" t="str">
        <f t="shared" si="58"/>
        <v>House</v>
      </c>
      <c r="E3735" t="s">
        <v>38</v>
      </c>
      <c r="F3735" t="str">
        <f>_xlfn.XLOOKUP(E3735,Geografiesleutel!A:A,Geografiesleutel!B:B,"",0,1)</f>
        <v>Western Suburbs</v>
      </c>
      <c r="G3735" s="18">
        <v>3</v>
      </c>
      <c r="H3735" s="18">
        <v>1</v>
      </c>
    </row>
    <row r="3736" spans="1:8" x14ac:dyDescent="0.25">
      <c r="A3736" s="3" t="s">
        <v>589</v>
      </c>
      <c r="B3736" s="5">
        <v>3495000</v>
      </c>
      <c r="C3736" t="s">
        <v>21</v>
      </c>
      <c r="D3736" t="str">
        <f t="shared" si="58"/>
        <v>House</v>
      </c>
      <c r="E3736" t="s">
        <v>306</v>
      </c>
      <c r="F3736" t="str">
        <f>_xlfn.XLOOKUP(E3736,Geografiesleutel!A:A,Geografiesleutel!B:B,"",0,1)</f>
        <v>Eastern Suburbs</v>
      </c>
      <c r="G3736" s="18">
        <v>5</v>
      </c>
      <c r="H3736" s="18">
        <v>3</v>
      </c>
    </row>
    <row r="3737" spans="1:8" x14ac:dyDescent="0.25">
      <c r="A3737" s="3" t="s">
        <v>1049</v>
      </c>
      <c r="B3737" s="5">
        <v>2845000</v>
      </c>
      <c r="C3737" t="s">
        <v>15</v>
      </c>
      <c r="D3737" t="str">
        <f t="shared" si="58"/>
        <v>House</v>
      </c>
      <c r="E3737" t="s">
        <v>233</v>
      </c>
      <c r="F3737" t="str">
        <f>_xlfn.XLOOKUP(E3737,Geografiesleutel!A:A,Geografiesleutel!B:B,"",0,1)</f>
        <v>Eastern Suburbs</v>
      </c>
      <c r="G3737" s="18">
        <v>3</v>
      </c>
      <c r="H3737" s="18" t="s">
        <v>2646</v>
      </c>
    </row>
    <row r="3738" spans="1:8" x14ac:dyDescent="0.25">
      <c r="A3738" s="3" t="s">
        <v>162</v>
      </c>
      <c r="B3738" s="5">
        <v>950000</v>
      </c>
      <c r="C3738" t="s">
        <v>15</v>
      </c>
      <c r="D3738" t="str">
        <f t="shared" si="58"/>
        <v>House</v>
      </c>
      <c r="E3738" t="s">
        <v>38</v>
      </c>
      <c r="F3738" t="str">
        <f>_xlfn.XLOOKUP(E3738,Geografiesleutel!A:A,Geografiesleutel!B:B,"",0,1)</f>
        <v>Western Suburbs</v>
      </c>
      <c r="G3738" s="18">
        <v>3</v>
      </c>
      <c r="H3738" s="18">
        <v>1</v>
      </c>
    </row>
    <row r="3739" spans="1:8" x14ac:dyDescent="0.25">
      <c r="A3739" s="3" t="s">
        <v>1050</v>
      </c>
      <c r="B3739" s="5">
        <v>7945000</v>
      </c>
      <c r="C3739" t="s">
        <v>10</v>
      </c>
      <c r="D3739" t="str">
        <f t="shared" si="58"/>
        <v>House</v>
      </c>
      <c r="E3739" t="s">
        <v>281</v>
      </c>
      <c r="F3739" t="str">
        <f>_xlfn.XLOOKUP(E3739,Geografiesleutel!A:A,Geografiesleutel!B:B,"",0,1)</f>
        <v>Agricultural Smallholdings</v>
      </c>
      <c r="G3739" s="18">
        <v>4</v>
      </c>
      <c r="H3739" s="18">
        <v>4</v>
      </c>
    </row>
    <row r="3740" spans="1:8" x14ac:dyDescent="0.25">
      <c r="A3740" s="3" t="s">
        <v>1051</v>
      </c>
      <c r="B3740" s="5">
        <v>1455000</v>
      </c>
      <c r="C3740" t="s">
        <v>25</v>
      </c>
      <c r="D3740" t="str">
        <f t="shared" si="58"/>
        <v>House</v>
      </c>
      <c r="E3740" t="s">
        <v>324</v>
      </c>
      <c r="F3740" t="str">
        <f>_xlfn.XLOOKUP(E3740,Geografiesleutel!A:A,Geografiesleutel!B:B,"",0,1)</f>
        <v>Eastern Suburbs</v>
      </c>
      <c r="G3740" s="18">
        <v>2</v>
      </c>
      <c r="H3740" s="18">
        <v>1</v>
      </c>
    </row>
    <row r="3741" spans="1:8" x14ac:dyDescent="0.25">
      <c r="A3741" s="3" t="s">
        <v>282</v>
      </c>
      <c r="B3741" s="5">
        <v>1200000</v>
      </c>
      <c r="C3741" t="s">
        <v>25</v>
      </c>
      <c r="D3741" t="str">
        <f t="shared" si="58"/>
        <v>House</v>
      </c>
      <c r="E3741" t="s">
        <v>35</v>
      </c>
      <c r="F3741" t="str">
        <f>_xlfn.XLOOKUP(E3741,Geografiesleutel!A:A,Geografiesleutel!B:B,"",0,1)</f>
        <v>Northern Suburbs</v>
      </c>
      <c r="G3741" s="18">
        <v>2</v>
      </c>
      <c r="H3741" s="18">
        <v>1</v>
      </c>
    </row>
    <row r="3742" spans="1:8" x14ac:dyDescent="0.25">
      <c r="A3742" s="3" t="s">
        <v>111</v>
      </c>
      <c r="B3742" s="5">
        <v>1380000</v>
      </c>
      <c r="C3742" t="s">
        <v>15</v>
      </c>
      <c r="D3742" t="str">
        <f t="shared" si="58"/>
        <v>House</v>
      </c>
      <c r="E3742" t="s">
        <v>163</v>
      </c>
      <c r="F3742" t="str">
        <f>_xlfn.XLOOKUP(E3742,Geografiesleutel!A:A,Geografiesleutel!B:B,"",0,1)</f>
        <v>Northern Suburbs</v>
      </c>
      <c r="G3742" s="18">
        <v>3</v>
      </c>
      <c r="H3742" s="18">
        <v>1</v>
      </c>
    </row>
    <row r="3743" spans="1:8" x14ac:dyDescent="0.25">
      <c r="A3743" s="3" t="s">
        <v>342</v>
      </c>
      <c r="B3743" s="5">
        <v>2399000</v>
      </c>
      <c r="C3743" t="s">
        <v>15</v>
      </c>
      <c r="D3743" t="str">
        <f t="shared" si="58"/>
        <v>House</v>
      </c>
      <c r="E3743" t="s">
        <v>974</v>
      </c>
      <c r="F3743" t="str">
        <f>_xlfn.XLOOKUP(E3743,Geografiesleutel!A:A,Geografiesleutel!B:B,"",0,1)</f>
        <v>Eastern Suburbs</v>
      </c>
      <c r="G3743" s="18">
        <v>3</v>
      </c>
      <c r="H3743" s="18">
        <v>2</v>
      </c>
    </row>
    <row r="3744" spans="1:8" x14ac:dyDescent="0.25">
      <c r="A3744" s="3" t="s">
        <v>51</v>
      </c>
      <c r="B3744" s="5">
        <v>2450000</v>
      </c>
      <c r="C3744" t="s">
        <v>109</v>
      </c>
      <c r="D3744" t="str">
        <f t="shared" si="58"/>
        <v>House</v>
      </c>
      <c r="E3744" t="s">
        <v>137</v>
      </c>
      <c r="F3744" t="str">
        <f>_xlfn.XLOOKUP(E3744,Geografiesleutel!A:A,Geografiesleutel!B:B,"",0,1)</f>
        <v>Northern Suburbs</v>
      </c>
      <c r="G3744" s="18">
        <v>7</v>
      </c>
      <c r="H3744" s="18">
        <v>2</v>
      </c>
    </row>
    <row r="3745" spans="1:8" x14ac:dyDescent="0.25">
      <c r="A3745" s="3" t="s">
        <v>639</v>
      </c>
      <c r="B3745" s="5">
        <v>1545000</v>
      </c>
      <c r="C3745" t="s">
        <v>15</v>
      </c>
      <c r="D3745" t="str">
        <f t="shared" si="58"/>
        <v>House</v>
      </c>
      <c r="E3745" t="s">
        <v>346</v>
      </c>
      <c r="F3745" t="str">
        <f>_xlfn.XLOOKUP(E3745,Geografiesleutel!A:A,Geografiesleutel!B:B,"",0,1)</f>
        <v>Northern Suburbs</v>
      </c>
      <c r="G3745" s="18">
        <v>3</v>
      </c>
      <c r="H3745" s="18">
        <v>2</v>
      </c>
    </row>
    <row r="3746" spans="1:8" x14ac:dyDescent="0.25">
      <c r="A3746" s="3" t="s">
        <v>468</v>
      </c>
      <c r="B3746" s="5">
        <v>699000</v>
      </c>
      <c r="C3746" t="s">
        <v>25</v>
      </c>
      <c r="D3746" t="str">
        <f t="shared" si="58"/>
        <v>House</v>
      </c>
      <c r="E3746" t="s">
        <v>163</v>
      </c>
      <c r="F3746" t="str">
        <f>_xlfn.XLOOKUP(E3746,Geografiesleutel!A:A,Geografiesleutel!B:B,"",0,1)</f>
        <v>Northern Suburbs</v>
      </c>
      <c r="G3746" s="18">
        <v>2</v>
      </c>
      <c r="H3746" s="18">
        <v>2</v>
      </c>
    </row>
    <row r="3747" spans="1:8" x14ac:dyDescent="0.25">
      <c r="A3747" s="3" t="s">
        <v>148</v>
      </c>
      <c r="B3747" s="5">
        <v>1799000</v>
      </c>
      <c r="C3747" t="s">
        <v>10</v>
      </c>
      <c r="D3747" t="str">
        <f t="shared" si="58"/>
        <v>House</v>
      </c>
      <c r="E3747" t="s">
        <v>68</v>
      </c>
      <c r="F3747" t="str">
        <f>_xlfn.XLOOKUP(E3747,Geografiesleutel!A:A,Geografiesleutel!B:B,"",0,1)</f>
        <v>Northern Suburbs</v>
      </c>
      <c r="G3747" s="18">
        <v>4</v>
      </c>
      <c r="H3747" s="18">
        <v>2</v>
      </c>
    </row>
    <row r="3748" spans="1:8" x14ac:dyDescent="0.25">
      <c r="A3748" s="3" t="s">
        <v>1052</v>
      </c>
      <c r="B3748" s="5">
        <v>6110000</v>
      </c>
      <c r="C3748" t="s">
        <v>122</v>
      </c>
      <c r="D3748" t="str">
        <f t="shared" si="58"/>
        <v>House</v>
      </c>
      <c r="E3748" t="s">
        <v>675</v>
      </c>
      <c r="F3748" t="str">
        <f>_xlfn.XLOOKUP(E3748,Geografiesleutel!A:A,Geografiesleutel!B:B,"",0,1)</f>
        <v>Agricultural Smallholdings</v>
      </c>
      <c r="G3748" s="18">
        <v>6</v>
      </c>
      <c r="H3748" s="18">
        <v>5</v>
      </c>
    </row>
    <row r="3749" spans="1:8" x14ac:dyDescent="0.25">
      <c r="A3749" s="3" t="s">
        <v>183</v>
      </c>
      <c r="B3749" s="5">
        <v>1250000</v>
      </c>
      <c r="C3749" t="s">
        <v>15</v>
      </c>
      <c r="D3749" t="str">
        <f t="shared" si="58"/>
        <v>House</v>
      </c>
      <c r="E3749" t="s">
        <v>45</v>
      </c>
      <c r="F3749" t="str">
        <f>_xlfn.XLOOKUP(E3749,Geografiesleutel!A:A,Geografiesleutel!B:B,"",0,1)</f>
        <v>Townships</v>
      </c>
      <c r="G3749" s="18">
        <v>3</v>
      </c>
      <c r="H3749" s="18">
        <v>2</v>
      </c>
    </row>
    <row r="3750" spans="1:8" x14ac:dyDescent="0.25">
      <c r="A3750" s="3" t="s">
        <v>700</v>
      </c>
      <c r="B3750" s="5">
        <v>780000</v>
      </c>
      <c r="C3750" t="s">
        <v>25</v>
      </c>
      <c r="D3750" t="str">
        <f t="shared" si="58"/>
        <v>House</v>
      </c>
      <c r="E3750" t="s">
        <v>38</v>
      </c>
      <c r="F3750" t="str">
        <f>_xlfn.XLOOKUP(E3750,Geografiesleutel!A:A,Geografiesleutel!B:B,"",0,1)</f>
        <v>Western Suburbs</v>
      </c>
      <c r="G3750" s="18">
        <v>2</v>
      </c>
      <c r="H3750" s="18">
        <v>1</v>
      </c>
    </row>
    <row r="3751" spans="1:8" x14ac:dyDescent="0.25">
      <c r="A3751" s="3" t="s">
        <v>119</v>
      </c>
      <c r="B3751" s="5">
        <v>1699000</v>
      </c>
      <c r="C3751" t="s">
        <v>15</v>
      </c>
      <c r="D3751" t="str">
        <f t="shared" si="58"/>
        <v>House</v>
      </c>
      <c r="E3751" t="s">
        <v>66</v>
      </c>
      <c r="F3751" t="str">
        <f>_xlfn.XLOOKUP(E3751,Geografiesleutel!A:A,Geografiesleutel!B:B,"",0,1)</f>
        <v>Northern Suburbs</v>
      </c>
      <c r="G3751" s="18">
        <v>3</v>
      </c>
      <c r="H3751" s="18">
        <v>2</v>
      </c>
    </row>
    <row r="3752" spans="1:8" x14ac:dyDescent="0.25">
      <c r="A3752" s="3" t="s">
        <v>184</v>
      </c>
      <c r="B3752" s="5">
        <v>3750000</v>
      </c>
      <c r="C3752" t="s">
        <v>57</v>
      </c>
      <c r="D3752" t="str">
        <f t="shared" si="58"/>
        <v>House</v>
      </c>
      <c r="E3752" t="s">
        <v>50</v>
      </c>
      <c r="F3752" t="str">
        <f>_xlfn.XLOOKUP(E3752,Geografiesleutel!A:A,Geografiesleutel!B:B,"",0,1)</f>
        <v>Eastern Suburbs</v>
      </c>
      <c r="G3752" s="18">
        <v>8</v>
      </c>
      <c r="H3752" s="18">
        <v>6</v>
      </c>
    </row>
    <row r="3753" spans="1:8" x14ac:dyDescent="0.25">
      <c r="A3753" s="3" t="s">
        <v>512</v>
      </c>
      <c r="B3753" s="5">
        <v>750000</v>
      </c>
      <c r="C3753" t="s">
        <v>25</v>
      </c>
      <c r="D3753" t="str">
        <f t="shared" si="58"/>
        <v>House</v>
      </c>
      <c r="E3753" t="s">
        <v>60</v>
      </c>
      <c r="F3753" t="str">
        <f>_xlfn.XLOOKUP(E3753,Geografiesleutel!A:A,Geografiesleutel!B:B,"",0,1)</f>
        <v>Townships</v>
      </c>
      <c r="G3753" s="18">
        <v>2</v>
      </c>
      <c r="H3753" s="18">
        <v>1</v>
      </c>
    </row>
    <row r="3754" spans="1:8" x14ac:dyDescent="0.25">
      <c r="A3754" s="3" t="s">
        <v>1053</v>
      </c>
      <c r="B3754" s="5">
        <v>1989000</v>
      </c>
      <c r="C3754" t="s">
        <v>10</v>
      </c>
      <c r="D3754" t="str">
        <f t="shared" si="58"/>
        <v>House</v>
      </c>
      <c r="E3754" t="s">
        <v>800</v>
      </c>
      <c r="F3754" t="str">
        <f>_xlfn.XLOOKUP(E3754,Geografiesleutel!A:A,Geografiesleutel!B:B,"",0,1)</f>
        <v>Agricultural Smallholdings</v>
      </c>
      <c r="G3754" s="18">
        <v>4</v>
      </c>
      <c r="H3754" s="18">
        <v>1</v>
      </c>
    </row>
    <row r="3755" spans="1:8" x14ac:dyDescent="0.25">
      <c r="A3755" s="3" t="s">
        <v>255</v>
      </c>
      <c r="B3755" s="5">
        <v>2495000</v>
      </c>
      <c r="C3755" t="s">
        <v>10</v>
      </c>
      <c r="D3755" t="str">
        <f t="shared" si="58"/>
        <v>House</v>
      </c>
      <c r="E3755" t="s">
        <v>264</v>
      </c>
      <c r="F3755" t="str">
        <f>_xlfn.XLOOKUP(E3755,Geografiesleutel!A:A,Geografiesleutel!B:B,"",0,1)</f>
        <v>Eastern Suburbs</v>
      </c>
      <c r="G3755" s="18">
        <v>4</v>
      </c>
      <c r="H3755" s="18">
        <v>2</v>
      </c>
    </row>
    <row r="3756" spans="1:8" x14ac:dyDescent="0.25">
      <c r="A3756" s="3" t="s">
        <v>268</v>
      </c>
      <c r="B3756" s="5">
        <v>1800000</v>
      </c>
      <c r="C3756" t="s">
        <v>10</v>
      </c>
      <c r="D3756" t="str">
        <f t="shared" si="58"/>
        <v>House</v>
      </c>
      <c r="E3756" t="s">
        <v>224</v>
      </c>
      <c r="F3756" t="str">
        <f>_xlfn.XLOOKUP(E3756,Geografiesleutel!A:A,Geografiesleutel!B:B,"",0,1)</f>
        <v>Townships</v>
      </c>
      <c r="G3756" s="18">
        <v>4</v>
      </c>
      <c r="H3756" s="18">
        <v>3</v>
      </c>
    </row>
    <row r="3757" spans="1:8" x14ac:dyDescent="0.25">
      <c r="A3757" s="3" t="s">
        <v>268</v>
      </c>
      <c r="B3757" s="5">
        <v>1800000</v>
      </c>
      <c r="C3757" t="s">
        <v>25</v>
      </c>
      <c r="D3757" t="str">
        <f t="shared" si="58"/>
        <v>House</v>
      </c>
      <c r="E3757" t="s">
        <v>417</v>
      </c>
      <c r="F3757" t="str">
        <f>_xlfn.XLOOKUP(E3757,Geografiesleutel!A:A,Geografiesleutel!B:B,"",0,1)</f>
        <v>Agricultural Smallholdings</v>
      </c>
      <c r="G3757" s="18">
        <v>2</v>
      </c>
      <c r="H3757" s="18">
        <v>2</v>
      </c>
    </row>
    <row r="3758" spans="1:8" x14ac:dyDescent="0.25">
      <c r="A3758" s="3" t="s">
        <v>27</v>
      </c>
      <c r="B3758" s="5">
        <v>2250000</v>
      </c>
      <c r="C3758" t="s">
        <v>10</v>
      </c>
      <c r="D3758" t="str">
        <f t="shared" si="58"/>
        <v>House</v>
      </c>
      <c r="E3758" t="s">
        <v>28</v>
      </c>
      <c r="F3758" t="str">
        <f>_xlfn.XLOOKUP(E3758,Geografiesleutel!A:A,Geografiesleutel!B:B,"",0,1)</f>
        <v>Eastern Suburbs</v>
      </c>
      <c r="G3758" s="18">
        <v>4</v>
      </c>
      <c r="H3758" s="18" t="s">
        <v>2646</v>
      </c>
    </row>
    <row r="3759" spans="1:8" x14ac:dyDescent="0.25">
      <c r="A3759" s="3" t="s">
        <v>255</v>
      </c>
      <c r="B3759" s="5">
        <v>2495000</v>
      </c>
      <c r="C3759" t="s">
        <v>10</v>
      </c>
      <c r="D3759" t="str">
        <f t="shared" si="58"/>
        <v>House</v>
      </c>
      <c r="E3759" t="s">
        <v>264</v>
      </c>
      <c r="F3759" t="str">
        <f>_xlfn.XLOOKUP(E3759,Geografiesleutel!A:A,Geografiesleutel!B:B,"",0,1)</f>
        <v>Eastern Suburbs</v>
      </c>
      <c r="G3759" s="18">
        <v>4</v>
      </c>
      <c r="H3759" s="18">
        <v>2</v>
      </c>
    </row>
    <row r="3760" spans="1:8" x14ac:dyDescent="0.25">
      <c r="A3760" s="3" t="s">
        <v>387</v>
      </c>
      <c r="B3760" s="5">
        <v>1990000</v>
      </c>
      <c r="C3760" t="s">
        <v>10</v>
      </c>
      <c r="D3760" t="str">
        <f t="shared" si="58"/>
        <v>House</v>
      </c>
      <c r="E3760" t="s">
        <v>46</v>
      </c>
      <c r="F3760" t="str">
        <f>_xlfn.XLOOKUP(E3760,Geografiesleutel!A:A,Geografiesleutel!B:B,"",0,1)</f>
        <v>Eastern Suburbs</v>
      </c>
      <c r="G3760" s="18">
        <v>4</v>
      </c>
      <c r="H3760" s="18">
        <v>2</v>
      </c>
    </row>
    <row r="3761" spans="1:8" x14ac:dyDescent="0.25">
      <c r="A3761" s="3" t="s">
        <v>474</v>
      </c>
      <c r="B3761" s="5">
        <v>4650000</v>
      </c>
      <c r="C3761" t="s">
        <v>10</v>
      </c>
      <c r="D3761" t="str">
        <f t="shared" si="58"/>
        <v>House</v>
      </c>
      <c r="E3761" t="s">
        <v>426</v>
      </c>
      <c r="F3761" t="str">
        <f>_xlfn.XLOOKUP(E3761,Geografiesleutel!A:A,Geografiesleutel!B:B,"",0,1)</f>
        <v>Agricultural Smallholdings</v>
      </c>
      <c r="G3761" s="18">
        <v>4</v>
      </c>
      <c r="H3761" s="18">
        <v>4</v>
      </c>
    </row>
    <row r="3762" spans="1:8" x14ac:dyDescent="0.25">
      <c r="A3762" s="3" t="s">
        <v>777</v>
      </c>
      <c r="B3762" s="5">
        <v>999000</v>
      </c>
      <c r="C3762" t="s">
        <v>25</v>
      </c>
      <c r="D3762" t="str">
        <f t="shared" si="58"/>
        <v>House</v>
      </c>
      <c r="E3762" t="s">
        <v>30</v>
      </c>
      <c r="F3762" t="str">
        <f>_xlfn.XLOOKUP(E3762,Geografiesleutel!A:A,Geografiesleutel!B:B,"",0,1)</f>
        <v>Northern Suburbs</v>
      </c>
      <c r="G3762" s="18">
        <v>2</v>
      </c>
      <c r="H3762" s="18">
        <v>2</v>
      </c>
    </row>
    <row r="3763" spans="1:8" x14ac:dyDescent="0.25">
      <c r="A3763" s="3" t="s">
        <v>53</v>
      </c>
      <c r="B3763" s="5">
        <v>899000</v>
      </c>
      <c r="C3763" t="s">
        <v>25</v>
      </c>
      <c r="D3763" t="str">
        <f t="shared" si="58"/>
        <v>House</v>
      </c>
      <c r="E3763" t="s">
        <v>82</v>
      </c>
      <c r="F3763" t="str">
        <f>_xlfn.XLOOKUP(E3763,Geografiesleutel!A:A,Geografiesleutel!B:B,"",0,1)</f>
        <v>Western Suburbs</v>
      </c>
      <c r="G3763" s="18">
        <v>2</v>
      </c>
      <c r="H3763" s="18">
        <v>1</v>
      </c>
    </row>
    <row r="3764" spans="1:8" x14ac:dyDescent="0.25">
      <c r="A3764" s="3" t="s">
        <v>100</v>
      </c>
      <c r="B3764" s="5">
        <v>4200000</v>
      </c>
      <c r="C3764" t="s">
        <v>21</v>
      </c>
      <c r="D3764" t="str">
        <f t="shared" si="58"/>
        <v>House</v>
      </c>
      <c r="E3764" t="s">
        <v>35</v>
      </c>
      <c r="F3764" t="str">
        <f>_xlfn.XLOOKUP(E3764,Geografiesleutel!A:A,Geografiesleutel!B:B,"",0,1)</f>
        <v>Northern Suburbs</v>
      </c>
      <c r="G3764" s="18">
        <v>5</v>
      </c>
      <c r="H3764" s="18">
        <v>5</v>
      </c>
    </row>
    <row r="3765" spans="1:8" x14ac:dyDescent="0.25">
      <c r="A3765" s="3" t="s">
        <v>261</v>
      </c>
      <c r="B3765" s="5">
        <v>2900000</v>
      </c>
      <c r="C3765" t="s">
        <v>15</v>
      </c>
      <c r="D3765" t="str">
        <f t="shared" si="58"/>
        <v>House</v>
      </c>
      <c r="E3765" t="s">
        <v>18</v>
      </c>
      <c r="F3765" t="str">
        <f>_xlfn.XLOOKUP(E3765,Geografiesleutel!A:A,Geografiesleutel!B:B,"",0,1)</f>
        <v>Agricultural Smallholdings</v>
      </c>
      <c r="G3765" s="18">
        <v>3</v>
      </c>
      <c r="H3765" s="18" t="s">
        <v>2646</v>
      </c>
    </row>
    <row r="3766" spans="1:8" x14ac:dyDescent="0.25">
      <c r="A3766" s="3" t="s">
        <v>1054</v>
      </c>
      <c r="B3766" s="5">
        <v>13949999</v>
      </c>
      <c r="C3766" t="s">
        <v>21</v>
      </c>
      <c r="D3766" t="str">
        <f t="shared" si="58"/>
        <v>House</v>
      </c>
      <c r="E3766" t="s">
        <v>326</v>
      </c>
      <c r="F3766" t="str">
        <f>_xlfn.XLOOKUP(E3766,Geografiesleutel!A:A,Geografiesleutel!B:B,"",0,1)</f>
        <v>Eastern Suburbs</v>
      </c>
      <c r="G3766" s="18">
        <v>5</v>
      </c>
      <c r="H3766" s="18" t="s">
        <v>2645</v>
      </c>
    </row>
    <row r="3767" spans="1:8" x14ac:dyDescent="0.25">
      <c r="A3767" s="3" t="s">
        <v>244</v>
      </c>
      <c r="B3767" s="5">
        <v>6000000</v>
      </c>
      <c r="C3767" t="s">
        <v>21</v>
      </c>
      <c r="D3767" t="str">
        <f t="shared" si="58"/>
        <v>House</v>
      </c>
      <c r="E3767" t="s">
        <v>562</v>
      </c>
      <c r="F3767" t="str">
        <f>_xlfn.XLOOKUP(E3767,Geografiesleutel!A:A,Geografiesleutel!B:B,"",0,1)</f>
        <v>CBD</v>
      </c>
      <c r="G3767" s="18">
        <v>5</v>
      </c>
      <c r="H3767" s="18">
        <v>5</v>
      </c>
    </row>
    <row r="3768" spans="1:8" x14ac:dyDescent="0.25">
      <c r="A3768" s="3" t="s">
        <v>984</v>
      </c>
      <c r="B3768" s="5">
        <v>5495000</v>
      </c>
      <c r="C3768" t="s">
        <v>10</v>
      </c>
      <c r="D3768" t="str">
        <f t="shared" si="58"/>
        <v>House</v>
      </c>
      <c r="E3768" t="s">
        <v>213</v>
      </c>
      <c r="F3768" t="str">
        <f>_xlfn.XLOOKUP(E3768,Geografiesleutel!A:A,Geografiesleutel!B:B,"",0,1)</f>
        <v>Agricultural Smallholdings</v>
      </c>
      <c r="G3768" s="18">
        <v>4</v>
      </c>
      <c r="H3768" s="18">
        <v>4</v>
      </c>
    </row>
    <row r="3769" spans="1:8" x14ac:dyDescent="0.25">
      <c r="A3769" s="3" t="s">
        <v>1055</v>
      </c>
      <c r="B3769" s="5">
        <v>858000</v>
      </c>
      <c r="C3769" t="s">
        <v>15</v>
      </c>
      <c r="D3769" t="str">
        <f t="shared" si="58"/>
        <v>House</v>
      </c>
      <c r="E3769" t="s">
        <v>45</v>
      </c>
      <c r="F3769" t="str">
        <f>_xlfn.XLOOKUP(E3769,Geografiesleutel!A:A,Geografiesleutel!B:B,"",0,1)</f>
        <v>Townships</v>
      </c>
      <c r="G3769" s="18">
        <v>3</v>
      </c>
      <c r="H3769" s="18">
        <v>1</v>
      </c>
    </row>
    <row r="3770" spans="1:8" x14ac:dyDescent="0.25">
      <c r="A3770" s="3" t="s">
        <v>510</v>
      </c>
      <c r="B3770" s="5">
        <v>16000000</v>
      </c>
      <c r="C3770" t="s">
        <v>122</v>
      </c>
      <c r="D3770" t="str">
        <f t="shared" si="58"/>
        <v>House</v>
      </c>
      <c r="E3770" t="s">
        <v>213</v>
      </c>
      <c r="F3770" t="str">
        <f>_xlfn.XLOOKUP(E3770,Geografiesleutel!A:A,Geografiesleutel!B:B,"",0,1)</f>
        <v>Agricultural Smallholdings</v>
      </c>
      <c r="G3770" s="18">
        <v>6</v>
      </c>
      <c r="H3770" s="18">
        <v>7</v>
      </c>
    </row>
    <row r="3771" spans="1:8" x14ac:dyDescent="0.25">
      <c r="A3771" s="3" t="s">
        <v>274</v>
      </c>
      <c r="B3771" s="5">
        <v>850000</v>
      </c>
      <c r="C3771" t="s">
        <v>15</v>
      </c>
      <c r="D3771" t="str">
        <f t="shared" si="58"/>
        <v>House</v>
      </c>
      <c r="E3771" t="s">
        <v>32</v>
      </c>
      <c r="F3771" t="str">
        <f>_xlfn.XLOOKUP(E3771,Geografiesleutel!A:A,Geografiesleutel!B:B,"",0,1)</f>
        <v>Townships</v>
      </c>
      <c r="G3771" s="18">
        <v>3</v>
      </c>
      <c r="H3771" s="18">
        <v>1</v>
      </c>
    </row>
    <row r="3772" spans="1:8" x14ac:dyDescent="0.25">
      <c r="A3772" s="3" t="s">
        <v>43</v>
      </c>
      <c r="B3772" s="5">
        <v>2150000</v>
      </c>
      <c r="C3772" t="s">
        <v>15</v>
      </c>
      <c r="D3772" t="str">
        <f t="shared" si="58"/>
        <v>House</v>
      </c>
      <c r="E3772" t="s">
        <v>156</v>
      </c>
      <c r="F3772" t="str">
        <f>_xlfn.XLOOKUP(E3772,Geografiesleutel!A:A,Geografiesleutel!B:B,"",0,1)</f>
        <v>Northern Suburbs</v>
      </c>
      <c r="G3772" s="18">
        <v>3</v>
      </c>
      <c r="H3772" s="18">
        <v>2</v>
      </c>
    </row>
    <row r="3773" spans="1:8" x14ac:dyDescent="0.25">
      <c r="A3773" s="3" t="s">
        <v>185</v>
      </c>
      <c r="B3773" s="5">
        <v>1400000</v>
      </c>
      <c r="C3773" t="s">
        <v>15</v>
      </c>
      <c r="D3773" t="str">
        <f t="shared" si="58"/>
        <v>House</v>
      </c>
      <c r="E3773" t="s">
        <v>101</v>
      </c>
      <c r="F3773" t="str">
        <f>_xlfn.XLOOKUP(E3773,Geografiesleutel!A:A,Geografiesleutel!B:B,"",0,1)</f>
        <v>Eastern Suburbs</v>
      </c>
      <c r="G3773" s="18">
        <v>3</v>
      </c>
      <c r="H3773" s="18">
        <v>2</v>
      </c>
    </row>
    <row r="3774" spans="1:8" x14ac:dyDescent="0.25">
      <c r="A3774" s="3" t="s">
        <v>345</v>
      </c>
      <c r="B3774" s="5">
        <v>935000</v>
      </c>
      <c r="C3774" t="s">
        <v>15</v>
      </c>
      <c r="D3774" t="str">
        <f t="shared" si="58"/>
        <v>House</v>
      </c>
      <c r="E3774" t="s">
        <v>45</v>
      </c>
      <c r="F3774" t="str">
        <f>_xlfn.XLOOKUP(E3774,Geografiesleutel!A:A,Geografiesleutel!B:B,"",0,1)</f>
        <v>Townships</v>
      </c>
      <c r="G3774" s="18">
        <v>3</v>
      </c>
      <c r="H3774" s="18">
        <v>1</v>
      </c>
    </row>
    <row r="3775" spans="1:8" x14ac:dyDescent="0.25">
      <c r="A3775" s="3" t="s">
        <v>688</v>
      </c>
      <c r="B3775" s="5">
        <v>4700000</v>
      </c>
      <c r="C3775" t="s">
        <v>25</v>
      </c>
      <c r="D3775" t="str">
        <f t="shared" si="58"/>
        <v>House</v>
      </c>
      <c r="E3775" t="s">
        <v>190</v>
      </c>
      <c r="F3775" t="str">
        <f>_xlfn.XLOOKUP(E3775,Geografiesleutel!A:A,Geografiesleutel!B:B,"",0,1)</f>
        <v>Eastern Suburbs</v>
      </c>
      <c r="G3775" s="18">
        <v>2</v>
      </c>
      <c r="H3775" s="18">
        <v>2</v>
      </c>
    </row>
    <row r="3776" spans="1:8" x14ac:dyDescent="0.25">
      <c r="A3776" s="3" t="s">
        <v>396</v>
      </c>
      <c r="B3776" s="5">
        <v>2700000</v>
      </c>
      <c r="C3776" t="s">
        <v>15</v>
      </c>
      <c r="D3776" t="str">
        <f t="shared" si="58"/>
        <v>House</v>
      </c>
      <c r="E3776" t="s">
        <v>351</v>
      </c>
      <c r="F3776" t="str">
        <f>_xlfn.XLOOKUP(E3776,Geografiesleutel!A:A,Geografiesleutel!B:B,"",0,1)</f>
        <v>Eastern Suburbs</v>
      </c>
      <c r="G3776" s="18">
        <v>3</v>
      </c>
      <c r="H3776" s="18">
        <v>3</v>
      </c>
    </row>
    <row r="3777" spans="1:8" x14ac:dyDescent="0.25">
      <c r="A3777" s="3" t="s">
        <v>153</v>
      </c>
      <c r="B3777" s="5">
        <v>1230000</v>
      </c>
      <c r="C3777" t="s">
        <v>25</v>
      </c>
      <c r="D3777" t="str">
        <f t="shared" si="58"/>
        <v>House</v>
      </c>
      <c r="E3777" t="s">
        <v>30</v>
      </c>
      <c r="F3777" t="str">
        <f>_xlfn.XLOOKUP(E3777,Geografiesleutel!A:A,Geografiesleutel!B:B,"",0,1)</f>
        <v>Northern Suburbs</v>
      </c>
      <c r="G3777" s="18">
        <v>2</v>
      </c>
      <c r="H3777" s="18">
        <v>2</v>
      </c>
    </row>
    <row r="3778" spans="1:8" x14ac:dyDescent="0.25">
      <c r="A3778" s="3" t="s">
        <v>432</v>
      </c>
      <c r="B3778" s="5">
        <v>3650000</v>
      </c>
      <c r="C3778" t="s">
        <v>10</v>
      </c>
      <c r="D3778" t="str">
        <f t="shared" ref="D3778:D3841" si="59">TRIM(RIGHT(SUBSTITUTE(C3778," ",REPT(" ",LEN(C3778))),LEN(C3778)))</f>
        <v>House</v>
      </c>
      <c r="E3778" t="s">
        <v>50</v>
      </c>
      <c r="F3778" t="str">
        <f>_xlfn.XLOOKUP(E3778,Geografiesleutel!A:A,Geografiesleutel!B:B,"",0,1)</f>
        <v>Eastern Suburbs</v>
      </c>
      <c r="G3778" s="18">
        <v>4</v>
      </c>
      <c r="H3778" s="18">
        <v>2</v>
      </c>
    </row>
    <row r="3779" spans="1:8" x14ac:dyDescent="0.25">
      <c r="A3779" s="3" t="s">
        <v>242</v>
      </c>
      <c r="B3779" s="5">
        <v>845000</v>
      </c>
      <c r="C3779" t="s">
        <v>25</v>
      </c>
      <c r="D3779" t="str">
        <f t="shared" si="59"/>
        <v>House</v>
      </c>
      <c r="E3779" t="s">
        <v>469</v>
      </c>
      <c r="F3779" t="str">
        <f>_xlfn.XLOOKUP(E3779,Geografiesleutel!A:A,Geografiesleutel!B:B,"",0,1)</f>
        <v>Eastern Suburbs</v>
      </c>
      <c r="G3779" s="18">
        <v>2</v>
      </c>
      <c r="H3779" s="18">
        <v>1</v>
      </c>
    </row>
    <row r="3780" spans="1:8" x14ac:dyDescent="0.25">
      <c r="A3780" s="3" t="s">
        <v>73</v>
      </c>
      <c r="B3780" s="5">
        <v>2100000</v>
      </c>
      <c r="C3780" t="s">
        <v>15</v>
      </c>
      <c r="D3780" t="str">
        <f t="shared" si="59"/>
        <v>House</v>
      </c>
      <c r="E3780" t="s">
        <v>369</v>
      </c>
      <c r="F3780" t="str">
        <f>_xlfn.XLOOKUP(E3780,Geografiesleutel!A:A,Geografiesleutel!B:B,"",0,1)</f>
        <v>Eastern Suburbs</v>
      </c>
      <c r="G3780" s="18">
        <v>3</v>
      </c>
      <c r="H3780" s="18">
        <v>1</v>
      </c>
    </row>
    <row r="3781" spans="1:8" x14ac:dyDescent="0.25">
      <c r="A3781" s="3" t="s">
        <v>247</v>
      </c>
      <c r="B3781" s="5">
        <v>2340000</v>
      </c>
      <c r="C3781" t="s">
        <v>15</v>
      </c>
      <c r="D3781" t="str">
        <f t="shared" si="59"/>
        <v>House</v>
      </c>
      <c r="E3781" t="s">
        <v>112</v>
      </c>
      <c r="F3781" t="str">
        <f>_xlfn.XLOOKUP(E3781,Geografiesleutel!A:A,Geografiesleutel!B:B,"",0,1)</f>
        <v>Northern Suburbs</v>
      </c>
      <c r="G3781" s="18">
        <v>3</v>
      </c>
      <c r="H3781" s="18">
        <v>3</v>
      </c>
    </row>
    <row r="3782" spans="1:8" x14ac:dyDescent="0.25">
      <c r="A3782" s="3" t="s">
        <v>87</v>
      </c>
      <c r="B3782" s="5">
        <v>3200000</v>
      </c>
      <c r="C3782" t="s">
        <v>10</v>
      </c>
      <c r="D3782" t="str">
        <f t="shared" si="59"/>
        <v>House</v>
      </c>
      <c r="E3782" t="s">
        <v>351</v>
      </c>
      <c r="F3782" t="str">
        <f>_xlfn.XLOOKUP(E3782,Geografiesleutel!A:A,Geografiesleutel!B:B,"",0,1)</f>
        <v>Eastern Suburbs</v>
      </c>
      <c r="G3782" s="18">
        <v>4</v>
      </c>
      <c r="H3782" s="18">
        <v>3</v>
      </c>
    </row>
    <row r="3783" spans="1:8" x14ac:dyDescent="0.25">
      <c r="A3783" s="3" t="s">
        <v>1056</v>
      </c>
      <c r="B3783" s="5">
        <v>2940000</v>
      </c>
      <c r="C3783" t="s">
        <v>15</v>
      </c>
      <c r="D3783" t="str">
        <f t="shared" si="59"/>
        <v>House</v>
      </c>
      <c r="E3783" t="s">
        <v>86</v>
      </c>
      <c r="F3783" t="str">
        <f>_xlfn.XLOOKUP(E3783,Geografiesleutel!A:A,Geografiesleutel!B:B,"",0,1)</f>
        <v>Eastern Suburbs</v>
      </c>
      <c r="G3783" s="18">
        <v>3</v>
      </c>
      <c r="H3783" s="18">
        <v>3</v>
      </c>
    </row>
    <row r="3784" spans="1:8" x14ac:dyDescent="0.25">
      <c r="A3784" s="3" t="s">
        <v>304</v>
      </c>
      <c r="B3784" s="5">
        <v>5750000</v>
      </c>
      <c r="C3784" t="s">
        <v>10</v>
      </c>
      <c r="D3784" t="str">
        <f t="shared" si="59"/>
        <v>House</v>
      </c>
      <c r="E3784" t="s">
        <v>139</v>
      </c>
      <c r="F3784" t="str">
        <f>_xlfn.XLOOKUP(E3784,Geografiesleutel!A:A,Geografiesleutel!B:B,"",0,1)</f>
        <v>Eastern Suburbs</v>
      </c>
      <c r="G3784" s="18">
        <v>4</v>
      </c>
      <c r="H3784" s="18">
        <v>4</v>
      </c>
    </row>
    <row r="3785" spans="1:8" x14ac:dyDescent="0.25">
      <c r="A3785" s="3" t="s">
        <v>400</v>
      </c>
      <c r="B3785" s="5">
        <v>970000</v>
      </c>
      <c r="C3785" t="s">
        <v>15</v>
      </c>
      <c r="D3785" t="str">
        <f t="shared" si="59"/>
        <v>House</v>
      </c>
      <c r="E3785" t="s">
        <v>38</v>
      </c>
      <c r="F3785" t="str">
        <f>_xlfn.XLOOKUP(E3785,Geografiesleutel!A:A,Geografiesleutel!B:B,"",0,1)</f>
        <v>Western Suburbs</v>
      </c>
      <c r="G3785" s="18">
        <v>3</v>
      </c>
      <c r="H3785" s="18">
        <v>1</v>
      </c>
    </row>
    <row r="3786" spans="1:8" x14ac:dyDescent="0.25">
      <c r="A3786" s="3" t="s">
        <v>390</v>
      </c>
      <c r="B3786" s="5">
        <v>1170000</v>
      </c>
      <c r="C3786" t="s">
        <v>25</v>
      </c>
      <c r="D3786" t="str">
        <f t="shared" si="59"/>
        <v>House</v>
      </c>
      <c r="E3786" t="s">
        <v>38</v>
      </c>
      <c r="F3786" t="str">
        <f>_xlfn.XLOOKUP(E3786,Geografiesleutel!A:A,Geografiesleutel!B:B,"",0,1)</f>
        <v>Western Suburbs</v>
      </c>
      <c r="G3786" s="18">
        <v>2</v>
      </c>
      <c r="H3786" s="18">
        <v>1</v>
      </c>
    </row>
    <row r="3787" spans="1:8" x14ac:dyDescent="0.25">
      <c r="A3787" s="3" t="s">
        <v>353</v>
      </c>
      <c r="B3787" s="5">
        <v>2995000</v>
      </c>
      <c r="C3787" t="s">
        <v>15</v>
      </c>
      <c r="D3787" t="str">
        <f t="shared" si="59"/>
        <v>House</v>
      </c>
      <c r="E3787" t="s">
        <v>78</v>
      </c>
      <c r="F3787" t="str">
        <f>_xlfn.XLOOKUP(E3787,Geografiesleutel!A:A,Geografiesleutel!B:B,"",0,1)</f>
        <v>Northern Suburbs</v>
      </c>
      <c r="G3787" s="18">
        <v>3</v>
      </c>
      <c r="H3787" s="18" t="s">
        <v>2646</v>
      </c>
    </row>
    <row r="3788" spans="1:8" x14ac:dyDescent="0.25">
      <c r="A3788" s="3" t="s">
        <v>180</v>
      </c>
      <c r="B3788" s="5">
        <v>6500000</v>
      </c>
      <c r="C3788" t="s">
        <v>10</v>
      </c>
      <c r="D3788" t="str">
        <f t="shared" si="59"/>
        <v>House</v>
      </c>
      <c r="E3788" t="s">
        <v>172</v>
      </c>
      <c r="F3788" t="str">
        <f>_xlfn.XLOOKUP(E3788,Geografiesleutel!A:A,Geografiesleutel!B:B,"",0,1)</f>
        <v>Eastern Suburbs</v>
      </c>
      <c r="G3788" s="18">
        <v>4</v>
      </c>
      <c r="H3788" s="18" t="s">
        <v>2648</v>
      </c>
    </row>
    <row r="3789" spans="1:8" x14ac:dyDescent="0.25">
      <c r="A3789" s="3" t="s">
        <v>457</v>
      </c>
      <c r="B3789" s="5">
        <v>1395000</v>
      </c>
      <c r="C3789" t="s">
        <v>15</v>
      </c>
      <c r="D3789" t="str">
        <f t="shared" si="59"/>
        <v>House</v>
      </c>
      <c r="E3789" t="s">
        <v>66</v>
      </c>
      <c r="F3789" t="str">
        <f>_xlfn.XLOOKUP(E3789,Geografiesleutel!A:A,Geografiesleutel!B:B,"",0,1)</f>
        <v>Northern Suburbs</v>
      </c>
      <c r="G3789" s="18">
        <v>3</v>
      </c>
      <c r="H3789" s="18">
        <v>2</v>
      </c>
    </row>
    <row r="3790" spans="1:8" x14ac:dyDescent="0.25">
      <c r="A3790" s="3" t="s">
        <v>269</v>
      </c>
      <c r="B3790" s="5">
        <v>3950000</v>
      </c>
      <c r="C3790" t="s">
        <v>21</v>
      </c>
      <c r="D3790" t="str">
        <f t="shared" si="59"/>
        <v>House</v>
      </c>
      <c r="E3790" t="s">
        <v>278</v>
      </c>
      <c r="F3790" t="str">
        <f>_xlfn.XLOOKUP(E3790,Geografiesleutel!A:A,Geografiesleutel!B:B,"",0,1)</f>
        <v>Eastern Suburbs</v>
      </c>
      <c r="G3790" s="18">
        <v>5</v>
      </c>
      <c r="H3790" s="18">
        <v>3</v>
      </c>
    </row>
    <row r="3791" spans="1:8" x14ac:dyDescent="0.25">
      <c r="A3791" s="3" t="s">
        <v>625</v>
      </c>
      <c r="B3791" s="5">
        <v>3700000</v>
      </c>
      <c r="C3791" t="s">
        <v>122</v>
      </c>
      <c r="D3791" t="str">
        <f t="shared" si="59"/>
        <v>House</v>
      </c>
      <c r="E3791" t="s">
        <v>52</v>
      </c>
      <c r="F3791" t="str">
        <f>_xlfn.XLOOKUP(E3791,Geografiesleutel!A:A,Geografiesleutel!B:B,"",0,1)</f>
        <v>Northern Suburbs</v>
      </c>
      <c r="G3791" s="18">
        <v>6</v>
      </c>
      <c r="H3791" s="18">
        <v>3</v>
      </c>
    </row>
    <row r="3792" spans="1:8" x14ac:dyDescent="0.25">
      <c r="A3792" s="3" t="s">
        <v>265</v>
      </c>
      <c r="B3792" s="5">
        <v>1600000</v>
      </c>
      <c r="C3792" t="s">
        <v>21</v>
      </c>
      <c r="D3792" t="str">
        <f t="shared" si="59"/>
        <v>House</v>
      </c>
      <c r="E3792" t="s">
        <v>76</v>
      </c>
      <c r="F3792" t="str">
        <f>_xlfn.XLOOKUP(E3792,Geografiesleutel!A:A,Geografiesleutel!B:B,"",0,1)</f>
        <v>Northern Suburbs</v>
      </c>
      <c r="G3792" s="18">
        <v>5</v>
      </c>
      <c r="H3792" s="18">
        <v>3</v>
      </c>
    </row>
    <row r="3793" spans="1:8" x14ac:dyDescent="0.25">
      <c r="A3793" s="3" t="s">
        <v>1057</v>
      </c>
      <c r="B3793" s="5">
        <v>7550000</v>
      </c>
      <c r="C3793" t="s">
        <v>21</v>
      </c>
      <c r="D3793" t="str">
        <f t="shared" si="59"/>
        <v>House</v>
      </c>
      <c r="E3793" t="s">
        <v>99</v>
      </c>
      <c r="F3793" t="str">
        <f>_xlfn.XLOOKUP(E3793,Geografiesleutel!A:A,Geografiesleutel!B:B,"",0,1)</f>
        <v>Agricultural Smallholdings</v>
      </c>
      <c r="G3793" s="18">
        <v>5</v>
      </c>
      <c r="H3793" s="18">
        <v>3</v>
      </c>
    </row>
    <row r="3794" spans="1:8" x14ac:dyDescent="0.25">
      <c r="A3794" s="3" t="s">
        <v>597</v>
      </c>
      <c r="B3794" s="5">
        <v>1190000</v>
      </c>
      <c r="C3794" t="s">
        <v>122</v>
      </c>
      <c r="D3794" t="str">
        <f t="shared" si="59"/>
        <v>House</v>
      </c>
      <c r="E3794" t="s">
        <v>229</v>
      </c>
      <c r="F3794" t="str">
        <f>_xlfn.XLOOKUP(E3794,Geografiesleutel!A:A,Geografiesleutel!B:B,"",0,1)</f>
        <v>Western Suburbs</v>
      </c>
      <c r="G3794" s="18">
        <v>6</v>
      </c>
      <c r="H3794" s="18">
        <v>2</v>
      </c>
    </row>
    <row r="3795" spans="1:8" x14ac:dyDescent="0.25">
      <c r="A3795" s="3" t="s">
        <v>396</v>
      </c>
      <c r="B3795" s="5">
        <v>2700000</v>
      </c>
      <c r="C3795" t="s">
        <v>15</v>
      </c>
      <c r="D3795" t="str">
        <f t="shared" si="59"/>
        <v>House</v>
      </c>
      <c r="E3795" t="s">
        <v>18</v>
      </c>
      <c r="F3795" t="str">
        <f>_xlfn.XLOOKUP(E3795,Geografiesleutel!A:A,Geografiesleutel!B:B,"",0,1)</f>
        <v>Agricultural Smallholdings</v>
      </c>
      <c r="G3795" s="18">
        <v>3</v>
      </c>
      <c r="H3795" s="18" t="s">
        <v>2646</v>
      </c>
    </row>
    <row r="3796" spans="1:8" x14ac:dyDescent="0.25">
      <c r="A3796" s="3" t="s">
        <v>22</v>
      </c>
      <c r="B3796" s="5">
        <v>2950000</v>
      </c>
      <c r="C3796" t="s">
        <v>15</v>
      </c>
      <c r="D3796" t="str">
        <f t="shared" si="59"/>
        <v>House</v>
      </c>
      <c r="E3796" t="s">
        <v>16</v>
      </c>
      <c r="F3796" t="str">
        <f>_xlfn.XLOOKUP(E3796,Geografiesleutel!A:A,Geografiesleutel!B:B,"",0,1)</f>
        <v>Eastern Suburbs</v>
      </c>
      <c r="G3796" s="18">
        <v>3</v>
      </c>
      <c r="H3796" s="18" t="s">
        <v>2646</v>
      </c>
    </row>
    <row r="3797" spans="1:8" x14ac:dyDescent="0.25">
      <c r="A3797" s="3" t="s">
        <v>43</v>
      </c>
      <c r="B3797" s="5">
        <v>2150000</v>
      </c>
      <c r="C3797" t="s">
        <v>25</v>
      </c>
      <c r="D3797" t="str">
        <f t="shared" si="59"/>
        <v>House</v>
      </c>
      <c r="E3797" t="s">
        <v>417</v>
      </c>
      <c r="F3797" t="str">
        <f>_xlfn.XLOOKUP(E3797,Geografiesleutel!A:A,Geografiesleutel!B:B,"",0,1)</f>
        <v>Agricultural Smallholdings</v>
      </c>
      <c r="G3797" s="18">
        <v>2</v>
      </c>
      <c r="H3797" s="18">
        <v>2</v>
      </c>
    </row>
    <row r="3798" spans="1:8" x14ac:dyDescent="0.25">
      <c r="A3798" s="3" t="s">
        <v>265</v>
      </c>
      <c r="B3798" s="5">
        <v>1600000</v>
      </c>
      <c r="C3798" t="s">
        <v>21</v>
      </c>
      <c r="D3798" t="str">
        <f t="shared" si="59"/>
        <v>House</v>
      </c>
      <c r="E3798" t="s">
        <v>76</v>
      </c>
      <c r="F3798" t="str">
        <f>_xlfn.XLOOKUP(E3798,Geografiesleutel!A:A,Geografiesleutel!B:B,"",0,1)</f>
        <v>Northern Suburbs</v>
      </c>
      <c r="G3798" s="18">
        <v>5</v>
      </c>
      <c r="H3798" s="18">
        <v>3</v>
      </c>
    </row>
    <row r="3799" spans="1:8" x14ac:dyDescent="0.25">
      <c r="A3799" s="3" t="s">
        <v>100</v>
      </c>
      <c r="B3799" s="5">
        <v>4200000</v>
      </c>
      <c r="C3799" t="s">
        <v>10</v>
      </c>
      <c r="D3799" t="str">
        <f t="shared" si="59"/>
        <v>House</v>
      </c>
      <c r="E3799" t="s">
        <v>484</v>
      </c>
      <c r="F3799" t="str">
        <f>_xlfn.XLOOKUP(E3799,Geografiesleutel!A:A,Geografiesleutel!B:B,"",0,1)</f>
        <v>Eastern Suburbs</v>
      </c>
      <c r="G3799" s="18">
        <v>4</v>
      </c>
      <c r="H3799" s="18" t="s">
        <v>2646</v>
      </c>
    </row>
    <row r="3800" spans="1:8" x14ac:dyDescent="0.25">
      <c r="A3800" s="3" t="s">
        <v>95</v>
      </c>
      <c r="B3800" s="5">
        <v>1690000</v>
      </c>
      <c r="C3800" t="s">
        <v>15</v>
      </c>
      <c r="D3800" t="str">
        <f t="shared" si="59"/>
        <v>House</v>
      </c>
      <c r="E3800" t="s">
        <v>97</v>
      </c>
      <c r="F3800" t="str">
        <f>_xlfn.XLOOKUP(E3800,Geografiesleutel!A:A,Geografiesleutel!B:B,"",0,1)</f>
        <v>Northern Suburbs</v>
      </c>
      <c r="G3800" s="18">
        <v>3</v>
      </c>
      <c r="H3800" s="18">
        <v>2</v>
      </c>
    </row>
    <row r="3801" spans="1:8" x14ac:dyDescent="0.25">
      <c r="A3801" s="3" t="s">
        <v>983</v>
      </c>
      <c r="B3801" s="5">
        <v>7900000</v>
      </c>
      <c r="C3801" t="s">
        <v>122</v>
      </c>
      <c r="D3801" t="str">
        <f t="shared" si="59"/>
        <v>House</v>
      </c>
      <c r="E3801" t="s">
        <v>213</v>
      </c>
      <c r="F3801" t="str">
        <f>_xlfn.XLOOKUP(E3801,Geografiesleutel!A:A,Geografiesleutel!B:B,"",0,1)</f>
        <v>Agricultural Smallholdings</v>
      </c>
      <c r="G3801" s="18">
        <v>6</v>
      </c>
      <c r="H3801" s="18" t="s">
        <v>2645</v>
      </c>
    </row>
    <row r="3802" spans="1:8" x14ac:dyDescent="0.25">
      <c r="A3802" s="3" t="s">
        <v>891</v>
      </c>
      <c r="B3802" s="5">
        <v>4195000</v>
      </c>
      <c r="C3802" t="s">
        <v>21</v>
      </c>
      <c r="D3802" t="str">
        <f t="shared" si="59"/>
        <v>House</v>
      </c>
      <c r="E3802" t="s">
        <v>40</v>
      </c>
      <c r="F3802" t="str">
        <f>_xlfn.XLOOKUP(E3802,Geografiesleutel!A:A,Geografiesleutel!B:B,"",0,1)</f>
        <v>Agricultural Smallholdings</v>
      </c>
      <c r="G3802" s="18">
        <v>5</v>
      </c>
      <c r="H3802" s="18">
        <v>5</v>
      </c>
    </row>
    <row r="3803" spans="1:8" x14ac:dyDescent="0.25">
      <c r="A3803" s="3" t="s">
        <v>111</v>
      </c>
      <c r="B3803" s="5">
        <v>1380000</v>
      </c>
      <c r="C3803" t="s">
        <v>15</v>
      </c>
      <c r="D3803" t="str">
        <f t="shared" si="59"/>
        <v>House</v>
      </c>
      <c r="E3803" t="s">
        <v>97</v>
      </c>
      <c r="F3803" t="str">
        <f>_xlfn.XLOOKUP(E3803,Geografiesleutel!A:A,Geografiesleutel!B:B,"",0,1)</f>
        <v>Northern Suburbs</v>
      </c>
      <c r="G3803" s="18">
        <v>3</v>
      </c>
      <c r="H3803" s="18">
        <v>2</v>
      </c>
    </row>
    <row r="3804" spans="1:8" x14ac:dyDescent="0.25">
      <c r="A3804" s="3" t="s">
        <v>265</v>
      </c>
      <c r="B3804" s="5">
        <v>1600000</v>
      </c>
      <c r="C3804" t="s">
        <v>10</v>
      </c>
      <c r="D3804" t="str">
        <f t="shared" si="59"/>
        <v>House</v>
      </c>
      <c r="E3804" t="s">
        <v>64</v>
      </c>
      <c r="F3804" t="str">
        <f>_xlfn.XLOOKUP(E3804,Geografiesleutel!A:A,Geografiesleutel!B:B,"",0,1)</f>
        <v>Western Suburbs</v>
      </c>
      <c r="G3804" s="18">
        <v>4</v>
      </c>
      <c r="H3804" s="18" t="s">
        <v>2648</v>
      </c>
    </row>
    <row r="3805" spans="1:8" x14ac:dyDescent="0.25">
      <c r="A3805" s="3" t="s">
        <v>353</v>
      </c>
      <c r="B3805" s="5">
        <v>2995000</v>
      </c>
      <c r="C3805" t="s">
        <v>15</v>
      </c>
      <c r="D3805" t="str">
        <f t="shared" si="59"/>
        <v>House</v>
      </c>
      <c r="E3805" t="s">
        <v>86</v>
      </c>
      <c r="F3805" t="str">
        <f>_xlfn.XLOOKUP(E3805,Geografiesleutel!A:A,Geografiesleutel!B:B,"",0,1)</f>
        <v>Eastern Suburbs</v>
      </c>
      <c r="G3805" s="18">
        <v>3</v>
      </c>
      <c r="H3805" s="18">
        <v>3</v>
      </c>
    </row>
    <row r="3806" spans="1:8" x14ac:dyDescent="0.25">
      <c r="A3806" s="3" t="s">
        <v>1027</v>
      </c>
      <c r="B3806" s="5">
        <v>3940350</v>
      </c>
      <c r="C3806" t="s">
        <v>15</v>
      </c>
      <c r="D3806" t="str">
        <f t="shared" si="59"/>
        <v>House</v>
      </c>
      <c r="E3806" t="s">
        <v>868</v>
      </c>
      <c r="F3806" t="str">
        <f>_xlfn.XLOOKUP(E3806,Geografiesleutel!A:A,Geografiesleutel!B:B,"",0,1)</f>
        <v>Eastern Suburbs</v>
      </c>
      <c r="G3806" s="18">
        <v>3</v>
      </c>
      <c r="H3806" s="18" t="s">
        <v>2648</v>
      </c>
    </row>
    <row r="3807" spans="1:8" x14ac:dyDescent="0.25">
      <c r="A3807" s="3" t="s">
        <v>295</v>
      </c>
      <c r="B3807" s="5">
        <v>2490000</v>
      </c>
      <c r="C3807" t="s">
        <v>15</v>
      </c>
      <c r="D3807" t="str">
        <f t="shared" si="59"/>
        <v>House</v>
      </c>
      <c r="E3807" t="s">
        <v>42</v>
      </c>
      <c r="F3807" t="str">
        <f>_xlfn.XLOOKUP(E3807,Geografiesleutel!A:A,Geografiesleutel!B:B,"",0,1)</f>
        <v>Eastern Suburbs</v>
      </c>
      <c r="G3807" s="18">
        <v>3</v>
      </c>
      <c r="H3807" s="18">
        <v>3</v>
      </c>
    </row>
    <row r="3808" spans="1:8" x14ac:dyDescent="0.25">
      <c r="A3808" s="3" t="s">
        <v>481</v>
      </c>
      <c r="B3808" s="5">
        <v>4300000</v>
      </c>
      <c r="C3808" t="s">
        <v>21</v>
      </c>
      <c r="D3808" t="str">
        <f t="shared" si="59"/>
        <v>House</v>
      </c>
      <c r="E3808" t="s">
        <v>86</v>
      </c>
      <c r="F3808" t="str">
        <f>_xlfn.XLOOKUP(E3808,Geografiesleutel!A:A,Geografiesleutel!B:B,"",0,1)</f>
        <v>Eastern Suburbs</v>
      </c>
      <c r="G3808" s="18">
        <v>5</v>
      </c>
      <c r="H3808" s="18">
        <v>3</v>
      </c>
    </row>
    <row r="3809" spans="1:8" x14ac:dyDescent="0.25">
      <c r="A3809" s="3" t="s">
        <v>520</v>
      </c>
      <c r="B3809" s="5">
        <v>8500000</v>
      </c>
      <c r="C3809" t="s">
        <v>122</v>
      </c>
      <c r="D3809" t="str">
        <f t="shared" si="59"/>
        <v>House</v>
      </c>
      <c r="E3809" t="s">
        <v>99</v>
      </c>
      <c r="F3809" t="str">
        <f>_xlfn.XLOOKUP(E3809,Geografiesleutel!A:A,Geografiesleutel!B:B,"",0,1)</f>
        <v>Agricultural Smallholdings</v>
      </c>
      <c r="G3809" s="18">
        <v>6</v>
      </c>
      <c r="H3809" s="18">
        <v>6</v>
      </c>
    </row>
    <row r="3810" spans="1:8" x14ac:dyDescent="0.25">
      <c r="A3810" s="3" t="s">
        <v>512</v>
      </c>
      <c r="B3810" s="5">
        <v>750000</v>
      </c>
      <c r="C3810" t="s">
        <v>122</v>
      </c>
      <c r="D3810" t="str">
        <f t="shared" si="59"/>
        <v>House</v>
      </c>
      <c r="E3810" t="s">
        <v>445</v>
      </c>
      <c r="F3810" t="str">
        <f>_xlfn.XLOOKUP(E3810,Geografiesleutel!A:A,Geografiesleutel!B:B,"",0,1)</f>
        <v>Townships</v>
      </c>
      <c r="G3810" s="18">
        <v>6</v>
      </c>
      <c r="H3810" s="18">
        <v>1</v>
      </c>
    </row>
    <row r="3811" spans="1:8" x14ac:dyDescent="0.25">
      <c r="A3811" s="3" t="s">
        <v>206</v>
      </c>
      <c r="B3811" s="5">
        <v>2400000</v>
      </c>
      <c r="C3811" t="s">
        <v>10</v>
      </c>
      <c r="D3811" t="str">
        <f t="shared" si="59"/>
        <v>House</v>
      </c>
      <c r="E3811" t="s">
        <v>346</v>
      </c>
      <c r="F3811" t="str">
        <f>_xlfn.XLOOKUP(E3811,Geografiesleutel!A:A,Geografiesleutel!B:B,"",0,1)</f>
        <v>Northern Suburbs</v>
      </c>
      <c r="G3811" s="18">
        <v>4</v>
      </c>
      <c r="H3811" s="18">
        <v>2</v>
      </c>
    </row>
    <row r="3812" spans="1:8" x14ac:dyDescent="0.25">
      <c r="A3812" s="3" t="s">
        <v>214</v>
      </c>
      <c r="B3812" s="5">
        <v>3500000</v>
      </c>
      <c r="C3812" t="s">
        <v>15</v>
      </c>
      <c r="D3812" t="str">
        <f t="shared" si="59"/>
        <v>House</v>
      </c>
      <c r="E3812" t="s">
        <v>23</v>
      </c>
      <c r="F3812" t="str">
        <f>_xlfn.XLOOKUP(E3812,Geografiesleutel!A:A,Geografiesleutel!B:B,"",0,1)</f>
        <v>Northern Suburbs</v>
      </c>
      <c r="G3812" s="18">
        <v>3</v>
      </c>
      <c r="H3812" s="18">
        <v>2</v>
      </c>
    </row>
    <row r="3813" spans="1:8" x14ac:dyDescent="0.25">
      <c r="A3813" s="3" t="s">
        <v>79</v>
      </c>
      <c r="B3813" s="5">
        <v>2800000</v>
      </c>
      <c r="C3813" t="s">
        <v>10</v>
      </c>
      <c r="D3813" t="str">
        <f t="shared" si="59"/>
        <v>House</v>
      </c>
      <c r="E3813" t="s">
        <v>30</v>
      </c>
      <c r="F3813" t="str">
        <f>_xlfn.XLOOKUP(E3813,Geografiesleutel!A:A,Geografiesleutel!B:B,"",0,1)</f>
        <v>Northern Suburbs</v>
      </c>
      <c r="G3813" s="18">
        <v>4</v>
      </c>
      <c r="H3813" s="18">
        <v>4</v>
      </c>
    </row>
    <row r="3814" spans="1:8" x14ac:dyDescent="0.25">
      <c r="A3814" s="3" t="s">
        <v>91</v>
      </c>
      <c r="B3814" s="5">
        <v>1980000</v>
      </c>
      <c r="C3814" t="s">
        <v>15</v>
      </c>
      <c r="D3814" t="str">
        <f t="shared" si="59"/>
        <v>House</v>
      </c>
      <c r="E3814" t="s">
        <v>595</v>
      </c>
      <c r="F3814" t="str">
        <f>_xlfn.XLOOKUP(E3814,Geografiesleutel!A:A,Geografiesleutel!B:B,"",0,1)</f>
        <v>Agricultural Smallholdings</v>
      </c>
      <c r="G3814" s="18">
        <v>3</v>
      </c>
      <c r="H3814" s="18">
        <v>2</v>
      </c>
    </row>
    <row r="3815" spans="1:8" x14ac:dyDescent="0.25">
      <c r="A3815" s="3" t="s">
        <v>41</v>
      </c>
      <c r="B3815" s="5">
        <v>2500000</v>
      </c>
      <c r="C3815" t="s">
        <v>15</v>
      </c>
      <c r="D3815" t="str">
        <f t="shared" si="59"/>
        <v>House</v>
      </c>
      <c r="E3815" t="s">
        <v>233</v>
      </c>
      <c r="F3815" t="str">
        <f>_xlfn.XLOOKUP(E3815,Geografiesleutel!A:A,Geografiesleutel!B:B,"",0,1)</f>
        <v>Eastern Suburbs</v>
      </c>
      <c r="G3815" s="18">
        <v>3</v>
      </c>
      <c r="H3815" s="18">
        <v>2</v>
      </c>
    </row>
    <row r="3816" spans="1:8" x14ac:dyDescent="0.25">
      <c r="A3816" s="3" t="s">
        <v>111</v>
      </c>
      <c r="B3816" s="5">
        <v>1380000</v>
      </c>
      <c r="C3816" t="s">
        <v>15</v>
      </c>
      <c r="D3816" t="str">
        <f t="shared" si="59"/>
        <v>House</v>
      </c>
      <c r="E3816" t="s">
        <v>97</v>
      </c>
      <c r="F3816" t="str">
        <f>_xlfn.XLOOKUP(E3816,Geografiesleutel!A:A,Geografiesleutel!B:B,"",0,1)</f>
        <v>Northern Suburbs</v>
      </c>
      <c r="G3816" s="18">
        <v>3</v>
      </c>
      <c r="H3816" s="18">
        <v>2</v>
      </c>
    </row>
    <row r="3817" spans="1:8" x14ac:dyDescent="0.25">
      <c r="A3817" s="3" t="s">
        <v>353</v>
      </c>
      <c r="B3817" s="5">
        <v>2995000</v>
      </c>
      <c r="C3817" t="s">
        <v>15</v>
      </c>
      <c r="D3817" t="str">
        <f t="shared" si="59"/>
        <v>House</v>
      </c>
      <c r="E3817" t="s">
        <v>16</v>
      </c>
      <c r="F3817" t="str">
        <f>_xlfn.XLOOKUP(E3817,Geografiesleutel!A:A,Geografiesleutel!B:B,"",0,1)</f>
        <v>Eastern Suburbs</v>
      </c>
      <c r="G3817" s="18">
        <v>3</v>
      </c>
      <c r="H3817" s="18">
        <v>3</v>
      </c>
    </row>
    <row r="3818" spans="1:8" x14ac:dyDescent="0.25">
      <c r="A3818" s="3" t="s">
        <v>170</v>
      </c>
      <c r="B3818" s="5">
        <v>1150000</v>
      </c>
      <c r="C3818" t="s">
        <v>25</v>
      </c>
      <c r="D3818" t="str">
        <f t="shared" si="59"/>
        <v>House</v>
      </c>
      <c r="E3818" t="s">
        <v>82</v>
      </c>
      <c r="F3818" t="str">
        <f>_xlfn.XLOOKUP(E3818,Geografiesleutel!A:A,Geografiesleutel!B:B,"",0,1)</f>
        <v>Western Suburbs</v>
      </c>
      <c r="G3818" s="18">
        <v>2</v>
      </c>
      <c r="H3818" s="18">
        <v>2</v>
      </c>
    </row>
    <row r="3819" spans="1:8" x14ac:dyDescent="0.25">
      <c r="A3819" s="3" t="s">
        <v>341</v>
      </c>
      <c r="B3819" s="5">
        <v>1945000</v>
      </c>
      <c r="C3819" t="s">
        <v>15</v>
      </c>
      <c r="D3819" t="str">
        <f t="shared" si="59"/>
        <v>House</v>
      </c>
      <c r="E3819" t="s">
        <v>30</v>
      </c>
      <c r="F3819" t="str">
        <f>_xlfn.XLOOKUP(E3819,Geografiesleutel!A:A,Geografiesleutel!B:B,"",0,1)</f>
        <v>Northern Suburbs</v>
      </c>
      <c r="G3819" s="18">
        <v>3</v>
      </c>
      <c r="H3819" s="18">
        <v>2</v>
      </c>
    </row>
    <row r="3820" spans="1:8" x14ac:dyDescent="0.25">
      <c r="A3820" s="3" t="s">
        <v>528</v>
      </c>
      <c r="B3820" s="5">
        <v>1299000</v>
      </c>
      <c r="C3820" t="s">
        <v>10</v>
      </c>
      <c r="D3820" t="str">
        <f t="shared" si="59"/>
        <v>House</v>
      </c>
      <c r="E3820" t="s">
        <v>549</v>
      </c>
      <c r="F3820" t="str">
        <f>_xlfn.XLOOKUP(E3820,Geografiesleutel!A:A,Geografiesleutel!B:B,"",0,1)</f>
        <v>Northern Suburbs</v>
      </c>
      <c r="G3820" s="18">
        <v>4</v>
      </c>
      <c r="H3820" s="18">
        <v>2</v>
      </c>
    </row>
    <row r="3821" spans="1:8" x14ac:dyDescent="0.25">
      <c r="A3821" s="3" t="s">
        <v>649</v>
      </c>
      <c r="B3821" s="5">
        <v>2425000</v>
      </c>
      <c r="C3821" t="s">
        <v>21</v>
      </c>
      <c r="D3821" t="str">
        <f t="shared" si="59"/>
        <v>House</v>
      </c>
      <c r="E3821" t="s">
        <v>211</v>
      </c>
      <c r="F3821" t="str">
        <f>_xlfn.XLOOKUP(E3821,Geografiesleutel!A:A,Geografiesleutel!B:B,"",0,1)</f>
        <v>Eastern Suburbs</v>
      </c>
      <c r="G3821" s="18">
        <v>5</v>
      </c>
      <c r="H3821" s="18">
        <v>3</v>
      </c>
    </row>
    <row r="3822" spans="1:8" x14ac:dyDescent="0.25">
      <c r="A3822" s="3" t="s">
        <v>273</v>
      </c>
      <c r="B3822" s="5">
        <v>4500000</v>
      </c>
      <c r="C3822" t="s">
        <v>57</v>
      </c>
      <c r="D3822" t="str">
        <f t="shared" si="59"/>
        <v>House</v>
      </c>
      <c r="E3822" t="s">
        <v>152</v>
      </c>
      <c r="F3822" t="str">
        <f>_xlfn.XLOOKUP(E3822,Geografiesleutel!A:A,Geografiesleutel!B:B,"",0,1)</f>
        <v>Eastern Suburbs</v>
      </c>
      <c r="G3822" s="18">
        <v>8</v>
      </c>
      <c r="H3822" s="18">
        <v>5</v>
      </c>
    </row>
    <row r="3823" spans="1:8" x14ac:dyDescent="0.25">
      <c r="A3823" s="3" t="s">
        <v>504</v>
      </c>
      <c r="B3823" s="5">
        <v>770000</v>
      </c>
      <c r="C3823" t="s">
        <v>25</v>
      </c>
      <c r="D3823" t="str">
        <f t="shared" si="59"/>
        <v>House</v>
      </c>
      <c r="E3823" t="s">
        <v>224</v>
      </c>
      <c r="F3823" t="str">
        <f>_xlfn.XLOOKUP(E3823,Geografiesleutel!A:A,Geografiesleutel!B:B,"",0,1)</f>
        <v>Townships</v>
      </c>
      <c r="G3823" s="18">
        <v>2</v>
      </c>
      <c r="H3823" s="18">
        <v>1</v>
      </c>
    </row>
    <row r="3824" spans="1:8" x14ac:dyDescent="0.25">
      <c r="A3824" s="3" t="s">
        <v>41</v>
      </c>
      <c r="B3824" s="5">
        <v>2500000</v>
      </c>
      <c r="C3824" t="s">
        <v>10</v>
      </c>
      <c r="D3824" t="str">
        <f t="shared" si="59"/>
        <v>House</v>
      </c>
      <c r="E3824" t="s">
        <v>616</v>
      </c>
      <c r="F3824" t="str">
        <f>_xlfn.XLOOKUP(E3824,Geografiesleutel!A:A,Geografiesleutel!B:B,"",0,1)</f>
        <v>Agricultural Smallholdings</v>
      </c>
      <c r="G3824" s="18">
        <v>4</v>
      </c>
      <c r="H3824" s="18">
        <v>3</v>
      </c>
    </row>
    <row r="3825" spans="1:8" x14ac:dyDescent="0.25">
      <c r="A3825" s="3" t="s">
        <v>150</v>
      </c>
      <c r="B3825" s="5">
        <v>1350000</v>
      </c>
      <c r="C3825" t="s">
        <v>15</v>
      </c>
      <c r="D3825" t="str">
        <f t="shared" si="59"/>
        <v>House</v>
      </c>
      <c r="E3825" t="s">
        <v>188</v>
      </c>
      <c r="F3825" t="str">
        <f>_xlfn.XLOOKUP(E3825,Geografiesleutel!A:A,Geografiesleutel!B:B,"",0,1)</f>
        <v>Northern Suburbs</v>
      </c>
      <c r="G3825" s="18">
        <v>3</v>
      </c>
      <c r="H3825" s="18">
        <v>1</v>
      </c>
    </row>
    <row r="3826" spans="1:8" x14ac:dyDescent="0.25">
      <c r="A3826" s="3" t="s">
        <v>1058</v>
      </c>
      <c r="B3826" s="5">
        <v>495000</v>
      </c>
      <c r="C3826" t="s">
        <v>25</v>
      </c>
      <c r="D3826" t="str">
        <f t="shared" si="59"/>
        <v>House</v>
      </c>
      <c r="E3826" t="s">
        <v>577</v>
      </c>
      <c r="F3826" t="str">
        <f>_xlfn.XLOOKUP(E3826,Geografiesleutel!A:A,Geografiesleutel!B:B,"",0,1)</f>
        <v>CBD</v>
      </c>
      <c r="G3826" s="18">
        <v>2</v>
      </c>
      <c r="H3826" s="18">
        <v>1</v>
      </c>
    </row>
    <row r="3827" spans="1:8" x14ac:dyDescent="0.25">
      <c r="A3827" s="3" t="s">
        <v>840</v>
      </c>
      <c r="B3827" s="5">
        <v>545000</v>
      </c>
      <c r="C3827" t="s">
        <v>25</v>
      </c>
      <c r="D3827" t="str">
        <f t="shared" si="59"/>
        <v>House</v>
      </c>
      <c r="E3827" t="s">
        <v>487</v>
      </c>
      <c r="F3827" t="str">
        <f>_xlfn.XLOOKUP(E3827,Geografiesleutel!A:A,Geografiesleutel!B:B,"",0,1)</f>
        <v>CBD</v>
      </c>
      <c r="G3827" s="18">
        <v>2</v>
      </c>
      <c r="H3827" s="18">
        <v>1</v>
      </c>
    </row>
    <row r="3828" spans="1:8" x14ac:dyDescent="0.25">
      <c r="A3828" s="3" t="s">
        <v>202</v>
      </c>
      <c r="B3828" s="5">
        <v>995000</v>
      </c>
      <c r="C3828" t="s">
        <v>15</v>
      </c>
      <c r="D3828" t="str">
        <f t="shared" si="59"/>
        <v>House</v>
      </c>
      <c r="E3828" t="s">
        <v>68</v>
      </c>
      <c r="F3828" t="str">
        <f>_xlfn.XLOOKUP(E3828,Geografiesleutel!A:A,Geografiesleutel!B:B,"",0,1)</f>
        <v>Northern Suburbs</v>
      </c>
      <c r="G3828" s="18">
        <v>3</v>
      </c>
      <c r="H3828" s="18">
        <v>2</v>
      </c>
    </row>
    <row r="3829" spans="1:8" x14ac:dyDescent="0.25">
      <c r="A3829" s="3" t="s">
        <v>95</v>
      </c>
      <c r="B3829" s="5">
        <v>1690000</v>
      </c>
      <c r="C3829" t="s">
        <v>15</v>
      </c>
      <c r="D3829" t="str">
        <f t="shared" si="59"/>
        <v>House</v>
      </c>
      <c r="E3829" t="s">
        <v>97</v>
      </c>
      <c r="F3829" t="str">
        <f>_xlfn.XLOOKUP(E3829,Geografiesleutel!A:A,Geografiesleutel!B:B,"",0,1)</f>
        <v>Northern Suburbs</v>
      </c>
      <c r="G3829" s="18">
        <v>3</v>
      </c>
      <c r="H3829" s="18">
        <v>2</v>
      </c>
    </row>
    <row r="3830" spans="1:8" x14ac:dyDescent="0.25">
      <c r="A3830" s="3" t="s">
        <v>936</v>
      </c>
      <c r="B3830" s="5">
        <v>330000</v>
      </c>
      <c r="C3830" t="s">
        <v>225</v>
      </c>
      <c r="D3830" t="str">
        <f t="shared" si="59"/>
        <v>House</v>
      </c>
      <c r="E3830" t="s">
        <v>487</v>
      </c>
      <c r="F3830" t="str">
        <f>_xlfn.XLOOKUP(E3830,Geografiesleutel!A:A,Geografiesleutel!B:B,"",0,1)</f>
        <v>CBD</v>
      </c>
      <c r="G3830" s="18">
        <v>1</v>
      </c>
      <c r="H3830" s="18">
        <v>1</v>
      </c>
    </row>
    <row r="3831" spans="1:8" x14ac:dyDescent="0.25">
      <c r="A3831" s="3" t="s">
        <v>143</v>
      </c>
      <c r="B3831" s="5">
        <v>1300000</v>
      </c>
      <c r="C3831" t="s">
        <v>10</v>
      </c>
      <c r="D3831" t="str">
        <f t="shared" si="59"/>
        <v>House</v>
      </c>
      <c r="E3831" t="s">
        <v>773</v>
      </c>
      <c r="F3831" t="str">
        <f>_xlfn.XLOOKUP(E3831,Geografiesleutel!A:A,Geografiesleutel!B:B,"",0,1)</f>
        <v>Eastern Suburbs</v>
      </c>
      <c r="G3831" s="18">
        <v>4</v>
      </c>
      <c r="H3831" s="18">
        <v>2</v>
      </c>
    </row>
    <row r="3832" spans="1:8" x14ac:dyDescent="0.25">
      <c r="A3832" s="3" t="s">
        <v>468</v>
      </c>
      <c r="B3832" s="5">
        <v>699000</v>
      </c>
      <c r="C3832" t="s">
        <v>15</v>
      </c>
      <c r="D3832" t="str">
        <f t="shared" si="59"/>
        <v>House</v>
      </c>
      <c r="E3832" t="s">
        <v>68</v>
      </c>
      <c r="F3832" t="str">
        <f>_xlfn.XLOOKUP(E3832,Geografiesleutel!A:A,Geografiesleutel!B:B,"",0,1)</f>
        <v>Northern Suburbs</v>
      </c>
      <c r="G3832" s="18">
        <v>3</v>
      </c>
      <c r="H3832" s="18" t="s">
        <v>2650</v>
      </c>
    </row>
    <row r="3833" spans="1:8" x14ac:dyDescent="0.25">
      <c r="A3833" s="3" t="s">
        <v>415</v>
      </c>
      <c r="B3833" s="5">
        <v>6200000</v>
      </c>
      <c r="C3833" t="s">
        <v>10</v>
      </c>
      <c r="D3833" t="str">
        <f t="shared" si="59"/>
        <v>House</v>
      </c>
      <c r="E3833" t="s">
        <v>169</v>
      </c>
      <c r="F3833" t="str">
        <f>_xlfn.XLOOKUP(E3833,Geografiesleutel!A:A,Geografiesleutel!B:B,"",0,1)</f>
        <v>Eastern Suburbs</v>
      </c>
      <c r="G3833" s="18">
        <v>4</v>
      </c>
      <c r="H3833" s="18" t="s">
        <v>2648</v>
      </c>
    </row>
    <row r="3834" spans="1:8" x14ac:dyDescent="0.25">
      <c r="A3834" s="3" t="s">
        <v>981</v>
      </c>
      <c r="B3834" s="5">
        <v>799000</v>
      </c>
      <c r="C3834" t="s">
        <v>15</v>
      </c>
      <c r="D3834" t="str">
        <f t="shared" si="59"/>
        <v>House</v>
      </c>
      <c r="E3834" t="s">
        <v>60</v>
      </c>
      <c r="F3834" t="str">
        <f>_xlfn.XLOOKUP(E3834,Geografiesleutel!A:A,Geografiesleutel!B:B,"",0,1)</f>
        <v>Townships</v>
      </c>
      <c r="G3834" s="18">
        <v>3</v>
      </c>
      <c r="H3834" s="18" t="s">
        <v>8</v>
      </c>
    </row>
    <row r="3835" spans="1:8" x14ac:dyDescent="0.25">
      <c r="A3835" s="3" t="s">
        <v>950</v>
      </c>
      <c r="B3835" s="5">
        <v>1696000</v>
      </c>
      <c r="C3835" t="s">
        <v>15</v>
      </c>
      <c r="D3835" t="str">
        <f t="shared" si="59"/>
        <v>House</v>
      </c>
      <c r="E3835" t="s">
        <v>68</v>
      </c>
      <c r="F3835" t="str">
        <f>_xlfn.XLOOKUP(E3835,Geografiesleutel!A:A,Geografiesleutel!B:B,"",0,1)</f>
        <v>Northern Suburbs</v>
      </c>
      <c r="G3835" s="18">
        <v>3</v>
      </c>
      <c r="H3835" s="18">
        <v>2</v>
      </c>
    </row>
    <row r="3836" spans="1:8" x14ac:dyDescent="0.25">
      <c r="A3836" s="3" t="s">
        <v>282</v>
      </c>
      <c r="B3836" s="5">
        <v>1200000</v>
      </c>
      <c r="C3836" t="s">
        <v>15</v>
      </c>
      <c r="D3836" t="str">
        <f t="shared" si="59"/>
        <v>House</v>
      </c>
      <c r="E3836" t="s">
        <v>82</v>
      </c>
      <c r="F3836" t="str">
        <f>_xlfn.XLOOKUP(E3836,Geografiesleutel!A:A,Geografiesleutel!B:B,"",0,1)</f>
        <v>Western Suburbs</v>
      </c>
      <c r="G3836" s="18">
        <v>3</v>
      </c>
      <c r="H3836" s="18">
        <v>2</v>
      </c>
    </row>
    <row r="3837" spans="1:8" x14ac:dyDescent="0.25">
      <c r="A3837" s="3" t="s">
        <v>39</v>
      </c>
      <c r="B3837" s="5">
        <v>3800000</v>
      </c>
      <c r="C3837" t="s">
        <v>10</v>
      </c>
      <c r="D3837" t="str">
        <f t="shared" si="59"/>
        <v>House</v>
      </c>
      <c r="E3837" t="s">
        <v>190</v>
      </c>
      <c r="F3837" t="str">
        <f>_xlfn.XLOOKUP(E3837,Geografiesleutel!A:A,Geografiesleutel!B:B,"",0,1)</f>
        <v>Eastern Suburbs</v>
      </c>
      <c r="G3837" s="18">
        <v>4</v>
      </c>
      <c r="H3837" s="18">
        <v>3</v>
      </c>
    </row>
    <row r="3838" spans="1:8" x14ac:dyDescent="0.25">
      <c r="A3838" s="3" t="s">
        <v>468</v>
      </c>
      <c r="B3838" s="5">
        <v>699000</v>
      </c>
      <c r="C3838" t="s">
        <v>15</v>
      </c>
      <c r="D3838" t="str">
        <f t="shared" si="59"/>
        <v>House</v>
      </c>
      <c r="E3838" t="s">
        <v>68</v>
      </c>
      <c r="F3838" t="str">
        <f>_xlfn.XLOOKUP(E3838,Geografiesleutel!A:A,Geografiesleutel!B:B,"",0,1)</f>
        <v>Northern Suburbs</v>
      </c>
      <c r="G3838" s="18">
        <v>3</v>
      </c>
      <c r="H3838" s="18" t="s">
        <v>2650</v>
      </c>
    </row>
    <row r="3839" spans="1:8" x14ac:dyDescent="0.25">
      <c r="A3839" s="3" t="s">
        <v>244</v>
      </c>
      <c r="B3839" s="5">
        <v>6000000</v>
      </c>
      <c r="C3839" t="s">
        <v>21</v>
      </c>
      <c r="D3839" t="str">
        <f t="shared" si="59"/>
        <v>House</v>
      </c>
      <c r="E3839" t="s">
        <v>326</v>
      </c>
      <c r="F3839" t="str">
        <f>_xlfn.XLOOKUP(E3839,Geografiesleutel!A:A,Geografiesleutel!B:B,"",0,1)</f>
        <v>Eastern Suburbs</v>
      </c>
      <c r="G3839" s="18">
        <v>5</v>
      </c>
      <c r="H3839" s="18" t="s">
        <v>2647</v>
      </c>
    </row>
    <row r="3840" spans="1:8" x14ac:dyDescent="0.25">
      <c r="A3840" s="3" t="s">
        <v>1059</v>
      </c>
      <c r="B3840" s="5">
        <v>3580000</v>
      </c>
      <c r="C3840" t="s">
        <v>10</v>
      </c>
      <c r="D3840" t="str">
        <f t="shared" si="59"/>
        <v>House</v>
      </c>
      <c r="E3840" t="s">
        <v>78</v>
      </c>
      <c r="F3840" t="str">
        <f>_xlfn.XLOOKUP(E3840,Geografiesleutel!A:A,Geografiesleutel!B:B,"",0,1)</f>
        <v>Northern Suburbs</v>
      </c>
      <c r="G3840" s="18">
        <v>4</v>
      </c>
      <c r="H3840" s="18" t="s">
        <v>2646</v>
      </c>
    </row>
    <row r="3841" spans="1:8" x14ac:dyDescent="0.25">
      <c r="A3841" s="3" t="s">
        <v>516</v>
      </c>
      <c r="B3841" s="5">
        <v>2099000</v>
      </c>
      <c r="C3841" t="s">
        <v>15</v>
      </c>
      <c r="D3841" t="str">
        <f t="shared" si="59"/>
        <v>House</v>
      </c>
      <c r="E3841" t="s">
        <v>68</v>
      </c>
      <c r="F3841" t="str">
        <f>_xlfn.XLOOKUP(E3841,Geografiesleutel!A:A,Geografiesleutel!B:B,"",0,1)</f>
        <v>Northern Suburbs</v>
      </c>
      <c r="G3841" s="18">
        <v>3</v>
      </c>
      <c r="H3841" s="18">
        <v>2</v>
      </c>
    </row>
    <row r="3842" spans="1:8" x14ac:dyDescent="0.25">
      <c r="A3842" s="3" t="s">
        <v>436</v>
      </c>
      <c r="B3842" s="5">
        <v>1480000</v>
      </c>
      <c r="C3842" t="s">
        <v>10</v>
      </c>
      <c r="D3842" t="str">
        <f t="shared" ref="D3842:D3905" si="60">TRIM(RIGHT(SUBSTITUTE(C3842," ",REPT(" ",LEN(C3842))),LEN(C3842)))</f>
        <v>House</v>
      </c>
      <c r="E3842" t="s">
        <v>82</v>
      </c>
      <c r="F3842" t="str">
        <f>_xlfn.XLOOKUP(E3842,Geografiesleutel!A:A,Geografiesleutel!B:B,"",0,1)</f>
        <v>Western Suburbs</v>
      </c>
      <c r="G3842" s="18">
        <v>4</v>
      </c>
      <c r="H3842" s="18">
        <v>3</v>
      </c>
    </row>
    <row r="3843" spans="1:8" x14ac:dyDescent="0.25">
      <c r="A3843" s="3" t="s">
        <v>133</v>
      </c>
      <c r="B3843" s="5">
        <v>1850000</v>
      </c>
      <c r="C3843" t="s">
        <v>10</v>
      </c>
      <c r="D3843" t="str">
        <f t="shared" si="60"/>
        <v>House</v>
      </c>
      <c r="E3843" t="s">
        <v>224</v>
      </c>
      <c r="F3843" t="str">
        <f>_xlfn.XLOOKUP(E3843,Geografiesleutel!A:A,Geografiesleutel!B:B,"",0,1)</f>
        <v>Townships</v>
      </c>
      <c r="G3843" s="18">
        <v>4</v>
      </c>
      <c r="H3843" s="18">
        <v>2</v>
      </c>
    </row>
    <row r="3844" spans="1:8" x14ac:dyDescent="0.25">
      <c r="A3844" s="3" t="s">
        <v>51</v>
      </c>
      <c r="B3844" s="5">
        <v>2450000</v>
      </c>
      <c r="C3844" t="s">
        <v>10</v>
      </c>
      <c r="D3844" t="str">
        <f t="shared" si="60"/>
        <v>House</v>
      </c>
      <c r="E3844" t="s">
        <v>414</v>
      </c>
      <c r="F3844" t="str">
        <f>_xlfn.XLOOKUP(E3844,Geografiesleutel!A:A,Geografiesleutel!B:B,"",0,1)</f>
        <v>Northern Suburbs</v>
      </c>
      <c r="G3844" s="18">
        <v>4</v>
      </c>
      <c r="H3844" s="18">
        <v>2</v>
      </c>
    </row>
    <row r="3845" spans="1:8" x14ac:dyDescent="0.25">
      <c r="A3845" s="3" t="s">
        <v>525</v>
      </c>
      <c r="B3845" s="5">
        <v>1180000</v>
      </c>
      <c r="C3845" t="s">
        <v>25</v>
      </c>
      <c r="D3845" t="str">
        <f t="shared" si="60"/>
        <v>House</v>
      </c>
      <c r="E3845" t="s">
        <v>134</v>
      </c>
      <c r="F3845" t="str">
        <f>_xlfn.XLOOKUP(E3845,Geografiesleutel!A:A,Geografiesleutel!B:B,"",0,1)</f>
        <v>Eastern Suburbs</v>
      </c>
      <c r="G3845" s="18">
        <v>2</v>
      </c>
      <c r="H3845" s="18">
        <v>2</v>
      </c>
    </row>
    <row r="3846" spans="1:8" x14ac:dyDescent="0.25">
      <c r="A3846" s="3" t="s">
        <v>91</v>
      </c>
      <c r="B3846" s="5">
        <v>1980000</v>
      </c>
      <c r="C3846" t="s">
        <v>15</v>
      </c>
      <c r="D3846" t="str">
        <f t="shared" si="60"/>
        <v>House</v>
      </c>
      <c r="E3846" t="s">
        <v>35</v>
      </c>
      <c r="F3846" t="str">
        <f>_xlfn.XLOOKUP(E3846,Geografiesleutel!A:A,Geografiesleutel!B:B,"",0,1)</f>
        <v>Northern Suburbs</v>
      </c>
      <c r="G3846" s="18">
        <v>3</v>
      </c>
      <c r="H3846" s="18">
        <v>2</v>
      </c>
    </row>
    <row r="3847" spans="1:8" x14ac:dyDescent="0.25">
      <c r="A3847" s="3" t="s">
        <v>162</v>
      </c>
      <c r="B3847" s="5">
        <v>950000</v>
      </c>
      <c r="C3847" t="s">
        <v>15</v>
      </c>
      <c r="D3847" t="str">
        <f t="shared" si="60"/>
        <v>House</v>
      </c>
      <c r="E3847" t="s">
        <v>45</v>
      </c>
      <c r="F3847" t="str">
        <f>_xlfn.XLOOKUP(E3847,Geografiesleutel!A:A,Geografiesleutel!B:B,"",0,1)</f>
        <v>Townships</v>
      </c>
      <c r="G3847" s="18">
        <v>3</v>
      </c>
      <c r="H3847" s="18">
        <v>2</v>
      </c>
    </row>
    <row r="3848" spans="1:8" x14ac:dyDescent="0.25">
      <c r="A3848" s="3" t="s">
        <v>282</v>
      </c>
      <c r="B3848" s="5">
        <v>1200000</v>
      </c>
      <c r="C3848" t="s">
        <v>15</v>
      </c>
      <c r="D3848" t="str">
        <f t="shared" si="60"/>
        <v>House</v>
      </c>
      <c r="E3848" t="s">
        <v>68</v>
      </c>
      <c r="F3848" t="str">
        <f>_xlfn.XLOOKUP(E3848,Geografiesleutel!A:A,Geografiesleutel!B:B,"",0,1)</f>
        <v>Northern Suburbs</v>
      </c>
      <c r="G3848" s="18">
        <v>3</v>
      </c>
      <c r="H3848" s="18">
        <v>1</v>
      </c>
    </row>
    <row r="3849" spans="1:8" x14ac:dyDescent="0.25">
      <c r="A3849" s="3" t="s">
        <v>266</v>
      </c>
      <c r="B3849" s="5">
        <v>1500000</v>
      </c>
      <c r="C3849" t="s">
        <v>15</v>
      </c>
      <c r="D3849" t="str">
        <f t="shared" si="60"/>
        <v>House</v>
      </c>
      <c r="E3849" t="s">
        <v>156</v>
      </c>
      <c r="F3849" t="str">
        <f>_xlfn.XLOOKUP(E3849,Geografiesleutel!A:A,Geografiesleutel!B:B,"",0,1)</f>
        <v>Northern Suburbs</v>
      </c>
      <c r="G3849" s="18">
        <v>3</v>
      </c>
      <c r="H3849" s="18">
        <v>2</v>
      </c>
    </row>
    <row r="3850" spans="1:8" x14ac:dyDescent="0.25">
      <c r="A3850" s="3" t="s">
        <v>148</v>
      </c>
      <c r="B3850" s="5">
        <v>1799000</v>
      </c>
      <c r="C3850" t="s">
        <v>10</v>
      </c>
      <c r="D3850" t="str">
        <f t="shared" si="60"/>
        <v>House</v>
      </c>
      <c r="E3850" t="s">
        <v>112</v>
      </c>
      <c r="F3850" t="str">
        <f>_xlfn.XLOOKUP(E3850,Geografiesleutel!A:A,Geografiesleutel!B:B,"",0,1)</f>
        <v>Northern Suburbs</v>
      </c>
      <c r="G3850" s="18">
        <v>4</v>
      </c>
      <c r="H3850" s="18">
        <v>2</v>
      </c>
    </row>
    <row r="3851" spans="1:8" x14ac:dyDescent="0.25">
      <c r="A3851" s="3" t="s">
        <v>255</v>
      </c>
      <c r="B3851" s="5">
        <v>2495000</v>
      </c>
      <c r="C3851" t="s">
        <v>10</v>
      </c>
      <c r="D3851" t="str">
        <f t="shared" si="60"/>
        <v>House</v>
      </c>
      <c r="E3851" t="s">
        <v>264</v>
      </c>
      <c r="F3851" t="str">
        <f>_xlfn.XLOOKUP(E3851,Geografiesleutel!A:A,Geografiesleutel!B:B,"",0,1)</f>
        <v>Eastern Suburbs</v>
      </c>
      <c r="G3851" s="18">
        <v>4</v>
      </c>
      <c r="H3851" s="18">
        <v>3</v>
      </c>
    </row>
    <row r="3852" spans="1:8" x14ac:dyDescent="0.25">
      <c r="A3852" s="3" t="s">
        <v>282</v>
      </c>
      <c r="B3852" s="5">
        <v>1200000</v>
      </c>
      <c r="C3852" t="s">
        <v>15</v>
      </c>
      <c r="D3852" t="str">
        <f t="shared" si="60"/>
        <v>House</v>
      </c>
      <c r="E3852" t="s">
        <v>112</v>
      </c>
      <c r="F3852" t="str">
        <f>_xlfn.XLOOKUP(E3852,Geografiesleutel!A:A,Geografiesleutel!B:B,"",0,1)</f>
        <v>Northern Suburbs</v>
      </c>
      <c r="G3852" s="18">
        <v>3</v>
      </c>
      <c r="H3852" s="18">
        <v>2</v>
      </c>
    </row>
    <row r="3853" spans="1:8" x14ac:dyDescent="0.25">
      <c r="A3853" s="3" t="s">
        <v>456</v>
      </c>
      <c r="B3853" s="5">
        <v>1680000</v>
      </c>
      <c r="C3853" t="s">
        <v>10</v>
      </c>
      <c r="D3853" t="str">
        <f t="shared" si="60"/>
        <v>House</v>
      </c>
      <c r="E3853" t="s">
        <v>92</v>
      </c>
      <c r="F3853" t="str">
        <f>_xlfn.XLOOKUP(E3853,Geografiesleutel!A:A,Geografiesleutel!B:B,"",0,1)</f>
        <v>Northern Suburbs</v>
      </c>
      <c r="G3853" s="18">
        <v>4</v>
      </c>
      <c r="H3853" s="18">
        <v>2</v>
      </c>
    </row>
    <row r="3854" spans="1:8" x14ac:dyDescent="0.25">
      <c r="A3854" s="3" t="s">
        <v>1060</v>
      </c>
      <c r="B3854" s="5">
        <v>1215000</v>
      </c>
      <c r="C3854" t="s">
        <v>15</v>
      </c>
      <c r="D3854" t="str">
        <f t="shared" si="60"/>
        <v>House</v>
      </c>
      <c r="E3854" t="s">
        <v>45</v>
      </c>
      <c r="F3854" t="str">
        <f>_xlfn.XLOOKUP(E3854,Geografiesleutel!A:A,Geografiesleutel!B:B,"",0,1)</f>
        <v>Townships</v>
      </c>
      <c r="G3854" s="18">
        <v>3</v>
      </c>
      <c r="H3854" s="18">
        <v>1</v>
      </c>
    </row>
    <row r="3855" spans="1:8" x14ac:dyDescent="0.25">
      <c r="A3855" s="3" t="s">
        <v>184</v>
      </c>
      <c r="B3855" s="5">
        <v>3750000</v>
      </c>
      <c r="C3855" t="s">
        <v>10</v>
      </c>
      <c r="D3855" t="str">
        <f t="shared" si="60"/>
        <v>House</v>
      </c>
      <c r="E3855" t="s">
        <v>40</v>
      </c>
      <c r="F3855" t="str">
        <f>_xlfn.XLOOKUP(E3855,Geografiesleutel!A:A,Geografiesleutel!B:B,"",0,1)</f>
        <v>Agricultural Smallholdings</v>
      </c>
      <c r="G3855" s="18">
        <v>4</v>
      </c>
      <c r="H3855" s="18" t="s">
        <v>2647</v>
      </c>
    </row>
    <row r="3856" spans="1:8" x14ac:dyDescent="0.25">
      <c r="A3856" s="3" t="s">
        <v>669</v>
      </c>
      <c r="B3856" s="5">
        <v>920000</v>
      </c>
      <c r="C3856" t="s">
        <v>15</v>
      </c>
      <c r="D3856" t="str">
        <f t="shared" si="60"/>
        <v>House</v>
      </c>
      <c r="E3856" t="s">
        <v>45</v>
      </c>
      <c r="F3856" t="str">
        <f>_xlfn.XLOOKUP(E3856,Geografiesleutel!A:A,Geografiesleutel!B:B,"",0,1)</f>
        <v>Townships</v>
      </c>
      <c r="G3856" s="18">
        <v>3</v>
      </c>
      <c r="H3856" s="18">
        <v>1</v>
      </c>
    </row>
    <row r="3857" spans="1:8" x14ac:dyDescent="0.25">
      <c r="A3857" s="3" t="s">
        <v>255</v>
      </c>
      <c r="B3857" s="5">
        <v>2495000</v>
      </c>
      <c r="C3857" t="s">
        <v>10</v>
      </c>
      <c r="D3857" t="str">
        <f t="shared" si="60"/>
        <v>House</v>
      </c>
      <c r="E3857" t="s">
        <v>264</v>
      </c>
      <c r="F3857" t="str">
        <f>_xlfn.XLOOKUP(E3857,Geografiesleutel!A:A,Geografiesleutel!B:B,"",0,1)</f>
        <v>Eastern Suburbs</v>
      </c>
      <c r="G3857" s="18">
        <v>4</v>
      </c>
      <c r="H3857" s="18">
        <v>3</v>
      </c>
    </row>
    <row r="3858" spans="1:8" x14ac:dyDescent="0.25">
      <c r="A3858" s="3" t="s">
        <v>620</v>
      </c>
      <c r="B3858" s="5">
        <v>2790000</v>
      </c>
      <c r="C3858" t="s">
        <v>21</v>
      </c>
      <c r="D3858" t="str">
        <f t="shared" si="60"/>
        <v>House</v>
      </c>
      <c r="E3858" t="s">
        <v>78</v>
      </c>
      <c r="F3858" t="str">
        <f>_xlfn.XLOOKUP(E3858,Geografiesleutel!A:A,Geografiesleutel!B:B,"",0,1)</f>
        <v>Northern Suburbs</v>
      </c>
      <c r="G3858" s="18">
        <v>5</v>
      </c>
      <c r="H3858" s="18">
        <v>3</v>
      </c>
    </row>
    <row r="3859" spans="1:8" x14ac:dyDescent="0.25">
      <c r="A3859" s="3" t="s">
        <v>323</v>
      </c>
      <c r="B3859" s="5">
        <v>3990000</v>
      </c>
      <c r="C3859" t="s">
        <v>10</v>
      </c>
      <c r="D3859" t="str">
        <f t="shared" si="60"/>
        <v>House</v>
      </c>
      <c r="E3859" t="s">
        <v>139</v>
      </c>
      <c r="F3859" t="str">
        <f>_xlfn.XLOOKUP(E3859,Geografiesleutel!A:A,Geografiesleutel!B:B,"",0,1)</f>
        <v>Eastern Suburbs</v>
      </c>
      <c r="G3859" s="18">
        <v>4</v>
      </c>
      <c r="H3859" s="18" t="s">
        <v>2648</v>
      </c>
    </row>
    <row r="3860" spans="1:8" x14ac:dyDescent="0.25">
      <c r="A3860" s="3" t="s">
        <v>614</v>
      </c>
      <c r="B3860" s="5">
        <v>1000000</v>
      </c>
      <c r="C3860" t="s">
        <v>109</v>
      </c>
      <c r="D3860" t="str">
        <f t="shared" si="60"/>
        <v>House</v>
      </c>
      <c r="E3860" t="s">
        <v>82</v>
      </c>
      <c r="F3860" t="str">
        <f>_xlfn.XLOOKUP(E3860,Geografiesleutel!A:A,Geografiesleutel!B:B,"",0,1)</f>
        <v>Western Suburbs</v>
      </c>
      <c r="G3860" s="18">
        <v>7</v>
      </c>
      <c r="H3860" s="18">
        <v>3</v>
      </c>
    </row>
    <row r="3861" spans="1:8" x14ac:dyDescent="0.25">
      <c r="A3861" s="3" t="s">
        <v>1061</v>
      </c>
      <c r="B3861" s="5">
        <v>460000</v>
      </c>
      <c r="C3861" t="s">
        <v>15</v>
      </c>
      <c r="D3861" t="str">
        <f t="shared" si="60"/>
        <v>House</v>
      </c>
      <c r="E3861" t="s">
        <v>487</v>
      </c>
      <c r="F3861" t="str">
        <f>_xlfn.XLOOKUP(E3861,Geografiesleutel!A:A,Geografiesleutel!B:B,"",0,1)</f>
        <v>CBD</v>
      </c>
      <c r="G3861" s="18">
        <v>3</v>
      </c>
      <c r="H3861" s="18">
        <v>1</v>
      </c>
    </row>
    <row r="3862" spans="1:8" x14ac:dyDescent="0.25">
      <c r="A3862" s="3" t="s">
        <v>1062</v>
      </c>
      <c r="B3862" s="5">
        <v>5895000</v>
      </c>
      <c r="C3862" t="s">
        <v>122</v>
      </c>
      <c r="D3862" t="str">
        <f t="shared" si="60"/>
        <v>House</v>
      </c>
      <c r="E3862" t="s">
        <v>773</v>
      </c>
      <c r="F3862" t="str">
        <f>_xlfn.XLOOKUP(E3862,Geografiesleutel!A:A,Geografiesleutel!B:B,"",0,1)</f>
        <v>Eastern Suburbs</v>
      </c>
      <c r="G3862" s="18">
        <v>6</v>
      </c>
      <c r="H3862" s="18">
        <v>4</v>
      </c>
    </row>
    <row r="3863" spans="1:8" x14ac:dyDescent="0.25">
      <c r="A3863" s="3" t="s">
        <v>1062</v>
      </c>
      <c r="B3863" s="5">
        <v>5895000</v>
      </c>
      <c r="C3863" t="s">
        <v>122</v>
      </c>
      <c r="D3863" t="str">
        <f t="shared" si="60"/>
        <v>House</v>
      </c>
      <c r="E3863" t="s">
        <v>773</v>
      </c>
      <c r="F3863" t="str">
        <f>_xlfn.XLOOKUP(E3863,Geografiesleutel!A:A,Geografiesleutel!B:B,"",0,1)</f>
        <v>Eastern Suburbs</v>
      </c>
      <c r="G3863" s="18">
        <v>6</v>
      </c>
      <c r="H3863" s="18">
        <v>4</v>
      </c>
    </row>
    <row r="3864" spans="1:8" x14ac:dyDescent="0.25">
      <c r="A3864" s="3" t="s">
        <v>907</v>
      </c>
      <c r="B3864" s="5">
        <v>17000000</v>
      </c>
      <c r="C3864" t="s">
        <v>109</v>
      </c>
      <c r="D3864" t="str">
        <f t="shared" si="60"/>
        <v>House</v>
      </c>
      <c r="E3864" t="s">
        <v>169</v>
      </c>
      <c r="F3864" t="str">
        <f>_xlfn.XLOOKUP(E3864,Geografiesleutel!A:A,Geografiesleutel!B:B,"",0,1)</f>
        <v>Eastern Suburbs</v>
      </c>
      <c r="G3864" s="18">
        <v>7</v>
      </c>
      <c r="H3864" s="18" t="s">
        <v>2654</v>
      </c>
    </row>
    <row r="3865" spans="1:8" x14ac:dyDescent="0.25">
      <c r="A3865" s="3" t="s">
        <v>100</v>
      </c>
      <c r="B3865" s="5">
        <v>4200000</v>
      </c>
      <c r="C3865" t="s">
        <v>10</v>
      </c>
      <c r="D3865" t="str">
        <f t="shared" si="60"/>
        <v>House</v>
      </c>
      <c r="E3865" t="s">
        <v>145</v>
      </c>
      <c r="F3865" t="str">
        <f>_xlfn.XLOOKUP(E3865,Geografiesleutel!A:A,Geografiesleutel!B:B,"",0,1)</f>
        <v>Eastern Suburbs</v>
      </c>
      <c r="G3865" s="18">
        <v>4</v>
      </c>
      <c r="H3865" s="18">
        <v>3</v>
      </c>
    </row>
    <row r="3866" spans="1:8" x14ac:dyDescent="0.25">
      <c r="A3866" s="3" t="s">
        <v>481</v>
      </c>
      <c r="B3866" s="5">
        <v>4300000</v>
      </c>
      <c r="C3866" t="s">
        <v>57</v>
      </c>
      <c r="D3866" t="str">
        <f t="shared" si="60"/>
        <v>House</v>
      </c>
      <c r="E3866" t="s">
        <v>209</v>
      </c>
      <c r="F3866" t="str">
        <f>_xlfn.XLOOKUP(E3866,Geografiesleutel!A:A,Geografiesleutel!B:B,"",0,1)</f>
        <v>Eastern Suburbs</v>
      </c>
      <c r="G3866" s="18">
        <v>8</v>
      </c>
      <c r="H3866" s="18">
        <v>4</v>
      </c>
    </row>
    <row r="3867" spans="1:8" x14ac:dyDescent="0.25">
      <c r="A3867" s="3" t="s">
        <v>34</v>
      </c>
      <c r="B3867" s="5">
        <v>1650000</v>
      </c>
      <c r="C3867" t="s">
        <v>25</v>
      </c>
      <c r="D3867" t="str">
        <f t="shared" si="60"/>
        <v>House</v>
      </c>
      <c r="E3867" t="s">
        <v>974</v>
      </c>
      <c r="F3867" t="str">
        <f>_xlfn.XLOOKUP(E3867,Geografiesleutel!A:A,Geografiesleutel!B:B,"",0,1)</f>
        <v>Eastern Suburbs</v>
      </c>
      <c r="G3867" s="18">
        <v>2</v>
      </c>
      <c r="H3867" s="18">
        <v>2</v>
      </c>
    </row>
    <row r="3868" spans="1:8" x14ac:dyDescent="0.25">
      <c r="A3868" s="3" t="s">
        <v>1055</v>
      </c>
      <c r="B3868" s="5">
        <v>858000</v>
      </c>
      <c r="C3868" t="s">
        <v>15</v>
      </c>
      <c r="D3868" t="str">
        <f t="shared" si="60"/>
        <v>House</v>
      </c>
      <c r="E3868" t="s">
        <v>445</v>
      </c>
      <c r="F3868" t="str">
        <f>_xlfn.XLOOKUP(E3868,Geografiesleutel!A:A,Geografiesleutel!B:B,"",0,1)</f>
        <v>Townships</v>
      </c>
      <c r="G3868" s="18">
        <v>3</v>
      </c>
      <c r="H3868" s="18">
        <v>1</v>
      </c>
    </row>
    <row r="3869" spans="1:8" x14ac:dyDescent="0.25">
      <c r="A3869" s="3" t="s">
        <v>953</v>
      </c>
      <c r="B3869" s="5">
        <v>6990000</v>
      </c>
      <c r="C3869" t="s">
        <v>15</v>
      </c>
      <c r="D3869" t="str">
        <f t="shared" si="60"/>
        <v>House</v>
      </c>
      <c r="E3869" t="s">
        <v>50</v>
      </c>
      <c r="F3869" t="str">
        <f>_xlfn.XLOOKUP(E3869,Geografiesleutel!A:A,Geografiesleutel!B:B,"",0,1)</f>
        <v>Eastern Suburbs</v>
      </c>
      <c r="G3869" s="18">
        <v>3</v>
      </c>
      <c r="H3869" s="18" t="s">
        <v>2648</v>
      </c>
    </row>
    <row r="3870" spans="1:8" x14ac:dyDescent="0.25">
      <c r="A3870" s="3" t="s">
        <v>1063</v>
      </c>
      <c r="B3870" s="5">
        <v>19850000</v>
      </c>
      <c r="C3870" t="s">
        <v>1064</v>
      </c>
      <c r="D3870" t="str">
        <f t="shared" si="60"/>
        <v>House</v>
      </c>
      <c r="E3870" t="s">
        <v>577</v>
      </c>
      <c r="F3870" t="str">
        <f>_xlfn.XLOOKUP(E3870,Geografiesleutel!A:A,Geografiesleutel!B:B,"",0,1)</f>
        <v>CBD</v>
      </c>
      <c r="G3870" s="18">
        <v>32</v>
      </c>
      <c r="H3870" s="18">
        <v>32</v>
      </c>
    </row>
    <row r="3871" spans="1:8" x14ac:dyDescent="0.25">
      <c r="A3871" s="3" t="s">
        <v>241</v>
      </c>
      <c r="B3871" s="5">
        <v>3150000</v>
      </c>
      <c r="C3871" t="s">
        <v>10</v>
      </c>
      <c r="D3871" t="str">
        <f t="shared" si="60"/>
        <v>House</v>
      </c>
      <c r="E3871" t="s">
        <v>1023</v>
      </c>
      <c r="F3871" t="str">
        <f>_xlfn.XLOOKUP(E3871,Geografiesleutel!A:A,Geografiesleutel!B:B,"",0,1)</f>
        <v>Eastern Suburbs</v>
      </c>
      <c r="G3871" s="18">
        <v>4</v>
      </c>
      <c r="H3871" s="18">
        <v>3</v>
      </c>
    </row>
    <row r="3872" spans="1:8" x14ac:dyDescent="0.25">
      <c r="A3872" s="3" t="s">
        <v>1065</v>
      </c>
      <c r="B3872" s="5">
        <v>1145000</v>
      </c>
      <c r="C3872" t="s">
        <v>15</v>
      </c>
      <c r="D3872" t="str">
        <f t="shared" si="60"/>
        <v>House</v>
      </c>
      <c r="E3872" t="s">
        <v>82</v>
      </c>
      <c r="F3872" t="str">
        <f>_xlfn.XLOOKUP(E3872,Geografiesleutel!A:A,Geografiesleutel!B:B,"",0,1)</f>
        <v>Western Suburbs</v>
      </c>
      <c r="G3872" s="18">
        <v>3</v>
      </c>
      <c r="H3872" s="18" t="s">
        <v>8</v>
      </c>
    </row>
    <row r="3873" spans="1:8" x14ac:dyDescent="0.25">
      <c r="A3873" s="3" t="s">
        <v>576</v>
      </c>
      <c r="B3873" s="5">
        <v>595000</v>
      </c>
      <c r="C3873" t="s">
        <v>225</v>
      </c>
      <c r="D3873" t="str">
        <f t="shared" si="60"/>
        <v>House</v>
      </c>
      <c r="E3873" t="s">
        <v>288</v>
      </c>
      <c r="F3873" t="str">
        <f>_xlfn.XLOOKUP(E3873,Geografiesleutel!A:A,Geografiesleutel!B:B,"",0,1)</f>
        <v>Townships</v>
      </c>
      <c r="G3873" s="18">
        <v>1</v>
      </c>
      <c r="H3873" s="18">
        <v>1</v>
      </c>
    </row>
    <row r="3874" spans="1:8" x14ac:dyDescent="0.25">
      <c r="A3874" s="3" t="s">
        <v>987</v>
      </c>
      <c r="B3874" s="5">
        <v>1925000</v>
      </c>
      <c r="C3874" t="s">
        <v>10</v>
      </c>
      <c r="D3874" t="str">
        <f t="shared" si="60"/>
        <v>House</v>
      </c>
      <c r="E3874" t="s">
        <v>118</v>
      </c>
      <c r="F3874" t="str">
        <f>_xlfn.XLOOKUP(E3874,Geografiesleutel!A:A,Geografiesleutel!B:B,"",0,1)</f>
        <v>Northern Suburbs</v>
      </c>
      <c r="G3874" s="18">
        <v>4</v>
      </c>
      <c r="H3874" s="18">
        <v>3</v>
      </c>
    </row>
    <row r="3875" spans="1:8" x14ac:dyDescent="0.25">
      <c r="A3875" s="3" t="s">
        <v>500</v>
      </c>
      <c r="B3875" s="5">
        <v>1870000</v>
      </c>
      <c r="C3875" t="s">
        <v>15</v>
      </c>
      <c r="D3875" t="str">
        <f t="shared" si="60"/>
        <v>House</v>
      </c>
      <c r="E3875" t="s">
        <v>603</v>
      </c>
      <c r="F3875" t="str">
        <f>_xlfn.XLOOKUP(E3875,Geografiesleutel!A:A,Geografiesleutel!B:B,"",0,1)</f>
        <v>Eastern Suburbs</v>
      </c>
      <c r="G3875" s="18">
        <v>3</v>
      </c>
      <c r="H3875" s="18" t="s">
        <v>2646</v>
      </c>
    </row>
    <row r="3876" spans="1:8" x14ac:dyDescent="0.25">
      <c r="A3876" s="3" t="s">
        <v>36</v>
      </c>
      <c r="B3876" s="5">
        <v>1750000</v>
      </c>
      <c r="C3876" t="s">
        <v>15</v>
      </c>
      <c r="D3876" t="str">
        <f t="shared" si="60"/>
        <v>House</v>
      </c>
      <c r="E3876" t="s">
        <v>118</v>
      </c>
      <c r="F3876" t="str">
        <f>_xlfn.XLOOKUP(E3876,Geografiesleutel!A:A,Geografiesleutel!B:B,"",0,1)</f>
        <v>Northern Suburbs</v>
      </c>
      <c r="G3876" s="18">
        <v>3</v>
      </c>
      <c r="H3876" s="18">
        <v>2</v>
      </c>
    </row>
    <row r="3877" spans="1:8" x14ac:dyDescent="0.25">
      <c r="A3877" s="3" t="s">
        <v>358</v>
      </c>
      <c r="B3877" s="5">
        <v>3600000</v>
      </c>
      <c r="C3877" t="s">
        <v>15</v>
      </c>
      <c r="D3877" t="str">
        <f t="shared" si="60"/>
        <v>House</v>
      </c>
      <c r="E3877" t="s">
        <v>50</v>
      </c>
      <c r="F3877" t="str">
        <f>_xlfn.XLOOKUP(E3877,Geografiesleutel!A:A,Geografiesleutel!B:B,"",0,1)</f>
        <v>Eastern Suburbs</v>
      </c>
      <c r="G3877" s="18">
        <v>3</v>
      </c>
      <c r="H3877" s="18">
        <v>3</v>
      </c>
    </row>
    <row r="3878" spans="1:8" x14ac:dyDescent="0.25">
      <c r="A3878" s="3" t="s">
        <v>157</v>
      </c>
      <c r="B3878" s="5">
        <v>2750000</v>
      </c>
      <c r="C3878" t="s">
        <v>15</v>
      </c>
      <c r="D3878" t="str">
        <f t="shared" si="60"/>
        <v>House</v>
      </c>
      <c r="E3878" t="s">
        <v>218</v>
      </c>
      <c r="F3878" t="str">
        <f>_xlfn.XLOOKUP(E3878,Geografiesleutel!A:A,Geografiesleutel!B:B,"",0,1)</f>
        <v>Southern Suburbs</v>
      </c>
      <c r="G3878" s="18">
        <v>3</v>
      </c>
      <c r="H3878" s="18">
        <v>2</v>
      </c>
    </row>
    <row r="3879" spans="1:8" x14ac:dyDescent="0.25">
      <c r="A3879" s="3" t="s">
        <v>121</v>
      </c>
      <c r="B3879" s="5">
        <v>2590000</v>
      </c>
      <c r="C3879" t="s">
        <v>15</v>
      </c>
      <c r="D3879" t="str">
        <f t="shared" si="60"/>
        <v>House</v>
      </c>
      <c r="E3879" t="s">
        <v>647</v>
      </c>
      <c r="F3879" t="str">
        <f>_xlfn.XLOOKUP(E3879,Geografiesleutel!A:A,Geografiesleutel!B:B,"",0,1)</f>
        <v>Eastern Suburbs</v>
      </c>
      <c r="G3879" s="18">
        <v>3</v>
      </c>
      <c r="H3879" s="18">
        <v>2</v>
      </c>
    </row>
    <row r="3880" spans="1:8" x14ac:dyDescent="0.25">
      <c r="A3880" s="3" t="s">
        <v>1066</v>
      </c>
      <c r="B3880" s="5">
        <v>9550000</v>
      </c>
      <c r="C3880" t="s">
        <v>122</v>
      </c>
      <c r="D3880" t="str">
        <f t="shared" si="60"/>
        <v>House</v>
      </c>
      <c r="E3880" t="s">
        <v>94</v>
      </c>
      <c r="F3880" t="str">
        <f>_xlfn.XLOOKUP(E3880,Geografiesleutel!A:A,Geografiesleutel!B:B,"",0,1)</f>
        <v>Agricultural Smallholdings</v>
      </c>
      <c r="G3880" s="18">
        <v>6</v>
      </c>
      <c r="H3880" s="18">
        <v>5</v>
      </c>
    </row>
    <row r="3881" spans="1:8" x14ac:dyDescent="0.25">
      <c r="A3881" s="3" t="s">
        <v>1067</v>
      </c>
      <c r="B3881" s="5">
        <v>9950000</v>
      </c>
      <c r="C3881" t="s">
        <v>21</v>
      </c>
      <c r="D3881" t="str">
        <f t="shared" si="60"/>
        <v>House</v>
      </c>
      <c r="E3881" t="s">
        <v>169</v>
      </c>
      <c r="F3881" t="str">
        <f>_xlfn.XLOOKUP(E3881,Geografiesleutel!A:A,Geografiesleutel!B:B,"",0,1)</f>
        <v>Eastern Suburbs</v>
      </c>
      <c r="G3881" s="18">
        <v>5</v>
      </c>
      <c r="H3881" s="18">
        <v>4</v>
      </c>
    </row>
    <row r="3882" spans="1:8" x14ac:dyDescent="0.25">
      <c r="A3882" s="3" t="s">
        <v>150</v>
      </c>
      <c r="B3882" s="5">
        <v>1350000</v>
      </c>
      <c r="C3882" t="s">
        <v>15</v>
      </c>
      <c r="D3882" t="str">
        <f t="shared" si="60"/>
        <v>House</v>
      </c>
      <c r="E3882" t="s">
        <v>194</v>
      </c>
      <c r="F3882" t="str">
        <f>_xlfn.XLOOKUP(E3882,Geografiesleutel!A:A,Geografiesleutel!B:B,"",0,1)</f>
        <v>Eastern Suburbs</v>
      </c>
      <c r="G3882" s="18">
        <v>3</v>
      </c>
      <c r="H3882" s="18">
        <v>2</v>
      </c>
    </row>
    <row r="3883" spans="1:8" x14ac:dyDescent="0.25">
      <c r="A3883" s="3" t="s">
        <v>79</v>
      </c>
      <c r="B3883" s="5">
        <v>2800000</v>
      </c>
      <c r="C3883" t="s">
        <v>10</v>
      </c>
      <c r="D3883" t="str">
        <f t="shared" si="60"/>
        <v>House</v>
      </c>
      <c r="E3883" t="s">
        <v>101</v>
      </c>
      <c r="F3883" t="str">
        <f>_xlfn.XLOOKUP(E3883,Geografiesleutel!A:A,Geografiesleutel!B:B,"",0,1)</f>
        <v>Eastern Suburbs</v>
      </c>
      <c r="G3883" s="18">
        <v>4</v>
      </c>
      <c r="H3883" s="18">
        <v>3</v>
      </c>
    </row>
    <row r="3884" spans="1:8" x14ac:dyDescent="0.25">
      <c r="A3884" s="3" t="s">
        <v>214</v>
      </c>
      <c r="B3884" s="5">
        <v>3500000</v>
      </c>
      <c r="C3884" t="s">
        <v>10</v>
      </c>
      <c r="D3884" t="str">
        <f t="shared" si="60"/>
        <v>House</v>
      </c>
      <c r="E3884" t="s">
        <v>16</v>
      </c>
      <c r="F3884" t="str">
        <f>_xlfn.XLOOKUP(E3884,Geografiesleutel!A:A,Geografiesleutel!B:B,"",0,1)</f>
        <v>Eastern Suburbs</v>
      </c>
      <c r="G3884" s="18">
        <v>4</v>
      </c>
      <c r="H3884" s="18">
        <v>2</v>
      </c>
    </row>
    <row r="3885" spans="1:8" x14ac:dyDescent="0.25">
      <c r="A3885" s="3" t="s">
        <v>361</v>
      </c>
      <c r="B3885" s="5">
        <v>4600000</v>
      </c>
      <c r="C3885" t="s">
        <v>10</v>
      </c>
      <c r="D3885" t="str">
        <f t="shared" si="60"/>
        <v>House</v>
      </c>
      <c r="E3885" t="s">
        <v>484</v>
      </c>
      <c r="F3885" t="str">
        <f>_xlfn.XLOOKUP(E3885,Geografiesleutel!A:A,Geografiesleutel!B:B,"",0,1)</f>
        <v>Eastern Suburbs</v>
      </c>
      <c r="G3885" s="18">
        <v>4</v>
      </c>
      <c r="H3885" s="18" t="s">
        <v>2648</v>
      </c>
    </row>
    <row r="3886" spans="1:8" x14ac:dyDescent="0.25">
      <c r="A3886" s="3" t="s">
        <v>54</v>
      </c>
      <c r="B3886" s="5">
        <v>1700000</v>
      </c>
      <c r="C3886" t="s">
        <v>25</v>
      </c>
      <c r="D3886" t="str">
        <f t="shared" si="60"/>
        <v>House</v>
      </c>
      <c r="E3886" t="s">
        <v>134</v>
      </c>
      <c r="F3886" t="str">
        <f>_xlfn.XLOOKUP(E3886,Geografiesleutel!A:A,Geografiesleutel!B:B,"",0,1)</f>
        <v>Eastern Suburbs</v>
      </c>
      <c r="G3886" s="18">
        <v>2</v>
      </c>
      <c r="H3886" s="18">
        <v>1</v>
      </c>
    </row>
    <row r="3887" spans="1:8" x14ac:dyDescent="0.25">
      <c r="A3887" s="3" t="s">
        <v>179</v>
      </c>
      <c r="B3887" s="5">
        <v>1175000</v>
      </c>
      <c r="C3887" t="s">
        <v>15</v>
      </c>
      <c r="D3887" t="str">
        <f t="shared" si="60"/>
        <v>House</v>
      </c>
      <c r="E3887" t="s">
        <v>45</v>
      </c>
      <c r="F3887" t="str">
        <f>_xlfn.XLOOKUP(E3887,Geografiesleutel!A:A,Geografiesleutel!B:B,"",0,1)</f>
        <v>Townships</v>
      </c>
      <c r="G3887" s="18">
        <v>3</v>
      </c>
      <c r="H3887" s="18">
        <v>2</v>
      </c>
    </row>
    <row r="3888" spans="1:8" x14ac:dyDescent="0.25">
      <c r="A3888" s="3" t="s">
        <v>512</v>
      </c>
      <c r="B3888" s="5">
        <v>750000</v>
      </c>
      <c r="C3888" t="s">
        <v>15</v>
      </c>
      <c r="D3888" t="str">
        <f t="shared" si="60"/>
        <v>House</v>
      </c>
      <c r="E3888" t="s">
        <v>501</v>
      </c>
      <c r="F3888" t="str">
        <f>_xlfn.XLOOKUP(E3888,Geografiesleutel!A:A,Geografiesleutel!B:B,"",0,1)</f>
        <v>Western Suburbs</v>
      </c>
      <c r="G3888" s="18">
        <v>3</v>
      </c>
      <c r="H3888" s="18">
        <v>1</v>
      </c>
    </row>
    <row r="3889" spans="1:8" x14ac:dyDescent="0.25">
      <c r="A3889" s="3" t="s">
        <v>1067</v>
      </c>
      <c r="B3889" s="5">
        <v>9950000</v>
      </c>
      <c r="C3889" t="s">
        <v>21</v>
      </c>
      <c r="D3889" t="str">
        <f t="shared" si="60"/>
        <v>House</v>
      </c>
      <c r="E3889" t="s">
        <v>169</v>
      </c>
      <c r="F3889" t="str">
        <f>_xlfn.XLOOKUP(E3889,Geografiesleutel!A:A,Geografiesleutel!B:B,"",0,1)</f>
        <v>Eastern Suburbs</v>
      </c>
      <c r="G3889" s="18">
        <v>5</v>
      </c>
      <c r="H3889" s="18">
        <v>4</v>
      </c>
    </row>
    <row r="3890" spans="1:8" x14ac:dyDescent="0.25">
      <c r="A3890" s="3" t="s">
        <v>36</v>
      </c>
      <c r="B3890" s="5">
        <v>1750000</v>
      </c>
      <c r="C3890" t="s">
        <v>15</v>
      </c>
      <c r="D3890" t="str">
        <f t="shared" si="60"/>
        <v>House</v>
      </c>
      <c r="E3890" t="s">
        <v>68</v>
      </c>
      <c r="F3890" t="str">
        <f>_xlfn.XLOOKUP(E3890,Geografiesleutel!A:A,Geografiesleutel!B:B,"",0,1)</f>
        <v>Northern Suburbs</v>
      </c>
      <c r="G3890" s="18">
        <v>3</v>
      </c>
      <c r="H3890" s="18">
        <v>2</v>
      </c>
    </row>
    <row r="3891" spans="1:8" x14ac:dyDescent="0.25">
      <c r="A3891" s="3" t="s">
        <v>51</v>
      </c>
      <c r="B3891" s="5">
        <v>2450000</v>
      </c>
      <c r="C3891" t="s">
        <v>10</v>
      </c>
      <c r="D3891" t="str">
        <f t="shared" si="60"/>
        <v>House</v>
      </c>
      <c r="E3891" t="s">
        <v>18</v>
      </c>
      <c r="F3891" t="str">
        <f>_xlfn.XLOOKUP(E3891,Geografiesleutel!A:A,Geografiesleutel!B:B,"",0,1)</f>
        <v>Agricultural Smallholdings</v>
      </c>
      <c r="G3891" s="18">
        <v>4</v>
      </c>
      <c r="H3891" s="18">
        <v>3</v>
      </c>
    </row>
    <row r="3892" spans="1:8" x14ac:dyDescent="0.25">
      <c r="A3892" s="3" t="s">
        <v>201</v>
      </c>
      <c r="B3892" s="5">
        <v>870000</v>
      </c>
      <c r="C3892" t="s">
        <v>15</v>
      </c>
      <c r="D3892" t="str">
        <f t="shared" si="60"/>
        <v>House</v>
      </c>
      <c r="E3892" t="s">
        <v>227</v>
      </c>
      <c r="F3892" t="str">
        <f>_xlfn.XLOOKUP(E3892,Geografiesleutel!A:A,Geografiesleutel!B:B,"",0,1)</f>
        <v>Western Suburbs</v>
      </c>
      <c r="G3892" s="18">
        <v>3</v>
      </c>
      <c r="H3892" s="18">
        <v>1</v>
      </c>
    </row>
    <row r="3893" spans="1:8" x14ac:dyDescent="0.25">
      <c r="A3893" s="3" t="s">
        <v>567</v>
      </c>
      <c r="B3893" s="5">
        <v>980000</v>
      </c>
      <c r="C3893" t="s">
        <v>15</v>
      </c>
      <c r="D3893" t="str">
        <f t="shared" si="60"/>
        <v>House</v>
      </c>
      <c r="E3893" t="s">
        <v>38</v>
      </c>
      <c r="F3893" t="str">
        <f>_xlfn.XLOOKUP(E3893,Geografiesleutel!A:A,Geografiesleutel!B:B,"",0,1)</f>
        <v>Western Suburbs</v>
      </c>
      <c r="G3893" s="18">
        <v>3</v>
      </c>
      <c r="H3893" s="18">
        <v>2</v>
      </c>
    </row>
    <row r="3894" spans="1:8" x14ac:dyDescent="0.25">
      <c r="A3894" s="3" t="s">
        <v>73</v>
      </c>
      <c r="B3894" s="5">
        <v>2100000</v>
      </c>
      <c r="C3894" t="s">
        <v>15</v>
      </c>
      <c r="D3894" t="str">
        <f t="shared" si="60"/>
        <v>House</v>
      </c>
      <c r="E3894" t="s">
        <v>74</v>
      </c>
      <c r="F3894" t="str">
        <f>_xlfn.XLOOKUP(E3894,Geografiesleutel!A:A,Geografiesleutel!B:B,"",0,1)</f>
        <v>Eastern Suburbs</v>
      </c>
      <c r="G3894" s="18">
        <v>3</v>
      </c>
      <c r="H3894" s="18">
        <v>2</v>
      </c>
    </row>
    <row r="3895" spans="1:8" x14ac:dyDescent="0.25">
      <c r="A3895" s="3" t="s">
        <v>512</v>
      </c>
      <c r="B3895" s="5">
        <v>750000</v>
      </c>
      <c r="C3895" t="s">
        <v>459</v>
      </c>
      <c r="D3895" t="str">
        <f t="shared" si="60"/>
        <v>House</v>
      </c>
      <c r="E3895" t="s">
        <v>188</v>
      </c>
      <c r="F3895" t="str">
        <f>_xlfn.XLOOKUP(E3895,Geografiesleutel!A:A,Geografiesleutel!B:B,"",0,1)</f>
        <v>Northern Suburbs</v>
      </c>
      <c r="G3895" s="18" t="s">
        <v>2646</v>
      </c>
      <c r="H3895" s="18">
        <v>2</v>
      </c>
    </row>
    <row r="3896" spans="1:8" x14ac:dyDescent="0.25">
      <c r="A3896" s="3" t="s">
        <v>219</v>
      </c>
      <c r="B3896" s="5">
        <v>1050000</v>
      </c>
      <c r="C3896" t="s">
        <v>25</v>
      </c>
      <c r="D3896" t="str">
        <f t="shared" si="60"/>
        <v>House</v>
      </c>
      <c r="E3896" t="s">
        <v>82</v>
      </c>
      <c r="F3896" t="str">
        <f>_xlfn.XLOOKUP(E3896,Geografiesleutel!A:A,Geografiesleutel!B:B,"",0,1)</f>
        <v>Western Suburbs</v>
      </c>
      <c r="G3896" s="18">
        <v>2</v>
      </c>
      <c r="H3896" s="18">
        <v>2</v>
      </c>
    </row>
    <row r="3897" spans="1:8" x14ac:dyDescent="0.25">
      <c r="A3897" s="3" t="s">
        <v>282</v>
      </c>
      <c r="B3897" s="5">
        <v>1200000</v>
      </c>
      <c r="C3897" t="s">
        <v>10</v>
      </c>
      <c r="D3897" t="str">
        <f t="shared" si="60"/>
        <v>House</v>
      </c>
      <c r="E3897" t="s">
        <v>275</v>
      </c>
      <c r="F3897" t="str">
        <f>_xlfn.XLOOKUP(E3897,Geografiesleutel!A:A,Geografiesleutel!B:B,"",0,1)</f>
        <v>Townships</v>
      </c>
      <c r="G3897" s="18">
        <v>4</v>
      </c>
      <c r="H3897" s="18" t="s">
        <v>2650</v>
      </c>
    </row>
    <row r="3898" spans="1:8" x14ac:dyDescent="0.25">
      <c r="A3898" s="3" t="s">
        <v>444</v>
      </c>
      <c r="B3898" s="5">
        <v>450000</v>
      </c>
      <c r="C3898" t="s">
        <v>25</v>
      </c>
      <c r="D3898" t="str">
        <f t="shared" si="60"/>
        <v>House</v>
      </c>
      <c r="E3898" t="s">
        <v>68</v>
      </c>
      <c r="F3898" t="str">
        <f>_xlfn.XLOOKUP(E3898,Geografiesleutel!A:A,Geografiesleutel!B:B,"",0,1)</f>
        <v>Northern Suburbs</v>
      </c>
      <c r="G3898" s="18">
        <v>2</v>
      </c>
      <c r="H3898" s="18">
        <v>1</v>
      </c>
    </row>
    <row r="3899" spans="1:8" x14ac:dyDescent="0.25">
      <c r="A3899" s="3" t="s">
        <v>301</v>
      </c>
      <c r="B3899" s="5">
        <v>1290000</v>
      </c>
      <c r="C3899" t="s">
        <v>15</v>
      </c>
      <c r="D3899" t="str">
        <f t="shared" si="60"/>
        <v>House</v>
      </c>
      <c r="E3899" t="s">
        <v>26</v>
      </c>
      <c r="F3899" t="str">
        <f>_xlfn.XLOOKUP(E3899,Geografiesleutel!A:A,Geografiesleutel!B:B,"",0,1)</f>
        <v>Western Suburbs</v>
      </c>
      <c r="G3899" s="18">
        <v>3</v>
      </c>
      <c r="H3899" s="18" t="s">
        <v>2650</v>
      </c>
    </row>
    <row r="3900" spans="1:8" x14ac:dyDescent="0.25">
      <c r="A3900" s="3" t="s">
        <v>36</v>
      </c>
      <c r="B3900" s="5">
        <v>1750000</v>
      </c>
      <c r="C3900" t="s">
        <v>15</v>
      </c>
      <c r="D3900" t="str">
        <f t="shared" si="60"/>
        <v>House</v>
      </c>
      <c r="E3900" t="s">
        <v>16</v>
      </c>
      <c r="F3900" t="str">
        <f>_xlfn.XLOOKUP(E3900,Geografiesleutel!A:A,Geografiesleutel!B:B,"",0,1)</f>
        <v>Eastern Suburbs</v>
      </c>
      <c r="G3900" s="18">
        <v>3</v>
      </c>
      <c r="H3900" s="18">
        <v>2</v>
      </c>
    </row>
    <row r="3901" spans="1:8" x14ac:dyDescent="0.25">
      <c r="A3901" s="3" t="s">
        <v>837</v>
      </c>
      <c r="B3901" s="5">
        <v>1830000</v>
      </c>
      <c r="C3901" t="s">
        <v>15</v>
      </c>
      <c r="D3901" t="str">
        <f t="shared" si="60"/>
        <v>House</v>
      </c>
      <c r="E3901" t="s">
        <v>126</v>
      </c>
      <c r="F3901" t="str">
        <f>_xlfn.XLOOKUP(E3901,Geografiesleutel!A:A,Geografiesleutel!B:B,"",0,1)</f>
        <v>Northern Suburbs</v>
      </c>
      <c r="G3901" s="18">
        <v>3</v>
      </c>
      <c r="H3901" s="18">
        <v>2</v>
      </c>
    </row>
    <row r="3902" spans="1:8" x14ac:dyDescent="0.25">
      <c r="A3902" s="3" t="s">
        <v>282</v>
      </c>
      <c r="B3902" s="5">
        <v>1200000</v>
      </c>
      <c r="C3902" t="s">
        <v>15</v>
      </c>
      <c r="D3902" t="str">
        <f t="shared" si="60"/>
        <v>House</v>
      </c>
      <c r="E3902" t="s">
        <v>346</v>
      </c>
      <c r="F3902" t="str">
        <f>_xlfn.XLOOKUP(E3902,Geografiesleutel!A:A,Geografiesleutel!B:B,"",0,1)</f>
        <v>Northern Suburbs</v>
      </c>
      <c r="G3902" s="18">
        <v>3</v>
      </c>
      <c r="H3902" s="18">
        <v>1</v>
      </c>
    </row>
    <row r="3903" spans="1:8" x14ac:dyDescent="0.25">
      <c r="A3903" s="3" t="s">
        <v>274</v>
      </c>
      <c r="B3903" s="5">
        <v>850000</v>
      </c>
      <c r="C3903" t="s">
        <v>15</v>
      </c>
      <c r="D3903" t="str">
        <f t="shared" si="60"/>
        <v>House</v>
      </c>
      <c r="E3903" t="s">
        <v>163</v>
      </c>
      <c r="F3903" t="str">
        <f>_xlfn.XLOOKUP(E3903,Geografiesleutel!A:A,Geografiesleutel!B:B,"",0,1)</f>
        <v>Northern Suburbs</v>
      </c>
      <c r="G3903" s="18">
        <v>3</v>
      </c>
      <c r="H3903" s="18">
        <v>2</v>
      </c>
    </row>
    <row r="3904" spans="1:8" x14ac:dyDescent="0.25">
      <c r="A3904" s="3" t="s">
        <v>345</v>
      </c>
      <c r="B3904" s="5">
        <v>935000</v>
      </c>
      <c r="C3904" t="s">
        <v>15</v>
      </c>
      <c r="D3904" t="str">
        <f t="shared" si="60"/>
        <v>House</v>
      </c>
      <c r="E3904" t="s">
        <v>97</v>
      </c>
      <c r="F3904" t="str">
        <f>_xlfn.XLOOKUP(E3904,Geografiesleutel!A:A,Geografiesleutel!B:B,"",0,1)</f>
        <v>Northern Suburbs</v>
      </c>
      <c r="G3904" s="18">
        <v>3</v>
      </c>
      <c r="H3904" s="18">
        <v>2</v>
      </c>
    </row>
    <row r="3905" spans="1:8" x14ac:dyDescent="0.25">
      <c r="A3905" s="3" t="s">
        <v>203</v>
      </c>
      <c r="B3905" s="5">
        <v>2875000</v>
      </c>
      <c r="C3905" t="s">
        <v>15</v>
      </c>
      <c r="D3905" t="str">
        <f t="shared" si="60"/>
        <v>House</v>
      </c>
      <c r="E3905" t="s">
        <v>433</v>
      </c>
      <c r="F3905" t="str">
        <f>_xlfn.XLOOKUP(E3905,Geografiesleutel!A:A,Geografiesleutel!B:B,"",0,1)</f>
        <v>Eastern Suburbs</v>
      </c>
      <c r="G3905" s="18">
        <v>3</v>
      </c>
      <c r="H3905" s="18">
        <v>2</v>
      </c>
    </row>
    <row r="3906" spans="1:8" x14ac:dyDescent="0.25">
      <c r="A3906" s="3" t="s">
        <v>799</v>
      </c>
      <c r="B3906" s="5">
        <v>3680000</v>
      </c>
      <c r="C3906" t="s">
        <v>10</v>
      </c>
      <c r="D3906" t="str">
        <f t="shared" ref="D3906:D3969" si="61">TRIM(RIGHT(SUBSTITUTE(C3906," ",REPT(" ",LEN(C3906))),LEN(C3906)))</f>
        <v>House</v>
      </c>
      <c r="E3906" t="s">
        <v>30</v>
      </c>
      <c r="F3906" t="str">
        <f>_xlfn.XLOOKUP(E3906,Geografiesleutel!A:A,Geografiesleutel!B:B,"",0,1)</f>
        <v>Northern Suburbs</v>
      </c>
      <c r="G3906" s="18">
        <v>4</v>
      </c>
      <c r="H3906" s="18">
        <v>3</v>
      </c>
    </row>
    <row r="3907" spans="1:8" x14ac:dyDescent="0.25">
      <c r="A3907" s="3" t="s">
        <v>301</v>
      </c>
      <c r="B3907" s="5">
        <v>1290000</v>
      </c>
      <c r="C3907" t="s">
        <v>25</v>
      </c>
      <c r="D3907" t="str">
        <f t="shared" si="61"/>
        <v>House</v>
      </c>
      <c r="E3907" t="s">
        <v>647</v>
      </c>
      <c r="F3907" t="str">
        <f>_xlfn.XLOOKUP(E3907,Geografiesleutel!A:A,Geografiesleutel!B:B,"",0,1)</f>
        <v>Eastern Suburbs</v>
      </c>
      <c r="G3907" s="18">
        <v>2</v>
      </c>
      <c r="H3907" s="18">
        <v>1</v>
      </c>
    </row>
    <row r="3908" spans="1:8" x14ac:dyDescent="0.25">
      <c r="A3908" s="3" t="s">
        <v>100</v>
      </c>
      <c r="B3908" s="5">
        <v>4200000</v>
      </c>
      <c r="C3908" t="s">
        <v>122</v>
      </c>
      <c r="D3908" t="str">
        <f t="shared" si="61"/>
        <v>House</v>
      </c>
      <c r="E3908" t="s">
        <v>50</v>
      </c>
      <c r="F3908" t="str">
        <f>_xlfn.XLOOKUP(E3908,Geografiesleutel!A:A,Geografiesleutel!B:B,"",0,1)</f>
        <v>Eastern Suburbs</v>
      </c>
      <c r="G3908" s="18">
        <v>6</v>
      </c>
      <c r="H3908" s="18">
        <v>5</v>
      </c>
    </row>
    <row r="3909" spans="1:8" x14ac:dyDescent="0.25">
      <c r="A3909" s="3" t="s">
        <v>236</v>
      </c>
      <c r="B3909" s="5">
        <v>3100000</v>
      </c>
      <c r="C3909" t="s">
        <v>122</v>
      </c>
      <c r="D3909" t="str">
        <f t="shared" si="61"/>
        <v>House</v>
      </c>
      <c r="E3909" t="s">
        <v>52</v>
      </c>
      <c r="F3909" t="str">
        <f>_xlfn.XLOOKUP(E3909,Geografiesleutel!A:A,Geografiesleutel!B:B,"",0,1)</f>
        <v>Northern Suburbs</v>
      </c>
      <c r="G3909" s="18">
        <v>6</v>
      </c>
      <c r="H3909" s="18" t="s">
        <v>2645</v>
      </c>
    </row>
    <row r="3910" spans="1:8" x14ac:dyDescent="0.25">
      <c r="A3910" s="3" t="s">
        <v>353</v>
      </c>
      <c r="B3910" s="5">
        <v>2995000</v>
      </c>
      <c r="C3910" t="s">
        <v>21</v>
      </c>
      <c r="D3910" t="str">
        <f t="shared" si="61"/>
        <v>House</v>
      </c>
      <c r="E3910" t="s">
        <v>110</v>
      </c>
      <c r="F3910" t="str">
        <f>_xlfn.XLOOKUP(E3910,Geografiesleutel!A:A,Geografiesleutel!B:B,"",0,1)</f>
        <v>Eastern Suburbs</v>
      </c>
      <c r="G3910" s="18">
        <v>5</v>
      </c>
      <c r="H3910" s="18">
        <v>4</v>
      </c>
    </row>
    <row r="3911" spans="1:8" x14ac:dyDescent="0.25">
      <c r="A3911" s="3" t="s">
        <v>251</v>
      </c>
      <c r="B3911" s="5">
        <v>1899000</v>
      </c>
      <c r="C3911" t="s">
        <v>122</v>
      </c>
      <c r="D3911" t="str">
        <f t="shared" si="61"/>
        <v>House</v>
      </c>
      <c r="E3911" t="s">
        <v>418</v>
      </c>
      <c r="F3911" t="str">
        <f>_xlfn.XLOOKUP(E3911,Geografiesleutel!A:A,Geografiesleutel!B:B,"",0,1)</f>
        <v>Eastern Suburbs</v>
      </c>
      <c r="G3911" s="18">
        <v>6</v>
      </c>
      <c r="H3911" s="18">
        <v>2</v>
      </c>
    </row>
    <row r="3912" spans="1:8" x14ac:dyDescent="0.25">
      <c r="A3912" s="3" t="s">
        <v>544</v>
      </c>
      <c r="B3912" s="5">
        <v>2795000</v>
      </c>
      <c r="C3912" t="s">
        <v>15</v>
      </c>
      <c r="D3912" t="str">
        <f t="shared" si="61"/>
        <v>House</v>
      </c>
      <c r="E3912" t="s">
        <v>16</v>
      </c>
      <c r="F3912" t="str">
        <f>_xlfn.XLOOKUP(E3912,Geografiesleutel!A:A,Geografiesleutel!B:B,"",0,1)</f>
        <v>Eastern Suburbs</v>
      </c>
      <c r="G3912" s="18">
        <v>3</v>
      </c>
      <c r="H3912" s="18">
        <v>2</v>
      </c>
    </row>
    <row r="3913" spans="1:8" x14ac:dyDescent="0.25">
      <c r="A3913" s="3" t="s">
        <v>269</v>
      </c>
      <c r="B3913" s="5">
        <v>3950000</v>
      </c>
      <c r="C3913" t="s">
        <v>10</v>
      </c>
      <c r="D3913" t="str">
        <f t="shared" si="61"/>
        <v>House</v>
      </c>
      <c r="E3913" t="s">
        <v>319</v>
      </c>
      <c r="F3913" t="str">
        <f>_xlfn.XLOOKUP(E3913,Geografiesleutel!A:A,Geografiesleutel!B:B,"",0,1)</f>
        <v>Eastern Suburbs</v>
      </c>
      <c r="G3913" s="18">
        <v>4</v>
      </c>
      <c r="H3913" s="18" t="s">
        <v>2648</v>
      </c>
    </row>
    <row r="3914" spans="1:8" x14ac:dyDescent="0.25">
      <c r="A3914" s="3" t="s">
        <v>121</v>
      </c>
      <c r="B3914" s="5">
        <v>2590000</v>
      </c>
      <c r="C3914" t="s">
        <v>10</v>
      </c>
      <c r="D3914" t="str">
        <f t="shared" si="61"/>
        <v>House</v>
      </c>
      <c r="E3914" t="s">
        <v>136</v>
      </c>
      <c r="F3914" t="str">
        <f>_xlfn.XLOOKUP(E3914,Geografiesleutel!A:A,Geografiesleutel!B:B,"",0,1)</f>
        <v>Eastern Suburbs</v>
      </c>
      <c r="G3914" s="18">
        <v>4</v>
      </c>
      <c r="H3914" s="18" t="s">
        <v>2646</v>
      </c>
    </row>
    <row r="3915" spans="1:8" x14ac:dyDescent="0.25">
      <c r="A3915" s="3" t="s">
        <v>121</v>
      </c>
      <c r="B3915" s="5">
        <v>2590000</v>
      </c>
      <c r="C3915" t="s">
        <v>10</v>
      </c>
      <c r="D3915" t="str">
        <f t="shared" si="61"/>
        <v>House</v>
      </c>
      <c r="E3915" t="s">
        <v>136</v>
      </c>
      <c r="F3915" t="str">
        <f>_xlfn.XLOOKUP(E3915,Geografiesleutel!A:A,Geografiesleutel!B:B,"",0,1)</f>
        <v>Eastern Suburbs</v>
      </c>
      <c r="G3915" s="18">
        <v>4</v>
      </c>
      <c r="H3915" s="18" t="s">
        <v>2646</v>
      </c>
    </row>
    <row r="3916" spans="1:8" x14ac:dyDescent="0.25">
      <c r="A3916" s="3" t="s">
        <v>146</v>
      </c>
      <c r="B3916" s="5">
        <v>1999000</v>
      </c>
      <c r="C3916" t="s">
        <v>15</v>
      </c>
      <c r="D3916" t="str">
        <f t="shared" si="61"/>
        <v>House</v>
      </c>
      <c r="E3916" t="s">
        <v>18</v>
      </c>
      <c r="F3916" t="str">
        <f>_xlfn.XLOOKUP(E3916,Geografiesleutel!A:A,Geografiesleutel!B:B,"",0,1)</f>
        <v>Agricultural Smallholdings</v>
      </c>
      <c r="G3916" s="18">
        <v>3</v>
      </c>
      <c r="H3916" s="18">
        <v>2</v>
      </c>
    </row>
    <row r="3917" spans="1:8" x14ac:dyDescent="0.25">
      <c r="A3917" s="3" t="s">
        <v>981</v>
      </c>
      <c r="B3917" s="5">
        <v>799000</v>
      </c>
      <c r="C3917" t="s">
        <v>25</v>
      </c>
      <c r="D3917" t="str">
        <f t="shared" si="61"/>
        <v>House</v>
      </c>
      <c r="E3917" t="s">
        <v>82</v>
      </c>
      <c r="F3917" t="str">
        <f>_xlfn.XLOOKUP(E3917,Geografiesleutel!A:A,Geografiesleutel!B:B,"",0,1)</f>
        <v>Western Suburbs</v>
      </c>
      <c r="G3917" s="18">
        <v>2</v>
      </c>
      <c r="H3917" s="18" t="s">
        <v>2650</v>
      </c>
    </row>
    <row r="3918" spans="1:8" x14ac:dyDescent="0.25">
      <c r="A3918" s="3" t="s">
        <v>79</v>
      </c>
      <c r="B3918" s="5">
        <v>2800000</v>
      </c>
      <c r="C3918" t="s">
        <v>21</v>
      </c>
      <c r="D3918" t="str">
        <f t="shared" si="61"/>
        <v>House</v>
      </c>
      <c r="E3918" t="s">
        <v>101</v>
      </c>
      <c r="F3918" t="str">
        <f>_xlfn.XLOOKUP(E3918,Geografiesleutel!A:A,Geografiesleutel!B:B,"",0,1)</f>
        <v>Eastern Suburbs</v>
      </c>
      <c r="G3918" s="18">
        <v>5</v>
      </c>
      <c r="H3918" s="18">
        <v>3</v>
      </c>
    </row>
    <row r="3919" spans="1:8" x14ac:dyDescent="0.25">
      <c r="A3919" s="3" t="s">
        <v>162</v>
      </c>
      <c r="B3919" s="5">
        <v>950000</v>
      </c>
      <c r="C3919" t="s">
        <v>607</v>
      </c>
      <c r="D3919" t="str">
        <f t="shared" si="61"/>
        <v>House</v>
      </c>
      <c r="E3919" t="s">
        <v>501</v>
      </c>
      <c r="F3919" t="str">
        <f>_xlfn.XLOOKUP(E3919,Geografiesleutel!A:A,Geografiesleutel!B:B,"",0,1)</f>
        <v>Western Suburbs</v>
      </c>
      <c r="G3919" s="18">
        <v>12</v>
      </c>
      <c r="H3919" s="18">
        <v>10</v>
      </c>
    </row>
    <row r="3920" spans="1:8" x14ac:dyDescent="0.25">
      <c r="A3920" s="3" t="s">
        <v>711</v>
      </c>
      <c r="B3920" s="5">
        <v>2499999</v>
      </c>
      <c r="C3920" t="s">
        <v>15</v>
      </c>
      <c r="D3920" t="str">
        <f t="shared" si="61"/>
        <v>House</v>
      </c>
      <c r="E3920" t="s">
        <v>16</v>
      </c>
      <c r="F3920" t="str">
        <f>_xlfn.XLOOKUP(E3920,Geografiesleutel!A:A,Geografiesleutel!B:B,"",0,1)</f>
        <v>Eastern Suburbs</v>
      </c>
      <c r="G3920" s="18">
        <v>3</v>
      </c>
      <c r="H3920" s="18">
        <v>3</v>
      </c>
    </row>
    <row r="3921" spans="1:8" x14ac:dyDescent="0.25">
      <c r="A3921" s="3" t="s">
        <v>140</v>
      </c>
      <c r="B3921" s="5">
        <v>3995000</v>
      </c>
      <c r="C3921" t="s">
        <v>122</v>
      </c>
      <c r="D3921" t="str">
        <f t="shared" si="61"/>
        <v>House</v>
      </c>
      <c r="E3921" t="s">
        <v>351</v>
      </c>
      <c r="F3921" t="str">
        <f>_xlfn.XLOOKUP(E3921,Geografiesleutel!A:A,Geografiesleutel!B:B,"",0,1)</f>
        <v>Eastern Suburbs</v>
      </c>
      <c r="G3921" s="18">
        <v>6</v>
      </c>
      <c r="H3921" s="18">
        <v>4</v>
      </c>
    </row>
    <row r="3922" spans="1:8" x14ac:dyDescent="0.25">
      <c r="A3922" s="3" t="s">
        <v>1068</v>
      </c>
      <c r="B3922" s="5">
        <v>1894000</v>
      </c>
      <c r="C3922" t="s">
        <v>15</v>
      </c>
      <c r="D3922" t="str">
        <f t="shared" si="61"/>
        <v>House</v>
      </c>
      <c r="E3922" t="s">
        <v>30</v>
      </c>
      <c r="F3922" t="str">
        <f>_xlfn.XLOOKUP(E3922,Geografiesleutel!A:A,Geografiesleutel!B:B,"",0,1)</f>
        <v>Northern Suburbs</v>
      </c>
      <c r="G3922" s="18">
        <v>3</v>
      </c>
      <c r="H3922" s="18">
        <v>2</v>
      </c>
    </row>
    <row r="3923" spans="1:8" x14ac:dyDescent="0.25">
      <c r="A3923" s="3" t="s">
        <v>456</v>
      </c>
      <c r="B3923" s="5">
        <v>1680000</v>
      </c>
      <c r="C3923" t="s">
        <v>57</v>
      </c>
      <c r="D3923" t="str">
        <f t="shared" si="61"/>
        <v>House</v>
      </c>
      <c r="E3923" t="s">
        <v>418</v>
      </c>
      <c r="F3923" t="str">
        <f>_xlfn.XLOOKUP(E3923,Geografiesleutel!A:A,Geografiesleutel!B:B,"",0,1)</f>
        <v>Eastern Suburbs</v>
      </c>
      <c r="G3923" s="18">
        <v>8</v>
      </c>
      <c r="H3923" s="18">
        <v>2</v>
      </c>
    </row>
    <row r="3924" spans="1:8" x14ac:dyDescent="0.25">
      <c r="A3924" s="3" t="s">
        <v>471</v>
      </c>
      <c r="B3924" s="5">
        <v>4750000</v>
      </c>
      <c r="C3924" t="s">
        <v>21</v>
      </c>
      <c r="D3924" t="str">
        <f t="shared" si="61"/>
        <v>House</v>
      </c>
      <c r="E3924" t="s">
        <v>426</v>
      </c>
      <c r="F3924" t="str">
        <f>_xlfn.XLOOKUP(E3924,Geografiesleutel!A:A,Geografiesleutel!B:B,"",0,1)</f>
        <v>Agricultural Smallholdings</v>
      </c>
      <c r="G3924" s="18">
        <v>5</v>
      </c>
      <c r="H3924" s="18">
        <v>4</v>
      </c>
    </row>
    <row r="3925" spans="1:8" x14ac:dyDescent="0.25">
      <c r="A3925" s="3" t="s">
        <v>61</v>
      </c>
      <c r="B3925" s="5">
        <v>2200000</v>
      </c>
      <c r="C3925" t="s">
        <v>15</v>
      </c>
      <c r="D3925" t="str">
        <f t="shared" si="61"/>
        <v>House</v>
      </c>
      <c r="E3925" t="s">
        <v>156</v>
      </c>
      <c r="F3925" t="str">
        <f>_xlfn.XLOOKUP(E3925,Geografiesleutel!A:A,Geografiesleutel!B:B,"",0,1)</f>
        <v>Northern Suburbs</v>
      </c>
      <c r="G3925" s="18">
        <v>3</v>
      </c>
      <c r="H3925" s="18">
        <v>2</v>
      </c>
    </row>
    <row r="3926" spans="1:8" x14ac:dyDescent="0.25">
      <c r="A3926" s="3" t="s">
        <v>400</v>
      </c>
      <c r="B3926" s="5">
        <v>970000</v>
      </c>
      <c r="C3926" t="s">
        <v>25</v>
      </c>
      <c r="D3926" t="str">
        <f t="shared" si="61"/>
        <v>House</v>
      </c>
      <c r="E3926" t="s">
        <v>250</v>
      </c>
      <c r="F3926" t="str">
        <f>_xlfn.XLOOKUP(E3926,Geografiesleutel!A:A,Geografiesleutel!B:B,"",0,1)</f>
        <v>Agricultural Smallholdings</v>
      </c>
      <c r="G3926" s="18">
        <v>2</v>
      </c>
      <c r="H3926" s="18">
        <v>1</v>
      </c>
    </row>
    <row r="3927" spans="1:8" x14ac:dyDescent="0.25">
      <c r="A3927" s="3" t="s">
        <v>14</v>
      </c>
      <c r="B3927" s="5">
        <v>2595000</v>
      </c>
      <c r="C3927" t="s">
        <v>21</v>
      </c>
      <c r="D3927" t="str">
        <f t="shared" si="61"/>
        <v>House</v>
      </c>
      <c r="E3927" t="s">
        <v>339</v>
      </c>
      <c r="F3927" t="str">
        <f>_xlfn.XLOOKUP(E3927,Geografiesleutel!A:A,Geografiesleutel!B:B,"",0,1)</f>
        <v>Eastern Suburbs</v>
      </c>
      <c r="G3927" s="18">
        <v>5</v>
      </c>
      <c r="H3927" s="18">
        <v>4</v>
      </c>
    </row>
    <row r="3928" spans="1:8" x14ac:dyDescent="0.25">
      <c r="A3928" s="3" t="s">
        <v>344</v>
      </c>
      <c r="B3928" s="5">
        <v>1795000</v>
      </c>
      <c r="C3928" t="s">
        <v>10</v>
      </c>
      <c r="D3928" t="str">
        <f t="shared" si="61"/>
        <v>House</v>
      </c>
      <c r="E3928" t="s">
        <v>66</v>
      </c>
      <c r="F3928" t="str">
        <f>_xlfn.XLOOKUP(E3928,Geografiesleutel!A:A,Geografiesleutel!B:B,"",0,1)</f>
        <v>Northern Suburbs</v>
      </c>
      <c r="G3928" s="18">
        <v>4</v>
      </c>
      <c r="H3928" s="18">
        <v>3</v>
      </c>
    </row>
    <row r="3929" spans="1:8" x14ac:dyDescent="0.25">
      <c r="A3929" s="3" t="s">
        <v>358</v>
      </c>
      <c r="B3929" s="5">
        <v>3600000</v>
      </c>
      <c r="C3929" t="s">
        <v>122</v>
      </c>
      <c r="D3929" t="str">
        <f t="shared" si="61"/>
        <v>House</v>
      </c>
      <c r="E3929" t="s">
        <v>571</v>
      </c>
      <c r="F3929" t="str">
        <f>_xlfn.XLOOKUP(E3929,Geografiesleutel!A:A,Geografiesleutel!B:B,"",0,1)</f>
        <v>Eastern Suburbs</v>
      </c>
      <c r="G3929" s="18">
        <v>6</v>
      </c>
      <c r="H3929" s="18">
        <v>3</v>
      </c>
    </row>
    <row r="3930" spans="1:8" x14ac:dyDescent="0.25">
      <c r="A3930" s="3" t="s">
        <v>51</v>
      </c>
      <c r="B3930" s="5">
        <v>2450000</v>
      </c>
      <c r="C3930" t="s">
        <v>10</v>
      </c>
      <c r="D3930" t="str">
        <f t="shared" si="61"/>
        <v>House</v>
      </c>
      <c r="E3930" t="s">
        <v>491</v>
      </c>
      <c r="F3930" t="str">
        <f>_xlfn.XLOOKUP(E3930,Geografiesleutel!A:A,Geografiesleutel!B:B,"",0,1)</f>
        <v>Eastern Suburbs</v>
      </c>
      <c r="G3930" s="18">
        <v>4</v>
      </c>
      <c r="H3930" s="18">
        <v>2</v>
      </c>
    </row>
    <row r="3931" spans="1:8" x14ac:dyDescent="0.25">
      <c r="A3931" s="3" t="s">
        <v>353</v>
      </c>
      <c r="B3931" s="5">
        <v>2995000</v>
      </c>
      <c r="C3931" t="s">
        <v>10</v>
      </c>
      <c r="D3931" t="str">
        <f t="shared" si="61"/>
        <v>House</v>
      </c>
      <c r="E3931" t="s">
        <v>532</v>
      </c>
      <c r="F3931" t="str">
        <f>_xlfn.XLOOKUP(E3931,Geografiesleutel!A:A,Geografiesleutel!B:B,"",0,1)</f>
        <v>Eastern Suburbs</v>
      </c>
      <c r="G3931" s="18">
        <v>4</v>
      </c>
      <c r="H3931" s="18">
        <v>2</v>
      </c>
    </row>
    <row r="3932" spans="1:8" x14ac:dyDescent="0.25">
      <c r="A3932" s="3" t="s">
        <v>611</v>
      </c>
      <c r="B3932" s="5">
        <v>2445000</v>
      </c>
      <c r="C3932" t="s">
        <v>15</v>
      </c>
      <c r="D3932" t="str">
        <f t="shared" si="61"/>
        <v>House</v>
      </c>
      <c r="E3932" t="s">
        <v>351</v>
      </c>
      <c r="F3932" t="str">
        <f>_xlfn.XLOOKUP(E3932,Geografiesleutel!A:A,Geografiesleutel!B:B,"",0,1)</f>
        <v>Eastern Suburbs</v>
      </c>
      <c r="G3932" s="18">
        <v>3</v>
      </c>
      <c r="H3932" s="18" t="s">
        <v>2646</v>
      </c>
    </row>
    <row r="3933" spans="1:8" x14ac:dyDescent="0.25">
      <c r="A3933" s="3" t="s">
        <v>1069</v>
      </c>
      <c r="B3933" s="5">
        <v>3325000</v>
      </c>
      <c r="C3933" t="s">
        <v>15</v>
      </c>
      <c r="D3933" t="str">
        <f t="shared" si="61"/>
        <v>House</v>
      </c>
      <c r="E3933" t="s">
        <v>18</v>
      </c>
      <c r="F3933" t="str">
        <f>_xlfn.XLOOKUP(E3933,Geografiesleutel!A:A,Geografiesleutel!B:B,"",0,1)</f>
        <v>Agricultural Smallholdings</v>
      </c>
      <c r="G3933" s="18">
        <v>3</v>
      </c>
      <c r="H3933" s="18" t="s">
        <v>2647</v>
      </c>
    </row>
    <row r="3934" spans="1:8" x14ac:dyDescent="0.25">
      <c r="A3934" s="3" t="s">
        <v>253</v>
      </c>
      <c r="B3934" s="5">
        <v>2550000</v>
      </c>
      <c r="C3934" t="s">
        <v>10</v>
      </c>
      <c r="D3934" t="str">
        <f t="shared" si="61"/>
        <v>House</v>
      </c>
      <c r="E3934" t="s">
        <v>791</v>
      </c>
      <c r="F3934" t="str">
        <f>_xlfn.XLOOKUP(E3934,Geografiesleutel!A:A,Geografiesleutel!B:B,"",0,1)</f>
        <v>CBD</v>
      </c>
      <c r="G3934" s="18">
        <v>4</v>
      </c>
      <c r="H3934" s="18" t="s">
        <v>2648</v>
      </c>
    </row>
    <row r="3935" spans="1:8" x14ac:dyDescent="0.25">
      <c r="A3935" s="3" t="s">
        <v>1070</v>
      </c>
      <c r="B3935" s="5">
        <v>2568000</v>
      </c>
      <c r="C3935" t="s">
        <v>15</v>
      </c>
      <c r="D3935" t="str">
        <f t="shared" si="61"/>
        <v>House</v>
      </c>
      <c r="E3935" t="s">
        <v>487</v>
      </c>
      <c r="F3935" t="str">
        <f>_xlfn.XLOOKUP(E3935,Geografiesleutel!A:A,Geografiesleutel!B:B,"",0,1)</f>
        <v>CBD</v>
      </c>
      <c r="G3935" s="18">
        <v>3</v>
      </c>
      <c r="H3935" s="18">
        <v>2</v>
      </c>
    </row>
    <row r="3936" spans="1:8" x14ac:dyDescent="0.25">
      <c r="A3936" s="3" t="s">
        <v>292</v>
      </c>
      <c r="B3936" s="5">
        <v>1280000</v>
      </c>
      <c r="C3936" t="s">
        <v>10</v>
      </c>
      <c r="D3936" t="str">
        <f t="shared" si="61"/>
        <v>House</v>
      </c>
      <c r="E3936" t="s">
        <v>48</v>
      </c>
      <c r="F3936" t="str">
        <f>_xlfn.XLOOKUP(E3936,Geografiesleutel!A:A,Geografiesleutel!B:B,"",0,1)</f>
        <v>Townships</v>
      </c>
      <c r="G3936" s="18">
        <v>4</v>
      </c>
      <c r="H3936" s="18">
        <v>3</v>
      </c>
    </row>
    <row r="3937" spans="1:8" x14ac:dyDescent="0.25">
      <c r="A3937" s="3" t="s">
        <v>171</v>
      </c>
      <c r="B3937" s="5">
        <v>3000000</v>
      </c>
      <c r="C3937" t="s">
        <v>15</v>
      </c>
      <c r="D3937" t="str">
        <f t="shared" si="61"/>
        <v>House</v>
      </c>
      <c r="E3937" t="s">
        <v>18</v>
      </c>
      <c r="F3937" t="str">
        <f>_xlfn.XLOOKUP(E3937,Geografiesleutel!A:A,Geografiesleutel!B:B,"",0,1)</f>
        <v>Agricultural Smallholdings</v>
      </c>
      <c r="G3937" s="18">
        <v>3</v>
      </c>
      <c r="H3937" s="18" t="s">
        <v>2646</v>
      </c>
    </row>
    <row r="3938" spans="1:8" x14ac:dyDescent="0.25">
      <c r="A3938" s="3" t="s">
        <v>785</v>
      </c>
      <c r="B3938" s="5">
        <v>1640000</v>
      </c>
      <c r="C3938" t="s">
        <v>15</v>
      </c>
      <c r="D3938" t="str">
        <f t="shared" si="61"/>
        <v>House</v>
      </c>
      <c r="E3938" t="s">
        <v>703</v>
      </c>
      <c r="F3938" t="str">
        <f>_xlfn.XLOOKUP(E3938,Geografiesleutel!A:A,Geografiesleutel!B:B,"",0,1)</f>
        <v>Northern Suburbs</v>
      </c>
      <c r="G3938" s="18">
        <v>3</v>
      </c>
      <c r="H3938" s="18">
        <v>2</v>
      </c>
    </row>
    <row r="3939" spans="1:8" x14ac:dyDescent="0.25">
      <c r="A3939" s="3" t="s">
        <v>41</v>
      </c>
      <c r="B3939" s="5">
        <v>2500000</v>
      </c>
      <c r="C3939" t="s">
        <v>10</v>
      </c>
      <c r="D3939" t="str">
        <f t="shared" si="61"/>
        <v>House</v>
      </c>
      <c r="E3939" t="s">
        <v>290</v>
      </c>
      <c r="F3939" t="str">
        <f>_xlfn.XLOOKUP(E3939,Geografiesleutel!A:A,Geografiesleutel!B:B,"",0,1)</f>
        <v>Eastern Suburbs</v>
      </c>
      <c r="G3939" s="18">
        <v>4</v>
      </c>
      <c r="H3939" s="18">
        <v>2</v>
      </c>
    </row>
    <row r="3940" spans="1:8" x14ac:dyDescent="0.25">
      <c r="A3940" s="3" t="s">
        <v>436</v>
      </c>
      <c r="B3940" s="5">
        <v>1480000</v>
      </c>
      <c r="C3940" t="s">
        <v>10</v>
      </c>
      <c r="D3940" t="str">
        <f t="shared" si="61"/>
        <v>House</v>
      </c>
      <c r="E3940" t="s">
        <v>68</v>
      </c>
      <c r="F3940" t="str">
        <f>_xlfn.XLOOKUP(E3940,Geografiesleutel!A:A,Geografiesleutel!B:B,"",0,1)</f>
        <v>Northern Suburbs</v>
      </c>
      <c r="G3940" s="18">
        <v>4</v>
      </c>
      <c r="H3940" s="18">
        <v>3</v>
      </c>
    </row>
    <row r="3941" spans="1:8" x14ac:dyDescent="0.25">
      <c r="A3941" s="3" t="s">
        <v>282</v>
      </c>
      <c r="B3941" s="5">
        <v>1200000</v>
      </c>
      <c r="C3941" t="s">
        <v>21</v>
      </c>
      <c r="D3941" t="str">
        <f t="shared" si="61"/>
        <v>House</v>
      </c>
      <c r="E3941" t="s">
        <v>68</v>
      </c>
      <c r="F3941" t="str">
        <f>_xlfn.XLOOKUP(E3941,Geografiesleutel!A:A,Geografiesleutel!B:B,"",0,1)</f>
        <v>Northern Suburbs</v>
      </c>
      <c r="G3941" s="18">
        <v>5</v>
      </c>
      <c r="H3941" s="18">
        <v>2</v>
      </c>
    </row>
    <row r="3942" spans="1:8" x14ac:dyDescent="0.25">
      <c r="A3942" s="3" t="s">
        <v>131</v>
      </c>
      <c r="B3942" s="5">
        <v>1595000</v>
      </c>
      <c r="C3942" t="s">
        <v>15</v>
      </c>
      <c r="D3942" t="str">
        <f t="shared" si="61"/>
        <v>House</v>
      </c>
      <c r="E3942" t="s">
        <v>78</v>
      </c>
      <c r="F3942" t="str">
        <f>_xlfn.XLOOKUP(E3942,Geografiesleutel!A:A,Geografiesleutel!B:B,"",0,1)</f>
        <v>Northern Suburbs</v>
      </c>
      <c r="G3942" s="18">
        <v>3</v>
      </c>
      <c r="H3942" s="18">
        <v>2</v>
      </c>
    </row>
    <row r="3943" spans="1:8" x14ac:dyDescent="0.25">
      <c r="A3943" s="3" t="s">
        <v>87</v>
      </c>
      <c r="B3943" s="5">
        <v>3200000</v>
      </c>
      <c r="C3943" t="s">
        <v>10</v>
      </c>
      <c r="D3943" t="str">
        <f t="shared" si="61"/>
        <v>House</v>
      </c>
      <c r="E3943" t="s">
        <v>94</v>
      </c>
      <c r="F3943" t="str">
        <f>_xlfn.XLOOKUP(E3943,Geografiesleutel!A:A,Geografiesleutel!B:B,"",0,1)</f>
        <v>Agricultural Smallholdings</v>
      </c>
      <c r="G3943" s="18">
        <v>4</v>
      </c>
      <c r="H3943" s="18">
        <v>5</v>
      </c>
    </row>
    <row r="3944" spans="1:8" x14ac:dyDescent="0.25">
      <c r="A3944" s="3" t="s">
        <v>93</v>
      </c>
      <c r="B3944" s="5">
        <v>3850000</v>
      </c>
      <c r="C3944" t="s">
        <v>109</v>
      </c>
      <c r="D3944" t="str">
        <f t="shared" si="61"/>
        <v>House</v>
      </c>
      <c r="E3944" t="s">
        <v>335</v>
      </c>
      <c r="F3944" t="str">
        <f>_xlfn.XLOOKUP(E3944,Geografiesleutel!A:A,Geografiesleutel!B:B,"",0,1)</f>
        <v>Agricultural Smallholdings</v>
      </c>
      <c r="G3944" s="18">
        <v>7</v>
      </c>
      <c r="H3944" s="18">
        <v>6</v>
      </c>
    </row>
    <row r="3945" spans="1:8" x14ac:dyDescent="0.25">
      <c r="A3945" s="3" t="s">
        <v>91</v>
      </c>
      <c r="B3945" s="5">
        <v>1980000</v>
      </c>
      <c r="C3945" t="s">
        <v>15</v>
      </c>
      <c r="D3945" t="str">
        <f t="shared" si="61"/>
        <v>House</v>
      </c>
      <c r="E3945" t="s">
        <v>369</v>
      </c>
      <c r="F3945" t="str">
        <f>_xlfn.XLOOKUP(E3945,Geografiesleutel!A:A,Geografiesleutel!B:B,"",0,1)</f>
        <v>Eastern Suburbs</v>
      </c>
      <c r="G3945" s="18">
        <v>3</v>
      </c>
      <c r="H3945" s="18">
        <v>2</v>
      </c>
    </row>
    <row r="3946" spans="1:8" x14ac:dyDescent="0.25">
      <c r="A3946" s="3" t="s">
        <v>282</v>
      </c>
      <c r="B3946" s="5">
        <v>1200000</v>
      </c>
      <c r="C3946" t="s">
        <v>15</v>
      </c>
      <c r="D3946" t="str">
        <f t="shared" si="61"/>
        <v>House</v>
      </c>
      <c r="E3946" t="s">
        <v>224</v>
      </c>
      <c r="F3946" t="str">
        <f>_xlfn.XLOOKUP(E3946,Geografiesleutel!A:A,Geografiesleutel!B:B,"",0,1)</f>
        <v>Townships</v>
      </c>
      <c r="G3946" s="18">
        <v>3</v>
      </c>
      <c r="H3946" s="18">
        <v>2</v>
      </c>
    </row>
    <row r="3947" spans="1:8" x14ac:dyDescent="0.25">
      <c r="A3947" s="3" t="s">
        <v>272</v>
      </c>
      <c r="B3947" s="5">
        <v>3400000</v>
      </c>
      <c r="C3947" t="s">
        <v>10</v>
      </c>
      <c r="D3947" t="str">
        <f t="shared" si="61"/>
        <v>House</v>
      </c>
      <c r="E3947" t="s">
        <v>245</v>
      </c>
      <c r="F3947" t="str">
        <f>_xlfn.XLOOKUP(E3947,Geografiesleutel!A:A,Geografiesleutel!B:B,"",0,1)</f>
        <v>Eastern Suburbs</v>
      </c>
      <c r="G3947" s="18">
        <v>4</v>
      </c>
      <c r="H3947" s="18" t="s">
        <v>2646</v>
      </c>
    </row>
    <row r="3948" spans="1:8" x14ac:dyDescent="0.25">
      <c r="A3948" s="3" t="s">
        <v>124</v>
      </c>
      <c r="B3948" s="5">
        <v>1364125</v>
      </c>
      <c r="C3948" t="s">
        <v>15</v>
      </c>
      <c r="D3948" t="str">
        <f t="shared" si="61"/>
        <v>House</v>
      </c>
      <c r="E3948" t="s">
        <v>45</v>
      </c>
      <c r="F3948" t="str">
        <f>_xlfn.XLOOKUP(E3948,Geografiesleutel!A:A,Geografiesleutel!B:B,"",0,1)</f>
        <v>Townships</v>
      </c>
      <c r="G3948" s="18">
        <v>3</v>
      </c>
      <c r="H3948" s="18">
        <v>2</v>
      </c>
    </row>
    <row r="3949" spans="1:8" x14ac:dyDescent="0.25">
      <c r="A3949" s="3" t="s">
        <v>162</v>
      </c>
      <c r="B3949" s="5">
        <v>950000</v>
      </c>
      <c r="C3949" t="s">
        <v>15</v>
      </c>
      <c r="D3949" t="str">
        <f t="shared" si="61"/>
        <v>House</v>
      </c>
      <c r="E3949" t="s">
        <v>38</v>
      </c>
      <c r="F3949" t="str">
        <f>_xlfn.XLOOKUP(E3949,Geografiesleutel!A:A,Geografiesleutel!B:B,"",0,1)</f>
        <v>Western Suburbs</v>
      </c>
      <c r="G3949" s="18">
        <v>3</v>
      </c>
      <c r="H3949" s="18">
        <v>2</v>
      </c>
    </row>
    <row r="3950" spans="1:8" x14ac:dyDescent="0.25">
      <c r="A3950" s="3" t="s">
        <v>820</v>
      </c>
      <c r="B3950" s="5">
        <v>2365000</v>
      </c>
      <c r="C3950" t="s">
        <v>15</v>
      </c>
      <c r="D3950" t="str">
        <f t="shared" si="61"/>
        <v>House</v>
      </c>
      <c r="E3950" t="s">
        <v>101</v>
      </c>
      <c r="F3950" t="str">
        <f>_xlfn.XLOOKUP(E3950,Geografiesleutel!A:A,Geografiesleutel!B:B,"",0,1)</f>
        <v>Eastern Suburbs</v>
      </c>
      <c r="G3950" s="18">
        <v>3</v>
      </c>
      <c r="H3950" s="18">
        <v>2</v>
      </c>
    </row>
    <row r="3951" spans="1:8" x14ac:dyDescent="0.25">
      <c r="A3951" s="3" t="s">
        <v>41</v>
      </c>
      <c r="B3951" s="5">
        <v>2500000</v>
      </c>
      <c r="C3951" t="s">
        <v>15</v>
      </c>
      <c r="D3951" t="str">
        <f t="shared" si="61"/>
        <v>House</v>
      </c>
      <c r="E3951" t="s">
        <v>491</v>
      </c>
      <c r="F3951" t="str">
        <f>_xlfn.XLOOKUP(E3951,Geografiesleutel!A:A,Geografiesleutel!B:B,"",0,1)</f>
        <v>Eastern Suburbs</v>
      </c>
      <c r="G3951" s="18">
        <v>3</v>
      </c>
      <c r="H3951" s="18" t="s">
        <v>2646</v>
      </c>
    </row>
    <row r="3952" spans="1:8" x14ac:dyDescent="0.25">
      <c r="A3952" s="3" t="s">
        <v>132</v>
      </c>
      <c r="B3952" s="5">
        <v>1599000</v>
      </c>
      <c r="C3952" t="s">
        <v>21</v>
      </c>
      <c r="D3952" t="str">
        <f t="shared" si="61"/>
        <v>House</v>
      </c>
      <c r="E3952" t="s">
        <v>68</v>
      </c>
      <c r="F3952" t="str">
        <f>_xlfn.XLOOKUP(E3952,Geografiesleutel!A:A,Geografiesleutel!B:B,"",0,1)</f>
        <v>Northern Suburbs</v>
      </c>
      <c r="G3952" s="18">
        <v>5</v>
      </c>
      <c r="H3952" s="18">
        <v>2</v>
      </c>
    </row>
    <row r="3953" spans="1:8" x14ac:dyDescent="0.25">
      <c r="A3953" s="3" t="s">
        <v>269</v>
      </c>
      <c r="B3953" s="5">
        <v>3950000</v>
      </c>
      <c r="C3953" t="s">
        <v>10</v>
      </c>
      <c r="D3953" t="str">
        <f t="shared" si="61"/>
        <v>House</v>
      </c>
      <c r="E3953" t="s">
        <v>139</v>
      </c>
      <c r="F3953" t="str">
        <f>_xlfn.XLOOKUP(E3953,Geografiesleutel!A:A,Geografiesleutel!B:B,"",0,1)</f>
        <v>Eastern Suburbs</v>
      </c>
      <c r="G3953" s="18">
        <v>4</v>
      </c>
      <c r="H3953" s="18">
        <v>3</v>
      </c>
    </row>
    <row r="3954" spans="1:8" x14ac:dyDescent="0.25">
      <c r="A3954" s="3" t="s">
        <v>1071</v>
      </c>
      <c r="B3954" s="5">
        <v>7350000</v>
      </c>
      <c r="C3954" t="s">
        <v>21</v>
      </c>
      <c r="D3954" t="str">
        <f t="shared" si="61"/>
        <v>House</v>
      </c>
      <c r="E3954" t="s">
        <v>94</v>
      </c>
      <c r="F3954" t="str">
        <f>_xlfn.XLOOKUP(E3954,Geografiesleutel!A:A,Geografiesleutel!B:B,"",0,1)</f>
        <v>Agricultural Smallholdings</v>
      </c>
      <c r="G3954" s="18">
        <v>5</v>
      </c>
      <c r="H3954" s="18" t="s">
        <v>2645</v>
      </c>
    </row>
    <row r="3955" spans="1:8" x14ac:dyDescent="0.25">
      <c r="A3955" s="3" t="s">
        <v>132</v>
      </c>
      <c r="B3955" s="5">
        <v>1599000</v>
      </c>
      <c r="C3955" t="s">
        <v>21</v>
      </c>
      <c r="D3955" t="str">
        <f t="shared" si="61"/>
        <v>House</v>
      </c>
      <c r="E3955" t="s">
        <v>68</v>
      </c>
      <c r="F3955" t="str">
        <f>_xlfn.XLOOKUP(E3955,Geografiesleutel!A:A,Geografiesleutel!B:B,"",0,1)</f>
        <v>Northern Suburbs</v>
      </c>
      <c r="G3955" s="18">
        <v>5</v>
      </c>
      <c r="H3955" s="18">
        <v>2</v>
      </c>
    </row>
    <row r="3956" spans="1:8" x14ac:dyDescent="0.25">
      <c r="A3956" s="3" t="s">
        <v>795</v>
      </c>
      <c r="B3956" s="5">
        <v>4400000</v>
      </c>
      <c r="C3956" t="s">
        <v>334</v>
      </c>
      <c r="D3956" t="str">
        <f t="shared" si="61"/>
        <v>House</v>
      </c>
      <c r="E3956" t="s">
        <v>958</v>
      </c>
      <c r="F3956" t="str">
        <f>_xlfn.XLOOKUP(E3956,Geografiesleutel!A:A,Geografiesleutel!B:B,"",0,1)</f>
        <v>Agricultural Smallholdings</v>
      </c>
      <c r="G3956" s="18">
        <v>13</v>
      </c>
      <c r="H3956" s="18">
        <v>13</v>
      </c>
    </row>
    <row r="3957" spans="1:8" x14ac:dyDescent="0.25">
      <c r="A3957" s="3" t="s">
        <v>395</v>
      </c>
      <c r="B3957" s="5">
        <v>1370000</v>
      </c>
      <c r="C3957" t="s">
        <v>25</v>
      </c>
      <c r="D3957" t="str">
        <f t="shared" si="61"/>
        <v>House</v>
      </c>
      <c r="E3957" t="s">
        <v>264</v>
      </c>
      <c r="F3957" t="str">
        <f>_xlfn.XLOOKUP(E3957,Geografiesleutel!A:A,Geografiesleutel!B:B,"",0,1)</f>
        <v>Eastern Suburbs</v>
      </c>
      <c r="G3957" s="18">
        <v>2</v>
      </c>
      <c r="H3957" s="18">
        <v>1</v>
      </c>
    </row>
    <row r="3958" spans="1:8" x14ac:dyDescent="0.25">
      <c r="A3958" s="3" t="s">
        <v>1057</v>
      </c>
      <c r="B3958" s="5">
        <v>7550000</v>
      </c>
      <c r="C3958" t="s">
        <v>10</v>
      </c>
      <c r="D3958" t="str">
        <f t="shared" si="61"/>
        <v>House</v>
      </c>
      <c r="E3958" t="s">
        <v>355</v>
      </c>
      <c r="F3958" t="str">
        <f>_xlfn.XLOOKUP(E3958,Geografiesleutel!A:A,Geografiesleutel!B:B,"",0,1)</f>
        <v>Southern Suburbs</v>
      </c>
      <c r="G3958" s="18">
        <v>4</v>
      </c>
      <c r="H3958" s="18" t="s">
        <v>2646</v>
      </c>
    </row>
    <row r="3959" spans="1:8" x14ac:dyDescent="0.25">
      <c r="A3959" s="3" t="s">
        <v>96</v>
      </c>
      <c r="B3959" s="5">
        <v>1995000</v>
      </c>
      <c r="C3959" t="s">
        <v>15</v>
      </c>
      <c r="D3959" t="str">
        <f t="shared" si="61"/>
        <v>House</v>
      </c>
      <c r="E3959" t="s">
        <v>156</v>
      </c>
      <c r="F3959" t="str">
        <f>_xlfn.XLOOKUP(E3959,Geografiesleutel!A:A,Geografiesleutel!B:B,"",0,1)</f>
        <v>Northern Suburbs</v>
      </c>
      <c r="G3959" s="18">
        <v>3</v>
      </c>
      <c r="H3959" s="18">
        <v>2</v>
      </c>
    </row>
    <row r="3960" spans="1:8" x14ac:dyDescent="0.25">
      <c r="A3960" s="3" t="s">
        <v>54</v>
      </c>
      <c r="B3960" s="5">
        <v>1700000</v>
      </c>
      <c r="C3960" t="s">
        <v>25</v>
      </c>
      <c r="D3960" t="str">
        <f t="shared" si="61"/>
        <v>House</v>
      </c>
      <c r="E3960" t="s">
        <v>18</v>
      </c>
      <c r="F3960" t="str">
        <f>_xlfn.XLOOKUP(E3960,Geografiesleutel!A:A,Geografiesleutel!B:B,"",0,1)</f>
        <v>Agricultural Smallholdings</v>
      </c>
      <c r="G3960" s="18">
        <v>2</v>
      </c>
      <c r="H3960" s="18">
        <v>2</v>
      </c>
    </row>
    <row r="3961" spans="1:8" x14ac:dyDescent="0.25">
      <c r="A3961" s="3" t="s">
        <v>184</v>
      </c>
      <c r="B3961" s="5">
        <v>3750000</v>
      </c>
      <c r="C3961" t="s">
        <v>10</v>
      </c>
      <c r="D3961" t="str">
        <f t="shared" si="61"/>
        <v>House</v>
      </c>
      <c r="E3961" t="s">
        <v>773</v>
      </c>
      <c r="F3961" t="str">
        <f>_xlfn.XLOOKUP(E3961,Geografiesleutel!A:A,Geografiesleutel!B:B,"",0,1)</f>
        <v>Eastern Suburbs</v>
      </c>
      <c r="G3961" s="18">
        <v>4</v>
      </c>
      <c r="H3961" s="18">
        <v>3</v>
      </c>
    </row>
    <row r="3962" spans="1:8" x14ac:dyDescent="0.25">
      <c r="A3962" s="3" t="s">
        <v>111</v>
      </c>
      <c r="B3962" s="5">
        <v>1380000</v>
      </c>
      <c r="C3962" t="s">
        <v>15</v>
      </c>
      <c r="D3962" t="str">
        <f t="shared" si="61"/>
        <v>House</v>
      </c>
      <c r="E3962" t="s">
        <v>68</v>
      </c>
      <c r="F3962" t="str">
        <f>_xlfn.XLOOKUP(E3962,Geografiesleutel!A:A,Geografiesleutel!B:B,"",0,1)</f>
        <v>Northern Suburbs</v>
      </c>
      <c r="G3962" s="18">
        <v>3</v>
      </c>
      <c r="H3962" s="18">
        <v>1</v>
      </c>
    </row>
    <row r="3963" spans="1:8" x14ac:dyDescent="0.25">
      <c r="A3963" s="3" t="s">
        <v>36</v>
      </c>
      <c r="B3963" s="5">
        <v>1750000</v>
      </c>
      <c r="C3963" t="s">
        <v>10</v>
      </c>
      <c r="D3963" t="str">
        <f t="shared" si="61"/>
        <v>House</v>
      </c>
      <c r="E3963" t="s">
        <v>156</v>
      </c>
      <c r="F3963" t="str">
        <f>_xlfn.XLOOKUP(E3963,Geografiesleutel!A:A,Geografiesleutel!B:B,"",0,1)</f>
        <v>Northern Suburbs</v>
      </c>
      <c r="G3963" s="18">
        <v>4</v>
      </c>
      <c r="H3963" s="18">
        <v>2</v>
      </c>
    </row>
    <row r="3964" spans="1:8" x14ac:dyDescent="0.25">
      <c r="A3964" s="3" t="s">
        <v>318</v>
      </c>
      <c r="B3964" s="5">
        <v>4800000</v>
      </c>
      <c r="C3964" t="s">
        <v>15</v>
      </c>
      <c r="D3964" t="str">
        <f t="shared" si="61"/>
        <v>House</v>
      </c>
      <c r="E3964" t="s">
        <v>50</v>
      </c>
      <c r="F3964" t="str">
        <f>_xlfn.XLOOKUP(E3964,Geografiesleutel!A:A,Geografiesleutel!B:B,"",0,1)</f>
        <v>Eastern Suburbs</v>
      </c>
      <c r="G3964" s="18">
        <v>3</v>
      </c>
      <c r="H3964" s="18">
        <v>2</v>
      </c>
    </row>
    <row r="3965" spans="1:8" x14ac:dyDescent="0.25">
      <c r="A3965" s="3" t="s">
        <v>337</v>
      </c>
      <c r="B3965" s="5">
        <v>7500000</v>
      </c>
      <c r="C3965" t="s">
        <v>21</v>
      </c>
      <c r="D3965" t="str">
        <f t="shared" si="61"/>
        <v>House</v>
      </c>
      <c r="E3965" t="s">
        <v>675</v>
      </c>
      <c r="F3965" t="str">
        <f>_xlfn.XLOOKUP(E3965,Geografiesleutel!A:A,Geografiesleutel!B:B,"",0,1)</f>
        <v>Agricultural Smallholdings</v>
      </c>
      <c r="G3965" s="18">
        <v>5</v>
      </c>
      <c r="H3965" s="18">
        <v>5</v>
      </c>
    </row>
    <row r="3966" spans="1:8" x14ac:dyDescent="0.25">
      <c r="A3966" s="3" t="s">
        <v>1072</v>
      </c>
      <c r="B3966" s="5">
        <v>638000</v>
      </c>
      <c r="C3966" t="s">
        <v>15</v>
      </c>
      <c r="D3966" t="str">
        <f t="shared" si="61"/>
        <v>House</v>
      </c>
      <c r="E3966" t="s">
        <v>163</v>
      </c>
      <c r="F3966" t="str">
        <f>_xlfn.XLOOKUP(E3966,Geografiesleutel!A:A,Geografiesleutel!B:B,"",0,1)</f>
        <v>Northern Suburbs</v>
      </c>
      <c r="G3966" s="18">
        <v>3</v>
      </c>
      <c r="H3966" s="18">
        <v>1</v>
      </c>
    </row>
    <row r="3967" spans="1:8" x14ac:dyDescent="0.25">
      <c r="A3967" s="3" t="s">
        <v>365</v>
      </c>
      <c r="B3967" s="5">
        <v>1450000</v>
      </c>
      <c r="C3967" t="s">
        <v>21</v>
      </c>
      <c r="D3967" t="str">
        <f t="shared" si="61"/>
        <v>House</v>
      </c>
      <c r="E3967" t="s">
        <v>136</v>
      </c>
      <c r="F3967" t="str">
        <f>_xlfn.XLOOKUP(E3967,Geografiesleutel!A:A,Geografiesleutel!B:B,"",0,1)</f>
        <v>Eastern Suburbs</v>
      </c>
      <c r="G3967" s="18">
        <v>5</v>
      </c>
      <c r="H3967" s="18">
        <v>2</v>
      </c>
    </row>
    <row r="3968" spans="1:8" x14ac:dyDescent="0.25">
      <c r="A3968" s="3" t="s">
        <v>180</v>
      </c>
      <c r="B3968" s="5">
        <v>6500000</v>
      </c>
      <c r="C3968" t="s">
        <v>109</v>
      </c>
      <c r="D3968" t="str">
        <f t="shared" si="61"/>
        <v>House</v>
      </c>
      <c r="E3968" t="s">
        <v>647</v>
      </c>
      <c r="F3968" t="str">
        <f>_xlfn.XLOOKUP(E3968,Geografiesleutel!A:A,Geografiesleutel!B:B,"",0,1)</f>
        <v>Eastern Suburbs</v>
      </c>
      <c r="G3968" s="18">
        <v>7</v>
      </c>
      <c r="H3968" s="18">
        <v>9</v>
      </c>
    </row>
    <row r="3969" spans="1:8" x14ac:dyDescent="0.25">
      <c r="A3969" s="3" t="s">
        <v>265</v>
      </c>
      <c r="B3969" s="5">
        <v>1600000</v>
      </c>
      <c r="C3969" t="s">
        <v>25</v>
      </c>
      <c r="D3969" t="str">
        <f t="shared" si="61"/>
        <v>House</v>
      </c>
      <c r="E3969" t="s">
        <v>260</v>
      </c>
      <c r="F3969" t="str">
        <f>_xlfn.XLOOKUP(E3969,Geografiesleutel!A:A,Geografiesleutel!B:B,"",0,1)</f>
        <v>Eastern Suburbs</v>
      </c>
      <c r="G3969" s="18">
        <v>2</v>
      </c>
      <c r="H3969" s="18">
        <v>2</v>
      </c>
    </row>
    <row r="3970" spans="1:8" x14ac:dyDescent="0.25">
      <c r="A3970" s="3" t="s">
        <v>1073</v>
      </c>
      <c r="B3970" s="5">
        <v>2010000</v>
      </c>
      <c r="C3970" t="s">
        <v>15</v>
      </c>
      <c r="D3970" t="str">
        <f t="shared" ref="D3970:D4033" si="62">TRIM(RIGHT(SUBSTITUTE(C3970," ",REPT(" ",LEN(C3970))),LEN(C3970)))</f>
        <v>House</v>
      </c>
      <c r="E3970" t="s">
        <v>74</v>
      </c>
      <c r="F3970" t="str">
        <f>_xlfn.XLOOKUP(E3970,Geografiesleutel!A:A,Geografiesleutel!B:B,"",0,1)</f>
        <v>Eastern Suburbs</v>
      </c>
      <c r="G3970" s="18">
        <v>3</v>
      </c>
      <c r="H3970" s="18">
        <v>2</v>
      </c>
    </row>
    <row r="3971" spans="1:8" x14ac:dyDescent="0.25">
      <c r="A3971" s="3" t="s">
        <v>293</v>
      </c>
      <c r="B3971" s="5">
        <v>2880000</v>
      </c>
      <c r="C3971" t="s">
        <v>15</v>
      </c>
      <c r="D3971" t="str">
        <f t="shared" si="62"/>
        <v>House</v>
      </c>
      <c r="E3971" t="s">
        <v>30</v>
      </c>
      <c r="F3971" t="str">
        <f>_xlfn.XLOOKUP(E3971,Geografiesleutel!A:A,Geografiesleutel!B:B,"",0,1)</f>
        <v>Northern Suburbs</v>
      </c>
      <c r="G3971" s="18">
        <v>3</v>
      </c>
      <c r="H3971" s="18">
        <v>2</v>
      </c>
    </row>
    <row r="3972" spans="1:8" x14ac:dyDescent="0.25">
      <c r="A3972" s="3" t="s">
        <v>93</v>
      </c>
      <c r="B3972" s="5">
        <v>3850000</v>
      </c>
      <c r="C3972" t="s">
        <v>21</v>
      </c>
      <c r="D3972" t="str">
        <f t="shared" si="62"/>
        <v>House</v>
      </c>
      <c r="E3972" t="s">
        <v>18</v>
      </c>
      <c r="F3972" t="str">
        <f>_xlfn.XLOOKUP(E3972,Geografiesleutel!A:A,Geografiesleutel!B:B,"",0,1)</f>
        <v>Agricultural Smallholdings</v>
      </c>
      <c r="G3972" s="18">
        <v>5</v>
      </c>
      <c r="H3972" s="18">
        <v>4</v>
      </c>
    </row>
    <row r="3973" spans="1:8" x14ac:dyDescent="0.25">
      <c r="A3973" s="3" t="s">
        <v>1074</v>
      </c>
      <c r="B3973" s="5">
        <v>1088000</v>
      </c>
      <c r="C3973" t="s">
        <v>15</v>
      </c>
      <c r="D3973" t="str">
        <f t="shared" si="62"/>
        <v>House</v>
      </c>
      <c r="E3973" t="s">
        <v>97</v>
      </c>
      <c r="F3973" t="str">
        <f>_xlfn.XLOOKUP(E3973,Geografiesleutel!A:A,Geografiesleutel!B:B,"",0,1)</f>
        <v>Northern Suburbs</v>
      </c>
      <c r="G3973" s="18">
        <v>3</v>
      </c>
      <c r="H3973" s="18">
        <v>2</v>
      </c>
    </row>
    <row r="3974" spans="1:8" x14ac:dyDescent="0.25">
      <c r="A3974" s="3" t="s">
        <v>496</v>
      </c>
      <c r="B3974" s="5">
        <v>2380000</v>
      </c>
      <c r="C3974" t="s">
        <v>15</v>
      </c>
      <c r="D3974" t="str">
        <f t="shared" si="62"/>
        <v>House</v>
      </c>
      <c r="E3974" t="s">
        <v>245</v>
      </c>
      <c r="F3974" t="str">
        <f>_xlfn.XLOOKUP(E3974,Geografiesleutel!A:A,Geografiesleutel!B:B,"",0,1)</f>
        <v>Eastern Suburbs</v>
      </c>
      <c r="G3974" s="18">
        <v>3</v>
      </c>
      <c r="H3974" s="18">
        <v>2</v>
      </c>
    </row>
    <row r="3975" spans="1:8" x14ac:dyDescent="0.25">
      <c r="A3975" s="3" t="s">
        <v>525</v>
      </c>
      <c r="B3975" s="5">
        <v>1180000</v>
      </c>
      <c r="C3975" t="s">
        <v>15</v>
      </c>
      <c r="D3975" t="str">
        <f t="shared" si="62"/>
        <v>House</v>
      </c>
      <c r="E3975" t="s">
        <v>55</v>
      </c>
      <c r="F3975" t="str">
        <f>_xlfn.XLOOKUP(E3975,Geografiesleutel!A:A,Geografiesleutel!B:B,"",0,1)</f>
        <v>Western Suburbs</v>
      </c>
      <c r="G3975" s="18">
        <v>3</v>
      </c>
      <c r="H3975" s="18">
        <v>1</v>
      </c>
    </row>
    <row r="3976" spans="1:8" x14ac:dyDescent="0.25">
      <c r="A3976" s="3" t="s">
        <v>148</v>
      </c>
      <c r="B3976" s="5">
        <v>1799000</v>
      </c>
      <c r="C3976" t="s">
        <v>15</v>
      </c>
      <c r="D3976" t="str">
        <f t="shared" si="62"/>
        <v>House</v>
      </c>
      <c r="E3976" t="s">
        <v>70</v>
      </c>
      <c r="F3976" t="str">
        <f>_xlfn.XLOOKUP(E3976,Geografiesleutel!A:A,Geografiesleutel!B:B,"",0,1)</f>
        <v>Northern Suburbs</v>
      </c>
      <c r="G3976" s="18">
        <v>3</v>
      </c>
      <c r="H3976" s="18">
        <v>3</v>
      </c>
    </row>
    <row r="3977" spans="1:8" x14ac:dyDescent="0.25">
      <c r="A3977" s="3" t="s">
        <v>627</v>
      </c>
      <c r="B3977" s="5">
        <v>2050000</v>
      </c>
      <c r="C3977" t="s">
        <v>15</v>
      </c>
      <c r="D3977" t="str">
        <f t="shared" si="62"/>
        <v>House</v>
      </c>
      <c r="E3977" t="s">
        <v>250</v>
      </c>
      <c r="F3977" t="str">
        <f>_xlfn.XLOOKUP(E3977,Geografiesleutel!A:A,Geografiesleutel!B:B,"",0,1)</f>
        <v>Agricultural Smallholdings</v>
      </c>
      <c r="G3977" s="18">
        <v>3</v>
      </c>
      <c r="H3977" s="18">
        <v>2</v>
      </c>
    </row>
    <row r="3978" spans="1:8" x14ac:dyDescent="0.25">
      <c r="A3978" s="3" t="s">
        <v>349</v>
      </c>
      <c r="B3978" s="5">
        <v>825000</v>
      </c>
      <c r="C3978" t="s">
        <v>15</v>
      </c>
      <c r="D3978" t="str">
        <f t="shared" si="62"/>
        <v>House</v>
      </c>
      <c r="E3978" t="s">
        <v>501</v>
      </c>
      <c r="F3978" t="str">
        <f>_xlfn.XLOOKUP(E3978,Geografiesleutel!A:A,Geografiesleutel!B:B,"",0,1)</f>
        <v>Western Suburbs</v>
      </c>
      <c r="G3978" s="18">
        <v>3</v>
      </c>
      <c r="H3978" s="18">
        <v>2</v>
      </c>
    </row>
    <row r="3979" spans="1:8" x14ac:dyDescent="0.25">
      <c r="A3979" s="3" t="s">
        <v>592</v>
      </c>
      <c r="B3979" s="5">
        <v>890000</v>
      </c>
      <c r="C3979" t="s">
        <v>15</v>
      </c>
      <c r="D3979" t="str">
        <f t="shared" si="62"/>
        <v>House</v>
      </c>
      <c r="E3979" t="s">
        <v>227</v>
      </c>
      <c r="F3979" t="str">
        <f>_xlfn.XLOOKUP(E3979,Geografiesleutel!A:A,Geografiesleutel!B:B,"",0,1)</f>
        <v>Western Suburbs</v>
      </c>
      <c r="G3979" s="18">
        <v>3</v>
      </c>
      <c r="H3979" s="18">
        <v>1</v>
      </c>
    </row>
    <row r="3980" spans="1:8" x14ac:dyDescent="0.25">
      <c r="A3980" s="3" t="s">
        <v>107</v>
      </c>
      <c r="B3980" s="5">
        <v>3299000</v>
      </c>
      <c r="C3980" t="s">
        <v>10</v>
      </c>
      <c r="D3980" t="str">
        <f t="shared" si="62"/>
        <v>House</v>
      </c>
      <c r="E3980" t="s">
        <v>40</v>
      </c>
      <c r="F3980" t="str">
        <f>_xlfn.XLOOKUP(E3980,Geografiesleutel!A:A,Geografiesleutel!B:B,"",0,1)</f>
        <v>Agricultural Smallholdings</v>
      </c>
      <c r="G3980" s="18">
        <v>4</v>
      </c>
      <c r="H3980" s="18" t="s">
        <v>2647</v>
      </c>
    </row>
    <row r="3981" spans="1:8" x14ac:dyDescent="0.25">
      <c r="A3981" s="3" t="s">
        <v>567</v>
      </c>
      <c r="B3981" s="5">
        <v>980000</v>
      </c>
      <c r="C3981" t="s">
        <v>15</v>
      </c>
      <c r="D3981" t="str">
        <f t="shared" si="62"/>
        <v>House</v>
      </c>
      <c r="E3981" t="s">
        <v>224</v>
      </c>
      <c r="F3981" t="str">
        <f>_xlfn.XLOOKUP(E3981,Geografiesleutel!A:A,Geografiesleutel!B:B,"",0,1)</f>
        <v>Townships</v>
      </c>
      <c r="G3981" s="18">
        <v>3</v>
      </c>
      <c r="H3981" s="18" t="s">
        <v>2646</v>
      </c>
    </row>
    <row r="3982" spans="1:8" x14ac:dyDescent="0.25">
      <c r="A3982" s="3" t="s">
        <v>214</v>
      </c>
      <c r="B3982" s="5">
        <v>3500000</v>
      </c>
      <c r="C3982" t="s">
        <v>15</v>
      </c>
      <c r="D3982" t="str">
        <f t="shared" si="62"/>
        <v>House</v>
      </c>
      <c r="E3982" t="s">
        <v>16</v>
      </c>
      <c r="F3982" t="str">
        <f>_xlfn.XLOOKUP(E3982,Geografiesleutel!A:A,Geografiesleutel!B:B,"",0,1)</f>
        <v>Eastern Suburbs</v>
      </c>
      <c r="G3982" s="18">
        <v>3</v>
      </c>
      <c r="H3982" s="18">
        <v>2</v>
      </c>
    </row>
    <row r="3983" spans="1:8" x14ac:dyDescent="0.25">
      <c r="A3983" s="3" t="s">
        <v>738</v>
      </c>
      <c r="B3983" s="5">
        <v>5350000</v>
      </c>
      <c r="C3983" t="s">
        <v>10</v>
      </c>
      <c r="D3983" t="str">
        <f t="shared" si="62"/>
        <v>House</v>
      </c>
      <c r="E3983" t="s">
        <v>94</v>
      </c>
      <c r="F3983" t="str">
        <f>_xlfn.XLOOKUP(E3983,Geografiesleutel!A:A,Geografiesleutel!B:B,"",0,1)</f>
        <v>Agricultural Smallholdings</v>
      </c>
      <c r="G3983" s="18">
        <v>4</v>
      </c>
      <c r="H3983" s="18">
        <v>5</v>
      </c>
    </row>
    <row r="3984" spans="1:8" x14ac:dyDescent="0.25">
      <c r="A3984" s="3" t="s">
        <v>162</v>
      </c>
      <c r="B3984" s="5">
        <v>950000</v>
      </c>
      <c r="C3984" t="s">
        <v>15</v>
      </c>
      <c r="D3984" t="str">
        <f t="shared" si="62"/>
        <v>House</v>
      </c>
      <c r="E3984" t="s">
        <v>288</v>
      </c>
      <c r="F3984" t="str">
        <f>_xlfn.XLOOKUP(E3984,Geografiesleutel!A:A,Geografiesleutel!B:B,"",0,1)</f>
        <v>Townships</v>
      </c>
      <c r="G3984" s="18">
        <v>3</v>
      </c>
      <c r="H3984" s="18">
        <v>1</v>
      </c>
    </row>
    <row r="3985" spans="1:8" x14ac:dyDescent="0.25">
      <c r="A3985" s="3" t="s">
        <v>512</v>
      </c>
      <c r="B3985" s="5">
        <v>750000</v>
      </c>
      <c r="C3985" t="s">
        <v>25</v>
      </c>
      <c r="D3985" t="str">
        <f t="shared" si="62"/>
        <v>House</v>
      </c>
      <c r="E3985" t="s">
        <v>60</v>
      </c>
      <c r="F3985" t="str">
        <f>_xlfn.XLOOKUP(E3985,Geografiesleutel!A:A,Geografiesleutel!B:B,"",0,1)</f>
        <v>Townships</v>
      </c>
      <c r="G3985" s="18">
        <v>2</v>
      </c>
      <c r="H3985" s="18">
        <v>1</v>
      </c>
    </row>
    <row r="3986" spans="1:8" x14ac:dyDescent="0.25">
      <c r="A3986" s="3" t="s">
        <v>157</v>
      </c>
      <c r="B3986" s="5">
        <v>2750000</v>
      </c>
      <c r="C3986" t="s">
        <v>15</v>
      </c>
      <c r="D3986" t="str">
        <f t="shared" si="62"/>
        <v>House</v>
      </c>
      <c r="E3986" t="s">
        <v>101</v>
      </c>
      <c r="F3986" t="str">
        <f>_xlfn.XLOOKUP(E3986,Geografiesleutel!A:A,Geografiesleutel!B:B,"",0,1)</f>
        <v>Eastern Suburbs</v>
      </c>
      <c r="G3986" s="18">
        <v>3</v>
      </c>
      <c r="H3986" s="18">
        <v>3</v>
      </c>
    </row>
    <row r="3987" spans="1:8" x14ac:dyDescent="0.25">
      <c r="A3987" s="3" t="s">
        <v>146</v>
      </c>
      <c r="B3987" s="5">
        <v>1999000</v>
      </c>
      <c r="C3987" t="s">
        <v>10</v>
      </c>
      <c r="D3987" t="str">
        <f t="shared" si="62"/>
        <v>House</v>
      </c>
      <c r="E3987" t="s">
        <v>62</v>
      </c>
      <c r="F3987" t="str">
        <f>_xlfn.XLOOKUP(E3987,Geografiesleutel!A:A,Geografiesleutel!B:B,"",0,1)</f>
        <v>Northern Suburbs</v>
      </c>
      <c r="G3987" s="18">
        <v>4</v>
      </c>
      <c r="H3987" s="18" t="s">
        <v>2646</v>
      </c>
    </row>
    <row r="3988" spans="1:8" x14ac:dyDescent="0.25">
      <c r="A3988" s="3" t="s">
        <v>171</v>
      </c>
      <c r="B3988" s="5">
        <v>3000000</v>
      </c>
      <c r="C3988" t="s">
        <v>21</v>
      </c>
      <c r="D3988" t="str">
        <f t="shared" si="62"/>
        <v>House</v>
      </c>
      <c r="E3988" t="s">
        <v>16</v>
      </c>
      <c r="F3988" t="str">
        <f>_xlfn.XLOOKUP(E3988,Geografiesleutel!A:A,Geografiesleutel!B:B,"",0,1)</f>
        <v>Eastern Suburbs</v>
      </c>
      <c r="G3988" s="18">
        <v>5</v>
      </c>
      <c r="H3988" s="18" t="s">
        <v>2648</v>
      </c>
    </row>
    <row r="3989" spans="1:8" x14ac:dyDescent="0.25">
      <c r="A3989" s="3" t="s">
        <v>664</v>
      </c>
      <c r="B3989" s="5">
        <v>2049000</v>
      </c>
      <c r="C3989" t="s">
        <v>15</v>
      </c>
      <c r="D3989" t="str">
        <f t="shared" si="62"/>
        <v>House</v>
      </c>
      <c r="E3989" t="s">
        <v>30</v>
      </c>
      <c r="F3989" t="str">
        <f>_xlfn.XLOOKUP(E3989,Geografiesleutel!A:A,Geografiesleutel!B:B,"",0,1)</f>
        <v>Northern Suburbs</v>
      </c>
      <c r="G3989" s="18">
        <v>3</v>
      </c>
      <c r="H3989" s="18">
        <v>2</v>
      </c>
    </row>
    <row r="3990" spans="1:8" x14ac:dyDescent="0.25">
      <c r="A3990" s="3" t="s">
        <v>253</v>
      </c>
      <c r="B3990" s="5">
        <v>2550000</v>
      </c>
      <c r="C3990" t="s">
        <v>15</v>
      </c>
      <c r="D3990" t="str">
        <f t="shared" si="62"/>
        <v>House</v>
      </c>
      <c r="E3990" t="s">
        <v>40</v>
      </c>
      <c r="F3990" t="str">
        <f>_xlfn.XLOOKUP(E3990,Geografiesleutel!A:A,Geografiesleutel!B:B,"",0,1)</f>
        <v>Agricultural Smallholdings</v>
      </c>
      <c r="G3990" s="18">
        <v>3</v>
      </c>
      <c r="H3990" s="18" t="s">
        <v>2646</v>
      </c>
    </row>
    <row r="3991" spans="1:8" x14ac:dyDescent="0.25">
      <c r="A3991" s="3" t="s">
        <v>396</v>
      </c>
      <c r="B3991" s="5">
        <v>2700000</v>
      </c>
      <c r="C3991" t="s">
        <v>15</v>
      </c>
      <c r="D3991" t="str">
        <f t="shared" si="62"/>
        <v>House</v>
      </c>
      <c r="E3991" t="s">
        <v>260</v>
      </c>
      <c r="F3991" t="str">
        <f>_xlfn.XLOOKUP(E3991,Geografiesleutel!A:A,Geografiesleutel!B:B,"",0,1)</f>
        <v>Eastern Suburbs</v>
      </c>
      <c r="G3991" s="18">
        <v>3</v>
      </c>
      <c r="H3991" s="18">
        <v>3</v>
      </c>
    </row>
    <row r="3992" spans="1:8" x14ac:dyDescent="0.25">
      <c r="A3992" s="3" t="s">
        <v>210</v>
      </c>
      <c r="B3992" s="5">
        <v>2650000</v>
      </c>
      <c r="C3992" t="s">
        <v>21</v>
      </c>
      <c r="D3992" t="str">
        <f t="shared" si="62"/>
        <v>House</v>
      </c>
      <c r="E3992" t="s">
        <v>50</v>
      </c>
      <c r="F3992" t="str">
        <f>_xlfn.XLOOKUP(E3992,Geografiesleutel!A:A,Geografiesleutel!B:B,"",0,1)</f>
        <v>Eastern Suburbs</v>
      </c>
      <c r="G3992" s="18">
        <v>5</v>
      </c>
      <c r="H3992" s="18">
        <v>3</v>
      </c>
    </row>
    <row r="3993" spans="1:8" x14ac:dyDescent="0.25">
      <c r="A3993" s="3" t="s">
        <v>512</v>
      </c>
      <c r="B3993" s="5">
        <v>750000</v>
      </c>
      <c r="C3993" t="s">
        <v>25</v>
      </c>
      <c r="D3993" t="str">
        <f t="shared" si="62"/>
        <v>House</v>
      </c>
      <c r="E3993" t="s">
        <v>60</v>
      </c>
      <c r="F3993" t="str">
        <f>_xlfn.XLOOKUP(E3993,Geografiesleutel!A:A,Geografiesleutel!B:B,"",0,1)</f>
        <v>Townships</v>
      </c>
      <c r="G3993" s="18">
        <v>2</v>
      </c>
      <c r="H3993" s="18">
        <v>1</v>
      </c>
    </row>
    <row r="3994" spans="1:8" x14ac:dyDescent="0.25">
      <c r="A3994" s="3" t="s">
        <v>51</v>
      </c>
      <c r="B3994" s="5">
        <v>2450000</v>
      </c>
      <c r="C3994" t="s">
        <v>10</v>
      </c>
      <c r="D3994" t="str">
        <f t="shared" si="62"/>
        <v>House</v>
      </c>
      <c r="E3994" t="s">
        <v>905</v>
      </c>
      <c r="F3994" t="str">
        <f>_xlfn.XLOOKUP(E3994,Geografiesleutel!A:A,Geografiesleutel!B:B,"",0,1)</f>
        <v>Agricultural Smallholdings</v>
      </c>
      <c r="G3994" s="18">
        <v>4</v>
      </c>
      <c r="H3994" s="18">
        <v>3</v>
      </c>
    </row>
    <row r="3995" spans="1:8" x14ac:dyDescent="0.25">
      <c r="A3995" s="3" t="s">
        <v>43</v>
      </c>
      <c r="B3995" s="5">
        <v>2150000</v>
      </c>
      <c r="C3995" t="s">
        <v>15</v>
      </c>
      <c r="D3995" t="str">
        <f t="shared" si="62"/>
        <v>House</v>
      </c>
      <c r="E3995" t="s">
        <v>290</v>
      </c>
      <c r="F3995" t="str">
        <f>_xlfn.XLOOKUP(E3995,Geografiesleutel!A:A,Geografiesleutel!B:B,"",0,1)</f>
        <v>Eastern Suburbs</v>
      </c>
      <c r="G3995" s="18">
        <v>3</v>
      </c>
      <c r="H3995" s="18">
        <v>2</v>
      </c>
    </row>
    <row r="3996" spans="1:8" x14ac:dyDescent="0.25">
      <c r="A3996" s="3" t="s">
        <v>150</v>
      </c>
      <c r="B3996" s="5">
        <v>1350000</v>
      </c>
      <c r="C3996" t="s">
        <v>15</v>
      </c>
      <c r="D3996" t="str">
        <f t="shared" si="62"/>
        <v>House</v>
      </c>
      <c r="E3996" t="s">
        <v>578</v>
      </c>
      <c r="F3996" t="str">
        <f>_xlfn.XLOOKUP(E3996,Geografiesleutel!A:A,Geografiesleutel!B:B,"",0,1)</f>
        <v>Northern Suburbs</v>
      </c>
      <c r="G3996" s="18">
        <v>3</v>
      </c>
      <c r="H3996" s="18" t="s">
        <v>2650</v>
      </c>
    </row>
    <row r="3997" spans="1:8" x14ac:dyDescent="0.25">
      <c r="A3997" s="3" t="s">
        <v>270</v>
      </c>
      <c r="B3997" s="5">
        <v>3900000</v>
      </c>
      <c r="C3997" t="s">
        <v>15</v>
      </c>
      <c r="D3997" t="str">
        <f t="shared" si="62"/>
        <v>House</v>
      </c>
      <c r="E3997" t="s">
        <v>351</v>
      </c>
      <c r="F3997" t="str">
        <f>_xlfn.XLOOKUP(E3997,Geografiesleutel!A:A,Geografiesleutel!B:B,"",0,1)</f>
        <v>Eastern Suburbs</v>
      </c>
      <c r="G3997" s="18">
        <v>3</v>
      </c>
      <c r="H3997" s="18">
        <v>2</v>
      </c>
    </row>
    <row r="3998" spans="1:8" x14ac:dyDescent="0.25">
      <c r="A3998" s="3" t="s">
        <v>446</v>
      </c>
      <c r="B3998" s="5">
        <v>900000</v>
      </c>
      <c r="C3998" t="s">
        <v>15</v>
      </c>
      <c r="D3998" t="str">
        <f t="shared" si="62"/>
        <v>House</v>
      </c>
      <c r="E3998" t="s">
        <v>38</v>
      </c>
      <c r="F3998" t="str">
        <f>_xlfn.XLOOKUP(E3998,Geografiesleutel!A:A,Geografiesleutel!B:B,"",0,1)</f>
        <v>Western Suburbs</v>
      </c>
      <c r="G3998" s="18">
        <v>3</v>
      </c>
      <c r="H3998" s="18">
        <v>1</v>
      </c>
    </row>
    <row r="3999" spans="1:8" x14ac:dyDescent="0.25">
      <c r="A3999" s="3" t="s">
        <v>34</v>
      </c>
      <c r="B3999" s="5">
        <v>1650000</v>
      </c>
      <c r="C3999" t="s">
        <v>15</v>
      </c>
      <c r="D3999" t="str">
        <f t="shared" si="62"/>
        <v>House</v>
      </c>
      <c r="E3999" t="s">
        <v>290</v>
      </c>
      <c r="F3999" t="str">
        <f>_xlfn.XLOOKUP(E3999,Geografiesleutel!A:A,Geografiesleutel!B:B,"",0,1)</f>
        <v>Eastern Suburbs</v>
      </c>
      <c r="G3999" s="18">
        <v>3</v>
      </c>
      <c r="H3999" s="18">
        <v>2</v>
      </c>
    </row>
    <row r="4000" spans="1:8" x14ac:dyDescent="0.25">
      <c r="A4000" s="3" t="s">
        <v>206</v>
      </c>
      <c r="B4000" s="5">
        <v>2400000</v>
      </c>
      <c r="C4000" t="s">
        <v>15</v>
      </c>
      <c r="D4000" t="str">
        <f t="shared" si="62"/>
        <v>House</v>
      </c>
      <c r="E4000" t="s">
        <v>78</v>
      </c>
      <c r="F4000" t="str">
        <f>_xlfn.XLOOKUP(E4000,Geografiesleutel!A:A,Geografiesleutel!B:B,"",0,1)</f>
        <v>Northern Suburbs</v>
      </c>
      <c r="G4000" s="18">
        <v>3</v>
      </c>
      <c r="H4000" s="18">
        <v>3</v>
      </c>
    </row>
    <row r="4001" spans="1:8" x14ac:dyDescent="0.25">
      <c r="A4001" s="3" t="s">
        <v>1075</v>
      </c>
      <c r="B4001" s="5">
        <v>755000</v>
      </c>
      <c r="C4001" t="s">
        <v>25</v>
      </c>
      <c r="D4001" t="str">
        <f t="shared" si="62"/>
        <v>House</v>
      </c>
      <c r="E4001" t="s">
        <v>606</v>
      </c>
      <c r="F4001" t="str">
        <f>_xlfn.XLOOKUP(E4001,Geografiesleutel!A:A,Geografiesleutel!B:B,"",0,1)</f>
        <v>Townships</v>
      </c>
      <c r="G4001" s="18">
        <v>2</v>
      </c>
      <c r="H4001" s="18" t="s">
        <v>2650</v>
      </c>
    </row>
    <row r="4002" spans="1:8" x14ac:dyDescent="0.25">
      <c r="A4002" s="3" t="s">
        <v>1076</v>
      </c>
      <c r="B4002" s="5">
        <v>876000</v>
      </c>
      <c r="C4002" t="s">
        <v>15</v>
      </c>
      <c r="D4002" t="str">
        <f t="shared" si="62"/>
        <v>House</v>
      </c>
      <c r="E4002" t="s">
        <v>45</v>
      </c>
      <c r="F4002" t="str">
        <f>_xlfn.XLOOKUP(E4002,Geografiesleutel!A:A,Geografiesleutel!B:B,"",0,1)</f>
        <v>Townships</v>
      </c>
      <c r="G4002" s="18">
        <v>3</v>
      </c>
      <c r="H4002" s="18">
        <v>1</v>
      </c>
    </row>
    <row r="4003" spans="1:8" x14ac:dyDescent="0.25">
      <c r="A4003" s="3" t="s">
        <v>948</v>
      </c>
      <c r="B4003" s="5">
        <v>3699000</v>
      </c>
      <c r="C4003" t="s">
        <v>15</v>
      </c>
      <c r="D4003" t="str">
        <f t="shared" si="62"/>
        <v>House</v>
      </c>
      <c r="E4003" t="s">
        <v>152</v>
      </c>
      <c r="F4003" t="str">
        <f>_xlfn.XLOOKUP(E4003,Geografiesleutel!A:A,Geografiesleutel!B:B,"",0,1)</f>
        <v>Eastern Suburbs</v>
      </c>
      <c r="G4003" s="18">
        <v>3</v>
      </c>
      <c r="H4003" s="18">
        <v>3</v>
      </c>
    </row>
    <row r="4004" spans="1:8" x14ac:dyDescent="0.25">
      <c r="A4004" s="3" t="s">
        <v>875</v>
      </c>
      <c r="B4004" s="5">
        <v>5700000</v>
      </c>
      <c r="C4004" t="s">
        <v>10</v>
      </c>
      <c r="D4004" t="str">
        <f t="shared" si="62"/>
        <v>House</v>
      </c>
      <c r="E4004" t="s">
        <v>70</v>
      </c>
      <c r="F4004" t="str">
        <f>_xlfn.XLOOKUP(E4004,Geografiesleutel!A:A,Geografiesleutel!B:B,"",0,1)</f>
        <v>Northern Suburbs</v>
      </c>
      <c r="G4004" s="18">
        <v>4</v>
      </c>
      <c r="H4004" s="18" t="s">
        <v>2648</v>
      </c>
    </row>
    <row r="4005" spans="1:8" x14ac:dyDescent="0.25">
      <c r="A4005" s="3" t="s">
        <v>605</v>
      </c>
      <c r="B4005" s="5">
        <v>4980000</v>
      </c>
      <c r="C4005" t="s">
        <v>10</v>
      </c>
      <c r="D4005" t="str">
        <f t="shared" si="62"/>
        <v>House</v>
      </c>
      <c r="E4005" t="s">
        <v>209</v>
      </c>
      <c r="F4005" t="str">
        <f>_xlfn.XLOOKUP(E4005,Geografiesleutel!A:A,Geografiesleutel!B:B,"",0,1)</f>
        <v>Eastern Suburbs</v>
      </c>
      <c r="G4005" s="18">
        <v>4</v>
      </c>
      <c r="H4005" s="18">
        <v>4</v>
      </c>
    </row>
    <row r="4006" spans="1:8" x14ac:dyDescent="0.25">
      <c r="A4006" s="3" t="s">
        <v>1076</v>
      </c>
      <c r="B4006" s="5">
        <v>876000</v>
      </c>
      <c r="C4006" t="s">
        <v>15</v>
      </c>
      <c r="D4006" t="str">
        <f t="shared" si="62"/>
        <v>House</v>
      </c>
      <c r="E4006" t="s">
        <v>45</v>
      </c>
      <c r="F4006" t="str">
        <f>_xlfn.XLOOKUP(E4006,Geografiesleutel!A:A,Geografiesleutel!B:B,"",0,1)</f>
        <v>Townships</v>
      </c>
      <c r="G4006" s="18">
        <v>3</v>
      </c>
      <c r="H4006" s="18">
        <v>1</v>
      </c>
    </row>
    <row r="4007" spans="1:8" x14ac:dyDescent="0.25">
      <c r="A4007" s="3" t="s">
        <v>282</v>
      </c>
      <c r="B4007" s="5">
        <v>1200000</v>
      </c>
      <c r="C4007" t="s">
        <v>15</v>
      </c>
      <c r="D4007" t="str">
        <f t="shared" si="62"/>
        <v>House</v>
      </c>
      <c r="E4007" t="s">
        <v>106</v>
      </c>
      <c r="F4007" t="str">
        <f>_xlfn.XLOOKUP(E4007,Geografiesleutel!A:A,Geografiesleutel!B:B,"",0,1)</f>
        <v>CBD</v>
      </c>
      <c r="G4007" s="18">
        <v>3</v>
      </c>
      <c r="H4007" s="18">
        <v>2</v>
      </c>
    </row>
    <row r="4008" spans="1:8" x14ac:dyDescent="0.25">
      <c r="A4008" s="3" t="s">
        <v>59</v>
      </c>
      <c r="B4008" s="5">
        <v>680000</v>
      </c>
      <c r="C4008" t="s">
        <v>25</v>
      </c>
      <c r="D4008" t="str">
        <f t="shared" si="62"/>
        <v>House</v>
      </c>
      <c r="E4008" t="s">
        <v>68</v>
      </c>
      <c r="F4008" t="str">
        <f>_xlfn.XLOOKUP(E4008,Geografiesleutel!A:A,Geografiesleutel!B:B,"",0,1)</f>
        <v>Northern Suburbs</v>
      </c>
      <c r="G4008" s="18">
        <v>2</v>
      </c>
      <c r="H4008" s="18">
        <v>2</v>
      </c>
    </row>
    <row r="4009" spans="1:8" x14ac:dyDescent="0.25">
      <c r="A4009" s="3" t="s">
        <v>728</v>
      </c>
      <c r="B4009" s="5">
        <v>6300000</v>
      </c>
      <c r="C4009" t="s">
        <v>15</v>
      </c>
      <c r="D4009" t="str">
        <f t="shared" si="62"/>
        <v>House</v>
      </c>
      <c r="E4009" t="s">
        <v>190</v>
      </c>
      <c r="F4009" t="str">
        <f>_xlfn.XLOOKUP(E4009,Geografiesleutel!A:A,Geografiesleutel!B:B,"",0,1)</f>
        <v>Eastern Suburbs</v>
      </c>
      <c r="G4009" s="18">
        <v>3</v>
      </c>
      <c r="H4009" s="18">
        <v>6</v>
      </c>
    </row>
    <row r="4010" spans="1:8" x14ac:dyDescent="0.25">
      <c r="A4010" s="3" t="s">
        <v>631</v>
      </c>
      <c r="B4010" s="5">
        <v>2190000</v>
      </c>
      <c r="C4010" t="s">
        <v>10</v>
      </c>
      <c r="D4010" t="str">
        <f t="shared" si="62"/>
        <v>House</v>
      </c>
      <c r="E4010" t="s">
        <v>28</v>
      </c>
      <c r="F4010" t="str">
        <f>_xlfn.XLOOKUP(E4010,Geografiesleutel!A:A,Geografiesleutel!B:B,"",0,1)</f>
        <v>Eastern Suburbs</v>
      </c>
      <c r="G4010" s="18">
        <v>4</v>
      </c>
      <c r="H4010" s="18">
        <v>3</v>
      </c>
    </row>
    <row r="4011" spans="1:8" x14ac:dyDescent="0.25">
      <c r="A4011" s="3" t="s">
        <v>269</v>
      </c>
      <c r="B4011" s="5">
        <v>3950000</v>
      </c>
      <c r="C4011" t="s">
        <v>10</v>
      </c>
      <c r="D4011" t="str">
        <f t="shared" si="62"/>
        <v>House</v>
      </c>
      <c r="E4011" t="s">
        <v>106</v>
      </c>
      <c r="F4011" t="str">
        <f>_xlfn.XLOOKUP(E4011,Geografiesleutel!A:A,Geografiesleutel!B:B,"",0,1)</f>
        <v>CBD</v>
      </c>
      <c r="G4011" s="18">
        <v>4</v>
      </c>
      <c r="H4011" s="18">
        <v>4</v>
      </c>
    </row>
    <row r="4012" spans="1:8" x14ac:dyDescent="0.25">
      <c r="A4012" s="3" t="s">
        <v>350</v>
      </c>
      <c r="B4012" s="5">
        <v>3300000</v>
      </c>
      <c r="C4012" t="s">
        <v>25</v>
      </c>
      <c r="D4012" t="str">
        <f t="shared" si="62"/>
        <v>House</v>
      </c>
      <c r="E4012" t="s">
        <v>233</v>
      </c>
      <c r="F4012" t="str">
        <f>_xlfn.XLOOKUP(E4012,Geografiesleutel!A:A,Geografiesleutel!B:B,"",0,1)</f>
        <v>Eastern Suburbs</v>
      </c>
      <c r="G4012" s="18">
        <v>2</v>
      </c>
      <c r="H4012" s="18">
        <v>1</v>
      </c>
    </row>
    <row r="4013" spans="1:8" x14ac:dyDescent="0.25">
      <c r="A4013" s="3" t="s">
        <v>692</v>
      </c>
      <c r="B4013" s="5">
        <v>5500000</v>
      </c>
      <c r="C4013" t="s">
        <v>10</v>
      </c>
      <c r="D4013" t="str">
        <f t="shared" si="62"/>
        <v>House</v>
      </c>
      <c r="E4013" t="s">
        <v>139</v>
      </c>
      <c r="F4013" t="str">
        <f>_xlfn.XLOOKUP(E4013,Geografiesleutel!A:A,Geografiesleutel!B:B,"",0,1)</f>
        <v>Eastern Suburbs</v>
      </c>
      <c r="G4013" s="18">
        <v>4</v>
      </c>
      <c r="H4013" s="18">
        <v>5</v>
      </c>
    </row>
    <row r="4014" spans="1:8" x14ac:dyDescent="0.25">
      <c r="A4014" s="3" t="s">
        <v>672</v>
      </c>
      <c r="B4014" s="5">
        <v>1820000</v>
      </c>
      <c r="C4014" t="s">
        <v>25</v>
      </c>
      <c r="D4014" t="str">
        <f t="shared" si="62"/>
        <v>House</v>
      </c>
      <c r="E4014" t="s">
        <v>139</v>
      </c>
      <c r="F4014" t="str">
        <f>_xlfn.XLOOKUP(E4014,Geografiesleutel!A:A,Geografiesleutel!B:B,"",0,1)</f>
        <v>Eastern Suburbs</v>
      </c>
      <c r="G4014" s="18">
        <v>2</v>
      </c>
      <c r="H4014" s="18" t="s">
        <v>2646</v>
      </c>
    </row>
    <row r="4015" spans="1:8" x14ac:dyDescent="0.25">
      <c r="A4015" s="3" t="s">
        <v>77</v>
      </c>
      <c r="B4015" s="5">
        <v>1695000</v>
      </c>
      <c r="C4015" t="s">
        <v>15</v>
      </c>
      <c r="D4015" t="str">
        <f t="shared" si="62"/>
        <v>House</v>
      </c>
      <c r="E4015" t="s">
        <v>16</v>
      </c>
      <c r="F4015" t="str">
        <f>_xlfn.XLOOKUP(E4015,Geografiesleutel!A:A,Geografiesleutel!B:B,"",0,1)</f>
        <v>Eastern Suburbs</v>
      </c>
      <c r="G4015" s="18">
        <v>3</v>
      </c>
      <c r="H4015" s="18">
        <v>2</v>
      </c>
    </row>
    <row r="4016" spans="1:8" x14ac:dyDescent="0.25">
      <c r="A4016" s="3" t="s">
        <v>107</v>
      </c>
      <c r="B4016" s="5">
        <v>3299000</v>
      </c>
      <c r="C4016" t="s">
        <v>21</v>
      </c>
      <c r="D4016" t="str">
        <f t="shared" si="62"/>
        <v>House</v>
      </c>
      <c r="E4016" t="s">
        <v>40</v>
      </c>
      <c r="F4016" t="str">
        <f>_xlfn.XLOOKUP(E4016,Geografiesleutel!A:A,Geografiesleutel!B:B,"",0,1)</f>
        <v>Agricultural Smallholdings</v>
      </c>
      <c r="G4016" s="18">
        <v>5</v>
      </c>
      <c r="H4016" s="18" t="s">
        <v>2645</v>
      </c>
    </row>
    <row r="4017" spans="1:8" x14ac:dyDescent="0.25">
      <c r="A4017" s="3" t="s">
        <v>432</v>
      </c>
      <c r="B4017" s="5">
        <v>3650000</v>
      </c>
      <c r="C4017" t="s">
        <v>21</v>
      </c>
      <c r="D4017" t="str">
        <f t="shared" si="62"/>
        <v>House</v>
      </c>
      <c r="E4017" t="s">
        <v>190</v>
      </c>
      <c r="F4017" t="str">
        <f>_xlfn.XLOOKUP(E4017,Geografiesleutel!A:A,Geografiesleutel!B:B,"",0,1)</f>
        <v>Eastern Suburbs</v>
      </c>
      <c r="G4017" s="18">
        <v>5</v>
      </c>
      <c r="H4017" s="18">
        <v>3</v>
      </c>
    </row>
    <row r="4018" spans="1:8" x14ac:dyDescent="0.25">
      <c r="A4018" s="3" t="s">
        <v>531</v>
      </c>
      <c r="B4018" s="5">
        <v>3090000</v>
      </c>
      <c r="C4018" t="s">
        <v>15</v>
      </c>
      <c r="D4018" t="str">
        <f t="shared" si="62"/>
        <v>House</v>
      </c>
      <c r="E4018" t="s">
        <v>211</v>
      </c>
      <c r="F4018" t="str">
        <f>_xlfn.XLOOKUP(E4018,Geografiesleutel!A:A,Geografiesleutel!B:B,"",0,1)</f>
        <v>Eastern Suburbs</v>
      </c>
      <c r="G4018" s="18">
        <v>3</v>
      </c>
      <c r="H4018" s="18">
        <v>2</v>
      </c>
    </row>
    <row r="4019" spans="1:8" x14ac:dyDescent="0.25">
      <c r="A4019" s="3" t="s">
        <v>9</v>
      </c>
      <c r="B4019" s="5">
        <v>7800000</v>
      </c>
      <c r="C4019" t="s">
        <v>109</v>
      </c>
      <c r="D4019" t="str">
        <f t="shared" si="62"/>
        <v>House</v>
      </c>
      <c r="E4019" t="s">
        <v>78</v>
      </c>
      <c r="F4019" t="str">
        <f>_xlfn.XLOOKUP(E4019,Geografiesleutel!A:A,Geografiesleutel!B:B,"",0,1)</f>
        <v>Northern Suburbs</v>
      </c>
      <c r="G4019" s="18">
        <v>7</v>
      </c>
      <c r="H4019" s="18">
        <v>4</v>
      </c>
    </row>
    <row r="4020" spans="1:8" x14ac:dyDescent="0.25">
      <c r="A4020" s="3" t="s">
        <v>474</v>
      </c>
      <c r="B4020" s="5">
        <v>4650000</v>
      </c>
      <c r="C4020" t="s">
        <v>10</v>
      </c>
      <c r="D4020" t="str">
        <f t="shared" si="62"/>
        <v>House</v>
      </c>
      <c r="E4020" t="s">
        <v>595</v>
      </c>
      <c r="F4020" t="str">
        <f>_xlfn.XLOOKUP(E4020,Geografiesleutel!A:A,Geografiesleutel!B:B,"",0,1)</f>
        <v>Agricultural Smallholdings</v>
      </c>
      <c r="G4020" s="18">
        <v>4</v>
      </c>
      <c r="H4020" s="18">
        <v>3</v>
      </c>
    </row>
    <row r="4021" spans="1:8" x14ac:dyDescent="0.25">
      <c r="A4021" s="3" t="s">
        <v>432</v>
      </c>
      <c r="B4021" s="5">
        <v>3650000</v>
      </c>
      <c r="C4021" t="s">
        <v>21</v>
      </c>
      <c r="D4021" t="str">
        <f t="shared" si="62"/>
        <v>House</v>
      </c>
      <c r="E4021" t="s">
        <v>190</v>
      </c>
      <c r="F4021" t="str">
        <f>_xlfn.XLOOKUP(E4021,Geografiesleutel!A:A,Geografiesleutel!B:B,"",0,1)</f>
        <v>Eastern Suburbs</v>
      </c>
      <c r="G4021" s="18">
        <v>5</v>
      </c>
      <c r="H4021" s="18">
        <v>3</v>
      </c>
    </row>
    <row r="4022" spans="1:8" x14ac:dyDescent="0.25">
      <c r="A4022" s="3" t="s">
        <v>541</v>
      </c>
      <c r="B4022" s="5">
        <v>820000</v>
      </c>
      <c r="C4022" t="s">
        <v>15</v>
      </c>
      <c r="D4022" t="str">
        <f t="shared" si="62"/>
        <v>House</v>
      </c>
      <c r="E4022" t="s">
        <v>48</v>
      </c>
      <c r="F4022" t="str">
        <f>_xlfn.XLOOKUP(E4022,Geografiesleutel!A:A,Geografiesleutel!B:B,"",0,1)</f>
        <v>Townships</v>
      </c>
      <c r="G4022" s="18">
        <v>3</v>
      </c>
      <c r="H4022" s="18">
        <v>2</v>
      </c>
    </row>
    <row r="4023" spans="1:8" x14ac:dyDescent="0.25">
      <c r="A4023" s="3" t="s">
        <v>282</v>
      </c>
      <c r="B4023" s="5">
        <v>1200000</v>
      </c>
      <c r="C4023" t="s">
        <v>15</v>
      </c>
      <c r="D4023" t="str">
        <f t="shared" si="62"/>
        <v>House</v>
      </c>
      <c r="E4023" t="s">
        <v>30</v>
      </c>
      <c r="F4023" t="str">
        <f>_xlfn.XLOOKUP(E4023,Geografiesleutel!A:A,Geografiesleutel!B:B,"",0,1)</f>
        <v>Northern Suburbs</v>
      </c>
      <c r="G4023" s="18">
        <v>3</v>
      </c>
      <c r="H4023" s="18">
        <v>2</v>
      </c>
    </row>
    <row r="4024" spans="1:8" x14ac:dyDescent="0.25">
      <c r="A4024" s="3" t="s">
        <v>150</v>
      </c>
      <c r="B4024" s="5">
        <v>1350000</v>
      </c>
      <c r="C4024" t="s">
        <v>15</v>
      </c>
      <c r="D4024" t="str">
        <f t="shared" si="62"/>
        <v>House</v>
      </c>
      <c r="E4024" t="s">
        <v>45</v>
      </c>
      <c r="F4024" t="str">
        <f>_xlfn.XLOOKUP(E4024,Geografiesleutel!A:A,Geografiesleutel!B:B,"",0,1)</f>
        <v>Townships</v>
      </c>
      <c r="G4024" s="18">
        <v>3</v>
      </c>
      <c r="H4024" s="18">
        <v>1</v>
      </c>
    </row>
    <row r="4025" spans="1:8" x14ac:dyDescent="0.25">
      <c r="A4025" s="3" t="s">
        <v>216</v>
      </c>
      <c r="B4025" s="5">
        <v>1100000</v>
      </c>
      <c r="C4025" t="s">
        <v>25</v>
      </c>
      <c r="D4025" t="str">
        <f t="shared" si="62"/>
        <v>House</v>
      </c>
      <c r="E4025" t="s">
        <v>46</v>
      </c>
      <c r="F4025" t="str">
        <f>_xlfn.XLOOKUP(E4025,Geografiesleutel!A:A,Geografiesleutel!B:B,"",0,1)</f>
        <v>Eastern Suburbs</v>
      </c>
      <c r="G4025" s="18">
        <v>2</v>
      </c>
      <c r="H4025" s="18">
        <v>2</v>
      </c>
    </row>
    <row r="4026" spans="1:8" x14ac:dyDescent="0.25">
      <c r="A4026" s="3" t="s">
        <v>390</v>
      </c>
      <c r="B4026" s="5">
        <v>1170000</v>
      </c>
      <c r="C4026" t="s">
        <v>15</v>
      </c>
      <c r="D4026" t="str">
        <f t="shared" si="62"/>
        <v>House</v>
      </c>
      <c r="E4026" t="s">
        <v>68</v>
      </c>
      <c r="F4026" t="str">
        <f>_xlfn.XLOOKUP(E4026,Geografiesleutel!A:A,Geografiesleutel!B:B,"",0,1)</f>
        <v>Northern Suburbs</v>
      </c>
      <c r="G4026" s="18">
        <v>3</v>
      </c>
      <c r="H4026" s="18">
        <v>2</v>
      </c>
    </row>
    <row r="4027" spans="1:8" x14ac:dyDescent="0.25">
      <c r="A4027" s="3" t="s">
        <v>545</v>
      </c>
      <c r="B4027" s="5">
        <v>700000</v>
      </c>
      <c r="C4027" t="s">
        <v>15</v>
      </c>
      <c r="D4027" t="str">
        <f t="shared" si="62"/>
        <v>House</v>
      </c>
      <c r="E4027" t="s">
        <v>224</v>
      </c>
      <c r="F4027" t="str">
        <f>_xlfn.XLOOKUP(E4027,Geografiesleutel!A:A,Geografiesleutel!B:B,"",0,1)</f>
        <v>Townships</v>
      </c>
      <c r="G4027" s="18">
        <v>3</v>
      </c>
      <c r="H4027" s="18">
        <v>1</v>
      </c>
    </row>
    <row r="4028" spans="1:8" x14ac:dyDescent="0.25">
      <c r="A4028" s="3" t="s">
        <v>274</v>
      </c>
      <c r="B4028" s="5">
        <v>850000</v>
      </c>
      <c r="C4028" t="s">
        <v>15</v>
      </c>
      <c r="D4028" t="str">
        <f t="shared" si="62"/>
        <v>House</v>
      </c>
      <c r="E4028" t="s">
        <v>45</v>
      </c>
      <c r="F4028" t="str">
        <f>_xlfn.XLOOKUP(E4028,Geografiesleutel!A:A,Geografiesleutel!B:B,"",0,1)</f>
        <v>Townships</v>
      </c>
      <c r="G4028" s="18">
        <v>3</v>
      </c>
      <c r="H4028" s="18">
        <v>3</v>
      </c>
    </row>
    <row r="4029" spans="1:8" x14ac:dyDescent="0.25">
      <c r="A4029" s="3" t="s">
        <v>1077</v>
      </c>
      <c r="B4029" s="5">
        <v>2438000</v>
      </c>
      <c r="C4029" t="s">
        <v>15</v>
      </c>
      <c r="D4029" t="str">
        <f t="shared" si="62"/>
        <v>House</v>
      </c>
      <c r="E4029" t="s">
        <v>507</v>
      </c>
      <c r="F4029" t="str">
        <f>_xlfn.XLOOKUP(E4029,Geografiesleutel!A:A,Geografiesleutel!B:B,"",0,1)</f>
        <v>Northern Suburbs</v>
      </c>
      <c r="G4029" s="18">
        <v>3</v>
      </c>
      <c r="H4029" s="18">
        <v>2</v>
      </c>
    </row>
    <row r="4030" spans="1:8" x14ac:dyDescent="0.25">
      <c r="A4030" s="3" t="s">
        <v>133</v>
      </c>
      <c r="B4030" s="5">
        <v>1850000</v>
      </c>
      <c r="C4030" t="s">
        <v>15</v>
      </c>
      <c r="D4030" t="str">
        <f t="shared" si="62"/>
        <v>House</v>
      </c>
      <c r="E4030" t="s">
        <v>285</v>
      </c>
      <c r="F4030" t="str">
        <f>_xlfn.XLOOKUP(E4030,Geografiesleutel!A:A,Geografiesleutel!B:B,"",0,1)</f>
        <v>Eastern Suburbs</v>
      </c>
      <c r="G4030" s="18">
        <v>3</v>
      </c>
      <c r="H4030" s="18">
        <v>2</v>
      </c>
    </row>
    <row r="4031" spans="1:8" x14ac:dyDescent="0.25">
      <c r="A4031" s="3" t="s">
        <v>1078</v>
      </c>
      <c r="B4031" s="5">
        <v>3675000</v>
      </c>
      <c r="C4031" t="s">
        <v>15</v>
      </c>
      <c r="D4031" t="str">
        <f t="shared" si="62"/>
        <v>House</v>
      </c>
      <c r="E4031" t="s">
        <v>78</v>
      </c>
      <c r="F4031" t="str">
        <f>_xlfn.XLOOKUP(E4031,Geografiesleutel!A:A,Geografiesleutel!B:B,"",0,1)</f>
        <v>Northern Suburbs</v>
      </c>
      <c r="G4031" s="18">
        <v>3</v>
      </c>
      <c r="H4031" s="18" t="s">
        <v>2648</v>
      </c>
    </row>
    <row r="4032" spans="1:8" x14ac:dyDescent="0.25">
      <c r="A4032" s="3" t="s">
        <v>631</v>
      </c>
      <c r="B4032" s="5">
        <v>2190000</v>
      </c>
      <c r="C4032" t="s">
        <v>607</v>
      </c>
      <c r="D4032" t="str">
        <f t="shared" si="62"/>
        <v>House</v>
      </c>
      <c r="E4032" t="s">
        <v>106</v>
      </c>
      <c r="F4032" t="str">
        <f>_xlfn.XLOOKUP(E4032,Geografiesleutel!A:A,Geografiesleutel!B:B,"",0,1)</f>
        <v>CBD</v>
      </c>
      <c r="G4032" s="18">
        <v>12</v>
      </c>
      <c r="H4032" s="18">
        <v>10</v>
      </c>
    </row>
    <row r="4033" spans="1:8" x14ac:dyDescent="0.25">
      <c r="A4033" s="3" t="s">
        <v>1079</v>
      </c>
      <c r="B4033" s="5">
        <v>3295000</v>
      </c>
      <c r="C4033" t="s">
        <v>10</v>
      </c>
      <c r="D4033" t="str">
        <f t="shared" si="62"/>
        <v>House</v>
      </c>
      <c r="E4033" t="s">
        <v>245</v>
      </c>
      <c r="F4033" t="str">
        <f>_xlfn.XLOOKUP(E4033,Geografiesleutel!A:A,Geografiesleutel!B:B,"",0,1)</f>
        <v>Eastern Suburbs</v>
      </c>
      <c r="G4033" s="18">
        <v>4</v>
      </c>
      <c r="H4033" s="18">
        <v>3</v>
      </c>
    </row>
    <row r="4034" spans="1:8" x14ac:dyDescent="0.25">
      <c r="A4034" s="3" t="s">
        <v>96</v>
      </c>
      <c r="B4034" s="5">
        <v>1995000</v>
      </c>
      <c r="C4034" t="s">
        <v>15</v>
      </c>
      <c r="D4034" t="str">
        <f t="shared" ref="D4034:D4097" si="63">TRIM(RIGHT(SUBSTITUTE(C4034," ",REPT(" ",LEN(C4034))),LEN(C4034)))</f>
        <v>House</v>
      </c>
      <c r="E4034" t="s">
        <v>86</v>
      </c>
      <c r="F4034" t="str">
        <f>_xlfn.XLOOKUP(E4034,Geografiesleutel!A:A,Geografiesleutel!B:B,"",0,1)</f>
        <v>Eastern Suburbs</v>
      </c>
      <c r="G4034" s="18">
        <v>3</v>
      </c>
      <c r="H4034" s="18">
        <v>2</v>
      </c>
    </row>
    <row r="4035" spans="1:8" x14ac:dyDescent="0.25">
      <c r="A4035" s="3" t="s">
        <v>176</v>
      </c>
      <c r="B4035" s="5">
        <v>1295000</v>
      </c>
      <c r="C4035" t="s">
        <v>25</v>
      </c>
      <c r="D4035" t="str">
        <f t="shared" si="63"/>
        <v>House</v>
      </c>
      <c r="E4035" t="s">
        <v>30</v>
      </c>
      <c r="F4035" t="str">
        <f>_xlfn.XLOOKUP(E4035,Geografiesleutel!A:A,Geografiesleutel!B:B,"",0,1)</f>
        <v>Northern Suburbs</v>
      </c>
      <c r="G4035" s="18">
        <v>2</v>
      </c>
      <c r="H4035" s="18">
        <v>2</v>
      </c>
    </row>
    <row r="4036" spans="1:8" x14ac:dyDescent="0.25">
      <c r="A4036" s="3" t="s">
        <v>1080</v>
      </c>
      <c r="B4036" s="5">
        <v>3074000</v>
      </c>
      <c r="C4036" t="s">
        <v>21</v>
      </c>
      <c r="D4036" t="str">
        <f t="shared" si="63"/>
        <v>House</v>
      </c>
      <c r="E4036" t="s">
        <v>264</v>
      </c>
      <c r="F4036" t="str">
        <f>_xlfn.XLOOKUP(E4036,Geografiesleutel!A:A,Geografiesleutel!B:B,"",0,1)</f>
        <v>Eastern Suburbs</v>
      </c>
      <c r="G4036" s="18">
        <v>5</v>
      </c>
      <c r="H4036" s="18" t="s">
        <v>2648</v>
      </c>
    </row>
    <row r="4037" spans="1:8" x14ac:dyDescent="0.25">
      <c r="A4037" s="3" t="s">
        <v>140</v>
      </c>
      <c r="B4037" s="5">
        <v>3995000</v>
      </c>
      <c r="C4037" t="s">
        <v>10</v>
      </c>
      <c r="D4037" t="str">
        <f t="shared" si="63"/>
        <v>House</v>
      </c>
      <c r="E4037" t="s">
        <v>139</v>
      </c>
      <c r="F4037" t="str">
        <f>_xlfn.XLOOKUP(E4037,Geografiesleutel!A:A,Geografiesleutel!B:B,"",0,1)</f>
        <v>Eastern Suburbs</v>
      </c>
      <c r="G4037" s="18">
        <v>4</v>
      </c>
      <c r="H4037" s="18" t="s">
        <v>2647</v>
      </c>
    </row>
    <row r="4038" spans="1:8" x14ac:dyDescent="0.25">
      <c r="A4038" s="3" t="s">
        <v>146</v>
      </c>
      <c r="B4038" s="5">
        <v>1999000</v>
      </c>
      <c r="C4038" t="s">
        <v>15</v>
      </c>
      <c r="D4038" t="str">
        <f t="shared" si="63"/>
        <v>House</v>
      </c>
      <c r="E4038" t="s">
        <v>335</v>
      </c>
      <c r="F4038" t="str">
        <f>_xlfn.XLOOKUP(E4038,Geografiesleutel!A:A,Geografiesleutel!B:B,"",0,1)</f>
        <v>Agricultural Smallholdings</v>
      </c>
      <c r="G4038" s="18">
        <v>3</v>
      </c>
      <c r="H4038" s="18">
        <v>2</v>
      </c>
    </row>
    <row r="4039" spans="1:8" x14ac:dyDescent="0.25">
      <c r="A4039" s="3" t="s">
        <v>54</v>
      </c>
      <c r="B4039" s="5">
        <v>1700000</v>
      </c>
      <c r="C4039" t="s">
        <v>25</v>
      </c>
      <c r="D4039" t="str">
        <f t="shared" si="63"/>
        <v>House</v>
      </c>
      <c r="E4039" t="s">
        <v>74</v>
      </c>
      <c r="F4039" t="str">
        <f>_xlfn.XLOOKUP(E4039,Geografiesleutel!A:A,Geografiesleutel!B:B,"",0,1)</f>
        <v>Eastern Suburbs</v>
      </c>
      <c r="G4039" s="18">
        <v>2</v>
      </c>
      <c r="H4039" s="18">
        <v>2</v>
      </c>
    </row>
    <row r="4040" spans="1:8" x14ac:dyDescent="0.25">
      <c r="A4040" s="3" t="s">
        <v>61</v>
      </c>
      <c r="B4040" s="5">
        <v>2200000</v>
      </c>
      <c r="C4040" t="s">
        <v>10</v>
      </c>
      <c r="D4040" t="str">
        <f t="shared" si="63"/>
        <v>House</v>
      </c>
      <c r="E4040" t="s">
        <v>209</v>
      </c>
      <c r="F4040" t="str">
        <f>_xlfn.XLOOKUP(E4040,Geografiesleutel!A:A,Geografiesleutel!B:B,"",0,1)</f>
        <v>Eastern Suburbs</v>
      </c>
      <c r="G4040" s="18">
        <v>4</v>
      </c>
      <c r="H4040" s="18">
        <v>4</v>
      </c>
    </row>
    <row r="4041" spans="1:8" x14ac:dyDescent="0.25">
      <c r="A4041" s="3" t="s">
        <v>54</v>
      </c>
      <c r="B4041" s="5">
        <v>1700000</v>
      </c>
      <c r="C4041" t="s">
        <v>25</v>
      </c>
      <c r="D4041" t="str">
        <f t="shared" si="63"/>
        <v>House</v>
      </c>
      <c r="E4041" t="s">
        <v>74</v>
      </c>
      <c r="F4041" t="str">
        <f>_xlfn.XLOOKUP(E4041,Geografiesleutel!A:A,Geografiesleutel!B:B,"",0,1)</f>
        <v>Eastern Suburbs</v>
      </c>
      <c r="G4041" s="18">
        <v>2</v>
      </c>
      <c r="H4041" s="18">
        <v>2</v>
      </c>
    </row>
    <row r="4042" spans="1:8" x14ac:dyDescent="0.25">
      <c r="A4042" s="3" t="s">
        <v>214</v>
      </c>
      <c r="B4042" s="5">
        <v>3500000</v>
      </c>
      <c r="C4042" t="s">
        <v>15</v>
      </c>
      <c r="D4042" t="str">
        <f t="shared" si="63"/>
        <v>House</v>
      </c>
      <c r="E4042" t="s">
        <v>326</v>
      </c>
      <c r="F4042" t="str">
        <f>_xlfn.XLOOKUP(E4042,Geografiesleutel!A:A,Geografiesleutel!B:B,"",0,1)</f>
        <v>Eastern Suburbs</v>
      </c>
      <c r="G4042" s="18">
        <v>3</v>
      </c>
      <c r="H4042" s="18" t="s">
        <v>2648</v>
      </c>
    </row>
    <row r="4043" spans="1:8" x14ac:dyDescent="0.25">
      <c r="A4043" s="3" t="s">
        <v>1081</v>
      </c>
      <c r="B4043" s="5">
        <v>13800000</v>
      </c>
      <c r="C4043" t="s">
        <v>122</v>
      </c>
      <c r="D4043" t="str">
        <f t="shared" si="63"/>
        <v>House</v>
      </c>
      <c r="E4043" t="s">
        <v>233</v>
      </c>
      <c r="F4043" t="str">
        <f>_xlfn.XLOOKUP(E4043,Geografiesleutel!A:A,Geografiesleutel!B:B,"",0,1)</f>
        <v>Eastern Suburbs</v>
      </c>
      <c r="G4043" s="18">
        <v>6</v>
      </c>
      <c r="H4043" s="18">
        <v>5</v>
      </c>
    </row>
    <row r="4044" spans="1:8" x14ac:dyDescent="0.25">
      <c r="A4044" s="3" t="s">
        <v>1082</v>
      </c>
      <c r="B4044" s="5">
        <v>2655000</v>
      </c>
      <c r="C4044" t="s">
        <v>15</v>
      </c>
      <c r="D4044" t="str">
        <f t="shared" si="63"/>
        <v>House</v>
      </c>
      <c r="E4044" t="s">
        <v>139</v>
      </c>
      <c r="F4044" t="str">
        <f>_xlfn.XLOOKUP(E4044,Geografiesleutel!A:A,Geografiesleutel!B:B,"",0,1)</f>
        <v>Eastern Suburbs</v>
      </c>
      <c r="G4044" s="18">
        <v>3</v>
      </c>
      <c r="H4044" s="18" t="s">
        <v>2646</v>
      </c>
    </row>
    <row r="4045" spans="1:8" x14ac:dyDescent="0.25">
      <c r="A4045" s="3" t="s">
        <v>22</v>
      </c>
      <c r="B4045" s="5">
        <v>2950000</v>
      </c>
      <c r="C4045" t="s">
        <v>10</v>
      </c>
      <c r="D4045" t="str">
        <f t="shared" si="63"/>
        <v>House</v>
      </c>
      <c r="E4045" t="s">
        <v>86</v>
      </c>
      <c r="F4045" t="str">
        <f>_xlfn.XLOOKUP(E4045,Geografiesleutel!A:A,Geografiesleutel!B:B,"",0,1)</f>
        <v>Eastern Suburbs</v>
      </c>
      <c r="G4045" s="18">
        <v>4</v>
      </c>
      <c r="H4045" s="18">
        <v>3</v>
      </c>
    </row>
    <row r="4046" spans="1:8" x14ac:dyDescent="0.25">
      <c r="A4046" s="3" t="s">
        <v>766</v>
      </c>
      <c r="B4046" s="5">
        <v>960000</v>
      </c>
      <c r="C4046" t="s">
        <v>25</v>
      </c>
      <c r="D4046" t="str">
        <f t="shared" si="63"/>
        <v>House</v>
      </c>
      <c r="E4046" t="s">
        <v>223</v>
      </c>
      <c r="F4046" t="str">
        <f>_xlfn.XLOOKUP(E4046,Geografiesleutel!A:A,Geografiesleutel!B:B,"",0,1)</f>
        <v>Western Suburbs</v>
      </c>
      <c r="G4046" s="18">
        <v>2</v>
      </c>
      <c r="H4046" s="18">
        <v>1</v>
      </c>
    </row>
    <row r="4047" spans="1:8" x14ac:dyDescent="0.25">
      <c r="A4047" s="3" t="s">
        <v>766</v>
      </c>
      <c r="B4047" s="5">
        <v>960000</v>
      </c>
      <c r="C4047" t="s">
        <v>25</v>
      </c>
      <c r="D4047" t="str">
        <f t="shared" si="63"/>
        <v>House</v>
      </c>
      <c r="E4047" t="s">
        <v>82</v>
      </c>
      <c r="F4047" t="str">
        <f>_xlfn.XLOOKUP(E4047,Geografiesleutel!A:A,Geografiesleutel!B:B,"",0,1)</f>
        <v>Western Suburbs</v>
      </c>
      <c r="G4047" s="18">
        <v>2</v>
      </c>
      <c r="H4047" s="18">
        <v>1</v>
      </c>
    </row>
    <row r="4048" spans="1:8" x14ac:dyDescent="0.25">
      <c r="A4048" s="3" t="s">
        <v>436</v>
      </c>
      <c r="B4048" s="5">
        <v>1480000</v>
      </c>
      <c r="C4048" t="s">
        <v>21</v>
      </c>
      <c r="D4048" t="str">
        <f t="shared" si="63"/>
        <v>House</v>
      </c>
      <c r="E4048" t="s">
        <v>257</v>
      </c>
      <c r="F4048" t="str">
        <f>_xlfn.XLOOKUP(E4048,Geografiesleutel!A:A,Geografiesleutel!B:B,"",0,1)</f>
        <v>Western Suburbs</v>
      </c>
      <c r="G4048" s="18">
        <v>5</v>
      </c>
      <c r="H4048" s="18">
        <v>3</v>
      </c>
    </row>
    <row r="4049" spans="1:8" x14ac:dyDescent="0.25">
      <c r="A4049" s="3" t="s">
        <v>162</v>
      </c>
      <c r="B4049" s="5">
        <v>950000</v>
      </c>
      <c r="C4049" t="s">
        <v>15</v>
      </c>
      <c r="D4049" t="str">
        <f t="shared" si="63"/>
        <v>House</v>
      </c>
      <c r="E4049" t="s">
        <v>45</v>
      </c>
      <c r="F4049" t="str">
        <f>_xlfn.XLOOKUP(E4049,Geografiesleutel!A:A,Geografiesleutel!B:B,"",0,1)</f>
        <v>Townships</v>
      </c>
      <c r="G4049" s="18">
        <v>3</v>
      </c>
      <c r="H4049" s="18">
        <v>2</v>
      </c>
    </row>
    <row r="4050" spans="1:8" x14ac:dyDescent="0.25">
      <c r="A4050" s="3" t="s">
        <v>1083</v>
      </c>
      <c r="B4050" s="5">
        <v>7995000</v>
      </c>
      <c r="C4050" t="s">
        <v>10</v>
      </c>
      <c r="D4050" t="str">
        <f t="shared" si="63"/>
        <v>House</v>
      </c>
      <c r="E4050" t="s">
        <v>16</v>
      </c>
      <c r="F4050" t="str">
        <f>_xlfn.XLOOKUP(E4050,Geografiesleutel!A:A,Geografiesleutel!B:B,"",0,1)</f>
        <v>Eastern Suburbs</v>
      </c>
      <c r="G4050" s="18">
        <v>4</v>
      </c>
      <c r="H4050" s="18" t="s">
        <v>2647</v>
      </c>
    </row>
    <row r="4051" spans="1:8" x14ac:dyDescent="0.25">
      <c r="A4051" s="3" t="s">
        <v>1070</v>
      </c>
      <c r="B4051" s="5">
        <v>2568000</v>
      </c>
      <c r="C4051" t="s">
        <v>15</v>
      </c>
      <c r="D4051" t="str">
        <f t="shared" si="63"/>
        <v>House</v>
      </c>
      <c r="E4051" t="s">
        <v>487</v>
      </c>
      <c r="F4051" t="str">
        <f>_xlfn.XLOOKUP(E4051,Geografiesleutel!A:A,Geografiesleutel!B:B,"",0,1)</f>
        <v>CBD</v>
      </c>
      <c r="G4051" s="18">
        <v>3</v>
      </c>
      <c r="H4051" s="18">
        <v>2</v>
      </c>
    </row>
    <row r="4052" spans="1:8" x14ac:dyDescent="0.25">
      <c r="A4052" s="3" t="s">
        <v>446</v>
      </c>
      <c r="B4052" s="5">
        <v>900000</v>
      </c>
      <c r="C4052" t="s">
        <v>15</v>
      </c>
      <c r="D4052" t="str">
        <f t="shared" si="63"/>
        <v>House</v>
      </c>
      <c r="E4052" t="s">
        <v>116</v>
      </c>
      <c r="F4052" t="str">
        <f>_xlfn.XLOOKUP(E4052,Geografiesleutel!A:A,Geografiesleutel!B:B,"",0,1)</f>
        <v>Western Suburbs</v>
      </c>
      <c r="G4052" s="18">
        <v>3</v>
      </c>
      <c r="H4052" s="18">
        <v>1</v>
      </c>
    </row>
    <row r="4053" spans="1:8" x14ac:dyDescent="0.25">
      <c r="A4053" s="3" t="s">
        <v>448</v>
      </c>
      <c r="B4053" s="5">
        <v>1636150</v>
      </c>
      <c r="C4053" t="s">
        <v>15</v>
      </c>
      <c r="D4053" t="str">
        <f t="shared" si="63"/>
        <v>House</v>
      </c>
      <c r="E4053" t="s">
        <v>104</v>
      </c>
      <c r="F4053" t="str">
        <f>_xlfn.XLOOKUP(E4053,Geografiesleutel!A:A,Geografiesleutel!B:B,"",0,1)</f>
        <v>Western Suburbs</v>
      </c>
      <c r="G4053" s="18">
        <v>3</v>
      </c>
      <c r="H4053" s="18">
        <v>3</v>
      </c>
    </row>
    <row r="4054" spans="1:8" x14ac:dyDescent="0.25">
      <c r="A4054" s="3" t="s">
        <v>1061</v>
      </c>
      <c r="B4054" s="5">
        <v>460000</v>
      </c>
      <c r="C4054" t="s">
        <v>25</v>
      </c>
      <c r="D4054" t="str">
        <f t="shared" si="63"/>
        <v>House</v>
      </c>
      <c r="E4054" t="s">
        <v>445</v>
      </c>
      <c r="F4054" t="str">
        <f>_xlfn.XLOOKUP(E4054,Geografiesleutel!A:A,Geografiesleutel!B:B,"",0,1)</f>
        <v>Townships</v>
      </c>
      <c r="G4054" s="18">
        <v>2</v>
      </c>
      <c r="H4054" s="18">
        <v>1</v>
      </c>
    </row>
    <row r="4055" spans="1:8" x14ac:dyDescent="0.25">
      <c r="A4055" s="3" t="s">
        <v>1084</v>
      </c>
      <c r="B4055" s="5">
        <v>3688800</v>
      </c>
      <c r="C4055" t="s">
        <v>57</v>
      </c>
      <c r="D4055" t="str">
        <f t="shared" si="63"/>
        <v>House</v>
      </c>
      <c r="E4055" t="s">
        <v>306</v>
      </c>
      <c r="F4055" t="str">
        <f>_xlfn.XLOOKUP(E4055,Geografiesleutel!A:A,Geografiesleutel!B:B,"",0,1)</f>
        <v>Eastern Suburbs</v>
      </c>
      <c r="G4055" s="18">
        <v>8</v>
      </c>
      <c r="H4055" s="18">
        <v>3</v>
      </c>
    </row>
    <row r="4056" spans="1:8" x14ac:dyDescent="0.25">
      <c r="A4056" s="3" t="s">
        <v>292</v>
      </c>
      <c r="B4056" s="5">
        <v>1280000</v>
      </c>
      <c r="C4056" t="s">
        <v>122</v>
      </c>
      <c r="D4056" t="str">
        <f t="shared" si="63"/>
        <v>House</v>
      </c>
      <c r="E4056" t="s">
        <v>26</v>
      </c>
      <c r="F4056" t="str">
        <f>_xlfn.XLOOKUP(E4056,Geografiesleutel!A:A,Geografiesleutel!B:B,"",0,1)</f>
        <v>Western Suburbs</v>
      </c>
      <c r="G4056" s="18">
        <v>6</v>
      </c>
      <c r="H4056" s="18">
        <v>2</v>
      </c>
    </row>
    <row r="4057" spans="1:8" x14ac:dyDescent="0.25">
      <c r="A4057" s="3" t="s">
        <v>1085</v>
      </c>
      <c r="B4057" s="5">
        <v>729000</v>
      </c>
      <c r="C4057" t="s">
        <v>15</v>
      </c>
      <c r="D4057" t="str">
        <f t="shared" si="63"/>
        <v>House</v>
      </c>
      <c r="E4057" t="s">
        <v>45</v>
      </c>
      <c r="F4057" t="str">
        <f>_xlfn.XLOOKUP(E4057,Geografiesleutel!A:A,Geografiesleutel!B:B,"",0,1)</f>
        <v>Townships</v>
      </c>
      <c r="G4057" s="18">
        <v>3</v>
      </c>
      <c r="H4057" s="18">
        <v>1</v>
      </c>
    </row>
    <row r="4058" spans="1:8" x14ac:dyDescent="0.25">
      <c r="A4058" s="3" t="s">
        <v>378</v>
      </c>
      <c r="B4058" s="5">
        <v>3695000</v>
      </c>
      <c r="C4058" t="s">
        <v>122</v>
      </c>
      <c r="D4058" t="str">
        <f t="shared" si="63"/>
        <v>House</v>
      </c>
      <c r="E4058" t="s">
        <v>532</v>
      </c>
      <c r="F4058" t="str">
        <f>_xlfn.XLOOKUP(E4058,Geografiesleutel!A:A,Geografiesleutel!B:B,"",0,1)</f>
        <v>Eastern Suburbs</v>
      </c>
      <c r="G4058" s="18">
        <v>6</v>
      </c>
      <c r="H4058" s="18">
        <v>3</v>
      </c>
    </row>
    <row r="4059" spans="1:8" x14ac:dyDescent="0.25">
      <c r="A4059" s="3" t="s">
        <v>472</v>
      </c>
      <c r="B4059" s="5">
        <v>2599000</v>
      </c>
      <c r="C4059" t="s">
        <v>21</v>
      </c>
      <c r="D4059" t="str">
        <f t="shared" si="63"/>
        <v>House</v>
      </c>
      <c r="E4059" t="s">
        <v>78</v>
      </c>
      <c r="F4059" t="str">
        <f>_xlfn.XLOOKUP(E4059,Geografiesleutel!A:A,Geografiesleutel!B:B,"",0,1)</f>
        <v>Northern Suburbs</v>
      </c>
      <c r="G4059" s="18">
        <v>5</v>
      </c>
      <c r="H4059" s="18">
        <v>3</v>
      </c>
    </row>
    <row r="4060" spans="1:8" x14ac:dyDescent="0.25">
      <c r="A4060" s="3" t="s">
        <v>386</v>
      </c>
      <c r="B4060" s="5">
        <v>1920000</v>
      </c>
      <c r="C4060" t="s">
        <v>15</v>
      </c>
      <c r="D4060" t="str">
        <f t="shared" si="63"/>
        <v>House</v>
      </c>
      <c r="E4060" t="s">
        <v>101</v>
      </c>
      <c r="F4060" t="str">
        <f>_xlfn.XLOOKUP(E4060,Geografiesleutel!A:A,Geografiesleutel!B:B,"",0,1)</f>
        <v>Eastern Suburbs</v>
      </c>
      <c r="G4060" s="18">
        <v>3</v>
      </c>
      <c r="H4060" s="18">
        <v>2</v>
      </c>
    </row>
    <row r="4061" spans="1:8" x14ac:dyDescent="0.25">
      <c r="A4061" s="3" t="s">
        <v>415</v>
      </c>
      <c r="B4061" s="5">
        <v>6200000</v>
      </c>
      <c r="C4061" t="s">
        <v>10</v>
      </c>
      <c r="D4061" t="str">
        <f t="shared" si="63"/>
        <v>House</v>
      </c>
      <c r="E4061" t="s">
        <v>319</v>
      </c>
      <c r="F4061" t="str">
        <f>_xlfn.XLOOKUP(E4061,Geografiesleutel!A:A,Geografiesleutel!B:B,"",0,1)</f>
        <v>Eastern Suburbs</v>
      </c>
      <c r="G4061" s="18">
        <v>4</v>
      </c>
      <c r="H4061" s="18">
        <v>2</v>
      </c>
    </row>
    <row r="4062" spans="1:8" x14ac:dyDescent="0.25">
      <c r="A4062" s="3" t="s">
        <v>432</v>
      </c>
      <c r="B4062" s="5">
        <v>3650000</v>
      </c>
      <c r="C4062" t="s">
        <v>21</v>
      </c>
      <c r="D4062" t="str">
        <f t="shared" si="63"/>
        <v>House</v>
      </c>
      <c r="E4062" t="s">
        <v>28</v>
      </c>
      <c r="F4062" t="str">
        <f>_xlfn.XLOOKUP(E4062,Geografiesleutel!A:A,Geografiesleutel!B:B,"",0,1)</f>
        <v>Eastern Suburbs</v>
      </c>
      <c r="G4062" s="18">
        <v>5</v>
      </c>
      <c r="H4062" s="18">
        <v>4</v>
      </c>
    </row>
    <row r="4063" spans="1:8" x14ac:dyDescent="0.25">
      <c r="A4063" s="3" t="s">
        <v>365</v>
      </c>
      <c r="B4063" s="5">
        <v>1450000</v>
      </c>
      <c r="C4063" t="s">
        <v>10</v>
      </c>
      <c r="D4063" t="str">
        <f t="shared" si="63"/>
        <v>House</v>
      </c>
      <c r="E4063" t="s">
        <v>126</v>
      </c>
      <c r="F4063" t="str">
        <f>_xlfn.XLOOKUP(E4063,Geografiesleutel!A:A,Geografiesleutel!B:B,"",0,1)</f>
        <v>Northern Suburbs</v>
      </c>
      <c r="G4063" s="18">
        <v>4</v>
      </c>
      <c r="H4063" s="18">
        <v>2</v>
      </c>
    </row>
    <row r="4064" spans="1:8" x14ac:dyDescent="0.25">
      <c r="A4064" s="3" t="s">
        <v>1085</v>
      </c>
      <c r="B4064" s="5">
        <v>729000</v>
      </c>
      <c r="C4064" t="s">
        <v>15</v>
      </c>
      <c r="D4064" t="str">
        <f t="shared" si="63"/>
        <v>House</v>
      </c>
      <c r="E4064" t="s">
        <v>45</v>
      </c>
      <c r="F4064" t="str">
        <f>_xlfn.XLOOKUP(E4064,Geografiesleutel!A:A,Geografiesleutel!B:B,"",0,1)</f>
        <v>Townships</v>
      </c>
      <c r="G4064" s="18">
        <v>3</v>
      </c>
      <c r="H4064" s="18">
        <v>1</v>
      </c>
    </row>
    <row r="4065" spans="1:8" x14ac:dyDescent="0.25">
      <c r="A4065" s="3" t="s">
        <v>39</v>
      </c>
      <c r="B4065" s="5">
        <v>3800000</v>
      </c>
      <c r="C4065" t="s">
        <v>10</v>
      </c>
      <c r="D4065" t="str">
        <f t="shared" si="63"/>
        <v>House</v>
      </c>
      <c r="E4065" t="s">
        <v>330</v>
      </c>
      <c r="F4065" t="str">
        <f>_xlfn.XLOOKUP(E4065,Geografiesleutel!A:A,Geografiesleutel!B:B,"",0,1)</f>
        <v>Eastern Suburbs</v>
      </c>
      <c r="G4065" s="18">
        <v>4</v>
      </c>
      <c r="H4065" s="18" t="s">
        <v>2646</v>
      </c>
    </row>
    <row r="4066" spans="1:8" x14ac:dyDescent="0.25">
      <c r="A4066" s="3" t="s">
        <v>316</v>
      </c>
      <c r="B4066" s="5">
        <v>2850000</v>
      </c>
      <c r="C4066" t="s">
        <v>15</v>
      </c>
      <c r="D4066" t="str">
        <f t="shared" si="63"/>
        <v>House</v>
      </c>
      <c r="E4066" t="s">
        <v>28</v>
      </c>
      <c r="F4066" t="str">
        <f>_xlfn.XLOOKUP(E4066,Geografiesleutel!A:A,Geografiesleutel!B:B,"",0,1)</f>
        <v>Eastern Suburbs</v>
      </c>
      <c r="G4066" s="18">
        <v>3</v>
      </c>
      <c r="H4066" s="18">
        <v>2</v>
      </c>
    </row>
    <row r="4067" spans="1:8" x14ac:dyDescent="0.25">
      <c r="A4067" s="3" t="s">
        <v>1032</v>
      </c>
      <c r="B4067" s="5">
        <v>4999000</v>
      </c>
      <c r="C4067" t="s">
        <v>10</v>
      </c>
      <c r="D4067" t="str">
        <f t="shared" si="63"/>
        <v>House</v>
      </c>
      <c r="E4067" t="s">
        <v>30</v>
      </c>
      <c r="F4067" t="str">
        <f>_xlfn.XLOOKUP(E4067,Geografiesleutel!A:A,Geografiesleutel!B:B,"",0,1)</f>
        <v>Northern Suburbs</v>
      </c>
      <c r="G4067" s="18">
        <v>4</v>
      </c>
      <c r="H4067" s="18">
        <v>3</v>
      </c>
    </row>
    <row r="4068" spans="1:8" x14ac:dyDescent="0.25">
      <c r="A4068" s="3" t="s">
        <v>79</v>
      </c>
      <c r="B4068" s="5">
        <v>2800000</v>
      </c>
      <c r="C4068" t="s">
        <v>21</v>
      </c>
      <c r="D4068" t="str">
        <f t="shared" si="63"/>
        <v>House</v>
      </c>
      <c r="E4068" t="s">
        <v>491</v>
      </c>
      <c r="F4068" t="str">
        <f>_xlfn.XLOOKUP(E4068,Geografiesleutel!A:A,Geografiesleutel!B:B,"",0,1)</f>
        <v>Eastern Suburbs</v>
      </c>
      <c r="G4068" s="18">
        <v>5</v>
      </c>
      <c r="H4068" s="18">
        <v>4</v>
      </c>
    </row>
    <row r="4069" spans="1:8" x14ac:dyDescent="0.25">
      <c r="A4069" s="3" t="s">
        <v>1086</v>
      </c>
      <c r="B4069" s="5">
        <v>5550000</v>
      </c>
      <c r="C4069" t="s">
        <v>10</v>
      </c>
      <c r="D4069" t="str">
        <f t="shared" si="63"/>
        <v>House</v>
      </c>
      <c r="E4069" t="s">
        <v>322</v>
      </c>
      <c r="F4069" t="str">
        <f>_xlfn.XLOOKUP(E4069,Geografiesleutel!A:A,Geografiesleutel!B:B,"",0,1)</f>
        <v>Agricultural Smallholdings</v>
      </c>
      <c r="G4069" s="18">
        <v>4</v>
      </c>
      <c r="H4069" s="18">
        <v>4</v>
      </c>
    </row>
    <row r="4070" spans="1:8" x14ac:dyDescent="0.25">
      <c r="A4070" s="3" t="s">
        <v>634</v>
      </c>
      <c r="B4070" s="5">
        <v>860000</v>
      </c>
      <c r="C4070" t="s">
        <v>21</v>
      </c>
      <c r="D4070" t="str">
        <f t="shared" si="63"/>
        <v>House</v>
      </c>
      <c r="E4070" t="s">
        <v>288</v>
      </c>
      <c r="F4070" t="str">
        <f>_xlfn.XLOOKUP(E4070,Geografiesleutel!A:A,Geografiesleutel!B:B,"",0,1)</f>
        <v>Townships</v>
      </c>
      <c r="G4070" s="18">
        <v>5</v>
      </c>
      <c r="H4070" s="18">
        <v>2</v>
      </c>
    </row>
    <row r="4071" spans="1:8" x14ac:dyDescent="0.25">
      <c r="A4071" s="3" t="s">
        <v>96</v>
      </c>
      <c r="B4071" s="5">
        <v>1995000</v>
      </c>
      <c r="C4071" t="s">
        <v>10</v>
      </c>
      <c r="D4071" t="str">
        <f t="shared" si="63"/>
        <v>House</v>
      </c>
      <c r="E4071" t="s">
        <v>1087</v>
      </c>
      <c r="F4071" t="str">
        <f>_xlfn.XLOOKUP(E4071,Geografiesleutel!A:A,Geografiesleutel!B:B,"",0,1)</f>
        <v>Agricultural Smallholdings</v>
      </c>
      <c r="G4071" s="18">
        <v>4</v>
      </c>
      <c r="H4071" s="18">
        <v>2</v>
      </c>
    </row>
    <row r="4072" spans="1:8" x14ac:dyDescent="0.25">
      <c r="A4072" s="3" t="s">
        <v>51</v>
      </c>
      <c r="B4072" s="5">
        <v>2450000</v>
      </c>
      <c r="C4072" t="s">
        <v>10</v>
      </c>
      <c r="D4072" t="str">
        <f t="shared" si="63"/>
        <v>House</v>
      </c>
      <c r="E4072" t="s">
        <v>595</v>
      </c>
      <c r="F4072" t="str">
        <f>_xlfn.XLOOKUP(E4072,Geografiesleutel!A:A,Geografiesleutel!B:B,"",0,1)</f>
        <v>Agricultural Smallholdings</v>
      </c>
      <c r="G4072" s="18">
        <v>4</v>
      </c>
      <c r="H4072" s="18">
        <v>3</v>
      </c>
    </row>
    <row r="4073" spans="1:8" x14ac:dyDescent="0.25">
      <c r="A4073" s="3" t="s">
        <v>89</v>
      </c>
      <c r="B4073" s="5">
        <v>2350000</v>
      </c>
      <c r="C4073" t="s">
        <v>15</v>
      </c>
      <c r="D4073" t="str">
        <f t="shared" si="63"/>
        <v>House</v>
      </c>
      <c r="E4073" t="s">
        <v>101</v>
      </c>
      <c r="F4073" t="str">
        <f>_xlfn.XLOOKUP(E4073,Geografiesleutel!A:A,Geografiesleutel!B:B,"",0,1)</f>
        <v>Eastern Suburbs</v>
      </c>
      <c r="G4073" s="18">
        <v>3</v>
      </c>
      <c r="H4073" s="18">
        <v>2</v>
      </c>
    </row>
    <row r="4074" spans="1:8" x14ac:dyDescent="0.25">
      <c r="A4074" s="3" t="s">
        <v>36</v>
      </c>
      <c r="B4074" s="5">
        <v>1750000</v>
      </c>
      <c r="C4074" t="s">
        <v>15</v>
      </c>
      <c r="D4074" t="str">
        <f t="shared" si="63"/>
        <v>House</v>
      </c>
      <c r="E4074" t="s">
        <v>114</v>
      </c>
      <c r="F4074" t="str">
        <f>_xlfn.XLOOKUP(E4074,Geografiesleutel!A:A,Geografiesleutel!B:B,"",0,1)</f>
        <v>Western Suburbs</v>
      </c>
      <c r="G4074" s="18">
        <v>3</v>
      </c>
      <c r="H4074" s="18">
        <v>2</v>
      </c>
    </row>
    <row r="4075" spans="1:8" x14ac:dyDescent="0.25">
      <c r="A4075" s="3" t="s">
        <v>266</v>
      </c>
      <c r="B4075" s="5">
        <v>1500000</v>
      </c>
      <c r="C4075" t="s">
        <v>15</v>
      </c>
      <c r="D4075" t="str">
        <f t="shared" si="63"/>
        <v>House</v>
      </c>
      <c r="E4075" t="s">
        <v>66</v>
      </c>
      <c r="F4075" t="str">
        <f>_xlfn.XLOOKUP(E4075,Geografiesleutel!A:A,Geografiesleutel!B:B,"",0,1)</f>
        <v>Northern Suburbs</v>
      </c>
      <c r="G4075" s="18">
        <v>3</v>
      </c>
      <c r="H4075" s="18">
        <v>2</v>
      </c>
    </row>
    <row r="4076" spans="1:8" x14ac:dyDescent="0.25">
      <c r="A4076" s="3" t="s">
        <v>219</v>
      </c>
      <c r="B4076" s="5">
        <v>1050000</v>
      </c>
      <c r="C4076" t="s">
        <v>15</v>
      </c>
      <c r="D4076" t="str">
        <f t="shared" si="63"/>
        <v>House</v>
      </c>
      <c r="E4076" t="s">
        <v>288</v>
      </c>
      <c r="F4076" t="str">
        <f>_xlfn.XLOOKUP(E4076,Geografiesleutel!A:A,Geografiesleutel!B:B,"",0,1)</f>
        <v>Townships</v>
      </c>
      <c r="G4076" s="18">
        <v>3</v>
      </c>
      <c r="H4076" s="18">
        <v>3</v>
      </c>
    </row>
    <row r="4077" spans="1:8" x14ac:dyDescent="0.25">
      <c r="A4077" s="3" t="s">
        <v>473</v>
      </c>
      <c r="B4077" s="5">
        <v>6900000</v>
      </c>
      <c r="C4077" t="s">
        <v>122</v>
      </c>
      <c r="D4077" t="str">
        <f t="shared" si="63"/>
        <v>House</v>
      </c>
      <c r="E4077" t="s">
        <v>355</v>
      </c>
      <c r="F4077" t="str">
        <f>_xlfn.XLOOKUP(E4077,Geografiesleutel!A:A,Geografiesleutel!B:B,"",0,1)</f>
        <v>Southern Suburbs</v>
      </c>
      <c r="G4077" s="18">
        <v>6</v>
      </c>
      <c r="H4077" s="18" t="s">
        <v>2647</v>
      </c>
    </row>
    <row r="4078" spans="1:8" x14ac:dyDescent="0.25">
      <c r="A4078" s="3" t="s">
        <v>162</v>
      </c>
      <c r="B4078" s="5">
        <v>950000</v>
      </c>
      <c r="C4078" t="s">
        <v>10</v>
      </c>
      <c r="D4078" t="str">
        <f t="shared" si="63"/>
        <v>House</v>
      </c>
      <c r="E4078" t="s">
        <v>55</v>
      </c>
      <c r="F4078" t="str">
        <f>_xlfn.XLOOKUP(E4078,Geografiesleutel!A:A,Geografiesleutel!B:B,"",0,1)</f>
        <v>Western Suburbs</v>
      </c>
      <c r="G4078" s="18">
        <v>4</v>
      </c>
      <c r="H4078" s="18">
        <v>1</v>
      </c>
    </row>
    <row r="4079" spans="1:8" x14ac:dyDescent="0.25">
      <c r="A4079" s="3" t="s">
        <v>268</v>
      </c>
      <c r="B4079" s="5">
        <v>1800000</v>
      </c>
      <c r="C4079" t="s">
        <v>25</v>
      </c>
      <c r="D4079" t="str">
        <f t="shared" si="63"/>
        <v>House</v>
      </c>
      <c r="E4079" t="s">
        <v>417</v>
      </c>
      <c r="F4079" t="str">
        <f>_xlfn.XLOOKUP(E4079,Geografiesleutel!A:A,Geografiesleutel!B:B,"",0,1)</f>
        <v>Agricultural Smallholdings</v>
      </c>
      <c r="G4079" s="18">
        <v>2</v>
      </c>
      <c r="H4079" s="18">
        <v>2</v>
      </c>
    </row>
    <row r="4080" spans="1:8" x14ac:dyDescent="0.25">
      <c r="A4080" s="3" t="s">
        <v>365</v>
      </c>
      <c r="B4080" s="5">
        <v>1450000</v>
      </c>
      <c r="C4080" t="s">
        <v>15</v>
      </c>
      <c r="D4080" t="str">
        <f t="shared" si="63"/>
        <v>House</v>
      </c>
      <c r="E4080" t="s">
        <v>35</v>
      </c>
      <c r="F4080" t="str">
        <f>_xlfn.XLOOKUP(E4080,Geografiesleutel!A:A,Geografiesleutel!B:B,"",0,1)</f>
        <v>Northern Suburbs</v>
      </c>
      <c r="G4080" s="18">
        <v>3</v>
      </c>
      <c r="H4080" s="18">
        <v>2</v>
      </c>
    </row>
    <row r="4081" spans="1:8" x14ac:dyDescent="0.25">
      <c r="A4081" s="3" t="s">
        <v>219</v>
      </c>
      <c r="B4081" s="5">
        <v>1050000</v>
      </c>
      <c r="C4081" t="s">
        <v>15</v>
      </c>
      <c r="D4081" t="str">
        <f t="shared" si="63"/>
        <v>House</v>
      </c>
      <c r="E4081" t="s">
        <v>288</v>
      </c>
      <c r="F4081" t="str">
        <f>_xlfn.XLOOKUP(E4081,Geografiesleutel!A:A,Geografiesleutel!B:B,"",0,1)</f>
        <v>Townships</v>
      </c>
      <c r="G4081" s="18">
        <v>3</v>
      </c>
      <c r="H4081" s="18">
        <v>3</v>
      </c>
    </row>
    <row r="4082" spans="1:8" x14ac:dyDescent="0.25">
      <c r="A4082" s="3" t="s">
        <v>251</v>
      </c>
      <c r="B4082" s="5">
        <v>1899000</v>
      </c>
      <c r="C4082" t="s">
        <v>15</v>
      </c>
      <c r="D4082" t="str">
        <f t="shared" si="63"/>
        <v>House</v>
      </c>
      <c r="E4082" t="s">
        <v>643</v>
      </c>
      <c r="F4082" t="str">
        <f>_xlfn.XLOOKUP(E4082,Geografiesleutel!A:A,Geografiesleutel!B:B,"",0,1)</f>
        <v>Northern Suburbs</v>
      </c>
      <c r="G4082" s="18">
        <v>3</v>
      </c>
      <c r="H4082" s="18">
        <v>2</v>
      </c>
    </row>
    <row r="4083" spans="1:8" x14ac:dyDescent="0.25">
      <c r="A4083" s="3" t="s">
        <v>185</v>
      </c>
      <c r="B4083" s="5">
        <v>1400000</v>
      </c>
      <c r="C4083" t="s">
        <v>15</v>
      </c>
      <c r="D4083" t="str">
        <f t="shared" si="63"/>
        <v>House</v>
      </c>
      <c r="E4083" t="s">
        <v>112</v>
      </c>
      <c r="F4083" t="str">
        <f>_xlfn.XLOOKUP(E4083,Geografiesleutel!A:A,Geografiesleutel!B:B,"",0,1)</f>
        <v>Northern Suburbs</v>
      </c>
      <c r="G4083" s="18">
        <v>3</v>
      </c>
      <c r="H4083" s="18">
        <v>2</v>
      </c>
    </row>
    <row r="4084" spans="1:8" x14ac:dyDescent="0.25">
      <c r="A4084" s="3" t="s">
        <v>1088</v>
      </c>
      <c r="B4084" s="5">
        <v>599999</v>
      </c>
      <c r="C4084" t="s">
        <v>25</v>
      </c>
      <c r="D4084" t="str">
        <f t="shared" si="63"/>
        <v>House</v>
      </c>
      <c r="E4084" t="s">
        <v>45</v>
      </c>
      <c r="F4084" t="str">
        <f>_xlfn.XLOOKUP(E4084,Geografiesleutel!A:A,Geografiesleutel!B:B,"",0,1)</f>
        <v>Townships</v>
      </c>
      <c r="G4084" s="18">
        <v>2</v>
      </c>
      <c r="H4084" s="18">
        <v>1</v>
      </c>
    </row>
    <row r="4085" spans="1:8" x14ac:dyDescent="0.25">
      <c r="A4085" s="3" t="s">
        <v>304</v>
      </c>
      <c r="B4085" s="5">
        <v>5750000</v>
      </c>
      <c r="C4085" t="s">
        <v>10</v>
      </c>
      <c r="D4085" t="str">
        <f t="shared" si="63"/>
        <v>House</v>
      </c>
      <c r="E4085" t="s">
        <v>139</v>
      </c>
      <c r="F4085" t="str">
        <f>_xlfn.XLOOKUP(E4085,Geografiesleutel!A:A,Geografiesleutel!B:B,"",0,1)</f>
        <v>Eastern Suburbs</v>
      </c>
      <c r="G4085" s="18">
        <v>4</v>
      </c>
      <c r="H4085" s="18">
        <v>4</v>
      </c>
    </row>
    <row r="4086" spans="1:8" x14ac:dyDescent="0.25">
      <c r="A4086" s="3" t="s">
        <v>592</v>
      </c>
      <c r="B4086" s="5">
        <v>890000</v>
      </c>
      <c r="C4086" t="s">
        <v>15</v>
      </c>
      <c r="D4086" t="str">
        <f t="shared" si="63"/>
        <v>House</v>
      </c>
      <c r="E4086" t="s">
        <v>45</v>
      </c>
      <c r="F4086" t="str">
        <f>_xlfn.XLOOKUP(E4086,Geografiesleutel!A:A,Geografiesleutel!B:B,"",0,1)</f>
        <v>Townships</v>
      </c>
      <c r="G4086" s="18">
        <v>3</v>
      </c>
      <c r="H4086" s="18">
        <v>1</v>
      </c>
    </row>
    <row r="4087" spans="1:8" x14ac:dyDescent="0.25">
      <c r="A4087" s="3" t="s">
        <v>261</v>
      </c>
      <c r="B4087" s="5">
        <v>2900000</v>
      </c>
      <c r="C4087" t="s">
        <v>10</v>
      </c>
      <c r="D4087" t="str">
        <f t="shared" si="63"/>
        <v>House</v>
      </c>
      <c r="E4087" t="s">
        <v>78</v>
      </c>
      <c r="F4087" t="str">
        <f>_xlfn.XLOOKUP(E4087,Geografiesleutel!A:A,Geografiesleutel!B:B,"",0,1)</f>
        <v>Northern Suburbs</v>
      </c>
      <c r="G4087" s="18">
        <v>4</v>
      </c>
      <c r="H4087" s="18">
        <v>2</v>
      </c>
    </row>
    <row r="4088" spans="1:8" x14ac:dyDescent="0.25">
      <c r="A4088" s="3" t="s">
        <v>148</v>
      </c>
      <c r="B4088" s="5">
        <v>1799000</v>
      </c>
      <c r="C4088" t="s">
        <v>15</v>
      </c>
      <c r="D4088" t="str">
        <f t="shared" si="63"/>
        <v>House</v>
      </c>
      <c r="E4088" t="s">
        <v>101</v>
      </c>
      <c r="F4088" t="str">
        <f>_xlfn.XLOOKUP(E4088,Geografiesleutel!A:A,Geografiesleutel!B:B,"",0,1)</f>
        <v>Eastern Suburbs</v>
      </c>
      <c r="G4088" s="18">
        <v>3</v>
      </c>
      <c r="H4088" s="18">
        <v>1</v>
      </c>
    </row>
    <row r="4089" spans="1:8" x14ac:dyDescent="0.25">
      <c r="A4089" s="3" t="s">
        <v>692</v>
      </c>
      <c r="B4089" s="5">
        <v>5500000</v>
      </c>
      <c r="C4089" t="s">
        <v>10</v>
      </c>
      <c r="D4089" t="str">
        <f t="shared" si="63"/>
        <v>House</v>
      </c>
      <c r="E4089" t="s">
        <v>139</v>
      </c>
      <c r="F4089" t="str">
        <f>_xlfn.XLOOKUP(E4089,Geografiesleutel!A:A,Geografiesleutel!B:B,"",0,1)</f>
        <v>Eastern Suburbs</v>
      </c>
      <c r="G4089" s="18">
        <v>4</v>
      </c>
      <c r="H4089" s="18" t="s">
        <v>2647</v>
      </c>
    </row>
    <row r="4090" spans="1:8" x14ac:dyDescent="0.25">
      <c r="A4090" s="3" t="s">
        <v>510</v>
      </c>
      <c r="B4090" s="5">
        <v>16000000</v>
      </c>
      <c r="C4090" t="s">
        <v>122</v>
      </c>
      <c r="D4090" t="str">
        <f t="shared" si="63"/>
        <v>House</v>
      </c>
      <c r="E4090" t="s">
        <v>50</v>
      </c>
      <c r="F4090" t="str">
        <f>_xlfn.XLOOKUP(E4090,Geografiesleutel!A:A,Geografiesleutel!B:B,"",0,1)</f>
        <v>Eastern Suburbs</v>
      </c>
      <c r="G4090" s="18">
        <v>6</v>
      </c>
      <c r="H4090" s="18">
        <v>5</v>
      </c>
    </row>
    <row r="4091" spans="1:8" x14ac:dyDescent="0.25">
      <c r="A4091" s="3" t="s">
        <v>100</v>
      </c>
      <c r="B4091" s="5">
        <v>4200000</v>
      </c>
      <c r="C4091" t="s">
        <v>15</v>
      </c>
      <c r="D4091" t="str">
        <f t="shared" si="63"/>
        <v>House</v>
      </c>
      <c r="E4091" t="s">
        <v>50</v>
      </c>
      <c r="F4091" t="str">
        <f>_xlfn.XLOOKUP(E4091,Geografiesleutel!A:A,Geografiesleutel!B:B,"",0,1)</f>
        <v>Eastern Suburbs</v>
      </c>
      <c r="G4091" s="18">
        <v>3</v>
      </c>
      <c r="H4091" s="18">
        <v>2</v>
      </c>
    </row>
    <row r="4092" spans="1:8" x14ac:dyDescent="0.25">
      <c r="A4092" s="3" t="s">
        <v>87</v>
      </c>
      <c r="B4092" s="5">
        <v>3200000</v>
      </c>
      <c r="C4092" t="s">
        <v>15</v>
      </c>
      <c r="D4092" t="str">
        <f t="shared" si="63"/>
        <v>House</v>
      </c>
      <c r="E4092" t="s">
        <v>169</v>
      </c>
      <c r="F4092" t="str">
        <f>_xlfn.XLOOKUP(E4092,Geografiesleutel!A:A,Geografiesleutel!B:B,"",0,1)</f>
        <v>Eastern Suburbs</v>
      </c>
      <c r="G4092" s="18">
        <v>3</v>
      </c>
      <c r="H4092" s="18">
        <v>2</v>
      </c>
    </row>
    <row r="4093" spans="1:8" x14ac:dyDescent="0.25">
      <c r="A4093" s="3" t="s">
        <v>337</v>
      </c>
      <c r="B4093" s="5">
        <v>7500000</v>
      </c>
      <c r="C4093" t="s">
        <v>10</v>
      </c>
      <c r="D4093" t="str">
        <f t="shared" si="63"/>
        <v>House</v>
      </c>
      <c r="E4093" t="s">
        <v>355</v>
      </c>
      <c r="F4093" t="str">
        <f>_xlfn.XLOOKUP(E4093,Geografiesleutel!A:A,Geografiesleutel!B:B,"",0,1)</f>
        <v>Southern Suburbs</v>
      </c>
      <c r="G4093" s="18">
        <v>4</v>
      </c>
      <c r="H4093" s="18">
        <v>3</v>
      </c>
    </row>
    <row r="4094" spans="1:8" x14ac:dyDescent="0.25">
      <c r="A4094" s="3" t="s">
        <v>1089</v>
      </c>
      <c r="B4094" s="5">
        <v>2892000</v>
      </c>
      <c r="C4094" t="s">
        <v>15</v>
      </c>
      <c r="D4094" t="str">
        <f t="shared" si="63"/>
        <v>House</v>
      </c>
      <c r="E4094" t="s">
        <v>30</v>
      </c>
      <c r="F4094" t="str">
        <f>_xlfn.XLOOKUP(E4094,Geografiesleutel!A:A,Geografiesleutel!B:B,"",0,1)</f>
        <v>Northern Suburbs</v>
      </c>
      <c r="G4094" s="18">
        <v>3</v>
      </c>
      <c r="H4094" s="18" t="s">
        <v>2646</v>
      </c>
    </row>
    <row r="4095" spans="1:8" x14ac:dyDescent="0.25">
      <c r="A4095" s="3" t="s">
        <v>147</v>
      </c>
      <c r="B4095" s="5">
        <v>4000000</v>
      </c>
      <c r="C4095" t="s">
        <v>122</v>
      </c>
      <c r="D4095" t="str">
        <f t="shared" si="63"/>
        <v>House</v>
      </c>
      <c r="E4095" t="s">
        <v>490</v>
      </c>
      <c r="F4095" t="str">
        <f>_xlfn.XLOOKUP(E4095,Geografiesleutel!A:A,Geografiesleutel!B:B,"",0,1)</f>
        <v>Agricultural Smallholdings</v>
      </c>
      <c r="G4095" s="18">
        <v>6</v>
      </c>
      <c r="H4095" s="18">
        <v>5</v>
      </c>
    </row>
    <row r="4096" spans="1:8" x14ac:dyDescent="0.25">
      <c r="A4096" s="3" t="s">
        <v>473</v>
      </c>
      <c r="B4096" s="5">
        <v>6900000</v>
      </c>
      <c r="C4096" t="s">
        <v>21</v>
      </c>
      <c r="D4096" t="str">
        <f t="shared" si="63"/>
        <v>House</v>
      </c>
      <c r="E4096" t="s">
        <v>285</v>
      </c>
      <c r="F4096" t="str">
        <f>_xlfn.XLOOKUP(E4096,Geografiesleutel!A:A,Geografiesleutel!B:B,"",0,1)</f>
        <v>Eastern Suburbs</v>
      </c>
      <c r="G4096" s="18">
        <v>5</v>
      </c>
      <c r="H4096" s="18">
        <v>5</v>
      </c>
    </row>
    <row r="4097" spans="1:8" x14ac:dyDescent="0.25">
      <c r="A4097" s="3" t="s">
        <v>796</v>
      </c>
      <c r="B4097" s="5">
        <v>3190000</v>
      </c>
      <c r="C4097" t="s">
        <v>15</v>
      </c>
      <c r="D4097" t="str">
        <f t="shared" si="63"/>
        <v>House</v>
      </c>
      <c r="E4097" t="s">
        <v>18</v>
      </c>
      <c r="F4097" t="str">
        <f>_xlfn.XLOOKUP(E4097,Geografiesleutel!A:A,Geografiesleutel!B:B,"",0,1)</f>
        <v>Agricultural Smallholdings</v>
      </c>
      <c r="G4097" s="18">
        <v>3</v>
      </c>
      <c r="H4097" s="18" t="s">
        <v>2648</v>
      </c>
    </row>
    <row r="4098" spans="1:8" x14ac:dyDescent="0.25">
      <c r="A4098" s="3" t="s">
        <v>22</v>
      </c>
      <c r="B4098" s="5">
        <v>2950000</v>
      </c>
      <c r="C4098" t="s">
        <v>15</v>
      </c>
      <c r="D4098" t="str">
        <f t="shared" ref="D4098:D4161" si="64">TRIM(RIGHT(SUBSTITUTE(C4098," ",REPT(" ",LEN(C4098))),LEN(C4098)))</f>
        <v>House</v>
      </c>
      <c r="E4098" t="s">
        <v>209</v>
      </c>
      <c r="F4098" t="str">
        <f>_xlfn.XLOOKUP(E4098,Geografiesleutel!A:A,Geografiesleutel!B:B,"",0,1)</f>
        <v>Eastern Suburbs</v>
      </c>
      <c r="G4098" s="18">
        <v>3</v>
      </c>
      <c r="H4098" s="18">
        <v>1</v>
      </c>
    </row>
    <row r="4099" spans="1:8" x14ac:dyDescent="0.25">
      <c r="A4099" s="3" t="s">
        <v>804</v>
      </c>
      <c r="B4099" s="5">
        <v>3480000</v>
      </c>
      <c r="C4099" t="s">
        <v>10</v>
      </c>
      <c r="D4099" t="str">
        <f t="shared" si="64"/>
        <v>House</v>
      </c>
      <c r="E4099" t="s">
        <v>30</v>
      </c>
      <c r="F4099" t="str">
        <f>_xlfn.XLOOKUP(E4099,Geografiesleutel!A:A,Geografiesleutel!B:B,"",0,1)</f>
        <v>Northern Suburbs</v>
      </c>
      <c r="G4099" s="18">
        <v>4</v>
      </c>
      <c r="H4099" s="18">
        <v>3</v>
      </c>
    </row>
    <row r="4100" spans="1:8" x14ac:dyDescent="0.25">
      <c r="A4100" s="3" t="s">
        <v>347</v>
      </c>
      <c r="B4100" s="5">
        <v>2395000</v>
      </c>
      <c r="C4100" t="s">
        <v>21</v>
      </c>
      <c r="D4100" t="str">
        <f t="shared" si="64"/>
        <v>House</v>
      </c>
      <c r="E4100" t="s">
        <v>16</v>
      </c>
      <c r="F4100" t="str">
        <f>_xlfn.XLOOKUP(E4100,Geografiesleutel!A:A,Geografiesleutel!B:B,"",0,1)</f>
        <v>Eastern Suburbs</v>
      </c>
      <c r="G4100" s="18">
        <v>5</v>
      </c>
      <c r="H4100" s="18">
        <v>2</v>
      </c>
    </row>
    <row r="4101" spans="1:8" x14ac:dyDescent="0.25">
      <c r="A4101" s="3" t="s">
        <v>274</v>
      </c>
      <c r="B4101" s="5">
        <v>850000</v>
      </c>
      <c r="C4101" t="s">
        <v>10</v>
      </c>
      <c r="D4101" t="str">
        <f t="shared" si="64"/>
        <v>House</v>
      </c>
      <c r="E4101" t="s">
        <v>76</v>
      </c>
      <c r="F4101" t="str">
        <f>_xlfn.XLOOKUP(E4101,Geografiesleutel!A:A,Geografiesleutel!B:B,"",0,1)</f>
        <v>Northern Suburbs</v>
      </c>
      <c r="G4101" s="18">
        <v>4</v>
      </c>
      <c r="H4101" s="18">
        <v>2</v>
      </c>
    </row>
    <row r="4102" spans="1:8" x14ac:dyDescent="0.25">
      <c r="A4102" s="3" t="s">
        <v>358</v>
      </c>
      <c r="B4102" s="5">
        <v>3600000</v>
      </c>
      <c r="C4102" t="s">
        <v>21</v>
      </c>
      <c r="D4102" t="str">
        <f t="shared" si="64"/>
        <v>House</v>
      </c>
      <c r="E4102" t="s">
        <v>156</v>
      </c>
      <c r="F4102" t="str">
        <f>_xlfn.XLOOKUP(E4102,Geografiesleutel!A:A,Geografiesleutel!B:B,"",0,1)</f>
        <v>Northern Suburbs</v>
      </c>
      <c r="G4102" s="18">
        <v>5</v>
      </c>
      <c r="H4102" s="18">
        <v>2</v>
      </c>
    </row>
    <row r="4103" spans="1:8" x14ac:dyDescent="0.25">
      <c r="A4103" s="3" t="s">
        <v>219</v>
      </c>
      <c r="B4103" s="5">
        <v>1050000</v>
      </c>
      <c r="C4103" t="s">
        <v>25</v>
      </c>
      <c r="D4103" t="str">
        <f t="shared" si="64"/>
        <v>House</v>
      </c>
      <c r="E4103" t="s">
        <v>159</v>
      </c>
      <c r="F4103" t="str">
        <f>_xlfn.XLOOKUP(E4103,Geografiesleutel!A:A,Geografiesleutel!B:B,"",0,1)</f>
        <v>Eastern Suburbs</v>
      </c>
      <c r="G4103" s="18">
        <v>2</v>
      </c>
      <c r="H4103" s="18">
        <v>1</v>
      </c>
    </row>
    <row r="4104" spans="1:8" x14ac:dyDescent="0.25">
      <c r="A4104" s="3" t="s">
        <v>67</v>
      </c>
      <c r="B4104" s="5">
        <v>2300000</v>
      </c>
      <c r="C4104" t="s">
        <v>25</v>
      </c>
      <c r="D4104" t="str">
        <f t="shared" si="64"/>
        <v>House</v>
      </c>
      <c r="E4104" t="s">
        <v>50</v>
      </c>
      <c r="F4104" t="str">
        <f>_xlfn.XLOOKUP(E4104,Geografiesleutel!A:A,Geografiesleutel!B:B,"",0,1)</f>
        <v>Eastern Suburbs</v>
      </c>
      <c r="G4104" s="18">
        <v>2</v>
      </c>
      <c r="H4104" s="18">
        <v>1</v>
      </c>
    </row>
    <row r="4105" spans="1:8" x14ac:dyDescent="0.25">
      <c r="A4105" s="3" t="s">
        <v>219</v>
      </c>
      <c r="B4105" s="5">
        <v>1050000</v>
      </c>
      <c r="C4105" t="s">
        <v>25</v>
      </c>
      <c r="D4105" t="str">
        <f t="shared" si="64"/>
        <v>House</v>
      </c>
      <c r="E4105" t="s">
        <v>159</v>
      </c>
      <c r="F4105" t="str">
        <f>_xlfn.XLOOKUP(E4105,Geografiesleutel!A:A,Geografiesleutel!B:B,"",0,1)</f>
        <v>Eastern Suburbs</v>
      </c>
      <c r="G4105" s="18">
        <v>2</v>
      </c>
      <c r="H4105" s="18">
        <v>1</v>
      </c>
    </row>
    <row r="4106" spans="1:8" x14ac:dyDescent="0.25">
      <c r="A4106" s="3" t="s">
        <v>162</v>
      </c>
      <c r="B4106" s="5">
        <v>950000</v>
      </c>
      <c r="C4106" t="s">
        <v>15</v>
      </c>
      <c r="D4106" t="str">
        <f t="shared" si="64"/>
        <v>House</v>
      </c>
      <c r="E4106" t="s">
        <v>48</v>
      </c>
      <c r="F4106" t="str">
        <f>_xlfn.XLOOKUP(E4106,Geografiesleutel!A:A,Geografiesleutel!B:B,"",0,1)</f>
        <v>Townships</v>
      </c>
      <c r="G4106" s="18">
        <v>3</v>
      </c>
      <c r="H4106" s="18">
        <v>2</v>
      </c>
    </row>
    <row r="4107" spans="1:8" x14ac:dyDescent="0.25">
      <c r="A4107" s="3" t="s">
        <v>269</v>
      </c>
      <c r="B4107" s="5">
        <v>3950000</v>
      </c>
      <c r="C4107" t="s">
        <v>122</v>
      </c>
      <c r="D4107" t="str">
        <f t="shared" si="64"/>
        <v>House</v>
      </c>
      <c r="E4107" t="s">
        <v>50</v>
      </c>
      <c r="F4107" t="str">
        <f>_xlfn.XLOOKUP(E4107,Geografiesleutel!A:A,Geografiesleutel!B:B,"",0,1)</f>
        <v>Eastern Suburbs</v>
      </c>
      <c r="G4107" s="18">
        <v>6</v>
      </c>
      <c r="H4107" s="18">
        <v>3</v>
      </c>
    </row>
    <row r="4108" spans="1:8" x14ac:dyDescent="0.25">
      <c r="A4108" s="3" t="s">
        <v>296</v>
      </c>
      <c r="B4108" s="5">
        <v>795000</v>
      </c>
      <c r="C4108" t="s">
        <v>15</v>
      </c>
      <c r="D4108" t="str">
        <f t="shared" si="64"/>
        <v>House</v>
      </c>
      <c r="E4108" t="s">
        <v>166</v>
      </c>
      <c r="F4108" t="str">
        <f>_xlfn.XLOOKUP(E4108,Geografiesleutel!A:A,Geografiesleutel!B:B,"",0,1)</f>
        <v>Townships</v>
      </c>
      <c r="G4108" s="18">
        <v>3</v>
      </c>
      <c r="H4108" s="18">
        <v>1</v>
      </c>
    </row>
    <row r="4109" spans="1:8" x14ac:dyDescent="0.25">
      <c r="A4109" s="3" t="s">
        <v>148</v>
      </c>
      <c r="B4109" s="5">
        <v>1799000</v>
      </c>
      <c r="C4109" t="s">
        <v>10</v>
      </c>
      <c r="D4109" t="str">
        <f t="shared" si="64"/>
        <v>House</v>
      </c>
      <c r="E4109" t="s">
        <v>112</v>
      </c>
      <c r="F4109" t="str">
        <f>_xlfn.XLOOKUP(E4109,Geografiesleutel!A:A,Geografiesleutel!B:B,"",0,1)</f>
        <v>Northern Suburbs</v>
      </c>
      <c r="G4109" s="18">
        <v>4</v>
      </c>
      <c r="H4109" s="18">
        <v>2</v>
      </c>
    </row>
    <row r="4110" spans="1:8" x14ac:dyDescent="0.25">
      <c r="A4110" s="3" t="s">
        <v>1090</v>
      </c>
      <c r="B4110" s="5">
        <v>1875000</v>
      </c>
      <c r="C4110" t="s">
        <v>10</v>
      </c>
      <c r="D4110" t="str">
        <f t="shared" si="64"/>
        <v>House</v>
      </c>
      <c r="E4110" t="s">
        <v>110</v>
      </c>
      <c r="F4110" t="str">
        <f>_xlfn.XLOOKUP(E4110,Geografiesleutel!A:A,Geografiesleutel!B:B,"",0,1)</f>
        <v>Eastern Suburbs</v>
      </c>
      <c r="G4110" s="18">
        <v>4</v>
      </c>
      <c r="H4110" s="18">
        <v>3</v>
      </c>
    </row>
    <row r="4111" spans="1:8" x14ac:dyDescent="0.25">
      <c r="A4111" s="3" t="s">
        <v>315</v>
      </c>
      <c r="B4111" s="5">
        <v>1950000</v>
      </c>
      <c r="C4111" t="s">
        <v>15</v>
      </c>
      <c r="D4111" t="str">
        <f t="shared" si="64"/>
        <v>House</v>
      </c>
      <c r="E4111" t="s">
        <v>78</v>
      </c>
      <c r="F4111" t="str">
        <f>_xlfn.XLOOKUP(E4111,Geografiesleutel!A:A,Geografiesleutel!B:B,"",0,1)</f>
        <v>Northern Suburbs</v>
      </c>
      <c r="G4111" s="18">
        <v>3</v>
      </c>
      <c r="H4111" s="18">
        <v>2</v>
      </c>
    </row>
    <row r="4112" spans="1:8" x14ac:dyDescent="0.25">
      <c r="A4112" s="3" t="s">
        <v>146</v>
      </c>
      <c r="B4112" s="5">
        <v>1999000</v>
      </c>
      <c r="C4112" t="s">
        <v>10</v>
      </c>
      <c r="D4112" t="str">
        <f t="shared" si="64"/>
        <v>House</v>
      </c>
      <c r="E4112" t="s">
        <v>30</v>
      </c>
      <c r="F4112" t="str">
        <f>_xlfn.XLOOKUP(E4112,Geografiesleutel!A:A,Geografiesleutel!B:B,"",0,1)</f>
        <v>Northern Suburbs</v>
      </c>
      <c r="G4112" s="18">
        <v>4</v>
      </c>
      <c r="H4112" s="18">
        <v>3</v>
      </c>
    </row>
    <row r="4113" spans="1:8" x14ac:dyDescent="0.25">
      <c r="A4113" s="3" t="s">
        <v>825</v>
      </c>
      <c r="B4113" s="5">
        <v>4480000</v>
      </c>
      <c r="C4113" t="s">
        <v>10</v>
      </c>
      <c r="D4113" t="str">
        <f t="shared" si="64"/>
        <v>House</v>
      </c>
      <c r="E4113" t="s">
        <v>40</v>
      </c>
      <c r="F4113" t="str">
        <f>_xlfn.XLOOKUP(E4113,Geografiesleutel!A:A,Geografiesleutel!B:B,"",0,1)</f>
        <v>Agricultural Smallholdings</v>
      </c>
      <c r="G4113" s="18">
        <v>4</v>
      </c>
      <c r="H4113" s="18" t="s">
        <v>2646</v>
      </c>
    </row>
    <row r="4114" spans="1:8" x14ac:dyDescent="0.25">
      <c r="A4114" s="3" t="s">
        <v>993</v>
      </c>
      <c r="B4114" s="5">
        <v>6250000</v>
      </c>
      <c r="C4114" t="s">
        <v>21</v>
      </c>
      <c r="D4114" t="str">
        <f t="shared" si="64"/>
        <v>House</v>
      </c>
      <c r="E4114" t="s">
        <v>74</v>
      </c>
      <c r="F4114" t="str">
        <f>_xlfn.XLOOKUP(E4114,Geografiesleutel!A:A,Geografiesleutel!B:B,"",0,1)</f>
        <v>Eastern Suburbs</v>
      </c>
      <c r="G4114" s="18">
        <v>5</v>
      </c>
      <c r="H4114" s="18" t="s">
        <v>2648</v>
      </c>
    </row>
    <row r="4115" spans="1:8" x14ac:dyDescent="0.25">
      <c r="A4115" s="3" t="s">
        <v>206</v>
      </c>
      <c r="B4115" s="5">
        <v>2400000</v>
      </c>
      <c r="C4115" t="s">
        <v>15</v>
      </c>
      <c r="D4115" t="str">
        <f t="shared" si="64"/>
        <v>House</v>
      </c>
      <c r="E4115" t="s">
        <v>319</v>
      </c>
      <c r="F4115" t="str">
        <f>_xlfn.XLOOKUP(E4115,Geografiesleutel!A:A,Geografiesleutel!B:B,"",0,1)</f>
        <v>Eastern Suburbs</v>
      </c>
      <c r="G4115" s="18">
        <v>3</v>
      </c>
      <c r="H4115" s="18">
        <v>2</v>
      </c>
    </row>
    <row r="4116" spans="1:8" x14ac:dyDescent="0.25">
      <c r="A4116" s="3" t="s">
        <v>157</v>
      </c>
      <c r="B4116" s="5">
        <v>2750000</v>
      </c>
      <c r="C4116" t="s">
        <v>10</v>
      </c>
      <c r="D4116" t="str">
        <f t="shared" si="64"/>
        <v>House</v>
      </c>
      <c r="E4116" t="s">
        <v>30</v>
      </c>
      <c r="F4116" t="str">
        <f>_xlfn.XLOOKUP(E4116,Geografiesleutel!A:A,Geografiesleutel!B:B,"",0,1)</f>
        <v>Northern Suburbs</v>
      </c>
      <c r="G4116" s="18">
        <v>4</v>
      </c>
      <c r="H4116" s="18" t="s">
        <v>8</v>
      </c>
    </row>
    <row r="4117" spans="1:8" x14ac:dyDescent="0.25">
      <c r="A4117" s="3" t="s">
        <v>597</v>
      </c>
      <c r="B4117" s="5">
        <v>1190000</v>
      </c>
      <c r="C4117" t="s">
        <v>122</v>
      </c>
      <c r="D4117" t="str">
        <f t="shared" si="64"/>
        <v>House</v>
      </c>
      <c r="E4117" t="s">
        <v>257</v>
      </c>
      <c r="F4117" t="str">
        <f>_xlfn.XLOOKUP(E4117,Geografiesleutel!A:A,Geografiesleutel!B:B,"",0,1)</f>
        <v>Western Suburbs</v>
      </c>
      <c r="G4117" s="18">
        <v>6</v>
      </c>
      <c r="H4117" s="18">
        <v>3</v>
      </c>
    </row>
    <row r="4118" spans="1:8" x14ac:dyDescent="0.25">
      <c r="A4118" s="3" t="s">
        <v>202</v>
      </c>
      <c r="B4118" s="5">
        <v>995000</v>
      </c>
      <c r="C4118" t="s">
        <v>15</v>
      </c>
      <c r="D4118" t="str">
        <f t="shared" si="64"/>
        <v>House</v>
      </c>
      <c r="E4118" t="s">
        <v>82</v>
      </c>
      <c r="F4118" t="str">
        <f>_xlfn.XLOOKUP(E4118,Geografiesleutel!A:A,Geografiesleutel!B:B,"",0,1)</f>
        <v>Western Suburbs</v>
      </c>
      <c r="G4118" s="18">
        <v>3</v>
      </c>
      <c r="H4118" s="18">
        <v>1</v>
      </c>
    </row>
    <row r="4119" spans="1:8" x14ac:dyDescent="0.25">
      <c r="A4119" s="3" t="s">
        <v>592</v>
      </c>
      <c r="B4119" s="5">
        <v>890000</v>
      </c>
      <c r="C4119" t="s">
        <v>25</v>
      </c>
      <c r="D4119" t="str">
        <f t="shared" si="64"/>
        <v>House</v>
      </c>
      <c r="E4119" t="s">
        <v>82</v>
      </c>
      <c r="F4119" t="str">
        <f>_xlfn.XLOOKUP(E4119,Geografiesleutel!A:A,Geografiesleutel!B:B,"",0,1)</f>
        <v>Western Suburbs</v>
      </c>
      <c r="G4119" s="18">
        <v>2</v>
      </c>
      <c r="H4119" s="18">
        <v>1</v>
      </c>
    </row>
    <row r="4120" spans="1:8" x14ac:dyDescent="0.25">
      <c r="A4120" s="3" t="s">
        <v>516</v>
      </c>
      <c r="B4120" s="5">
        <v>2099000</v>
      </c>
      <c r="C4120" t="s">
        <v>15</v>
      </c>
      <c r="D4120" t="str">
        <f t="shared" si="64"/>
        <v>House</v>
      </c>
      <c r="E4120" t="s">
        <v>78</v>
      </c>
      <c r="F4120" t="str">
        <f>_xlfn.XLOOKUP(E4120,Geografiesleutel!A:A,Geografiesleutel!B:B,"",0,1)</f>
        <v>Northern Suburbs</v>
      </c>
      <c r="G4120" s="18">
        <v>3</v>
      </c>
      <c r="H4120" s="18">
        <v>2</v>
      </c>
    </row>
    <row r="4121" spans="1:8" x14ac:dyDescent="0.25">
      <c r="A4121" s="3" t="s">
        <v>1091</v>
      </c>
      <c r="B4121" s="5">
        <v>11995000</v>
      </c>
      <c r="C4121" t="s">
        <v>21</v>
      </c>
      <c r="D4121" t="str">
        <f t="shared" si="64"/>
        <v>House</v>
      </c>
      <c r="E4121" t="s">
        <v>50</v>
      </c>
      <c r="F4121" t="str">
        <f>_xlfn.XLOOKUP(E4121,Geografiesleutel!A:A,Geografiesleutel!B:B,"",0,1)</f>
        <v>Eastern Suburbs</v>
      </c>
      <c r="G4121" s="18">
        <v>5</v>
      </c>
      <c r="H4121" s="18">
        <v>4</v>
      </c>
    </row>
    <row r="4122" spans="1:8" x14ac:dyDescent="0.25">
      <c r="A4122" s="3" t="s">
        <v>54</v>
      </c>
      <c r="B4122" s="5">
        <v>1700000</v>
      </c>
      <c r="C4122" t="s">
        <v>25</v>
      </c>
      <c r="D4122" t="str">
        <f t="shared" si="64"/>
        <v>House</v>
      </c>
      <c r="E4122" t="s">
        <v>159</v>
      </c>
      <c r="F4122" t="str">
        <f>_xlfn.XLOOKUP(E4122,Geografiesleutel!A:A,Geografiesleutel!B:B,"",0,1)</f>
        <v>Eastern Suburbs</v>
      </c>
      <c r="G4122" s="18">
        <v>2</v>
      </c>
      <c r="H4122" s="18">
        <v>2</v>
      </c>
    </row>
    <row r="4123" spans="1:8" x14ac:dyDescent="0.25">
      <c r="A4123" s="3" t="s">
        <v>202</v>
      </c>
      <c r="B4123" s="5">
        <v>995000</v>
      </c>
      <c r="C4123" t="s">
        <v>15</v>
      </c>
      <c r="D4123" t="str">
        <f t="shared" si="64"/>
        <v>House</v>
      </c>
      <c r="E4123" t="s">
        <v>82</v>
      </c>
      <c r="F4123" t="str">
        <f>_xlfn.XLOOKUP(E4123,Geografiesleutel!A:A,Geografiesleutel!B:B,"",0,1)</f>
        <v>Western Suburbs</v>
      </c>
      <c r="G4123" s="18">
        <v>3</v>
      </c>
      <c r="H4123" s="18">
        <v>1</v>
      </c>
    </row>
    <row r="4124" spans="1:8" x14ac:dyDescent="0.25">
      <c r="A4124" s="3" t="s">
        <v>140</v>
      </c>
      <c r="B4124" s="5">
        <v>3995000</v>
      </c>
      <c r="C4124" t="s">
        <v>10</v>
      </c>
      <c r="D4124" t="str">
        <f t="shared" si="64"/>
        <v>House</v>
      </c>
      <c r="E4124" t="s">
        <v>433</v>
      </c>
      <c r="F4124" t="str">
        <f>_xlfn.XLOOKUP(E4124,Geografiesleutel!A:A,Geografiesleutel!B:B,"",0,1)</f>
        <v>Eastern Suburbs</v>
      </c>
      <c r="G4124" s="18">
        <v>4</v>
      </c>
      <c r="H4124" s="18">
        <v>3</v>
      </c>
    </row>
    <row r="4125" spans="1:8" x14ac:dyDescent="0.25">
      <c r="A4125" s="3" t="s">
        <v>61</v>
      </c>
      <c r="B4125" s="5">
        <v>2200000</v>
      </c>
      <c r="C4125" t="s">
        <v>10</v>
      </c>
      <c r="D4125" t="str">
        <f t="shared" si="64"/>
        <v>House</v>
      </c>
      <c r="E4125" t="s">
        <v>209</v>
      </c>
      <c r="F4125" t="str">
        <f>_xlfn.XLOOKUP(E4125,Geografiesleutel!A:A,Geografiesleutel!B:B,"",0,1)</f>
        <v>Eastern Suburbs</v>
      </c>
      <c r="G4125" s="18">
        <v>4</v>
      </c>
      <c r="H4125" s="18">
        <v>4</v>
      </c>
    </row>
    <row r="4126" spans="1:8" x14ac:dyDescent="0.25">
      <c r="A4126" s="3" t="s">
        <v>774</v>
      </c>
      <c r="B4126" s="5">
        <v>9500000</v>
      </c>
      <c r="C4126" t="s">
        <v>21</v>
      </c>
      <c r="D4126" t="str">
        <f t="shared" si="64"/>
        <v>House</v>
      </c>
      <c r="E4126" t="s">
        <v>50</v>
      </c>
      <c r="F4126" t="str">
        <f>_xlfn.XLOOKUP(E4126,Geografiesleutel!A:A,Geografiesleutel!B:B,"",0,1)</f>
        <v>Eastern Suburbs</v>
      </c>
      <c r="G4126" s="18">
        <v>5</v>
      </c>
      <c r="H4126" s="18" t="s">
        <v>2648</v>
      </c>
    </row>
    <row r="4127" spans="1:8" x14ac:dyDescent="0.25">
      <c r="A4127" s="3" t="s">
        <v>447</v>
      </c>
      <c r="B4127" s="5">
        <v>4850000</v>
      </c>
      <c r="C4127" t="s">
        <v>21</v>
      </c>
      <c r="D4127" t="str">
        <f t="shared" si="64"/>
        <v>House</v>
      </c>
      <c r="E4127" t="s">
        <v>319</v>
      </c>
      <c r="F4127" t="str">
        <f>_xlfn.XLOOKUP(E4127,Geografiesleutel!A:A,Geografiesleutel!B:B,"",0,1)</f>
        <v>Eastern Suburbs</v>
      </c>
      <c r="G4127" s="18">
        <v>5</v>
      </c>
      <c r="H4127" s="18">
        <v>6</v>
      </c>
    </row>
    <row r="4128" spans="1:8" x14ac:dyDescent="0.25">
      <c r="A4128" s="3" t="s">
        <v>1092</v>
      </c>
      <c r="B4128" s="5">
        <v>68737500</v>
      </c>
      <c r="C4128" t="s">
        <v>1093</v>
      </c>
      <c r="D4128" t="str">
        <f t="shared" si="64"/>
        <v>House</v>
      </c>
      <c r="E4128" t="s">
        <v>250</v>
      </c>
      <c r="F4128" t="str">
        <f>_xlfn.XLOOKUP(E4128,Geografiesleutel!A:A,Geografiesleutel!B:B,"",0,1)</f>
        <v>Agricultural Smallholdings</v>
      </c>
      <c r="G4128" s="18">
        <v>81</v>
      </c>
      <c r="H4128" s="18">
        <v>74</v>
      </c>
    </row>
    <row r="4129" spans="1:8" x14ac:dyDescent="0.25">
      <c r="A4129" s="3" t="s">
        <v>597</v>
      </c>
      <c r="B4129" s="5">
        <v>1190000</v>
      </c>
      <c r="C4129" t="s">
        <v>21</v>
      </c>
      <c r="D4129" t="str">
        <f t="shared" si="64"/>
        <v>House</v>
      </c>
      <c r="E4129" t="s">
        <v>82</v>
      </c>
      <c r="F4129" t="str">
        <f>_xlfn.XLOOKUP(E4129,Geografiesleutel!A:A,Geografiesleutel!B:B,"",0,1)</f>
        <v>Western Suburbs</v>
      </c>
      <c r="G4129" s="18">
        <v>5</v>
      </c>
      <c r="H4129" s="18">
        <v>2</v>
      </c>
    </row>
    <row r="4130" spans="1:8" x14ac:dyDescent="0.25">
      <c r="A4130" s="3" t="s">
        <v>1094</v>
      </c>
      <c r="B4130" s="5">
        <v>1255000</v>
      </c>
      <c r="C4130" t="s">
        <v>10</v>
      </c>
      <c r="D4130" t="str">
        <f t="shared" si="64"/>
        <v>House</v>
      </c>
      <c r="E4130" t="s">
        <v>26</v>
      </c>
      <c r="F4130" t="str">
        <f>_xlfn.XLOOKUP(E4130,Geografiesleutel!A:A,Geografiesleutel!B:B,"",0,1)</f>
        <v>Western Suburbs</v>
      </c>
      <c r="G4130" s="18">
        <v>4</v>
      </c>
      <c r="H4130" s="18">
        <v>2</v>
      </c>
    </row>
    <row r="4131" spans="1:8" x14ac:dyDescent="0.25">
      <c r="A4131" s="3" t="s">
        <v>27</v>
      </c>
      <c r="B4131" s="5">
        <v>2250000</v>
      </c>
      <c r="C4131" t="s">
        <v>109</v>
      </c>
      <c r="D4131" t="str">
        <f t="shared" si="64"/>
        <v>House</v>
      </c>
      <c r="E4131" t="s">
        <v>68</v>
      </c>
      <c r="F4131" t="str">
        <f>_xlfn.XLOOKUP(E4131,Geografiesleutel!A:A,Geografiesleutel!B:B,"",0,1)</f>
        <v>Northern Suburbs</v>
      </c>
      <c r="G4131" s="18">
        <v>7</v>
      </c>
      <c r="H4131" s="18">
        <v>7</v>
      </c>
    </row>
    <row r="4132" spans="1:8" x14ac:dyDescent="0.25">
      <c r="A4132" s="3" t="s">
        <v>716</v>
      </c>
      <c r="B4132" s="5">
        <v>1445000</v>
      </c>
      <c r="C4132" t="s">
        <v>25</v>
      </c>
      <c r="D4132" t="str">
        <f t="shared" si="64"/>
        <v>House</v>
      </c>
      <c r="E4132" t="s">
        <v>46</v>
      </c>
      <c r="F4132" t="str">
        <f>_xlfn.XLOOKUP(E4132,Geografiesleutel!A:A,Geografiesleutel!B:B,"",0,1)</f>
        <v>Eastern Suburbs</v>
      </c>
      <c r="G4132" s="18">
        <v>2</v>
      </c>
      <c r="H4132" s="18">
        <v>2</v>
      </c>
    </row>
    <row r="4133" spans="1:8" x14ac:dyDescent="0.25">
      <c r="A4133" s="3" t="s">
        <v>1095</v>
      </c>
      <c r="B4133" s="5">
        <v>3780000</v>
      </c>
      <c r="C4133" t="s">
        <v>122</v>
      </c>
      <c r="D4133" t="str">
        <f t="shared" si="64"/>
        <v>House</v>
      </c>
      <c r="E4133" t="s">
        <v>351</v>
      </c>
      <c r="F4133" t="str">
        <f>_xlfn.XLOOKUP(E4133,Geografiesleutel!A:A,Geografiesleutel!B:B,"",0,1)</f>
        <v>Eastern Suburbs</v>
      </c>
      <c r="G4133" s="18">
        <v>6</v>
      </c>
      <c r="H4133" s="18">
        <v>4</v>
      </c>
    </row>
    <row r="4134" spans="1:8" x14ac:dyDescent="0.25">
      <c r="A4134" s="3" t="s">
        <v>344</v>
      </c>
      <c r="B4134" s="5">
        <v>1795000</v>
      </c>
      <c r="C4134" t="s">
        <v>109</v>
      </c>
      <c r="D4134" t="str">
        <f t="shared" si="64"/>
        <v>House</v>
      </c>
      <c r="E4134" t="s">
        <v>791</v>
      </c>
      <c r="F4134" t="str">
        <f>_xlfn.XLOOKUP(E4134,Geografiesleutel!A:A,Geografiesleutel!B:B,"",0,1)</f>
        <v>CBD</v>
      </c>
      <c r="G4134" s="18">
        <v>7</v>
      </c>
      <c r="H4134" s="18">
        <v>3</v>
      </c>
    </row>
    <row r="4135" spans="1:8" x14ac:dyDescent="0.25">
      <c r="A4135" s="3" t="s">
        <v>1096</v>
      </c>
      <c r="B4135" s="5">
        <v>13485000</v>
      </c>
      <c r="C4135" t="s">
        <v>21</v>
      </c>
      <c r="D4135" t="str">
        <f t="shared" si="64"/>
        <v>House</v>
      </c>
      <c r="E4135" t="s">
        <v>99</v>
      </c>
      <c r="F4135" t="str">
        <f>_xlfn.XLOOKUP(E4135,Geografiesleutel!A:A,Geografiesleutel!B:B,"",0,1)</f>
        <v>Agricultural Smallholdings</v>
      </c>
      <c r="G4135" s="18">
        <v>5</v>
      </c>
      <c r="H4135" s="18">
        <v>4</v>
      </c>
    </row>
    <row r="4136" spans="1:8" x14ac:dyDescent="0.25">
      <c r="A4136" s="3" t="s">
        <v>358</v>
      </c>
      <c r="B4136" s="5">
        <v>3600000</v>
      </c>
      <c r="C4136" t="s">
        <v>21</v>
      </c>
      <c r="D4136" t="str">
        <f t="shared" si="64"/>
        <v>House</v>
      </c>
      <c r="E4136" t="s">
        <v>404</v>
      </c>
      <c r="F4136" t="str">
        <f>_xlfn.XLOOKUP(E4136,Geografiesleutel!A:A,Geografiesleutel!B:B,"",0,1)</f>
        <v>CBD</v>
      </c>
      <c r="G4136" s="18">
        <v>5</v>
      </c>
      <c r="H4136" s="18">
        <v>4</v>
      </c>
    </row>
    <row r="4137" spans="1:8" x14ac:dyDescent="0.25">
      <c r="A4137" s="3" t="s">
        <v>504</v>
      </c>
      <c r="B4137" s="5">
        <v>770000</v>
      </c>
      <c r="C4137" t="s">
        <v>25</v>
      </c>
      <c r="D4137" t="str">
        <f t="shared" si="64"/>
        <v>House</v>
      </c>
      <c r="E4137" t="s">
        <v>616</v>
      </c>
      <c r="F4137" t="str">
        <f>_xlfn.XLOOKUP(E4137,Geografiesleutel!A:A,Geografiesleutel!B:B,"",0,1)</f>
        <v>Agricultural Smallholdings</v>
      </c>
      <c r="G4137" s="18">
        <v>2</v>
      </c>
      <c r="H4137" s="18">
        <v>1</v>
      </c>
    </row>
    <row r="4138" spans="1:8" x14ac:dyDescent="0.25">
      <c r="A4138" s="3" t="s">
        <v>1097</v>
      </c>
      <c r="B4138" s="5">
        <v>2760000</v>
      </c>
      <c r="C4138" t="s">
        <v>15</v>
      </c>
      <c r="D4138" t="str">
        <f t="shared" si="64"/>
        <v>House</v>
      </c>
      <c r="E4138" t="s">
        <v>152</v>
      </c>
      <c r="F4138" t="str">
        <f>_xlfn.XLOOKUP(E4138,Geografiesleutel!A:A,Geografiesleutel!B:B,"",0,1)</f>
        <v>Eastern Suburbs</v>
      </c>
      <c r="G4138" s="18">
        <v>3</v>
      </c>
      <c r="H4138" s="18">
        <v>2</v>
      </c>
    </row>
    <row r="4139" spans="1:8" x14ac:dyDescent="0.25">
      <c r="A4139" s="3" t="s">
        <v>315</v>
      </c>
      <c r="B4139" s="5">
        <v>1950000</v>
      </c>
      <c r="C4139" t="s">
        <v>15</v>
      </c>
      <c r="D4139" t="str">
        <f t="shared" si="64"/>
        <v>House</v>
      </c>
      <c r="E4139" t="s">
        <v>70</v>
      </c>
      <c r="F4139" t="str">
        <f>_xlfn.XLOOKUP(E4139,Geografiesleutel!A:A,Geografiesleutel!B:B,"",0,1)</f>
        <v>Northern Suburbs</v>
      </c>
      <c r="G4139" s="18">
        <v>3</v>
      </c>
      <c r="H4139" s="18">
        <v>2</v>
      </c>
    </row>
    <row r="4140" spans="1:8" x14ac:dyDescent="0.25">
      <c r="A4140" s="3" t="s">
        <v>471</v>
      </c>
      <c r="B4140" s="5">
        <v>4750000</v>
      </c>
      <c r="C4140" t="s">
        <v>10</v>
      </c>
      <c r="D4140" t="str">
        <f t="shared" si="64"/>
        <v>House</v>
      </c>
      <c r="E4140" t="s">
        <v>68</v>
      </c>
      <c r="F4140" t="str">
        <f>_xlfn.XLOOKUP(E4140,Geografiesleutel!A:A,Geografiesleutel!B:B,"",0,1)</f>
        <v>Northern Suburbs</v>
      </c>
      <c r="G4140" s="18">
        <v>4</v>
      </c>
      <c r="H4140" s="18" t="s">
        <v>2647</v>
      </c>
    </row>
    <row r="4141" spans="1:8" x14ac:dyDescent="0.25">
      <c r="A4141" s="3" t="s">
        <v>430</v>
      </c>
      <c r="B4141" s="5">
        <v>5950000</v>
      </c>
      <c r="C4141" t="s">
        <v>21</v>
      </c>
      <c r="D4141" t="str">
        <f t="shared" si="64"/>
        <v>House</v>
      </c>
      <c r="E4141" t="s">
        <v>74</v>
      </c>
      <c r="F4141" t="str">
        <f>_xlfn.XLOOKUP(E4141,Geografiesleutel!A:A,Geografiesleutel!B:B,"",0,1)</f>
        <v>Eastern Suburbs</v>
      </c>
      <c r="G4141" s="18">
        <v>5</v>
      </c>
      <c r="H4141" s="18">
        <v>3</v>
      </c>
    </row>
    <row r="4142" spans="1:8" x14ac:dyDescent="0.25">
      <c r="A4142" s="3" t="s">
        <v>206</v>
      </c>
      <c r="B4142" s="5">
        <v>2400000</v>
      </c>
      <c r="C4142" t="s">
        <v>21</v>
      </c>
      <c r="D4142" t="str">
        <f t="shared" si="64"/>
        <v>House</v>
      </c>
      <c r="E4142" t="s">
        <v>137</v>
      </c>
      <c r="F4142" t="str">
        <f>_xlfn.XLOOKUP(E4142,Geografiesleutel!A:A,Geografiesleutel!B:B,"",0,1)</f>
        <v>Northern Suburbs</v>
      </c>
      <c r="G4142" s="18">
        <v>5</v>
      </c>
      <c r="H4142" s="18">
        <v>6</v>
      </c>
    </row>
    <row r="4143" spans="1:8" x14ac:dyDescent="0.25">
      <c r="A4143" s="3" t="s">
        <v>147</v>
      </c>
      <c r="B4143" s="5">
        <v>4000000</v>
      </c>
      <c r="C4143" t="s">
        <v>21</v>
      </c>
      <c r="D4143" t="str">
        <f t="shared" si="64"/>
        <v>House</v>
      </c>
      <c r="E4143" t="s">
        <v>490</v>
      </c>
      <c r="F4143" t="str">
        <f>_xlfn.XLOOKUP(E4143,Geografiesleutel!A:A,Geografiesleutel!B:B,"",0,1)</f>
        <v>Agricultural Smallholdings</v>
      </c>
      <c r="G4143" s="18">
        <v>5</v>
      </c>
      <c r="H4143" s="18" t="s">
        <v>2647</v>
      </c>
    </row>
    <row r="4144" spans="1:8" x14ac:dyDescent="0.25">
      <c r="A4144" s="3" t="s">
        <v>680</v>
      </c>
      <c r="B4144" s="5">
        <v>965000</v>
      </c>
      <c r="C4144" t="s">
        <v>15</v>
      </c>
      <c r="D4144" t="str">
        <f t="shared" si="64"/>
        <v>House</v>
      </c>
      <c r="E4144" t="s">
        <v>288</v>
      </c>
      <c r="F4144" t="str">
        <f>_xlfn.XLOOKUP(E4144,Geografiesleutel!A:A,Geografiesleutel!B:B,"",0,1)</f>
        <v>Townships</v>
      </c>
      <c r="G4144" s="18">
        <v>3</v>
      </c>
      <c r="H4144" s="18">
        <v>1</v>
      </c>
    </row>
    <row r="4145" spans="1:8" x14ac:dyDescent="0.25">
      <c r="A4145" s="3" t="s">
        <v>79</v>
      </c>
      <c r="B4145" s="5">
        <v>2800000</v>
      </c>
      <c r="C4145" t="s">
        <v>10</v>
      </c>
      <c r="D4145" t="str">
        <f t="shared" si="64"/>
        <v>House</v>
      </c>
      <c r="E4145" t="s">
        <v>562</v>
      </c>
      <c r="F4145" t="str">
        <f>_xlfn.XLOOKUP(E4145,Geografiesleutel!A:A,Geografiesleutel!B:B,"",0,1)</f>
        <v>CBD</v>
      </c>
      <c r="G4145" s="18">
        <v>4</v>
      </c>
      <c r="H4145" s="18">
        <v>4</v>
      </c>
    </row>
    <row r="4146" spans="1:8" x14ac:dyDescent="0.25">
      <c r="A4146" s="3" t="s">
        <v>67</v>
      </c>
      <c r="B4146" s="5">
        <v>2300000</v>
      </c>
      <c r="C4146" t="s">
        <v>15</v>
      </c>
      <c r="D4146" t="str">
        <f t="shared" si="64"/>
        <v>House</v>
      </c>
      <c r="E4146" t="s">
        <v>175</v>
      </c>
      <c r="F4146" t="str">
        <f>_xlfn.XLOOKUP(E4146,Geografiesleutel!A:A,Geografiesleutel!B:B,"",0,1)</f>
        <v>Northern Suburbs</v>
      </c>
      <c r="G4146" s="18">
        <v>3</v>
      </c>
      <c r="H4146" s="18">
        <v>2</v>
      </c>
    </row>
    <row r="4147" spans="1:8" x14ac:dyDescent="0.25">
      <c r="A4147" s="3" t="s">
        <v>353</v>
      </c>
      <c r="B4147" s="5">
        <v>2995000</v>
      </c>
      <c r="C4147" t="s">
        <v>15</v>
      </c>
      <c r="D4147" t="str">
        <f t="shared" si="64"/>
        <v>House</v>
      </c>
      <c r="E4147" t="s">
        <v>139</v>
      </c>
      <c r="F4147" t="str">
        <f>_xlfn.XLOOKUP(E4147,Geografiesleutel!A:A,Geografiesleutel!B:B,"",0,1)</f>
        <v>Eastern Suburbs</v>
      </c>
      <c r="G4147" s="18">
        <v>3</v>
      </c>
      <c r="H4147" s="18">
        <v>2</v>
      </c>
    </row>
    <row r="4148" spans="1:8" x14ac:dyDescent="0.25">
      <c r="A4148" s="3" t="s">
        <v>162</v>
      </c>
      <c r="B4148" s="5">
        <v>950000</v>
      </c>
      <c r="C4148" t="s">
        <v>10</v>
      </c>
      <c r="D4148" t="str">
        <f t="shared" si="64"/>
        <v>House</v>
      </c>
      <c r="E4148" t="s">
        <v>445</v>
      </c>
      <c r="F4148" t="str">
        <f>_xlfn.XLOOKUP(E4148,Geografiesleutel!A:A,Geografiesleutel!B:B,"",0,1)</f>
        <v>Townships</v>
      </c>
      <c r="G4148" s="18">
        <v>4</v>
      </c>
      <c r="H4148" s="18">
        <v>2</v>
      </c>
    </row>
    <row r="4149" spans="1:8" x14ac:dyDescent="0.25">
      <c r="A4149" s="3" t="s">
        <v>162</v>
      </c>
      <c r="B4149" s="5">
        <v>950000</v>
      </c>
      <c r="C4149" t="s">
        <v>15</v>
      </c>
      <c r="D4149" t="str">
        <f t="shared" si="64"/>
        <v>House</v>
      </c>
      <c r="E4149" t="s">
        <v>227</v>
      </c>
      <c r="F4149" t="str">
        <f>_xlfn.XLOOKUP(E4149,Geografiesleutel!A:A,Geografiesleutel!B:B,"",0,1)</f>
        <v>Western Suburbs</v>
      </c>
      <c r="G4149" s="18">
        <v>3</v>
      </c>
      <c r="H4149" s="18">
        <v>1</v>
      </c>
    </row>
    <row r="4150" spans="1:8" x14ac:dyDescent="0.25">
      <c r="A4150" s="3" t="s">
        <v>162</v>
      </c>
      <c r="B4150" s="5">
        <v>950000</v>
      </c>
      <c r="C4150" t="s">
        <v>10</v>
      </c>
      <c r="D4150" t="str">
        <f t="shared" si="64"/>
        <v>House</v>
      </c>
      <c r="E4150" t="s">
        <v>445</v>
      </c>
      <c r="F4150" t="str">
        <f>_xlfn.XLOOKUP(E4150,Geografiesleutel!A:A,Geografiesleutel!B:B,"",0,1)</f>
        <v>Townships</v>
      </c>
      <c r="G4150" s="18">
        <v>4</v>
      </c>
      <c r="H4150" s="18">
        <v>2</v>
      </c>
    </row>
    <row r="4151" spans="1:8" x14ac:dyDescent="0.25">
      <c r="A4151" s="3" t="s">
        <v>184</v>
      </c>
      <c r="B4151" s="5">
        <v>3750000</v>
      </c>
      <c r="C4151" t="s">
        <v>15</v>
      </c>
      <c r="D4151" t="str">
        <f t="shared" si="64"/>
        <v>House</v>
      </c>
      <c r="E4151" t="s">
        <v>155</v>
      </c>
      <c r="F4151" t="str">
        <f>_xlfn.XLOOKUP(E4151,Geografiesleutel!A:A,Geografiesleutel!B:B,"",0,1)</f>
        <v>Eastern Suburbs</v>
      </c>
      <c r="G4151" s="18">
        <v>3</v>
      </c>
      <c r="H4151" s="18">
        <v>2</v>
      </c>
    </row>
    <row r="4152" spans="1:8" x14ac:dyDescent="0.25">
      <c r="A4152" s="3" t="s">
        <v>216</v>
      </c>
      <c r="B4152" s="5">
        <v>1100000</v>
      </c>
      <c r="C4152" t="s">
        <v>15</v>
      </c>
      <c r="D4152" t="str">
        <f t="shared" si="64"/>
        <v>House</v>
      </c>
      <c r="E4152" t="s">
        <v>224</v>
      </c>
      <c r="F4152" t="str">
        <f>_xlfn.XLOOKUP(E4152,Geografiesleutel!A:A,Geografiesleutel!B:B,"",0,1)</f>
        <v>Townships</v>
      </c>
      <c r="G4152" s="18">
        <v>3</v>
      </c>
      <c r="H4152" s="18">
        <v>2</v>
      </c>
    </row>
    <row r="4153" spans="1:8" x14ac:dyDescent="0.25">
      <c r="A4153" s="3" t="s">
        <v>614</v>
      </c>
      <c r="B4153" s="5">
        <v>1000000</v>
      </c>
      <c r="C4153" t="s">
        <v>25</v>
      </c>
      <c r="D4153" t="str">
        <f t="shared" si="64"/>
        <v>House</v>
      </c>
      <c r="E4153" t="s">
        <v>220</v>
      </c>
      <c r="F4153" t="str">
        <f>_xlfn.XLOOKUP(E4153,Geografiesleutel!A:A,Geografiesleutel!B:B,"",0,1)</f>
        <v>Agricultural Smallholdings</v>
      </c>
      <c r="G4153" s="18">
        <v>2</v>
      </c>
      <c r="H4153" s="18">
        <v>3</v>
      </c>
    </row>
    <row r="4154" spans="1:8" x14ac:dyDescent="0.25">
      <c r="A4154" s="3" t="s">
        <v>210</v>
      </c>
      <c r="B4154" s="5">
        <v>2650000</v>
      </c>
      <c r="C4154" t="s">
        <v>10</v>
      </c>
      <c r="D4154" t="str">
        <f t="shared" si="64"/>
        <v>House</v>
      </c>
      <c r="E4154" t="s">
        <v>351</v>
      </c>
      <c r="F4154" t="str">
        <f>_xlfn.XLOOKUP(E4154,Geografiesleutel!A:A,Geografiesleutel!B:B,"",0,1)</f>
        <v>Eastern Suburbs</v>
      </c>
      <c r="G4154" s="18">
        <v>4</v>
      </c>
      <c r="H4154" s="18">
        <v>2</v>
      </c>
    </row>
    <row r="4155" spans="1:8" x14ac:dyDescent="0.25">
      <c r="A4155" s="3" t="s">
        <v>778</v>
      </c>
      <c r="B4155" s="5">
        <v>600000</v>
      </c>
      <c r="C4155" t="s">
        <v>25</v>
      </c>
      <c r="D4155" t="str">
        <f t="shared" si="64"/>
        <v>House</v>
      </c>
      <c r="E4155" t="s">
        <v>288</v>
      </c>
      <c r="F4155" t="str">
        <f>_xlfn.XLOOKUP(E4155,Geografiesleutel!A:A,Geografiesleutel!B:B,"",0,1)</f>
        <v>Townships</v>
      </c>
      <c r="G4155" s="18">
        <v>2</v>
      </c>
      <c r="H4155" s="18">
        <v>1</v>
      </c>
    </row>
    <row r="4156" spans="1:8" x14ac:dyDescent="0.25">
      <c r="A4156" s="3" t="s">
        <v>183</v>
      </c>
      <c r="B4156" s="5">
        <v>1250000</v>
      </c>
      <c r="C4156" t="s">
        <v>15</v>
      </c>
      <c r="D4156" t="str">
        <f t="shared" si="64"/>
        <v>House</v>
      </c>
      <c r="E4156" t="s">
        <v>45</v>
      </c>
      <c r="F4156" t="str">
        <f>_xlfn.XLOOKUP(E4156,Geografiesleutel!A:A,Geografiesleutel!B:B,"",0,1)</f>
        <v>Townships</v>
      </c>
      <c r="G4156" s="18">
        <v>3</v>
      </c>
      <c r="H4156" s="18">
        <v>2</v>
      </c>
    </row>
    <row r="4157" spans="1:8" x14ac:dyDescent="0.25">
      <c r="A4157" s="3" t="s">
        <v>1098</v>
      </c>
      <c r="B4157" s="5">
        <v>5125000</v>
      </c>
      <c r="C4157" t="s">
        <v>607</v>
      </c>
      <c r="D4157" t="str">
        <f t="shared" si="64"/>
        <v>House</v>
      </c>
      <c r="E4157" t="s">
        <v>369</v>
      </c>
      <c r="F4157" t="str">
        <f>_xlfn.XLOOKUP(E4157,Geografiesleutel!A:A,Geografiesleutel!B:B,"",0,1)</f>
        <v>Eastern Suburbs</v>
      </c>
      <c r="G4157" s="18">
        <v>12</v>
      </c>
      <c r="H4157" s="18">
        <v>4</v>
      </c>
    </row>
    <row r="4158" spans="1:8" x14ac:dyDescent="0.25">
      <c r="A4158" s="3" t="s">
        <v>315</v>
      </c>
      <c r="B4158" s="5">
        <v>1950000</v>
      </c>
      <c r="C4158" t="s">
        <v>15</v>
      </c>
      <c r="D4158" t="str">
        <f t="shared" si="64"/>
        <v>House</v>
      </c>
      <c r="E4158" t="s">
        <v>66</v>
      </c>
      <c r="F4158" t="str">
        <f>_xlfn.XLOOKUP(E4158,Geografiesleutel!A:A,Geografiesleutel!B:B,"",0,1)</f>
        <v>Northern Suburbs</v>
      </c>
      <c r="G4158" s="18">
        <v>3</v>
      </c>
      <c r="H4158" s="18" t="s">
        <v>2646</v>
      </c>
    </row>
    <row r="4159" spans="1:8" x14ac:dyDescent="0.25">
      <c r="A4159" s="3" t="s">
        <v>269</v>
      </c>
      <c r="B4159" s="5">
        <v>3950000</v>
      </c>
      <c r="C4159" t="s">
        <v>10</v>
      </c>
      <c r="D4159" t="str">
        <f t="shared" si="64"/>
        <v>House</v>
      </c>
      <c r="E4159" t="s">
        <v>238</v>
      </c>
      <c r="F4159" t="str">
        <f>_xlfn.XLOOKUP(E4159,Geografiesleutel!A:A,Geografiesleutel!B:B,"",0,1)</f>
        <v>Eastern Suburbs</v>
      </c>
      <c r="G4159" s="18">
        <v>4</v>
      </c>
      <c r="H4159" s="18">
        <v>3</v>
      </c>
    </row>
    <row r="4160" spans="1:8" x14ac:dyDescent="0.25">
      <c r="A4160" s="3" t="s">
        <v>198</v>
      </c>
      <c r="B4160" s="5">
        <v>2980000</v>
      </c>
      <c r="C4160" t="s">
        <v>15</v>
      </c>
      <c r="D4160" t="str">
        <f t="shared" si="64"/>
        <v>House</v>
      </c>
      <c r="E4160" t="s">
        <v>306</v>
      </c>
      <c r="F4160" t="str">
        <f>_xlfn.XLOOKUP(E4160,Geografiesleutel!A:A,Geografiesleutel!B:B,"",0,1)</f>
        <v>Eastern Suburbs</v>
      </c>
      <c r="G4160" s="18">
        <v>3</v>
      </c>
      <c r="H4160" s="18" t="s">
        <v>2646</v>
      </c>
    </row>
    <row r="4161" spans="1:8" x14ac:dyDescent="0.25">
      <c r="A4161" s="3" t="s">
        <v>1099</v>
      </c>
      <c r="B4161" s="5">
        <v>480000</v>
      </c>
      <c r="C4161" t="s">
        <v>25</v>
      </c>
      <c r="D4161" t="str">
        <f t="shared" si="64"/>
        <v>House</v>
      </c>
      <c r="E4161" t="s">
        <v>577</v>
      </c>
      <c r="F4161" t="str">
        <f>_xlfn.XLOOKUP(E4161,Geografiesleutel!A:A,Geografiesleutel!B:B,"",0,1)</f>
        <v>CBD</v>
      </c>
      <c r="G4161" s="18">
        <v>2</v>
      </c>
      <c r="H4161" s="18">
        <v>2</v>
      </c>
    </row>
    <row r="4162" spans="1:8" x14ac:dyDescent="0.25">
      <c r="A4162" s="3" t="s">
        <v>41</v>
      </c>
      <c r="B4162" s="5">
        <v>2500000</v>
      </c>
      <c r="C4162" t="s">
        <v>15</v>
      </c>
      <c r="D4162" t="str">
        <f t="shared" ref="D4162:D4225" si="65">TRIM(RIGHT(SUBSTITUTE(C4162," ",REPT(" ",LEN(C4162))),LEN(C4162)))</f>
        <v>House</v>
      </c>
      <c r="E4162" t="s">
        <v>97</v>
      </c>
      <c r="F4162" t="str">
        <f>_xlfn.XLOOKUP(E4162,Geografiesleutel!A:A,Geografiesleutel!B:B,"",0,1)</f>
        <v>Northern Suburbs</v>
      </c>
      <c r="G4162" s="18">
        <v>3</v>
      </c>
      <c r="H4162" s="18" t="s">
        <v>2648</v>
      </c>
    </row>
    <row r="4163" spans="1:8" x14ac:dyDescent="0.25">
      <c r="A4163" s="3" t="s">
        <v>887</v>
      </c>
      <c r="B4163" s="5">
        <v>7300000</v>
      </c>
      <c r="C4163" t="s">
        <v>10</v>
      </c>
      <c r="D4163" t="str">
        <f t="shared" si="65"/>
        <v>House</v>
      </c>
      <c r="E4163" t="s">
        <v>50</v>
      </c>
      <c r="F4163" t="str">
        <f>_xlfn.XLOOKUP(E4163,Geografiesleutel!A:A,Geografiesleutel!B:B,"",0,1)</f>
        <v>Eastern Suburbs</v>
      </c>
      <c r="G4163" s="18">
        <v>4</v>
      </c>
      <c r="H4163" s="18">
        <v>3</v>
      </c>
    </row>
    <row r="4164" spans="1:8" x14ac:dyDescent="0.25">
      <c r="A4164" s="3" t="s">
        <v>79</v>
      </c>
      <c r="B4164" s="5">
        <v>2800000</v>
      </c>
      <c r="C4164" t="s">
        <v>15</v>
      </c>
      <c r="D4164" t="str">
        <f t="shared" si="65"/>
        <v>House</v>
      </c>
      <c r="E4164" t="s">
        <v>487</v>
      </c>
      <c r="F4164" t="str">
        <f>_xlfn.XLOOKUP(E4164,Geografiesleutel!A:A,Geografiesleutel!B:B,"",0,1)</f>
        <v>CBD</v>
      </c>
      <c r="G4164" s="18">
        <v>3</v>
      </c>
      <c r="H4164" s="18">
        <v>2</v>
      </c>
    </row>
    <row r="4165" spans="1:8" x14ac:dyDescent="0.25">
      <c r="A4165" s="3" t="s">
        <v>214</v>
      </c>
      <c r="B4165" s="5">
        <v>3500000</v>
      </c>
      <c r="C4165" t="s">
        <v>15</v>
      </c>
      <c r="D4165" t="str">
        <f t="shared" si="65"/>
        <v>House</v>
      </c>
      <c r="E4165" t="s">
        <v>190</v>
      </c>
      <c r="F4165" t="str">
        <f>_xlfn.XLOOKUP(E4165,Geografiesleutel!A:A,Geografiesleutel!B:B,"",0,1)</f>
        <v>Eastern Suburbs</v>
      </c>
      <c r="G4165" s="18">
        <v>3</v>
      </c>
      <c r="H4165" s="18">
        <v>2</v>
      </c>
    </row>
    <row r="4166" spans="1:8" x14ac:dyDescent="0.25">
      <c r="A4166" s="3" t="s">
        <v>717</v>
      </c>
      <c r="B4166" s="5">
        <v>8990000</v>
      </c>
      <c r="C4166" t="s">
        <v>122</v>
      </c>
      <c r="D4166" t="str">
        <f t="shared" si="65"/>
        <v>House</v>
      </c>
      <c r="E4166" t="s">
        <v>249</v>
      </c>
      <c r="F4166" t="str">
        <f>_xlfn.XLOOKUP(E4166,Geografiesleutel!A:A,Geografiesleutel!B:B,"",0,1)</f>
        <v>Agricultural Smallholdings</v>
      </c>
      <c r="G4166" s="18">
        <v>6</v>
      </c>
      <c r="H4166" s="18">
        <v>6</v>
      </c>
    </row>
    <row r="4167" spans="1:8" x14ac:dyDescent="0.25">
      <c r="A4167" s="3" t="s">
        <v>1100</v>
      </c>
      <c r="B4167" s="5">
        <v>5699000</v>
      </c>
      <c r="C4167" t="s">
        <v>10</v>
      </c>
      <c r="D4167" t="str">
        <f t="shared" si="65"/>
        <v>House</v>
      </c>
      <c r="E4167" t="s">
        <v>484</v>
      </c>
      <c r="F4167" t="str">
        <f>_xlfn.XLOOKUP(E4167,Geografiesleutel!A:A,Geografiesleutel!B:B,"",0,1)</f>
        <v>Eastern Suburbs</v>
      </c>
      <c r="G4167" s="18">
        <v>4</v>
      </c>
      <c r="H4167" s="18">
        <v>4</v>
      </c>
    </row>
    <row r="4168" spans="1:8" x14ac:dyDescent="0.25">
      <c r="A4168" s="3" t="s">
        <v>1101</v>
      </c>
      <c r="B4168" s="5">
        <v>1268000</v>
      </c>
      <c r="C4168" t="s">
        <v>15</v>
      </c>
      <c r="D4168" t="str">
        <f t="shared" si="65"/>
        <v>House</v>
      </c>
      <c r="E4168" t="s">
        <v>82</v>
      </c>
      <c r="F4168" t="str">
        <f>_xlfn.XLOOKUP(E4168,Geografiesleutel!A:A,Geografiesleutel!B:B,"",0,1)</f>
        <v>Western Suburbs</v>
      </c>
      <c r="G4168" s="18">
        <v>3</v>
      </c>
      <c r="H4168" s="18">
        <v>2</v>
      </c>
    </row>
    <row r="4169" spans="1:8" x14ac:dyDescent="0.25">
      <c r="A4169" s="3" t="s">
        <v>282</v>
      </c>
      <c r="B4169" s="5">
        <v>1200000</v>
      </c>
      <c r="C4169" t="s">
        <v>15</v>
      </c>
      <c r="D4169" t="str">
        <f t="shared" si="65"/>
        <v>House</v>
      </c>
      <c r="E4169" t="s">
        <v>188</v>
      </c>
      <c r="F4169" t="str">
        <f>_xlfn.XLOOKUP(E4169,Geografiesleutel!A:A,Geografiesleutel!B:B,"",0,1)</f>
        <v>Northern Suburbs</v>
      </c>
      <c r="G4169" s="18">
        <v>3</v>
      </c>
      <c r="H4169" s="18">
        <v>2</v>
      </c>
    </row>
    <row r="4170" spans="1:8" x14ac:dyDescent="0.25">
      <c r="A4170" s="3" t="s">
        <v>541</v>
      </c>
      <c r="B4170" s="5">
        <v>820000</v>
      </c>
      <c r="C4170" t="s">
        <v>15</v>
      </c>
      <c r="D4170" t="str">
        <f t="shared" si="65"/>
        <v>House</v>
      </c>
      <c r="E4170" t="s">
        <v>163</v>
      </c>
      <c r="F4170" t="str">
        <f>_xlfn.XLOOKUP(E4170,Geografiesleutel!A:A,Geografiesleutel!B:B,"",0,1)</f>
        <v>Northern Suburbs</v>
      </c>
      <c r="G4170" s="18">
        <v>3</v>
      </c>
      <c r="H4170" s="18">
        <v>1</v>
      </c>
    </row>
    <row r="4171" spans="1:8" x14ac:dyDescent="0.25">
      <c r="A4171" s="3" t="s">
        <v>572</v>
      </c>
      <c r="B4171" s="5">
        <v>800000</v>
      </c>
      <c r="C4171" t="s">
        <v>15</v>
      </c>
      <c r="D4171" t="str">
        <f t="shared" si="65"/>
        <v>House</v>
      </c>
      <c r="E4171" t="s">
        <v>530</v>
      </c>
      <c r="F4171" t="str">
        <f>_xlfn.XLOOKUP(E4171,Geografiesleutel!A:A,Geografiesleutel!B:B,"",0,1)</f>
        <v>Townships</v>
      </c>
      <c r="G4171" s="18">
        <v>3</v>
      </c>
      <c r="H4171" s="18">
        <v>2</v>
      </c>
    </row>
    <row r="4172" spans="1:8" x14ac:dyDescent="0.25">
      <c r="A4172" s="3" t="s">
        <v>150</v>
      </c>
      <c r="B4172" s="5">
        <v>1350000</v>
      </c>
      <c r="C4172" t="s">
        <v>15</v>
      </c>
      <c r="D4172" t="str">
        <f t="shared" si="65"/>
        <v>House</v>
      </c>
      <c r="E4172" t="s">
        <v>188</v>
      </c>
      <c r="F4172" t="str">
        <f>_xlfn.XLOOKUP(E4172,Geografiesleutel!A:A,Geografiesleutel!B:B,"",0,1)</f>
        <v>Northern Suburbs</v>
      </c>
      <c r="G4172" s="18">
        <v>3</v>
      </c>
      <c r="H4172" s="18">
        <v>1</v>
      </c>
    </row>
    <row r="4173" spans="1:8" x14ac:dyDescent="0.25">
      <c r="A4173" s="3" t="s">
        <v>282</v>
      </c>
      <c r="B4173" s="5">
        <v>1200000</v>
      </c>
      <c r="C4173" t="s">
        <v>15</v>
      </c>
      <c r="D4173" t="str">
        <f t="shared" si="65"/>
        <v>House</v>
      </c>
      <c r="E4173" t="s">
        <v>188</v>
      </c>
      <c r="F4173" t="str">
        <f>_xlfn.XLOOKUP(E4173,Geografiesleutel!A:A,Geografiesleutel!B:B,"",0,1)</f>
        <v>Northern Suburbs</v>
      </c>
      <c r="G4173" s="18">
        <v>3</v>
      </c>
      <c r="H4173" s="18">
        <v>2</v>
      </c>
    </row>
    <row r="4174" spans="1:8" x14ac:dyDescent="0.25">
      <c r="A4174" s="3" t="s">
        <v>384</v>
      </c>
      <c r="B4174" s="5">
        <v>2740000</v>
      </c>
      <c r="C4174" t="s">
        <v>10</v>
      </c>
      <c r="D4174" t="str">
        <f t="shared" si="65"/>
        <v>House</v>
      </c>
      <c r="E4174" t="s">
        <v>30</v>
      </c>
      <c r="F4174" t="str">
        <f>_xlfn.XLOOKUP(E4174,Geografiesleutel!A:A,Geografiesleutel!B:B,"",0,1)</f>
        <v>Northern Suburbs</v>
      </c>
      <c r="G4174" s="18">
        <v>4</v>
      </c>
      <c r="H4174" s="18">
        <v>3</v>
      </c>
    </row>
    <row r="4175" spans="1:8" x14ac:dyDescent="0.25">
      <c r="A4175" s="3" t="s">
        <v>361</v>
      </c>
      <c r="B4175" s="5">
        <v>4600000</v>
      </c>
      <c r="C4175" t="s">
        <v>10</v>
      </c>
      <c r="D4175" t="str">
        <f t="shared" si="65"/>
        <v>House</v>
      </c>
      <c r="E4175" t="s">
        <v>233</v>
      </c>
      <c r="F4175" t="str">
        <f>_xlfn.XLOOKUP(E4175,Geografiesleutel!A:A,Geografiesleutel!B:B,"",0,1)</f>
        <v>Eastern Suburbs</v>
      </c>
      <c r="G4175" s="18">
        <v>4</v>
      </c>
      <c r="H4175" s="18" t="s">
        <v>2647</v>
      </c>
    </row>
    <row r="4176" spans="1:8" x14ac:dyDescent="0.25">
      <c r="A4176" s="3" t="s">
        <v>210</v>
      </c>
      <c r="B4176" s="5">
        <v>2650000</v>
      </c>
      <c r="C4176" t="s">
        <v>15</v>
      </c>
      <c r="D4176" t="str">
        <f t="shared" si="65"/>
        <v>House</v>
      </c>
      <c r="E4176" t="s">
        <v>16</v>
      </c>
      <c r="F4176" t="str">
        <f>_xlfn.XLOOKUP(E4176,Geografiesleutel!A:A,Geografiesleutel!B:B,"",0,1)</f>
        <v>Eastern Suburbs</v>
      </c>
      <c r="G4176" s="18">
        <v>3</v>
      </c>
      <c r="H4176" s="18" t="s">
        <v>2646</v>
      </c>
    </row>
    <row r="4177" spans="1:8" x14ac:dyDescent="0.25">
      <c r="A4177" s="3" t="s">
        <v>724</v>
      </c>
      <c r="B4177" s="5">
        <v>1495000</v>
      </c>
      <c r="C4177" t="s">
        <v>10</v>
      </c>
      <c r="D4177" t="str">
        <f t="shared" si="65"/>
        <v>House</v>
      </c>
      <c r="E4177" t="s">
        <v>374</v>
      </c>
      <c r="F4177" t="str">
        <f>_xlfn.XLOOKUP(E4177,Geografiesleutel!A:A,Geografiesleutel!B:B,"",0,1)</f>
        <v>Northern Suburbs</v>
      </c>
      <c r="G4177" s="18">
        <v>4</v>
      </c>
      <c r="H4177" s="18" t="s">
        <v>2646</v>
      </c>
    </row>
    <row r="4178" spans="1:8" x14ac:dyDescent="0.25">
      <c r="A4178" s="3" t="s">
        <v>311</v>
      </c>
      <c r="B4178" s="5">
        <v>3999000</v>
      </c>
      <c r="C4178" t="s">
        <v>10</v>
      </c>
      <c r="D4178" t="str">
        <f t="shared" si="65"/>
        <v>House</v>
      </c>
      <c r="E4178" t="s">
        <v>233</v>
      </c>
      <c r="F4178" t="str">
        <f>_xlfn.XLOOKUP(E4178,Geografiesleutel!A:A,Geografiesleutel!B:B,"",0,1)</f>
        <v>Eastern Suburbs</v>
      </c>
      <c r="G4178" s="18">
        <v>4</v>
      </c>
      <c r="H4178" s="18" t="s">
        <v>2648</v>
      </c>
    </row>
    <row r="4179" spans="1:8" x14ac:dyDescent="0.25">
      <c r="A4179" s="3" t="s">
        <v>376</v>
      </c>
      <c r="B4179" s="5">
        <v>2000000</v>
      </c>
      <c r="C4179" t="s">
        <v>15</v>
      </c>
      <c r="D4179" t="str">
        <f t="shared" si="65"/>
        <v>House</v>
      </c>
      <c r="E4179" t="s">
        <v>18</v>
      </c>
      <c r="F4179" t="str">
        <f>_xlfn.XLOOKUP(E4179,Geografiesleutel!A:A,Geografiesleutel!B:B,"",0,1)</f>
        <v>Agricultural Smallholdings</v>
      </c>
      <c r="G4179" s="18">
        <v>3</v>
      </c>
      <c r="H4179" s="18" t="s">
        <v>2646</v>
      </c>
    </row>
    <row r="4180" spans="1:8" x14ac:dyDescent="0.25">
      <c r="A4180" s="3" t="s">
        <v>350</v>
      </c>
      <c r="B4180" s="5">
        <v>3300000</v>
      </c>
      <c r="C4180" t="s">
        <v>15</v>
      </c>
      <c r="D4180" t="str">
        <f t="shared" si="65"/>
        <v>House</v>
      </c>
      <c r="E4180" t="s">
        <v>298</v>
      </c>
      <c r="F4180" t="str">
        <f>_xlfn.XLOOKUP(E4180,Geografiesleutel!A:A,Geografiesleutel!B:B,"",0,1)</f>
        <v>Eastern Suburbs</v>
      </c>
      <c r="G4180" s="18">
        <v>3</v>
      </c>
      <c r="H4180" s="18" t="s">
        <v>2646</v>
      </c>
    </row>
    <row r="4181" spans="1:8" x14ac:dyDescent="0.25">
      <c r="A4181" s="3" t="s">
        <v>325</v>
      </c>
      <c r="B4181" s="5">
        <v>5200000</v>
      </c>
      <c r="C4181" t="s">
        <v>10</v>
      </c>
      <c r="D4181" t="str">
        <f t="shared" si="65"/>
        <v>House</v>
      </c>
      <c r="E4181" t="s">
        <v>190</v>
      </c>
      <c r="F4181" t="str">
        <f>_xlfn.XLOOKUP(E4181,Geografiesleutel!A:A,Geografiesleutel!B:B,"",0,1)</f>
        <v>Eastern Suburbs</v>
      </c>
      <c r="G4181" s="18">
        <v>4</v>
      </c>
      <c r="H4181" s="18">
        <v>3</v>
      </c>
    </row>
    <row r="4182" spans="1:8" x14ac:dyDescent="0.25">
      <c r="A4182" s="3" t="s">
        <v>187</v>
      </c>
      <c r="B4182" s="5">
        <v>1550000</v>
      </c>
      <c r="C4182" t="s">
        <v>15</v>
      </c>
      <c r="D4182" t="str">
        <f t="shared" si="65"/>
        <v>House</v>
      </c>
      <c r="E4182" t="s">
        <v>154</v>
      </c>
      <c r="F4182" t="str">
        <f>_xlfn.XLOOKUP(E4182,Geografiesleutel!A:A,Geografiesleutel!B:B,"",0,1)</f>
        <v>Northern Suburbs</v>
      </c>
      <c r="G4182" s="18">
        <v>3</v>
      </c>
      <c r="H4182" s="18">
        <v>2</v>
      </c>
    </row>
    <row r="4183" spans="1:8" x14ac:dyDescent="0.25">
      <c r="A4183" s="3" t="s">
        <v>625</v>
      </c>
      <c r="B4183" s="5">
        <v>3700000</v>
      </c>
      <c r="C4183" t="s">
        <v>10</v>
      </c>
      <c r="D4183" t="str">
        <f t="shared" si="65"/>
        <v>House</v>
      </c>
      <c r="E4183" t="s">
        <v>335</v>
      </c>
      <c r="F4183" t="str">
        <f>_xlfn.XLOOKUP(E4183,Geografiesleutel!A:A,Geografiesleutel!B:B,"",0,1)</f>
        <v>Agricultural Smallholdings</v>
      </c>
      <c r="G4183" s="18">
        <v>4</v>
      </c>
      <c r="H4183" s="18">
        <v>4</v>
      </c>
    </row>
    <row r="4184" spans="1:8" x14ac:dyDescent="0.25">
      <c r="A4184" s="3" t="s">
        <v>124</v>
      </c>
      <c r="B4184" s="5">
        <v>1364125</v>
      </c>
      <c r="C4184" t="s">
        <v>15</v>
      </c>
      <c r="D4184" t="str">
        <f t="shared" si="65"/>
        <v>House</v>
      </c>
      <c r="E4184" t="s">
        <v>116</v>
      </c>
      <c r="F4184" t="str">
        <f>_xlfn.XLOOKUP(E4184,Geografiesleutel!A:A,Geografiesleutel!B:B,"",0,1)</f>
        <v>Western Suburbs</v>
      </c>
      <c r="G4184" s="18">
        <v>3</v>
      </c>
      <c r="H4184" s="18">
        <v>2</v>
      </c>
    </row>
    <row r="4185" spans="1:8" x14ac:dyDescent="0.25">
      <c r="A4185" s="3" t="s">
        <v>638</v>
      </c>
      <c r="B4185" s="5">
        <v>1385000</v>
      </c>
      <c r="C4185" t="s">
        <v>15</v>
      </c>
      <c r="D4185" t="str">
        <f t="shared" si="65"/>
        <v>House</v>
      </c>
      <c r="E4185" t="s">
        <v>68</v>
      </c>
      <c r="F4185" t="str">
        <f>_xlfn.XLOOKUP(E4185,Geografiesleutel!A:A,Geografiesleutel!B:B,"",0,1)</f>
        <v>Northern Suburbs</v>
      </c>
      <c r="G4185" s="18">
        <v>3</v>
      </c>
      <c r="H4185" s="18">
        <v>2</v>
      </c>
    </row>
    <row r="4186" spans="1:8" x14ac:dyDescent="0.25">
      <c r="A4186" s="3" t="s">
        <v>376</v>
      </c>
      <c r="B4186" s="5">
        <v>2000000</v>
      </c>
      <c r="C4186" t="s">
        <v>15</v>
      </c>
      <c r="D4186" t="str">
        <f t="shared" si="65"/>
        <v>House</v>
      </c>
      <c r="E4186" t="s">
        <v>18</v>
      </c>
      <c r="F4186" t="str">
        <f>_xlfn.XLOOKUP(E4186,Geografiesleutel!A:A,Geografiesleutel!B:B,"",0,1)</f>
        <v>Agricultural Smallholdings</v>
      </c>
      <c r="G4186" s="18">
        <v>3</v>
      </c>
      <c r="H4186" s="18" t="s">
        <v>2646</v>
      </c>
    </row>
    <row r="4187" spans="1:8" x14ac:dyDescent="0.25">
      <c r="A4187" s="3" t="s">
        <v>692</v>
      </c>
      <c r="B4187" s="5">
        <v>5500000</v>
      </c>
      <c r="C4187" t="s">
        <v>10</v>
      </c>
      <c r="D4187" t="str">
        <f t="shared" si="65"/>
        <v>House</v>
      </c>
      <c r="E4187" t="s">
        <v>139</v>
      </c>
      <c r="F4187" t="str">
        <f>_xlfn.XLOOKUP(E4187,Geografiesleutel!A:A,Geografiesleutel!B:B,"",0,1)</f>
        <v>Eastern Suburbs</v>
      </c>
      <c r="G4187" s="18">
        <v>4</v>
      </c>
      <c r="H4187" s="18" t="s">
        <v>2645</v>
      </c>
    </row>
    <row r="4188" spans="1:8" x14ac:dyDescent="0.25">
      <c r="A4188" s="3" t="s">
        <v>150</v>
      </c>
      <c r="B4188" s="5">
        <v>1350000</v>
      </c>
      <c r="C4188" t="s">
        <v>21</v>
      </c>
      <c r="D4188" t="str">
        <f t="shared" si="65"/>
        <v>House</v>
      </c>
      <c r="E4188" t="s">
        <v>26</v>
      </c>
      <c r="F4188" t="str">
        <f>_xlfn.XLOOKUP(E4188,Geografiesleutel!A:A,Geografiesleutel!B:B,"",0,1)</f>
        <v>Western Suburbs</v>
      </c>
      <c r="G4188" s="18">
        <v>5</v>
      </c>
      <c r="H4188" s="18">
        <v>4</v>
      </c>
    </row>
    <row r="4189" spans="1:8" x14ac:dyDescent="0.25">
      <c r="A4189" s="3" t="s">
        <v>1102</v>
      </c>
      <c r="B4189" s="5">
        <v>799990</v>
      </c>
      <c r="C4189" t="s">
        <v>15</v>
      </c>
      <c r="D4189" t="str">
        <f t="shared" si="65"/>
        <v>House</v>
      </c>
      <c r="E4189" t="s">
        <v>60</v>
      </c>
      <c r="F4189" t="str">
        <f>_xlfn.XLOOKUP(E4189,Geografiesleutel!A:A,Geografiesleutel!B:B,"",0,1)</f>
        <v>Townships</v>
      </c>
      <c r="G4189" s="18">
        <v>3</v>
      </c>
      <c r="H4189" s="18">
        <v>2</v>
      </c>
    </row>
    <row r="4190" spans="1:8" x14ac:dyDescent="0.25">
      <c r="A4190" s="3" t="s">
        <v>912</v>
      </c>
      <c r="B4190" s="5">
        <v>2260000</v>
      </c>
      <c r="C4190" t="s">
        <v>15</v>
      </c>
      <c r="D4190" t="str">
        <f t="shared" si="65"/>
        <v>House</v>
      </c>
      <c r="E4190" t="s">
        <v>290</v>
      </c>
      <c r="F4190" t="str">
        <f>_xlfn.XLOOKUP(E4190,Geografiesleutel!A:A,Geografiesleutel!B:B,"",0,1)</f>
        <v>Eastern Suburbs</v>
      </c>
      <c r="G4190" s="18">
        <v>3</v>
      </c>
      <c r="H4190" s="18">
        <v>2</v>
      </c>
    </row>
    <row r="4191" spans="1:8" x14ac:dyDescent="0.25">
      <c r="A4191" s="3" t="s">
        <v>170</v>
      </c>
      <c r="B4191" s="5">
        <v>1150000</v>
      </c>
      <c r="C4191" t="s">
        <v>15</v>
      </c>
      <c r="D4191" t="str">
        <f t="shared" si="65"/>
        <v>House</v>
      </c>
      <c r="E4191" t="s">
        <v>445</v>
      </c>
      <c r="F4191" t="str">
        <f>_xlfn.XLOOKUP(E4191,Geografiesleutel!A:A,Geografiesleutel!B:B,"",0,1)</f>
        <v>Townships</v>
      </c>
      <c r="G4191" s="18">
        <v>3</v>
      </c>
      <c r="H4191" s="18">
        <v>2</v>
      </c>
    </row>
    <row r="4192" spans="1:8" x14ac:dyDescent="0.25">
      <c r="A4192" s="3" t="s">
        <v>268</v>
      </c>
      <c r="B4192" s="5">
        <v>1800000</v>
      </c>
      <c r="C4192" t="s">
        <v>21</v>
      </c>
      <c r="D4192" t="str">
        <f t="shared" si="65"/>
        <v>House</v>
      </c>
      <c r="E4192" t="s">
        <v>154</v>
      </c>
      <c r="F4192" t="str">
        <f>_xlfn.XLOOKUP(E4192,Geografiesleutel!A:A,Geografiesleutel!B:B,"",0,1)</f>
        <v>Northern Suburbs</v>
      </c>
      <c r="G4192" s="18">
        <v>5</v>
      </c>
      <c r="H4192" s="18">
        <v>3</v>
      </c>
    </row>
    <row r="4193" spans="1:8" x14ac:dyDescent="0.25">
      <c r="A4193" s="3" t="s">
        <v>1103</v>
      </c>
      <c r="B4193" s="5">
        <v>4305000</v>
      </c>
      <c r="C4193" t="s">
        <v>15</v>
      </c>
      <c r="D4193" t="str">
        <f t="shared" si="65"/>
        <v>House</v>
      </c>
      <c r="E4193" t="s">
        <v>139</v>
      </c>
      <c r="F4193" t="str">
        <f>_xlfn.XLOOKUP(E4193,Geografiesleutel!A:A,Geografiesleutel!B:B,"",0,1)</f>
        <v>Eastern Suburbs</v>
      </c>
      <c r="G4193" s="18">
        <v>3</v>
      </c>
      <c r="H4193" s="18" t="s">
        <v>2648</v>
      </c>
    </row>
    <row r="4194" spans="1:8" x14ac:dyDescent="0.25">
      <c r="A4194" s="3" t="s">
        <v>422</v>
      </c>
      <c r="B4194" s="5">
        <v>3450000</v>
      </c>
      <c r="C4194" t="s">
        <v>10</v>
      </c>
      <c r="D4194" t="str">
        <f t="shared" si="65"/>
        <v>House</v>
      </c>
      <c r="E4194" t="s">
        <v>595</v>
      </c>
      <c r="F4194" t="str">
        <f>_xlfn.XLOOKUP(E4194,Geografiesleutel!A:A,Geografiesleutel!B:B,"",0,1)</f>
        <v>Agricultural Smallholdings</v>
      </c>
      <c r="G4194" s="18">
        <v>4</v>
      </c>
      <c r="H4194" s="18">
        <v>3</v>
      </c>
    </row>
    <row r="4195" spans="1:8" x14ac:dyDescent="0.25">
      <c r="A4195" s="3" t="s">
        <v>373</v>
      </c>
      <c r="B4195" s="5">
        <v>1540000</v>
      </c>
      <c r="C4195" t="s">
        <v>25</v>
      </c>
      <c r="D4195" t="str">
        <f t="shared" si="65"/>
        <v>House</v>
      </c>
      <c r="E4195" t="s">
        <v>28</v>
      </c>
      <c r="F4195" t="str">
        <f>_xlfn.XLOOKUP(E4195,Geografiesleutel!A:A,Geografiesleutel!B:B,"",0,1)</f>
        <v>Eastern Suburbs</v>
      </c>
      <c r="G4195" s="18">
        <v>2</v>
      </c>
      <c r="H4195" s="18" t="s">
        <v>2646</v>
      </c>
    </row>
    <row r="4196" spans="1:8" x14ac:dyDescent="0.25">
      <c r="A4196" s="3" t="s">
        <v>1031</v>
      </c>
      <c r="B4196" s="5">
        <v>300000</v>
      </c>
      <c r="C4196" t="s">
        <v>225</v>
      </c>
      <c r="D4196" t="str">
        <f t="shared" si="65"/>
        <v>House</v>
      </c>
      <c r="E4196" t="s">
        <v>116</v>
      </c>
      <c r="F4196" t="str">
        <f>_xlfn.XLOOKUP(E4196,Geografiesleutel!A:A,Geografiesleutel!B:B,"",0,1)</f>
        <v>Western Suburbs</v>
      </c>
      <c r="G4196" s="18">
        <v>1</v>
      </c>
      <c r="H4196" s="18">
        <v>1</v>
      </c>
    </row>
    <row r="4197" spans="1:8" x14ac:dyDescent="0.25">
      <c r="A4197" s="3" t="s">
        <v>61</v>
      </c>
      <c r="B4197" s="5">
        <v>2200000</v>
      </c>
      <c r="C4197" t="s">
        <v>10</v>
      </c>
      <c r="D4197" t="str">
        <f t="shared" si="65"/>
        <v>House</v>
      </c>
      <c r="E4197" t="s">
        <v>505</v>
      </c>
      <c r="F4197" t="str">
        <f>_xlfn.XLOOKUP(E4197,Geografiesleutel!A:A,Geografiesleutel!B:B,"",0,1)</f>
        <v>Agricultural Smallholdings</v>
      </c>
      <c r="G4197" s="18">
        <v>4</v>
      </c>
      <c r="H4197" s="18">
        <v>2</v>
      </c>
    </row>
    <row r="4198" spans="1:8" x14ac:dyDescent="0.25">
      <c r="A4198" s="3" t="s">
        <v>251</v>
      </c>
      <c r="B4198" s="5">
        <v>1899000</v>
      </c>
      <c r="C4198" t="s">
        <v>15</v>
      </c>
      <c r="D4198" t="str">
        <f t="shared" si="65"/>
        <v>House</v>
      </c>
      <c r="E4198" t="s">
        <v>120</v>
      </c>
      <c r="F4198" t="str">
        <f>_xlfn.XLOOKUP(E4198,Geografiesleutel!A:A,Geografiesleutel!B:B,"",0,1)</f>
        <v>Northern Suburbs</v>
      </c>
      <c r="G4198" s="18">
        <v>3</v>
      </c>
      <c r="H4198" s="18">
        <v>2</v>
      </c>
    </row>
    <row r="4199" spans="1:8" x14ac:dyDescent="0.25">
      <c r="A4199" s="3" t="s">
        <v>344</v>
      </c>
      <c r="B4199" s="5">
        <v>1795000</v>
      </c>
      <c r="C4199" t="s">
        <v>15</v>
      </c>
      <c r="D4199" t="str">
        <f t="shared" si="65"/>
        <v>House</v>
      </c>
      <c r="E4199" t="s">
        <v>126</v>
      </c>
      <c r="F4199" t="str">
        <f>_xlfn.XLOOKUP(E4199,Geografiesleutel!A:A,Geografiesleutel!B:B,"",0,1)</f>
        <v>Northern Suburbs</v>
      </c>
      <c r="G4199" s="18">
        <v>3</v>
      </c>
      <c r="H4199" s="18">
        <v>2</v>
      </c>
    </row>
    <row r="4200" spans="1:8" x14ac:dyDescent="0.25">
      <c r="A4200" s="3" t="s">
        <v>316</v>
      </c>
      <c r="B4200" s="5">
        <v>2850000</v>
      </c>
      <c r="C4200" t="s">
        <v>10</v>
      </c>
      <c r="D4200" t="str">
        <f t="shared" si="65"/>
        <v>House</v>
      </c>
      <c r="E4200" t="s">
        <v>507</v>
      </c>
      <c r="F4200" t="str">
        <f>_xlfn.XLOOKUP(E4200,Geografiesleutel!A:A,Geografiesleutel!B:B,"",0,1)</f>
        <v>Northern Suburbs</v>
      </c>
      <c r="G4200" s="18">
        <v>4</v>
      </c>
      <c r="H4200" s="18" t="s">
        <v>2646</v>
      </c>
    </row>
    <row r="4201" spans="1:8" x14ac:dyDescent="0.25">
      <c r="A4201" s="3" t="s">
        <v>685</v>
      </c>
      <c r="B4201" s="5">
        <v>5000000</v>
      </c>
      <c r="C4201" t="s">
        <v>521</v>
      </c>
      <c r="D4201" t="str">
        <f t="shared" si="65"/>
        <v>House</v>
      </c>
      <c r="E4201" t="s">
        <v>532</v>
      </c>
      <c r="F4201" t="str">
        <f>_xlfn.XLOOKUP(E4201,Geografiesleutel!A:A,Geografiesleutel!B:B,"",0,1)</f>
        <v>Eastern Suburbs</v>
      </c>
      <c r="G4201" s="18">
        <v>11</v>
      </c>
      <c r="H4201" s="18">
        <v>11</v>
      </c>
    </row>
    <row r="4202" spans="1:8" x14ac:dyDescent="0.25">
      <c r="A4202" s="3" t="s">
        <v>41</v>
      </c>
      <c r="B4202" s="5">
        <v>2500000</v>
      </c>
      <c r="C4202" t="s">
        <v>15</v>
      </c>
      <c r="D4202" t="str">
        <f t="shared" si="65"/>
        <v>House</v>
      </c>
      <c r="E4202" t="s">
        <v>218</v>
      </c>
      <c r="F4202" t="str">
        <f>_xlfn.XLOOKUP(E4202,Geografiesleutel!A:A,Geografiesleutel!B:B,"",0,1)</f>
        <v>Southern Suburbs</v>
      </c>
      <c r="G4202" s="18">
        <v>3</v>
      </c>
      <c r="H4202" s="18">
        <v>2</v>
      </c>
    </row>
    <row r="4203" spans="1:8" x14ac:dyDescent="0.25">
      <c r="A4203" s="3" t="s">
        <v>14</v>
      </c>
      <c r="B4203" s="5">
        <v>2595000</v>
      </c>
      <c r="C4203" t="s">
        <v>15</v>
      </c>
      <c r="D4203" t="str">
        <f t="shared" si="65"/>
        <v>House</v>
      </c>
      <c r="E4203" t="s">
        <v>62</v>
      </c>
      <c r="F4203" t="str">
        <f>_xlfn.XLOOKUP(E4203,Geografiesleutel!A:A,Geografiesleutel!B:B,"",0,1)</f>
        <v>Northern Suburbs</v>
      </c>
      <c r="G4203" s="18">
        <v>3</v>
      </c>
      <c r="H4203" s="18">
        <v>2</v>
      </c>
    </row>
    <row r="4204" spans="1:8" x14ac:dyDescent="0.25">
      <c r="A4204" s="3" t="s">
        <v>22</v>
      </c>
      <c r="B4204" s="5">
        <v>2950000</v>
      </c>
      <c r="C4204" t="s">
        <v>15</v>
      </c>
      <c r="D4204" t="str">
        <f t="shared" si="65"/>
        <v>House</v>
      </c>
      <c r="E4204" t="s">
        <v>18</v>
      </c>
      <c r="F4204" t="str">
        <f>_xlfn.XLOOKUP(E4204,Geografiesleutel!A:A,Geografiesleutel!B:B,"",0,1)</f>
        <v>Agricultural Smallholdings</v>
      </c>
      <c r="G4204" s="18">
        <v>3</v>
      </c>
      <c r="H4204" s="18" t="s">
        <v>2646</v>
      </c>
    </row>
    <row r="4205" spans="1:8" x14ac:dyDescent="0.25">
      <c r="A4205" s="3" t="s">
        <v>316</v>
      </c>
      <c r="B4205" s="5">
        <v>2850000</v>
      </c>
      <c r="C4205" t="s">
        <v>10</v>
      </c>
      <c r="D4205" t="str">
        <f t="shared" si="65"/>
        <v>House</v>
      </c>
      <c r="E4205" t="s">
        <v>507</v>
      </c>
      <c r="F4205" t="str">
        <f>_xlfn.XLOOKUP(E4205,Geografiesleutel!A:A,Geografiesleutel!B:B,"",0,1)</f>
        <v>Northern Suburbs</v>
      </c>
      <c r="G4205" s="18">
        <v>4</v>
      </c>
      <c r="H4205" s="18" t="s">
        <v>2646</v>
      </c>
    </row>
    <row r="4206" spans="1:8" x14ac:dyDescent="0.25">
      <c r="A4206" s="3" t="s">
        <v>43</v>
      </c>
      <c r="B4206" s="5">
        <v>2150000</v>
      </c>
      <c r="C4206" t="s">
        <v>15</v>
      </c>
      <c r="D4206" t="str">
        <f t="shared" si="65"/>
        <v>House</v>
      </c>
      <c r="E4206" t="s">
        <v>46</v>
      </c>
      <c r="F4206" t="str">
        <f>_xlfn.XLOOKUP(E4206,Geografiesleutel!A:A,Geografiesleutel!B:B,"",0,1)</f>
        <v>Eastern Suburbs</v>
      </c>
      <c r="G4206" s="18">
        <v>3</v>
      </c>
      <c r="H4206" s="18" t="s">
        <v>2646</v>
      </c>
    </row>
    <row r="4207" spans="1:8" x14ac:dyDescent="0.25">
      <c r="A4207" s="3" t="s">
        <v>199</v>
      </c>
      <c r="B4207" s="5">
        <v>1075000</v>
      </c>
      <c r="C4207" t="s">
        <v>15</v>
      </c>
      <c r="D4207" t="str">
        <f t="shared" si="65"/>
        <v>House</v>
      </c>
      <c r="E4207" t="s">
        <v>55</v>
      </c>
      <c r="F4207" t="str">
        <f>_xlfn.XLOOKUP(E4207,Geografiesleutel!A:A,Geografiesleutel!B:B,"",0,1)</f>
        <v>Western Suburbs</v>
      </c>
      <c r="G4207" s="18">
        <v>3</v>
      </c>
      <c r="H4207" s="18">
        <v>1</v>
      </c>
    </row>
    <row r="4208" spans="1:8" x14ac:dyDescent="0.25">
      <c r="A4208" s="3" t="s">
        <v>940</v>
      </c>
      <c r="B4208" s="5">
        <v>1479000</v>
      </c>
      <c r="C4208" t="s">
        <v>25</v>
      </c>
      <c r="D4208" t="str">
        <f t="shared" si="65"/>
        <v>House</v>
      </c>
      <c r="E4208" t="s">
        <v>30</v>
      </c>
      <c r="F4208" t="str">
        <f>_xlfn.XLOOKUP(E4208,Geografiesleutel!A:A,Geografiesleutel!B:B,"",0,1)</f>
        <v>Northern Suburbs</v>
      </c>
      <c r="G4208" s="18">
        <v>2</v>
      </c>
      <c r="H4208" s="18">
        <v>2</v>
      </c>
    </row>
    <row r="4209" spans="1:8" x14ac:dyDescent="0.25">
      <c r="A4209" s="3" t="s">
        <v>804</v>
      </c>
      <c r="B4209" s="5">
        <v>3480000</v>
      </c>
      <c r="C4209" t="s">
        <v>10</v>
      </c>
      <c r="D4209" t="str">
        <f t="shared" si="65"/>
        <v>House</v>
      </c>
      <c r="E4209" t="s">
        <v>102</v>
      </c>
      <c r="F4209" t="str">
        <f>_xlfn.XLOOKUP(E4209,Geografiesleutel!A:A,Geografiesleutel!B:B,"",0,1)</f>
        <v>Northern Suburbs</v>
      </c>
      <c r="G4209" s="18">
        <v>4</v>
      </c>
      <c r="H4209" s="18">
        <v>2</v>
      </c>
    </row>
    <row r="4210" spans="1:8" x14ac:dyDescent="0.25">
      <c r="A4210" s="3" t="s">
        <v>796</v>
      </c>
      <c r="B4210" s="5">
        <v>3190000</v>
      </c>
      <c r="C4210" t="s">
        <v>21</v>
      </c>
      <c r="D4210" t="str">
        <f t="shared" si="65"/>
        <v>House</v>
      </c>
      <c r="E4210" t="s">
        <v>50</v>
      </c>
      <c r="F4210" t="str">
        <f>_xlfn.XLOOKUP(E4210,Geografiesleutel!A:A,Geografiesleutel!B:B,"",0,1)</f>
        <v>Eastern Suburbs</v>
      </c>
      <c r="G4210" s="18">
        <v>5</v>
      </c>
      <c r="H4210" s="18" t="s">
        <v>2647</v>
      </c>
    </row>
    <row r="4211" spans="1:8" x14ac:dyDescent="0.25">
      <c r="A4211" s="3" t="s">
        <v>311</v>
      </c>
      <c r="B4211" s="5">
        <v>3999000</v>
      </c>
      <c r="C4211" t="s">
        <v>10</v>
      </c>
      <c r="D4211" t="str">
        <f t="shared" si="65"/>
        <v>House</v>
      </c>
      <c r="E4211" t="s">
        <v>86</v>
      </c>
      <c r="F4211" t="str">
        <f>_xlfn.XLOOKUP(E4211,Geografiesleutel!A:A,Geografiesleutel!B:B,"",0,1)</f>
        <v>Eastern Suburbs</v>
      </c>
      <c r="G4211" s="18">
        <v>4</v>
      </c>
      <c r="H4211" s="18">
        <v>4</v>
      </c>
    </row>
    <row r="4212" spans="1:8" x14ac:dyDescent="0.25">
      <c r="A4212" s="3" t="s">
        <v>180</v>
      </c>
      <c r="B4212" s="5">
        <v>6500000</v>
      </c>
      <c r="C4212" t="s">
        <v>10</v>
      </c>
      <c r="D4212" t="str">
        <f t="shared" si="65"/>
        <v>House</v>
      </c>
      <c r="E4212" t="s">
        <v>190</v>
      </c>
      <c r="F4212" t="str">
        <f>_xlfn.XLOOKUP(E4212,Geografiesleutel!A:A,Geografiesleutel!B:B,"",0,1)</f>
        <v>Eastern Suburbs</v>
      </c>
      <c r="G4212" s="18">
        <v>4</v>
      </c>
      <c r="H4212" s="18">
        <v>4</v>
      </c>
    </row>
    <row r="4213" spans="1:8" x14ac:dyDescent="0.25">
      <c r="A4213" s="3" t="s">
        <v>241</v>
      </c>
      <c r="B4213" s="5">
        <v>3150000</v>
      </c>
      <c r="C4213" t="s">
        <v>15</v>
      </c>
      <c r="D4213" t="str">
        <f t="shared" si="65"/>
        <v>House</v>
      </c>
      <c r="E4213" t="s">
        <v>426</v>
      </c>
      <c r="F4213" t="str">
        <f>_xlfn.XLOOKUP(E4213,Geografiesleutel!A:A,Geografiesleutel!B:B,"",0,1)</f>
        <v>Agricultural Smallholdings</v>
      </c>
      <c r="G4213" s="18">
        <v>3</v>
      </c>
      <c r="H4213" s="18">
        <v>2</v>
      </c>
    </row>
    <row r="4214" spans="1:8" x14ac:dyDescent="0.25">
      <c r="A4214" s="3" t="s">
        <v>171</v>
      </c>
      <c r="B4214" s="5">
        <v>3000000</v>
      </c>
      <c r="C4214" t="s">
        <v>15</v>
      </c>
      <c r="D4214" t="str">
        <f t="shared" si="65"/>
        <v>House</v>
      </c>
      <c r="E4214" t="s">
        <v>330</v>
      </c>
      <c r="F4214" t="str">
        <f>_xlfn.XLOOKUP(E4214,Geografiesleutel!A:A,Geografiesleutel!B:B,"",0,1)</f>
        <v>Eastern Suburbs</v>
      </c>
      <c r="G4214" s="18">
        <v>3</v>
      </c>
      <c r="H4214" s="18">
        <v>2</v>
      </c>
    </row>
    <row r="4215" spans="1:8" x14ac:dyDescent="0.25">
      <c r="A4215" s="3" t="s">
        <v>183</v>
      </c>
      <c r="B4215" s="5">
        <v>1250000</v>
      </c>
      <c r="C4215" t="s">
        <v>10</v>
      </c>
      <c r="D4215" t="str">
        <f t="shared" si="65"/>
        <v>House</v>
      </c>
      <c r="E4215" t="s">
        <v>106</v>
      </c>
      <c r="F4215" t="str">
        <f>_xlfn.XLOOKUP(E4215,Geografiesleutel!A:A,Geografiesleutel!B:B,"",0,1)</f>
        <v>CBD</v>
      </c>
      <c r="G4215" s="18">
        <v>4</v>
      </c>
      <c r="H4215" s="18" t="s">
        <v>2650</v>
      </c>
    </row>
    <row r="4216" spans="1:8" x14ac:dyDescent="0.25">
      <c r="A4216" s="3" t="s">
        <v>75</v>
      </c>
      <c r="B4216" s="5">
        <v>1470000</v>
      </c>
      <c r="C4216" t="s">
        <v>15</v>
      </c>
      <c r="D4216" t="str">
        <f t="shared" si="65"/>
        <v>House</v>
      </c>
      <c r="E4216" t="s">
        <v>137</v>
      </c>
      <c r="F4216" t="str">
        <f>_xlfn.XLOOKUP(E4216,Geografiesleutel!A:A,Geografiesleutel!B:B,"",0,1)</f>
        <v>Northern Suburbs</v>
      </c>
      <c r="G4216" s="18">
        <v>3</v>
      </c>
      <c r="H4216" s="18">
        <v>2</v>
      </c>
    </row>
    <row r="4217" spans="1:8" x14ac:dyDescent="0.25">
      <c r="A4217" s="3" t="s">
        <v>430</v>
      </c>
      <c r="B4217" s="5">
        <v>5950000</v>
      </c>
      <c r="C4217" t="s">
        <v>15</v>
      </c>
      <c r="D4217" t="str">
        <f t="shared" si="65"/>
        <v>House</v>
      </c>
      <c r="E4217" t="s">
        <v>190</v>
      </c>
      <c r="F4217" t="str">
        <f>_xlfn.XLOOKUP(E4217,Geografiesleutel!A:A,Geografiesleutel!B:B,"",0,1)</f>
        <v>Eastern Suburbs</v>
      </c>
      <c r="G4217" s="18">
        <v>3</v>
      </c>
      <c r="H4217" s="18">
        <v>3</v>
      </c>
    </row>
    <row r="4218" spans="1:8" x14ac:dyDescent="0.25">
      <c r="A4218" s="3" t="s">
        <v>273</v>
      </c>
      <c r="B4218" s="5">
        <v>4500000</v>
      </c>
      <c r="C4218" t="s">
        <v>10</v>
      </c>
      <c r="D4218" t="str">
        <f t="shared" si="65"/>
        <v>House</v>
      </c>
      <c r="E4218" t="s">
        <v>326</v>
      </c>
      <c r="F4218" t="str">
        <f>_xlfn.XLOOKUP(E4218,Geografiesleutel!A:A,Geografiesleutel!B:B,"",0,1)</f>
        <v>Eastern Suburbs</v>
      </c>
      <c r="G4218" s="18">
        <v>4</v>
      </c>
      <c r="H4218" s="18">
        <v>3</v>
      </c>
    </row>
    <row r="4219" spans="1:8" x14ac:dyDescent="0.25">
      <c r="A4219" s="3" t="s">
        <v>282</v>
      </c>
      <c r="B4219" s="5">
        <v>1200000</v>
      </c>
      <c r="C4219" t="s">
        <v>15</v>
      </c>
      <c r="D4219" t="str">
        <f t="shared" si="65"/>
        <v>House</v>
      </c>
      <c r="E4219" t="s">
        <v>82</v>
      </c>
      <c r="F4219" t="str">
        <f>_xlfn.XLOOKUP(E4219,Geografiesleutel!A:A,Geografiesleutel!B:B,"",0,1)</f>
        <v>Western Suburbs</v>
      </c>
      <c r="G4219" s="18">
        <v>3</v>
      </c>
      <c r="H4219" s="18">
        <v>2</v>
      </c>
    </row>
    <row r="4220" spans="1:8" x14ac:dyDescent="0.25">
      <c r="A4220" s="3" t="s">
        <v>520</v>
      </c>
      <c r="B4220" s="5">
        <v>8500000</v>
      </c>
      <c r="C4220" t="s">
        <v>21</v>
      </c>
      <c r="D4220" t="str">
        <f t="shared" si="65"/>
        <v>House</v>
      </c>
      <c r="E4220" t="s">
        <v>249</v>
      </c>
      <c r="F4220" t="str">
        <f>_xlfn.XLOOKUP(E4220,Geografiesleutel!A:A,Geografiesleutel!B:B,"",0,1)</f>
        <v>Agricultural Smallholdings</v>
      </c>
      <c r="G4220" s="18">
        <v>5</v>
      </c>
      <c r="H4220" s="18">
        <v>6</v>
      </c>
    </row>
    <row r="4221" spans="1:8" x14ac:dyDescent="0.25">
      <c r="A4221" s="3" t="s">
        <v>353</v>
      </c>
      <c r="B4221" s="5">
        <v>2995000</v>
      </c>
      <c r="C4221" t="s">
        <v>15</v>
      </c>
      <c r="D4221" t="str">
        <f t="shared" si="65"/>
        <v>House</v>
      </c>
      <c r="E4221" t="s">
        <v>18</v>
      </c>
      <c r="F4221" t="str">
        <f>_xlfn.XLOOKUP(E4221,Geografiesleutel!A:A,Geografiesleutel!B:B,"",0,1)</f>
        <v>Agricultural Smallholdings</v>
      </c>
      <c r="G4221" s="18">
        <v>3</v>
      </c>
      <c r="H4221" s="18">
        <v>2</v>
      </c>
    </row>
    <row r="4222" spans="1:8" x14ac:dyDescent="0.25">
      <c r="A4222" s="3" t="s">
        <v>430</v>
      </c>
      <c r="B4222" s="5">
        <v>5950000</v>
      </c>
      <c r="C4222" t="s">
        <v>15</v>
      </c>
      <c r="D4222" t="str">
        <f t="shared" si="65"/>
        <v>House</v>
      </c>
      <c r="E4222" t="s">
        <v>190</v>
      </c>
      <c r="F4222" t="str">
        <f>_xlfn.XLOOKUP(E4222,Geografiesleutel!A:A,Geografiesleutel!B:B,"",0,1)</f>
        <v>Eastern Suburbs</v>
      </c>
      <c r="G4222" s="18">
        <v>3</v>
      </c>
      <c r="H4222" s="18">
        <v>3</v>
      </c>
    </row>
    <row r="4223" spans="1:8" x14ac:dyDescent="0.25">
      <c r="A4223" s="3" t="s">
        <v>382</v>
      </c>
      <c r="B4223" s="5">
        <v>1165000</v>
      </c>
      <c r="C4223" t="s">
        <v>109</v>
      </c>
      <c r="D4223" t="str">
        <f t="shared" si="65"/>
        <v>House</v>
      </c>
      <c r="E4223" t="s">
        <v>335</v>
      </c>
      <c r="F4223" t="str">
        <f>_xlfn.XLOOKUP(E4223,Geografiesleutel!A:A,Geografiesleutel!B:B,"",0,1)</f>
        <v>Agricultural Smallholdings</v>
      </c>
      <c r="G4223" s="18">
        <v>7</v>
      </c>
      <c r="H4223" s="18">
        <v>3</v>
      </c>
    </row>
    <row r="4224" spans="1:8" x14ac:dyDescent="0.25">
      <c r="A4224" s="3" t="s">
        <v>280</v>
      </c>
      <c r="B4224" s="5">
        <v>1900000</v>
      </c>
      <c r="C4224" t="s">
        <v>21</v>
      </c>
      <c r="D4224" t="str">
        <f t="shared" si="65"/>
        <v>House</v>
      </c>
      <c r="E4224" t="s">
        <v>374</v>
      </c>
      <c r="F4224" t="str">
        <f>_xlfn.XLOOKUP(E4224,Geografiesleutel!A:A,Geografiesleutel!B:B,"",0,1)</f>
        <v>Northern Suburbs</v>
      </c>
      <c r="G4224" s="18">
        <v>5</v>
      </c>
      <c r="H4224" s="18">
        <v>3</v>
      </c>
    </row>
    <row r="4225" spans="1:8" x14ac:dyDescent="0.25">
      <c r="A4225" s="3" t="s">
        <v>620</v>
      </c>
      <c r="B4225" s="5">
        <v>2790000</v>
      </c>
      <c r="C4225" t="s">
        <v>10</v>
      </c>
      <c r="D4225" t="str">
        <f t="shared" si="65"/>
        <v>House</v>
      </c>
      <c r="E4225" t="s">
        <v>369</v>
      </c>
      <c r="F4225" t="str">
        <f>_xlfn.XLOOKUP(E4225,Geografiesleutel!A:A,Geografiesleutel!B:B,"",0,1)</f>
        <v>Eastern Suburbs</v>
      </c>
      <c r="G4225" s="18">
        <v>4</v>
      </c>
      <c r="H4225" s="18">
        <v>4</v>
      </c>
    </row>
    <row r="4226" spans="1:8" x14ac:dyDescent="0.25">
      <c r="A4226" s="3" t="s">
        <v>378</v>
      </c>
      <c r="B4226" s="5">
        <v>3695000</v>
      </c>
      <c r="C4226" t="s">
        <v>10</v>
      </c>
      <c r="D4226" t="str">
        <f t="shared" ref="D4226:D4289" si="66">TRIM(RIGHT(SUBSTITUTE(C4226," ",REPT(" ",LEN(C4226))),LEN(C4226)))</f>
        <v>House</v>
      </c>
      <c r="E4226" t="s">
        <v>306</v>
      </c>
      <c r="F4226" t="str">
        <f>_xlfn.XLOOKUP(E4226,Geografiesleutel!A:A,Geografiesleutel!B:B,"",0,1)</f>
        <v>Eastern Suburbs</v>
      </c>
      <c r="G4226" s="18">
        <v>4</v>
      </c>
      <c r="H4226" s="18">
        <v>3</v>
      </c>
    </row>
    <row r="4227" spans="1:8" x14ac:dyDescent="0.25">
      <c r="A4227" s="3" t="s">
        <v>232</v>
      </c>
      <c r="B4227" s="5">
        <v>4350000</v>
      </c>
      <c r="C4227" t="s">
        <v>10</v>
      </c>
      <c r="D4227" t="str">
        <f t="shared" si="66"/>
        <v>House</v>
      </c>
      <c r="E4227" t="s">
        <v>152</v>
      </c>
      <c r="F4227" t="str">
        <f>_xlfn.XLOOKUP(E4227,Geografiesleutel!A:A,Geografiesleutel!B:B,"",0,1)</f>
        <v>Eastern Suburbs</v>
      </c>
      <c r="G4227" s="18">
        <v>4</v>
      </c>
      <c r="H4227" s="18" t="s">
        <v>2648</v>
      </c>
    </row>
    <row r="4228" spans="1:8" x14ac:dyDescent="0.25">
      <c r="A4228" s="3" t="s">
        <v>592</v>
      </c>
      <c r="B4228" s="5">
        <v>890000</v>
      </c>
      <c r="C4228" t="s">
        <v>15</v>
      </c>
      <c r="D4228" t="str">
        <f t="shared" si="66"/>
        <v>House</v>
      </c>
      <c r="E4228" t="s">
        <v>223</v>
      </c>
      <c r="F4228" t="str">
        <f>_xlfn.XLOOKUP(E4228,Geografiesleutel!A:A,Geografiesleutel!B:B,"",0,1)</f>
        <v>Western Suburbs</v>
      </c>
      <c r="G4228" s="18">
        <v>3</v>
      </c>
      <c r="H4228" s="18">
        <v>1</v>
      </c>
    </row>
    <row r="4229" spans="1:8" x14ac:dyDescent="0.25">
      <c r="A4229" s="3" t="s">
        <v>202</v>
      </c>
      <c r="B4229" s="5">
        <v>995000</v>
      </c>
      <c r="C4229" t="s">
        <v>25</v>
      </c>
      <c r="D4229" t="str">
        <f t="shared" si="66"/>
        <v>House</v>
      </c>
      <c r="E4229" t="s">
        <v>66</v>
      </c>
      <c r="F4229" t="str">
        <f>_xlfn.XLOOKUP(E4229,Geografiesleutel!A:A,Geografiesleutel!B:B,"",0,1)</f>
        <v>Northern Suburbs</v>
      </c>
      <c r="G4229" s="18">
        <v>2</v>
      </c>
      <c r="H4229" s="18">
        <v>2</v>
      </c>
    </row>
    <row r="4230" spans="1:8" x14ac:dyDescent="0.25">
      <c r="A4230" s="3" t="s">
        <v>318</v>
      </c>
      <c r="B4230" s="5">
        <v>4800000</v>
      </c>
      <c r="C4230" t="s">
        <v>10</v>
      </c>
      <c r="D4230" t="str">
        <f t="shared" si="66"/>
        <v>House</v>
      </c>
      <c r="E4230" t="s">
        <v>139</v>
      </c>
      <c r="F4230" t="str">
        <f>_xlfn.XLOOKUP(E4230,Geografiesleutel!A:A,Geografiesleutel!B:B,"",0,1)</f>
        <v>Eastern Suburbs</v>
      </c>
      <c r="G4230" s="18">
        <v>4</v>
      </c>
      <c r="H4230" s="18" t="s">
        <v>2648</v>
      </c>
    </row>
    <row r="4231" spans="1:8" x14ac:dyDescent="0.25">
      <c r="A4231" s="3" t="s">
        <v>1104</v>
      </c>
      <c r="B4231" s="5">
        <v>6799000</v>
      </c>
      <c r="C4231" t="s">
        <v>21</v>
      </c>
      <c r="D4231" t="str">
        <f t="shared" si="66"/>
        <v>House</v>
      </c>
      <c r="E4231" t="s">
        <v>50</v>
      </c>
      <c r="F4231" t="str">
        <f>_xlfn.XLOOKUP(E4231,Geografiesleutel!A:A,Geografiesleutel!B:B,"",0,1)</f>
        <v>Eastern Suburbs</v>
      </c>
      <c r="G4231" s="18">
        <v>5</v>
      </c>
      <c r="H4231" s="18">
        <v>3</v>
      </c>
    </row>
    <row r="4232" spans="1:8" x14ac:dyDescent="0.25">
      <c r="A4232" s="3" t="s">
        <v>593</v>
      </c>
      <c r="B4232" s="5">
        <v>885000</v>
      </c>
      <c r="C4232" t="s">
        <v>25</v>
      </c>
      <c r="D4232" t="str">
        <f t="shared" si="66"/>
        <v>House</v>
      </c>
      <c r="E4232" t="s">
        <v>223</v>
      </c>
      <c r="F4232" t="str">
        <f>_xlfn.XLOOKUP(E4232,Geografiesleutel!A:A,Geografiesleutel!B:B,"",0,1)</f>
        <v>Western Suburbs</v>
      </c>
      <c r="G4232" s="18">
        <v>2</v>
      </c>
      <c r="H4232" s="18">
        <v>1</v>
      </c>
    </row>
    <row r="4233" spans="1:8" x14ac:dyDescent="0.25">
      <c r="A4233" s="3" t="s">
        <v>1105</v>
      </c>
      <c r="B4233" s="5">
        <v>4550000</v>
      </c>
      <c r="C4233" t="s">
        <v>10</v>
      </c>
      <c r="D4233" t="str">
        <f t="shared" si="66"/>
        <v>House</v>
      </c>
      <c r="E4233" t="s">
        <v>94</v>
      </c>
      <c r="F4233" t="str">
        <f>_xlfn.XLOOKUP(E4233,Geografiesleutel!A:A,Geografiesleutel!B:B,"",0,1)</f>
        <v>Agricultural Smallholdings</v>
      </c>
      <c r="G4233" s="18">
        <v>4</v>
      </c>
      <c r="H4233" s="18" t="s">
        <v>2648</v>
      </c>
    </row>
    <row r="4234" spans="1:8" x14ac:dyDescent="0.25">
      <c r="A4234" s="3" t="s">
        <v>201</v>
      </c>
      <c r="B4234" s="5">
        <v>870000</v>
      </c>
      <c r="C4234" t="s">
        <v>15</v>
      </c>
      <c r="D4234" t="str">
        <f t="shared" si="66"/>
        <v>House</v>
      </c>
      <c r="E4234" t="s">
        <v>275</v>
      </c>
      <c r="F4234" t="str">
        <f>_xlfn.XLOOKUP(E4234,Geografiesleutel!A:A,Geografiesleutel!B:B,"",0,1)</f>
        <v>Townships</v>
      </c>
      <c r="G4234" s="18">
        <v>3</v>
      </c>
      <c r="H4234" s="18">
        <v>2</v>
      </c>
    </row>
    <row r="4235" spans="1:8" x14ac:dyDescent="0.25">
      <c r="A4235" s="3" t="s">
        <v>314</v>
      </c>
      <c r="B4235" s="5">
        <v>4950000</v>
      </c>
      <c r="C4235" t="s">
        <v>10</v>
      </c>
      <c r="D4235" t="str">
        <f t="shared" si="66"/>
        <v>House</v>
      </c>
      <c r="E4235" t="s">
        <v>139</v>
      </c>
      <c r="F4235" t="str">
        <f>_xlfn.XLOOKUP(E4235,Geografiesleutel!A:A,Geografiesleutel!B:B,"",0,1)</f>
        <v>Eastern Suburbs</v>
      </c>
      <c r="G4235" s="18">
        <v>4</v>
      </c>
      <c r="H4235" s="18" t="s">
        <v>2648</v>
      </c>
    </row>
    <row r="4236" spans="1:8" x14ac:dyDescent="0.25">
      <c r="A4236" s="3" t="s">
        <v>1106</v>
      </c>
      <c r="B4236" s="5">
        <v>275000</v>
      </c>
      <c r="C4236" t="s">
        <v>25</v>
      </c>
      <c r="D4236" t="str">
        <f t="shared" si="66"/>
        <v>House</v>
      </c>
      <c r="E4236" t="s">
        <v>487</v>
      </c>
      <c r="F4236" t="str">
        <f>_xlfn.XLOOKUP(E4236,Geografiesleutel!A:A,Geografiesleutel!B:B,"",0,1)</f>
        <v>CBD</v>
      </c>
      <c r="G4236" s="18">
        <v>2</v>
      </c>
      <c r="H4236" s="18">
        <v>1</v>
      </c>
    </row>
    <row r="4237" spans="1:8" x14ac:dyDescent="0.25">
      <c r="A4237" s="3" t="s">
        <v>43</v>
      </c>
      <c r="B4237" s="5">
        <v>2150000</v>
      </c>
      <c r="C4237" t="s">
        <v>10</v>
      </c>
      <c r="D4237" t="str">
        <f t="shared" si="66"/>
        <v>House</v>
      </c>
      <c r="E4237" t="s">
        <v>112</v>
      </c>
      <c r="F4237" t="str">
        <f>_xlfn.XLOOKUP(E4237,Geografiesleutel!A:A,Geografiesleutel!B:B,"",0,1)</f>
        <v>Northern Suburbs</v>
      </c>
      <c r="G4237" s="18">
        <v>4</v>
      </c>
      <c r="H4237" s="18" t="s">
        <v>8</v>
      </c>
    </row>
    <row r="4238" spans="1:8" x14ac:dyDescent="0.25">
      <c r="A4238" s="3" t="s">
        <v>693</v>
      </c>
      <c r="B4238" s="5">
        <v>730000</v>
      </c>
      <c r="C4238" t="s">
        <v>25</v>
      </c>
      <c r="D4238" t="str">
        <f t="shared" si="66"/>
        <v>House</v>
      </c>
      <c r="E4238" t="s">
        <v>38</v>
      </c>
      <c r="F4238" t="str">
        <f>_xlfn.XLOOKUP(E4238,Geografiesleutel!A:A,Geografiesleutel!B:B,"",0,1)</f>
        <v>Western Suburbs</v>
      </c>
      <c r="G4238" s="18">
        <v>2</v>
      </c>
      <c r="H4238" s="18">
        <v>1</v>
      </c>
    </row>
    <row r="4239" spans="1:8" x14ac:dyDescent="0.25">
      <c r="A4239" s="3" t="s">
        <v>111</v>
      </c>
      <c r="B4239" s="5">
        <v>1380000</v>
      </c>
      <c r="C4239" t="s">
        <v>21</v>
      </c>
      <c r="D4239" t="str">
        <f t="shared" si="66"/>
        <v>House</v>
      </c>
      <c r="E4239" t="s">
        <v>68</v>
      </c>
      <c r="F4239" t="str">
        <f>_xlfn.XLOOKUP(E4239,Geografiesleutel!A:A,Geografiesleutel!B:B,"",0,1)</f>
        <v>Northern Suburbs</v>
      </c>
      <c r="G4239" s="18">
        <v>5</v>
      </c>
      <c r="H4239" s="18">
        <v>3</v>
      </c>
    </row>
    <row r="4240" spans="1:8" x14ac:dyDescent="0.25">
      <c r="A4240" s="3" t="s">
        <v>327</v>
      </c>
      <c r="B4240" s="5">
        <v>2999000</v>
      </c>
      <c r="C4240" t="s">
        <v>10</v>
      </c>
      <c r="D4240" t="str">
        <f t="shared" si="66"/>
        <v>House</v>
      </c>
      <c r="E4240" t="s">
        <v>30</v>
      </c>
      <c r="F4240" t="str">
        <f>_xlfn.XLOOKUP(E4240,Geografiesleutel!A:A,Geografiesleutel!B:B,"",0,1)</f>
        <v>Northern Suburbs</v>
      </c>
      <c r="G4240" s="18">
        <v>4</v>
      </c>
      <c r="H4240" s="18">
        <v>3</v>
      </c>
    </row>
    <row r="4241" spans="1:8" x14ac:dyDescent="0.25">
      <c r="A4241" s="3" t="s">
        <v>1107</v>
      </c>
      <c r="B4241" s="5">
        <v>3345000</v>
      </c>
      <c r="C4241" t="s">
        <v>21</v>
      </c>
      <c r="D4241" t="str">
        <f t="shared" si="66"/>
        <v>House</v>
      </c>
      <c r="E4241" t="s">
        <v>281</v>
      </c>
      <c r="F4241" t="str">
        <f>_xlfn.XLOOKUP(E4241,Geografiesleutel!A:A,Geografiesleutel!B:B,"",0,1)</f>
        <v>Agricultural Smallholdings</v>
      </c>
      <c r="G4241" s="18">
        <v>5</v>
      </c>
      <c r="H4241" s="18">
        <v>3</v>
      </c>
    </row>
    <row r="4242" spans="1:8" x14ac:dyDescent="0.25">
      <c r="A4242" s="3" t="s">
        <v>1108</v>
      </c>
      <c r="B4242" s="5">
        <v>670000</v>
      </c>
      <c r="C4242" t="s">
        <v>25</v>
      </c>
      <c r="D4242" t="str">
        <f t="shared" si="66"/>
        <v>House</v>
      </c>
      <c r="E4242" t="s">
        <v>224</v>
      </c>
      <c r="F4242" t="str">
        <f>_xlfn.XLOOKUP(E4242,Geografiesleutel!A:A,Geografiesleutel!B:B,"",0,1)</f>
        <v>Townships</v>
      </c>
      <c r="G4242" s="18">
        <v>2</v>
      </c>
      <c r="H4242" s="18">
        <v>1</v>
      </c>
    </row>
    <row r="4243" spans="1:8" x14ac:dyDescent="0.25">
      <c r="A4243" s="3" t="s">
        <v>282</v>
      </c>
      <c r="B4243" s="5">
        <v>1200000</v>
      </c>
      <c r="C4243" t="s">
        <v>15</v>
      </c>
      <c r="D4243" t="str">
        <f t="shared" si="66"/>
        <v>House</v>
      </c>
      <c r="E4243" t="s">
        <v>68</v>
      </c>
      <c r="F4243" t="str">
        <f>_xlfn.XLOOKUP(E4243,Geografiesleutel!A:A,Geografiesleutel!B:B,"",0,1)</f>
        <v>Northern Suburbs</v>
      </c>
      <c r="G4243" s="18">
        <v>3</v>
      </c>
      <c r="H4243" s="18">
        <v>2</v>
      </c>
    </row>
    <row r="4244" spans="1:8" x14ac:dyDescent="0.25">
      <c r="A4244" s="3" t="s">
        <v>67</v>
      </c>
      <c r="B4244" s="5">
        <v>2300000</v>
      </c>
      <c r="C4244" t="s">
        <v>15</v>
      </c>
      <c r="D4244" t="str">
        <f t="shared" si="66"/>
        <v>House</v>
      </c>
      <c r="E4244" t="s">
        <v>28</v>
      </c>
      <c r="F4244" t="str">
        <f>_xlfn.XLOOKUP(E4244,Geografiesleutel!A:A,Geografiesleutel!B:B,"",0,1)</f>
        <v>Eastern Suburbs</v>
      </c>
      <c r="G4244" s="18">
        <v>3</v>
      </c>
      <c r="H4244" s="18">
        <v>2</v>
      </c>
    </row>
    <row r="4245" spans="1:8" x14ac:dyDescent="0.25">
      <c r="A4245" s="3" t="s">
        <v>219</v>
      </c>
      <c r="B4245" s="5">
        <v>1050000</v>
      </c>
      <c r="C4245" t="s">
        <v>25</v>
      </c>
      <c r="D4245" t="str">
        <f t="shared" si="66"/>
        <v>House</v>
      </c>
      <c r="E4245" t="s">
        <v>30</v>
      </c>
      <c r="F4245" t="str">
        <f>_xlfn.XLOOKUP(E4245,Geografiesleutel!A:A,Geografiesleutel!B:B,"",0,1)</f>
        <v>Northern Suburbs</v>
      </c>
      <c r="G4245" s="18">
        <v>2</v>
      </c>
      <c r="H4245" s="18">
        <v>1</v>
      </c>
    </row>
    <row r="4246" spans="1:8" x14ac:dyDescent="0.25">
      <c r="A4246" s="3" t="s">
        <v>208</v>
      </c>
      <c r="B4246" s="5">
        <v>4495000</v>
      </c>
      <c r="C4246" t="s">
        <v>21</v>
      </c>
      <c r="D4246" t="str">
        <f t="shared" si="66"/>
        <v>House</v>
      </c>
      <c r="E4246" t="s">
        <v>285</v>
      </c>
      <c r="F4246" t="str">
        <f>_xlfn.XLOOKUP(E4246,Geografiesleutel!A:A,Geografiesleutel!B:B,"",0,1)</f>
        <v>Eastern Suburbs</v>
      </c>
      <c r="G4246" s="18">
        <v>5</v>
      </c>
      <c r="H4246" s="18">
        <v>4</v>
      </c>
    </row>
    <row r="4247" spans="1:8" x14ac:dyDescent="0.25">
      <c r="A4247" s="3" t="s">
        <v>176</v>
      </c>
      <c r="B4247" s="5">
        <v>1295000</v>
      </c>
      <c r="C4247" t="s">
        <v>15</v>
      </c>
      <c r="D4247" t="str">
        <f t="shared" si="66"/>
        <v>House</v>
      </c>
      <c r="E4247" t="s">
        <v>68</v>
      </c>
      <c r="F4247" t="str">
        <f>_xlfn.XLOOKUP(E4247,Geografiesleutel!A:A,Geografiesleutel!B:B,"",0,1)</f>
        <v>Northern Suburbs</v>
      </c>
      <c r="G4247" s="18">
        <v>3</v>
      </c>
      <c r="H4247" s="18">
        <v>2</v>
      </c>
    </row>
    <row r="4248" spans="1:8" x14ac:dyDescent="0.25">
      <c r="A4248" s="3" t="s">
        <v>1005</v>
      </c>
      <c r="B4248" s="5">
        <v>4180000</v>
      </c>
      <c r="C4248" t="s">
        <v>21</v>
      </c>
      <c r="D4248" t="str">
        <f t="shared" si="66"/>
        <v>House</v>
      </c>
      <c r="E4248" t="s">
        <v>30</v>
      </c>
      <c r="F4248" t="str">
        <f>_xlfn.XLOOKUP(E4248,Geografiesleutel!A:A,Geografiesleutel!B:B,"",0,1)</f>
        <v>Northern Suburbs</v>
      </c>
      <c r="G4248" s="18">
        <v>5</v>
      </c>
      <c r="H4248" s="18">
        <v>4</v>
      </c>
    </row>
    <row r="4249" spans="1:8" x14ac:dyDescent="0.25">
      <c r="A4249" s="3" t="s">
        <v>1109</v>
      </c>
      <c r="B4249" s="5">
        <v>798000</v>
      </c>
      <c r="C4249" t="s">
        <v>25</v>
      </c>
      <c r="D4249" t="str">
        <f t="shared" si="66"/>
        <v>House</v>
      </c>
      <c r="E4249" t="s">
        <v>82</v>
      </c>
      <c r="F4249" t="str">
        <f>_xlfn.XLOOKUP(E4249,Geografiesleutel!A:A,Geografiesleutel!B:B,"",0,1)</f>
        <v>Western Suburbs</v>
      </c>
      <c r="G4249" s="18">
        <v>2</v>
      </c>
      <c r="H4249" s="18">
        <v>1</v>
      </c>
    </row>
    <row r="4250" spans="1:8" x14ac:dyDescent="0.25">
      <c r="A4250" s="3" t="s">
        <v>266</v>
      </c>
      <c r="B4250" s="5">
        <v>1500000</v>
      </c>
      <c r="C4250" t="s">
        <v>15</v>
      </c>
      <c r="D4250" t="str">
        <f t="shared" si="66"/>
        <v>House</v>
      </c>
      <c r="E4250" t="s">
        <v>28</v>
      </c>
      <c r="F4250" t="str">
        <f>_xlfn.XLOOKUP(E4250,Geografiesleutel!A:A,Geografiesleutel!B:B,"",0,1)</f>
        <v>Eastern Suburbs</v>
      </c>
      <c r="G4250" s="18">
        <v>3</v>
      </c>
      <c r="H4250" s="18">
        <v>2</v>
      </c>
    </row>
    <row r="4251" spans="1:8" x14ac:dyDescent="0.25">
      <c r="A4251" s="3" t="s">
        <v>49</v>
      </c>
      <c r="B4251" s="5">
        <v>4995000</v>
      </c>
      <c r="C4251" t="s">
        <v>10</v>
      </c>
      <c r="D4251" t="str">
        <f t="shared" si="66"/>
        <v>House</v>
      </c>
      <c r="E4251" t="s">
        <v>101</v>
      </c>
      <c r="F4251" t="str">
        <f>_xlfn.XLOOKUP(E4251,Geografiesleutel!A:A,Geografiesleutel!B:B,"",0,1)</f>
        <v>Eastern Suburbs</v>
      </c>
      <c r="G4251" s="18">
        <v>4</v>
      </c>
      <c r="H4251" s="18" t="s">
        <v>2647</v>
      </c>
    </row>
    <row r="4252" spans="1:8" x14ac:dyDescent="0.25">
      <c r="A4252" s="3" t="s">
        <v>625</v>
      </c>
      <c r="B4252" s="5">
        <v>3700000</v>
      </c>
      <c r="C4252" t="s">
        <v>15</v>
      </c>
      <c r="D4252" t="str">
        <f t="shared" si="66"/>
        <v>House</v>
      </c>
      <c r="E4252" t="s">
        <v>1110</v>
      </c>
      <c r="F4252" t="str">
        <f>_xlfn.XLOOKUP(E4252,Geografiesleutel!A:A,Geografiesleutel!B:B,"",0,1)</f>
        <v>Agricultural Smallholdings</v>
      </c>
      <c r="G4252" s="18">
        <v>3</v>
      </c>
      <c r="H4252" s="18">
        <v>2</v>
      </c>
    </row>
    <row r="4253" spans="1:8" x14ac:dyDescent="0.25">
      <c r="A4253" s="3" t="s">
        <v>202</v>
      </c>
      <c r="B4253" s="5">
        <v>995000</v>
      </c>
      <c r="C4253" t="s">
        <v>15</v>
      </c>
      <c r="D4253" t="str">
        <f t="shared" si="66"/>
        <v>House</v>
      </c>
      <c r="E4253" t="s">
        <v>45</v>
      </c>
      <c r="F4253" t="str">
        <f>_xlfn.XLOOKUP(E4253,Geografiesleutel!A:A,Geografiesleutel!B:B,"",0,1)</f>
        <v>Townships</v>
      </c>
      <c r="G4253" s="18">
        <v>3</v>
      </c>
      <c r="H4253" s="18">
        <v>1</v>
      </c>
    </row>
    <row r="4254" spans="1:8" x14ac:dyDescent="0.25">
      <c r="A4254" s="3" t="s">
        <v>311</v>
      </c>
      <c r="B4254" s="5">
        <v>3999000</v>
      </c>
      <c r="C4254" t="s">
        <v>57</v>
      </c>
      <c r="D4254" t="str">
        <f t="shared" si="66"/>
        <v>House</v>
      </c>
      <c r="E4254" t="s">
        <v>156</v>
      </c>
      <c r="F4254" t="str">
        <f>_xlfn.XLOOKUP(E4254,Geografiesleutel!A:A,Geografiesleutel!B:B,"",0,1)</f>
        <v>Northern Suburbs</v>
      </c>
      <c r="G4254" s="18">
        <v>8</v>
      </c>
      <c r="H4254" s="18">
        <v>6</v>
      </c>
    </row>
    <row r="4255" spans="1:8" x14ac:dyDescent="0.25">
      <c r="A4255" s="3" t="s">
        <v>308</v>
      </c>
      <c r="B4255" s="5">
        <v>2699000</v>
      </c>
      <c r="C4255" t="s">
        <v>15</v>
      </c>
      <c r="D4255" t="str">
        <f t="shared" si="66"/>
        <v>House</v>
      </c>
      <c r="E4255" t="s">
        <v>88</v>
      </c>
      <c r="F4255" t="str">
        <f>_xlfn.XLOOKUP(E4255,Geografiesleutel!A:A,Geografiesleutel!B:B,"",0,1)</f>
        <v>Eastern Suburbs</v>
      </c>
      <c r="G4255" s="18">
        <v>3</v>
      </c>
      <c r="H4255" s="18">
        <v>2</v>
      </c>
    </row>
    <row r="4256" spans="1:8" x14ac:dyDescent="0.25">
      <c r="A4256" s="3" t="s">
        <v>308</v>
      </c>
      <c r="B4256" s="5">
        <v>2699000</v>
      </c>
      <c r="C4256" t="s">
        <v>15</v>
      </c>
      <c r="D4256" t="str">
        <f t="shared" si="66"/>
        <v>House</v>
      </c>
      <c r="E4256" t="s">
        <v>16</v>
      </c>
      <c r="F4256" t="str">
        <f>_xlfn.XLOOKUP(E4256,Geografiesleutel!A:A,Geografiesleutel!B:B,"",0,1)</f>
        <v>Eastern Suburbs</v>
      </c>
      <c r="G4256" s="18">
        <v>3</v>
      </c>
      <c r="H4256" s="18">
        <v>2</v>
      </c>
    </row>
    <row r="4257" spans="1:8" x14ac:dyDescent="0.25">
      <c r="A4257" s="3" t="s">
        <v>34</v>
      </c>
      <c r="B4257" s="5">
        <v>1650000</v>
      </c>
      <c r="C4257" t="s">
        <v>10</v>
      </c>
      <c r="D4257" t="str">
        <f t="shared" si="66"/>
        <v>House</v>
      </c>
      <c r="E4257" t="s">
        <v>16</v>
      </c>
      <c r="F4257" t="str">
        <f>_xlfn.XLOOKUP(E4257,Geografiesleutel!A:A,Geografiesleutel!B:B,"",0,1)</f>
        <v>Eastern Suburbs</v>
      </c>
      <c r="G4257" s="18">
        <v>4</v>
      </c>
      <c r="H4257" s="18">
        <v>2</v>
      </c>
    </row>
    <row r="4258" spans="1:8" x14ac:dyDescent="0.25">
      <c r="A4258" s="3" t="s">
        <v>321</v>
      </c>
      <c r="B4258" s="5">
        <v>5900000</v>
      </c>
      <c r="C4258" t="s">
        <v>21</v>
      </c>
      <c r="D4258" t="str">
        <f t="shared" si="66"/>
        <v>House</v>
      </c>
      <c r="E4258" t="s">
        <v>675</v>
      </c>
      <c r="F4258" t="str">
        <f>_xlfn.XLOOKUP(E4258,Geografiesleutel!A:A,Geografiesleutel!B:B,"",0,1)</f>
        <v>Agricultural Smallholdings</v>
      </c>
      <c r="G4258" s="18">
        <v>5</v>
      </c>
      <c r="H4258" s="18">
        <v>3</v>
      </c>
    </row>
    <row r="4259" spans="1:8" x14ac:dyDescent="0.25">
      <c r="A4259" s="3" t="s">
        <v>383</v>
      </c>
      <c r="B4259" s="5">
        <v>2690000</v>
      </c>
      <c r="C4259" t="s">
        <v>15</v>
      </c>
      <c r="D4259" t="str">
        <f t="shared" si="66"/>
        <v>House</v>
      </c>
      <c r="E4259" t="s">
        <v>101</v>
      </c>
      <c r="F4259" t="str">
        <f>_xlfn.XLOOKUP(E4259,Geografiesleutel!A:A,Geografiesleutel!B:B,"",0,1)</f>
        <v>Eastern Suburbs</v>
      </c>
      <c r="G4259" s="18">
        <v>3</v>
      </c>
      <c r="H4259" s="18">
        <v>2</v>
      </c>
    </row>
    <row r="4260" spans="1:8" x14ac:dyDescent="0.25">
      <c r="A4260" s="3" t="s">
        <v>205</v>
      </c>
      <c r="B4260" s="5">
        <v>2600000</v>
      </c>
      <c r="C4260" t="s">
        <v>10</v>
      </c>
      <c r="D4260" t="str">
        <f t="shared" si="66"/>
        <v>House</v>
      </c>
      <c r="E4260" t="s">
        <v>309</v>
      </c>
      <c r="F4260" t="str">
        <f>_xlfn.XLOOKUP(E4260,Geografiesleutel!A:A,Geografiesleutel!B:B,"",0,1)</f>
        <v>Eastern Suburbs</v>
      </c>
      <c r="G4260" s="18">
        <v>4</v>
      </c>
      <c r="H4260" s="18">
        <v>4</v>
      </c>
    </row>
    <row r="4261" spans="1:8" x14ac:dyDescent="0.25">
      <c r="A4261" s="3" t="s">
        <v>270</v>
      </c>
      <c r="B4261" s="5">
        <v>3900000</v>
      </c>
      <c r="C4261" t="s">
        <v>21</v>
      </c>
      <c r="D4261" t="str">
        <f t="shared" si="66"/>
        <v>House</v>
      </c>
      <c r="E4261" t="s">
        <v>356</v>
      </c>
      <c r="F4261" t="str">
        <f>_xlfn.XLOOKUP(E4261,Geografiesleutel!A:A,Geografiesleutel!B:B,"",0,1)</f>
        <v>Eastern Suburbs</v>
      </c>
      <c r="G4261" s="18">
        <v>5</v>
      </c>
      <c r="H4261" s="18" t="s">
        <v>2648</v>
      </c>
    </row>
    <row r="4262" spans="1:8" x14ac:dyDescent="0.25">
      <c r="A4262" s="3" t="s">
        <v>69</v>
      </c>
      <c r="B4262" s="5">
        <v>2695000</v>
      </c>
      <c r="C4262" t="s">
        <v>15</v>
      </c>
      <c r="D4262" t="str">
        <f t="shared" si="66"/>
        <v>House</v>
      </c>
      <c r="E4262" t="s">
        <v>233</v>
      </c>
      <c r="F4262" t="str">
        <f>_xlfn.XLOOKUP(E4262,Geografiesleutel!A:A,Geografiesleutel!B:B,"",0,1)</f>
        <v>Eastern Suburbs</v>
      </c>
      <c r="G4262" s="18">
        <v>3</v>
      </c>
      <c r="H4262" s="18">
        <v>3</v>
      </c>
    </row>
    <row r="4263" spans="1:8" x14ac:dyDescent="0.25">
      <c r="A4263" s="3" t="s">
        <v>422</v>
      </c>
      <c r="B4263" s="5">
        <v>3450000</v>
      </c>
      <c r="C4263" t="s">
        <v>10</v>
      </c>
      <c r="D4263" t="str">
        <f t="shared" si="66"/>
        <v>House</v>
      </c>
      <c r="E4263" t="s">
        <v>218</v>
      </c>
      <c r="F4263" t="str">
        <f>_xlfn.XLOOKUP(E4263,Geografiesleutel!A:A,Geografiesleutel!B:B,"",0,1)</f>
        <v>Southern Suburbs</v>
      </c>
      <c r="G4263" s="18">
        <v>4</v>
      </c>
      <c r="H4263" s="18" t="s">
        <v>2648</v>
      </c>
    </row>
    <row r="4264" spans="1:8" x14ac:dyDescent="0.25">
      <c r="A4264" s="3" t="s">
        <v>463</v>
      </c>
      <c r="B4264" s="5">
        <v>2680000</v>
      </c>
      <c r="C4264" t="s">
        <v>10</v>
      </c>
      <c r="D4264" t="str">
        <f t="shared" si="66"/>
        <v>House</v>
      </c>
      <c r="E4264" t="s">
        <v>30</v>
      </c>
      <c r="F4264" t="str">
        <f>_xlfn.XLOOKUP(E4264,Geografiesleutel!A:A,Geografiesleutel!B:B,"",0,1)</f>
        <v>Northern Suburbs</v>
      </c>
      <c r="G4264" s="18">
        <v>4</v>
      </c>
      <c r="H4264" s="18">
        <v>3</v>
      </c>
    </row>
    <row r="4265" spans="1:8" x14ac:dyDescent="0.25">
      <c r="A4265" s="3" t="s">
        <v>984</v>
      </c>
      <c r="B4265" s="5">
        <v>5495000</v>
      </c>
      <c r="C4265" t="s">
        <v>21</v>
      </c>
      <c r="D4265" t="str">
        <f t="shared" si="66"/>
        <v>House</v>
      </c>
      <c r="E4265" t="s">
        <v>139</v>
      </c>
      <c r="F4265" t="str">
        <f>_xlfn.XLOOKUP(E4265,Geografiesleutel!A:A,Geografiesleutel!B:B,"",0,1)</f>
        <v>Eastern Suburbs</v>
      </c>
      <c r="G4265" s="18">
        <v>5</v>
      </c>
      <c r="H4265" s="18">
        <v>5</v>
      </c>
    </row>
    <row r="4266" spans="1:8" x14ac:dyDescent="0.25">
      <c r="A4266" s="3" t="s">
        <v>187</v>
      </c>
      <c r="B4266" s="5">
        <v>1550000</v>
      </c>
      <c r="C4266" t="s">
        <v>10</v>
      </c>
      <c r="D4266" t="str">
        <f t="shared" si="66"/>
        <v>House</v>
      </c>
      <c r="E4266" t="s">
        <v>346</v>
      </c>
      <c r="F4266" t="str">
        <f>_xlfn.XLOOKUP(E4266,Geografiesleutel!A:A,Geografiesleutel!B:B,"",0,1)</f>
        <v>Northern Suburbs</v>
      </c>
      <c r="G4266" s="18">
        <v>4</v>
      </c>
      <c r="H4266" s="18">
        <v>2</v>
      </c>
    </row>
    <row r="4267" spans="1:8" x14ac:dyDescent="0.25">
      <c r="A4267" s="3" t="s">
        <v>162</v>
      </c>
      <c r="B4267" s="5">
        <v>950000</v>
      </c>
      <c r="C4267" t="s">
        <v>15</v>
      </c>
      <c r="D4267" t="str">
        <f t="shared" si="66"/>
        <v>House</v>
      </c>
      <c r="E4267" t="s">
        <v>227</v>
      </c>
      <c r="F4267" t="str">
        <f>_xlfn.XLOOKUP(E4267,Geografiesleutel!A:A,Geografiesleutel!B:B,"",0,1)</f>
        <v>Western Suburbs</v>
      </c>
      <c r="G4267" s="18">
        <v>3</v>
      </c>
      <c r="H4267" s="18">
        <v>2</v>
      </c>
    </row>
    <row r="4268" spans="1:8" x14ac:dyDescent="0.25">
      <c r="A4268" s="3" t="s">
        <v>300</v>
      </c>
      <c r="B4268" s="5">
        <v>1670000</v>
      </c>
      <c r="C4268" t="s">
        <v>25</v>
      </c>
      <c r="D4268" t="str">
        <f t="shared" si="66"/>
        <v>House</v>
      </c>
      <c r="E4268" t="s">
        <v>101</v>
      </c>
      <c r="F4268" t="str">
        <f>_xlfn.XLOOKUP(E4268,Geografiesleutel!A:A,Geografiesleutel!B:B,"",0,1)</f>
        <v>Eastern Suburbs</v>
      </c>
      <c r="G4268" s="18">
        <v>2</v>
      </c>
      <c r="H4268" s="18">
        <v>2</v>
      </c>
    </row>
    <row r="4269" spans="1:8" x14ac:dyDescent="0.25">
      <c r="A4269" s="3" t="s">
        <v>422</v>
      </c>
      <c r="B4269" s="5">
        <v>3450000</v>
      </c>
      <c r="C4269" t="s">
        <v>15</v>
      </c>
      <c r="D4269" t="str">
        <f t="shared" si="66"/>
        <v>House</v>
      </c>
      <c r="E4269" t="s">
        <v>18</v>
      </c>
      <c r="F4269" t="str">
        <f>_xlfn.XLOOKUP(E4269,Geografiesleutel!A:A,Geografiesleutel!B:B,"",0,1)</f>
        <v>Agricultural Smallholdings</v>
      </c>
      <c r="G4269" s="18">
        <v>3</v>
      </c>
      <c r="H4269" s="18" t="s">
        <v>2646</v>
      </c>
    </row>
    <row r="4270" spans="1:8" x14ac:dyDescent="0.25">
      <c r="A4270" s="3" t="s">
        <v>551</v>
      </c>
      <c r="B4270" s="5">
        <v>875000</v>
      </c>
      <c r="C4270" t="s">
        <v>15</v>
      </c>
      <c r="D4270" t="str">
        <f t="shared" si="66"/>
        <v>House</v>
      </c>
      <c r="E4270" t="s">
        <v>45</v>
      </c>
      <c r="F4270" t="str">
        <f>_xlfn.XLOOKUP(E4270,Geografiesleutel!A:A,Geografiesleutel!B:B,"",0,1)</f>
        <v>Townships</v>
      </c>
      <c r="G4270" s="18">
        <v>3</v>
      </c>
      <c r="H4270" s="18">
        <v>2</v>
      </c>
    </row>
    <row r="4271" spans="1:8" x14ac:dyDescent="0.25">
      <c r="A4271" s="3" t="s">
        <v>447</v>
      </c>
      <c r="B4271" s="5">
        <v>4850000</v>
      </c>
      <c r="C4271" t="s">
        <v>15</v>
      </c>
      <c r="D4271" t="str">
        <f t="shared" si="66"/>
        <v>House</v>
      </c>
      <c r="E4271" t="s">
        <v>50</v>
      </c>
      <c r="F4271" t="str">
        <f>_xlfn.XLOOKUP(E4271,Geografiesleutel!A:A,Geografiesleutel!B:B,"",0,1)</f>
        <v>Eastern Suburbs</v>
      </c>
      <c r="G4271" s="18">
        <v>3</v>
      </c>
      <c r="H4271" s="18">
        <v>4</v>
      </c>
    </row>
    <row r="4272" spans="1:8" x14ac:dyDescent="0.25">
      <c r="A4272" s="3" t="s">
        <v>1111</v>
      </c>
      <c r="B4272" s="5">
        <v>985000</v>
      </c>
      <c r="C4272" t="s">
        <v>15</v>
      </c>
      <c r="D4272" t="str">
        <f t="shared" si="66"/>
        <v>House</v>
      </c>
      <c r="E4272" t="s">
        <v>45</v>
      </c>
      <c r="F4272" t="str">
        <f>_xlfn.XLOOKUP(E4272,Geografiesleutel!A:A,Geografiesleutel!B:B,"",0,1)</f>
        <v>Townships</v>
      </c>
      <c r="G4272" s="18">
        <v>3</v>
      </c>
      <c r="H4272" s="18">
        <v>2</v>
      </c>
    </row>
    <row r="4273" spans="1:8" x14ac:dyDescent="0.25">
      <c r="A4273" s="3" t="s">
        <v>460</v>
      </c>
      <c r="B4273" s="5">
        <v>5800000</v>
      </c>
      <c r="C4273" t="s">
        <v>10</v>
      </c>
      <c r="D4273" t="str">
        <f t="shared" si="66"/>
        <v>House</v>
      </c>
      <c r="E4273" t="s">
        <v>958</v>
      </c>
      <c r="F4273" t="str">
        <f>_xlfn.XLOOKUP(E4273,Geografiesleutel!A:A,Geografiesleutel!B:B,"",0,1)</f>
        <v>Agricultural Smallholdings</v>
      </c>
      <c r="G4273" s="18">
        <v>4</v>
      </c>
      <c r="H4273" s="18">
        <v>3</v>
      </c>
    </row>
    <row r="4274" spans="1:8" x14ac:dyDescent="0.25">
      <c r="A4274" s="3" t="s">
        <v>845</v>
      </c>
      <c r="B4274" s="5">
        <v>3690000</v>
      </c>
      <c r="C4274" t="s">
        <v>15</v>
      </c>
      <c r="D4274" t="str">
        <f t="shared" si="66"/>
        <v>House</v>
      </c>
      <c r="E4274" t="s">
        <v>1110</v>
      </c>
      <c r="F4274" t="str">
        <f>_xlfn.XLOOKUP(E4274,Geografiesleutel!A:A,Geografiesleutel!B:B,"",0,1)</f>
        <v>Agricultural Smallholdings</v>
      </c>
      <c r="G4274" s="18">
        <v>3</v>
      </c>
      <c r="H4274" s="18">
        <v>3</v>
      </c>
    </row>
    <row r="4275" spans="1:8" x14ac:dyDescent="0.25">
      <c r="A4275" s="3" t="s">
        <v>625</v>
      </c>
      <c r="B4275" s="5">
        <v>3700000</v>
      </c>
      <c r="C4275" t="s">
        <v>10</v>
      </c>
      <c r="D4275" t="str">
        <f t="shared" si="66"/>
        <v>House</v>
      </c>
      <c r="E4275" t="s">
        <v>106</v>
      </c>
      <c r="F4275" t="str">
        <f>_xlfn.XLOOKUP(E4275,Geografiesleutel!A:A,Geografiesleutel!B:B,"",0,1)</f>
        <v>CBD</v>
      </c>
      <c r="G4275" s="18">
        <v>4</v>
      </c>
      <c r="H4275" s="18" t="s">
        <v>2647</v>
      </c>
    </row>
    <row r="4276" spans="1:8" x14ac:dyDescent="0.25">
      <c r="A4276" s="3" t="s">
        <v>446</v>
      </c>
      <c r="B4276" s="5">
        <v>900000</v>
      </c>
      <c r="C4276" t="s">
        <v>15</v>
      </c>
      <c r="D4276" t="str">
        <f t="shared" si="66"/>
        <v>House</v>
      </c>
      <c r="E4276" t="s">
        <v>68</v>
      </c>
      <c r="F4276" t="str">
        <f>_xlfn.XLOOKUP(E4276,Geografiesleutel!A:A,Geografiesleutel!B:B,"",0,1)</f>
        <v>Northern Suburbs</v>
      </c>
      <c r="G4276" s="18">
        <v>3</v>
      </c>
      <c r="H4276" s="18">
        <v>2</v>
      </c>
    </row>
    <row r="4277" spans="1:8" x14ac:dyDescent="0.25">
      <c r="A4277" s="3" t="s">
        <v>1112</v>
      </c>
      <c r="B4277" s="5">
        <v>3710000</v>
      </c>
      <c r="C4277" t="s">
        <v>21</v>
      </c>
      <c r="D4277" t="str">
        <f t="shared" si="66"/>
        <v>House</v>
      </c>
      <c r="E4277" t="s">
        <v>70</v>
      </c>
      <c r="F4277" t="str">
        <f>_xlfn.XLOOKUP(E4277,Geografiesleutel!A:A,Geografiesleutel!B:B,"",0,1)</f>
        <v>Northern Suburbs</v>
      </c>
      <c r="G4277" s="18">
        <v>5</v>
      </c>
      <c r="H4277" s="18">
        <v>3</v>
      </c>
    </row>
    <row r="4278" spans="1:8" x14ac:dyDescent="0.25">
      <c r="A4278" s="3" t="s">
        <v>119</v>
      </c>
      <c r="B4278" s="5">
        <v>1699000</v>
      </c>
      <c r="C4278" t="s">
        <v>15</v>
      </c>
      <c r="D4278" t="str">
        <f t="shared" si="66"/>
        <v>House</v>
      </c>
      <c r="E4278" t="s">
        <v>52</v>
      </c>
      <c r="F4278" t="str">
        <f>_xlfn.XLOOKUP(E4278,Geografiesleutel!A:A,Geografiesleutel!B:B,"",0,1)</f>
        <v>Northern Suburbs</v>
      </c>
      <c r="G4278" s="18">
        <v>3</v>
      </c>
      <c r="H4278" s="18">
        <v>2</v>
      </c>
    </row>
    <row r="4279" spans="1:8" x14ac:dyDescent="0.25">
      <c r="A4279" s="3" t="s">
        <v>282</v>
      </c>
      <c r="B4279" s="5">
        <v>1200000</v>
      </c>
      <c r="C4279" t="s">
        <v>15</v>
      </c>
      <c r="D4279" t="str">
        <f t="shared" si="66"/>
        <v>House</v>
      </c>
      <c r="E4279" t="s">
        <v>45</v>
      </c>
      <c r="F4279" t="str">
        <f>_xlfn.XLOOKUP(E4279,Geografiesleutel!A:A,Geografiesleutel!B:B,"",0,1)</f>
        <v>Townships</v>
      </c>
      <c r="G4279" s="18">
        <v>3</v>
      </c>
      <c r="H4279" s="18">
        <v>2</v>
      </c>
    </row>
    <row r="4280" spans="1:8" x14ac:dyDescent="0.25">
      <c r="A4280" s="3" t="s">
        <v>95</v>
      </c>
      <c r="B4280" s="5">
        <v>1690000</v>
      </c>
      <c r="C4280" t="s">
        <v>10</v>
      </c>
      <c r="D4280" t="str">
        <f t="shared" si="66"/>
        <v>House</v>
      </c>
      <c r="E4280" t="s">
        <v>643</v>
      </c>
      <c r="F4280" t="str">
        <f>_xlfn.XLOOKUP(E4280,Geografiesleutel!A:A,Geografiesleutel!B:B,"",0,1)</f>
        <v>Northern Suburbs</v>
      </c>
      <c r="G4280" s="18">
        <v>4</v>
      </c>
      <c r="H4280" s="18">
        <v>2</v>
      </c>
    </row>
    <row r="4281" spans="1:8" x14ac:dyDescent="0.25">
      <c r="A4281" s="3" t="s">
        <v>1113</v>
      </c>
      <c r="B4281" s="5">
        <v>469999</v>
      </c>
      <c r="C4281" t="s">
        <v>15</v>
      </c>
      <c r="D4281" t="str">
        <f t="shared" si="66"/>
        <v>House</v>
      </c>
      <c r="E4281" t="s">
        <v>501</v>
      </c>
      <c r="F4281" t="str">
        <f>_xlfn.XLOOKUP(E4281,Geografiesleutel!A:A,Geografiesleutel!B:B,"",0,1)</f>
        <v>Western Suburbs</v>
      </c>
      <c r="G4281" s="18">
        <v>3</v>
      </c>
      <c r="H4281" s="18">
        <v>2</v>
      </c>
    </row>
    <row r="4282" spans="1:8" x14ac:dyDescent="0.25">
      <c r="A4282" s="3" t="s">
        <v>1111</v>
      </c>
      <c r="B4282" s="5">
        <v>985000</v>
      </c>
      <c r="C4282" t="s">
        <v>15</v>
      </c>
      <c r="D4282" t="str">
        <f t="shared" si="66"/>
        <v>House</v>
      </c>
      <c r="E4282" t="s">
        <v>45</v>
      </c>
      <c r="F4282" t="str">
        <f>_xlfn.XLOOKUP(E4282,Geografiesleutel!A:A,Geografiesleutel!B:B,"",0,1)</f>
        <v>Townships</v>
      </c>
      <c r="G4282" s="18">
        <v>3</v>
      </c>
      <c r="H4282" s="18">
        <v>2</v>
      </c>
    </row>
    <row r="4283" spans="1:8" x14ac:dyDescent="0.25">
      <c r="A4283" s="3" t="s">
        <v>1114</v>
      </c>
      <c r="B4283" s="5">
        <v>2210000</v>
      </c>
      <c r="C4283" t="s">
        <v>15</v>
      </c>
      <c r="D4283" t="str">
        <f t="shared" si="66"/>
        <v>House</v>
      </c>
      <c r="E4283" t="s">
        <v>290</v>
      </c>
      <c r="F4283" t="str">
        <f>_xlfn.XLOOKUP(E4283,Geografiesleutel!A:A,Geografiesleutel!B:B,"",0,1)</f>
        <v>Eastern Suburbs</v>
      </c>
      <c r="G4283" s="18">
        <v>3</v>
      </c>
      <c r="H4283" s="18">
        <v>2</v>
      </c>
    </row>
    <row r="4284" spans="1:8" x14ac:dyDescent="0.25">
      <c r="A4284" s="3" t="s">
        <v>1086</v>
      </c>
      <c r="B4284" s="5">
        <v>5550000</v>
      </c>
      <c r="C4284" t="s">
        <v>10</v>
      </c>
      <c r="D4284" t="str">
        <f t="shared" si="66"/>
        <v>House</v>
      </c>
      <c r="E4284" t="s">
        <v>99</v>
      </c>
      <c r="F4284" t="str">
        <f>_xlfn.XLOOKUP(E4284,Geografiesleutel!A:A,Geografiesleutel!B:B,"",0,1)</f>
        <v>Agricultural Smallholdings</v>
      </c>
      <c r="G4284" s="18">
        <v>4</v>
      </c>
      <c r="H4284" s="18" t="s">
        <v>2648</v>
      </c>
    </row>
    <row r="4285" spans="1:8" x14ac:dyDescent="0.25">
      <c r="A4285" s="3" t="s">
        <v>311</v>
      </c>
      <c r="B4285" s="5">
        <v>3999000</v>
      </c>
      <c r="C4285" t="s">
        <v>10</v>
      </c>
      <c r="D4285" t="str">
        <f t="shared" si="66"/>
        <v>House</v>
      </c>
      <c r="E4285" t="s">
        <v>309</v>
      </c>
      <c r="F4285" t="str">
        <f>_xlfn.XLOOKUP(E4285,Geografiesleutel!A:A,Geografiesleutel!B:B,"",0,1)</f>
        <v>Eastern Suburbs</v>
      </c>
      <c r="G4285" s="18">
        <v>4</v>
      </c>
      <c r="H4285" s="18" t="s">
        <v>2648</v>
      </c>
    </row>
    <row r="4286" spans="1:8" x14ac:dyDescent="0.25">
      <c r="A4286" s="3" t="s">
        <v>304</v>
      </c>
      <c r="B4286" s="5">
        <v>5750000</v>
      </c>
      <c r="C4286" t="s">
        <v>21</v>
      </c>
      <c r="D4286" t="str">
        <f t="shared" si="66"/>
        <v>House</v>
      </c>
      <c r="E4286" t="s">
        <v>209</v>
      </c>
      <c r="F4286" t="str">
        <f>_xlfn.XLOOKUP(E4286,Geografiesleutel!A:A,Geografiesleutel!B:B,"",0,1)</f>
        <v>Eastern Suburbs</v>
      </c>
      <c r="G4286" s="18">
        <v>5</v>
      </c>
      <c r="H4286" s="18">
        <v>6</v>
      </c>
    </row>
    <row r="4287" spans="1:8" x14ac:dyDescent="0.25">
      <c r="A4287" s="3" t="s">
        <v>376</v>
      </c>
      <c r="B4287" s="5">
        <v>2000000</v>
      </c>
      <c r="C4287" t="s">
        <v>15</v>
      </c>
      <c r="D4287" t="str">
        <f t="shared" si="66"/>
        <v>House</v>
      </c>
      <c r="E4287" t="s">
        <v>106</v>
      </c>
      <c r="F4287" t="str">
        <f>_xlfn.XLOOKUP(E4287,Geografiesleutel!A:A,Geografiesleutel!B:B,"",0,1)</f>
        <v>CBD</v>
      </c>
      <c r="G4287" s="18">
        <v>3</v>
      </c>
      <c r="H4287" s="18">
        <v>2</v>
      </c>
    </row>
    <row r="4288" spans="1:8" x14ac:dyDescent="0.25">
      <c r="A4288" s="3" t="s">
        <v>282</v>
      </c>
      <c r="B4288" s="5">
        <v>1200000</v>
      </c>
      <c r="C4288" t="s">
        <v>15</v>
      </c>
      <c r="D4288" t="str">
        <f t="shared" si="66"/>
        <v>House</v>
      </c>
      <c r="E4288" t="s">
        <v>68</v>
      </c>
      <c r="F4288" t="str">
        <f>_xlfn.XLOOKUP(E4288,Geografiesleutel!A:A,Geografiesleutel!B:B,"",0,1)</f>
        <v>Northern Suburbs</v>
      </c>
      <c r="G4288" s="18">
        <v>3</v>
      </c>
      <c r="H4288" s="18">
        <v>1</v>
      </c>
    </row>
    <row r="4289" spans="1:8" x14ac:dyDescent="0.25">
      <c r="A4289" s="3" t="s">
        <v>1115</v>
      </c>
      <c r="B4289" s="5">
        <v>660000</v>
      </c>
      <c r="C4289" t="s">
        <v>25</v>
      </c>
      <c r="D4289" t="str">
        <f t="shared" si="66"/>
        <v>House</v>
      </c>
      <c r="E4289" t="s">
        <v>60</v>
      </c>
      <c r="F4289" t="str">
        <f>_xlfn.XLOOKUP(E4289,Geografiesleutel!A:A,Geografiesleutel!B:B,"",0,1)</f>
        <v>Townships</v>
      </c>
      <c r="G4289" s="18">
        <v>2</v>
      </c>
      <c r="H4289" s="18">
        <v>1</v>
      </c>
    </row>
    <row r="4290" spans="1:8" x14ac:dyDescent="0.25">
      <c r="A4290" s="3" t="s">
        <v>183</v>
      </c>
      <c r="B4290" s="5">
        <v>1250000</v>
      </c>
      <c r="C4290" t="s">
        <v>15</v>
      </c>
      <c r="D4290" t="str">
        <f t="shared" ref="D4290:D4353" si="67">TRIM(RIGHT(SUBSTITUTE(C4290," ",REPT(" ",LEN(C4290))),LEN(C4290)))</f>
        <v>House</v>
      </c>
      <c r="E4290" t="s">
        <v>45</v>
      </c>
      <c r="F4290" t="str">
        <f>_xlfn.XLOOKUP(E4290,Geografiesleutel!A:A,Geografiesleutel!B:B,"",0,1)</f>
        <v>Townships</v>
      </c>
      <c r="G4290" s="18">
        <v>3</v>
      </c>
      <c r="H4290" s="18">
        <v>2</v>
      </c>
    </row>
    <row r="4291" spans="1:8" x14ac:dyDescent="0.25">
      <c r="A4291" s="3" t="s">
        <v>131</v>
      </c>
      <c r="B4291" s="5">
        <v>1595000</v>
      </c>
      <c r="C4291" t="s">
        <v>15</v>
      </c>
      <c r="D4291" t="str">
        <f t="shared" si="67"/>
        <v>House</v>
      </c>
      <c r="E4291" t="s">
        <v>188</v>
      </c>
      <c r="F4291" t="str">
        <f>_xlfn.XLOOKUP(E4291,Geografiesleutel!A:A,Geografiesleutel!B:B,"",0,1)</f>
        <v>Northern Suburbs</v>
      </c>
      <c r="G4291" s="18">
        <v>3</v>
      </c>
      <c r="H4291" s="18">
        <v>2</v>
      </c>
    </row>
    <row r="4292" spans="1:8" x14ac:dyDescent="0.25">
      <c r="A4292" s="3" t="s">
        <v>789</v>
      </c>
      <c r="B4292" s="5">
        <v>620000</v>
      </c>
      <c r="C4292" t="s">
        <v>25</v>
      </c>
      <c r="D4292" t="str">
        <f t="shared" si="67"/>
        <v>House</v>
      </c>
      <c r="E4292" t="s">
        <v>224</v>
      </c>
      <c r="F4292" t="str">
        <f>_xlfn.XLOOKUP(E4292,Geografiesleutel!A:A,Geografiesleutel!B:B,"",0,1)</f>
        <v>Townships</v>
      </c>
      <c r="G4292" s="18">
        <v>2</v>
      </c>
      <c r="H4292" s="18">
        <v>1</v>
      </c>
    </row>
    <row r="4293" spans="1:8" x14ac:dyDescent="0.25">
      <c r="A4293" s="3" t="s">
        <v>1115</v>
      </c>
      <c r="B4293" s="5">
        <v>660000</v>
      </c>
      <c r="C4293" t="s">
        <v>25</v>
      </c>
      <c r="D4293" t="str">
        <f t="shared" si="67"/>
        <v>House</v>
      </c>
      <c r="E4293" t="s">
        <v>60</v>
      </c>
      <c r="F4293" t="str">
        <f>_xlfn.XLOOKUP(E4293,Geografiesleutel!A:A,Geografiesleutel!B:B,"",0,1)</f>
        <v>Townships</v>
      </c>
      <c r="G4293" s="18">
        <v>2</v>
      </c>
      <c r="H4293" s="18">
        <v>1</v>
      </c>
    </row>
    <row r="4294" spans="1:8" x14ac:dyDescent="0.25">
      <c r="A4294" s="3" t="s">
        <v>143</v>
      </c>
      <c r="B4294" s="5">
        <v>1300000</v>
      </c>
      <c r="C4294" t="s">
        <v>15</v>
      </c>
      <c r="D4294" t="str">
        <f t="shared" si="67"/>
        <v>House</v>
      </c>
      <c r="E4294" t="s">
        <v>55</v>
      </c>
      <c r="F4294" t="str">
        <f>_xlfn.XLOOKUP(E4294,Geografiesleutel!A:A,Geografiesleutel!B:B,"",0,1)</f>
        <v>Western Suburbs</v>
      </c>
      <c r="G4294" s="18">
        <v>3</v>
      </c>
      <c r="H4294" s="18">
        <v>2</v>
      </c>
    </row>
    <row r="4295" spans="1:8" x14ac:dyDescent="0.25">
      <c r="A4295" s="3" t="s">
        <v>157</v>
      </c>
      <c r="B4295" s="5">
        <v>2750000</v>
      </c>
      <c r="C4295" t="s">
        <v>10</v>
      </c>
      <c r="D4295" t="str">
        <f t="shared" si="67"/>
        <v>House</v>
      </c>
      <c r="E4295" t="s">
        <v>264</v>
      </c>
      <c r="F4295" t="str">
        <f>_xlfn.XLOOKUP(E4295,Geografiesleutel!A:A,Geografiesleutel!B:B,"",0,1)</f>
        <v>Eastern Suburbs</v>
      </c>
      <c r="G4295" s="18">
        <v>4</v>
      </c>
      <c r="H4295" s="18">
        <v>3</v>
      </c>
    </row>
    <row r="4296" spans="1:8" x14ac:dyDescent="0.25">
      <c r="A4296" s="3" t="s">
        <v>1116</v>
      </c>
      <c r="B4296" s="5">
        <v>4345000</v>
      </c>
      <c r="C4296" t="s">
        <v>21</v>
      </c>
      <c r="D4296" t="str">
        <f t="shared" si="67"/>
        <v>House</v>
      </c>
      <c r="E4296" t="s">
        <v>40</v>
      </c>
      <c r="F4296" t="str">
        <f>_xlfn.XLOOKUP(E4296,Geografiesleutel!A:A,Geografiesleutel!B:B,"",0,1)</f>
        <v>Agricultural Smallholdings</v>
      </c>
      <c r="G4296" s="18">
        <v>5</v>
      </c>
      <c r="H4296" s="18">
        <v>3</v>
      </c>
    </row>
    <row r="4297" spans="1:8" x14ac:dyDescent="0.25">
      <c r="A4297" s="3" t="s">
        <v>318</v>
      </c>
      <c r="B4297" s="5">
        <v>4800000</v>
      </c>
      <c r="C4297" t="s">
        <v>10</v>
      </c>
      <c r="D4297" t="str">
        <f t="shared" si="67"/>
        <v>House</v>
      </c>
      <c r="E4297" t="s">
        <v>326</v>
      </c>
      <c r="F4297" t="str">
        <f>_xlfn.XLOOKUP(E4297,Geografiesleutel!A:A,Geografiesleutel!B:B,"",0,1)</f>
        <v>Eastern Suburbs</v>
      </c>
      <c r="G4297" s="18">
        <v>4</v>
      </c>
      <c r="H4297" s="18">
        <v>3</v>
      </c>
    </row>
    <row r="4298" spans="1:8" x14ac:dyDescent="0.25">
      <c r="A4298" s="3" t="s">
        <v>1117</v>
      </c>
      <c r="B4298" s="5">
        <v>740000</v>
      </c>
      <c r="C4298" t="s">
        <v>25</v>
      </c>
      <c r="D4298" t="str">
        <f t="shared" si="67"/>
        <v>House</v>
      </c>
      <c r="E4298" t="s">
        <v>275</v>
      </c>
      <c r="F4298" t="str">
        <f>_xlfn.XLOOKUP(E4298,Geografiesleutel!A:A,Geografiesleutel!B:B,"",0,1)</f>
        <v>Townships</v>
      </c>
      <c r="G4298" s="18">
        <v>2</v>
      </c>
      <c r="H4298" s="18">
        <v>1</v>
      </c>
    </row>
    <row r="4299" spans="1:8" x14ac:dyDescent="0.25">
      <c r="A4299" s="3" t="s">
        <v>206</v>
      </c>
      <c r="B4299" s="5">
        <v>2400000</v>
      </c>
      <c r="C4299" t="s">
        <v>10</v>
      </c>
      <c r="D4299" t="str">
        <f t="shared" si="67"/>
        <v>House</v>
      </c>
      <c r="E4299" t="s">
        <v>16</v>
      </c>
      <c r="F4299" t="str">
        <f>_xlfn.XLOOKUP(E4299,Geografiesleutel!A:A,Geografiesleutel!B:B,"",0,1)</f>
        <v>Eastern Suburbs</v>
      </c>
      <c r="G4299" s="18">
        <v>4</v>
      </c>
      <c r="H4299" s="18">
        <v>2</v>
      </c>
    </row>
    <row r="4300" spans="1:8" x14ac:dyDescent="0.25">
      <c r="A4300" s="3" t="s">
        <v>1118</v>
      </c>
      <c r="B4300" s="5">
        <v>5190000</v>
      </c>
      <c r="C4300" t="s">
        <v>10</v>
      </c>
      <c r="D4300" t="str">
        <f t="shared" si="67"/>
        <v>House</v>
      </c>
      <c r="E4300" t="s">
        <v>326</v>
      </c>
      <c r="F4300" t="str">
        <f>_xlfn.XLOOKUP(E4300,Geografiesleutel!A:A,Geografiesleutel!B:B,"",0,1)</f>
        <v>Eastern Suburbs</v>
      </c>
      <c r="G4300" s="18">
        <v>4</v>
      </c>
      <c r="H4300" s="18">
        <v>4</v>
      </c>
    </row>
    <row r="4301" spans="1:8" x14ac:dyDescent="0.25">
      <c r="A4301" s="3" t="s">
        <v>162</v>
      </c>
      <c r="B4301" s="5">
        <v>950000</v>
      </c>
      <c r="C4301" t="s">
        <v>15</v>
      </c>
      <c r="D4301" t="str">
        <f t="shared" si="67"/>
        <v>House</v>
      </c>
      <c r="E4301" t="s">
        <v>224</v>
      </c>
      <c r="F4301" t="str">
        <f>_xlfn.XLOOKUP(E4301,Geografiesleutel!A:A,Geografiesleutel!B:B,"",0,1)</f>
        <v>Townships</v>
      </c>
      <c r="G4301" s="18">
        <v>3</v>
      </c>
      <c r="H4301" s="18">
        <v>2</v>
      </c>
    </row>
    <row r="4302" spans="1:8" x14ac:dyDescent="0.25">
      <c r="A4302" s="3" t="s">
        <v>1119</v>
      </c>
      <c r="B4302" s="5">
        <v>3120000</v>
      </c>
      <c r="C4302" t="s">
        <v>15</v>
      </c>
      <c r="D4302" t="str">
        <f t="shared" si="67"/>
        <v>House</v>
      </c>
      <c r="E4302" t="s">
        <v>70</v>
      </c>
      <c r="F4302" t="str">
        <f>_xlfn.XLOOKUP(E4302,Geografiesleutel!A:A,Geografiesleutel!B:B,"",0,1)</f>
        <v>Northern Suburbs</v>
      </c>
      <c r="G4302" s="18">
        <v>3</v>
      </c>
      <c r="H4302" s="18">
        <v>4</v>
      </c>
    </row>
    <row r="4303" spans="1:8" x14ac:dyDescent="0.25">
      <c r="A4303" s="3" t="s">
        <v>371</v>
      </c>
      <c r="B4303" s="5">
        <v>1790000</v>
      </c>
      <c r="C4303" t="s">
        <v>15</v>
      </c>
      <c r="D4303" t="str">
        <f t="shared" si="67"/>
        <v>House</v>
      </c>
      <c r="E4303" t="s">
        <v>30</v>
      </c>
      <c r="F4303" t="str">
        <f>_xlfn.XLOOKUP(E4303,Geografiesleutel!A:A,Geografiesleutel!B:B,"",0,1)</f>
        <v>Northern Suburbs</v>
      </c>
      <c r="G4303" s="18">
        <v>3</v>
      </c>
      <c r="H4303" s="18">
        <v>2</v>
      </c>
    </row>
    <row r="4304" spans="1:8" x14ac:dyDescent="0.25">
      <c r="A4304" s="3" t="s">
        <v>1120</v>
      </c>
      <c r="B4304" s="5">
        <v>1697000</v>
      </c>
      <c r="C4304" t="s">
        <v>10</v>
      </c>
      <c r="D4304" t="str">
        <f t="shared" si="67"/>
        <v>House</v>
      </c>
      <c r="E4304" t="s">
        <v>154</v>
      </c>
      <c r="F4304" t="str">
        <f>_xlfn.XLOOKUP(E4304,Geografiesleutel!A:A,Geografiesleutel!B:B,"",0,1)</f>
        <v>Northern Suburbs</v>
      </c>
      <c r="G4304" s="18">
        <v>4</v>
      </c>
      <c r="H4304" s="18">
        <v>2</v>
      </c>
    </row>
    <row r="4305" spans="1:8" x14ac:dyDescent="0.25">
      <c r="A4305" s="3" t="s">
        <v>150</v>
      </c>
      <c r="B4305" s="5">
        <v>1350000</v>
      </c>
      <c r="C4305" t="s">
        <v>15</v>
      </c>
      <c r="D4305" t="str">
        <f t="shared" si="67"/>
        <v>House</v>
      </c>
      <c r="E4305" t="s">
        <v>257</v>
      </c>
      <c r="F4305" t="str">
        <f>_xlfn.XLOOKUP(E4305,Geografiesleutel!A:A,Geografiesleutel!B:B,"",0,1)</f>
        <v>Western Suburbs</v>
      </c>
      <c r="G4305" s="18">
        <v>3</v>
      </c>
      <c r="H4305" s="18">
        <v>1</v>
      </c>
    </row>
    <row r="4306" spans="1:8" x14ac:dyDescent="0.25">
      <c r="A4306" s="3" t="s">
        <v>463</v>
      </c>
      <c r="B4306" s="5">
        <v>2680000</v>
      </c>
      <c r="C4306" t="s">
        <v>10</v>
      </c>
      <c r="D4306" t="str">
        <f t="shared" si="67"/>
        <v>House</v>
      </c>
      <c r="E4306" t="s">
        <v>30</v>
      </c>
      <c r="F4306" t="str">
        <f>_xlfn.XLOOKUP(E4306,Geografiesleutel!A:A,Geografiesleutel!B:B,"",0,1)</f>
        <v>Northern Suburbs</v>
      </c>
      <c r="G4306" s="18">
        <v>4</v>
      </c>
      <c r="H4306" s="18">
        <v>3</v>
      </c>
    </row>
    <row r="4307" spans="1:8" x14ac:dyDescent="0.25">
      <c r="A4307" s="3" t="s">
        <v>73</v>
      </c>
      <c r="B4307" s="5">
        <v>2100000</v>
      </c>
      <c r="C4307" t="s">
        <v>10</v>
      </c>
      <c r="D4307" t="str">
        <f t="shared" si="67"/>
        <v>House</v>
      </c>
      <c r="E4307" t="s">
        <v>309</v>
      </c>
      <c r="F4307" t="str">
        <f>_xlfn.XLOOKUP(E4307,Geografiesleutel!A:A,Geografiesleutel!B:B,"",0,1)</f>
        <v>Eastern Suburbs</v>
      </c>
      <c r="G4307" s="18">
        <v>4</v>
      </c>
      <c r="H4307" s="18" t="s">
        <v>2646</v>
      </c>
    </row>
    <row r="4308" spans="1:8" x14ac:dyDescent="0.25">
      <c r="A4308" s="3" t="s">
        <v>140</v>
      </c>
      <c r="B4308" s="5">
        <v>3995000</v>
      </c>
      <c r="C4308" t="s">
        <v>15</v>
      </c>
      <c r="D4308" t="str">
        <f t="shared" si="67"/>
        <v>House</v>
      </c>
      <c r="E4308" t="s">
        <v>156</v>
      </c>
      <c r="F4308" t="str">
        <f>_xlfn.XLOOKUP(E4308,Geografiesleutel!A:A,Geografiesleutel!B:B,"",0,1)</f>
        <v>Northern Suburbs</v>
      </c>
      <c r="G4308" s="18">
        <v>3</v>
      </c>
      <c r="H4308" s="18">
        <v>3</v>
      </c>
    </row>
    <row r="4309" spans="1:8" x14ac:dyDescent="0.25">
      <c r="A4309" s="3" t="s">
        <v>405</v>
      </c>
      <c r="B4309" s="5">
        <v>7700000</v>
      </c>
      <c r="C4309" t="s">
        <v>10</v>
      </c>
      <c r="D4309" t="str">
        <f t="shared" si="67"/>
        <v>House</v>
      </c>
      <c r="E4309" t="s">
        <v>404</v>
      </c>
      <c r="F4309" t="str">
        <f>_xlfn.XLOOKUP(E4309,Geografiesleutel!A:A,Geografiesleutel!B:B,"",0,1)</f>
        <v>CBD</v>
      </c>
      <c r="G4309" s="18">
        <v>4</v>
      </c>
      <c r="H4309" s="18" t="s">
        <v>2648</v>
      </c>
    </row>
    <row r="4310" spans="1:8" x14ac:dyDescent="0.25">
      <c r="A4310" s="3" t="s">
        <v>778</v>
      </c>
      <c r="B4310" s="5">
        <v>600000</v>
      </c>
      <c r="C4310" t="s">
        <v>25</v>
      </c>
      <c r="D4310" t="str">
        <f t="shared" si="67"/>
        <v>House</v>
      </c>
      <c r="E4310" t="s">
        <v>48</v>
      </c>
      <c r="F4310" t="str">
        <f>_xlfn.XLOOKUP(E4310,Geografiesleutel!A:A,Geografiesleutel!B:B,"",0,1)</f>
        <v>Townships</v>
      </c>
      <c r="G4310" s="18">
        <v>2</v>
      </c>
      <c r="H4310" s="18">
        <v>1</v>
      </c>
    </row>
    <row r="4311" spans="1:8" x14ac:dyDescent="0.25">
      <c r="A4311" s="3" t="s">
        <v>350</v>
      </c>
      <c r="B4311" s="5">
        <v>3300000</v>
      </c>
      <c r="C4311" t="s">
        <v>10</v>
      </c>
      <c r="D4311" t="str">
        <f t="shared" si="67"/>
        <v>House</v>
      </c>
      <c r="E4311" t="s">
        <v>156</v>
      </c>
      <c r="F4311" t="str">
        <f>_xlfn.XLOOKUP(E4311,Geografiesleutel!A:A,Geografiesleutel!B:B,"",0,1)</f>
        <v>Northern Suburbs</v>
      </c>
      <c r="G4311" s="18">
        <v>4</v>
      </c>
      <c r="H4311" s="18">
        <v>3</v>
      </c>
    </row>
    <row r="4312" spans="1:8" x14ac:dyDescent="0.25">
      <c r="A4312" s="3" t="s">
        <v>1121</v>
      </c>
      <c r="B4312" s="5">
        <v>13500000</v>
      </c>
      <c r="C4312" t="s">
        <v>109</v>
      </c>
      <c r="D4312" t="str">
        <f t="shared" si="67"/>
        <v>House</v>
      </c>
      <c r="E4312" t="s">
        <v>99</v>
      </c>
      <c r="F4312" t="str">
        <f>_xlfn.XLOOKUP(E4312,Geografiesleutel!A:A,Geografiesleutel!B:B,"",0,1)</f>
        <v>Agricultural Smallholdings</v>
      </c>
      <c r="G4312" s="18">
        <v>7</v>
      </c>
      <c r="H4312" s="18">
        <v>7</v>
      </c>
    </row>
    <row r="4313" spans="1:8" x14ac:dyDescent="0.25">
      <c r="A4313" s="3" t="s">
        <v>170</v>
      </c>
      <c r="B4313" s="5">
        <v>1150000</v>
      </c>
      <c r="C4313" t="s">
        <v>25</v>
      </c>
      <c r="D4313" t="str">
        <f t="shared" si="67"/>
        <v>House</v>
      </c>
      <c r="E4313" t="s">
        <v>30</v>
      </c>
      <c r="F4313" t="str">
        <f>_xlfn.XLOOKUP(E4313,Geografiesleutel!A:A,Geografiesleutel!B:B,"",0,1)</f>
        <v>Northern Suburbs</v>
      </c>
      <c r="G4313" s="18">
        <v>2</v>
      </c>
      <c r="H4313" s="18">
        <v>2</v>
      </c>
    </row>
    <row r="4314" spans="1:8" x14ac:dyDescent="0.25">
      <c r="A4314" s="3" t="s">
        <v>133</v>
      </c>
      <c r="B4314" s="5">
        <v>1850000</v>
      </c>
      <c r="C4314" t="s">
        <v>21</v>
      </c>
      <c r="D4314" t="str">
        <f t="shared" si="67"/>
        <v>House</v>
      </c>
      <c r="E4314" t="s">
        <v>110</v>
      </c>
      <c r="F4314" t="str">
        <f>_xlfn.XLOOKUP(E4314,Geografiesleutel!A:A,Geografiesleutel!B:B,"",0,1)</f>
        <v>Eastern Suburbs</v>
      </c>
      <c r="G4314" s="18">
        <v>5</v>
      </c>
      <c r="H4314" s="18">
        <v>3</v>
      </c>
    </row>
    <row r="4315" spans="1:8" x14ac:dyDescent="0.25">
      <c r="A4315" s="3" t="s">
        <v>96</v>
      </c>
      <c r="B4315" s="5">
        <v>1995000</v>
      </c>
      <c r="C4315" t="s">
        <v>15</v>
      </c>
      <c r="D4315" t="str">
        <f t="shared" si="67"/>
        <v>House</v>
      </c>
      <c r="E4315" t="s">
        <v>62</v>
      </c>
      <c r="F4315" t="str">
        <f>_xlfn.XLOOKUP(E4315,Geografiesleutel!A:A,Geografiesleutel!B:B,"",0,1)</f>
        <v>Northern Suburbs</v>
      </c>
      <c r="G4315" s="18">
        <v>3</v>
      </c>
      <c r="H4315" s="18" t="s">
        <v>2646</v>
      </c>
    </row>
    <row r="4316" spans="1:8" x14ac:dyDescent="0.25">
      <c r="A4316" s="3" t="s">
        <v>676</v>
      </c>
      <c r="B4316" s="5">
        <v>880000</v>
      </c>
      <c r="C4316" t="s">
        <v>15</v>
      </c>
      <c r="D4316" t="str">
        <f t="shared" si="67"/>
        <v>House</v>
      </c>
      <c r="E4316" t="s">
        <v>45</v>
      </c>
      <c r="F4316" t="str">
        <f>_xlfn.XLOOKUP(E4316,Geografiesleutel!A:A,Geografiesleutel!B:B,"",0,1)</f>
        <v>Townships</v>
      </c>
      <c r="G4316" s="18">
        <v>3</v>
      </c>
      <c r="H4316" s="18">
        <v>2</v>
      </c>
    </row>
    <row r="4317" spans="1:8" x14ac:dyDescent="0.25">
      <c r="A4317" s="3" t="s">
        <v>295</v>
      </c>
      <c r="B4317" s="5">
        <v>2490000</v>
      </c>
      <c r="C4317" t="s">
        <v>10</v>
      </c>
      <c r="D4317" t="str">
        <f t="shared" si="67"/>
        <v>House</v>
      </c>
      <c r="E4317" t="s">
        <v>46</v>
      </c>
      <c r="F4317" t="str">
        <f>_xlfn.XLOOKUP(E4317,Geografiesleutel!A:A,Geografiesleutel!B:B,"",0,1)</f>
        <v>Eastern Suburbs</v>
      </c>
      <c r="G4317" s="18">
        <v>4</v>
      </c>
      <c r="H4317" s="18">
        <v>3</v>
      </c>
    </row>
    <row r="4318" spans="1:8" x14ac:dyDescent="0.25">
      <c r="A4318" s="3" t="s">
        <v>396</v>
      </c>
      <c r="B4318" s="5">
        <v>2700000</v>
      </c>
      <c r="C4318" t="s">
        <v>15</v>
      </c>
      <c r="D4318" t="str">
        <f t="shared" si="67"/>
        <v>House</v>
      </c>
      <c r="E4318" t="s">
        <v>86</v>
      </c>
      <c r="F4318" t="str">
        <f>_xlfn.XLOOKUP(E4318,Geografiesleutel!A:A,Geografiesleutel!B:B,"",0,1)</f>
        <v>Eastern Suburbs</v>
      </c>
      <c r="G4318" s="18">
        <v>3</v>
      </c>
      <c r="H4318" s="18">
        <v>2</v>
      </c>
    </row>
    <row r="4319" spans="1:8" x14ac:dyDescent="0.25">
      <c r="A4319" s="3" t="s">
        <v>737</v>
      </c>
      <c r="B4319" s="5">
        <v>1749000</v>
      </c>
      <c r="C4319" t="s">
        <v>10</v>
      </c>
      <c r="D4319" t="str">
        <f t="shared" si="67"/>
        <v>House</v>
      </c>
      <c r="E4319" t="s">
        <v>68</v>
      </c>
      <c r="F4319" t="str">
        <f>_xlfn.XLOOKUP(E4319,Geografiesleutel!A:A,Geografiesleutel!B:B,"",0,1)</f>
        <v>Northern Suburbs</v>
      </c>
      <c r="G4319" s="18">
        <v>4</v>
      </c>
      <c r="H4319" s="18">
        <v>2</v>
      </c>
    </row>
    <row r="4320" spans="1:8" x14ac:dyDescent="0.25">
      <c r="A4320" s="3" t="s">
        <v>311</v>
      </c>
      <c r="B4320" s="5">
        <v>3999000</v>
      </c>
      <c r="C4320" t="s">
        <v>10</v>
      </c>
      <c r="D4320" t="str">
        <f t="shared" si="67"/>
        <v>House</v>
      </c>
      <c r="E4320" t="s">
        <v>233</v>
      </c>
      <c r="F4320" t="str">
        <f>_xlfn.XLOOKUP(E4320,Geografiesleutel!A:A,Geografiesleutel!B:B,"",0,1)</f>
        <v>Eastern Suburbs</v>
      </c>
      <c r="G4320" s="18">
        <v>4</v>
      </c>
      <c r="H4320" s="18" t="s">
        <v>2648</v>
      </c>
    </row>
    <row r="4321" spans="1:8" x14ac:dyDescent="0.25">
      <c r="A4321" s="3" t="s">
        <v>405</v>
      </c>
      <c r="B4321" s="5">
        <v>7700000</v>
      </c>
      <c r="C4321" t="s">
        <v>10</v>
      </c>
      <c r="D4321" t="str">
        <f t="shared" si="67"/>
        <v>House</v>
      </c>
      <c r="E4321" t="s">
        <v>404</v>
      </c>
      <c r="F4321" t="str">
        <f>_xlfn.XLOOKUP(E4321,Geografiesleutel!A:A,Geografiesleutel!B:B,"",0,1)</f>
        <v>CBD</v>
      </c>
      <c r="G4321" s="18">
        <v>4</v>
      </c>
      <c r="H4321" s="18" t="s">
        <v>2648</v>
      </c>
    </row>
    <row r="4322" spans="1:8" x14ac:dyDescent="0.25">
      <c r="A4322" s="3" t="s">
        <v>891</v>
      </c>
      <c r="B4322" s="5">
        <v>4195000</v>
      </c>
      <c r="C4322" t="s">
        <v>21</v>
      </c>
      <c r="D4322" t="str">
        <f t="shared" si="67"/>
        <v>House</v>
      </c>
      <c r="E4322" t="s">
        <v>40</v>
      </c>
      <c r="F4322" t="str">
        <f>_xlfn.XLOOKUP(E4322,Geografiesleutel!A:A,Geografiesleutel!B:B,"",0,1)</f>
        <v>Agricultural Smallholdings</v>
      </c>
      <c r="G4322" s="18">
        <v>5</v>
      </c>
      <c r="H4322" s="18">
        <v>5</v>
      </c>
    </row>
    <row r="4323" spans="1:8" x14ac:dyDescent="0.25">
      <c r="A4323" s="3" t="s">
        <v>714</v>
      </c>
      <c r="B4323" s="5">
        <v>4490000</v>
      </c>
      <c r="C4323" t="s">
        <v>607</v>
      </c>
      <c r="D4323" t="str">
        <f t="shared" si="67"/>
        <v>House</v>
      </c>
      <c r="E4323" t="s">
        <v>211</v>
      </c>
      <c r="F4323" t="str">
        <f>_xlfn.XLOOKUP(E4323,Geografiesleutel!A:A,Geografiesleutel!B:B,"",0,1)</f>
        <v>Eastern Suburbs</v>
      </c>
      <c r="G4323" s="18">
        <v>12</v>
      </c>
      <c r="H4323" s="18">
        <v>4</v>
      </c>
    </row>
    <row r="4324" spans="1:8" x14ac:dyDescent="0.25">
      <c r="A4324" s="3" t="s">
        <v>867</v>
      </c>
      <c r="B4324" s="5">
        <v>1120000</v>
      </c>
      <c r="C4324" t="s">
        <v>15</v>
      </c>
      <c r="D4324" t="str">
        <f t="shared" si="67"/>
        <v>House</v>
      </c>
      <c r="E4324" t="s">
        <v>97</v>
      </c>
      <c r="F4324" t="str">
        <f>_xlfn.XLOOKUP(E4324,Geografiesleutel!A:A,Geografiesleutel!B:B,"",0,1)</f>
        <v>Northern Suburbs</v>
      </c>
      <c r="G4324" s="18">
        <v>3</v>
      </c>
      <c r="H4324" s="18">
        <v>1</v>
      </c>
    </row>
    <row r="4325" spans="1:8" x14ac:dyDescent="0.25">
      <c r="A4325" s="3" t="s">
        <v>1122</v>
      </c>
      <c r="B4325" s="5">
        <v>3425000</v>
      </c>
      <c r="C4325" t="s">
        <v>21</v>
      </c>
      <c r="D4325" t="str">
        <f t="shared" si="67"/>
        <v>House</v>
      </c>
      <c r="E4325" t="s">
        <v>186</v>
      </c>
      <c r="F4325" t="str">
        <f>_xlfn.XLOOKUP(E4325,Geografiesleutel!A:A,Geografiesleutel!B:B,"",0,1)</f>
        <v>Eastern Suburbs</v>
      </c>
      <c r="G4325" s="18">
        <v>5</v>
      </c>
      <c r="H4325" s="18">
        <v>4</v>
      </c>
    </row>
    <row r="4326" spans="1:8" x14ac:dyDescent="0.25">
      <c r="A4326" s="3" t="s">
        <v>22</v>
      </c>
      <c r="B4326" s="5">
        <v>2950000</v>
      </c>
      <c r="C4326" t="s">
        <v>607</v>
      </c>
      <c r="D4326" t="str">
        <f t="shared" si="67"/>
        <v>House</v>
      </c>
      <c r="E4326" t="s">
        <v>501</v>
      </c>
      <c r="F4326" t="str">
        <f>_xlfn.XLOOKUP(E4326,Geografiesleutel!A:A,Geografiesleutel!B:B,"",0,1)</f>
        <v>Western Suburbs</v>
      </c>
      <c r="G4326" s="18">
        <v>12</v>
      </c>
      <c r="H4326" s="18">
        <v>12</v>
      </c>
    </row>
    <row r="4327" spans="1:8" x14ac:dyDescent="0.25">
      <c r="A4327" s="3" t="s">
        <v>430</v>
      </c>
      <c r="B4327" s="5">
        <v>5950000</v>
      </c>
      <c r="C4327" t="s">
        <v>10</v>
      </c>
      <c r="D4327" t="str">
        <f t="shared" si="67"/>
        <v>House</v>
      </c>
      <c r="E4327" t="s">
        <v>155</v>
      </c>
      <c r="F4327" t="str">
        <f>_xlfn.XLOOKUP(E4327,Geografiesleutel!A:A,Geografiesleutel!B:B,"",0,1)</f>
        <v>Eastern Suburbs</v>
      </c>
      <c r="G4327" s="18">
        <v>4</v>
      </c>
      <c r="H4327" s="18">
        <v>3</v>
      </c>
    </row>
    <row r="4328" spans="1:8" x14ac:dyDescent="0.25">
      <c r="A4328" s="3" t="s">
        <v>265</v>
      </c>
      <c r="B4328" s="5">
        <v>1600000</v>
      </c>
      <c r="C4328" t="s">
        <v>15</v>
      </c>
      <c r="D4328" t="str">
        <f t="shared" si="67"/>
        <v>House</v>
      </c>
      <c r="E4328" t="s">
        <v>188</v>
      </c>
      <c r="F4328" t="str">
        <f>_xlfn.XLOOKUP(E4328,Geografiesleutel!A:A,Geografiesleutel!B:B,"",0,1)</f>
        <v>Northern Suburbs</v>
      </c>
      <c r="G4328" s="18">
        <v>3</v>
      </c>
      <c r="H4328" s="18">
        <v>2</v>
      </c>
    </row>
    <row r="4329" spans="1:8" x14ac:dyDescent="0.25">
      <c r="A4329" s="3" t="s">
        <v>311</v>
      </c>
      <c r="B4329" s="5">
        <v>3999000</v>
      </c>
      <c r="C4329" t="s">
        <v>10</v>
      </c>
      <c r="D4329" t="str">
        <f t="shared" si="67"/>
        <v>House</v>
      </c>
      <c r="E4329" t="s">
        <v>309</v>
      </c>
      <c r="F4329" t="str">
        <f>_xlfn.XLOOKUP(E4329,Geografiesleutel!A:A,Geografiesleutel!B:B,"",0,1)</f>
        <v>Eastern Suburbs</v>
      </c>
      <c r="G4329" s="18">
        <v>4</v>
      </c>
      <c r="H4329" s="18" t="s">
        <v>2648</v>
      </c>
    </row>
    <row r="4330" spans="1:8" x14ac:dyDescent="0.25">
      <c r="A4330" s="3" t="s">
        <v>308</v>
      </c>
      <c r="B4330" s="5">
        <v>2699000</v>
      </c>
      <c r="C4330" t="s">
        <v>21</v>
      </c>
      <c r="D4330" t="str">
        <f t="shared" si="67"/>
        <v>House</v>
      </c>
      <c r="E4330" t="s">
        <v>78</v>
      </c>
      <c r="F4330" t="str">
        <f>_xlfn.XLOOKUP(E4330,Geografiesleutel!A:A,Geografiesleutel!B:B,"",0,1)</f>
        <v>Northern Suburbs</v>
      </c>
      <c r="G4330" s="18">
        <v>5</v>
      </c>
      <c r="H4330" s="18">
        <v>4</v>
      </c>
    </row>
    <row r="4331" spans="1:8" x14ac:dyDescent="0.25">
      <c r="A4331" s="3" t="s">
        <v>396</v>
      </c>
      <c r="B4331" s="5">
        <v>2700000</v>
      </c>
      <c r="C4331" t="s">
        <v>21</v>
      </c>
      <c r="D4331" t="str">
        <f t="shared" si="67"/>
        <v>House</v>
      </c>
      <c r="E4331" t="s">
        <v>647</v>
      </c>
      <c r="F4331" t="str">
        <f>_xlfn.XLOOKUP(E4331,Geografiesleutel!A:A,Geografiesleutel!B:B,"",0,1)</f>
        <v>Eastern Suburbs</v>
      </c>
      <c r="G4331" s="18">
        <v>5</v>
      </c>
      <c r="H4331" s="18">
        <v>2</v>
      </c>
    </row>
    <row r="4332" spans="1:8" x14ac:dyDescent="0.25">
      <c r="A4332" s="3" t="s">
        <v>85</v>
      </c>
      <c r="B4332" s="5">
        <v>5300000</v>
      </c>
      <c r="C4332" t="s">
        <v>10</v>
      </c>
      <c r="D4332" t="str">
        <f t="shared" si="67"/>
        <v>House</v>
      </c>
      <c r="E4332" t="s">
        <v>172</v>
      </c>
      <c r="F4332" t="str">
        <f>_xlfn.XLOOKUP(E4332,Geografiesleutel!A:A,Geografiesleutel!B:B,"",0,1)</f>
        <v>Eastern Suburbs</v>
      </c>
      <c r="G4332" s="18">
        <v>4</v>
      </c>
      <c r="H4332" s="18">
        <v>4</v>
      </c>
    </row>
    <row r="4333" spans="1:8" x14ac:dyDescent="0.25">
      <c r="A4333" s="3" t="s">
        <v>304</v>
      </c>
      <c r="B4333" s="5">
        <v>5750000</v>
      </c>
      <c r="C4333" t="s">
        <v>10</v>
      </c>
      <c r="D4333" t="str">
        <f t="shared" si="67"/>
        <v>House</v>
      </c>
      <c r="E4333" t="s">
        <v>319</v>
      </c>
      <c r="F4333" t="str">
        <f>_xlfn.XLOOKUP(E4333,Geografiesleutel!A:A,Geografiesleutel!B:B,"",0,1)</f>
        <v>Eastern Suburbs</v>
      </c>
      <c r="G4333" s="18">
        <v>4</v>
      </c>
      <c r="H4333" s="18">
        <v>4</v>
      </c>
    </row>
    <row r="4334" spans="1:8" x14ac:dyDescent="0.25">
      <c r="A4334" s="3" t="s">
        <v>83</v>
      </c>
      <c r="B4334" s="5">
        <v>2990000</v>
      </c>
      <c r="C4334" t="s">
        <v>15</v>
      </c>
      <c r="D4334" t="str">
        <f t="shared" si="67"/>
        <v>House</v>
      </c>
      <c r="E4334" t="s">
        <v>46</v>
      </c>
      <c r="F4334" t="str">
        <f>_xlfn.XLOOKUP(E4334,Geografiesleutel!A:A,Geografiesleutel!B:B,"",0,1)</f>
        <v>Eastern Suburbs</v>
      </c>
      <c r="G4334" s="18">
        <v>3</v>
      </c>
      <c r="H4334" s="18" t="s">
        <v>2646</v>
      </c>
    </row>
    <row r="4335" spans="1:8" x14ac:dyDescent="0.25">
      <c r="A4335" s="3" t="s">
        <v>365</v>
      </c>
      <c r="B4335" s="5">
        <v>1450000</v>
      </c>
      <c r="C4335" t="s">
        <v>15</v>
      </c>
      <c r="D4335" t="str">
        <f t="shared" si="67"/>
        <v>House</v>
      </c>
      <c r="E4335" t="s">
        <v>97</v>
      </c>
      <c r="F4335" t="str">
        <f>_xlfn.XLOOKUP(E4335,Geografiesleutel!A:A,Geografiesleutel!B:B,"",0,1)</f>
        <v>Northern Suburbs</v>
      </c>
      <c r="G4335" s="18">
        <v>3</v>
      </c>
      <c r="H4335" s="18">
        <v>2</v>
      </c>
    </row>
    <row r="4336" spans="1:8" x14ac:dyDescent="0.25">
      <c r="A4336" s="3" t="s">
        <v>1123</v>
      </c>
      <c r="B4336" s="5">
        <v>20000000</v>
      </c>
      <c r="C4336" t="s">
        <v>21</v>
      </c>
      <c r="D4336" t="str">
        <f t="shared" si="67"/>
        <v>House</v>
      </c>
      <c r="E4336" t="s">
        <v>511</v>
      </c>
      <c r="F4336" t="str">
        <f>_xlfn.XLOOKUP(E4336,Geografiesleutel!A:A,Geografiesleutel!B:B,"",0,1)</f>
        <v>Eastern Suburbs</v>
      </c>
      <c r="G4336" s="18">
        <v>5</v>
      </c>
      <c r="H4336" s="18">
        <v>5</v>
      </c>
    </row>
    <row r="4337" spans="1:8" x14ac:dyDescent="0.25">
      <c r="A4337" s="3" t="s">
        <v>544</v>
      </c>
      <c r="B4337" s="5">
        <v>2795000</v>
      </c>
      <c r="C4337" t="s">
        <v>10</v>
      </c>
      <c r="D4337" t="str">
        <f t="shared" si="67"/>
        <v>House</v>
      </c>
      <c r="E4337" t="s">
        <v>101</v>
      </c>
      <c r="F4337" t="str">
        <f>_xlfn.XLOOKUP(E4337,Geografiesleutel!A:A,Geografiesleutel!B:B,"",0,1)</f>
        <v>Eastern Suburbs</v>
      </c>
      <c r="G4337" s="18">
        <v>4</v>
      </c>
      <c r="H4337" s="18">
        <v>3</v>
      </c>
    </row>
    <row r="4338" spans="1:8" x14ac:dyDescent="0.25">
      <c r="A4338" s="3" t="s">
        <v>269</v>
      </c>
      <c r="B4338" s="5">
        <v>3950000</v>
      </c>
      <c r="C4338" t="s">
        <v>10</v>
      </c>
      <c r="D4338" t="str">
        <f t="shared" si="67"/>
        <v>House</v>
      </c>
      <c r="E4338" t="s">
        <v>287</v>
      </c>
      <c r="F4338" t="str">
        <f>_xlfn.XLOOKUP(E4338,Geografiesleutel!A:A,Geografiesleutel!B:B,"",0,1)</f>
        <v>Agricultural Smallholdings</v>
      </c>
      <c r="G4338" s="18">
        <v>4</v>
      </c>
      <c r="H4338" s="18">
        <v>3</v>
      </c>
    </row>
    <row r="4339" spans="1:8" x14ac:dyDescent="0.25">
      <c r="A4339" s="3" t="s">
        <v>266</v>
      </c>
      <c r="B4339" s="5">
        <v>1500000</v>
      </c>
      <c r="C4339" t="s">
        <v>57</v>
      </c>
      <c r="D4339" t="str">
        <f t="shared" si="67"/>
        <v>House</v>
      </c>
      <c r="E4339" t="s">
        <v>106</v>
      </c>
      <c r="F4339" t="str">
        <f>_xlfn.XLOOKUP(E4339,Geografiesleutel!A:A,Geografiesleutel!B:B,"",0,1)</f>
        <v>CBD</v>
      </c>
      <c r="G4339" s="18">
        <v>8</v>
      </c>
      <c r="H4339" s="18">
        <v>4</v>
      </c>
    </row>
    <row r="4340" spans="1:8" x14ac:dyDescent="0.25">
      <c r="A4340" s="3" t="s">
        <v>802</v>
      </c>
      <c r="B4340" s="5">
        <v>4699000</v>
      </c>
      <c r="C4340" t="s">
        <v>10</v>
      </c>
      <c r="D4340" t="str">
        <f t="shared" si="67"/>
        <v>House</v>
      </c>
      <c r="E4340" t="s">
        <v>484</v>
      </c>
      <c r="F4340" t="str">
        <f>_xlfn.XLOOKUP(E4340,Geografiesleutel!A:A,Geografiesleutel!B:B,"",0,1)</f>
        <v>Eastern Suburbs</v>
      </c>
      <c r="G4340" s="18">
        <v>4</v>
      </c>
      <c r="H4340" s="18">
        <v>4</v>
      </c>
    </row>
    <row r="4341" spans="1:8" x14ac:dyDescent="0.25">
      <c r="A4341" s="3" t="s">
        <v>198</v>
      </c>
      <c r="B4341" s="5">
        <v>2980000</v>
      </c>
      <c r="C4341" t="s">
        <v>10</v>
      </c>
      <c r="D4341" t="str">
        <f t="shared" si="67"/>
        <v>House</v>
      </c>
      <c r="E4341" t="s">
        <v>278</v>
      </c>
      <c r="F4341" t="str">
        <f>_xlfn.XLOOKUP(E4341,Geografiesleutel!A:A,Geografiesleutel!B:B,"",0,1)</f>
        <v>Eastern Suburbs</v>
      </c>
      <c r="G4341" s="18">
        <v>4</v>
      </c>
      <c r="H4341" s="18">
        <v>2</v>
      </c>
    </row>
    <row r="4342" spans="1:8" x14ac:dyDescent="0.25">
      <c r="A4342" s="3" t="s">
        <v>799</v>
      </c>
      <c r="B4342" s="5">
        <v>3680000</v>
      </c>
      <c r="C4342" t="s">
        <v>10</v>
      </c>
      <c r="D4342" t="str">
        <f t="shared" si="67"/>
        <v>House</v>
      </c>
      <c r="E4342" t="s">
        <v>78</v>
      </c>
      <c r="F4342" t="str">
        <f>_xlfn.XLOOKUP(E4342,Geografiesleutel!A:A,Geografiesleutel!B:B,"",0,1)</f>
        <v>Northern Suburbs</v>
      </c>
      <c r="G4342" s="18">
        <v>4</v>
      </c>
      <c r="H4342" s="18">
        <v>3</v>
      </c>
    </row>
    <row r="4343" spans="1:8" x14ac:dyDescent="0.25">
      <c r="A4343" s="3" t="s">
        <v>274</v>
      </c>
      <c r="B4343" s="5">
        <v>850000</v>
      </c>
      <c r="C4343" t="s">
        <v>15</v>
      </c>
      <c r="D4343" t="str">
        <f t="shared" si="67"/>
        <v>House</v>
      </c>
      <c r="E4343" t="s">
        <v>68</v>
      </c>
      <c r="F4343" t="str">
        <f>_xlfn.XLOOKUP(E4343,Geografiesleutel!A:A,Geografiesleutel!B:B,"",0,1)</f>
        <v>Northern Suburbs</v>
      </c>
      <c r="G4343" s="18">
        <v>3</v>
      </c>
      <c r="H4343" s="18">
        <v>2</v>
      </c>
    </row>
    <row r="4344" spans="1:8" x14ac:dyDescent="0.25">
      <c r="A4344" s="3" t="s">
        <v>1124</v>
      </c>
      <c r="B4344" s="5">
        <v>3465000</v>
      </c>
      <c r="C4344" t="s">
        <v>10</v>
      </c>
      <c r="D4344" t="str">
        <f t="shared" si="67"/>
        <v>House</v>
      </c>
      <c r="E4344" t="s">
        <v>595</v>
      </c>
      <c r="F4344" t="str">
        <f>_xlfn.XLOOKUP(E4344,Geografiesleutel!A:A,Geografiesleutel!B:B,"",0,1)</f>
        <v>Agricultural Smallholdings</v>
      </c>
      <c r="G4344" s="18">
        <v>4</v>
      </c>
      <c r="H4344" s="18">
        <v>4</v>
      </c>
    </row>
    <row r="4345" spans="1:8" x14ac:dyDescent="0.25">
      <c r="A4345" s="3" t="s">
        <v>448</v>
      </c>
      <c r="B4345" s="5">
        <v>1636150</v>
      </c>
      <c r="C4345" t="s">
        <v>15</v>
      </c>
      <c r="D4345" t="str">
        <f t="shared" si="67"/>
        <v>House</v>
      </c>
      <c r="E4345" t="s">
        <v>45</v>
      </c>
      <c r="F4345" t="str">
        <f>_xlfn.XLOOKUP(E4345,Geografiesleutel!A:A,Geografiesleutel!B:B,"",0,1)</f>
        <v>Townships</v>
      </c>
      <c r="G4345" s="18">
        <v>3</v>
      </c>
      <c r="H4345" s="18">
        <v>3</v>
      </c>
    </row>
    <row r="4346" spans="1:8" x14ac:dyDescent="0.25">
      <c r="A4346" s="3" t="s">
        <v>376</v>
      </c>
      <c r="B4346" s="5">
        <v>2000000</v>
      </c>
      <c r="C4346" t="s">
        <v>15</v>
      </c>
      <c r="D4346" t="str">
        <f t="shared" si="67"/>
        <v>House</v>
      </c>
      <c r="E4346" t="s">
        <v>211</v>
      </c>
      <c r="F4346" t="str">
        <f>_xlfn.XLOOKUP(E4346,Geografiesleutel!A:A,Geografiesleutel!B:B,"",0,1)</f>
        <v>Eastern Suburbs</v>
      </c>
      <c r="G4346" s="18">
        <v>3</v>
      </c>
      <c r="H4346" s="18">
        <v>3</v>
      </c>
    </row>
    <row r="4347" spans="1:8" x14ac:dyDescent="0.25">
      <c r="A4347" s="3" t="s">
        <v>323</v>
      </c>
      <c r="B4347" s="5">
        <v>3990000</v>
      </c>
      <c r="C4347" t="s">
        <v>10</v>
      </c>
      <c r="D4347" t="str">
        <f t="shared" si="67"/>
        <v>House</v>
      </c>
      <c r="E4347" t="s">
        <v>139</v>
      </c>
      <c r="F4347" t="str">
        <f>_xlfn.XLOOKUP(E4347,Geografiesleutel!A:A,Geografiesleutel!B:B,"",0,1)</f>
        <v>Eastern Suburbs</v>
      </c>
      <c r="G4347" s="18">
        <v>4</v>
      </c>
      <c r="H4347" s="18" t="s">
        <v>2646</v>
      </c>
    </row>
    <row r="4348" spans="1:8" x14ac:dyDescent="0.25">
      <c r="A4348" s="3" t="s">
        <v>96</v>
      </c>
      <c r="B4348" s="5">
        <v>1995000</v>
      </c>
      <c r="C4348" t="s">
        <v>15</v>
      </c>
      <c r="D4348" t="str">
        <f t="shared" si="67"/>
        <v>House</v>
      </c>
      <c r="E4348" t="s">
        <v>30</v>
      </c>
      <c r="F4348" t="str">
        <f>_xlfn.XLOOKUP(E4348,Geografiesleutel!A:A,Geografiesleutel!B:B,"",0,1)</f>
        <v>Northern Suburbs</v>
      </c>
      <c r="G4348" s="18">
        <v>3</v>
      </c>
      <c r="H4348" s="18">
        <v>2</v>
      </c>
    </row>
    <row r="4349" spans="1:8" x14ac:dyDescent="0.25">
      <c r="A4349" s="3" t="s">
        <v>816</v>
      </c>
      <c r="B4349" s="5">
        <v>3895000</v>
      </c>
      <c r="C4349" t="s">
        <v>21</v>
      </c>
      <c r="D4349" t="str">
        <f t="shared" si="67"/>
        <v>House</v>
      </c>
      <c r="E4349" t="s">
        <v>40</v>
      </c>
      <c r="F4349" t="str">
        <f>_xlfn.XLOOKUP(E4349,Geografiesleutel!A:A,Geografiesleutel!B:B,"",0,1)</f>
        <v>Agricultural Smallholdings</v>
      </c>
      <c r="G4349" s="18">
        <v>5</v>
      </c>
      <c r="H4349" s="18">
        <v>5</v>
      </c>
    </row>
    <row r="4350" spans="1:8" x14ac:dyDescent="0.25">
      <c r="A4350" s="3" t="s">
        <v>73</v>
      </c>
      <c r="B4350" s="5">
        <v>2100000</v>
      </c>
      <c r="C4350" t="s">
        <v>15</v>
      </c>
      <c r="D4350" t="str">
        <f t="shared" si="67"/>
        <v>House</v>
      </c>
      <c r="E4350" t="s">
        <v>136</v>
      </c>
      <c r="F4350" t="str">
        <f>_xlfn.XLOOKUP(E4350,Geografiesleutel!A:A,Geografiesleutel!B:B,"",0,1)</f>
        <v>Eastern Suburbs</v>
      </c>
      <c r="G4350" s="18">
        <v>3</v>
      </c>
      <c r="H4350" s="18">
        <v>2</v>
      </c>
    </row>
    <row r="4351" spans="1:8" x14ac:dyDescent="0.25">
      <c r="A4351" s="3" t="s">
        <v>265</v>
      </c>
      <c r="B4351" s="5">
        <v>1600000</v>
      </c>
      <c r="C4351" t="s">
        <v>10</v>
      </c>
      <c r="D4351" t="str">
        <f t="shared" si="67"/>
        <v>House</v>
      </c>
      <c r="E4351" t="s">
        <v>374</v>
      </c>
      <c r="F4351" t="str">
        <f>_xlfn.XLOOKUP(E4351,Geografiesleutel!A:A,Geografiesleutel!B:B,"",0,1)</f>
        <v>Northern Suburbs</v>
      </c>
      <c r="G4351" s="18">
        <v>4</v>
      </c>
      <c r="H4351" s="18" t="s">
        <v>2646</v>
      </c>
    </row>
    <row r="4352" spans="1:8" x14ac:dyDescent="0.25">
      <c r="A4352" s="3" t="s">
        <v>448</v>
      </c>
      <c r="B4352" s="5">
        <v>1636150</v>
      </c>
      <c r="C4352" t="s">
        <v>15</v>
      </c>
      <c r="D4352" t="str">
        <f t="shared" si="67"/>
        <v>House</v>
      </c>
      <c r="E4352" t="s">
        <v>45</v>
      </c>
      <c r="F4352" t="str">
        <f>_xlfn.XLOOKUP(E4352,Geografiesleutel!A:A,Geografiesleutel!B:B,"",0,1)</f>
        <v>Townships</v>
      </c>
      <c r="G4352" s="18">
        <v>3</v>
      </c>
      <c r="H4352" s="18">
        <v>3</v>
      </c>
    </row>
    <row r="4353" spans="1:8" x14ac:dyDescent="0.25">
      <c r="A4353" s="3" t="s">
        <v>87</v>
      </c>
      <c r="B4353" s="5">
        <v>3200000</v>
      </c>
      <c r="C4353" t="s">
        <v>122</v>
      </c>
      <c r="D4353" t="str">
        <f t="shared" si="67"/>
        <v>House</v>
      </c>
      <c r="E4353" t="s">
        <v>139</v>
      </c>
      <c r="F4353" t="str">
        <f>_xlfn.XLOOKUP(E4353,Geografiesleutel!A:A,Geografiesleutel!B:B,"",0,1)</f>
        <v>Eastern Suburbs</v>
      </c>
      <c r="G4353" s="18">
        <v>6</v>
      </c>
      <c r="H4353" s="18" t="s">
        <v>2645</v>
      </c>
    </row>
    <row r="4354" spans="1:8" x14ac:dyDescent="0.25">
      <c r="A4354" s="3" t="s">
        <v>592</v>
      </c>
      <c r="B4354" s="5">
        <v>890000</v>
      </c>
      <c r="C4354" t="s">
        <v>25</v>
      </c>
      <c r="D4354" t="str">
        <f t="shared" ref="D4354:D4417" si="68">TRIM(RIGHT(SUBSTITUTE(C4354," ",REPT(" ",LEN(C4354))),LEN(C4354)))</f>
        <v>House</v>
      </c>
      <c r="E4354" t="s">
        <v>30</v>
      </c>
      <c r="F4354" t="str">
        <f>_xlfn.XLOOKUP(E4354,Geografiesleutel!A:A,Geografiesleutel!B:B,"",0,1)</f>
        <v>Northern Suburbs</v>
      </c>
      <c r="G4354" s="18">
        <v>2</v>
      </c>
      <c r="H4354" s="18">
        <v>2</v>
      </c>
    </row>
    <row r="4355" spans="1:8" x14ac:dyDescent="0.25">
      <c r="A4355" s="3" t="s">
        <v>61</v>
      </c>
      <c r="B4355" s="5">
        <v>2200000</v>
      </c>
      <c r="C4355" t="s">
        <v>15</v>
      </c>
      <c r="D4355" t="str">
        <f t="shared" si="68"/>
        <v>House</v>
      </c>
      <c r="E4355" t="s">
        <v>40</v>
      </c>
      <c r="F4355" t="str">
        <f>_xlfn.XLOOKUP(E4355,Geografiesleutel!A:A,Geografiesleutel!B:B,"",0,1)</f>
        <v>Agricultural Smallholdings</v>
      </c>
      <c r="G4355" s="18">
        <v>3</v>
      </c>
      <c r="H4355" s="18" t="s">
        <v>2646</v>
      </c>
    </row>
    <row r="4356" spans="1:8" x14ac:dyDescent="0.25">
      <c r="A4356" s="3" t="s">
        <v>460</v>
      </c>
      <c r="B4356" s="5">
        <v>5800000</v>
      </c>
      <c r="C4356" t="s">
        <v>10</v>
      </c>
      <c r="D4356" t="str">
        <f t="shared" si="68"/>
        <v>House</v>
      </c>
      <c r="E4356" t="s">
        <v>50</v>
      </c>
      <c r="F4356" t="str">
        <f>_xlfn.XLOOKUP(E4356,Geografiesleutel!A:A,Geografiesleutel!B:B,"",0,1)</f>
        <v>Eastern Suburbs</v>
      </c>
      <c r="G4356" s="18">
        <v>4</v>
      </c>
      <c r="H4356" s="18">
        <v>4</v>
      </c>
    </row>
    <row r="4357" spans="1:8" x14ac:dyDescent="0.25">
      <c r="A4357" s="3" t="s">
        <v>1125</v>
      </c>
      <c r="B4357" s="5">
        <v>3145000</v>
      </c>
      <c r="C4357" t="s">
        <v>15</v>
      </c>
      <c r="D4357" t="str">
        <f t="shared" si="68"/>
        <v>House</v>
      </c>
      <c r="E4357" t="s">
        <v>595</v>
      </c>
      <c r="F4357" t="str">
        <f>_xlfn.XLOOKUP(E4357,Geografiesleutel!A:A,Geografiesleutel!B:B,"",0,1)</f>
        <v>Agricultural Smallholdings</v>
      </c>
      <c r="G4357" s="18">
        <v>3</v>
      </c>
      <c r="H4357" s="18">
        <v>3</v>
      </c>
    </row>
    <row r="4358" spans="1:8" x14ac:dyDescent="0.25">
      <c r="A4358" s="3" t="s">
        <v>1126</v>
      </c>
      <c r="B4358" s="5">
        <v>2080000</v>
      </c>
      <c r="C4358" t="s">
        <v>15</v>
      </c>
      <c r="D4358" t="str">
        <f t="shared" si="68"/>
        <v>House</v>
      </c>
      <c r="E4358" t="s">
        <v>30</v>
      </c>
      <c r="F4358" t="str">
        <f>_xlfn.XLOOKUP(E4358,Geografiesleutel!A:A,Geografiesleutel!B:B,"",0,1)</f>
        <v>Northern Suburbs</v>
      </c>
      <c r="G4358" s="18">
        <v>3</v>
      </c>
      <c r="H4358" s="18" t="s">
        <v>2646</v>
      </c>
    </row>
    <row r="4359" spans="1:8" x14ac:dyDescent="0.25">
      <c r="A4359" s="3" t="s">
        <v>588</v>
      </c>
      <c r="B4359" s="5">
        <v>6800000</v>
      </c>
      <c r="C4359" t="s">
        <v>607</v>
      </c>
      <c r="D4359" t="str">
        <f t="shared" si="68"/>
        <v>House</v>
      </c>
      <c r="E4359" t="s">
        <v>647</v>
      </c>
      <c r="F4359" t="str">
        <f>_xlfn.XLOOKUP(E4359,Geografiesleutel!A:A,Geografiesleutel!B:B,"",0,1)</f>
        <v>Eastern Suburbs</v>
      </c>
      <c r="G4359" s="18">
        <v>12</v>
      </c>
      <c r="H4359" s="18">
        <v>10</v>
      </c>
    </row>
    <row r="4360" spans="1:8" x14ac:dyDescent="0.25">
      <c r="A4360" s="3" t="s">
        <v>67</v>
      </c>
      <c r="B4360" s="5">
        <v>2300000</v>
      </c>
      <c r="C4360" t="s">
        <v>15</v>
      </c>
      <c r="D4360" t="str">
        <f t="shared" si="68"/>
        <v>House</v>
      </c>
      <c r="E4360" t="s">
        <v>139</v>
      </c>
      <c r="F4360" t="str">
        <f>_xlfn.XLOOKUP(E4360,Geografiesleutel!A:A,Geografiesleutel!B:B,"",0,1)</f>
        <v>Eastern Suburbs</v>
      </c>
      <c r="G4360" s="18">
        <v>3</v>
      </c>
      <c r="H4360" s="18">
        <v>2</v>
      </c>
    </row>
    <row r="4361" spans="1:8" x14ac:dyDescent="0.25">
      <c r="A4361" s="3" t="s">
        <v>161</v>
      </c>
      <c r="B4361" s="5">
        <v>3985000</v>
      </c>
      <c r="C4361" t="s">
        <v>10</v>
      </c>
      <c r="D4361" t="str">
        <f t="shared" si="68"/>
        <v>House</v>
      </c>
      <c r="E4361" t="s">
        <v>139</v>
      </c>
      <c r="F4361" t="str">
        <f>_xlfn.XLOOKUP(E4361,Geografiesleutel!A:A,Geografiesleutel!B:B,"",0,1)</f>
        <v>Eastern Suburbs</v>
      </c>
      <c r="G4361" s="18">
        <v>4</v>
      </c>
      <c r="H4361" s="18">
        <v>3</v>
      </c>
    </row>
    <row r="4362" spans="1:8" x14ac:dyDescent="0.25">
      <c r="A4362" s="3" t="s">
        <v>918</v>
      </c>
      <c r="B4362" s="5">
        <v>1260000</v>
      </c>
      <c r="C4362" t="s">
        <v>15</v>
      </c>
      <c r="D4362" t="str">
        <f t="shared" si="68"/>
        <v>House</v>
      </c>
      <c r="E4362" t="s">
        <v>414</v>
      </c>
      <c r="F4362" t="str">
        <f>_xlfn.XLOOKUP(E4362,Geografiesleutel!A:A,Geografiesleutel!B:B,"",0,1)</f>
        <v>Northern Suburbs</v>
      </c>
      <c r="G4362" s="18">
        <v>3</v>
      </c>
      <c r="H4362" s="18">
        <v>1</v>
      </c>
    </row>
    <row r="4363" spans="1:8" x14ac:dyDescent="0.25">
      <c r="A4363" s="3" t="s">
        <v>1127</v>
      </c>
      <c r="B4363" s="5">
        <v>3699500</v>
      </c>
      <c r="C4363" t="s">
        <v>15</v>
      </c>
      <c r="D4363" t="str">
        <f t="shared" si="68"/>
        <v>House</v>
      </c>
      <c r="E4363" t="s">
        <v>30</v>
      </c>
      <c r="F4363" t="str">
        <f>_xlfn.XLOOKUP(E4363,Geografiesleutel!A:A,Geografiesleutel!B:B,"",0,1)</f>
        <v>Northern Suburbs</v>
      </c>
      <c r="G4363" s="18">
        <v>3</v>
      </c>
      <c r="H4363" s="18">
        <v>2</v>
      </c>
    </row>
    <row r="4364" spans="1:8" x14ac:dyDescent="0.25">
      <c r="A4364" s="3" t="s">
        <v>1128</v>
      </c>
      <c r="B4364" s="5">
        <v>3365000</v>
      </c>
      <c r="C4364" t="s">
        <v>10</v>
      </c>
      <c r="D4364" t="str">
        <f t="shared" si="68"/>
        <v>House</v>
      </c>
      <c r="E4364" t="s">
        <v>595</v>
      </c>
      <c r="F4364" t="str">
        <f>_xlfn.XLOOKUP(E4364,Geografiesleutel!A:A,Geografiesleutel!B:B,"",0,1)</f>
        <v>Agricultural Smallholdings</v>
      </c>
      <c r="G4364" s="18">
        <v>4</v>
      </c>
      <c r="H4364" s="18">
        <v>4</v>
      </c>
    </row>
    <row r="4365" spans="1:8" x14ac:dyDescent="0.25">
      <c r="A4365" s="3" t="s">
        <v>472</v>
      </c>
      <c r="B4365" s="5">
        <v>2599000</v>
      </c>
      <c r="C4365" t="s">
        <v>15</v>
      </c>
      <c r="D4365" t="str">
        <f t="shared" si="68"/>
        <v>House</v>
      </c>
      <c r="E4365" t="s">
        <v>16</v>
      </c>
      <c r="F4365" t="str">
        <f>_xlfn.XLOOKUP(E4365,Geografiesleutel!A:A,Geografiesleutel!B:B,"",0,1)</f>
        <v>Eastern Suburbs</v>
      </c>
      <c r="G4365" s="18">
        <v>3</v>
      </c>
      <c r="H4365" s="18">
        <v>2</v>
      </c>
    </row>
    <row r="4366" spans="1:8" x14ac:dyDescent="0.25">
      <c r="A4366" s="3" t="s">
        <v>1125</v>
      </c>
      <c r="B4366" s="5">
        <v>3145000</v>
      </c>
      <c r="C4366" t="s">
        <v>15</v>
      </c>
      <c r="D4366" t="str">
        <f t="shared" si="68"/>
        <v>House</v>
      </c>
      <c r="E4366" t="s">
        <v>595</v>
      </c>
      <c r="F4366" t="str">
        <f>_xlfn.XLOOKUP(E4366,Geografiesleutel!A:A,Geografiesleutel!B:B,"",0,1)</f>
        <v>Agricultural Smallholdings</v>
      </c>
      <c r="G4366" s="18">
        <v>3</v>
      </c>
      <c r="H4366" s="18">
        <v>3</v>
      </c>
    </row>
    <row r="4367" spans="1:8" x14ac:dyDescent="0.25">
      <c r="A4367" s="3" t="s">
        <v>1129</v>
      </c>
      <c r="B4367" s="5">
        <v>2817010</v>
      </c>
      <c r="C4367" t="s">
        <v>15</v>
      </c>
      <c r="D4367" t="str">
        <f t="shared" si="68"/>
        <v>House</v>
      </c>
      <c r="E4367" t="s">
        <v>46</v>
      </c>
      <c r="F4367" t="str">
        <f>_xlfn.XLOOKUP(E4367,Geografiesleutel!A:A,Geografiesleutel!B:B,"",0,1)</f>
        <v>Eastern Suburbs</v>
      </c>
      <c r="G4367" s="18">
        <v>3</v>
      </c>
      <c r="H4367" s="18">
        <v>2</v>
      </c>
    </row>
    <row r="4368" spans="1:8" x14ac:dyDescent="0.25">
      <c r="A4368" s="3" t="s">
        <v>901</v>
      </c>
      <c r="B4368" s="5">
        <v>1352000</v>
      </c>
      <c r="C4368" t="s">
        <v>15</v>
      </c>
      <c r="D4368" t="str">
        <f t="shared" si="68"/>
        <v>House</v>
      </c>
      <c r="E4368" t="s">
        <v>106</v>
      </c>
      <c r="F4368" t="str">
        <f>_xlfn.XLOOKUP(E4368,Geografiesleutel!A:A,Geografiesleutel!B:B,"",0,1)</f>
        <v>CBD</v>
      </c>
      <c r="G4368" s="18">
        <v>3</v>
      </c>
      <c r="H4368" s="18">
        <v>1</v>
      </c>
    </row>
    <row r="4369" spans="1:8" x14ac:dyDescent="0.25">
      <c r="A4369" s="3" t="s">
        <v>199</v>
      </c>
      <c r="B4369" s="5">
        <v>1075000</v>
      </c>
      <c r="C4369" t="s">
        <v>21</v>
      </c>
      <c r="D4369" t="str">
        <f t="shared" si="68"/>
        <v>House</v>
      </c>
      <c r="E4369" t="s">
        <v>578</v>
      </c>
      <c r="F4369" t="str">
        <f>_xlfn.XLOOKUP(E4369,Geografiesleutel!A:A,Geografiesleutel!B:B,"",0,1)</f>
        <v>Northern Suburbs</v>
      </c>
      <c r="G4369" s="18">
        <v>5</v>
      </c>
      <c r="H4369" s="18" t="s">
        <v>2646</v>
      </c>
    </row>
    <row r="4370" spans="1:8" x14ac:dyDescent="0.25">
      <c r="A4370" s="3" t="s">
        <v>1115</v>
      </c>
      <c r="B4370" s="5">
        <v>660000</v>
      </c>
      <c r="C4370" t="s">
        <v>15</v>
      </c>
      <c r="D4370" t="str">
        <f t="shared" si="68"/>
        <v>House</v>
      </c>
      <c r="E4370" t="s">
        <v>501</v>
      </c>
      <c r="F4370" t="str">
        <f>_xlfn.XLOOKUP(E4370,Geografiesleutel!A:A,Geografiesleutel!B:B,"",0,1)</f>
        <v>Western Suburbs</v>
      </c>
      <c r="G4370" s="18">
        <v>3</v>
      </c>
      <c r="H4370" s="18">
        <v>1</v>
      </c>
    </row>
    <row r="4371" spans="1:8" x14ac:dyDescent="0.25">
      <c r="A4371" s="3" t="s">
        <v>303</v>
      </c>
      <c r="B4371" s="5">
        <v>3250000</v>
      </c>
      <c r="C4371" t="s">
        <v>15</v>
      </c>
      <c r="D4371" t="str">
        <f t="shared" si="68"/>
        <v>House</v>
      </c>
      <c r="E4371" t="s">
        <v>595</v>
      </c>
      <c r="F4371" t="str">
        <f>_xlfn.XLOOKUP(E4371,Geografiesleutel!A:A,Geografiesleutel!B:B,"",0,1)</f>
        <v>Agricultural Smallholdings</v>
      </c>
      <c r="G4371" s="18">
        <v>3</v>
      </c>
      <c r="H4371" s="18">
        <v>2</v>
      </c>
    </row>
    <row r="4372" spans="1:8" x14ac:dyDescent="0.25">
      <c r="A4372" s="3" t="s">
        <v>1130</v>
      </c>
      <c r="B4372" s="5">
        <v>4290000</v>
      </c>
      <c r="C4372" t="s">
        <v>10</v>
      </c>
      <c r="D4372" t="str">
        <f t="shared" si="68"/>
        <v>House</v>
      </c>
      <c r="E4372" t="s">
        <v>855</v>
      </c>
      <c r="F4372" t="str">
        <f>_xlfn.XLOOKUP(E4372,Geografiesleutel!A:A,Geografiesleutel!B:B,"",0,1)</f>
        <v>Agricultural Smallholdings</v>
      </c>
      <c r="G4372" s="18">
        <v>4</v>
      </c>
      <c r="H4372" s="18">
        <v>4</v>
      </c>
    </row>
    <row r="4373" spans="1:8" x14ac:dyDescent="0.25">
      <c r="A4373" s="3" t="s">
        <v>303</v>
      </c>
      <c r="B4373" s="5">
        <v>3250000</v>
      </c>
      <c r="C4373" t="s">
        <v>15</v>
      </c>
      <c r="D4373" t="str">
        <f t="shared" si="68"/>
        <v>House</v>
      </c>
      <c r="E4373" t="s">
        <v>16</v>
      </c>
      <c r="F4373" t="str">
        <f>_xlfn.XLOOKUP(E4373,Geografiesleutel!A:A,Geografiesleutel!B:B,"",0,1)</f>
        <v>Eastern Suburbs</v>
      </c>
      <c r="G4373" s="18">
        <v>3</v>
      </c>
      <c r="H4373" s="18">
        <v>2</v>
      </c>
    </row>
    <row r="4374" spans="1:8" x14ac:dyDescent="0.25">
      <c r="A4374" s="3" t="s">
        <v>400</v>
      </c>
      <c r="B4374" s="5">
        <v>970000</v>
      </c>
      <c r="C4374" t="s">
        <v>15</v>
      </c>
      <c r="D4374" t="str">
        <f t="shared" si="68"/>
        <v>House</v>
      </c>
      <c r="E4374" t="s">
        <v>116</v>
      </c>
      <c r="F4374" t="str">
        <f>_xlfn.XLOOKUP(E4374,Geografiesleutel!A:A,Geografiesleutel!B:B,"",0,1)</f>
        <v>Western Suburbs</v>
      </c>
      <c r="G4374" s="18">
        <v>3</v>
      </c>
      <c r="H4374" s="18">
        <v>2</v>
      </c>
    </row>
    <row r="4375" spans="1:8" x14ac:dyDescent="0.25">
      <c r="A4375" s="3" t="s">
        <v>133</v>
      </c>
      <c r="B4375" s="5">
        <v>1850000</v>
      </c>
      <c r="C4375" t="s">
        <v>10</v>
      </c>
      <c r="D4375" t="str">
        <f t="shared" si="68"/>
        <v>House</v>
      </c>
      <c r="E4375" t="s">
        <v>116</v>
      </c>
      <c r="F4375" t="str">
        <f>_xlfn.XLOOKUP(E4375,Geografiesleutel!A:A,Geografiesleutel!B:B,"",0,1)</f>
        <v>Western Suburbs</v>
      </c>
      <c r="G4375" s="18">
        <v>4</v>
      </c>
      <c r="H4375" s="18">
        <v>3</v>
      </c>
    </row>
    <row r="4376" spans="1:8" x14ac:dyDescent="0.25">
      <c r="A4376" s="3" t="s">
        <v>43</v>
      </c>
      <c r="B4376" s="5">
        <v>2150000</v>
      </c>
      <c r="C4376" t="s">
        <v>25</v>
      </c>
      <c r="D4376" t="str">
        <f t="shared" si="68"/>
        <v>House</v>
      </c>
      <c r="E4376" t="s">
        <v>23</v>
      </c>
      <c r="F4376" t="str">
        <f>_xlfn.XLOOKUP(E4376,Geografiesleutel!A:A,Geografiesleutel!B:B,"",0,1)</f>
        <v>Northern Suburbs</v>
      </c>
      <c r="G4376" s="18">
        <v>2</v>
      </c>
      <c r="H4376" s="18">
        <v>2</v>
      </c>
    </row>
    <row r="4377" spans="1:8" x14ac:dyDescent="0.25">
      <c r="A4377" s="3" t="s">
        <v>253</v>
      </c>
      <c r="B4377" s="5">
        <v>2550000</v>
      </c>
      <c r="C4377" t="s">
        <v>15</v>
      </c>
      <c r="D4377" t="str">
        <f t="shared" si="68"/>
        <v>House</v>
      </c>
      <c r="E4377" t="s">
        <v>78</v>
      </c>
      <c r="F4377" t="str">
        <f>_xlfn.XLOOKUP(E4377,Geografiesleutel!A:A,Geografiesleutel!B:B,"",0,1)</f>
        <v>Northern Suburbs</v>
      </c>
      <c r="G4377" s="18">
        <v>3</v>
      </c>
      <c r="H4377" s="18">
        <v>2</v>
      </c>
    </row>
    <row r="4378" spans="1:8" x14ac:dyDescent="0.25">
      <c r="A4378" s="3" t="s">
        <v>133</v>
      </c>
      <c r="B4378" s="5">
        <v>1850000</v>
      </c>
      <c r="C4378" t="s">
        <v>15</v>
      </c>
      <c r="D4378" t="str">
        <f t="shared" si="68"/>
        <v>House</v>
      </c>
      <c r="E4378" t="s">
        <v>78</v>
      </c>
      <c r="F4378" t="str">
        <f>_xlfn.XLOOKUP(E4378,Geografiesleutel!A:A,Geografiesleutel!B:B,"",0,1)</f>
        <v>Northern Suburbs</v>
      </c>
      <c r="G4378" s="18">
        <v>3</v>
      </c>
      <c r="H4378" s="18">
        <v>2</v>
      </c>
    </row>
    <row r="4379" spans="1:8" x14ac:dyDescent="0.25">
      <c r="A4379" s="3" t="s">
        <v>518</v>
      </c>
      <c r="B4379" s="5">
        <v>2905000</v>
      </c>
      <c r="C4379" t="s">
        <v>15</v>
      </c>
      <c r="D4379" t="str">
        <f t="shared" si="68"/>
        <v>House</v>
      </c>
      <c r="E4379" t="s">
        <v>139</v>
      </c>
      <c r="F4379" t="str">
        <f>_xlfn.XLOOKUP(E4379,Geografiesleutel!A:A,Geografiesleutel!B:B,"",0,1)</f>
        <v>Eastern Suburbs</v>
      </c>
      <c r="G4379" s="18">
        <v>3</v>
      </c>
      <c r="H4379" s="18">
        <v>2</v>
      </c>
    </row>
    <row r="4380" spans="1:8" x14ac:dyDescent="0.25">
      <c r="A4380" s="3" t="s">
        <v>1131</v>
      </c>
      <c r="B4380" s="5">
        <v>2998000</v>
      </c>
      <c r="C4380" t="s">
        <v>21</v>
      </c>
      <c r="D4380" t="str">
        <f t="shared" si="68"/>
        <v>House</v>
      </c>
      <c r="E4380" t="s">
        <v>466</v>
      </c>
      <c r="F4380" t="str">
        <f>_xlfn.XLOOKUP(E4380,Geografiesleutel!A:A,Geografiesleutel!B:B,"",0,1)</f>
        <v>Agricultural Smallholdings</v>
      </c>
      <c r="G4380" s="18">
        <v>5</v>
      </c>
      <c r="H4380" s="18">
        <v>3</v>
      </c>
    </row>
    <row r="4381" spans="1:8" x14ac:dyDescent="0.25">
      <c r="A4381" s="3" t="s">
        <v>561</v>
      </c>
      <c r="B4381" s="5">
        <v>5995000</v>
      </c>
      <c r="C4381" t="s">
        <v>21</v>
      </c>
      <c r="D4381" t="str">
        <f t="shared" si="68"/>
        <v>House</v>
      </c>
      <c r="E4381" t="s">
        <v>94</v>
      </c>
      <c r="F4381" t="str">
        <f>_xlfn.XLOOKUP(E4381,Geografiesleutel!A:A,Geografiesleutel!B:B,"",0,1)</f>
        <v>Agricultural Smallholdings</v>
      </c>
      <c r="G4381" s="18">
        <v>5</v>
      </c>
      <c r="H4381" s="18">
        <v>6</v>
      </c>
    </row>
    <row r="4382" spans="1:8" x14ac:dyDescent="0.25">
      <c r="A4382" s="3" t="s">
        <v>111</v>
      </c>
      <c r="B4382" s="5">
        <v>1380000</v>
      </c>
      <c r="C4382" t="s">
        <v>15</v>
      </c>
      <c r="D4382" t="str">
        <f t="shared" si="68"/>
        <v>House</v>
      </c>
      <c r="E4382" t="s">
        <v>220</v>
      </c>
      <c r="F4382" t="str">
        <f>_xlfn.XLOOKUP(E4382,Geografiesleutel!A:A,Geografiesleutel!B:B,"",0,1)</f>
        <v>Agricultural Smallholdings</v>
      </c>
      <c r="G4382" s="18">
        <v>3</v>
      </c>
      <c r="H4382" s="18" t="s">
        <v>2646</v>
      </c>
    </row>
    <row r="4383" spans="1:8" x14ac:dyDescent="0.25">
      <c r="A4383" s="3" t="s">
        <v>133</v>
      </c>
      <c r="B4383" s="5">
        <v>1850000</v>
      </c>
      <c r="C4383" t="s">
        <v>15</v>
      </c>
      <c r="D4383" t="str">
        <f t="shared" si="68"/>
        <v>House</v>
      </c>
      <c r="E4383" t="s">
        <v>78</v>
      </c>
      <c r="F4383" t="str">
        <f>_xlfn.XLOOKUP(E4383,Geografiesleutel!A:A,Geografiesleutel!B:B,"",0,1)</f>
        <v>Northern Suburbs</v>
      </c>
      <c r="G4383" s="18">
        <v>3</v>
      </c>
      <c r="H4383" s="18">
        <v>2</v>
      </c>
    </row>
    <row r="4384" spans="1:8" x14ac:dyDescent="0.25">
      <c r="A4384" s="3" t="s">
        <v>1132</v>
      </c>
      <c r="B4384" s="5">
        <v>5160000</v>
      </c>
      <c r="C4384" t="s">
        <v>10</v>
      </c>
      <c r="D4384" t="str">
        <f t="shared" si="68"/>
        <v>House</v>
      </c>
      <c r="E4384" t="s">
        <v>139</v>
      </c>
      <c r="F4384" t="str">
        <f>_xlfn.XLOOKUP(E4384,Geografiesleutel!A:A,Geografiesleutel!B:B,"",0,1)</f>
        <v>Eastern Suburbs</v>
      </c>
      <c r="G4384" s="18">
        <v>4</v>
      </c>
      <c r="H4384" s="18">
        <v>4</v>
      </c>
    </row>
    <row r="4385" spans="1:8" x14ac:dyDescent="0.25">
      <c r="A4385" s="3" t="s">
        <v>282</v>
      </c>
      <c r="B4385" s="5">
        <v>1200000</v>
      </c>
      <c r="C4385" t="s">
        <v>10</v>
      </c>
      <c r="D4385" t="str">
        <f t="shared" si="68"/>
        <v>House</v>
      </c>
      <c r="E4385" t="s">
        <v>445</v>
      </c>
      <c r="F4385" t="str">
        <f>_xlfn.XLOOKUP(E4385,Geografiesleutel!A:A,Geografiesleutel!B:B,"",0,1)</f>
        <v>Townships</v>
      </c>
      <c r="G4385" s="18">
        <v>4</v>
      </c>
      <c r="H4385" s="18" t="s">
        <v>2646</v>
      </c>
    </row>
    <row r="4386" spans="1:8" x14ac:dyDescent="0.25">
      <c r="A4386" s="3" t="s">
        <v>387</v>
      </c>
      <c r="B4386" s="5">
        <v>1990000</v>
      </c>
      <c r="C4386" t="s">
        <v>15</v>
      </c>
      <c r="D4386" t="str">
        <f t="shared" si="68"/>
        <v>House</v>
      </c>
      <c r="E4386" t="s">
        <v>46</v>
      </c>
      <c r="F4386" t="str">
        <f>_xlfn.XLOOKUP(E4386,Geografiesleutel!A:A,Geografiesleutel!B:B,"",0,1)</f>
        <v>Eastern Suburbs</v>
      </c>
      <c r="G4386" s="18">
        <v>3</v>
      </c>
      <c r="H4386" s="18" t="s">
        <v>2646</v>
      </c>
    </row>
    <row r="4387" spans="1:8" x14ac:dyDescent="0.25">
      <c r="A4387" s="3" t="s">
        <v>183</v>
      </c>
      <c r="B4387" s="5">
        <v>1250000</v>
      </c>
      <c r="C4387" t="s">
        <v>15</v>
      </c>
      <c r="D4387" t="str">
        <f t="shared" si="68"/>
        <v>House</v>
      </c>
      <c r="E4387" t="s">
        <v>45</v>
      </c>
      <c r="F4387" t="str">
        <f>_xlfn.XLOOKUP(E4387,Geografiesleutel!A:A,Geografiesleutel!B:B,"",0,1)</f>
        <v>Townships</v>
      </c>
      <c r="G4387" s="18">
        <v>3</v>
      </c>
      <c r="H4387" s="18">
        <v>2</v>
      </c>
    </row>
    <row r="4388" spans="1:8" x14ac:dyDescent="0.25">
      <c r="A4388" s="3" t="s">
        <v>774</v>
      </c>
      <c r="B4388" s="5">
        <v>9500000</v>
      </c>
      <c r="C4388" t="s">
        <v>21</v>
      </c>
      <c r="D4388" t="str">
        <f t="shared" si="68"/>
        <v>House</v>
      </c>
      <c r="E4388" t="s">
        <v>355</v>
      </c>
      <c r="F4388" t="str">
        <f>_xlfn.XLOOKUP(E4388,Geografiesleutel!A:A,Geografiesleutel!B:B,"",0,1)</f>
        <v>Southern Suburbs</v>
      </c>
      <c r="G4388" s="18">
        <v>5</v>
      </c>
      <c r="H4388" s="18" t="s">
        <v>2654</v>
      </c>
    </row>
    <row r="4389" spans="1:8" x14ac:dyDescent="0.25">
      <c r="A4389" s="3" t="s">
        <v>989</v>
      </c>
      <c r="B4389" s="5">
        <v>3795000</v>
      </c>
      <c r="C4389" t="s">
        <v>10</v>
      </c>
      <c r="D4389" t="str">
        <f t="shared" si="68"/>
        <v>House</v>
      </c>
      <c r="E4389" t="s">
        <v>238</v>
      </c>
      <c r="F4389" t="str">
        <f>_xlfn.XLOOKUP(E4389,Geografiesleutel!A:A,Geografiesleutel!B:B,"",0,1)</f>
        <v>Eastern Suburbs</v>
      </c>
      <c r="G4389" s="18">
        <v>4</v>
      </c>
      <c r="H4389" s="18">
        <v>4</v>
      </c>
    </row>
    <row r="4390" spans="1:8" x14ac:dyDescent="0.25">
      <c r="A4390" s="3" t="s">
        <v>195</v>
      </c>
      <c r="B4390" s="5">
        <v>9995000</v>
      </c>
      <c r="C4390" t="s">
        <v>957</v>
      </c>
      <c r="D4390" t="str">
        <f t="shared" si="68"/>
        <v>House</v>
      </c>
      <c r="E4390" t="s">
        <v>335</v>
      </c>
      <c r="F4390" t="str">
        <f>_xlfn.XLOOKUP(E4390,Geografiesleutel!A:A,Geografiesleutel!B:B,"",0,1)</f>
        <v>Agricultural Smallholdings</v>
      </c>
      <c r="G4390" s="18">
        <v>18</v>
      </c>
      <c r="H4390" s="18">
        <v>18</v>
      </c>
    </row>
    <row r="4391" spans="1:8" x14ac:dyDescent="0.25">
      <c r="A4391" s="3" t="s">
        <v>512</v>
      </c>
      <c r="B4391" s="5">
        <v>750000</v>
      </c>
      <c r="C4391" t="s">
        <v>15</v>
      </c>
      <c r="D4391" t="str">
        <f t="shared" si="68"/>
        <v>House</v>
      </c>
      <c r="E4391" t="s">
        <v>32</v>
      </c>
      <c r="F4391" t="str">
        <f>_xlfn.XLOOKUP(E4391,Geografiesleutel!A:A,Geografiesleutel!B:B,"",0,1)</f>
        <v>Townships</v>
      </c>
      <c r="G4391" s="18">
        <v>3</v>
      </c>
      <c r="H4391" s="18">
        <v>1</v>
      </c>
    </row>
    <row r="4392" spans="1:8" x14ac:dyDescent="0.25">
      <c r="A4392" s="3" t="s">
        <v>425</v>
      </c>
      <c r="B4392" s="5">
        <v>6495000</v>
      </c>
      <c r="C4392" t="s">
        <v>122</v>
      </c>
      <c r="D4392" t="str">
        <f t="shared" si="68"/>
        <v>House</v>
      </c>
      <c r="E4392" t="s">
        <v>16</v>
      </c>
      <c r="F4392" t="str">
        <f>_xlfn.XLOOKUP(E4392,Geografiesleutel!A:A,Geografiesleutel!B:B,"",0,1)</f>
        <v>Eastern Suburbs</v>
      </c>
      <c r="G4392" s="18">
        <v>6</v>
      </c>
      <c r="H4392" s="18" t="s">
        <v>2647</v>
      </c>
    </row>
    <row r="4393" spans="1:8" x14ac:dyDescent="0.25">
      <c r="A4393" s="3" t="s">
        <v>512</v>
      </c>
      <c r="B4393" s="5">
        <v>750000</v>
      </c>
      <c r="C4393" t="s">
        <v>15</v>
      </c>
      <c r="D4393" t="str">
        <f t="shared" si="68"/>
        <v>House</v>
      </c>
      <c r="E4393" t="s">
        <v>32</v>
      </c>
      <c r="F4393" t="str">
        <f>_xlfn.XLOOKUP(E4393,Geografiesleutel!A:A,Geografiesleutel!B:B,"",0,1)</f>
        <v>Townships</v>
      </c>
      <c r="G4393" s="18">
        <v>3</v>
      </c>
      <c r="H4393" s="18">
        <v>1</v>
      </c>
    </row>
    <row r="4394" spans="1:8" x14ac:dyDescent="0.25">
      <c r="A4394" s="3" t="s">
        <v>143</v>
      </c>
      <c r="B4394" s="5">
        <v>1300000</v>
      </c>
      <c r="C4394" t="s">
        <v>15</v>
      </c>
      <c r="D4394" t="str">
        <f t="shared" si="68"/>
        <v>House</v>
      </c>
      <c r="E4394" t="s">
        <v>227</v>
      </c>
      <c r="F4394" t="str">
        <f>_xlfn.XLOOKUP(E4394,Geografiesleutel!A:A,Geografiesleutel!B:B,"",0,1)</f>
        <v>Western Suburbs</v>
      </c>
      <c r="G4394" s="18">
        <v>3</v>
      </c>
      <c r="H4394" s="18" t="s">
        <v>2646</v>
      </c>
    </row>
    <row r="4395" spans="1:8" x14ac:dyDescent="0.25">
      <c r="A4395" s="3" t="s">
        <v>272</v>
      </c>
      <c r="B4395" s="5">
        <v>3400000</v>
      </c>
      <c r="C4395" t="s">
        <v>21</v>
      </c>
      <c r="D4395" t="str">
        <f t="shared" si="68"/>
        <v>House</v>
      </c>
      <c r="E4395" t="s">
        <v>426</v>
      </c>
      <c r="F4395" t="str">
        <f>_xlfn.XLOOKUP(E4395,Geografiesleutel!A:A,Geografiesleutel!B:B,"",0,1)</f>
        <v>Agricultural Smallholdings</v>
      </c>
      <c r="G4395" s="18">
        <v>5</v>
      </c>
      <c r="H4395" s="18">
        <v>3</v>
      </c>
    </row>
    <row r="4396" spans="1:8" x14ac:dyDescent="0.25">
      <c r="A4396" s="3" t="s">
        <v>323</v>
      </c>
      <c r="B4396" s="5">
        <v>3990000</v>
      </c>
      <c r="C4396" t="s">
        <v>10</v>
      </c>
      <c r="D4396" t="str">
        <f t="shared" si="68"/>
        <v>House</v>
      </c>
      <c r="E4396" t="s">
        <v>326</v>
      </c>
      <c r="F4396" t="str">
        <f>_xlfn.XLOOKUP(E4396,Geografiesleutel!A:A,Geografiesleutel!B:B,"",0,1)</f>
        <v>Eastern Suburbs</v>
      </c>
      <c r="G4396" s="18">
        <v>4</v>
      </c>
      <c r="H4396" s="18">
        <v>5</v>
      </c>
    </row>
    <row r="4397" spans="1:8" x14ac:dyDescent="0.25">
      <c r="A4397" s="3" t="s">
        <v>143</v>
      </c>
      <c r="B4397" s="5">
        <v>1300000</v>
      </c>
      <c r="C4397" t="s">
        <v>15</v>
      </c>
      <c r="D4397" t="str">
        <f t="shared" si="68"/>
        <v>House</v>
      </c>
      <c r="E4397" t="s">
        <v>257</v>
      </c>
      <c r="F4397" t="str">
        <f>_xlfn.XLOOKUP(E4397,Geografiesleutel!A:A,Geografiesleutel!B:B,"",0,1)</f>
        <v>Western Suburbs</v>
      </c>
      <c r="G4397" s="18">
        <v>3</v>
      </c>
      <c r="H4397" s="18" t="s">
        <v>2650</v>
      </c>
    </row>
    <row r="4398" spans="1:8" x14ac:dyDescent="0.25">
      <c r="A4398" s="3" t="s">
        <v>185</v>
      </c>
      <c r="B4398" s="5">
        <v>1400000</v>
      </c>
      <c r="C4398" t="s">
        <v>15</v>
      </c>
      <c r="D4398" t="str">
        <f t="shared" si="68"/>
        <v>House</v>
      </c>
      <c r="E4398" t="s">
        <v>66</v>
      </c>
      <c r="F4398" t="str">
        <f>_xlfn.XLOOKUP(E4398,Geografiesleutel!A:A,Geografiesleutel!B:B,"",0,1)</f>
        <v>Northern Suburbs</v>
      </c>
      <c r="G4398" s="18">
        <v>3</v>
      </c>
      <c r="H4398" s="18">
        <v>2</v>
      </c>
    </row>
    <row r="4399" spans="1:8" x14ac:dyDescent="0.25">
      <c r="A4399" s="3" t="s">
        <v>512</v>
      </c>
      <c r="B4399" s="5">
        <v>750000</v>
      </c>
      <c r="C4399" t="s">
        <v>15</v>
      </c>
      <c r="D4399" t="str">
        <f t="shared" si="68"/>
        <v>House</v>
      </c>
      <c r="E4399" t="s">
        <v>45</v>
      </c>
      <c r="F4399" t="str">
        <f>_xlfn.XLOOKUP(E4399,Geografiesleutel!A:A,Geografiesleutel!B:B,"",0,1)</f>
        <v>Townships</v>
      </c>
      <c r="G4399" s="18">
        <v>3</v>
      </c>
      <c r="H4399" s="18">
        <v>1</v>
      </c>
    </row>
    <row r="4400" spans="1:8" x14ac:dyDescent="0.25">
      <c r="A4400" s="3" t="s">
        <v>1083</v>
      </c>
      <c r="B4400" s="5">
        <v>7995000</v>
      </c>
      <c r="C4400" t="s">
        <v>15</v>
      </c>
      <c r="D4400" t="str">
        <f t="shared" si="68"/>
        <v>House</v>
      </c>
      <c r="E4400" t="s">
        <v>18</v>
      </c>
      <c r="F4400" t="str">
        <f>_xlfn.XLOOKUP(E4400,Geografiesleutel!A:A,Geografiesleutel!B:B,"",0,1)</f>
        <v>Agricultural Smallholdings</v>
      </c>
      <c r="G4400" s="18">
        <v>3</v>
      </c>
      <c r="H4400" s="18">
        <v>2</v>
      </c>
    </row>
    <row r="4401" spans="1:8" x14ac:dyDescent="0.25">
      <c r="A4401" s="3" t="s">
        <v>274</v>
      </c>
      <c r="B4401" s="5">
        <v>850000</v>
      </c>
      <c r="C4401" t="s">
        <v>15</v>
      </c>
      <c r="D4401" t="str">
        <f t="shared" si="68"/>
        <v>House</v>
      </c>
      <c r="E4401" t="s">
        <v>227</v>
      </c>
      <c r="F4401" t="str">
        <f>_xlfn.XLOOKUP(E4401,Geografiesleutel!A:A,Geografiesleutel!B:B,"",0,1)</f>
        <v>Western Suburbs</v>
      </c>
      <c r="G4401" s="18">
        <v>3</v>
      </c>
      <c r="H4401" s="18">
        <v>2</v>
      </c>
    </row>
    <row r="4402" spans="1:8" x14ac:dyDescent="0.25">
      <c r="A4402" s="3" t="s">
        <v>981</v>
      </c>
      <c r="B4402" s="5">
        <v>799000</v>
      </c>
      <c r="C4402" t="s">
        <v>15</v>
      </c>
      <c r="D4402" t="str">
        <f t="shared" si="68"/>
        <v>House</v>
      </c>
      <c r="E4402" t="s">
        <v>45</v>
      </c>
      <c r="F4402" t="str">
        <f>_xlfn.XLOOKUP(E4402,Geografiesleutel!A:A,Geografiesleutel!B:B,"",0,1)</f>
        <v>Townships</v>
      </c>
      <c r="G4402" s="18">
        <v>3</v>
      </c>
      <c r="H4402" s="18">
        <v>1</v>
      </c>
    </row>
    <row r="4403" spans="1:8" x14ac:dyDescent="0.25">
      <c r="A4403" s="3" t="s">
        <v>741</v>
      </c>
      <c r="B4403" s="5">
        <v>760000</v>
      </c>
      <c r="C4403" t="s">
        <v>25</v>
      </c>
      <c r="D4403" t="str">
        <f t="shared" si="68"/>
        <v>House</v>
      </c>
      <c r="E4403" t="s">
        <v>227</v>
      </c>
      <c r="F4403" t="str">
        <f>_xlfn.XLOOKUP(E4403,Geografiesleutel!A:A,Geografiesleutel!B:B,"",0,1)</f>
        <v>Western Suburbs</v>
      </c>
      <c r="G4403" s="18">
        <v>2</v>
      </c>
      <c r="H4403" s="18">
        <v>1</v>
      </c>
    </row>
    <row r="4404" spans="1:8" x14ac:dyDescent="0.25">
      <c r="A4404" s="3" t="s">
        <v>87</v>
      </c>
      <c r="B4404" s="5">
        <v>3200000</v>
      </c>
      <c r="C4404" t="s">
        <v>10</v>
      </c>
      <c r="D4404" t="str">
        <f t="shared" si="68"/>
        <v>House</v>
      </c>
      <c r="E4404" t="s">
        <v>94</v>
      </c>
      <c r="F4404" t="str">
        <f>_xlfn.XLOOKUP(E4404,Geografiesleutel!A:A,Geografiesleutel!B:B,"",0,1)</f>
        <v>Agricultural Smallholdings</v>
      </c>
      <c r="G4404" s="18">
        <v>4</v>
      </c>
      <c r="H4404" s="18">
        <v>4</v>
      </c>
    </row>
    <row r="4405" spans="1:8" x14ac:dyDescent="0.25">
      <c r="A4405" s="3" t="s">
        <v>365</v>
      </c>
      <c r="B4405" s="5">
        <v>1450000</v>
      </c>
      <c r="C4405" t="s">
        <v>15</v>
      </c>
      <c r="D4405" t="str">
        <f t="shared" si="68"/>
        <v>House</v>
      </c>
      <c r="E4405" t="s">
        <v>62</v>
      </c>
      <c r="F4405" t="str">
        <f>_xlfn.XLOOKUP(E4405,Geografiesleutel!A:A,Geografiesleutel!B:B,"",0,1)</f>
        <v>Northern Suburbs</v>
      </c>
      <c r="G4405" s="18">
        <v>3</v>
      </c>
      <c r="H4405" s="18">
        <v>2</v>
      </c>
    </row>
    <row r="4406" spans="1:8" x14ac:dyDescent="0.25">
      <c r="A4406" s="3" t="s">
        <v>174</v>
      </c>
      <c r="B4406" s="5">
        <v>685000</v>
      </c>
      <c r="C4406" t="s">
        <v>109</v>
      </c>
      <c r="D4406" t="str">
        <f t="shared" si="68"/>
        <v>House</v>
      </c>
      <c r="E4406" t="s">
        <v>48</v>
      </c>
      <c r="F4406" t="str">
        <f>_xlfn.XLOOKUP(E4406,Geografiesleutel!A:A,Geografiesleutel!B:B,"",0,1)</f>
        <v>Townships</v>
      </c>
      <c r="G4406" s="18">
        <v>7</v>
      </c>
      <c r="H4406" s="18">
        <v>2</v>
      </c>
    </row>
    <row r="4407" spans="1:8" x14ac:dyDescent="0.25">
      <c r="A4407" s="3" t="s">
        <v>36</v>
      </c>
      <c r="B4407" s="5">
        <v>1750000</v>
      </c>
      <c r="C4407" t="s">
        <v>21</v>
      </c>
      <c r="D4407" t="str">
        <f t="shared" si="68"/>
        <v>House</v>
      </c>
      <c r="E4407" t="s">
        <v>68</v>
      </c>
      <c r="F4407" t="str">
        <f>_xlfn.XLOOKUP(E4407,Geografiesleutel!A:A,Geografiesleutel!B:B,"",0,1)</f>
        <v>Northern Suburbs</v>
      </c>
      <c r="G4407" s="18">
        <v>5</v>
      </c>
      <c r="H4407" s="18">
        <v>4</v>
      </c>
    </row>
    <row r="4408" spans="1:8" x14ac:dyDescent="0.25">
      <c r="A4408" s="3" t="s">
        <v>73</v>
      </c>
      <c r="B4408" s="5">
        <v>2100000</v>
      </c>
      <c r="C4408" t="s">
        <v>21</v>
      </c>
      <c r="D4408" t="str">
        <f t="shared" si="68"/>
        <v>House</v>
      </c>
      <c r="E4408" t="s">
        <v>106</v>
      </c>
      <c r="F4408" t="str">
        <f>_xlfn.XLOOKUP(E4408,Geografiesleutel!A:A,Geografiesleutel!B:B,"",0,1)</f>
        <v>CBD</v>
      </c>
      <c r="G4408" s="18">
        <v>5</v>
      </c>
      <c r="H4408" s="18">
        <v>2</v>
      </c>
    </row>
    <row r="4409" spans="1:8" x14ac:dyDescent="0.25">
      <c r="A4409" s="3" t="s">
        <v>1117</v>
      </c>
      <c r="B4409" s="5">
        <v>740000</v>
      </c>
      <c r="C4409" t="s">
        <v>25</v>
      </c>
      <c r="D4409" t="str">
        <f t="shared" si="68"/>
        <v>House</v>
      </c>
      <c r="E4409" t="s">
        <v>288</v>
      </c>
      <c r="F4409" t="str">
        <f>_xlfn.XLOOKUP(E4409,Geografiesleutel!A:A,Geografiesleutel!B:B,"",0,1)</f>
        <v>Townships</v>
      </c>
      <c r="G4409" s="18">
        <v>2</v>
      </c>
      <c r="H4409" s="18">
        <v>1</v>
      </c>
    </row>
    <row r="4410" spans="1:8" x14ac:dyDescent="0.25">
      <c r="A4410" s="3" t="s">
        <v>436</v>
      </c>
      <c r="B4410" s="5">
        <v>1480000</v>
      </c>
      <c r="C4410" t="s">
        <v>15</v>
      </c>
      <c r="D4410" t="str">
        <f t="shared" si="68"/>
        <v>House</v>
      </c>
      <c r="E4410" t="s">
        <v>70</v>
      </c>
      <c r="F4410" t="str">
        <f>_xlfn.XLOOKUP(E4410,Geografiesleutel!A:A,Geografiesleutel!B:B,"",0,1)</f>
        <v>Northern Suburbs</v>
      </c>
      <c r="G4410" s="18">
        <v>3</v>
      </c>
      <c r="H4410" s="18">
        <v>2</v>
      </c>
    </row>
    <row r="4411" spans="1:8" x14ac:dyDescent="0.25">
      <c r="A4411" s="3" t="s">
        <v>308</v>
      </c>
      <c r="B4411" s="5">
        <v>2699000</v>
      </c>
      <c r="C4411" t="s">
        <v>15</v>
      </c>
      <c r="D4411" t="str">
        <f t="shared" si="68"/>
        <v>House</v>
      </c>
      <c r="E4411" t="s">
        <v>16</v>
      </c>
      <c r="F4411" t="str">
        <f>_xlfn.XLOOKUP(E4411,Geografiesleutel!A:A,Geografiesleutel!B:B,"",0,1)</f>
        <v>Eastern Suburbs</v>
      </c>
      <c r="G4411" s="18">
        <v>3</v>
      </c>
      <c r="H4411" s="18">
        <v>2</v>
      </c>
    </row>
    <row r="4412" spans="1:8" x14ac:dyDescent="0.25">
      <c r="A4412" s="3" t="s">
        <v>184</v>
      </c>
      <c r="B4412" s="5">
        <v>3750000</v>
      </c>
      <c r="C4412" t="s">
        <v>15</v>
      </c>
      <c r="D4412" t="str">
        <f t="shared" si="68"/>
        <v>House</v>
      </c>
      <c r="E4412" t="s">
        <v>426</v>
      </c>
      <c r="F4412" t="str">
        <f>_xlfn.XLOOKUP(E4412,Geografiesleutel!A:A,Geografiesleutel!B:B,"",0,1)</f>
        <v>Agricultural Smallholdings</v>
      </c>
      <c r="G4412" s="18">
        <v>3</v>
      </c>
      <c r="H4412" s="18">
        <v>4</v>
      </c>
    </row>
    <row r="4413" spans="1:8" x14ac:dyDescent="0.25">
      <c r="A4413" s="3" t="s">
        <v>100</v>
      </c>
      <c r="B4413" s="5">
        <v>4200000</v>
      </c>
      <c r="C4413" t="s">
        <v>122</v>
      </c>
      <c r="D4413" t="str">
        <f t="shared" si="68"/>
        <v>House</v>
      </c>
      <c r="E4413" t="s">
        <v>374</v>
      </c>
      <c r="F4413" t="str">
        <f>_xlfn.XLOOKUP(E4413,Geografiesleutel!A:A,Geografiesleutel!B:B,"",0,1)</f>
        <v>Northern Suburbs</v>
      </c>
      <c r="G4413" s="18">
        <v>6</v>
      </c>
      <c r="H4413" s="18">
        <v>6</v>
      </c>
    </row>
    <row r="4414" spans="1:8" x14ac:dyDescent="0.25">
      <c r="A4414" s="3" t="s">
        <v>216</v>
      </c>
      <c r="B4414" s="5">
        <v>1100000</v>
      </c>
      <c r="C4414" t="s">
        <v>15</v>
      </c>
      <c r="D4414" t="str">
        <f t="shared" si="68"/>
        <v>House</v>
      </c>
      <c r="E4414" t="s">
        <v>501</v>
      </c>
      <c r="F4414" t="str">
        <f>_xlfn.XLOOKUP(E4414,Geografiesleutel!A:A,Geografiesleutel!B:B,"",0,1)</f>
        <v>Western Suburbs</v>
      </c>
      <c r="G4414" s="18">
        <v>3</v>
      </c>
      <c r="H4414" s="18">
        <v>2</v>
      </c>
    </row>
    <row r="4415" spans="1:8" x14ac:dyDescent="0.25">
      <c r="A4415" s="3" t="s">
        <v>456</v>
      </c>
      <c r="B4415" s="5">
        <v>1680000</v>
      </c>
      <c r="C4415" t="s">
        <v>607</v>
      </c>
      <c r="D4415" t="str">
        <f t="shared" si="68"/>
        <v>House</v>
      </c>
      <c r="E4415" t="s">
        <v>418</v>
      </c>
      <c r="F4415" t="str">
        <f>_xlfn.XLOOKUP(E4415,Geografiesleutel!A:A,Geografiesleutel!B:B,"",0,1)</f>
        <v>Eastern Suburbs</v>
      </c>
      <c r="G4415" s="18">
        <v>12</v>
      </c>
      <c r="H4415" s="18">
        <v>3</v>
      </c>
    </row>
    <row r="4416" spans="1:8" x14ac:dyDescent="0.25">
      <c r="A4416" s="3" t="s">
        <v>280</v>
      </c>
      <c r="B4416" s="5">
        <v>1900000</v>
      </c>
      <c r="C4416" t="s">
        <v>10</v>
      </c>
      <c r="D4416" t="str">
        <f t="shared" si="68"/>
        <v>House</v>
      </c>
      <c r="E4416" t="s">
        <v>114</v>
      </c>
      <c r="F4416" t="str">
        <f>_xlfn.XLOOKUP(E4416,Geografiesleutel!A:A,Geografiesleutel!B:B,"",0,1)</f>
        <v>Western Suburbs</v>
      </c>
      <c r="G4416" s="18">
        <v>4</v>
      </c>
      <c r="H4416" s="18">
        <v>3</v>
      </c>
    </row>
    <row r="4417" spans="1:8" x14ac:dyDescent="0.25">
      <c r="A4417" s="3" t="s">
        <v>95</v>
      </c>
      <c r="B4417" s="5">
        <v>1690000</v>
      </c>
      <c r="C4417" t="s">
        <v>10</v>
      </c>
      <c r="D4417" t="str">
        <f t="shared" si="68"/>
        <v>House</v>
      </c>
      <c r="E4417" t="s">
        <v>264</v>
      </c>
      <c r="F4417" t="str">
        <f>_xlfn.XLOOKUP(E4417,Geografiesleutel!A:A,Geografiesleutel!B:B,"",0,1)</f>
        <v>Eastern Suburbs</v>
      </c>
      <c r="G4417" s="18">
        <v>4</v>
      </c>
      <c r="H4417" s="18">
        <v>2</v>
      </c>
    </row>
    <row r="4418" spans="1:8" x14ac:dyDescent="0.25">
      <c r="A4418" s="3" t="s">
        <v>546</v>
      </c>
      <c r="B4418" s="5">
        <v>1399000</v>
      </c>
      <c r="C4418" t="s">
        <v>10</v>
      </c>
      <c r="D4418" t="str">
        <f t="shared" ref="D4418:D4481" si="69">TRIM(RIGHT(SUBSTITUTE(C4418," ",REPT(" ",LEN(C4418))),LEN(C4418)))</f>
        <v>House</v>
      </c>
      <c r="E4418" t="s">
        <v>66</v>
      </c>
      <c r="F4418" t="str">
        <f>_xlfn.XLOOKUP(E4418,Geografiesleutel!A:A,Geografiesleutel!B:B,"",0,1)</f>
        <v>Northern Suburbs</v>
      </c>
      <c r="G4418" s="18">
        <v>4</v>
      </c>
      <c r="H4418" s="18">
        <v>3</v>
      </c>
    </row>
    <row r="4419" spans="1:8" x14ac:dyDescent="0.25">
      <c r="A4419" s="3" t="s">
        <v>73</v>
      </c>
      <c r="B4419" s="5">
        <v>2100000</v>
      </c>
      <c r="C4419" t="s">
        <v>21</v>
      </c>
      <c r="D4419" t="str">
        <f t="shared" si="69"/>
        <v>House</v>
      </c>
      <c r="E4419" t="s">
        <v>106</v>
      </c>
      <c r="F4419" t="str">
        <f>_xlfn.XLOOKUP(E4419,Geografiesleutel!A:A,Geografiesleutel!B:B,"",0,1)</f>
        <v>CBD</v>
      </c>
      <c r="G4419" s="18">
        <v>5</v>
      </c>
      <c r="H4419" s="18">
        <v>2</v>
      </c>
    </row>
    <row r="4420" spans="1:8" x14ac:dyDescent="0.25">
      <c r="A4420" s="3" t="s">
        <v>337</v>
      </c>
      <c r="B4420" s="5">
        <v>7500000</v>
      </c>
      <c r="C4420" t="s">
        <v>10</v>
      </c>
      <c r="D4420" t="str">
        <f t="shared" si="69"/>
        <v>House</v>
      </c>
      <c r="E4420" t="s">
        <v>285</v>
      </c>
      <c r="F4420" t="str">
        <f>_xlfn.XLOOKUP(E4420,Geografiesleutel!A:A,Geografiesleutel!B:B,"",0,1)</f>
        <v>Eastern Suburbs</v>
      </c>
      <c r="G4420" s="18">
        <v>4</v>
      </c>
      <c r="H4420" s="18" t="s">
        <v>2647</v>
      </c>
    </row>
    <row r="4421" spans="1:8" x14ac:dyDescent="0.25">
      <c r="A4421" s="3" t="s">
        <v>457</v>
      </c>
      <c r="B4421" s="5">
        <v>1395000</v>
      </c>
      <c r="C4421" t="s">
        <v>15</v>
      </c>
      <c r="D4421" t="str">
        <f t="shared" si="69"/>
        <v>House</v>
      </c>
      <c r="E4421" t="s">
        <v>68</v>
      </c>
      <c r="F4421" t="str">
        <f>_xlfn.XLOOKUP(E4421,Geografiesleutel!A:A,Geografiesleutel!B:B,"",0,1)</f>
        <v>Northern Suburbs</v>
      </c>
      <c r="G4421" s="18">
        <v>3</v>
      </c>
      <c r="H4421" s="18">
        <v>2</v>
      </c>
    </row>
    <row r="4422" spans="1:8" x14ac:dyDescent="0.25">
      <c r="A4422" s="3" t="s">
        <v>265</v>
      </c>
      <c r="B4422" s="5">
        <v>1600000</v>
      </c>
      <c r="C4422" t="s">
        <v>10</v>
      </c>
      <c r="D4422" t="str">
        <f t="shared" si="69"/>
        <v>House</v>
      </c>
      <c r="E4422" t="s">
        <v>487</v>
      </c>
      <c r="F4422" t="str">
        <f>_xlfn.XLOOKUP(E4422,Geografiesleutel!A:A,Geografiesleutel!B:B,"",0,1)</f>
        <v>CBD</v>
      </c>
      <c r="G4422" s="18">
        <v>4</v>
      </c>
      <c r="H4422" s="18">
        <v>2</v>
      </c>
    </row>
    <row r="4423" spans="1:8" x14ac:dyDescent="0.25">
      <c r="A4423" s="3" t="s">
        <v>1133</v>
      </c>
      <c r="B4423" s="5">
        <v>1064000</v>
      </c>
      <c r="C4423" t="s">
        <v>25</v>
      </c>
      <c r="D4423" t="str">
        <f t="shared" si="69"/>
        <v>House</v>
      </c>
      <c r="E4423" t="s">
        <v>136</v>
      </c>
      <c r="F4423" t="str">
        <f>_xlfn.XLOOKUP(E4423,Geografiesleutel!A:A,Geografiesleutel!B:B,"",0,1)</f>
        <v>Eastern Suburbs</v>
      </c>
      <c r="G4423" s="18">
        <v>2</v>
      </c>
      <c r="H4423" s="18">
        <v>1</v>
      </c>
    </row>
    <row r="4424" spans="1:8" x14ac:dyDescent="0.25">
      <c r="A4424" s="3" t="s">
        <v>1134</v>
      </c>
      <c r="B4424" s="5">
        <v>14299000</v>
      </c>
      <c r="C4424" t="s">
        <v>10</v>
      </c>
      <c r="D4424" t="str">
        <f t="shared" si="69"/>
        <v>House</v>
      </c>
      <c r="E4424" t="s">
        <v>16</v>
      </c>
      <c r="F4424" t="str">
        <f>_xlfn.XLOOKUP(E4424,Geografiesleutel!A:A,Geografiesleutel!B:B,"",0,1)</f>
        <v>Eastern Suburbs</v>
      </c>
      <c r="G4424" s="18">
        <v>4</v>
      </c>
      <c r="H4424" s="18" t="s">
        <v>2647</v>
      </c>
    </row>
    <row r="4425" spans="1:8" x14ac:dyDescent="0.25">
      <c r="A4425" s="3" t="s">
        <v>984</v>
      </c>
      <c r="B4425" s="5">
        <v>5495000</v>
      </c>
      <c r="C4425" t="s">
        <v>15</v>
      </c>
      <c r="D4425" t="str">
        <f t="shared" si="69"/>
        <v>House</v>
      </c>
      <c r="E4425" t="s">
        <v>306</v>
      </c>
      <c r="F4425" t="str">
        <f>_xlfn.XLOOKUP(E4425,Geografiesleutel!A:A,Geografiesleutel!B:B,"",0,1)</f>
        <v>Eastern Suburbs</v>
      </c>
      <c r="G4425" s="18">
        <v>3</v>
      </c>
      <c r="H4425" s="18" t="s">
        <v>2648</v>
      </c>
    </row>
    <row r="4426" spans="1:8" x14ac:dyDescent="0.25">
      <c r="A4426" s="3" t="s">
        <v>392</v>
      </c>
      <c r="B4426" s="5">
        <v>940000</v>
      </c>
      <c r="C4426" t="s">
        <v>15</v>
      </c>
      <c r="D4426" t="str">
        <f t="shared" si="69"/>
        <v>House</v>
      </c>
      <c r="E4426" t="s">
        <v>45</v>
      </c>
      <c r="F4426" t="str">
        <f>_xlfn.XLOOKUP(E4426,Geografiesleutel!A:A,Geografiesleutel!B:B,"",0,1)</f>
        <v>Townships</v>
      </c>
      <c r="G4426" s="18">
        <v>3</v>
      </c>
      <c r="H4426" s="18">
        <v>2</v>
      </c>
    </row>
    <row r="4427" spans="1:8" x14ac:dyDescent="0.25">
      <c r="A4427" s="3" t="s">
        <v>993</v>
      </c>
      <c r="B4427" s="5">
        <v>6250000</v>
      </c>
      <c r="C4427" t="s">
        <v>10</v>
      </c>
      <c r="D4427" t="str">
        <f t="shared" si="69"/>
        <v>House</v>
      </c>
      <c r="E4427" t="s">
        <v>155</v>
      </c>
      <c r="F4427" t="str">
        <f>_xlfn.XLOOKUP(E4427,Geografiesleutel!A:A,Geografiesleutel!B:B,"",0,1)</f>
        <v>Eastern Suburbs</v>
      </c>
      <c r="G4427" s="18">
        <v>4</v>
      </c>
      <c r="H4427" s="18">
        <v>6</v>
      </c>
    </row>
    <row r="4428" spans="1:8" x14ac:dyDescent="0.25">
      <c r="A4428" s="3" t="s">
        <v>344</v>
      </c>
      <c r="B4428" s="5">
        <v>1795000</v>
      </c>
      <c r="C4428" t="s">
        <v>57</v>
      </c>
      <c r="D4428" t="str">
        <f t="shared" si="69"/>
        <v>House</v>
      </c>
      <c r="E4428" t="s">
        <v>791</v>
      </c>
      <c r="F4428" t="str">
        <f>_xlfn.XLOOKUP(E4428,Geografiesleutel!A:A,Geografiesleutel!B:B,"",0,1)</f>
        <v>CBD</v>
      </c>
      <c r="G4428" s="18">
        <v>8</v>
      </c>
      <c r="H4428" s="18" t="s">
        <v>2648</v>
      </c>
    </row>
    <row r="4429" spans="1:8" x14ac:dyDescent="0.25">
      <c r="A4429" s="3" t="s">
        <v>43</v>
      </c>
      <c r="B4429" s="5">
        <v>2150000</v>
      </c>
      <c r="C4429" t="s">
        <v>15</v>
      </c>
      <c r="D4429" t="str">
        <f t="shared" si="69"/>
        <v>House</v>
      </c>
      <c r="E4429" t="s">
        <v>159</v>
      </c>
      <c r="F4429" t="str">
        <f>_xlfn.XLOOKUP(E4429,Geografiesleutel!A:A,Geografiesleutel!B:B,"",0,1)</f>
        <v>Eastern Suburbs</v>
      </c>
      <c r="G4429" s="18">
        <v>3</v>
      </c>
      <c r="H4429" s="18">
        <v>2</v>
      </c>
    </row>
    <row r="4430" spans="1:8" x14ac:dyDescent="0.25">
      <c r="A4430" s="3" t="s">
        <v>198</v>
      </c>
      <c r="B4430" s="5">
        <v>2980000</v>
      </c>
      <c r="C4430" t="s">
        <v>15</v>
      </c>
      <c r="D4430" t="str">
        <f t="shared" si="69"/>
        <v>House</v>
      </c>
      <c r="E4430" t="s">
        <v>169</v>
      </c>
      <c r="F4430" t="str">
        <f>_xlfn.XLOOKUP(E4430,Geografiesleutel!A:A,Geografiesleutel!B:B,"",0,1)</f>
        <v>Eastern Suburbs</v>
      </c>
      <c r="G4430" s="18">
        <v>3</v>
      </c>
      <c r="H4430" s="18">
        <v>2</v>
      </c>
    </row>
    <row r="4431" spans="1:8" x14ac:dyDescent="0.25">
      <c r="A4431" s="3" t="s">
        <v>183</v>
      </c>
      <c r="B4431" s="5">
        <v>1250000</v>
      </c>
      <c r="C4431" t="s">
        <v>10</v>
      </c>
      <c r="D4431" t="str">
        <f t="shared" si="69"/>
        <v>House</v>
      </c>
      <c r="E4431" t="s">
        <v>45</v>
      </c>
      <c r="F4431" t="str">
        <f>_xlfn.XLOOKUP(E4431,Geografiesleutel!A:A,Geografiesleutel!B:B,"",0,1)</f>
        <v>Townships</v>
      </c>
      <c r="G4431" s="18">
        <v>4</v>
      </c>
      <c r="H4431" s="18">
        <v>3</v>
      </c>
    </row>
    <row r="4432" spans="1:8" x14ac:dyDescent="0.25">
      <c r="A4432" s="3" t="s">
        <v>796</v>
      </c>
      <c r="B4432" s="5">
        <v>3190000</v>
      </c>
      <c r="C4432" t="s">
        <v>10</v>
      </c>
      <c r="D4432" t="str">
        <f t="shared" si="69"/>
        <v>House</v>
      </c>
      <c r="E4432" t="s">
        <v>426</v>
      </c>
      <c r="F4432" t="str">
        <f>_xlfn.XLOOKUP(E4432,Geografiesleutel!A:A,Geografiesleutel!B:B,"",0,1)</f>
        <v>Agricultural Smallholdings</v>
      </c>
      <c r="G4432" s="18">
        <v>4</v>
      </c>
      <c r="H4432" s="18">
        <v>2</v>
      </c>
    </row>
    <row r="4433" spans="1:8" x14ac:dyDescent="0.25">
      <c r="A4433" s="3" t="s">
        <v>255</v>
      </c>
      <c r="B4433" s="5">
        <v>2495000</v>
      </c>
      <c r="C4433" t="s">
        <v>25</v>
      </c>
      <c r="D4433" t="str">
        <f t="shared" si="69"/>
        <v>House</v>
      </c>
      <c r="E4433" t="s">
        <v>417</v>
      </c>
      <c r="F4433" t="str">
        <f>_xlfn.XLOOKUP(E4433,Geografiesleutel!A:A,Geografiesleutel!B:B,"",0,1)</f>
        <v>Agricultural Smallholdings</v>
      </c>
      <c r="G4433" s="18">
        <v>2</v>
      </c>
      <c r="H4433" s="18">
        <v>2</v>
      </c>
    </row>
    <row r="4434" spans="1:8" x14ac:dyDescent="0.25">
      <c r="A4434" s="3" t="s">
        <v>214</v>
      </c>
      <c r="B4434" s="5">
        <v>3500000</v>
      </c>
      <c r="C4434" t="s">
        <v>109</v>
      </c>
      <c r="D4434" t="str">
        <f t="shared" si="69"/>
        <v>House</v>
      </c>
      <c r="E4434" t="s">
        <v>369</v>
      </c>
      <c r="F4434" t="str">
        <f>_xlfn.XLOOKUP(E4434,Geografiesleutel!A:A,Geografiesleutel!B:B,"",0,1)</f>
        <v>Eastern Suburbs</v>
      </c>
      <c r="G4434" s="18">
        <v>7</v>
      </c>
      <c r="H4434" s="18">
        <v>7</v>
      </c>
    </row>
    <row r="4435" spans="1:8" x14ac:dyDescent="0.25">
      <c r="A4435" s="3" t="s">
        <v>320</v>
      </c>
      <c r="B4435" s="5">
        <v>3395000</v>
      </c>
      <c r="C4435" t="s">
        <v>15</v>
      </c>
      <c r="D4435" t="str">
        <f t="shared" si="69"/>
        <v>House</v>
      </c>
      <c r="E4435" t="s">
        <v>739</v>
      </c>
      <c r="F4435" t="str">
        <f>_xlfn.XLOOKUP(E4435,Geografiesleutel!A:A,Geografiesleutel!B:B,"",0,1)</f>
        <v>Eastern Suburbs</v>
      </c>
      <c r="G4435" s="18">
        <v>3</v>
      </c>
      <c r="H4435" s="18">
        <v>2</v>
      </c>
    </row>
    <row r="4436" spans="1:8" x14ac:dyDescent="0.25">
      <c r="A4436" s="3" t="s">
        <v>1135</v>
      </c>
      <c r="B4436" s="5">
        <v>1182500</v>
      </c>
      <c r="C4436" t="s">
        <v>21</v>
      </c>
      <c r="D4436" t="str">
        <f t="shared" si="69"/>
        <v>House</v>
      </c>
      <c r="E4436" t="s">
        <v>223</v>
      </c>
      <c r="F4436" t="str">
        <f>_xlfn.XLOOKUP(E4436,Geografiesleutel!A:A,Geografiesleutel!B:B,"",0,1)</f>
        <v>Western Suburbs</v>
      </c>
      <c r="G4436" s="18">
        <v>5</v>
      </c>
      <c r="H4436" s="18">
        <v>3</v>
      </c>
    </row>
    <row r="4437" spans="1:8" x14ac:dyDescent="0.25">
      <c r="A4437" s="3" t="s">
        <v>716</v>
      </c>
      <c r="B4437" s="5">
        <v>1445000</v>
      </c>
      <c r="C4437" t="s">
        <v>25</v>
      </c>
      <c r="D4437" t="str">
        <f t="shared" si="69"/>
        <v>House</v>
      </c>
      <c r="E4437" t="s">
        <v>46</v>
      </c>
      <c r="F4437" t="str">
        <f>_xlfn.XLOOKUP(E4437,Geografiesleutel!A:A,Geografiesleutel!B:B,"",0,1)</f>
        <v>Eastern Suburbs</v>
      </c>
      <c r="G4437" s="18">
        <v>2</v>
      </c>
      <c r="H4437" s="18">
        <v>2</v>
      </c>
    </row>
    <row r="4438" spans="1:8" x14ac:dyDescent="0.25">
      <c r="A4438" s="3" t="s">
        <v>670</v>
      </c>
      <c r="B4438" s="5">
        <v>1910000</v>
      </c>
      <c r="C4438" t="s">
        <v>521</v>
      </c>
      <c r="D4438" t="str">
        <f t="shared" si="69"/>
        <v>House</v>
      </c>
      <c r="E4438" t="s">
        <v>578</v>
      </c>
      <c r="F4438" t="str">
        <f>_xlfn.XLOOKUP(E4438,Geografiesleutel!A:A,Geografiesleutel!B:B,"",0,1)</f>
        <v>Northern Suburbs</v>
      </c>
      <c r="G4438" s="18">
        <v>11</v>
      </c>
      <c r="H4438" s="18">
        <v>7</v>
      </c>
    </row>
    <row r="4439" spans="1:8" x14ac:dyDescent="0.25">
      <c r="A4439" s="3" t="s">
        <v>919</v>
      </c>
      <c r="B4439" s="5">
        <v>1585000</v>
      </c>
      <c r="C4439" t="s">
        <v>10</v>
      </c>
      <c r="D4439" t="str">
        <f t="shared" si="69"/>
        <v>House</v>
      </c>
      <c r="E4439" t="s">
        <v>28</v>
      </c>
      <c r="F4439" t="str">
        <f>_xlfn.XLOOKUP(E4439,Geografiesleutel!A:A,Geografiesleutel!B:B,"",0,1)</f>
        <v>Eastern Suburbs</v>
      </c>
      <c r="G4439" s="18">
        <v>4</v>
      </c>
      <c r="H4439" s="18">
        <v>3</v>
      </c>
    </row>
    <row r="4440" spans="1:8" x14ac:dyDescent="0.25">
      <c r="A4440" s="3" t="s">
        <v>481</v>
      </c>
      <c r="B4440" s="5">
        <v>4300000</v>
      </c>
      <c r="C4440" t="s">
        <v>10</v>
      </c>
      <c r="D4440" t="str">
        <f t="shared" si="69"/>
        <v>House</v>
      </c>
      <c r="E4440" t="s">
        <v>101</v>
      </c>
      <c r="F4440" t="str">
        <f>_xlfn.XLOOKUP(E4440,Geografiesleutel!A:A,Geografiesleutel!B:B,"",0,1)</f>
        <v>Eastern Suburbs</v>
      </c>
      <c r="G4440" s="18">
        <v>4</v>
      </c>
      <c r="H4440" s="18" t="s">
        <v>2648</v>
      </c>
    </row>
    <row r="4441" spans="1:8" x14ac:dyDescent="0.25">
      <c r="A4441" s="3" t="s">
        <v>479</v>
      </c>
      <c r="B4441" s="5">
        <v>3080000</v>
      </c>
      <c r="C4441" t="s">
        <v>15</v>
      </c>
      <c r="D4441" t="str">
        <f t="shared" si="69"/>
        <v>House</v>
      </c>
      <c r="E4441" t="s">
        <v>30</v>
      </c>
      <c r="F4441" t="str">
        <f>_xlfn.XLOOKUP(E4441,Geografiesleutel!A:A,Geografiesleutel!B:B,"",0,1)</f>
        <v>Northern Suburbs</v>
      </c>
      <c r="G4441" s="18">
        <v>3</v>
      </c>
      <c r="H4441" s="18">
        <v>2</v>
      </c>
    </row>
    <row r="4442" spans="1:8" x14ac:dyDescent="0.25">
      <c r="A4442" s="3" t="s">
        <v>180</v>
      </c>
      <c r="B4442" s="5">
        <v>6500000</v>
      </c>
      <c r="C4442" t="s">
        <v>10</v>
      </c>
      <c r="D4442" t="str">
        <f t="shared" si="69"/>
        <v>House</v>
      </c>
      <c r="E4442" t="s">
        <v>50</v>
      </c>
      <c r="F4442" t="str">
        <f>_xlfn.XLOOKUP(E4442,Geografiesleutel!A:A,Geografiesleutel!B:B,"",0,1)</f>
        <v>Eastern Suburbs</v>
      </c>
      <c r="G4442" s="18">
        <v>4</v>
      </c>
      <c r="H4442" s="18">
        <v>3</v>
      </c>
    </row>
    <row r="4443" spans="1:8" x14ac:dyDescent="0.25">
      <c r="A4443" s="3" t="s">
        <v>79</v>
      </c>
      <c r="B4443" s="5">
        <v>2800000</v>
      </c>
      <c r="C4443" t="s">
        <v>10</v>
      </c>
      <c r="D4443" t="str">
        <f t="shared" si="69"/>
        <v>House</v>
      </c>
      <c r="E4443" t="s">
        <v>97</v>
      </c>
      <c r="F4443" t="str">
        <f>_xlfn.XLOOKUP(E4443,Geografiesleutel!A:A,Geografiesleutel!B:B,"",0,1)</f>
        <v>Northern Suburbs</v>
      </c>
      <c r="G4443" s="18">
        <v>4</v>
      </c>
      <c r="H4443" s="18">
        <v>2</v>
      </c>
    </row>
    <row r="4444" spans="1:8" x14ac:dyDescent="0.25">
      <c r="A4444" s="3" t="s">
        <v>315</v>
      </c>
      <c r="B4444" s="5">
        <v>1950000</v>
      </c>
      <c r="C4444" t="s">
        <v>10</v>
      </c>
      <c r="D4444" t="str">
        <f t="shared" si="69"/>
        <v>House</v>
      </c>
      <c r="E4444" t="s">
        <v>260</v>
      </c>
      <c r="F4444" t="str">
        <f>_xlfn.XLOOKUP(E4444,Geografiesleutel!A:A,Geografiesleutel!B:B,"",0,1)</f>
        <v>Eastern Suburbs</v>
      </c>
      <c r="G4444" s="18">
        <v>4</v>
      </c>
      <c r="H4444" s="18">
        <v>3</v>
      </c>
    </row>
    <row r="4445" spans="1:8" x14ac:dyDescent="0.25">
      <c r="A4445" s="3" t="s">
        <v>964</v>
      </c>
      <c r="B4445" s="5">
        <v>5890000</v>
      </c>
      <c r="C4445" t="s">
        <v>10</v>
      </c>
      <c r="D4445" t="str">
        <f t="shared" si="69"/>
        <v>House</v>
      </c>
      <c r="E4445" t="s">
        <v>194</v>
      </c>
      <c r="F4445" t="str">
        <f>_xlfn.XLOOKUP(E4445,Geografiesleutel!A:A,Geografiesleutel!B:B,"",0,1)</f>
        <v>Eastern Suburbs</v>
      </c>
      <c r="G4445" s="18">
        <v>4</v>
      </c>
      <c r="H4445" s="18">
        <v>3</v>
      </c>
    </row>
    <row r="4446" spans="1:8" x14ac:dyDescent="0.25">
      <c r="A4446" s="3" t="s">
        <v>79</v>
      </c>
      <c r="B4446" s="5">
        <v>2800000</v>
      </c>
      <c r="C4446" t="s">
        <v>15</v>
      </c>
      <c r="D4446" t="str">
        <f t="shared" si="69"/>
        <v>House</v>
      </c>
      <c r="E4446" t="s">
        <v>309</v>
      </c>
      <c r="F4446" t="str">
        <f>_xlfn.XLOOKUP(E4446,Geografiesleutel!A:A,Geografiesleutel!B:B,"",0,1)</f>
        <v>Eastern Suburbs</v>
      </c>
      <c r="G4446" s="18">
        <v>3</v>
      </c>
      <c r="H4446" s="18">
        <v>2</v>
      </c>
    </row>
    <row r="4447" spans="1:8" x14ac:dyDescent="0.25">
      <c r="A4447" s="3" t="s">
        <v>1136</v>
      </c>
      <c r="B4447" s="5">
        <v>540000</v>
      </c>
      <c r="C4447" t="s">
        <v>25</v>
      </c>
      <c r="D4447" t="str">
        <f t="shared" si="69"/>
        <v>House</v>
      </c>
      <c r="E4447" t="s">
        <v>45</v>
      </c>
      <c r="F4447" t="str">
        <f>_xlfn.XLOOKUP(E4447,Geografiesleutel!A:A,Geografiesleutel!B:B,"",0,1)</f>
        <v>Townships</v>
      </c>
      <c r="G4447" s="18">
        <v>2</v>
      </c>
      <c r="H4447" s="18">
        <v>1</v>
      </c>
    </row>
    <row r="4448" spans="1:8" x14ac:dyDescent="0.25">
      <c r="A4448" s="3" t="s">
        <v>148</v>
      </c>
      <c r="B4448" s="5">
        <v>1799000</v>
      </c>
      <c r="C4448" t="s">
        <v>25</v>
      </c>
      <c r="D4448" t="str">
        <f t="shared" si="69"/>
        <v>House</v>
      </c>
      <c r="E4448" t="s">
        <v>159</v>
      </c>
      <c r="F4448" t="str">
        <f>_xlfn.XLOOKUP(E4448,Geografiesleutel!A:A,Geografiesleutel!B:B,"",0,1)</f>
        <v>Eastern Suburbs</v>
      </c>
      <c r="G4448" s="18">
        <v>2</v>
      </c>
      <c r="H4448" s="18">
        <v>2</v>
      </c>
    </row>
    <row r="4449" spans="1:8" x14ac:dyDescent="0.25">
      <c r="A4449" s="3" t="s">
        <v>919</v>
      </c>
      <c r="B4449" s="5">
        <v>1585000</v>
      </c>
      <c r="C4449" t="s">
        <v>10</v>
      </c>
      <c r="D4449" t="str">
        <f t="shared" si="69"/>
        <v>House</v>
      </c>
      <c r="E4449" t="s">
        <v>28</v>
      </c>
      <c r="F4449" t="str">
        <f>_xlfn.XLOOKUP(E4449,Geografiesleutel!A:A,Geografiesleutel!B:B,"",0,1)</f>
        <v>Eastern Suburbs</v>
      </c>
      <c r="G4449" s="18">
        <v>4</v>
      </c>
      <c r="H4449" s="18">
        <v>3</v>
      </c>
    </row>
    <row r="4450" spans="1:8" x14ac:dyDescent="0.25">
      <c r="A4450" s="3" t="s">
        <v>424</v>
      </c>
      <c r="B4450" s="5">
        <v>3180000</v>
      </c>
      <c r="C4450" t="s">
        <v>15</v>
      </c>
      <c r="D4450" t="str">
        <f t="shared" si="69"/>
        <v>House</v>
      </c>
      <c r="E4450" t="s">
        <v>30</v>
      </c>
      <c r="F4450" t="str">
        <f>_xlfn.XLOOKUP(E4450,Geografiesleutel!A:A,Geografiesleutel!B:B,"",0,1)</f>
        <v>Northern Suburbs</v>
      </c>
      <c r="G4450" s="18">
        <v>3</v>
      </c>
      <c r="H4450" s="18">
        <v>2</v>
      </c>
    </row>
    <row r="4451" spans="1:8" x14ac:dyDescent="0.25">
      <c r="A4451" s="3" t="s">
        <v>541</v>
      </c>
      <c r="B4451" s="5">
        <v>820000</v>
      </c>
      <c r="C4451" t="s">
        <v>25</v>
      </c>
      <c r="D4451" t="str">
        <f t="shared" si="69"/>
        <v>House</v>
      </c>
      <c r="E4451" t="s">
        <v>116</v>
      </c>
      <c r="F4451" t="str">
        <f>_xlfn.XLOOKUP(E4451,Geografiesleutel!A:A,Geografiesleutel!B:B,"",0,1)</f>
        <v>Western Suburbs</v>
      </c>
      <c r="G4451" s="18">
        <v>2</v>
      </c>
      <c r="H4451" s="18">
        <v>1</v>
      </c>
    </row>
    <row r="4452" spans="1:8" x14ac:dyDescent="0.25">
      <c r="A4452" s="3" t="s">
        <v>214</v>
      </c>
      <c r="B4452" s="5">
        <v>3500000</v>
      </c>
      <c r="C4452" t="s">
        <v>21</v>
      </c>
      <c r="D4452" t="str">
        <f t="shared" si="69"/>
        <v>House</v>
      </c>
      <c r="E4452" t="s">
        <v>404</v>
      </c>
      <c r="F4452" t="str">
        <f>_xlfn.XLOOKUP(E4452,Geografiesleutel!A:A,Geografiesleutel!B:B,"",0,1)</f>
        <v>CBD</v>
      </c>
      <c r="G4452" s="18">
        <v>5</v>
      </c>
      <c r="H4452" s="18">
        <v>4</v>
      </c>
    </row>
    <row r="4453" spans="1:8" x14ac:dyDescent="0.25">
      <c r="A4453" s="3" t="s">
        <v>471</v>
      </c>
      <c r="B4453" s="5">
        <v>4750000</v>
      </c>
      <c r="C4453" t="s">
        <v>21</v>
      </c>
      <c r="D4453" t="str">
        <f t="shared" si="69"/>
        <v>House</v>
      </c>
      <c r="E4453" t="s">
        <v>426</v>
      </c>
      <c r="F4453" t="str">
        <f>_xlfn.XLOOKUP(E4453,Geografiesleutel!A:A,Geografiesleutel!B:B,"",0,1)</f>
        <v>Agricultural Smallholdings</v>
      </c>
      <c r="G4453" s="18">
        <v>5</v>
      </c>
      <c r="H4453" s="18">
        <v>4</v>
      </c>
    </row>
    <row r="4454" spans="1:8" x14ac:dyDescent="0.25">
      <c r="A4454" s="3" t="s">
        <v>282</v>
      </c>
      <c r="B4454" s="5">
        <v>1200000</v>
      </c>
      <c r="C4454" t="s">
        <v>15</v>
      </c>
      <c r="D4454" t="str">
        <f t="shared" si="69"/>
        <v>House</v>
      </c>
      <c r="E4454" t="s">
        <v>97</v>
      </c>
      <c r="F4454" t="str">
        <f>_xlfn.XLOOKUP(E4454,Geografiesleutel!A:A,Geografiesleutel!B:B,"",0,1)</f>
        <v>Northern Suburbs</v>
      </c>
      <c r="G4454" s="18">
        <v>3</v>
      </c>
      <c r="H4454" s="18">
        <v>2</v>
      </c>
    </row>
    <row r="4455" spans="1:8" x14ac:dyDescent="0.25">
      <c r="A4455" s="3" t="s">
        <v>510</v>
      </c>
      <c r="B4455" s="5">
        <v>16000000</v>
      </c>
      <c r="C4455" t="s">
        <v>122</v>
      </c>
      <c r="D4455" t="str">
        <f t="shared" si="69"/>
        <v>House</v>
      </c>
      <c r="E4455" t="s">
        <v>50</v>
      </c>
      <c r="F4455" t="str">
        <f>_xlfn.XLOOKUP(E4455,Geografiesleutel!A:A,Geografiesleutel!B:B,"",0,1)</f>
        <v>Eastern Suburbs</v>
      </c>
      <c r="G4455" s="18">
        <v>6</v>
      </c>
      <c r="H4455" s="18">
        <v>5</v>
      </c>
    </row>
    <row r="4456" spans="1:8" x14ac:dyDescent="0.25">
      <c r="A4456" s="3" t="s">
        <v>1137</v>
      </c>
      <c r="B4456" s="5">
        <v>8920000</v>
      </c>
      <c r="C4456" t="s">
        <v>10</v>
      </c>
      <c r="D4456" t="str">
        <f t="shared" si="69"/>
        <v>House</v>
      </c>
      <c r="E4456" t="s">
        <v>287</v>
      </c>
      <c r="F4456" t="str">
        <f>_xlfn.XLOOKUP(E4456,Geografiesleutel!A:A,Geografiesleutel!B:B,"",0,1)</f>
        <v>Agricultural Smallholdings</v>
      </c>
      <c r="G4456" s="18">
        <v>4</v>
      </c>
      <c r="H4456" s="18">
        <v>4</v>
      </c>
    </row>
    <row r="4457" spans="1:8" x14ac:dyDescent="0.25">
      <c r="A4457" s="3" t="s">
        <v>1138</v>
      </c>
      <c r="B4457" s="5">
        <v>1139000</v>
      </c>
      <c r="C4457" t="s">
        <v>15</v>
      </c>
      <c r="D4457" t="str">
        <f t="shared" si="69"/>
        <v>House</v>
      </c>
      <c r="E4457" t="s">
        <v>606</v>
      </c>
      <c r="F4457" t="str">
        <f>_xlfn.XLOOKUP(E4457,Geografiesleutel!A:A,Geografiesleutel!B:B,"",0,1)</f>
        <v>Townships</v>
      </c>
      <c r="G4457" s="18">
        <v>3</v>
      </c>
      <c r="H4457" s="18">
        <v>2</v>
      </c>
    </row>
    <row r="4458" spans="1:8" x14ac:dyDescent="0.25">
      <c r="A4458" s="3" t="s">
        <v>1139</v>
      </c>
      <c r="B4458" s="5">
        <v>7402500</v>
      </c>
      <c r="C4458" t="s">
        <v>10</v>
      </c>
      <c r="D4458" t="str">
        <f t="shared" si="69"/>
        <v>House</v>
      </c>
      <c r="E4458" t="s">
        <v>285</v>
      </c>
      <c r="F4458" t="str">
        <f>_xlfn.XLOOKUP(E4458,Geografiesleutel!A:A,Geografiesleutel!B:B,"",0,1)</f>
        <v>Eastern Suburbs</v>
      </c>
      <c r="G4458" s="18">
        <v>4</v>
      </c>
      <c r="H4458" s="18">
        <v>4</v>
      </c>
    </row>
    <row r="4459" spans="1:8" x14ac:dyDescent="0.25">
      <c r="A4459" s="3" t="s">
        <v>323</v>
      </c>
      <c r="B4459" s="5">
        <v>3990000</v>
      </c>
      <c r="C4459" t="s">
        <v>10</v>
      </c>
      <c r="D4459" t="str">
        <f t="shared" si="69"/>
        <v>House</v>
      </c>
      <c r="E4459" t="s">
        <v>139</v>
      </c>
      <c r="F4459" t="str">
        <f>_xlfn.XLOOKUP(E4459,Geografiesleutel!A:A,Geografiesleutel!B:B,"",0,1)</f>
        <v>Eastern Suburbs</v>
      </c>
      <c r="G4459" s="18">
        <v>4</v>
      </c>
      <c r="H4459" s="18" t="s">
        <v>2648</v>
      </c>
    </row>
    <row r="4460" spans="1:8" x14ac:dyDescent="0.25">
      <c r="A4460" s="3" t="s">
        <v>557</v>
      </c>
      <c r="B4460" s="5">
        <v>1099000</v>
      </c>
      <c r="C4460" t="s">
        <v>10</v>
      </c>
      <c r="D4460" t="str">
        <f t="shared" si="69"/>
        <v>House</v>
      </c>
      <c r="E4460" t="s">
        <v>116</v>
      </c>
      <c r="F4460" t="str">
        <f>_xlfn.XLOOKUP(E4460,Geografiesleutel!A:A,Geografiesleutel!B:B,"",0,1)</f>
        <v>Western Suburbs</v>
      </c>
      <c r="G4460" s="18">
        <v>4</v>
      </c>
      <c r="H4460" s="18" t="s">
        <v>2646</v>
      </c>
    </row>
    <row r="4461" spans="1:8" x14ac:dyDescent="0.25">
      <c r="A4461" s="3" t="s">
        <v>922</v>
      </c>
      <c r="B4461" s="5">
        <v>720000</v>
      </c>
      <c r="C4461" t="s">
        <v>15</v>
      </c>
      <c r="D4461" t="str">
        <f t="shared" si="69"/>
        <v>House</v>
      </c>
      <c r="E4461" t="s">
        <v>68</v>
      </c>
      <c r="F4461" t="str">
        <f>_xlfn.XLOOKUP(E4461,Geografiesleutel!A:A,Geografiesleutel!B:B,"",0,1)</f>
        <v>Northern Suburbs</v>
      </c>
      <c r="G4461" s="18">
        <v>3</v>
      </c>
      <c r="H4461" s="18">
        <v>3</v>
      </c>
    </row>
    <row r="4462" spans="1:8" x14ac:dyDescent="0.25">
      <c r="A4462" s="3" t="s">
        <v>714</v>
      </c>
      <c r="B4462" s="5">
        <v>4490000</v>
      </c>
      <c r="C4462" t="s">
        <v>15</v>
      </c>
      <c r="D4462" t="str">
        <f t="shared" si="69"/>
        <v>House</v>
      </c>
      <c r="E4462" t="s">
        <v>50</v>
      </c>
      <c r="F4462" t="str">
        <f>_xlfn.XLOOKUP(E4462,Geografiesleutel!A:A,Geografiesleutel!B:B,"",0,1)</f>
        <v>Eastern Suburbs</v>
      </c>
      <c r="G4462" s="18">
        <v>3</v>
      </c>
      <c r="H4462" s="18">
        <v>3</v>
      </c>
    </row>
    <row r="4463" spans="1:8" x14ac:dyDescent="0.25">
      <c r="A4463" s="3" t="s">
        <v>430</v>
      </c>
      <c r="B4463" s="5">
        <v>5950000</v>
      </c>
      <c r="C4463" t="s">
        <v>398</v>
      </c>
      <c r="D4463" t="str">
        <f t="shared" si="69"/>
        <v>House</v>
      </c>
      <c r="E4463" t="s">
        <v>773</v>
      </c>
      <c r="F4463" t="str">
        <f>_xlfn.XLOOKUP(E4463,Geografiesleutel!A:A,Geografiesleutel!B:B,"",0,1)</f>
        <v>Eastern Suburbs</v>
      </c>
      <c r="G4463" s="18">
        <v>9</v>
      </c>
      <c r="H4463" s="18">
        <v>9</v>
      </c>
    </row>
    <row r="4464" spans="1:8" x14ac:dyDescent="0.25">
      <c r="A4464" s="3" t="s">
        <v>447</v>
      </c>
      <c r="B4464" s="5">
        <v>4850000</v>
      </c>
      <c r="C4464" t="s">
        <v>21</v>
      </c>
      <c r="D4464" t="str">
        <f t="shared" si="69"/>
        <v>House</v>
      </c>
      <c r="E4464" t="s">
        <v>1140</v>
      </c>
      <c r="F4464" t="str">
        <f>_xlfn.XLOOKUP(E4464,Geografiesleutel!A:A,Geografiesleutel!B:B,"",0,1)</f>
        <v>Eastern Suburbs</v>
      </c>
      <c r="G4464" s="18">
        <v>5</v>
      </c>
      <c r="H4464" s="18">
        <v>4</v>
      </c>
    </row>
    <row r="4465" spans="1:8" x14ac:dyDescent="0.25">
      <c r="A4465" s="3" t="s">
        <v>1141</v>
      </c>
      <c r="B4465" s="5">
        <v>530000</v>
      </c>
      <c r="C4465" t="s">
        <v>15</v>
      </c>
      <c r="D4465" t="str">
        <f t="shared" si="69"/>
        <v>House</v>
      </c>
      <c r="E4465" t="s">
        <v>288</v>
      </c>
      <c r="F4465" t="str">
        <f>_xlfn.XLOOKUP(E4465,Geografiesleutel!A:A,Geografiesleutel!B:B,"",0,1)</f>
        <v>Townships</v>
      </c>
      <c r="G4465" s="18">
        <v>3</v>
      </c>
      <c r="H4465" s="18">
        <v>1</v>
      </c>
    </row>
    <row r="4466" spans="1:8" x14ac:dyDescent="0.25">
      <c r="A4466" s="3" t="s">
        <v>259</v>
      </c>
      <c r="B4466" s="5">
        <v>4450000</v>
      </c>
      <c r="C4466" t="s">
        <v>10</v>
      </c>
      <c r="D4466" t="str">
        <f t="shared" si="69"/>
        <v>House</v>
      </c>
      <c r="E4466" t="s">
        <v>330</v>
      </c>
      <c r="F4466" t="str">
        <f>_xlfn.XLOOKUP(E4466,Geografiesleutel!A:A,Geografiesleutel!B:B,"",0,1)</f>
        <v>Eastern Suburbs</v>
      </c>
      <c r="G4466" s="18">
        <v>4</v>
      </c>
      <c r="H4466" s="18" t="s">
        <v>2648</v>
      </c>
    </row>
    <row r="4467" spans="1:8" x14ac:dyDescent="0.25">
      <c r="A4467" s="3" t="s">
        <v>259</v>
      </c>
      <c r="B4467" s="5">
        <v>4450000</v>
      </c>
      <c r="C4467" t="s">
        <v>10</v>
      </c>
      <c r="D4467" t="str">
        <f t="shared" si="69"/>
        <v>House</v>
      </c>
      <c r="E4467" t="s">
        <v>330</v>
      </c>
      <c r="F4467" t="str">
        <f>_xlfn.XLOOKUP(E4467,Geografiesleutel!A:A,Geografiesleutel!B:B,"",0,1)</f>
        <v>Eastern Suburbs</v>
      </c>
      <c r="G4467" s="18">
        <v>4</v>
      </c>
      <c r="H4467" s="18" t="s">
        <v>2648</v>
      </c>
    </row>
    <row r="4468" spans="1:8" x14ac:dyDescent="0.25">
      <c r="A4468" s="3" t="s">
        <v>184</v>
      </c>
      <c r="B4468" s="5">
        <v>3750000</v>
      </c>
      <c r="C4468" t="s">
        <v>21</v>
      </c>
      <c r="D4468" t="str">
        <f t="shared" si="69"/>
        <v>House</v>
      </c>
      <c r="E4468" t="s">
        <v>186</v>
      </c>
      <c r="F4468" t="str">
        <f>_xlfn.XLOOKUP(E4468,Geografiesleutel!A:A,Geografiesleutel!B:B,"",0,1)</f>
        <v>Eastern Suburbs</v>
      </c>
      <c r="G4468" s="18">
        <v>5</v>
      </c>
      <c r="H4468" s="18">
        <v>4</v>
      </c>
    </row>
    <row r="4469" spans="1:8" x14ac:dyDescent="0.25">
      <c r="A4469" s="3" t="s">
        <v>198</v>
      </c>
      <c r="B4469" s="5">
        <v>2980000</v>
      </c>
      <c r="C4469" t="s">
        <v>122</v>
      </c>
      <c r="D4469" t="str">
        <f t="shared" si="69"/>
        <v>House</v>
      </c>
      <c r="E4469" t="s">
        <v>86</v>
      </c>
      <c r="F4469" t="str">
        <f>_xlfn.XLOOKUP(E4469,Geografiesleutel!A:A,Geografiesleutel!B:B,"",0,1)</f>
        <v>Eastern Suburbs</v>
      </c>
      <c r="G4469" s="18">
        <v>6</v>
      </c>
      <c r="H4469" s="18" t="s">
        <v>2647</v>
      </c>
    </row>
    <row r="4470" spans="1:8" x14ac:dyDescent="0.25">
      <c r="A4470" s="3" t="s">
        <v>496</v>
      </c>
      <c r="B4470" s="5">
        <v>2380000</v>
      </c>
      <c r="C4470" t="s">
        <v>21</v>
      </c>
      <c r="D4470" t="str">
        <f t="shared" si="69"/>
        <v>House</v>
      </c>
      <c r="E4470" t="s">
        <v>16</v>
      </c>
      <c r="F4470" t="str">
        <f>_xlfn.XLOOKUP(E4470,Geografiesleutel!A:A,Geografiesleutel!B:B,"",0,1)</f>
        <v>Eastern Suburbs</v>
      </c>
      <c r="G4470" s="18">
        <v>5</v>
      </c>
      <c r="H4470" s="18" t="s">
        <v>2646</v>
      </c>
    </row>
    <row r="4471" spans="1:8" x14ac:dyDescent="0.25">
      <c r="A4471" s="3" t="s">
        <v>270</v>
      </c>
      <c r="B4471" s="5">
        <v>3900000</v>
      </c>
      <c r="C4471" t="s">
        <v>10</v>
      </c>
      <c r="D4471" t="str">
        <f t="shared" si="69"/>
        <v>House</v>
      </c>
      <c r="E4471" t="s">
        <v>16</v>
      </c>
      <c r="F4471" t="str">
        <f>_xlfn.XLOOKUP(E4471,Geografiesleutel!A:A,Geografiesleutel!B:B,"",0,1)</f>
        <v>Eastern Suburbs</v>
      </c>
      <c r="G4471" s="18">
        <v>4</v>
      </c>
      <c r="H4471" s="18">
        <v>4</v>
      </c>
    </row>
    <row r="4472" spans="1:8" x14ac:dyDescent="0.25">
      <c r="A4472" s="3" t="s">
        <v>365</v>
      </c>
      <c r="B4472" s="5">
        <v>1450000</v>
      </c>
      <c r="C4472" t="s">
        <v>10</v>
      </c>
      <c r="D4472" t="str">
        <f t="shared" si="69"/>
        <v>House</v>
      </c>
      <c r="E4472" t="s">
        <v>217</v>
      </c>
      <c r="F4472" t="str">
        <f>_xlfn.XLOOKUP(E4472,Geografiesleutel!A:A,Geografiesleutel!B:B,"",0,1)</f>
        <v>Eastern Suburbs</v>
      </c>
      <c r="G4472" s="18">
        <v>4</v>
      </c>
      <c r="H4472" s="18">
        <v>3</v>
      </c>
    </row>
    <row r="4473" spans="1:8" x14ac:dyDescent="0.25">
      <c r="A4473" s="3" t="s">
        <v>270</v>
      </c>
      <c r="B4473" s="5">
        <v>3900000</v>
      </c>
      <c r="C4473" t="s">
        <v>15</v>
      </c>
      <c r="D4473" t="str">
        <f t="shared" si="69"/>
        <v>House</v>
      </c>
      <c r="E4473" t="s">
        <v>209</v>
      </c>
      <c r="F4473" t="str">
        <f>_xlfn.XLOOKUP(E4473,Geografiesleutel!A:A,Geografiesleutel!B:B,"",0,1)</f>
        <v>Eastern Suburbs</v>
      </c>
      <c r="G4473" s="18">
        <v>3</v>
      </c>
      <c r="H4473" s="18" t="s">
        <v>2648</v>
      </c>
    </row>
    <row r="4474" spans="1:8" x14ac:dyDescent="0.25">
      <c r="A4474" s="3" t="s">
        <v>653</v>
      </c>
      <c r="B4474" s="5">
        <v>5999999</v>
      </c>
      <c r="C4474" t="s">
        <v>15</v>
      </c>
      <c r="D4474" t="str">
        <f t="shared" si="69"/>
        <v>House</v>
      </c>
      <c r="E4474" t="s">
        <v>50</v>
      </c>
      <c r="F4474" t="str">
        <f>_xlfn.XLOOKUP(E4474,Geografiesleutel!A:A,Geografiesleutel!B:B,"",0,1)</f>
        <v>Eastern Suburbs</v>
      </c>
      <c r="G4474" s="18">
        <v>3</v>
      </c>
      <c r="H4474" s="18">
        <v>2</v>
      </c>
    </row>
    <row r="4475" spans="1:8" x14ac:dyDescent="0.25">
      <c r="A4475" s="3" t="s">
        <v>976</v>
      </c>
      <c r="B4475" s="5">
        <v>6189000</v>
      </c>
      <c r="C4475" t="s">
        <v>21</v>
      </c>
      <c r="D4475" t="str">
        <f t="shared" si="69"/>
        <v>House</v>
      </c>
      <c r="E4475" t="s">
        <v>35</v>
      </c>
      <c r="F4475" t="str">
        <f>_xlfn.XLOOKUP(E4475,Geografiesleutel!A:A,Geografiesleutel!B:B,"",0,1)</f>
        <v>Northern Suburbs</v>
      </c>
      <c r="G4475" s="18">
        <v>5</v>
      </c>
      <c r="H4475" s="18">
        <v>3</v>
      </c>
    </row>
    <row r="4476" spans="1:8" x14ac:dyDescent="0.25">
      <c r="A4476" s="3" t="s">
        <v>268</v>
      </c>
      <c r="B4476" s="5">
        <v>1800000</v>
      </c>
      <c r="C4476" t="s">
        <v>10</v>
      </c>
      <c r="D4476" t="str">
        <f t="shared" si="69"/>
        <v>House</v>
      </c>
      <c r="E4476" t="s">
        <v>68</v>
      </c>
      <c r="F4476" t="str">
        <f>_xlfn.XLOOKUP(E4476,Geografiesleutel!A:A,Geografiesleutel!B:B,"",0,1)</f>
        <v>Northern Suburbs</v>
      </c>
      <c r="G4476" s="18">
        <v>4</v>
      </c>
      <c r="H4476" s="18">
        <v>2</v>
      </c>
    </row>
    <row r="4477" spans="1:8" x14ac:dyDescent="0.25">
      <c r="A4477" s="3" t="s">
        <v>371</v>
      </c>
      <c r="B4477" s="5">
        <v>1790000</v>
      </c>
      <c r="C4477" t="s">
        <v>10</v>
      </c>
      <c r="D4477" t="str">
        <f t="shared" si="69"/>
        <v>House</v>
      </c>
      <c r="E4477" t="s">
        <v>137</v>
      </c>
      <c r="F4477" t="str">
        <f>_xlfn.XLOOKUP(E4477,Geografiesleutel!A:A,Geografiesleutel!B:B,"",0,1)</f>
        <v>Northern Suburbs</v>
      </c>
      <c r="G4477" s="18">
        <v>4</v>
      </c>
      <c r="H4477" s="18">
        <v>2</v>
      </c>
    </row>
    <row r="4478" spans="1:8" x14ac:dyDescent="0.25">
      <c r="A4478" s="3" t="s">
        <v>320</v>
      </c>
      <c r="B4478" s="5">
        <v>3395000</v>
      </c>
      <c r="C4478" t="s">
        <v>15</v>
      </c>
      <c r="D4478" t="str">
        <f t="shared" si="69"/>
        <v>House</v>
      </c>
      <c r="E4478" t="s">
        <v>18</v>
      </c>
      <c r="F4478" t="str">
        <f>_xlfn.XLOOKUP(E4478,Geografiesleutel!A:A,Geografiesleutel!B:B,"",0,1)</f>
        <v>Agricultural Smallholdings</v>
      </c>
      <c r="G4478" s="18">
        <v>3</v>
      </c>
      <c r="H4478" s="18">
        <v>2</v>
      </c>
    </row>
    <row r="4479" spans="1:8" x14ac:dyDescent="0.25">
      <c r="A4479" s="3" t="s">
        <v>693</v>
      </c>
      <c r="B4479" s="5">
        <v>730000</v>
      </c>
      <c r="C4479" t="s">
        <v>10</v>
      </c>
      <c r="D4479" t="str">
        <f t="shared" si="69"/>
        <v>House</v>
      </c>
      <c r="E4479" t="s">
        <v>48</v>
      </c>
      <c r="F4479" t="str">
        <f>_xlfn.XLOOKUP(E4479,Geografiesleutel!A:A,Geografiesleutel!B:B,"",0,1)</f>
        <v>Townships</v>
      </c>
      <c r="G4479" s="18">
        <v>4</v>
      </c>
      <c r="H4479" s="18">
        <v>1</v>
      </c>
    </row>
    <row r="4480" spans="1:8" x14ac:dyDescent="0.25">
      <c r="A4480" s="3" t="s">
        <v>274</v>
      </c>
      <c r="B4480" s="5">
        <v>850000</v>
      </c>
      <c r="C4480" t="s">
        <v>10</v>
      </c>
      <c r="D4480" t="str">
        <f t="shared" si="69"/>
        <v>House</v>
      </c>
      <c r="E4480" t="s">
        <v>501</v>
      </c>
      <c r="F4480" t="str">
        <f>_xlfn.XLOOKUP(E4480,Geografiesleutel!A:A,Geografiesleutel!B:B,"",0,1)</f>
        <v>Western Suburbs</v>
      </c>
      <c r="G4480" s="18">
        <v>4</v>
      </c>
      <c r="H4480" s="18">
        <v>1</v>
      </c>
    </row>
    <row r="4481" spans="1:8" x14ac:dyDescent="0.25">
      <c r="A4481" s="3" t="s">
        <v>22</v>
      </c>
      <c r="B4481" s="5">
        <v>2950000</v>
      </c>
      <c r="C4481" t="s">
        <v>21</v>
      </c>
      <c r="D4481" t="str">
        <f t="shared" si="69"/>
        <v>House</v>
      </c>
      <c r="E4481" t="s">
        <v>306</v>
      </c>
      <c r="F4481" t="str">
        <f>_xlfn.XLOOKUP(E4481,Geografiesleutel!A:A,Geografiesleutel!B:B,"",0,1)</f>
        <v>Eastern Suburbs</v>
      </c>
      <c r="G4481" s="18">
        <v>5</v>
      </c>
      <c r="H4481" s="18">
        <v>4</v>
      </c>
    </row>
    <row r="4482" spans="1:8" x14ac:dyDescent="0.25">
      <c r="A4482" s="3" t="s">
        <v>54</v>
      </c>
      <c r="B4482" s="5">
        <v>1700000</v>
      </c>
      <c r="C4482" t="s">
        <v>10</v>
      </c>
      <c r="D4482" t="str">
        <f t="shared" ref="D4482:D4545" si="70">TRIM(RIGHT(SUBSTITUTE(C4482," ",REPT(" ",LEN(C4482))),LEN(C4482)))</f>
        <v>House</v>
      </c>
      <c r="E4482" t="s">
        <v>188</v>
      </c>
      <c r="F4482" t="str">
        <f>_xlfn.XLOOKUP(E4482,Geografiesleutel!A:A,Geografiesleutel!B:B,"",0,1)</f>
        <v>Northern Suburbs</v>
      </c>
      <c r="G4482" s="18">
        <v>4</v>
      </c>
      <c r="H4482" s="18">
        <v>3</v>
      </c>
    </row>
    <row r="4483" spans="1:8" x14ac:dyDescent="0.25">
      <c r="A4483" s="3" t="s">
        <v>387</v>
      </c>
      <c r="B4483" s="5">
        <v>1990000</v>
      </c>
      <c r="C4483" t="s">
        <v>10</v>
      </c>
      <c r="D4483" t="str">
        <f t="shared" si="70"/>
        <v>House</v>
      </c>
      <c r="E4483" t="s">
        <v>46</v>
      </c>
      <c r="F4483" t="str">
        <f>_xlfn.XLOOKUP(E4483,Geografiesleutel!A:A,Geografiesleutel!B:B,"",0,1)</f>
        <v>Eastern Suburbs</v>
      </c>
      <c r="G4483" s="18">
        <v>4</v>
      </c>
      <c r="H4483" s="18">
        <v>2</v>
      </c>
    </row>
    <row r="4484" spans="1:8" x14ac:dyDescent="0.25">
      <c r="A4484" s="3" t="s">
        <v>157</v>
      </c>
      <c r="B4484" s="5">
        <v>2750000</v>
      </c>
      <c r="C4484" t="s">
        <v>21</v>
      </c>
      <c r="D4484" t="str">
        <f t="shared" si="70"/>
        <v>House</v>
      </c>
      <c r="E4484" t="s">
        <v>264</v>
      </c>
      <c r="F4484" t="str">
        <f>_xlfn.XLOOKUP(E4484,Geografiesleutel!A:A,Geografiesleutel!B:B,"",0,1)</f>
        <v>Eastern Suburbs</v>
      </c>
      <c r="G4484" s="18">
        <v>5</v>
      </c>
      <c r="H4484" s="18">
        <v>3</v>
      </c>
    </row>
    <row r="4485" spans="1:8" x14ac:dyDescent="0.25">
      <c r="A4485" s="3" t="s">
        <v>274</v>
      </c>
      <c r="B4485" s="5">
        <v>850000</v>
      </c>
      <c r="C4485" t="s">
        <v>10</v>
      </c>
      <c r="D4485" t="str">
        <f t="shared" si="70"/>
        <v>House</v>
      </c>
      <c r="E4485" t="s">
        <v>501</v>
      </c>
      <c r="F4485" t="str">
        <f>_xlfn.XLOOKUP(E4485,Geografiesleutel!A:A,Geografiesleutel!B:B,"",0,1)</f>
        <v>Western Suburbs</v>
      </c>
      <c r="G4485" s="18">
        <v>4</v>
      </c>
      <c r="H4485" s="18">
        <v>1</v>
      </c>
    </row>
    <row r="4486" spans="1:8" x14ac:dyDescent="0.25">
      <c r="A4486" s="3" t="s">
        <v>1142</v>
      </c>
      <c r="B4486" s="5">
        <v>1978000</v>
      </c>
      <c r="C4486" t="s">
        <v>25</v>
      </c>
      <c r="D4486" t="str">
        <f t="shared" si="70"/>
        <v>House</v>
      </c>
      <c r="E4486" t="s">
        <v>290</v>
      </c>
      <c r="F4486" t="str">
        <f>_xlfn.XLOOKUP(E4486,Geografiesleutel!A:A,Geografiesleutel!B:B,"",0,1)</f>
        <v>Eastern Suburbs</v>
      </c>
      <c r="G4486" s="18">
        <v>2</v>
      </c>
      <c r="H4486" s="18">
        <v>2</v>
      </c>
    </row>
    <row r="4487" spans="1:8" x14ac:dyDescent="0.25">
      <c r="A4487" s="3" t="s">
        <v>210</v>
      </c>
      <c r="B4487" s="5">
        <v>2650000</v>
      </c>
      <c r="C4487" t="s">
        <v>15</v>
      </c>
      <c r="D4487" t="str">
        <f t="shared" si="70"/>
        <v>House</v>
      </c>
      <c r="E4487" t="s">
        <v>101</v>
      </c>
      <c r="F4487" t="str">
        <f>_xlfn.XLOOKUP(E4487,Geografiesleutel!A:A,Geografiesleutel!B:B,"",0,1)</f>
        <v>Eastern Suburbs</v>
      </c>
      <c r="G4487" s="18">
        <v>3</v>
      </c>
      <c r="H4487" s="18">
        <v>2</v>
      </c>
    </row>
    <row r="4488" spans="1:8" x14ac:dyDescent="0.25">
      <c r="A4488" s="3" t="s">
        <v>162</v>
      </c>
      <c r="B4488" s="5">
        <v>950000</v>
      </c>
      <c r="C4488" t="s">
        <v>57</v>
      </c>
      <c r="D4488" t="str">
        <f t="shared" si="70"/>
        <v>House</v>
      </c>
      <c r="E4488" t="s">
        <v>1143</v>
      </c>
      <c r="F4488" t="str">
        <f>_xlfn.XLOOKUP(E4488,Geografiesleutel!A:A,Geografiesleutel!B:B,"",0,1)</f>
        <v>Eastern Suburbs</v>
      </c>
      <c r="G4488" s="18">
        <v>8</v>
      </c>
      <c r="H4488" s="18">
        <v>4</v>
      </c>
    </row>
    <row r="4489" spans="1:8" x14ac:dyDescent="0.25">
      <c r="A4489" s="3" t="s">
        <v>180</v>
      </c>
      <c r="B4489" s="5">
        <v>6500000</v>
      </c>
      <c r="C4489" t="s">
        <v>10</v>
      </c>
      <c r="D4489" t="str">
        <f t="shared" si="70"/>
        <v>House</v>
      </c>
      <c r="E4489" t="s">
        <v>50</v>
      </c>
      <c r="F4489" t="str">
        <f>_xlfn.XLOOKUP(E4489,Geografiesleutel!A:A,Geografiesleutel!B:B,"",0,1)</f>
        <v>Eastern Suburbs</v>
      </c>
      <c r="G4489" s="18">
        <v>4</v>
      </c>
      <c r="H4489" s="18" t="s">
        <v>2648</v>
      </c>
    </row>
    <row r="4490" spans="1:8" x14ac:dyDescent="0.25">
      <c r="A4490" s="3" t="s">
        <v>1144</v>
      </c>
      <c r="B4490" s="5">
        <v>599000</v>
      </c>
      <c r="C4490" t="s">
        <v>25</v>
      </c>
      <c r="D4490" t="str">
        <f t="shared" si="70"/>
        <v>House</v>
      </c>
      <c r="E4490" t="s">
        <v>45</v>
      </c>
      <c r="F4490" t="str">
        <f>_xlfn.XLOOKUP(E4490,Geografiesleutel!A:A,Geografiesleutel!B:B,"",0,1)</f>
        <v>Townships</v>
      </c>
      <c r="G4490" s="18">
        <v>2</v>
      </c>
      <c r="H4490" s="18">
        <v>1</v>
      </c>
    </row>
    <row r="4491" spans="1:8" x14ac:dyDescent="0.25">
      <c r="A4491" s="3" t="s">
        <v>36</v>
      </c>
      <c r="B4491" s="5">
        <v>1750000</v>
      </c>
      <c r="C4491" t="s">
        <v>15</v>
      </c>
      <c r="D4491" t="str">
        <f t="shared" si="70"/>
        <v>House</v>
      </c>
      <c r="E4491" t="s">
        <v>156</v>
      </c>
      <c r="F4491" t="str">
        <f>_xlfn.XLOOKUP(E4491,Geografiesleutel!A:A,Geografiesleutel!B:B,"",0,1)</f>
        <v>Northern Suburbs</v>
      </c>
      <c r="G4491" s="18">
        <v>3</v>
      </c>
      <c r="H4491" s="18">
        <v>2</v>
      </c>
    </row>
    <row r="4492" spans="1:8" x14ac:dyDescent="0.25">
      <c r="A4492" s="3" t="s">
        <v>180</v>
      </c>
      <c r="B4492" s="5">
        <v>6500000</v>
      </c>
      <c r="C4492" t="s">
        <v>122</v>
      </c>
      <c r="D4492" t="str">
        <f t="shared" si="70"/>
        <v>House</v>
      </c>
      <c r="E4492" t="s">
        <v>40</v>
      </c>
      <c r="F4492" t="str">
        <f>_xlfn.XLOOKUP(E4492,Geografiesleutel!A:A,Geografiesleutel!B:B,"",0,1)</f>
        <v>Agricultural Smallholdings</v>
      </c>
      <c r="G4492" s="18">
        <v>6</v>
      </c>
      <c r="H4492" s="18" t="s">
        <v>2654</v>
      </c>
    </row>
    <row r="4493" spans="1:8" x14ac:dyDescent="0.25">
      <c r="A4493" s="3" t="s">
        <v>631</v>
      </c>
      <c r="B4493" s="5">
        <v>2190000</v>
      </c>
      <c r="C4493" t="s">
        <v>15</v>
      </c>
      <c r="D4493" t="str">
        <f t="shared" si="70"/>
        <v>House</v>
      </c>
      <c r="E4493" t="s">
        <v>101</v>
      </c>
      <c r="F4493" t="str">
        <f>_xlfn.XLOOKUP(E4493,Geografiesleutel!A:A,Geografiesleutel!B:B,"",0,1)</f>
        <v>Eastern Suburbs</v>
      </c>
      <c r="G4493" s="18">
        <v>3</v>
      </c>
      <c r="H4493" s="18" t="s">
        <v>2646</v>
      </c>
    </row>
    <row r="4494" spans="1:8" x14ac:dyDescent="0.25">
      <c r="A4494" s="3" t="s">
        <v>321</v>
      </c>
      <c r="B4494" s="5">
        <v>5900000</v>
      </c>
      <c r="C4494" t="s">
        <v>10</v>
      </c>
      <c r="D4494" t="str">
        <f t="shared" si="70"/>
        <v>House</v>
      </c>
      <c r="E4494" t="s">
        <v>94</v>
      </c>
      <c r="F4494" t="str">
        <f>_xlfn.XLOOKUP(E4494,Geografiesleutel!A:A,Geografiesleutel!B:B,"",0,1)</f>
        <v>Agricultural Smallholdings</v>
      </c>
      <c r="G4494" s="18">
        <v>4</v>
      </c>
      <c r="H4494" s="18">
        <v>5</v>
      </c>
    </row>
    <row r="4495" spans="1:8" x14ac:dyDescent="0.25">
      <c r="A4495" s="3" t="s">
        <v>162</v>
      </c>
      <c r="B4495" s="5">
        <v>950000</v>
      </c>
      <c r="C4495" t="s">
        <v>15</v>
      </c>
      <c r="D4495" t="str">
        <f t="shared" si="70"/>
        <v>House</v>
      </c>
      <c r="E4495" t="s">
        <v>227</v>
      </c>
      <c r="F4495" t="str">
        <f>_xlfn.XLOOKUP(E4495,Geografiesleutel!A:A,Geografiesleutel!B:B,"",0,1)</f>
        <v>Western Suburbs</v>
      </c>
      <c r="G4495" s="18">
        <v>3</v>
      </c>
      <c r="H4495" s="18">
        <v>2</v>
      </c>
    </row>
    <row r="4496" spans="1:8" x14ac:dyDescent="0.25">
      <c r="A4496" s="3" t="s">
        <v>984</v>
      </c>
      <c r="B4496" s="5">
        <v>5495000</v>
      </c>
      <c r="C4496" t="s">
        <v>21</v>
      </c>
      <c r="D4496" t="str">
        <f t="shared" si="70"/>
        <v>House</v>
      </c>
      <c r="E4496" t="s">
        <v>50</v>
      </c>
      <c r="F4496" t="str">
        <f>_xlfn.XLOOKUP(E4496,Geografiesleutel!A:A,Geografiesleutel!B:B,"",0,1)</f>
        <v>Eastern Suburbs</v>
      </c>
      <c r="G4496" s="18">
        <v>5</v>
      </c>
      <c r="H4496" s="18" t="s">
        <v>2646</v>
      </c>
    </row>
    <row r="4497" spans="1:8" x14ac:dyDescent="0.25">
      <c r="A4497" s="3" t="s">
        <v>436</v>
      </c>
      <c r="B4497" s="5">
        <v>1480000</v>
      </c>
      <c r="C4497" t="s">
        <v>122</v>
      </c>
      <c r="D4497" t="str">
        <f t="shared" si="70"/>
        <v>House</v>
      </c>
      <c r="E4497" t="s">
        <v>223</v>
      </c>
      <c r="F4497" t="str">
        <f>_xlfn.XLOOKUP(E4497,Geografiesleutel!A:A,Geografiesleutel!B:B,"",0,1)</f>
        <v>Western Suburbs</v>
      </c>
      <c r="G4497" s="18">
        <v>6</v>
      </c>
      <c r="H4497" s="18">
        <v>3</v>
      </c>
    </row>
    <row r="4498" spans="1:8" x14ac:dyDescent="0.25">
      <c r="A4498" s="3" t="s">
        <v>1121</v>
      </c>
      <c r="B4498" s="5">
        <v>13500000</v>
      </c>
      <c r="C4498" t="s">
        <v>540</v>
      </c>
      <c r="D4498" t="str">
        <f t="shared" si="70"/>
        <v>House</v>
      </c>
      <c r="E4498" t="s">
        <v>99</v>
      </c>
      <c r="F4498" t="str">
        <f>_xlfn.XLOOKUP(E4498,Geografiesleutel!A:A,Geografiesleutel!B:B,"",0,1)</f>
        <v>Agricultural Smallholdings</v>
      </c>
      <c r="G4498" s="18">
        <v>10</v>
      </c>
      <c r="H4498" s="18">
        <v>12</v>
      </c>
    </row>
    <row r="4499" spans="1:8" x14ac:dyDescent="0.25">
      <c r="A4499" s="3" t="s">
        <v>321</v>
      </c>
      <c r="B4499" s="5">
        <v>5900000</v>
      </c>
      <c r="C4499" t="s">
        <v>10</v>
      </c>
      <c r="D4499" t="str">
        <f t="shared" si="70"/>
        <v>House</v>
      </c>
      <c r="E4499" t="s">
        <v>319</v>
      </c>
      <c r="F4499" t="str">
        <f>_xlfn.XLOOKUP(E4499,Geografiesleutel!A:A,Geografiesleutel!B:B,"",0,1)</f>
        <v>Eastern Suburbs</v>
      </c>
      <c r="G4499" s="18">
        <v>4</v>
      </c>
      <c r="H4499" s="18">
        <v>3</v>
      </c>
    </row>
    <row r="4500" spans="1:8" x14ac:dyDescent="0.25">
      <c r="A4500" s="3" t="s">
        <v>100</v>
      </c>
      <c r="B4500" s="5">
        <v>4200000</v>
      </c>
      <c r="C4500" t="s">
        <v>10</v>
      </c>
      <c r="D4500" t="str">
        <f t="shared" si="70"/>
        <v>House</v>
      </c>
      <c r="E4500" t="s">
        <v>40</v>
      </c>
      <c r="F4500" t="str">
        <f>_xlfn.XLOOKUP(E4500,Geografiesleutel!A:A,Geografiesleutel!B:B,"",0,1)</f>
        <v>Agricultural Smallholdings</v>
      </c>
      <c r="G4500" s="18">
        <v>4</v>
      </c>
      <c r="H4500" s="18" t="s">
        <v>2647</v>
      </c>
    </row>
    <row r="4501" spans="1:8" x14ac:dyDescent="0.25">
      <c r="A4501" s="3" t="s">
        <v>65</v>
      </c>
      <c r="B4501" s="5">
        <v>1390000</v>
      </c>
      <c r="C4501" t="s">
        <v>10</v>
      </c>
      <c r="D4501" t="str">
        <f t="shared" si="70"/>
        <v>House</v>
      </c>
      <c r="E4501" t="s">
        <v>186</v>
      </c>
      <c r="F4501" t="str">
        <f>_xlfn.XLOOKUP(E4501,Geografiesleutel!A:A,Geografiesleutel!B:B,"",0,1)</f>
        <v>Eastern Suburbs</v>
      </c>
      <c r="G4501" s="18">
        <v>4</v>
      </c>
      <c r="H4501" s="18">
        <v>2</v>
      </c>
    </row>
    <row r="4502" spans="1:8" x14ac:dyDescent="0.25">
      <c r="A4502" s="3" t="s">
        <v>269</v>
      </c>
      <c r="B4502" s="5">
        <v>3950000</v>
      </c>
      <c r="C4502" t="s">
        <v>10</v>
      </c>
      <c r="D4502" t="str">
        <f t="shared" si="70"/>
        <v>House</v>
      </c>
      <c r="E4502" t="s">
        <v>139</v>
      </c>
      <c r="F4502" t="str">
        <f>_xlfn.XLOOKUP(E4502,Geografiesleutel!A:A,Geografiesleutel!B:B,"",0,1)</f>
        <v>Eastern Suburbs</v>
      </c>
      <c r="G4502" s="18">
        <v>4</v>
      </c>
      <c r="H4502" s="18" t="s">
        <v>2648</v>
      </c>
    </row>
    <row r="4503" spans="1:8" x14ac:dyDescent="0.25">
      <c r="A4503" s="3" t="s">
        <v>83</v>
      </c>
      <c r="B4503" s="5">
        <v>2990000</v>
      </c>
      <c r="C4503" t="s">
        <v>10</v>
      </c>
      <c r="D4503" t="str">
        <f t="shared" si="70"/>
        <v>House</v>
      </c>
      <c r="E4503" t="s">
        <v>80</v>
      </c>
      <c r="F4503" t="str">
        <f>_xlfn.XLOOKUP(E4503,Geografiesleutel!A:A,Geografiesleutel!B:B,"",0,1)</f>
        <v>Eastern Suburbs</v>
      </c>
      <c r="G4503" s="18">
        <v>4</v>
      </c>
      <c r="H4503" s="18">
        <v>5</v>
      </c>
    </row>
    <row r="4504" spans="1:8" x14ac:dyDescent="0.25">
      <c r="A4504" s="3" t="s">
        <v>745</v>
      </c>
      <c r="B4504" s="5">
        <v>1090000</v>
      </c>
      <c r="C4504" t="s">
        <v>15</v>
      </c>
      <c r="D4504" t="str">
        <f t="shared" si="70"/>
        <v>House</v>
      </c>
      <c r="E4504" t="s">
        <v>82</v>
      </c>
      <c r="F4504" t="str">
        <f>_xlfn.XLOOKUP(E4504,Geografiesleutel!A:A,Geografiesleutel!B:B,"",0,1)</f>
        <v>Western Suburbs</v>
      </c>
      <c r="G4504" s="18">
        <v>3</v>
      </c>
      <c r="H4504" s="18">
        <v>2</v>
      </c>
    </row>
    <row r="4505" spans="1:8" x14ac:dyDescent="0.25">
      <c r="A4505" s="3" t="s">
        <v>321</v>
      </c>
      <c r="B4505" s="5">
        <v>5900000</v>
      </c>
      <c r="C4505" t="s">
        <v>10</v>
      </c>
      <c r="D4505" t="str">
        <f t="shared" si="70"/>
        <v>House</v>
      </c>
      <c r="E4505" t="s">
        <v>94</v>
      </c>
      <c r="F4505" t="str">
        <f>_xlfn.XLOOKUP(E4505,Geografiesleutel!A:A,Geografiesleutel!B:B,"",0,1)</f>
        <v>Agricultural Smallholdings</v>
      </c>
      <c r="G4505" s="18">
        <v>4</v>
      </c>
      <c r="H4505" s="18">
        <v>5</v>
      </c>
    </row>
    <row r="4506" spans="1:8" x14ac:dyDescent="0.25">
      <c r="A4506" s="3" t="s">
        <v>303</v>
      </c>
      <c r="B4506" s="5">
        <v>3250000</v>
      </c>
      <c r="C4506" t="s">
        <v>10</v>
      </c>
      <c r="D4506" t="str">
        <f t="shared" si="70"/>
        <v>House</v>
      </c>
      <c r="E4506" t="s">
        <v>35</v>
      </c>
      <c r="F4506" t="str">
        <f>_xlfn.XLOOKUP(E4506,Geografiesleutel!A:A,Geografiesleutel!B:B,"",0,1)</f>
        <v>Northern Suburbs</v>
      </c>
      <c r="G4506" s="18">
        <v>4</v>
      </c>
      <c r="H4506" s="18" t="s">
        <v>2646</v>
      </c>
    </row>
    <row r="4507" spans="1:8" x14ac:dyDescent="0.25">
      <c r="A4507" s="3" t="s">
        <v>39</v>
      </c>
      <c r="B4507" s="5">
        <v>3800000</v>
      </c>
      <c r="C4507" t="s">
        <v>21</v>
      </c>
      <c r="D4507" t="str">
        <f t="shared" si="70"/>
        <v>House</v>
      </c>
      <c r="E4507" t="s">
        <v>319</v>
      </c>
      <c r="F4507" t="str">
        <f>_xlfn.XLOOKUP(E4507,Geografiesleutel!A:A,Geografiesleutel!B:B,"",0,1)</f>
        <v>Eastern Suburbs</v>
      </c>
      <c r="G4507" s="18">
        <v>5</v>
      </c>
      <c r="H4507" s="18">
        <v>5</v>
      </c>
    </row>
    <row r="4508" spans="1:8" x14ac:dyDescent="0.25">
      <c r="A4508" s="3" t="s">
        <v>546</v>
      </c>
      <c r="B4508" s="5">
        <v>1399000</v>
      </c>
      <c r="C4508" t="s">
        <v>521</v>
      </c>
      <c r="D4508" t="str">
        <f t="shared" si="70"/>
        <v>House</v>
      </c>
      <c r="E4508" t="s">
        <v>60</v>
      </c>
      <c r="F4508" t="str">
        <f>_xlfn.XLOOKUP(E4508,Geografiesleutel!A:A,Geografiesleutel!B:B,"",0,1)</f>
        <v>Townships</v>
      </c>
      <c r="G4508" s="18">
        <v>11</v>
      </c>
      <c r="H4508" s="18">
        <v>11</v>
      </c>
    </row>
    <row r="4509" spans="1:8" x14ac:dyDescent="0.25">
      <c r="A4509" s="3" t="s">
        <v>1145</v>
      </c>
      <c r="B4509" s="5">
        <v>6380000</v>
      </c>
      <c r="C4509" t="s">
        <v>10</v>
      </c>
      <c r="D4509" t="str">
        <f t="shared" si="70"/>
        <v>House</v>
      </c>
      <c r="E4509" t="s">
        <v>169</v>
      </c>
      <c r="F4509" t="str">
        <f>_xlfn.XLOOKUP(E4509,Geografiesleutel!A:A,Geografiesleutel!B:B,"",0,1)</f>
        <v>Eastern Suburbs</v>
      </c>
      <c r="G4509" s="18">
        <v>4</v>
      </c>
      <c r="H4509" s="18" t="s">
        <v>2646</v>
      </c>
    </row>
    <row r="4510" spans="1:8" x14ac:dyDescent="0.25">
      <c r="A4510" s="3" t="s">
        <v>161</v>
      </c>
      <c r="B4510" s="5">
        <v>3985000</v>
      </c>
      <c r="C4510" t="s">
        <v>10</v>
      </c>
      <c r="D4510" t="str">
        <f t="shared" si="70"/>
        <v>House</v>
      </c>
      <c r="E4510" t="s">
        <v>319</v>
      </c>
      <c r="F4510" t="str">
        <f>_xlfn.XLOOKUP(E4510,Geografiesleutel!A:A,Geografiesleutel!B:B,"",0,1)</f>
        <v>Eastern Suburbs</v>
      </c>
      <c r="G4510" s="18">
        <v>4</v>
      </c>
      <c r="H4510" s="18">
        <v>4</v>
      </c>
    </row>
    <row r="4511" spans="1:8" x14ac:dyDescent="0.25">
      <c r="A4511" s="3" t="s">
        <v>130</v>
      </c>
      <c r="B4511" s="5">
        <v>1270000</v>
      </c>
      <c r="C4511" t="s">
        <v>10</v>
      </c>
      <c r="D4511" t="str">
        <f t="shared" si="70"/>
        <v>House</v>
      </c>
      <c r="E4511" t="s">
        <v>68</v>
      </c>
      <c r="F4511" t="str">
        <f>_xlfn.XLOOKUP(E4511,Geografiesleutel!A:A,Geografiesleutel!B:B,"",0,1)</f>
        <v>Northern Suburbs</v>
      </c>
      <c r="G4511" s="18">
        <v>4</v>
      </c>
      <c r="H4511" s="18">
        <v>2</v>
      </c>
    </row>
    <row r="4512" spans="1:8" x14ac:dyDescent="0.25">
      <c r="A4512" s="3" t="s">
        <v>89</v>
      </c>
      <c r="B4512" s="5">
        <v>2350000</v>
      </c>
      <c r="C4512" t="s">
        <v>10</v>
      </c>
      <c r="D4512" t="str">
        <f t="shared" si="70"/>
        <v>House</v>
      </c>
      <c r="E4512" t="s">
        <v>94</v>
      </c>
      <c r="F4512" t="str">
        <f>_xlfn.XLOOKUP(E4512,Geografiesleutel!A:A,Geografiesleutel!B:B,"",0,1)</f>
        <v>Agricultural Smallholdings</v>
      </c>
      <c r="G4512" s="18">
        <v>4</v>
      </c>
      <c r="H4512" s="18">
        <v>4</v>
      </c>
    </row>
    <row r="4513" spans="1:8" x14ac:dyDescent="0.25">
      <c r="A4513" s="3" t="s">
        <v>87</v>
      </c>
      <c r="B4513" s="5">
        <v>3200000</v>
      </c>
      <c r="C4513" t="s">
        <v>21</v>
      </c>
      <c r="D4513" t="str">
        <f t="shared" si="70"/>
        <v>House</v>
      </c>
      <c r="E4513" t="s">
        <v>40</v>
      </c>
      <c r="F4513" t="str">
        <f>_xlfn.XLOOKUP(E4513,Geografiesleutel!A:A,Geografiesleutel!B:B,"",0,1)</f>
        <v>Agricultural Smallholdings</v>
      </c>
      <c r="G4513" s="18">
        <v>5</v>
      </c>
      <c r="H4513" s="18">
        <v>4</v>
      </c>
    </row>
    <row r="4514" spans="1:8" x14ac:dyDescent="0.25">
      <c r="A4514" s="3" t="s">
        <v>89</v>
      </c>
      <c r="B4514" s="5">
        <v>2350000</v>
      </c>
      <c r="C4514" t="s">
        <v>10</v>
      </c>
      <c r="D4514" t="str">
        <f t="shared" si="70"/>
        <v>House</v>
      </c>
      <c r="E4514" t="s">
        <v>647</v>
      </c>
      <c r="F4514" t="str">
        <f>_xlfn.XLOOKUP(E4514,Geografiesleutel!A:A,Geografiesleutel!B:B,"",0,1)</f>
        <v>Eastern Suburbs</v>
      </c>
      <c r="G4514" s="18">
        <v>4</v>
      </c>
      <c r="H4514" s="18">
        <v>2</v>
      </c>
    </row>
    <row r="4515" spans="1:8" x14ac:dyDescent="0.25">
      <c r="A4515" s="3" t="s">
        <v>143</v>
      </c>
      <c r="B4515" s="5">
        <v>1300000</v>
      </c>
      <c r="C4515" t="s">
        <v>109</v>
      </c>
      <c r="D4515" t="str">
        <f t="shared" si="70"/>
        <v>House</v>
      </c>
      <c r="E4515" t="s">
        <v>257</v>
      </c>
      <c r="F4515" t="str">
        <f>_xlfn.XLOOKUP(E4515,Geografiesleutel!A:A,Geografiesleutel!B:B,"",0,1)</f>
        <v>Western Suburbs</v>
      </c>
      <c r="G4515" s="18">
        <v>7</v>
      </c>
      <c r="H4515" s="18">
        <v>2</v>
      </c>
    </row>
    <row r="4516" spans="1:8" x14ac:dyDescent="0.25">
      <c r="A4516" s="3" t="s">
        <v>400</v>
      </c>
      <c r="B4516" s="5">
        <v>970000</v>
      </c>
      <c r="C4516" t="s">
        <v>15</v>
      </c>
      <c r="D4516" t="str">
        <f t="shared" si="70"/>
        <v>House</v>
      </c>
      <c r="E4516" t="s">
        <v>224</v>
      </c>
      <c r="F4516" t="str">
        <f>_xlfn.XLOOKUP(E4516,Geografiesleutel!A:A,Geografiesleutel!B:B,"",0,1)</f>
        <v>Townships</v>
      </c>
      <c r="G4516" s="18">
        <v>3</v>
      </c>
      <c r="H4516" s="18">
        <v>2</v>
      </c>
    </row>
    <row r="4517" spans="1:8" x14ac:dyDescent="0.25">
      <c r="A4517" s="3" t="s">
        <v>36</v>
      </c>
      <c r="B4517" s="5">
        <v>1750000</v>
      </c>
      <c r="C4517" t="s">
        <v>15</v>
      </c>
      <c r="D4517" t="str">
        <f t="shared" si="70"/>
        <v>House</v>
      </c>
      <c r="E4517" t="s">
        <v>152</v>
      </c>
      <c r="F4517" t="str">
        <f>_xlfn.XLOOKUP(E4517,Geografiesleutel!A:A,Geografiesleutel!B:B,"",0,1)</f>
        <v>Eastern Suburbs</v>
      </c>
      <c r="G4517" s="18">
        <v>3</v>
      </c>
      <c r="H4517" s="18">
        <v>3</v>
      </c>
    </row>
    <row r="4518" spans="1:8" x14ac:dyDescent="0.25">
      <c r="A4518" s="3" t="s">
        <v>183</v>
      </c>
      <c r="B4518" s="5">
        <v>1250000</v>
      </c>
      <c r="C4518" t="s">
        <v>15</v>
      </c>
      <c r="D4518" t="str">
        <f t="shared" si="70"/>
        <v>House</v>
      </c>
      <c r="E4518" t="s">
        <v>45</v>
      </c>
      <c r="F4518" t="str">
        <f>_xlfn.XLOOKUP(E4518,Geografiesleutel!A:A,Geografiesleutel!B:B,"",0,1)</f>
        <v>Townships</v>
      </c>
      <c r="G4518" s="18">
        <v>3</v>
      </c>
      <c r="H4518" s="18">
        <v>2</v>
      </c>
    </row>
    <row r="4519" spans="1:8" x14ac:dyDescent="0.25">
      <c r="A4519" s="3" t="s">
        <v>36</v>
      </c>
      <c r="B4519" s="5">
        <v>1750000</v>
      </c>
      <c r="C4519" t="s">
        <v>15</v>
      </c>
      <c r="D4519" t="str">
        <f t="shared" si="70"/>
        <v>House</v>
      </c>
      <c r="E4519" t="s">
        <v>116</v>
      </c>
      <c r="F4519" t="str">
        <f>_xlfn.XLOOKUP(E4519,Geografiesleutel!A:A,Geografiesleutel!B:B,"",0,1)</f>
        <v>Western Suburbs</v>
      </c>
      <c r="G4519" s="18">
        <v>3</v>
      </c>
      <c r="H4519" s="18">
        <v>1</v>
      </c>
    </row>
    <row r="4520" spans="1:8" x14ac:dyDescent="0.25">
      <c r="A4520" s="3" t="s">
        <v>207</v>
      </c>
      <c r="B4520" s="5">
        <v>5100000</v>
      </c>
      <c r="C4520" t="s">
        <v>10</v>
      </c>
      <c r="D4520" t="str">
        <f t="shared" si="70"/>
        <v>House</v>
      </c>
      <c r="E4520" t="s">
        <v>139</v>
      </c>
      <c r="F4520" t="str">
        <f>_xlfn.XLOOKUP(E4520,Geografiesleutel!A:A,Geografiesleutel!B:B,"",0,1)</f>
        <v>Eastern Suburbs</v>
      </c>
      <c r="G4520" s="18">
        <v>4</v>
      </c>
      <c r="H4520" s="18">
        <v>4</v>
      </c>
    </row>
    <row r="4521" spans="1:8" x14ac:dyDescent="0.25">
      <c r="A4521" s="3" t="s">
        <v>87</v>
      </c>
      <c r="B4521" s="5">
        <v>3200000</v>
      </c>
      <c r="C4521" t="s">
        <v>21</v>
      </c>
      <c r="D4521" t="str">
        <f t="shared" si="70"/>
        <v>House</v>
      </c>
      <c r="E4521" t="s">
        <v>40</v>
      </c>
      <c r="F4521" t="str">
        <f>_xlfn.XLOOKUP(E4521,Geografiesleutel!A:A,Geografiesleutel!B:B,"",0,1)</f>
        <v>Agricultural Smallholdings</v>
      </c>
      <c r="G4521" s="18">
        <v>5</v>
      </c>
      <c r="H4521" s="18">
        <v>4</v>
      </c>
    </row>
    <row r="4522" spans="1:8" x14ac:dyDescent="0.25">
      <c r="A4522" s="3" t="s">
        <v>162</v>
      </c>
      <c r="B4522" s="5">
        <v>950000</v>
      </c>
      <c r="C4522" t="s">
        <v>15</v>
      </c>
      <c r="D4522" t="str">
        <f t="shared" si="70"/>
        <v>House</v>
      </c>
      <c r="E4522" t="s">
        <v>38</v>
      </c>
      <c r="F4522" t="str">
        <f>_xlfn.XLOOKUP(E4522,Geografiesleutel!A:A,Geografiesleutel!B:B,"",0,1)</f>
        <v>Western Suburbs</v>
      </c>
      <c r="G4522" s="18">
        <v>3</v>
      </c>
      <c r="H4522" s="18" t="s">
        <v>2650</v>
      </c>
    </row>
    <row r="4523" spans="1:8" x14ac:dyDescent="0.25">
      <c r="A4523" s="3" t="s">
        <v>111</v>
      </c>
      <c r="B4523" s="5">
        <v>1380000</v>
      </c>
      <c r="C4523" t="s">
        <v>10</v>
      </c>
      <c r="D4523" t="str">
        <f t="shared" si="70"/>
        <v>House</v>
      </c>
      <c r="E4523" t="s">
        <v>227</v>
      </c>
      <c r="F4523" t="str">
        <f>_xlfn.XLOOKUP(E4523,Geografiesleutel!A:A,Geografiesleutel!B:B,"",0,1)</f>
        <v>Western Suburbs</v>
      </c>
      <c r="G4523" s="18">
        <v>4</v>
      </c>
      <c r="H4523" s="18">
        <v>3</v>
      </c>
    </row>
    <row r="4524" spans="1:8" x14ac:dyDescent="0.25">
      <c r="A4524" s="3" t="s">
        <v>1146</v>
      </c>
      <c r="B4524" s="5">
        <v>15995000</v>
      </c>
      <c r="C4524" t="s">
        <v>109</v>
      </c>
      <c r="D4524" t="str">
        <f t="shared" si="70"/>
        <v>House</v>
      </c>
      <c r="E4524" t="s">
        <v>169</v>
      </c>
      <c r="F4524" t="str">
        <f>_xlfn.XLOOKUP(E4524,Geografiesleutel!A:A,Geografiesleutel!B:B,"",0,1)</f>
        <v>Eastern Suburbs</v>
      </c>
      <c r="G4524" s="18">
        <v>7</v>
      </c>
      <c r="H4524" s="18">
        <v>8</v>
      </c>
    </row>
    <row r="4525" spans="1:8" x14ac:dyDescent="0.25">
      <c r="A4525" s="3" t="s">
        <v>170</v>
      </c>
      <c r="B4525" s="5">
        <v>1150000</v>
      </c>
      <c r="C4525" t="s">
        <v>15</v>
      </c>
      <c r="D4525" t="str">
        <f t="shared" si="70"/>
        <v>House</v>
      </c>
      <c r="E4525" t="s">
        <v>346</v>
      </c>
      <c r="F4525" t="str">
        <f>_xlfn.XLOOKUP(E4525,Geografiesleutel!A:A,Geografiesleutel!B:B,"",0,1)</f>
        <v>Northern Suburbs</v>
      </c>
      <c r="G4525" s="18">
        <v>3</v>
      </c>
      <c r="H4525" s="18">
        <v>2</v>
      </c>
    </row>
    <row r="4526" spans="1:8" x14ac:dyDescent="0.25">
      <c r="A4526" s="3" t="s">
        <v>448</v>
      </c>
      <c r="B4526" s="5">
        <v>1636150</v>
      </c>
      <c r="C4526" t="s">
        <v>15</v>
      </c>
      <c r="D4526" t="str">
        <f t="shared" si="70"/>
        <v>House</v>
      </c>
      <c r="E4526" t="s">
        <v>501</v>
      </c>
      <c r="F4526" t="str">
        <f>_xlfn.XLOOKUP(E4526,Geografiesleutel!A:A,Geografiesleutel!B:B,"",0,1)</f>
        <v>Western Suburbs</v>
      </c>
      <c r="G4526" s="18">
        <v>3</v>
      </c>
      <c r="H4526" s="18">
        <v>2</v>
      </c>
    </row>
    <row r="4527" spans="1:8" x14ac:dyDescent="0.25">
      <c r="A4527" s="3" t="s">
        <v>51</v>
      </c>
      <c r="B4527" s="5">
        <v>2450000</v>
      </c>
      <c r="C4527" t="s">
        <v>15</v>
      </c>
      <c r="D4527" t="str">
        <f t="shared" si="70"/>
        <v>House</v>
      </c>
      <c r="E4527" t="s">
        <v>495</v>
      </c>
      <c r="F4527" t="str">
        <f>_xlfn.XLOOKUP(E4527,Geografiesleutel!A:A,Geografiesleutel!B:B,"",0,1)</f>
        <v>Agricultural Smallholdings</v>
      </c>
      <c r="G4527" s="18">
        <v>3</v>
      </c>
      <c r="H4527" s="18">
        <v>3</v>
      </c>
    </row>
    <row r="4528" spans="1:8" x14ac:dyDescent="0.25">
      <c r="A4528" s="3" t="s">
        <v>206</v>
      </c>
      <c r="B4528" s="5">
        <v>2400000</v>
      </c>
      <c r="C4528" t="s">
        <v>15</v>
      </c>
      <c r="D4528" t="str">
        <f t="shared" si="70"/>
        <v>House</v>
      </c>
      <c r="E4528" t="s">
        <v>218</v>
      </c>
      <c r="F4528" t="str">
        <f>_xlfn.XLOOKUP(E4528,Geografiesleutel!A:A,Geografiesleutel!B:B,"",0,1)</f>
        <v>Southern Suburbs</v>
      </c>
      <c r="G4528" s="18">
        <v>3</v>
      </c>
      <c r="H4528" s="18">
        <v>2</v>
      </c>
    </row>
    <row r="4529" spans="1:8" x14ac:dyDescent="0.25">
      <c r="A4529" s="3" t="s">
        <v>265</v>
      </c>
      <c r="B4529" s="5">
        <v>1600000</v>
      </c>
      <c r="C4529" t="s">
        <v>122</v>
      </c>
      <c r="D4529" t="str">
        <f t="shared" si="70"/>
        <v>House</v>
      </c>
      <c r="E4529" t="s">
        <v>114</v>
      </c>
      <c r="F4529" t="str">
        <f>_xlfn.XLOOKUP(E4529,Geografiesleutel!A:A,Geografiesleutel!B:B,"",0,1)</f>
        <v>Western Suburbs</v>
      </c>
      <c r="G4529" s="18">
        <v>6</v>
      </c>
      <c r="H4529" s="18">
        <v>3</v>
      </c>
    </row>
    <row r="4530" spans="1:8" x14ac:dyDescent="0.25">
      <c r="A4530" s="3" t="s">
        <v>162</v>
      </c>
      <c r="B4530" s="5">
        <v>950000</v>
      </c>
      <c r="C4530" t="s">
        <v>21</v>
      </c>
      <c r="D4530" t="str">
        <f t="shared" si="70"/>
        <v>House</v>
      </c>
      <c r="E4530" t="s">
        <v>166</v>
      </c>
      <c r="F4530" t="str">
        <f>_xlfn.XLOOKUP(E4530,Geografiesleutel!A:A,Geografiesleutel!B:B,"",0,1)</f>
        <v>Townships</v>
      </c>
      <c r="G4530" s="18">
        <v>5</v>
      </c>
      <c r="H4530" s="18" t="s">
        <v>2646</v>
      </c>
    </row>
    <row r="4531" spans="1:8" x14ac:dyDescent="0.25">
      <c r="A4531" s="3" t="s">
        <v>327</v>
      </c>
      <c r="B4531" s="5">
        <v>2999000</v>
      </c>
      <c r="C4531" t="s">
        <v>15</v>
      </c>
      <c r="D4531" t="str">
        <f t="shared" si="70"/>
        <v>House</v>
      </c>
      <c r="E4531" t="s">
        <v>209</v>
      </c>
      <c r="F4531" t="str">
        <f>_xlfn.XLOOKUP(E4531,Geografiesleutel!A:A,Geografiesleutel!B:B,"",0,1)</f>
        <v>Eastern Suburbs</v>
      </c>
      <c r="G4531" s="18">
        <v>3</v>
      </c>
      <c r="H4531" s="18">
        <v>1</v>
      </c>
    </row>
    <row r="4532" spans="1:8" x14ac:dyDescent="0.25">
      <c r="A4532" s="3" t="s">
        <v>728</v>
      </c>
      <c r="B4532" s="5">
        <v>6300000</v>
      </c>
      <c r="C4532" t="s">
        <v>10</v>
      </c>
      <c r="D4532" t="str">
        <f t="shared" si="70"/>
        <v>House</v>
      </c>
      <c r="E4532" t="s">
        <v>319</v>
      </c>
      <c r="F4532" t="str">
        <f>_xlfn.XLOOKUP(E4532,Geografiesleutel!A:A,Geografiesleutel!B:B,"",0,1)</f>
        <v>Eastern Suburbs</v>
      </c>
      <c r="G4532" s="18">
        <v>4</v>
      </c>
      <c r="H4532" s="18">
        <v>4</v>
      </c>
    </row>
    <row r="4533" spans="1:8" x14ac:dyDescent="0.25">
      <c r="A4533" s="3" t="s">
        <v>266</v>
      </c>
      <c r="B4533" s="5">
        <v>1500000</v>
      </c>
      <c r="C4533" t="s">
        <v>15</v>
      </c>
      <c r="D4533" t="str">
        <f t="shared" si="70"/>
        <v>House</v>
      </c>
      <c r="E4533" t="s">
        <v>156</v>
      </c>
      <c r="F4533" t="str">
        <f>_xlfn.XLOOKUP(E4533,Geografiesleutel!A:A,Geografiesleutel!B:B,"",0,1)</f>
        <v>Northern Suburbs</v>
      </c>
      <c r="G4533" s="18">
        <v>3</v>
      </c>
      <c r="H4533" s="18">
        <v>2</v>
      </c>
    </row>
    <row r="4534" spans="1:8" x14ac:dyDescent="0.25">
      <c r="A4534" s="3" t="s">
        <v>27</v>
      </c>
      <c r="B4534" s="5">
        <v>2250000</v>
      </c>
      <c r="C4534" t="s">
        <v>15</v>
      </c>
      <c r="D4534" t="str">
        <f t="shared" si="70"/>
        <v>House</v>
      </c>
      <c r="E4534" t="s">
        <v>112</v>
      </c>
      <c r="F4534" t="str">
        <f>_xlfn.XLOOKUP(E4534,Geografiesleutel!A:A,Geografiesleutel!B:B,"",0,1)</f>
        <v>Northern Suburbs</v>
      </c>
      <c r="G4534" s="18">
        <v>3</v>
      </c>
      <c r="H4534" s="18">
        <v>2</v>
      </c>
    </row>
    <row r="4535" spans="1:8" x14ac:dyDescent="0.25">
      <c r="A4535" s="3" t="s">
        <v>266</v>
      </c>
      <c r="B4535" s="5">
        <v>1500000</v>
      </c>
      <c r="C4535" t="s">
        <v>15</v>
      </c>
      <c r="D4535" t="str">
        <f t="shared" si="70"/>
        <v>House</v>
      </c>
      <c r="E4535" t="s">
        <v>156</v>
      </c>
      <c r="F4535" t="str">
        <f>_xlfn.XLOOKUP(E4535,Geografiesleutel!A:A,Geografiesleutel!B:B,"",0,1)</f>
        <v>Northern Suburbs</v>
      </c>
      <c r="G4535" s="18">
        <v>3</v>
      </c>
      <c r="H4535" s="18">
        <v>2</v>
      </c>
    </row>
    <row r="4536" spans="1:8" x14ac:dyDescent="0.25">
      <c r="A4536" s="3" t="s">
        <v>27</v>
      </c>
      <c r="B4536" s="5">
        <v>2250000</v>
      </c>
      <c r="C4536" t="s">
        <v>10</v>
      </c>
      <c r="D4536" t="str">
        <f t="shared" si="70"/>
        <v>House</v>
      </c>
      <c r="E4536" t="s">
        <v>339</v>
      </c>
      <c r="F4536" t="str">
        <f>_xlfn.XLOOKUP(E4536,Geografiesleutel!A:A,Geografiesleutel!B:B,"",0,1)</f>
        <v>Eastern Suburbs</v>
      </c>
      <c r="G4536" s="18">
        <v>4</v>
      </c>
      <c r="H4536" s="18">
        <v>2</v>
      </c>
    </row>
    <row r="4537" spans="1:8" x14ac:dyDescent="0.25">
      <c r="A4537" s="3" t="s">
        <v>1117</v>
      </c>
      <c r="B4537" s="5">
        <v>740000</v>
      </c>
      <c r="C4537" t="s">
        <v>25</v>
      </c>
      <c r="D4537" t="str">
        <f t="shared" si="70"/>
        <v>House</v>
      </c>
      <c r="E4537" t="s">
        <v>288</v>
      </c>
      <c r="F4537" t="str">
        <f>_xlfn.XLOOKUP(E4537,Geografiesleutel!A:A,Geografiesleutel!B:B,"",0,1)</f>
        <v>Townships</v>
      </c>
      <c r="G4537" s="18">
        <v>2</v>
      </c>
      <c r="H4537" s="18">
        <v>1</v>
      </c>
    </row>
    <row r="4538" spans="1:8" x14ac:dyDescent="0.25">
      <c r="A4538" s="3" t="s">
        <v>54</v>
      </c>
      <c r="B4538" s="5">
        <v>1700000</v>
      </c>
      <c r="C4538" t="s">
        <v>10</v>
      </c>
      <c r="D4538" t="str">
        <f t="shared" si="70"/>
        <v>House</v>
      </c>
      <c r="E4538" t="s">
        <v>137</v>
      </c>
      <c r="F4538" t="str">
        <f>_xlfn.XLOOKUP(E4538,Geografiesleutel!A:A,Geografiesleutel!B:B,"",0,1)</f>
        <v>Northern Suburbs</v>
      </c>
      <c r="G4538" s="18">
        <v>4</v>
      </c>
      <c r="H4538" s="18" t="s">
        <v>2646</v>
      </c>
    </row>
    <row r="4539" spans="1:8" x14ac:dyDescent="0.25">
      <c r="A4539" s="3" t="s">
        <v>214</v>
      </c>
      <c r="B4539" s="5">
        <v>3500000</v>
      </c>
      <c r="C4539" t="s">
        <v>15</v>
      </c>
      <c r="D4539" t="str">
        <f t="shared" si="70"/>
        <v>House</v>
      </c>
      <c r="E4539" t="s">
        <v>209</v>
      </c>
      <c r="F4539" t="str">
        <f>_xlfn.XLOOKUP(E4539,Geografiesleutel!A:A,Geografiesleutel!B:B,"",0,1)</f>
        <v>Eastern Suburbs</v>
      </c>
      <c r="G4539" s="18">
        <v>3</v>
      </c>
      <c r="H4539" s="18">
        <v>2</v>
      </c>
    </row>
    <row r="4540" spans="1:8" x14ac:dyDescent="0.25">
      <c r="A4540" s="3" t="s">
        <v>284</v>
      </c>
      <c r="B4540" s="5">
        <v>4150000</v>
      </c>
      <c r="C4540" t="s">
        <v>15</v>
      </c>
      <c r="D4540" t="str">
        <f t="shared" si="70"/>
        <v>House</v>
      </c>
      <c r="E4540" t="s">
        <v>285</v>
      </c>
      <c r="F4540" t="str">
        <f>_xlfn.XLOOKUP(E4540,Geografiesleutel!A:A,Geografiesleutel!B:B,"",0,1)</f>
        <v>Eastern Suburbs</v>
      </c>
      <c r="G4540" s="18">
        <v>3</v>
      </c>
      <c r="H4540" s="18">
        <v>3</v>
      </c>
    </row>
    <row r="4541" spans="1:8" x14ac:dyDescent="0.25">
      <c r="A4541" s="3" t="s">
        <v>481</v>
      </c>
      <c r="B4541" s="5">
        <v>4300000</v>
      </c>
      <c r="C4541" t="s">
        <v>21</v>
      </c>
      <c r="D4541" t="str">
        <f t="shared" si="70"/>
        <v>House</v>
      </c>
      <c r="E4541" t="s">
        <v>209</v>
      </c>
      <c r="F4541" t="str">
        <f>_xlfn.XLOOKUP(E4541,Geografiesleutel!A:A,Geografiesleutel!B:B,"",0,1)</f>
        <v>Eastern Suburbs</v>
      </c>
      <c r="G4541" s="18">
        <v>5</v>
      </c>
      <c r="H4541" s="18">
        <v>3</v>
      </c>
    </row>
    <row r="4542" spans="1:8" x14ac:dyDescent="0.25">
      <c r="A4542" s="3" t="s">
        <v>1147</v>
      </c>
      <c r="B4542" s="5">
        <v>8399999</v>
      </c>
      <c r="C4542" t="s">
        <v>21</v>
      </c>
      <c r="D4542" t="str">
        <f t="shared" si="70"/>
        <v>House</v>
      </c>
      <c r="E4542" t="s">
        <v>319</v>
      </c>
      <c r="F4542" t="str">
        <f>_xlfn.XLOOKUP(E4542,Geografiesleutel!A:A,Geografiesleutel!B:B,"",0,1)</f>
        <v>Eastern Suburbs</v>
      </c>
      <c r="G4542" s="18">
        <v>5</v>
      </c>
      <c r="H4542" s="18">
        <v>6</v>
      </c>
    </row>
    <row r="4543" spans="1:8" x14ac:dyDescent="0.25">
      <c r="A4543" s="3" t="s">
        <v>253</v>
      </c>
      <c r="B4543" s="5">
        <v>2550000</v>
      </c>
      <c r="C4543" t="s">
        <v>15</v>
      </c>
      <c r="D4543" t="str">
        <f t="shared" si="70"/>
        <v>House</v>
      </c>
      <c r="E4543" t="s">
        <v>285</v>
      </c>
      <c r="F4543" t="str">
        <f>_xlfn.XLOOKUP(E4543,Geografiesleutel!A:A,Geografiesleutel!B:B,"",0,1)</f>
        <v>Eastern Suburbs</v>
      </c>
      <c r="G4543" s="18">
        <v>3</v>
      </c>
      <c r="H4543" s="18" t="s">
        <v>2646</v>
      </c>
    </row>
    <row r="4544" spans="1:8" x14ac:dyDescent="0.25">
      <c r="A4544" s="3" t="s">
        <v>36</v>
      </c>
      <c r="B4544" s="5">
        <v>1750000</v>
      </c>
      <c r="C4544" t="s">
        <v>15</v>
      </c>
      <c r="D4544" t="str">
        <f t="shared" si="70"/>
        <v>House</v>
      </c>
      <c r="E4544" t="s">
        <v>66</v>
      </c>
      <c r="F4544" t="str">
        <f>_xlfn.XLOOKUP(E4544,Geografiesleutel!A:A,Geografiesleutel!B:B,"",0,1)</f>
        <v>Northern Suburbs</v>
      </c>
      <c r="G4544" s="18">
        <v>3</v>
      </c>
      <c r="H4544" s="18">
        <v>2</v>
      </c>
    </row>
    <row r="4545" spans="1:8" x14ac:dyDescent="0.25">
      <c r="A4545" s="3" t="s">
        <v>700</v>
      </c>
      <c r="B4545" s="5">
        <v>780000</v>
      </c>
      <c r="C4545" t="s">
        <v>25</v>
      </c>
      <c r="D4545" t="str">
        <f t="shared" si="70"/>
        <v>House</v>
      </c>
      <c r="E4545" t="s">
        <v>38</v>
      </c>
      <c r="F4545" t="str">
        <f>_xlfn.XLOOKUP(E4545,Geografiesleutel!A:A,Geografiesleutel!B:B,"",0,1)</f>
        <v>Western Suburbs</v>
      </c>
      <c r="G4545" s="18">
        <v>2</v>
      </c>
      <c r="H4545" s="18">
        <v>1</v>
      </c>
    </row>
    <row r="4546" spans="1:8" x14ac:dyDescent="0.25">
      <c r="A4546" s="3" t="s">
        <v>538</v>
      </c>
      <c r="B4546" s="5">
        <v>1130000</v>
      </c>
      <c r="C4546" t="s">
        <v>15</v>
      </c>
      <c r="D4546" t="str">
        <f t="shared" ref="D4546:D4609" si="71">TRIM(RIGHT(SUBSTITUTE(C4546," ",REPT(" ",LEN(C4546))),LEN(C4546)))</f>
        <v>House</v>
      </c>
      <c r="E4546" t="s">
        <v>223</v>
      </c>
      <c r="F4546" t="str">
        <f>_xlfn.XLOOKUP(E4546,Geografiesleutel!A:A,Geografiesleutel!B:B,"",0,1)</f>
        <v>Western Suburbs</v>
      </c>
      <c r="G4546" s="18">
        <v>3</v>
      </c>
      <c r="H4546" s="18">
        <v>1</v>
      </c>
    </row>
    <row r="4547" spans="1:8" x14ac:dyDescent="0.25">
      <c r="A4547" s="3" t="s">
        <v>176</v>
      </c>
      <c r="B4547" s="5">
        <v>1295000</v>
      </c>
      <c r="C4547" t="s">
        <v>25</v>
      </c>
      <c r="D4547" t="str">
        <f t="shared" si="71"/>
        <v>House</v>
      </c>
      <c r="E4547" t="s">
        <v>52</v>
      </c>
      <c r="F4547" t="str">
        <f>_xlfn.XLOOKUP(E4547,Geografiesleutel!A:A,Geografiesleutel!B:B,"",0,1)</f>
        <v>Northern Suburbs</v>
      </c>
      <c r="G4547" s="18">
        <v>2</v>
      </c>
      <c r="H4547" s="18" t="s">
        <v>2646</v>
      </c>
    </row>
    <row r="4548" spans="1:8" x14ac:dyDescent="0.25">
      <c r="A4548" s="3" t="s">
        <v>203</v>
      </c>
      <c r="B4548" s="5">
        <v>2875000</v>
      </c>
      <c r="C4548" t="s">
        <v>15</v>
      </c>
      <c r="D4548" t="str">
        <f t="shared" si="71"/>
        <v>House</v>
      </c>
      <c r="E4548" t="s">
        <v>319</v>
      </c>
      <c r="F4548" t="str">
        <f>_xlfn.XLOOKUP(E4548,Geografiesleutel!A:A,Geografiesleutel!B:B,"",0,1)</f>
        <v>Eastern Suburbs</v>
      </c>
      <c r="G4548" s="18">
        <v>3</v>
      </c>
      <c r="H4548" s="18">
        <v>2</v>
      </c>
    </row>
    <row r="4549" spans="1:8" x14ac:dyDescent="0.25">
      <c r="A4549" s="3" t="s">
        <v>131</v>
      </c>
      <c r="B4549" s="5">
        <v>1595000</v>
      </c>
      <c r="C4549" t="s">
        <v>15</v>
      </c>
      <c r="D4549" t="str">
        <f t="shared" si="71"/>
        <v>House</v>
      </c>
      <c r="E4549" t="s">
        <v>156</v>
      </c>
      <c r="F4549" t="str">
        <f>_xlfn.XLOOKUP(E4549,Geografiesleutel!A:A,Geografiesleutel!B:B,"",0,1)</f>
        <v>Northern Suburbs</v>
      </c>
      <c r="G4549" s="18">
        <v>3</v>
      </c>
      <c r="H4549" s="18">
        <v>2</v>
      </c>
    </row>
    <row r="4550" spans="1:8" x14ac:dyDescent="0.25">
      <c r="A4550" s="3" t="s">
        <v>170</v>
      </c>
      <c r="B4550" s="5">
        <v>1150000</v>
      </c>
      <c r="C4550" t="s">
        <v>15</v>
      </c>
      <c r="D4550" t="str">
        <f t="shared" si="71"/>
        <v>House</v>
      </c>
      <c r="E4550" t="s">
        <v>66</v>
      </c>
      <c r="F4550" t="str">
        <f>_xlfn.XLOOKUP(E4550,Geografiesleutel!A:A,Geografiesleutel!B:B,"",0,1)</f>
        <v>Northern Suburbs</v>
      </c>
      <c r="G4550" s="18">
        <v>3</v>
      </c>
      <c r="H4550" s="18">
        <v>2</v>
      </c>
    </row>
    <row r="4551" spans="1:8" x14ac:dyDescent="0.25">
      <c r="A4551" s="3" t="s">
        <v>1148</v>
      </c>
      <c r="B4551" s="5">
        <v>8199000</v>
      </c>
      <c r="C4551" t="s">
        <v>122</v>
      </c>
      <c r="D4551" t="str">
        <f t="shared" si="71"/>
        <v>House</v>
      </c>
      <c r="E4551" t="s">
        <v>139</v>
      </c>
      <c r="F4551" t="str">
        <f>_xlfn.XLOOKUP(E4551,Geografiesleutel!A:A,Geografiesleutel!B:B,"",0,1)</f>
        <v>Eastern Suburbs</v>
      </c>
      <c r="G4551" s="18">
        <v>6</v>
      </c>
      <c r="H4551" s="18">
        <v>6</v>
      </c>
    </row>
    <row r="4552" spans="1:8" x14ac:dyDescent="0.25">
      <c r="A4552" s="3" t="s">
        <v>344</v>
      </c>
      <c r="B4552" s="5">
        <v>1795000</v>
      </c>
      <c r="C4552" t="s">
        <v>25</v>
      </c>
      <c r="D4552" t="str">
        <f t="shared" si="71"/>
        <v>House</v>
      </c>
      <c r="E4552" t="s">
        <v>128</v>
      </c>
      <c r="F4552" t="str">
        <f>_xlfn.XLOOKUP(E4552,Geografiesleutel!A:A,Geografiesleutel!B:B,"",0,1)</f>
        <v>Eastern Suburbs</v>
      </c>
      <c r="G4552" s="18">
        <v>2</v>
      </c>
      <c r="H4552" s="18">
        <v>2</v>
      </c>
    </row>
    <row r="4553" spans="1:8" x14ac:dyDescent="0.25">
      <c r="A4553" s="3" t="s">
        <v>1149</v>
      </c>
      <c r="B4553" s="5">
        <v>500000</v>
      </c>
      <c r="C4553" t="s">
        <v>15</v>
      </c>
      <c r="D4553" t="str">
        <f t="shared" si="71"/>
        <v>House</v>
      </c>
      <c r="E4553" t="s">
        <v>487</v>
      </c>
      <c r="F4553" t="str">
        <f>_xlfn.XLOOKUP(E4553,Geografiesleutel!A:A,Geografiesleutel!B:B,"",0,1)</f>
        <v>CBD</v>
      </c>
      <c r="G4553" s="18">
        <v>3</v>
      </c>
      <c r="H4553" s="18">
        <v>1</v>
      </c>
    </row>
    <row r="4554" spans="1:8" x14ac:dyDescent="0.25">
      <c r="A4554" s="3" t="s">
        <v>241</v>
      </c>
      <c r="B4554" s="5">
        <v>3150000</v>
      </c>
      <c r="C4554" t="s">
        <v>10</v>
      </c>
      <c r="D4554" t="str">
        <f t="shared" si="71"/>
        <v>House</v>
      </c>
      <c r="E4554" t="s">
        <v>52</v>
      </c>
      <c r="F4554" t="str">
        <f>_xlfn.XLOOKUP(E4554,Geografiesleutel!A:A,Geografiesleutel!B:B,"",0,1)</f>
        <v>Northern Suburbs</v>
      </c>
      <c r="G4554" s="18">
        <v>4</v>
      </c>
      <c r="H4554" s="18">
        <v>3</v>
      </c>
    </row>
    <row r="4555" spans="1:8" x14ac:dyDescent="0.25">
      <c r="A4555" s="3" t="s">
        <v>323</v>
      </c>
      <c r="B4555" s="5">
        <v>3990000</v>
      </c>
      <c r="C4555" t="s">
        <v>10</v>
      </c>
      <c r="D4555" t="str">
        <f t="shared" si="71"/>
        <v>House</v>
      </c>
      <c r="E4555" t="s">
        <v>35</v>
      </c>
      <c r="F4555" t="str">
        <f>_xlfn.XLOOKUP(E4555,Geografiesleutel!A:A,Geografiesleutel!B:B,"",0,1)</f>
        <v>Northern Suburbs</v>
      </c>
      <c r="G4555" s="18">
        <v>4</v>
      </c>
      <c r="H4555" s="18">
        <v>4</v>
      </c>
    </row>
    <row r="4556" spans="1:8" x14ac:dyDescent="0.25">
      <c r="A4556" s="3" t="s">
        <v>277</v>
      </c>
      <c r="B4556" s="5">
        <v>5250000</v>
      </c>
      <c r="C4556" t="s">
        <v>15</v>
      </c>
      <c r="D4556" t="str">
        <f t="shared" si="71"/>
        <v>House</v>
      </c>
      <c r="E4556" t="s">
        <v>326</v>
      </c>
      <c r="F4556" t="str">
        <f>_xlfn.XLOOKUP(E4556,Geografiesleutel!A:A,Geografiesleutel!B:B,"",0,1)</f>
        <v>Eastern Suburbs</v>
      </c>
      <c r="G4556" s="18">
        <v>3</v>
      </c>
      <c r="H4556" s="18">
        <v>2</v>
      </c>
    </row>
    <row r="4557" spans="1:8" x14ac:dyDescent="0.25">
      <c r="A4557" s="3" t="s">
        <v>1150</v>
      </c>
      <c r="B4557" s="5">
        <v>270000</v>
      </c>
      <c r="C4557" t="s">
        <v>225</v>
      </c>
      <c r="D4557" t="str">
        <f t="shared" si="71"/>
        <v>House</v>
      </c>
      <c r="E4557" t="s">
        <v>288</v>
      </c>
      <c r="F4557" t="str">
        <f>_xlfn.XLOOKUP(E4557,Geografiesleutel!A:A,Geografiesleutel!B:B,"",0,1)</f>
        <v>Townships</v>
      </c>
      <c r="G4557" s="18">
        <v>1</v>
      </c>
      <c r="H4557" s="18">
        <v>1</v>
      </c>
    </row>
    <row r="4558" spans="1:8" x14ac:dyDescent="0.25">
      <c r="A4558" s="3" t="s">
        <v>700</v>
      </c>
      <c r="B4558" s="5">
        <v>780000</v>
      </c>
      <c r="C4558" t="s">
        <v>25</v>
      </c>
      <c r="D4558" t="str">
        <f t="shared" si="71"/>
        <v>House</v>
      </c>
      <c r="E4558" t="s">
        <v>38</v>
      </c>
      <c r="F4558" t="str">
        <f>_xlfn.XLOOKUP(E4558,Geografiesleutel!A:A,Geografiesleutel!B:B,"",0,1)</f>
        <v>Western Suburbs</v>
      </c>
      <c r="G4558" s="18">
        <v>2</v>
      </c>
      <c r="H4558" s="18">
        <v>1</v>
      </c>
    </row>
    <row r="4559" spans="1:8" x14ac:dyDescent="0.25">
      <c r="A4559" s="3" t="s">
        <v>273</v>
      </c>
      <c r="B4559" s="5">
        <v>4500000</v>
      </c>
      <c r="C4559" t="s">
        <v>21</v>
      </c>
      <c r="D4559" t="str">
        <f t="shared" si="71"/>
        <v>House</v>
      </c>
      <c r="E4559" t="s">
        <v>40</v>
      </c>
      <c r="F4559" t="str">
        <f>_xlfn.XLOOKUP(E4559,Geografiesleutel!A:A,Geografiesleutel!B:B,"",0,1)</f>
        <v>Agricultural Smallholdings</v>
      </c>
      <c r="G4559" s="18">
        <v>5</v>
      </c>
      <c r="H4559" s="18">
        <v>5</v>
      </c>
    </row>
    <row r="4560" spans="1:8" x14ac:dyDescent="0.25">
      <c r="A4560" s="3" t="s">
        <v>1151</v>
      </c>
      <c r="B4560" s="5">
        <v>3956700</v>
      </c>
      <c r="C4560" t="s">
        <v>15</v>
      </c>
      <c r="D4560" t="str">
        <f t="shared" si="71"/>
        <v>House</v>
      </c>
      <c r="E4560" t="s">
        <v>233</v>
      </c>
      <c r="F4560" t="str">
        <f>_xlfn.XLOOKUP(E4560,Geografiesleutel!A:A,Geografiesleutel!B:B,"",0,1)</f>
        <v>Eastern Suburbs</v>
      </c>
      <c r="G4560" s="18">
        <v>3</v>
      </c>
      <c r="H4560" s="18" t="s">
        <v>2648</v>
      </c>
    </row>
    <row r="4561" spans="1:8" x14ac:dyDescent="0.25">
      <c r="A4561" s="3" t="s">
        <v>315</v>
      </c>
      <c r="B4561" s="5">
        <v>1950000</v>
      </c>
      <c r="C4561" t="s">
        <v>10</v>
      </c>
      <c r="D4561" t="str">
        <f t="shared" si="71"/>
        <v>House</v>
      </c>
      <c r="E4561" t="s">
        <v>141</v>
      </c>
      <c r="F4561" t="str">
        <f>_xlfn.XLOOKUP(E4561,Geografiesleutel!A:A,Geografiesleutel!B:B,"",0,1)</f>
        <v>Agricultural Smallholdings</v>
      </c>
      <c r="G4561" s="18">
        <v>4</v>
      </c>
      <c r="H4561" s="18">
        <v>3</v>
      </c>
    </row>
    <row r="4562" spans="1:8" x14ac:dyDescent="0.25">
      <c r="A4562" s="3" t="s">
        <v>612</v>
      </c>
      <c r="B4562" s="5">
        <v>1420000</v>
      </c>
      <c r="C4562" t="s">
        <v>15</v>
      </c>
      <c r="D4562" t="str">
        <f t="shared" si="71"/>
        <v>House</v>
      </c>
      <c r="E4562" t="s">
        <v>346</v>
      </c>
      <c r="F4562" t="str">
        <f>_xlfn.XLOOKUP(E4562,Geografiesleutel!A:A,Geografiesleutel!B:B,"",0,1)</f>
        <v>Northern Suburbs</v>
      </c>
      <c r="G4562" s="18">
        <v>3</v>
      </c>
      <c r="H4562" s="18">
        <v>2</v>
      </c>
    </row>
    <row r="4563" spans="1:8" x14ac:dyDescent="0.25">
      <c r="A4563" s="3" t="s">
        <v>79</v>
      </c>
      <c r="B4563" s="5">
        <v>2800000</v>
      </c>
      <c r="C4563" t="s">
        <v>15</v>
      </c>
      <c r="D4563" t="str">
        <f t="shared" si="71"/>
        <v>House</v>
      </c>
      <c r="E4563" t="s">
        <v>23</v>
      </c>
      <c r="F4563" t="str">
        <f>_xlfn.XLOOKUP(E4563,Geografiesleutel!A:A,Geografiesleutel!B:B,"",0,1)</f>
        <v>Northern Suburbs</v>
      </c>
      <c r="G4563" s="18">
        <v>3</v>
      </c>
      <c r="H4563" s="18">
        <v>2</v>
      </c>
    </row>
    <row r="4564" spans="1:8" x14ac:dyDescent="0.25">
      <c r="A4564" s="3" t="s">
        <v>682</v>
      </c>
      <c r="B4564" s="5">
        <v>1320000</v>
      </c>
      <c r="C4564" t="s">
        <v>15</v>
      </c>
      <c r="D4564" t="str">
        <f t="shared" si="71"/>
        <v>House</v>
      </c>
      <c r="E4564" t="s">
        <v>257</v>
      </c>
      <c r="F4564" t="str">
        <f>_xlfn.XLOOKUP(E4564,Geografiesleutel!A:A,Geografiesleutel!B:B,"",0,1)</f>
        <v>Western Suburbs</v>
      </c>
      <c r="G4564" s="18">
        <v>3</v>
      </c>
      <c r="H4564" s="18" t="s">
        <v>2650</v>
      </c>
    </row>
    <row r="4565" spans="1:8" x14ac:dyDescent="0.25">
      <c r="A4565" s="3" t="s">
        <v>1152</v>
      </c>
      <c r="B4565" s="5">
        <v>6150000</v>
      </c>
      <c r="C4565" t="s">
        <v>10</v>
      </c>
      <c r="D4565" t="str">
        <f t="shared" si="71"/>
        <v>House</v>
      </c>
      <c r="E4565" t="s">
        <v>190</v>
      </c>
      <c r="F4565" t="str">
        <f>_xlfn.XLOOKUP(E4565,Geografiesleutel!A:A,Geografiesleutel!B:B,"",0,1)</f>
        <v>Eastern Suburbs</v>
      </c>
      <c r="G4565" s="18">
        <v>4</v>
      </c>
      <c r="H4565" s="18">
        <v>4</v>
      </c>
    </row>
    <row r="4566" spans="1:8" x14ac:dyDescent="0.25">
      <c r="A4566" s="3" t="s">
        <v>265</v>
      </c>
      <c r="B4566" s="5">
        <v>1600000</v>
      </c>
      <c r="C4566" t="s">
        <v>21</v>
      </c>
      <c r="D4566" t="str">
        <f t="shared" si="71"/>
        <v>House</v>
      </c>
      <c r="E4566" t="s">
        <v>62</v>
      </c>
      <c r="F4566" t="str">
        <f>_xlfn.XLOOKUP(E4566,Geografiesleutel!A:A,Geografiesleutel!B:B,"",0,1)</f>
        <v>Northern Suburbs</v>
      </c>
      <c r="G4566" s="18">
        <v>5</v>
      </c>
      <c r="H4566" s="18">
        <v>2</v>
      </c>
    </row>
    <row r="4567" spans="1:8" x14ac:dyDescent="0.25">
      <c r="A4567" s="3" t="s">
        <v>545</v>
      </c>
      <c r="B4567" s="5">
        <v>700000</v>
      </c>
      <c r="C4567" t="s">
        <v>25</v>
      </c>
      <c r="D4567" t="str">
        <f t="shared" si="71"/>
        <v>House</v>
      </c>
      <c r="E4567" t="s">
        <v>60</v>
      </c>
      <c r="F4567" t="str">
        <f>_xlfn.XLOOKUP(E4567,Geografiesleutel!A:A,Geografiesleutel!B:B,"",0,1)</f>
        <v>Townships</v>
      </c>
      <c r="G4567" s="18">
        <v>2</v>
      </c>
      <c r="H4567" s="18">
        <v>1</v>
      </c>
    </row>
    <row r="4568" spans="1:8" x14ac:dyDescent="0.25">
      <c r="A4568" s="3" t="s">
        <v>95</v>
      </c>
      <c r="B4568" s="5">
        <v>1690000</v>
      </c>
      <c r="C4568" t="s">
        <v>15</v>
      </c>
      <c r="D4568" t="str">
        <f t="shared" si="71"/>
        <v>House</v>
      </c>
      <c r="E4568" t="s">
        <v>566</v>
      </c>
      <c r="F4568" t="str">
        <f>_xlfn.XLOOKUP(E4568,Geografiesleutel!A:A,Geografiesleutel!B:B,"",0,1)</f>
        <v>Northern Suburbs</v>
      </c>
      <c r="G4568" s="18">
        <v>3</v>
      </c>
      <c r="H4568" s="18" t="s">
        <v>2646</v>
      </c>
    </row>
    <row r="4569" spans="1:8" x14ac:dyDescent="0.25">
      <c r="A4569" s="3" t="s">
        <v>716</v>
      </c>
      <c r="B4569" s="5">
        <v>1445000</v>
      </c>
      <c r="C4569" t="s">
        <v>25</v>
      </c>
      <c r="D4569" t="str">
        <f t="shared" si="71"/>
        <v>House</v>
      </c>
      <c r="E4569" t="s">
        <v>46</v>
      </c>
      <c r="F4569" t="str">
        <f>_xlfn.XLOOKUP(E4569,Geografiesleutel!A:A,Geografiesleutel!B:B,"",0,1)</f>
        <v>Eastern Suburbs</v>
      </c>
      <c r="G4569" s="18">
        <v>2</v>
      </c>
      <c r="H4569" s="18">
        <v>2</v>
      </c>
    </row>
    <row r="4570" spans="1:8" x14ac:dyDescent="0.25">
      <c r="A4570" s="3" t="s">
        <v>277</v>
      </c>
      <c r="B4570" s="5">
        <v>5250000</v>
      </c>
      <c r="C4570" t="s">
        <v>21</v>
      </c>
      <c r="D4570" t="str">
        <f t="shared" si="71"/>
        <v>House</v>
      </c>
      <c r="E4570" t="s">
        <v>102</v>
      </c>
      <c r="F4570" t="str">
        <f>_xlfn.XLOOKUP(E4570,Geografiesleutel!A:A,Geografiesleutel!B:B,"",0,1)</f>
        <v>Northern Suburbs</v>
      </c>
      <c r="G4570" s="18">
        <v>5</v>
      </c>
      <c r="H4570" s="18">
        <v>5</v>
      </c>
    </row>
    <row r="4571" spans="1:8" x14ac:dyDescent="0.25">
      <c r="A4571" s="3" t="s">
        <v>342</v>
      </c>
      <c r="B4571" s="5">
        <v>2399000</v>
      </c>
      <c r="C4571" t="s">
        <v>15</v>
      </c>
      <c r="D4571" t="str">
        <f t="shared" si="71"/>
        <v>House</v>
      </c>
      <c r="E4571" t="s">
        <v>974</v>
      </c>
      <c r="F4571" t="str">
        <f>_xlfn.XLOOKUP(E4571,Geografiesleutel!A:A,Geografiesleutel!B:B,"",0,1)</f>
        <v>Eastern Suburbs</v>
      </c>
      <c r="G4571" s="18">
        <v>3</v>
      </c>
      <c r="H4571" s="18">
        <v>2</v>
      </c>
    </row>
    <row r="4572" spans="1:8" x14ac:dyDescent="0.25">
      <c r="A4572" s="3" t="s">
        <v>342</v>
      </c>
      <c r="B4572" s="5">
        <v>2399000</v>
      </c>
      <c r="C4572" t="s">
        <v>15</v>
      </c>
      <c r="D4572" t="str">
        <f t="shared" si="71"/>
        <v>House</v>
      </c>
      <c r="E4572" t="s">
        <v>974</v>
      </c>
      <c r="F4572" t="str">
        <f>_xlfn.XLOOKUP(E4572,Geografiesleutel!A:A,Geografiesleutel!B:B,"",0,1)</f>
        <v>Eastern Suburbs</v>
      </c>
      <c r="G4572" s="18">
        <v>3</v>
      </c>
      <c r="H4572" s="18">
        <v>2</v>
      </c>
    </row>
    <row r="4573" spans="1:8" x14ac:dyDescent="0.25">
      <c r="A4573" s="3" t="s">
        <v>422</v>
      </c>
      <c r="B4573" s="5">
        <v>3450000</v>
      </c>
      <c r="C4573" t="s">
        <v>10</v>
      </c>
      <c r="D4573" t="str">
        <f t="shared" si="71"/>
        <v>House</v>
      </c>
      <c r="E4573" t="s">
        <v>426</v>
      </c>
      <c r="F4573" t="str">
        <f>_xlfn.XLOOKUP(E4573,Geografiesleutel!A:A,Geografiesleutel!B:B,"",0,1)</f>
        <v>Agricultural Smallholdings</v>
      </c>
      <c r="G4573" s="18">
        <v>4</v>
      </c>
      <c r="H4573" s="18">
        <v>2</v>
      </c>
    </row>
    <row r="4574" spans="1:8" x14ac:dyDescent="0.25">
      <c r="A4574" s="3" t="s">
        <v>314</v>
      </c>
      <c r="B4574" s="5">
        <v>4950000</v>
      </c>
      <c r="C4574" t="s">
        <v>21</v>
      </c>
      <c r="D4574" t="str">
        <f t="shared" si="71"/>
        <v>House</v>
      </c>
      <c r="E4574" t="s">
        <v>86</v>
      </c>
      <c r="F4574" t="str">
        <f>_xlfn.XLOOKUP(E4574,Geografiesleutel!A:A,Geografiesleutel!B:B,"",0,1)</f>
        <v>Eastern Suburbs</v>
      </c>
      <c r="G4574" s="18">
        <v>5</v>
      </c>
      <c r="H4574" s="18">
        <v>6</v>
      </c>
    </row>
    <row r="4575" spans="1:8" x14ac:dyDescent="0.25">
      <c r="A4575" s="3" t="s">
        <v>716</v>
      </c>
      <c r="B4575" s="5">
        <v>1445000</v>
      </c>
      <c r="C4575" t="s">
        <v>25</v>
      </c>
      <c r="D4575" t="str">
        <f t="shared" si="71"/>
        <v>House</v>
      </c>
      <c r="E4575" t="s">
        <v>46</v>
      </c>
      <c r="F4575" t="str">
        <f>_xlfn.XLOOKUP(E4575,Geografiesleutel!A:A,Geografiesleutel!B:B,"",0,1)</f>
        <v>Eastern Suburbs</v>
      </c>
      <c r="G4575" s="18">
        <v>2</v>
      </c>
      <c r="H4575" s="18">
        <v>2</v>
      </c>
    </row>
    <row r="4576" spans="1:8" x14ac:dyDescent="0.25">
      <c r="A4576" s="3" t="s">
        <v>1153</v>
      </c>
      <c r="B4576" s="5">
        <v>819000</v>
      </c>
      <c r="C4576" t="s">
        <v>25</v>
      </c>
      <c r="D4576" t="str">
        <f t="shared" si="71"/>
        <v>House</v>
      </c>
      <c r="E4576" t="s">
        <v>38</v>
      </c>
      <c r="F4576" t="str">
        <f>_xlfn.XLOOKUP(E4576,Geografiesleutel!A:A,Geografiesleutel!B:B,"",0,1)</f>
        <v>Western Suburbs</v>
      </c>
      <c r="G4576" s="18">
        <v>2</v>
      </c>
      <c r="H4576" s="18">
        <v>1</v>
      </c>
    </row>
    <row r="4577" spans="1:8" x14ac:dyDescent="0.25">
      <c r="A4577" s="3" t="s">
        <v>273</v>
      </c>
      <c r="B4577" s="5">
        <v>4500000</v>
      </c>
      <c r="C4577" t="s">
        <v>10</v>
      </c>
      <c r="D4577" t="str">
        <f t="shared" si="71"/>
        <v>House</v>
      </c>
      <c r="E4577" t="s">
        <v>233</v>
      </c>
      <c r="F4577" t="str">
        <f>_xlfn.XLOOKUP(E4577,Geografiesleutel!A:A,Geografiesleutel!B:B,"",0,1)</f>
        <v>Eastern Suburbs</v>
      </c>
      <c r="G4577" s="18">
        <v>4</v>
      </c>
      <c r="H4577" s="18">
        <v>3</v>
      </c>
    </row>
    <row r="4578" spans="1:8" x14ac:dyDescent="0.25">
      <c r="A4578" s="3" t="s">
        <v>273</v>
      </c>
      <c r="B4578" s="5">
        <v>4500000</v>
      </c>
      <c r="C4578" t="s">
        <v>10</v>
      </c>
      <c r="D4578" t="str">
        <f t="shared" si="71"/>
        <v>House</v>
      </c>
      <c r="E4578" t="s">
        <v>233</v>
      </c>
      <c r="F4578" t="str">
        <f>_xlfn.XLOOKUP(E4578,Geografiesleutel!A:A,Geografiesleutel!B:B,"",0,1)</f>
        <v>Eastern Suburbs</v>
      </c>
      <c r="G4578" s="18">
        <v>4</v>
      </c>
      <c r="H4578" s="18">
        <v>3</v>
      </c>
    </row>
    <row r="4579" spans="1:8" x14ac:dyDescent="0.25">
      <c r="A4579" s="3" t="s">
        <v>87</v>
      </c>
      <c r="B4579" s="5">
        <v>3200000</v>
      </c>
      <c r="C4579" t="s">
        <v>10</v>
      </c>
      <c r="D4579" t="str">
        <f t="shared" si="71"/>
        <v>House</v>
      </c>
      <c r="E4579" t="s">
        <v>68</v>
      </c>
      <c r="F4579" t="str">
        <f>_xlfn.XLOOKUP(E4579,Geografiesleutel!A:A,Geografiesleutel!B:B,"",0,1)</f>
        <v>Northern Suburbs</v>
      </c>
      <c r="G4579" s="18">
        <v>4</v>
      </c>
      <c r="H4579" s="18">
        <v>3</v>
      </c>
    </row>
    <row r="4580" spans="1:8" x14ac:dyDescent="0.25">
      <c r="A4580" s="3" t="s">
        <v>284</v>
      </c>
      <c r="B4580" s="5">
        <v>4150000</v>
      </c>
      <c r="C4580" t="s">
        <v>10</v>
      </c>
      <c r="D4580" t="str">
        <f t="shared" si="71"/>
        <v>House</v>
      </c>
      <c r="E4580" t="s">
        <v>88</v>
      </c>
      <c r="F4580" t="str">
        <f>_xlfn.XLOOKUP(E4580,Geografiesleutel!A:A,Geografiesleutel!B:B,"",0,1)</f>
        <v>Eastern Suburbs</v>
      </c>
      <c r="G4580" s="18">
        <v>4</v>
      </c>
      <c r="H4580" s="18">
        <v>3</v>
      </c>
    </row>
    <row r="4581" spans="1:8" x14ac:dyDescent="0.25">
      <c r="A4581" s="3" t="s">
        <v>39</v>
      </c>
      <c r="B4581" s="5">
        <v>3800000</v>
      </c>
      <c r="C4581" t="s">
        <v>10</v>
      </c>
      <c r="D4581" t="str">
        <f t="shared" si="71"/>
        <v>House</v>
      </c>
      <c r="E4581" t="s">
        <v>356</v>
      </c>
      <c r="F4581" t="str">
        <f>_xlfn.XLOOKUP(E4581,Geografiesleutel!A:A,Geografiesleutel!B:B,"",0,1)</f>
        <v>Eastern Suburbs</v>
      </c>
      <c r="G4581" s="18">
        <v>4</v>
      </c>
      <c r="H4581" s="18">
        <v>3</v>
      </c>
    </row>
    <row r="4582" spans="1:8" x14ac:dyDescent="0.25">
      <c r="A4582" s="3" t="s">
        <v>216</v>
      </c>
      <c r="B4582" s="5">
        <v>1100000</v>
      </c>
      <c r="C4582" t="s">
        <v>15</v>
      </c>
      <c r="D4582" t="str">
        <f t="shared" si="71"/>
        <v>House</v>
      </c>
      <c r="E4582" t="s">
        <v>52</v>
      </c>
      <c r="F4582" t="str">
        <f>_xlfn.XLOOKUP(E4582,Geografiesleutel!A:A,Geografiesleutel!B:B,"",0,1)</f>
        <v>Northern Suburbs</v>
      </c>
      <c r="G4582" s="18">
        <v>3</v>
      </c>
      <c r="H4582" s="18">
        <v>2</v>
      </c>
    </row>
    <row r="4583" spans="1:8" x14ac:dyDescent="0.25">
      <c r="A4583" s="3" t="s">
        <v>390</v>
      </c>
      <c r="B4583" s="5">
        <v>1170000</v>
      </c>
      <c r="C4583" t="s">
        <v>225</v>
      </c>
      <c r="D4583" t="str">
        <f t="shared" si="71"/>
        <v>House</v>
      </c>
      <c r="E4583" t="s">
        <v>35</v>
      </c>
      <c r="F4583" t="str">
        <f>_xlfn.XLOOKUP(E4583,Geografiesleutel!A:A,Geografiesleutel!B:B,"",0,1)</f>
        <v>Northern Suburbs</v>
      </c>
      <c r="G4583" s="18">
        <v>1</v>
      </c>
      <c r="H4583" s="18">
        <v>1</v>
      </c>
    </row>
    <row r="4584" spans="1:8" x14ac:dyDescent="0.25">
      <c r="A4584" s="3" t="s">
        <v>385</v>
      </c>
      <c r="B4584" s="5">
        <v>3350000</v>
      </c>
      <c r="C4584" t="s">
        <v>15</v>
      </c>
      <c r="D4584" t="str">
        <f t="shared" si="71"/>
        <v>House</v>
      </c>
      <c r="E4584" t="s">
        <v>404</v>
      </c>
      <c r="F4584" t="str">
        <f>_xlfn.XLOOKUP(E4584,Geografiesleutel!A:A,Geografiesleutel!B:B,"",0,1)</f>
        <v>CBD</v>
      </c>
      <c r="G4584" s="18">
        <v>3</v>
      </c>
      <c r="H4584" s="18">
        <v>3</v>
      </c>
    </row>
    <row r="4585" spans="1:8" x14ac:dyDescent="0.25">
      <c r="A4585" s="3" t="s">
        <v>471</v>
      </c>
      <c r="B4585" s="5">
        <v>4750000</v>
      </c>
      <c r="C4585" t="s">
        <v>10</v>
      </c>
      <c r="D4585" t="str">
        <f t="shared" si="71"/>
        <v>House</v>
      </c>
      <c r="E4585" t="s">
        <v>23</v>
      </c>
      <c r="F4585" t="str">
        <f>_xlfn.XLOOKUP(E4585,Geografiesleutel!A:A,Geografiesleutel!B:B,"",0,1)</f>
        <v>Northern Suburbs</v>
      </c>
      <c r="G4585" s="18">
        <v>4</v>
      </c>
      <c r="H4585" s="18">
        <v>4</v>
      </c>
    </row>
    <row r="4586" spans="1:8" x14ac:dyDescent="0.25">
      <c r="A4586" s="3" t="s">
        <v>96</v>
      </c>
      <c r="B4586" s="5">
        <v>1995000</v>
      </c>
      <c r="C4586" t="s">
        <v>15</v>
      </c>
      <c r="D4586" t="str">
        <f t="shared" si="71"/>
        <v>House</v>
      </c>
      <c r="E4586" t="s">
        <v>16</v>
      </c>
      <c r="F4586" t="str">
        <f>_xlfn.XLOOKUP(E4586,Geografiesleutel!A:A,Geografiesleutel!B:B,"",0,1)</f>
        <v>Eastern Suburbs</v>
      </c>
      <c r="G4586" s="18">
        <v>3</v>
      </c>
      <c r="H4586" s="18">
        <v>2</v>
      </c>
    </row>
    <row r="4587" spans="1:8" x14ac:dyDescent="0.25">
      <c r="A4587" s="3" t="s">
        <v>1154</v>
      </c>
      <c r="B4587" s="5">
        <v>1365000</v>
      </c>
      <c r="C4587" t="s">
        <v>15</v>
      </c>
      <c r="D4587" t="str">
        <f t="shared" si="71"/>
        <v>House</v>
      </c>
      <c r="E4587" t="s">
        <v>120</v>
      </c>
      <c r="F4587" t="str">
        <f>_xlfn.XLOOKUP(E4587,Geografiesleutel!A:A,Geografiesleutel!B:B,"",0,1)</f>
        <v>Northern Suburbs</v>
      </c>
      <c r="G4587" s="18">
        <v>3</v>
      </c>
      <c r="H4587" s="18" t="s">
        <v>2650</v>
      </c>
    </row>
    <row r="4588" spans="1:8" x14ac:dyDescent="0.25">
      <c r="A4588" s="3" t="s">
        <v>1155</v>
      </c>
      <c r="B4588" s="5">
        <v>6095000</v>
      </c>
      <c r="C4588" t="s">
        <v>109</v>
      </c>
      <c r="D4588" t="str">
        <f t="shared" si="71"/>
        <v>House</v>
      </c>
      <c r="E4588" t="s">
        <v>101</v>
      </c>
      <c r="F4588" t="str">
        <f>_xlfn.XLOOKUP(E4588,Geografiesleutel!A:A,Geografiesleutel!B:B,"",0,1)</f>
        <v>Eastern Suburbs</v>
      </c>
      <c r="G4588" s="18">
        <v>7</v>
      </c>
      <c r="H4588" s="18">
        <v>3</v>
      </c>
    </row>
    <row r="4589" spans="1:8" x14ac:dyDescent="0.25">
      <c r="A4589" s="3" t="s">
        <v>652</v>
      </c>
      <c r="B4589" s="5">
        <v>1179000</v>
      </c>
      <c r="C4589" t="s">
        <v>15</v>
      </c>
      <c r="D4589" t="str">
        <f t="shared" si="71"/>
        <v>House</v>
      </c>
      <c r="E4589" t="s">
        <v>224</v>
      </c>
      <c r="F4589" t="str">
        <f>_xlfn.XLOOKUP(E4589,Geografiesleutel!A:A,Geografiesleutel!B:B,"",0,1)</f>
        <v>Townships</v>
      </c>
      <c r="G4589" s="18">
        <v>3</v>
      </c>
      <c r="H4589" s="18">
        <v>2</v>
      </c>
    </row>
    <row r="4590" spans="1:8" x14ac:dyDescent="0.25">
      <c r="A4590" s="3" t="s">
        <v>795</v>
      </c>
      <c r="B4590" s="5">
        <v>4400000</v>
      </c>
      <c r="C4590" t="s">
        <v>10</v>
      </c>
      <c r="D4590" t="str">
        <f t="shared" si="71"/>
        <v>House</v>
      </c>
      <c r="E4590" t="s">
        <v>50</v>
      </c>
      <c r="F4590" t="str">
        <f>_xlfn.XLOOKUP(E4590,Geografiesleutel!A:A,Geografiesleutel!B:B,"",0,1)</f>
        <v>Eastern Suburbs</v>
      </c>
      <c r="G4590" s="18">
        <v>4</v>
      </c>
      <c r="H4590" s="18" t="s">
        <v>2646</v>
      </c>
    </row>
    <row r="4591" spans="1:8" x14ac:dyDescent="0.25">
      <c r="A4591" s="3" t="s">
        <v>1156</v>
      </c>
      <c r="B4591" s="5">
        <v>9450000</v>
      </c>
      <c r="C4591" t="s">
        <v>21</v>
      </c>
      <c r="D4591" t="str">
        <f t="shared" si="71"/>
        <v>House</v>
      </c>
      <c r="E4591" t="s">
        <v>246</v>
      </c>
      <c r="F4591" t="str">
        <f>_xlfn.XLOOKUP(E4591,Geografiesleutel!A:A,Geografiesleutel!B:B,"",0,1)</f>
        <v>Agricultural Smallholdings</v>
      </c>
      <c r="G4591" s="18">
        <v>5</v>
      </c>
      <c r="H4591" s="18">
        <v>5</v>
      </c>
    </row>
    <row r="4592" spans="1:8" x14ac:dyDescent="0.25">
      <c r="A4592" s="3" t="s">
        <v>463</v>
      </c>
      <c r="B4592" s="5">
        <v>2680000</v>
      </c>
      <c r="C4592" t="s">
        <v>15</v>
      </c>
      <c r="D4592" t="str">
        <f t="shared" si="71"/>
        <v>House</v>
      </c>
      <c r="E4592" t="s">
        <v>16</v>
      </c>
      <c r="F4592" t="str">
        <f>_xlfn.XLOOKUP(E4592,Geografiesleutel!A:A,Geografiesleutel!B:B,"",0,1)</f>
        <v>Eastern Suburbs</v>
      </c>
      <c r="G4592" s="18">
        <v>3</v>
      </c>
      <c r="H4592" s="18">
        <v>3</v>
      </c>
    </row>
    <row r="4593" spans="1:8" x14ac:dyDescent="0.25">
      <c r="A4593" s="3" t="s">
        <v>274</v>
      </c>
      <c r="B4593" s="5">
        <v>850000</v>
      </c>
      <c r="C4593" t="s">
        <v>25</v>
      </c>
      <c r="D4593" t="str">
        <f t="shared" si="71"/>
        <v>House</v>
      </c>
      <c r="E4593" t="s">
        <v>45</v>
      </c>
      <c r="F4593" t="str">
        <f>_xlfn.XLOOKUP(E4593,Geografiesleutel!A:A,Geografiesleutel!B:B,"",0,1)</f>
        <v>Townships</v>
      </c>
      <c r="G4593" s="18">
        <v>2</v>
      </c>
      <c r="H4593" s="18">
        <v>1</v>
      </c>
    </row>
    <row r="4594" spans="1:8" x14ac:dyDescent="0.25">
      <c r="A4594" s="3" t="s">
        <v>96</v>
      </c>
      <c r="B4594" s="5">
        <v>1995000</v>
      </c>
      <c r="C4594" t="s">
        <v>15</v>
      </c>
      <c r="D4594" t="str">
        <f t="shared" si="71"/>
        <v>House</v>
      </c>
      <c r="E4594" t="s">
        <v>16</v>
      </c>
      <c r="F4594" t="str">
        <f>_xlfn.XLOOKUP(E4594,Geografiesleutel!A:A,Geografiesleutel!B:B,"",0,1)</f>
        <v>Eastern Suburbs</v>
      </c>
      <c r="G4594" s="18">
        <v>3</v>
      </c>
      <c r="H4594" s="18">
        <v>2</v>
      </c>
    </row>
    <row r="4595" spans="1:8" x14ac:dyDescent="0.25">
      <c r="A4595" s="3" t="s">
        <v>396</v>
      </c>
      <c r="B4595" s="5">
        <v>2700000</v>
      </c>
      <c r="C4595" t="s">
        <v>15</v>
      </c>
      <c r="D4595" t="str">
        <f t="shared" si="71"/>
        <v>House</v>
      </c>
      <c r="E4595" t="s">
        <v>52</v>
      </c>
      <c r="F4595" t="str">
        <f>_xlfn.XLOOKUP(E4595,Geografiesleutel!A:A,Geografiesleutel!B:B,"",0,1)</f>
        <v>Northern Suburbs</v>
      </c>
      <c r="G4595" s="18">
        <v>3</v>
      </c>
      <c r="H4595" s="18">
        <v>2</v>
      </c>
    </row>
    <row r="4596" spans="1:8" x14ac:dyDescent="0.25">
      <c r="A4596" s="3" t="s">
        <v>353</v>
      </c>
      <c r="B4596" s="5">
        <v>2995000</v>
      </c>
      <c r="C4596" t="s">
        <v>10</v>
      </c>
      <c r="D4596" t="str">
        <f t="shared" si="71"/>
        <v>House</v>
      </c>
      <c r="E4596" t="s">
        <v>52</v>
      </c>
      <c r="F4596" t="str">
        <f>_xlfn.XLOOKUP(E4596,Geografiesleutel!A:A,Geografiesleutel!B:B,"",0,1)</f>
        <v>Northern Suburbs</v>
      </c>
      <c r="G4596" s="18">
        <v>4</v>
      </c>
      <c r="H4596" s="18" t="s">
        <v>2646</v>
      </c>
    </row>
    <row r="4597" spans="1:8" x14ac:dyDescent="0.25">
      <c r="A4597" s="3" t="s">
        <v>400</v>
      </c>
      <c r="B4597" s="5">
        <v>970000</v>
      </c>
      <c r="C4597" t="s">
        <v>21</v>
      </c>
      <c r="D4597" t="str">
        <f t="shared" si="71"/>
        <v>House</v>
      </c>
      <c r="E4597" t="s">
        <v>223</v>
      </c>
      <c r="F4597" t="str">
        <f>_xlfn.XLOOKUP(E4597,Geografiesleutel!A:A,Geografiesleutel!B:B,"",0,1)</f>
        <v>Western Suburbs</v>
      </c>
      <c r="G4597" s="18">
        <v>5</v>
      </c>
      <c r="H4597" s="18">
        <v>1</v>
      </c>
    </row>
    <row r="4598" spans="1:8" x14ac:dyDescent="0.25">
      <c r="A4598" s="3" t="s">
        <v>36</v>
      </c>
      <c r="B4598" s="5">
        <v>1750000</v>
      </c>
      <c r="C4598" t="s">
        <v>15</v>
      </c>
      <c r="D4598" t="str">
        <f t="shared" si="71"/>
        <v>House</v>
      </c>
      <c r="E4598" t="s">
        <v>28</v>
      </c>
      <c r="F4598" t="str">
        <f>_xlfn.XLOOKUP(E4598,Geografiesleutel!A:A,Geografiesleutel!B:B,"",0,1)</f>
        <v>Eastern Suburbs</v>
      </c>
      <c r="G4598" s="18">
        <v>3</v>
      </c>
      <c r="H4598" s="18">
        <v>2</v>
      </c>
    </row>
    <row r="4599" spans="1:8" x14ac:dyDescent="0.25">
      <c r="A4599" s="3" t="s">
        <v>1157</v>
      </c>
      <c r="B4599" s="5">
        <v>5499000</v>
      </c>
      <c r="C4599" t="s">
        <v>122</v>
      </c>
      <c r="D4599" t="str">
        <f t="shared" si="71"/>
        <v>House</v>
      </c>
      <c r="E4599" t="s">
        <v>40</v>
      </c>
      <c r="F4599" t="str">
        <f>_xlfn.XLOOKUP(E4599,Geografiesleutel!A:A,Geografiesleutel!B:B,"",0,1)</f>
        <v>Agricultural Smallholdings</v>
      </c>
      <c r="G4599" s="18">
        <v>6</v>
      </c>
      <c r="H4599" s="18" t="s">
        <v>2654</v>
      </c>
    </row>
    <row r="4600" spans="1:8" x14ac:dyDescent="0.25">
      <c r="A4600" s="3" t="s">
        <v>272</v>
      </c>
      <c r="B4600" s="5">
        <v>3400000</v>
      </c>
      <c r="C4600" t="s">
        <v>57</v>
      </c>
      <c r="D4600" t="str">
        <f t="shared" si="71"/>
        <v>House</v>
      </c>
      <c r="E4600" t="s">
        <v>28</v>
      </c>
      <c r="F4600" t="str">
        <f>_xlfn.XLOOKUP(E4600,Geografiesleutel!A:A,Geografiesleutel!B:B,"",0,1)</f>
        <v>Eastern Suburbs</v>
      </c>
      <c r="G4600" s="18">
        <v>8</v>
      </c>
      <c r="H4600" s="18">
        <v>4</v>
      </c>
    </row>
    <row r="4601" spans="1:8" x14ac:dyDescent="0.25">
      <c r="A4601" s="3" t="s">
        <v>1157</v>
      </c>
      <c r="B4601" s="5">
        <v>5499000</v>
      </c>
      <c r="C4601" t="s">
        <v>122</v>
      </c>
      <c r="D4601" t="str">
        <f t="shared" si="71"/>
        <v>House</v>
      </c>
      <c r="E4601" t="s">
        <v>40</v>
      </c>
      <c r="F4601" t="str">
        <f>_xlfn.XLOOKUP(E4601,Geografiesleutel!A:A,Geografiesleutel!B:B,"",0,1)</f>
        <v>Agricultural Smallholdings</v>
      </c>
      <c r="G4601" s="18">
        <v>6</v>
      </c>
      <c r="H4601" s="18" t="s">
        <v>2654</v>
      </c>
    </row>
    <row r="4602" spans="1:8" x14ac:dyDescent="0.25">
      <c r="A4602" s="3" t="s">
        <v>69</v>
      </c>
      <c r="B4602" s="5">
        <v>2695000</v>
      </c>
      <c r="C4602" t="s">
        <v>15</v>
      </c>
      <c r="D4602" t="str">
        <f t="shared" si="71"/>
        <v>House</v>
      </c>
      <c r="E4602" t="s">
        <v>791</v>
      </c>
      <c r="F4602" t="str">
        <f>_xlfn.XLOOKUP(E4602,Geografiesleutel!A:A,Geografiesleutel!B:B,"",0,1)</f>
        <v>CBD</v>
      </c>
      <c r="G4602" s="18">
        <v>3</v>
      </c>
      <c r="H4602" s="18">
        <v>2</v>
      </c>
    </row>
    <row r="4603" spans="1:8" x14ac:dyDescent="0.25">
      <c r="A4603" s="3" t="s">
        <v>1158</v>
      </c>
      <c r="B4603" s="5">
        <v>4910000</v>
      </c>
      <c r="C4603" t="s">
        <v>21</v>
      </c>
      <c r="D4603" t="str">
        <f t="shared" si="71"/>
        <v>House</v>
      </c>
      <c r="E4603" t="s">
        <v>238</v>
      </c>
      <c r="F4603" t="str">
        <f>_xlfn.XLOOKUP(E4603,Geografiesleutel!A:A,Geografiesleutel!B:B,"",0,1)</f>
        <v>Eastern Suburbs</v>
      </c>
      <c r="G4603" s="18">
        <v>5</v>
      </c>
      <c r="H4603" s="18">
        <v>4</v>
      </c>
    </row>
    <row r="4604" spans="1:8" x14ac:dyDescent="0.25">
      <c r="A4604" s="3" t="s">
        <v>1159</v>
      </c>
      <c r="B4604" s="5">
        <v>1570000</v>
      </c>
      <c r="C4604" t="s">
        <v>10</v>
      </c>
      <c r="D4604" t="str">
        <f t="shared" si="71"/>
        <v>House</v>
      </c>
      <c r="E4604" t="s">
        <v>26</v>
      </c>
      <c r="F4604" t="str">
        <f>_xlfn.XLOOKUP(E4604,Geografiesleutel!A:A,Geografiesleutel!B:B,"",0,1)</f>
        <v>Western Suburbs</v>
      </c>
      <c r="G4604" s="18">
        <v>4</v>
      </c>
      <c r="H4604" s="18">
        <v>2</v>
      </c>
    </row>
    <row r="4605" spans="1:8" x14ac:dyDescent="0.25">
      <c r="A4605" s="3" t="s">
        <v>344</v>
      </c>
      <c r="B4605" s="5">
        <v>1795000</v>
      </c>
      <c r="C4605" t="s">
        <v>10</v>
      </c>
      <c r="D4605" t="str">
        <f t="shared" si="71"/>
        <v>House</v>
      </c>
      <c r="E4605" t="s">
        <v>101</v>
      </c>
      <c r="F4605" t="str">
        <f>_xlfn.XLOOKUP(E4605,Geografiesleutel!A:A,Geografiesleutel!B:B,"",0,1)</f>
        <v>Eastern Suburbs</v>
      </c>
      <c r="G4605" s="18">
        <v>4</v>
      </c>
      <c r="H4605" s="18">
        <v>2</v>
      </c>
    </row>
    <row r="4606" spans="1:8" x14ac:dyDescent="0.25">
      <c r="A4606" s="3" t="s">
        <v>776</v>
      </c>
      <c r="B4606" s="5">
        <v>4100000</v>
      </c>
      <c r="C4606" t="s">
        <v>10</v>
      </c>
      <c r="D4606" t="str">
        <f t="shared" si="71"/>
        <v>House</v>
      </c>
      <c r="E4606" t="s">
        <v>169</v>
      </c>
      <c r="F4606" t="str">
        <f>_xlfn.XLOOKUP(E4606,Geografiesleutel!A:A,Geografiesleutel!B:B,"",0,1)</f>
        <v>Eastern Suburbs</v>
      </c>
      <c r="G4606" s="18">
        <v>4</v>
      </c>
      <c r="H4606" s="18">
        <v>2</v>
      </c>
    </row>
    <row r="4607" spans="1:8" x14ac:dyDescent="0.25">
      <c r="A4607" s="3" t="s">
        <v>654</v>
      </c>
      <c r="B4607" s="5">
        <v>2199000</v>
      </c>
      <c r="C4607" t="s">
        <v>15</v>
      </c>
      <c r="D4607" t="str">
        <f t="shared" si="71"/>
        <v>House</v>
      </c>
      <c r="E4607" t="s">
        <v>30</v>
      </c>
      <c r="F4607" t="str">
        <f>_xlfn.XLOOKUP(E4607,Geografiesleutel!A:A,Geografiesleutel!B:B,"",0,1)</f>
        <v>Northern Suburbs</v>
      </c>
      <c r="G4607" s="18">
        <v>3</v>
      </c>
      <c r="H4607" s="18">
        <v>2</v>
      </c>
    </row>
    <row r="4608" spans="1:8" x14ac:dyDescent="0.25">
      <c r="A4608" s="3" t="s">
        <v>1160</v>
      </c>
      <c r="B4608" s="5">
        <v>565000</v>
      </c>
      <c r="C4608" t="s">
        <v>25</v>
      </c>
      <c r="D4608" t="str">
        <f t="shared" si="71"/>
        <v>House</v>
      </c>
      <c r="E4608" t="s">
        <v>45</v>
      </c>
      <c r="F4608" t="str">
        <f>_xlfn.XLOOKUP(E4608,Geografiesleutel!A:A,Geografiesleutel!B:B,"",0,1)</f>
        <v>Townships</v>
      </c>
      <c r="G4608" s="18">
        <v>2</v>
      </c>
      <c r="H4608" s="18">
        <v>1</v>
      </c>
    </row>
    <row r="4609" spans="1:8" x14ac:dyDescent="0.25">
      <c r="A4609" s="3" t="s">
        <v>1132</v>
      </c>
      <c r="B4609" s="5">
        <v>5160000</v>
      </c>
      <c r="C4609" t="s">
        <v>10</v>
      </c>
      <c r="D4609" t="str">
        <f t="shared" si="71"/>
        <v>House</v>
      </c>
      <c r="E4609" t="s">
        <v>326</v>
      </c>
      <c r="F4609" t="str">
        <f>_xlfn.XLOOKUP(E4609,Geografiesleutel!A:A,Geografiesleutel!B:B,"",0,1)</f>
        <v>Eastern Suburbs</v>
      </c>
      <c r="G4609" s="18">
        <v>4</v>
      </c>
      <c r="H4609" s="18">
        <v>3</v>
      </c>
    </row>
    <row r="4610" spans="1:8" x14ac:dyDescent="0.25">
      <c r="A4610" s="3" t="s">
        <v>34</v>
      </c>
      <c r="B4610" s="5">
        <v>1650000</v>
      </c>
      <c r="C4610" t="s">
        <v>15</v>
      </c>
      <c r="D4610" t="str">
        <f t="shared" ref="D4610:D4673" si="72">TRIM(RIGHT(SUBSTITUTE(C4610," ",REPT(" ",LEN(C4610))),LEN(C4610)))</f>
        <v>House</v>
      </c>
      <c r="E4610" t="s">
        <v>120</v>
      </c>
      <c r="F4610" t="str">
        <f>_xlfn.XLOOKUP(E4610,Geografiesleutel!A:A,Geografiesleutel!B:B,"",0,1)</f>
        <v>Northern Suburbs</v>
      </c>
      <c r="G4610" s="18">
        <v>3</v>
      </c>
      <c r="H4610" s="18">
        <v>3</v>
      </c>
    </row>
    <row r="4611" spans="1:8" x14ac:dyDescent="0.25">
      <c r="A4611" s="3" t="s">
        <v>171</v>
      </c>
      <c r="B4611" s="5">
        <v>3000000</v>
      </c>
      <c r="C4611" t="s">
        <v>21</v>
      </c>
      <c r="D4611" t="str">
        <f t="shared" si="72"/>
        <v>House</v>
      </c>
      <c r="E4611" t="s">
        <v>16</v>
      </c>
      <c r="F4611" t="str">
        <f>_xlfn.XLOOKUP(E4611,Geografiesleutel!A:A,Geografiesleutel!B:B,"",0,1)</f>
        <v>Eastern Suburbs</v>
      </c>
      <c r="G4611" s="18">
        <v>5</v>
      </c>
      <c r="H4611" s="18">
        <v>3</v>
      </c>
    </row>
    <row r="4612" spans="1:8" x14ac:dyDescent="0.25">
      <c r="A4612" s="3" t="s">
        <v>212</v>
      </c>
      <c r="B4612" s="5">
        <v>4900000</v>
      </c>
      <c r="C4612" t="s">
        <v>10</v>
      </c>
      <c r="D4612" t="str">
        <f t="shared" si="72"/>
        <v>House</v>
      </c>
      <c r="E4612" t="s">
        <v>16</v>
      </c>
      <c r="F4612" t="str">
        <f>_xlfn.XLOOKUP(E4612,Geografiesleutel!A:A,Geografiesleutel!B:B,"",0,1)</f>
        <v>Eastern Suburbs</v>
      </c>
      <c r="G4612" s="18">
        <v>4</v>
      </c>
      <c r="H4612" s="18">
        <v>4</v>
      </c>
    </row>
    <row r="4613" spans="1:8" x14ac:dyDescent="0.25">
      <c r="A4613" s="3" t="s">
        <v>105</v>
      </c>
      <c r="B4613" s="5">
        <v>1510212</v>
      </c>
      <c r="C4613" t="s">
        <v>15</v>
      </c>
      <c r="D4613" t="str">
        <f t="shared" si="72"/>
        <v>House</v>
      </c>
      <c r="E4613" t="s">
        <v>64</v>
      </c>
      <c r="F4613" t="str">
        <f>_xlfn.XLOOKUP(E4613,Geografiesleutel!A:A,Geografiesleutel!B:B,"",0,1)</f>
        <v>Western Suburbs</v>
      </c>
      <c r="G4613" s="18">
        <v>3</v>
      </c>
      <c r="H4613" s="18">
        <v>3</v>
      </c>
    </row>
    <row r="4614" spans="1:8" x14ac:dyDescent="0.25">
      <c r="A4614" s="3" t="s">
        <v>692</v>
      </c>
      <c r="B4614" s="5">
        <v>5500000</v>
      </c>
      <c r="C4614" t="s">
        <v>109</v>
      </c>
      <c r="D4614" t="str">
        <f t="shared" si="72"/>
        <v>House</v>
      </c>
      <c r="E4614" t="s">
        <v>156</v>
      </c>
      <c r="F4614" t="str">
        <f>_xlfn.XLOOKUP(E4614,Geografiesleutel!A:A,Geografiesleutel!B:B,"",0,1)</f>
        <v>Northern Suburbs</v>
      </c>
      <c r="G4614" s="18">
        <v>7</v>
      </c>
      <c r="H4614" s="18">
        <v>7</v>
      </c>
    </row>
    <row r="4615" spans="1:8" x14ac:dyDescent="0.25">
      <c r="A4615" s="3" t="s">
        <v>1161</v>
      </c>
      <c r="B4615" s="5">
        <v>1198000</v>
      </c>
      <c r="C4615" t="s">
        <v>15</v>
      </c>
      <c r="D4615" t="str">
        <f t="shared" si="72"/>
        <v>House</v>
      </c>
      <c r="E4615" t="s">
        <v>257</v>
      </c>
      <c r="F4615" t="str">
        <f>_xlfn.XLOOKUP(E4615,Geografiesleutel!A:A,Geografiesleutel!B:B,"",0,1)</f>
        <v>Western Suburbs</v>
      </c>
      <c r="G4615" s="18">
        <v>3</v>
      </c>
      <c r="H4615" s="18" t="s">
        <v>2650</v>
      </c>
    </row>
    <row r="4616" spans="1:8" x14ac:dyDescent="0.25">
      <c r="A4616" s="3" t="s">
        <v>140</v>
      </c>
      <c r="B4616" s="5">
        <v>3995000</v>
      </c>
      <c r="C4616" t="s">
        <v>10</v>
      </c>
      <c r="D4616" t="str">
        <f t="shared" si="72"/>
        <v>House</v>
      </c>
      <c r="E4616" t="s">
        <v>139</v>
      </c>
      <c r="F4616" t="str">
        <f>_xlfn.XLOOKUP(E4616,Geografiesleutel!A:A,Geografiesleutel!B:B,"",0,1)</f>
        <v>Eastern Suburbs</v>
      </c>
      <c r="G4616" s="18">
        <v>4</v>
      </c>
      <c r="H4616" s="18" t="s">
        <v>2648</v>
      </c>
    </row>
    <row r="4617" spans="1:8" x14ac:dyDescent="0.25">
      <c r="A4617" s="3" t="s">
        <v>620</v>
      </c>
      <c r="B4617" s="5">
        <v>2790000</v>
      </c>
      <c r="C4617" t="s">
        <v>15</v>
      </c>
      <c r="D4617" t="str">
        <f t="shared" si="72"/>
        <v>House</v>
      </c>
      <c r="E4617" t="s">
        <v>18</v>
      </c>
      <c r="F4617" t="str">
        <f>_xlfn.XLOOKUP(E4617,Geografiesleutel!A:A,Geografiesleutel!B:B,"",0,1)</f>
        <v>Agricultural Smallholdings</v>
      </c>
      <c r="G4617" s="18">
        <v>3</v>
      </c>
      <c r="H4617" s="18">
        <v>2</v>
      </c>
    </row>
    <row r="4618" spans="1:8" x14ac:dyDescent="0.25">
      <c r="A4618" s="3" t="s">
        <v>676</v>
      </c>
      <c r="B4618" s="5">
        <v>880000</v>
      </c>
      <c r="C4618" t="s">
        <v>25</v>
      </c>
      <c r="D4618" t="str">
        <f t="shared" si="72"/>
        <v>House</v>
      </c>
      <c r="E4618" t="s">
        <v>120</v>
      </c>
      <c r="F4618" t="str">
        <f>_xlfn.XLOOKUP(E4618,Geografiesleutel!A:A,Geografiesleutel!B:B,"",0,1)</f>
        <v>Northern Suburbs</v>
      </c>
      <c r="G4618" s="18">
        <v>2</v>
      </c>
      <c r="H4618" s="18">
        <v>1</v>
      </c>
    </row>
    <row r="4619" spans="1:8" x14ac:dyDescent="0.25">
      <c r="A4619" s="3" t="s">
        <v>344</v>
      </c>
      <c r="B4619" s="5">
        <v>1795000</v>
      </c>
      <c r="C4619" t="s">
        <v>15</v>
      </c>
      <c r="D4619" t="str">
        <f t="shared" si="72"/>
        <v>House</v>
      </c>
      <c r="E4619" t="s">
        <v>28</v>
      </c>
      <c r="F4619" t="str">
        <f>_xlfn.XLOOKUP(E4619,Geografiesleutel!A:A,Geografiesleutel!B:B,"",0,1)</f>
        <v>Eastern Suburbs</v>
      </c>
      <c r="G4619" s="18">
        <v>3</v>
      </c>
      <c r="H4619" s="18">
        <v>2</v>
      </c>
    </row>
    <row r="4620" spans="1:8" x14ac:dyDescent="0.25">
      <c r="A4620" s="3" t="s">
        <v>422</v>
      </c>
      <c r="B4620" s="5">
        <v>3450000</v>
      </c>
      <c r="C4620" t="s">
        <v>10</v>
      </c>
      <c r="D4620" t="str">
        <f t="shared" si="72"/>
        <v>House</v>
      </c>
      <c r="E4620" t="s">
        <v>595</v>
      </c>
      <c r="F4620" t="str">
        <f>_xlfn.XLOOKUP(E4620,Geografiesleutel!A:A,Geografiesleutel!B:B,"",0,1)</f>
        <v>Agricultural Smallholdings</v>
      </c>
      <c r="G4620" s="18">
        <v>4</v>
      </c>
      <c r="H4620" s="18">
        <v>3</v>
      </c>
    </row>
    <row r="4621" spans="1:8" x14ac:dyDescent="0.25">
      <c r="A4621" s="3" t="s">
        <v>129</v>
      </c>
      <c r="B4621" s="5">
        <v>1890000</v>
      </c>
      <c r="C4621" t="s">
        <v>15</v>
      </c>
      <c r="D4621" t="str">
        <f t="shared" si="72"/>
        <v>House</v>
      </c>
      <c r="E4621" t="s">
        <v>66</v>
      </c>
      <c r="F4621" t="str">
        <f>_xlfn.XLOOKUP(E4621,Geografiesleutel!A:A,Geografiesleutel!B:B,"",0,1)</f>
        <v>Northern Suburbs</v>
      </c>
      <c r="G4621" s="18">
        <v>3</v>
      </c>
      <c r="H4621" s="18">
        <v>2</v>
      </c>
    </row>
    <row r="4622" spans="1:8" x14ac:dyDescent="0.25">
      <c r="A4622" s="3" t="s">
        <v>146</v>
      </c>
      <c r="B4622" s="5">
        <v>1999000</v>
      </c>
      <c r="C4622" t="s">
        <v>15</v>
      </c>
      <c r="D4622" t="str">
        <f t="shared" si="72"/>
        <v>House</v>
      </c>
      <c r="E4622" t="s">
        <v>118</v>
      </c>
      <c r="F4622" t="str">
        <f>_xlfn.XLOOKUP(E4622,Geografiesleutel!A:A,Geografiesleutel!B:B,"",0,1)</f>
        <v>Northern Suburbs</v>
      </c>
      <c r="G4622" s="18">
        <v>3</v>
      </c>
      <c r="H4622" s="18">
        <v>2</v>
      </c>
    </row>
    <row r="4623" spans="1:8" x14ac:dyDescent="0.25">
      <c r="A4623" s="3" t="s">
        <v>41</v>
      </c>
      <c r="B4623" s="5">
        <v>2500000</v>
      </c>
      <c r="C4623" t="s">
        <v>122</v>
      </c>
      <c r="D4623" t="str">
        <f t="shared" si="72"/>
        <v>House</v>
      </c>
      <c r="E4623" t="s">
        <v>64</v>
      </c>
      <c r="F4623" t="str">
        <f>_xlfn.XLOOKUP(E4623,Geografiesleutel!A:A,Geografiesleutel!B:B,"",0,1)</f>
        <v>Western Suburbs</v>
      </c>
      <c r="G4623" s="18">
        <v>6</v>
      </c>
      <c r="H4623" s="18">
        <v>3</v>
      </c>
    </row>
    <row r="4624" spans="1:8" x14ac:dyDescent="0.25">
      <c r="A4624" s="3" t="s">
        <v>282</v>
      </c>
      <c r="B4624" s="5">
        <v>1200000</v>
      </c>
      <c r="C4624" t="s">
        <v>15</v>
      </c>
      <c r="D4624" t="str">
        <f t="shared" si="72"/>
        <v>House</v>
      </c>
      <c r="E4624" t="s">
        <v>288</v>
      </c>
      <c r="F4624" t="str">
        <f>_xlfn.XLOOKUP(E4624,Geografiesleutel!A:A,Geografiesleutel!B:B,"",0,1)</f>
        <v>Townships</v>
      </c>
      <c r="G4624" s="18">
        <v>3</v>
      </c>
      <c r="H4624" s="18">
        <v>2</v>
      </c>
    </row>
    <row r="4625" spans="1:8" x14ac:dyDescent="0.25">
      <c r="A4625" s="3" t="s">
        <v>542</v>
      </c>
      <c r="B4625" s="5">
        <v>3095000</v>
      </c>
      <c r="C4625" t="s">
        <v>15</v>
      </c>
      <c r="D4625" t="str">
        <f t="shared" si="72"/>
        <v>House</v>
      </c>
      <c r="E4625" t="s">
        <v>298</v>
      </c>
      <c r="F4625" t="str">
        <f>_xlfn.XLOOKUP(E4625,Geografiesleutel!A:A,Geografiesleutel!B:B,"",0,1)</f>
        <v>Eastern Suburbs</v>
      </c>
      <c r="G4625" s="18">
        <v>3</v>
      </c>
      <c r="H4625" s="18" t="s">
        <v>2646</v>
      </c>
    </row>
    <row r="4626" spans="1:8" x14ac:dyDescent="0.25">
      <c r="A4626" s="3" t="s">
        <v>124</v>
      </c>
      <c r="B4626" s="5">
        <v>1364125</v>
      </c>
      <c r="C4626" t="s">
        <v>15</v>
      </c>
      <c r="D4626" t="str">
        <f t="shared" si="72"/>
        <v>House</v>
      </c>
      <c r="E4626" t="s">
        <v>38</v>
      </c>
      <c r="F4626" t="str">
        <f>_xlfn.XLOOKUP(E4626,Geografiesleutel!A:A,Geografiesleutel!B:B,"",0,1)</f>
        <v>Western Suburbs</v>
      </c>
      <c r="G4626" s="18">
        <v>3</v>
      </c>
      <c r="H4626" s="18">
        <v>2</v>
      </c>
    </row>
    <row r="4627" spans="1:8" x14ac:dyDescent="0.25">
      <c r="A4627" s="3" t="s">
        <v>512</v>
      </c>
      <c r="B4627" s="5">
        <v>750000</v>
      </c>
      <c r="C4627" t="s">
        <v>10</v>
      </c>
      <c r="D4627" t="str">
        <f t="shared" si="72"/>
        <v>House</v>
      </c>
      <c r="E4627" t="s">
        <v>32</v>
      </c>
      <c r="F4627" t="str">
        <f>_xlfn.XLOOKUP(E4627,Geografiesleutel!A:A,Geografiesleutel!B:B,"",0,1)</f>
        <v>Townships</v>
      </c>
      <c r="G4627" s="18">
        <v>4</v>
      </c>
      <c r="H4627" s="18">
        <v>3</v>
      </c>
    </row>
    <row r="4628" spans="1:8" x14ac:dyDescent="0.25">
      <c r="A4628" s="3" t="s">
        <v>344</v>
      </c>
      <c r="B4628" s="5">
        <v>1795000</v>
      </c>
      <c r="C4628" t="s">
        <v>15</v>
      </c>
      <c r="D4628" t="str">
        <f t="shared" si="72"/>
        <v>House</v>
      </c>
      <c r="E4628" t="s">
        <v>28</v>
      </c>
      <c r="F4628" t="str">
        <f>_xlfn.XLOOKUP(E4628,Geografiesleutel!A:A,Geografiesleutel!B:B,"",0,1)</f>
        <v>Eastern Suburbs</v>
      </c>
      <c r="G4628" s="18">
        <v>3</v>
      </c>
      <c r="H4628" s="18">
        <v>2</v>
      </c>
    </row>
    <row r="4629" spans="1:8" x14ac:dyDescent="0.25">
      <c r="A4629" s="3" t="s">
        <v>170</v>
      </c>
      <c r="B4629" s="5">
        <v>1150000</v>
      </c>
      <c r="C4629" t="s">
        <v>21</v>
      </c>
      <c r="D4629" t="str">
        <f t="shared" si="72"/>
        <v>House</v>
      </c>
      <c r="E4629" t="s">
        <v>275</v>
      </c>
      <c r="F4629" t="str">
        <f>_xlfn.XLOOKUP(E4629,Geografiesleutel!A:A,Geografiesleutel!B:B,"",0,1)</f>
        <v>Townships</v>
      </c>
      <c r="G4629" s="18">
        <v>5</v>
      </c>
      <c r="H4629" s="18">
        <v>3</v>
      </c>
    </row>
    <row r="4630" spans="1:8" x14ac:dyDescent="0.25">
      <c r="A4630" s="3" t="s">
        <v>295</v>
      </c>
      <c r="B4630" s="5">
        <v>2490000</v>
      </c>
      <c r="C4630" t="s">
        <v>10</v>
      </c>
      <c r="D4630" t="str">
        <f t="shared" si="72"/>
        <v>House</v>
      </c>
      <c r="E4630" t="s">
        <v>120</v>
      </c>
      <c r="F4630" t="str">
        <f>_xlfn.XLOOKUP(E4630,Geografiesleutel!A:A,Geografiesleutel!B:B,"",0,1)</f>
        <v>Northern Suburbs</v>
      </c>
      <c r="G4630" s="18">
        <v>4</v>
      </c>
      <c r="H4630" s="18">
        <v>3</v>
      </c>
    </row>
    <row r="4631" spans="1:8" x14ac:dyDescent="0.25">
      <c r="A4631" s="3" t="s">
        <v>1162</v>
      </c>
      <c r="B4631" s="5">
        <v>4440000</v>
      </c>
      <c r="C4631" t="s">
        <v>21</v>
      </c>
      <c r="D4631" t="str">
        <f t="shared" si="72"/>
        <v>House</v>
      </c>
      <c r="E4631" t="s">
        <v>264</v>
      </c>
      <c r="F4631" t="str">
        <f>_xlfn.XLOOKUP(E4631,Geografiesleutel!A:A,Geografiesleutel!B:B,"",0,1)</f>
        <v>Eastern Suburbs</v>
      </c>
      <c r="G4631" s="18">
        <v>5</v>
      </c>
      <c r="H4631" s="18" t="s">
        <v>2648</v>
      </c>
    </row>
    <row r="4632" spans="1:8" x14ac:dyDescent="0.25">
      <c r="A4632" s="3" t="s">
        <v>263</v>
      </c>
      <c r="B4632" s="5">
        <v>2670000</v>
      </c>
      <c r="C4632" t="s">
        <v>15</v>
      </c>
      <c r="D4632" t="str">
        <f t="shared" si="72"/>
        <v>House</v>
      </c>
      <c r="E4632" t="s">
        <v>322</v>
      </c>
      <c r="F4632" t="str">
        <f>_xlfn.XLOOKUP(E4632,Geografiesleutel!A:A,Geografiesleutel!B:B,"",0,1)</f>
        <v>Agricultural Smallholdings</v>
      </c>
      <c r="G4632" s="18">
        <v>3</v>
      </c>
      <c r="H4632" s="18">
        <v>2</v>
      </c>
    </row>
    <row r="4633" spans="1:8" x14ac:dyDescent="0.25">
      <c r="A4633" s="3" t="s">
        <v>614</v>
      </c>
      <c r="B4633" s="5">
        <v>1000000</v>
      </c>
      <c r="C4633" t="s">
        <v>15</v>
      </c>
      <c r="D4633" t="str">
        <f t="shared" si="72"/>
        <v>House</v>
      </c>
      <c r="E4633" t="s">
        <v>68</v>
      </c>
      <c r="F4633" t="str">
        <f>_xlfn.XLOOKUP(E4633,Geografiesleutel!A:A,Geografiesleutel!B:B,"",0,1)</f>
        <v>Northern Suburbs</v>
      </c>
      <c r="G4633" s="18">
        <v>3</v>
      </c>
      <c r="H4633" s="18">
        <v>1</v>
      </c>
    </row>
    <row r="4634" spans="1:8" x14ac:dyDescent="0.25">
      <c r="A4634" s="3" t="s">
        <v>1151</v>
      </c>
      <c r="B4634" s="5">
        <v>3956700</v>
      </c>
      <c r="C4634" t="s">
        <v>15</v>
      </c>
      <c r="D4634" t="str">
        <f t="shared" si="72"/>
        <v>House</v>
      </c>
      <c r="E4634" t="s">
        <v>233</v>
      </c>
      <c r="F4634" t="str">
        <f>_xlfn.XLOOKUP(E4634,Geografiesleutel!A:A,Geografiesleutel!B:B,"",0,1)</f>
        <v>Eastern Suburbs</v>
      </c>
      <c r="G4634" s="18">
        <v>3</v>
      </c>
      <c r="H4634" s="18" t="s">
        <v>2648</v>
      </c>
    </row>
    <row r="4635" spans="1:8" x14ac:dyDescent="0.25">
      <c r="A4635" s="3" t="s">
        <v>1027</v>
      </c>
      <c r="B4635" s="5">
        <v>3940350</v>
      </c>
      <c r="C4635" t="s">
        <v>15</v>
      </c>
      <c r="D4635" t="str">
        <f t="shared" si="72"/>
        <v>House</v>
      </c>
      <c r="E4635" t="s">
        <v>233</v>
      </c>
      <c r="F4635" t="str">
        <f>_xlfn.XLOOKUP(E4635,Geografiesleutel!A:A,Geografiesleutel!B:B,"",0,1)</f>
        <v>Eastern Suburbs</v>
      </c>
      <c r="G4635" s="18">
        <v>3</v>
      </c>
      <c r="H4635" s="18" t="s">
        <v>2648</v>
      </c>
    </row>
    <row r="4636" spans="1:8" x14ac:dyDescent="0.25">
      <c r="A4636" s="3" t="s">
        <v>1163</v>
      </c>
      <c r="B4636" s="5">
        <v>3924000</v>
      </c>
      <c r="C4636" t="s">
        <v>15</v>
      </c>
      <c r="D4636" t="str">
        <f t="shared" si="72"/>
        <v>House</v>
      </c>
      <c r="E4636" t="s">
        <v>233</v>
      </c>
      <c r="F4636" t="str">
        <f>_xlfn.XLOOKUP(E4636,Geografiesleutel!A:A,Geografiesleutel!B:B,"",0,1)</f>
        <v>Eastern Suburbs</v>
      </c>
      <c r="G4636" s="18">
        <v>3</v>
      </c>
      <c r="H4636" s="18" t="s">
        <v>2648</v>
      </c>
    </row>
    <row r="4637" spans="1:8" x14ac:dyDescent="0.25">
      <c r="A4637" s="3" t="s">
        <v>1027</v>
      </c>
      <c r="B4637" s="5">
        <v>3940350</v>
      </c>
      <c r="C4637" t="s">
        <v>15</v>
      </c>
      <c r="D4637" t="str">
        <f t="shared" si="72"/>
        <v>House</v>
      </c>
      <c r="E4637" t="s">
        <v>233</v>
      </c>
      <c r="F4637" t="str">
        <f>_xlfn.XLOOKUP(E4637,Geografiesleutel!A:A,Geografiesleutel!B:B,"",0,1)</f>
        <v>Eastern Suburbs</v>
      </c>
      <c r="G4637" s="18">
        <v>3</v>
      </c>
      <c r="H4637" s="18" t="s">
        <v>2648</v>
      </c>
    </row>
    <row r="4638" spans="1:8" x14ac:dyDescent="0.25">
      <c r="A4638" s="3" t="s">
        <v>363</v>
      </c>
      <c r="B4638" s="5">
        <v>2890000</v>
      </c>
      <c r="C4638" t="s">
        <v>10</v>
      </c>
      <c r="D4638" t="str">
        <f t="shared" si="72"/>
        <v>House</v>
      </c>
      <c r="E4638" t="s">
        <v>264</v>
      </c>
      <c r="F4638" t="str">
        <f>_xlfn.XLOOKUP(E4638,Geografiesleutel!A:A,Geografiesleutel!B:B,"",0,1)</f>
        <v>Eastern Suburbs</v>
      </c>
      <c r="G4638" s="18">
        <v>4</v>
      </c>
      <c r="H4638" s="18" t="s">
        <v>2646</v>
      </c>
    </row>
    <row r="4639" spans="1:8" x14ac:dyDescent="0.25">
      <c r="A4639" s="3" t="s">
        <v>456</v>
      </c>
      <c r="B4639" s="5">
        <v>1680000</v>
      </c>
      <c r="C4639" t="s">
        <v>15</v>
      </c>
      <c r="D4639" t="str">
        <f t="shared" si="72"/>
        <v>House</v>
      </c>
      <c r="E4639" t="s">
        <v>112</v>
      </c>
      <c r="F4639" t="str">
        <f>_xlfn.XLOOKUP(E4639,Geografiesleutel!A:A,Geografiesleutel!B:B,"",0,1)</f>
        <v>Northern Suburbs</v>
      </c>
      <c r="G4639" s="18">
        <v>3</v>
      </c>
      <c r="H4639" s="18">
        <v>2</v>
      </c>
    </row>
    <row r="4640" spans="1:8" x14ac:dyDescent="0.25">
      <c r="A4640" s="3" t="s">
        <v>514</v>
      </c>
      <c r="B4640" s="5">
        <v>1575000</v>
      </c>
      <c r="C4640" t="s">
        <v>225</v>
      </c>
      <c r="D4640" t="str">
        <f t="shared" si="72"/>
        <v>House</v>
      </c>
      <c r="E4640" t="s">
        <v>78</v>
      </c>
      <c r="F4640" t="str">
        <f>_xlfn.XLOOKUP(E4640,Geografiesleutel!A:A,Geografiesleutel!B:B,"",0,1)</f>
        <v>Northern Suburbs</v>
      </c>
      <c r="G4640" s="18">
        <v>1</v>
      </c>
      <c r="H4640" s="18">
        <v>1</v>
      </c>
    </row>
    <row r="4641" spans="1:8" x14ac:dyDescent="0.25">
      <c r="A4641" s="3" t="s">
        <v>588</v>
      </c>
      <c r="B4641" s="5">
        <v>6800000</v>
      </c>
      <c r="C4641" t="s">
        <v>10</v>
      </c>
      <c r="D4641" t="str">
        <f t="shared" si="72"/>
        <v>House</v>
      </c>
      <c r="E4641" t="s">
        <v>190</v>
      </c>
      <c r="F4641" t="str">
        <f>_xlfn.XLOOKUP(E4641,Geografiesleutel!A:A,Geografiesleutel!B:B,"",0,1)</f>
        <v>Eastern Suburbs</v>
      </c>
      <c r="G4641" s="18">
        <v>4</v>
      </c>
      <c r="H4641" s="18" t="s">
        <v>2648</v>
      </c>
    </row>
    <row r="4642" spans="1:8" x14ac:dyDescent="0.25">
      <c r="A4642" s="3" t="s">
        <v>39</v>
      </c>
      <c r="B4642" s="5">
        <v>3800000</v>
      </c>
      <c r="C4642" t="s">
        <v>10</v>
      </c>
      <c r="D4642" t="str">
        <f t="shared" si="72"/>
        <v>House</v>
      </c>
      <c r="E4642" t="s">
        <v>40</v>
      </c>
      <c r="F4642" t="str">
        <f>_xlfn.XLOOKUP(E4642,Geografiesleutel!A:A,Geografiesleutel!B:B,"",0,1)</f>
        <v>Agricultural Smallholdings</v>
      </c>
      <c r="G4642" s="18">
        <v>4</v>
      </c>
      <c r="H4642" s="18">
        <v>3</v>
      </c>
    </row>
    <row r="4643" spans="1:8" x14ac:dyDescent="0.25">
      <c r="A4643" s="3" t="s">
        <v>269</v>
      </c>
      <c r="B4643" s="5">
        <v>3950000</v>
      </c>
      <c r="C4643" t="s">
        <v>10</v>
      </c>
      <c r="D4643" t="str">
        <f t="shared" si="72"/>
        <v>House</v>
      </c>
      <c r="E4643" t="s">
        <v>139</v>
      </c>
      <c r="F4643" t="str">
        <f>_xlfn.XLOOKUP(E4643,Geografiesleutel!A:A,Geografiesleutel!B:B,"",0,1)</f>
        <v>Eastern Suburbs</v>
      </c>
      <c r="G4643" s="18">
        <v>4</v>
      </c>
      <c r="H4643" s="18">
        <v>3</v>
      </c>
    </row>
    <row r="4644" spans="1:8" x14ac:dyDescent="0.25">
      <c r="A4644" s="3" t="s">
        <v>456</v>
      </c>
      <c r="B4644" s="5">
        <v>1680000</v>
      </c>
      <c r="C4644" t="s">
        <v>15</v>
      </c>
      <c r="D4644" t="str">
        <f t="shared" si="72"/>
        <v>House</v>
      </c>
      <c r="E4644" t="s">
        <v>112</v>
      </c>
      <c r="F4644" t="str">
        <f>_xlfn.XLOOKUP(E4644,Geografiesleutel!A:A,Geografiesleutel!B:B,"",0,1)</f>
        <v>Northern Suburbs</v>
      </c>
      <c r="G4644" s="18">
        <v>3</v>
      </c>
      <c r="H4644" s="18">
        <v>2</v>
      </c>
    </row>
    <row r="4645" spans="1:8" x14ac:dyDescent="0.25">
      <c r="A4645" s="3" t="s">
        <v>342</v>
      </c>
      <c r="B4645" s="5">
        <v>2399000</v>
      </c>
      <c r="C4645" t="s">
        <v>15</v>
      </c>
      <c r="D4645" t="str">
        <f t="shared" si="72"/>
        <v>House</v>
      </c>
      <c r="E4645" t="s">
        <v>70</v>
      </c>
      <c r="F4645" t="str">
        <f>_xlfn.XLOOKUP(E4645,Geografiesleutel!A:A,Geografiesleutel!B:B,"",0,1)</f>
        <v>Northern Suburbs</v>
      </c>
      <c r="G4645" s="18">
        <v>3</v>
      </c>
      <c r="H4645" s="18" t="s">
        <v>2646</v>
      </c>
    </row>
    <row r="4646" spans="1:8" x14ac:dyDescent="0.25">
      <c r="A4646" s="3" t="s">
        <v>747</v>
      </c>
      <c r="B4646" s="5">
        <v>830000</v>
      </c>
      <c r="C4646" t="s">
        <v>25</v>
      </c>
      <c r="D4646" t="str">
        <f t="shared" si="72"/>
        <v>House</v>
      </c>
      <c r="E4646" t="s">
        <v>45</v>
      </c>
      <c r="F4646" t="str">
        <f>_xlfn.XLOOKUP(E4646,Geografiesleutel!A:A,Geografiesleutel!B:B,"",0,1)</f>
        <v>Townships</v>
      </c>
      <c r="G4646" s="18">
        <v>2</v>
      </c>
      <c r="H4646" s="18">
        <v>1</v>
      </c>
    </row>
    <row r="4647" spans="1:8" x14ac:dyDescent="0.25">
      <c r="A4647" s="3" t="s">
        <v>73</v>
      </c>
      <c r="B4647" s="5">
        <v>2100000</v>
      </c>
      <c r="C4647" t="s">
        <v>15</v>
      </c>
      <c r="D4647" t="str">
        <f t="shared" si="72"/>
        <v>House</v>
      </c>
      <c r="E4647" t="s">
        <v>217</v>
      </c>
      <c r="F4647" t="str">
        <f>_xlfn.XLOOKUP(E4647,Geografiesleutel!A:A,Geografiesleutel!B:B,"",0,1)</f>
        <v>Eastern Suburbs</v>
      </c>
      <c r="G4647" s="18">
        <v>3</v>
      </c>
      <c r="H4647" s="18">
        <v>2</v>
      </c>
    </row>
    <row r="4648" spans="1:8" x14ac:dyDescent="0.25">
      <c r="A4648" s="3" t="s">
        <v>625</v>
      </c>
      <c r="B4648" s="5">
        <v>3700000</v>
      </c>
      <c r="C4648" t="s">
        <v>15</v>
      </c>
      <c r="D4648" t="str">
        <f t="shared" si="72"/>
        <v>House</v>
      </c>
      <c r="E4648" t="s">
        <v>285</v>
      </c>
      <c r="F4648" t="str">
        <f>_xlfn.XLOOKUP(E4648,Geografiesleutel!A:A,Geografiesleutel!B:B,"",0,1)</f>
        <v>Eastern Suburbs</v>
      </c>
      <c r="G4648" s="18">
        <v>3</v>
      </c>
      <c r="H4648" s="18" t="s">
        <v>2646</v>
      </c>
    </row>
    <row r="4649" spans="1:8" x14ac:dyDescent="0.25">
      <c r="A4649" s="3" t="s">
        <v>527</v>
      </c>
      <c r="B4649" s="5">
        <v>1360000</v>
      </c>
      <c r="C4649" t="s">
        <v>10</v>
      </c>
      <c r="D4649" t="str">
        <f t="shared" si="72"/>
        <v>House</v>
      </c>
      <c r="E4649" t="s">
        <v>68</v>
      </c>
      <c r="F4649" t="str">
        <f>_xlfn.XLOOKUP(E4649,Geografiesleutel!A:A,Geografiesleutel!B:B,"",0,1)</f>
        <v>Northern Suburbs</v>
      </c>
      <c r="G4649" s="18">
        <v>4</v>
      </c>
      <c r="H4649" s="18">
        <v>2</v>
      </c>
    </row>
    <row r="4650" spans="1:8" x14ac:dyDescent="0.25">
      <c r="A4650" s="3" t="s">
        <v>1164</v>
      </c>
      <c r="B4650" s="5">
        <v>10800000</v>
      </c>
      <c r="C4650" t="s">
        <v>21</v>
      </c>
      <c r="D4650" t="str">
        <f t="shared" si="72"/>
        <v>House</v>
      </c>
      <c r="E4650" t="s">
        <v>50</v>
      </c>
      <c r="F4650" t="str">
        <f>_xlfn.XLOOKUP(E4650,Geografiesleutel!A:A,Geografiesleutel!B:B,"",0,1)</f>
        <v>Eastern Suburbs</v>
      </c>
      <c r="G4650" s="18">
        <v>5</v>
      </c>
      <c r="H4650" s="18" t="s">
        <v>2648</v>
      </c>
    </row>
    <row r="4651" spans="1:8" x14ac:dyDescent="0.25">
      <c r="A4651" s="3" t="s">
        <v>214</v>
      </c>
      <c r="B4651" s="5">
        <v>3500000</v>
      </c>
      <c r="C4651" t="s">
        <v>15</v>
      </c>
      <c r="D4651" t="str">
        <f t="shared" si="72"/>
        <v>House</v>
      </c>
      <c r="E4651" t="s">
        <v>306</v>
      </c>
      <c r="F4651" t="str">
        <f>_xlfn.XLOOKUP(E4651,Geografiesleutel!A:A,Geografiesleutel!B:B,"",0,1)</f>
        <v>Eastern Suburbs</v>
      </c>
      <c r="G4651" s="18">
        <v>3</v>
      </c>
      <c r="H4651" s="18">
        <v>3</v>
      </c>
    </row>
    <row r="4652" spans="1:8" x14ac:dyDescent="0.25">
      <c r="A4652" s="3" t="s">
        <v>59</v>
      </c>
      <c r="B4652" s="5">
        <v>680000</v>
      </c>
      <c r="C4652" t="s">
        <v>25</v>
      </c>
      <c r="D4652" t="str">
        <f t="shared" si="72"/>
        <v>House</v>
      </c>
      <c r="E4652" t="s">
        <v>60</v>
      </c>
      <c r="F4652" t="str">
        <f>_xlfn.XLOOKUP(E4652,Geografiesleutel!A:A,Geografiesleutel!B:B,"",0,1)</f>
        <v>Townships</v>
      </c>
      <c r="G4652" s="18">
        <v>2</v>
      </c>
      <c r="H4652" s="18">
        <v>1</v>
      </c>
    </row>
    <row r="4653" spans="1:8" x14ac:dyDescent="0.25">
      <c r="A4653" s="3" t="s">
        <v>93</v>
      </c>
      <c r="B4653" s="5">
        <v>3850000</v>
      </c>
      <c r="C4653" t="s">
        <v>15</v>
      </c>
      <c r="D4653" t="str">
        <f t="shared" si="72"/>
        <v>House</v>
      </c>
      <c r="E4653" t="s">
        <v>285</v>
      </c>
      <c r="F4653" t="str">
        <f>_xlfn.XLOOKUP(E4653,Geografiesleutel!A:A,Geografiesleutel!B:B,"",0,1)</f>
        <v>Eastern Suburbs</v>
      </c>
      <c r="G4653" s="18">
        <v>3</v>
      </c>
      <c r="H4653" s="18" t="s">
        <v>2646</v>
      </c>
    </row>
    <row r="4654" spans="1:8" x14ac:dyDescent="0.25">
      <c r="A4654" s="3" t="s">
        <v>496</v>
      </c>
      <c r="B4654" s="5">
        <v>2380000</v>
      </c>
      <c r="C4654" t="s">
        <v>10</v>
      </c>
      <c r="D4654" t="str">
        <f t="shared" si="72"/>
        <v>House</v>
      </c>
      <c r="E4654" t="s">
        <v>643</v>
      </c>
      <c r="F4654" t="str">
        <f>_xlfn.XLOOKUP(E4654,Geografiesleutel!A:A,Geografiesleutel!B:B,"",0,1)</f>
        <v>Northern Suburbs</v>
      </c>
      <c r="G4654" s="18">
        <v>4</v>
      </c>
      <c r="H4654" s="18">
        <v>2</v>
      </c>
    </row>
    <row r="4655" spans="1:8" x14ac:dyDescent="0.25">
      <c r="A4655" s="3" t="s">
        <v>568</v>
      </c>
      <c r="B4655" s="5">
        <v>5650000</v>
      </c>
      <c r="C4655" t="s">
        <v>10</v>
      </c>
      <c r="D4655" t="str">
        <f t="shared" si="72"/>
        <v>House</v>
      </c>
      <c r="E4655" t="s">
        <v>285</v>
      </c>
      <c r="F4655" t="str">
        <f>_xlfn.XLOOKUP(E4655,Geografiesleutel!A:A,Geografiesleutel!B:B,"",0,1)</f>
        <v>Eastern Suburbs</v>
      </c>
      <c r="G4655" s="18">
        <v>4</v>
      </c>
      <c r="H4655" s="18">
        <v>4</v>
      </c>
    </row>
    <row r="4656" spans="1:8" x14ac:dyDescent="0.25">
      <c r="A4656" s="3" t="s">
        <v>214</v>
      </c>
      <c r="B4656" s="5">
        <v>3500000</v>
      </c>
      <c r="C4656" t="s">
        <v>15</v>
      </c>
      <c r="D4656" t="str">
        <f t="shared" si="72"/>
        <v>House</v>
      </c>
      <c r="E4656" t="s">
        <v>306</v>
      </c>
      <c r="F4656" t="str">
        <f>_xlfn.XLOOKUP(E4656,Geografiesleutel!A:A,Geografiesleutel!B:B,"",0,1)</f>
        <v>Eastern Suburbs</v>
      </c>
      <c r="G4656" s="18">
        <v>3</v>
      </c>
      <c r="H4656" s="18">
        <v>3</v>
      </c>
    </row>
    <row r="4657" spans="1:8" x14ac:dyDescent="0.25">
      <c r="A4657" s="3" t="s">
        <v>1029</v>
      </c>
      <c r="B4657" s="5">
        <v>12500000</v>
      </c>
      <c r="C4657" t="s">
        <v>10</v>
      </c>
      <c r="D4657" t="str">
        <f t="shared" si="72"/>
        <v>House</v>
      </c>
      <c r="E4657" t="s">
        <v>190</v>
      </c>
      <c r="F4657" t="str">
        <f>_xlfn.XLOOKUP(E4657,Geografiesleutel!A:A,Geografiesleutel!B:B,"",0,1)</f>
        <v>Eastern Suburbs</v>
      </c>
      <c r="G4657" s="18">
        <v>4</v>
      </c>
      <c r="H4657" s="18" t="s">
        <v>2647</v>
      </c>
    </row>
    <row r="4658" spans="1:8" x14ac:dyDescent="0.25">
      <c r="A4658" s="3" t="s">
        <v>14</v>
      </c>
      <c r="B4658" s="5">
        <v>2595000</v>
      </c>
      <c r="C4658" t="s">
        <v>10</v>
      </c>
      <c r="D4658" t="str">
        <f t="shared" si="72"/>
        <v>House</v>
      </c>
      <c r="E4658" t="s">
        <v>285</v>
      </c>
      <c r="F4658" t="str">
        <f>_xlfn.XLOOKUP(E4658,Geografiesleutel!A:A,Geografiesleutel!B:B,"",0,1)</f>
        <v>Eastern Suburbs</v>
      </c>
      <c r="G4658" s="18">
        <v>4</v>
      </c>
      <c r="H4658" s="18" t="s">
        <v>2646</v>
      </c>
    </row>
    <row r="4659" spans="1:8" x14ac:dyDescent="0.25">
      <c r="A4659" s="3" t="s">
        <v>625</v>
      </c>
      <c r="B4659" s="5">
        <v>3700000</v>
      </c>
      <c r="C4659" t="s">
        <v>10</v>
      </c>
      <c r="D4659" t="str">
        <f t="shared" si="72"/>
        <v>House</v>
      </c>
      <c r="E4659" t="s">
        <v>298</v>
      </c>
      <c r="F4659" t="str">
        <f>_xlfn.XLOOKUP(E4659,Geografiesleutel!A:A,Geografiesleutel!B:B,"",0,1)</f>
        <v>Eastern Suburbs</v>
      </c>
      <c r="G4659" s="18">
        <v>4</v>
      </c>
      <c r="H4659" s="18">
        <v>2</v>
      </c>
    </row>
    <row r="4660" spans="1:8" x14ac:dyDescent="0.25">
      <c r="A4660" s="3" t="s">
        <v>241</v>
      </c>
      <c r="B4660" s="5">
        <v>3150000</v>
      </c>
      <c r="C4660" t="s">
        <v>15</v>
      </c>
      <c r="D4660" t="str">
        <f t="shared" si="72"/>
        <v>House</v>
      </c>
      <c r="E4660" t="s">
        <v>70</v>
      </c>
      <c r="F4660" t="str">
        <f>_xlfn.XLOOKUP(E4660,Geografiesleutel!A:A,Geografiesleutel!B:B,"",0,1)</f>
        <v>Northern Suburbs</v>
      </c>
      <c r="G4660" s="18">
        <v>3</v>
      </c>
      <c r="H4660" s="18" t="s">
        <v>2646</v>
      </c>
    </row>
    <row r="4661" spans="1:8" x14ac:dyDescent="0.25">
      <c r="A4661" s="3" t="s">
        <v>212</v>
      </c>
      <c r="B4661" s="5">
        <v>4900000</v>
      </c>
      <c r="C4661" t="s">
        <v>21</v>
      </c>
      <c r="D4661" t="str">
        <f t="shared" si="72"/>
        <v>House</v>
      </c>
      <c r="E4661" t="s">
        <v>11</v>
      </c>
      <c r="F4661" t="str">
        <f>_xlfn.XLOOKUP(E4661,Geografiesleutel!A:A,Geografiesleutel!B:B,"",0,1)</f>
        <v>Eastern Suburbs</v>
      </c>
      <c r="G4661" s="18">
        <v>5</v>
      </c>
      <c r="H4661" s="18">
        <v>4</v>
      </c>
    </row>
    <row r="4662" spans="1:8" x14ac:dyDescent="0.25">
      <c r="A4662" s="3" t="s">
        <v>22</v>
      </c>
      <c r="B4662" s="5">
        <v>2950000</v>
      </c>
      <c r="C4662" t="s">
        <v>15</v>
      </c>
      <c r="D4662" t="str">
        <f t="shared" si="72"/>
        <v>House</v>
      </c>
      <c r="E4662" t="s">
        <v>68</v>
      </c>
      <c r="F4662" t="str">
        <f>_xlfn.XLOOKUP(E4662,Geografiesleutel!A:A,Geografiesleutel!B:B,"",0,1)</f>
        <v>Northern Suburbs</v>
      </c>
      <c r="G4662" s="18">
        <v>3</v>
      </c>
      <c r="H4662" s="18">
        <v>2</v>
      </c>
    </row>
    <row r="4663" spans="1:8" x14ac:dyDescent="0.25">
      <c r="A4663" s="3" t="s">
        <v>1015</v>
      </c>
      <c r="B4663" s="5">
        <v>590000</v>
      </c>
      <c r="C4663" t="s">
        <v>10</v>
      </c>
      <c r="D4663" t="str">
        <f t="shared" si="72"/>
        <v>House</v>
      </c>
      <c r="E4663" t="s">
        <v>45</v>
      </c>
      <c r="F4663" t="str">
        <f>_xlfn.XLOOKUP(E4663,Geografiesleutel!A:A,Geografiesleutel!B:B,"",0,1)</f>
        <v>Townships</v>
      </c>
      <c r="G4663" s="18">
        <v>4</v>
      </c>
      <c r="H4663" s="18">
        <v>2</v>
      </c>
    </row>
    <row r="4664" spans="1:8" x14ac:dyDescent="0.25">
      <c r="A4664" s="3" t="s">
        <v>43</v>
      </c>
      <c r="B4664" s="5">
        <v>2150000</v>
      </c>
      <c r="C4664" t="s">
        <v>25</v>
      </c>
      <c r="D4664" t="str">
        <f t="shared" si="72"/>
        <v>House</v>
      </c>
      <c r="E4664" t="s">
        <v>421</v>
      </c>
      <c r="F4664" t="str">
        <f>_xlfn.XLOOKUP(E4664,Geografiesleutel!A:A,Geografiesleutel!B:B,"",0,1)</f>
        <v>CBD</v>
      </c>
      <c r="G4664" s="18">
        <v>2</v>
      </c>
      <c r="H4664" s="18">
        <v>2</v>
      </c>
    </row>
    <row r="4665" spans="1:8" x14ac:dyDescent="0.25">
      <c r="A4665" s="3" t="s">
        <v>512</v>
      </c>
      <c r="B4665" s="5">
        <v>750000</v>
      </c>
      <c r="C4665" t="s">
        <v>25</v>
      </c>
      <c r="D4665" t="str">
        <f t="shared" si="72"/>
        <v>House</v>
      </c>
      <c r="E4665" t="s">
        <v>45</v>
      </c>
      <c r="F4665" t="str">
        <f>_xlfn.XLOOKUP(E4665,Geografiesleutel!A:A,Geografiesleutel!B:B,"",0,1)</f>
        <v>Townships</v>
      </c>
      <c r="G4665" s="18">
        <v>2</v>
      </c>
      <c r="H4665" s="18">
        <v>1</v>
      </c>
    </row>
    <row r="4666" spans="1:8" x14ac:dyDescent="0.25">
      <c r="A4666" s="3" t="s">
        <v>203</v>
      </c>
      <c r="B4666" s="5">
        <v>2875000</v>
      </c>
      <c r="C4666" t="s">
        <v>15</v>
      </c>
      <c r="D4666" t="str">
        <f t="shared" si="72"/>
        <v>House</v>
      </c>
      <c r="E4666" t="s">
        <v>139</v>
      </c>
      <c r="F4666" t="str">
        <f>_xlfn.XLOOKUP(E4666,Geografiesleutel!A:A,Geografiesleutel!B:B,"",0,1)</f>
        <v>Eastern Suburbs</v>
      </c>
      <c r="G4666" s="18">
        <v>3</v>
      </c>
      <c r="H4666" s="18">
        <v>2</v>
      </c>
    </row>
    <row r="4667" spans="1:8" x14ac:dyDescent="0.25">
      <c r="A4667" s="3" t="s">
        <v>315</v>
      </c>
      <c r="B4667" s="5">
        <v>1950000</v>
      </c>
      <c r="C4667" t="s">
        <v>10</v>
      </c>
      <c r="D4667" t="str">
        <f t="shared" si="72"/>
        <v>House</v>
      </c>
      <c r="E4667" t="s">
        <v>260</v>
      </c>
      <c r="F4667" t="str">
        <f>_xlfn.XLOOKUP(E4667,Geografiesleutel!A:A,Geografiesleutel!B:B,"",0,1)</f>
        <v>Eastern Suburbs</v>
      </c>
      <c r="G4667" s="18">
        <v>4</v>
      </c>
      <c r="H4667" s="18">
        <v>3</v>
      </c>
    </row>
    <row r="4668" spans="1:8" x14ac:dyDescent="0.25">
      <c r="A4668" s="3" t="s">
        <v>49</v>
      </c>
      <c r="B4668" s="5">
        <v>4995000</v>
      </c>
      <c r="C4668" t="s">
        <v>10</v>
      </c>
      <c r="D4668" t="str">
        <f t="shared" si="72"/>
        <v>House</v>
      </c>
      <c r="E4668" t="s">
        <v>50</v>
      </c>
      <c r="F4668" t="str">
        <f>_xlfn.XLOOKUP(E4668,Geografiesleutel!A:A,Geografiesleutel!B:B,"",0,1)</f>
        <v>Eastern Suburbs</v>
      </c>
      <c r="G4668" s="18">
        <v>4</v>
      </c>
      <c r="H4668" s="18">
        <v>4</v>
      </c>
    </row>
    <row r="4669" spans="1:8" x14ac:dyDescent="0.25">
      <c r="A4669" s="3" t="s">
        <v>148</v>
      </c>
      <c r="B4669" s="5">
        <v>1799000</v>
      </c>
      <c r="C4669" t="s">
        <v>15</v>
      </c>
      <c r="D4669" t="str">
        <f t="shared" si="72"/>
        <v>House</v>
      </c>
      <c r="E4669" t="s">
        <v>46</v>
      </c>
      <c r="F4669" t="str">
        <f>_xlfn.XLOOKUP(E4669,Geografiesleutel!A:A,Geografiesleutel!B:B,"",0,1)</f>
        <v>Eastern Suburbs</v>
      </c>
      <c r="G4669" s="18">
        <v>3</v>
      </c>
      <c r="H4669" s="18">
        <v>2</v>
      </c>
    </row>
    <row r="4670" spans="1:8" x14ac:dyDescent="0.25">
      <c r="A4670" s="3" t="s">
        <v>358</v>
      </c>
      <c r="B4670" s="5">
        <v>3600000</v>
      </c>
      <c r="C4670" t="s">
        <v>21</v>
      </c>
      <c r="D4670" t="str">
        <f t="shared" si="72"/>
        <v>House</v>
      </c>
      <c r="E4670" t="s">
        <v>52</v>
      </c>
      <c r="F4670" t="str">
        <f>_xlfn.XLOOKUP(E4670,Geografiesleutel!A:A,Geografiesleutel!B:B,"",0,1)</f>
        <v>Northern Suburbs</v>
      </c>
      <c r="G4670" s="18">
        <v>5</v>
      </c>
      <c r="H4670" s="18">
        <v>5</v>
      </c>
    </row>
    <row r="4671" spans="1:8" x14ac:dyDescent="0.25">
      <c r="A4671" s="3" t="s">
        <v>922</v>
      </c>
      <c r="B4671" s="5">
        <v>720000</v>
      </c>
      <c r="C4671" t="s">
        <v>15</v>
      </c>
      <c r="D4671" t="str">
        <f t="shared" si="72"/>
        <v>House</v>
      </c>
      <c r="E4671" t="s">
        <v>60</v>
      </c>
      <c r="F4671" t="str">
        <f>_xlfn.XLOOKUP(E4671,Geografiesleutel!A:A,Geografiesleutel!B:B,"",0,1)</f>
        <v>Townships</v>
      </c>
      <c r="G4671" s="18">
        <v>3</v>
      </c>
      <c r="H4671" s="18">
        <v>1</v>
      </c>
    </row>
    <row r="4672" spans="1:8" x14ac:dyDescent="0.25">
      <c r="A4672" s="3" t="s">
        <v>480</v>
      </c>
      <c r="B4672" s="5">
        <v>1840000</v>
      </c>
      <c r="C4672" t="s">
        <v>15</v>
      </c>
      <c r="D4672" t="str">
        <f t="shared" si="72"/>
        <v>House</v>
      </c>
      <c r="E4672" t="s">
        <v>97</v>
      </c>
      <c r="F4672" t="str">
        <f>_xlfn.XLOOKUP(E4672,Geografiesleutel!A:A,Geografiesleutel!B:B,"",0,1)</f>
        <v>Northern Suburbs</v>
      </c>
      <c r="G4672" s="18">
        <v>3</v>
      </c>
      <c r="H4672" s="18">
        <v>3</v>
      </c>
    </row>
    <row r="4673" spans="1:8" x14ac:dyDescent="0.25">
      <c r="A4673" s="3" t="s">
        <v>61</v>
      </c>
      <c r="B4673" s="5">
        <v>2200000</v>
      </c>
      <c r="C4673" t="s">
        <v>25</v>
      </c>
      <c r="D4673" t="str">
        <f t="shared" si="72"/>
        <v>House</v>
      </c>
      <c r="E4673" t="s">
        <v>414</v>
      </c>
      <c r="F4673" t="str">
        <f>_xlfn.XLOOKUP(E4673,Geografiesleutel!A:A,Geografiesleutel!B:B,"",0,1)</f>
        <v>Northern Suburbs</v>
      </c>
      <c r="G4673" s="18">
        <v>2</v>
      </c>
      <c r="H4673" s="18">
        <v>2</v>
      </c>
    </row>
    <row r="4674" spans="1:8" x14ac:dyDescent="0.25">
      <c r="A4674" s="3" t="s">
        <v>705</v>
      </c>
      <c r="B4674" s="5">
        <v>8499000</v>
      </c>
      <c r="C4674" t="s">
        <v>21</v>
      </c>
      <c r="D4674" t="str">
        <f t="shared" ref="D4674:D4737" si="73">TRIM(RIGHT(SUBSTITUTE(C4674," ",REPT(" ",LEN(C4674))),LEN(C4674)))</f>
        <v>House</v>
      </c>
      <c r="E4674" t="s">
        <v>287</v>
      </c>
      <c r="F4674" t="str">
        <f>_xlfn.XLOOKUP(E4674,Geografiesleutel!A:A,Geografiesleutel!B:B,"",0,1)</f>
        <v>Agricultural Smallholdings</v>
      </c>
      <c r="G4674" s="18">
        <v>5</v>
      </c>
      <c r="H4674" s="18">
        <v>5</v>
      </c>
    </row>
    <row r="4675" spans="1:8" x14ac:dyDescent="0.25">
      <c r="A4675" s="3" t="s">
        <v>481</v>
      </c>
      <c r="B4675" s="5">
        <v>4300000</v>
      </c>
      <c r="C4675" t="s">
        <v>21</v>
      </c>
      <c r="D4675" t="str">
        <f t="shared" si="73"/>
        <v>House</v>
      </c>
      <c r="E4675" t="s">
        <v>102</v>
      </c>
      <c r="F4675" t="str">
        <f>_xlfn.XLOOKUP(E4675,Geografiesleutel!A:A,Geografiesleutel!B:B,"",0,1)</f>
        <v>Northern Suburbs</v>
      </c>
      <c r="G4675" s="18">
        <v>5</v>
      </c>
      <c r="H4675" s="18">
        <v>4</v>
      </c>
    </row>
    <row r="4676" spans="1:8" x14ac:dyDescent="0.25">
      <c r="A4676" s="3" t="s">
        <v>446</v>
      </c>
      <c r="B4676" s="5">
        <v>900000</v>
      </c>
      <c r="C4676" t="s">
        <v>21</v>
      </c>
      <c r="D4676" t="str">
        <f t="shared" si="73"/>
        <v>House</v>
      </c>
      <c r="E4676" t="s">
        <v>32</v>
      </c>
      <c r="F4676" t="str">
        <f>_xlfn.XLOOKUP(E4676,Geografiesleutel!A:A,Geografiesleutel!B:B,"",0,1)</f>
        <v>Townships</v>
      </c>
      <c r="G4676" s="18">
        <v>5</v>
      </c>
      <c r="H4676" s="18">
        <v>2</v>
      </c>
    </row>
    <row r="4677" spans="1:8" x14ac:dyDescent="0.25">
      <c r="A4677" s="3" t="s">
        <v>196</v>
      </c>
      <c r="B4677" s="5">
        <v>990000</v>
      </c>
      <c r="C4677" t="s">
        <v>15</v>
      </c>
      <c r="D4677" t="str">
        <f t="shared" si="73"/>
        <v>House</v>
      </c>
      <c r="E4677" t="s">
        <v>45</v>
      </c>
      <c r="F4677" t="str">
        <f>_xlfn.XLOOKUP(E4677,Geografiesleutel!A:A,Geografiesleutel!B:B,"",0,1)</f>
        <v>Townships</v>
      </c>
      <c r="G4677" s="18">
        <v>3</v>
      </c>
      <c r="H4677" s="18">
        <v>2</v>
      </c>
    </row>
    <row r="4678" spans="1:8" x14ac:dyDescent="0.25">
      <c r="A4678" s="3" t="s">
        <v>9</v>
      </c>
      <c r="B4678" s="5">
        <v>7800000</v>
      </c>
      <c r="C4678" t="s">
        <v>21</v>
      </c>
      <c r="D4678" t="str">
        <f t="shared" si="73"/>
        <v>House</v>
      </c>
      <c r="E4678" t="s">
        <v>128</v>
      </c>
      <c r="F4678" t="str">
        <f>_xlfn.XLOOKUP(E4678,Geografiesleutel!A:A,Geografiesleutel!B:B,"",0,1)</f>
        <v>Eastern Suburbs</v>
      </c>
      <c r="G4678" s="18">
        <v>5</v>
      </c>
      <c r="H4678" s="18">
        <v>5</v>
      </c>
    </row>
    <row r="4679" spans="1:8" x14ac:dyDescent="0.25">
      <c r="A4679" s="3" t="s">
        <v>96</v>
      </c>
      <c r="B4679" s="5">
        <v>1995000</v>
      </c>
      <c r="C4679" t="s">
        <v>15</v>
      </c>
      <c r="D4679" t="str">
        <f t="shared" si="73"/>
        <v>House</v>
      </c>
      <c r="E4679" t="s">
        <v>116</v>
      </c>
      <c r="F4679" t="str">
        <f>_xlfn.XLOOKUP(E4679,Geografiesleutel!A:A,Geografiesleutel!B:B,"",0,1)</f>
        <v>Western Suburbs</v>
      </c>
      <c r="G4679" s="18">
        <v>3</v>
      </c>
      <c r="H4679" s="18">
        <v>2</v>
      </c>
    </row>
    <row r="4680" spans="1:8" x14ac:dyDescent="0.25">
      <c r="A4680" s="3" t="s">
        <v>273</v>
      </c>
      <c r="B4680" s="5">
        <v>4500000</v>
      </c>
      <c r="C4680" t="s">
        <v>15</v>
      </c>
      <c r="D4680" t="str">
        <f t="shared" si="73"/>
        <v>House</v>
      </c>
      <c r="E4680" t="s">
        <v>42</v>
      </c>
      <c r="F4680" t="str">
        <f>_xlfn.XLOOKUP(E4680,Geografiesleutel!A:A,Geografiesleutel!B:B,"",0,1)</f>
        <v>Eastern Suburbs</v>
      </c>
      <c r="G4680" s="18">
        <v>3</v>
      </c>
      <c r="H4680" s="18">
        <v>3</v>
      </c>
    </row>
    <row r="4681" spans="1:8" x14ac:dyDescent="0.25">
      <c r="A4681" s="3" t="s">
        <v>115</v>
      </c>
      <c r="B4681" s="5">
        <v>1162625</v>
      </c>
      <c r="C4681" t="s">
        <v>15</v>
      </c>
      <c r="D4681" t="str">
        <f t="shared" si="73"/>
        <v>House</v>
      </c>
      <c r="E4681" t="s">
        <v>154</v>
      </c>
      <c r="F4681" t="str">
        <f>_xlfn.XLOOKUP(E4681,Geografiesleutel!A:A,Geografiesleutel!B:B,"",0,1)</f>
        <v>Northern Suburbs</v>
      </c>
      <c r="G4681" s="18">
        <v>3</v>
      </c>
      <c r="H4681" s="18">
        <v>2</v>
      </c>
    </row>
    <row r="4682" spans="1:8" x14ac:dyDescent="0.25">
      <c r="A4682" s="3" t="s">
        <v>89</v>
      </c>
      <c r="B4682" s="5">
        <v>2350000</v>
      </c>
      <c r="C4682" t="s">
        <v>15</v>
      </c>
      <c r="D4682" t="str">
        <f t="shared" si="73"/>
        <v>House</v>
      </c>
      <c r="E4682" t="s">
        <v>136</v>
      </c>
      <c r="F4682" t="str">
        <f>_xlfn.XLOOKUP(E4682,Geografiesleutel!A:A,Geografiesleutel!B:B,"",0,1)</f>
        <v>Eastern Suburbs</v>
      </c>
      <c r="G4682" s="18">
        <v>3</v>
      </c>
      <c r="H4682" s="18">
        <v>2</v>
      </c>
    </row>
    <row r="4683" spans="1:8" x14ac:dyDescent="0.25">
      <c r="A4683" s="3" t="s">
        <v>745</v>
      </c>
      <c r="B4683" s="5">
        <v>1090000</v>
      </c>
      <c r="C4683" t="s">
        <v>25</v>
      </c>
      <c r="D4683" t="str">
        <f t="shared" si="73"/>
        <v>House</v>
      </c>
      <c r="E4683" t="s">
        <v>159</v>
      </c>
      <c r="F4683" t="str">
        <f>_xlfn.XLOOKUP(E4683,Geografiesleutel!A:A,Geografiesleutel!B:B,"",0,1)</f>
        <v>Eastern Suburbs</v>
      </c>
      <c r="G4683" s="18">
        <v>2</v>
      </c>
      <c r="H4683" s="18">
        <v>1</v>
      </c>
    </row>
    <row r="4684" spans="1:8" x14ac:dyDescent="0.25">
      <c r="A4684" s="3" t="s">
        <v>888</v>
      </c>
      <c r="B4684" s="5">
        <v>7495000</v>
      </c>
      <c r="C4684" t="s">
        <v>21</v>
      </c>
      <c r="D4684" t="str">
        <f t="shared" si="73"/>
        <v>House</v>
      </c>
      <c r="E4684" t="s">
        <v>249</v>
      </c>
      <c r="F4684" t="str">
        <f>_xlfn.XLOOKUP(E4684,Geografiesleutel!A:A,Geografiesleutel!B:B,"",0,1)</f>
        <v>Agricultural Smallholdings</v>
      </c>
      <c r="G4684" s="18">
        <v>5</v>
      </c>
      <c r="H4684" s="18" t="s">
        <v>2647</v>
      </c>
    </row>
    <row r="4685" spans="1:8" x14ac:dyDescent="0.25">
      <c r="A4685" s="3" t="s">
        <v>210</v>
      </c>
      <c r="B4685" s="5">
        <v>2650000</v>
      </c>
      <c r="C4685" t="s">
        <v>21</v>
      </c>
      <c r="D4685" t="str">
        <f t="shared" si="73"/>
        <v>House</v>
      </c>
      <c r="E4685" t="s">
        <v>40</v>
      </c>
      <c r="F4685" t="str">
        <f>_xlfn.XLOOKUP(E4685,Geografiesleutel!A:A,Geografiesleutel!B:B,"",0,1)</f>
        <v>Agricultural Smallholdings</v>
      </c>
      <c r="G4685" s="18">
        <v>5</v>
      </c>
      <c r="H4685" s="18" t="s">
        <v>2645</v>
      </c>
    </row>
    <row r="4686" spans="1:8" x14ac:dyDescent="0.25">
      <c r="A4686" s="3" t="s">
        <v>41</v>
      </c>
      <c r="B4686" s="5">
        <v>2500000</v>
      </c>
      <c r="C4686" t="s">
        <v>122</v>
      </c>
      <c r="D4686" t="str">
        <f t="shared" si="73"/>
        <v>House</v>
      </c>
      <c r="E4686" t="s">
        <v>68</v>
      </c>
      <c r="F4686" t="str">
        <f>_xlfn.XLOOKUP(E4686,Geografiesleutel!A:A,Geografiesleutel!B:B,"",0,1)</f>
        <v>Northern Suburbs</v>
      </c>
      <c r="G4686" s="18">
        <v>6</v>
      </c>
      <c r="H4686" s="18">
        <v>4</v>
      </c>
    </row>
    <row r="4687" spans="1:8" x14ac:dyDescent="0.25">
      <c r="A4687" s="3" t="s">
        <v>717</v>
      </c>
      <c r="B4687" s="5">
        <v>8990000</v>
      </c>
      <c r="C4687" t="s">
        <v>10</v>
      </c>
      <c r="D4687" t="str">
        <f t="shared" si="73"/>
        <v>House</v>
      </c>
      <c r="E4687" t="s">
        <v>94</v>
      </c>
      <c r="F4687" t="str">
        <f>_xlfn.XLOOKUP(E4687,Geografiesleutel!A:A,Geografiesleutel!B:B,"",0,1)</f>
        <v>Agricultural Smallholdings</v>
      </c>
      <c r="G4687" s="18">
        <v>4</v>
      </c>
      <c r="H4687" s="18">
        <v>5</v>
      </c>
    </row>
    <row r="4688" spans="1:8" x14ac:dyDescent="0.25">
      <c r="A4688" s="3" t="s">
        <v>446</v>
      </c>
      <c r="B4688" s="5">
        <v>900000</v>
      </c>
      <c r="C4688" t="s">
        <v>25</v>
      </c>
      <c r="D4688" t="str">
        <f t="shared" si="73"/>
        <v>House</v>
      </c>
      <c r="E4688" t="s">
        <v>68</v>
      </c>
      <c r="F4688" t="str">
        <f>_xlfn.XLOOKUP(E4688,Geografiesleutel!A:A,Geografiesleutel!B:B,"",0,1)</f>
        <v>Northern Suburbs</v>
      </c>
      <c r="G4688" s="18">
        <v>2</v>
      </c>
      <c r="H4688" s="18">
        <v>1</v>
      </c>
    </row>
    <row r="4689" spans="1:8" x14ac:dyDescent="0.25">
      <c r="A4689" s="3" t="s">
        <v>692</v>
      </c>
      <c r="B4689" s="5">
        <v>5500000</v>
      </c>
      <c r="C4689" t="s">
        <v>10</v>
      </c>
      <c r="D4689" t="str">
        <f t="shared" si="73"/>
        <v>House</v>
      </c>
      <c r="E4689" t="s">
        <v>285</v>
      </c>
      <c r="F4689" t="str">
        <f>_xlfn.XLOOKUP(E4689,Geografiesleutel!A:A,Geografiesleutel!B:B,"",0,1)</f>
        <v>Eastern Suburbs</v>
      </c>
      <c r="G4689" s="18">
        <v>4</v>
      </c>
      <c r="H4689" s="18" t="s">
        <v>2647</v>
      </c>
    </row>
    <row r="4690" spans="1:8" x14ac:dyDescent="0.25">
      <c r="A4690" s="3" t="s">
        <v>214</v>
      </c>
      <c r="B4690" s="5">
        <v>3500000</v>
      </c>
      <c r="C4690" t="s">
        <v>122</v>
      </c>
      <c r="D4690" t="str">
        <f t="shared" si="73"/>
        <v>House</v>
      </c>
      <c r="E4690" t="s">
        <v>562</v>
      </c>
      <c r="F4690" t="str">
        <f>_xlfn.XLOOKUP(E4690,Geografiesleutel!A:A,Geografiesleutel!B:B,"",0,1)</f>
        <v>CBD</v>
      </c>
      <c r="G4690" s="18">
        <v>6</v>
      </c>
      <c r="H4690" s="18">
        <v>2</v>
      </c>
    </row>
    <row r="4691" spans="1:8" x14ac:dyDescent="0.25">
      <c r="A4691" s="3" t="s">
        <v>91</v>
      </c>
      <c r="B4691" s="5">
        <v>1980000</v>
      </c>
      <c r="C4691" t="s">
        <v>15</v>
      </c>
      <c r="D4691" t="str">
        <f t="shared" si="73"/>
        <v>House</v>
      </c>
      <c r="E4691" t="s">
        <v>30</v>
      </c>
      <c r="F4691" t="str">
        <f>_xlfn.XLOOKUP(E4691,Geografiesleutel!A:A,Geografiesleutel!B:B,"",0,1)</f>
        <v>Northern Suburbs</v>
      </c>
      <c r="G4691" s="18">
        <v>3</v>
      </c>
      <c r="H4691" s="18">
        <v>2</v>
      </c>
    </row>
    <row r="4692" spans="1:8" x14ac:dyDescent="0.25">
      <c r="A4692" s="3" t="s">
        <v>1165</v>
      </c>
      <c r="B4692" s="5">
        <v>420000</v>
      </c>
      <c r="C4692" t="s">
        <v>25</v>
      </c>
      <c r="D4692" t="str">
        <f t="shared" si="73"/>
        <v>House</v>
      </c>
      <c r="E4692" t="s">
        <v>32</v>
      </c>
      <c r="F4692" t="str">
        <f>_xlfn.XLOOKUP(E4692,Geografiesleutel!A:A,Geografiesleutel!B:B,"",0,1)</f>
        <v>Townships</v>
      </c>
      <c r="G4692" s="18">
        <v>2</v>
      </c>
      <c r="H4692" s="18">
        <v>1</v>
      </c>
    </row>
    <row r="4693" spans="1:8" x14ac:dyDescent="0.25">
      <c r="A4693" s="3" t="s">
        <v>831</v>
      </c>
      <c r="B4693" s="5">
        <v>2280000</v>
      </c>
      <c r="C4693" t="s">
        <v>15</v>
      </c>
      <c r="D4693" t="str">
        <f t="shared" si="73"/>
        <v>House</v>
      </c>
      <c r="E4693" t="s">
        <v>290</v>
      </c>
      <c r="F4693" t="str">
        <f>_xlfn.XLOOKUP(E4693,Geografiesleutel!A:A,Geografiesleutel!B:B,"",0,1)</f>
        <v>Eastern Suburbs</v>
      </c>
      <c r="G4693" s="18">
        <v>3</v>
      </c>
      <c r="H4693" s="18">
        <v>2</v>
      </c>
    </row>
    <row r="4694" spans="1:8" x14ac:dyDescent="0.25">
      <c r="A4694" s="3" t="s">
        <v>206</v>
      </c>
      <c r="B4694" s="5">
        <v>2400000</v>
      </c>
      <c r="C4694" t="s">
        <v>21</v>
      </c>
      <c r="D4694" t="str">
        <f t="shared" si="73"/>
        <v>House</v>
      </c>
      <c r="E4694" t="s">
        <v>116</v>
      </c>
      <c r="F4694" t="str">
        <f>_xlfn.XLOOKUP(E4694,Geografiesleutel!A:A,Geografiesleutel!B:B,"",0,1)</f>
        <v>Western Suburbs</v>
      </c>
      <c r="G4694" s="18">
        <v>5</v>
      </c>
      <c r="H4694" s="18" t="s">
        <v>8</v>
      </c>
    </row>
    <row r="4695" spans="1:8" x14ac:dyDescent="0.25">
      <c r="A4695" s="3" t="s">
        <v>468</v>
      </c>
      <c r="B4695" s="5">
        <v>699000</v>
      </c>
      <c r="C4695" t="s">
        <v>1166</v>
      </c>
      <c r="D4695" t="str">
        <f t="shared" si="73"/>
        <v>House</v>
      </c>
      <c r="E4695" t="s">
        <v>369</v>
      </c>
      <c r="F4695" t="str">
        <f>_xlfn.XLOOKUP(E4695,Geografiesleutel!A:A,Geografiesleutel!B:B,"",0,1)</f>
        <v>Eastern Suburbs</v>
      </c>
      <c r="G4695" s="18">
        <v>5</v>
      </c>
      <c r="H4695" s="18">
        <v>1</v>
      </c>
    </row>
    <row r="4696" spans="1:8" x14ac:dyDescent="0.25">
      <c r="A4696" s="3" t="s">
        <v>214</v>
      </c>
      <c r="B4696" s="5">
        <v>3500000</v>
      </c>
      <c r="C4696" t="s">
        <v>122</v>
      </c>
      <c r="D4696" t="str">
        <f t="shared" si="73"/>
        <v>House</v>
      </c>
      <c r="E4696" t="s">
        <v>562</v>
      </c>
      <c r="F4696" t="str">
        <f>_xlfn.XLOOKUP(E4696,Geografiesleutel!A:A,Geografiesleutel!B:B,"",0,1)</f>
        <v>CBD</v>
      </c>
      <c r="G4696" s="18">
        <v>6</v>
      </c>
      <c r="H4696" s="18">
        <v>2</v>
      </c>
    </row>
    <row r="4697" spans="1:8" x14ac:dyDescent="0.25">
      <c r="A4697" s="3" t="s">
        <v>376</v>
      </c>
      <c r="B4697" s="5">
        <v>2000000</v>
      </c>
      <c r="C4697" t="s">
        <v>15</v>
      </c>
      <c r="D4697" t="str">
        <f t="shared" si="73"/>
        <v>House</v>
      </c>
      <c r="E4697" t="s">
        <v>97</v>
      </c>
      <c r="F4697" t="str">
        <f>_xlfn.XLOOKUP(E4697,Geografiesleutel!A:A,Geografiesleutel!B:B,"",0,1)</f>
        <v>Northern Suburbs</v>
      </c>
      <c r="G4697" s="18">
        <v>3</v>
      </c>
      <c r="H4697" s="18">
        <v>2</v>
      </c>
    </row>
    <row r="4698" spans="1:8" x14ac:dyDescent="0.25">
      <c r="A4698" s="3" t="s">
        <v>208</v>
      </c>
      <c r="B4698" s="5">
        <v>4495000</v>
      </c>
      <c r="C4698" t="s">
        <v>10</v>
      </c>
      <c r="D4698" t="str">
        <f t="shared" si="73"/>
        <v>House</v>
      </c>
      <c r="E4698" t="s">
        <v>86</v>
      </c>
      <c r="F4698" t="str">
        <f>_xlfn.XLOOKUP(E4698,Geografiesleutel!A:A,Geografiesleutel!B:B,"",0,1)</f>
        <v>Eastern Suburbs</v>
      </c>
      <c r="G4698" s="18">
        <v>4</v>
      </c>
      <c r="H4698" s="18">
        <v>4</v>
      </c>
    </row>
    <row r="4699" spans="1:8" x14ac:dyDescent="0.25">
      <c r="A4699" s="3" t="s">
        <v>273</v>
      </c>
      <c r="B4699" s="5">
        <v>4500000</v>
      </c>
      <c r="C4699" t="s">
        <v>15</v>
      </c>
      <c r="D4699" t="str">
        <f t="shared" si="73"/>
        <v>House</v>
      </c>
      <c r="E4699" t="s">
        <v>169</v>
      </c>
      <c r="F4699" t="str">
        <f>_xlfn.XLOOKUP(E4699,Geografiesleutel!A:A,Geografiesleutel!B:B,"",0,1)</f>
        <v>Eastern Suburbs</v>
      </c>
      <c r="G4699" s="18">
        <v>3</v>
      </c>
      <c r="H4699" s="18" t="s">
        <v>2648</v>
      </c>
    </row>
    <row r="4700" spans="1:8" x14ac:dyDescent="0.25">
      <c r="A4700" s="3" t="s">
        <v>295</v>
      </c>
      <c r="B4700" s="5">
        <v>2490000</v>
      </c>
      <c r="C4700" t="s">
        <v>15</v>
      </c>
      <c r="D4700" t="str">
        <f t="shared" si="73"/>
        <v>House</v>
      </c>
      <c r="E4700" t="s">
        <v>112</v>
      </c>
      <c r="F4700" t="str">
        <f>_xlfn.XLOOKUP(E4700,Geografiesleutel!A:A,Geografiesleutel!B:B,"",0,1)</f>
        <v>Northern Suburbs</v>
      </c>
      <c r="G4700" s="18">
        <v>3</v>
      </c>
      <c r="H4700" s="18">
        <v>2</v>
      </c>
    </row>
    <row r="4701" spans="1:8" x14ac:dyDescent="0.25">
      <c r="A4701" s="3" t="s">
        <v>1167</v>
      </c>
      <c r="B4701" s="5">
        <v>1007000</v>
      </c>
      <c r="C4701" t="s">
        <v>25</v>
      </c>
      <c r="D4701" t="str">
        <f t="shared" si="73"/>
        <v>House</v>
      </c>
      <c r="E4701" t="s">
        <v>82</v>
      </c>
      <c r="F4701" t="str">
        <f>_xlfn.XLOOKUP(E4701,Geografiesleutel!A:A,Geografiesleutel!B:B,"",0,1)</f>
        <v>Western Suburbs</v>
      </c>
      <c r="G4701" s="18">
        <v>2</v>
      </c>
      <c r="H4701" s="18">
        <v>1</v>
      </c>
    </row>
    <row r="4702" spans="1:8" x14ac:dyDescent="0.25">
      <c r="A4702" s="3" t="s">
        <v>1168</v>
      </c>
      <c r="B4702" s="5">
        <v>1998000</v>
      </c>
      <c r="C4702" t="s">
        <v>25</v>
      </c>
      <c r="D4702" t="str">
        <f t="shared" si="73"/>
        <v>House</v>
      </c>
      <c r="E4702" t="s">
        <v>211</v>
      </c>
      <c r="F4702" t="str">
        <f>_xlfn.XLOOKUP(E4702,Geografiesleutel!A:A,Geografiesleutel!B:B,"",0,1)</f>
        <v>Eastern Suburbs</v>
      </c>
      <c r="G4702" s="18">
        <v>2</v>
      </c>
      <c r="H4702" s="18">
        <v>2</v>
      </c>
    </row>
    <row r="4703" spans="1:8" x14ac:dyDescent="0.25">
      <c r="A4703" s="3" t="s">
        <v>428</v>
      </c>
      <c r="B4703" s="5">
        <v>3499000</v>
      </c>
      <c r="C4703" t="s">
        <v>10</v>
      </c>
      <c r="D4703" t="str">
        <f t="shared" si="73"/>
        <v>House</v>
      </c>
      <c r="E4703" t="s">
        <v>571</v>
      </c>
      <c r="F4703" t="str">
        <f>_xlfn.XLOOKUP(E4703,Geografiesleutel!A:A,Geografiesleutel!B:B,"",0,1)</f>
        <v>Eastern Suburbs</v>
      </c>
      <c r="G4703" s="18">
        <v>4</v>
      </c>
      <c r="H4703" s="18">
        <v>3</v>
      </c>
    </row>
    <row r="4704" spans="1:8" x14ac:dyDescent="0.25">
      <c r="A4704" s="3" t="s">
        <v>692</v>
      </c>
      <c r="B4704" s="5">
        <v>5500000</v>
      </c>
      <c r="C4704" t="s">
        <v>10</v>
      </c>
      <c r="D4704" t="str">
        <f t="shared" si="73"/>
        <v>House</v>
      </c>
      <c r="E4704" t="s">
        <v>172</v>
      </c>
      <c r="F4704" t="str">
        <f>_xlfn.XLOOKUP(E4704,Geografiesleutel!A:A,Geografiesleutel!B:B,"",0,1)</f>
        <v>Eastern Suburbs</v>
      </c>
      <c r="G4704" s="18">
        <v>4</v>
      </c>
      <c r="H4704" s="18" t="s">
        <v>2648</v>
      </c>
    </row>
    <row r="4705" spans="1:8" x14ac:dyDescent="0.25">
      <c r="A4705" s="3" t="s">
        <v>291</v>
      </c>
      <c r="B4705" s="5">
        <v>3980000</v>
      </c>
      <c r="C4705" t="s">
        <v>10</v>
      </c>
      <c r="D4705" t="str">
        <f t="shared" si="73"/>
        <v>House</v>
      </c>
      <c r="E4705" t="s">
        <v>52</v>
      </c>
      <c r="F4705" t="str">
        <f>_xlfn.XLOOKUP(E4705,Geografiesleutel!A:A,Geografiesleutel!B:B,"",0,1)</f>
        <v>Northern Suburbs</v>
      </c>
      <c r="G4705" s="18">
        <v>4</v>
      </c>
      <c r="H4705" s="18">
        <v>3</v>
      </c>
    </row>
    <row r="4706" spans="1:8" x14ac:dyDescent="0.25">
      <c r="A4706" s="3" t="s">
        <v>1169</v>
      </c>
      <c r="B4706" s="5">
        <v>3149000</v>
      </c>
      <c r="C4706" t="s">
        <v>15</v>
      </c>
      <c r="D4706" t="str">
        <f t="shared" si="73"/>
        <v>House</v>
      </c>
      <c r="E4706" t="s">
        <v>139</v>
      </c>
      <c r="F4706" t="str">
        <f>_xlfn.XLOOKUP(E4706,Geografiesleutel!A:A,Geografiesleutel!B:B,"",0,1)</f>
        <v>Eastern Suburbs</v>
      </c>
      <c r="G4706" s="18">
        <v>3</v>
      </c>
      <c r="H4706" s="18">
        <v>4</v>
      </c>
    </row>
    <row r="4707" spans="1:8" x14ac:dyDescent="0.25">
      <c r="A4707" s="3" t="s">
        <v>87</v>
      </c>
      <c r="B4707" s="5">
        <v>3200000</v>
      </c>
      <c r="C4707" t="s">
        <v>10</v>
      </c>
      <c r="D4707" t="str">
        <f t="shared" si="73"/>
        <v>House</v>
      </c>
      <c r="E4707" t="s">
        <v>101</v>
      </c>
      <c r="F4707" t="str">
        <f>_xlfn.XLOOKUP(E4707,Geografiesleutel!A:A,Geografiesleutel!B:B,"",0,1)</f>
        <v>Eastern Suburbs</v>
      </c>
      <c r="G4707" s="18">
        <v>4</v>
      </c>
      <c r="H4707" s="18">
        <v>3</v>
      </c>
    </row>
    <row r="4708" spans="1:8" x14ac:dyDescent="0.25">
      <c r="A4708" s="3" t="s">
        <v>1170</v>
      </c>
      <c r="B4708" s="5">
        <v>2518000</v>
      </c>
      <c r="C4708" t="s">
        <v>15</v>
      </c>
      <c r="D4708" t="str">
        <f t="shared" si="73"/>
        <v>House</v>
      </c>
      <c r="E4708" t="s">
        <v>137</v>
      </c>
      <c r="F4708" t="str">
        <f>_xlfn.XLOOKUP(E4708,Geografiesleutel!A:A,Geografiesleutel!B:B,"",0,1)</f>
        <v>Northern Suburbs</v>
      </c>
      <c r="G4708" s="18">
        <v>3</v>
      </c>
      <c r="H4708" s="18">
        <v>2</v>
      </c>
    </row>
    <row r="4709" spans="1:8" x14ac:dyDescent="0.25">
      <c r="A4709" s="3" t="s">
        <v>315</v>
      </c>
      <c r="B4709" s="5">
        <v>1950000</v>
      </c>
      <c r="C4709" t="s">
        <v>1171</v>
      </c>
      <c r="D4709" t="str">
        <f t="shared" si="73"/>
        <v>House</v>
      </c>
      <c r="E4709" t="s">
        <v>116</v>
      </c>
      <c r="F4709" t="str">
        <f>_xlfn.XLOOKUP(E4709,Geografiesleutel!A:A,Geografiesleutel!B:B,"",0,1)</f>
        <v>Western Suburbs</v>
      </c>
      <c r="G4709" s="18" t="s">
        <v>2648</v>
      </c>
      <c r="H4709" s="18">
        <v>2</v>
      </c>
    </row>
    <row r="4710" spans="1:8" x14ac:dyDescent="0.25">
      <c r="A4710" s="3" t="s">
        <v>315</v>
      </c>
      <c r="B4710" s="5">
        <v>1950000</v>
      </c>
      <c r="C4710" t="s">
        <v>1171</v>
      </c>
      <c r="D4710" t="str">
        <f t="shared" si="73"/>
        <v>House</v>
      </c>
      <c r="E4710" t="s">
        <v>116</v>
      </c>
      <c r="F4710" t="str">
        <f>_xlfn.XLOOKUP(E4710,Geografiesleutel!A:A,Geografiesleutel!B:B,"",0,1)</f>
        <v>Western Suburbs</v>
      </c>
      <c r="G4710" s="18" t="s">
        <v>2648</v>
      </c>
      <c r="H4710" s="18">
        <v>2</v>
      </c>
    </row>
    <row r="4711" spans="1:8" x14ac:dyDescent="0.25">
      <c r="A4711" s="3" t="s">
        <v>470</v>
      </c>
      <c r="B4711" s="5">
        <v>2665000</v>
      </c>
      <c r="C4711" t="s">
        <v>10</v>
      </c>
      <c r="D4711" t="str">
        <f t="shared" si="73"/>
        <v>House</v>
      </c>
      <c r="E4711" t="s">
        <v>30</v>
      </c>
      <c r="F4711" t="str">
        <f>_xlfn.XLOOKUP(E4711,Geografiesleutel!A:A,Geografiesleutel!B:B,"",0,1)</f>
        <v>Northern Suburbs</v>
      </c>
      <c r="G4711" s="18">
        <v>4</v>
      </c>
      <c r="H4711" s="18">
        <v>2</v>
      </c>
    </row>
    <row r="4712" spans="1:8" x14ac:dyDescent="0.25">
      <c r="A4712" s="3" t="s">
        <v>54</v>
      </c>
      <c r="B4712" s="5">
        <v>1700000</v>
      </c>
      <c r="C4712" t="s">
        <v>15</v>
      </c>
      <c r="D4712" t="str">
        <f t="shared" si="73"/>
        <v>House</v>
      </c>
      <c r="E4712" t="s">
        <v>112</v>
      </c>
      <c r="F4712" t="str">
        <f>_xlfn.XLOOKUP(E4712,Geografiesleutel!A:A,Geografiesleutel!B:B,"",0,1)</f>
        <v>Northern Suburbs</v>
      </c>
      <c r="G4712" s="18">
        <v>3</v>
      </c>
      <c r="H4712" s="18">
        <v>2</v>
      </c>
    </row>
    <row r="4713" spans="1:8" x14ac:dyDescent="0.25">
      <c r="A4713" s="3" t="s">
        <v>400</v>
      </c>
      <c r="B4713" s="5">
        <v>970000</v>
      </c>
      <c r="C4713" t="s">
        <v>21</v>
      </c>
      <c r="D4713" t="str">
        <f t="shared" si="73"/>
        <v>House</v>
      </c>
      <c r="E4713" t="s">
        <v>501</v>
      </c>
      <c r="F4713" t="str">
        <f>_xlfn.XLOOKUP(E4713,Geografiesleutel!A:A,Geografiesleutel!B:B,"",0,1)</f>
        <v>Western Suburbs</v>
      </c>
      <c r="G4713" s="18">
        <v>5</v>
      </c>
      <c r="H4713" s="18">
        <v>2</v>
      </c>
    </row>
    <row r="4714" spans="1:8" x14ac:dyDescent="0.25">
      <c r="A4714" s="3" t="s">
        <v>1168</v>
      </c>
      <c r="B4714" s="5">
        <v>1998000</v>
      </c>
      <c r="C4714" t="s">
        <v>15</v>
      </c>
      <c r="D4714" t="str">
        <f t="shared" si="73"/>
        <v>House</v>
      </c>
      <c r="E4714" t="s">
        <v>562</v>
      </c>
      <c r="F4714" t="str">
        <f>_xlfn.XLOOKUP(E4714,Geografiesleutel!A:A,Geografiesleutel!B:B,"",0,1)</f>
        <v>CBD</v>
      </c>
      <c r="G4714" s="18">
        <v>3</v>
      </c>
      <c r="H4714" s="18">
        <v>2</v>
      </c>
    </row>
    <row r="4715" spans="1:8" x14ac:dyDescent="0.25">
      <c r="A4715" s="3" t="s">
        <v>140</v>
      </c>
      <c r="B4715" s="5">
        <v>3995000</v>
      </c>
      <c r="C4715" t="s">
        <v>10</v>
      </c>
      <c r="D4715" t="str">
        <f t="shared" si="73"/>
        <v>House</v>
      </c>
      <c r="E4715" t="s">
        <v>139</v>
      </c>
      <c r="F4715" t="str">
        <f>_xlfn.XLOOKUP(E4715,Geografiesleutel!A:A,Geografiesleutel!B:B,"",0,1)</f>
        <v>Eastern Suburbs</v>
      </c>
      <c r="G4715" s="18">
        <v>4</v>
      </c>
      <c r="H4715" s="18" t="s">
        <v>2647</v>
      </c>
    </row>
    <row r="4716" spans="1:8" x14ac:dyDescent="0.25">
      <c r="A4716" s="3" t="s">
        <v>692</v>
      </c>
      <c r="B4716" s="5">
        <v>5500000</v>
      </c>
      <c r="C4716" t="s">
        <v>10</v>
      </c>
      <c r="D4716" t="str">
        <f t="shared" si="73"/>
        <v>House</v>
      </c>
      <c r="E4716" t="s">
        <v>139</v>
      </c>
      <c r="F4716" t="str">
        <f>_xlfn.XLOOKUP(E4716,Geografiesleutel!A:A,Geografiesleutel!B:B,"",0,1)</f>
        <v>Eastern Suburbs</v>
      </c>
      <c r="G4716" s="18">
        <v>4</v>
      </c>
      <c r="H4716" s="18" t="s">
        <v>2647</v>
      </c>
    </row>
    <row r="4717" spans="1:8" x14ac:dyDescent="0.25">
      <c r="A4717" s="3" t="s">
        <v>129</v>
      </c>
      <c r="B4717" s="5">
        <v>1890000</v>
      </c>
      <c r="C4717" t="s">
        <v>15</v>
      </c>
      <c r="D4717" t="str">
        <f t="shared" si="73"/>
        <v>House</v>
      </c>
      <c r="E4717" t="s">
        <v>335</v>
      </c>
      <c r="F4717" t="str">
        <f>_xlfn.XLOOKUP(E4717,Geografiesleutel!A:A,Geografiesleutel!B:B,"",0,1)</f>
        <v>Agricultural Smallholdings</v>
      </c>
      <c r="G4717" s="18">
        <v>3</v>
      </c>
      <c r="H4717" s="18">
        <v>2</v>
      </c>
    </row>
    <row r="4718" spans="1:8" x14ac:dyDescent="0.25">
      <c r="A4718" s="3" t="s">
        <v>206</v>
      </c>
      <c r="B4718" s="5">
        <v>2400000</v>
      </c>
      <c r="C4718" t="s">
        <v>25</v>
      </c>
      <c r="D4718" t="str">
        <f t="shared" si="73"/>
        <v>House</v>
      </c>
      <c r="E4718" t="s">
        <v>209</v>
      </c>
      <c r="F4718" t="str">
        <f>_xlfn.XLOOKUP(E4718,Geografiesleutel!A:A,Geografiesleutel!B:B,"",0,1)</f>
        <v>Eastern Suburbs</v>
      </c>
      <c r="G4718" s="18">
        <v>2</v>
      </c>
      <c r="H4718" s="18">
        <v>1</v>
      </c>
    </row>
    <row r="4719" spans="1:8" x14ac:dyDescent="0.25">
      <c r="A4719" s="3" t="s">
        <v>83</v>
      </c>
      <c r="B4719" s="5">
        <v>2990000</v>
      </c>
      <c r="C4719" t="s">
        <v>21</v>
      </c>
      <c r="D4719" t="str">
        <f t="shared" si="73"/>
        <v>House</v>
      </c>
      <c r="E4719" t="s">
        <v>211</v>
      </c>
      <c r="F4719" t="str">
        <f>_xlfn.XLOOKUP(E4719,Geografiesleutel!A:A,Geografiesleutel!B:B,"",0,1)</f>
        <v>Eastern Suburbs</v>
      </c>
      <c r="G4719" s="18">
        <v>5</v>
      </c>
      <c r="H4719" s="18" t="s">
        <v>2645</v>
      </c>
    </row>
    <row r="4720" spans="1:8" x14ac:dyDescent="0.25">
      <c r="A4720" s="3" t="s">
        <v>123</v>
      </c>
      <c r="B4720" s="5">
        <v>1263375</v>
      </c>
      <c r="C4720" t="s">
        <v>15</v>
      </c>
      <c r="D4720" t="str">
        <f t="shared" si="73"/>
        <v>House</v>
      </c>
      <c r="E4720" t="s">
        <v>38</v>
      </c>
      <c r="F4720" t="str">
        <f>_xlfn.XLOOKUP(E4720,Geografiesleutel!A:A,Geografiesleutel!B:B,"",0,1)</f>
        <v>Western Suburbs</v>
      </c>
      <c r="G4720" s="18">
        <v>3</v>
      </c>
      <c r="H4720" s="18">
        <v>1</v>
      </c>
    </row>
    <row r="4721" spans="1:8" x14ac:dyDescent="0.25">
      <c r="A4721" s="3" t="s">
        <v>468</v>
      </c>
      <c r="B4721" s="5">
        <v>699000</v>
      </c>
      <c r="C4721" t="s">
        <v>15</v>
      </c>
      <c r="D4721" t="str">
        <f t="shared" si="73"/>
        <v>House</v>
      </c>
      <c r="E4721" t="s">
        <v>68</v>
      </c>
      <c r="F4721" t="str">
        <f>_xlfn.XLOOKUP(E4721,Geografiesleutel!A:A,Geografiesleutel!B:B,"",0,1)</f>
        <v>Northern Suburbs</v>
      </c>
      <c r="G4721" s="18">
        <v>3</v>
      </c>
      <c r="H4721" s="18" t="s">
        <v>2650</v>
      </c>
    </row>
    <row r="4722" spans="1:8" x14ac:dyDescent="0.25">
      <c r="A4722" s="3" t="s">
        <v>1172</v>
      </c>
      <c r="B4722" s="5">
        <v>2985000</v>
      </c>
      <c r="C4722" t="s">
        <v>10</v>
      </c>
      <c r="D4722" t="str">
        <f t="shared" si="73"/>
        <v>House</v>
      </c>
      <c r="E4722" t="s">
        <v>18</v>
      </c>
      <c r="F4722" t="str">
        <f>_xlfn.XLOOKUP(E4722,Geografiesleutel!A:A,Geografiesleutel!B:B,"",0,1)</f>
        <v>Agricultural Smallholdings</v>
      </c>
      <c r="G4722" s="18">
        <v>4</v>
      </c>
      <c r="H4722" s="18" t="s">
        <v>2646</v>
      </c>
    </row>
    <row r="4723" spans="1:8" x14ac:dyDescent="0.25">
      <c r="A4723" s="3" t="s">
        <v>105</v>
      </c>
      <c r="B4723" s="5">
        <v>1510212</v>
      </c>
      <c r="C4723" t="s">
        <v>15</v>
      </c>
      <c r="D4723" t="str">
        <f t="shared" si="73"/>
        <v>House</v>
      </c>
      <c r="E4723" t="s">
        <v>45</v>
      </c>
      <c r="F4723" t="str">
        <f>_xlfn.XLOOKUP(E4723,Geografiesleutel!A:A,Geografiesleutel!B:B,"",0,1)</f>
        <v>Townships</v>
      </c>
      <c r="G4723" s="18">
        <v>3</v>
      </c>
      <c r="H4723" s="18">
        <v>2</v>
      </c>
    </row>
    <row r="4724" spans="1:8" x14ac:dyDescent="0.25">
      <c r="A4724" s="3" t="s">
        <v>89</v>
      </c>
      <c r="B4724" s="5">
        <v>2350000</v>
      </c>
      <c r="C4724" t="s">
        <v>10</v>
      </c>
      <c r="D4724" t="str">
        <f t="shared" si="73"/>
        <v>House</v>
      </c>
      <c r="E4724" t="s">
        <v>101</v>
      </c>
      <c r="F4724" t="str">
        <f>_xlfn.XLOOKUP(E4724,Geografiesleutel!A:A,Geografiesleutel!B:B,"",0,1)</f>
        <v>Eastern Suburbs</v>
      </c>
      <c r="G4724" s="18">
        <v>4</v>
      </c>
      <c r="H4724" s="18">
        <v>3</v>
      </c>
    </row>
    <row r="4725" spans="1:8" x14ac:dyDescent="0.25">
      <c r="A4725" s="3" t="s">
        <v>89</v>
      </c>
      <c r="B4725" s="5">
        <v>2350000</v>
      </c>
      <c r="C4725" t="s">
        <v>10</v>
      </c>
      <c r="D4725" t="str">
        <f t="shared" si="73"/>
        <v>House</v>
      </c>
      <c r="E4725" t="s">
        <v>101</v>
      </c>
      <c r="F4725" t="str">
        <f>_xlfn.XLOOKUP(E4725,Geografiesleutel!A:A,Geografiesleutel!B:B,"",0,1)</f>
        <v>Eastern Suburbs</v>
      </c>
      <c r="G4725" s="18">
        <v>4</v>
      </c>
      <c r="H4725" s="18">
        <v>3</v>
      </c>
    </row>
    <row r="4726" spans="1:8" x14ac:dyDescent="0.25">
      <c r="A4726" s="3" t="s">
        <v>157</v>
      </c>
      <c r="B4726" s="5">
        <v>2750000</v>
      </c>
      <c r="C4726" t="s">
        <v>10</v>
      </c>
      <c r="D4726" t="str">
        <f t="shared" si="73"/>
        <v>House</v>
      </c>
      <c r="E4726" t="s">
        <v>209</v>
      </c>
      <c r="F4726" t="str">
        <f>_xlfn.XLOOKUP(E4726,Geografiesleutel!A:A,Geografiesleutel!B:B,"",0,1)</f>
        <v>Eastern Suburbs</v>
      </c>
      <c r="G4726" s="18">
        <v>4</v>
      </c>
      <c r="H4726" s="18">
        <v>3</v>
      </c>
    </row>
    <row r="4727" spans="1:8" x14ac:dyDescent="0.25">
      <c r="A4727" s="3" t="s">
        <v>29</v>
      </c>
      <c r="B4727" s="5">
        <v>2499000</v>
      </c>
      <c r="C4727" t="s">
        <v>10</v>
      </c>
      <c r="D4727" t="str">
        <f t="shared" si="73"/>
        <v>House</v>
      </c>
      <c r="E4727" t="s">
        <v>90</v>
      </c>
      <c r="F4727" t="str">
        <f>_xlfn.XLOOKUP(E4727,Geografiesleutel!A:A,Geografiesleutel!B:B,"",0,1)</f>
        <v>Eastern Suburbs</v>
      </c>
      <c r="G4727" s="18">
        <v>4</v>
      </c>
      <c r="H4727" s="18">
        <v>3</v>
      </c>
    </row>
    <row r="4728" spans="1:8" x14ac:dyDescent="0.25">
      <c r="A4728" s="3" t="s">
        <v>376</v>
      </c>
      <c r="B4728" s="5">
        <v>2000000</v>
      </c>
      <c r="C4728" t="s">
        <v>15</v>
      </c>
      <c r="D4728" t="str">
        <f t="shared" si="73"/>
        <v>House</v>
      </c>
      <c r="E4728" t="s">
        <v>80</v>
      </c>
      <c r="F4728" t="str">
        <f>_xlfn.XLOOKUP(E4728,Geografiesleutel!A:A,Geografiesleutel!B:B,"",0,1)</f>
        <v>Eastern Suburbs</v>
      </c>
      <c r="G4728" s="18">
        <v>3</v>
      </c>
      <c r="H4728" s="18">
        <v>2</v>
      </c>
    </row>
    <row r="4729" spans="1:8" x14ac:dyDescent="0.25">
      <c r="A4729" s="3" t="s">
        <v>1173</v>
      </c>
      <c r="B4729" s="5">
        <v>6590000</v>
      </c>
      <c r="C4729" t="s">
        <v>10</v>
      </c>
      <c r="D4729" t="str">
        <f t="shared" si="73"/>
        <v>House</v>
      </c>
      <c r="E4729" t="s">
        <v>94</v>
      </c>
      <c r="F4729" t="str">
        <f>_xlfn.XLOOKUP(E4729,Geografiesleutel!A:A,Geografiesleutel!B:B,"",0,1)</f>
        <v>Agricultural Smallholdings</v>
      </c>
      <c r="G4729" s="18">
        <v>4</v>
      </c>
      <c r="H4729" s="18" t="s">
        <v>2647</v>
      </c>
    </row>
    <row r="4730" spans="1:8" x14ac:dyDescent="0.25">
      <c r="A4730" s="3" t="s">
        <v>871</v>
      </c>
      <c r="B4730" s="5">
        <v>8790000</v>
      </c>
      <c r="C4730" t="s">
        <v>21</v>
      </c>
      <c r="D4730" t="str">
        <f t="shared" si="73"/>
        <v>House</v>
      </c>
      <c r="E4730" t="s">
        <v>16</v>
      </c>
      <c r="F4730" t="str">
        <f>_xlfn.XLOOKUP(E4730,Geografiesleutel!A:A,Geografiesleutel!B:B,"",0,1)</f>
        <v>Eastern Suburbs</v>
      </c>
      <c r="G4730" s="18">
        <v>5</v>
      </c>
      <c r="H4730" s="18" t="s">
        <v>2645</v>
      </c>
    </row>
    <row r="4731" spans="1:8" x14ac:dyDescent="0.25">
      <c r="A4731" s="3" t="s">
        <v>358</v>
      </c>
      <c r="B4731" s="5">
        <v>3600000</v>
      </c>
      <c r="C4731" t="s">
        <v>15</v>
      </c>
      <c r="D4731" t="str">
        <f t="shared" si="73"/>
        <v>House</v>
      </c>
      <c r="E4731" t="s">
        <v>190</v>
      </c>
      <c r="F4731" t="str">
        <f>_xlfn.XLOOKUP(E4731,Geografiesleutel!A:A,Geografiesleutel!B:B,"",0,1)</f>
        <v>Eastern Suburbs</v>
      </c>
      <c r="G4731" s="18">
        <v>3</v>
      </c>
      <c r="H4731" s="18">
        <v>3</v>
      </c>
    </row>
    <row r="4732" spans="1:8" x14ac:dyDescent="0.25">
      <c r="A4732" s="3" t="s">
        <v>366</v>
      </c>
      <c r="B4732" s="5">
        <v>1785000</v>
      </c>
      <c r="C4732" t="s">
        <v>21</v>
      </c>
      <c r="D4732" t="str">
        <f t="shared" si="73"/>
        <v>House</v>
      </c>
      <c r="E4732" t="s">
        <v>68</v>
      </c>
      <c r="F4732" t="str">
        <f>_xlfn.XLOOKUP(E4732,Geografiesleutel!A:A,Geografiesleutel!B:B,"",0,1)</f>
        <v>Northern Suburbs</v>
      </c>
      <c r="G4732" s="18">
        <v>5</v>
      </c>
      <c r="H4732" s="18">
        <v>4</v>
      </c>
    </row>
    <row r="4733" spans="1:8" x14ac:dyDescent="0.25">
      <c r="A4733" s="3" t="s">
        <v>1174</v>
      </c>
      <c r="B4733" s="5">
        <v>2736000</v>
      </c>
      <c r="C4733" t="s">
        <v>10</v>
      </c>
      <c r="D4733" t="str">
        <f t="shared" si="73"/>
        <v>House</v>
      </c>
      <c r="E4733" t="s">
        <v>137</v>
      </c>
      <c r="F4733" t="str">
        <f>_xlfn.XLOOKUP(E4733,Geografiesleutel!A:A,Geografiesleutel!B:B,"",0,1)</f>
        <v>Northern Suburbs</v>
      </c>
      <c r="G4733" s="18">
        <v>4</v>
      </c>
      <c r="H4733" s="18">
        <v>2</v>
      </c>
    </row>
    <row r="4734" spans="1:8" x14ac:dyDescent="0.25">
      <c r="A4734" s="3" t="s">
        <v>105</v>
      </c>
      <c r="B4734" s="5">
        <v>1510212</v>
      </c>
      <c r="C4734" t="s">
        <v>15</v>
      </c>
      <c r="D4734" t="str">
        <f t="shared" si="73"/>
        <v>House</v>
      </c>
      <c r="E4734" t="s">
        <v>257</v>
      </c>
      <c r="F4734" t="str">
        <f>_xlfn.XLOOKUP(E4734,Geografiesleutel!A:A,Geografiesleutel!B:B,"",0,1)</f>
        <v>Western Suburbs</v>
      </c>
      <c r="G4734" s="18">
        <v>3</v>
      </c>
      <c r="H4734" s="18">
        <v>2</v>
      </c>
    </row>
    <row r="4735" spans="1:8" x14ac:dyDescent="0.25">
      <c r="A4735" s="3" t="s">
        <v>392</v>
      </c>
      <c r="B4735" s="5">
        <v>940000</v>
      </c>
      <c r="C4735" t="s">
        <v>15</v>
      </c>
      <c r="D4735" t="str">
        <f t="shared" si="73"/>
        <v>House</v>
      </c>
      <c r="E4735" t="s">
        <v>38</v>
      </c>
      <c r="F4735" t="str">
        <f>_xlfn.XLOOKUP(E4735,Geografiesleutel!A:A,Geografiesleutel!B:B,"",0,1)</f>
        <v>Western Suburbs</v>
      </c>
      <c r="G4735" s="18">
        <v>3</v>
      </c>
      <c r="H4735" s="18">
        <v>1</v>
      </c>
    </row>
    <row r="4736" spans="1:8" x14ac:dyDescent="0.25">
      <c r="A4736" s="3" t="s">
        <v>1175</v>
      </c>
      <c r="B4736" s="5">
        <v>610000</v>
      </c>
      <c r="C4736" t="s">
        <v>225</v>
      </c>
      <c r="D4736" t="str">
        <f t="shared" si="73"/>
        <v>House</v>
      </c>
      <c r="E4736" t="s">
        <v>30</v>
      </c>
      <c r="F4736" t="str">
        <f>_xlfn.XLOOKUP(E4736,Geografiesleutel!A:A,Geografiesleutel!B:B,"",0,1)</f>
        <v>Northern Suburbs</v>
      </c>
      <c r="G4736" s="18">
        <v>1</v>
      </c>
      <c r="H4736" s="18">
        <v>1</v>
      </c>
    </row>
    <row r="4737" spans="1:8" x14ac:dyDescent="0.25">
      <c r="A4737" s="3" t="s">
        <v>262</v>
      </c>
      <c r="B4737" s="5">
        <v>1895000</v>
      </c>
      <c r="C4737" t="s">
        <v>225</v>
      </c>
      <c r="D4737" t="str">
        <f t="shared" si="73"/>
        <v>House</v>
      </c>
      <c r="E4737" t="s">
        <v>1176</v>
      </c>
      <c r="F4737" t="str">
        <f>_xlfn.XLOOKUP(E4737,Geografiesleutel!A:A,Geografiesleutel!B:B,"",0,1)</f>
        <v>Eastern Suburbs</v>
      </c>
      <c r="G4737" s="18">
        <v>1</v>
      </c>
      <c r="H4737" s="18">
        <v>1</v>
      </c>
    </row>
    <row r="4738" spans="1:8" x14ac:dyDescent="0.25">
      <c r="A4738" s="3" t="s">
        <v>568</v>
      </c>
      <c r="B4738" s="5">
        <v>5650000</v>
      </c>
      <c r="C4738" t="s">
        <v>15</v>
      </c>
      <c r="D4738" t="str">
        <f t="shared" ref="D4738:D4801" si="74">TRIM(RIGHT(SUBSTITUTE(C4738," ",REPT(" ",LEN(C4738))),LEN(C4738)))</f>
        <v>House</v>
      </c>
      <c r="E4738" t="s">
        <v>1176</v>
      </c>
      <c r="F4738" t="str">
        <f>_xlfn.XLOOKUP(E4738,Geografiesleutel!A:A,Geografiesleutel!B:B,"",0,1)</f>
        <v>Eastern Suburbs</v>
      </c>
      <c r="G4738" s="18">
        <v>3</v>
      </c>
      <c r="H4738" s="18" t="s">
        <v>2648</v>
      </c>
    </row>
    <row r="4739" spans="1:8" x14ac:dyDescent="0.25">
      <c r="A4739" s="3" t="s">
        <v>284</v>
      </c>
      <c r="B4739" s="5">
        <v>4150000</v>
      </c>
      <c r="C4739" t="s">
        <v>15</v>
      </c>
      <c r="D4739" t="str">
        <f t="shared" si="74"/>
        <v>House</v>
      </c>
      <c r="E4739" t="s">
        <v>1176</v>
      </c>
      <c r="F4739" t="str">
        <f>_xlfn.XLOOKUP(E4739,Geografiesleutel!A:A,Geografiesleutel!B:B,"",0,1)</f>
        <v>Eastern Suburbs</v>
      </c>
      <c r="G4739" s="18">
        <v>3</v>
      </c>
      <c r="H4739" s="18" t="s">
        <v>2646</v>
      </c>
    </row>
    <row r="4740" spans="1:8" x14ac:dyDescent="0.25">
      <c r="A4740" s="3" t="s">
        <v>1177</v>
      </c>
      <c r="B4740" s="5">
        <v>2942700</v>
      </c>
      <c r="C4740" t="s">
        <v>10</v>
      </c>
      <c r="D4740" t="str">
        <f t="shared" si="74"/>
        <v>House</v>
      </c>
      <c r="E4740" t="s">
        <v>78</v>
      </c>
      <c r="F4740" t="str">
        <f>_xlfn.XLOOKUP(E4740,Geografiesleutel!A:A,Geografiesleutel!B:B,"",0,1)</f>
        <v>Northern Suburbs</v>
      </c>
      <c r="G4740" s="18">
        <v>4</v>
      </c>
      <c r="H4740" s="18">
        <v>3</v>
      </c>
    </row>
    <row r="4741" spans="1:8" x14ac:dyDescent="0.25">
      <c r="A4741" s="3" t="s">
        <v>201</v>
      </c>
      <c r="B4741" s="5">
        <v>870000</v>
      </c>
      <c r="C4741" t="s">
        <v>15</v>
      </c>
      <c r="D4741" t="str">
        <f t="shared" si="74"/>
        <v>House</v>
      </c>
      <c r="E4741" t="s">
        <v>32</v>
      </c>
      <c r="F4741" t="str">
        <f>_xlfn.XLOOKUP(E4741,Geografiesleutel!A:A,Geografiesleutel!B:B,"",0,1)</f>
        <v>Townships</v>
      </c>
      <c r="G4741" s="18">
        <v>3</v>
      </c>
      <c r="H4741" s="18">
        <v>2</v>
      </c>
    </row>
    <row r="4742" spans="1:8" x14ac:dyDescent="0.25">
      <c r="A4742" s="3" t="s">
        <v>143</v>
      </c>
      <c r="B4742" s="5">
        <v>1300000</v>
      </c>
      <c r="C4742" t="s">
        <v>15</v>
      </c>
      <c r="D4742" t="str">
        <f t="shared" si="74"/>
        <v>House</v>
      </c>
      <c r="E4742" t="s">
        <v>684</v>
      </c>
      <c r="F4742" t="str">
        <f>_xlfn.XLOOKUP(E4742,Geografiesleutel!A:A,Geografiesleutel!B:B,"",0,1)</f>
        <v>Agricultural Smallholdings</v>
      </c>
      <c r="G4742" s="18">
        <v>3</v>
      </c>
      <c r="H4742" s="18">
        <v>1</v>
      </c>
    </row>
    <row r="4743" spans="1:8" x14ac:dyDescent="0.25">
      <c r="A4743" s="3" t="s">
        <v>222</v>
      </c>
      <c r="B4743" s="5">
        <v>979000</v>
      </c>
      <c r="C4743" t="s">
        <v>15</v>
      </c>
      <c r="D4743" t="str">
        <f t="shared" si="74"/>
        <v>House</v>
      </c>
      <c r="E4743" t="s">
        <v>82</v>
      </c>
      <c r="F4743" t="str">
        <f>_xlfn.XLOOKUP(E4743,Geografiesleutel!A:A,Geografiesleutel!B:B,"",0,1)</f>
        <v>Western Suburbs</v>
      </c>
      <c r="G4743" s="18">
        <v>3</v>
      </c>
      <c r="H4743" s="18">
        <v>2</v>
      </c>
    </row>
    <row r="4744" spans="1:8" x14ac:dyDescent="0.25">
      <c r="A4744" s="3" t="s">
        <v>205</v>
      </c>
      <c r="B4744" s="5">
        <v>2600000</v>
      </c>
      <c r="C4744" t="s">
        <v>15</v>
      </c>
      <c r="D4744" t="str">
        <f t="shared" si="74"/>
        <v>House</v>
      </c>
      <c r="E4744" t="s">
        <v>18</v>
      </c>
      <c r="F4744" t="str">
        <f>_xlfn.XLOOKUP(E4744,Geografiesleutel!A:A,Geografiesleutel!B:B,"",0,1)</f>
        <v>Agricultural Smallholdings</v>
      </c>
      <c r="G4744" s="18">
        <v>3</v>
      </c>
      <c r="H4744" s="18">
        <v>2</v>
      </c>
    </row>
    <row r="4745" spans="1:8" x14ac:dyDescent="0.25">
      <c r="A4745" s="3" t="s">
        <v>683</v>
      </c>
      <c r="B4745" s="5">
        <v>910000</v>
      </c>
      <c r="C4745" t="s">
        <v>15</v>
      </c>
      <c r="D4745" t="str">
        <f t="shared" si="74"/>
        <v>House</v>
      </c>
      <c r="E4745" t="s">
        <v>445</v>
      </c>
      <c r="F4745" t="str">
        <f>_xlfn.XLOOKUP(E4745,Geografiesleutel!A:A,Geografiesleutel!B:B,"",0,1)</f>
        <v>Townships</v>
      </c>
      <c r="G4745" s="18">
        <v>3</v>
      </c>
      <c r="H4745" s="18">
        <v>2</v>
      </c>
    </row>
    <row r="4746" spans="1:8" x14ac:dyDescent="0.25">
      <c r="A4746" s="3" t="s">
        <v>266</v>
      </c>
      <c r="B4746" s="5">
        <v>1500000</v>
      </c>
      <c r="C4746" t="s">
        <v>15</v>
      </c>
      <c r="D4746" t="str">
        <f t="shared" si="74"/>
        <v>House</v>
      </c>
      <c r="E4746" t="s">
        <v>217</v>
      </c>
      <c r="F4746" t="str">
        <f>_xlfn.XLOOKUP(E4746,Geografiesleutel!A:A,Geografiesleutel!B:B,"",0,1)</f>
        <v>Eastern Suburbs</v>
      </c>
      <c r="G4746" s="18">
        <v>3</v>
      </c>
      <c r="H4746" s="18">
        <v>1</v>
      </c>
    </row>
    <row r="4747" spans="1:8" x14ac:dyDescent="0.25">
      <c r="A4747" s="3" t="s">
        <v>201</v>
      </c>
      <c r="B4747" s="5">
        <v>870000</v>
      </c>
      <c r="C4747" t="s">
        <v>15</v>
      </c>
      <c r="D4747" t="str">
        <f t="shared" si="74"/>
        <v>House</v>
      </c>
      <c r="E4747" t="s">
        <v>45</v>
      </c>
      <c r="F4747" t="str">
        <f>_xlfn.XLOOKUP(E4747,Geografiesleutel!A:A,Geografiesleutel!B:B,"",0,1)</f>
        <v>Townships</v>
      </c>
      <c r="G4747" s="18">
        <v>3</v>
      </c>
      <c r="H4747" s="18" t="s">
        <v>2650</v>
      </c>
    </row>
    <row r="4748" spans="1:8" x14ac:dyDescent="0.25">
      <c r="A4748" s="3" t="s">
        <v>212</v>
      </c>
      <c r="B4748" s="5">
        <v>4900000</v>
      </c>
      <c r="C4748" t="s">
        <v>21</v>
      </c>
      <c r="D4748" t="str">
        <f t="shared" si="74"/>
        <v>House</v>
      </c>
      <c r="E4748" t="s">
        <v>929</v>
      </c>
      <c r="F4748" t="str">
        <f>_xlfn.XLOOKUP(E4748,Geografiesleutel!A:A,Geografiesleutel!B:B,"",0,1)</f>
        <v>Agricultural Smallholdings</v>
      </c>
      <c r="G4748" s="18">
        <v>5</v>
      </c>
      <c r="H4748" s="18">
        <v>4</v>
      </c>
    </row>
    <row r="4749" spans="1:8" x14ac:dyDescent="0.25">
      <c r="A4749" s="3" t="s">
        <v>338</v>
      </c>
      <c r="B4749" s="5">
        <v>2725000</v>
      </c>
      <c r="C4749" t="s">
        <v>15</v>
      </c>
      <c r="D4749" t="str">
        <f t="shared" si="74"/>
        <v>House</v>
      </c>
      <c r="E4749" t="s">
        <v>190</v>
      </c>
      <c r="F4749" t="str">
        <f>_xlfn.XLOOKUP(E4749,Geografiesleutel!A:A,Geografiesleutel!B:B,"",0,1)</f>
        <v>Eastern Suburbs</v>
      </c>
      <c r="G4749" s="18">
        <v>3</v>
      </c>
      <c r="H4749" s="18">
        <v>3</v>
      </c>
    </row>
    <row r="4750" spans="1:8" x14ac:dyDescent="0.25">
      <c r="A4750" s="3" t="s">
        <v>314</v>
      </c>
      <c r="B4750" s="5">
        <v>4950000</v>
      </c>
      <c r="C4750" t="s">
        <v>10</v>
      </c>
      <c r="D4750" t="str">
        <f t="shared" si="74"/>
        <v>House</v>
      </c>
      <c r="E4750" t="s">
        <v>172</v>
      </c>
      <c r="F4750" t="str">
        <f>_xlfn.XLOOKUP(E4750,Geografiesleutel!A:A,Geografiesleutel!B:B,"",0,1)</f>
        <v>Eastern Suburbs</v>
      </c>
      <c r="G4750" s="18">
        <v>4</v>
      </c>
      <c r="H4750" s="18" t="s">
        <v>2648</v>
      </c>
    </row>
    <row r="4751" spans="1:8" x14ac:dyDescent="0.25">
      <c r="A4751" s="3" t="s">
        <v>342</v>
      </c>
      <c r="B4751" s="5">
        <v>2399000</v>
      </c>
      <c r="C4751" t="s">
        <v>15</v>
      </c>
      <c r="D4751" t="str">
        <f t="shared" si="74"/>
        <v>House</v>
      </c>
      <c r="E4751" t="s">
        <v>50</v>
      </c>
      <c r="F4751" t="str">
        <f>_xlfn.XLOOKUP(E4751,Geografiesleutel!A:A,Geografiesleutel!B:B,"",0,1)</f>
        <v>Eastern Suburbs</v>
      </c>
      <c r="G4751" s="18">
        <v>3</v>
      </c>
      <c r="H4751" s="18">
        <v>2</v>
      </c>
    </row>
    <row r="4752" spans="1:8" x14ac:dyDescent="0.25">
      <c r="A4752" s="3" t="s">
        <v>143</v>
      </c>
      <c r="B4752" s="5">
        <v>1300000</v>
      </c>
      <c r="C4752" t="s">
        <v>25</v>
      </c>
      <c r="D4752" t="str">
        <f t="shared" si="74"/>
        <v>House</v>
      </c>
      <c r="E4752" t="s">
        <v>369</v>
      </c>
      <c r="F4752" t="str">
        <f>_xlfn.XLOOKUP(E4752,Geografiesleutel!A:A,Geografiesleutel!B:B,"",0,1)</f>
        <v>Eastern Suburbs</v>
      </c>
      <c r="G4752" s="18">
        <v>2</v>
      </c>
      <c r="H4752" s="18">
        <v>2</v>
      </c>
    </row>
    <row r="4753" spans="1:8" x14ac:dyDescent="0.25">
      <c r="A4753" s="3" t="s">
        <v>481</v>
      </c>
      <c r="B4753" s="5">
        <v>4300000</v>
      </c>
      <c r="C4753" t="s">
        <v>10</v>
      </c>
      <c r="D4753" t="str">
        <f t="shared" si="74"/>
        <v>House</v>
      </c>
      <c r="E4753" t="s">
        <v>245</v>
      </c>
      <c r="F4753" t="str">
        <f>_xlfn.XLOOKUP(E4753,Geografiesleutel!A:A,Geografiesleutel!B:B,"",0,1)</f>
        <v>Eastern Suburbs</v>
      </c>
      <c r="G4753" s="18">
        <v>4</v>
      </c>
      <c r="H4753" s="18">
        <v>5</v>
      </c>
    </row>
    <row r="4754" spans="1:8" x14ac:dyDescent="0.25">
      <c r="A4754" s="3" t="s">
        <v>315</v>
      </c>
      <c r="B4754" s="5">
        <v>1950000</v>
      </c>
      <c r="C4754" t="s">
        <v>10</v>
      </c>
      <c r="D4754" t="str">
        <f t="shared" si="74"/>
        <v>House</v>
      </c>
      <c r="E4754" t="s">
        <v>643</v>
      </c>
      <c r="F4754" t="str">
        <f>_xlfn.XLOOKUP(E4754,Geografiesleutel!A:A,Geografiesleutel!B:B,"",0,1)</f>
        <v>Northern Suburbs</v>
      </c>
      <c r="G4754" s="18">
        <v>4</v>
      </c>
      <c r="H4754" s="18">
        <v>2</v>
      </c>
    </row>
    <row r="4755" spans="1:8" x14ac:dyDescent="0.25">
      <c r="A4755" s="3" t="s">
        <v>314</v>
      </c>
      <c r="B4755" s="5">
        <v>4950000</v>
      </c>
      <c r="C4755" t="s">
        <v>10</v>
      </c>
      <c r="D4755" t="str">
        <f t="shared" si="74"/>
        <v>House</v>
      </c>
      <c r="E4755" t="s">
        <v>571</v>
      </c>
      <c r="F4755" t="str">
        <f>_xlfn.XLOOKUP(E4755,Geografiesleutel!A:A,Geografiesleutel!B:B,"",0,1)</f>
        <v>Eastern Suburbs</v>
      </c>
      <c r="G4755" s="18">
        <v>4</v>
      </c>
      <c r="H4755" s="18">
        <v>4</v>
      </c>
    </row>
    <row r="4756" spans="1:8" x14ac:dyDescent="0.25">
      <c r="A4756" s="3" t="s">
        <v>329</v>
      </c>
      <c r="B4756" s="5">
        <v>3290000</v>
      </c>
      <c r="C4756" t="s">
        <v>15</v>
      </c>
      <c r="D4756" t="str">
        <f t="shared" si="74"/>
        <v>House</v>
      </c>
      <c r="E4756" t="s">
        <v>211</v>
      </c>
      <c r="F4756" t="str">
        <f>_xlfn.XLOOKUP(E4756,Geografiesleutel!A:A,Geografiesleutel!B:B,"",0,1)</f>
        <v>Eastern Suburbs</v>
      </c>
      <c r="G4756" s="18">
        <v>3</v>
      </c>
      <c r="H4756" s="18">
        <v>3</v>
      </c>
    </row>
    <row r="4757" spans="1:8" x14ac:dyDescent="0.25">
      <c r="A4757" s="3" t="s">
        <v>135</v>
      </c>
      <c r="B4757" s="5">
        <v>1580000</v>
      </c>
      <c r="C4757" t="s">
        <v>15</v>
      </c>
      <c r="D4757" t="str">
        <f t="shared" si="74"/>
        <v>House</v>
      </c>
      <c r="E4757" t="s">
        <v>126</v>
      </c>
      <c r="F4757" t="str">
        <f>_xlfn.XLOOKUP(E4757,Geografiesleutel!A:A,Geografiesleutel!B:B,"",0,1)</f>
        <v>Northern Suburbs</v>
      </c>
      <c r="G4757" s="18">
        <v>3</v>
      </c>
      <c r="H4757" s="18">
        <v>2</v>
      </c>
    </row>
    <row r="4758" spans="1:8" x14ac:dyDescent="0.25">
      <c r="A4758" s="3" t="s">
        <v>1178</v>
      </c>
      <c r="B4758" s="5">
        <v>19300000</v>
      </c>
      <c r="C4758" t="s">
        <v>398</v>
      </c>
      <c r="D4758" t="str">
        <f t="shared" si="74"/>
        <v>House</v>
      </c>
      <c r="E4758" t="s">
        <v>925</v>
      </c>
      <c r="F4758" t="str">
        <f>_xlfn.XLOOKUP(E4758,Geografiesleutel!A:A,Geografiesleutel!B:B,"",0,1)</f>
        <v>Agricultural Smallholdings</v>
      </c>
      <c r="G4758" s="18">
        <v>9</v>
      </c>
      <c r="H4758" s="18">
        <v>10</v>
      </c>
    </row>
    <row r="4759" spans="1:8" x14ac:dyDescent="0.25">
      <c r="A4759" s="3" t="s">
        <v>456</v>
      </c>
      <c r="B4759" s="5">
        <v>1680000</v>
      </c>
      <c r="C4759" t="s">
        <v>10</v>
      </c>
      <c r="D4759" t="str">
        <f t="shared" si="74"/>
        <v>House</v>
      </c>
      <c r="E4759" t="s">
        <v>68</v>
      </c>
      <c r="F4759" t="str">
        <f>_xlfn.XLOOKUP(E4759,Geografiesleutel!A:A,Geografiesleutel!B:B,"",0,1)</f>
        <v>Northern Suburbs</v>
      </c>
      <c r="G4759" s="18">
        <v>4</v>
      </c>
      <c r="H4759" s="18">
        <v>2</v>
      </c>
    </row>
    <row r="4760" spans="1:8" x14ac:dyDescent="0.25">
      <c r="A4760" s="3" t="s">
        <v>342</v>
      </c>
      <c r="B4760" s="5">
        <v>2399000</v>
      </c>
      <c r="C4760" t="s">
        <v>15</v>
      </c>
      <c r="D4760" t="str">
        <f t="shared" si="74"/>
        <v>House</v>
      </c>
      <c r="E4760" t="s">
        <v>18</v>
      </c>
      <c r="F4760" t="str">
        <f>_xlfn.XLOOKUP(E4760,Geografiesleutel!A:A,Geografiesleutel!B:B,"",0,1)</f>
        <v>Agricultural Smallholdings</v>
      </c>
      <c r="G4760" s="18">
        <v>3</v>
      </c>
      <c r="H4760" s="18">
        <v>2</v>
      </c>
    </row>
    <row r="4761" spans="1:8" x14ac:dyDescent="0.25">
      <c r="A4761" s="3" t="s">
        <v>981</v>
      </c>
      <c r="B4761" s="5">
        <v>799000</v>
      </c>
      <c r="C4761" t="s">
        <v>15</v>
      </c>
      <c r="D4761" t="str">
        <f t="shared" si="74"/>
        <v>House</v>
      </c>
      <c r="E4761" t="s">
        <v>45</v>
      </c>
      <c r="F4761" t="str">
        <f>_xlfn.XLOOKUP(E4761,Geografiesleutel!A:A,Geografiesleutel!B:B,"",0,1)</f>
        <v>Townships</v>
      </c>
      <c r="G4761" s="18">
        <v>3</v>
      </c>
      <c r="H4761" s="18" t="s">
        <v>2650</v>
      </c>
    </row>
    <row r="4762" spans="1:8" x14ac:dyDescent="0.25">
      <c r="A4762" s="3" t="s">
        <v>1027</v>
      </c>
      <c r="B4762" s="5">
        <v>3940350</v>
      </c>
      <c r="C4762" t="s">
        <v>15</v>
      </c>
      <c r="D4762" t="str">
        <f t="shared" si="74"/>
        <v>House</v>
      </c>
      <c r="E4762" t="s">
        <v>233</v>
      </c>
      <c r="F4762" t="str">
        <f>_xlfn.XLOOKUP(E4762,Geografiesleutel!A:A,Geografiesleutel!B:B,"",0,1)</f>
        <v>Eastern Suburbs</v>
      </c>
      <c r="G4762" s="18">
        <v>3</v>
      </c>
      <c r="H4762" s="18">
        <v>3</v>
      </c>
    </row>
    <row r="4763" spans="1:8" x14ac:dyDescent="0.25">
      <c r="A4763" s="3" t="s">
        <v>323</v>
      </c>
      <c r="B4763" s="5">
        <v>3990000</v>
      </c>
      <c r="C4763" t="s">
        <v>10</v>
      </c>
      <c r="D4763" t="str">
        <f t="shared" si="74"/>
        <v>House</v>
      </c>
      <c r="E4763" t="s">
        <v>319</v>
      </c>
      <c r="F4763" t="str">
        <f>_xlfn.XLOOKUP(E4763,Geografiesleutel!A:A,Geografiesleutel!B:B,"",0,1)</f>
        <v>Eastern Suburbs</v>
      </c>
      <c r="G4763" s="18">
        <v>4</v>
      </c>
      <c r="H4763" s="18">
        <v>3</v>
      </c>
    </row>
    <row r="4764" spans="1:8" x14ac:dyDescent="0.25">
      <c r="A4764" s="3" t="s">
        <v>448</v>
      </c>
      <c r="B4764" s="5">
        <v>1636150</v>
      </c>
      <c r="C4764" t="s">
        <v>15</v>
      </c>
      <c r="D4764" t="str">
        <f t="shared" si="74"/>
        <v>House</v>
      </c>
      <c r="E4764" t="s">
        <v>116</v>
      </c>
      <c r="F4764" t="str">
        <f>_xlfn.XLOOKUP(E4764,Geografiesleutel!A:A,Geografiesleutel!B:B,"",0,1)</f>
        <v>Western Suburbs</v>
      </c>
      <c r="G4764" s="18">
        <v>3</v>
      </c>
      <c r="H4764" s="18">
        <v>3</v>
      </c>
    </row>
    <row r="4765" spans="1:8" x14ac:dyDescent="0.25">
      <c r="A4765" s="3" t="s">
        <v>1179</v>
      </c>
      <c r="B4765" s="5">
        <v>1664000</v>
      </c>
      <c r="C4765" t="s">
        <v>10</v>
      </c>
      <c r="D4765" t="str">
        <f t="shared" si="74"/>
        <v>House</v>
      </c>
      <c r="E4765" t="s">
        <v>188</v>
      </c>
      <c r="F4765" t="str">
        <f>_xlfn.XLOOKUP(E4765,Geografiesleutel!A:A,Geografiesleutel!B:B,"",0,1)</f>
        <v>Northern Suburbs</v>
      </c>
      <c r="G4765" s="18">
        <v>4</v>
      </c>
      <c r="H4765" s="18">
        <v>4</v>
      </c>
    </row>
    <row r="4766" spans="1:8" x14ac:dyDescent="0.25">
      <c r="A4766" s="3" t="s">
        <v>1034</v>
      </c>
      <c r="B4766" s="5">
        <v>5289000</v>
      </c>
      <c r="C4766" t="s">
        <v>21</v>
      </c>
      <c r="D4766" t="str">
        <f t="shared" si="74"/>
        <v>House</v>
      </c>
      <c r="E4766" t="s">
        <v>190</v>
      </c>
      <c r="F4766" t="str">
        <f>_xlfn.XLOOKUP(E4766,Geografiesleutel!A:A,Geografiesleutel!B:B,"",0,1)</f>
        <v>Eastern Suburbs</v>
      </c>
      <c r="G4766" s="18">
        <v>5</v>
      </c>
      <c r="H4766" s="18">
        <v>4</v>
      </c>
    </row>
    <row r="4767" spans="1:8" x14ac:dyDescent="0.25">
      <c r="A4767" s="3" t="s">
        <v>567</v>
      </c>
      <c r="B4767" s="5">
        <v>980000</v>
      </c>
      <c r="C4767" t="s">
        <v>15</v>
      </c>
      <c r="D4767" t="str">
        <f t="shared" si="74"/>
        <v>House</v>
      </c>
      <c r="E4767" t="s">
        <v>227</v>
      </c>
      <c r="F4767" t="str">
        <f>_xlfn.XLOOKUP(E4767,Geografiesleutel!A:A,Geografiesleutel!B:B,"",0,1)</f>
        <v>Western Suburbs</v>
      </c>
      <c r="G4767" s="18">
        <v>3</v>
      </c>
      <c r="H4767" s="18">
        <v>1</v>
      </c>
    </row>
    <row r="4768" spans="1:8" x14ac:dyDescent="0.25">
      <c r="A4768" s="3" t="s">
        <v>314</v>
      </c>
      <c r="B4768" s="5">
        <v>4950000</v>
      </c>
      <c r="C4768" t="s">
        <v>10</v>
      </c>
      <c r="D4768" t="str">
        <f t="shared" si="74"/>
        <v>House</v>
      </c>
      <c r="E4768" t="s">
        <v>571</v>
      </c>
      <c r="F4768" t="str">
        <f>_xlfn.XLOOKUP(E4768,Geografiesleutel!A:A,Geografiesleutel!B:B,"",0,1)</f>
        <v>Eastern Suburbs</v>
      </c>
      <c r="G4768" s="18">
        <v>4</v>
      </c>
      <c r="H4768" s="18">
        <v>4</v>
      </c>
    </row>
    <row r="4769" spans="1:8" x14ac:dyDescent="0.25">
      <c r="A4769" s="3" t="s">
        <v>205</v>
      </c>
      <c r="B4769" s="5">
        <v>2600000</v>
      </c>
      <c r="C4769" t="s">
        <v>109</v>
      </c>
      <c r="D4769" t="str">
        <f t="shared" si="74"/>
        <v>House</v>
      </c>
      <c r="E4769" t="s">
        <v>1180</v>
      </c>
      <c r="F4769" t="str">
        <f>_xlfn.XLOOKUP(E4769,Geografiesleutel!A:A,Geografiesleutel!B:B,"",0,1)</f>
        <v>Agricultural Smallholdings</v>
      </c>
      <c r="G4769" s="18">
        <v>7</v>
      </c>
      <c r="H4769" s="18">
        <v>7</v>
      </c>
    </row>
    <row r="4770" spans="1:8" x14ac:dyDescent="0.25">
      <c r="A4770" s="3" t="s">
        <v>390</v>
      </c>
      <c r="B4770" s="5">
        <v>1170000</v>
      </c>
      <c r="C4770" t="s">
        <v>15</v>
      </c>
      <c r="D4770" t="str">
        <f t="shared" si="74"/>
        <v>House</v>
      </c>
      <c r="E4770" t="s">
        <v>114</v>
      </c>
      <c r="F4770" t="str">
        <f>_xlfn.XLOOKUP(E4770,Geografiesleutel!A:A,Geografiesleutel!B:B,"",0,1)</f>
        <v>Western Suburbs</v>
      </c>
      <c r="G4770" s="18">
        <v>3</v>
      </c>
      <c r="H4770" s="18">
        <v>1</v>
      </c>
    </row>
    <row r="4771" spans="1:8" x14ac:dyDescent="0.25">
      <c r="A4771" s="3" t="s">
        <v>146</v>
      </c>
      <c r="B4771" s="5">
        <v>1999000</v>
      </c>
      <c r="C4771" t="s">
        <v>15</v>
      </c>
      <c r="D4771" t="str">
        <f t="shared" si="74"/>
        <v>House</v>
      </c>
      <c r="E4771" t="s">
        <v>97</v>
      </c>
      <c r="F4771" t="str">
        <f>_xlfn.XLOOKUP(E4771,Geografiesleutel!A:A,Geografiesleutel!B:B,"",0,1)</f>
        <v>Northern Suburbs</v>
      </c>
      <c r="G4771" s="18">
        <v>3</v>
      </c>
      <c r="H4771" s="18">
        <v>2</v>
      </c>
    </row>
    <row r="4772" spans="1:8" x14ac:dyDescent="0.25">
      <c r="A4772" s="3" t="s">
        <v>683</v>
      </c>
      <c r="B4772" s="5">
        <v>910000</v>
      </c>
      <c r="C4772" t="s">
        <v>15</v>
      </c>
      <c r="D4772" t="str">
        <f t="shared" si="74"/>
        <v>House</v>
      </c>
      <c r="E4772" t="s">
        <v>227</v>
      </c>
      <c r="F4772" t="str">
        <f>_xlfn.XLOOKUP(E4772,Geografiesleutel!A:A,Geografiesleutel!B:B,"",0,1)</f>
        <v>Western Suburbs</v>
      </c>
      <c r="G4772" s="18">
        <v>3</v>
      </c>
      <c r="H4772" s="18">
        <v>2</v>
      </c>
    </row>
    <row r="4773" spans="1:8" x14ac:dyDescent="0.25">
      <c r="A4773" s="3" t="s">
        <v>1181</v>
      </c>
      <c r="B4773" s="5">
        <v>1525000</v>
      </c>
      <c r="C4773" t="s">
        <v>10</v>
      </c>
      <c r="D4773" t="str">
        <f t="shared" si="74"/>
        <v>House</v>
      </c>
      <c r="E4773" t="s">
        <v>126</v>
      </c>
      <c r="F4773" t="str">
        <f>_xlfn.XLOOKUP(E4773,Geografiesleutel!A:A,Geografiesleutel!B:B,"",0,1)</f>
        <v>Northern Suburbs</v>
      </c>
      <c r="G4773" s="18">
        <v>4</v>
      </c>
      <c r="H4773" s="18">
        <v>2</v>
      </c>
    </row>
    <row r="4774" spans="1:8" x14ac:dyDescent="0.25">
      <c r="A4774" s="3" t="s">
        <v>268</v>
      </c>
      <c r="B4774" s="5">
        <v>1800000</v>
      </c>
      <c r="C4774" t="s">
        <v>10</v>
      </c>
      <c r="D4774" t="str">
        <f t="shared" si="74"/>
        <v>House</v>
      </c>
      <c r="E4774" t="s">
        <v>374</v>
      </c>
      <c r="F4774" t="str">
        <f>_xlfn.XLOOKUP(E4774,Geografiesleutel!A:A,Geografiesleutel!B:B,"",0,1)</f>
        <v>Northern Suburbs</v>
      </c>
      <c r="G4774" s="18">
        <v>4</v>
      </c>
      <c r="H4774" s="18">
        <v>2</v>
      </c>
    </row>
    <row r="4775" spans="1:8" x14ac:dyDescent="0.25">
      <c r="A4775" s="3" t="s">
        <v>36</v>
      </c>
      <c r="B4775" s="5">
        <v>1750000</v>
      </c>
      <c r="C4775" t="s">
        <v>10</v>
      </c>
      <c r="D4775" t="str">
        <f t="shared" si="74"/>
        <v>House</v>
      </c>
      <c r="E4775" t="s">
        <v>68</v>
      </c>
      <c r="F4775" t="str">
        <f>_xlfn.XLOOKUP(E4775,Geografiesleutel!A:A,Geografiesleutel!B:B,"",0,1)</f>
        <v>Northern Suburbs</v>
      </c>
      <c r="G4775" s="18">
        <v>4</v>
      </c>
      <c r="H4775" s="18">
        <v>2</v>
      </c>
    </row>
    <row r="4776" spans="1:8" x14ac:dyDescent="0.25">
      <c r="A4776" s="3" t="s">
        <v>512</v>
      </c>
      <c r="B4776" s="5">
        <v>750000</v>
      </c>
      <c r="C4776" t="s">
        <v>225</v>
      </c>
      <c r="D4776" t="str">
        <f t="shared" si="74"/>
        <v>House</v>
      </c>
      <c r="E4776" t="s">
        <v>369</v>
      </c>
      <c r="F4776" t="str">
        <f>_xlfn.XLOOKUP(E4776,Geografiesleutel!A:A,Geografiesleutel!B:B,"",0,1)</f>
        <v>Eastern Suburbs</v>
      </c>
      <c r="G4776" s="18">
        <v>1</v>
      </c>
      <c r="H4776" s="18">
        <v>1</v>
      </c>
    </row>
    <row r="4777" spans="1:8" x14ac:dyDescent="0.25">
      <c r="A4777" s="3" t="s">
        <v>27</v>
      </c>
      <c r="B4777" s="5">
        <v>2250000</v>
      </c>
      <c r="C4777" t="s">
        <v>57</v>
      </c>
      <c r="D4777" t="str">
        <f t="shared" si="74"/>
        <v>House</v>
      </c>
      <c r="E4777" t="s">
        <v>306</v>
      </c>
      <c r="F4777" t="str">
        <f>_xlfn.XLOOKUP(E4777,Geografiesleutel!A:A,Geografiesleutel!B:B,"",0,1)</f>
        <v>Eastern Suburbs</v>
      </c>
      <c r="G4777" s="18">
        <v>8</v>
      </c>
      <c r="H4777" s="18">
        <v>6</v>
      </c>
    </row>
    <row r="4778" spans="1:8" x14ac:dyDescent="0.25">
      <c r="A4778" s="3" t="s">
        <v>1097</v>
      </c>
      <c r="B4778" s="5">
        <v>2760000</v>
      </c>
      <c r="C4778" t="s">
        <v>10</v>
      </c>
      <c r="D4778" t="str">
        <f t="shared" si="74"/>
        <v>House</v>
      </c>
      <c r="E4778" t="s">
        <v>16</v>
      </c>
      <c r="F4778" t="str">
        <f>_xlfn.XLOOKUP(E4778,Geografiesleutel!A:A,Geografiesleutel!B:B,"",0,1)</f>
        <v>Eastern Suburbs</v>
      </c>
      <c r="G4778" s="18">
        <v>4</v>
      </c>
      <c r="H4778" s="18" t="s">
        <v>2646</v>
      </c>
    </row>
    <row r="4779" spans="1:8" x14ac:dyDescent="0.25">
      <c r="A4779" s="3" t="s">
        <v>1097</v>
      </c>
      <c r="B4779" s="5">
        <v>2760000</v>
      </c>
      <c r="C4779" t="s">
        <v>10</v>
      </c>
      <c r="D4779" t="str">
        <f t="shared" si="74"/>
        <v>House</v>
      </c>
      <c r="E4779" t="s">
        <v>16</v>
      </c>
      <c r="F4779" t="str">
        <f>_xlfn.XLOOKUP(E4779,Geografiesleutel!A:A,Geografiesleutel!B:B,"",0,1)</f>
        <v>Eastern Suburbs</v>
      </c>
      <c r="G4779" s="18">
        <v>4</v>
      </c>
      <c r="H4779" s="18" t="s">
        <v>2646</v>
      </c>
    </row>
    <row r="4780" spans="1:8" x14ac:dyDescent="0.25">
      <c r="A4780" s="3" t="s">
        <v>206</v>
      </c>
      <c r="B4780" s="5">
        <v>2400000</v>
      </c>
      <c r="C4780" t="s">
        <v>57</v>
      </c>
      <c r="D4780" t="str">
        <f t="shared" si="74"/>
        <v>House</v>
      </c>
      <c r="E4780" t="s">
        <v>70</v>
      </c>
      <c r="F4780" t="str">
        <f>_xlfn.XLOOKUP(E4780,Geografiesleutel!A:A,Geografiesleutel!B:B,"",0,1)</f>
        <v>Northern Suburbs</v>
      </c>
      <c r="G4780" s="18">
        <v>8</v>
      </c>
      <c r="H4780" s="18" t="s">
        <v>2654</v>
      </c>
    </row>
    <row r="4781" spans="1:8" x14ac:dyDescent="0.25">
      <c r="A4781" s="3" t="s">
        <v>143</v>
      </c>
      <c r="B4781" s="5">
        <v>1300000</v>
      </c>
      <c r="C4781" t="s">
        <v>15</v>
      </c>
      <c r="D4781" t="str">
        <f t="shared" si="74"/>
        <v>House</v>
      </c>
      <c r="E4781" t="s">
        <v>454</v>
      </c>
      <c r="F4781" t="str">
        <f>_xlfn.XLOOKUP(E4781,Geografiesleutel!A:A,Geografiesleutel!B:B,"",0,1)</f>
        <v>Western Suburbs</v>
      </c>
      <c r="G4781" s="18">
        <v>3</v>
      </c>
      <c r="H4781" s="18">
        <v>1</v>
      </c>
    </row>
    <row r="4782" spans="1:8" x14ac:dyDescent="0.25">
      <c r="A4782" s="3" t="s">
        <v>1100</v>
      </c>
      <c r="B4782" s="5">
        <v>5699000</v>
      </c>
      <c r="C4782" t="s">
        <v>10</v>
      </c>
      <c r="D4782" t="str">
        <f t="shared" si="74"/>
        <v>House</v>
      </c>
      <c r="E4782" t="s">
        <v>213</v>
      </c>
      <c r="F4782" t="str">
        <f>_xlfn.XLOOKUP(E4782,Geografiesleutel!A:A,Geografiesleutel!B:B,"",0,1)</f>
        <v>Agricultural Smallholdings</v>
      </c>
      <c r="G4782" s="18">
        <v>4</v>
      </c>
      <c r="H4782" s="18">
        <v>3</v>
      </c>
    </row>
    <row r="4783" spans="1:8" x14ac:dyDescent="0.25">
      <c r="A4783" s="3" t="s">
        <v>680</v>
      </c>
      <c r="B4783" s="5">
        <v>965000</v>
      </c>
      <c r="C4783" t="s">
        <v>15</v>
      </c>
      <c r="D4783" t="str">
        <f t="shared" si="74"/>
        <v>House</v>
      </c>
      <c r="E4783" t="s">
        <v>45</v>
      </c>
      <c r="F4783" t="str">
        <f>_xlfn.XLOOKUP(E4783,Geografiesleutel!A:A,Geografiesleutel!B:B,"",0,1)</f>
        <v>Townships</v>
      </c>
      <c r="G4783" s="18">
        <v>3</v>
      </c>
      <c r="H4783" s="18">
        <v>2</v>
      </c>
    </row>
    <row r="4784" spans="1:8" x14ac:dyDescent="0.25">
      <c r="A4784" s="3" t="s">
        <v>325</v>
      </c>
      <c r="B4784" s="5">
        <v>5200000</v>
      </c>
      <c r="C4784" t="s">
        <v>10</v>
      </c>
      <c r="D4784" t="str">
        <f t="shared" si="74"/>
        <v>House</v>
      </c>
      <c r="E4784" t="s">
        <v>50</v>
      </c>
      <c r="F4784" t="str">
        <f>_xlfn.XLOOKUP(E4784,Geografiesleutel!A:A,Geografiesleutel!B:B,"",0,1)</f>
        <v>Eastern Suburbs</v>
      </c>
      <c r="G4784" s="18">
        <v>4</v>
      </c>
      <c r="H4784" s="18">
        <v>4</v>
      </c>
    </row>
    <row r="4785" spans="1:8" x14ac:dyDescent="0.25">
      <c r="A4785" s="3" t="s">
        <v>131</v>
      </c>
      <c r="B4785" s="5">
        <v>1595000</v>
      </c>
      <c r="C4785" t="s">
        <v>10</v>
      </c>
      <c r="D4785" t="str">
        <f t="shared" si="74"/>
        <v>House</v>
      </c>
      <c r="E4785" t="s">
        <v>154</v>
      </c>
      <c r="F4785" t="str">
        <f>_xlfn.XLOOKUP(E4785,Geografiesleutel!A:A,Geografiesleutel!B:B,"",0,1)</f>
        <v>Northern Suburbs</v>
      </c>
      <c r="G4785" s="18">
        <v>4</v>
      </c>
      <c r="H4785" s="18">
        <v>2</v>
      </c>
    </row>
    <row r="4786" spans="1:8" x14ac:dyDescent="0.25">
      <c r="A4786" s="3" t="s">
        <v>385</v>
      </c>
      <c r="B4786" s="5">
        <v>3350000</v>
      </c>
      <c r="C4786" t="s">
        <v>15</v>
      </c>
      <c r="D4786" t="str">
        <f t="shared" si="74"/>
        <v>House</v>
      </c>
      <c r="E4786" t="s">
        <v>306</v>
      </c>
      <c r="F4786" t="str">
        <f>_xlfn.XLOOKUP(E4786,Geografiesleutel!A:A,Geografiesleutel!B:B,"",0,1)</f>
        <v>Eastern Suburbs</v>
      </c>
      <c r="G4786" s="18">
        <v>3</v>
      </c>
      <c r="H4786" s="18" t="s">
        <v>2646</v>
      </c>
    </row>
    <row r="4787" spans="1:8" x14ac:dyDescent="0.25">
      <c r="A4787" s="3" t="s">
        <v>655</v>
      </c>
      <c r="B4787" s="5">
        <v>840000</v>
      </c>
      <c r="C4787" t="s">
        <v>25</v>
      </c>
      <c r="D4787" t="str">
        <f t="shared" si="74"/>
        <v>House</v>
      </c>
      <c r="E4787" t="s">
        <v>38</v>
      </c>
      <c r="F4787" t="str">
        <f>_xlfn.XLOOKUP(E4787,Geografiesleutel!A:A,Geografiesleutel!B:B,"",0,1)</f>
        <v>Western Suburbs</v>
      </c>
      <c r="G4787" s="18">
        <v>2</v>
      </c>
      <c r="H4787" s="18">
        <v>1</v>
      </c>
    </row>
    <row r="4788" spans="1:8" x14ac:dyDescent="0.25">
      <c r="A4788" s="3" t="s">
        <v>14</v>
      </c>
      <c r="B4788" s="5">
        <v>2595000</v>
      </c>
      <c r="C4788" t="s">
        <v>15</v>
      </c>
      <c r="D4788" t="str">
        <f t="shared" si="74"/>
        <v>House</v>
      </c>
      <c r="E4788" t="s">
        <v>78</v>
      </c>
      <c r="F4788" t="str">
        <f>_xlfn.XLOOKUP(E4788,Geografiesleutel!A:A,Geografiesleutel!B:B,"",0,1)</f>
        <v>Northern Suburbs</v>
      </c>
      <c r="G4788" s="18">
        <v>3</v>
      </c>
      <c r="H4788" s="18">
        <v>2</v>
      </c>
    </row>
    <row r="4789" spans="1:8" x14ac:dyDescent="0.25">
      <c r="A4789" s="3" t="s">
        <v>503</v>
      </c>
      <c r="B4789" s="5">
        <v>16950000</v>
      </c>
      <c r="C4789" t="s">
        <v>21</v>
      </c>
      <c r="D4789" t="str">
        <f t="shared" si="74"/>
        <v>House</v>
      </c>
      <c r="E4789" t="s">
        <v>169</v>
      </c>
      <c r="F4789" t="str">
        <f>_xlfn.XLOOKUP(E4789,Geografiesleutel!A:A,Geografiesleutel!B:B,"",0,1)</f>
        <v>Eastern Suburbs</v>
      </c>
      <c r="G4789" s="18">
        <v>5</v>
      </c>
      <c r="H4789" s="18" t="s">
        <v>2645</v>
      </c>
    </row>
    <row r="4790" spans="1:8" x14ac:dyDescent="0.25">
      <c r="A4790" s="3" t="s">
        <v>1182</v>
      </c>
      <c r="B4790" s="5">
        <v>3701250</v>
      </c>
      <c r="C4790" t="s">
        <v>109</v>
      </c>
      <c r="D4790" t="str">
        <f t="shared" si="74"/>
        <v>House</v>
      </c>
      <c r="E4790" t="s">
        <v>68</v>
      </c>
      <c r="F4790" t="str">
        <f>_xlfn.XLOOKUP(E4790,Geografiesleutel!A:A,Geografiesleutel!B:B,"",0,1)</f>
        <v>Northern Suburbs</v>
      </c>
      <c r="G4790" s="18">
        <v>7</v>
      </c>
      <c r="H4790" s="18">
        <v>5</v>
      </c>
    </row>
    <row r="4791" spans="1:8" x14ac:dyDescent="0.25">
      <c r="A4791" s="3" t="s">
        <v>311</v>
      </c>
      <c r="B4791" s="5">
        <v>3999000</v>
      </c>
      <c r="C4791" t="s">
        <v>10</v>
      </c>
      <c r="D4791" t="str">
        <f t="shared" si="74"/>
        <v>House</v>
      </c>
      <c r="E4791" t="s">
        <v>433</v>
      </c>
      <c r="F4791" t="str">
        <f>_xlfn.XLOOKUP(E4791,Geografiesleutel!A:A,Geografiesleutel!B:B,"",0,1)</f>
        <v>Eastern Suburbs</v>
      </c>
      <c r="G4791" s="18">
        <v>4</v>
      </c>
      <c r="H4791" s="18">
        <v>4</v>
      </c>
    </row>
    <row r="4792" spans="1:8" x14ac:dyDescent="0.25">
      <c r="A4792" s="3" t="s">
        <v>1182</v>
      </c>
      <c r="B4792" s="5">
        <v>3701250</v>
      </c>
      <c r="C4792" t="s">
        <v>109</v>
      </c>
      <c r="D4792" t="str">
        <f t="shared" si="74"/>
        <v>House</v>
      </c>
      <c r="E4792" t="s">
        <v>68</v>
      </c>
      <c r="F4792" t="str">
        <f>_xlfn.XLOOKUP(E4792,Geografiesleutel!A:A,Geografiesleutel!B:B,"",0,1)</f>
        <v>Northern Suburbs</v>
      </c>
      <c r="G4792" s="18">
        <v>7</v>
      </c>
      <c r="H4792" s="18">
        <v>5</v>
      </c>
    </row>
    <row r="4793" spans="1:8" x14ac:dyDescent="0.25">
      <c r="A4793" s="3" t="s">
        <v>533</v>
      </c>
      <c r="B4793" s="5">
        <v>1949000</v>
      </c>
      <c r="C4793" t="s">
        <v>109</v>
      </c>
      <c r="D4793" t="str">
        <f t="shared" si="74"/>
        <v>House</v>
      </c>
      <c r="E4793" t="s">
        <v>104</v>
      </c>
      <c r="F4793" t="str">
        <f>_xlfn.XLOOKUP(E4793,Geografiesleutel!A:A,Geografiesleutel!B:B,"",0,1)</f>
        <v>Western Suburbs</v>
      </c>
      <c r="G4793" s="18">
        <v>7</v>
      </c>
      <c r="H4793" s="18">
        <v>3</v>
      </c>
    </row>
    <row r="4794" spans="1:8" x14ac:dyDescent="0.25">
      <c r="A4794" s="3" t="s">
        <v>83</v>
      </c>
      <c r="B4794" s="5">
        <v>2990000</v>
      </c>
      <c r="C4794" t="s">
        <v>10</v>
      </c>
      <c r="D4794" t="str">
        <f t="shared" si="74"/>
        <v>House</v>
      </c>
      <c r="E4794" t="s">
        <v>233</v>
      </c>
      <c r="F4794" t="str">
        <f>_xlfn.XLOOKUP(E4794,Geografiesleutel!A:A,Geografiesleutel!B:B,"",0,1)</f>
        <v>Eastern Suburbs</v>
      </c>
      <c r="G4794" s="18">
        <v>4</v>
      </c>
      <c r="H4794" s="18">
        <v>3</v>
      </c>
    </row>
    <row r="4795" spans="1:8" x14ac:dyDescent="0.25">
      <c r="A4795" s="3" t="s">
        <v>24</v>
      </c>
      <c r="B4795" s="5">
        <v>806250</v>
      </c>
      <c r="C4795" t="s">
        <v>122</v>
      </c>
      <c r="D4795" t="str">
        <f t="shared" si="74"/>
        <v>House</v>
      </c>
      <c r="E4795" t="s">
        <v>116</v>
      </c>
      <c r="F4795" t="str">
        <f>_xlfn.XLOOKUP(E4795,Geografiesleutel!A:A,Geografiesleutel!B:B,"",0,1)</f>
        <v>Western Suburbs</v>
      </c>
      <c r="G4795" s="18">
        <v>6</v>
      </c>
      <c r="H4795" s="18">
        <v>2</v>
      </c>
    </row>
    <row r="4796" spans="1:8" x14ac:dyDescent="0.25">
      <c r="A4796" s="3" t="s">
        <v>396</v>
      </c>
      <c r="B4796" s="5">
        <v>2700000</v>
      </c>
      <c r="C4796" t="s">
        <v>21</v>
      </c>
      <c r="D4796" t="str">
        <f t="shared" si="74"/>
        <v>House</v>
      </c>
      <c r="E4796" t="s">
        <v>78</v>
      </c>
      <c r="F4796" t="str">
        <f>_xlfn.XLOOKUP(E4796,Geografiesleutel!A:A,Geografiesleutel!B:B,"",0,1)</f>
        <v>Northern Suburbs</v>
      </c>
      <c r="G4796" s="18">
        <v>5</v>
      </c>
      <c r="H4796" s="18">
        <v>4</v>
      </c>
    </row>
    <row r="4797" spans="1:8" x14ac:dyDescent="0.25">
      <c r="A4797" s="3" t="s">
        <v>148</v>
      </c>
      <c r="B4797" s="5">
        <v>1799000</v>
      </c>
      <c r="C4797" t="s">
        <v>15</v>
      </c>
      <c r="D4797" t="str">
        <f t="shared" si="74"/>
        <v>House</v>
      </c>
      <c r="E4797" t="s">
        <v>62</v>
      </c>
      <c r="F4797" t="str">
        <f>_xlfn.XLOOKUP(E4797,Geografiesleutel!A:A,Geografiesleutel!B:B,"",0,1)</f>
        <v>Northern Suburbs</v>
      </c>
      <c r="G4797" s="18">
        <v>3</v>
      </c>
      <c r="H4797" s="18">
        <v>3</v>
      </c>
    </row>
    <row r="4798" spans="1:8" x14ac:dyDescent="0.25">
      <c r="A4798" s="3" t="s">
        <v>393</v>
      </c>
      <c r="B4798" s="5">
        <v>895000</v>
      </c>
      <c r="C4798" t="s">
        <v>15</v>
      </c>
      <c r="D4798" t="str">
        <f t="shared" si="74"/>
        <v>House</v>
      </c>
      <c r="E4798" t="s">
        <v>501</v>
      </c>
      <c r="F4798" t="str">
        <f>_xlfn.XLOOKUP(E4798,Geografiesleutel!A:A,Geografiesleutel!B:B,"",0,1)</f>
        <v>Western Suburbs</v>
      </c>
      <c r="G4798" s="18">
        <v>3</v>
      </c>
      <c r="H4798" s="18">
        <v>3</v>
      </c>
    </row>
    <row r="4799" spans="1:8" x14ac:dyDescent="0.25">
      <c r="A4799" s="3" t="s">
        <v>214</v>
      </c>
      <c r="B4799" s="5">
        <v>3500000</v>
      </c>
      <c r="C4799" t="s">
        <v>10</v>
      </c>
      <c r="D4799" t="str">
        <f t="shared" si="74"/>
        <v>House</v>
      </c>
      <c r="E4799" t="s">
        <v>169</v>
      </c>
      <c r="F4799" t="str">
        <f>_xlfn.XLOOKUP(E4799,Geografiesleutel!A:A,Geografiesleutel!B:B,"",0,1)</f>
        <v>Eastern Suburbs</v>
      </c>
      <c r="G4799" s="18">
        <v>4</v>
      </c>
      <c r="H4799" s="18" t="s">
        <v>2648</v>
      </c>
    </row>
    <row r="4800" spans="1:8" x14ac:dyDescent="0.25">
      <c r="A4800" s="3" t="s">
        <v>1183</v>
      </c>
      <c r="B4800" s="5">
        <v>9960000</v>
      </c>
      <c r="C4800" t="s">
        <v>10</v>
      </c>
      <c r="D4800" t="str">
        <f t="shared" si="74"/>
        <v>House</v>
      </c>
      <c r="E4800" t="s">
        <v>287</v>
      </c>
      <c r="F4800" t="str">
        <f>_xlfn.XLOOKUP(E4800,Geografiesleutel!A:A,Geografiesleutel!B:B,"",0,1)</f>
        <v>Agricultural Smallholdings</v>
      </c>
      <c r="G4800" s="18">
        <v>4</v>
      </c>
      <c r="H4800" s="18" t="s">
        <v>2647</v>
      </c>
    </row>
    <row r="4801" spans="1:8" x14ac:dyDescent="0.25">
      <c r="A4801" s="3" t="s">
        <v>1184</v>
      </c>
      <c r="B4801" s="5">
        <v>585000</v>
      </c>
      <c r="C4801" t="s">
        <v>25</v>
      </c>
      <c r="D4801" t="str">
        <f t="shared" si="74"/>
        <v>House</v>
      </c>
      <c r="E4801" t="s">
        <v>288</v>
      </c>
      <c r="F4801" t="str">
        <f>_xlfn.XLOOKUP(E4801,Geografiesleutel!A:A,Geografiesleutel!B:B,"",0,1)</f>
        <v>Townships</v>
      </c>
      <c r="G4801" s="18">
        <v>2</v>
      </c>
      <c r="H4801" s="18">
        <v>2</v>
      </c>
    </row>
    <row r="4802" spans="1:8" x14ac:dyDescent="0.25">
      <c r="A4802" s="3" t="s">
        <v>132</v>
      </c>
      <c r="B4802" s="5">
        <v>1599000</v>
      </c>
      <c r="C4802" t="s">
        <v>25</v>
      </c>
      <c r="D4802" t="str">
        <f t="shared" ref="D4802:D4865" si="75">TRIM(RIGHT(SUBSTITUTE(C4802," ",REPT(" ",LEN(C4802))),LEN(C4802)))</f>
        <v>House</v>
      </c>
      <c r="E4802" t="s">
        <v>30</v>
      </c>
      <c r="F4802" t="str">
        <f>_xlfn.XLOOKUP(E4802,Geografiesleutel!A:A,Geografiesleutel!B:B,"",0,1)</f>
        <v>Northern Suburbs</v>
      </c>
      <c r="G4802" s="18">
        <v>2</v>
      </c>
      <c r="H4802" s="18">
        <v>2</v>
      </c>
    </row>
    <row r="4803" spans="1:8" x14ac:dyDescent="0.25">
      <c r="A4803" s="3" t="s">
        <v>1185</v>
      </c>
      <c r="B4803" s="5">
        <v>2121000</v>
      </c>
      <c r="C4803" t="s">
        <v>15</v>
      </c>
      <c r="D4803" t="str">
        <f t="shared" si="75"/>
        <v>House</v>
      </c>
      <c r="E4803" t="s">
        <v>30</v>
      </c>
      <c r="F4803" t="str">
        <f>_xlfn.XLOOKUP(E4803,Geografiesleutel!A:A,Geografiesleutel!B:B,"",0,1)</f>
        <v>Northern Suburbs</v>
      </c>
      <c r="G4803" s="18">
        <v>3</v>
      </c>
      <c r="H4803" s="18">
        <v>2</v>
      </c>
    </row>
    <row r="4804" spans="1:8" x14ac:dyDescent="0.25">
      <c r="A4804" s="3" t="s">
        <v>180</v>
      </c>
      <c r="B4804" s="5">
        <v>6500000</v>
      </c>
      <c r="C4804" t="s">
        <v>15</v>
      </c>
      <c r="D4804" t="str">
        <f t="shared" si="75"/>
        <v>House</v>
      </c>
      <c r="E4804" t="s">
        <v>663</v>
      </c>
      <c r="F4804" t="str">
        <f>_xlfn.XLOOKUP(E4804,Geografiesleutel!A:A,Geografiesleutel!B:B,"",0,1)</f>
        <v>Eastern Suburbs</v>
      </c>
      <c r="G4804" s="18">
        <v>3</v>
      </c>
      <c r="H4804" s="18">
        <v>2</v>
      </c>
    </row>
    <row r="4805" spans="1:8" x14ac:dyDescent="0.25">
      <c r="A4805" s="3" t="s">
        <v>481</v>
      </c>
      <c r="B4805" s="5">
        <v>4300000</v>
      </c>
      <c r="C4805" t="s">
        <v>109</v>
      </c>
      <c r="D4805" t="str">
        <f t="shared" si="75"/>
        <v>House</v>
      </c>
      <c r="E4805" t="s">
        <v>110</v>
      </c>
      <c r="F4805" t="str">
        <f>_xlfn.XLOOKUP(E4805,Geografiesleutel!A:A,Geografiesleutel!B:B,"",0,1)</f>
        <v>Eastern Suburbs</v>
      </c>
      <c r="G4805" s="18">
        <v>7</v>
      </c>
      <c r="H4805" s="18">
        <v>6</v>
      </c>
    </row>
    <row r="4806" spans="1:8" x14ac:dyDescent="0.25">
      <c r="A4806" s="3" t="s">
        <v>303</v>
      </c>
      <c r="B4806" s="5">
        <v>3250000</v>
      </c>
      <c r="C4806" t="s">
        <v>21</v>
      </c>
      <c r="D4806" t="str">
        <f t="shared" si="75"/>
        <v>House</v>
      </c>
      <c r="E4806" t="s">
        <v>64</v>
      </c>
      <c r="F4806" t="str">
        <f>_xlfn.XLOOKUP(E4806,Geografiesleutel!A:A,Geografiesleutel!B:B,"",0,1)</f>
        <v>Western Suburbs</v>
      </c>
      <c r="G4806" s="18">
        <v>5</v>
      </c>
      <c r="H4806" s="18">
        <v>3</v>
      </c>
    </row>
    <row r="4807" spans="1:8" x14ac:dyDescent="0.25">
      <c r="A4807" s="3" t="s">
        <v>1186</v>
      </c>
      <c r="B4807" s="5">
        <v>2148000</v>
      </c>
      <c r="C4807" t="s">
        <v>21</v>
      </c>
      <c r="D4807" t="str">
        <f t="shared" si="75"/>
        <v>House</v>
      </c>
      <c r="E4807" t="s">
        <v>120</v>
      </c>
      <c r="F4807" t="str">
        <f>_xlfn.XLOOKUP(E4807,Geografiesleutel!A:A,Geografiesleutel!B:B,"",0,1)</f>
        <v>Northern Suburbs</v>
      </c>
      <c r="G4807" s="18">
        <v>5</v>
      </c>
      <c r="H4807" s="18">
        <v>2</v>
      </c>
    </row>
    <row r="4808" spans="1:8" x14ac:dyDescent="0.25">
      <c r="A4808" s="3" t="s">
        <v>809</v>
      </c>
      <c r="B4808" s="5">
        <v>6950000</v>
      </c>
      <c r="C4808" t="s">
        <v>109</v>
      </c>
      <c r="D4808" t="str">
        <f t="shared" si="75"/>
        <v>House</v>
      </c>
      <c r="E4808" t="s">
        <v>800</v>
      </c>
      <c r="F4808" t="str">
        <f>_xlfn.XLOOKUP(E4808,Geografiesleutel!A:A,Geografiesleutel!B:B,"",0,1)</f>
        <v>Agricultural Smallholdings</v>
      </c>
      <c r="G4808" s="18">
        <v>7</v>
      </c>
      <c r="H4808" s="18">
        <v>6</v>
      </c>
    </row>
    <row r="4809" spans="1:8" x14ac:dyDescent="0.25">
      <c r="A4809" s="3" t="s">
        <v>39</v>
      </c>
      <c r="B4809" s="5">
        <v>3800000</v>
      </c>
      <c r="C4809" t="s">
        <v>15</v>
      </c>
      <c r="D4809" t="str">
        <f t="shared" si="75"/>
        <v>House</v>
      </c>
      <c r="E4809" t="s">
        <v>139</v>
      </c>
      <c r="F4809" t="str">
        <f>_xlfn.XLOOKUP(E4809,Geografiesleutel!A:A,Geografiesleutel!B:B,"",0,1)</f>
        <v>Eastern Suburbs</v>
      </c>
      <c r="G4809" s="18">
        <v>3</v>
      </c>
      <c r="H4809" s="18">
        <v>4</v>
      </c>
    </row>
    <row r="4810" spans="1:8" x14ac:dyDescent="0.25">
      <c r="A4810" s="3" t="s">
        <v>212</v>
      </c>
      <c r="B4810" s="5">
        <v>4900000</v>
      </c>
      <c r="C4810" t="s">
        <v>10</v>
      </c>
      <c r="D4810" t="str">
        <f t="shared" si="75"/>
        <v>House</v>
      </c>
      <c r="E4810" t="s">
        <v>755</v>
      </c>
      <c r="F4810" t="str">
        <f>_xlfn.XLOOKUP(E4810,Geografiesleutel!A:A,Geografiesleutel!B:B,"",0,1)</f>
        <v>Eastern Suburbs</v>
      </c>
      <c r="G4810" s="18">
        <v>4</v>
      </c>
      <c r="H4810" s="18">
        <v>4</v>
      </c>
    </row>
    <row r="4811" spans="1:8" x14ac:dyDescent="0.25">
      <c r="A4811" s="3" t="s">
        <v>1187</v>
      </c>
      <c r="B4811" s="5">
        <v>4399000</v>
      </c>
      <c r="C4811" t="s">
        <v>10</v>
      </c>
      <c r="D4811" t="str">
        <f t="shared" si="75"/>
        <v>House</v>
      </c>
      <c r="E4811" t="s">
        <v>50</v>
      </c>
      <c r="F4811" t="str">
        <f>_xlfn.XLOOKUP(E4811,Geografiesleutel!A:A,Geografiesleutel!B:B,"",0,1)</f>
        <v>Eastern Suburbs</v>
      </c>
      <c r="G4811" s="18">
        <v>4</v>
      </c>
      <c r="H4811" s="18" t="s">
        <v>2646</v>
      </c>
    </row>
    <row r="4812" spans="1:8" x14ac:dyDescent="0.25">
      <c r="A4812" s="3" t="s">
        <v>54</v>
      </c>
      <c r="B4812" s="5">
        <v>1700000</v>
      </c>
      <c r="C4812" t="s">
        <v>15</v>
      </c>
      <c r="D4812" t="str">
        <f t="shared" si="75"/>
        <v>House</v>
      </c>
      <c r="E4812" t="s">
        <v>30</v>
      </c>
      <c r="F4812" t="str">
        <f>_xlfn.XLOOKUP(E4812,Geografiesleutel!A:A,Geografiesleutel!B:B,"",0,1)</f>
        <v>Northern Suburbs</v>
      </c>
      <c r="G4812" s="18">
        <v>3</v>
      </c>
      <c r="H4812" s="18">
        <v>2</v>
      </c>
    </row>
    <row r="4813" spans="1:8" x14ac:dyDescent="0.25">
      <c r="A4813" s="3" t="s">
        <v>187</v>
      </c>
      <c r="B4813" s="5">
        <v>1550000</v>
      </c>
      <c r="C4813" t="s">
        <v>15</v>
      </c>
      <c r="D4813" t="str">
        <f t="shared" si="75"/>
        <v>House</v>
      </c>
      <c r="E4813" t="s">
        <v>52</v>
      </c>
      <c r="F4813" t="str">
        <f>_xlfn.XLOOKUP(E4813,Geografiesleutel!A:A,Geografiesleutel!B:B,"",0,1)</f>
        <v>Northern Suburbs</v>
      </c>
      <c r="G4813" s="18">
        <v>3</v>
      </c>
      <c r="H4813" s="18" t="s">
        <v>2646</v>
      </c>
    </row>
    <row r="4814" spans="1:8" x14ac:dyDescent="0.25">
      <c r="A4814" s="3" t="s">
        <v>561</v>
      </c>
      <c r="B4814" s="5">
        <v>5995000</v>
      </c>
      <c r="C4814" t="s">
        <v>10</v>
      </c>
      <c r="D4814" t="str">
        <f t="shared" si="75"/>
        <v>House</v>
      </c>
      <c r="E4814" t="s">
        <v>233</v>
      </c>
      <c r="F4814" t="str">
        <f>_xlfn.XLOOKUP(E4814,Geografiesleutel!A:A,Geografiesleutel!B:B,"",0,1)</f>
        <v>Eastern Suburbs</v>
      </c>
      <c r="G4814" s="18">
        <v>4</v>
      </c>
      <c r="H4814" s="18" t="s">
        <v>2648</v>
      </c>
    </row>
    <row r="4815" spans="1:8" x14ac:dyDescent="0.25">
      <c r="A4815" s="3" t="s">
        <v>273</v>
      </c>
      <c r="B4815" s="5">
        <v>4500000</v>
      </c>
      <c r="C4815" t="s">
        <v>15</v>
      </c>
      <c r="D4815" t="str">
        <f t="shared" si="75"/>
        <v>House</v>
      </c>
      <c r="E4815" t="s">
        <v>278</v>
      </c>
      <c r="F4815" t="str">
        <f>_xlfn.XLOOKUP(E4815,Geografiesleutel!A:A,Geografiesleutel!B:B,"",0,1)</f>
        <v>Eastern Suburbs</v>
      </c>
      <c r="G4815" s="18">
        <v>3</v>
      </c>
      <c r="H4815" s="18" t="s">
        <v>2646</v>
      </c>
    </row>
    <row r="4816" spans="1:8" x14ac:dyDescent="0.25">
      <c r="A4816" s="3" t="s">
        <v>468</v>
      </c>
      <c r="B4816" s="5">
        <v>699000</v>
      </c>
      <c r="C4816" t="s">
        <v>15</v>
      </c>
      <c r="D4816" t="str">
        <f t="shared" si="75"/>
        <v>House</v>
      </c>
      <c r="E4816" t="s">
        <v>68</v>
      </c>
      <c r="F4816" t="str">
        <f>_xlfn.XLOOKUP(E4816,Geografiesleutel!A:A,Geografiesleutel!B:B,"",0,1)</f>
        <v>Northern Suburbs</v>
      </c>
      <c r="G4816" s="18">
        <v>3</v>
      </c>
      <c r="H4816" s="18" t="s">
        <v>2650</v>
      </c>
    </row>
    <row r="4817" spans="1:8" x14ac:dyDescent="0.25">
      <c r="A4817" s="3" t="s">
        <v>1188</v>
      </c>
      <c r="B4817" s="5">
        <v>3738000</v>
      </c>
      <c r="C4817" t="s">
        <v>10</v>
      </c>
      <c r="D4817" t="str">
        <f t="shared" si="75"/>
        <v>House</v>
      </c>
      <c r="E4817" t="s">
        <v>595</v>
      </c>
      <c r="F4817" t="str">
        <f>_xlfn.XLOOKUP(E4817,Geografiesleutel!A:A,Geografiesleutel!B:B,"",0,1)</f>
        <v>Agricultural Smallholdings</v>
      </c>
      <c r="G4817" s="18">
        <v>4</v>
      </c>
      <c r="H4817" s="18">
        <v>5</v>
      </c>
    </row>
    <row r="4818" spans="1:8" x14ac:dyDescent="0.25">
      <c r="A4818" s="3" t="s">
        <v>1189</v>
      </c>
      <c r="B4818" s="5">
        <v>12000000</v>
      </c>
      <c r="C4818" t="s">
        <v>122</v>
      </c>
      <c r="D4818" t="str">
        <f t="shared" si="75"/>
        <v>House</v>
      </c>
      <c r="E4818" t="s">
        <v>958</v>
      </c>
      <c r="F4818" t="str">
        <f>_xlfn.XLOOKUP(E4818,Geografiesleutel!A:A,Geografiesleutel!B:B,"",0,1)</f>
        <v>Agricultural Smallholdings</v>
      </c>
      <c r="G4818" s="18">
        <v>6</v>
      </c>
      <c r="H4818" s="18">
        <v>5</v>
      </c>
    </row>
    <row r="4819" spans="1:8" x14ac:dyDescent="0.25">
      <c r="A4819" s="3" t="s">
        <v>273</v>
      </c>
      <c r="B4819" s="5">
        <v>4500000</v>
      </c>
      <c r="C4819" t="s">
        <v>10</v>
      </c>
      <c r="D4819" t="str">
        <f t="shared" si="75"/>
        <v>House</v>
      </c>
      <c r="E4819" t="s">
        <v>94</v>
      </c>
      <c r="F4819" t="str">
        <f>_xlfn.XLOOKUP(E4819,Geografiesleutel!A:A,Geografiesleutel!B:B,"",0,1)</f>
        <v>Agricultural Smallholdings</v>
      </c>
      <c r="G4819" s="18">
        <v>4</v>
      </c>
      <c r="H4819" s="18">
        <v>3</v>
      </c>
    </row>
    <row r="4820" spans="1:8" x14ac:dyDescent="0.25">
      <c r="A4820" s="3" t="s">
        <v>232</v>
      </c>
      <c r="B4820" s="5">
        <v>4350000</v>
      </c>
      <c r="C4820" t="s">
        <v>21</v>
      </c>
      <c r="D4820" t="str">
        <f t="shared" si="75"/>
        <v>House</v>
      </c>
      <c r="E4820" t="s">
        <v>351</v>
      </c>
      <c r="F4820" t="str">
        <f>_xlfn.XLOOKUP(E4820,Geografiesleutel!A:A,Geografiesleutel!B:B,"",0,1)</f>
        <v>Eastern Suburbs</v>
      </c>
      <c r="G4820" s="18">
        <v>5</v>
      </c>
      <c r="H4820" s="18">
        <v>4</v>
      </c>
    </row>
    <row r="4821" spans="1:8" x14ac:dyDescent="0.25">
      <c r="A4821" s="3" t="s">
        <v>396</v>
      </c>
      <c r="B4821" s="5">
        <v>2700000</v>
      </c>
      <c r="C4821" t="s">
        <v>10</v>
      </c>
      <c r="D4821" t="str">
        <f t="shared" si="75"/>
        <v>House</v>
      </c>
      <c r="E4821" t="s">
        <v>101</v>
      </c>
      <c r="F4821" t="str">
        <f>_xlfn.XLOOKUP(E4821,Geografiesleutel!A:A,Geografiesleutel!B:B,"",0,1)</f>
        <v>Eastern Suburbs</v>
      </c>
      <c r="G4821" s="18">
        <v>4</v>
      </c>
      <c r="H4821" s="18" t="s">
        <v>2648</v>
      </c>
    </row>
    <row r="4822" spans="1:8" x14ac:dyDescent="0.25">
      <c r="A4822" s="3" t="s">
        <v>1190</v>
      </c>
      <c r="B4822" s="5">
        <v>2685000</v>
      </c>
      <c r="C4822" t="s">
        <v>25</v>
      </c>
      <c r="D4822" t="str">
        <f t="shared" si="75"/>
        <v>House</v>
      </c>
      <c r="E4822" t="s">
        <v>965</v>
      </c>
      <c r="F4822" t="str">
        <f>_xlfn.XLOOKUP(E4822,Geografiesleutel!A:A,Geografiesleutel!B:B,"",0,1)</f>
        <v>Eastern Suburbs</v>
      </c>
      <c r="G4822" s="18">
        <v>2</v>
      </c>
      <c r="H4822" s="18">
        <v>2</v>
      </c>
    </row>
    <row r="4823" spans="1:8" x14ac:dyDescent="0.25">
      <c r="A4823" s="3" t="s">
        <v>1191</v>
      </c>
      <c r="B4823" s="5">
        <v>3970000</v>
      </c>
      <c r="C4823" t="s">
        <v>10</v>
      </c>
      <c r="D4823" t="str">
        <f t="shared" si="75"/>
        <v>House</v>
      </c>
      <c r="E4823" t="s">
        <v>1023</v>
      </c>
      <c r="F4823" t="str">
        <f>_xlfn.XLOOKUP(E4823,Geografiesleutel!A:A,Geografiesleutel!B:B,"",0,1)</f>
        <v>Eastern Suburbs</v>
      </c>
      <c r="G4823" s="18">
        <v>4</v>
      </c>
      <c r="H4823" s="18" t="s">
        <v>2646</v>
      </c>
    </row>
    <row r="4824" spans="1:8" x14ac:dyDescent="0.25">
      <c r="A4824" s="3" t="s">
        <v>292</v>
      </c>
      <c r="B4824" s="5">
        <v>1280000</v>
      </c>
      <c r="C4824" t="s">
        <v>25</v>
      </c>
      <c r="D4824" t="str">
        <f t="shared" si="75"/>
        <v>House</v>
      </c>
      <c r="E4824" t="s">
        <v>141</v>
      </c>
      <c r="F4824" t="str">
        <f>_xlfn.XLOOKUP(E4824,Geografiesleutel!A:A,Geografiesleutel!B:B,"",0,1)</f>
        <v>Agricultural Smallholdings</v>
      </c>
      <c r="G4824" s="18">
        <v>2</v>
      </c>
      <c r="H4824" s="18">
        <v>2</v>
      </c>
    </row>
    <row r="4825" spans="1:8" x14ac:dyDescent="0.25">
      <c r="A4825" s="3" t="s">
        <v>592</v>
      </c>
      <c r="B4825" s="5">
        <v>890000</v>
      </c>
      <c r="C4825" t="s">
        <v>15</v>
      </c>
      <c r="D4825" t="str">
        <f t="shared" si="75"/>
        <v>House</v>
      </c>
      <c r="E4825" t="s">
        <v>45</v>
      </c>
      <c r="F4825" t="str">
        <f>_xlfn.XLOOKUP(E4825,Geografiesleutel!A:A,Geografiesleutel!B:B,"",0,1)</f>
        <v>Townships</v>
      </c>
      <c r="G4825" s="18">
        <v>3</v>
      </c>
      <c r="H4825" s="18">
        <v>2</v>
      </c>
    </row>
    <row r="4826" spans="1:8" x14ac:dyDescent="0.25">
      <c r="A4826" s="3" t="s">
        <v>157</v>
      </c>
      <c r="B4826" s="5">
        <v>2750000</v>
      </c>
      <c r="C4826" t="s">
        <v>15</v>
      </c>
      <c r="D4826" t="str">
        <f t="shared" si="75"/>
        <v>House</v>
      </c>
      <c r="E4826" t="s">
        <v>18</v>
      </c>
      <c r="F4826" t="str">
        <f>_xlfn.XLOOKUP(E4826,Geografiesleutel!A:A,Geografiesleutel!B:B,"",0,1)</f>
        <v>Agricultural Smallholdings</v>
      </c>
      <c r="G4826" s="18">
        <v>3</v>
      </c>
      <c r="H4826" s="18">
        <v>2</v>
      </c>
    </row>
    <row r="4827" spans="1:8" x14ac:dyDescent="0.25">
      <c r="A4827" s="3" t="s">
        <v>162</v>
      </c>
      <c r="B4827" s="5">
        <v>950000</v>
      </c>
      <c r="C4827" t="s">
        <v>25</v>
      </c>
      <c r="D4827" t="str">
        <f t="shared" si="75"/>
        <v>House</v>
      </c>
      <c r="E4827" t="s">
        <v>30</v>
      </c>
      <c r="F4827" t="str">
        <f>_xlfn.XLOOKUP(E4827,Geografiesleutel!A:A,Geografiesleutel!B:B,"",0,1)</f>
        <v>Northern Suburbs</v>
      </c>
      <c r="G4827" s="18">
        <v>2</v>
      </c>
      <c r="H4827" s="18">
        <v>1</v>
      </c>
    </row>
    <row r="4828" spans="1:8" x14ac:dyDescent="0.25">
      <c r="A4828" s="3" t="s">
        <v>143</v>
      </c>
      <c r="B4828" s="5">
        <v>1300000</v>
      </c>
      <c r="C4828" t="s">
        <v>15</v>
      </c>
      <c r="D4828" t="str">
        <f t="shared" si="75"/>
        <v>House</v>
      </c>
      <c r="E4828" t="s">
        <v>374</v>
      </c>
      <c r="F4828" t="str">
        <f>_xlfn.XLOOKUP(E4828,Geografiesleutel!A:A,Geografiesleutel!B:B,"",0,1)</f>
        <v>Northern Suburbs</v>
      </c>
      <c r="G4828" s="18">
        <v>3</v>
      </c>
      <c r="H4828" s="18">
        <v>2</v>
      </c>
    </row>
    <row r="4829" spans="1:8" x14ac:dyDescent="0.25">
      <c r="A4829" s="3" t="s">
        <v>262</v>
      </c>
      <c r="B4829" s="5">
        <v>1895000</v>
      </c>
      <c r="C4829" t="s">
        <v>10</v>
      </c>
      <c r="D4829" t="str">
        <f t="shared" si="75"/>
        <v>House</v>
      </c>
      <c r="E4829" t="s">
        <v>68</v>
      </c>
      <c r="F4829" t="str">
        <f>_xlfn.XLOOKUP(E4829,Geografiesleutel!A:A,Geografiesleutel!B:B,"",0,1)</f>
        <v>Northern Suburbs</v>
      </c>
      <c r="G4829" s="18">
        <v>4</v>
      </c>
      <c r="H4829" s="18">
        <v>2</v>
      </c>
    </row>
    <row r="4830" spans="1:8" x14ac:dyDescent="0.25">
      <c r="A4830" s="3" t="s">
        <v>1192</v>
      </c>
      <c r="B4830" s="5">
        <v>25750005</v>
      </c>
      <c r="C4830" t="s">
        <v>109</v>
      </c>
      <c r="D4830" t="str">
        <f t="shared" si="75"/>
        <v>House</v>
      </c>
      <c r="E4830" t="s">
        <v>62</v>
      </c>
      <c r="F4830" t="str">
        <f>_xlfn.XLOOKUP(E4830,Geografiesleutel!A:A,Geografiesleutel!B:B,"",0,1)</f>
        <v>Northern Suburbs</v>
      </c>
      <c r="G4830" s="18">
        <v>7</v>
      </c>
      <c r="H4830" s="18">
        <v>4</v>
      </c>
    </row>
    <row r="4831" spans="1:8" x14ac:dyDescent="0.25">
      <c r="A4831" s="3" t="s">
        <v>27</v>
      </c>
      <c r="B4831" s="5">
        <v>2250000</v>
      </c>
      <c r="C4831" t="s">
        <v>10</v>
      </c>
      <c r="D4831" t="str">
        <f t="shared" si="75"/>
        <v>House</v>
      </c>
      <c r="E4831" t="s">
        <v>66</v>
      </c>
      <c r="F4831" t="str">
        <f>_xlfn.XLOOKUP(E4831,Geografiesleutel!A:A,Geografiesleutel!B:B,"",0,1)</f>
        <v>Northern Suburbs</v>
      </c>
      <c r="G4831" s="18">
        <v>4</v>
      </c>
      <c r="H4831" s="18">
        <v>3</v>
      </c>
    </row>
    <row r="4832" spans="1:8" x14ac:dyDescent="0.25">
      <c r="A4832" s="3" t="s">
        <v>130</v>
      </c>
      <c r="B4832" s="5">
        <v>1270000</v>
      </c>
      <c r="C4832" t="s">
        <v>15</v>
      </c>
      <c r="D4832" t="str">
        <f t="shared" si="75"/>
        <v>House</v>
      </c>
      <c r="E4832" t="s">
        <v>97</v>
      </c>
      <c r="F4832" t="str">
        <f>_xlfn.XLOOKUP(E4832,Geografiesleutel!A:A,Geografiesleutel!B:B,"",0,1)</f>
        <v>Northern Suburbs</v>
      </c>
      <c r="G4832" s="18">
        <v>3</v>
      </c>
      <c r="H4832" s="18">
        <v>2</v>
      </c>
    </row>
    <row r="4833" spans="1:8" x14ac:dyDescent="0.25">
      <c r="A4833" s="3" t="s">
        <v>315</v>
      </c>
      <c r="B4833" s="5">
        <v>1950000</v>
      </c>
      <c r="C4833" t="s">
        <v>10</v>
      </c>
      <c r="D4833" t="str">
        <f t="shared" si="75"/>
        <v>House</v>
      </c>
      <c r="E4833" t="s">
        <v>46</v>
      </c>
      <c r="F4833" t="str">
        <f>_xlfn.XLOOKUP(E4833,Geografiesleutel!A:A,Geografiesleutel!B:B,"",0,1)</f>
        <v>Eastern Suburbs</v>
      </c>
      <c r="G4833" s="18">
        <v>4</v>
      </c>
      <c r="H4833" s="18" t="s">
        <v>2646</v>
      </c>
    </row>
    <row r="4834" spans="1:8" x14ac:dyDescent="0.25">
      <c r="A4834" s="3" t="s">
        <v>1193</v>
      </c>
      <c r="B4834" s="5">
        <v>1533000</v>
      </c>
      <c r="C4834" t="s">
        <v>10</v>
      </c>
      <c r="D4834" t="str">
        <f t="shared" si="75"/>
        <v>House</v>
      </c>
      <c r="E4834" t="s">
        <v>578</v>
      </c>
      <c r="F4834" t="str">
        <f>_xlfn.XLOOKUP(E4834,Geografiesleutel!A:A,Geografiesleutel!B:B,"",0,1)</f>
        <v>Northern Suburbs</v>
      </c>
      <c r="G4834" s="18">
        <v>4</v>
      </c>
      <c r="H4834" s="18">
        <v>2</v>
      </c>
    </row>
    <row r="4835" spans="1:8" x14ac:dyDescent="0.25">
      <c r="A4835" s="3" t="s">
        <v>376</v>
      </c>
      <c r="B4835" s="5">
        <v>2000000</v>
      </c>
      <c r="C4835" t="s">
        <v>10</v>
      </c>
      <c r="D4835" t="str">
        <f t="shared" si="75"/>
        <v>House</v>
      </c>
      <c r="E4835" t="s">
        <v>78</v>
      </c>
      <c r="F4835" t="str">
        <f>_xlfn.XLOOKUP(E4835,Geografiesleutel!A:A,Geografiesleutel!B:B,"",0,1)</f>
        <v>Northern Suburbs</v>
      </c>
      <c r="G4835" s="18">
        <v>4</v>
      </c>
      <c r="H4835" s="18">
        <v>2</v>
      </c>
    </row>
    <row r="4836" spans="1:8" x14ac:dyDescent="0.25">
      <c r="A4836" s="3" t="s">
        <v>53</v>
      </c>
      <c r="B4836" s="5">
        <v>899000</v>
      </c>
      <c r="C4836" t="s">
        <v>15</v>
      </c>
      <c r="D4836" t="str">
        <f t="shared" si="75"/>
        <v>House</v>
      </c>
      <c r="E4836" t="s">
        <v>38</v>
      </c>
      <c r="F4836" t="str">
        <f>_xlfn.XLOOKUP(E4836,Geografiesleutel!A:A,Geografiesleutel!B:B,"",0,1)</f>
        <v>Western Suburbs</v>
      </c>
      <c r="G4836" s="18">
        <v>3</v>
      </c>
      <c r="H4836" s="18">
        <v>1</v>
      </c>
    </row>
    <row r="4837" spans="1:8" x14ac:dyDescent="0.25">
      <c r="A4837" s="3" t="s">
        <v>474</v>
      </c>
      <c r="B4837" s="5">
        <v>4650000</v>
      </c>
      <c r="C4837" t="s">
        <v>10</v>
      </c>
      <c r="D4837" t="str">
        <f t="shared" si="75"/>
        <v>House</v>
      </c>
      <c r="E4837" t="s">
        <v>595</v>
      </c>
      <c r="F4837" t="str">
        <f>_xlfn.XLOOKUP(E4837,Geografiesleutel!A:A,Geografiesleutel!B:B,"",0,1)</f>
        <v>Agricultural Smallholdings</v>
      </c>
      <c r="G4837" s="18">
        <v>4</v>
      </c>
      <c r="H4837" s="18">
        <v>3</v>
      </c>
    </row>
    <row r="4838" spans="1:8" x14ac:dyDescent="0.25">
      <c r="A4838" s="3" t="s">
        <v>34</v>
      </c>
      <c r="B4838" s="5">
        <v>1650000</v>
      </c>
      <c r="C4838" t="s">
        <v>15</v>
      </c>
      <c r="D4838" t="str">
        <f t="shared" si="75"/>
        <v>House</v>
      </c>
      <c r="E4838" t="s">
        <v>163</v>
      </c>
      <c r="F4838" t="str">
        <f>_xlfn.XLOOKUP(E4838,Geografiesleutel!A:A,Geografiesleutel!B:B,"",0,1)</f>
        <v>Northern Suburbs</v>
      </c>
      <c r="G4838" s="18">
        <v>3</v>
      </c>
      <c r="H4838" s="18" t="s">
        <v>2650</v>
      </c>
    </row>
    <row r="4839" spans="1:8" x14ac:dyDescent="0.25">
      <c r="A4839" s="3" t="s">
        <v>216</v>
      </c>
      <c r="B4839" s="5">
        <v>1100000</v>
      </c>
      <c r="C4839" t="s">
        <v>225</v>
      </c>
      <c r="D4839" t="str">
        <f t="shared" si="75"/>
        <v>House</v>
      </c>
      <c r="E4839" t="s">
        <v>209</v>
      </c>
      <c r="F4839" t="str">
        <f>_xlfn.XLOOKUP(E4839,Geografiesleutel!A:A,Geografiesleutel!B:B,"",0,1)</f>
        <v>Eastern Suburbs</v>
      </c>
      <c r="G4839" s="18">
        <v>1</v>
      </c>
      <c r="H4839" s="18">
        <v>1</v>
      </c>
    </row>
    <row r="4840" spans="1:8" x14ac:dyDescent="0.25">
      <c r="A4840" s="3" t="s">
        <v>1194</v>
      </c>
      <c r="B4840" s="5">
        <v>22570000</v>
      </c>
      <c r="C4840" t="s">
        <v>10</v>
      </c>
      <c r="D4840" t="str">
        <f t="shared" si="75"/>
        <v>House</v>
      </c>
      <c r="E4840" t="s">
        <v>175</v>
      </c>
      <c r="F4840" t="str">
        <f>_xlfn.XLOOKUP(E4840,Geografiesleutel!A:A,Geografiesleutel!B:B,"",0,1)</f>
        <v>Northern Suburbs</v>
      </c>
      <c r="G4840" s="18">
        <v>4</v>
      </c>
      <c r="H4840" s="18">
        <v>4</v>
      </c>
    </row>
    <row r="4841" spans="1:8" x14ac:dyDescent="0.25">
      <c r="A4841" s="3" t="s">
        <v>586</v>
      </c>
      <c r="B4841" s="5">
        <v>945000</v>
      </c>
      <c r="C4841" t="s">
        <v>15</v>
      </c>
      <c r="D4841" t="str">
        <f t="shared" si="75"/>
        <v>House</v>
      </c>
      <c r="E4841" t="s">
        <v>227</v>
      </c>
      <c r="F4841" t="str">
        <f>_xlfn.XLOOKUP(E4841,Geografiesleutel!A:A,Geografiesleutel!B:B,"",0,1)</f>
        <v>Western Suburbs</v>
      </c>
      <c r="G4841" s="18">
        <v>3</v>
      </c>
      <c r="H4841" s="18">
        <v>1</v>
      </c>
    </row>
    <row r="4842" spans="1:8" x14ac:dyDescent="0.25">
      <c r="A4842" s="3" t="s">
        <v>162</v>
      </c>
      <c r="B4842" s="5">
        <v>950000</v>
      </c>
      <c r="C4842" t="s">
        <v>15</v>
      </c>
      <c r="D4842" t="str">
        <f t="shared" si="75"/>
        <v>House</v>
      </c>
      <c r="E4842" t="s">
        <v>229</v>
      </c>
      <c r="F4842" t="str">
        <f>_xlfn.XLOOKUP(E4842,Geografiesleutel!A:A,Geografiesleutel!B:B,"",0,1)</f>
        <v>Western Suburbs</v>
      </c>
      <c r="G4842" s="18">
        <v>3</v>
      </c>
      <c r="H4842" s="18">
        <v>1</v>
      </c>
    </row>
    <row r="4843" spans="1:8" x14ac:dyDescent="0.25">
      <c r="A4843" s="3" t="s">
        <v>205</v>
      </c>
      <c r="B4843" s="5">
        <v>2600000</v>
      </c>
      <c r="C4843" t="s">
        <v>15</v>
      </c>
      <c r="D4843" t="str">
        <f t="shared" si="75"/>
        <v>House</v>
      </c>
      <c r="E4843" t="s">
        <v>23</v>
      </c>
      <c r="F4843" t="str">
        <f>_xlfn.XLOOKUP(E4843,Geografiesleutel!A:A,Geografiesleutel!B:B,"",0,1)</f>
        <v>Northern Suburbs</v>
      </c>
      <c r="G4843" s="18">
        <v>3</v>
      </c>
      <c r="H4843" s="18">
        <v>2</v>
      </c>
    </row>
    <row r="4844" spans="1:8" x14ac:dyDescent="0.25">
      <c r="A4844" s="3" t="s">
        <v>412</v>
      </c>
      <c r="B4844" s="5">
        <v>1195000</v>
      </c>
      <c r="C4844" t="s">
        <v>15</v>
      </c>
      <c r="D4844" t="str">
        <f t="shared" si="75"/>
        <v>House</v>
      </c>
      <c r="E4844" t="s">
        <v>45</v>
      </c>
      <c r="F4844" t="str">
        <f>_xlfn.XLOOKUP(E4844,Geografiesleutel!A:A,Geografiesleutel!B:B,"",0,1)</f>
        <v>Townships</v>
      </c>
      <c r="G4844" s="18">
        <v>3</v>
      </c>
      <c r="H4844" s="18">
        <v>2</v>
      </c>
    </row>
    <row r="4845" spans="1:8" x14ac:dyDescent="0.25">
      <c r="A4845" s="3" t="s">
        <v>589</v>
      </c>
      <c r="B4845" s="5">
        <v>3495000</v>
      </c>
      <c r="C4845" t="s">
        <v>15</v>
      </c>
      <c r="D4845" t="str">
        <f t="shared" si="75"/>
        <v>House</v>
      </c>
      <c r="E4845" t="s">
        <v>355</v>
      </c>
      <c r="F4845" t="str">
        <f>_xlfn.XLOOKUP(E4845,Geografiesleutel!A:A,Geografiesleutel!B:B,"",0,1)</f>
        <v>Southern Suburbs</v>
      </c>
      <c r="G4845" s="18">
        <v>3</v>
      </c>
      <c r="H4845" s="18">
        <v>2</v>
      </c>
    </row>
    <row r="4846" spans="1:8" x14ac:dyDescent="0.25">
      <c r="A4846" s="3" t="s">
        <v>586</v>
      </c>
      <c r="B4846" s="5">
        <v>945000</v>
      </c>
      <c r="C4846" t="s">
        <v>15</v>
      </c>
      <c r="D4846" t="str">
        <f t="shared" si="75"/>
        <v>House</v>
      </c>
      <c r="E4846" t="s">
        <v>227</v>
      </c>
      <c r="F4846" t="str">
        <f>_xlfn.XLOOKUP(E4846,Geografiesleutel!A:A,Geografiesleutel!B:B,"",0,1)</f>
        <v>Western Suburbs</v>
      </c>
      <c r="G4846" s="18">
        <v>3</v>
      </c>
      <c r="H4846" s="18">
        <v>1</v>
      </c>
    </row>
    <row r="4847" spans="1:8" x14ac:dyDescent="0.25">
      <c r="A4847" s="3" t="s">
        <v>29</v>
      </c>
      <c r="B4847" s="5">
        <v>2499000</v>
      </c>
      <c r="C4847" t="s">
        <v>15</v>
      </c>
      <c r="D4847" t="str">
        <f t="shared" si="75"/>
        <v>House</v>
      </c>
      <c r="E4847" t="s">
        <v>88</v>
      </c>
      <c r="F4847" t="str">
        <f>_xlfn.XLOOKUP(E4847,Geografiesleutel!A:A,Geografiesleutel!B:B,"",0,1)</f>
        <v>Eastern Suburbs</v>
      </c>
      <c r="G4847" s="18">
        <v>3</v>
      </c>
      <c r="H4847" s="18">
        <v>2</v>
      </c>
    </row>
    <row r="4848" spans="1:8" x14ac:dyDescent="0.25">
      <c r="A4848" s="3" t="s">
        <v>747</v>
      </c>
      <c r="B4848" s="5">
        <v>830000</v>
      </c>
      <c r="C4848" t="s">
        <v>15</v>
      </c>
      <c r="D4848" t="str">
        <f t="shared" si="75"/>
        <v>House</v>
      </c>
      <c r="E4848" t="s">
        <v>501</v>
      </c>
      <c r="F4848" t="str">
        <f>_xlfn.XLOOKUP(E4848,Geografiesleutel!A:A,Geografiesleutel!B:B,"",0,1)</f>
        <v>Western Suburbs</v>
      </c>
      <c r="G4848" s="18">
        <v>3</v>
      </c>
      <c r="H4848" s="18">
        <v>1</v>
      </c>
    </row>
    <row r="4849" spans="1:8" x14ac:dyDescent="0.25">
      <c r="A4849" s="3" t="s">
        <v>140</v>
      </c>
      <c r="B4849" s="5">
        <v>3995000</v>
      </c>
      <c r="C4849" t="s">
        <v>10</v>
      </c>
      <c r="D4849" t="str">
        <f t="shared" si="75"/>
        <v>House</v>
      </c>
      <c r="E4849" t="s">
        <v>156</v>
      </c>
      <c r="F4849" t="str">
        <f>_xlfn.XLOOKUP(E4849,Geografiesleutel!A:A,Geografiesleutel!B:B,"",0,1)</f>
        <v>Northern Suburbs</v>
      </c>
      <c r="G4849" s="18">
        <v>4</v>
      </c>
      <c r="H4849" s="18">
        <v>3</v>
      </c>
    </row>
    <row r="4850" spans="1:8" x14ac:dyDescent="0.25">
      <c r="A4850" s="3" t="s">
        <v>262</v>
      </c>
      <c r="B4850" s="5">
        <v>1895000</v>
      </c>
      <c r="C4850" t="s">
        <v>10</v>
      </c>
      <c r="D4850" t="str">
        <f t="shared" si="75"/>
        <v>House</v>
      </c>
      <c r="E4850" t="s">
        <v>156</v>
      </c>
      <c r="F4850" t="str">
        <f>_xlfn.XLOOKUP(E4850,Geografiesleutel!A:A,Geografiesleutel!B:B,"",0,1)</f>
        <v>Northern Suburbs</v>
      </c>
      <c r="G4850" s="18">
        <v>4</v>
      </c>
      <c r="H4850" s="18">
        <v>2</v>
      </c>
    </row>
    <row r="4851" spans="1:8" x14ac:dyDescent="0.25">
      <c r="A4851" s="3" t="s">
        <v>236</v>
      </c>
      <c r="B4851" s="5">
        <v>3100000</v>
      </c>
      <c r="C4851" t="s">
        <v>10</v>
      </c>
      <c r="D4851" t="str">
        <f t="shared" si="75"/>
        <v>House</v>
      </c>
      <c r="E4851" t="s">
        <v>209</v>
      </c>
      <c r="F4851" t="str">
        <f>_xlfn.XLOOKUP(E4851,Geografiesleutel!A:A,Geografiesleutel!B:B,"",0,1)</f>
        <v>Eastern Suburbs</v>
      </c>
      <c r="G4851" s="18">
        <v>4</v>
      </c>
      <c r="H4851" s="18">
        <v>2</v>
      </c>
    </row>
    <row r="4852" spans="1:8" x14ac:dyDescent="0.25">
      <c r="A4852" s="3" t="s">
        <v>36</v>
      </c>
      <c r="B4852" s="5">
        <v>1750000</v>
      </c>
      <c r="C4852" t="s">
        <v>25</v>
      </c>
      <c r="D4852" t="str">
        <f t="shared" si="75"/>
        <v>House</v>
      </c>
      <c r="E4852" t="s">
        <v>18</v>
      </c>
      <c r="F4852" t="str">
        <f>_xlfn.XLOOKUP(E4852,Geografiesleutel!A:A,Geografiesleutel!B:B,"",0,1)</f>
        <v>Agricultural Smallholdings</v>
      </c>
      <c r="G4852" s="18">
        <v>2</v>
      </c>
      <c r="H4852" s="18" t="s">
        <v>2650</v>
      </c>
    </row>
    <row r="4853" spans="1:8" x14ac:dyDescent="0.25">
      <c r="A4853" s="3" t="s">
        <v>572</v>
      </c>
      <c r="B4853" s="5">
        <v>800000</v>
      </c>
      <c r="C4853" t="s">
        <v>25</v>
      </c>
      <c r="D4853" t="str">
        <f t="shared" si="75"/>
        <v>House</v>
      </c>
      <c r="E4853" t="s">
        <v>45</v>
      </c>
      <c r="F4853" t="str">
        <f>_xlfn.XLOOKUP(E4853,Geografiesleutel!A:A,Geografiesleutel!B:B,"",0,1)</f>
        <v>Townships</v>
      </c>
      <c r="G4853" s="18">
        <v>2</v>
      </c>
      <c r="H4853" s="18">
        <v>1</v>
      </c>
    </row>
    <row r="4854" spans="1:8" x14ac:dyDescent="0.25">
      <c r="A4854" s="3" t="s">
        <v>212</v>
      </c>
      <c r="B4854" s="5">
        <v>4900000</v>
      </c>
      <c r="C4854" t="s">
        <v>15</v>
      </c>
      <c r="D4854" t="str">
        <f t="shared" si="75"/>
        <v>House</v>
      </c>
      <c r="E4854" t="s">
        <v>94</v>
      </c>
      <c r="F4854" t="str">
        <f>_xlfn.XLOOKUP(E4854,Geografiesleutel!A:A,Geografiesleutel!B:B,"",0,1)</f>
        <v>Agricultural Smallholdings</v>
      </c>
      <c r="G4854" s="18">
        <v>3</v>
      </c>
      <c r="H4854" s="18">
        <v>3</v>
      </c>
    </row>
    <row r="4855" spans="1:8" x14ac:dyDescent="0.25">
      <c r="A4855" s="3" t="s">
        <v>724</v>
      </c>
      <c r="B4855" s="5">
        <v>1495000</v>
      </c>
      <c r="C4855" t="s">
        <v>10</v>
      </c>
      <c r="D4855" t="str">
        <f t="shared" si="75"/>
        <v>House</v>
      </c>
      <c r="E4855" t="s">
        <v>120</v>
      </c>
      <c r="F4855" t="str">
        <f>_xlfn.XLOOKUP(E4855,Geografiesleutel!A:A,Geografiesleutel!B:B,"",0,1)</f>
        <v>Northern Suburbs</v>
      </c>
      <c r="G4855" s="18">
        <v>4</v>
      </c>
      <c r="H4855" s="18">
        <v>2</v>
      </c>
    </row>
    <row r="4856" spans="1:8" x14ac:dyDescent="0.25">
      <c r="A4856" s="3" t="s">
        <v>140</v>
      </c>
      <c r="B4856" s="5">
        <v>3995000</v>
      </c>
      <c r="C4856" t="s">
        <v>10</v>
      </c>
      <c r="D4856" t="str">
        <f t="shared" si="75"/>
        <v>House</v>
      </c>
      <c r="E4856" t="s">
        <v>139</v>
      </c>
      <c r="F4856" t="str">
        <f>_xlfn.XLOOKUP(E4856,Geografiesleutel!A:A,Geografiesleutel!B:B,"",0,1)</f>
        <v>Eastern Suburbs</v>
      </c>
      <c r="G4856" s="18">
        <v>4</v>
      </c>
      <c r="H4856" s="18">
        <v>4</v>
      </c>
    </row>
    <row r="4857" spans="1:8" x14ac:dyDescent="0.25">
      <c r="A4857" s="3" t="s">
        <v>157</v>
      </c>
      <c r="B4857" s="5">
        <v>2750000</v>
      </c>
      <c r="C4857" t="s">
        <v>10</v>
      </c>
      <c r="D4857" t="str">
        <f t="shared" si="75"/>
        <v>House</v>
      </c>
      <c r="E4857" t="s">
        <v>16</v>
      </c>
      <c r="F4857" t="str">
        <f>_xlfn.XLOOKUP(E4857,Geografiesleutel!A:A,Geografiesleutel!B:B,"",0,1)</f>
        <v>Eastern Suburbs</v>
      </c>
      <c r="G4857" s="18">
        <v>4</v>
      </c>
      <c r="H4857" s="18">
        <v>2</v>
      </c>
    </row>
    <row r="4858" spans="1:8" x14ac:dyDescent="0.25">
      <c r="A4858" s="3" t="s">
        <v>295</v>
      </c>
      <c r="B4858" s="5">
        <v>2490000</v>
      </c>
      <c r="C4858" t="s">
        <v>15</v>
      </c>
      <c r="D4858" t="str">
        <f t="shared" si="75"/>
        <v>House</v>
      </c>
      <c r="E4858" t="s">
        <v>46</v>
      </c>
      <c r="F4858" t="str">
        <f>_xlfn.XLOOKUP(E4858,Geografiesleutel!A:A,Geografiesleutel!B:B,"",0,1)</f>
        <v>Eastern Suburbs</v>
      </c>
      <c r="G4858" s="18">
        <v>3</v>
      </c>
      <c r="H4858" s="18">
        <v>3</v>
      </c>
    </row>
    <row r="4859" spans="1:8" x14ac:dyDescent="0.25">
      <c r="A4859" s="3" t="s">
        <v>162</v>
      </c>
      <c r="B4859" s="5">
        <v>950000</v>
      </c>
      <c r="C4859" t="s">
        <v>15</v>
      </c>
      <c r="D4859" t="str">
        <f t="shared" si="75"/>
        <v>House</v>
      </c>
      <c r="E4859" t="s">
        <v>45</v>
      </c>
      <c r="F4859" t="str">
        <f>_xlfn.XLOOKUP(E4859,Geografiesleutel!A:A,Geografiesleutel!B:B,"",0,1)</f>
        <v>Townships</v>
      </c>
      <c r="G4859" s="18">
        <v>3</v>
      </c>
      <c r="H4859" s="18">
        <v>1</v>
      </c>
    </row>
    <row r="4860" spans="1:8" x14ac:dyDescent="0.25">
      <c r="A4860" s="3" t="s">
        <v>337</v>
      </c>
      <c r="B4860" s="5">
        <v>7500000</v>
      </c>
      <c r="C4860" t="s">
        <v>10</v>
      </c>
      <c r="D4860" t="str">
        <f t="shared" si="75"/>
        <v>House</v>
      </c>
      <c r="E4860" t="s">
        <v>287</v>
      </c>
      <c r="F4860" t="str">
        <f>_xlfn.XLOOKUP(E4860,Geografiesleutel!A:A,Geografiesleutel!B:B,"",0,1)</f>
        <v>Agricultural Smallholdings</v>
      </c>
      <c r="G4860" s="18">
        <v>4</v>
      </c>
      <c r="H4860" s="18">
        <v>4</v>
      </c>
    </row>
    <row r="4861" spans="1:8" x14ac:dyDescent="0.25">
      <c r="A4861" s="3" t="s">
        <v>825</v>
      </c>
      <c r="B4861" s="5">
        <v>4480000</v>
      </c>
      <c r="C4861" t="s">
        <v>10</v>
      </c>
      <c r="D4861" t="str">
        <f t="shared" si="75"/>
        <v>House</v>
      </c>
      <c r="E4861" t="s">
        <v>94</v>
      </c>
      <c r="F4861" t="str">
        <f>_xlfn.XLOOKUP(E4861,Geografiesleutel!A:A,Geografiesleutel!B:B,"",0,1)</f>
        <v>Agricultural Smallholdings</v>
      </c>
      <c r="G4861" s="18">
        <v>4</v>
      </c>
      <c r="H4861" s="18">
        <v>4</v>
      </c>
    </row>
    <row r="4862" spans="1:8" x14ac:dyDescent="0.25">
      <c r="A4862" s="3" t="s">
        <v>990</v>
      </c>
      <c r="B4862" s="5">
        <v>1970000</v>
      </c>
      <c r="C4862" t="s">
        <v>10</v>
      </c>
      <c r="D4862" t="str">
        <f t="shared" si="75"/>
        <v>House</v>
      </c>
      <c r="E4862" t="s">
        <v>156</v>
      </c>
      <c r="F4862" t="str">
        <f>_xlfn.XLOOKUP(E4862,Geografiesleutel!A:A,Geografiesleutel!B:B,"",0,1)</f>
        <v>Northern Suburbs</v>
      </c>
      <c r="G4862" s="18">
        <v>4</v>
      </c>
      <c r="H4862" s="18">
        <v>3</v>
      </c>
    </row>
    <row r="4863" spans="1:8" x14ac:dyDescent="0.25">
      <c r="A4863" s="3" t="s">
        <v>36</v>
      </c>
      <c r="B4863" s="5">
        <v>1750000</v>
      </c>
      <c r="C4863" t="s">
        <v>15</v>
      </c>
      <c r="D4863" t="str">
        <f t="shared" si="75"/>
        <v>House</v>
      </c>
      <c r="E4863" t="s">
        <v>104</v>
      </c>
      <c r="F4863" t="str">
        <f>_xlfn.XLOOKUP(E4863,Geografiesleutel!A:A,Geografiesleutel!B:B,"",0,1)</f>
        <v>Western Suburbs</v>
      </c>
      <c r="G4863" s="18">
        <v>3</v>
      </c>
      <c r="H4863" s="18">
        <v>2</v>
      </c>
    </row>
    <row r="4864" spans="1:8" x14ac:dyDescent="0.25">
      <c r="A4864" s="3" t="s">
        <v>446</v>
      </c>
      <c r="B4864" s="5">
        <v>900000</v>
      </c>
      <c r="C4864" t="s">
        <v>25</v>
      </c>
      <c r="D4864" t="str">
        <f t="shared" si="75"/>
        <v>House</v>
      </c>
      <c r="E4864" t="s">
        <v>45</v>
      </c>
      <c r="F4864" t="str">
        <f>_xlfn.XLOOKUP(E4864,Geografiesleutel!A:A,Geografiesleutel!B:B,"",0,1)</f>
        <v>Townships</v>
      </c>
      <c r="G4864" s="18">
        <v>2</v>
      </c>
      <c r="H4864" s="18">
        <v>2</v>
      </c>
    </row>
    <row r="4865" spans="1:8" x14ac:dyDescent="0.25">
      <c r="A4865" s="3" t="s">
        <v>1188</v>
      </c>
      <c r="B4865" s="5">
        <v>3738000</v>
      </c>
      <c r="C4865" t="s">
        <v>10</v>
      </c>
      <c r="D4865" t="str">
        <f t="shared" si="75"/>
        <v>House</v>
      </c>
      <c r="E4865" t="s">
        <v>595</v>
      </c>
      <c r="F4865" t="str">
        <f>_xlfn.XLOOKUP(E4865,Geografiesleutel!A:A,Geografiesleutel!B:B,"",0,1)</f>
        <v>Agricultural Smallholdings</v>
      </c>
      <c r="G4865" s="18">
        <v>4</v>
      </c>
      <c r="H4865" s="18" t="s">
        <v>2647</v>
      </c>
    </row>
    <row r="4866" spans="1:8" x14ac:dyDescent="0.25">
      <c r="A4866" s="3" t="s">
        <v>247</v>
      </c>
      <c r="B4866" s="5">
        <v>2340000</v>
      </c>
      <c r="C4866" t="s">
        <v>15</v>
      </c>
      <c r="D4866" t="str">
        <f t="shared" ref="D4866:D4929" si="76">TRIM(RIGHT(SUBSTITUTE(C4866," ",REPT(" ",LEN(C4866))),LEN(C4866)))</f>
        <v>House</v>
      </c>
      <c r="E4866" t="s">
        <v>30</v>
      </c>
      <c r="F4866" t="str">
        <f>_xlfn.XLOOKUP(E4866,Geografiesleutel!A:A,Geografiesleutel!B:B,"",0,1)</f>
        <v>Northern Suburbs</v>
      </c>
      <c r="G4866" s="18">
        <v>3</v>
      </c>
      <c r="H4866" s="18">
        <v>2</v>
      </c>
    </row>
    <row r="4867" spans="1:8" x14ac:dyDescent="0.25">
      <c r="A4867" s="3" t="s">
        <v>724</v>
      </c>
      <c r="B4867" s="5">
        <v>1495000</v>
      </c>
      <c r="C4867" t="s">
        <v>10</v>
      </c>
      <c r="D4867" t="str">
        <f t="shared" si="76"/>
        <v>House</v>
      </c>
      <c r="E4867" t="s">
        <v>120</v>
      </c>
      <c r="F4867" t="str">
        <f>_xlfn.XLOOKUP(E4867,Geografiesleutel!A:A,Geografiesleutel!B:B,"",0,1)</f>
        <v>Northern Suburbs</v>
      </c>
      <c r="G4867" s="18">
        <v>4</v>
      </c>
      <c r="H4867" s="18">
        <v>2</v>
      </c>
    </row>
    <row r="4868" spans="1:8" x14ac:dyDescent="0.25">
      <c r="A4868" s="3" t="s">
        <v>308</v>
      </c>
      <c r="B4868" s="5">
        <v>2699000</v>
      </c>
      <c r="C4868" t="s">
        <v>15</v>
      </c>
      <c r="D4868" t="str">
        <f t="shared" si="76"/>
        <v>House</v>
      </c>
      <c r="E4868" t="s">
        <v>128</v>
      </c>
      <c r="F4868" t="str">
        <f>_xlfn.XLOOKUP(E4868,Geografiesleutel!A:A,Geografiesleutel!B:B,"",0,1)</f>
        <v>Eastern Suburbs</v>
      </c>
      <c r="G4868" s="18">
        <v>3</v>
      </c>
      <c r="H4868" s="18">
        <v>2</v>
      </c>
    </row>
    <row r="4869" spans="1:8" x14ac:dyDescent="0.25">
      <c r="A4869" s="3" t="s">
        <v>806</v>
      </c>
      <c r="B4869" s="5">
        <v>1730000</v>
      </c>
      <c r="C4869" t="s">
        <v>15</v>
      </c>
      <c r="D4869" t="str">
        <f t="shared" si="76"/>
        <v>House</v>
      </c>
      <c r="E4869" t="s">
        <v>68</v>
      </c>
      <c r="F4869" t="str">
        <f>_xlfn.XLOOKUP(E4869,Geografiesleutel!A:A,Geografiesleutel!B:B,"",0,1)</f>
        <v>Northern Suburbs</v>
      </c>
      <c r="G4869" s="18">
        <v>3</v>
      </c>
      <c r="H4869" s="18">
        <v>1</v>
      </c>
    </row>
    <row r="4870" spans="1:8" x14ac:dyDescent="0.25">
      <c r="A4870" s="3" t="s">
        <v>269</v>
      </c>
      <c r="B4870" s="5">
        <v>3950000</v>
      </c>
      <c r="C4870" t="s">
        <v>10</v>
      </c>
      <c r="D4870" t="str">
        <f t="shared" si="76"/>
        <v>House</v>
      </c>
      <c r="E4870" t="s">
        <v>139</v>
      </c>
      <c r="F4870" t="str">
        <f>_xlfn.XLOOKUP(E4870,Geografiesleutel!A:A,Geografiesleutel!B:B,"",0,1)</f>
        <v>Eastern Suburbs</v>
      </c>
      <c r="G4870" s="18">
        <v>4</v>
      </c>
      <c r="H4870" s="18" t="s">
        <v>2648</v>
      </c>
    </row>
    <row r="4871" spans="1:8" x14ac:dyDescent="0.25">
      <c r="A4871" s="3" t="s">
        <v>761</v>
      </c>
      <c r="B4871" s="5">
        <v>1498000</v>
      </c>
      <c r="C4871" t="s">
        <v>15</v>
      </c>
      <c r="D4871" t="str">
        <f t="shared" si="76"/>
        <v>House</v>
      </c>
      <c r="E4871" t="s">
        <v>136</v>
      </c>
      <c r="F4871" t="str">
        <f>_xlfn.XLOOKUP(E4871,Geografiesleutel!A:A,Geografiesleutel!B:B,"",0,1)</f>
        <v>Eastern Suburbs</v>
      </c>
      <c r="G4871" s="18">
        <v>3</v>
      </c>
      <c r="H4871" s="18">
        <v>1</v>
      </c>
    </row>
    <row r="4872" spans="1:8" x14ac:dyDescent="0.25">
      <c r="A4872" s="3" t="s">
        <v>253</v>
      </c>
      <c r="B4872" s="5">
        <v>2550000</v>
      </c>
      <c r="C4872" t="s">
        <v>10</v>
      </c>
      <c r="D4872" t="str">
        <f t="shared" si="76"/>
        <v>House</v>
      </c>
      <c r="E4872" t="s">
        <v>30</v>
      </c>
      <c r="F4872" t="str">
        <f>_xlfn.XLOOKUP(E4872,Geografiesleutel!A:A,Geografiesleutel!B:B,"",0,1)</f>
        <v>Northern Suburbs</v>
      </c>
      <c r="G4872" s="18">
        <v>4</v>
      </c>
      <c r="H4872" s="18" t="s">
        <v>2648</v>
      </c>
    </row>
    <row r="4873" spans="1:8" x14ac:dyDescent="0.25">
      <c r="A4873" s="3" t="s">
        <v>1079</v>
      </c>
      <c r="B4873" s="5">
        <v>3295000</v>
      </c>
      <c r="C4873" t="s">
        <v>15</v>
      </c>
      <c r="D4873" t="str">
        <f t="shared" si="76"/>
        <v>House</v>
      </c>
      <c r="E4873" t="s">
        <v>306</v>
      </c>
      <c r="F4873" t="str">
        <f>_xlfn.XLOOKUP(E4873,Geografiesleutel!A:A,Geografiesleutel!B:B,"",0,1)</f>
        <v>Eastern Suburbs</v>
      </c>
      <c r="G4873" s="18">
        <v>3</v>
      </c>
      <c r="H4873" s="18" t="s">
        <v>2646</v>
      </c>
    </row>
    <row r="4874" spans="1:8" x14ac:dyDescent="0.25">
      <c r="A4874" s="3" t="s">
        <v>365</v>
      </c>
      <c r="B4874" s="5">
        <v>1450000</v>
      </c>
      <c r="C4874" t="s">
        <v>10</v>
      </c>
      <c r="D4874" t="str">
        <f t="shared" si="76"/>
        <v>House</v>
      </c>
      <c r="E4874" t="s">
        <v>227</v>
      </c>
      <c r="F4874" t="str">
        <f>_xlfn.XLOOKUP(E4874,Geografiesleutel!A:A,Geografiesleutel!B:B,"",0,1)</f>
        <v>Western Suburbs</v>
      </c>
      <c r="G4874" s="18">
        <v>4</v>
      </c>
      <c r="H4874" s="18">
        <v>2</v>
      </c>
    </row>
    <row r="4875" spans="1:8" x14ac:dyDescent="0.25">
      <c r="A4875" s="3" t="s">
        <v>9</v>
      </c>
      <c r="B4875" s="5">
        <v>7800000</v>
      </c>
      <c r="C4875" t="s">
        <v>122</v>
      </c>
      <c r="D4875" t="str">
        <f t="shared" si="76"/>
        <v>House</v>
      </c>
      <c r="E4875" t="s">
        <v>78</v>
      </c>
      <c r="F4875" t="str">
        <f>_xlfn.XLOOKUP(E4875,Geografiesleutel!A:A,Geografiesleutel!B:B,"",0,1)</f>
        <v>Northern Suburbs</v>
      </c>
      <c r="G4875" s="18">
        <v>6</v>
      </c>
      <c r="H4875" s="18">
        <v>6</v>
      </c>
    </row>
    <row r="4876" spans="1:8" x14ac:dyDescent="0.25">
      <c r="A4876" s="3" t="s">
        <v>143</v>
      </c>
      <c r="B4876" s="5">
        <v>1300000</v>
      </c>
      <c r="C4876" t="s">
        <v>15</v>
      </c>
      <c r="D4876" t="str">
        <f t="shared" si="76"/>
        <v>House</v>
      </c>
      <c r="E4876" t="s">
        <v>68</v>
      </c>
      <c r="F4876" t="str">
        <f>_xlfn.XLOOKUP(E4876,Geografiesleutel!A:A,Geografiesleutel!B:B,"",0,1)</f>
        <v>Northern Suburbs</v>
      </c>
      <c r="G4876" s="18">
        <v>3</v>
      </c>
      <c r="H4876" s="18">
        <v>1</v>
      </c>
    </row>
    <row r="4877" spans="1:8" x14ac:dyDescent="0.25">
      <c r="A4877" s="3" t="s">
        <v>512</v>
      </c>
      <c r="B4877" s="5">
        <v>750000</v>
      </c>
      <c r="C4877" t="s">
        <v>15</v>
      </c>
      <c r="D4877" t="str">
        <f t="shared" si="76"/>
        <v>House</v>
      </c>
      <c r="E4877" t="s">
        <v>275</v>
      </c>
      <c r="F4877" t="str">
        <f>_xlfn.XLOOKUP(E4877,Geografiesleutel!A:A,Geografiesleutel!B:B,"",0,1)</f>
        <v>Townships</v>
      </c>
      <c r="G4877" s="18">
        <v>3</v>
      </c>
      <c r="H4877" s="18">
        <v>1</v>
      </c>
    </row>
    <row r="4878" spans="1:8" x14ac:dyDescent="0.25">
      <c r="A4878" s="3" t="s">
        <v>338</v>
      </c>
      <c r="B4878" s="5">
        <v>2725000</v>
      </c>
      <c r="C4878" t="s">
        <v>15</v>
      </c>
      <c r="D4878" t="str">
        <f t="shared" si="76"/>
        <v>House</v>
      </c>
      <c r="E4878" t="s">
        <v>139</v>
      </c>
      <c r="F4878" t="str">
        <f>_xlfn.XLOOKUP(E4878,Geografiesleutel!A:A,Geografiesleutel!B:B,"",0,1)</f>
        <v>Eastern Suburbs</v>
      </c>
      <c r="G4878" s="18">
        <v>3</v>
      </c>
      <c r="H4878" s="18">
        <v>2</v>
      </c>
    </row>
    <row r="4879" spans="1:8" x14ac:dyDescent="0.25">
      <c r="A4879" s="3" t="s">
        <v>650</v>
      </c>
      <c r="B4879" s="5">
        <v>1340000</v>
      </c>
      <c r="C4879" t="s">
        <v>15</v>
      </c>
      <c r="D4879" t="str">
        <f t="shared" si="76"/>
        <v>House</v>
      </c>
      <c r="E4879" t="s">
        <v>229</v>
      </c>
      <c r="F4879" t="str">
        <f>_xlfn.XLOOKUP(E4879,Geografiesleutel!A:A,Geografiesleutel!B:B,"",0,1)</f>
        <v>Western Suburbs</v>
      </c>
      <c r="G4879" s="18">
        <v>3</v>
      </c>
      <c r="H4879" s="18">
        <v>1</v>
      </c>
    </row>
    <row r="4880" spans="1:8" x14ac:dyDescent="0.25">
      <c r="A4880" s="3" t="s">
        <v>201</v>
      </c>
      <c r="B4880" s="5">
        <v>870000</v>
      </c>
      <c r="C4880" t="s">
        <v>25</v>
      </c>
      <c r="D4880" t="str">
        <f t="shared" si="76"/>
        <v>House</v>
      </c>
      <c r="E4880" t="s">
        <v>116</v>
      </c>
      <c r="F4880" t="str">
        <f>_xlfn.XLOOKUP(E4880,Geografiesleutel!A:A,Geografiesleutel!B:B,"",0,1)</f>
        <v>Western Suburbs</v>
      </c>
      <c r="G4880" s="18">
        <v>2</v>
      </c>
      <c r="H4880" s="18">
        <v>1</v>
      </c>
    </row>
    <row r="4881" spans="1:8" x14ac:dyDescent="0.25">
      <c r="A4881" s="3" t="s">
        <v>1195</v>
      </c>
      <c r="B4881" s="5">
        <v>3549999</v>
      </c>
      <c r="C4881" t="s">
        <v>10</v>
      </c>
      <c r="D4881" t="str">
        <f t="shared" si="76"/>
        <v>House</v>
      </c>
      <c r="E4881" t="s">
        <v>78</v>
      </c>
      <c r="F4881" t="str">
        <f>_xlfn.XLOOKUP(E4881,Geografiesleutel!A:A,Geografiesleutel!B:B,"",0,1)</f>
        <v>Northern Suburbs</v>
      </c>
      <c r="G4881" s="18">
        <v>4</v>
      </c>
      <c r="H4881" s="18">
        <v>4</v>
      </c>
    </row>
    <row r="4882" spans="1:8" x14ac:dyDescent="0.25">
      <c r="A4882" s="3" t="s">
        <v>338</v>
      </c>
      <c r="B4882" s="5">
        <v>2725000</v>
      </c>
      <c r="C4882" t="s">
        <v>15</v>
      </c>
      <c r="D4882" t="str">
        <f t="shared" si="76"/>
        <v>House</v>
      </c>
      <c r="E4882" t="s">
        <v>139</v>
      </c>
      <c r="F4882" t="str">
        <f>_xlfn.XLOOKUP(E4882,Geografiesleutel!A:A,Geografiesleutel!B:B,"",0,1)</f>
        <v>Eastern Suburbs</v>
      </c>
      <c r="G4882" s="18">
        <v>3</v>
      </c>
      <c r="H4882" s="18">
        <v>2</v>
      </c>
    </row>
    <row r="4883" spans="1:8" x14ac:dyDescent="0.25">
      <c r="A4883" s="3" t="s">
        <v>352</v>
      </c>
      <c r="B4883" s="5">
        <v>1040000</v>
      </c>
      <c r="C4883" t="s">
        <v>15</v>
      </c>
      <c r="D4883" t="str">
        <f t="shared" si="76"/>
        <v>House</v>
      </c>
      <c r="E4883" t="s">
        <v>45</v>
      </c>
      <c r="F4883" t="str">
        <f>_xlfn.XLOOKUP(E4883,Geografiesleutel!A:A,Geografiesleutel!B:B,"",0,1)</f>
        <v>Townships</v>
      </c>
      <c r="G4883" s="18">
        <v>3</v>
      </c>
      <c r="H4883" s="18" t="s">
        <v>2650</v>
      </c>
    </row>
    <row r="4884" spans="1:8" x14ac:dyDescent="0.25">
      <c r="A4884" s="3" t="s">
        <v>205</v>
      </c>
      <c r="B4884" s="5">
        <v>2600000</v>
      </c>
      <c r="C4884" t="s">
        <v>21</v>
      </c>
      <c r="D4884" t="str">
        <f t="shared" si="76"/>
        <v>House</v>
      </c>
      <c r="E4884" t="s">
        <v>218</v>
      </c>
      <c r="F4884" t="str">
        <f>_xlfn.XLOOKUP(E4884,Geografiesleutel!A:A,Geografiesleutel!B:B,"",0,1)</f>
        <v>Southern Suburbs</v>
      </c>
      <c r="G4884" s="18">
        <v>5</v>
      </c>
      <c r="H4884" s="18">
        <v>2</v>
      </c>
    </row>
    <row r="4885" spans="1:8" x14ac:dyDescent="0.25">
      <c r="A4885" s="3" t="s">
        <v>255</v>
      </c>
      <c r="B4885" s="5">
        <v>2495000</v>
      </c>
      <c r="C4885" t="s">
        <v>10</v>
      </c>
      <c r="D4885" t="str">
        <f t="shared" si="76"/>
        <v>House</v>
      </c>
      <c r="E4885" t="s">
        <v>80</v>
      </c>
      <c r="F4885" t="str">
        <f>_xlfn.XLOOKUP(E4885,Geografiesleutel!A:A,Geografiesleutel!B:B,"",0,1)</f>
        <v>Eastern Suburbs</v>
      </c>
      <c r="G4885" s="18">
        <v>4</v>
      </c>
      <c r="H4885" s="18" t="s">
        <v>2648</v>
      </c>
    </row>
    <row r="4886" spans="1:8" x14ac:dyDescent="0.25">
      <c r="A4886" s="3" t="s">
        <v>1196</v>
      </c>
      <c r="B4886" s="5">
        <v>1883000</v>
      </c>
      <c r="C4886" t="s">
        <v>15</v>
      </c>
      <c r="D4886" t="str">
        <f t="shared" si="76"/>
        <v>House</v>
      </c>
      <c r="E4886" t="s">
        <v>104</v>
      </c>
      <c r="F4886" t="str">
        <f>_xlfn.XLOOKUP(E4886,Geografiesleutel!A:A,Geografiesleutel!B:B,"",0,1)</f>
        <v>Western Suburbs</v>
      </c>
      <c r="G4886" s="18">
        <v>3</v>
      </c>
      <c r="H4886" s="18">
        <v>3</v>
      </c>
    </row>
    <row r="4887" spans="1:8" x14ac:dyDescent="0.25">
      <c r="A4887" s="3" t="s">
        <v>316</v>
      </c>
      <c r="B4887" s="5">
        <v>2850000</v>
      </c>
      <c r="C4887" t="s">
        <v>15</v>
      </c>
      <c r="D4887" t="str">
        <f t="shared" si="76"/>
        <v>House</v>
      </c>
      <c r="E4887" t="s">
        <v>306</v>
      </c>
      <c r="F4887" t="str">
        <f>_xlfn.XLOOKUP(E4887,Geografiesleutel!A:A,Geografiesleutel!B:B,"",0,1)</f>
        <v>Eastern Suburbs</v>
      </c>
      <c r="G4887" s="18">
        <v>3</v>
      </c>
      <c r="H4887" s="18">
        <v>3</v>
      </c>
    </row>
    <row r="4888" spans="1:8" x14ac:dyDescent="0.25">
      <c r="A4888" s="3" t="s">
        <v>1106</v>
      </c>
      <c r="B4888" s="5">
        <v>275000</v>
      </c>
      <c r="C4888" t="s">
        <v>225</v>
      </c>
      <c r="D4888" t="str">
        <f t="shared" si="76"/>
        <v>House</v>
      </c>
      <c r="E4888" t="s">
        <v>288</v>
      </c>
      <c r="F4888" t="str">
        <f>_xlfn.XLOOKUP(E4888,Geografiesleutel!A:A,Geografiesleutel!B:B,"",0,1)</f>
        <v>Townships</v>
      </c>
      <c r="G4888" s="18">
        <v>1</v>
      </c>
      <c r="H4888" s="18">
        <v>1</v>
      </c>
    </row>
    <row r="4889" spans="1:8" x14ac:dyDescent="0.25">
      <c r="A4889" s="3" t="s">
        <v>918</v>
      </c>
      <c r="B4889" s="5">
        <v>1260000</v>
      </c>
      <c r="C4889" t="s">
        <v>15</v>
      </c>
      <c r="D4889" t="str">
        <f t="shared" si="76"/>
        <v>House</v>
      </c>
      <c r="E4889" t="s">
        <v>154</v>
      </c>
      <c r="F4889" t="str">
        <f>_xlfn.XLOOKUP(E4889,Geografiesleutel!A:A,Geografiesleutel!B:B,"",0,1)</f>
        <v>Northern Suburbs</v>
      </c>
      <c r="G4889" s="18">
        <v>3</v>
      </c>
      <c r="H4889" s="18" t="s">
        <v>2650</v>
      </c>
    </row>
    <row r="4890" spans="1:8" x14ac:dyDescent="0.25">
      <c r="A4890" s="3" t="s">
        <v>1197</v>
      </c>
      <c r="B4890" s="5">
        <v>3449250</v>
      </c>
      <c r="C4890" t="s">
        <v>15</v>
      </c>
      <c r="D4890" t="str">
        <f t="shared" si="76"/>
        <v>House</v>
      </c>
      <c r="E4890" t="s">
        <v>595</v>
      </c>
      <c r="F4890" t="str">
        <f>_xlfn.XLOOKUP(E4890,Geografiesleutel!A:A,Geografiesleutel!B:B,"",0,1)</f>
        <v>Agricultural Smallholdings</v>
      </c>
      <c r="G4890" s="18">
        <v>3</v>
      </c>
      <c r="H4890" s="18">
        <v>3</v>
      </c>
    </row>
    <row r="4891" spans="1:8" x14ac:dyDescent="0.25">
      <c r="A4891" s="3" t="s">
        <v>214</v>
      </c>
      <c r="B4891" s="5">
        <v>3500000</v>
      </c>
      <c r="C4891" t="s">
        <v>15</v>
      </c>
      <c r="D4891" t="str">
        <f t="shared" si="76"/>
        <v>House</v>
      </c>
      <c r="E4891" t="s">
        <v>101</v>
      </c>
      <c r="F4891" t="str">
        <f>_xlfn.XLOOKUP(E4891,Geografiesleutel!A:A,Geografiesleutel!B:B,"",0,1)</f>
        <v>Eastern Suburbs</v>
      </c>
      <c r="G4891" s="18">
        <v>3</v>
      </c>
      <c r="H4891" s="18" t="s">
        <v>2646</v>
      </c>
    </row>
    <row r="4892" spans="1:8" x14ac:dyDescent="0.25">
      <c r="A4892" s="3" t="s">
        <v>129</v>
      </c>
      <c r="B4892" s="5">
        <v>1890000</v>
      </c>
      <c r="C4892" t="s">
        <v>21</v>
      </c>
      <c r="D4892" t="str">
        <f t="shared" si="76"/>
        <v>House</v>
      </c>
      <c r="E4892" t="s">
        <v>66</v>
      </c>
      <c r="F4892" t="str">
        <f>_xlfn.XLOOKUP(E4892,Geografiesleutel!A:A,Geografiesleutel!B:B,"",0,1)</f>
        <v>Northern Suburbs</v>
      </c>
      <c r="G4892" s="18">
        <v>5</v>
      </c>
      <c r="H4892" s="18">
        <v>2</v>
      </c>
    </row>
    <row r="4893" spans="1:8" x14ac:dyDescent="0.25">
      <c r="A4893" s="3" t="s">
        <v>940</v>
      </c>
      <c r="B4893" s="5">
        <v>1479000</v>
      </c>
      <c r="C4893" t="s">
        <v>25</v>
      </c>
      <c r="D4893" t="str">
        <f t="shared" si="76"/>
        <v>House</v>
      </c>
      <c r="E4893" t="s">
        <v>30</v>
      </c>
      <c r="F4893" t="str">
        <f>_xlfn.XLOOKUP(E4893,Geografiesleutel!A:A,Geografiesleutel!B:B,"",0,1)</f>
        <v>Northern Suburbs</v>
      </c>
      <c r="G4893" s="18">
        <v>2</v>
      </c>
      <c r="H4893" s="18">
        <v>2</v>
      </c>
    </row>
    <row r="4894" spans="1:8" x14ac:dyDescent="0.25">
      <c r="A4894" s="3" t="s">
        <v>940</v>
      </c>
      <c r="B4894" s="5">
        <v>1479000</v>
      </c>
      <c r="C4894" t="s">
        <v>25</v>
      </c>
      <c r="D4894" t="str">
        <f t="shared" si="76"/>
        <v>House</v>
      </c>
      <c r="E4894" t="s">
        <v>30</v>
      </c>
      <c r="F4894" t="str">
        <f>_xlfn.XLOOKUP(E4894,Geografiesleutel!A:A,Geografiesleutel!B:B,"",0,1)</f>
        <v>Northern Suburbs</v>
      </c>
      <c r="G4894" s="18">
        <v>2</v>
      </c>
      <c r="H4894" s="18">
        <v>2</v>
      </c>
    </row>
    <row r="4895" spans="1:8" x14ac:dyDescent="0.25">
      <c r="A4895" s="3" t="s">
        <v>1198</v>
      </c>
      <c r="B4895" s="5">
        <v>8320000</v>
      </c>
      <c r="C4895" t="s">
        <v>109</v>
      </c>
      <c r="D4895" t="str">
        <f t="shared" si="76"/>
        <v>House</v>
      </c>
      <c r="E4895" t="s">
        <v>1199</v>
      </c>
      <c r="F4895" t="str">
        <f>_xlfn.XLOOKUP(E4895,Geografiesleutel!A:A,Geografiesleutel!B:B,"",0,1)</f>
        <v>Agricultural Smallholdings</v>
      </c>
      <c r="G4895" s="18">
        <v>7</v>
      </c>
      <c r="H4895" s="18">
        <v>5</v>
      </c>
    </row>
    <row r="4896" spans="1:8" x14ac:dyDescent="0.25">
      <c r="A4896" s="3" t="s">
        <v>1200</v>
      </c>
      <c r="B4896" s="5">
        <v>3649000</v>
      </c>
      <c r="C4896" t="s">
        <v>122</v>
      </c>
      <c r="D4896" t="str">
        <f t="shared" si="76"/>
        <v>House</v>
      </c>
      <c r="E4896" t="s">
        <v>351</v>
      </c>
      <c r="F4896" t="str">
        <f>_xlfn.XLOOKUP(E4896,Geografiesleutel!A:A,Geografiesleutel!B:B,"",0,1)</f>
        <v>Eastern Suburbs</v>
      </c>
      <c r="G4896" s="18">
        <v>6</v>
      </c>
      <c r="H4896" s="18">
        <v>4</v>
      </c>
    </row>
    <row r="4897" spans="1:8" x14ac:dyDescent="0.25">
      <c r="A4897" s="3" t="s">
        <v>282</v>
      </c>
      <c r="B4897" s="5">
        <v>1200000</v>
      </c>
      <c r="C4897" t="s">
        <v>10</v>
      </c>
      <c r="D4897" t="str">
        <f t="shared" si="76"/>
        <v>House</v>
      </c>
      <c r="E4897" t="s">
        <v>82</v>
      </c>
      <c r="F4897" t="str">
        <f>_xlfn.XLOOKUP(E4897,Geografiesleutel!A:A,Geografiesleutel!B:B,"",0,1)</f>
        <v>Western Suburbs</v>
      </c>
      <c r="G4897" s="18">
        <v>4</v>
      </c>
      <c r="H4897" s="18">
        <v>1</v>
      </c>
    </row>
    <row r="4898" spans="1:8" x14ac:dyDescent="0.25">
      <c r="A4898" s="3" t="s">
        <v>837</v>
      </c>
      <c r="B4898" s="5">
        <v>1830000</v>
      </c>
      <c r="C4898" t="s">
        <v>15</v>
      </c>
      <c r="D4898" t="str">
        <f t="shared" si="76"/>
        <v>House</v>
      </c>
      <c r="E4898" t="s">
        <v>66</v>
      </c>
      <c r="F4898" t="str">
        <f>_xlfn.XLOOKUP(E4898,Geografiesleutel!A:A,Geografiesleutel!B:B,"",0,1)</f>
        <v>Northern Suburbs</v>
      </c>
      <c r="G4898" s="18">
        <v>3</v>
      </c>
      <c r="H4898" s="18">
        <v>2</v>
      </c>
    </row>
    <row r="4899" spans="1:8" x14ac:dyDescent="0.25">
      <c r="A4899" s="3" t="s">
        <v>1201</v>
      </c>
      <c r="B4899" s="5">
        <v>700219</v>
      </c>
      <c r="C4899" t="s">
        <v>25</v>
      </c>
      <c r="D4899" t="str">
        <f t="shared" si="76"/>
        <v>House</v>
      </c>
      <c r="E4899" t="s">
        <v>32</v>
      </c>
      <c r="F4899" t="str">
        <f>_xlfn.XLOOKUP(E4899,Geografiesleutel!A:A,Geografiesleutel!B:B,"",0,1)</f>
        <v>Townships</v>
      </c>
      <c r="G4899" s="18">
        <v>2</v>
      </c>
      <c r="H4899" s="18">
        <v>1</v>
      </c>
    </row>
    <row r="4900" spans="1:8" x14ac:dyDescent="0.25">
      <c r="A4900" s="3" t="s">
        <v>196</v>
      </c>
      <c r="B4900" s="5">
        <v>990000</v>
      </c>
      <c r="C4900" t="s">
        <v>15</v>
      </c>
      <c r="D4900" t="str">
        <f t="shared" si="76"/>
        <v>House</v>
      </c>
      <c r="E4900" t="s">
        <v>60</v>
      </c>
      <c r="F4900" t="str">
        <f>_xlfn.XLOOKUP(E4900,Geografiesleutel!A:A,Geografiesleutel!B:B,"",0,1)</f>
        <v>Townships</v>
      </c>
      <c r="G4900" s="18">
        <v>3</v>
      </c>
      <c r="H4900" s="18">
        <v>2</v>
      </c>
    </row>
    <row r="4901" spans="1:8" x14ac:dyDescent="0.25">
      <c r="A4901" s="3" t="s">
        <v>1202</v>
      </c>
      <c r="B4901" s="5">
        <v>941000</v>
      </c>
      <c r="C4901" t="s">
        <v>15</v>
      </c>
      <c r="D4901" t="str">
        <f t="shared" si="76"/>
        <v>House</v>
      </c>
      <c r="E4901" t="s">
        <v>97</v>
      </c>
      <c r="F4901" t="str">
        <f>_xlfn.XLOOKUP(E4901,Geografiesleutel!A:A,Geografiesleutel!B:B,"",0,1)</f>
        <v>Northern Suburbs</v>
      </c>
      <c r="G4901" s="18">
        <v>3</v>
      </c>
      <c r="H4901" s="18">
        <v>2</v>
      </c>
    </row>
    <row r="4902" spans="1:8" x14ac:dyDescent="0.25">
      <c r="A4902" s="3" t="s">
        <v>162</v>
      </c>
      <c r="B4902" s="5">
        <v>950000</v>
      </c>
      <c r="C4902" t="s">
        <v>15</v>
      </c>
      <c r="D4902" t="str">
        <f t="shared" si="76"/>
        <v>House</v>
      </c>
      <c r="E4902" t="s">
        <v>227</v>
      </c>
      <c r="F4902" t="str">
        <f>_xlfn.XLOOKUP(E4902,Geografiesleutel!A:A,Geografiesleutel!B:B,"",0,1)</f>
        <v>Western Suburbs</v>
      </c>
      <c r="G4902" s="18">
        <v>3</v>
      </c>
      <c r="H4902" s="18">
        <v>2</v>
      </c>
    </row>
    <row r="4903" spans="1:8" x14ac:dyDescent="0.25">
      <c r="A4903" s="3" t="s">
        <v>265</v>
      </c>
      <c r="B4903" s="5">
        <v>1600000</v>
      </c>
      <c r="C4903" t="s">
        <v>10</v>
      </c>
      <c r="D4903" t="str">
        <f t="shared" si="76"/>
        <v>House</v>
      </c>
      <c r="E4903" t="s">
        <v>224</v>
      </c>
      <c r="F4903" t="str">
        <f>_xlfn.XLOOKUP(E4903,Geografiesleutel!A:A,Geografiesleutel!B:B,"",0,1)</f>
        <v>Townships</v>
      </c>
      <c r="G4903" s="18">
        <v>4</v>
      </c>
      <c r="H4903" s="18">
        <v>2</v>
      </c>
    </row>
    <row r="4904" spans="1:8" x14ac:dyDescent="0.25">
      <c r="A4904" s="3" t="s">
        <v>837</v>
      </c>
      <c r="B4904" s="5">
        <v>1830000</v>
      </c>
      <c r="C4904" t="s">
        <v>15</v>
      </c>
      <c r="D4904" t="str">
        <f t="shared" si="76"/>
        <v>House</v>
      </c>
      <c r="E4904" t="s">
        <v>66</v>
      </c>
      <c r="F4904" t="str">
        <f>_xlfn.XLOOKUP(E4904,Geografiesleutel!A:A,Geografiesleutel!B:B,"",0,1)</f>
        <v>Northern Suburbs</v>
      </c>
      <c r="G4904" s="18">
        <v>3</v>
      </c>
      <c r="H4904" s="18">
        <v>2</v>
      </c>
    </row>
    <row r="4905" spans="1:8" x14ac:dyDescent="0.25">
      <c r="A4905" s="3" t="s">
        <v>688</v>
      </c>
      <c r="B4905" s="5">
        <v>4700000</v>
      </c>
      <c r="C4905" t="s">
        <v>10</v>
      </c>
      <c r="D4905" t="str">
        <f t="shared" si="76"/>
        <v>House</v>
      </c>
      <c r="E4905" t="s">
        <v>306</v>
      </c>
      <c r="F4905" t="str">
        <f>_xlfn.XLOOKUP(E4905,Geografiesleutel!A:A,Geografiesleutel!B:B,"",0,1)</f>
        <v>Eastern Suburbs</v>
      </c>
      <c r="G4905" s="18">
        <v>4</v>
      </c>
      <c r="H4905" s="18">
        <v>3</v>
      </c>
    </row>
    <row r="4906" spans="1:8" x14ac:dyDescent="0.25">
      <c r="A4906" s="3" t="s">
        <v>253</v>
      </c>
      <c r="B4906" s="5">
        <v>2550000</v>
      </c>
      <c r="C4906" t="s">
        <v>10</v>
      </c>
      <c r="D4906" t="str">
        <f t="shared" si="76"/>
        <v>House</v>
      </c>
      <c r="E4906" t="s">
        <v>101</v>
      </c>
      <c r="F4906" t="str">
        <f>_xlfn.XLOOKUP(E4906,Geografiesleutel!A:A,Geografiesleutel!B:B,"",0,1)</f>
        <v>Eastern Suburbs</v>
      </c>
      <c r="G4906" s="18">
        <v>4</v>
      </c>
      <c r="H4906" s="18">
        <v>2</v>
      </c>
    </row>
    <row r="4907" spans="1:8" x14ac:dyDescent="0.25">
      <c r="A4907" s="3" t="s">
        <v>520</v>
      </c>
      <c r="B4907" s="5">
        <v>8500000</v>
      </c>
      <c r="C4907" t="s">
        <v>122</v>
      </c>
      <c r="D4907" t="str">
        <f t="shared" si="76"/>
        <v>House</v>
      </c>
      <c r="E4907" t="s">
        <v>99</v>
      </c>
      <c r="F4907" t="str">
        <f>_xlfn.XLOOKUP(E4907,Geografiesleutel!A:A,Geografiesleutel!B:B,"",0,1)</f>
        <v>Agricultural Smallholdings</v>
      </c>
      <c r="G4907" s="18">
        <v>6</v>
      </c>
      <c r="H4907" s="18">
        <v>6</v>
      </c>
    </row>
    <row r="4908" spans="1:8" x14ac:dyDescent="0.25">
      <c r="A4908" s="3" t="s">
        <v>214</v>
      </c>
      <c r="B4908" s="5">
        <v>3500000</v>
      </c>
      <c r="C4908" t="s">
        <v>10</v>
      </c>
      <c r="D4908" t="str">
        <f t="shared" si="76"/>
        <v>House</v>
      </c>
      <c r="E4908" t="s">
        <v>666</v>
      </c>
      <c r="F4908" t="str">
        <f>_xlfn.XLOOKUP(E4908,Geografiesleutel!A:A,Geografiesleutel!B:B,"",0,1)</f>
        <v>Eastern Suburbs</v>
      </c>
      <c r="G4908" s="18">
        <v>4</v>
      </c>
      <c r="H4908" s="18">
        <v>4</v>
      </c>
    </row>
    <row r="4909" spans="1:8" x14ac:dyDescent="0.25">
      <c r="A4909" s="3" t="s">
        <v>614</v>
      </c>
      <c r="B4909" s="5">
        <v>1000000</v>
      </c>
      <c r="C4909" t="s">
        <v>15</v>
      </c>
      <c r="D4909" t="str">
        <f t="shared" si="76"/>
        <v>House</v>
      </c>
      <c r="E4909" t="s">
        <v>68</v>
      </c>
      <c r="F4909" t="str">
        <f>_xlfn.XLOOKUP(E4909,Geografiesleutel!A:A,Geografiesleutel!B:B,"",0,1)</f>
        <v>Northern Suburbs</v>
      </c>
      <c r="G4909" s="18">
        <v>3</v>
      </c>
      <c r="H4909" s="18">
        <v>2</v>
      </c>
    </row>
    <row r="4910" spans="1:8" x14ac:dyDescent="0.25">
      <c r="A4910" s="3" t="s">
        <v>1029</v>
      </c>
      <c r="B4910" s="5">
        <v>12500000</v>
      </c>
      <c r="C4910" t="s">
        <v>10</v>
      </c>
      <c r="D4910" t="str">
        <f t="shared" si="76"/>
        <v>House</v>
      </c>
      <c r="E4910" t="s">
        <v>50</v>
      </c>
      <c r="F4910" t="str">
        <f>_xlfn.XLOOKUP(E4910,Geografiesleutel!A:A,Geografiesleutel!B:B,"",0,1)</f>
        <v>Eastern Suburbs</v>
      </c>
      <c r="G4910" s="18">
        <v>4</v>
      </c>
      <c r="H4910" s="18">
        <v>4</v>
      </c>
    </row>
    <row r="4911" spans="1:8" x14ac:dyDescent="0.25">
      <c r="A4911" s="3" t="s">
        <v>512</v>
      </c>
      <c r="B4911" s="5">
        <v>750000</v>
      </c>
      <c r="C4911" t="s">
        <v>25</v>
      </c>
      <c r="D4911" t="str">
        <f t="shared" si="76"/>
        <v>House</v>
      </c>
      <c r="E4911" t="s">
        <v>116</v>
      </c>
      <c r="F4911" t="str">
        <f>_xlfn.XLOOKUP(E4911,Geografiesleutel!A:A,Geografiesleutel!B:B,"",0,1)</f>
        <v>Western Suburbs</v>
      </c>
      <c r="G4911" s="18">
        <v>2</v>
      </c>
      <c r="H4911" s="18">
        <v>1</v>
      </c>
    </row>
    <row r="4912" spans="1:8" x14ac:dyDescent="0.25">
      <c r="A4912" s="3" t="s">
        <v>777</v>
      </c>
      <c r="B4912" s="5">
        <v>999000</v>
      </c>
      <c r="C4912" t="s">
        <v>15</v>
      </c>
      <c r="D4912" t="str">
        <f t="shared" si="76"/>
        <v>House</v>
      </c>
      <c r="E4912" t="s">
        <v>82</v>
      </c>
      <c r="F4912" t="str">
        <f>_xlfn.XLOOKUP(E4912,Geografiesleutel!A:A,Geografiesleutel!B:B,"",0,1)</f>
        <v>Western Suburbs</v>
      </c>
      <c r="G4912" s="18">
        <v>3</v>
      </c>
      <c r="H4912" s="18">
        <v>1</v>
      </c>
    </row>
    <row r="4913" spans="1:8" x14ac:dyDescent="0.25">
      <c r="A4913" s="3" t="s">
        <v>1181</v>
      </c>
      <c r="B4913" s="5">
        <v>1525000</v>
      </c>
      <c r="C4913" t="s">
        <v>122</v>
      </c>
      <c r="D4913" t="str">
        <f t="shared" si="76"/>
        <v>House</v>
      </c>
      <c r="E4913" t="s">
        <v>154</v>
      </c>
      <c r="F4913" t="str">
        <f>_xlfn.XLOOKUP(E4913,Geografiesleutel!A:A,Geografiesleutel!B:B,"",0,1)</f>
        <v>Northern Suburbs</v>
      </c>
      <c r="G4913" s="18">
        <v>6</v>
      </c>
      <c r="H4913" s="18">
        <v>3</v>
      </c>
    </row>
    <row r="4914" spans="1:8" x14ac:dyDescent="0.25">
      <c r="A4914" s="3" t="s">
        <v>520</v>
      </c>
      <c r="B4914" s="5">
        <v>8500000</v>
      </c>
      <c r="C4914" t="s">
        <v>122</v>
      </c>
      <c r="D4914" t="str">
        <f t="shared" si="76"/>
        <v>House</v>
      </c>
      <c r="E4914" t="s">
        <v>99</v>
      </c>
      <c r="F4914" t="str">
        <f>_xlfn.XLOOKUP(E4914,Geografiesleutel!A:A,Geografiesleutel!B:B,"",0,1)</f>
        <v>Agricultural Smallholdings</v>
      </c>
      <c r="G4914" s="18">
        <v>6</v>
      </c>
      <c r="H4914" s="18">
        <v>6</v>
      </c>
    </row>
    <row r="4915" spans="1:8" x14ac:dyDescent="0.25">
      <c r="A4915" s="3" t="s">
        <v>1203</v>
      </c>
      <c r="B4915" s="5">
        <v>2155000</v>
      </c>
      <c r="C4915" t="s">
        <v>10</v>
      </c>
      <c r="D4915" t="str">
        <f t="shared" si="76"/>
        <v>House</v>
      </c>
      <c r="E4915" t="s">
        <v>28</v>
      </c>
      <c r="F4915" t="str">
        <f>_xlfn.XLOOKUP(E4915,Geografiesleutel!A:A,Geografiesleutel!B:B,"",0,1)</f>
        <v>Eastern Suburbs</v>
      </c>
      <c r="G4915" s="18">
        <v>4</v>
      </c>
      <c r="H4915" s="18">
        <v>3</v>
      </c>
    </row>
    <row r="4916" spans="1:8" x14ac:dyDescent="0.25">
      <c r="A4916" s="3" t="s">
        <v>772</v>
      </c>
      <c r="B4916" s="5">
        <v>3998000</v>
      </c>
      <c r="C4916" t="s">
        <v>122</v>
      </c>
      <c r="D4916" t="str">
        <f t="shared" si="76"/>
        <v>House</v>
      </c>
      <c r="E4916" t="s">
        <v>16</v>
      </c>
      <c r="F4916" t="str">
        <f>_xlfn.XLOOKUP(E4916,Geografiesleutel!A:A,Geografiesleutel!B:B,"",0,1)</f>
        <v>Eastern Suburbs</v>
      </c>
      <c r="G4916" s="18">
        <v>6</v>
      </c>
      <c r="H4916" s="18">
        <v>4</v>
      </c>
    </row>
    <row r="4917" spans="1:8" x14ac:dyDescent="0.25">
      <c r="A4917" s="3" t="s">
        <v>303</v>
      </c>
      <c r="B4917" s="5">
        <v>3250000</v>
      </c>
      <c r="C4917" t="s">
        <v>122</v>
      </c>
      <c r="D4917" t="str">
        <f t="shared" si="76"/>
        <v>House</v>
      </c>
      <c r="E4917" t="s">
        <v>30</v>
      </c>
      <c r="F4917" t="str">
        <f>_xlfn.XLOOKUP(E4917,Geografiesleutel!A:A,Geografiesleutel!B:B,"",0,1)</f>
        <v>Northern Suburbs</v>
      </c>
      <c r="G4917" s="18">
        <v>6</v>
      </c>
      <c r="H4917" s="18">
        <v>5</v>
      </c>
    </row>
    <row r="4918" spans="1:8" x14ac:dyDescent="0.25">
      <c r="A4918" s="3" t="s">
        <v>1204</v>
      </c>
      <c r="B4918" s="5">
        <v>3025000</v>
      </c>
      <c r="C4918" t="s">
        <v>15</v>
      </c>
      <c r="D4918" t="str">
        <f t="shared" si="76"/>
        <v>House</v>
      </c>
      <c r="E4918" t="s">
        <v>319</v>
      </c>
      <c r="F4918" t="str">
        <f>_xlfn.XLOOKUP(E4918,Geografiesleutel!A:A,Geografiesleutel!B:B,"",0,1)</f>
        <v>Eastern Suburbs</v>
      </c>
      <c r="G4918" s="18">
        <v>3</v>
      </c>
      <c r="H4918" s="18">
        <v>2</v>
      </c>
    </row>
    <row r="4919" spans="1:8" x14ac:dyDescent="0.25">
      <c r="A4919" s="3" t="s">
        <v>744</v>
      </c>
      <c r="B4919" s="5">
        <v>1475000</v>
      </c>
      <c r="C4919" t="s">
        <v>25</v>
      </c>
      <c r="D4919" t="str">
        <f t="shared" si="76"/>
        <v>House</v>
      </c>
      <c r="E4919" t="s">
        <v>30</v>
      </c>
      <c r="F4919" t="str">
        <f>_xlfn.XLOOKUP(E4919,Geografiesleutel!A:A,Geografiesleutel!B:B,"",0,1)</f>
        <v>Northern Suburbs</v>
      </c>
      <c r="G4919" s="18">
        <v>2</v>
      </c>
      <c r="H4919" s="18">
        <v>1</v>
      </c>
    </row>
    <row r="4920" spans="1:8" x14ac:dyDescent="0.25">
      <c r="A4920" s="3" t="s">
        <v>821</v>
      </c>
      <c r="B4920" s="5">
        <v>2730000</v>
      </c>
      <c r="C4920" t="s">
        <v>25</v>
      </c>
      <c r="D4920" t="str">
        <f t="shared" si="76"/>
        <v>House</v>
      </c>
      <c r="E4920" t="s">
        <v>965</v>
      </c>
      <c r="F4920" t="str">
        <f>_xlfn.XLOOKUP(E4920,Geografiesleutel!A:A,Geografiesleutel!B:B,"",0,1)</f>
        <v>Eastern Suburbs</v>
      </c>
      <c r="G4920" s="18">
        <v>2</v>
      </c>
      <c r="H4920" s="18">
        <v>2</v>
      </c>
    </row>
    <row r="4921" spans="1:8" x14ac:dyDescent="0.25">
      <c r="A4921" s="3" t="s">
        <v>273</v>
      </c>
      <c r="B4921" s="5">
        <v>4500000</v>
      </c>
      <c r="C4921" t="s">
        <v>15</v>
      </c>
      <c r="D4921" t="str">
        <f t="shared" si="76"/>
        <v>House</v>
      </c>
      <c r="E4921" t="s">
        <v>773</v>
      </c>
      <c r="F4921" t="str">
        <f>_xlfn.XLOOKUP(E4921,Geografiesleutel!A:A,Geografiesleutel!B:B,"",0,1)</f>
        <v>Eastern Suburbs</v>
      </c>
      <c r="G4921" s="18">
        <v>3</v>
      </c>
      <c r="H4921" s="18">
        <v>3</v>
      </c>
    </row>
    <row r="4922" spans="1:8" x14ac:dyDescent="0.25">
      <c r="A4922" s="3" t="s">
        <v>162</v>
      </c>
      <c r="B4922" s="5">
        <v>950000</v>
      </c>
      <c r="C4922" t="s">
        <v>25</v>
      </c>
      <c r="D4922" t="str">
        <f t="shared" si="76"/>
        <v>House</v>
      </c>
      <c r="E4922" t="s">
        <v>97</v>
      </c>
      <c r="F4922" t="str">
        <f>_xlfn.XLOOKUP(E4922,Geografiesleutel!A:A,Geografiesleutel!B:B,"",0,1)</f>
        <v>Northern Suburbs</v>
      </c>
      <c r="G4922" s="18">
        <v>2</v>
      </c>
      <c r="H4922" s="18" t="s">
        <v>2650</v>
      </c>
    </row>
    <row r="4923" spans="1:8" x14ac:dyDescent="0.25">
      <c r="A4923" s="3" t="s">
        <v>541</v>
      </c>
      <c r="B4923" s="5">
        <v>820000</v>
      </c>
      <c r="C4923" t="s">
        <v>15</v>
      </c>
      <c r="D4923" t="str">
        <f t="shared" si="76"/>
        <v>House</v>
      </c>
      <c r="E4923" t="s">
        <v>275</v>
      </c>
      <c r="F4923" t="str">
        <f>_xlfn.XLOOKUP(E4923,Geografiesleutel!A:A,Geografiesleutel!B:B,"",0,1)</f>
        <v>Townships</v>
      </c>
      <c r="G4923" s="18">
        <v>3</v>
      </c>
      <c r="H4923" s="18">
        <v>2</v>
      </c>
    </row>
    <row r="4924" spans="1:8" x14ac:dyDescent="0.25">
      <c r="A4924" s="3" t="s">
        <v>1205</v>
      </c>
      <c r="B4924" s="5">
        <v>390000</v>
      </c>
      <c r="C4924" t="s">
        <v>225</v>
      </c>
      <c r="D4924" t="str">
        <f t="shared" si="76"/>
        <v>House</v>
      </c>
      <c r="E4924" t="s">
        <v>487</v>
      </c>
      <c r="F4924" t="str">
        <f>_xlfn.XLOOKUP(E4924,Geografiesleutel!A:A,Geografiesleutel!B:B,"",0,1)</f>
        <v>CBD</v>
      </c>
      <c r="G4924" s="18">
        <v>1</v>
      </c>
      <c r="H4924" s="18">
        <v>1</v>
      </c>
    </row>
    <row r="4925" spans="1:8" x14ac:dyDescent="0.25">
      <c r="A4925" s="3" t="s">
        <v>143</v>
      </c>
      <c r="B4925" s="5">
        <v>1300000</v>
      </c>
      <c r="C4925" t="s">
        <v>15</v>
      </c>
      <c r="D4925" t="str">
        <f t="shared" si="76"/>
        <v>House</v>
      </c>
      <c r="E4925" t="s">
        <v>414</v>
      </c>
      <c r="F4925" t="str">
        <f>_xlfn.XLOOKUP(E4925,Geografiesleutel!A:A,Geografiesleutel!B:B,"",0,1)</f>
        <v>Northern Suburbs</v>
      </c>
      <c r="G4925" s="18">
        <v>3</v>
      </c>
      <c r="H4925" s="18">
        <v>2</v>
      </c>
    </row>
    <row r="4926" spans="1:8" x14ac:dyDescent="0.25">
      <c r="A4926" s="3" t="s">
        <v>634</v>
      </c>
      <c r="B4926" s="5">
        <v>860000</v>
      </c>
      <c r="C4926" t="s">
        <v>15</v>
      </c>
      <c r="D4926" t="str">
        <f t="shared" si="76"/>
        <v>House</v>
      </c>
      <c r="E4926" t="s">
        <v>288</v>
      </c>
      <c r="F4926" t="str">
        <f>_xlfn.XLOOKUP(E4926,Geografiesleutel!A:A,Geografiesleutel!B:B,"",0,1)</f>
        <v>Townships</v>
      </c>
      <c r="G4926" s="18">
        <v>3</v>
      </c>
      <c r="H4926" s="18">
        <v>2</v>
      </c>
    </row>
    <row r="4927" spans="1:8" x14ac:dyDescent="0.25">
      <c r="A4927" s="3" t="s">
        <v>1107</v>
      </c>
      <c r="B4927" s="5">
        <v>3345000</v>
      </c>
      <c r="C4927" t="s">
        <v>21</v>
      </c>
      <c r="D4927" t="str">
        <f t="shared" si="76"/>
        <v>House</v>
      </c>
      <c r="E4927" t="s">
        <v>62</v>
      </c>
      <c r="F4927" t="str">
        <f>_xlfn.XLOOKUP(E4927,Geografiesleutel!A:A,Geografiesleutel!B:B,"",0,1)</f>
        <v>Northern Suburbs</v>
      </c>
      <c r="G4927" s="18">
        <v>5</v>
      </c>
      <c r="H4927" s="18">
        <v>5</v>
      </c>
    </row>
    <row r="4928" spans="1:8" x14ac:dyDescent="0.25">
      <c r="A4928" s="3" t="s">
        <v>737</v>
      </c>
      <c r="B4928" s="5">
        <v>1749000</v>
      </c>
      <c r="C4928" t="s">
        <v>15</v>
      </c>
      <c r="D4928" t="str">
        <f t="shared" si="76"/>
        <v>House</v>
      </c>
      <c r="E4928" t="s">
        <v>374</v>
      </c>
      <c r="F4928" t="str">
        <f>_xlfn.XLOOKUP(E4928,Geografiesleutel!A:A,Geografiesleutel!B:B,"",0,1)</f>
        <v>Northern Suburbs</v>
      </c>
      <c r="G4928" s="18">
        <v>3</v>
      </c>
      <c r="H4928" s="18">
        <v>2</v>
      </c>
    </row>
    <row r="4929" spans="1:8" x14ac:dyDescent="0.25">
      <c r="A4929" s="3" t="s">
        <v>436</v>
      </c>
      <c r="B4929" s="5">
        <v>1480000</v>
      </c>
      <c r="C4929" t="s">
        <v>15</v>
      </c>
      <c r="D4929" t="str">
        <f t="shared" si="76"/>
        <v>House</v>
      </c>
      <c r="E4929" t="s">
        <v>68</v>
      </c>
      <c r="F4929" t="str">
        <f>_xlfn.XLOOKUP(E4929,Geografiesleutel!A:A,Geografiesleutel!B:B,"",0,1)</f>
        <v>Northern Suburbs</v>
      </c>
      <c r="G4929" s="18">
        <v>3</v>
      </c>
      <c r="H4929" s="18">
        <v>2</v>
      </c>
    </row>
    <row r="4930" spans="1:8" x14ac:dyDescent="0.25">
      <c r="A4930" s="3" t="s">
        <v>274</v>
      </c>
      <c r="B4930" s="5">
        <v>850000</v>
      </c>
      <c r="C4930" t="s">
        <v>15</v>
      </c>
      <c r="D4930" t="str">
        <f t="shared" ref="D4930:D4993" si="77">TRIM(RIGHT(SUBSTITUTE(C4930," ",REPT(" ",LEN(C4930))),LEN(C4930)))</f>
        <v>House</v>
      </c>
      <c r="E4930" t="s">
        <v>45</v>
      </c>
      <c r="F4930" t="str">
        <f>_xlfn.XLOOKUP(E4930,Geografiesleutel!A:A,Geografiesleutel!B:B,"",0,1)</f>
        <v>Townships</v>
      </c>
      <c r="G4930" s="18">
        <v>3</v>
      </c>
      <c r="H4930" s="18">
        <v>1</v>
      </c>
    </row>
    <row r="4931" spans="1:8" x14ac:dyDescent="0.25">
      <c r="A4931" s="3" t="s">
        <v>1206</v>
      </c>
      <c r="B4931" s="5">
        <v>529995</v>
      </c>
      <c r="C4931" t="s">
        <v>225</v>
      </c>
      <c r="D4931" t="str">
        <f t="shared" si="77"/>
        <v>House</v>
      </c>
      <c r="E4931" t="s">
        <v>374</v>
      </c>
      <c r="F4931" t="str">
        <f>_xlfn.XLOOKUP(E4931,Geografiesleutel!A:A,Geografiesleutel!B:B,"",0,1)</f>
        <v>Northern Suburbs</v>
      </c>
      <c r="G4931" s="18">
        <v>1</v>
      </c>
      <c r="H4931" s="18" t="s">
        <v>8</v>
      </c>
    </row>
    <row r="4932" spans="1:8" x14ac:dyDescent="0.25">
      <c r="A4932" s="3" t="s">
        <v>436</v>
      </c>
      <c r="B4932" s="5">
        <v>1480000</v>
      </c>
      <c r="C4932" t="s">
        <v>15</v>
      </c>
      <c r="D4932" t="str">
        <f t="shared" si="77"/>
        <v>House</v>
      </c>
      <c r="E4932" t="s">
        <v>68</v>
      </c>
      <c r="F4932" t="str">
        <f>_xlfn.XLOOKUP(E4932,Geografiesleutel!A:A,Geografiesleutel!B:B,"",0,1)</f>
        <v>Northern Suburbs</v>
      </c>
      <c r="G4932" s="18">
        <v>3</v>
      </c>
      <c r="H4932" s="18">
        <v>2</v>
      </c>
    </row>
    <row r="4933" spans="1:8" x14ac:dyDescent="0.25">
      <c r="A4933" s="3" t="s">
        <v>523</v>
      </c>
      <c r="B4933" s="5">
        <v>1220000</v>
      </c>
      <c r="C4933" t="s">
        <v>15</v>
      </c>
      <c r="D4933" t="str">
        <f t="shared" si="77"/>
        <v>House</v>
      </c>
      <c r="E4933" t="s">
        <v>68</v>
      </c>
      <c r="F4933" t="str">
        <f>_xlfn.XLOOKUP(E4933,Geografiesleutel!A:A,Geografiesleutel!B:B,"",0,1)</f>
        <v>Northern Suburbs</v>
      </c>
      <c r="G4933" s="18">
        <v>3</v>
      </c>
      <c r="H4933" s="18">
        <v>2</v>
      </c>
    </row>
    <row r="4934" spans="1:8" x14ac:dyDescent="0.25">
      <c r="A4934" s="3" t="s">
        <v>350</v>
      </c>
      <c r="B4934" s="5">
        <v>3300000</v>
      </c>
      <c r="C4934" t="s">
        <v>15</v>
      </c>
      <c r="D4934" t="str">
        <f t="shared" si="77"/>
        <v>House</v>
      </c>
      <c r="E4934" t="s">
        <v>298</v>
      </c>
      <c r="F4934" t="str">
        <f>_xlfn.XLOOKUP(E4934,Geografiesleutel!A:A,Geografiesleutel!B:B,"",0,1)</f>
        <v>Eastern Suburbs</v>
      </c>
      <c r="G4934" s="18">
        <v>3</v>
      </c>
      <c r="H4934" s="18">
        <v>2</v>
      </c>
    </row>
    <row r="4935" spans="1:8" x14ac:dyDescent="0.25">
      <c r="A4935" s="3" t="s">
        <v>1207</v>
      </c>
      <c r="B4935" s="5">
        <v>849999</v>
      </c>
      <c r="C4935" t="s">
        <v>15</v>
      </c>
      <c r="D4935" t="str">
        <f t="shared" si="77"/>
        <v>House</v>
      </c>
      <c r="E4935" t="s">
        <v>45</v>
      </c>
      <c r="F4935" t="str">
        <f>_xlfn.XLOOKUP(E4935,Geografiesleutel!A:A,Geografiesleutel!B:B,"",0,1)</f>
        <v>Townships</v>
      </c>
      <c r="G4935" s="18">
        <v>3</v>
      </c>
      <c r="H4935" s="18">
        <v>2</v>
      </c>
    </row>
    <row r="4936" spans="1:8" x14ac:dyDescent="0.25">
      <c r="A4936" s="3" t="s">
        <v>682</v>
      </c>
      <c r="B4936" s="5">
        <v>1320000</v>
      </c>
      <c r="C4936" t="s">
        <v>15</v>
      </c>
      <c r="D4936" t="str">
        <f t="shared" si="77"/>
        <v>House</v>
      </c>
      <c r="E4936" t="s">
        <v>257</v>
      </c>
      <c r="F4936" t="str">
        <f>_xlfn.XLOOKUP(E4936,Geografiesleutel!A:A,Geografiesleutel!B:B,"",0,1)</f>
        <v>Western Suburbs</v>
      </c>
      <c r="G4936" s="18">
        <v>3</v>
      </c>
      <c r="H4936" s="18">
        <v>2</v>
      </c>
    </row>
    <row r="4937" spans="1:8" x14ac:dyDescent="0.25">
      <c r="A4937" s="3" t="s">
        <v>73</v>
      </c>
      <c r="B4937" s="5">
        <v>2100000</v>
      </c>
      <c r="C4937" t="s">
        <v>15</v>
      </c>
      <c r="D4937" t="str">
        <f t="shared" si="77"/>
        <v>House</v>
      </c>
      <c r="E4937" t="s">
        <v>257</v>
      </c>
      <c r="F4937" t="str">
        <f>_xlfn.XLOOKUP(E4937,Geografiesleutel!A:A,Geografiesleutel!B:B,"",0,1)</f>
        <v>Western Suburbs</v>
      </c>
      <c r="G4937" s="18">
        <v>3</v>
      </c>
      <c r="H4937" s="18">
        <v>2</v>
      </c>
    </row>
    <row r="4938" spans="1:8" x14ac:dyDescent="0.25">
      <c r="A4938" s="3" t="s">
        <v>422</v>
      </c>
      <c r="B4938" s="5">
        <v>3450000</v>
      </c>
      <c r="C4938" t="s">
        <v>15</v>
      </c>
      <c r="D4938" t="str">
        <f t="shared" si="77"/>
        <v>House</v>
      </c>
      <c r="E4938" t="s">
        <v>306</v>
      </c>
      <c r="F4938" t="str">
        <f>_xlfn.XLOOKUP(E4938,Geografiesleutel!A:A,Geografiesleutel!B:B,"",0,1)</f>
        <v>Eastern Suburbs</v>
      </c>
      <c r="G4938" s="18">
        <v>3</v>
      </c>
      <c r="H4938" s="18">
        <v>3</v>
      </c>
    </row>
    <row r="4939" spans="1:8" x14ac:dyDescent="0.25">
      <c r="A4939" s="3" t="s">
        <v>615</v>
      </c>
      <c r="B4939" s="5">
        <v>1375000</v>
      </c>
      <c r="C4939" t="s">
        <v>25</v>
      </c>
      <c r="D4939" t="str">
        <f t="shared" si="77"/>
        <v>House</v>
      </c>
      <c r="E4939" t="s">
        <v>194</v>
      </c>
      <c r="F4939" t="str">
        <f>_xlfn.XLOOKUP(E4939,Geografiesleutel!A:A,Geografiesleutel!B:B,"",0,1)</f>
        <v>Eastern Suburbs</v>
      </c>
      <c r="G4939" s="18">
        <v>2</v>
      </c>
      <c r="H4939" s="18">
        <v>1</v>
      </c>
    </row>
    <row r="4940" spans="1:8" x14ac:dyDescent="0.25">
      <c r="A4940" s="3" t="s">
        <v>201</v>
      </c>
      <c r="B4940" s="5">
        <v>870000</v>
      </c>
      <c r="C4940" t="s">
        <v>607</v>
      </c>
      <c r="D4940" t="str">
        <f t="shared" si="77"/>
        <v>House</v>
      </c>
      <c r="E4940" t="s">
        <v>45</v>
      </c>
      <c r="F4940" t="str">
        <f>_xlfn.XLOOKUP(E4940,Geografiesleutel!A:A,Geografiesleutel!B:B,"",0,1)</f>
        <v>Townships</v>
      </c>
      <c r="G4940" s="18">
        <v>12</v>
      </c>
      <c r="H4940" s="18">
        <v>2</v>
      </c>
    </row>
    <row r="4941" spans="1:8" x14ac:dyDescent="0.25">
      <c r="A4941" s="3" t="s">
        <v>1208</v>
      </c>
      <c r="B4941" s="5">
        <v>19500000</v>
      </c>
      <c r="C4941" t="s">
        <v>122</v>
      </c>
      <c r="D4941" t="str">
        <f t="shared" si="77"/>
        <v>House</v>
      </c>
      <c r="E4941" t="s">
        <v>326</v>
      </c>
      <c r="F4941" t="str">
        <f>_xlfn.XLOOKUP(E4941,Geografiesleutel!A:A,Geografiesleutel!B:B,"",0,1)</f>
        <v>Eastern Suburbs</v>
      </c>
      <c r="G4941" s="18">
        <v>6</v>
      </c>
      <c r="H4941" s="18" t="s">
        <v>2645</v>
      </c>
    </row>
    <row r="4942" spans="1:8" x14ac:dyDescent="0.25">
      <c r="A4942" s="3" t="s">
        <v>365</v>
      </c>
      <c r="B4942" s="5">
        <v>1450000</v>
      </c>
      <c r="C4942" t="s">
        <v>15</v>
      </c>
      <c r="D4942" t="str">
        <f t="shared" si="77"/>
        <v>House</v>
      </c>
      <c r="E4942" t="s">
        <v>257</v>
      </c>
      <c r="F4942" t="str">
        <f>_xlfn.XLOOKUP(E4942,Geografiesleutel!A:A,Geografiesleutel!B:B,"",0,1)</f>
        <v>Western Suburbs</v>
      </c>
      <c r="G4942" s="18">
        <v>3</v>
      </c>
      <c r="H4942" s="18">
        <v>1</v>
      </c>
    </row>
    <row r="4943" spans="1:8" x14ac:dyDescent="0.25">
      <c r="A4943" s="3" t="s">
        <v>282</v>
      </c>
      <c r="B4943" s="5">
        <v>1200000</v>
      </c>
      <c r="C4943" t="s">
        <v>25</v>
      </c>
      <c r="D4943" t="str">
        <f t="shared" si="77"/>
        <v>House</v>
      </c>
      <c r="E4943" t="s">
        <v>1180</v>
      </c>
      <c r="F4943" t="str">
        <f>_xlfn.XLOOKUP(E4943,Geografiesleutel!A:A,Geografiesleutel!B:B,"",0,1)</f>
        <v>Agricultural Smallholdings</v>
      </c>
      <c r="G4943" s="18">
        <v>2</v>
      </c>
      <c r="H4943" s="18">
        <v>1</v>
      </c>
    </row>
    <row r="4944" spans="1:8" x14ac:dyDescent="0.25">
      <c r="A4944" s="3" t="s">
        <v>266</v>
      </c>
      <c r="B4944" s="5">
        <v>1500000</v>
      </c>
      <c r="C4944" t="s">
        <v>10</v>
      </c>
      <c r="D4944" t="str">
        <f t="shared" si="77"/>
        <v>House</v>
      </c>
      <c r="E4944" t="s">
        <v>68</v>
      </c>
      <c r="F4944" t="str">
        <f>_xlfn.XLOOKUP(E4944,Geografiesleutel!A:A,Geografiesleutel!B:B,"",0,1)</f>
        <v>Northern Suburbs</v>
      </c>
      <c r="G4944" s="18">
        <v>4</v>
      </c>
      <c r="H4944" s="18" t="s">
        <v>2650</v>
      </c>
    </row>
    <row r="4945" spans="1:8" x14ac:dyDescent="0.25">
      <c r="A4945" s="3" t="s">
        <v>22</v>
      </c>
      <c r="B4945" s="5">
        <v>2950000</v>
      </c>
      <c r="C4945" t="s">
        <v>15</v>
      </c>
      <c r="D4945" t="str">
        <f t="shared" si="77"/>
        <v>House</v>
      </c>
      <c r="E4945" t="s">
        <v>23</v>
      </c>
      <c r="F4945" t="str">
        <f>_xlfn.XLOOKUP(E4945,Geografiesleutel!A:A,Geografiesleutel!B:B,"",0,1)</f>
        <v>Northern Suburbs</v>
      </c>
      <c r="G4945" s="18">
        <v>3</v>
      </c>
      <c r="H4945" s="18" t="s">
        <v>2646</v>
      </c>
    </row>
    <row r="4946" spans="1:8" x14ac:dyDescent="0.25">
      <c r="A4946" s="3" t="s">
        <v>338</v>
      </c>
      <c r="B4946" s="5">
        <v>2725000</v>
      </c>
      <c r="C4946" t="s">
        <v>10</v>
      </c>
      <c r="D4946" t="str">
        <f t="shared" si="77"/>
        <v>House</v>
      </c>
      <c r="E4946" t="s">
        <v>397</v>
      </c>
      <c r="F4946" t="str">
        <f>_xlfn.XLOOKUP(E4946,Geografiesleutel!A:A,Geografiesleutel!B:B,"",0,1)</f>
        <v>Northern Suburbs</v>
      </c>
      <c r="G4946" s="18">
        <v>4</v>
      </c>
      <c r="H4946" s="18" t="s">
        <v>2646</v>
      </c>
    </row>
    <row r="4947" spans="1:8" x14ac:dyDescent="0.25">
      <c r="A4947" s="3" t="s">
        <v>205</v>
      </c>
      <c r="B4947" s="5">
        <v>2600000</v>
      </c>
      <c r="C4947" t="s">
        <v>10</v>
      </c>
      <c r="D4947" t="str">
        <f t="shared" si="77"/>
        <v>House</v>
      </c>
      <c r="E4947" t="s">
        <v>1199</v>
      </c>
      <c r="F4947" t="str">
        <f>_xlfn.XLOOKUP(E4947,Geografiesleutel!A:A,Geografiesleutel!B:B,"",0,1)</f>
        <v>Agricultural Smallholdings</v>
      </c>
      <c r="G4947" s="18">
        <v>4</v>
      </c>
      <c r="H4947" s="18">
        <v>2</v>
      </c>
    </row>
    <row r="4948" spans="1:8" x14ac:dyDescent="0.25">
      <c r="A4948" s="3" t="s">
        <v>634</v>
      </c>
      <c r="B4948" s="5">
        <v>860000</v>
      </c>
      <c r="C4948" t="s">
        <v>15</v>
      </c>
      <c r="D4948" t="str">
        <f t="shared" si="77"/>
        <v>House</v>
      </c>
      <c r="E4948" t="s">
        <v>45</v>
      </c>
      <c r="F4948" t="str">
        <f>_xlfn.XLOOKUP(E4948,Geografiesleutel!A:A,Geografiesleutel!B:B,"",0,1)</f>
        <v>Townships</v>
      </c>
      <c r="G4948" s="18">
        <v>3</v>
      </c>
      <c r="H4948" s="18">
        <v>2</v>
      </c>
    </row>
    <row r="4949" spans="1:8" x14ac:dyDescent="0.25">
      <c r="A4949" s="3" t="s">
        <v>73</v>
      </c>
      <c r="B4949" s="5">
        <v>2100000</v>
      </c>
      <c r="C4949" t="s">
        <v>25</v>
      </c>
      <c r="D4949" t="str">
        <f t="shared" si="77"/>
        <v>House</v>
      </c>
      <c r="E4949" t="s">
        <v>88</v>
      </c>
      <c r="F4949" t="str">
        <f>_xlfn.XLOOKUP(E4949,Geografiesleutel!A:A,Geografiesleutel!B:B,"",0,1)</f>
        <v>Eastern Suburbs</v>
      </c>
      <c r="G4949" s="18">
        <v>2</v>
      </c>
      <c r="H4949" s="18">
        <v>2</v>
      </c>
    </row>
    <row r="4950" spans="1:8" x14ac:dyDescent="0.25">
      <c r="A4950" s="3" t="s">
        <v>280</v>
      </c>
      <c r="B4950" s="5">
        <v>1900000</v>
      </c>
      <c r="C4950" t="s">
        <v>15</v>
      </c>
      <c r="D4950" t="str">
        <f t="shared" si="77"/>
        <v>House</v>
      </c>
      <c r="E4950" t="s">
        <v>218</v>
      </c>
      <c r="F4950" t="str">
        <f>_xlfn.XLOOKUP(E4950,Geografiesleutel!A:A,Geografiesleutel!B:B,"",0,1)</f>
        <v>Southern Suburbs</v>
      </c>
      <c r="G4950" s="18">
        <v>3</v>
      </c>
      <c r="H4950" s="18">
        <v>2</v>
      </c>
    </row>
    <row r="4951" spans="1:8" x14ac:dyDescent="0.25">
      <c r="A4951" s="3" t="s">
        <v>567</v>
      </c>
      <c r="B4951" s="5">
        <v>980000</v>
      </c>
      <c r="C4951" t="s">
        <v>15</v>
      </c>
      <c r="D4951" t="str">
        <f t="shared" si="77"/>
        <v>House</v>
      </c>
      <c r="E4951" t="s">
        <v>68</v>
      </c>
      <c r="F4951" t="str">
        <f>_xlfn.XLOOKUP(E4951,Geografiesleutel!A:A,Geografiesleutel!B:B,"",0,1)</f>
        <v>Northern Suburbs</v>
      </c>
      <c r="G4951" s="18">
        <v>3</v>
      </c>
      <c r="H4951" s="18">
        <v>2</v>
      </c>
    </row>
    <row r="4952" spans="1:8" x14ac:dyDescent="0.25">
      <c r="A4952" s="3" t="s">
        <v>189</v>
      </c>
      <c r="B4952" s="5">
        <v>15500000</v>
      </c>
      <c r="C4952" t="s">
        <v>10</v>
      </c>
      <c r="D4952" t="str">
        <f t="shared" si="77"/>
        <v>House</v>
      </c>
      <c r="E4952" t="s">
        <v>50</v>
      </c>
      <c r="F4952" t="str">
        <f>_xlfn.XLOOKUP(E4952,Geografiesleutel!A:A,Geografiesleutel!B:B,"",0,1)</f>
        <v>Eastern Suburbs</v>
      </c>
      <c r="G4952" s="18">
        <v>4</v>
      </c>
      <c r="H4952" s="18">
        <v>5</v>
      </c>
    </row>
    <row r="4953" spans="1:8" x14ac:dyDescent="0.25">
      <c r="A4953" s="3" t="s">
        <v>572</v>
      </c>
      <c r="B4953" s="5">
        <v>800000</v>
      </c>
      <c r="C4953" t="s">
        <v>10</v>
      </c>
      <c r="D4953" t="str">
        <f t="shared" si="77"/>
        <v>House</v>
      </c>
      <c r="E4953" t="s">
        <v>116</v>
      </c>
      <c r="F4953" t="str">
        <f>_xlfn.XLOOKUP(E4953,Geografiesleutel!A:A,Geografiesleutel!B:B,"",0,1)</f>
        <v>Western Suburbs</v>
      </c>
      <c r="G4953" s="18">
        <v>4</v>
      </c>
      <c r="H4953" s="18">
        <v>2</v>
      </c>
    </row>
    <row r="4954" spans="1:8" x14ac:dyDescent="0.25">
      <c r="A4954" s="3" t="s">
        <v>201</v>
      </c>
      <c r="B4954" s="5">
        <v>870000</v>
      </c>
      <c r="C4954" t="s">
        <v>25</v>
      </c>
      <c r="D4954" t="str">
        <f t="shared" si="77"/>
        <v>House</v>
      </c>
      <c r="E4954" t="s">
        <v>45</v>
      </c>
      <c r="F4954" t="str">
        <f>_xlfn.XLOOKUP(E4954,Geografiesleutel!A:A,Geografiesleutel!B:B,"",0,1)</f>
        <v>Townships</v>
      </c>
      <c r="G4954" s="18">
        <v>2</v>
      </c>
      <c r="H4954" s="18">
        <v>1</v>
      </c>
    </row>
    <row r="4955" spans="1:8" x14ac:dyDescent="0.25">
      <c r="A4955" s="3" t="s">
        <v>73</v>
      </c>
      <c r="B4955" s="5">
        <v>2100000</v>
      </c>
      <c r="C4955" t="s">
        <v>25</v>
      </c>
      <c r="D4955" t="str">
        <f t="shared" si="77"/>
        <v>House</v>
      </c>
      <c r="E4955" t="s">
        <v>88</v>
      </c>
      <c r="F4955" t="str">
        <f>_xlfn.XLOOKUP(E4955,Geografiesleutel!A:A,Geografiesleutel!B:B,"",0,1)</f>
        <v>Eastern Suburbs</v>
      </c>
      <c r="G4955" s="18">
        <v>2</v>
      </c>
      <c r="H4955" s="18">
        <v>2</v>
      </c>
    </row>
    <row r="4956" spans="1:8" x14ac:dyDescent="0.25">
      <c r="A4956" s="3" t="s">
        <v>954</v>
      </c>
      <c r="B4956" s="5">
        <v>4395000</v>
      </c>
      <c r="C4956" t="s">
        <v>21</v>
      </c>
      <c r="D4956" t="str">
        <f t="shared" si="77"/>
        <v>House</v>
      </c>
      <c r="E4956" t="s">
        <v>666</v>
      </c>
      <c r="F4956" t="str">
        <f>_xlfn.XLOOKUP(E4956,Geografiesleutel!A:A,Geografiesleutel!B:B,"",0,1)</f>
        <v>Eastern Suburbs</v>
      </c>
      <c r="G4956" s="18">
        <v>5</v>
      </c>
      <c r="H4956" s="18">
        <v>4</v>
      </c>
    </row>
    <row r="4957" spans="1:8" x14ac:dyDescent="0.25">
      <c r="A4957" s="3" t="s">
        <v>567</v>
      </c>
      <c r="B4957" s="5">
        <v>980000</v>
      </c>
      <c r="C4957" t="s">
        <v>15</v>
      </c>
      <c r="D4957" t="str">
        <f t="shared" si="77"/>
        <v>House</v>
      </c>
      <c r="E4957" t="s">
        <v>38</v>
      </c>
      <c r="F4957" t="str">
        <f>_xlfn.XLOOKUP(E4957,Geografiesleutel!A:A,Geografiesleutel!B:B,"",0,1)</f>
        <v>Western Suburbs</v>
      </c>
      <c r="G4957" s="18">
        <v>3</v>
      </c>
      <c r="H4957" s="18">
        <v>2</v>
      </c>
    </row>
    <row r="4958" spans="1:8" x14ac:dyDescent="0.25">
      <c r="A4958" s="3" t="s">
        <v>471</v>
      </c>
      <c r="B4958" s="5">
        <v>4750000</v>
      </c>
      <c r="C4958" t="s">
        <v>57</v>
      </c>
      <c r="D4958" t="str">
        <f t="shared" si="77"/>
        <v>House</v>
      </c>
      <c r="E4958" t="s">
        <v>404</v>
      </c>
      <c r="F4958" t="str">
        <f>_xlfn.XLOOKUP(E4958,Geografiesleutel!A:A,Geografiesleutel!B:B,"",0,1)</f>
        <v>CBD</v>
      </c>
      <c r="G4958" s="18">
        <v>8</v>
      </c>
      <c r="H4958" s="18">
        <v>6</v>
      </c>
    </row>
    <row r="4959" spans="1:8" x14ac:dyDescent="0.25">
      <c r="A4959" s="3" t="s">
        <v>91</v>
      </c>
      <c r="B4959" s="5">
        <v>1980000</v>
      </c>
      <c r="C4959" t="s">
        <v>10</v>
      </c>
      <c r="D4959" t="str">
        <f t="shared" si="77"/>
        <v>House</v>
      </c>
      <c r="E4959" t="s">
        <v>684</v>
      </c>
      <c r="F4959" t="str">
        <f>_xlfn.XLOOKUP(E4959,Geografiesleutel!A:A,Geografiesleutel!B:B,"",0,1)</f>
        <v>Agricultural Smallholdings</v>
      </c>
      <c r="G4959" s="18">
        <v>4</v>
      </c>
      <c r="H4959" s="18" t="s">
        <v>2648</v>
      </c>
    </row>
    <row r="4960" spans="1:8" x14ac:dyDescent="0.25">
      <c r="A4960" s="3" t="s">
        <v>1209</v>
      </c>
      <c r="B4960" s="5">
        <v>320000</v>
      </c>
      <c r="C4960" t="s">
        <v>25</v>
      </c>
      <c r="D4960" t="str">
        <f t="shared" si="77"/>
        <v>House</v>
      </c>
      <c r="E4960" t="s">
        <v>445</v>
      </c>
      <c r="F4960" t="str">
        <f>_xlfn.XLOOKUP(E4960,Geografiesleutel!A:A,Geografiesleutel!B:B,"",0,1)</f>
        <v>Townships</v>
      </c>
      <c r="G4960" s="18">
        <v>2</v>
      </c>
      <c r="H4960" s="18">
        <v>1</v>
      </c>
    </row>
    <row r="4961" spans="1:8" x14ac:dyDescent="0.25">
      <c r="A4961" s="3" t="s">
        <v>544</v>
      </c>
      <c r="B4961" s="5">
        <v>2795000</v>
      </c>
      <c r="C4961" t="s">
        <v>25</v>
      </c>
      <c r="D4961" t="str">
        <f t="shared" si="77"/>
        <v>House</v>
      </c>
      <c r="E4961" t="s">
        <v>245</v>
      </c>
      <c r="F4961" t="str">
        <f>_xlfn.XLOOKUP(E4961,Geografiesleutel!A:A,Geografiesleutel!B:B,"",0,1)</f>
        <v>Eastern Suburbs</v>
      </c>
      <c r="G4961" s="18">
        <v>2</v>
      </c>
      <c r="H4961" s="18">
        <v>2</v>
      </c>
    </row>
    <row r="4962" spans="1:8" x14ac:dyDescent="0.25">
      <c r="A4962" s="3" t="s">
        <v>572</v>
      </c>
      <c r="B4962" s="5">
        <v>800000</v>
      </c>
      <c r="C4962" t="s">
        <v>15</v>
      </c>
      <c r="D4962" t="str">
        <f t="shared" si="77"/>
        <v>House</v>
      </c>
      <c r="E4962" t="s">
        <v>45</v>
      </c>
      <c r="F4962" t="str">
        <f>_xlfn.XLOOKUP(E4962,Geografiesleutel!A:A,Geografiesleutel!B:B,"",0,1)</f>
        <v>Townships</v>
      </c>
      <c r="G4962" s="18">
        <v>3</v>
      </c>
      <c r="H4962" s="18">
        <v>1</v>
      </c>
    </row>
    <row r="4963" spans="1:8" x14ac:dyDescent="0.25">
      <c r="A4963" s="3" t="s">
        <v>294</v>
      </c>
      <c r="B4963" s="5">
        <v>4250000</v>
      </c>
      <c r="C4963" t="s">
        <v>10</v>
      </c>
      <c r="D4963" t="str">
        <f t="shared" si="77"/>
        <v>House</v>
      </c>
      <c r="E4963" t="s">
        <v>50</v>
      </c>
      <c r="F4963" t="str">
        <f>_xlfn.XLOOKUP(E4963,Geografiesleutel!A:A,Geografiesleutel!B:B,"",0,1)</f>
        <v>Eastern Suburbs</v>
      </c>
      <c r="G4963" s="18">
        <v>4</v>
      </c>
      <c r="H4963" s="18">
        <v>3</v>
      </c>
    </row>
    <row r="4964" spans="1:8" x14ac:dyDescent="0.25">
      <c r="A4964" s="3" t="s">
        <v>988</v>
      </c>
      <c r="B4964" s="5">
        <v>5590000</v>
      </c>
      <c r="C4964" t="s">
        <v>10</v>
      </c>
      <c r="D4964" t="str">
        <f t="shared" si="77"/>
        <v>House</v>
      </c>
      <c r="E4964" t="s">
        <v>773</v>
      </c>
      <c r="F4964" t="str">
        <f>_xlfn.XLOOKUP(E4964,Geografiesleutel!A:A,Geografiesleutel!B:B,"",0,1)</f>
        <v>Eastern Suburbs</v>
      </c>
      <c r="G4964" s="18">
        <v>4</v>
      </c>
      <c r="H4964" s="18" t="s">
        <v>2648</v>
      </c>
    </row>
    <row r="4965" spans="1:8" x14ac:dyDescent="0.25">
      <c r="A4965" s="3" t="s">
        <v>219</v>
      </c>
      <c r="B4965" s="5">
        <v>1050000</v>
      </c>
      <c r="C4965" t="s">
        <v>15</v>
      </c>
      <c r="D4965" t="str">
        <f t="shared" si="77"/>
        <v>House</v>
      </c>
      <c r="E4965" t="s">
        <v>97</v>
      </c>
      <c r="F4965" t="str">
        <f>_xlfn.XLOOKUP(E4965,Geografiesleutel!A:A,Geografiesleutel!B:B,"",0,1)</f>
        <v>Northern Suburbs</v>
      </c>
      <c r="G4965" s="18">
        <v>3</v>
      </c>
      <c r="H4965" s="18">
        <v>2</v>
      </c>
    </row>
    <row r="4966" spans="1:8" x14ac:dyDescent="0.25">
      <c r="A4966" s="3" t="s">
        <v>125</v>
      </c>
      <c r="B4966" s="5">
        <v>2070000</v>
      </c>
      <c r="C4966" t="s">
        <v>10</v>
      </c>
      <c r="D4966" t="str">
        <f t="shared" si="77"/>
        <v>House</v>
      </c>
      <c r="E4966" t="s">
        <v>156</v>
      </c>
      <c r="F4966" t="str">
        <f>_xlfn.XLOOKUP(E4966,Geografiesleutel!A:A,Geografiesleutel!B:B,"",0,1)</f>
        <v>Northern Suburbs</v>
      </c>
      <c r="G4966" s="18">
        <v>4</v>
      </c>
      <c r="H4966" s="18">
        <v>2</v>
      </c>
    </row>
    <row r="4967" spans="1:8" x14ac:dyDescent="0.25">
      <c r="A4967" s="3" t="s">
        <v>301</v>
      </c>
      <c r="B4967" s="5">
        <v>1290000</v>
      </c>
      <c r="C4967" t="s">
        <v>15</v>
      </c>
      <c r="D4967" t="str">
        <f t="shared" si="77"/>
        <v>House</v>
      </c>
      <c r="E4967" t="s">
        <v>112</v>
      </c>
      <c r="F4967" t="str">
        <f>_xlfn.XLOOKUP(E4967,Geografiesleutel!A:A,Geografiesleutel!B:B,"",0,1)</f>
        <v>Northern Suburbs</v>
      </c>
      <c r="G4967" s="18">
        <v>3</v>
      </c>
      <c r="H4967" s="18">
        <v>2</v>
      </c>
    </row>
    <row r="4968" spans="1:8" x14ac:dyDescent="0.25">
      <c r="A4968" s="3" t="s">
        <v>918</v>
      </c>
      <c r="B4968" s="5">
        <v>1260000</v>
      </c>
      <c r="C4968" t="s">
        <v>15</v>
      </c>
      <c r="D4968" t="str">
        <f t="shared" si="77"/>
        <v>House</v>
      </c>
      <c r="E4968" t="s">
        <v>68</v>
      </c>
      <c r="F4968" t="str">
        <f>_xlfn.XLOOKUP(E4968,Geografiesleutel!A:A,Geografiesleutel!B:B,"",0,1)</f>
        <v>Northern Suburbs</v>
      </c>
      <c r="G4968" s="18">
        <v>3</v>
      </c>
      <c r="H4968" s="18">
        <v>2</v>
      </c>
    </row>
    <row r="4969" spans="1:8" x14ac:dyDescent="0.25">
      <c r="A4969" s="3" t="s">
        <v>1210</v>
      </c>
      <c r="B4969" s="5">
        <v>2627000</v>
      </c>
      <c r="C4969" t="s">
        <v>122</v>
      </c>
      <c r="D4969" t="str">
        <f t="shared" si="77"/>
        <v>House</v>
      </c>
      <c r="E4969" t="s">
        <v>374</v>
      </c>
      <c r="F4969" t="str">
        <f>_xlfn.XLOOKUP(E4969,Geografiesleutel!A:A,Geografiesleutel!B:B,"",0,1)</f>
        <v>Northern Suburbs</v>
      </c>
      <c r="G4969" s="18">
        <v>6</v>
      </c>
      <c r="H4969" s="18">
        <v>2</v>
      </c>
    </row>
    <row r="4970" spans="1:8" x14ac:dyDescent="0.25">
      <c r="A4970" s="3" t="s">
        <v>274</v>
      </c>
      <c r="B4970" s="5">
        <v>850000</v>
      </c>
      <c r="C4970" t="s">
        <v>25</v>
      </c>
      <c r="D4970" t="str">
        <f t="shared" si="77"/>
        <v>House</v>
      </c>
      <c r="E4970" t="s">
        <v>82</v>
      </c>
      <c r="F4970" t="str">
        <f>_xlfn.XLOOKUP(E4970,Geografiesleutel!A:A,Geografiesleutel!B:B,"",0,1)</f>
        <v>Western Suburbs</v>
      </c>
      <c r="G4970" s="18">
        <v>2</v>
      </c>
      <c r="H4970" s="18">
        <v>1</v>
      </c>
    </row>
    <row r="4971" spans="1:8" x14ac:dyDescent="0.25">
      <c r="A4971" s="3" t="s">
        <v>315</v>
      </c>
      <c r="B4971" s="5">
        <v>1950000</v>
      </c>
      <c r="C4971" t="s">
        <v>10</v>
      </c>
      <c r="D4971" t="str">
        <f t="shared" si="77"/>
        <v>House</v>
      </c>
      <c r="E4971" t="s">
        <v>414</v>
      </c>
      <c r="F4971" t="str">
        <f>_xlfn.XLOOKUP(E4971,Geografiesleutel!A:A,Geografiesleutel!B:B,"",0,1)</f>
        <v>Northern Suburbs</v>
      </c>
      <c r="G4971" s="18">
        <v>4</v>
      </c>
      <c r="H4971" s="18">
        <v>5</v>
      </c>
    </row>
    <row r="4972" spans="1:8" x14ac:dyDescent="0.25">
      <c r="A4972" s="3" t="s">
        <v>446</v>
      </c>
      <c r="B4972" s="5">
        <v>900000</v>
      </c>
      <c r="C4972" t="s">
        <v>15</v>
      </c>
      <c r="D4972" t="str">
        <f t="shared" si="77"/>
        <v>House</v>
      </c>
      <c r="E4972" t="s">
        <v>64</v>
      </c>
      <c r="F4972" t="str">
        <f>_xlfn.XLOOKUP(E4972,Geografiesleutel!A:A,Geografiesleutel!B:B,"",0,1)</f>
        <v>Western Suburbs</v>
      </c>
      <c r="G4972" s="18">
        <v>3</v>
      </c>
      <c r="H4972" s="18">
        <v>2</v>
      </c>
    </row>
    <row r="4973" spans="1:8" x14ac:dyDescent="0.25">
      <c r="A4973" s="3" t="s">
        <v>692</v>
      </c>
      <c r="B4973" s="5">
        <v>5500000</v>
      </c>
      <c r="C4973" t="s">
        <v>21</v>
      </c>
      <c r="D4973" t="str">
        <f t="shared" si="77"/>
        <v>House</v>
      </c>
      <c r="E4973" t="s">
        <v>355</v>
      </c>
      <c r="F4973" t="str">
        <f>_xlfn.XLOOKUP(E4973,Geografiesleutel!A:A,Geografiesleutel!B:B,"",0,1)</f>
        <v>Southern Suburbs</v>
      </c>
      <c r="G4973" s="18">
        <v>5</v>
      </c>
      <c r="H4973" s="18" t="s">
        <v>2645</v>
      </c>
    </row>
    <row r="4974" spans="1:8" x14ac:dyDescent="0.25">
      <c r="A4974" s="3" t="s">
        <v>700</v>
      </c>
      <c r="B4974" s="5">
        <v>780000</v>
      </c>
      <c r="C4974" t="s">
        <v>25</v>
      </c>
      <c r="D4974" t="str">
        <f t="shared" si="77"/>
        <v>House</v>
      </c>
      <c r="E4974" t="s">
        <v>288</v>
      </c>
      <c r="F4974" t="str">
        <f>_xlfn.XLOOKUP(E4974,Geografiesleutel!A:A,Geografiesleutel!B:B,"",0,1)</f>
        <v>Townships</v>
      </c>
      <c r="G4974" s="18">
        <v>2</v>
      </c>
      <c r="H4974" s="18">
        <v>1</v>
      </c>
    </row>
    <row r="4975" spans="1:8" x14ac:dyDescent="0.25">
      <c r="A4975" s="3" t="s">
        <v>171</v>
      </c>
      <c r="B4975" s="5">
        <v>3000000</v>
      </c>
      <c r="C4975" t="s">
        <v>122</v>
      </c>
      <c r="D4975" t="str">
        <f t="shared" si="77"/>
        <v>House</v>
      </c>
      <c r="E4975" t="s">
        <v>55</v>
      </c>
      <c r="F4975" t="str">
        <f>_xlfn.XLOOKUP(E4975,Geografiesleutel!A:A,Geografiesleutel!B:B,"",0,1)</f>
        <v>Western Suburbs</v>
      </c>
      <c r="G4975" s="18">
        <v>6</v>
      </c>
      <c r="H4975" s="18">
        <v>4</v>
      </c>
    </row>
    <row r="4976" spans="1:8" x14ac:dyDescent="0.25">
      <c r="A4976" s="3" t="s">
        <v>766</v>
      </c>
      <c r="B4976" s="5">
        <v>960000</v>
      </c>
      <c r="C4976" t="s">
        <v>15</v>
      </c>
      <c r="D4976" t="str">
        <f t="shared" si="77"/>
        <v>House</v>
      </c>
      <c r="E4976" t="s">
        <v>38</v>
      </c>
      <c r="F4976" t="str">
        <f>_xlfn.XLOOKUP(E4976,Geografiesleutel!A:A,Geografiesleutel!B:B,"",0,1)</f>
        <v>Western Suburbs</v>
      </c>
      <c r="G4976" s="18">
        <v>3</v>
      </c>
      <c r="H4976" s="18">
        <v>2</v>
      </c>
    </row>
    <row r="4977" spans="1:8" x14ac:dyDescent="0.25">
      <c r="A4977" s="3" t="s">
        <v>567</v>
      </c>
      <c r="B4977" s="5">
        <v>980000</v>
      </c>
      <c r="C4977" t="s">
        <v>15</v>
      </c>
      <c r="D4977" t="str">
        <f t="shared" si="77"/>
        <v>House</v>
      </c>
      <c r="E4977" t="s">
        <v>45</v>
      </c>
      <c r="F4977" t="str">
        <f>_xlfn.XLOOKUP(E4977,Geografiesleutel!A:A,Geografiesleutel!B:B,"",0,1)</f>
        <v>Townships</v>
      </c>
      <c r="G4977" s="18">
        <v>3</v>
      </c>
      <c r="H4977" s="18">
        <v>1</v>
      </c>
    </row>
    <row r="4978" spans="1:8" x14ac:dyDescent="0.25">
      <c r="A4978" s="3" t="s">
        <v>1211</v>
      </c>
      <c r="B4978" s="5">
        <v>4275000</v>
      </c>
      <c r="C4978" t="s">
        <v>21</v>
      </c>
      <c r="D4978" t="str">
        <f t="shared" si="77"/>
        <v>House</v>
      </c>
      <c r="E4978" t="s">
        <v>46</v>
      </c>
      <c r="F4978" t="str">
        <f>_xlfn.XLOOKUP(E4978,Geografiesleutel!A:A,Geografiesleutel!B:B,"",0,1)</f>
        <v>Eastern Suburbs</v>
      </c>
      <c r="G4978" s="18">
        <v>5</v>
      </c>
      <c r="H4978" s="18">
        <v>5</v>
      </c>
    </row>
    <row r="4979" spans="1:8" x14ac:dyDescent="0.25">
      <c r="A4979" s="3" t="s">
        <v>370</v>
      </c>
      <c r="B4979" s="5">
        <v>6450000</v>
      </c>
      <c r="C4979" t="s">
        <v>10</v>
      </c>
      <c r="D4979" t="str">
        <f t="shared" si="77"/>
        <v>House</v>
      </c>
      <c r="E4979" t="s">
        <v>99</v>
      </c>
      <c r="F4979" t="str">
        <f>_xlfn.XLOOKUP(E4979,Geografiesleutel!A:A,Geografiesleutel!B:B,"",0,1)</f>
        <v>Agricultural Smallholdings</v>
      </c>
      <c r="G4979" s="18">
        <v>4</v>
      </c>
      <c r="H4979" s="18">
        <v>3</v>
      </c>
    </row>
    <row r="4980" spans="1:8" x14ac:dyDescent="0.25">
      <c r="A4980" s="3" t="s">
        <v>799</v>
      </c>
      <c r="B4980" s="5">
        <v>3680000</v>
      </c>
      <c r="C4980" t="s">
        <v>15</v>
      </c>
      <c r="D4980" t="str">
        <f t="shared" si="77"/>
        <v>House</v>
      </c>
      <c r="E4980" t="s">
        <v>1180</v>
      </c>
      <c r="F4980" t="str">
        <f>_xlfn.XLOOKUP(E4980,Geografiesleutel!A:A,Geografiesleutel!B:B,"",0,1)</f>
        <v>Agricultural Smallholdings</v>
      </c>
      <c r="G4980" s="18">
        <v>3</v>
      </c>
      <c r="H4980" s="18">
        <v>2</v>
      </c>
    </row>
    <row r="4981" spans="1:8" x14ac:dyDescent="0.25">
      <c r="A4981" s="3" t="s">
        <v>282</v>
      </c>
      <c r="B4981" s="5">
        <v>1200000</v>
      </c>
      <c r="C4981" t="s">
        <v>15</v>
      </c>
      <c r="D4981" t="str">
        <f t="shared" si="77"/>
        <v>House</v>
      </c>
      <c r="E4981" t="s">
        <v>501</v>
      </c>
      <c r="F4981" t="str">
        <f>_xlfn.XLOOKUP(E4981,Geografiesleutel!A:A,Geografiesleutel!B:B,"",0,1)</f>
        <v>Western Suburbs</v>
      </c>
      <c r="G4981" s="18">
        <v>3</v>
      </c>
      <c r="H4981" s="18">
        <v>2</v>
      </c>
    </row>
    <row r="4982" spans="1:8" x14ac:dyDescent="0.25">
      <c r="A4982" s="3" t="s">
        <v>648</v>
      </c>
      <c r="B4982" s="5">
        <v>1478000</v>
      </c>
      <c r="C4982" t="s">
        <v>10</v>
      </c>
      <c r="D4982" t="str">
        <f t="shared" si="77"/>
        <v>House</v>
      </c>
      <c r="E4982" t="s">
        <v>82</v>
      </c>
      <c r="F4982" t="str">
        <f>_xlfn.XLOOKUP(E4982,Geografiesleutel!A:A,Geografiesleutel!B:B,"",0,1)</f>
        <v>Western Suburbs</v>
      </c>
      <c r="G4982" s="18">
        <v>4</v>
      </c>
      <c r="H4982" s="18">
        <v>2</v>
      </c>
    </row>
    <row r="4983" spans="1:8" x14ac:dyDescent="0.25">
      <c r="A4983" s="3" t="s">
        <v>146</v>
      </c>
      <c r="B4983" s="5">
        <v>1999000</v>
      </c>
      <c r="C4983" t="s">
        <v>15</v>
      </c>
      <c r="D4983" t="str">
        <f t="shared" si="77"/>
        <v>House</v>
      </c>
      <c r="E4983" t="s">
        <v>97</v>
      </c>
      <c r="F4983" t="str">
        <f>_xlfn.XLOOKUP(E4983,Geografiesleutel!A:A,Geografiesleutel!B:B,"",0,1)</f>
        <v>Northern Suburbs</v>
      </c>
      <c r="G4983" s="18">
        <v>3</v>
      </c>
      <c r="H4983" s="18">
        <v>2</v>
      </c>
    </row>
    <row r="4984" spans="1:8" x14ac:dyDescent="0.25">
      <c r="A4984" s="3" t="s">
        <v>269</v>
      </c>
      <c r="B4984" s="5">
        <v>3950000</v>
      </c>
      <c r="C4984" t="s">
        <v>10</v>
      </c>
      <c r="D4984" t="str">
        <f t="shared" si="77"/>
        <v>House</v>
      </c>
      <c r="E4984" t="s">
        <v>139</v>
      </c>
      <c r="F4984" t="str">
        <f>_xlfn.XLOOKUP(E4984,Geografiesleutel!A:A,Geografiesleutel!B:B,"",0,1)</f>
        <v>Eastern Suburbs</v>
      </c>
      <c r="G4984" s="18">
        <v>4</v>
      </c>
      <c r="H4984" s="18" t="s">
        <v>2646</v>
      </c>
    </row>
    <row r="4985" spans="1:8" x14ac:dyDescent="0.25">
      <c r="A4985" s="3" t="s">
        <v>546</v>
      </c>
      <c r="B4985" s="5">
        <v>1399000</v>
      </c>
      <c r="C4985" t="s">
        <v>10</v>
      </c>
      <c r="D4985" t="str">
        <f t="shared" si="77"/>
        <v>House</v>
      </c>
      <c r="E4985" t="s">
        <v>217</v>
      </c>
      <c r="F4985" t="str">
        <f>_xlfn.XLOOKUP(E4985,Geografiesleutel!A:A,Geografiesleutel!B:B,"",0,1)</f>
        <v>Eastern Suburbs</v>
      </c>
      <c r="G4985" s="18">
        <v>4</v>
      </c>
      <c r="H4985" s="18">
        <v>2</v>
      </c>
    </row>
    <row r="4986" spans="1:8" x14ac:dyDescent="0.25">
      <c r="A4986" s="3" t="s">
        <v>564</v>
      </c>
      <c r="B4986" s="5">
        <v>2625000</v>
      </c>
      <c r="C4986" t="s">
        <v>15</v>
      </c>
      <c r="D4986" t="str">
        <f t="shared" si="77"/>
        <v>House</v>
      </c>
      <c r="E4986" t="s">
        <v>339</v>
      </c>
      <c r="F4986" t="str">
        <f>_xlfn.XLOOKUP(E4986,Geografiesleutel!A:A,Geografiesleutel!B:B,"",0,1)</f>
        <v>Eastern Suburbs</v>
      </c>
      <c r="G4986" s="18">
        <v>3</v>
      </c>
      <c r="H4986" s="18">
        <v>3</v>
      </c>
    </row>
    <row r="4987" spans="1:8" x14ac:dyDescent="0.25">
      <c r="A4987" s="3" t="s">
        <v>312</v>
      </c>
      <c r="B4987" s="5">
        <v>2390000</v>
      </c>
      <c r="C4987" t="s">
        <v>15</v>
      </c>
      <c r="D4987" t="str">
        <f t="shared" si="77"/>
        <v>House</v>
      </c>
      <c r="E4987" t="s">
        <v>88</v>
      </c>
      <c r="F4987" t="str">
        <f>_xlfn.XLOOKUP(E4987,Geografiesleutel!A:A,Geografiesleutel!B:B,"",0,1)</f>
        <v>Eastern Suburbs</v>
      </c>
      <c r="G4987" s="18">
        <v>3</v>
      </c>
      <c r="H4987" s="18">
        <v>3</v>
      </c>
    </row>
    <row r="4988" spans="1:8" x14ac:dyDescent="0.25">
      <c r="A4988" s="3" t="s">
        <v>253</v>
      </c>
      <c r="B4988" s="5">
        <v>2550000</v>
      </c>
      <c r="C4988" t="s">
        <v>15</v>
      </c>
      <c r="D4988" t="str">
        <f t="shared" si="77"/>
        <v>House</v>
      </c>
      <c r="E4988" t="s">
        <v>35</v>
      </c>
      <c r="F4988" t="str">
        <f>_xlfn.XLOOKUP(E4988,Geografiesleutel!A:A,Geografiesleutel!B:B,"",0,1)</f>
        <v>Northern Suburbs</v>
      </c>
      <c r="G4988" s="18">
        <v>3</v>
      </c>
      <c r="H4988" s="18">
        <v>2</v>
      </c>
    </row>
    <row r="4989" spans="1:8" x14ac:dyDescent="0.25">
      <c r="A4989" s="3" t="s">
        <v>294</v>
      </c>
      <c r="B4989" s="5">
        <v>4250000</v>
      </c>
      <c r="C4989" t="s">
        <v>21</v>
      </c>
      <c r="D4989" t="str">
        <f t="shared" si="77"/>
        <v>House</v>
      </c>
      <c r="E4989" t="s">
        <v>40</v>
      </c>
      <c r="F4989" t="str">
        <f>_xlfn.XLOOKUP(E4989,Geografiesleutel!A:A,Geografiesleutel!B:B,"",0,1)</f>
        <v>Agricultural Smallholdings</v>
      </c>
      <c r="G4989" s="18">
        <v>5</v>
      </c>
      <c r="H4989" s="18">
        <v>5</v>
      </c>
    </row>
    <row r="4990" spans="1:8" x14ac:dyDescent="0.25">
      <c r="A4990" s="3" t="s">
        <v>625</v>
      </c>
      <c r="B4990" s="5">
        <v>3700000</v>
      </c>
      <c r="C4990" t="s">
        <v>25</v>
      </c>
      <c r="D4990" t="str">
        <f t="shared" si="77"/>
        <v>House</v>
      </c>
      <c r="E4990" t="s">
        <v>190</v>
      </c>
      <c r="F4990" t="str">
        <f>_xlfn.XLOOKUP(E4990,Geografiesleutel!A:A,Geografiesleutel!B:B,"",0,1)</f>
        <v>Eastern Suburbs</v>
      </c>
      <c r="G4990" s="18">
        <v>2</v>
      </c>
      <c r="H4990" s="18">
        <v>2</v>
      </c>
    </row>
    <row r="4991" spans="1:8" x14ac:dyDescent="0.25">
      <c r="A4991" s="3" t="s">
        <v>146</v>
      </c>
      <c r="B4991" s="5">
        <v>1999000</v>
      </c>
      <c r="C4991" t="s">
        <v>15</v>
      </c>
      <c r="D4991" t="str">
        <f t="shared" si="77"/>
        <v>House</v>
      </c>
      <c r="E4991" t="s">
        <v>97</v>
      </c>
      <c r="F4991" t="str">
        <f>_xlfn.XLOOKUP(E4991,Geografiesleutel!A:A,Geografiesleutel!B:B,"",0,1)</f>
        <v>Northern Suburbs</v>
      </c>
      <c r="G4991" s="18">
        <v>3</v>
      </c>
      <c r="H4991" s="18">
        <v>2</v>
      </c>
    </row>
    <row r="4992" spans="1:8" x14ac:dyDescent="0.25">
      <c r="A4992" s="3" t="s">
        <v>315</v>
      </c>
      <c r="B4992" s="5">
        <v>1950000</v>
      </c>
      <c r="C4992" t="s">
        <v>109</v>
      </c>
      <c r="D4992" t="str">
        <f t="shared" si="77"/>
        <v>House</v>
      </c>
      <c r="E4992" t="s">
        <v>188</v>
      </c>
      <c r="F4992" t="str">
        <f>_xlfn.XLOOKUP(E4992,Geografiesleutel!A:A,Geografiesleutel!B:B,"",0,1)</f>
        <v>Northern Suburbs</v>
      </c>
      <c r="G4992" s="18">
        <v>7</v>
      </c>
      <c r="H4992" s="18">
        <v>3</v>
      </c>
    </row>
    <row r="4993" spans="1:8" x14ac:dyDescent="0.25">
      <c r="A4993" s="3" t="s">
        <v>147</v>
      </c>
      <c r="B4993" s="5">
        <v>4000000</v>
      </c>
      <c r="C4993" t="s">
        <v>10</v>
      </c>
      <c r="D4993" t="str">
        <f t="shared" si="77"/>
        <v>House</v>
      </c>
      <c r="E4993" t="s">
        <v>326</v>
      </c>
      <c r="F4993" t="str">
        <f>_xlfn.XLOOKUP(E4993,Geografiesleutel!A:A,Geografiesleutel!B:B,"",0,1)</f>
        <v>Eastern Suburbs</v>
      </c>
      <c r="G4993" s="18">
        <v>4</v>
      </c>
      <c r="H4993" s="18">
        <v>3</v>
      </c>
    </row>
    <row r="4994" spans="1:8" x14ac:dyDescent="0.25">
      <c r="A4994" s="3" t="s">
        <v>423</v>
      </c>
      <c r="B4994" s="5">
        <v>10500000</v>
      </c>
      <c r="C4994" t="s">
        <v>109</v>
      </c>
      <c r="D4994" t="str">
        <f t="shared" ref="D4994:D5057" si="78">TRIM(RIGHT(SUBSTITUTE(C4994," ",REPT(" ",LEN(C4994))),LEN(C4994)))</f>
        <v>House</v>
      </c>
      <c r="E4994" t="s">
        <v>773</v>
      </c>
      <c r="F4994" t="str">
        <f>_xlfn.XLOOKUP(E4994,Geografiesleutel!A:A,Geografiesleutel!B:B,"",0,1)</f>
        <v>Eastern Suburbs</v>
      </c>
      <c r="G4994" s="18">
        <v>7</v>
      </c>
      <c r="H4994" s="18">
        <v>5</v>
      </c>
    </row>
    <row r="4995" spans="1:8" x14ac:dyDescent="0.25">
      <c r="A4995" s="3" t="s">
        <v>376</v>
      </c>
      <c r="B4995" s="5">
        <v>2000000</v>
      </c>
      <c r="C4995" t="s">
        <v>15</v>
      </c>
      <c r="D4995" t="str">
        <f t="shared" si="78"/>
        <v>House</v>
      </c>
      <c r="E4995" t="s">
        <v>101</v>
      </c>
      <c r="F4995" t="str">
        <f>_xlfn.XLOOKUP(E4995,Geografiesleutel!A:A,Geografiesleutel!B:B,"",0,1)</f>
        <v>Eastern Suburbs</v>
      </c>
      <c r="G4995" s="18">
        <v>3</v>
      </c>
      <c r="H4995" s="18">
        <v>2</v>
      </c>
    </row>
    <row r="4996" spans="1:8" x14ac:dyDescent="0.25">
      <c r="A4996" s="3" t="s">
        <v>185</v>
      </c>
      <c r="B4996" s="5">
        <v>1400000</v>
      </c>
      <c r="C4996" t="s">
        <v>10</v>
      </c>
      <c r="D4996" t="str">
        <f t="shared" si="78"/>
        <v>House</v>
      </c>
      <c r="E4996" t="s">
        <v>116</v>
      </c>
      <c r="F4996" t="str">
        <f>_xlfn.XLOOKUP(E4996,Geografiesleutel!A:A,Geografiesleutel!B:B,"",0,1)</f>
        <v>Western Suburbs</v>
      </c>
      <c r="G4996" s="18">
        <v>4</v>
      </c>
      <c r="H4996" s="18">
        <v>2</v>
      </c>
    </row>
    <row r="4997" spans="1:8" x14ac:dyDescent="0.25">
      <c r="A4997" s="3" t="s">
        <v>311</v>
      </c>
      <c r="B4997" s="5">
        <v>3999000</v>
      </c>
      <c r="C4997" t="s">
        <v>57</v>
      </c>
      <c r="D4997" t="str">
        <f t="shared" si="78"/>
        <v>House</v>
      </c>
      <c r="E4997" t="s">
        <v>50</v>
      </c>
      <c r="F4997" t="str">
        <f>_xlfn.XLOOKUP(E4997,Geografiesleutel!A:A,Geografiesleutel!B:B,"",0,1)</f>
        <v>Eastern Suburbs</v>
      </c>
      <c r="G4997" s="18">
        <v>8</v>
      </c>
      <c r="H4997" s="18">
        <v>8</v>
      </c>
    </row>
    <row r="4998" spans="1:8" x14ac:dyDescent="0.25">
      <c r="A4998" s="3" t="s">
        <v>724</v>
      </c>
      <c r="B4998" s="5">
        <v>1495000</v>
      </c>
      <c r="C4998" t="s">
        <v>15</v>
      </c>
      <c r="D4998" t="str">
        <f t="shared" si="78"/>
        <v>House</v>
      </c>
      <c r="E4998" t="s">
        <v>30</v>
      </c>
      <c r="F4998" t="str">
        <f>_xlfn.XLOOKUP(E4998,Geografiesleutel!A:A,Geografiesleutel!B:B,"",0,1)</f>
        <v>Northern Suburbs</v>
      </c>
      <c r="G4998" s="18">
        <v>3</v>
      </c>
      <c r="H4998" s="18">
        <v>2</v>
      </c>
    </row>
    <row r="4999" spans="1:8" x14ac:dyDescent="0.25">
      <c r="A4999" s="3" t="s">
        <v>1212</v>
      </c>
      <c r="B4999" s="5">
        <v>774900</v>
      </c>
      <c r="C4999" t="s">
        <v>25</v>
      </c>
      <c r="D4999" t="str">
        <f t="shared" si="78"/>
        <v>House</v>
      </c>
      <c r="E4999" t="s">
        <v>229</v>
      </c>
      <c r="F4999" t="str">
        <f>_xlfn.XLOOKUP(E4999,Geografiesleutel!A:A,Geografiesleutel!B:B,"",0,1)</f>
        <v>Western Suburbs</v>
      </c>
      <c r="G4999" s="18">
        <v>2</v>
      </c>
      <c r="H4999" s="18">
        <v>2</v>
      </c>
    </row>
    <row r="5000" spans="1:8" x14ac:dyDescent="0.25">
      <c r="A5000" s="3" t="s">
        <v>183</v>
      </c>
      <c r="B5000" s="5">
        <v>1250000</v>
      </c>
      <c r="C5000" t="s">
        <v>15</v>
      </c>
      <c r="D5000" t="str">
        <f t="shared" si="78"/>
        <v>House</v>
      </c>
      <c r="E5000" t="s">
        <v>68</v>
      </c>
      <c r="F5000" t="str">
        <f>_xlfn.XLOOKUP(E5000,Geografiesleutel!A:A,Geografiesleutel!B:B,"",0,1)</f>
        <v>Northern Suburbs</v>
      </c>
      <c r="G5000" s="18">
        <v>3</v>
      </c>
      <c r="H5000" s="18">
        <v>1</v>
      </c>
    </row>
    <row r="5001" spans="1:8" x14ac:dyDescent="0.25">
      <c r="A5001" s="3" t="s">
        <v>318</v>
      </c>
      <c r="B5001" s="5">
        <v>4800000</v>
      </c>
      <c r="C5001" t="s">
        <v>10</v>
      </c>
      <c r="D5001" t="str">
        <f t="shared" si="78"/>
        <v>House</v>
      </c>
      <c r="E5001" t="s">
        <v>324</v>
      </c>
      <c r="F5001" t="str">
        <f>_xlfn.XLOOKUP(E5001,Geografiesleutel!A:A,Geografiesleutel!B:B,"",0,1)</f>
        <v>Eastern Suburbs</v>
      </c>
      <c r="G5001" s="18">
        <v>4</v>
      </c>
      <c r="H5001" s="18">
        <v>3</v>
      </c>
    </row>
    <row r="5002" spans="1:8" x14ac:dyDescent="0.25">
      <c r="A5002" s="3" t="s">
        <v>1213</v>
      </c>
      <c r="B5002" s="5">
        <v>1238000</v>
      </c>
      <c r="C5002" t="s">
        <v>15</v>
      </c>
      <c r="D5002" t="str">
        <f t="shared" si="78"/>
        <v>House</v>
      </c>
      <c r="E5002" t="s">
        <v>82</v>
      </c>
      <c r="F5002" t="str">
        <f>_xlfn.XLOOKUP(E5002,Geografiesleutel!A:A,Geografiesleutel!B:B,"",0,1)</f>
        <v>Western Suburbs</v>
      </c>
      <c r="G5002" s="18">
        <v>3</v>
      </c>
      <c r="H5002" s="18">
        <v>1</v>
      </c>
    </row>
    <row r="5003" spans="1:8" x14ac:dyDescent="0.25">
      <c r="A5003" s="3" t="s">
        <v>816</v>
      </c>
      <c r="B5003" s="5">
        <v>3895000</v>
      </c>
      <c r="C5003" t="s">
        <v>21</v>
      </c>
      <c r="D5003" t="str">
        <f t="shared" si="78"/>
        <v>House</v>
      </c>
      <c r="E5003" t="s">
        <v>40</v>
      </c>
      <c r="F5003" t="str">
        <f>_xlfn.XLOOKUP(E5003,Geografiesleutel!A:A,Geografiesleutel!B:B,"",0,1)</f>
        <v>Agricultural Smallholdings</v>
      </c>
      <c r="G5003" s="18">
        <v>5</v>
      </c>
      <c r="H5003" s="18">
        <v>5</v>
      </c>
    </row>
    <row r="5004" spans="1:8" x14ac:dyDescent="0.25">
      <c r="A5004" s="3" t="s">
        <v>135</v>
      </c>
      <c r="B5004" s="5">
        <v>1580000</v>
      </c>
      <c r="C5004" t="s">
        <v>15</v>
      </c>
      <c r="D5004" t="str">
        <f t="shared" si="78"/>
        <v>House</v>
      </c>
      <c r="E5004" t="s">
        <v>374</v>
      </c>
      <c r="F5004" t="str">
        <f>_xlfn.XLOOKUP(E5004,Geografiesleutel!A:A,Geografiesleutel!B:B,"",0,1)</f>
        <v>Northern Suburbs</v>
      </c>
      <c r="G5004" s="18">
        <v>3</v>
      </c>
      <c r="H5004" s="18">
        <v>2</v>
      </c>
    </row>
    <row r="5005" spans="1:8" x14ac:dyDescent="0.25">
      <c r="A5005" s="3" t="s">
        <v>563</v>
      </c>
      <c r="B5005" s="5">
        <v>3195000</v>
      </c>
      <c r="C5005" t="s">
        <v>10</v>
      </c>
      <c r="D5005" t="str">
        <f t="shared" si="78"/>
        <v>House</v>
      </c>
      <c r="E5005" t="s">
        <v>532</v>
      </c>
      <c r="F5005" t="str">
        <f>_xlfn.XLOOKUP(E5005,Geografiesleutel!A:A,Geografiesleutel!B:B,"",0,1)</f>
        <v>Eastern Suburbs</v>
      </c>
      <c r="G5005" s="18">
        <v>4</v>
      </c>
      <c r="H5005" s="18">
        <v>4</v>
      </c>
    </row>
    <row r="5006" spans="1:8" x14ac:dyDescent="0.25">
      <c r="A5006" s="3" t="s">
        <v>34</v>
      </c>
      <c r="B5006" s="5">
        <v>1650000</v>
      </c>
      <c r="C5006" t="s">
        <v>109</v>
      </c>
      <c r="D5006" t="str">
        <f t="shared" si="78"/>
        <v>House</v>
      </c>
      <c r="E5006" t="s">
        <v>66</v>
      </c>
      <c r="F5006" t="str">
        <f>_xlfn.XLOOKUP(E5006,Geografiesleutel!A:A,Geografiesleutel!B:B,"",0,1)</f>
        <v>Northern Suburbs</v>
      </c>
      <c r="G5006" s="18">
        <v>7</v>
      </c>
      <c r="H5006" s="18">
        <v>5</v>
      </c>
    </row>
    <row r="5007" spans="1:8" x14ac:dyDescent="0.25">
      <c r="A5007" s="3" t="s">
        <v>423</v>
      </c>
      <c r="B5007" s="5">
        <v>10500000</v>
      </c>
      <c r="C5007" t="s">
        <v>109</v>
      </c>
      <c r="D5007" t="str">
        <f t="shared" si="78"/>
        <v>House</v>
      </c>
      <c r="E5007" t="s">
        <v>773</v>
      </c>
      <c r="F5007" t="str">
        <f>_xlfn.XLOOKUP(E5007,Geografiesleutel!A:A,Geografiesleutel!B:B,"",0,1)</f>
        <v>Eastern Suburbs</v>
      </c>
      <c r="G5007" s="18">
        <v>7</v>
      </c>
      <c r="H5007" s="18">
        <v>5</v>
      </c>
    </row>
    <row r="5008" spans="1:8" x14ac:dyDescent="0.25">
      <c r="A5008" s="3" t="s">
        <v>990</v>
      </c>
      <c r="B5008" s="5">
        <v>1970000</v>
      </c>
      <c r="C5008" t="s">
        <v>21</v>
      </c>
      <c r="D5008" t="str">
        <f t="shared" si="78"/>
        <v>House</v>
      </c>
      <c r="E5008" t="s">
        <v>68</v>
      </c>
      <c r="F5008" t="str">
        <f>_xlfn.XLOOKUP(E5008,Geografiesleutel!A:A,Geografiesleutel!B:B,"",0,1)</f>
        <v>Northern Suburbs</v>
      </c>
      <c r="G5008" s="18">
        <v>5</v>
      </c>
      <c r="H5008" s="18">
        <v>4</v>
      </c>
    </row>
    <row r="5009" spans="1:8" x14ac:dyDescent="0.25">
      <c r="A5009" s="3" t="s">
        <v>1021</v>
      </c>
      <c r="B5009" s="5">
        <v>975000</v>
      </c>
      <c r="C5009" t="s">
        <v>15</v>
      </c>
      <c r="D5009" t="str">
        <f t="shared" si="78"/>
        <v>House</v>
      </c>
      <c r="E5009" t="s">
        <v>229</v>
      </c>
      <c r="F5009" t="str">
        <f>_xlfn.XLOOKUP(E5009,Geografiesleutel!A:A,Geografiesleutel!B:B,"",0,1)</f>
        <v>Western Suburbs</v>
      </c>
      <c r="G5009" s="18">
        <v>3</v>
      </c>
      <c r="H5009" s="18">
        <v>2</v>
      </c>
    </row>
    <row r="5010" spans="1:8" x14ac:dyDescent="0.25">
      <c r="A5010" s="3" t="s">
        <v>131</v>
      </c>
      <c r="B5010" s="5">
        <v>1595000</v>
      </c>
      <c r="C5010" t="s">
        <v>25</v>
      </c>
      <c r="D5010" t="str">
        <f t="shared" si="78"/>
        <v>House</v>
      </c>
      <c r="E5010" t="s">
        <v>74</v>
      </c>
      <c r="F5010" t="str">
        <f>_xlfn.XLOOKUP(E5010,Geografiesleutel!A:A,Geografiesleutel!B:B,"",0,1)</f>
        <v>Eastern Suburbs</v>
      </c>
      <c r="G5010" s="18">
        <v>2</v>
      </c>
      <c r="H5010" s="18">
        <v>1</v>
      </c>
    </row>
    <row r="5011" spans="1:8" x14ac:dyDescent="0.25">
      <c r="A5011" s="3" t="s">
        <v>584</v>
      </c>
      <c r="B5011" s="5">
        <v>2120000</v>
      </c>
      <c r="C5011" t="s">
        <v>10</v>
      </c>
      <c r="D5011" t="str">
        <f t="shared" si="78"/>
        <v>House</v>
      </c>
      <c r="E5011" t="s">
        <v>52</v>
      </c>
      <c r="F5011" t="str">
        <f>_xlfn.XLOOKUP(E5011,Geografiesleutel!A:A,Geografiesleutel!B:B,"",0,1)</f>
        <v>Northern Suburbs</v>
      </c>
      <c r="G5011" s="18">
        <v>4</v>
      </c>
      <c r="H5011" s="18" t="s">
        <v>2648</v>
      </c>
    </row>
    <row r="5012" spans="1:8" x14ac:dyDescent="0.25">
      <c r="A5012" s="3" t="s">
        <v>782</v>
      </c>
      <c r="B5012" s="5">
        <v>5850000</v>
      </c>
      <c r="C5012" t="s">
        <v>21</v>
      </c>
      <c r="D5012" t="str">
        <f t="shared" si="78"/>
        <v>House</v>
      </c>
      <c r="E5012" t="s">
        <v>35</v>
      </c>
      <c r="F5012" t="str">
        <f>_xlfn.XLOOKUP(E5012,Geografiesleutel!A:A,Geografiesleutel!B:B,"",0,1)</f>
        <v>Northern Suburbs</v>
      </c>
      <c r="G5012" s="18">
        <v>5</v>
      </c>
      <c r="H5012" s="18">
        <v>5</v>
      </c>
    </row>
    <row r="5013" spans="1:8" x14ac:dyDescent="0.25">
      <c r="A5013" s="3" t="s">
        <v>162</v>
      </c>
      <c r="B5013" s="5">
        <v>950000</v>
      </c>
      <c r="C5013" t="s">
        <v>25</v>
      </c>
      <c r="D5013" t="str">
        <f t="shared" si="78"/>
        <v>House</v>
      </c>
      <c r="E5013" t="s">
        <v>369</v>
      </c>
      <c r="F5013" t="str">
        <f>_xlfn.XLOOKUP(E5013,Geografiesleutel!A:A,Geografiesleutel!B:B,"",0,1)</f>
        <v>Eastern Suburbs</v>
      </c>
      <c r="G5013" s="18">
        <v>2</v>
      </c>
      <c r="H5013" s="18">
        <v>1</v>
      </c>
    </row>
    <row r="5014" spans="1:8" x14ac:dyDescent="0.25">
      <c r="A5014" s="3" t="s">
        <v>203</v>
      </c>
      <c r="B5014" s="5">
        <v>2875000</v>
      </c>
      <c r="C5014" t="s">
        <v>15</v>
      </c>
      <c r="D5014" t="str">
        <f t="shared" si="78"/>
        <v>House</v>
      </c>
      <c r="E5014" t="s">
        <v>433</v>
      </c>
      <c r="F5014" t="str">
        <f>_xlfn.XLOOKUP(E5014,Geografiesleutel!A:A,Geografiesleutel!B:B,"",0,1)</f>
        <v>Eastern Suburbs</v>
      </c>
      <c r="G5014" s="18">
        <v>3</v>
      </c>
      <c r="H5014" s="18">
        <v>2</v>
      </c>
    </row>
    <row r="5015" spans="1:8" x14ac:dyDescent="0.25">
      <c r="A5015" s="3" t="s">
        <v>311</v>
      </c>
      <c r="B5015" s="5">
        <v>3999000</v>
      </c>
      <c r="C5015" t="s">
        <v>10</v>
      </c>
      <c r="D5015" t="str">
        <f t="shared" si="78"/>
        <v>House</v>
      </c>
      <c r="E5015" t="s">
        <v>233</v>
      </c>
      <c r="F5015" t="str">
        <f>_xlfn.XLOOKUP(E5015,Geografiesleutel!A:A,Geografiesleutel!B:B,"",0,1)</f>
        <v>Eastern Suburbs</v>
      </c>
      <c r="G5015" s="18">
        <v>4</v>
      </c>
      <c r="H5015" s="18" t="s">
        <v>2648</v>
      </c>
    </row>
    <row r="5016" spans="1:8" x14ac:dyDescent="0.25">
      <c r="A5016" s="3" t="s">
        <v>745</v>
      </c>
      <c r="B5016" s="5">
        <v>1090000</v>
      </c>
      <c r="C5016" t="s">
        <v>15</v>
      </c>
      <c r="D5016" t="str">
        <f t="shared" si="78"/>
        <v>House</v>
      </c>
      <c r="E5016" t="s">
        <v>229</v>
      </c>
      <c r="F5016" t="str">
        <f>_xlfn.XLOOKUP(E5016,Geografiesleutel!A:A,Geografiesleutel!B:B,"",0,1)</f>
        <v>Western Suburbs</v>
      </c>
      <c r="G5016" s="18">
        <v>3</v>
      </c>
      <c r="H5016" s="18">
        <v>2</v>
      </c>
    </row>
    <row r="5017" spans="1:8" x14ac:dyDescent="0.25">
      <c r="A5017" s="3" t="s">
        <v>396</v>
      </c>
      <c r="B5017" s="5">
        <v>2700000</v>
      </c>
      <c r="C5017" t="s">
        <v>10</v>
      </c>
      <c r="D5017" t="str">
        <f t="shared" si="78"/>
        <v>House</v>
      </c>
      <c r="E5017" t="s">
        <v>351</v>
      </c>
      <c r="F5017" t="str">
        <f>_xlfn.XLOOKUP(E5017,Geografiesleutel!A:A,Geografiesleutel!B:B,"",0,1)</f>
        <v>Eastern Suburbs</v>
      </c>
      <c r="G5017" s="18">
        <v>4</v>
      </c>
      <c r="H5017" s="18">
        <v>2</v>
      </c>
    </row>
    <row r="5018" spans="1:8" x14ac:dyDescent="0.25">
      <c r="A5018" s="3" t="s">
        <v>41</v>
      </c>
      <c r="B5018" s="5">
        <v>2500000</v>
      </c>
      <c r="C5018" t="s">
        <v>15</v>
      </c>
      <c r="D5018" t="str">
        <f t="shared" si="78"/>
        <v>House</v>
      </c>
      <c r="E5018" t="s">
        <v>18</v>
      </c>
      <c r="F5018" t="str">
        <f>_xlfn.XLOOKUP(E5018,Geografiesleutel!A:A,Geografiesleutel!B:B,"",0,1)</f>
        <v>Agricultural Smallholdings</v>
      </c>
      <c r="G5018" s="18">
        <v>3</v>
      </c>
      <c r="H5018" s="18">
        <v>2</v>
      </c>
    </row>
    <row r="5019" spans="1:8" x14ac:dyDescent="0.25">
      <c r="A5019" s="3" t="s">
        <v>27</v>
      </c>
      <c r="B5019" s="5">
        <v>2250000</v>
      </c>
      <c r="C5019" t="s">
        <v>15</v>
      </c>
      <c r="D5019" t="str">
        <f t="shared" si="78"/>
        <v>House</v>
      </c>
      <c r="E5019" t="s">
        <v>52</v>
      </c>
      <c r="F5019" t="str">
        <f>_xlfn.XLOOKUP(E5019,Geografiesleutel!A:A,Geografiesleutel!B:B,"",0,1)</f>
        <v>Northern Suburbs</v>
      </c>
      <c r="G5019" s="18">
        <v>3</v>
      </c>
      <c r="H5019" s="18">
        <v>2</v>
      </c>
    </row>
    <row r="5020" spans="1:8" x14ac:dyDescent="0.25">
      <c r="A5020" s="3" t="s">
        <v>117</v>
      </c>
      <c r="B5020" s="5">
        <v>1490000</v>
      </c>
      <c r="C5020" t="s">
        <v>15</v>
      </c>
      <c r="D5020" t="str">
        <f t="shared" si="78"/>
        <v>House</v>
      </c>
      <c r="E5020" t="s">
        <v>68</v>
      </c>
      <c r="F5020" t="str">
        <f>_xlfn.XLOOKUP(E5020,Geografiesleutel!A:A,Geografiesleutel!B:B,"",0,1)</f>
        <v>Northern Suburbs</v>
      </c>
      <c r="G5020" s="18">
        <v>3</v>
      </c>
      <c r="H5020" s="18">
        <v>2</v>
      </c>
    </row>
    <row r="5021" spans="1:8" x14ac:dyDescent="0.25">
      <c r="A5021" s="3" t="s">
        <v>396</v>
      </c>
      <c r="B5021" s="5">
        <v>2700000</v>
      </c>
      <c r="C5021" t="s">
        <v>21</v>
      </c>
      <c r="D5021" t="str">
        <f t="shared" si="78"/>
        <v>House</v>
      </c>
      <c r="E5021" t="s">
        <v>16</v>
      </c>
      <c r="F5021" t="str">
        <f>_xlfn.XLOOKUP(E5021,Geografiesleutel!A:A,Geografiesleutel!B:B,"",0,1)</f>
        <v>Eastern Suburbs</v>
      </c>
      <c r="G5021" s="18">
        <v>5</v>
      </c>
      <c r="H5021" s="18">
        <v>3</v>
      </c>
    </row>
    <row r="5022" spans="1:8" x14ac:dyDescent="0.25">
      <c r="A5022" s="3" t="s">
        <v>693</v>
      </c>
      <c r="B5022" s="5">
        <v>730000</v>
      </c>
      <c r="C5022" t="s">
        <v>25</v>
      </c>
      <c r="D5022" t="str">
        <f t="shared" si="78"/>
        <v>House</v>
      </c>
      <c r="E5022" t="s">
        <v>45</v>
      </c>
      <c r="F5022" t="str">
        <f>_xlfn.XLOOKUP(E5022,Geografiesleutel!A:A,Geografiesleutel!B:B,"",0,1)</f>
        <v>Townships</v>
      </c>
      <c r="G5022" s="18">
        <v>2</v>
      </c>
      <c r="H5022" s="18">
        <v>1</v>
      </c>
    </row>
    <row r="5023" spans="1:8" x14ac:dyDescent="0.25">
      <c r="A5023" s="3" t="s">
        <v>569</v>
      </c>
      <c r="B5023" s="5">
        <v>1140000</v>
      </c>
      <c r="C5023" t="s">
        <v>15</v>
      </c>
      <c r="D5023" t="str">
        <f t="shared" si="78"/>
        <v>House</v>
      </c>
      <c r="E5023" t="s">
        <v>26</v>
      </c>
      <c r="F5023" t="str">
        <f>_xlfn.XLOOKUP(E5023,Geografiesleutel!A:A,Geografiesleutel!B:B,"",0,1)</f>
        <v>Western Suburbs</v>
      </c>
      <c r="G5023" s="18">
        <v>3</v>
      </c>
      <c r="H5023" s="18">
        <v>1</v>
      </c>
    </row>
    <row r="5024" spans="1:8" x14ac:dyDescent="0.25">
      <c r="A5024" s="3" t="s">
        <v>311</v>
      </c>
      <c r="B5024" s="5">
        <v>3999000</v>
      </c>
      <c r="C5024" t="s">
        <v>10</v>
      </c>
      <c r="D5024" t="str">
        <f t="shared" si="78"/>
        <v>House</v>
      </c>
      <c r="E5024" t="s">
        <v>233</v>
      </c>
      <c r="F5024" t="str">
        <f>_xlfn.XLOOKUP(E5024,Geografiesleutel!A:A,Geografiesleutel!B:B,"",0,1)</f>
        <v>Eastern Suburbs</v>
      </c>
      <c r="G5024" s="18">
        <v>4</v>
      </c>
      <c r="H5024" s="18" t="s">
        <v>2648</v>
      </c>
    </row>
    <row r="5025" spans="1:8" x14ac:dyDescent="0.25">
      <c r="A5025" s="3" t="s">
        <v>447</v>
      </c>
      <c r="B5025" s="5">
        <v>4850000</v>
      </c>
      <c r="C5025" t="s">
        <v>21</v>
      </c>
      <c r="D5025" t="str">
        <f t="shared" si="78"/>
        <v>House</v>
      </c>
      <c r="E5025" t="s">
        <v>139</v>
      </c>
      <c r="F5025" t="str">
        <f>_xlfn.XLOOKUP(E5025,Geografiesleutel!A:A,Geografiesleutel!B:B,"",0,1)</f>
        <v>Eastern Suburbs</v>
      </c>
      <c r="G5025" s="18">
        <v>5</v>
      </c>
      <c r="H5025" s="18">
        <v>5</v>
      </c>
    </row>
    <row r="5026" spans="1:8" x14ac:dyDescent="0.25">
      <c r="A5026" s="3" t="s">
        <v>184</v>
      </c>
      <c r="B5026" s="5">
        <v>3750000</v>
      </c>
      <c r="C5026" t="s">
        <v>521</v>
      </c>
      <c r="D5026" t="str">
        <f t="shared" si="78"/>
        <v>House</v>
      </c>
      <c r="E5026" t="s">
        <v>418</v>
      </c>
      <c r="F5026" t="str">
        <f>_xlfn.XLOOKUP(E5026,Geografiesleutel!A:A,Geografiesleutel!B:B,"",0,1)</f>
        <v>Eastern Suburbs</v>
      </c>
      <c r="G5026" s="18">
        <v>11</v>
      </c>
      <c r="H5026" s="18">
        <v>9</v>
      </c>
    </row>
    <row r="5027" spans="1:8" x14ac:dyDescent="0.25">
      <c r="A5027" s="3" t="s">
        <v>1067</v>
      </c>
      <c r="B5027" s="5">
        <v>9950000</v>
      </c>
      <c r="C5027" t="s">
        <v>109</v>
      </c>
      <c r="D5027" t="str">
        <f t="shared" si="78"/>
        <v>House</v>
      </c>
      <c r="E5027" t="s">
        <v>169</v>
      </c>
      <c r="F5027" t="str">
        <f>_xlfn.XLOOKUP(E5027,Geografiesleutel!A:A,Geografiesleutel!B:B,"",0,1)</f>
        <v>Eastern Suburbs</v>
      </c>
      <c r="G5027" s="18">
        <v>7</v>
      </c>
      <c r="H5027" s="18">
        <v>7</v>
      </c>
    </row>
    <row r="5028" spans="1:8" x14ac:dyDescent="0.25">
      <c r="A5028" s="3" t="s">
        <v>688</v>
      </c>
      <c r="B5028" s="5">
        <v>4700000</v>
      </c>
      <c r="C5028" t="s">
        <v>10</v>
      </c>
      <c r="D5028" t="str">
        <f t="shared" si="78"/>
        <v>House</v>
      </c>
      <c r="E5028" t="s">
        <v>233</v>
      </c>
      <c r="F5028" t="str">
        <f>_xlfn.XLOOKUP(E5028,Geografiesleutel!A:A,Geografiesleutel!B:B,"",0,1)</f>
        <v>Eastern Suburbs</v>
      </c>
      <c r="G5028" s="18">
        <v>4</v>
      </c>
      <c r="H5028" s="18">
        <v>3</v>
      </c>
    </row>
    <row r="5029" spans="1:8" x14ac:dyDescent="0.25">
      <c r="A5029" s="3" t="s">
        <v>206</v>
      </c>
      <c r="B5029" s="5">
        <v>2400000</v>
      </c>
      <c r="C5029" t="s">
        <v>15</v>
      </c>
      <c r="D5029" t="str">
        <f t="shared" si="78"/>
        <v>House</v>
      </c>
      <c r="E5029" t="s">
        <v>30</v>
      </c>
      <c r="F5029" t="str">
        <f>_xlfn.XLOOKUP(E5029,Geografiesleutel!A:A,Geografiesleutel!B:B,"",0,1)</f>
        <v>Northern Suburbs</v>
      </c>
      <c r="G5029" s="18">
        <v>3</v>
      </c>
      <c r="H5029" s="18" t="s">
        <v>2646</v>
      </c>
    </row>
    <row r="5030" spans="1:8" x14ac:dyDescent="0.25">
      <c r="A5030" s="3" t="s">
        <v>183</v>
      </c>
      <c r="B5030" s="5">
        <v>1250000</v>
      </c>
      <c r="C5030" t="s">
        <v>10</v>
      </c>
      <c r="D5030" t="str">
        <f t="shared" si="78"/>
        <v>House</v>
      </c>
      <c r="E5030" t="s">
        <v>227</v>
      </c>
      <c r="F5030" t="str">
        <f>_xlfn.XLOOKUP(E5030,Geografiesleutel!A:A,Geografiesleutel!B:B,"",0,1)</f>
        <v>Western Suburbs</v>
      </c>
      <c r="G5030" s="18">
        <v>4</v>
      </c>
      <c r="H5030" s="18">
        <v>3</v>
      </c>
    </row>
    <row r="5031" spans="1:8" x14ac:dyDescent="0.25">
      <c r="A5031" s="3" t="s">
        <v>273</v>
      </c>
      <c r="B5031" s="5">
        <v>4500000</v>
      </c>
      <c r="C5031" t="s">
        <v>10</v>
      </c>
      <c r="D5031" t="str">
        <f t="shared" si="78"/>
        <v>House</v>
      </c>
      <c r="E5031" t="s">
        <v>426</v>
      </c>
      <c r="F5031" t="str">
        <f>_xlfn.XLOOKUP(E5031,Geografiesleutel!A:A,Geografiesleutel!B:B,"",0,1)</f>
        <v>Agricultural Smallholdings</v>
      </c>
      <c r="G5031" s="18">
        <v>4</v>
      </c>
      <c r="H5031" s="18">
        <v>4</v>
      </c>
    </row>
    <row r="5032" spans="1:8" x14ac:dyDescent="0.25">
      <c r="A5032" s="3" t="s">
        <v>308</v>
      </c>
      <c r="B5032" s="5">
        <v>2699000</v>
      </c>
      <c r="C5032" t="s">
        <v>15</v>
      </c>
      <c r="D5032" t="str">
        <f t="shared" si="78"/>
        <v>House</v>
      </c>
      <c r="E5032" t="s">
        <v>128</v>
      </c>
      <c r="F5032" t="str">
        <f>_xlfn.XLOOKUP(E5032,Geografiesleutel!A:A,Geografiesleutel!B:B,"",0,1)</f>
        <v>Eastern Suburbs</v>
      </c>
      <c r="G5032" s="18">
        <v>3</v>
      </c>
      <c r="H5032" s="18">
        <v>2</v>
      </c>
    </row>
    <row r="5033" spans="1:8" x14ac:dyDescent="0.25">
      <c r="A5033" s="3" t="s">
        <v>176</v>
      </c>
      <c r="B5033" s="5">
        <v>1295000</v>
      </c>
      <c r="C5033" t="s">
        <v>15</v>
      </c>
      <c r="D5033" t="str">
        <f t="shared" si="78"/>
        <v>House</v>
      </c>
      <c r="E5033" t="s">
        <v>217</v>
      </c>
      <c r="F5033" t="str">
        <f>_xlfn.XLOOKUP(E5033,Geografiesleutel!A:A,Geografiesleutel!B:B,"",0,1)</f>
        <v>Eastern Suburbs</v>
      </c>
      <c r="G5033" s="18">
        <v>3</v>
      </c>
      <c r="H5033" s="18">
        <v>2</v>
      </c>
    </row>
    <row r="5034" spans="1:8" x14ac:dyDescent="0.25">
      <c r="A5034" s="3" t="s">
        <v>135</v>
      </c>
      <c r="B5034" s="5">
        <v>1580000</v>
      </c>
      <c r="C5034" t="s">
        <v>15</v>
      </c>
      <c r="D5034" t="str">
        <f t="shared" si="78"/>
        <v>House</v>
      </c>
      <c r="E5034" t="s">
        <v>68</v>
      </c>
      <c r="F5034" t="str">
        <f>_xlfn.XLOOKUP(E5034,Geografiesleutel!A:A,Geografiesleutel!B:B,"",0,1)</f>
        <v>Northern Suburbs</v>
      </c>
      <c r="G5034" s="18">
        <v>3</v>
      </c>
      <c r="H5034" s="18" t="s">
        <v>2646</v>
      </c>
    </row>
    <row r="5035" spans="1:8" x14ac:dyDescent="0.25">
      <c r="A5035" s="3" t="s">
        <v>259</v>
      </c>
      <c r="B5035" s="5">
        <v>4450000</v>
      </c>
      <c r="C5035" t="s">
        <v>15</v>
      </c>
      <c r="D5035" t="str">
        <f t="shared" si="78"/>
        <v>House</v>
      </c>
      <c r="E5035" t="s">
        <v>50</v>
      </c>
      <c r="F5035" t="str">
        <f>_xlfn.XLOOKUP(E5035,Geografiesleutel!A:A,Geografiesleutel!B:B,"",0,1)</f>
        <v>Eastern Suburbs</v>
      </c>
      <c r="G5035" s="18">
        <v>3</v>
      </c>
      <c r="H5035" s="18">
        <v>2</v>
      </c>
    </row>
    <row r="5036" spans="1:8" x14ac:dyDescent="0.25">
      <c r="A5036" s="3" t="s">
        <v>1079</v>
      </c>
      <c r="B5036" s="5">
        <v>3295000</v>
      </c>
      <c r="C5036" t="s">
        <v>10</v>
      </c>
      <c r="D5036" t="str">
        <f t="shared" si="78"/>
        <v>House</v>
      </c>
      <c r="E5036" t="s">
        <v>50</v>
      </c>
      <c r="F5036" t="str">
        <f>_xlfn.XLOOKUP(E5036,Geografiesleutel!A:A,Geografiesleutel!B:B,"",0,1)</f>
        <v>Eastern Suburbs</v>
      </c>
      <c r="G5036" s="18">
        <v>4</v>
      </c>
      <c r="H5036" s="18" t="s">
        <v>2646</v>
      </c>
    </row>
    <row r="5037" spans="1:8" x14ac:dyDescent="0.25">
      <c r="A5037" s="3" t="s">
        <v>584</v>
      </c>
      <c r="B5037" s="5">
        <v>2120000</v>
      </c>
      <c r="C5037" t="s">
        <v>15</v>
      </c>
      <c r="D5037" t="str">
        <f t="shared" si="78"/>
        <v>House</v>
      </c>
      <c r="E5037" t="s">
        <v>156</v>
      </c>
      <c r="F5037" t="str">
        <f>_xlfn.XLOOKUP(E5037,Geografiesleutel!A:A,Geografiesleutel!B:B,"",0,1)</f>
        <v>Northern Suburbs</v>
      </c>
      <c r="G5037" s="18">
        <v>3</v>
      </c>
      <c r="H5037" s="18">
        <v>2</v>
      </c>
    </row>
    <row r="5038" spans="1:8" x14ac:dyDescent="0.25">
      <c r="A5038" s="3" t="s">
        <v>509</v>
      </c>
      <c r="B5038" s="5">
        <v>3799000</v>
      </c>
      <c r="C5038" t="s">
        <v>21</v>
      </c>
      <c r="D5038" t="str">
        <f t="shared" si="78"/>
        <v>House</v>
      </c>
      <c r="E5038" t="s">
        <v>30</v>
      </c>
      <c r="F5038" t="str">
        <f>_xlfn.XLOOKUP(E5038,Geografiesleutel!A:A,Geografiesleutel!B:B,"",0,1)</f>
        <v>Northern Suburbs</v>
      </c>
      <c r="G5038" s="18">
        <v>5</v>
      </c>
      <c r="H5038" s="18" t="s">
        <v>2648</v>
      </c>
    </row>
    <row r="5039" spans="1:8" x14ac:dyDescent="0.25">
      <c r="A5039" s="3" t="s">
        <v>795</v>
      </c>
      <c r="B5039" s="5">
        <v>4400000</v>
      </c>
      <c r="C5039" t="s">
        <v>21</v>
      </c>
      <c r="D5039" t="str">
        <f t="shared" si="78"/>
        <v>House</v>
      </c>
      <c r="E5039" t="s">
        <v>1214</v>
      </c>
      <c r="F5039" t="str">
        <f>_xlfn.XLOOKUP(E5039,Geografiesleutel!A:A,Geografiesleutel!B:B,"",0,1)</f>
        <v>Eastern Suburbs</v>
      </c>
      <c r="G5039" s="18">
        <v>5</v>
      </c>
      <c r="H5039" s="18">
        <v>3</v>
      </c>
    </row>
    <row r="5040" spans="1:8" x14ac:dyDescent="0.25">
      <c r="A5040" s="3" t="s">
        <v>259</v>
      </c>
      <c r="B5040" s="5">
        <v>4450000</v>
      </c>
      <c r="C5040" t="s">
        <v>15</v>
      </c>
      <c r="D5040" t="str">
        <f t="shared" si="78"/>
        <v>House</v>
      </c>
      <c r="E5040" t="s">
        <v>50</v>
      </c>
      <c r="F5040" t="str">
        <f>_xlfn.XLOOKUP(E5040,Geografiesleutel!A:A,Geografiesleutel!B:B,"",0,1)</f>
        <v>Eastern Suburbs</v>
      </c>
      <c r="G5040" s="18">
        <v>3</v>
      </c>
      <c r="H5040" s="18">
        <v>2</v>
      </c>
    </row>
    <row r="5041" spans="1:8" x14ac:dyDescent="0.25">
      <c r="A5041" s="3" t="s">
        <v>1215</v>
      </c>
      <c r="B5041" s="5">
        <v>4590000</v>
      </c>
      <c r="C5041" t="s">
        <v>15</v>
      </c>
      <c r="D5041" t="str">
        <f t="shared" si="78"/>
        <v>House</v>
      </c>
      <c r="E5041" t="s">
        <v>50</v>
      </c>
      <c r="F5041" t="str">
        <f>_xlfn.XLOOKUP(E5041,Geografiesleutel!A:A,Geografiesleutel!B:B,"",0,1)</f>
        <v>Eastern Suburbs</v>
      </c>
      <c r="G5041" s="18">
        <v>3</v>
      </c>
      <c r="H5041" s="18">
        <v>2</v>
      </c>
    </row>
    <row r="5042" spans="1:8" x14ac:dyDescent="0.25">
      <c r="A5042" s="3" t="s">
        <v>782</v>
      </c>
      <c r="B5042" s="5">
        <v>5850000</v>
      </c>
      <c r="C5042" t="s">
        <v>21</v>
      </c>
      <c r="D5042" t="str">
        <f t="shared" si="78"/>
        <v>House</v>
      </c>
      <c r="E5042" t="s">
        <v>88</v>
      </c>
      <c r="F5042" t="str">
        <f>_xlfn.XLOOKUP(E5042,Geografiesleutel!A:A,Geografiesleutel!B:B,"",0,1)</f>
        <v>Eastern Suburbs</v>
      </c>
      <c r="G5042" s="18">
        <v>5</v>
      </c>
      <c r="H5042" s="18" t="s">
        <v>2648</v>
      </c>
    </row>
    <row r="5043" spans="1:8" x14ac:dyDescent="0.25">
      <c r="A5043" s="3" t="s">
        <v>308</v>
      </c>
      <c r="B5043" s="5">
        <v>2699000</v>
      </c>
      <c r="C5043" t="s">
        <v>15</v>
      </c>
      <c r="D5043" t="str">
        <f t="shared" si="78"/>
        <v>House</v>
      </c>
      <c r="E5043" t="s">
        <v>260</v>
      </c>
      <c r="F5043" t="str">
        <f>_xlfn.XLOOKUP(E5043,Geografiesleutel!A:A,Geografiesleutel!B:B,"",0,1)</f>
        <v>Eastern Suburbs</v>
      </c>
      <c r="G5043" s="18">
        <v>3</v>
      </c>
      <c r="H5043" s="18">
        <v>2</v>
      </c>
    </row>
    <row r="5044" spans="1:8" x14ac:dyDescent="0.25">
      <c r="A5044" s="3" t="s">
        <v>396</v>
      </c>
      <c r="B5044" s="5">
        <v>2700000</v>
      </c>
      <c r="C5044" t="s">
        <v>21</v>
      </c>
      <c r="D5044" t="str">
        <f t="shared" si="78"/>
        <v>House</v>
      </c>
      <c r="E5044" t="s">
        <v>16</v>
      </c>
      <c r="F5044" t="str">
        <f>_xlfn.XLOOKUP(E5044,Geografiesleutel!A:A,Geografiesleutel!B:B,"",0,1)</f>
        <v>Eastern Suburbs</v>
      </c>
      <c r="G5044" s="18">
        <v>5</v>
      </c>
      <c r="H5044" s="18">
        <v>3</v>
      </c>
    </row>
    <row r="5045" spans="1:8" x14ac:dyDescent="0.25">
      <c r="A5045" s="3" t="s">
        <v>1216</v>
      </c>
      <c r="B5045" s="5">
        <v>1160000</v>
      </c>
      <c r="C5045" t="s">
        <v>15</v>
      </c>
      <c r="D5045" t="str">
        <f t="shared" si="78"/>
        <v>House</v>
      </c>
      <c r="E5045" t="s">
        <v>636</v>
      </c>
      <c r="F5045" t="str">
        <f>_xlfn.XLOOKUP(E5045,Geografiesleutel!A:A,Geografiesleutel!B:B,"",0,1)</f>
        <v>Eastern Suburbs</v>
      </c>
      <c r="G5045" s="18">
        <v>3</v>
      </c>
      <c r="H5045" s="18">
        <v>2</v>
      </c>
    </row>
    <row r="5046" spans="1:8" x14ac:dyDescent="0.25">
      <c r="A5046" s="3" t="s">
        <v>286</v>
      </c>
      <c r="B5046" s="5">
        <v>7490000</v>
      </c>
      <c r="C5046" t="s">
        <v>10</v>
      </c>
      <c r="D5046" t="str">
        <f t="shared" si="78"/>
        <v>House</v>
      </c>
      <c r="E5046" t="s">
        <v>287</v>
      </c>
      <c r="F5046" t="str">
        <f>_xlfn.XLOOKUP(E5046,Geografiesleutel!A:A,Geografiesleutel!B:B,"",0,1)</f>
        <v>Agricultural Smallholdings</v>
      </c>
      <c r="G5046" s="18">
        <v>4</v>
      </c>
      <c r="H5046" s="18">
        <v>3</v>
      </c>
    </row>
    <row r="5047" spans="1:8" x14ac:dyDescent="0.25">
      <c r="A5047" s="3" t="s">
        <v>396</v>
      </c>
      <c r="B5047" s="5">
        <v>2700000</v>
      </c>
      <c r="C5047" t="s">
        <v>15</v>
      </c>
      <c r="D5047" t="str">
        <f t="shared" si="78"/>
        <v>House</v>
      </c>
      <c r="E5047" t="s">
        <v>35</v>
      </c>
      <c r="F5047" t="str">
        <f>_xlfn.XLOOKUP(E5047,Geografiesleutel!A:A,Geografiesleutel!B:B,"",0,1)</f>
        <v>Northern Suburbs</v>
      </c>
      <c r="G5047" s="18">
        <v>3</v>
      </c>
      <c r="H5047" s="18">
        <v>2</v>
      </c>
    </row>
    <row r="5048" spans="1:8" x14ac:dyDescent="0.25">
      <c r="A5048" s="3" t="s">
        <v>205</v>
      </c>
      <c r="B5048" s="5">
        <v>2600000</v>
      </c>
      <c r="C5048" t="s">
        <v>10</v>
      </c>
      <c r="D5048" t="str">
        <f t="shared" si="78"/>
        <v>House</v>
      </c>
      <c r="E5048" t="s">
        <v>86</v>
      </c>
      <c r="F5048" t="str">
        <f>_xlfn.XLOOKUP(E5048,Geografiesleutel!A:A,Geografiesleutel!B:B,"",0,1)</f>
        <v>Eastern Suburbs</v>
      </c>
      <c r="G5048" s="18">
        <v>4</v>
      </c>
      <c r="H5048" s="18" t="s">
        <v>2646</v>
      </c>
    </row>
    <row r="5049" spans="1:8" x14ac:dyDescent="0.25">
      <c r="A5049" s="3" t="s">
        <v>180</v>
      </c>
      <c r="B5049" s="5">
        <v>6500000</v>
      </c>
      <c r="C5049" t="s">
        <v>10</v>
      </c>
      <c r="D5049" t="str">
        <f t="shared" si="78"/>
        <v>House</v>
      </c>
      <c r="E5049" t="s">
        <v>50</v>
      </c>
      <c r="F5049" t="str">
        <f>_xlfn.XLOOKUP(E5049,Geografiesleutel!A:A,Geografiesleutel!B:B,"",0,1)</f>
        <v>Eastern Suburbs</v>
      </c>
      <c r="G5049" s="18">
        <v>4</v>
      </c>
      <c r="H5049" s="18" t="s">
        <v>2648</v>
      </c>
    </row>
    <row r="5050" spans="1:8" x14ac:dyDescent="0.25">
      <c r="A5050" s="3" t="s">
        <v>1217</v>
      </c>
      <c r="B5050" s="5">
        <v>1739000</v>
      </c>
      <c r="C5050" t="s">
        <v>15</v>
      </c>
      <c r="D5050" t="str">
        <f t="shared" si="78"/>
        <v>House</v>
      </c>
      <c r="E5050" t="s">
        <v>64</v>
      </c>
      <c r="F5050" t="str">
        <f>_xlfn.XLOOKUP(E5050,Geografiesleutel!A:A,Geografiesleutel!B:B,"",0,1)</f>
        <v>Western Suburbs</v>
      </c>
      <c r="G5050" s="18">
        <v>3</v>
      </c>
      <c r="H5050" s="18">
        <v>2</v>
      </c>
    </row>
    <row r="5051" spans="1:8" x14ac:dyDescent="0.25">
      <c r="A5051" s="3" t="s">
        <v>715</v>
      </c>
      <c r="B5051" s="5">
        <v>550000</v>
      </c>
      <c r="C5051" t="s">
        <v>25</v>
      </c>
      <c r="D5051" t="str">
        <f t="shared" si="78"/>
        <v>House</v>
      </c>
      <c r="E5051" t="s">
        <v>501</v>
      </c>
      <c r="F5051" t="str">
        <f>_xlfn.XLOOKUP(E5051,Geografiesleutel!A:A,Geografiesleutel!B:B,"",0,1)</f>
        <v>Western Suburbs</v>
      </c>
      <c r="G5051" s="18">
        <v>2</v>
      </c>
      <c r="H5051" s="18">
        <v>1</v>
      </c>
    </row>
    <row r="5052" spans="1:8" x14ac:dyDescent="0.25">
      <c r="A5052" s="3" t="s">
        <v>612</v>
      </c>
      <c r="B5052" s="5">
        <v>1420000</v>
      </c>
      <c r="C5052" t="s">
        <v>15</v>
      </c>
      <c r="D5052" t="str">
        <f t="shared" si="78"/>
        <v>House</v>
      </c>
      <c r="E5052" t="s">
        <v>68</v>
      </c>
      <c r="F5052" t="str">
        <f>_xlfn.XLOOKUP(E5052,Geografiesleutel!A:A,Geografiesleutel!B:B,"",0,1)</f>
        <v>Northern Suburbs</v>
      </c>
      <c r="G5052" s="18">
        <v>3</v>
      </c>
      <c r="H5052" s="18">
        <v>1</v>
      </c>
    </row>
    <row r="5053" spans="1:8" x14ac:dyDescent="0.25">
      <c r="A5053" s="3" t="s">
        <v>1218</v>
      </c>
      <c r="B5053" s="5">
        <v>1389999</v>
      </c>
      <c r="C5053" t="s">
        <v>15</v>
      </c>
      <c r="D5053" t="str">
        <f t="shared" si="78"/>
        <v>House</v>
      </c>
      <c r="E5053" t="s">
        <v>110</v>
      </c>
      <c r="F5053" t="str">
        <f>_xlfn.XLOOKUP(E5053,Geografiesleutel!A:A,Geografiesleutel!B:B,"",0,1)</f>
        <v>Eastern Suburbs</v>
      </c>
      <c r="G5053" s="18">
        <v>3</v>
      </c>
      <c r="H5053" s="18">
        <v>2</v>
      </c>
    </row>
    <row r="5054" spans="1:8" x14ac:dyDescent="0.25">
      <c r="A5054" s="3" t="s">
        <v>620</v>
      </c>
      <c r="B5054" s="5">
        <v>2790000</v>
      </c>
      <c r="C5054" t="s">
        <v>15</v>
      </c>
      <c r="D5054" t="str">
        <f t="shared" si="78"/>
        <v>House</v>
      </c>
      <c r="E5054" t="s">
        <v>218</v>
      </c>
      <c r="F5054" t="str">
        <f>_xlfn.XLOOKUP(E5054,Geografiesleutel!A:A,Geografiesleutel!B:B,"",0,1)</f>
        <v>Southern Suburbs</v>
      </c>
      <c r="G5054" s="18">
        <v>3</v>
      </c>
      <c r="H5054" s="18" t="s">
        <v>2646</v>
      </c>
    </row>
    <row r="5055" spans="1:8" x14ac:dyDescent="0.25">
      <c r="A5055" s="3" t="s">
        <v>212</v>
      </c>
      <c r="B5055" s="5">
        <v>4900000</v>
      </c>
      <c r="C5055" t="s">
        <v>21</v>
      </c>
      <c r="D5055" t="str">
        <f t="shared" si="78"/>
        <v>House</v>
      </c>
      <c r="E5055" t="s">
        <v>94</v>
      </c>
      <c r="F5055" t="str">
        <f>_xlfn.XLOOKUP(E5055,Geografiesleutel!A:A,Geografiesleutel!B:B,"",0,1)</f>
        <v>Agricultural Smallholdings</v>
      </c>
      <c r="G5055" s="18">
        <v>5</v>
      </c>
      <c r="H5055" s="18">
        <v>6</v>
      </c>
    </row>
    <row r="5056" spans="1:8" x14ac:dyDescent="0.25">
      <c r="A5056" s="3" t="s">
        <v>321</v>
      </c>
      <c r="B5056" s="5">
        <v>5900000</v>
      </c>
      <c r="C5056" t="s">
        <v>10</v>
      </c>
      <c r="D5056" t="str">
        <f t="shared" si="78"/>
        <v>House</v>
      </c>
      <c r="E5056" t="s">
        <v>94</v>
      </c>
      <c r="F5056" t="str">
        <f>_xlfn.XLOOKUP(E5056,Geografiesleutel!A:A,Geografiesleutel!B:B,"",0,1)</f>
        <v>Agricultural Smallholdings</v>
      </c>
      <c r="G5056" s="18">
        <v>4</v>
      </c>
      <c r="H5056" s="18" t="s">
        <v>2646</v>
      </c>
    </row>
    <row r="5057" spans="1:8" x14ac:dyDescent="0.25">
      <c r="A5057" s="3" t="s">
        <v>376</v>
      </c>
      <c r="B5057" s="5">
        <v>2000000</v>
      </c>
      <c r="C5057" t="s">
        <v>10</v>
      </c>
      <c r="D5057" t="str">
        <f t="shared" si="78"/>
        <v>House</v>
      </c>
      <c r="E5057" t="s">
        <v>112</v>
      </c>
      <c r="F5057" t="str">
        <f>_xlfn.XLOOKUP(E5057,Geografiesleutel!A:A,Geografiesleutel!B:B,"",0,1)</f>
        <v>Northern Suburbs</v>
      </c>
      <c r="G5057" s="18">
        <v>4</v>
      </c>
      <c r="H5057" s="18">
        <v>2</v>
      </c>
    </row>
    <row r="5058" spans="1:8" x14ac:dyDescent="0.25">
      <c r="A5058" s="3" t="s">
        <v>674</v>
      </c>
      <c r="B5058" s="5">
        <v>9000000</v>
      </c>
      <c r="C5058" t="s">
        <v>398</v>
      </c>
      <c r="D5058" t="str">
        <f t="shared" ref="D5058:D5121" si="79">TRIM(RIGHT(SUBSTITUTE(C5058," ",REPT(" ",LEN(C5058))),LEN(C5058)))</f>
        <v>House</v>
      </c>
      <c r="E5058" t="s">
        <v>50</v>
      </c>
      <c r="F5058" t="str">
        <f>_xlfn.XLOOKUP(E5058,Geografiesleutel!A:A,Geografiesleutel!B:B,"",0,1)</f>
        <v>Eastern Suburbs</v>
      </c>
      <c r="G5058" s="18">
        <v>9</v>
      </c>
      <c r="H5058" s="18" t="s">
        <v>2654</v>
      </c>
    </row>
    <row r="5059" spans="1:8" x14ac:dyDescent="0.25">
      <c r="A5059" s="3" t="s">
        <v>41</v>
      </c>
      <c r="B5059" s="5">
        <v>2500000</v>
      </c>
      <c r="C5059" t="s">
        <v>109</v>
      </c>
      <c r="D5059" t="str">
        <f t="shared" si="79"/>
        <v>House</v>
      </c>
      <c r="E5059" t="s">
        <v>68</v>
      </c>
      <c r="F5059" t="str">
        <f>_xlfn.XLOOKUP(E5059,Geografiesleutel!A:A,Geografiesleutel!B:B,"",0,1)</f>
        <v>Northern Suburbs</v>
      </c>
      <c r="G5059" s="18">
        <v>7</v>
      </c>
      <c r="H5059" s="18">
        <v>8</v>
      </c>
    </row>
    <row r="5060" spans="1:8" x14ac:dyDescent="0.25">
      <c r="A5060" s="3" t="s">
        <v>210</v>
      </c>
      <c r="B5060" s="5">
        <v>2650000</v>
      </c>
      <c r="C5060" t="s">
        <v>10</v>
      </c>
      <c r="D5060" t="str">
        <f t="shared" si="79"/>
        <v>House</v>
      </c>
      <c r="E5060" t="s">
        <v>264</v>
      </c>
      <c r="F5060" t="str">
        <f>_xlfn.XLOOKUP(E5060,Geografiesleutel!A:A,Geografiesleutel!B:B,"",0,1)</f>
        <v>Eastern Suburbs</v>
      </c>
      <c r="G5060" s="18">
        <v>4</v>
      </c>
      <c r="H5060" s="18">
        <v>3</v>
      </c>
    </row>
    <row r="5061" spans="1:8" x14ac:dyDescent="0.25">
      <c r="A5061" s="3" t="s">
        <v>274</v>
      </c>
      <c r="B5061" s="5">
        <v>850000</v>
      </c>
      <c r="C5061" t="s">
        <v>15</v>
      </c>
      <c r="D5061" t="str">
        <f t="shared" si="79"/>
        <v>House</v>
      </c>
      <c r="E5061" t="s">
        <v>166</v>
      </c>
      <c r="F5061" t="str">
        <f>_xlfn.XLOOKUP(E5061,Geografiesleutel!A:A,Geografiesleutel!B:B,"",0,1)</f>
        <v>Townships</v>
      </c>
      <c r="G5061" s="18">
        <v>3</v>
      </c>
      <c r="H5061" s="18">
        <v>1</v>
      </c>
    </row>
    <row r="5062" spans="1:8" x14ac:dyDescent="0.25">
      <c r="A5062" s="3" t="s">
        <v>124</v>
      </c>
      <c r="B5062" s="5">
        <v>1364125</v>
      </c>
      <c r="C5062" t="s">
        <v>15</v>
      </c>
      <c r="D5062" t="str">
        <f t="shared" si="79"/>
        <v>House</v>
      </c>
      <c r="E5062" t="s">
        <v>577</v>
      </c>
      <c r="F5062" t="str">
        <f>_xlfn.XLOOKUP(E5062,Geografiesleutel!A:A,Geografiesleutel!B:B,"",0,1)</f>
        <v>CBD</v>
      </c>
      <c r="G5062" s="18">
        <v>3</v>
      </c>
      <c r="H5062" s="18">
        <v>2</v>
      </c>
    </row>
    <row r="5063" spans="1:8" x14ac:dyDescent="0.25">
      <c r="A5063" s="3" t="s">
        <v>274</v>
      </c>
      <c r="B5063" s="5">
        <v>850000</v>
      </c>
      <c r="C5063" t="s">
        <v>25</v>
      </c>
      <c r="D5063" t="str">
        <f t="shared" si="79"/>
        <v>House</v>
      </c>
      <c r="E5063" t="s">
        <v>288</v>
      </c>
      <c r="F5063" t="str">
        <f>_xlfn.XLOOKUP(E5063,Geografiesleutel!A:A,Geografiesleutel!B:B,"",0,1)</f>
        <v>Townships</v>
      </c>
      <c r="G5063" s="18">
        <v>2</v>
      </c>
      <c r="H5063" s="18">
        <v>1</v>
      </c>
    </row>
    <row r="5064" spans="1:8" x14ac:dyDescent="0.25">
      <c r="A5064" s="3" t="s">
        <v>205</v>
      </c>
      <c r="B5064" s="5">
        <v>2600000</v>
      </c>
      <c r="C5064" t="s">
        <v>10</v>
      </c>
      <c r="D5064" t="str">
        <f t="shared" si="79"/>
        <v>House</v>
      </c>
      <c r="E5064" t="s">
        <v>86</v>
      </c>
      <c r="F5064" t="str">
        <f>_xlfn.XLOOKUP(E5064,Geografiesleutel!A:A,Geografiesleutel!B:B,"",0,1)</f>
        <v>Eastern Suburbs</v>
      </c>
      <c r="G5064" s="18">
        <v>4</v>
      </c>
      <c r="H5064" s="18" t="s">
        <v>2646</v>
      </c>
    </row>
    <row r="5065" spans="1:8" x14ac:dyDescent="0.25">
      <c r="A5065" s="3" t="s">
        <v>244</v>
      </c>
      <c r="B5065" s="5">
        <v>6000000</v>
      </c>
      <c r="C5065" t="s">
        <v>122</v>
      </c>
      <c r="D5065" t="str">
        <f t="shared" si="79"/>
        <v>House</v>
      </c>
      <c r="E5065" t="s">
        <v>139</v>
      </c>
      <c r="F5065" t="str">
        <f>_xlfn.XLOOKUP(E5065,Geografiesleutel!A:A,Geografiesleutel!B:B,"",0,1)</f>
        <v>Eastern Suburbs</v>
      </c>
      <c r="G5065" s="18">
        <v>6</v>
      </c>
      <c r="H5065" s="18" t="s">
        <v>2647</v>
      </c>
    </row>
    <row r="5066" spans="1:8" x14ac:dyDescent="0.25">
      <c r="A5066" s="3" t="s">
        <v>567</v>
      </c>
      <c r="B5066" s="5">
        <v>980000</v>
      </c>
      <c r="C5066" t="s">
        <v>10</v>
      </c>
      <c r="D5066" t="str">
        <f t="shared" si="79"/>
        <v>House</v>
      </c>
      <c r="E5066" t="s">
        <v>224</v>
      </c>
      <c r="F5066" t="str">
        <f>_xlfn.XLOOKUP(E5066,Geografiesleutel!A:A,Geografiesleutel!B:B,"",0,1)</f>
        <v>Townships</v>
      </c>
      <c r="G5066" s="18">
        <v>4</v>
      </c>
      <c r="H5066" s="18">
        <v>2</v>
      </c>
    </row>
    <row r="5067" spans="1:8" x14ac:dyDescent="0.25">
      <c r="A5067" s="3" t="s">
        <v>1149</v>
      </c>
      <c r="B5067" s="5">
        <v>500000</v>
      </c>
      <c r="C5067" t="s">
        <v>25</v>
      </c>
      <c r="D5067" t="str">
        <f t="shared" si="79"/>
        <v>House</v>
      </c>
      <c r="E5067" t="s">
        <v>501</v>
      </c>
      <c r="F5067" t="str">
        <f>_xlfn.XLOOKUP(E5067,Geografiesleutel!A:A,Geografiesleutel!B:B,"",0,1)</f>
        <v>Western Suburbs</v>
      </c>
      <c r="G5067" s="18">
        <v>2</v>
      </c>
      <c r="H5067" s="18">
        <v>1</v>
      </c>
    </row>
    <row r="5068" spans="1:8" x14ac:dyDescent="0.25">
      <c r="A5068" s="3" t="s">
        <v>77</v>
      </c>
      <c r="B5068" s="5">
        <v>1695000</v>
      </c>
      <c r="C5068" t="s">
        <v>15</v>
      </c>
      <c r="D5068" t="str">
        <f t="shared" si="79"/>
        <v>House</v>
      </c>
      <c r="E5068" t="s">
        <v>16</v>
      </c>
      <c r="F5068" t="str">
        <f>_xlfn.XLOOKUP(E5068,Geografiesleutel!A:A,Geografiesleutel!B:B,"",0,1)</f>
        <v>Eastern Suburbs</v>
      </c>
      <c r="G5068" s="18">
        <v>3</v>
      </c>
      <c r="H5068" s="18">
        <v>2</v>
      </c>
    </row>
    <row r="5069" spans="1:8" x14ac:dyDescent="0.25">
      <c r="A5069" s="3" t="s">
        <v>724</v>
      </c>
      <c r="B5069" s="5">
        <v>1495000</v>
      </c>
      <c r="C5069" t="s">
        <v>15</v>
      </c>
      <c r="D5069" t="str">
        <f t="shared" si="79"/>
        <v>House</v>
      </c>
      <c r="E5069" t="s">
        <v>118</v>
      </c>
      <c r="F5069" t="str">
        <f>_xlfn.XLOOKUP(E5069,Geografiesleutel!A:A,Geografiesleutel!B:B,"",0,1)</f>
        <v>Northern Suburbs</v>
      </c>
      <c r="G5069" s="18">
        <v>3</v>
      </c>
      <c r="H5069" s="18">
        <v>1</v>
      </c>
    </row>
    <row r="5070" spans="1:8" x14ac:dyDescent="0.25">
      <c r="A5070" s="3" t="s">
        <v>1219</v>
      </c>
      <c r="B5070" s="5">
        <v>3085000</v>
      </c>
      <c r="C5070" t="s">
        <v>15</v>
      </c>
      <c r="D5070" t="str">
        <f t="shared" si="79"/>
        <v>House</v>
      </c>
      <c r="E5070" t="s">
        <v>595</v>
      </c>
      <c r="F5070" t="str">
        <f>_xlfn.XLOOKUP(E5070,Geografiesleutel!A:A,Geografiesleutel!B:B,"",0,1)</f>
        <v>Agricultural Smallholdings</v>
      </c>
      <c r="G5070" s="18">
        <v>3</v>
      </c>
      <c r="H5070" s="18">
        <v>3</v>
      </c>
    </row>
    <row r="5071" spans="1:8" x14ac:dyDescent="0.25">
      <c r="A5071" s="3" t="s">
        <v>1220</v>
      </c>
      <c r="B5071" s="5">
        <v>1653000</v>
      </c>
      <c r="C5071" t="s">
        <v>10</v>
      </c>
      <c r="D5071" t="str">
        <f t="shared" si="79"/>
        <v>House</v>
      </c>
      <c r="E5071" t="s">
        <v>45</v>
      </c>
      <c r="F5071" t="str">
        <f>_xlfn.XLOOKUP(E5071,Geografiesleutel!A:A,Geografiesleutel!B:B,"",0,1)</f>
        <v>Townships</v>
      </c>
      <c r="G5071" s="18">
        <v>4</v>
      </c>
      <c r="H5071" s="18">
        <v>2</v>
      </c>
    </row>
    <row r="5072" spans="1:8" x14ac:dyDescent="0.25">
      <c r="A5072" s="3" t="s">
        <v>688</v>
      </c>
      <c r="B5072" s="5">
        <v>4700000</v>
      </c>
      <c r="C5072" t="s">
        <v>10</v>
      </c>
      <c r="D5072" t="str">
        <f t="shared" si="79"/>
        <v>House</v>
      </c>
      <c r="E5072" t="s">
        <v>246</v>
      </c>
      <c r="F5072" t="str">
        <f>_xlfn.XLOOKUP(E5072,Geografiesleutel!A:A,Geografiesleutel!B:B,"",0,1)</f>
        <v>Agricultural Smallholdings</v>
      </c>
      <c r="G5072" s="18">
        <v>4</v>
      </c>
      <c r="H5072" s="18" t="s">
        <v>2647</v>
      </c>
    </row>
    <row r="5073" spans="1:8" x14ac:dyDescent="0.25">
      <c r="A5073" s="3" t="s">
        <v>676</v>
      </c>
      <c r="B5073" s="5">
        <v>880000</v>
      </c>
      <c r="C5073" t="s">
        <v>10</v>
      </c>
      <c r="D5073" t="str">
        <f t="shared" si="79"/>
        <v>House</v>
      </c>
      <c r="E5073" t="s">
        <v>45</v>
      </c>
      <c r="F5073" t="str">
        <f>_xlfn.XLOOKUP(E5073,Geografiesleutel!A:A,Geografiesleutel!B:B,"",0,1)</f>
        <v>Townships</v>
      </c>
      <c r="G5073" s="18">
        <v>4</v>
      </c>
      <c r="H5073" s="18">
        <v>2</v>
      </c>
    </row>
    <row r="5074" spans="1:8" x14ac:dyDescent="0.25">
      <c r="A5074" s="3" t="s">
        <v>337</v>
      </c>
      <c r="B5074" s="5">
        <v>7500000</v>
      </c>
      <c r="C5074" t="s">
        <v>122</v>
      </c>
      <c r="D5074" t="str">
        <f t="shared" si="79"/>
        <v>House</v>
      </c>
      <c r="E5074" t="s">
        <v>99</v>
      </c>
      <c r="F5074" t="str">
        <f>_xlfn.XLOOKUP(E5074,Geografiesleutel!A:A,Geografiesleutel!B:B,"",0,1)</f>
        <v>Agricultural Smallholdings</v>
      </c>
      <c r="G5074" s="18">
        <v>6</v>
      </c>
      <c r="H5074" s="18">
        <v>5</v>
      </c>
    </row>
    <row r="5075" spans="1:8" x14ac:dyDescent="0.25">
      <c r="A5075" s="3" t="s">
        <v>144</v>
      </c>
      <c r="B5075" s="5">
        <v>4999999</v>
      </c>
      <c r="C5075" t="s">
        <v>10</v>
      </c>
      <c r="D5075" t="str">
        <f t="shared" si="79"/>
        <v>House</v>
      </c>
      <c r="E5075" t="s">
        <v>190</v>
      </c>
      <c r="F5075" t="str">
        <f>_xlfn.XLOOKUP(E5075,Geografiesleutel!A:A,Geografiesleutel!B:B,"",0,1)</f>
        <v>Eastern Suburbs</v>
      </c>
      <c r="G5075" s="18">
        <v>4</v>
      </c>
      <c r="H5075" s="18">
        <v>2</v>
      </c>
    </row>
    <row r="5076" spans="1:8" x14ac:dyDescent="0.25">
      <c r="A5076" s="3" t="s">
        <v>387</v>
      </c>
      <c r="B5076" s="5">
        <v>1990000</v>
      </c>
      <c r="C5076" t="s">
        <v>10</v>
      </c>
      <c r="D5076" t="str">
        <f t="shared" si="79"/>
        <v>House</v>
      </c>
      <c r="E5076" t="s">
        <v>68</v>
      </c>
      <c r="F5076" t="str">
        <f>_xlfn.XLOOKUP(E5076,Geografiesleutel!A:A,Geografiesleutel!B:B,"",0,1)</f>
        <v>Northern Suburbs</v>
      </c>
      <c r="G5076" s="18">
        <v>4</v>
      </c>
      <c r="H5076" s="18">
        <v>2</v>
      </c>
    </row>
    <row r="5077" spans="1:8" x14ac:dyDescent="0.25">
      <c r="A5077" s="3" t="s">
        <v>337</v>
      </c>
      <c r="B5077" s="5">
        <v>7500000</v>
      </c>
      <c r="C5077" t="s">
        <v>122</v>
      </c>
      <c r="D5077" t="str">
        <f t="shared" si="79"/>
        <v>House</v>
      </c>
      <c r="E5077" t="s">
        <v>99</v>
      </c>
      <c r="F5077" t="str">
        <f>_xlfn.XLOOKUP(E5077,Geografiesleutel!A:A,Geografiesleutel!B:B,"",0,1)</f>
        <v>Agricultural Smallholdings</v>
      </c>
      <c r="G5077" s="18">
        <v>6</v>
      </c>
      <c r="H5077" s="18">
        <v>5</v>
      </c>
    </row>
    <row r="5078" spans="1:8" x14ac:dyDescent="0.25">
      <c r="A5078" s="3" t="s">
        <v>216</v>
      </c>
      <c r="B5078" s="5">
        <v>1100000</v>
      </c>
      <c r="C5078" t="s">
        <v>25</v>
      </c>
      <c r="D5078" t="str">
        <f t="shared" si="79"/>
        <v>House</v>
      </c>
      <c r="E5078" t="s">
        <v>46</v>
      </c>
      <c r="F5078" t="str">
        <f>_xlfn.XLOOKUP(E5078,Geografiesleutel!A:A,Geografiesleutel!B:B,"",0,1)</f>
        <v>Eastern Suburbs</v>
      </c>
      <c r="G5078" s="18">
        <v>2</v>
      </c>
      <c r="H5078" s="18">
        <v>2</v>
      </c>
    </row>
    <row r="5079" spans="1:8" x14ac:dyDescent="0.25">
      <c r="A5079" s="3" t="s">
        <v>228</v>
      </c>
      <c r="B5079" s="5">
        <v>1860000</v>
      </c>
      <c r="C5079" t="s">
        <v>25</v>
      </c>
      <c r="D5079" t="str">
        <f t="shared" si="79"/>
        <v>House</v>
      </c>
      <c r="E5079" t="s">
        <v>905</v>
      </c>
      <c r="F5079" t="str">
        <f>_xlfn.XLOOKUP(E5079,Geografiesleutel!A:A,Geografiesleutel!B:B,"",0,1)</f>
        <v>Agricultural Smallholdings</v>
      </c>
      <c r="G5079" s="18">
        <v>2</v>
      </c>
      <c r="H5079" s="18">
        <v>2</v>
      </c>
    </row>
    <row r="5080" spans="1:8" x14ac:dyDescent="0.25">
      <c r="A5080" s="3" t="s">
        <v>627</v>
      </c>
      <c r="B5080" s="5">
        <v>2050000</v>
      </c>
      <c r="C5080" t="s">
        <v>10</v>
      </c>
      <c r="D5080" t="str">
        <f t="shared" si="79"/>
        <v>House</v>
      </c>
      <c r="E5080" t="s">
        <v>217</v>
      </c>
      <c r="F5080" t="str">
        <f>_xlfn.XLOOKUP(E5080,Geografiesleutel!A:A,Geografiesleutel!B:B,"",0,1)</f>
        <v>Eastern Suburbs</v>
      </c>
      <c r="G5080" s="18">
        <v>4</v>
      </c>
      <c r="H5080" s="18">
        <v>2</v>
      </c>
    </row>
    <row r="5081" spans="1:8" x14ac:dyDescent="0.25">
      <c r="A5081" s="3" t="s">
        <v>79</v>
      </c>
      <c r="B5081" s="5">
        <v>2800000</v>
      </c>
      <c r="C5081" t="s">
        <v>21</v>
      </c>
      <c r="D5081" t="str">
        <f t="shared" si="79"/>
        <v>House</v>
      </c>
      <c r="E5081" t="s">
        <v>116</v>
      </c>
      <c r="F5081" t="str">
        <f>_xlfn.XLOOKUP(E5081,Geografiesleutel!A:A,Geografiesleutel!B:B,"",0,1)</f>
        <v>Western Suburbs</v>
      </c>
      <c r="G5081" s="18">
        <v>5</v>
      </c>
      <c r="H5081" s="18">
        <v>5</v>
      </c>
    </row>
    <row r="5082" spans="1:8" x14ac:dyDescent="0.25">
      <c r="A5082" s="3" t="s">
        <v>273</v>
      </c>
      <c r="B5082" s="5">
        <v>4500000</v>
      </c>
      <c r="C5082" t="s">
        <v>21</v>
      </c>
      <c r="D5082" t="str">
        <f t="shared" si="79"/>
        <v>House</v>
      </c>
      <c r="E5082" t="s">
        <v>571</v>
      </c>
      <c r="F5082" t="str">
        <f>_xlfn.XLOOKUP(E5082,Geografiesleutel!A:A,Geografiesleutel!B:B,"",0,1)</f>
        <v>Eastern Suburbs</v>
      </c>
      <c r="G5082" s="18">
        <v>5</v>
      </c>
      <c r="H5082" s="18">
        <v>5</v>
      </c>
    </row>
    <row r="5083" spans="1:8" x14ac:dyDescent="0.25">
      <c r="A5083" s="3" t="s">
        <v>453</v>
      </c>
      <c r="B5083" s="5">
        <v>6350000</v>
      </c>
      <c r="C5083" t="s">
        <v>10</v>
      </c>
      <c r="D5083" t="str">
        <f t="shared" si="79"/>
        <v>House</v>
      </c>
      <c r="E5083" t="s">
        <v>773</v>
      </c>
      <c r="F5083" t="str">
        <f>_xlfn.XLOOKUP(E5083,Geografiesleutel!A:A,Geografiesleutel!B:B,"",0,1)</f>
        <v>Eastern Suburbs</v>
      </c>
      <c r="G5083" s="18">
        <v>4</v>
      </c>
      <c r="H5083" s="18">
        <v>3</v>
      </c>
    </row>
    <row r="5084" spans="1:8" x14ac:dyDescent="0.25">
      <c r="A5084" s="3" t="s">
        <v>541</v>
      </c>
      <c r="B5084" s="5">
        <v>820000</v>
      </c>
      <c r="C5084" t="s">
        <v>15</v>
      </c>
      <c r="D5084" t="str">
        <f t="shared" si="79"/>
        <v>House</v>
      </c>
      <c r="E5084" t="s">
        <v>501</v>
      </c>
      <c r="F5084" t="str">
        <f>_xlfn.XLOOKUP(E5084,Geografiesleutel!A:A,Geografiesleutel!B:B,"",0,1)</f>
        <v>Western Suburbs</v>
      </c>
      <c r="G5084" s="18">
        <v>3</v>
      </c>
      <c r="H5084" s="18">
        <v>1</v>
      </c>
    </row>
    <row r="5085" spans="1:8" x14ac:dyDescent="0.25">
      <c r="A5085" s="3" t="s">
        <v>1221</v>
      </c>
      <c r="B5085" s="5">
        <v>1652000</v>
      </c>
      <c r="C5085" t="s">
        <v>15</v>
      </c>
      <c r="D5085" t="str">
        <f t="shared" si="79"/>
        <v>House</v>
      </c>
      <c r="E5085" t="s">
        <v>257</v>
      </c>
      <c r="F5085" t="str">
        <f>_xlfn.XLOOKUP(E5085,Geografiesleutel!A:A,Geografiesleutel!B:B,"",0,1)</f>
        <v>Western Suburbs</v>
      </c>
      <c r="G5085" s="18">
        <v>3</v>
      </c>
      <c r="H5085" s="18">
        <v>2</v>
      </c>
    </row>
    <row r="5086" spans="1:8" x14ac:dyDescent="0.25">
      <c r="A5086" s="3" t="s">
        <v>1120</v>
      </c>
      <c r="B5086" s="5">
        <v>1697000</v>
      </c>
      <c r="C5086" t="s">
        <v>10</v>
      </c>
      <c r="D5086" t="str">
        <f t="shared" si="79"/>
        <v>House</v>
      </c>
      <c r="E5086" t="s">
        <v>106</v>
      </c>
      <c r="F5086" t="str">
        <f>_xlfn.XLOOKUP(E5086,Geografiesleutel!A:A,Geografiesleutel!B:B,"",0,1)</f>
        <v>CBD</v>
      </c>
      <c r="G5086" s="18">
        <v>4</v>
      </c>
      <c r="H5086" s="18" t="s">
        <v>2650</v>
      </c>
    </row>
    <row r="5087" spans="1:8" x14ac:dyDescent="0.25">
      <c r="A5087" s="3" t="s">
        <v>427</v>
      </c>
      <c r="B5087" s="5">
        <v>2195000</v>
      </c>
      <c r="C5087" t="s">
        <v>15</v>
      </c>
      <c r="D5087" t="str">
        <f t="shared" si="79"/>
        <v>House</v>
      </c>
      <c r="E5087" t="s">
        <v>90</v>
      </c>
      <c r="F5087" t="str">
        <f>_xlfn.XLOOKUP(E5087,Geografiesleutel!A:A,Geografiesleutel!B:B,"",0,1)</f>
        <v>Eastern Suburbs</v>
      </c>
      <c r="G5087" s="18">
        <v>3</v>
      </c>
      <c r="H5087" s="18">
        <v>2</v>
      </c>
    </row>
    <row r="5088" spans="1:8" x14ac:dyDescent="0.25">
      <c r="A5088" s="3" t="s">
        <v>912</v>
      </c>
      <c r="B5088" s="5">
        <v>2260000</v>
      </c>
      <c r="C5088" t="s">
        <v>15</v>
      </c>
      <c r="D5088" t="str">
        <f t="shared" si="79"/>
        <v>House</v>
      </c>
      <c r="E5088" t="s">
        <v>97</v>
      </c>
      <c r="F5088" t="str">
        <f>_xlfn.XLOOKUP(E5088,Geografiesleutel!A:A,Geografiesleutel!B:B,"",0,1)</f>
        <v>Northern Suburbs</v>
      </c>
      <c r="G5088" s="18">
        <v>3</v>
      </c>
      <c r="H5088" s="18" t="s">
        <v>2648</v>
      </c>
    </row>
    <row r="5089" spans="1:8" x14ac:dyDescent="0.25">
      <c r="A5089" s="3" t="s">
        <v>1222</v>
      </c>
      <c r="B5089" s="5">
        <v>1665000</v>
      </c>
      <c r="C5089" t="s">
        <v>15</v>
      </c>
      <c r="D5089" t="str">
        <f t="shared" si="79"/>
        <v>House</v>
      </c>
      <c r="E5089" t="s">
        <v>30</v>
      </c>
      <c r="F5089" t="str">
        <f>_xlfn.XLOOKUP(E5089,Geografiesleutel!A:A,Geografiesleutel!B:B,"",0,1)</f>
        <v>Northern Suburbs</v>
      </c>
      <c r="G5089" s="18">
        <v>3</v>
      </c>
      <c r="H5089" s="18" t="s">
        <v>2646</v>
      </c>
    </row>
    <row r="5090" spans="1:8" x14ac:dyDescent="0.25">
      <c r="A5090" s="3" t="s">
        <v>323</v>
      </c>
      <c r="B5090" s="5">
        <v>3990000</v>
      </c>
      <c r="C5090" t="s">
        <v>10</v>
      </c>
      <c r="D5090" t="str">
        <f t="shared" si="79"/>
        <v>House</v>
      </c>
      <c r="E5090" t="s">
        <v>139</v>
      </c>
      <c r="F5090" t="str">
        <f>_xlfn.XLOOKUP(E5090,Geografiesleutel!A:A,Geografiesleutel!B:B,"",0,1)</f>
        <v>Eastern Suburbs</v>
      </c>
      <c r="G5090" s="18">
        <v>4</v>
      </c>
      <c r="H5090" s="18" t="s">
        <v>2647</v>
      </c>
    </row>
    <row r="5091" spans="1:8" x14ac:dyDescent="0.25">
      <c r="A5091" s="3" t="s">
        <v>410</v>
      </c>
      <c r="B5091" s="5">
        <v>1770000</v>
      </c>
      <c r="C5091" t="s">
        <v>15</v>
      </c>
      <c r="D5091" t="str">
        <f t="shared" si="79"/>
        <v>House</v>
      </c>
      <c r="E5091" t="s">
        <v>78</v>
      </c>
      <c r="F5091" t="str">
        <f>_xlfn.XLOOKUP(E5091,Geografiesleutel!A:A,Geografiesleutel!B:B,"",0,1)</f>
        <v>Northern Suburbs</v>
      </c>
      <c r="G5091" s="18">
        <v>3</v>
      </c>
      <c r="H5091" s="18">
        <v>2</v>
      </c>
    </row>
    <row r="5092" spans="1:8" x14ac:dyDescent="0.25">
      <c r="A5092" s="3" t="s">
        <v>504</v>
      </c>
      <c r="B5092" s="5">
        <v>770000</v>
      </c>
      <c r="C5092" t="s">
        <v>225</v>
      </c>
      <c r="D5092" t="str">
        <f t="shared" si="79"/>
        <v>House</v>
      </c>
      <c r="E5092" t="s">
        <v>30</v>
      </c>
      <c r="F5092" t="str">
        <f>_xlfn.XLOOKUP(E5092,Geografiesleutel!A:A,Geografiesleutel!B:B,"",0,1)</f>
        <v>Northern Suburbs</v>
      </c>
      <c r="G5092" s="18">
        <v>1</v>
      </c>
      <c r="H5092" s="18">
        <v>1</v>
      </c>
    </row>
    <row r="5093" spans="1:8" x14ac:dyDescent="0.25">
      <c r="A5093" s="3" t="s">
        <v>1223</v>
      </c>
      <c r="B5093" s="5">
        <v>12490000</v>
      </c>
      <c r="C5093" t="s">
        <v>10</v>
      </c>
      <c r="D5093" t="str">
        <f t="shared" si="79"/>
        <v>House</v>
      </c>
      <c r="E5093" t="s">
        <v>169</v>
      </c>
      <c r="F5093" t="str">
        <f>_xlfn.XLOOKUP(E5093,Geografiesleutel!A:A,Geografiesleutel!B:B,"",0,1)</f>
        <v>Eastern Suburbs</v>
      </c>
      <c r="G5093" s="18">
        <v>4</v>
      </c>
      <c r="H5093" s="18">
        <v>4</v>
      </c>
    </row>
    <row r="5094" spans="1:8" x14ac:dyDescent="0.25">
      <c r="A5094" s="3" t="s">
        <v>476</v>
      </c>
      <c r="B5094" s="5">
        <v>6400000</v>
      </c>
      <c r="C5094" t="s">
        <v>10</v>
      </c>
      <c r="D5094" t="str">
        <f t="shared" si="79"/>
        <v>House</v>
      </c>
      <c r="E5094" t="s">
        <v>326</v>
      </c>
      <c r="F5094" t="str">
        <f>_xlfn.XLOOKUP(E5094,Geografiesleutel!A:A,Geografiesleutel!B:B,"",0,1)</f>
        <v>Eastern Suburbs</v>
      </c>
      <c r="G5094" s="18">
        <v>4</v>
      </c>
      <c r="H5094" s="18">
        <v>4</v>
      </c>
    </row>
    <row r="5095" spans="1:8" x14ac:dyDescent="0.25">
      <c r="A5095" s="3" t="s">
        <v>504</v>
      </c>
      <c r="B5095" s="5">
        <v>770000</v>
      </c>
      <c r="C5095" t="s">
        <v>225</v>
      </c>
      <c r="D5095" t="str">
        <f t="shared" si="79"/>
        <v>House</v>
      </c>
      <c r="E5095" t="s">
        <v>30</v>
      </c>
      <c r="F5095" t="str">
        <f>_xlfn.XLOOKUP(E5095,Geografiesleutel!A:A,Geografiesleutel!B:B,"",0,1)</f>
        <v>Northern Suburbs</v>
      </c>
      <c r="G5095" s="18">
        <v>1</v>
      </c>
      <c r="H5095" s="18">
        <v>1</v>
      </c>
    </row>
    <row r="5096" spans="1:8" x14ac:dyDescent="0.25">
      <c r="A5096" s="3" t="s">
        <v>34</v>
      </c>
      <c r="B5096" s="5">
        <v>1650000</v>
      </c>
      <c r="C5096" t="s">
        <v>15</v>
      </c>
      <c r="D5096" t="str">
        <f t="shared" si="79"/>
        <v>House</v>
      </c>
      <c r="E5096" t="s">
        <v>1199</v>
      </c>
      <c r="F5096" t="str">
        <f>_xlfn.XLOOKUP(E5096,Geografiesleutel!A:A,Geografiesleutel!B:B,"",0,1)</f>
        <v>Agricultural Smallholdings</v>
      </c>
      <c r="G5096" s="18">
        <v>3</v>
      </c>
      <c r="H5096" s="18">
        <v>1</v>
      </c>
    </row>
    <row r="5097" spans="1:8" x14ac:dyDescent="0.25">
      <c r="A5097" s="3" t="s">
        <v>196</v>
      </c>
      <c r="B5097" s="5">
        <v>990000</v>
      </c>
      <c r="C5097" t="s">
        <v>15</v>
      </c>
      <c r="D5097" t="str">
        <f t="shared" si="79"/>
        <v>House</v>
      </c>
      <c r="E5097" t="s">
        <v>288</v>
      </c>
      <c r="F5097" t="str">
        <f>_xlfn.XLOOKUP(E5097,Geografiesleutel!A:A,Geografiesleutel!B:B,"",0,1)</f>
        <v>Townships</v>
      </c>
      <c r="G5097" s="18">
        <v>3</v>
      </c>
      <c r="H5097" s="18">
        <v>1</v>
      </c>
    </row>
    <row r="5098" spans="1:8" x14ac:dyDescent="0.25">
      <c r="A5098" s="3" t="s">
        <v>273</v>
      </c>
      <c r="B5098" s="5">
        <v>4500000</v>
      </c>
      <c r="C5098" t="s">
        <v>15</v>
      </c>
      <c r="D5098" t="str">
        <f t="shared" si="79"/>
        <v>House</v>
      </c>
      <c r="E5098" t="s">
        <v>326</v>
      </c>
      <c r="F5098" t="str">
        <f>_xlfn.XLOOKUP(E5098,Geografiesleutel!A:A,Geografiesleutel!B:B,"",0,1)</f>
        <v>Eastern Suburbs</v>
      </c>
      <c r="G5098" s="18">
        <v>3</v>
      </c>
      <c r="H5098" s="18">
        <v>3</v>
      </c>
    </row>
    <row r="5099" spans="1:8" x14ac:dyDescent="0.25">
      <c r="A5099" s="3" t="s">
        <v>53</v>
      </c>
      <c r="B5099" s="5">
        <v>899000</v>
      </c>
      <c r="C5099" t="s">
        <v>21</v>
      </c>
      <c r="D5099" t="str">
        <f t="shared" si="79"/>
        <v>House</v>
      </c>
      <c r="E5099" t="s">
        <v>1036</v>
      </c>
      <c r="F5099" t="str">
        <f>_xlfn.XLOOKUP(E5099,Geografiesleutel!A:A,Geografiesleutel!B:B,"",0,1)</f>
        <v>Townships</v>
      </c>
      <c r="G5099" s="18">
        <v>5</v>
      </c>
      <c r="H5099" s="18">
        <v>1</v>
      </c>
    </row>
    <row r="5100" spans="1:8" x14ac:dyDescent="0.25">
      <c r="A5100" s="3" t="s">
        <v>316</v>
      </c>
      <c r="B5100" s="5">
        <v>2850000</v>
      </c>
      <c r="C5100" t="s">
        <v>10</v>
      </c>
      <c r="D5100" t="str">
        <f t="shared" si="79"/>
        <v>House</v>
      </c>
      <c r="E5100" t="s">
        <v>28</v>
      </c>
      <c r="F5100" t="str">
        <f>_xlfn.XLOOKUP(E5100,Geografiesleutel!A:A,Geografiesleutel!B:B,"",0,1)</f>
        <v>Eastern Suburbs</v>
      </c>
      <c r="G5100" s="18">
        <v>4</v>
      </c>
      <c r="H5100" s="18" t="s">
        <v>2646</v>
      </c>
    </row>
    <row r="5101" spans="1:8" x14ac:dyDescent="0.25">
      <c r="A5101" s="3" t="s">
        <v>93</v>
      </c>
      <c r="B5101" s="5">
        <v>3850000</v>
      </c>
      <c r="C5101" t="s">
        <v>15</v>
      </c>
      <c r="D5101" t="str">
        <f t="shared" si="79"/>
        <v>House</v>
      </c>
      <c r="E5101" t="s">
        <v>145</v>
      </c>
      <c r="F5101" t="str">
        <f>_xlfn.XLOOKUP(E5101,Geografiesleutel!A:A,Geografiesleutel!B:B,"",0,1)</f>
        <v>Eastern Suburbs</v>
      </c>
      <c r="G5101" s="18">
        <v>3</v>
      </c>
      <c r="H5101" s="18">
        <v>2</v>
      </c>
    </row>
    <row r="5102" spans="1:8" x14ac:dyDescent="0.25">
      <c r="A5102" s="3" t="s">
        <v>282</v>
      </c>
      <c r="B5102" s="5">
        <v>1200000</v>
      </c>
      <c r="C5102" t="s">
        <v>15</v>
      </c>
      <c r="D5102" t="str">
        <f t="shared" si="79"/>
        <v>House</v>
      </c>
      <c r="E5102" t="s">
        <v>60</v>
      </c>
      <c r="F5102" t="str">
        <f>_xlfn.XLOOKUP(E5102,Geografiesleutel!A:A,Geografiesleutel!B:B,"",0,1)</f>
        <v>Townships</v>
      </c>
      <c r="G5102" s="18">
        <v>3</v>
      </c>
      <c r="H5102" s="18">
        <v>2</v>
      </c>
    </row>
    <row r="5103" spans="1:8" x14ac:dyDescent="0.25">
      <c r="A5103" s="3" t="s">
        <v>357</v>
      </c>
      <c r="B5103" s="5">
        <v>2290000</v>
      </c>
      <c r="C5103" t="s">
        <v>15</v>
      </c>
      <c r="D5103" t="str">
        <f t="shared" si="79"/>
        <v>House</v>
      </c>
      <c r="E5103" t="s">
        <v>35</v>
      </c>
      <c r="F5103" t="str">
        <f>_xlfn.XLOOKUP(E5103,Geografiesleutel!A:A,Geografiesleutel!B:B,"",0,1)</f>
        <v>Northern Suburbs</v>
      </c>
      <c r="G5103" s="18">
        <v>3</v>
      </c>
      <c r="H5103" s="18">
        <v>3</v>
      </c>
    </row>
    <row r="5104" spans="1:8" x14ac:dyDescent="0.25">
      <c r="A5104" s="3" t="s">
        <v>353</v>
      </c>
      <c r="B5104" s="5">
        <v>2995000</v>
      </c>
      <c r="C5104" t="s">
        <v>15</v>
      </c>
      <c r="D5104" t="str">
        <f t="shared" si="79"/>
        <v>House</v>
      </c>
      <c r="E5104" t="s">
        <v>139</v>
      </c>
      <c r="F5104" t="str">
        <f>_xlfn.XLOOKUP(E5104,Geografiesleutel!A:A,Geografiesleutel!B:B,"",0,1)</f>
        <v>Eastern Suburbs</v>
      </c>
      <c r="G5104" s="18">
        <v>3</v>
      </c>
      <c r="H5104" s="18">
        <v>2</v>
      </c>
    </row>
    <row r="5105" spans="1:8" x14ac:dyDescent="0.25">
      <c r="A5105" s="3" t="s">
        <v>664</v>
      </c>
      <c r="B5105" s="5">
        <v>2049000</v>
      </c>
      <c r="C5105" t="s">
        <v>15</v>
      </c>
      <c r="D5105" t="str">
        <f t="shared" si="79"/>
        <v>House</v>
      </c>
      <c r="E5105" t="s">
        <v>30</v>
      </c>
      <c r="F5105" t="str">
        <f>_xlfn.XLOOKUP(E5105,Geografiesleutel!A:A,Geografiesleutel!B:B,"",0,1)</f>
        <v>Northern Suburbs</v>
      </c>
      <c r="G5105" s="18">
        <v>3</v>
      </c>
      <c r="H5105" s="18">
        <v>2</v>
      </c>
    </row>
    <row r="5106" spans="1:8" x14ac:dyDescent="0.25">
      <c r="A5106" s="3" t="s">
        <v>147</v>
      </c>
      <c r="B5106" s="5">
        <v>4000000</v>
      </c>
      <c r="C5106" t="s">
        <v>10</v>
      </c>
      <c r="D5106" t="str">
        <f t="shared" si="79"/>
        <v>House</v>
      </c>
      <c r="E5106" t="s">
        <v>326</v>
      </c>
      <c r="F5106" t="str">
        <f>_xlfn.XLOOKUP(E5106,Geografiesleutel!A:A,Geografiesleutel!B:B,"",0,1)</f>
        <v>Eastern Suburbs</v>
      </c>
      <c r="G5106" s="18">
        <v>4</v>
      </c>
      <c r="H5106" s="18" t="s">
        <v>2648</v>
      </c>
    </row>
    <row r="5107" spans="1:8" x14ac:dyDescent="0.25">
      <c r="A5107" s="3" t="s">
        <v>119</v>
      </c>
      <c r="B5107" s="5">
        <v>1699000</v>
      </c>
      <c r="C5107" t="s">
        <v>15</v>
      </c>
      <c r="D5107" t="str">
        <f t="shared" si="79"/>
        <v>House</v>
      </c>
      <c r="E5107" t="s">
        <v>101</v>
      </c>
      <c r="F5107" t="str">
        <f>_xlfn.XLOOKUP(E5107,Geografiesleutel!A:A,Geografiesleutel!B:B,"",0,1)</f>
        <v>Eastern Suburbs</v>
      </c>
      <c r="G5107" s="18">
        <v>3</v>
      </c>
      <c r="H5107" s="18">
        <v>2</v>
      </c>
    </row>
    <row r="5108" spans="1:8" x14ac:dyDescent="0.25">
      <c r="A5108" s="3" t="s">
        <v>180</v>
      </c>
      <c r="B5108" s="5">
        <v>6500000</v>
      </c>
      <c r="C5108" t="s">
        <v>10</v>
      </c>
      <c r="D5108" t="str">
        <f t="shared" si="79"/>
        <v>House</v>
      </c>
      <c r="E5108" t="s">
        <v>139</v>
      </c>
      <c r="F5108" t="str">
        <f>_xlfn.XLOOKUP(E5108,Geografiesleutel!A:A,Geografiesleutel!B:B,"",0,1)</f>
        <v>Eastern Suburbs</v>
      </c>
      <c r="G5108" s="18">
        <v>4</v>
      </c>
      <c r="H5108" s="18">
        <v>4</v>
      </c>
    </row>
    <row r="5109" spans="1:8" x14ac:dyDescent="0.25">
      <c r="A5109" s="3" t="s">
        <v>1076</v>
      </c>
      <c r="B5109" s="5">
        <v>876000</v>
      </c>
      <c r="C5109" t="s">
        <v>25</v>
      </c>
      <c r="D5109" t="str">
        <f t="shared" si="79"/>
        <v>House</v>
      </c>
      <c r="E5109" t="s">
        <v>501</v>
      </c>
      <c r="F5109" t="str">
        <f>_xlfn.XLOOKUP(E5109,Geografiesleutel!A:A,Geografiesleutel!B:B,"",0,1)</f>
        <v>Western Suburbs</v>
      </c>
      <c r="G5109" s="18">
        <v>2</v>
      </c>
      <c r="H5109" s="18">
        <v>1</v>
      </c>
    </row>
    <row r="5110" spans="1:8" x14ac:dyDescent="0.25">
      <c r="A5110" s="3" t="s">
        <v>1224</v>
      </c>
      <c r="B5110" s="5">
        <v>784750</v>
      </c>
      <c r="C5110" t="s">
        <v>225</v>
      </c>
      <c r="D5110" t="str">
        <f t="shared" si="79"/>
        <v>House</v>
      </c>
      <c r="E5110" t="s">
        <v>466</v>
      </c>
      <c r="F5110" t="str">
        <f>_xlfn.XLOOKUP(E5110,Geografiesleutel!A:A,Geografiesleutel!B:B,"",0,1)</f>
        <v>Agricultural Smallholdings</v>
      </c>
      <c r="G5110" s="18">
        <v>1</v>
      </c>
      <c r="H5110" s="18" t="s">
        <v>8</v>
      </c>
    </row>
    <row r="5111" spans="1:8" x14ac:dyDescent="0.25">
      <c r="A5111" s="3" t="s">
        <v>1225</v>
      </c>
      <c r="B5111" s="5">
        <v>230000</v>
      </c>
      <c r="C5111" t="s">
        <v>25</v>
      </c>
      <c r="D5111" t="str">
        <f t="shared" si="79"/>
        <v>House</v>
      </c>
      <c r="E5111" t="s">
        <v>577</v>
      </c>
      <c r="F5111" t="str">
        <f>_xlfn.XLOOKUP(E5111,Geografiesleutel!A:A,Geografiesleutel!B:B,"",0,1)</f>
        <v>CBD</v>
      </c>
      <c r="G5111" s="18">
        <v>2</v>
      </c>
      <c r="H5111" s="18">
        <v>1</v>
      </c>
    </row>
    <row r="5112" spans="1:8" x14ac:dyDescent="0.25">
      <c r="A5112" s="3" t="s">
        <v>550</v>
      </c>
      <c r="B5112" s="5">
        <v>19750000</v>
      </c>
      <c r="C5112" t="s">
        <v>21</v>
      </c>
      <c r="D5112" t="str">
        <f t="shared" si="79"/>
        <v>House</v>
      </c>
      <c r="E5112" t="s">
        <v>246</v>
      </c>
      <c r="F5112" t="str">
        <f>_xlfn.XLOOKUP(E5112,Geografiesleutel!A:A,Geografiesleutel!B:B,"",0,1)</f>
        <v>Agricultural Smallholdings</v>
      </c>
      <c r="G5112" s="18">
        <v>5</v>
      </c>
      <c r="H5112" s="18" t="s">
        <v>2645</v>
      </c>
    </row>
    <row r="5113" spans="1:8" x14ac:dyDescent="0.25">
      <c r="A5113" s="3" t="s">
        <v>1076</v>
      </c>
      <c r="B5113" s="5">
        <v>876000</v>
      </c>
      <c r="C5113" t="s">
        <v>25</v>
      </c>
      <c r="D5113" t="str">
        <f t="shared" si="79"/>
        <v>House</v>
      </c>
      <c r="E5113" t="s">
        <v>501</v>
      </c>
      <c r="F5113" t="str">
        <f>_xlfn.XLOOKUP(E5113,Geografiesleutel!A:A,Geografiesleutel!B:B,"",0,1)</f>
        <v>Western Suburbs</v>
      </c>
      <c r="G5113" s="18">
        <v>2</v>
      </c>
      <c r="H5113" s="18">
        <v>1</v>
      </c>
    </row>
    <row r="5114" spans="1:8" x14ac:dyDescent="0.25">
      <c r="A5114" s="3" t="s">
        <v>472</v>
      </c>
      <c r="B5114" s="5">
        <v>2599000</v>
      </c>
      <c r="C5114" t="s">
        <v>10</v>
      </c>
      <c r="D5114" t="str">
        <f t="shared" si="79"/>
        <v>House</v>
      </c>
      <c r="E5114" t="s">
        <v>595</v>
      </c>
      <c r="F5114" t="str">
        <f>_xlfn.XLOOKUP(E5114,Geografiesleutel!A:A,Geografiesleutel!B:B,"",0,1)</f>
        <v>Agricultural Smallholdings</v>
      </c>
      <c r="G5114" s="18">
        <v>4</v>
      </c>
      <c r="H5114" s="18" t="s">
        <v>2648</v>
      </c>
    </row>
    <row r="5115" spans="1:8" x14ac:dyDescent="0.25">
      <c r="A5115" s="3" t="s">
        <v>634</v>
      </c>
      <c r="B5115" s="5">
        <v>860000</v>
      </c>
      <c r="C5115" t="s">
        <v>15</v>
      </c>
      <c r="D5115" t="str">
        <f t="shared" si="79"/>
        <v>House</v>
      </c>
      <c r="E5115" t="s">
        <v>45</v>
      </c>
      <c r="F5115" t="str">
        <f>_xlfn.XLOOKUP(E5115,Geografiesleutel!A:A,Geografiesleutel!B:B,"",0,1)</f>
        <v>Townships</v>
      </c>
      <c r="G5115" s="18">
        <v>3</v>
      </c>
      <c r="H5115" s="18">
        <v>2</v>
      </c>
    </row>
    <row r="5116" spans="1:8" x14ac:dyDescent="0.25">
      <c r="A5116" s="3" t="s">
        <v>162</v>
      </c>
      <c r="B5116" s="5">
        <v>950000</v>
      </c>
      <c r="C5116" t="s">
        <v>15</v>
      </c>
      <c r="D5116" t="str">
        <f t="shared" si="79"/>
        <v>House</v>
      </c>
      <c r="E5116" t="s">
        <v>45</v>
      </c>
      <c r="F5116" t="str">
        <f>_xlfn.XLOOKUP(E5116,Geografiesleutel!A:A,Geografiesleutel!B:B,"",0,1)</f>
        <v>Townships</v>
      </c>
      <c r="G5116" s="18">
        <v>3</v>
      </c>
      <c r="H5116" s="18">
        <v>1</v>
      </c>
    </row>
    <row r="5117" spans="1:8" x14ac:dyDescent="0.25">
      <c r="A5117" s="3" t="s">
        <v>1226</v>
      </c>
      <c r="B5117" s="5">
        <v>1073000</v>
      </c>
      <c r="C5117" t="s">
        <v>15</v>
      </c>
      <c r="D5117" t="str">
        <f t="shared" si="79"/>
        <v>House</v>
      </c>
      <c r="E5117" t="s">
        <v>45</v>
      </c>
      <c r="F5117" t="str">
        <f>_xlfn.XLOOKUP(E5117,Geografiesleutel!A:A,Geografiesleutel!B:B,"",0,1)</f>
        <v>Townships</v>
      </c>
      <c r="G5117" s="18">
        <v>3</v>
      </c>
      <c r="H5117" s="18">
        <v>2</v>
      </c>
    </row>
    <row r="5118" spans="1:8" x14ac:dyDescent="0.25">
      <c r="A5118" s="3" t="s">
        <v>707</v>
      </c>
      <c r="B5118" s="5">
        <v>4390000</v>
      </c>
      <c r="C5118" t="s">
        <v>10</v>
      </c>
      <c r="D5118" t="str">
        <f t="shared" si="79"/>
        <v>House</v>
      </c>
      <c r="E5118" t="s">
        <v>306</v>
      </c>
      <c r="F5118" t="str">
        <f>_xlfn.XLOOKUP(E5118,Geografiesleutel!A:A,Geografiesleutel!B:B,"",0,1)</f>
        <v>Eastern Suburbs</v>
      </c>
      <c r="G5118" s="18">
        <v>4</v>
      </c>
      <c r="H5118" s="18">
        <v>5</v>
      </c>
    </row>
    <row r="5119" spans="1:8" x14ac:dyDescent="0.25">
      <c r="A5119" s="3" t="s">
        <v>85</v>
      </c>
      <c r="B5119" s="5">
        <v>5300000</v>
      </c>
      <c r="C5119" t="s">
        <v>15</v>
      </c>
      <c r="D5119" t="str">
        <f t="shared" si="79"/>
        <v>House</v>
      </c>
      <c r="E5119" t="s">
        <v>94</v>
      </c>
      <c r="F5119" t="str">
        <f>_xlfn.XLOOKUP(E5119,Geografiesleutel!A:A,Geografiesleutel!B:B,"",0,1)</f>
        <v>Agricultural Smallholdings</v>
      </c>
      <c r="G5119" s="18">
        <v>3</v>
      </c>
      <c r="H5119" s="18">
        <v>4</v>
      </c>
    </row>
    <row r="5120" spans="1:8" x14ac:dyDescent="0.25">
      <c r="A5120" s="3" t="s">
        <v>1227</v>
      </c>
      <c r="B5120" s="5">
        <v>1893000</v>
      </c>
      <c r="C5120" t="s">
        <v>21</v>
      </c>
      <c r="D5120" t="str">
        <f t="shared" si="79"/>
        <v>House</v>
      </c>
      <c r="E5120" t="s">
        <v>35</v>
      </c>
      <c r="F5120" t="str">
        <f>_xlfn.XLOOKUP(E5120,Geografiesleutel!A:A,Geografiesleutel!B:B,"",0,1)</f>
        <v>Northern Suburbs</v>
      </c>
      <c r="G5120" s="18">
        <v>5</v>
      </c>
      <c r="H5120" s="18">
        <v>3</v>
      </c>
    </row>
    <row r="5121" spans="1:8" x14ac:dyDescent="0.25">
      <c r="A5121" s="3" t="s">
        <v>41</v>
      </c>
      <c r="B5121" s="5">
        <v>2500000</v>
      </c>
      <c r="C5121" t="s">
        <v>10</v>
      </c>
      <c r="D5121" t="str">
        <f t="shared" si="79"/>
        <v>House</v>
      </c>
      <c r="E5121" t="s">
        <v>116</v>
      </c>
      <c r="F5121" t="str">
        <f>_xlfn.XLOOKUP(E5121,Geografiesleutel!A:A,Geografiesleutel!B:B,"",0,1)</f>
        <v>Western Suburbs</v>
      </c>
      <c r="G5121" s="18">
        <v>4</v>
      </c>
      <c r="H5121" s="18">
        <v>2</v>
      </c>
    </row>
    <row r="5122" spans="1:8" x14ac:dyDescent="0.25">
      <c r="A5122" s="3" t="s">
        <v>1228</v>
      </c>
      <c r="B5122" s="5">
        <v>1885000</v>
      </c>
      <c r="C5122" t="s">
        <v>15</v>
      </c>
      <c r="D5122" t="str">
        <f t="shared" ref="D5122:D5185" si="80">TRIM(RIGHT(SUBSTITUTE(C5122," ",REPT(" ",LEN(C5122))),LEN(C5122)))</f>
        <v>House</v>
      </c>
      <c r="E5122" t="s">
        <v>234</v>
      </c>
      <c r="F5122" t="str">
        <f>_xlfn.XLOOKUP(E5122,Geografiesleutel!A:A,Geografiesleutel!B:B,"",0,1)</f>
        <v>Eastern Suburbs</v>
      </c>
      <c r="G5122" s="18">
        <v>3</v>
      </c>
      <c r="H5122" s="18">
        <v>1</v>
      </c>
    </row>
    <row r="5123" spans="1:8" x14ac:dyDescent="0.25">
      <c r="A5123" s="3" t="s">
        <v>130</v>
      </c>
      <c r="B5123" s="5">
        <v>1270000</v>
      </c>
      <c r="C5123" t="s">
        <v>15</v>
      </c>
      <c r="D5123" t="str">
        <f t="shared" si="80"/>
        <v>House</v>
      </c>
      <c r="E5123" t="s">
        <v>137</v>
      </c>
      <c r="F5123" t="str">
        <f>_xlfn.XLOOKUP(E5123,Geografiesleutel!A:A,Geografiesleutel!B:B,"",0,1)</f>
        <v>Northern Suburbs</v>
      </c>
      <c r="G5123" s="18">
        <v>3</v>
      </c>
      <c r="H5123" s="18" t="s">
        <v>2650</v>
      </c>
    </row>
    <row r="5124" spans="1:8" x14ac:dyDescent="0.25">
      <c r="A5124" s="3" t="s">
        <v>192</v>
      </c>
      <c r="B5124" s="5">
        <v>1499000</v>
      </c>
      <c r="C5124" t="s">
        <v>15</v>
      </c>
      <c r="D5124" t="str">
        <f t="shared" si="80"/>
        <v>House</v>
      </c>
      <c r="E5124" t="s">
        <v>217</v>
      </c>
      <c r="F5124" t="str">
        <f>_xlfn.XLOOKUP(E5124,Geografiesleutel!A:A,Geografiesleutel!B:B,"",0,1)</f>
        <v>Eastern Suburbs</v>
      </c>
      <c r="G5124" s="18">
        <v>3</v>
      </c>
      <c r="H5124" s="18">
        <v>2</v>
      </c>
    </row>
    <row r="5125" spans="1:8" x14ac:dyDescent="0.25">
      <c r="A5125" s="3" t="s">
        <v>1007</v>
      </c>
      <c r="B5125" s="5">
        <v>5600000</v>
      </c>
      <c r="C5125" t="s">
        <v>21</v>
      </c>
      <c r="D5125" t="str">
        <f t="shared" si="80"/>
        <v>House</v>
      </c>
      <c r="E5125" t="s">
        <v>172</v>
      </c>
      <c r="F5125" t="str">
        <f>_xlfn.XLOOKUP(E5125,Geografiesleutel!A:A,Geografiesleutel!B:B,"",0,1)</f>
        <v>Eastern Suburbs</v>
      </c>
      <c r="G5125" s="18">
        <v>5</v>
      </c>
      <c r="H5125" s="18">
        <v>4</v>
      </c>
    </row>
    <row r="5126" spans="1:8" x14ac:dyDescent="0.25">
      <c r="A5126" s="3" t="s">
        <v>253</v>
      </c>
      <c r="B5126" s="5">
        <v>2550000</v>
      </c>
      <c r="C5126" t="s">
        <v>10</v>
      </c>
      <c r="D5126" t="str">
        <f t="shared" si="80"/>
        <v>House</v>
      </c>
      <c r="E5126" t="s">
        <v>309</v>
      </c>
      <c r="F5126" t="str">
        <f>_xlfn.XLOOKUP(E5126,Geografiesleutel!A:A,Geografiesleutel!B:B,"",0,1)</f>
        <v>Eastern Suburbs</v>
      </c>
      <c r="G5126" s="18">
        <v>4</v>
      </c>
      <c r="H5126" s="18">
        <v>2</v>
      </c>
    </row>
    <row r="5127" spans="1:8" x14ac:dyDescent="0.25">
      <c r="A5127" s="3" t="s">
        <v>111</v>
      </c>
      <c r="B5127" s="5">
        <v>1380000</v>
      </c>
      <c r="C5127" t="s">
        <v>225</v>
      </c>
      <c r="D5127" t="str">
        <f t="shared" si="80"/>
        <v>House</v>
      </c>
      <c r="E5127" t="s">
        <v>234</v>
      </c>
      <c r="F5127" t="str">
        <f>_xlfn.XLOOKUP(E5127,Geografiesleutel!A:A,Geografiesleutel!B:B,"",0,1)</f>
        <v>Eastern Suburbs</v>
      </c>
      <c r="G5127" s="18">
        <v>1</v>
      </c>
      <c r="H5127" s="18">
        <v>1</v>
      </c>
    </row>
    <row r="5128" spans="1:8" x14ac:dyDescent="0.25">
      <c r="A5128" s="3" t="s">
        <v>365</v>
      </c>
      <c r="B5128" s="5">
        <v>1450000</v>
      </c>
      <c r="C5128" t="s">
        <v>15</v>
      </c>
      <c r="D5128" t="str">
        <f t="shared" si="80"/>
        <v>House</v>
      </c>
      <c r="E5128" t="s">
        <v>68</v>
      </c>
      <c r="F5128" t="str">
        <f>_xlfn.XLOOKUP(E5128,Geografiesleutel!A:A,Geografiesleutel!B:B,"",0,1)</f>
        <v>Northern Suburbs</v>
      </c>
      <c r="G5128" s="18">
        <v>3</v>
      </c>
      <c r="H5128" s="18">
        <v>2</v>
      </c>
    </row>
    <row r="5129" spans="1:8" x14ac:dyDescent="0.25">
      <c r="A5129" s="3" t="s">
        <v>592</v>
      </c>
      <c r="B5129" s="5">
        <v>890000</v>
      </c>
      <c r="C5129" t="s">
        <v>15</v>
      </c>
      <c r="D5129" t="str">
        <f t="shared" si="80"/>
        <v>House</v>
      </c>
      <c r="E5129" t="s">
        <v>224</v>
      </c>
      <c r="F5129" t="str">
        <f>_xlfn.XLOOKUP(E5129,Geografiesleutel!A:A,Geografiesleutel!B:B,"",0,1)</f>
        <v>Townships</v>
      </c>
      <c r="G5129" s="18">
        <v>3</v>
      </c>
      <c r="H5129" s="18">
        <v>1</v>
      </c>
    </row>
    <row r="5130" spans="1:8" x14ac:dyDescent="0.25">
      <c r="A5130" s="3" t="s">
        <v>1227</v>
      </c>
      <c r="B5130" s="5">
        <v>1893000</v>
      </c>
      <c r="C5130" t="s">
        <v>21</v>
      </c>
      <c r="D5130" t="str">
        <f t="shared" si="80"/>
        <v>House</v>
      </c>
      <c r="E5130" t="s">
        <v>35</v>
      </c>
      <c r="F5130" t="str">
        <f>_xlfn.XLOOKUP(E5130,Geografiesleutel!A:A,Geografiesleutel!B:B,"",0,1)</f>
        <v>Northern Suburbs</v>
      </c>
      <c r="G5130" s="18">
        <v>5</v>
      </c>
      <c r="H5130" s="18">
        <v>3</v>
      </c>
    </row>
    <row r="5131" spans="1:8" x14ac:dyDescent="0.25">
      <c r="A5131" s="3" t="s">
        <v>153</v>
      </c>
      <c r="B5131" s="5">
        <v>1230000</v>
      </c>
      <c r="C5131" t="s">
        <v>10</v>
      </c>
      <c r="D5131" t="str">
        <f t="shared" si="80"/>
        <v>House</v>
      </c>
      <c r="E5131" t="s">
        <v>38</v>
      </c>
      <c r="F5131" t="str">
        <f>_xlfn.XLOOKUP(E5131,Geografiesleutel!A:A,Geografiesleutel!B:B,"",0,1)</f>
        <v>Western Suburbs</v>
      </c>
      <c r="G5131" s="18">
        <v>4</v>
      </c>
      <c r="H5131" s="18">
        <v>2</v>
      </c>
    </row>
    <row r="5132" spans="1:8" x14ac:dyDescent="0.25">
      <c r="A5132" s="3" t="s">
        <v>189</v>
      </c>
      <c r="B5132" s="5">
        <v>15500000</v>
      </c>
      <c r="C5132" t="s">
        <v>21</v>
      </c>
      <c r="D5132" t="str">
        <f t="shared" si="80"/>
        <v>House</v>
      </c>
      <c r="E5132" t="s">
        <v>50</v>
      </c>
      <c r="F5132" t="str">
        <f>_xlfn.XLOOKUP(E5132,Geografiesleutel!A:A,Geografiesleutel!B:B,"",0,1)</f>
        <v>Eastern Suburbs</v>
      </c>
      <c r="G5132" s="18">
        <v>5</v>
      </c>
      <c r="H5132" s="18" t="s">
        <v>2647</v>
      </c>
    </row>
    <row r="5133" spans="1:8" x14ac:dyDescent="0.25">
      <c r="A5133" s="3" t="s">
        <v>180</v>
      </c>
      <c r="B5133" s="5">
        <v>6500000</v>
      </c>
      <c r="C5133" t="s">
        <v>10</v>
      </c>
      <c r="D5133" t="str">
        <f t="shared" si="80"/>
        <v>House</v>
      </c>
      <c r="E5133" t="s">
        <v>233</v>
      </c>
      <c r="F5133" t="str">
        <f>_xlfn.XLOOKUP(E5133,Geografiesleutel!A:A,Geografiesleutel!B:B,"",0,1)</f>
        <v>Eastern Suburbs</v>
      </c>
      <c r="G5133" s="18">
        <v>4</v>
      </c>
      <c r="H5133" s="18" t="s">
        <v>2645</v>
      </c>
    </row>
    <row r="5134" spans="1:8" x14ac:dyDescent="0.25">
      <c r="A5134" s="3" t="s">
        <v>913</v>
      </c>
      <c r="B5134" s="5">
        <v>4499000</v>
      </c>
      <c r="C5134" t="s">
        <v>57</v>
      </c>
      <c r="D5134" t="str">
        <f t="shared" si="80"/>
        <v>House</v>
      </c>
      <c r="E5134" t="s">
        <v>104</v>
      </c>
      <c r="F5134" t="str">
        <f>_xlfn.XLOOKUP(E5134,Geografiesleutel!A:A,Geografiesleutel!B:B,"",0,1)</f>
        <v>Western Suburbs</v>
      </c>
      <c r="G5134" s="18">
        <v>8</v>
      </c>
      <c r="H5134" s="18">
        <v>4</v>
      </c>
    </row>
    <row r="5135" spans="1:8" x14ac:dyDescent="0.25">
      <c r="A5135" s="3" t="s">
        <v>625</v>
      </c>
      <c r="B5135" s="5">
        <v>3700000</v>
      </c>
      <c r="C5135" t="s">
        <v>122</v>
      </c>
      <c r="D5135" t="str">
        <f t="shared" si="80"/>
        <v>House</v>
      </c>
      <c r="E5135" t="s">
        <v>101</v>
      </c>
      <c r="F5135" t="str">
        <f>_xlfn.XLOOKUP(E5135,Geografiesleutel!A:A,Geografiesleutel!B:B,"",0,1)</f>
        <v>Eastern Suburbs</v>
      </c>
      <c r="G5135" s="18">
        <v>6</v>
      </c>
      <c r="H5135" s="18" t="s">
        <v>2648</v>
      </c>
    </row>
    <row r="5136" spans="1:8" x14ac:dyDescent="0.25">
      <c r="A5136" s="3" t="s">
        <v>323</v>
      </c>
      <c r="B5136" s="5">
        <v>3990000</v>
      </c>
      <c r="C5136" t="s">
        <v>10</v>
      </c>
      <c r="D5136" t="str">
        <f t="shared" si="80"/>
        <v>House</v>
      </c>
      <c r="E5136" t="s">
        <v>139</v>
      </c>
      <c r="F5136" t="str">
        <f>_xlfn.XLOOKUP(E5136,Geografiesleutel!A:A,Geografiesleutel!B:B,"",0,1)</f>
        <v>Eastern Suburbs</v>
      </c>
      <c r="G5136" s="18">
        <v>4</v>
      </c>
      <c r="H5136" s="18" t="s">
        <v>2648</v>
      </c>
    </row>
    <row r="5137" spans="1:8" x14ac:dyDescent="0.25">
      <c r="A5137" s="3" t="s">
        <v>920</v>
      </c>
      <c r="B5137" s="5">
        <v>1315000</v>
      </c>
      <c r="C5137" t="s">
        <v>10</v>
      </c>
      <c r="D5137" t="str">
        <f t="shared" si="80"/>
        <v>House</v>
      </c>
      <c r="E5137" t="s">
        <v>227</v>
      </c>
      <c r="F5137" t="str">
        <f>_xlfn.XLOOKUP(E5137,Geografiesleutel!A:A,Geografiesleutel!B:B,"",0,1)</f>
        <v>Western Suburbs</v>
      </c>
      <c r="G5137" s="18">
        <v>4</v>
      </c>
      <c r="H5137" s="18" t="s">
        <v>2646</v>
      </c>
    </row>
    <row r="5138" spans="1:8" x14ac:dyDescent="0.25">
      <c r="A5138" s="3" t="s">
        <v>385</v>
      </c>
      <c r="B5138" s="5">
        <v>3350000</v>
      </c>
      <c r="C5138" t="s">
        <v>15</v>
      </c>
      <c r="D5138" t="str">
        <f t="shared" si="80"/>
        <v>House</v>
      </c>
      <c r="E5138" t="s">
        <v>326</v>
      </c>
      <c r="F5138" t="str">
        <f>_xlfn.XLOOKUP(E5138,Geografiesleutel!A:A,Geografiesleutel!B:B,"",0,1)</f>
        <v>Eastern Suburbs</v>
      </c>
      <c r="G5138" s="18">
        <v>3</v>
      </c>
      <c r="H5138" s="18">
        <v>3</v>
      </c>
    </row>
    <row r="5139" spans="1:8" x14ac:dyDescent="0.25">
      <c r="A5139" s="3" t="s">
        <v>270</v>
      </c>
      <c r="B5139" s="5">
        <v>3900000</v>
      </c>
      <c r="C5139" t="s">
        <v>21</v>
      </c>
      <c r="D5139" t="str">
        <f t="shared" si="80"/>
        <v>House</v>
      </c>
      <c r="E5139" t="s">
        <v>285</v>
      </c>
      <c r="F5139" t="str">
        <f>_xlfn.XLOOKUP(E5139,Geografiesleutel!A:A,Geografiesleutel!B:B,"",0,1)</f>
        <v>Eastern Suburbs</v>
      </c>
      <c r="G5139" s="18">
        <v>5</v>
      </c>
      <c r="H5139" s="18">
        <v>4</v>
      </c>
    </row>
    <row r="5140" spans="1:8" x14ac:dyDescent="0.25">
      <c r="A5140" s="3" t="s">
        <v>34</v>
      </c>
      <c r="B5140" s="5">
        <v>1650000</v>
      </c>
      <c r="C5140" t="s">
        <v>25</v>
      </c>
      <c r="D5140" t="str">
        <f t="shared" si="80"/>
        <v>House</v>
      </c>
      <c r="E5140" t="s">
        <v>562</v>
      </c>
      <c r="F5140" t="str">
        <f>_xlfn.XLOOKUP(E5140,Geografiesleutel!A:A,Geografiesleutel!B:B,"",0,1)</f>
        <v>CBD</v>
      </c>
      <c r="G5140" s="18">
        <v>2</v>
      </c>
      <c r="H5140" s="18">
        <v>1</v>
      </c>
    </row>
    <row r="5141" spans="1:8" x14ac:dyDescent="0.25">
      <c r="A5141" s="3" t="s">
        <v>1229</v>
      </c>
      <c r="B5141" s="5">
        <v>2765000</v>
      </c>
      <c r="C5141" t="s">
        <v>15</v>
      </c>
      <c r="D5141" t="str">
        <f t="shared" si="80"/>
        <v>House</v>
      </c>
      <c r="E5141" t="s">
        <v>154</v>
      </c>
      <c r="F5141" t="str">
        <f>_xlfn.XLOOKUP(E5141,Geografiesleutel!A:A,Geografiesleutel!B:B,"",0,1)</f>
        <v>Northern Suburbs</v>
      </c>
      <c r="G5141" s="18">
        <v>3</v>
      </c>
      <c r="H5141" s="18">
        <v>2</v>
      </c>
    </row>
    <row r="5142" spans="1:8" x14ac:dyDescent="0.25">
      <c r="A5142" s="3" t="s">
        <v>358</v>
      </c>
      <c r="B5142" s="5">
        <v>3600000</v>
      </c>
      <c r="C5142" t="s">
        <v>10</v>
      </c>
      <c r="D5142" t="str">
        <f t="shared" si="80"/>
        <v>House</v>
      </c>
      <c r="E5142" t="s">
        <v>136</v>
      </c>
      <c r="F5142" t="str">
        <f>_xlfn.XLOOKUP(E5142,Geografiesleutel!A:A,Geografiesleutel!B:B,"",0,1)</f>
        <v>Eastern Suburbs</v>
      </c>
      <c r="G5142" s="18">
        <v>4</v>
      </c>
      <c r="H5142" s="18">
        <v>3</v>
      </c>
    </row>
    <row r="5143" spans="1:8" x14ac:dyDescent="0.25">
      <c r="A5143" s="3" t="s">
        <v>520</v>
      </c>
      <c r="B5143" s="5">
        <v>8500000</v>
      </c>
      <c r="C5143" t="s">
        <v>21</v>
      </c>
      <c r="D5143" t="str">
        <f t="shared" si="80"/>
        <v>House</v>
      </c>
      <c r="E5143" t="s">
        <v>326</v>
      </c>
      <c r="F5143" t="str">
        <f>_xlfn.XLOOKUP(E5143,Geografiesleutel!A:A,Geografiesleutel!B:B,"",0,1)</f>
        <v>Eastern Suburbs</v>
      </c>
      <c r="G5143" s="18">
        <v>5</v>
      </c>
      <c r="H5143" s="18">
        <v>3</v>
      </c>
    </row>
    <row r="5144" spans="1:8" x14ac:dyDescent="0.25">
      <c r="A5144" s="3" t="s">
        <v>272</v>
      </c>
      <c r="B5144" s="5">
        <v>3400000</v>
      </c>
      <c r="C5144" t="s">
        <v>10</v>
      </c>
      <c r="D5144" t="str">
        <f t="shared" si="80"/>
        <v>House</v>
      </c>
      <c r="E5144" t="s">
        <v>298</v>
      </c>
      <c r="F5144" t="str">
        <f>_xlfn.XLOOKUP(E5144,Geografiesleutel!A:A,Geografiesleutel!B:B,"",0,1)</f>
        <v>Eastern Suburbs</v>
      </c>
      <c r="G5144" s="18">
        <v>4</v>
      </c>
      <c r="H5144" s="18">
        <v>2</v>
      </c>
    </row>
    <row r="5145" spans="1:8" x14ac:dyDescent="0.25">
      <c r="A5145" s="3" t="s">
        <v>274</v>
      </c>
      <c r="B5145" s="5">
        <v>850000</v>
      </c>
      <c r="C5145" t="s">
        <v>25</v>
      </c>
      <c r="D5145" t="str">
        <f t="shared" si="80"/>
        <v>House</v>
      </c>
      <c r="E5145" t="s">
        <v>227</v>
      </c>
      <c r="F5145" t="str">
        <f>_xlfn.XLOOKUP(E5145,Geografiesleutel!A:A,Geografiesleutel!B:B,"",0,1)</f>
        <v>Western Suburbs</v>
      </c>
      <c r="G5145" s="18">
        <v>2</v>
      </c>
      <c r="H5145" s="18">
        <v>1</v>
      </c>
    </row>
    <row r="5146" spans="1:8" x14ac:dyDescent="0.25">
      <c r="A5146" s="3" t="s">
        <v>1230</v>
      </c>
      <c r="B5146" s="5">
        <v>7440000</v>
      </c>
      <c r="C5146" t="s">
        <v>21</v>
      </c>
      <c r="D5146" t="str">
        <f t="shared" si="80"/>
        <v>House</v>
      </c>
      <c r="E5146" t="s">
        <v>213</v>
      </c>
      <c r="F5146" t="str">
        <f>_xlfn.XLOOKUP(E5146,Geografiesleutel!A:A,Geografiesleutel!B:B,"",0,1)</f>
        <v>Agricultural Smallholdings</v>
      </c>
      <c r="G5146" s="18">
        <v>5</v>
      </c>
      <c r="H5146" s="18">
        <v>5</v>
      </c>
    </row>
    <row r="5147" spans="1:8" x14ac:dyDescent="0.25">
      <c r="A5147" s="3" t="s">
        <v>1229</v>
      </c>
      <c r="B5147" s="5">
        <v>2765000</v>
      </c>
      <c r="C5147" t="s">
        <v>15</v>
      </c>
      <c r="D5147" t="str">
        <f t="shared" si="80"/>
        <v>House</v>
      </c>
      <c r="E5147" t="s">
        <v>154</v>
      </c>
      <c r="F5147" t="str">
        <f>_xlfn.XLOOKUP(E5147,Geografiesleutel!A:A,Geografiesleutel!B:B,"",0,1)</f>
        <v>Northern Suburbs</v>
      </c>
      <c r="G5147" s="18">
        <v>3</v>
      </c>
      <c r="H5147" s="18">
        <v>2</v>
      </c>
    </row>
    <row r="5148" spans="1:8" x14ac:dyDescent="0.25">
      <c r="A5148" s="3" t="s">
        <v>989</v>
      </c>
      <c r="B5148" s="5">
        <v>3795000</v>
      </c>
      <c r="C5148" t="s">
        <v>10</v>
      </c>
      <c r="D5148" t="str">
        <f t="shared" si="80"/>
        <v>House</v>
      </c>
      <c r="E5148" t="s">
        <v>139</v>
      </c>
      <c r="F5148" t="str">
        <f>_xlfn.XLOOKUP(E5148,Geografiesleutel!A:A,Geografiesleutel!B:B,"",0,1)</f>
        <v>Eastern Suburbs</v>
      </c>
      <c r="G5148" s="18">
        <v>4</v>
      </c>
      <c r="H5148" s="18" t="s">
        <v>2648</v>
      </c>
    </row>
    <row r="5149" spans="1:8" x14ac:dyDescent="0.25">
      <c r="A5149" s="3" t="s">
        <v>274</v>
      </c>
      <c r="B5149" s="5">
        <v>850000</v>
      </c>
      <c r="C5149" t="s">
        <v>15</v>
      </c>
      <c r="D5149" t="str">
        <f t="shared" si="80"/>
        <v>House</v>
      </c>
      <c r="E5149" t="s">
        <v>501</v>
      </c>
      <c r="F5149" t="str">
        <f>_xlfn.XLOOKUP(E5149,Geografiesleutel!A:A,Geografiesleutel!B:B,"",0,1)</f>
        <v>Western Suburbs</v>
      </c>
      <c r="G5149" s="18">
        <v>3</v>
      </c>
      <c r="H5149" s="18">
        <v>2</v>
      </c>
    </row>
    <row r="5150" spans="1:8" x14ac:dyDescent="0.25">
      <c r="A5150" s="3" t="s">
        <v>93</v>
      </c>
      <c r="B5150" s="5">
        <v>3850000</v>
      </c>
      <c r="C5150" t="s">
        <v>10</v>
      </c>
      <c r="D5150" t="str">
        <f t="shared" si="80"/>
        <v>House</v>
      </c>
      <c r="E5150" t="s">
        <v>306</v>
      </c>
      <c r="F5150" t="str">
        <f>_xlfn.XLOOKUP(E5150,Geografiesleutel!A:A,Geografiesleutel!B:B,"",0,1)</f>
        <v>Eastern Suburbs</v>
      </c>
      <c r="G5150" s="18">
        <v>4</v>
      </c>
      <c r="H5150" s="18" t="s">
        <v>2648</v>
      </c>
    </row>
    <row r="5151" spans="1:8" x14ac:dyDescent="0.25">
      <c r="A5151" s="3" t="s">
        <v>563</v>
      </c>
      <c r="B5151" s="5">
        <v>3195000</v>
      </c>
      <c r="C5151" t="s">
        <v>25</v>
      </c>
      <c r="D5151" t="str">
        <f t="shared" si="80"/>
        <v>House</v>
      </c>
      <c r="E5151" t="s">
        <v>233</v>
      </c>
      <c r="F5151" t="str">
        <f>_xlfn.XLOOKUP(E5151,Geografiesleutel!A:A,Geografiesleutel!B:B,"",0,1)</f>
        <v>Eastern Suburbs</v>
      </c>
      <c r="G5151" s="18">
        <v>2</v>
      </c>
      <c r="H5151" s="18">
        <v>2</v>
      </c>
    </row>
    <row r="5152" spans="1:8" x14ac:dyDescent="0.25">
      <c r="A5152" s="3" t="s">
        <v>140</v>
      </c>
      <c r="B5152" s="5">
        <v>3995000</v>
      </c>
      <c r="C5152" t="s">
        <v>10</v>
      </c>
      <c r="D5152" t="str">
        <f t="shared" si="80"/>
        <v>House</v>
      </c>
      <c r="E5152" t="s">
        <v>319</v>
      </c>
      <c r="F5152" t="str">
        <f>_xlfn.XLOOKUP(E5152,Geografiesleutel!A:A,Geografiesleutel!B:B,"",0,1)</f>
        <v>Eastern Suburbs</v>
      </c>
      <c r="G5152" s="18">
        <v>4</v>
      </c>
      <c r="H5152" s="18">
        <v>3</v>
      </c>
    </row>
    <row r="5153" spans="1:8" x14ac:dyDescent="0.25">
      <c r="A5153" s="3" t="s">
        <v>1231</v>
      </c>
      <c r="B5153" s="5">
        <v>2660000</v>
      </c>
      <c r="C5153" t="s">
        <v>15</v>
      </c>
      <c r="D5153" t="str">
        <f t="shared" si="80"/>
        <v>House</v>
      </c>
      <c r="E5153" t="s">
        <v>110</v>
      </c>
      <c r="F5153" t="str">
        <f>_xlfn.XLOOKUP(E5153,Geografiesleutel!A:A,Geografiesleutel!B:B,"",0,1)</f>
        <v>Eastern Suburbs</v>
      </c>
      <c r="G5153" s="18">
        <v>3</v>
      </c>
      <c r="H5153" s="18">
        <v>2</v>
      </c>
    </row>
    <row r="5154" spans="1:8" x14ac:dyDescent="0.25">
      <c r="A5154" s="3" t="s">
        <v>180</v>
      </c>
      <c r="B5154" s="5">
        <v>6500000</v>
      </c>
      <c r="C5154" t="s">
        <v>10</v>
      </c>
      <c r="D5154" t="str">
        <f t="shared" si="80"/>
        <v>House</v>
      </c>
      <c r="E5154" t="s">
        <v>285</v>
      </c>
      <c r="F5154" t="str">
        <f>_xlfn.XLOOKUP(E5154,Geografiesleutel!A:A,Geografiesleutel!B:B,"",0,1)</f>
        <v>Eastern Suburbs</v>
      </c>
      <c r="G5154" s="18">
        <v>4</v>
      </c>
      <c r="H5154" s="18" t="s">
        <v>2648</v>
      </c>
    </row>
    <row r="5155" spans="1:8" x14ac:dyDescent="0.25">
      <c r="A5155" s="3" t="s">
        <v>98</v>
      </c>
      <c r="B5155" s="5">
        <v>8900000</v>
      </c>
      <c r="C5155" t="s">
        <v>21</v>
      </c>
      <c r="D5155" t="str">
        <f t="shared" si="80"/>
        <v>House</v>
      </c>
      <c r="E5155" t="s">
        <v>94</v>
      </c>
      <c r="F5155" t="str">
        <f>_xlfn.XLOOKUP(E5155,Geografiesleutel!A:A,Geografiesleutel!B:B,"",0,1)</f>
        <v>Agricultural Smallholdings</v>
      </c>
      <c r="G5155" s="18">
        <v>5</v>
      </c>
      <c r="H5155" s="18">
        <v>5</v>
      </c>
    </row>
    <row r="5156" spans="1:8" x14ac:dyDescent="0.25">
      <c r="A5156" s="3" t="s">
        <v>87</v>
      </c>
      <c r="B5156" s="5">
        <v>3200000</v>
      </c>
      <c r="C5156" t="s">
        <v>21</v>
      </c>
      <c r="D5156" t="str">
        <f t="shared" si="80"/>
        <v>House</v>
      </c>
      <c r="E5156" t="s">
        <v>80</v>
      </c>
      <c r="F5156" t="str">
        <f>_xlfn.XLOOKUP(E5156,Geografiesleutel!A:A,Geografiesleutel!B:B,"",0,1)</f>
        <v>Eastern Suburbs</v>
      </c>
      <c r="G5156" s="18">
        <v>5</v>
      </c>
      <c r="H5156" s="18">
        <v>4</v>
      </c>
    </row>
    <row r="5157" spans="1:8" x14ac:dyDescent="0.25">
      <c r="A5157" s="3" t="s">
        <v>634</v>
      </c>
      <c r="B5157" s="5">
        <v>860000</v>
      </c>
      <c r="C5157" t="s">
        <v>15</v>
      </c>
      <c r="D5157" t="str">
        <f t="shared" si="80"/>
        <v>House</v>
      </c>
      <c r="E5157" t="s">
        <v>60</v>
      </c>
      <c r="F5157" t="str">
        <f>_xlfn.XLOOKUP(E5157,Geografiesleutel!A:A,Geografiesleutel!B:B,"",0,1)</f>
        <v>Townships</v>
      </c>
      <c r="G5157" s="18">
        <v>3</v>
      </c>
      <c r="H5157" s="18">
        <v>2</v>
      </c>
    </row>
    <row r="5158" spans="1:8" x14ac:dyDescent="0.25">
      <c r="A5158" s="3" t="s">
        <v>999</v>
      </c>
      <c r="B5158" s="5">
        <v>1642000</v>
      </c>
      <c r="C5158" t="s">
        <v>15</v>
      </c>
      <c r="D5158" t="str">
        <f t="shared" si="80"/>
        <v>House</v>
      </c>
      <c r="E5158" t="s">
        <v>257</v>
      </c>
      <c r="F5158" t="str">
        <f>_xlfn.XLOOKUP(E5158,Geografiesleutel!A:A,Geografiesleutel!B:B,"",0,1)</f>
        <v>Western Suburbs</v>
      </c>
      <c r="G5158" s="18">
        <v>3</v>
      </c>
      <c r="H5158" s="18">
        <v>1</v>
      </c>
    </row>
    <row r="5159" spans="1:8" x14ac:dyDescent="0.25">
      <c r="A5159" s="3" t="s">
        <v>638</v>
      </c>
      <c r="B5159" s="5">
        <v>1385000</v>
      </c>
      <c r="C5159" t="s">
        <v>15</v>
      </c>
      <c r="D5159" t="str">
        <f t="shared" si="80"/>
        <v>House</v>
      </c>
      <c r="E5159" t="s">
        <v>97</v>
      </c>
      <c r="F5159" t="str">
        <f>_xlfn.XLOOKUP(E5159,Geografiesleutel!A:A,Geografiesleutel!B:B,"",0,1)</f>
        <v>Northern Suburbs</v>
      </c>
      <c r="G5159" s="18">
        <v>3</v>
      </c>
      <c r="H5159" s="18" t="s">
        <v>2646</v>
      </c>
    </row>
    <row r="5160" spans="1:8" x14ac:dyDescent="0.25">
      <c r="A5160" s="3" t="s">
        <v>561</v>
      </c>
      <c r="B5160" s="5">
        <v>5995000</v>
      </c>
      <c r="C5160" t="s">
        <v>21</v>
      </c>
      <c r="D5160" t="str">
        <f t="shared" si="80"/>
        <v>House</v>
      </c>
      <c r="E5160" t="s">
        <v>94</v>
      </c>
      <c r="F5160" t="str">
        <f>_xlfn.XLOOKUP(E5160,Geografiesleutel!A:A,Geografiesleutel!B:B,"",0,1)</f>
        <v>Agricultural Smallholdings</v>
      </c>
      <c r="G5160" s="18">
        <v>5</v>
      </c>
      <c r="H5160" s="18">
        <v>5</v>
      </c>
    </row>
    <row r="5161" spans="1:8" x14ac:dyDescent="0.25">
      <c r="A5161" s="3" t="s">
        <v>179</v>
      </c>
      <c r="B5161" s="5">
        <v>1175000</v>
      </c>
      <c r="C5161" t="s">
        <v>15</v>
      </c>
      <c r="D5161" t="str">
        <f t="shared" si="80"/>
        <v>House</v>
      </c>
      <c r="E5161" t="s">
        <v>114</v>
      </c>
      <c r="F5161" t="str">
        <f>_xlfn.XLOOKUP(E5161,Geografiesleutel!A:A,Geografiesleutel!B:B,"",0,1)</f>
        <v>Western Suburbs</v>
      </c>
      <c r="G5161" s="18">
        <v>3</v>
      </c>
      <c r="H5161" s="18">
        <v>1</v>
      </c>
    </row>
    <row r="5162" spans="1:8" x14ac:dyDescent="0.25">
      <c r="A5162" s="3" t="s">
        <v>1232</v>
      </c>
      <c r="B5162" s="5">
        <v>12995000</v>
      </c>
      <c r="C5162" t="s">
        <v>10</v>
      </c>
      <c r="D5162" t="str">
        <f t="shared" si="80"/>
        <v>House</v>
      </c>
      <c r="E5162" t="s">
        <v>773</v>
      </c>
      <c r="F5162" t="str">
        <f>_xlfn.XLOOKUP(E5162,Geografiesleutel!A:A,Geografiesleutel!B:B,"",0,1)</f>
        <v>Eastern Suburbs</v>
      </c>
      <c r="G5162" s="18">
        <v>4</v>
      </c>
      <c r="H5162" s="18" t="s">
        <v>2647</v>
      </c>
    </row>
    <row r="5163" spans="1:8" x14ac:dyDescent="0.25">
      <c r="A5163" s="3" t="s">
        <v>294</v>
      </c>
      <c r="B5163" s="5">
        <v>4250000</v>
      </c>
      <c r="C5163" t="s">
        <v>15</v>
      </c>
      <c r="D5163" t="str">
        <f t="shared" si="80"/>
        <v>House</v>
      </c>
      <c r="E5163" t="s">
        <v>491</v>
      </c>
      <c r="F5163" t="str">
        <f>_xlfn.XLOOKUP(E5163,Geografiesleutel!A:A,Geografiesleutel!B:B,"",0,1)</f>
        <v>Eastern Suburbs</v>
      </c>
      <c r="G5163" s="18">
        <v>3</v>
      </c>
      <c r="H5163" s="18" t="s">
        <v>2646</v>
      </c>
    </row>
    <row r="5164" spans="1:8" x14ac:dyDescent="0.25">
      <c r="A5164" s="3" t="s">
        <v>568</v>
      </c>
      <c r="B5164" s="5">
        <v>5650000</v>
      </c>
      <c r="C5164" t="s">
        <v>15</v>
      </c>
      <c r="D5164" t="str">
        <f t="shared" si="80"/>
        <v>House</v>
      </c>
      <c r="E5164" t="s">
        <v>491</v>
      </c>
      <c r="F5164" t="str">
        <f>_xlfn.XLOOKUP(E5164,Geografiesleutel!A:A,Geografiesleutel!B:B,"",0,1)</f>
        <v>Eastern Suburbs</v>
      </c>
      <c r="G5164" s="18">
        <v>3</v>
      </c>
      <c r="H5164" s="18" t="s">
        <v>2648</v>
      </c>
    </row>
    <row r="5165" spans="1:8" x14ac:dyDescent="0.25">
      <c r="A5165" s="3" t="s">
        <v>133</v>
      </c>
      <c r="B5165" s="5">
        <v>1850000</v>
      </c>
      <c r="C5165" t="s">
        <v>15</v>
      </c>
      <c r="D5165" t="str">
        <f t="shared" si="80"/>
        <v>House</v>
      </c>
      <c r="E5165" t="s">
        <v>62</v>
      </c>
      <c r="F5165" t="str">
        <f>_xlfn.XLOOKUP(E5165,Geografiesleutel!A:A,Geografiesleutel!B:B,"",0,1)</f>
        <v>Northern Suburbs</v>
      </c>
      <c r="G5165" s="18">
        <v>3</v>
      </c>
      <c r="H5165" s="18">
        <v>2</v>
      </c>
    </row>
    <row r="5166" spans="1:8" x14ac:dyDescent="0.25">
      <c r="A5166" s="3" t="s">
        <v>1233</v>
      </c>
      <c r="B5166" s="5">
        <v>14989000</v>
      </c>
      <c r="C5166" t="s">
        <v>122</v>
      </c>
      <c r="D5166" t="str">
        <f t="shared" si="80"/>
        <v>House</v>
      </c>
      <c r="E5166" t="s">
        <v>905</v>
      </c>
      <c r="F5166" t="str">
        <f>_xlfn.XLOOKUP(E5166,Geografiesleutel!A:A,Geografiesleutel!B:B,"",0,1)</f>
        <v>Agricultural Smallholdings</v>
      </c>
      <c r="G5166" s="18">
        <v>6</v>
      </c>
      <c r="H5166" s="18">
        <v>3</v>
      </c>
    </row>
    <row r="5167" spans="1:8" x14ac:dyDescent="0.25">
      <c r="A5167" s="3" t="s">
        <v>568</v>
      </c>
      <c r="B5167" s="5">
        <v>5650000</v>
      </c>
      <c r="C5167" t="s">
        <v>15</v>
      </c>
      <c r="D5167" t="str">
        <f t="shared" si="80"/>
        <v>House</v>
      </c>
      <c r="E5167" t="s">
        <v>491</v>
      </c>
      <c r="F5167" t="str">
        <f>_xlfn.XLOOKUP(E5167,Geografiesleutel!A:A,Geografiesleutel!B:B,"",0,1)</f>
        <v>Eastern Suburbs</v>
      </c>
      <c r="G5167" s="18">
        <v>3</v>
      </c>
      <c r="H5167" s="18" t="s">
        <v>2648</v>
      </c>
    </row>
    <row r="5168" spans="1:8" x14ac:dyDescent="0.25">
      <c r="A5168" s="3" t="s">
        <v>34</v>
      </c>
      <c r="B5168" s="5">
        <v>1650000</v>
      </c>
      <c r="C5168" t="s">
        <v>10</v>
      </c>
      <c r="D5168" t="str">
        <f t="shared" si="80"/>
        <v>House</v>
      </c>
      <c r="E5168" t="s">
        <v>68</v>
      </c>
      <c r="F5168" t="str">
        <f>_xlfn.XLOOKUP(E5168,Geografiesleutel!A:A,Geografiesleutel!B:B,"",0,1)</f>
        <v>Northern Suburbs</v>
      </c>
      <c r="G5168" s="18">
        <v>4</v>
      </c>
      <c r="H5168" s="18">
        <v>2</v>
      </c>
    </row>
    <row r="5169" spans="1:8" x14ac:dyDescent="0.25">
      <c r="A5169" s="3" t="s">
        <v>77</v>
      </c>
      <c r="B5169" s="5">
        <v>1695000</v>
      </c>
      <c r="C5169" t="s">
        <v>15</v>
      </c>
      <c r="D5169" t="str">
        <f t="shared" si="80"/>
        <v>House</v>
      </c>
      <c r="E5169" t="s">
        <v>260</v>
      </c>
      <c r="F5169" t="str">
        <f>_xlfn.XLOOKUP(E5169,Geografiesleutel!A:A,Geografiesleutel!B:B,"",0,1)</f>
        <v>Eastern Suburbs</v>
      </c>
      <c r="G5169" s="18">
        <v>3</v>
      </c>
      <c r="H5169" s="18" t="s">
        <v>2646</v>
      </c>
    </row>
    <row r="5170" spans="1:8" x14ac:dyDescent="0.25">
      <c r="A5170" s="3" t="s">
        <v>294</v>
      </c>
      <c r="B5170" s="5">
        <v>4250000</v>
      </c>
      <c r="C5170" t="s">
        <v>10</v>
      </c>
      <c r="D5170" t="str">
        <f t="shared" si="80"/>
        <v>House</v>
      </c>
      <c r="E5170" t="s">
        <v>94</v>
      </c>
      <c r="F5170" t="str">
        <f>_xlfn.XLOOKUP(E5170,Geografiesleutel!A:A,Geografiesleutel!B:B,"",0,1)</f>
        <v>Agricultural Smallholdings</v>
      </c>
      <c r="G5170" s="18">
        <v>4</v>
      </c>
      <c r="H5170" s="18" t="s">
        <v>2647</v>
      </c>
    </row>
    <row r="5171" spans="1:8" x14ac:dyDescent="0.25">
      <c r="A5171" s="3" t="s">
        <v>473</v>
      </c>
      <c r="B5171" s="5">
        <v>6900000</v>
      </c>
      <c r="C5171" t="s">
        <v>10</v>
      </c>
      <c r="D5171" t="str">
        <f t="shared" si="80"/>
        <v>House</v>
      </c>
      <c r="E5171" t="s">
        <v>190</v>
      </c>
      <c r="F5171" t="str">
        <f>_xlfn.XLOOKUP(E5171,Geografiesleutel!A:A,Geografiesleutel!B:B,"",0,1)</f>
        <v>Eastern Suburbs</v>
      </c>
      <c r="G5171" s="18">
        <v>4</v>
      </c>
      <c r="H5171" s="18">
        <v>3</v>
      </c>
    </row>
    <row r="5172" spans="1:8" x14ac:dyDescent="0.25">
      <c r="A5172" s="3" t="s">
        <v>1031</v>
      </c>
      <c r="B5172" s="5">
        <v>300000</v>
      </c>
      <c r="C5172" t="s">
        <v>225</v>
      </c>
      <c r="D5172" t="str">
        <f t="shared" si="80"/>
        <v>House</v>
      </c>
      <c r="E5172" t="s">
        <v>104</v>
      </c>
      <c r="F5172" t="str">
        <f>_xlfn.XLOOKUP(E5172,Geografiesleutel!A:A,Geografiesleutel!B:B,"",0,1)</f>
        <v>Western Suburbs</v>
      </c>
      <c r="G5172" s="18">
        <v>1</v>
      </c>
      <c r="H5172" s="18">
        <v>1</v>
      </c>
    </row>
    <row r="5173" spans="1:8" x14ac:dyDescent="0.25">
      <c r="A5173" s="3" t="s">
        <v>611</v>
      </c>
      <c r="B5173" s="5">
        <v>2445000</v>
      </c>
      <c r="C5173" t="s">
        <v>21</v>
      </c>
      <c r="D5173" t="str">
        <f t="shared" si="80"/>
        <v>House</v>
      </c>
      <c r="E5173" t="s">
        <v>78</v>
      </c>
      <c r="F5173" t="str">
        <f>_xlfn.XLOOKUP(E5173,Geografiesleutel!A:A,Geografiesleutel!B:B,"",0,1)</f>
        <v>Northern Suburbs</v>
      </c>
      <c r="G5173" s="18">
        <v>5</v>
      </c>
      <c r="H5173" s="18">
        <v>6</v>
      </c>
    </row>
    <row r="5174" spans="1:8" x14ac:dyDescent="0.25">
      <c r="A5174" s="3" t="s">
        <v>1234</v>
      </c>
      <c r="B5174" s="5">
        <v>2085000</v>
      </c>
      <c r="C5174" t="s">
        <v>225</v>
      </c>
      <c r="D5174" t="str">
        <f t="shared" si="80"/>
        <v>House</v>
      </c>
      <c r="E5174" t="s">
        <v>791</v>
      </c>
      <c r="F5174" t="str">
        <f>_xlfn.XLOOKUP(E5174,Geografiesleutel!A:A,Geografiesleutel!B:B,"",0,1)</f>
        <v>CBD</v>
      </c>
      <c r="G5174" s="18">
        <v>1</v>
      </c>
      <c r="H5174" s="18">
        <v>1</v>
      </c>
    </row>
    <row r="5175" spans="1:8" x14ac:dyDescent="0.25">
      <c r="A5175" s="3" t="s">
        <v>147</v>
      </c>
      <c r="B5175" s="5">
        <v>4000000</v>
      </c>
      <c r="C5175" t="s">
        <v>10</v>
      </c>
      <c r="D5175" t="str">
        <f t="shared" si="80"/>
        <v>House</v>
      </c>
      <c r="E5175" t="s">
        <v>169</v>
      </c>
      <c r="F5175" t="str">
        <f>_xlfn.XLOOKUP(E5175,Geografiesleutel!A:A,Geografiesleutel!B:B,"",0,1)</f>
        <v>Eastern Suburbs</v>
      </c>
      <c r="G5175" s="18">
        <v>4</v>
      </c>
      <c r="H5175" s="18">
        <v>3</v>
      </c>
    </row>
    <row r="5176" spans="1:8" x14ac:dyDescent="0.25">
      <c r="A5176" s="3" t="s">
        <v>176</v>
      </c>
      <c r="B5176" s="5">
        <v>1295000</v>
      </c>
      <c r="C5176" t="s">
        <v>21</v>
      </c>
      <c r="D5176" t="str">
        <f t="shared" si="80"/>
        <v>House</v>
      </c>
      <c r="E5176" t="s">
        <v>224</v>
      </c>
      <c r="F5176" t="str">
        <f>_xlfn.XLOOKUP(E5176,Geografiesleutel!A:A,Geografiesleutel!B:B,"",0,1)</f>
        <v>Townships</v>
      </c>
      <c r="G5176" s="18">
        <v>5</v>
      </c>
      <c r="H5176" s="18">
        <v>3</v>
      </c>
    </row>
    <row r="5177" spans="1:8" x14ac:dyDescent="0.25">
      <c r="A5177" s="3" t="s">
        <v>556</v>
      </c>
      <c r="B5177" s="5">
        <v>650000</v>
      </c>
      <c r="C5177" t="s">
        <v>15</v>
      </c>
      <c r="D5177" t="str">
        <f t="shared" si="80"/>
        <v>House</v>
      </c>
      <c r="E5177" t="s">
        <v>45</v>
      </c>
      <c r="F5177" t="str">
        <f>_xlfn.XLOOKUP(E5177,Geografiesleutel!A:A,Geografiesleutel!B:B,"",0,1)</f>
        <v>Townships</v>
      </c>
      <c r="G5177" s="18">
        <v>3</v>
      </c>
      <c r="H5177" s="18">
        <v>2</v>
      </c>
    </row>
    <row r="5178" spans="1:8" x14ac:dyDescent="0.25">
      <c r="A5178" s="3" t="s">
        <v>483</v>
      </c>
      <c r="B5178" s="5">
        <v>3999999</v>
      </c>
      <c r="C5178" t="s">
        <v>10</v>
      </c>
      <c r="D5178" t="str">
        <f t="shared" si="80"/>
        <v>House</v>
      </c>
      <c r="E5178" t="s">
        <v>94</v>
      </c>
      <c r="F5178" t="str">
        <f>_xlfn.XLOOKUP(E5178,Geografiesleutel!A:A,Geografiesleutel!B:B,"",0,1)</f>
        <v>Agricultural Smallholdings</v>
      </c>
      <c r="G5178" s="18">
        <v>4</v>
      </c>
      <c r="H5178" s="18" t="s">
        <v>2647</v>
      </c>
    </row>
    <row r="5179" spans="1:8" x14ac:dyDescent="0.25">
      <c r="A5179" s="3" t="s">
        <v>205</v>
      </c>
      <c r="B5179" s="5">
        <v>2600000</v>
      </c>
      <c r="C5179" t="s">
        <v>10</v>
      </c>
      <c r="D5179" t="str">
        <f t="shared" si="80"/>
        <v>House</v>
      </c>
      <c r="E5179" t="s">
        <v>152</v>
      </c>
      <c r="F5179" t="str">
        <f>_xlfn.XLOOKUP(E5179,Geografiesleutel!A:A,Geografiesleutel!B:B,"",0,1)</f>
        <v>Eastern Suburbs</v>
      </c>
      <c r="G5179" s="18">
        <v>4</v>
      </c>
      <c r="H5179" s="18">
        <v>3</v>
      </c>
    </row>
    <row r="5180" spans="1:8" x14ac:dyDescent="0.25">
      <c r="A5180" s="3" t="s">
        <v>176</v>
      </c>
      <c r="B5180" s="5">
        <v>1295000</v>
      </c>
      <c r="C5180" t="s">
        <v>21</v>
      </c>
      <c r="D5180" t="str">
        <f t="shared" si="80"/>
        <v>House</v>
      </c>
      <c r="E5180" t="s">
        <v>224</v>
      </c>
      <c r="F5180" t="str">
        <f>_xlfn.XLOOKUP(E5180,Geografiesleutel!A:A,Geografiesleutel!B:B,"",0,1)</f>
        <v>Townships</v>
      </c>
      <c r="G5180" s="18">
        <v>5</v>
      </c>
      <c r="H5180" s="18">
        <v>3</v>
      </c>
    </row>
    <row r="5181" spans="1:8" x14ac:dyDescent="0.25">
      <c r="A5181" s="3" t="s">
        <v>615</v>
      </c>
      <c r="B5181" s="5">
        <v>1375000</v>
      </c>
      <c r="C5181" t="s">
        <v>15</v>
      </c>
      <c r="D5181" t="str">
        <f t="shared" si="80"/>
        <v>House</v>
      </c>
      <c r="E5181" t="s">
        <v>154</v>
      </c>
      <c r="F5181" t="str">
        <f>_xlfn.XLOOKUP(E5181,Geografiesleutel!A:A,Geografiesleutel!B:B,"",0,1)</f>
        <v>Northern Suburbs</v>
      </c>
      <c r="G5181" s="18">
        <v>3</v>
      </c>
      <c r="H5181" s="18">
        <v>2</v>
      </c>
    </row>
    <row r="5182" spans="1:8" x14ac:dyDescent="0.25">
      <c r="A5182" s="3" t="s">
        <v>820</v>
      </c>
      <c r="B5182" s="5">
        <v>2365000</v>
      </c>
      <c r="C5182" t="s">
        <v>15</v>
      </c>
      <c r="D5182" t="str">
        <f t="shared" si="80"/>
        <v>House</v>
      </c>
      <c r="E5182" t="s">
        <v>260</v>
      </c>
      <c r="F5182" t="str">
        <f>_xlfn.XLOOKUP(E5182,Geografiesleutel!A:A,Geografiesleutel!B:B,"",0,1)</f>
        <v>Eastern Suburbs</v>
      </c>
      <c r="G5182" s="18">
        <v>3</v>
      </c>
      <c r="H5182" s="18">
        <v>3</v>
      </c>
    </row>
    <row r="5183" spans="1:8" x14ac:dyDescent="0.25">
      <c r="A5183" s="3" t="s">
        <v>1235</v>
      </c>
      <c r="B5183" s="5">
        <v>3565000</v>
      </c>
      <c r="C5183" t="s">
        <v>10</v>
      </c>
      <c r="D5183" t="str">
        <f t="shared" si="80"/>
        <v>House</v>
      </c>
      <c r="E5183" t="s">
        <v>595</v>
      </c>
      <c r="F5183" t="str">
        <f>_xlfn.XLOOKUP(E5183,Geografiesleutel!A:A,Geografiesleutel!B:B,"",0,1)</f>
        <v>Agricultural Smallholdings</v>
      </c>
      <c r="G5183" s="18">
        <v>4</v>
      </c>
      <c r="H5183" s="18">
        <v>3</v>
      </c>
    </row>
    <row r="5184" spans="1:8" x14ac:dyDescent="0.25">
      <c r="A5184" s="3" t="s">
        <v>1236</v>
      </c>
      <c r="B5184" s="5">
        <v>2170000</v>
      </c>
      <c r="C5184" t="s">
        <v>15</v>
      </c>
      <c r="D5184" t="str">
        <f t="shared" si="80"/>
        <v>House</v>
      </c>
      <c r="E5184" t="s">
        <v>126</v>
      </c>
      <c r="F5184" t="str">
        <f>_xlfn.XLOOKUP(E5184,Geografiesleutel!A:A,Geografiesleutel!B:B,"",0,1)</f>
        <v>Northern Suburbs</v>
      </c>
      <c r="G5184" s="18">
        <v>3</v>
      </c>
      <c r="H5184" s="18">
        <v>3</v>
      </c>
    </row>
    <row r="5185" spans="1:8" x14ac:dyDescent="0.25">
      <c r="A5185" s="3" t="s">
        <v>318</v>
      </c>
      <c r="B5185" s="5">
        <v>4800000</v>
      </c>
      <c r="C5185" t="s">
        <v>10</v>
      </c>
      <c r="D5185" t="str">
        <f t="shared" si="80"/>
        <v>House</v>
      </c>
      <c r="E5185" t="s">
        <v>50</v>
      </c>
      <c r="F5185" t="str">
        <f>_xlfn.XLOOKUP(E5185,Geografiesleutel!A:A,Geografiesleutel!B:B,"",0,1)</f>
        <v>Eastern Suburbs</v>
      </c>
      <c r="G5185" s="18">
        <v>4</v>
      </c>
      <c r="H5185" s="18">
        <v>2</v>
      </c>
    </row>
    <row r="5186" spans="1:8" x14ac:dyDescent="0.25">
      <c r="A5186" s="3" t="s">
        <v>284</v>
      </c>
      <c r="B5186" s="5">
        <v>4150000</v>
      </c>
      <c r="C5186" t="s">
        <v>15</v>
      </c>
      <c r="D5186" t="str">
        <f t="shared" ref="D5186:D5249" si="81">TRIM(RIGHT(SUBSTITUTE(C5186," ",REPT(" ",LEN(C5186))),LEN(C5186)))</f>
        <v>House</v>
      </c>
      <c r="E5186" t="s">
        <v>420</v>
      </c>
      <c r="F5186" t="str">
        <f>_xlfn.XLOOKUP(E5186,Geografiesleutel!A:A,Geografiesleutel!B:B,"",0,1)</f>
        <v>Eastern Suburbs</v>
      </c>
      <c r="G5186" s="18">
        <v>3</v>
      </c>
      <c r="H5186" s="18">
        <v>2</v>
      </c>
    </row>
    <row r="5187" spans="1:8" x14ac:dyDescent="0.25">
      <c r="A5187" s="3" t="s">
        <v>1237</v>
      </c>
      <c r="B5187" s="5">
        <v>2805000</v>
      </c>
      <c r="C5187" t="s">
        <v>15</v>
      </c>
      <c r="D5187" t="str">
        <f t="shared" si="81"/>
        <v>House</v>
      </c>
      <c r="E5187" t="s">
        <v>139</v>
      </c>
      <c r="F5187" t="str">
        <f>_xlfn.XLOOKUP(E5187,Geografiesleutel!A:A,Geografiesleutel!B:B,"",0,1)</f>
        <v>Eastern Suburbs</v>
      </c>
      <c r="G5187" s="18">
        <v>3</v>
      </c>
      <c r="H5187" s="18" t="s">
        <v>2646</v>
      </c>
    </row>
    <row r="5188" spans="1:8" x14ac:dyDescent="0.25">
      <c r="A5188" s="3" t="s">
        <v>41</v>
      </c>
      <c r="B5188" s="5">
        <v>2500000</v>
      </c>
      <c r="C5188" t="s">
        <v>15</v>
      </c>
      <c r="D5188" t="str">
        <f t="shared" si="81"/>
        <v>House</v>
      </c>
      <c r="E5188" t="s">
        <v>68</v>
      </c>
      <c r="F5188" t="str">
        <f>_xlfn.XLOOKUP(E5188,Geografiesleutel!A:A,Geografiesleutel!B:B,"",0,1)</f>
        <v>Northern Suburbs</v>
      </c>
      <c r="G5188" s="18">
        <v>3</v>
      </c>
      <c r="H5188" s="18">
        <v>1</v>
      </c>
    </row>
    <row r="5189" spans="1:8" x14ac:dyDescent="0.25">
      <c r="A5189" s="3" t="s">
        <v>75</v>
      </c>
      <c r="B5189" s="5">
        <v>1470000</v>
      </c>
      <c r="C5189" t="s">
        <v>15</v>
      </c>
      <c r="D5189" t="str">
        <f t="shared" si="81"/>
        <v>House</v>
      </c>
      <c r="E5189" t="s">
        <v>97</v>
      </c>
      <c r="F5189" t="str">
        <f>_xlfn.XLOOKUP(E5189,Geografiesleutel!A:A,Geografiesleutel!B:B,"",0,1)</f>
        <v>Northern Suburbs</v>
      </c>
      <c r="G5189" s="18">
        <v>3</v>
      </c>
      <c r="H5189" s="18">
        <v>2</v>
      </c>
    </row>
    <row r="5190" spans="1:8" x14ac:dyDescent="0.25">
      <c r="A5190" s="3" t="s">
        <v>201</v>
      </c>
      <c r="B5190" s="5">
        <v>870000</v>
      </c>
      <c r="C5190" t="s">
        <v>15</v>
      </c>
      <c r="D5190" t="str">
        <f t="shared" si="81"/>
        <v>House</v>
      </c>
      <c r="E5190" t="s">
        <v>45</v>
      </c>
      <c r="F5190" t="str">
        <f>_xlfn.XLOOKUP(E5190,Geografiesleutel!A:A,Geografiesleutel!B:B,"",0,1)</f>
        <v>Townships</v>
      </c>
      <c r="G5190" s="18">
        <v>3</v>
      </c>
      <c r="H5190" s="18">
        <v>2</v>
      </c>
    </row>
    <row r="5191" spans="1:8" x14ac:dyDescent="0.25">
      <c r="A5191" s="3" t="s">
        <v>922</v>
      </c>
      <c r="B5191" s="5">
        <v>720000</v>
      </c>
      <c r="C5191" t="s">
        <v>10</v>
      </c>
      <c r="D5191" t="str">
        <f t="shared" si="81"/>
        <v>House</v>
      </c>
      <c r="E5191" t="s">
        <v>32</v>
      </c>
      <c r="F5191" t="str">
        <f>_xlfn.XLOOKUP(E5191,Geografiesleutel!A:A,Geografiesleutel!B:B,"",0,1)</f>
        <v>Townships</v>
      </c>
      <c r="G5191" s="18">
        <v>4</v>
      </c>
      <c r="H5191" s="18">
        <v>3</v>
      </c>
    </row>
    <row r="5192" spans="1:8" x14ac:dyDescent="0.25">
      <c r="A5192" s="3" t="s">
        <v>170</v>
      </c>
      <c r="B5192" s="5">
        <v>1150000</v>
      </c>
      <c r="C5192" t="s">
        <v>15</v>
      </c>
      <c r="D5192" t="str">
        <f t="shared" si="81"/>
        <v>House</v>
      </c>
      <c r="E5192" t="s">
        <v>82</v>
      </c>
      <c r="F5192" t="str">
        <f>_xlfn.XLOOKUP(E5192,Geografiesleutel!A:A,Geografiesleutel!B:B,"",0,1)</f>
        <v>Western Suburbs</v>
      </c>
      <c r="G5192" s="18">
        <v>3</v>
      </c>
      <c r="H5192" s="18">
        <v>2</v>
      </c>
    </row>
    <row r="5193" spans="1:8" x14ac:dyDescent="0.25">
      <c r="A5193" s="3" t="s">
        <v>265</v>
      </c>
      <c r="B5193" s="5">
        <v>1600000</v>
      </c>
      <c r="C5193" t="s">
        <v>15</v>
      </c>
      <c r="D5193" t="str">
        <f t="shared" si="81"/>
        <v>House</v>
      </c>
      <c r="E5193" t="s">
        <v>112</v>
      </c>
      <c r="F5193" t="str">
        <f>_xlfn.XLOOKUP(E5193,Geografiesleutel!A:A,Geografiesleutel!B:B,"",0,1)</f>
        <v>Northern Suburbs</v>
      </c>
      <c r="G5193" s="18">
        <v>3</v>
      </c>
      <c r="H5193" s="18" t="s">
        <v>2646</v>
      </c>
    </row>
    <row r="5194" spans="1:8" x14ac:dyDescent="0.25">
      <c r="A5194" s="3" t="s">
        <v>270</v>
      </c>
      <c r="B5194" s="5">
        <v>3900000</v>
      </c>
      <c r="C5194" t="s">
        <v>10</v>
      </c>
      <c r="D5194" t="str">
        <f t="shared" si="81"/>
        <v>House</v>
      </c>
      <c r="E5194" t="s">
        <v>356</v>
      </c>
      <c r="F5194" t="str">
        <f>_xlfn.XLOOKUP(E5194,Geografiesleutel!A:A,Geografiesleutel!B:B,"",0,1)</f>
        <v>Eastern Suburbs</v>
      </c>
      <c r="G5194" s="18">
        <v>4</v>
      </c>
      <c r="H5194" s="18" t="s">
        <v>2648</v>
      </c>
    </row>
    <row r="5195" spans="1:8" x14ac:dyDescent="0.25">
      <c r="A5195" s="3" t="s">
        <v>1238</v>
      </c>
      <c r="B5195" s="5">
        <v>8450000</v>
      </c>
      <c r="C5195" t="s">
        <v>21</v>
      </c>
      <c r="D5195" t="str">
        <f t="shared" si="81"/>
        <v>House</v>
      </c>
      <c r="E5195" t="s">
        <v>433</v>
      </c>
      <c r="F5195" t="str">
        <f>_xlfn.XLOOKUP(E5195,Geografiesleutel!A:A,Geografiesleutel!B:B,"",0,1)</f>
        <v>Eastern Suburbs</v>
      </c>
      <c r="G5195" s="18">
        <v>5</v>
      </c>
      <c r="H5195" s="18" t="s">
        <v>2647</v>
      </c>
    </row>
    <row r="5196" spans="1:8" x14ac:dyDescent="0.25">
      <c r="A5196" s="3" t="s">
        <v>682</v>
      </c>
      <c r="B5196" s="5">
        <v>1320000</v>
      </c>
      <c r="C5196" t="s">
        <v>15</v>
      </c>
      <c r="D5196" t="str">
        <f t="shared" si="81"/>
        <v>House</v>
      </c>
      <c r="E5196" t="s">
        <v>137</v>
      </c>
      <c r="F5196" t="str">
        <f>_xlfn.XLOOKUP(E5196,Geografiesleutel!A:A,Geografiesleutel!B:B,"",0,1)</f>
        <v>Northern Suburbs</v>
      </c>
      <c r="G5196" s="18">
        <v>3</v>
      </c>
      <c r="H5196" s="18">
        <v>2</v>
      </c>
    </row>
    <row r="5197" spans="1:8" x14ac:dyDescent="0.25">
      <c r="A5197" s="3" t="s">
        <v>709</v>
      </c>
      <c r="B5197" s="5">
        <v>3590000</v>
      </c>
      <c r="C5197" t="s">
        <v>21</v>
      </c>
      <c r="D5197" t="str">
        <f t="shared" si="81"/>
        <v>House</v>
      </c>
      <c r="E5197" t="s">
        <v>330</v>
      </c>
      <c r="F5197" t="str">
        <f>_xlfn.XLOOKUP(E5197,Geografiesleutel!A:A,Geografiesleutel!B:B,"",0,1)</f>
        <v>Eastern Suburbs</v>
      </c>
      <c r="G5197" s="18">
        <v>5</v>
      </c>
      <c r="H5197" s="18" t="s">
        <v>2648</v>
      </c>
    </row>
    <row r="5198" spans="1:8" x14ac:dyDescent="0.25">
      <c r="A5198" s="3" t="s">
        <v>589</v>
      </c>
      <c r="B5198" s="5">
        <v>3495000</v>
      </c>
      <c r="C5198" t="s">
        <v>15</v>
      </c>
      <c r="D5198" t="str">
        <f t="shared" si="81"/>
        <v>House</v>
      </c>
      <c r="E5198" t="s">
        <v>495</v>
      </c>
      <c r="F5198" t="str">
        <f>_xlfn.XLOOKUP(E5198,Geografiesleutel!A:A,Geografiesleutel!B:B,"",0,1)</f>
        <v>Agricultural Smallholdings</v>
      </c>
      <c r="G5198" s="18">
        <v>3</v>
      </c>
      <c r="H5198" s="18">
        <v>2</v>
      </c>
    </row>
    <row r="5199" spans="1:8" x14ac:dyDescent="0.25">
      <c r="A5199" s="3" t="s">
        <v>212</v>
      </c>
      <c r="B5199" s="5">
        <v>4900000</v>
      </c>
      <c r="C5199" t="s">
        <v>15</v>
      </c>
      <c r="D5199" t="str">
        <f t="shared" si="81"/>
        <v>House</v>
      </c>
      <c r="E5199" t="s">
        <v>99</v>
      </c>
      <c r="F5199" t="str">
        <f>_xlfn.XLOOKUP(E5199,Geografiesleutel!A:A,Geografiesleutel!B:B,"",0,1)</f>
        <v>Agricultural Smallholdings</v>
      </c>
      <c r="G5199" s="18">
        <v>3</v>
      </c>
      <c r="H5199" s="18">
        <v>2</v>
      </c>
    </row>
    <row r="5200" spans="1:8" x14ac:dyDescent="0.25">
      <c r="A5200" s="3" t="s">
        <v>563</v>
      </c>
      <c r="B5200" s="5">
        <v>3195000</v>
      </c>
      <c r="C5200" t="s">
        <v>25</v>
      </c>
      <c r="D5200" t="str">
        <f t="shared" si="81"/>
        <v>House</v>
      </c>
      <c r="E5200" t="s">
        <v>101</v>
      </c>
      <c r="F5200" t="str">
        <f>_xlfn.XLOOKUP(E5200,Geografiesleutel!A:A,Geografiesleutel!B:B,"",0,1)</f>
        <v>Eastern Suburbs</v>
      </c>
      <c r="G5200" s="18">
        <v>2</v>
      </c>
      <c r="H5200" s="18" t="s">
        <v>2646</v>
      </c>
    </row>
    <row r="5201" spans="1:8" x14ac:dyDescent="0.25">
      <c r="A5201" s="3" t="s">
        <v>1239</v>
      </c>
      <c r="B5201" s="5">
        <v>4499990</v>
      </c>
      <c r="C5201" t="s">
        <v>607</v>
      </c>
      <c r="D5201" t="str">
        <f t="shared" si="81"/>
        <v>House</v>
      </c>
      <c r="E5201" t="s">
        <v>211</v>
      </c>
      <c r="F5201" t="str">
        <f>_xlfn.XLOOKUP(E5201,Geografiesleutel!A:A,Geografiesleutel!B:B,"",0,1)</f>
        <v>Eastern Suburbs</v>
      </c>
      <c r="G5201" s="18">
        <v>12</v>
      </c>
      <c r="H5201" s="18">
        <v>2</v>
      </c>
    </row>
    <row r="5202" spans="1:8" x14ac:dyDescent="0.25">
      <c r="A5202" s="3" t="s">
        <v>660</v>
      </c>
      <c r="B5202" s="5">
        <v>5400000</v>
      </c>
      <c r="C5202" t="s">
        <v>15</v>
      </c>
      <c r="D5202" t="str">
        <f t="shared" si="81"/>
        <v>House</v>
      </c>
      <c r="E5202" t="s">
        <v>86</v>
      </c>
      <c r="F5202" t="str">
        <f>_xlfn.XLOOKUP(E5202,Geografiesleutel!A:A,Geografiesleutel!B:B,"",0,1)</f>
        <v>Eastern Suburbs</v>
      </c>
      <c r="G5202" s="18">
        <v>3</v>
      </c>
      <c r="H5202" s="18">
        <v>3</v>
      </c>
    </row>
    <row r="5203" spans="1:8" x14ac:dyDescent="0.25">
      <c r="A5203" s="3" t="s">
        <v>563</v>
      </c>
      <c r="B5203" s="5">
        <v>3195000</v>
      </c>
      <c r="C5203" t="s">
        <v>25</v>
      </c>
      <c r="D5203" t="str">
        <f t="shared" si="81"/>
        <v>House</v>
      </c>
      <c r="E5203" t="s">
        <v>101</v>
      </c>
      <c r="F5203" t="str">
        <f>_xlfn.XLOOKUP(E5203,Geografiesleutel!A:A,Geografiesleutel!B:B,"",0,1)</f>
        <v>Eastern Suburbs</v>
      </c>
      <c r="G5203" s="18">
        <v>2</v>
      </c>
      <c r="H5203" s="18" t="s">
        <v>2646</v>
      </c>
    </row>
    <row r="5204" spans="1:8" x14ac:dyDescent="0.25">
      <c r="A5204" s="3" t="s">
        <v>162</v>
      </c>
      <c r="B5204" s="5">
        <v>950000</v>
      </c>
      <c r="C5204" t="s">
        <v>15</v>
      </c>
      <c r="D5204" t="str">
        <f t="shared" si="81"/>
        <v>House</v>
      </c>
      <c r="E5204" t="s">
        <v>45</v>
      </c>
      <c r="F5204" t="str">
        <f>_xlfn.XLOOKUP(E5204,Geografiesleutel!A:A,Geografiesleutel!B:B,"",0,1)</f>
        <v>Townships</v>
      </c>
      <c r="G5204" s="18">
        <v>3</v>
      </c>
      <c r="H5204" s="18">
        <v>2</v>
      </c>
    </row>
    <row r="5205" spans="1:8" x14ac:dyDescent="0.25">
      <c r="A5205" s="3" t="s">
        <v>1056</v>
      </c>
      <c r="B5205" s="5">
        <v>2940000</v>
      </c>
      <c r="C5205" t="s">
        <v>122</v>
      </c>
      <c r="D5205" t="str">
        <f t="shared" si="81"/>
        <v>House</v>
      </c>
      <c r="E5205" t="s">
        <v>306</v>
      </c>
      <c r="F5205" t="str">
        <f>_xlfn.XLOOKUP(E5205,Geografiesleutel!A:A,Geografiesleutel!B:B,"",0,1)</f>
        <v>Eastern Suburbs</v>
      </c>
      <c r="G5205" s="18">
        <v>6</v>
      </c>
      <c r="H5205" s="18">
        <v>5</v>
      </c>
    </row>
    <row r="5206" spans="1:8" x14ac:dyDescent="0.25">
      <c r="A5206" s="3" t="s">
        <v>481</v>
      </c>
      <c r="B5206" s="5">
        <v>4300000</v>
      </c>
      <c r="C5206" t="s">
        <v>10</v>
      </c>
      <c r="D5206" t="str">
        <f t="shared" si="81"/>
        <v>House</v>
      </c>
      <c r="E5206" t="s">
        <v>426</v>
      </c>
      <c r="F5206" t="str">
        <f>_xlfn.XLOOKUP(E5206,Geografiesleutel!A:A,Geografiesleutel!B:B,"",0,1)</f>
        <v>Agricultural Smallholdings</v>
      </c>
      <c r="G5206" s="18">
        <v>4</v>
      </c>
      <c r="H5206" s="18">
        <v>3</v>
      </c>
    </row>
    <row r="5207" spans="1:8" x14ac:dyDescent="0.25">
      <c r="A5207" s="3" t="s">
        <v>625</v>
      </c>
      <c r="B5207" s="5">
        <v>3700000</v>
      </c>
      <c r="C5207" t="s">
        <v>10</v>
      </c>
      <c r="D5207" t="str">
        <f t="shared" si="81"/>
        <v>House</v>
      </c>
      <c r="E5207" t="s">
        <v>18</v>
      </c>
      <c r="F5207" t="str">
        <f>_xlfn.XLOOKUP(E5207,Geografiesleutel!A:A,Geografiesleutel!B:B,"",0,1)</f>
        <v>Agricultural Smallholdings</v>
      </c>
      <c r="G5207" s="18">
        <v>4</v>
      </c>
      <c r="H5207" s="18" t="s">
        <v>2646</v>
      </c>
    </row>
    <row r="5208" spans="1:8" x14ac:dyDescent="0.25">
      <c r="A5208" s="3" t="s">
        <v>1007</v>
      </c>
      <c r="B5208" s="5">
        <v>5600000</v>
      </c>
      <c r="C5208" t="s">
        <v>21</v>
      </c>
      <c r="D5208" t="str">
        <f t="shared" si="81"/>
        <v>House</v>
      </c>
      <c r="E5208" t="s">
        <v>217</v>
      </c>
      <c r="F5208" t="str">
        <f>_xlfn.XLOOKUP(E5208,Geografiesleutel!A:A,Geografiesleutel!B:B,"",0,1)</f>
        <v>Eastern Suburbs</v>
      </c>
      <c r="G5208" s="18">
        <v>5</v>
      </c>
      <c r="H5208" s="18">
        <v>2</v>
      </c>
    </row>
    <row r="5209" spans="1:8" x14ac:dyDescent="0.25">
      <c r="A5209" s="3" t="s">
        <v>358</v>
      </c>
      <c r="B5209" s="5">
        <v>3600000</v>
      </c>
      <c r="C5209" t="s">
        <v>21</v>
      </c>
      <c r="D5209" t="str">
        <f t="shared" si="81"/>
        <v>House</v>
      </c>
      <c r="E5209" t="s">
        <v>78</v>
      </c>
      <c r="F5209" t="str">
        <f>_xlfn.XLOOKUP(E5209,Geografiesleutel!A:A,Geografiesleutel!B:B,"",0,1)</f>
        <v>Northern Suburbs</v>
      </c>
      <c r="G5209" s="18">
        <v>5</v>
      </c>
      <c r="H5209" s="18">
        <v>3</v>
      </c>
    </row>
    <row r="5210" spans="1:8" x14ac:dyDescent="0.25">
      <c r="A5210" s="3" t="s">
        <v>148</v>
      </c>
      <c r="B5210" s="5">
        <v>1799000</v>
      </c>
      <c r="C5210" t="s">
        <v>15</v>
      </c>
      <c r="D5210" t="str">
        <f t="shared" si="81"/>
        <v>House</v>
      </c>
      <c r="E5210" t="s">
        <v>70</v>
      </c>
      <c r="F5210" t="str">
        <f>_xlfn.XLOOKUP(E5210,Geografiesleutel!A:A,Geografiesleutel!B:B,"",0,1)</f>
        <v>Northern Suburbs</v>
      </c>
      <c r="G5210" s="18">
        <v>3</v>
      </c>
      <c r="H5210" s="18" t="s">
        <v>2646</v>
      </c>
    </row>
    <row r="5211" spans="1:8" x14ac:dyDescent="0.25">
      <c r="A5211" s="3" t="s">
        <v>117</v>
      </c>
      <c r="B5211" s="5">
        <v>1490000</v>
      </c>
      <c r="C5211" t="s">
        <v>15</v>
      </c>
      <c r="D5211" t="str">
        <f t="shared" si="81"/>
        <v>House</v>
      </c>
      <c r="E5211" t="s">
        <v>116</v>
      </c>
      <c r="F5211" t="str">
        <f>_xlfn.XLOOKUP(E5211,Geografiesleutel!A:A,Geografiesleutel!B:B,"",0,1)</f>
        <v>Western Suburbs</v>
      </c>
      <c r="G5211" s="18">
        <v>3</v>
      </c>
      <c r="H5211" s="18">
        <v>1</v>
      </c>
    </row>
    <row r="5212" spans="1:8" x14ac:dyDescent="0.25">
      <c r="A5212" s="3" t="s">
        <v>162</v>
      </c>
      <c r="B5212" s="5">
        <v>950000</v>
      </c>
      <c r="C5212" t="s">
        <v>15</v>
      </c>
      <c r="D5212" t="str">
        <f t="shared" si="81"/>
        <v>House</v>
      </c>
      <c r="E5212" t="s">
        <v>45</v>
      </c>
      <c r="F5212" t="str">
        <f>_xlfn.XLOOKUP(E5212,Geografiesleutel!A:A,Geografiesleutel!B:B,"",0,1)</f>
        <v>Townships</v>
      </c>
      <c r="G5212" s="18">
        <v>3</v>
      </c>
      <c r="H5212" s="18">
        <v>2</v>
      </c>
    </row>
    <row r="5213" spans="1:8" x14ac:dyDescent="0.25">
      <c r="A5213" s="3" t="s">
        <v>162</v>
      </c>
      <c r="B5213" s="5">
        <v>950000</v>
      </c>
      <c r="C5213" t="s">
        <v>15</v>
      </c>
      <c r="D5213" t="str">
        <f t="shared" si="81"/>
        <v>House</v>
      </c>
      <c r="E5213" t="s">
        <v>45</v>
      </c>
      <c r="F5213" t="str">
        <f>_xlfn.XLOOKUP(E5213,Geografiesleutel!A:A,Geografiesleutel!B:B,"",0,1)</f>
        <v>Townships</v>
      </c>
      <c r="G5213" s="18">
        <v>3</v>
      </c>
      <c r="H5213" s="18" t="s">
        <v>2650</v>
      </c>
    </row>
    <row r="5214" spans="1:8" x14ac:dyDescent="0.25">
      <c r="A5214" s="3" t="s">
        <v>41</v>
      </c>
      <c r="B5214" s="5">
        <v>2500000</v>
      </c>
      <c r="C5214" t="s">
        <v>15</v>
      </c>
      <c r="D5214" t="str">
        <f t="shared" si="81"/>
        <v>House</v>
      </c>
      <c r="E5214" t="s">
        <v>356</v>
      </c>
      <c r="F5214" t="str">
        <f>_xlfn.XLOOKUP(E5214,Geografiesleutel!A:A,Geografiesleutel!B:B,"",0,1)</f>
        <v>Eastern Suburbs</v>
      </c>
      <c r="G5214" s="18">
        <v>3</v>
      </c>
      <c r="H5214" s="18" t="s">
        <v>2646</v>
      </c>
    </row>
    <row r="5215" spans="1:8" x14ac:dyDescent="0.25">
      <c r="A5215" s="3" t="s">
        <v>219</v>
      </c>
      <c r="B5215" s="5">
        <v>1050000</v>
      </c>
      <c r="C5215" t="s">
        <v>122</v>
      </c>
      <c r="D5215" t="str">
        <f t="shared" si="81"/>
        <v>House</v>
      </c>
      <c r="E5215" t="s">
        <v>224</v>
      </c>
      <c r="F5215" t="str">
        <f>_xlfn.XLOOKUP(E5215,Geografiesleutel!A:A,Geografiesleutel!B:B,"",0,1)</f>
        <v>Townships</v>
      </c>
      <c r="G5215" s="18">
        <v>6</v>
      </c>
      <c r="H5215" s="18">
        <v>3</v>
      </c>
    </row>
    <row r="5216" spans="1:8" x14ac:dyDescent="0.25">
      <c r="A5216" s="3" t="s">
        <v>1007</v>
      </c>
      <c r="B5216" s="5">
        <v>5600000</v>
      </c>
      <c r="C5216" t="s">
        <v>10</v>
      </c>
      <c r="D5216" t="str">
        <f t="shared" si="81"/>
        <v>House</v>
      </c>
      <c r="E5216" t="s">
        <v>213</v>
      </c>
      <c r="F5216" t="str">
        <f>_xlfn.XLOOKUP(E5216,Geografiesleutel!A:A,Geografiesleutel!B:B,"",0,1)</f>
        <v>Agricultural Smallholdings</v>
      </c>
      <c r="G5216" s="18">
        <v>4</v>
      </c>
      <c r="H5216" s="18">
        <v>4</v>
      </c>
    </row>
    <row r="5217" spans="1:8" x14ac:dyDescent="0.25">
      <c r="A5217" s="3" t="s">
        <v>258</v>
      </c>
      <c r="B5217" s="5">
        <v>1880000</v>
      </c>
      <c r="C5217" t="s">
        <v>15</v>
      </c>
      <c r="D5217" t="str">
        <f t="shared" si="81"/>
        <v>House</v>
      </c>
      <c r="E5217" t="s">
        <v>78</v>
      </c>
      <c r="F5217" t="str">
        <f>_xlfn.XLOOKUP(E5217,Geografiesleutel!A:A,Geografiesleutel!B:B,"",0,1)</f>
        <v>Northern Suburbs</v>
      </c>
      <c r="G5217" s="18">
        <v>3</v>
      </c>
      <c r="H5217" s="18">
        <v>2</v>
      </c>
    </row>
    <row r="5218" spans="1:8" x14ac:dyDescent="0.25">
      <c r="A5218" s="3" t="s">
        <v>272</v>
      </c>
      <c r="B5218" s="5">
        <v>3400000</v>
      </c>
      <c r="C5218" t="s">
        <v>15</v>
      </c>
      <c r="D5218" t="str">
        <f t="shared" si="81"/>
        <v>House</v>
      </c>
      <c r="E5218" t="s">
        <v>70</v>
      </c>
      <c r="F5218" t="str">
        <f>_xlfn.XLOOKUP(E5218,Geografiesleutel!A:A,Geografiesleutel!B:B,"",0,1)</f>
        <v>Northern Suburbs</v>
      </c>
      <c r="G5218" s="18">
        <v>3</v>
      </c>
      <c r="H5218" s="18">
        <v>3</v>
      </c>
    </row>
    <row r="5219" spans="1:8" x14ac:dyDescent="0.25">
      <c r="A5219" s="3" t="s">
        <v>1240</v>
      </c>
      <c r="B5219" s="5">
        <v>7600000</v>
      </c>
      <c r="C5219" t="s">
        <v>10</v>
      </c>
      <c r="D5219" t="str">
        <f t="shared" si="81"/>
        <v>House</v>
      </c>
      <c r="E5219" t="s">
        <v>94</v>
      </c>
      <c r="F5219" t="str">
        <f>_xlfn.XLOOKUP(E5219,Geografiesleutel!A:A,Geografiesleutel!B:B,"",0,1)</f>
        <v>Agricultural Smallholdings</v>
      </c>
      <c r="G5219" s="18">
        <v>4</v>
      </c>
      <c r="H5219" s="18">
        <v>5</v>
      </c>
    </row>
    <row r="5220" spans="1:8" x14ac:dyDescent="0.25">
      <c r="A5220" s="3" t="s">
        <v>216</v>
      </c>
      <c r="B5220" s="5">
        <v>1100000</v>
      </c>
      <c r="C5220" t="s">
        <v>15</v>
      </c>
      <c r="D5220" t="str">
        <f t="shared" si="81"/>
        <v>House</v>
      </c>
      <c r="E5220" t="s">
        <v>52</v>
      </c>
      <c r="F5220" t="str">
        <f>_xlfn.XLOOKUP(E5220,Geografiesleutel!A:A,Geografiesleutel!B:B,"",0,1)</f>
        <v>Northern Suburbs</v>
      </c>
      <c r="G5220" s="18">
        <v>3</v>
      </c>
      <c r="H5220" s="18">
        <v>2</v>
      </c>
    </row>
    <row r="5221" spans="1:8" x14ac:dyDescent="0.25">
      <c r="A5221" s="3" t="s">
        <v>41</v>
      </c>
      <c r="B5221" s="5">
        <v>2500000</v>
      </c>
      <c r="C5221" t="s">
        <v>15</v>
      </c>
      <c r="D5221" t="str">
        <f t="shared" si="81"/>
        <v>House</v>
      </c>
      <c r="E5221" t="s">
        <v>80</v>
      </c>
      <c r="F5221" t="str">
        <f>_xlfn.XLOOKUP(E5221,Geografiesleutel!A:A,Geografiesleutel!B:B,"",0,1)</f>
        <v>Eastern Suburbs</v>
      </c>
      <c r="G5221" s="18">
        <v>3</v>
      </c>
      <c r="H5221" s="18" t="s">
        <v>2646</v>
      </c>
    </row>
    <row r="5222" spans="1:8" x14ac:dyDescent="0.25">
      <c r="A5222" s="3" t="s">
        <v>157</v>
      </c>
      <c r="B5222" s="5">
        <v>2750000</v>
      </c>
      <c r="C5222" t="s">
        <v>15</v>
      </c>
      <c r="D5222" t="str">
        <f t="shared" si="81"/>
        <v>House</v>
      </c>
      <c r="E5222" t="s">
        <v>209</v>
      </c>
      <c r="F5222" t="str">
        <f>_xlfn.XLOOKUP(E5222,Geografiesleutel!A:A,Geografiesleutel!B:B,"",0,1)</f>
        <v>Eastern Suburbs</v>
      </c>
      <c r="G5222" s="18">
        <v>3</v>
      </c>
      <c r="H5222" s="18">
        <v>2</v>
      </c>
    </row>
    <row r="5223" spans="1:8" x14ac:dyDescent="0.25">
      <c r="A5223" s="3" t="s">
        <v>422</v>
      </c>
      <c r="B5223" s="5">
        <v>3450000</v>
      </c>
      <c r="C5223" t="s">
        <v>10</v>
      </c>
      <c r="D5223" t="str">
        <f t="shared" si="81"/>
        <v>House</v>
      </c>
      <c r="E5223" t="s">
        <v>495</v>
      </c>
      <c r="F5223" t="str">
        <f>_xlfn.XLOOKUP(E5223,Geografiesleutel!A:A,Geografiesleutel!B:B,"",0,1)</f>
        <v>Agricultural Smallholdings</v>
      </c>
      <c r="G5223" s="18">
        <v>4</v>
      </c>
      <c r="H5223" s="18">
        <v>5</v>
      </c>
    </row>
    <row r="5224" spans="1:8" x14ac:dyDescent="0.25">
      <c r="A5224" s="3" t="s">
        <v>512</v>
      </c>
      <c r="B5224" s="5">
        <v>750000</v>
      </c>
      <c r="C5224" t="s">
        <v>25</v>
      </c>
      <c r="D5224" t="str">
        <f t="shared" si="81"/>
        <v>House</v>
      </c>
      <c r="E5224" t="s">
        <v>421</v>
      </c>
      <c r="F5224" t="str">
        <f>_xlfn.XLOOKUP(E5224,Geografiesleutel!A:A,Geografiesleutel!B:B,"",0,1)</f>
        <v>CBD</v>
      </c>
      <c r="G5224" s="18">
        <v>2</v>
      </c>
      <c r="H5224" s="18">
        <v>1</v>
      </c>
    </row>
    <row r="5225" spans="1:8" x14ac:dyDescent="0.25">
      <c r="A5225" s="3" t="s">
        <v>179</v>
      </c>
      <c r="B5225" s="5">
        <v>1175000</v>
      </c>
      <c r="C5225" t="s">
        <v>15</v>
      </c>
      <c r="D5225" t="str">
        <f t="shared" si="81"/>
        <v>House</v>
      </c>
      <c r="E5225" t="s">
        <v>227</v>
      </c>
      <c r="F5225" t="str">
        <f>_xlfn.XLOOKUP(E5225,Geografiesleutel!A:A,Geografiesleutel!B:B,"",0,1)</f>
        <v>Western Suburbs</v>
      </c>
      <c r="G5225" s="18">
        <v>3</v>
      </c>
      <c r="H5225" s="18">
        <v>2</v>
      </c>
    </row>
    <row r="5226" spans="1:8" x14ac:dyDescent="0.25">
      <c r="A5226" s="3" t="s">
        <v>480</v>
      </c>
      <c r="B5226" s="5">
        <v>1840000</v>
      </c>
      <c r="C5226" t="s">
        <v>15</v>
      </c>
      <c r="D5226" t="str">
        <f t="shared" si="81"/>
        <v>House</v>
      </c>
      <c r="E5226" t="s">
        <v>643</v>
      </c>
      <c r="F5226" t="str">
        <f>_xlfn.XLOOKUP(E5226,Geografiesleutel!A:A,Geografiesleutel!B:B,"",0,1)</f>
        <v>Northern Suburbs</v>
      </c>
      <c r="G5226" s="18">
        <v>3</v>
      </c>
      <c r="H5226" s="18" t="s">
        <v>2650</v>
      </c>
    </row>
    <row r="5227" spans="1:8" x14ac:dyDescent="0.25">
      <c r="A5227" s="3" t="s">
        <v>196</v>
      </c>
      <c r="B5227" s="5">
        <v>990000</v>
      </c>
      <c r="C5227" t="s">
        <v>15</v>
      </c>
      <c r="D5227" t="str">
        <f t="shared" si="81"/>
        <v>House</v>
      </c>
      <c r="E5227" t="s">
        <v>229</v>
      </c>
      <c r="F5227" t="str">
        <f>_xlfn.XLOOKUP(E5227,Geografiesleutel!A:A,Geografiesleutel!B:B,"",0,1)</f>
        <v>Western Suburbs</v>
      </c>
      <c r="G5227" s="18">
        <v>3</v>
      </c>
      <c r="H5227" s="18">
        <v>2</v>
      </c>
    </row>
    <row r="5228" spans="1:8" x14ac:dyDescent="0.25">
      <c r="A5228" s="3" t="s">
        <v>67</v>
      </c>
      <c r="B5228" s="5">
        <v>2300000</v>
      </c>
      <c r="C5228" t="s">
        <v>521</v>
      </c>
      <c r="D5228" t="str">
        <f t="shared" si="81"/>
        <v>House</v>
      </c>
      <c r="E5228" t="s">
        <v>404</v>
      </c>
      <c r="F5228" t="str">
        <f>_xlfn.XLOOKUP(E5228,Geografiesleutel!A:A,Geografiesleutel!B:B,"",0,1)</f>
        <v>CBD</v>
      </c>
      <c r="G5228" s="18">
        <v>11</v>
      </c>
      <c r="H5228" s="18">
        <v>5</v>
      </c>
    </row>
    <row r="5229" spans="1:8" x14ac:dyDescent="0.25">
      <c r="A5229" s="3" t="s">
        <v>620</v>
      </c>
      <c r="B5229" s="5">
        <v>2790000</v>
      </c>
      <c r="C5229" t="s">
        <v>10</v>
      </c>
      <c r="D5229" t="str">
        <f t="shared" si="81"/>
        <v>House</v>
      </c>
      <c r="E5229" t="s">
        <v>245</v>
      </c>
      <c r="F5229" t="str">
        <f>_xlfn.XLOOKUP(E5229,Geografiesleutel!A:A,Geografiesleutel!B:B,"",0,1)</f>
        <v>Eastern Suburbs</v>
      </c>
      <c r="G5229" s="18">
        <v>4</v>
      </c>
      <c r="H5229" s="18">
        <v>2</v>
      </c>
    </row>
    <row r="5230" spans="1:8" x14ac:dyDescent="0.25">
      <c r="A5230" s="3" t="s">
        <v>1241</v>
      </c>
      <c r="B5230" s="5">
        <v>6475000</v>
      </c>
      <c r="C5230" t="s">
        <v>21</v>
      </c>
      <c r="D5230" t="str">
        <f t="shared" si="81"/>
        <v>House</v>
      </c>
      <c r="E5230" t="s">
        <v>74</v>
      </c>
      <c r="F5230" t="str">
        <f>_xlfn.XLOOKUP(E5230,Geografiesleutel!A:A,Geografiesleutel!B:B,"",0,1)</f>
        <v>Eastern Suburbs</v>
      </c>
      <c r="G5230" s="18">
        <v>5</v>
      </c>
      <c r="H5230" s="18">
        <v>4</v>
      </c>
    </row>
    <row r="5231" spans="1:8" x14ac:dyDescent="0.25">
      <c r="A5231" s="3" t="s">
        <v>1117</v>
      </c>
      <c r="B5231" s="5">
        <v>740000</v>
      </c>
      <c r="C5231" t="s">
        <v>540</v>
      </c>
      <c r="D5231" t="str">
        <f t="shared" si="81"/>
        <v>House</v>
      </c>
      <c r="E5231" t="s">
        <v>45</v>
      </c>
      <c r="F5231" t="str">
        <f>_xlfn.XLOOKUP(E5231,Geografiesleutel!A:A,Geografiesleutel!B:B,"",0,1)</f>
        <v>Townships</v>
      </c>
      <c r="G5231" s="18">
        <v>10</v>
      </c>
      <c r="H5231" s="18">
        <v>2</v>
      </c>
    </row>
    <row r="5232" spans="1:8" x14ac:dyDescent="0.25">
      <c r="A5232" s="3" t="s">
        <v>1144</v>
      </c>
      <c r="B5232" s="5">
        <v>599000</v>
      </c>
      <c r="C5232" t="s">
        <v>25</v>
      </c>
      <c r="D5232" t="str">
        <f t="shared" si="81"/>
        <v>House</v>
      </c>
      <c r="E5232" t="s">
        <v>45</v>
      </c>
      <c r="F5232" t="str">
        <f>_xlfn.XLOOKUP(E5232,Geografiesleutel!A:A,Geografiesleutel!B:B,"",0,1)</f>
        <v>Townships</v>
      </c>
      <c r="G5232" s="18">
        <v>2</v>
      </c>
      <c r="H5232" s="18">
        <v>1</v>
      </c>
    </row>
    <row r="5233" spans="1:8" x14ac:dyDescent="0.25">
      <c r="A5233" s="3" t="s">
        <v>519</v>
      </c>
      <c r="B5233" s="5">
        <v>3390000</v>
      </c>
      <c r="C5233" t="s">
        <v>10</v>
      </c>
      <c r="D5233" t="str">
        <f t="shared" si="81"/>
        <v>House</v>
      </c>
      <c r="E5233" t="s">
        <v>11</v>
      </c>
      <c r="F5233" t="str">
        <f>_xlfn.XLOOKUP(E5233,Geografiesleutel!A:A,Geografiesleutel!B:B,"",0,1)</f>
        <v>Eastern Suburbs</v>
      </c>
      <c r="G5233" s="18">
        <v>4</v>
      </c>
      <c r="H5233" s="18">
        <v>3</v>
      </c>
    </row>
    <row r="5234" spans="1:8" x14ac:dyDescent="0.25">
      <c r="A5234" s="3" t="s">
        <v>269</v>
      </c>
      <c r="B5234" s="5">
        <v>3950000</v>
      </c>
      <c r="C5234" t="s">
        <v>10</v>
      </c>
      <c r="D5234" t="str">
        <f t="shared" si="81"/>
        <v>House</v>
      </c>
      <c r="E5234" t="s">
        <v>94</v>
      </c>
      <c r="F5234" t="str">
        <f>_xlfn.XLOOKUP(E5234,Geografiesleutel!A:A,Geografiesleutel!B:B,"",0,1)</f>
        <v>Agricultural Smallholdings</v>
      </c>
      <c r="G5234" s="18">
        <v>4</v>
      </c>
      <c r="H5234" s="18">
        <v>4</v>
      </c>
    </row>
    <row r="5235" spans="1:8" x14ac:dyDescent="0.25">
      <c r="A5235" s="3" t="s">
        <v>67</v>
      </c>
      <c r="B5235" s="5">
        <v>2300000</v>
      </c>
      <c r="C5235" t="s">
        <v>521</v>
      </c>
      <c r="D5235" t="str">
        <f t="shared" si="81"/>
        <v>House</v>
      </c>
      <c r="E5235" t="s">
        <v>404</v>
      </c>
      <c r="F5235" t="str">
        <f>_xlfn.XLOOKUP(E5235,Geografiesleutel!A:A,Geografiesleutel!B:B,"",0,1)</f>
        <v>CBD</v>
      </c>
      <c r="G5235" s="18">
        <v>11</v>
      </c>
      <c r="H5235" s="18">
        <v>5</v>
      </c>
    </row>
    <row r="5236" spans="1:8" x14ac:dyDescent="0.25">
      <c r="A5236" s="3" t="s">
        <v>613</v>
      </c>
      <c r="B5236" s="5">
        <v>2970000</v>
      </c>
      <c r="C5236" t="s">
        <v>21</v>
      </c>
      <c r="D5236" t="str">
        <f t="shared" si="81"/>
        <v>House</v>
      </c>
      <c r="E5236" t="s">
        <v>106</v>
      </c>
      <c r="F5236" t="str">
        <f>_xlfn.XLOOKUP(E5236,Geografiesleutel!A:A,Geografiesleutel!B:B,"",0,1)</f>
        <v>CBD</v>
      </c>
      <c r="G5236" s="18">
        <v>5</v>
      </c>
      <c r="H5236" s="18">
        <v>4</v>
      </c>
    </row>
    <row r="5237" spans="1:8" x14ac:dyDescent="0.25">
      <c r="A5237" s="3" t="s">
        <v>1242</v>
      </c>
      <c r="B5237" s="5">
        <v>1592000</v>
      </c>
      <c r="C5237" t="s">
        <v>10</v>
      </c>
      <c r="D5237" t="str">
        <f t="shared" si="81"/>
        <v>House</v>
      </c>
      <c r="E5237" t="s">
        <v>721</v>
      </c>
      <c r="F5237" t="str">
        <f>_xlfn.XLOOKUP(E5237,Geografiesleutel!A:A,Geografiesleutel!B:B,"",0,1)</f>
        <v>Townships</v>
      </c>
      <c r="G5237" s="18">
        <v>4</v>
      </c>
      <c r="H5237" s="18" t="s">
        <v>2648</v>
      </c>
    </row>
    <row r="5238" spans="1:8" x14ac:dyDescent="0.25">
      <c r="A5238" s="3" t="s">
        <v>273</v>
      </c>
      <c r="B5238" s="5">
        <v>4500000</v>
      </c>
      <c r="C5238" t="s">
        <v>10</v>
      </c>
      <c r="D5238" t="str">
        <f t="shared" si="81"/>
        <v>House</v>
      </c>
      <c r="E5238" t="s">
        <v>326</v>
      </c>
      <c r="F5238" t="str">
        <f>_xlfn.XLOOKUP(E5238,Geografiesleutel!A:A,Geografiesleutel!B:B,"",0,1)</f>
        <v>Eastern Suburbs</v>
      </c>
      <c r="G5238" s="18">
        <v>4</v>
      </c>
      <c r="H5238" s="18" t="s">
        <v>2646</v>
      </c>
    </row>
    <row r="5239" spans="1:8" x14ac:dyDescent="0.25">
      <c r="A5239" s="3" t="s">
        <v>818</v>
      </c>
      <c r="B5239" s="5">
        <v>2835000</v>
      </c>
      <c r="C5239" t="s">
        <v>15</v>
      </c>
      <c r="D5239" t="str">
        <f t="shared" si="81"/>
        <v>House</v>
      </c>
      <c r="E5239" t="s">
        <v>16</v>
      </c>
      <c r="F5239" t="str">
        <f>_xlfn.XLOOKUP(E5239,Geografiesleutel!A:A,Geografiesleutel!B:B,"",0,1)</f>
        <v>Eastern Suburbs</v>
      </c>
      <c r="G5239" s="18">
        <v>3</v>
      </c>
      <c r="H5239" s="18">
        <v>2</v>
      </c>
    </row>
    <row r="5240" spans="1:8" x14ac:dyDescent="0.25">
      <c r="A5240" s="3" t="s">
        <v>117</v>
      </c>
      <c r="B5240" s="5">
        <v>1490000</v>
      </c>
      <c r="C5240" t="s">
        <v>15</v>
      </c>
      <c r="D5240" t="str">
        <f t="shared" si="81"/>
        <v>House</v>
      </c>
      <c r="E5240" t="s">
        <v>68</v>
      </c>
      <c r="F5240" t="str">
        <f>_xlfn.XLOOKUP(E5240,Geografiesleutel!A:A,Geografiesleutel!B:B,"",0,1)</f>
        <v>Northern Suburbs</v>
      </c>
      <c r="G5240" s="18">
        <v>3</v>
      </c>
      <c r="H5240" s="18">
        <v>2</v>
      </c>
    </row>
    <row r="5241" spans="1:8" x14ac:dyDescent="0.25">
      <c r="A5241" s="3" t="s">
        <v>100</v>
      </c>
      <c r="B5241" s="5">
        <v>4200000</v>
      </c>
      <c r="C5241" t="s">
        <v>10</v>
      </c>
      <c r="D5241" t="str">
        <f t="shared" si="81"/>
        <v>House</v>
      </c>
      <c r="E5241" t="s">
        <v>484</v>
      </c>
      <c r="F5241" t="str">
        <f>_xlfn.XLOOKUP(E5241,Geografiesleutel!A:A,Geografiesleutel!B:B,"",0,1)</f>
        <v>Eastern Suburbs</v>
      </c>
      <c r="G5241" s="18">
        <v>4</v>
      </c>
      <c r="H5241" s="18" t="s">
        <v>2646</v>
      </c>
    </row>
    <row r="5242" spans="1:8" x14ac:dyDescent="0.25">
      <c r="A5242" s="3" t="s">
        <v>932</v>
      </c>
      <c r="B5242" s="5">
        <v>8000000</v>
      </c>
      <c r="C5242" t="s">
        <v>10</v>
      </c>
      <c r="D5242" t="str">
        <f t="shared" si="81"/>
        <v>House</v>
      </c>
      <c r="E5242" t="s">
        <v>190</v>
      </c>
      <c r="F5242" t="str">
        <f>_xlfn.XLOOKUP(E5242,Geografiesleutel!A:A,Geografiesleutel!B:B,"",0,1)</f>
        <v>Eastern Suburbs</v>
      </c>
      <c r="G5242" s="18">
        <v>4</v>
      </c>
      <c r="H5242" s="18">
        <v>4</v>
      </c>
    </row>
    <row r="5243" spans="1:8" x14ac:dyDescent="0.25">
      <c r="A5243" s="3" t="s">
        <v>299</v>
      </c>
      <c r="B5243" s="5">
        <v>5990000</v>
      </c>
      <c r="C5243" t="s">
        <v>15</v>
      </c>
      <c r="D5243" t="str">
        <f t="shared" si="81"/>
        <v>House</v>
      </c>
      <c r="E5243" t="s">
        <v>172</v>
      </c>
      <c r="F5243" t="str">
        <f>_xlfn.XLOOKUP(E5243,Geografiesleutel!A:A,Geografiesleutel!B:B,"",0,1)</f>
        <v>Eastern Suburbs</v>
      </c>
      <c r="G5243" s="18">
        <v>3</v>
      </c>
      <c r="H5243" s="18" t="s">
        <v>2648</v>
      </c>
    </row>
    <row r="5244" spans="1:8" x14ac:dyDescent="0.25">
      <c r="A5244" s="3" t="s">
        <v>460</v>
      </c>
      <c r="B5244" s="5">
        <v>5800000</v>
      </c>
      <c r="C5244" t="s">
        <v>122</v>
      </c>
      <c r="D5244" t="str">
        <f t="shared" si="81"/>
        <v>House</v>
      </c>
      <c r="E5244" t="s">
        <v>99</v>
      </c>
      <c r="F5244" t="str">
        <f>_xlfn.XLOOKUP(E5244,Geografiesleutel!A:A,Geografiesleutel!B:B,"",0,1)</f>
        <v>Agricultural Smallholdings</v>
      </c>
      <c r="G5244" s="18">
        <v>6</v>
      </c>
      <c r="H5244" s="18">
        <v>4</v>
      </c>
    </row>
    <row r="5245" spans="1:8" x14ac:dyDescent="0.25">
      <c r="A5245" s="3" t="s">
        <v>1243</v>
      </c>
      <c r="B5245" s="5">
        <v>2968000</v>
      </c>
      <c r="C5245" t="s">
        <v>10</v>
      </c>
      <c r="D5245" t="str">
        <f t="shared" si="81"/>
        <v>House</v>
      </c>
      <c r="E5245" t="s">
        <v>70</v>
      </c>
      <c r="F5245" t="str">
        <f>_xlfn.XLOOKUP(E5245,Geografiesleutel!A:A,Geografiesleutel!B:B,"",0,1)</f>
        <v>Northern Suburbs</v>
      </c>
      <c r="G5245" s="18">
        <v>4</v>
      </c>
      <c r="H5245" s="18">
        <v>2</v>
      </c>
    </row>
    <row r="5246" spans="1:8" x14ac:dyDescent="0.25">
      <c r="A5246" s="3" t="s">
        <v>589</v>
      </c>
      <c r="B5246" s="5">
        <v>3495000</v>
      </c>
      <c r="C5246" t="s">
        <v>21</v>
      </c>
      <c r="D5246" t="str">
        <f t="shared" si="81"/>
        <v>House</v>
      </c>
      <c r="E5246" t="s">
        <v>190</v>
      </c>
      <c r="F5246" t="str">
        <f>_xlfn.XLOOKUP(E5246,Geografiesleutel!A:A,Geografiesleutel!B:B,"",0,1)</f>
        <v>Eastern Suburbs</v>
      </c>
      <c r="G5246" s="18">
        <v>5</v>
      </c>
      <c r="H5246" s="18" t="s">
        <v>2648</v>
      </c>
    </row>
    <row r="5247" spans="1:8" x14ac:dyDescent="0.25">
      <c r="A5247" s="3" t="s">
        <v>1244</v>
      </c>
      <c r="B5247" s="5">
        <v>865000</v>
      </c>
      <c r="C5247" t="s">
        <v>25</v>
      </c>
      <c r="D5247" t="str">
        <f t="shared" si="81"/>
        <v>House</v>
      </c>
      <c r="E5247" t="s">
        <v>38</v>
      </c>
      <c r="F5247" t="str">
        <f>_xlfn.XLOOKUP(E5247,Geografiesleutel!A:A,Geografiesleutel!B:B,"",0,1)</f>
        <v>Western Suburbs</v>
      </c>
      <c r="G5247" s="18">
        <v>2</v>
      </c>
      <c r="H5247" s="18">
        <v>1</v>
      </c>
    </row>
    <row r="5248" spans="1:8" x14ac:dyDescent="0.25">
      <c r="A5248" s="3" t="s">
        <v>323</v>
      </c>
      <c r="B5248" s="5">
        <v>3990000</v>
      </c>
      <c r="C5248" t="s">
        <v>10</v>
      </c>
      <c r="D5248" t="str">
        <f t="shared" si="81"/>
        <v>House</v>
      </c>
      <c r="E5248" t="s">
        <v>139</v>
      </c>
      <c r="F5248" t="str">
        <f>_xlfn.XLOOKUP(E5248,Geografiesleutel!A:A,Geografiesleutel!B:B,"",0,1)</f>
        <v>Eastern Suburbs</v>
      </c>
      <c r="G5248" s="18">
        <v>4</v>
      </c>
      <c r="H5248" s="18">
        <v>6</v>
      </c>
    </row>
    <row r="5249" spans="1:8" x14ac:dyDescent="0.25">
      <c r="A5249" s="3" t="s">
        <v>1245</v>
      </c>
      <c r="B5249" s="5">
        <v>48000000</v>
      </c>
      <c r="C5249" t="s">
        <v>832</v>
      </c>
      <c r="D5249" t="str">
        <f t="shared" si="81"/>
        <v>House</v>
      </c>
      <c r="E5249" t="s">
        <v>245</v>
      </c>
      <c r="F5249" t="str">
        <f>_xlfn.XLOOKUP(E5249,Geografiesleutel!A:A,Geografiesleutel!B:B,"",0,1)</f>
        <v>Eastern Suburbs</v>
      </c>
      <c r="G5249" s="18">
        <v>20</v>
      </c>
      <c r="H5249" s="18">
        <v>20</v>
      </c>
    </row>
    <row r="5250" spans="1:8" x14ac:dyDescent="0.25">
      <c r="A5250" s="3" t="s">
        <v>1246</v>
      </c>
      <c r="B5250" s="5">
        <v>4097000</v>
      </c>
      <c r="C5250" t="s">
        <v>15</v>
      </c>
      <c r="D5250" t="str">
        <f t="shared" ref="D5250:D5313" si="82">TRIM(RIGHT(SUBSTITUTE(C5250," ",REPT(" ",LEN(C5250))),LEN(C5250)))</f>
        <v>House</v>
      </c>
      <c r="E5250" t="s">
        <v>233</v>
      </c>
      <c r="F5250" t="str">
        <f>_xlfn.XLOOKUP(E5250,Geografiesleutel!A:A,Geografiesleutel!B:B,"",0,1)</f>
        <v>Eastern Suburbs</v>
      </c>
      <c r="G5250" s="18">
        <v>3</v>
      </c>
      <c r="H5250" s="18" t="s">
        <v>2648</v>
      </c>
    </row>
    <row r="5251" spans="1:8" x14ac:dyDescent="0.25">
      <c r="A5251" s="3" t="s">
        <v>613</v>
      </c>
      <c r="B5251" s="5">
        <v>2970000</v>
      </c>
      <c r="C5251" t="s">
        <v>21</v>
      </c>
      <c r="D5251" t="str">
        <f t="shared" si="82"/>
        <v>House</v>
      </c>
      <c r="E5251" t="s">
        <v>106</v>
      </c>
      <c r="F5251" t="str">
        <f>_xlfn.XLOOKUP(E5251,Geografiesleutel!A:A,Geografiesleutel!B:B,"",0,1)</f>
        <v>CBD</v>
      </c>
      <c r="G5251" s="18">
        <v>5</v>
      </c>
      <c r="H5251" s="18">
        <v>4</v>
      </c>
    </row>
    <row r="5252" spans="1:8" x14ac:dyDescent="0.25">
      <c r="A5252" s="3" t="s">
        <v>294</v>
      </c>
      <c r="B5252" s="5">
        <v>4250000</v>
      </c>
      <c r="C5252" t="s">
        <v>21</v>
      </c>
      <c r="D5252" t="str">
        <f t="shared" si="82"/>
        <v>House</v>
      </c>
      <c r="E5252" t="s">
        <v>238</v>
      </c>
      <c r="F5252" t="str">
        <f>_xlfn.XLOOKUP(E5252,Geografiesleutel!A:A,Geografiesleutel!B:B,"",0,1)</f>
        <v>Eastern Suburbs</v>
      </c>
      <c r="G5252" s="18">
        <v>5</v>
      </c>
      <c r="H5252" s="18">
        <v>4</v>
      </c>
    </row>
    <row r="5253" spans="1:8" x14ac:dyDescent="0.25">
      <c r="A5253" s="3" t="s">
        <v>1247</v>
      </c>
      <c r="B5253" s="5">
        <v>2345000</v>
      </c>
      <c r="C5253" t="s">
        <v>10</v>
      </c>
      <c r="D5253" t="str">
        <f t="shared" si="82"/>
        <v>House</v>
      </c>
      <c r="E5253" t="s">
        <v>68</v>
      </c>
      <c r="F5253" t="str">
        <f>_xlfn.XLOOKUP(E5253,Geografiesleutel!A:A,Geografiesleutel!B:B,"",0,1)</f>
        <v>Northern Suburbs</v>
      </c>
      <c r="G5253" s="18">
        <v>4</v>
      </c>
      <c r="H5253" s="18" t="s">
        <v>2646</v>
      </c>
    </row>
    <row r="5254" spans="1:8" x14ac:dyDescent="0.25">
      <c r="A5254" s="3" t="s">
        <v>111</v>
      </c>
      <c r="B5254" s="5">
        <v>1380000</v>
      </c>
      <c r="C5254" t="s">
        <v>15</v>
      </c>
      <c r="D5254" t="str">
        <f t="shared" si="82"/>
        <v>House</v>
      </c>
      <c r="E5254" t="s">
        <v>66</v>
      </c>
      <c r="F5254" t="str">
        <f>_xlfn.XLOOKUP(E5254,Geografiesleutel!A:A,Geografiesleutel!B:B,"",0,1)</f>
        <v>Northern Suburbs</v>
      </c>
      <c r="G5254" s="18">
        <v>3</v>
      </c>
      <c r="H5254" s="18">
        <v>2</v>
      </c>
    </row>
    <row r="5255" spans="1:8" x14ac:dyDescent="0.25">
      <c r="A5255" s="3" t="s">
        <v>1248</v>
      </c>
      <c r="B5255" s="5">
        <v>1956000</v>
      </c>
      <c r="C5255" t="s">
        <v>10</v>
      </c>
      <c r="D5255" t="str">
        <f t="shared" si="82"/>
        <v>House</v>
      </c>
      <c r="E5255" t="s">
        <v>62</v>
      </c>
      <c r="F5255" t="str">
        <f>_xlfn.XLOOKUP(E5255,Geografiesleutel!A:A,Geografiesleutel!B:B,"",0,1)</f>
        <v>Northern Suburbs</v>
      </c>
      <c r="G5255" s="18">
        <v>4</v>
      </c>
      <c r="H5255" s="18">
        <v>2</v>
      </c>
    </row>
    <row r="5256" spans="1:8" x14ac:dyDescent="0.25">
      <c r="A5256" s="3" t="s">
        <v>244</v>
      </c>
      <c r="B5256" s="5">
        <v>6000000</v>
      </c>
      <c r="C5256" t="s">
        <v>10</v>
      </c>
      <c r="D5256" t="str">
        <f t="shared" si="82"/>
        <v>House</v>
      </c>
      <c r="E5256" t="s">
        <v>50</v>
      </c>
      <c r="F5256" t="str">
        <f>_xlfn.XLOOKUP(E5256,Geografiesleutel!A:A,Geografiesleutel!B:B,"",0,1)</f>
        <v>Eastern Suburbs</v>
      </c>
      <c r="G5256" s="18">
        <v>4</v>
      </c>
      <c r="H5256" s="18">
        <v>4</v>
      </c>
    </row>
    <row r="5257" spans="1:8" x14ac:dyDescent="0.25">
      <c r="A5257" s="3" t="s">
        <v>572</v>
      </c>
      <c r="B5257" s="5">
        <v>800000</v>
      </c>
      <c r="C5257" t="s">
        <v>15</v>
      </c>
      <c r="D5257" t="str">
        <f t="shared" si="82"/>
        <v>House</v>
      </c>
      <c r="E5257" t="s">
        <v>45</v>
      </c>
      <c r="F5257" t="str">
        <f>_xlfn.XLOOKUP(E5257,Geografiesleutel!A:A,Geografiesleutel!B:B,"",0,1)</f>
        <v>Townships</v>
      </c>
      <c r="G5257" s="18">
        <v>3</v>
      </c>
      <c r="H5257" s="18">
        <v>2</v>
      </c>
    </row>
    <row r="5258" spans="1:8" x14ac:dyDescent="0.25">
      <c r="A5258" s="3" t="s">
        <v>984</v>
      </c>
      <c r="B5258" s="5">
        <v>5495000</v>
      </c>
      <c r="C5258" t="s">
        <v>21</v>
      </c>
      <c r="D5258" t="str">
        <f t="shared" si="82"/>
        <v>House</v>
      </c>
      <c r="E5258" t="s">
        <v>285</v>
      </c>
      <c r="F5258" t="str">
        <f>_xlfn.XLOOKUP(E5258,Geografiesleutel!A:A,Geografiesleutel!B:B,"",0,1)</f>
        <v>Eastern Suburbs</v>
      </c>
      <c r="G5258" s="18">
        <v>5</v>
      </c>
      <c r="H5258" s="18">
        <v>3</v>
      </c>
    </row>
    <row r="5259" spans="1:8" x14ac:dyDescent="0.25">
      <c r="A5259" s="3" t="s">
        <v>236</v>
      </c>
      <c r="B5259" s="5">
        <v>3100000</v>
      </c>
      <c r="C5259" t="s">
        <v>21</v>
      </c>
      <c r="D5259" t="str">
        <f t="shared" si="82"/>
        <v>House</v>
      </c>
      <c r="E5259" t="s">
        <v>355</v>
      </c>
      <c r="F5259" t="str">
        <f>_xlfn.XLOOKUP(E5259,Geografiesleutel!A:A,Geografiesleutel!B:B,"",0,1)</f>
        <v>Southern Suburbs</v>
      </c>
      <c r="G5259" s="18">
        <v>5</v>
      </c>
      <c r="H5259" s="18">
        <v>4</v>
      </c>
    </row>
    <row r="5260" spans="1:8" x14ac:dyDescent="0.25">
      <c r="A5260" s="3" t="s">
        <v>638</v>
      </c>
      <c r="B5260" s="5">
        <v>1385000</v>
      </c>
      <c r="C5260" t="s">
        <v>15</v>
      </c>
      <c r="D5260" t="str">
        <f t="shared" si="82"/>
        <v>House</v>
      </c>
      <c r="E5260" t="s">
        <v>154</v>
      </c>
      <c r="F5260" t="str">
        <f>_xlfn.XLOOKUP(E5260,Geografiesleutel!A:A,Geografiesleutel!B:B,"",0,1)</f>
        <v>Northern Suburbs</v>
      </c>
      <c r="G5260" s="18">
        <v>3</v>
      </c>
      <c r="H5260" s="18">
        <v>2</v>
      </c>
    </row>
    <row r="5261" spans="1:8" x14ac:dyDescent="0.25">
      <c r="A5261" s="3" t="s">
        <v>274</v>
      </c>
      <c r="B5261" s="5">
        <v>850000</v>
      </c>
      <c r="C5261" t="s">
        <v>15</v>
      </c>
      <c r="D5261" t="str">
        <f t="shared" si="82"/>
        <v>House</v>
      </c>
      <c r="E5261" t="s">
        <v>227</v>
      </c>
      <c r="F5261" t="str">
        <f>_xlfn.XLOOKUP(E5261,Geografiesleutel!A:A,Geografiesleutel!B:B,"",0,1)</f>
        <v>Western Suburbs</v>
      </c>
      <c r="G5261" s="18">
        <v>3</v>
      </c>
      <c r="H5261" s="18">
        <v>2</v>
      </c>
    </row>
    <row r="5262" spans="1:8" x14ac:dyDescent="0.25">
      <c r="A5262" s="3" t="s">
        <v>354</v>
      </c>
      <c r="B5262" s="5">
        <v>1780000</v>
      </c>
      <c r="C5262" t="s">
        <v>10</v>
      </c>
      <c r="D5262" t="str">
        <f t="shared" si="82"/>
        <v>House</v>
      </c>
      <c r="E5262" t="s">
        <v>156</v>
      </c>
      <c r="F5262" t="str">
        <f>_xlfn.XLOOKUP(E5262,Geografiesleutel!A:A,Geografiesleutel!B:B,"",0,1)</f>
        <v>Northern Suburbs</v>
      </c>
      <c r="G5262" s="18">
        <v>4</v>
      </c>
      <c r="H5262" s="18">
        <v>3</v>
      </c>
    </row>
    <row r="5263" spans="1:8" x14ac:dyDescent="0.25">
      <c r="A5263" s="3" t="s">
        <v>614</v>
      </c>
      <c r="B5263" s="5">
        <v>1000000</v>
      </c>
      <c r="C5263" t="s">
        <v>15</v>
      </c>
      <c r="D5263" t="str">
        <f t="shared" si="82"/>
        <v>House</v>
      </c>
      <c r="E5263" t="s">
        <v>224</v>
      </c>
      <c r="F5263" t="str">
        <f>_xlfn.XLOOKUP(E5263,Geografiesleutel!A:A,Geografiesleutel!B:B,"",0,1)</f>
        <v>Townships</v>
      </c>
      <c r="G5263" s="18">
        <v>3</v>
      </c>
      <c r="H5263" s="18">
        <v>2</v>
      </c>
    </row>
    <row r="5264" spans="1:8" x14ac:dyDescent="0.25">
      <c r="A5264" s="3" t="s">
        <v>135</v>
      </c>
      <c r="B5264" s="5">
        <v>1580000</v>
      </c>
      <c r="C5264" t="s">
        <v>15</v>
      </c>
      <c r="D5264" t="str">
        <f t="shared" si="82"/>
        <v>House</v>
      </c>
      <c r="E5264" t="s">
        <v>30</v>
      </c>
      <c r="F5264" t="str">
        <f>_xlfn.XLOOKUP(E5264,Geografiesleutel!A:A,Geografiesleutel!B:B,"",0,1)</f>
        <v>Northern Suburbs</v>
      </c>
      <c r="G5264" s="18">
        <v>3</v>
      </c>
      <c r="H5264" s="18">
        <v>2</v>
      </c>
    </row>
    <row r="5265" spans="1:8" x14ac:dyDescent="0.25">
      <c r="A5265" s="3" t="s">
        <v>342</v>
      </c>
      <c r="B5265" s="5">
        <v>2399000</v>
      </c>
      <c r="C5265" t="s">
        <v>15</v>
      </c>
      <c r="D5265" t="str">
        <f t="shared" si="82"/>
        <v>House</v>
      </c>
      <c r="E5265" t="s">
        <v>70</v>
      </c>
      <c r="F5265" t="str">
        <f>_xlfn.XLOOKUP(E5265,Geografiesleutel!A:A,Geografiesleutel!B:B,"",0,1)</f>
        <v>Northern Suburbs</v>
      </c>
      <c r="G5265" s="18">
        <v>3</v>
      </c>
      <c r="H5265" s="18" t="s">
        <v>2646</v>
      </c>
    </row>
    <row r="5266" spans="1:8" x14ac:dyDescent="0.25">
      <c r="A5266" s="3" t="s">
        <v>173</v>
      </c>
      <c r="B5266" s="5">
        <v>2895000</v>
      </c>
      <c r="C5266" t="s">
        <v>10</v>
      </c>
      <c r="D5266" t="str">
        <f t="shared" si="82"/>
        <v>House</v>
      </c>
      <c r="E5266" t="s">
        <v>335</v>
      </c>
      <c r="F5266" t="str">
        <f>_xlfn.XLOOKUP(E5266,Geografiesleutel!A:A,Geografiesleutel!B:B,"",0,1)</f>
        <v>Agricultural Smallholdings</v>
      </c>
      <c r="G5266" s="18">
        <v>4</v>
      </c>
      <c r="H5266" s="18">
        <v>3</v>
      </c>
    </row>
    <row r="5267" spans="1:8" x14ac:dyDescent="0.25">
      <c r="A5267" s="3" t="s">
        <v>342</v>
      </c>
      <c r="B5267" s="5">
        <v>2399000</v>
      </c>
      <c r="C5267" t="s">
        <v>15</v>
      </c>
      <c r="D5267" t="str">
        <f t="shared" si="82"/>
        <v>House</v>
      </c>
      <c r="E5267" t="s">
        <v>70</v>
      </c>
      <c r="F5267" t="str">
        <f>_xlfn.XLOOKUP(E5267,Geografiesleutel!A:A,Geografiesleutel!B:B,"",0,1)</f>
        <v>Northern Suburbs</v>
      </c>
      <c r="G5267" s="18">
        <v>3</v>
      </c>
      <c r="H5267" s="18" t="s">
        <v>2646</v>
      </c>
    </row>
    <row r="5268" spans="1:8" x14ac:dyDescent="0.25">
      <c r="A5268" s="3" t="s">
        <v>210</v>
      </c>
      <c r="B5268" s="5">
        <v>2650000</v>
      </c>
      <c r="C5268" t="s">
        <v>10</v>
      </c>
      <c r="D5268" t="str">
        <f t="shared" si="82"/>
        <v>House</v>
      </c>
      <c r="E5268" t="s">
        <v>52</v>
      </c>
      <c r="F5268" t="str">
        <f>_xlfn.XLOOKUP(E5268,Geografiesleutel!A:A,Geografiesleutel!B:B,"",0,1)</f>
        <v>Northern Suburbs</v>
      </c>
      <c r="G5268" s="18">
        <v>4</v>
      </c>
      <c r="H5268" s="18">
        <v>2</v>
      </c>
    </row>
    <row r="5269" spans="1:8" x14ac:dyDescent="0.25">
      <c r="A5269" s="3" t="s">
        <v>430</v>
      </c>
      <c r="B5269" s="5">
        <v>5950000</v>
      </c>
      <c r="C5269" t="s">
        <v>21</v>
      </c>
      <c r="D5269" t="str">
        <f t="shared" si="82"/>
        <v>House</v>
      </c>
      <c r="E5269" t="s">
        <v>773</v>
      </c>
      <c r="F5269" t="str">
        <f>_xlfn.XLOOKUP(E5269,Geografiesleutel!A:A,Geografiesleutel!B:B,"",0,1)</f>
        <v>Eastern Suburbs</v>
      </c>
      <c r="G5269" s="18">
        <v>5</v>
      </c>
      <c r="H5269" s="18">
        <v>5</v>
      </c>
    </row>
    <row r="5270" spans="1:8" x14ac:dyDescent="0.25">
      <c r="A5270" s="3" t="s">
        <v>385</v>
      </c>
      <c r="B5270" s="5">
        <v>3350000</v>
      </c>
      <c r="C5270" t="s">
        <v>122</v>
      </c>
      <c r="D5270" t="str">
        <f t="shared" si="82"/>
        <v>House</v>
      </c>
      <c r="E5270" t="s">
        <v>152</v>
      </c>
      <c r="F5270" t="str">
        <f>_xlfn.XLOOKUP(E5270,Geografiesleutel!A:A,Geografiesleutel!B:B,"",0,1)</f>
        <v>Eastern Suburbs</v>
      </c>
      <c r="G5270" s="18">
        <v>6</v>
      </c>
      <c r="H5270" s="18" t="s">
        <v>2647</v>
      </c>
    </row>
    <row r="5271" spans="1:8" x14ac:dyDescent="0.25">
      <c r="A5271" s="3" t="s">
        <v>1249</v>
      </c>
      <c r="B5271" s="5">
        <v>2270000</v>
      </c>
      <c r="C5271" t="s">
        <v>15</v>
      </c>
      <c r="D5271" t="str">
        <f t="shared" si="82"/>
        <v>House</v>
      </c>
      <c r="E5271" t="s">
        <v>68</v>
      </c>
      <c r="F5271" t="str">
        <f>_xlfn.XLOOKUP(E5271,Geografiesleutel!A:A,Geografiesleutel!B:B,"",0,1)</f>
        <v>Northern Suburbs</v>
      </c>
      <c r="G5271" s="18">
        <v>3</v>
      </c>
      <c r="H5271" s="18">
        <v>3</v>
      </c>
    </row>
    <row r="5272" spans="1:8" x14ac:dyDescent="0.25">
      <c r="A5272" s="3" t="s">
        <v>1250</v>
      </c>
      <c r="B5272" s="5">
        <v>6370000</v>
      </c>
      <c r="C5272" t="s">
        <v>122</v>
      </c>
      <c r="D5272" t="str">
        <f t="shared" si="82"/>
        <v>House</v>
      </c>
      <c r="E5272" t="s">
        <v>213</v>
      </c>
      <c r="F5272" t="str">
        <f>_xlfn.XLOOKUP(E5272,Geografiesleutel!A:A,Geografiesleutel!B:B,"",0,1)</f>
        <v>Agricultural Smallholdings</v>
      </c>
      <c r="G5272" s="18">
        <v>6</v>
      </c>
      <c r="H5272" s="18" t="s">
        <v>2647</v>
      </c>
    </row>
    <row r="5273" spans="1:8" x14ac:dyDescent="0.25">
      <c r="A5273" s="3" t="s">
        <v>132</v>
      </c>
      <c r="B5273" s="5">
        <v>1599000</v>
      </c>
      <c r="C5273" t="s">
        <v>10</v>
      </c>
      <c r="D5273" t="str">
        <f t="shared" si="82"/>
        <v>House</v>
      </c>
      <c r="E5273" t="s">
        <v>97</v>
      </c>
      <c r="F5273" t="str">
        <f>_xlfn.XLOOKUP(E5273,Geografiesleutel!A:A,Geografiesleutel!B:B,"",0,1)</f>
        <v>Northern Suburbs</v>
      </c>
      <c r="G5273" s="18">
        <v>4</v>
      </c>
      <c r="H5273" s="18">
        <v>2</v>
      </c>
    </row>
    <row r="5274" spans="1:8" x14ac:dyDescent="0.25">
      <c r="A5274" s="3" t="s">
        <v>668</v>
      </c>
      <c r="B5274" s="5">
        <v>1620000</v>
      </c>
      <c r="C5274" t="s">
        <v>122</v>
      </c>
      <c r="D5274" t="str">
        <f t="shared" si="82"/>
        <v>House</v>
      </c>
      <c r="E5274" t="s">
        <v>578</v>
      </c>
      <c r="F5274" t="str">
        <f>_xlfn.XLOOKUP(E5274,Geografiesleutel!A:A,Geografiesleutel!B:B,"",0,1)</f>
        <v>Northern Suburbs</v>
      </c>
      <c r="G5274" s="18">
        <v>6</v>
      </c>
      <c r="H5274" s="18">
        <v>2</v>
      </c>
    </row>
    <row r="5275" spans="1:8" x14ac:dyDescent="0.25">
      <c r="A5275" s="3" t="s">
        <v>318</v>
      </c>
      <c r="B5275" s="5">
        <v>4800000</v>
      </c>
      <c r="C5275" t="s">
        <v>21</v>
      </c>
      <c r="D5275" t="str">
        <f t="shared" si="82"/>
        <v>House</v>
      </c>
      <c r="E5275" t="s">
        <v>139</v>
      </c>
      <c r="F5275" t="str">
        <f>_xlfn.XLOOKUP(E5275,Geografiesleutel!A:A,Geografiesleutel!B:B,"",0,1)</f>
        <v>Eastern Suburbs</v>
      </c>
      <c r="G5275" s="18">
        <v>5</v>
      </c>
      <c r="H5275" s="18">
        <v>5</v>
      </c>
    </row>
    <row r="5276" spans="1:8" x14ac:dyDescent="0.25">
      <c r="A5276" s="3" t="s">
        <v>1251</v>
      </c>
      <c r="B5276" s="5">
        <v>1399900</v>
      </c>
      <c r="C5276" t="s">
        <v>15</v>
      </c>
      <c r="D5276" t="str">
        <f t="shared" si="82"/>
        <v>House</v>
      </c>
      <c r="E5276" t="s">
        <v>26</v>
      </c>
      <c r="F5276" t="str">
        <f>_xlfn.XLOOKUP(E5276,Geografiesleutel!A:A,Geografiesleutel!B:B,"",0,1)</f>
        <v>Western Suburbs</v>
      </c>
      <c r="G5276" s="18">
        <v>3</v>
      </c>
      <c r="H5276" s="18">
        <v>2</v>
      </c>
    </row>
    <row r="5277" spans="1:8" x14ac:dyDescent="0.25">
      <c r="A5277" s="3" t="s">
        <v>1252</v>
      </c>
      <c r="B5277" s="5">
        <v>1289900</v>
      </c>
      <c r="C5277" t="s">
        <v>15</v>
      </c>
      <c r="D5277" t="str">
        <f t="shared" si="82"/>
        <v>House</v>
      </c>
      <c r="E5277" t="s">
        <v>26</v>
      </c>
      <c r="F5277" t="str">
        <f>_xlfn.XLOOKUP(E5277,Geografiesleutel!A:A,Geografiesleutel!B:B,"",0,1)</f>
        <v>Western Suburbs</v>
      </c>
      <c r="G5277" s="18">
        <v>3</v>
      </c>
      <c r="H5277" s="18">
        <v>1</v>
      </c>
    </row>
    <row r="5278" spans="1:8" x14ac:dyDescent="0.25">
      <c r="A5278" s="3" t="s">
        <v>34</v>
      </c>
      <c r="B5278" s="5">
        <v>1650000</v>
      </c>
      <c r="C5278" t="s">
        <v>10</v>
      </c>
      <c r="D5278" t="str">
        <f t="shared" si="82"/>
        <v>House</v>
      </c>
      <c r="E5278" t="s">
        <v>82</v>
      </c>
      <c r="F5278" t="str">
        <f>_xlfn.XLOOKUP(E5278,Geografiesleutel!A:A,Geografiesleutel!B:B,"",0,1)</f>
        <v>Western Suburbs</v>
      </c>
      <c r="G5278" s="18">
        <v>4</v>
      </c>
      <c r="H5278" s="18">
        <v>1</v>
      </c>
    </row>
    <row r="5279" spans="1:8" x14ac:dyDescent="0.25">
      <c r="A5279" s="3" t="s">
        <v>512</v>
      </c>
      <c r="B5279" s="5">
        <v>750000</v>
      </c>
      <c r="C5279" t="s">
        <v>25</v>
      </c>
      <c r="D5279" t="str">
        <f t="shared" si="82"/>
        <v>House</v>
      </c>
      <c r="E5279" t="s">
        <v>501</v>
      </c>
      <c r="F5279" t="str">
        <f>_xlfn.XLOOKUP(E5279,Geografiesleutel!A:A,Geografiesleutel!B:B,"",0,1)</f>
        <v>Western Suburbs</v>
      </c>
      <c r="G5279" s="18">
        <v>2</v>
      </c>
      <c r="H5279" s="18">
        <v>1</v>
      </c>
    </row>
    <row r="5280" spans="1:8" x14ac:dyDescent="0.25">
      <c r="A5280" s="3" t="s">
        <v>315</v>
      </c>
      <c r="B5280" s="5">
        <v>1950000</v>
      </c>
      <c r="C5280" t="s">
        <v>15</v>
      </c>
      <c r="D5280" t="str">
        <f t="shared" si="82"/>
        <v>House</v>
      </c>
      <c r="E5280" t="s">
        <v>905</v>
      </c>
      <c r="F5280" t="str">
        <f>_xlfn.XLOOKUP(E5280,Geografiesleutel!A:A,Geografiesleutel!B:B,"",0,1)</f>
        <v>Agricultural Smallholdings</v>
      </c>
      <c r="G5280" s="18">
        <v>3</v>
      </c>
      <c r="H5280" s="18">
        <v>2</v>
      </c>
    </row>
    <row r="5281" spans="1:8" x14ac:dyDescent="0.25">
      <c r="A5281" s="3" t="s">
        <v>766</v>
      </c>
      <c r="B5281" s="5">
        <v>960000</v>
      </c>
      <c r="C5281" t="s">
        <v>15</v>
      </c>
      <c r="D5281" t="str">
        <f t="shared" si="82"/>
        <v>House</v>
      </c>
      <c r="E5281" t="s">
        <v>227</v>
      </c>
      <c r="F5281" t="str">
        <f>_xlfn.XLOOKUP(E5281,Geografiesleutel!A:A,Geografiesleutel!B:B,"",0,1)</f>
        <v>Western Suburbs</v>
      </c>
      <c r="G5281" s="18">
        <v>3</v>
      </c>
      <c r="H5281" s="18">
        <v>2</v>
      </c>
    </row>
    <row r="5282" spans="1:8" x14ac:dyDescent="0.25">
      <c r="A5282" s="3" t="s">
        <v>41</v>
      </c>
      <c r="B5282" s="5">
        <v>2500000</v>
      </c>
      <c r="C5282" t="s">
        <v>15</v>
      </c>
      <c r="D5282" t="str">
        <f t="shared" si="82"/>
        <v>House</v>
      </c>
      <c r="E5282" t="s">
        <v>1253</v>
      </c>
      <c r="F5282" t="str">
        <f>_xlfn.XLOOKUP(E5282,Geografiesleutel!A:A,Geografiesleutel!B:B,"",0,1)</f>
        <v>Agricultural Smallholdings</v>
      </c>
      <c r="G5282" s="18">
        <v>3</v>
      </c>
      <c r="H5282" s="18">
        <v>2</v>
      </c>
    </row>
    <row r="5283" spans="1:8" x14ac:dyDescent="0.25">
      <c r="A5283" s="3" t="s">
        <v>150</v>
      </c>
      <c r="B5283" s="5">
        <v>1350000</v>
      </c>
      <c r="C5283" t="s">
        <v>21</v>
      </c>
      <c r="D5283" t="str">
        <f t="shared" si="82"/>
        <v>House</v>
      </c>
      <c r="E5283" t="s">
        <v>257</v>
      </c>
      <c r="F5283" t="str">
        <f>_xlfn.XLOOKUP(E5283,Geografiesleutel!A:A,Geografiesleutel!B:B,"",0,1)</f>
        <v>Western Suburbs</v>
      </c>
      <c r="G5283" s="18">
        <v>5</v>
      </c>
      <c r="H5283" s="18" t="s">
        <v>2646</v>
      </c>
    </row>
    <row r="5284" spans="1:8" x14ac:dyDescent="0.25">
      <c r="A5284" s="3" t="s">
        <v>1254</v>
      </c>
      <c r="B5284" s="5">
        <v>4735000</v>
      </c>
      <c r="C5284" t="s">
        <v>10</v>
      </c>
      <c r="D5284" t="str">
        <f t="shared" si="82"/>
        <v>House</v>
      </c>
      <c r="E5284" t="s">
        <v>595</v>
      </c>
      <c r="F5284" t="str">
        <f>_xlfn.XLOOKUP(E5284,Geografiesleutel!A:A,Geografiesleutel!B:B,"",0,1)</f>
        <v>Agricultural Smallholdings</v>
      </c>
      <c r="G5284" s="18">
        <v>4</v>
      </c>
      <c r="H5284" s="18">
        <v>3</v>
      </c>
    </row>
    <row r="5285" spans="1:8" x14ac:dyDescent="0.25">
      <c r="A5285" s="3" t="s">
        <v>214</v>
      </c>
      <c r="B5285" s="5">
        <v>3500000</v>
      </c>
      <c r="C5285" t="s">
        <v>57</v>
      </c>
      <c r="D5285" t="str">
        <f t="shared" si="82"/>
        <v>House</v>
      </c>
      <c r="E5285" t="s">
        <v>52</v>
      </c>
      <c r="F5285" t="str">
        <f>_xlfn.XLOOKUP(E5285,Geografiesleutel!A:A,Geografiesleutel!B:B,"",0,1)</f>
        <v>Northern Suburbs</v>
      </c>
      <c r="G5285" s="18">
        <v>8</v>
      </c>
      <c r="H5285" s="18">
        <v>8</v>
      </c>
    </row>
    <row r="5286" spans="1:8" x14ac:dyDescent="0.25">
      <c r="A5286" s="3" t="s">
        <v>314</v>
      </c>
      <c r="B5286" s="5">
        <v>4950000</v>
      </c>
      <c r="C5286" t="s">
        <v>10</v>
      </c>
      <c r="D5286" t="str">
        <f t="shared" si="82"/>
        <v>House</v>
      </c>
      <c r="E5286" t="s">
        <v>155</v>
      </c>
      <c r="F5286" t="str">
        <f>_xlfn.XLOOKUP(E5286,Geografiesleutel!A:A,Geografiesleutel!B:B,"",0,1)</f>
        <v>Eastern Suburbs</v>
      </c>
      <c r="G5286" s="18">
        <v>4</v>
      </c>
      <c r="H5286" s="18">
        <v>4</v>
      </c>
    </row>
    <row r="5287" spans="1:8" x14ac:dyDescent="0.25">
      <c r="A5287" s="3" t="s">
        <v>948</v>
      </c>
      <c r="B5287" s="5">
        <v>3699000</v>
      </c>
      <c r="C5287" t="s">
        <v>10</v>
      </c>
      <c r="D5287" t="str">
        <f t="shared" si="82"/>
        <v>House</v>
      </c>
      <c r="E5287" t="s">
        <v>40</v>
      </c>
      <c r="F5287" t="str">
        <f>_xlfn.XLOOKUP(E5287,Geografiesleutel!A:A,Geografiesleutel!B:B,"",0,1)</f>
        <v>Agricultural Smallholdings</v>
      </c>
      <c r="G5287" s="18">
        <v>4</v>
      </c>
      <c r="H5287" s="18">
        <v>3</v>
      </c>
    </row>
    <row r="5288" spans="1:8" x14ac:dyDescent="0.25">
      <c r="A5288" s="3" t="s">
        <v>692</v>
      </c>
      <c r="B5288" s="5">
        <v>5500000</v>
      </c>
      <c r="C5288" t="s">
        <v>21</v>
      </c>
      <c r="D5288" t="str">
        <f t="shared" si="82"/>
        <v>House</v>
      </c>
      <c r="E5288" t="s">
        <v>139</v>
      </c>
      <c r="F5288" t="str">
        <f>_xlfn.XLOOKUP(E5288,Geografiesleutel!A:A,Geografiesleutel!B:B,"",0,1)</f>
        <v>Eastern Suburbs</v>
      </c>
      <c r="G5288" s="18">
        <v>5</v>
      </c>
      <c r="H5288" s="18">
        <v>6</v>
      </c>
    </row>
    <row r="5289" spans="1:8" x14ac:dyDescent="0.25">
      <c r="A5289" s="3" t="s">
        <v>668</v>
      </c>
      <c r="B5289" s="5">
        <v>1620000</v>
      </c>
      <c r="C5289" t="s">
        <v>122</v>
      </c>
      <c r="D5289" t="str">
        <f t="shared" si="82"/>
        <v>House</v>
      </c>
      <c r="E5289" t="s">
        <v>578</v>
      </c>
      <c r="F5289" t="str">
        <f>_xlfn.XLOOKUP(E5289,Geografiesleutel!A:A,Geografiesleutel!B:B,"",0,1)</f>
        <v>Northern Suburbs</v>
      </c>
      <c r="G5289" s="18">
        <v>6</v>
      </c>
      <c r="H5289" s="18">
        <v>2</v>
      </c>
    </row>
    <row r="5290" spans="1:8" x14ac:dyDescent="0.25">
      <c r="A5290" s="3" t="s">
        <v>269</v>
      </c>
      <c r="B5290" s="5">
        <v>3950000</v>
      </c>
      <c r="C5290" t="s">
        <v>21</v>
      </c>
      <c r="D5290" t="str">
        <f t="shared" si="82"/>
        <v>House</v>
      </c>
      <c r="E5290" t="s">
        <v>156</v>
      </c>
      <c r="F5290" t="str">
        <f>_xlfn.XLOOKUP(E5290,Geografiesleutel!A:A,Geografiesleutel!B:B,"",0,1)</f>
        <v>Northern Suburbs</v>
      </c>
      <c r="G5290" s="18">
        <v>5</v>
      </c>
      <c r="H5290" s="18">
        <v>3</v>
      </c>
    </row>
    <row r="5291" spans="1:8" x14ac:dyDescent="0.25">
      <c r="A5291" s="3" t="s">
        <v>135</v>
      </c>
      <c r="B5291" s="5">
        <v>1580000</v>
      </c>
      <c r="C5291" t="s">
        <v>15</v>
      </c>
      <c r="D5291" t="str">
        <f t="shared" si="82"/>
        <v>House</v>
      </c>
      <c r="E5291" t="s">
        <v>97</v>
      </c>
      <c r="F5291" t="str">
        <f>_xlfn.XLOOKUP(E5291,Geografiesleutel!A:A,Geografiesleutel!B:B,"",0,1)</f>
        <v>Northern Suburbs</v>
      </c>
      <c r="G5291" s="18">
        <v>3</v>
      </c>
      <c r="H5291" s="18">
        <v>2</v>
      </c>
    </row>
    <row r="5292" spans="1:8" x14ac:dyDescent="0.25">
      <c r="A5292" s="3" t="s">
        <v>737</v>
      </c>
      <c r="B5292" s="5">
        <v>1749000</v>
      </c>
      <c r="C5292" t="s">
        <v>21</v>
      </c>
      <c r="D5292" t="str">
        <f t="shared" si="82"/>
        <v>House</v>
      </c>
      <c r="E5292" t="s">
        <v>418</v>
      </c>
      <c r="F5292" t="str">
        <f>_xlfn.XLOOKUP(E5292,Geografiesleutel!A:A,Geografiesleutel!B:B,"",0,1)</f>
        <v>Eastern Suburbs</v>
      </c>
      <c r="G5292" s="18">
        <v>5</v>
      </c>
      <c r="H5292" s="18">
        <v>2</v>
      </c>
    </row>
    <row r="5293" spans="1:8" x14ac:dyDescent="0.25">
      <c r="A5293" s="3" t="s">
        <v>100</v>
      </c>
      <c r="B5293" s="5">
        <v>4200000</v>
      </c>
      <c r="C5293" t="s">
        <v>10</v>
      </c>
      <c r="D5293" t="str">
        <f t="shared" si="82"/>
        <v>House</v>
      </c>
      <c r="E5293" t="s">
        <v>306</v>
      </c>
      <c r="F5293" t="str">
        <f>_xlfn.XLOOKUP(E5293,Geografiesleutel!A:A,Geografiesleutel!B:B,"",0,1)</f>
        <v>Eastern Suburbs</v>
      </c>
      <c r="G5293" s="18">
        <v>4</v>
      </c>
      <c r="H5293" s="18" t="s">
        <v>2648</v>
      </c>
    </row>
    <row r="5294" spans="1:8" x14ac:dyDescent="0.25">
      <c r="A5294" s="3" t="s">
        <v>634</v>
      </c>
      <c r="B5294" s="5">
        <v>860000</v>
      </c>
      <c r="C5294" t="s">
        <v>15</v>
      </c>
      <c r="D5294" t="str">
        <f t="shared" si="82"/>
        <v>House</v>
      </c>
      <c r="E5294" t="s">
        <v>45</v>
      </c>
      <c r="F5294" t="str">
        <f>_xlfn.XLOOKUP(E5294,Geografiesleutel!A:A,Geografiesleutel!B:B,"",0,1)</f>
        <v>Townships</v>
      </c>
      <c r="G5294" s="18">
        <v>3</v>
      </c>
      <c r="H5294" s="18">
        <v>2</v>
      </c>
    </row>
    <row r="5295" spans="1:8" x14ac:dyDescent="0.25">
      <c r="A5295" s="3" t="s">
        <v>71</v>
      </c>
      <c r="B5295" s="5">
        <v>690000</v>
      </c>
      <c r="C5295" t="s">
        <v>25</v>
      </c>
      <c r="D5295" t="str">
        <f t="shared" si="82"/>
        <v>House</v>
      </c>
      <c r="E5295" t="s">
        <v>188</v>
      </c>
      <c r="F5295" t="str">
        <f>_xlfn.XLOOKUP(E5295,Geografiesleutel!A:A,Geografiesleutel!B:B,"",0,1)</f>
        <v>Northern Suburbs</v>
      </c>
      <c r="G5295" s="18">
        <v>2</v>
      </c>
      <c r="H5295" s="18">
        <v>1</v>
      </c>
    </row>
    <row r="5296" spans="1:8" x14ac:dyDescent="0.25">
      <c r="A5296" s="3" t="s">
        <v>61</v>
      </c>
      <c r="B5296" s="5">
        <v>2200000</v>
      </c>
      <c r="C5296" t="s">
        <v>10</v>
      </c>
      <c r="D5296" t="str">
        <f t="shared" si="82"/>
        <v>House</v>
      </c>
      <c r="E5296" t="s">
        <v>30</v>
      </c>
      <c r="F5296" t="str">
        <f>_xlfn.XLOOKUP(E5296,Geografiesleutel!A:A,Geografiesleutel!B:B,"",0,1)</f>
        <v>Northern Suburbs</v>
      </c>
      <c r="G5296" s="18">
        <v>4</v>
      </c>
      <c r="H5296" s="18" t="s">
        <v>2646</v>
      </c>
    </row>
    <row r="5297" spans="1:8" x14ac:dyDescent="0.25">
      <c r="A5297" s="3" t="s">
        <v>350</v>
      </c>
      <c r="B5297" s="5">
        <v>3300000</v>
      </c>
      <c r="C5297" t="s">
        <v>10</v>
      </c>
      <c r="D5297" t="str">
        <f t="shared" si="82"/>
        <v>House</v>
      </c>
      <c r="E5297" t="s">
        <v>50</v>
      </c>
      <c r="F5297" t="str">
        <f>_xlfn.XLOOKUP(E5297,Geografiesleutel!A:A,Geografiesleutel!B:B,"",0,1)</f>
        <v>Eastern Suburbs</v>
      </c>
      <c r="G5297" s="18">
        <v>4</v>
      </c>
      <c r="H5297" s="18">
        <v>3</v>
      </c>
    </row>
    <row r="5298" spans="1:8" x14ac:dyDescent="0.25">
      <c r="A5298" s="3" t="s">
        <v>261</v>
      </c>
      <c r="B5298" s="5">
        <v>2900000</v>
      </c>
      <c r="C5298" t="s">
        <v>10</v>
      </c>
      <c r="D5298" t="str">
        <f t="shared" si="82"/>
        <v>House</v>
      </c>
      <c r="E5298" t="s">
        <v>28</v>
      </c>
      <c r="F5298" t="str">
        <f>_xlfn.XLOOKUP(E5298,Geografiesleutel!A:A,Geografiesleutel!B:B,"",0,1)</f>
        <v>Eastern Suburbs</v>
      </c>
      <c r="G5298" s="18">
        <v>4</v>
      </c>
      <c r="H5298" s="18">
        <v>3</v>
      </c>
    </row>
    <row r="5299" spans="1:8" x14ac:dyDescent="0.25">
      <c r="A5299" s="3" t="s">
        <v>891</v>
      </c>
      <c r="B5299" s="5">
        <v>4195000</v>
      </c>
      <c r="C5299" t="s">
        <v>10</v>
      </c>
      <c r="D5299" t="str">
        <f t="shared" si="82"/>
        <v>House</v>
      </c>
      <c r="E5299" t="s">
        <v>245</v>
      </c>
      <c r="F5299" t="str">
        <f>_xlfn.XLOOKUP(E5299,Geografiesleutel!A:A,Geografiesleutel!B:B,"",0,1)</f>
        <v>Eastern Suburbs</v>
      </c>
      <c r="G5299" s="18">
        <v>4</v>
      </c>
      <c r="H5299" s="18" t="s">
        <v>2647</v>
      </c>
    </row>
    <row r="5300" spans="1:8" x14ac:dyDescent="0.25">
      <c r="A5300" s="3" t="s">
        <v>327</v>
      </c>
      <c r="B5300" s="5">
        <v>2999000</v>
      </c>
      <c r="C5300" t="s">
        <v>122</v>
      </c>
      <c r="D5300" t="str">
        <f t="shared" si="82"/>
        <v>House</v>
      </c>
      <c r="E5300" t="s">
        <v>218</v>
      </c>
      <c r="F5300" t="str">
        <f>_xlfn.XLOOKUP(E5300,Geografiesleutel!A:A,Geografiesleutel!B:B,"",0,1)</f>
        <v>Southern Suburbs</v>
      </c>
      <c r="G5300" s="18">
        <v>6</v>
      </c>
      <c r="H5300" s="18">
        <v>3</v>
      </c>
    </row>
    <row r="5301" spans="1:8" x14ac:dyDescent="0.25">
      <c r="A5301" s="3" t="s">
        <v>124</v>
      </c>
      <c r="B5301" s="5">
        <v>1364125</v>
      </c>
      <c r="C5301" t="s">
        <v>15</v>
      </c>
      <c r="D5301" t="str">
        <f t="shared" si="82"/>
        <v>House</v>
      </c>
      <c r="E5301" t="s">
        <v>45</v>
      </c>
      <c r="F5301" t="str">
        <f>_xlfn.XLOOKUP(E5301,Geografiesleutel!A:A,Geografiesleutel!B:B,"",0,1)</f>
        <v>Townships</v>
      </c>
      <c r="G5301" s="18">
        <v>3</v>
      </c>
      <c r="H5301" s="18">
        <v>2</v>
      </c>
    </row>
    <row r="5302" spans="1:8" x14ac:dyDescent="0.25">
      <c r="A5302" s="3" t="s">
        <v>917</v>
      </c>
      <c r="B5302" s="5">
        <v>1861000</v>
      </c>
      <c r="C5302" t="s">
        <v>15</v>
      </c>
      <c r="D5302" t="str">
        <f t="shared" si="82"/>
        <v>House</v>
      </c>
      <c r="E5302" t="s">
        <v>68</v>
      </c>
      <c r="F5302" t="str">
        <f>_xlfn.XLOOKUP(E5302,Geografiesleutel!A:A,Geografiesleutel!B:B,"",0,1)</f>
        <v>Northern Suburbs</v>
      </c>
      <c r="G5302" s="18">
        <v>3</v>
      </c>
      <c r="H5302" s="18">
        <v>2</v>
      </c>
    </row>
    <row r="5303" spans="1:8" x14ac:dyDescent="0.25">
      <c r="A5303" s="3" t="s">
        <v>59</v>
      </c>
      <c r="B5303" s="5">
        <v>680000</v>
      </c>
      <c r="C5303" t="s">
        <v>25</v>
      </c>
      <c r="D5303" t="str">
        <f t="shared" si="82"/>
        <v>House</v>
      </c>
      <c r="E5303" t="s">
        <v>275</v>
      </c>
      <c r="F5303" t="str">
        <f>_xlfn.XLOOKUP(E5303,Geografiesleutel!A:A,Geografiesleutel!B:B,"",0,1)</f>
        <v>Townships</v>
      </c>
      <c r="G5303" s="18">
        <v>2</v>
      </c>
      <c r="H5303" s="18">
        <v>1</v>
      </c>
    </row>
    <row r="5304" spans="1:8" x14ac:dyDescent="0.25">
      <c r="A5304" s="3" t="s">
        <v>1255</v>
      </c>
      <c r="B5304" s="5">
        <v>742000</v>
      </c>
      <c r="C5304" t="s">
        <v>25</v>
      </c>
      <c r="D5304" t="str">
        <f t="shared" si="82"/>
        <v>House</v>
      </c>
      <c r="E5304" t="s">
        <v>60</v>
      </c>
      <c r="F5304" t="str">
        <f>_xlfn.XLOOKUP(E5304,Geografiesleutel!A:A,Geografiesleutel!B:B,"",0,1)</f>
        <v>Townships</v>
      </c>
      <c r="G5304" s="18">
        <v>2</v>
      </c>
      <c r="H5304" s="18">
        <v>1</v>
      </c>
    </row>
    <row r="5305" spans="1:8" x14ac:dyDescent="0.25">
      <c r="A5305" s="3" t="s">
        <v>216</v>
      </c>
      <c r="B5305" s="5">
        <v>1100000</v>
      </c>
      <c r="C5305" t="s">
        <v>15</v>
      </c>
      <c r="D5305" t="str">
        <f t="shared" si="82"/>
        <v>House</v>
      </c>
      <c r="E5305" t="s">
        <v>106</v>
      </c>
      <c r="F5305" t="str">
        <f>_xlfn.XLOOKUP(E5305,Geografiesleutel!A:A,Geografiesleutel!B:B,"",0,1)</f>
        <v>CBD</v>
      </c>
      <c r="G5305" s="18">
        <v>3</v>
      </c>
      <c r="H5305" s="18">
        <v>1</v>
      </c>
    </row>
    <row r="5306" spans="1:8" x14ac:dyDescent="0.25">
      <c r="A5306" s="3" t="s">
        <v>350</v>
      </c>
      <c r="B5306" s="5">
        <v>3300000</v>
      </c>
      <c r="C5306" t="s">
        <v>10</v>
      </c>
      <c r="D5306" t="str">
        <f t="shared" si="82"/>
        <v>House</v>
      </c>
      <c r="E5306" t="s">
        <v>50</v>
      </c>
      <c r="F5306" t="str">
        <f>_xlfn.XLOOKUP(E5306,Geografiesleutel!A:A,Geografiesleutel!B:B,"",0,1)</f>
        <v>Eastern Suburbs</v>
      </c>
      <c r="G5306" s="18">
        <v>4</v>
      </c>
      <c r="H5306" s="18">
        <v>3</v>
      </c>
    </row>
    <row r="5307" spans="1:8" x14ac:dyDescent="0.25">
      <c r="A5307" s="3" t="s">
        <v>593</v>
      </c>
      <c r="B5307" s="5">
        <v>885000</v>
      </c>
      <c r="C5307" t="s">
        <v>25</v>
      </c>
      <c r="D5307" t="str">
        <f t="shared" si="82"/>
        <v>House</v>
      </c>
      <c r="E5307" t="s">
        <v>82</v>
      </c>
      <c r="F5307" t="str">
        <f>_xlfn.XLOOKUP(E5307,Geografiesleutel!A:A,Geografiesleutel!B:B,"",0,1)</f>
        <v>Western Suburbs</v>
      </c>
      <c r="G5307" s="18">
        <v>2</v>
      </c>
      <c r="H5307" s="18">
        <v>2</v>
      </c>
    </row>
    <row r="5308" spans="1:8" x14ac:dyDescent="0.25">
      <c r="A5308" s="3" t="s">
        <v>303</v>
      </c>
      <c r="B5308" s="5">
        <v>3250000</v>
      </c>
      <c r="C5308" t="s">
        <v>109</v>
      </c>
      <c r="D5308" t="str">
        <f t="shared" si="82"/>
        <v>House</v>
      </c>
      <c r="E5308" t="s">
        <v>414</v>
      </c>
      <c r="F5308" t="str">
        <f>_xlfn.XLOOKUP(E5308,Geografiesleutel!A:A,Geografiesleutel!B:B,"",0,1)</f>
        <v>Northern Suburbs</v>
      </c>
      <c r="G5308" s="18">
        <v>7</v>
      </c>
      <c r="H5308" s="18">
        <v>5</v>
      </c>
    </row>
    <row r="5309" spans="1:8" x14ac:dyDescent="0.25">
      <c r="A5309" s="3" t="s">
        <v>268</v>
      </c>
      <c r="B5309" s="5">
        <v>1800000</v>
      </c>
      <c r="C5309" t="s">
        <v>15</v>
      </c>
      <c r="D5309" t="str">
        <f t="shared" si="82"/>
        <v>House</v>
      </c>
      <c r="E5309" t="s">
        <v>217</v>
      </c>
      <c r="F5309" t="str">
        <f>_xlfn.XLOOKUP(E5309,Geografiesleutel!A:A,Geografiesleutel!B:B,"",0,1)</f>
        <v>Eastern Suburbs</v>
      </c>
      <c r="G5309" s="18">
        <v>3</v>
      </c>
      <c r="H5309" s="18">
        <v>2</v>
      </c>
    </row>
    <row r="5310" spans="1:8" x14ac:dyDescent="0.25">
      <c r="A5310" s="3" t="s">
        <v>385</v>
      </c>
      <c r="B5310" s="5">
        <v>3350000</v>
      </c>
      <c r="C5310" t="s">
        <v>10</v>
      </c>
      <c r="D5310" t="str">
        <f t="shared" si="82"/>
        <v>House</v>
      </c>
      <c r="E5310" t="s">
        <v>356</v>
      </c>
      <c r="F5310" t="str">
        <f>_xlfn.XLOOKUP(E5310,Geografiesleutel!A:A,Geografiesleutel!B:B,"",0,1)</f>
        <v>Eastern Suburbs</v>
      </c>
      <c r="G5310" s="18">
        <v>4</v>
      </c>
      <c r="H5310" s="18" t="s">
        <v>2646</v>
      </c>
    </row>
    <row r="5311" spans="1:8" x14ac:dyDescent="0.25">
      <c r="A5311" s="3" t="s">
        <v>1149</v>
      </c>
      <c r="B5311" s="5">
        <v>500000</v>
      </c>
      <c r="C5311" t="s">
        <v>225</v>
      </c>
      <c r="D5311" t="str">
        <f t="shared" si="82"/>
        <v>House</v>
      </c>
      <c r="E5311" t="s">
        <v>298</v>
      </c>
      <c r="F5311" t="str">
        <f>_xlfn.XLOOKUP(E5311,Geografiesleutel!A:A,Geografiesleutel!B:B,"",0,1)</f>
        <v>Eastern Suburbs</v>
      </c>
      <c r="G5311" s="18">
        <v>1</v>
      </c>
      <c r="H5311" s="18">
        <v>1</v>
      </c>
    </row>
    <row r="5312" spans="1:8" x14ac:dyDescent="0.25">
      <c r="A5312" s="3" t="s">
        <v>582</v>
      </c>
      <c r="B5312" s="5">
        <v>790000</v>
      </c>
      <c r="C5312" t="s">
        <v>10</v>
      </c>
      <c r="D5312" t="str">
        <f t="shared" si="82"/>
        <v>House</v>
      </c>
      <c r="E5312" t="s">
        <v>26</v>
      </c>
      <c r="F5312" t="str">
        <f>_xlfn.XLOOKUP(E5312,Geografiesleutel!A:A,Geografiesleutel!B:B,"",0,1)</f>
        <v>Western Suburbs</v>
      </c>
      <c r="G5312" s="18">
        <v>4</v>
      </c>
      <c r="H5312" s="18">
        <v>2</v>
      </c>
    </row>
    <row r="5313" spans="1:8" x14ac:dyDescent="0.25">
      <c r="A5313" s="3" t="s">
        <v>353</v>
      </c>
      <c r="B5313" s="5">
        <v>2995000</v>
      </c>
      <c r="C5313" t="s">
        <v>109</v>
      </c>
      <c r="D5313" t="str">
        <f t="shared" si="82"/>
        <v>House</v>
      </c>
      <c r="E5313" t="s">
        <v>28</v>
      </c>
      <c r="F5313" t="str">
        <f>_xlfn.XLOOKUP(E5313,Geografiesleutel!A:A,Geografiesleutel!B:B,"",0,1)</f>
        <v>Eastern Suburbs</v>
      </c>
      <c r="G5313" s="18">
        <v>7</v>
      </c>
      <c r="H5313" s="18" t="s">
        <v>2654</v>
      </c>
    </row>
    <row r="5314" spans="1:8" x14ac:dyDescent="0.25">
      <c r="A5314" s="3" t="s">
        <v>1256</v>
      </c>
      <c r="B5314" s="5">
        <v>2689000</v>
      </c>
      <c r="C5314" t="s">
        <v>15</v>
      </c>
      <c r="D5314" t="str">
        <f t="shared" ref="D5314:D5377" si="83">TRIM(RIGHT(SUBSTITUTE(C5314," ",REPT(" ",LEN(C5314))),LEN(C5314)))</f>
        <v>House</v>
      </c>
      <c r="E5314" t="s">
        <v>915</v>
      </c>
      <c r="F5314" t="str">
        <f>_xlfn.XLOOKUP(E5314,Geografiesleutel!A:A,Geografiesleutel!B:B,"",0,1)</f>
        <v>Eastern Suburbs</v>
      </c>
      <c r="G5314" s="18">
        <v>3</v>
      </c>
      <c r="H5314" s="18">
        <v>2</v>
      </c>
    </row>
    <row r="5315" spans="1:8" x14ac:dyDescent="0.25">
      <c r="A5315" s="3" t="s">
        <v>1257</v>
      </c>
      <c r="B5315" s="5">
        <v>2349900</v>
      </c>
      <c r="C5315" t="s">
        <v>15</v>
      </c>
      <c r="D5315" t="str">
        <f t="shared" si="83"/>
        <v>House</v>
      </c>
      <c r="E5315" t="s">
        <v>915</v>
      </c>
      <c r="F5315" t="str">
        <f>_xlfn.XLOOKUP(E5315,Geografiesleutel!A:A,Geografiesleutel!B:B,"",0,1)</f>
        <v>Eastern Suburbs</v>
      </c>
      <c r="G5315" s="18">
        <v>3</v>
      </c>
      <c r="H5315" s="18">
        <v>3</v>
      </c>
    </row>
    <row r="5316" spans="1:8" x14ac:dyDescent="0.25">
      <c r="A5316" s="3" t="s">
        <v>236</v>
      </c>
      <c r="B5316" s="5">
        <v>3100000</v>
      </c>
      <c r="C5316" t="s">
        <v>10</v>
      </c>
      <c r="D5316" t="str">
        <f t="shared" si="83"/>
        <v>House</v>
      </c>
      <c r="E5316" t="s">
        <v>101</v>
      </c>
      <c r="F5316" t="str">
        <f>_xlfn.XLOOKUP(E5316,Geografiesleutel!A:A,Geografiesleutel!B:B,"",0,1)</f>
        <v>Eastern Suburbs</v>
      </c>
      <c r="G5316" s="18">
        <v>4</v>
      </c>
      <c r="H5316" s="18">
        <v>4</v>
      </c>
    </row>
    <row r="5317" spans="1:8" x14ac:dyDescent="0.25">
      <c r="A5317" s="3" t="s">
        <v>592</v>
      </c>
      <c r="B5317" s="5">
        <v>890000</v>
      </c>
      <c r="C5317" t="s">
        <v>15</v>
      </c>
      <c r="D5317" t="str">
        <f t="shared" si="83"/>
        <v>House</v>
      </c>
      <c r="E5317" t="s">
        <v>38</v>
      </c>
      <c r="F5317" t="str">
        <f>_xlfn.XLOOKUP(E5317,Geografiesleutel!A:A,Geografiesleutel!B:B,"",0,1)</f>
        <v>Western Suburbs</v>
      </c>
      <c r="G5317" s="18">
        <v>3</v>
      </c>
      <c r="H5317" s="18">
        <v>2</v>
      </c>
    </row>
    <row r="5318" spans="1:8" x14ac:dyDescent="0.25">
      <c r="A5318" s="3" t="s">
        <v>981</v>
      </c>
      <c r="B5318" s="5">
        <v>799000</v>
      </c>
      <c r="C5318" t="s">
        <v>25</v>
      </c>
      <c r="D5318" t="str">
        <f t="shared" si="83"/>
        <v>House</v>
      </c>
      <c r="E5318" t="s">
        <v>38</v>
      </c>
      <c r="F5318" t="str">
        <f>_xlfn.XLOOKUP(E5318,Geografiesleutel!A:A,Geografiesleutel!B:B,"",0,1)</f>
        <v>Western Suburbs</v>
      </c>
      <c r="G5318" s="18">
        <v>2</v>
      </c>
      <c r="H5318" s="18">
        <v>1</v>
      </c>
    </row>
    <row r="5319" spans="1:8" x14ac:dyDescent="0.25">
      <c r="A5319" s="3" t="s">
        <v>400</v>
      </c>
      <c r="B5319" s="5">
        <v>970000</v>
      </c>
      <c r="C5319" t="s">
        <v>15</v>
      </c>
      <c r="D5319" t="str">
        <f t="shared" si="83"/>
        <v>House</v>
      </c>
      <c r="E5319" t="s">
        <v>116</v>
      </c>
      <c r="F5319" t="str">
        <f>_xlfn.XLOOKUP(E5319,Geografiesleutel!A:A,Geografiesleutel!B:B,"",0,1)</f>
        <v>Western Suburbs</v>
      </c>
      <c r="G5319" s="18">
        <v>3</v>
      </c>
      <c r="H5319" s="18">
        <v>2</v>
      </c>
    </row>
    <row r="5320" spans="1:8" x14ac:dyDescent="0.25">
      <c r="A5320" s="3" t="s">
        <v>1258</v>
      </c>
      <c r="B5320" s="5">
        <v>1355000</v>
      </c>
      <c r="C5320" t="s">
        <v>15</v>
      </c>
      <c r="D5320" t="str">
        <f t="shared" si="83"/>
        <v>House</v>
      </c>
      <c r="E5320" t="s">
        <v>38</v>
      </c>
      <c r="F5320" t="str">
        <f>_xlfn.XLOOKUP(E5320,Geografiesleutel!A:A,Geografiesleutel!B:B,"",0,1)</f>
        <v>Western Suburbs</v>
      </c>
      <c r="G5320" s="18">
        <v>3</v>
      </c>
      <c r="H5320" s="18">
        <v>3</v>
      </c>
    </row>
    <row r="5321" spans="1:8" x14ac:dyDescent="0.25">
      <c r="A5321" s="3" t="s">
        <v>1257</v>
      </c>
      <c r="B5321" s="5">
        <v>2349900</v>
      </c>
      <c r="C5321" t="s">
        <v>15</v>
      </c>
      <c r="D5321" t="str">
        <f t="shared" si="83"/>
        <v>House</v>
      </c>
      <c r="E5321" t="s">
        <v>915</v>
      </c>
      <c r="F5321" t="str">
        <f>_xlfn.XLOOKUP(E5321,Geografiesleutel!A:A,Geografiesleutel!B:B,"",0,1)</f>
        <v>Eastern Suburbs</v>
      </c>
      <c r="G5321" s="18">
        <v>3</v>
      </c>
      <c r="H5321" s="18">
        <v>3</v>
      </c>
    </row>
    <row r="5322" spans="1:8" x14ac:dyDescent="0.25">
      <c r="A5322" s="3" t="s">
        <v>520</v>
      </c>
      <c r="B5322" s="5">
        <v>8500000</v>
      </c>
      <c r="C5322" t="s">
        <v>21</v>
      </c>
      <c r="D5322" t="str">
        <f t="shared" si="83"/>
        <v>House</v>
      </c>
      <c r="E5322" t="s">
        <v>854</v>
      </c>
      <c r="F5322" t="str">
        <f>_xlfn.XLOOKUP(E5322,Geografiesleutel!A:A,Geografiesleutel!B:B,"",0,1)</f>
        <v>Agricultural Smallholdings</v>
      </c>
      <c r="G5322" s="18">
        <v>5</v>
      </c>
      <c r="H5322" s="18" t="s">
        <v>2645</v>
      </c>
    </row>
    <row r="5323" spans="1:8" x14ac:dyDescent="0.25">
      <c r="A5323" s="3" t="s">
        <v>36</v>
      </c>
      <c r="B5323" s="5">
        <v>1750000</v>
      </c>
      <c r="C5323" t="s">
        <v>15</v>
      </c>
      <c r="D5323" t="str">
        <f t="shared" si="83"/>
        <v>House</v>
      </c>
      <c r="E5323" t="s">
        <v>78</v>
      </c>
      <c r="F5323" t="str">
        <f>_xlfn.XLOOKUP(E5323,Geografiesleutel!A:A,Geografiesleutel!B:B,"",0,1)</f>
        <v>Northern Suburbs</v>
      </c>
      <c r="G5323" s="18">
        <v>3</v>
      </c>
      <c r="H5323" s="18">
        <v>2</v>
      </c>
    </row>
    <row r="5324" spans="1:8" x14ac:dyDescent="0.25">
      <c r="A5324" s="3" t="s">
        <v>265</v>
      </c>
      <c r="B5324" s="5">
        <v>1600000</v>
      </c>
      <c r="C5324" t="s">
        <v>21</v>
      </c>
      <c r="D5324" t="str">
        <f t="shared" si="83"/>
        <v>House</v>
      </c>
      <c r="E5324" t="s">
        <v>112</v>
      </c>
      <c r="F5324" t="str">
        <f>_xlfn.XLOOKUP(E5324,Geografiesleutel!A:A,Geografiesleutel!B:B,"",0,1)</f>
        <v>Northern Suburbs</v>
      </c>
      <c r="G5324" s="18">
        <v>5</v>
      </c>
      <c r="H5324" s="18">
        <v>2</v>
      </c>
    </row>
    <row r="5325" spans="1:8" x14ac:dyDescent="0.25">
      <c r="A5325" s="3" t="s">
        <v>913</v>
      </c>
      <c r="B5325" s="5">
        <v>4499000</v>
      </c>
      <c r="C5325" t="s">
        <v>10</v>
      </c>
      <c r="D5325" t="str">
        <f t="shared" si="83"/>
        <v>House</v>
      </c>
      <c r="E5325" t="s">
        <v>190</v>
      </c>
      <c r="F5325" t="str">
        <f>_xlfn.XLOOKUP(E5325,Geografiesleutel!A:A,Geografiesleutel!B:B,"",0,1)</f>
        <v>Eastern Suburbs</v>
      </c>
      <c r="G5325" s="18">
        <v>4</v>
      </c>
      <c r="H5325" s="18">
        <v>3</v>
      </c>
    </row>
    <row r="5326" spans="1:8" x14ac:dyDescent="0.25">
      <c r="A5326" s="3" t="s">
        <v>170</v>
      </c>
      <c r="B5326" s="5">
        <v>1150000</v>
      </c>
      <c r="C5326" t="s">
        <v>10</v>
      </c>
      <c r="D5326" t="str">
        <f t="shared" si="83"/>
        <v>House</v>
      </c>
      <c r="E5326" t="s">
        <v>68</v>
      </c>
      <c r="F5326" t="str">
        <f>_xlfn.XLOOKUP(E5326,Geografiesleutel!A:A,Geografiesleutel!B:B,"",0,1)</f>
        <v>Northern Suburbs</v>
      </c>
      <c r="G5326" s="18">
        <v>4</v>
      </c>
      <c r="H5326" s="18" t="s">
        <v>2646</v>
      </c>
    </row>
    <row r="5327" spans="1:8" x14ac:dyDescent="0.25">
      <c r="A5327" s="3" t="s">
        <v>36</v>
      </c>
      <c r="B5327" s="5">
        <v>1750000</v>
      </c>
      <c r="C5327" t="s">
        <v>15</v>
      </c>
      <c r="D5327" t="str">
        <f t="shared" si="83"/>
        <v>House</v>
      </c>
      <c r="E5327" t="s">
        <v>217</v>
      </c>
      <c r="F5327" t="str">
        <f>_xlfn.XLOOKUP(E5327,Geografiesleutel!A:A,Geografiesleutel!B:B,"",0,1)</f>
        <v>Eastern Suburbs</v>
      </c>
      <c r="G5327" s="18">
        <v>3</v>
      </c>
      <c r="H5327" s="18">
        <v>1</v>
      </c>
    </row>
    <row r="5328" spans="1:8" x14ac:dyDescent="0.25">
      <c r="A5328" s="3" t="s">
        <v>1086</v>
      </c>
      <c r="B5328" s="5">
        <v>5550000</v>
      </c>
      <c r="C5328" t="s">
        <v>10</v>
      </c>
      <c r="D5328" t="str">
        <f t="shared" si="83"/>
        <v>House</v>
      </c>
      <c r="E5328" t="s">
        <v>773</v>
      </c>
      <c r="F5328" t="str">
        <f>_xlfn.XLOOKUP(E5328,Geografiesleutel!A:A,Geografiesleutel!B:B,"",0,1)</f>
        <v>Eastern Suburbs</v>
      </c>
      <c r="G5328" s="18">
        <v>4</v>
      </c>
      <c r="H5328" s="18" t="s">
        <v>2648</v>
      </c>
    </row>
    <row r="5329" spans="1:8" x14ac:dyDescent="0.25">
      <c r="A5329" s="3" t="s">
        <v>358</v>
      </c>
      <c r="B5329" s="5">
        <v>3600000</v>
      </c>
      <c r="C5329" t="s">
        <v>21</v>
      </c>
      <c r="D5329" t="str">
        <f t="shared" si="83"/>
        <v>House</v>
      </c>
      <c r="E5329" t="s">
        <v>101</v>
      </c>
      <c r="F5329" t="str">
        <f>_xlfn.XLOOKUP(E5329,Geografiesleutel!A:A,Geografiesleutel!B:B,"",0,1)</f>
        <v>Eastern Suburbs</v>
      </c>
      <c r="G5329" s="18">
        <v>5</v>
      </c>
      <c r="H5329" s="18">
        <v>4</v>
      </c>
    </row>
    <row r="5330" spans="1:8" x14ac:dyDescent="0.25">
      <c r="A5330" s="3" t="s">
        <v>266</v>
      </c>
      <c r="B5330" s="5">
        <v>1500000</v>
      </c>
      <c r="C5330" t="s">
        <v>15</v>
      </c>
      <c r="D5330" t="str">
        <f t="shared" si="83"/>
        <v>House</v>
      </c>
      <c r="E5330" t="s">
        <v>68</v>
      </c>
      <c r="F5330" t="str">
        <f>_xlfn.XLOOKUP(E5330,Geografiesleutel!A:A,Geografiesleutel!B:B,"",0,1)</f>
        <v>Northern Suburbs</v>
      </c>
      <c r="G5330" s="18">
        <v>3</v>
      </c>
      <c r="H5330" s="18">
        <v>2</v>
      </c>
    </row>
    <row r="5331" spans="1:8" x14ac:dyDescent="0.25">
      <c r="A5331" s="3" t="s">
        <v>292</v>
      </c>
      <c r="B5331" s="5">
        <v>1280000</v>
      </c>
      <c r="C5331" t="s">
        <v>10</v>
      </c>
      <c r="D5331" t="str">
        <f t="shared" si="83"/>
        <v>House</v>
      </c>
      <c r="E5331" t="s">
        <v>26</v>
      </c>
      <c r="F5331" t="str">
        <f>_xlfn.XLOOKUP(E5331,Geografiesleutel!A:A,Geografiesleutel!B:B,"",0,1)</f>
        <v>Western Suburbs</v>
      </c>
      <c r="G5331" s="18">
        <v>4</v>
      </c>
      <c r="H5331" s="18">
        <v>2</v>
      </c>
    </row>
    <row r="5332" spans="1:8" x14ac:dyDescent="0.25">
      <c r="A5332" s="3" t="s">
        <v>1259</v>
      </c>
      <c r="B5332" s="5">
        <v>28000000</v>
      </c>
      <c r="C5332" t="s">
        <v>398</v>
      </c>
      <c r="D5332" t="str">
        <f t="shared" si="83"/>
        <v>House</v>
      </c>
      <c r="E5332" t="s">
        <v>287</v>
      </c>
      <c r="F5332" t="str">
        <f>_xlfn.XLOOKUP(E5332,Geografiesleutel!A:A,Geografiesleutel!B:B,"",0,1)</f>
        <v>Agricultural Smallholdings</v>
      </c>
      <c r="G5332" s="18">
        <v>9</v>
      </c>
      <c r="H5332" s="18">
        <v>10</v>
      </c>
    </row>
    <row r="5333" spans="1:8" x14ac:dyDescent="0.25">
      <c r="A5333" s="3" t="s">
        <v>758</v>
      </c>
      <c r="B5333" s="5">
        <v>930000</v>
      </c>
      <c r="C5333" t="s">
        <v>15</v>
      </c>
      <c r="D5333" t="str">
        <f t="shared" si="83"/>
        <v>House</v>
      </c>
      <c r="E5333" t="s">
        <v>68</v>
      </c>
      <c r="F5333" t="str">
        <f>_xlfn.XLOOKUP(E5333,Geografiesleutel!A:A,Geografiesleutel!B:B,"",0,1)</f>
        <v>Northern Suburbs</v>
      </c>
      <c r="G5333" s="18">
        <v>3</v>
      </c>
      <c r="H5333" s="18">
        <v>1</v>
      </c>
    </row>
    <row r="5334" spans="1:8" x14ac:dyDescent="0.25">
      <c r="A5334" s="3" t="s">
        <v>206</v>
      </c>
      <c r="B5334" s="5">
        <v>2400000</v>
      </c>
      <c r="C5334" t="s">
        <v>122</v>
      </c>
      <c r="D5334" t="str">
        <f t="shared" si="83"/>
        <v>House</v>
      </c>
      <c r="E5334" t="s">
        <v>30</v>
      </c>
      <c r="F5334" t="str">
        <f>_xlfn.XLOOKUP(E5334,Geografiesleutel!A:A,Geografiesleutel!B:B,"",0,1)</f>
        <v>Northern Suburbs</v>
      </c>
      <c r="G5334" s="18">
        <v>6</v>
      </c>
      <c r="H5334" s="18">
        <v>5</v>
      </c>
    </row>
    <row r="5335" spans="1:8" x14ac:dyDescent="0.25">
      <c r="A5335" s="3" t="s">
        <v>325</v>
      </c>
      <c r="B5335" s="5">
        <v>5200000</v>
      </c>
      <c r="C5335" t="s">
        <v>10</v>
      </c>
      <c r="D5335" t="str">
        <f t="shared" si="83"/>
        <v>House</v>
      </c>
      <c r="E5335" t="s">
        <v>190</v>
      </c>
      <c r="F5335" t="str">
        <f>_xlfn.XLOOKUP(E5335,Geografiesleutel!A:A,Geografiesleutel!B:B,"",0,1)</f>
        <v>Eastern Suburbs</v>
      </c>
      <c r="G5335" s="18">
        <v>4</v>
      </c>
      <c r="H5335" s="18">
        <v>3</v>
      </c>
    </row>
    <row r="5336" spans="1:8" x14ac:dyDescent="0.25">
      <c r="A5336" s="3" t="s">
        <v>1260</v>
      </c>
      <c r="B5336" s="5">
        <v>7299995</v>
      </c>
      <c r="C5336" t="s">
        <v>21</v>
      </c>
      <c r="D5336" t="str">
        <f t="shared" si="83"/>
        <v>House</v>
      </c>
      <c r="E5336" t="s">
        <v>1261</v>
      </c>
      <c r="F5336" t="str">
        <f>_xlfn.XLOOKUP(E5336,Geografiesleutel!A:A,Geografiesleutel!B:B,"",0,1)</f>
        <v>Eastern Suburbs</v>
      </c>
      <c r="G5336" s="18">
        <v>5</v>
      </c>
      <c r="H5336" s="18">
        <v>4</v>
      </c>
    </row>
    <row r="5337" spans="1:8" x14ac:dyDescent="0.25">
      <c r="A5337" s="3" t="s">
        <v>36</v>
      </c>
      <c r="B5337" s="5">
        <v>1750000</v>
      </c>
      <c r="C5337" t="s">
        <v>15</v>
      </c>
      <c r="D5337" t="str">
        <f t="shared" si="83"/>
        <v>House</v>
      </c>
      <c r="E5337" t="s">
        <v>154</v>
      </c>
      <c r="F5337" t="str">
        <f>_xlfn.XLOOKUP(E5337,Geografiesleutel!A:A,Geografiesleutel!B:B,"",0,1)</f>
        <v>Northern Suburbs</v>
      </c>
      <c r="G5337" s="18">
        <v>3</v>
      </c>
      <c r="H5337" s="18">
        <v>2</v>
      </c>
    </row>
    <row r="5338" spans="1:8" x14ac:dyDescent="0.25">
      <c r="A5338" s="3" t="s">
        <v>456</v>
      </c>
      <c r="B5338" s="5">
        <v>1680000</v>
      </c>
      <c r="C5338" t="s">
        <v>21</v>
      </c>
      <c r="D5338" t="str">
        <f t="shared" si="83"/>
        <v>House</v>
      </c>
      <c r="E5338" t="s">
        <v>68</v>
      </c>
      <c r="F5338" t="str">
        <f>_xlfn.XLOOKUP(E5338,Geografiesleutel!A:A,Geografiesleutel!B:B,"",0,1)</f>
        <v>Northern Suburbs</v>
      </c>
      <c r="G5338" s="18">
        <v>5</v>
      </c>
      <c r="H5338" s="18" t="s">
        <v>2646</v>
      </c>
    </row>
    <row r="5339" spans="1:8" x14ac:dyDescent="0.25">
      <c r="A5339" s="3" t="s">
        <v>119</v>
      </c>
      <c r="B5339" s="5">
        <v>1699000</v>
      </c>
      <c r="C5339" t="s">
        <v>15</v>
      </c>
      <c r="D5339" t="str">
        <f t="shared" si="83"/>
        <v>House</v>
      </c>
      <c r="E5339" t="s">
        <v>97</v>
      </c>
      <c r="F5339" t="str">
        <f>_xlfn.XLOOKUP(E5339,Geografiesleutel!A:A,Geografiesleutel!B:B,"",0,1)</f>
        <v>Northern Suburbs</v>
      </c>
      <c r="G5339" s="18">
        <v>3</v>
      </c>
      <c r="H5339" s="18">
        <v>2</v>
      </c>
    </row>
    <row r="5340" spans="1:8" x14ac:dyDescent="0.25">
      <c r="A5340" s="3" t="s">
        <v>654</v>
      </c>
      <c r="B5340" s="5">
        <v>2199000</v>
      </c>
      <c r="C5340" t="s">
        <v>15</v>
      </c>
      <c r="D5340" t="str">
        <f t="shared" si="83"/>
        <v>House</v>
      </c>
      <c r="E5340" t="s">
        <v>532</v>
      </c>
      <c r="F5340" t="str">
        <f>_xlfn.XLOOKUP(E5340,Geografiesleutel!A:A,Geografiesleutel!B:B,"",0,1)</f>
        <v>Eastern Suburbs</v>
      </c>
      <c r="G5340" s="18">
        <v>3</v>
      </c>
      <c r="H5340" s="18">
        <v>3</v>
      </c>
    </row>
    <row r="5341" spans="1:8" x14ac:dyDescent="0.25">
      <c r="A5341" s="3" t="s">
        <v>41</v>
      </c>
      <c r="B5341" s="5">
        <v>2500000</v>
      </c>
      <c r="C5341" t="s">
        <v>10</v>
      </c>
      <c r="D5341" t="str">
        <f t="shared" si="83"/>
        <v>House</v>
      </c>
      <c r="E5341" t="s">
        <v>374</v>
      </c>
      <c r="F5341" t="str">
        <f>_xlfn.XLOOKUP(E5341,Geografiesleutel!A:A,Geografiesleutel!B:B,"",0,1)</f>
        <v>Northern Suburbs</v>
      </c>
      <c r="G5341" s="18">
        <v>4</v>
      </c>
      <c r="H5341" s="18">
        <v>3</v>
      </c>
    </row>
    <row r="5342" spans="1:8" x14ac:dyDescent="0.25">
      <c r="A5342" s="3" t="s">
        <v>269</v>
      </c>
      <c r="B5342" s="5">
        <v>3950000</v>
      </c>
      <c r="C5342" t="s">
        <v>15</v>
      </c>
      <c r="D5342" t="str">
        <f t="shared" si="83"/>
        <v>House</v>
      </c>
      <c r="E5342" t="s">
        <v>433</v>
      </c>
      <c r="F5342" t="str">
        <f>_xlfn.XLOOKUP(E5342,Geografiesleutel!A:A,Geografiesleutel!B:B,"",0,1)</f>
        <v>Eastern Suburbs</v>
      </c>
      <c r="G5342" s="18">
        <v>3</v>
      </c>
      <c r="H5342" s="18">
        <v>2</v>
      </c>
    </row>
    <row r="5343" spans="1:8" x14ac:dyDescent="0.25">
      <c r="A5343" s="3" t="s">
        <v>888</v>
      </c>
      <c r="B5343" s="5">
        <v>7495000</v>
      </c>
      <c r="C5343" t="s">
        <v>10</v>
      </c>
      <c r="D5343" t="str">
        <f t="shared" si="83"/>
        <v>House</v>
      </c>
      <c r="E5343" t="s">
        <v>50</v>
      </c>
      <c r="F5343" t="str">
        <f>_xlfn.XLOOKUP(E5343,Geografiesleutel!A:A,Geografiesleutel!B:B,"",0,1)</f>
        <v>Eastern Suburbs</v>
      </c>
      <c r="G5343" s="18">
        <v>4</v>
      </c>
      <c r="H5343" s="18" t="s">
        <v>2647</v>
      </c>
    </row>
    <row r="5344" spans="1:8" x14ac:dyDescent="0.25">
      <c r="A5344" s="3" t="s">
        <v>572</v>
      </c>
      <c r="B5344" s="5">
        <v>800000</v>
      </c>
      <c r="C5344" t="s">
        <v>15</v>
      </c>
      <c r="D5344" t="str">
        <f t="shared" si="83"/>
        <v>House</v>
      </c>
      <c r="E5344" t="s">
        <v>163</v>
      </c>
      <c r="F5344" t="str">
        <f>_xlfn.XLOOKUP(E5344,Geografiesleutel!A:A,Geografiesleutel!B:B,"",0,1)</f>
        <v>Northern Suburbs</v>
      </c>
      <c r="G5344" s="18">
        <v>3</v>
      </c>
      <c r="H5344" s="18">
        <v>1</v>
      </c>
    </row>
    <row r="5345" spans="1:8" x14ac:dyDescent="0.25">
      <c r="A5345" s="3" t="s">
        <v>272</v>
      </c>
      <c r="B5345" s="5">
        <v>3400000</v>
      </c>
      <c r="C5345" t="s">
        <v>10</v>
      </c>
      <c r="D5345" t="str">
        <f t="shared" si="83"/>
        <v>House</v>
      </c>
      <c r="E5345" t="s">
        <v>139</v>
      </c>
      <c r="F5345" t="str">
        <f>_xlfn.XLOOKUP(E5345,Geografiesleutel!A:A,Geografiesleutel!B:B,"",0,1)</f>
        <v>Eastern Suburbs</v>
      </c>
      <c r="G5345" s="18">
        <v>4</v>
      </c>
      <c r="H5345" s="18" t="s">
        <v>2646</v>
      </c>
    </row>
    <row r="5346" spans="1:8" x14ac:dyDescent="0.25">
      <c r="A5346" s="3" t="s">
        <v>34</v>
      </c>
      <c r="B5346" s="5">
        <v>1650000</v>
      </c>
      <c r="C5346" t="s">
        <v>10</v>
      </c>
      <c r="D5346" t="str">
        <f t="shared" si="83"/>
        <v>House</v>
      </c>
      <c r="E5346" t="s">
        <v>66</v>
      </c>
      <c r="F5346" t="str">
        <f>_xlfn.XLOOKUP(E5346,Geografiesleutel!A:A,Geografiesleutel!B:B,"",0,1)</f>
        <v>Northern Suburbs</v>
      </c>
      <c r="G5346" s="18">
        <v>4</v>
      </c>
      <c r="H5346" s="18">
        <v>2</v>
      </c>
    </row>
    <row r="5347" spans="1:8" x14ac:dyDescent="0.25">
      <c r="A5347" s="3" t="s">
        <v>49</v>
      </c>
      <c r="B5347" s="5">
        <v>4995000</v>
      </c>
      <c r="C5347" t="s">
        <v>21</v>
      </c>
      <c r="D5347" t="str">
        <f t="shared" si="83"/>
        <v>House</v>
      </c>
      <c r="E5347" t="s">
        <v>306</v>
      </c>
      <c r="F5347" t="str">
        <f>_xlfn.XLOOKUP(E5347,Geografiesleutel!A:A,Geografiesleutel!B:B,"",0,1)</f>
        <v>Eastern Suburbs</v>
      </c>
      <c r="G5347" s="18">
        <v>5</v>
      </c>
      <c r="H5347" s="18" t="s">
        <v>2648</v>
      </c>
    </row>
    <row r="5348" spans="1:8" x14ac:dyDescent="0.25">
      <c r="A5348" s="3" t="s">
        <v>1262</v>
      </c>
      <c r="B5348" s="5">
        <v>1185000</v>
      </c>
      <c r="C5348" t="s">
        <v>10</v>
      </c>
      <c r="D5348" t="str">
        <f t="shared" si="83"/>
        <v>House</v>
      </c>
      <c r="E5348" t="s">
        <v>116</v>
      </c>
      <c r="F5348" t="str">
        <f>_xlfn.XLOOKUP(E5348,Geografiesleutel!A:A,Geografiesleutel!B:B,"",0,1)</f>
        <v>Western Suburbs</v>
      </c>
      <c r="G5348" s="18">
        <v>4</v>
      </c>
      <c r="H5348" s="18">
        <v>2</v>
      </c>
    </row>
    <row r="5349" spans="1:8" x14ac:dyDescent="0.25">
      <c r="A5349" s="3" t="s">
        <v>85</v>
      </c>
      <c r="B5349" s="5">
        <v>5300000</v>
      </c>
      <c r="C5349" t="s">
        <v>15</v>
      </c>
      <c r="D5349" t="str">
        <f t="shared" si="83"/>
        <v>House</v>
      </c>
      <c r="E5349" t="s">
        <v>172</v>
      </c>
      <c r="F5349" t="str">
        <f>_xlfn.XLOOKUP(E5349,Geografiesleutel!A:A,Geografiesleutel!B:B,"",0,1)</f>
        <v>Eastern Suburbs</v>
      </c>
      <c r="G5349" s="18">
        <v>3</v>
      </c>
      <c r="H5349" s="18">
        <v>4</v>
      </c>
    </row>
    <row r="5350" spans="1:8" x14ac:dyDescent="0.25">
      <c r="A5350" s="3" t="s">
        <v>1115</v>
      </c>
      <c r="B5350" s="5">
        <v>660000</v>
      </c>
      <c r="C5350" t="s">
        <v>25</v>
      </c>
      <c r="D5350" t="str">
        <f t="shared" si="83"/>
        <v>House</v>
      </c>
      <c r="E5350" t="s">
        <v>45</v>
      </c>
      <c r="F5350" t="str">
        <f>_xlfn.XLOOKUP(E5350,Geografiesleutel!A:A,Geografiesleutel!B:B,"",0,1)</f>
        <v>Townships</v>
      </c>
      <c r="G5350" s="18">
        <v>2</v>
      </c>
      <c r="H5350" s="18">
        <v>1</v>
      </c>
    </row>
    <row r="5351" spans="1:8" x14ac:dyDescent="0.25">
      <c r="A5351" s="3" t="s">
        <v>274</v>
      </c>
      <c r="B5351" s="5">
        <v>850000</v>
      </c>
      <c r="C5351" t="s">
        <v>25</v>
      </c>
      <c r="D5351" t="str">
        <f t="shared" si="83"/>
        <v>House</v>
      </c>
      <c r="E5351" t="s">
        <v>45</v>
      </c>
      <c r="F5351" t="str">
        <f>_xlfn.XLOOKUP(E5351,Geografiesleutel!A:A,Geografiesleutel!B:B,"",0,1)</f>
        <v>Townships</v>
      </c>
      <c r="G5351" s="18">
        <v>2</v>
      </c>
      <c r="H5351" s="18">
        <v>1</v>
      </c>
    </row>
    <row r="5352" spans="1:8" x14ac:dyDescent="0.25">
      <c r="A5352" s="3" t="s">
        <v>350</v>
      </c>
      <c r="B5352" s="5">
        <v>3300000</v>
      </c>
      <c r="C5352" t="s">
        <v>398</v>
      </c>
      <c r="D5352" t="str">
        <f t="shared" si="83"/>
        <v>House</v>
      </c>
      <c r="E5352" t="s">
        <v>68</v>
      </c>
      <c r="F5352" t="str">
        <f>_xlfn.XLOOKUP(E5352,Geografiesleutel!A:A,Geografiesleutel!B:B,"",0,1)</f>
        <v>Northern Suburbs</v>
      </c>
      <c r="G5352" s="18">
        <v>9</v>
      </c>
      <c r="H5352" s="18">
        <v>3</v>
      </c>
    </row>
    <row r="5353" spans="1:8" x14ac:dyDescent="0.25">
      <c r="A5353" s="3" t="s">
        <v>130</v>
      </c>
      <c r="B5353" s="5">
        <v>1270000</v>
      </c>
      <c r="C5353" t="s">
        <v>25</v>
      </c>
      <c r="D5353" t="str">
        <f t="shared" si="83"/>
        <v>House</v>
      </c>
      <c r="E5353" t="s">
        <v>30</v>
      </c>
      <c r="F5353" t="str">
        <f>_xlfn.XLOOKUP(E5353,Geografiesleutel!A:A,Geografiesleutel!B:B,"",0,1)</f>
        <v>Northern Suburbs</v>
      </c>
      <c r="G5353" s="18">
        <v>2</v>
      </c>
      <c r="H5353" s="18" t="s">
        <v>2646</v>
      </c>
    </row>
    <row r="5354" spans="1:8" x14ac:dyDescent="0.25">
      <c r="A5354" s="3" t="s">
        <v>51</v>
      </c>
      <c r="B5354" s="5">
        <v>2450000</v>
      </c>
      <c r="C5354" t="s">
        <v>15</v>
      </c>
      <c r="D5354" t="str">
        <f t="shared" si="83"/>
        <v>House</v>
      </c>
      <c r="E5354" t="s">
        <v>46</v>
      </c>
      <c r="F5354" t="str">
        <f>_xlfn.XLOOKUP(E5354,Geografiesleutel!A:A,Geografiesleutel!B:B,"",0,1)</f>
        <v>Eastern Suburbs</v>
      </c>
      <c r="G5354" s="18">
        <v>3</v>
      </c>
      <c r="H5354" s="18">
        <v>2</v>
      </c>
    </row>
    <row r="5355" spans="1:8" x14ac:dyDescent="0.25">
      <c r="A5355" s="3" t="s">
        <v>528</v>
      </c>
      <c r="B5355" s="5">
        <v>1299000</v>
      </c>
      <c r="C5355" t="s">
        <v>10</v>
      </c>
      <c r="D5355" t="str">
        <f t="shared" si="83"/>
        <v>House</v>
      </c>
      <c r="E5355" t="s">
        <v>55</v>
      </c>
      <c r="F5355" t="str">
        <f>_xlfn.XLOOKUP(E5355,Geografiesleutel!A:A,Geografiesleutel!B:B,"",0,1)</f>
        <v>Western Suburbs</v>
      </c>
      <c r="G5355" s="18">
        <v>4</v>
      </c>
      <c r="H5355" s="18">
        <v>1</v>
      </c>
    </row>
    <row r="5356" spans="1:8" x14ac:dyDescent="0.25">
      <c r="A5356" s="3" t="s">
        <v>301</v>
      </c>
      <c r="B5356" s="5">
        <v>1290000</v>
      </c>
      <c r="C5356" t="s">
        <v>15</v>
      </c>
      <c r="D5356" t="str">
        <f t="shared" si="83"/>
        <v>House</v>
      </c>
      <c r="E5356" t="s">
        <v>45</v>
      </c>
      <c r="F5356" t="str">
        <f>_xlfn.XLOOKUP(E5356,Geografiesleutel!A:A,Geografiesleutel!B:B,"",0,1)</f>
        <v>Townships</v>
      </c>
      <c r="G5356" s="18">
        <v>3</v>
      </c>
      <c r="H5356" s="18">
        <v>2</v>
      </c>
    </row>
    <row r="5357" spans="1:8" x14ac:dyDescent="0.25">
      <c r="A5357" s="3" t="s">
        <v>1263</v>
      </c>
      <c r="B5357" s="5">
        <v>2385000</v>
      </c>
      <c r="C5357" t="s">
        <v>10</v>
      </c>
      <c r="D5357" t="str">
        <f t="shared" si="83"/>
        <v>House</v>
      </c>
      <c r="E5357" t="s">
        <v>70</v>
      </c>
      <c r="F5357" t="str">
        <f>_xlfn.XLOOKUP(E5357,Geografiesleutel!A:A,Geografiesleutel!B:B,"",0,1)</f>
        <v>Northern Suburbs</v>
      </c>
      <c r="G5357" s="18">
        <v>4</v>
      </c>
      <c r="H5357" s="18">
        <v>2</v>
      </c>
    </row>
    <row r="5358" spans="1:8" x14ac:dyDescent="0.25">
      <c r="A5358" s="3" t="s">
        <v>452</v>
      </c>
      <c r="B5358" s="5">
        <v>2149000</v>
      </c>
      <c r="C5358" t="s">
        <v>21</v>
      </c>
      <c r="D5358" t="str">
        <f t="shared" si="83"/>
        <v>House</v>
      </c>
      <c r="E5358" t="s">
        <v>112</v>
      </c>
      <c r="F5358" t="str">
        <f>_xlfn.XLOOKUP(E5358,Geografiesleutel!A:A,Geografiesleutel!B:B,"",0,1)</f>
        <v>Northern Suburbs</v>
      </c>
      <c r="G5358" s="18">
        <v>5</v>
      </c>
      <c r="H5358" s="18">
        <v>3</v>
      </c>
    </row>
    <row r="5359" spans="1:8" x14ac:dyDescent="0.25">
      <c r="A5359" s="3" t="s">
        <v>446</v>
      </c>
      <c r="B5359" s="5">
        <v>900000</v>
      </c>
      <c r="C5359" t="s">
        <v>15</v>
      </c>
      <c r="D5359" t="str">
        <f t="shared" si="83"/>
        <v>House</v>
      </c>
      <c r="E5359" t="s">
        <v>224</v>
      </c>
      <c r="F5359" t="str">
        <f>_xlfn.XLOOKUP(E5359,Geografiesleutel!A:A,Geografiesleutel!B:B,"",0,1)</f>
        <v>Townships</v>
      </c>
      <c r="G5359" s="18">
        <v>3</v>
      </c>
      <c r="H5359" s="18">
        <v>1</v>
      </c>
    </row>
    <row r="5360" spans="1:8" x14ac:dyDescent="0.25">
      <c r="A5360" s="3" t="s">
        <v>1039</v>
      </c>
      <c r="B5360" s="5">
        <v>3360000</v>
      </c>
      <c r="C5360" t="s">
        <v>15</v>
      </c>
      <c r="D5360" t="str">
        <f t="shared" si="83"/>
        <v>House</v>
      </c>
      <c r="E5360" t="s">
        <v>70</v>
      </c>
      <c r="F5360" t="str">
        <f>_xlfn.XLOOKUP(E5360,Geografiesleutel!A:A,Geografiesleutel!B:B,"",0,1)</f>
        <v>Northern Suburbs</v>
      </c>
      <c r="G5360" s="18">
        <v>3</v>
      </c>
      <c r="H5360" s="18" t="s">
        <v>2646</v>
      </c>
    </row>
    <row r="5361" spans="1:8" x14ac:dyDescent="0.25">
      <c r="A5361" s="3" t="s">
        <v>131</v>
      </c>
      <c r="B5361" s="5">
        <v>1595000</v>
      </c>
      <c r="C5361" t="s">
        <v>10</v>
      </c>
      <c r="D5361" t="str">
        <f t="shared" si="83"/>
        <v>House</v>
      </c>
      <c r="E5361" t="s">
        <v>112</v>
      </c>
      <c r="F5361" t="str">
        <f>_xlfn.XLOOKUP(E5361,Geografiesleutel!A:A,Geografiesleutel!B:B,"",0,1)</f>
        <v>Northern Suburbs</v>
      </c>
      <c r="G5361" s="18">
        <v>4</v>
      </c>
      <c r="H5361" s="18">
        <v>2</v>
      </c>
    </row>
    <row r="5362" spans="1:8" x14ac:dyDescent="0.25">
      <c r="A5362" s="3" t="s">
        <v>140</v>
      </c>
      <c r="B5362" s="5">
        <v>3995000</v>
      </c>
      <c r="C5362" t="s">
        <v>10</v>
      </c>
      <c r="D5362" t="str">
        <f t="shared" si="83"/>
        <v>House</v>
      </c>
      <c r="E5362" t="s">
        <v>139</v>
      </c>
      <c r="F5362" t="str">
        <f>_xlfn.XLOOKUP(E5362,Geografiesleutel!A:A,Geografiesleutel!B:B,"",0,1)</f>
        <v>Eastern Suburbs</v>
      </c>
      <c r="G5362" s="18">
        <v>4</v>
      </c>
      <c r="H5362" s="18" t="s">
        <v>2648</v>
      </c>
    </row>
    <row r="5363" spans="1:8" x14ac:dyDescent="0.25">
      <c r="A5363" s="3" t="s">
        <v>1264</v>
      </c>
      <c r="B5363" s="5">
        <v>1752000</v>
      </c>
      <c r="C5363" t="s">
        <v>15</v>
      </c>
      <c r="D5363" t="str">
        <f t="shared" si="83"/>
        <v>House</v>
      </c>
      <c r="E5363" t="s">
        <v>64</v>
      </c>
      <c r="F5363" t="str">
        <f>_xlfn.XLOOKUP(E5363,Geografiesleutel!A:A,Geografiesleutel!B:B,"",0,1)</f>
        <v>Western Suburbs</v>
      </c>
      <c r="G5363" s="18">
        <v>3</v>
      </c>
      <c r="H5363" s="18">
        <v>2</v>
      </c>
    </row>
    <row r="5364" spans="1:8" x14ac:dyDescent="0.25">
      <c r="A5364" s="3" t="s">
        <v>239</v>
      </c>
      <c r="B5364" s="5">
        <v>1590000</v>
      </c>
      <c r="C5364" t="s">
        <v>10</v>
      </c>
      <c r="D5364" t="str">
        <f t="shared" si="83"/>
        <v>House</v>
      </c>
      <c r="E5364" t="s">
        <v>45</v>
      </c>
      <c r="F5364" t="str">
        <f>_xlfn.XLOOKUP(E5364,Geografiesleutel!A:A,Geografiesleutel!B:B,"",0,1)</f>
        <v>Townships</v>
      </c>
      <c r="G5364" s="18">
        <v>4</v>
      </c>
      <c r="H5364" s="18">
        <v>3</v>
      </c>
    </row>
    <row r="5365" spans="1:8" x14ac:dyDescent="0.25">
      <c r="A5365" s="3" t="s">
        <v>67</v>
      </c>
      <c r="B5365" s="5">
        <v>2300000</v>
      </c>
      <c r="C5365" t="s">
        <v>15</v>
      </c>
      <c r="D5365" t="str">
        <f t="shared" si="83"/>
        <v>House</v>
      </c>
      <c r="E5365" t="s">
        <v>11</v>
      </c>
      <c r="F5365" t="str">
        <f>_xlfn.XLOOKUP(E5365,Geografiesleutel!A:A,Geografiesleutel!B:B,"",0,1)</f>
        <v>Eastern Suburbs</v>
      </c>
      <c r="G5365" s="18">
        <v>3</v>
      </c>
      <c r="H5365" s="18">
        <v>2</v>
      </c>
    </row>
    <row r="5366" spans="1:8" x14ac:dyDescent="0.25">
      <c r="A5366" s="3" t="s">
        <v>268</v>
      </c>
      <c r="B5366" s="5">
        <v>1800000</v>
      </c>
      <c r="C5366" t="s">
        <v>10</v>
      </c>
      <c r="D5366" t="str">
        <f t="shared" si="83"/>
        <v>House</v>
      </c>
      <c r="E5366" t="s">
        <v>62</v>
      </c>
      <c r="F5366" t="str">
        <f>_xlfn.XLOOKUP(E5366,Geografiesleutel!A:A,Geografiesleutel!B:B,"",0,1)</f>
        <v>Northern Suburbs</v>
      </c>
      <c r="G5366" s="18">
        <v>4</v>
      </c>
      <c r="H5366" s="18">
        <v>2</v>
      </c>
    </row>
    <row r="5367" spans="1:8" x14ac:dyDescent="0.25">
      <c r="A5367" s="3" t="s">
        <v>51</v>
      </c>
      <c r="B5367" s="5">
        <v>2450000</v>
      </c>
      <c r="C5367" t="s">
        <v>15</v>
      </c>
      <c r="D5367" t="str">
        <f t="shared" si="83"/>
        <v>House</v>
      </c>
      <c r="E5367" t="s">
        <v>490</v>
      </c>
      <c r="F5367" t="str">
        <f>_xlfn.XLOOKUP(E5367,Geografiesleutel!A:A,Geografiesleutel!B:B,"",0,1)</f>
        <v>Agricultural Smallholdings</v>
      </c>
      <c r="G5367" s="18">
        <v>3</v>
      </c>
      <c r="H5367" s="18">
        <v>2</v>
      </c>
    </row>
    <row r="5368" spans="1:8" x14ac:dyDescent="0.25">
      <c r="A5368" s="3" t="s">
        <v>815</v>
      </c>
      <c r="B5368" s="5">
        <v>11700000</v>
      </c>
      <c r="C5368" t="s">
        <v>21</v>
      </c>
      <c r="D5368" t="str">
        <f t="shared" si="83"/>
        <v>House</v>
      </c>
      <c r="E5368" t="s">
        <v>94</v>
      </c>
      <c r="F5368" t="str">
        <f>_xlfn.XLOOKUP(E5368,Geografiesleutel!A:A,Geografiesleutel!B:B,"",0,1)</f>
        <v>Agricultural Smallholdings</v>
      </c>
      <c r="G5368" s="18">
        <v>5</v>
      </c>
      <c r="H5368" s="18">
        <v>5</v>
      </c>
    </row>
    <row r="5369" spans="1:8" x14ac:dyDescent="0.25">
      <c r="A5369" s="3" t="s">
        <v>284</v>
      </c>
      <c r="B5369" s="5">
        <v>4150000</v>
      </c>
      <c r="C5369" t="s">
        <v>635</v>
      </c>
      <c r="D5369" t="str">
        <f t="shared" si="83"/>
        <v>House</v>
      </c>
      <c r="E5369" t="s">
        <v>68</v>
      </c>
      <c r="F5369" t="str">
        <f>_xlfn.XLOOKUP(E5369,Geografiesleutel!A:A,Geografiesleutel!B:B,"",0,1)</f>
        <v>Northern Suburbs</v>
      </c>
      <c r="G5369" s="18">
        <v>14</v>
      </c>
      <c r="H5369" s="18">
        <v>3</v>
      </c>
    </row>
    <row r="5370" spans="1:8" x14ac:dyDescent="0.25">
      <c r="A5370" s="3" t="s">
        <v>776</v>
      </c>
      <c r="B5370" s="5">
        <v>4100000</v>
      </c>
      <c r="C5370" t="s">
        <v>10</v>
      </c>
      <c r="D5370" t="str">
        <f t="shared" si="83"/>
        <v>House</v>
      </c>
      <c r="E5370" t="s">
        <v>40</v>
      </c>
      <c r="F5370" t="str">
        <f>_xlfn.XLOOKUP(E5370,Geografiesleutel!A:A,Geografiesleutel!B:B,"",0,1)</f>
        <v>Agricultural Smallholdings</v>
      </c>
      <c r="G5370" s="18">
        <v>4</v>
      </c>
      <c r="H5370" s="18">
        <v>5</v>
      </c>
    </row>
    <row r="5371" spans="1:8" x14ac:dyDescent="0.25">
      <c r="A5371" s="3" t="s">
        <v>1265</v>
      </c>
      <c r="B5371" s="5">
        <v>4720000</v>
      </c>
      <c r="C5371" t="s">
        <v>10</v>
      </c>
      <c r="D5371" t="str">
        <f t="shared" si="83"/>
        <v>House</v>
      </c>
      <c r="E5371" t="s">
        <v>595</v>
      </c>
      <c r="F5371" t="str">
        <f>_xlfn.XLOOKUP(E5371,Geografiesleutel!A:A,Geografiesleutel!B:B,"",0,1)</f>
        <v>Agricultural Smallholdings</v>
      </c>
      <c r="G5371" s="18">
        <v>4</v>
      </c>
      <c r="H5371" s="18">
        <v>3</v>
      </c>
    </row>
    <row r="5372" spans="1:8" x14ac:dyDescent="0.25">
      <c r="A5372" s="3" t="s">
        <v>284</v>
      </c>
      <c r="B5372" s="5">
        <v>4150000</v>
      </c>
      <c r="C5372" t="s">
        <v>635</v>
      </c>
      <c r="D5372" t="str">
        <f t="shared" si="83"/>
        <v>House</v>
      </c>
      <c r="E5372" t="s">
        <v>68</v>
      </c>
      <c r="F5372" t="str">
        <f>_xlfn.XLOOKUP(E5372,Geografiesleutel!A:A,Geografiesleutel!B:B,"",0,1)</f>
        <v>Northern Suburbs</v>
      </c>
      <c r="G5372" s="18">
        <v>14</v>
      </c>
      <c r="H5372" s="18">
        <v>3</v>
      </c>
    </row>
    <row r="5373" spans="1:8" x14ac:dyDescent="0.25">
      <c r="A5373" s="3" t="s">
        <v>809</v>
      </c>
      <c r="B5373" s="5">
        <v>6950000</v>
      </c>
      <c r="C5373" t="s">
        <v>21</v>
      </c>
      <c r="D5373" t="str">
        <f t="shared" si="83"/>
        <v>House</v>
      </c>
      <c r="E5373" t="s">
        <v>139</v>
      </c>
      <c r="F5373" t="str">
        <f>_xlfn.XLOOKUP(E5373,Geografiesleutel!A:A,Geografiesleutel!B:B,"",0,1)</f>
        <v>Eastern Suburbs</v>
      </c>
      <c r="G5373" s="18">
        <v>5</v>
      </c>
      <c r="H5373" s="18" t="s">
        <v>2645</v>
      </c>
    </row>
    <row r="5374" spans="1:8" x14ac:dyDescent="0.25">
      <c r="A5374" s="3" t="s">
        <v>316</v>
      </c>
      <c r="B5374" s="5">
        <v>2850000</v>
      </c>
      <c r="C5374" t="s">
        <v>15</v>
      </c>
      <c r="D5374" t="str">
        <f t="shared" si="83"/>
        <v>House</v>
      </c>
      <c r="E5374" t="s">
        <v>330</v>
      </c>
      <c r="F5374" t="str">
        <f>_xlfn.XLOOKUP(E5374,Geografiesleutel!A:A,Geografiesleutel!B:B,"",0,1)</f>
        <v>Eastern Suburbs</v>
      </c>
      <c r="G5374" s="18">
        <v>3</v>
      </c>
      <c r="H5374" s="18">
        <v>2</v>
      </c>
    </row>
    <row r="5375" spans="1:8" x14ac:dyDescent="0.25">
      <c r="A5375" s="3" t="s">
        <v>604</v>
      </c>
      <c r="B5375" s="5">
        <v>4990000</v>
      </c>
      <c r="C5375" t="s">
        <v>10</v>
      </c>
      <c r="D5375" t="str">
        <f t="shared" si="83"/>
        <v>House</v>
      </c>
      <c r="E5375" t="s">
        <v>169</v>
      </c>
      <c r="F5375" t="str">
        <f>_xlfn.XLOOKUP(E5375,Geografiesleutel!A:A,Geografiesleutel!B:B,"",0,1)</f>
        <v>Eastern Suburbs</v>
      </c>
      <c r="G5375" s="18">
        <v>4</v>
      </c>
      <c r="H5375" s="18" t="s">
        <v>2648</v>
      </c>
    </row>
    <row r="5376" spans="1:8" x14ac:dyDescent="0.25">
      <c r="A5376" s="3" t="s">
        <v>631</v>
      </c>
      <c r="B5376" s="5">
        <v>2190000</v>
      </c>
      <c r="C5376" t="s">
        <v>10</v>
      </c>
      <c r="D5376" t="str">
        <f t="shared" si="83"/>
        <v>House</v>
      </c>
      <c r="E5376" t="s">
        <v>70</v>
      </c>
      <c r="F5376" t="str">
        <f>_xlfn.XLOOKUP(E5376,Geografiesleutel!A:A,Geografiesleutel!B:B,"",0,1)</f>
        <v>Northern Suburbs</v>
      </c>
      <c r="G5376" s="18">
        <v>4</v>
      </c>
      <c r="H5376" s="18">
        <v>3</v>
      </c>
    </row>
    <row r="5377" spans="1:8" x14ac:dyDescent="0.25">
      <c r="A5377" s="3" t="s">
        <v>600</v>
      </c>
      <c r="B5377" s="5">
        <v>1510000</v>
      </c>
      <c r="C5377" t="s">
        <v>15</v>
      </c>
      <c r="D5377" t="str">
        <f t="shared" si="83"/>
        <v>House</v>
      </c>
      <c r="E5377" t="s">
        <v>68</v>
      </c>
      <c r="F5377" t="str">
        <f>_xlfn.XLOOKUP(E5377,Geografiesleutel!A:A,Geografiesleutel!B:B,"",0,1)</f>
        <v>Northern Suburbs</v>
      </c>
      <c r="G5377" s="18">
        <v>3</v>
      </c>
      <c r="H5377" s="18">
        <v>1</v>
      </c>
    </row>
    <row r="5378" spans="1:8" x14ac:dyDescent="0.25">
      <c r="A5378" s="3" t="s">
        <v>528</v>
      </c>
      <c r="B5378" s="5">
        <v>1299000</v>
      </c>
      <c r="C5378" t="s">
        <v>25</v>
      </c>
      <c r="D5378" t="str">
        <f t="shared" ref="D5378:D5441" si="84">TRIM(RIGHT(SUBSTITUTE(C5378," ",REPT(" ",LEN(C5378))),LEN(C5378)))</f>
        <v>House</v>
      </c>
      <c r="E5378" t="s">
        <v>97</v>
      </c>
      <c r="F5378" t="str">
        <f>_xlfn.XLOOKUP(E5378,Geografiesleutel!A:A,Geografiesleutel!B:B,"",0,1)</f>
        <v>Northern Suburbs</v>
      </c>
      <c r="G5378" s="18">
        <v>2</v>
      </c>
      <c r="H5378" s="18">
        <v>2</v>
      </c>
    </row>
    <row r="5379" spans="1:8" x14ac:dyDescent="0.25">
      <c r="A5379" s="3" t="s">
        <v>230</v>
      </c>
      <c r="B5379" s="5">
        <v>2799000</v>
      </c>
      <c r="C5379" t="s">
        <v>122</v>
      </c>
      <c r="D5379" t="str">
        <f t="shared" si="84"/>
        <v>House</v>
      </c>
      <c r="E5379" t="s">
        <v>194</v>
      </c>
      <c r="F5379" t="str">
        <f>_xlfn.XLOOKUP(E5379,Geografiesleutel!A:A,Geografiesleutel!B:B,"",0,1)</f>
        <v>Eastern Suburbs</v>
      </c>
      <c r="G5379" s="18">
        <v>6</v>
      </c>
      <c r="H5379" s="18">
        <v>4</v>
      </c>
    </row>
    <row r="5380" spans="1:8" x14ac:dyDescent="0.25">
      <c r="A5380" s="3" t="s">
        <v>493</v>
      </c>
      <c r="B5380" s="5">
        <v>18000000</v>
      </c>
      <c r="C5380" t="s">
        <v>57</v>
      </c>
      <c r="D5380" t="str">
        <f t="shared" si="84"/>
        <v>House</v>
      </c>
      <c r="E5380" t="s">
        <v>99</v>
      </c>
      <c r="F5380" t="str">
        <f>_xlfn.XLOOKUP(E5380,Geografiesleutel!A:A,Geografiesleutel!B:B,"",0,1)</f>
        <v>Agricultural Smallholdings</v>
      </c>
      <c r="G5380" s="18">
        <v>8</v>
      </c>
      <c r="H5380" s="18">
        <v>6</v>
      </c>
    </row>
    <row r="5381" spans="1:8" x14ac:dyDescent="0.25">
      <c r="A5381" s="3" t="s">
        <v>792</v>
      </c>
      <c r="B5381" s="5">
        <v>7400000</v>
      </c>
      <c r="C5381" t="s">
        <v>21</v>
      </c>
      <c r="D5381" t="str">
        <f t="shared" si="84"/>
        <v>House</v>
      </c>
      <c r="E5381" t="s">
        <v>94</v>
      </c>
      <c r="F5381" t="str">
        <f>_xlfn.XLOOKUP(E5381,Geografiesleutel!A:A,Geografiesleutel!B:B,"",0,1)</f>
        <v>Agricultural Smallholdings</v>
      </c>
      <c r="G5381" s="18">
        <v>5</v>
      </c>
      <c r="H5381" s="18" t="s">
        <v>2647</v>
      </c>
    </row>
    <row r="5382" spans="1:8" x14ac:dyDescent="0.25">
      <c r="A5382" s="3" t="s">
        <v>592</v>
      </c>
      <c r="B5382" s="5">
        <v>890000</v>
      </c>
      <c r="C5382" t="s">
        <v>15</v>
      </c>
      <c r="D5382" t="str">
        <f t="shared" si="84"/>
        <v>House</v>
      </c>
      <c r="E5382" t="s">
        <v>60</v>
      </c>
      <c r="F5382" t="str">
        <f>_xlfn.XLOOKUP(E5382,Geografiesleutel!A:A,Geografiesleutel!B:B,"",0,1)</f>
        <v>Townships</v>
      </c>
      <c r="G5382" s="18">
        <v>3</v>
      </c>
      <c r="H5382" s="18">
        <v>1</v>
      </c>
    </row>
    <row r="5383" spans="1:8" x14ac:dyDescent="0.25">
      <c r="A5383" s="3" t="s">
        <v>282</v>
      </c>
      <c r="B5383" s="5">
        <v>1200000</v>
      </c>
      <c r="C5383" t="s">
        <v>15</v>
      </c>
      <c r="D5383" t="str">
        <f t="shared" si="84"/>
        <v>House</v>
      </c>
      <c r="E5383" t="s">
        <v>45</v>
      </c>
      <c r="F5383" t="str">
        <f>_xlfn.XLOOKUP(E5383,Geografiesleutel!A:A,Geografiesleutel!B:B,"",0,1)</f>
        <v>Townships</v>
      </c>
      <c r="G5383" s="18">
        <v>3</v>
      </c>
      <c r="H5383" s="18">
        <v>2</v>
      </c>
    </row>
    <row r="5384" spans="1:8" x14ac:dyDescent="0.25">
      <c r="A5384" s="3" t="s">
        <v>792</v>
      </c>
      <c r="B5384" s="5">
        <v>7400000</v>
      </c>
      <c r="C5384" t="s">
        <v>21</v>
      </c>
      <c r="D5384" t="str">
        <f t="shared" si="84"/>
        <v>House</v>
      </c>
      <c r="E5384" t="s">
        <v>94</v>
      </c>
      <c r="F5384" t="str">
        <f>_xlfn.XLOOKUP(E5384,Geografiesleutel!A:A,Geografiesleutel!B:B,"",0,1)</f>
        <v>Agricultural Smallholdings</v>
      </c>
      <c r="G5384" s="18">
        <v>5</v>
      </c>
      <c r="H5384" s="18" t="s">
        <v>2647</v>
      </c>
    </row>
    <row r="5385" spans="1:8" x14ac:dyDescent="0.25">
      <c r="A5385" s="3" t="s">
        <v>162</v>
      </c>
      <c r="B5385" s="5">
        <v>950000</v>
      </c>
      <c r="C5385" t="s">
        <v>109</v>
      </c>
      <c r="D5385" t="str">
        <f t="shared" si="84"/>
        <v>House</v>
      </c>
      <c r="E5385" t="s">
        <v>45</v>
      </c>
      <c r="F5385" t="str">
        <f>_xlfn.XLOOKUP(E5385,Geografiesleutel!A:A,Geografiesleutel!B:B,"",0,1)</f>
        <v>Townships</v>
      </c>
      <c r="G5385" s="18">
        <v>7</v>
      </c>
      <c r="H5385" s="18">
        <v>6</v>
      </c>
    </row>
    <row r="5386" spans="1:8" x14ac:dyDescent="0.25">
      <c r="A5386" s="3" t="s">
        <v>180</v>
      </c>
      <c r="B5386" s="5">
        <v>6500000</v>
      </c>
      <c r="C5386" t="s">
        <v>10</v>
      </c>
      <c r="D5386" t="str">
        <f t="shared" si="84"/>
        <v>House</v>
      </c>
      <c r="E5386" t="s">
        <v>190</v>
      </c>
      <c r="F5386" t="str">
        <f>_xlfn.XLOOKUP(E5386,Geografiesleutel!A:A,Geografiesleutel!B:B,"",0,1)</f>
        <v>Eastern Suburbs</v>
      </c>
      <c r="G5386" s="18">
        <v>4</v>
      </c>
      <c r="H5386" s="18">
        <v>3</v>
      </c>
    </row>
    <row r="5387" spans="1:8" x14ac:dyDescent="0.25">
      <c r="A5387" s="3" t="s">
        <v>43</v>
      </c>
      <c r="B5387" s="5">
        <v>2150000</v>
      </c>
      <c r="C5387" t="s">
        <v>15</v>
      </c>
      <c r="D5387" t="str">
        <f t="shared" si="84"/>
        <v>House</v>
      </c>
      <c r="E5387" t="s">
        <v>152</v>
      </c>
      <c r="F5387" t="str">
        <f>_xlfn.XLOOKUP(E5387,Geografiesleutel!A:A,Geografiesleutel!B:B,"",0,1)</f>
        <v>Eastern Suburbs</v>
      </c>
      <c r="G5387" s="18">
        <v>3</v>
      </c>
      <c r="H5387" s="18">
        <v>2</v>
      </c>
    </row>
    <row r="5388" spans="1:8" x14ac:dyDescent="0.25">
      <c r="A5388" s="3" t="s">
        <v>337</v>
      </c>
      <c r="B5388" s="5">
        <v>7500000</v>
      </c>
      <c r="C5388" t="s">
        <v>122</v>
      </c>
      <c r="D5388" t="str">
        <f t="shared" si="84"/>
        <v>House</v>
      </c>
      <c r="E5388" t="s">
        <v>1266</v>
      </c>
      <c r="F5388" t="str">
        <f>_xlfn.XLOOKUP(E5388,Geografiesleutel!A:A,Geografiesleutel!B:B,"",0,1)</f>
        <v>Northern Suburbs</v>
      </c>
      <c r="G5388" s="18">
        <v>6</v>
      </c>
      <c r="H5388" s="18">
        <v>5</v>
      </c>
    </row>
    <row r="5389" spans="1:8" x14ac:dyDescent="0.25">
      <c r="A5389" s="3" t="s">
        <v>85</v>
      </c>
      <c r="B5389" s="5">
        <v>5300000</v>
      </c>
      <c r="C5389" t="s">
        <v>21</v>
      </c>
      <c r="D5389" t="str">
        <f t="shared" si="84"/>
        <v>House</v>
      </c>
      <c r="E5389" t="s">
        <v>420</v>
      </c>
      <c r="F5389" t="str">
        <f>_xlfn.XLOOKUP(E5389,Geografiesleutel!A:A,Geografiesleutel!B:B,"",0,1)</f>
        <v>Eastern Suburbs</v>
      </c>
      <c r="G5389" s="18">
        <v>5</v>
      </c>
      <c r="H5389" s="18" t="s">
        <v>2648</v>
      </c>
    </row>
    <row r="5390" spans="1:8" x14ac:dyDescent="0.25">
      <c r="A5390" s="3" t="s">
        <v>948</v>
      </c>
      <c r="B5390" s="5">
        <v>3699000</v>
      </c>
      <c r="C5390" t="s">
        <v>21</v>
      </c>
      <c r="D5390" t="str">
        <f t="shared" si="84"/>
        <v>House</v>
      </c>
      <c r="E5390" t="s">
        <v>23</v>
      </c>
      <c r="F5390" t="str">
        <f>_xlfn.XLOOKUP(E5390,Geografiesleutel!A:A,Geografiesleutel!B:B,"",0,1)</f>
        <v>Northern Suburbs</v>
      </c>
      <c r="G5390" s="18">
        <v>5</v>
      </c>
      <c r="H5390" s="18">
        <v>3</v>
      </c>
    </row>
    <row r="5391" spans="1:8" x14ac:dyDescent="0.25">
      <c r="A5391" s="3" t="s">
        <v>446</v>
      </c>
      <c r="B5391" s="5">
        <v>900000</v>
      </c>
      <c r="C5391" t="s">
        <v>15</v>
      </c>
      <c r="D5391" t="str">
        <f t="shared" si="84"/>
        <v>House</v>
      </c>
      <c r="E5391" t="s">
        <v>82</v>
      </c>
      <c r="F5391" t="str">
        <f>_xlfn.XLOOKUP(E5391,Geografiesleutel!A:A,Geografiesleutel!B:B,"",0,1)</f>
        <v>Western Suburbs</v>
      </c>
      <c r="G5391" s="18">
        <v>3</v>
      </c>
      <c r="H5391" s="18">
        <v>1</v>
      </c>
    </row>
    <row r="5392" spans="1:8" x14ac:dyDescent="0.25">
      <c r="A5392" s="3" t="s">
        <v>436</v>
      </c>
      <c r="B5392" s="5">
        <v>1480000</v>
      </c>
      <c r="C5392" t="s">
        <v>15</v>
      </c>
      <c r="D5392" t="str">
        <f t="shared" si="84"/>
        <v>House</v>
      </c>
      <c r="E5392" t="s">
        <v>70</v>
      </c>
      <c r="F5392" t="str">
        <f>_xlfn.XLOOKUP(E5392,Geografiesleutel!A:A,Geografiesleutel!B:B,"",0,1)</f>
        <v>Northern Suburbs</v>
      </c>
      <c r="G5392" s="18">
        <v>3</v>
      </c>
      <c r="H5392" s="18">
        <v>2</v>
      </c>
    </row>
    <row r="5393" spans="1:8" x14ac:dyDescent="0.25">
      <c r="A5393" s="3" t="s">
        <v>520</v>
      </c>
      <c r="B5393" s="5">
        <v>8500000</v>
      </c>
      <c r="C5393" t="s">
        <v>21</v>
      </c>
      <c r="D5393" t="str">
        <f t="shared" si="84"/>
        <v>House</v>
      </c>
      <c r="E5393" t="s">
        <v>172</v>
      </c>
      <c r="F5393" t="str">
        <f>_xlfn.XLOOKUP(E5393,Geografiesleutel!A:A,Geografiesleutel!B:B,"",0,1)</f>
        <v>Eastern Suburbs</v>
      </c>
      <c r="G5393" s="18">
        <v>5</v>
      </c>
      <c r="H5393" s="18">
        <v>5</v>
      </c>
    </row>
    <row r="5394" spans="1:8" x14ac:dyDescent="0.25">
      <c r="A5394" s="3" t="s">
        <v>294</v>
      </c>
      <c r="B5394" s="5">
        <v>4250000</v>
      </c>
      <c r="C5394" t="s">
        <v>21</v>
      </c>
      <c r="D5394" t="str">
        <f t="shared" si="84"/>
        <v>House</v>
      </c>
      <c r="E5394" t="s">
        <v>1040</v>
      </c>
      <c r="F5394" t="str">
        <f>_xlfn.XLOOKUP(E5394,Geografiesleutel!A:A,Geografiesleutel!B:B,"",0,1)</f>
        <v>Northern Suburbs</v>
      </c>
      <c r="G5394" s="18">
        <v>5</v>
      </c>
      <c r="H5394" s="18" t="s">
        <v>2645</v>
      </c>
    </row>
    <row r="5395" spans="1:8" x14ac:dyDescent="0.25">
      <c r="A5395" s="3" t="s">
        <v>54</v>
      </c>
      <c r="B5395" s="5">
        <v>1700000</v>
      </c>
      <c r="C5395" t="s">
        <v>15</v>
      </c>
      <c r="D5395" t="str">
        <f t="shared" si="84"/>
        <v>House</v>
      </c>
      <c r="E5395" t="s">
        <v>68</v>
      </c>
      <c r="F5395" t="str">
        <f>_xlfn.XLOOKUP(E5395,Geografiesleutel!A:A,Geografiesleutel!B:B,"",0,1)</f>
        <v>Northern Suburbs</v>
      </c>
      <c r="G5395" s="18">
        <v>3</v>
      </c>
      <c r="H5395" s="18">
        <v>3</v>
      </c>
    </row>
    <row r="5396" spans="1:8" x14ac:dyDescent="0.25">
      <c r="A5396" s="3" t="s">
        <v>350</v>
      </c>
      <c r="B5396" s="5">
        <v>3300000</v>
      </c>
      <c r="C5396" t="s">
        <v>21</v>
      </c>
      <c r="D5396" t="str">
        <f t="shared" si="84"/>
        <v>House</v>
      </c>
      <c r="E5396" t="s">
        <v>78</v>
      </c>
      <c r="F5396" t="str">
        <f>_xlfn.XLOOKUP(E5396,Geografiesleutel!A:A,Geografiesleutel!B:B,"",0,1)</f>
        <v>Northern Suburbs</v>
      </c>
      <c r="G5396" s="18">
        <v>5</v>
      </c>
      <c r="H5396" s="18">
        <v>4</v>
      </c>
    </row>
    <row r="5397" spans="1:8" x14ac:dyDescent="0.25">
      <c r="A5397" s="3" t="s">
        <v>948</v>
      </c>
      <c r="B5397" s="5">
        <v>3699000</v>
      </c>
      <c r="C5397" t="s">
        <v>21</v>
      </c>
      <c r="D5397" t="str">
        <f t="shared" si="84"/>
        <v>House</v>
      </c>
      <c r="E5397" t="s">
        <v>23</v>
      </c>
      <c r="F5397" t="str">
        <f>_xlfn.XLOOKUP(E5397,Geografiesleutel!A:A,Geografiesleutel!B:B,"",0,1)</f>
        <v>Northern Suburbs</v>
      </c>
      <c r="G5397" s="18">
        <v>5</v>
      </c>
      <c r="H5397" s="18">
        <v>3</v>
      </c>
    </row>
    <row r="5398" spans="1:8" x14ac:dyDescent="0.25">
      <c r="A5398" s="3" t="s">
        <v>301</v>
      </c>
      <c r="B5398" s="5">
        <v>1290000</v>
      </c>
      <c r="C5398" t="s">
        <v>15</v>
      </c>
      <c r="D5398" t="str">
        <f t="shared" si="84"/>
        <v>House</v>
      </c>
      <c r="E5398" t="s">
        <v>26</v>
      </c>
      <c r="F5398" t="str">
        <f>_xlfn.XLOOKUP(E5398,Geografiesleutel!A:A,Geografiesleutel!B:B,"",0,1)</f>
        <v>Western Suburbs</v>
      </c>
      <c r="G5398" s="18">
        <v>3</v>
      </c>
      <c r="H5398" s="18">
        <v>2</v>
      </c>
    </row>
    <row r="5399" spans="1:8" x14ac:dyDescent="0.25">
      <c r="A5399" s="3" t="s">
        <v>251</v>
      </c>
      <c r="B5399" s="5">
        <v>1899000</v>
      </c>
      <c r="C5399" t="s">
        <v>10</v>
      </c>
      <c r="D5399" t="str">
        <f t="shared" si="84"/>
        <v>House</v>
      </c>
      <c r="E5399" t="s">
        <v>112</v>
      </c>
      <c r="F5399" t="str">
        <f>_xlfn.XLOOKUP(E5399,Geografiesleutel!A:A,Geografiesleutel!B:B,"",0,1)</f>
        <v>Northern Suburbs</v>
      </c>
      <c r="G5399" s="18">
        <v>4</v>
      </c>
      <c r="H5399" s="18">
        <v>2</v>
      </c>
    </row>
    <row r="5400" spans="1:8" x14ac:dyDescent="0.25">
      <c r="A5400" s="3" t="s">
        <v>365</v>
      </c>
      <c r="B5400" s="5">
        <v>1450000</v>
      </c>
      <c r="C5400" t="s">
        <v>15</v>
      </c>
      <c r="D5400" t="str">
        <f t="shared" si="84"/>
        <v>House</v>
      </c>
      <c r="E5400" t="s">
        <v>566</v>
      </c>
      <c r="F5400" t="str">
        <f>_xlfn.XLOOKUP(E5400,Geografiesleutel!A:A,Geografiesleutel!B:B,"",0,1)</f>
        <v>Northern Suburbs</v>
      </c>
      <c r="G5400" s="18">
        <v>3</v>
      </c>
      <c r="H5400" s="18">
        <v>1</v>
      </c>
    </row>
    <row r="5401" spans="1:8" x14ac:dyDescent="0.25">
      <c r="A5401" s="3" t="s">
        <v>157</v>
      </c>
      <c r="B5401" s="5">
        <v>2750000</v>
      </c>
      <c r="C5401" t="s">
        <v>15</v>
      </c>
      <c r="D5401" t="str">
        <f t="shared" si="84"/>
        <v>House</v>
      </c>
      <c r="E5401" t="s">
        <v>16</v>
      </c>
      <c r="F5401" t="str">
        <f>_xlfn.XLOOKUP(E5401,Geografiesleutel!A:A,Geografiesleutel!B:B,"",0,1)</f>
        <v>Eastern Suburbs</v>
      </c>
      <c r="G5401" s="18">
        <v>3</v>
      </c>
      <c r="H5401" s="18" t="s">
        <v>2646</v>
      </c>
    </row>
    <row r="5402" spans="1:8" x14ac:dyDescent="0.25">
      <c r="A5402" s="3" t="s">
        <v>489</v>
      </c>
      <c r="B5402" s="5">
        <v>2360000</v>
      </c>
      <c r="C5402" t="s">
        <v>15</v>
      </c>
      <c r="D5402" t="str">
        <f t="shared" si="84"/>
        <v>House</v>
      </c>
      <c r="E5402" t="s">
        <v>30</v>
      </c>
      <c r="F5402" t="str">
        <f>_xlfn.XLOOKUP(E5402,Geografiesleutel!A:A,Geografiesleutel!B:B,"",0,1)</f>
        <v>Northern Suburbs</v>
      </c>
      <c r="G5402" s="18">
        <v>3</v>
      </c>
      <c r="H5402" s="18">
        <v>2</v>
      </c>
    </row>
    <row r="5403" spans="1:8" x14ac:dyDescent="0.25">
      <c r="A5403" s="3" t="s">
        <v>724</v>
      </c>
      <c r="B5403" s="5">
        <v>1495000</v>
      </c>
      <c r="C5403" t="s">
        <v>10</v>
      </c>
      <c r="D5403" t="str">
        <f t="shared" si="84"/>
        <v>House</v>
      </c>
      <c r="E5403" t="s">
        <v>126</v>
      </c>
      <c r="F5403" t="str">
        <f>_xlfn.XLOOKUP(E5403,Geografiesleutel!A:A,Geografiesleutel!B:B,"",0,1)</f>
        <v>Northern Suburbs</v>
      </c>
      <c r="G5403" s="18">
        <v>4</v>
      </c>
      <c r="H5403" s="18">
        <v>2</v>
      </c>
    </row>
    <row r="5404" spans="1:8" x14ac:dyDescent="0.25">
      <c r="A5404" s="3" t="s">
        <v>365</v>
      </c>
      <c r="B5404" s="5">
        <v>1450000</v>
      </c>
      <c r="C5404" t="s">
        <v>15</v>
      </c>
      <c r="D5404" t="str">
        <f t="shared" si="84"/>
        <v>House</v>
      </c>
      <c r="E5404" t="s">
        <v>116</v>
      </c>
      <c r="F5404" t="str">
        <f>_xlfn.XLOOKUP(E5404,Geografiesleutel!A:A,Geografiesleutel!B:B,"",0,1)</f>
        <v>Western Suburbs</v>
      </c>
      <c r="G5404" s="18">
        <v>3</v>
      </c>
      <c r="H5404" s="18">
        <v>1</v>
      </c>
    </row>
    <row r="5405" spans="1:8" x14ac:dyDescent="0.25">
      <c r="A5405" s="3" t="s">
        <v>1267</v>
      </c>
      <c r="B5405" s="5">
        <v>2489000</v>
      </c>
      <c r="C5405" t="s">
        <v>10</v>
      </c>
      <c r="D5405" t="str">
        <f t="shared" si="84"/>
        <v>House</v>
      </c>
      <c r="E5405" t="s">
        <v>101</v>
      </c>
      <c r="F5405" t="str">
        <f>_xlfn.XLOOKUP(E5405,Geografiesleutel!A:A,Geografiesleutel!B:B,"",0,1)</f>
        <v>Eastern Suburbs</v>
      </c>
      <c r="G5405" s="18">
        <v>4</v>
      </c>
      <c r="H5405" s="18">
        <v>2</v>
      </c>
    </row>
    <row r="5406" spans="1:8" x14ac:dyDescent="0.25">
      <c r="A5406" s="3" t="s">
        <v>79</v>
      </c>
      <c r="B5406" s="5">
        <v>2800000</v>
      </c>
      <c r="C5406" t="s">
        <v>10</v>
      </c>
      <c r="D5406" t="str">
        <f t="shared" si="84"/>
        <v>House</v>
      </c>
      <c r="E5406" t="s">
        <v>250</v>
      </c>
      <c r="F5406" t="str">
        <f>_xlfn.XLOOKUP(E5406,Geografiesleutel!A:A,Geografiesleutel!B:B,"",0,1)</f>
        <v>Agricultural Smallholdings</v>
      </c>
      <c r="G5406" s="18">
        <v>4</v>
      </c>
      <c r="H5406" s="18">
        <v>4</v>
      </c>
    </row>
    <row r="5407" spans="1:8" x14ac:dyDescent="0.25">
      <c r="A5407" s="3" t="s">
        <v>301</v>
      </c>
      <c r="B5407" s="5">
        <v>1290000</v>
      </c>
      <c r="C5407" t="s">
        <v>122</v>
      </c>
      <c r="D5407" t="str">
        <f t="shared" si="84"/>
        <v>House</v>
      </c>
      <c r="E5407" t="s">
        <v>116</v>
      </c>
      <c r="F5407" t="str">
        <f>_xlfn.XLOOKUP(E5407,Geografiesleutel!A:A,Geografiesleutel!B:B,"",0,1)</f>
        <v>Western Suburbs</v>
      </c>
      <c r="G5407" s="18">
        <v>6</v>
      </c>
      <c r="H5407" s="18">
        <v>3</v>
      </c>
    </row>
    <row r="5408" spans="1:8" x14ac:dyDescent="0.25">
      <c r="A5408" s="3" t="s">
        <v>162</v>
      </c>
      <c r="B5408" s="5">
        <v>950000</v>
      </c>
      <c r="C5408" t="s">
        <v>15</v>
      </c>
      <c r="D5408" t="str">
        <f t="shared" si="84"/>
        <v>House</v>
      </c>
      <c r="E5408" t="s">
        <v>227</v>
      </c>
      <c r="F5408" t="str">
        <f>_xlfn.XLOOKUP(E5408,Geografiesleutel!A:A,Geografiesleutel!B:B,"",0,1)</f>
        <v>Western Suburbs</v>
      </c>
      <c r="G5408" s="18">
        <v>3</v>
      </c>
      <c r="H5408" s="18">
        <v>2</v>
      </c>
    </row>
    <row r="5409" spans="1:8" x14ac:dyDescent="0.25">
      <c r="A5409" s="3" t="s">
        <v>361</v>
      </c>
      <c r="B5409" s="5">
        <v>4600000</v>
      </c>
      <c r="C5409" t="s">
        <v>21</v>
      </c>
      <c r="D5409" t="str">
        <f t="shared" si="84"/>
        <v>House</v>
      </c>
      <c r="E5409" t="s">
        <v>213</v>
      </c>
      <c r="F5409" t="str">
        <f>_xlfn.XLOOKUP(E5409,Geografiesleutel!A:A,Geografiesleutel!B:B,"",0,1)</f>
        <v>Agricultural Smallholdings</v>
      </c>
      <c r="G5409" s="18">
        <v>5</v>
      </c>
      <c r="H5409" s="18">
        <v>4</v>
      </c>
    </row>
    <row r="5410" spans="1:8" x14ac:dyDescent="0.25">
      <c r="A5410" s="3" t="s">
        <v>810</v>
      </c>
      <c r="B5410" s="5">
        <v>4790000</v>
      </c>
      <c r="C5410" t="s">
        <v>15</v>
      </c>
      <c r="D5410" t="str">
        <f t="shared" si="84"/>
        <v>House</v>
      </c>
      <c r="E5410" t="s">
        <v>905</v>
      </c>
      <c r="F5410" t="str">
        <f>_xlfn.XLOOKUP(E5410,Geografiesleutel!A:A,Geografiesleutel!B:B,"",0,1)</f>
        <v>Agricultural Smallholdings</v>
      </c>
      <c r="G5410" s="18">
        <v>3</v>
      </c>
      <c r="H5410" s="18">
        <v>2</v>
      </c>
    </row>
    <row r="5411" spans="1:8" x14ac:dyDescent="0.25">
      <c r="A5411" s="3" t="s">
        <v>1268</v>
      </c>
      <c r="B5411" s="5">
        <v>13950000</v>
      </c>
      <c r="C5411" t="s">
        <v>21</v>
      </c>
      <c r="D5411" t="str">
        <f t="shared" si="84"/>
        <v>House</v>
      </c>
      <c r="E5411" t="s">
        <v>326</v>
      </c>
      <c r="F5411" t="str">
        <f>_xlfn.XLOOKUP(E5411,Geografiesleutel!A:A,Geografiesleutel!B:B,"",0,1)</f>
        <v>Eastern Suburbs</v>
      </c>
      <c r="G5411" s="18">
        <v>5</v>
      </c>
      <c r="H5411" s="18" t="s">
        <v>2645</v>
      </c>
    </row>
    <row r="5412" spans="1:8" x14ac:dyDescent="0.25">
      <c r="A5412" s="3" t="s">
        <v>796</v>
      </c>
      <c r="B5412" s="5">
        <v>3190000</v>
      </c>
      <c r="C5412" t="s">
        <v>21</v>
      </c>
      <c r="D5412" t="str">
        <f t="shared" si="84"/>
        <v>House</v>
      </c>
      <c r="E5412" t="s">
        <v>209</v>
      </c>
      <c r="F5412" t="str">
        <f>_xlfn.XLOOKUP(E5412,Geografiesleutel!A:A,Geografiesleutel!B:B,"",0,1)</f>
        <v>Eastern Suburbs</v>
      </c>
      <c r="G5412" s="18">
        <v>5</v>
      </c>
      <c r="H5412" s="18">
        <v>5</v>
      </c>
    </row>
    <row r="5413" spans="1:8" x14ac:dyDescent="0.25">
      <c r="A5413" s="3" t="s">
        <v>436</v>
      </c>
      <c r="B5413" s="5">
        <v>1480000</v>
      </c>
      <c r="C5413" t="s">
        <v>15</v>
      </c>
      <c r="D5413" t="str">
        <f t="shared" si="84"/>
        <v>House</v>
      </c>
      <c r="E5413" t="s">
        <v>76</v>
      </c>
      <c r="F5413" t="str">
        <f>_xlfn.XLOOKUP(E5413,Geografiesleutel!A:A,Geografiesleutel!B:B,"",0,1)</f>
        <v>Northern Suburbs</v>
      </c>
      <c r="G5413" s="18">
        <v>3</v>
      </c>
      <c r="H5413" s="18">
        <v>2</v>
      </c>
    </row>
    <row r="5414" spans="1:8" x14ac:dyDescent="0.25">
      <c r="A5414" s="3" t="s">
        <v>95</v>
      </c>
      <c r="B5414" s="5">
        <v>1690000</v>
      </c>
      <c r="C5414" t="s">
        <v>15</v>
      </c>
      <c r="D5414" t="str">
        <f t="shared" si="84"/>
        <v>House</v>
      </c>
      <c r="E5414" t="s">
        <v>66</v>
      </c>
      <c r="F5414" t="str">
        <f>_xlfn.XLOOKUP(E5414,Geografiesleutel!A:A,Geografiesleutel!B:B,"",0,1)</f>
        <v>Northern Suburbs</v>
      </c>
      <c r="G5414" s="18">
        <v>3</v>
      </c>
      <c r="H5414" s="18">
        <v>2</v>
      </c>
    </row>
    <row r="5415" spans="1:8" x14ac:dyDescent="0.25">
      <c r="A5415" s="3" t="s">
        <v>700</v>
      </c>
      <c r="B5415" s="5">
        <v>780000</v>
      </c>
      <c r="C5415" t="s">
        <v>15</v>
      </c>
      <c r="D5415" t="str">
        <f t="shared" si="84"/>
        <v>House</v>
      </c>
      <c r="E5415" t="s">
        <v>445</v>
      </c>
      <c r="F5415" t="str">
        <f>_xlfn.XLOOKUP(E5415,Geografiesleutel!A:A,Geografiesleutel!B:B,"",0,1)</f>
        <v>Townships</v>
      </c>
      <c r="G5415" s="18">
        <v>3</v>
      </c>
      <c r="H5415" s="18">
        <v>2</v>
      </c>
    </row>
    <row r="5416" spans="1:8" x14ac:dyDescent="0.25">
      <c r="A5416" s="3" t="s">
        <v>625</v>
      </c>
      <c r="B5416" s="5">
        <v>3700000</v>
      </c>
      <c r="C5416" t="s">
        <v>122</v>
      </c>
      <c r="D5416" t="str">
        <f t="shared" si="84"/>
        <v>House</v>
      </c>
      <c r="E5416" t="s">
        <v>40</v>
      </c>
      <c r="F5416" t="str">
        <f>_xlfn.XLOOKUP(E5416,Geografiesleutel!A:A,Geografiesleutel!B:B,"",0,1)</f>
        <v>Agricultural Smallholdings</v>
      </c>
      <c r="G5416" s="18">
        <v>6</v>
      </c>
      <c r="H5416" s="18">
        <v>5</v>
      </c>
    </row>
    <row r="5417" spans="1:8" x14ac:dyDescent="0.25">
      <c r="A5417" s="3" t="s">
        <v>1269</v>
      </c>
      <c r="B5417" s="5">
        <v>4299999</v>
      </c>
      <c r="C5417" t="s">
        <v>21</v>
      </c>
      <c r="D5417" t="str">
        <f t="shared" si="84"/>
        <v>House</v>
      </c>
      <c r="E5417" t="s">
        <v>773</v>
      </c>
      <c r="F5417" t="str">
        <f>_xlfn.XLOOKUP(E5417,Geografiesleutel!A:A,Geografiesleutel!B:B,"",0,1)</f>
        <v>Eastern Suburbs</v>
      </c>
      <c r="G5417" s="18">
        <v>5</v>
      </c>
      <c r="H5417" s="18">
        <v>5</v>
      </c>
    </row>
    <row r="5418" spans="1:8" x14ac:dyDescent="0.25">
      <c r="A5418" s="3" t="s">
        <v>133</v>
      </c>
      <c r="B5418" s="5">
        <v>1850000</v>
      </c>
      <c r="C5418" t="s">
        <v>15</v>
      </c>
      <c r="D5418" t="str">
        <f t="shared" si="84"/>
        <v>House</v>
      </c>
      <c r="E5418" t="s">
        <v>118</v>
      </c>
      <c r="F5418" t="str">
        <f>_xlfn.XLOOKUP(E5418,Geografiesleutel!A:A,Geografiesleutel!B:B,"",0,1)</f>
        <v>Northern Suburbs</v>
      </c>
      <c r="G5418" s="18">
        <v>3</v>
      </c>
      <c r="H5418" s="18">
        <v>1</v>
      </c>
    </row>
    <row r="5419" spans="1:8" x14ac:dyDescent="0.25">
      <c r="A5419" s="3" t="s">
        <v>625</v>
      </c>
      <c r="B5419" s="5">
        <v>3700000</v>
      </c>
      <c r="C5419" t="s">
        <v>21</v>
      </c>
      <c r="D5419" t="str">
        <f t="shared" si="84"/>
        <v>House</v>
      </c>
      <c r="E5419" t="s">
        <v>68</v>
      </c>
      <c r="F5419" t="str">
        <f>_xlfn.XLOOKUP(E5419,Geografiesleutel!A:A,Geografiesleutel!B:B,"",0,1)</f>
        <v>Northern Suburbs</v>
      </c>
      <c r="G5419" s="18">
        <v>5</v>
      </c>
      <c r="H5419" s="18">
        <v>3</v>
      </c>
    </row>
    <row r="5420" spans="1:8" x14ac:dyDescent="0.25">
      <c r="A5420" s="3" t="s">
        <v>1264</v>
      </c>
      <c r="B5420" s="5">
        <v>1752000</v>
      </c>
      <c r="C5420" t="s">
        <v>10</v>
      </c>
      <c r="D5420" t="str">
        <f t="shared" si="84"/>
        <v>House</v>
      </c>
      <c r="E5420" t="s">
        <v>643</v>
      </c>
      <c r="F5420" t="str">
        <f>_xlfn.XLOOKUP(E5420,Geografiesleutel!A:A,Geografiesleutel!B:B,"",0,1)</f>
        <v>Northern Suburbs</v>
      </c>
      <c r="G5420" s="18">
        <v>4</v>
      </c>
      <c r="H5420" s="18">
        <v>2</v>
      </c>
    </row>
    <row r="5421" spans="1:8" x14ac:dyDescent="0.25">
      <c r="A5421" s="3" t="s">
        <v>457</v>
      </c>
      <c r="B5421" s="5">
        <v>1395000</v>
      </c>
      <c r="C5421" t="s">
        <v>15</v>
      </c>
      <c r="D5421" t="str">
        <f t="shared" si="84"/>
        <v>House</v>
      </c>
      <c r="E5421" t="s">
        <v>66</v>
      </c>
      <c r="F5421" t="str">
        <f>_xlfn.XLOOKUP(E5421,Geografiesleutel!A:A,Geografiesleutel!B:B,"",0,1)</f>
        <v>Northern Suburbs</v>
      </c>
      <c r="G5421" s="18">
        <v>3</v>
      </c>
      <c r="H5421" s="18">
        <v>2</v>
      </c>
    </row>
    <row r="5422" spans="1:8" x14ac:dyDescent="0.25">
      <c r="A5422" s="3" t="s">
        <v>556</v>
      </c>
      <c r="B5422" s="5">
        <v>650000</v>
      </c>
      <c r="C5422" t="s">
        <v>25</v>
      </c>
      <c r="D5422" t="str">
        <f t="shared" si="84"/>
        <v>House</v>
      </c>
      <c r="E5422" t="s">
        <v>227</v>
      </c>
      <c r="F5422" t="str">
        <f>_xlfn.XLOOKUP(E5422,Geografiesleutel!A:A,Geografiesleutel!B:B,"",0,1)</f>
        <v>Western Suburbs</v>
      </c>
      <c r="G5422" s="18">
        <v>2</v>
      </c>
      <c r="H5422" s="18">
        <v>1</v>
      </c>
    </row>
    <row r="5423" spans="1:8" x14ac:dyDescent="0.25">
      <c r="A5423" s="3" t="s">
        <v>316</v>
      </c>
      <c r="B5423" s="5">
        <v>2850000</v>
      </c>
      <c r="C5423" t="s">
        <v>25</v>
      </c>
      <c r="D5423" t="str">
        <f t="shared" si="84"/>
        <v>House</v>
      </c>
      <c r="E5423" t="s">
        <v>80</v>
      </c>
      <c r="F5423" t="str">
        <f>_xlfn.XLOOKUP(E5423,Geografiesleutel!A:A,Geografiesleutel!B:B,"",0,1)</f>
        <v>Eastern Suburbs</v>
      </c>
      <c r="G5423" s="18">
        <v>2</v>
      </c>
      <c r="H5423" s="18">
        <v>2</v>
      </c>
    </row>
    <row r="5424" spans="1:8" x14ac:dyDescent="0.25">
      <c r="A5424" s="3" t="s">
        <v>185</v>
      </c>
      <c r="B5424" s="5">
        <v>1400000</v>
      </c>
      <c r="C5424" t="s">
        <v>15</v>
      </c>
      <c r="D5424" t="str">
        <f t="shared" si="84"/>
        <v>House</v>
      </c>
      <c r="E5424" t="s">
        <v>68</v>
      </c>
      <c r="F5424" t="str">
        <f>_xlfn.XLOOKUP(E5424,Geografiesleutel!A:A,Geografiesleutel!B:B,"",0,1)</f>
        <v>Northern Suburbs</v>
      </c>
      <c r="G5424" s="18">
        <v>3</v>
      </c>
      <c r="H5424" s="18">
        <v>2</v>
      </c>
    </row>
    <row r="5425" spans="1:8" x14ac:dyDescent="0.25">
      <c r="A5425" s="3" t="s">
        <v>1270</v>
      </c>
      <c r="B5425" s="5">
        <v>40000000</v>
      </c>
      <c r="C5425" t="s">
        <v>15</v>
      </c>
      <c r="D5425" t="str">
        <f t="shared" si="84"/>
        <v>House</v>
      </c>
      <c r="E5425" t="s">
        <v>190</v>
      </c>
      <c r="F5425" t="str">
        <f>_xlfn.XLOOKUP(E5425,Geografiesleutel!A:A,Geografiesleutel!B:B,"",0,1)</f>
        <v>Eastern Suburbs</v>
      </c>
      <c r="G5425" s="18">
        <v>3</v>
      </c>
      <c r="H5425" s="18">
        <v>3</v>
      </c>
    </row>
    <row r="5426" spans="1:8" x14ac:dyDescent="0.25">
      <c r="A5426" s="3" t="s">
        <v>280</v>
      </c>
      <c r="B5426" s="5">
        <v>1900000</v>
      </c>
      <c r="C5426" t="s">
        <v>10</v>
      </c>
      <c r="D5426" t="str">
        <f t="shared" si="84"/>
        <v>House</v>
      </c>
      <c r="E5426" t="s">
        <v>82</v>
      </c>
      <c r="F5426" t="str">
        <f>_xlfn.XLOOKUP(E5426,Geografiesleutel!A:A,Geografiesleutel!B:B,"",0,1)</f>
        <v>Western Suburbs</v>
      </c>
      <c r="G5426" s="18">
        <v>4</v>
      </c>
      <c r="H5426" s="18">
        <v>4</v>
      </c>
    </row>
    <row r="5427" spans="1:8" x14ac:dyDescent="0.25">
      <c r="A5427" s="3" t="s">
        <v>61</v>
      </c>
      <c r="B5427" s="5">
        <v>2200000</v>
      </c>
      <c r="C5427" t="s">
        <v>15</v>
      </c>
      <c r="D5427" t="str">
        <f t="shared" si="84"/>
        <v>House</v>
      </c>
      <c r="E5427" t="s">
        <v>30</v>
      </c>
      <c r="F5427" t="str">
        <f>_xlfn.XLOOKUP(E5427,Geografiesleutel!A:A,Geografiesleutel!B:B,"",0,1)</f>
        <v>Northern Suburbs</v>
      </c>
      <c r="G5427" s="18">
        <v>3</v>
      </c>
      <c r="H5427" s="18">
        <v>2</v>
      </c>
    </row>
    <row r="5428" spans="1:8" x14ac:dyDescent="0.25">
      <c r="A5428" s="3" t="s">
        <v>301</v>
      </c>
      <c r="B5428" s="5">
        <v>1290000</v>
      </c>
      <c r="C5428" t="s">
        <v>225</v>
      </c>
      <c r="D5428" t="str">
        <f t="shared" si="84"/>
        <v>House</v>
      </c>
      <c r="E5428" t="s">
        <v>417</v>
      </c>
      <c r="F5428" t="str">
        <f>_xlfn.XLOOKUP(E5428,Geografiesleutel!A:A,Geografiesleutel!B:B,"",0,1)</f>
        <v>Agricultural Smallholdings</v>
      </c>
      <c r="G5428" s="18">
        <v>1</v>
      </c>
      <c r="H5428" s="18">
        <v>1</v>
      </c>
    </row>
    <row r="5429" spans="1:8" x14ac:dyDescent="0.25">
      <c r="A5429" s="3" t="s">
        <v>196</v>
      </c>
      <c r="B5429" s="5">
        <v>990000</v>
      </c>
      <c r="C5429" t="s">
        <v>15</v>
      </c>
      <c r="D5429" t="str">
        <f t="shared" si="84"/>
        <v>House</v>
      </c>
      <c r="E5429" t="s">
        <v>45</v>
      </c>
      <c r="F5429" t="str">
        <f>_xlfn.XLOOKUP(E5429,Geografiesleutel!A:A,Geografiesleutel!B:B,"",0,1)</f>
        <v>Townships</v>
      </c>
      <c r="G5429" s="18">
        <v>3</v>
      </c>
      <c r="H5429" s="18">
        <v>2</v>
      </c>
    </row>
    <row r="5430" spans="1:8" x14ac:dyDescent="0.25">
      <c r="A5430" s="3" t="s">
        <v>135</v>
      </c>
      <c r="B5430" s="5">
        <v>1580000</v>
      </c>
      <c r="C5430" t="s">
        <v>15</v>
      </c>
      <c r="D5430" t="str">
        <f t="shared" si="84"/>
        <v>House</v>
      </c>
      <c r="E5430" t="s">
        <v>88</v>
      </c>
      <c r="F5430" t="str">
        <f>_xlfn.XLOOKUP(E5430,Geografiesleutel!A:A,Geografiesleutel!B:B,"",0,1)</f>
        <v>Eastern Suburbs</v>
      </c>
      <c r="G5430" s="18">
        <v>3</v>
      </c>
      <c r="H5430" s="18">
        <v>2</v>
      </c>
    </row>
    <row r="5431" spans="1:8" x14ac:dyDescent="0.25">
      <c r="A5431" s="3" t="s">
        <v>202</v>
      </c>
      <c r="B5431" s="5">
        <v>995000</v>
      </c>
      <c r="C5431" t="s">
        <v>25</v>
      </c>
      <c r="D5431" t="str">
        <f t="shared" si="84"/>
        <v>House</v>
      </c>
      <c r="E5431" t="s">
        <v>233</v>
      </c>
      <c r="F5431" t="str">
        <f>_xlfn.XLOOKUP(E5431,Geografiesleutel!A:A,Geografiesleutel!B:B,"",0,1)</f>
        <v>Eastern Suburbs</v>
      </c>
      <c r="G5431" s="18">
        <v>2</v>
      </c>
      <c r="H5431" s="18">
        <v>1</v>
      </c>
    </row>
    <row r="5432" spans="1:8" x14ac:dyDescent="0.25">
      <c r="A5432" s="3" t="s">
        <v>1271</v>
      </c>
      <c r="B5432" s="5">
        <v>1770500</v>
      </c>
      <c r="C5432" t="s">
        <v>15</v>
      </c>
      <c r="D5432" t="str">
        <f t="shared" si="84"/>
        <v>House</v>
      </c>
      <c r="E5432" t="s">
        <v>68</v>
      </c>
      <c r="F5432" t="str">
        <f>_xlfn.XLOOKUP(E5432,Geografiesleutel!A:A,Geografiesleutel!B:B,"",0,1)</f>
        <v>Northern Suburbs</v>
      </c>
      <c r="G5432" s="18">
        <v>3</v>
      </c>
      <c r="H5432" s="18" t="s">
        <v>2646</v>
      </c>
    </row>
    <row r="5433" spans="1:8" x14ac:dyDescent="0.25">
      <c r="A5433" s="3" t="s">
        <v>185</v>
      </c>
      <c r="B5433" s="5">
        <v>1400000</v>
      </c>
      <c r="C5433" t="s">
        <v>15</v>
      </c>
      <c r="D5433" t="str">
        <f t="shared" si="84"/>
        <v>House</v>
      </c>
      <c r="E5433" t="s">
        <v>68</v>
      </c>
      <c r="F5433" t="str">
        <f>_xlfn.XLOOKUP(E5433,Geografiesleutel!A:A,Geografiesleutel!B:B,"",0,1)</f>
        <v>Northern Suburbs</v>
      </c>
      <c r="G5433" s="18">
        <v>3</v>
      </c>
      <c r="H5433" s="18">
        <v>2</v>
      </c>
    </row>
    <row r="5434" spans="1:8" x14ac:dyDescent="0.25">
      <c r="A5434" s="3" t="s">
        <v>634</v>
      </c>
      <c r="B5434" s="5">
        <v>860000</v>
      </c>
      <c r="C5434" t="s">
        <v>15</v>
      </c>
      <c r="D5434" t="str">
        <f t="shared" si="84"/>
        <v>House</v>
      </c>
      <c r="E5434" t="s">
        <v>32</v>
      </c>
      <c r="F5434" t="str">
        <f>_xlfn.XLOOKUP(E5434,Geografiesleutel!A:A,Geografiesleutel!B:B,"",0,1)</f>
        <v>Townships</v>
      </c>
      <c r="G5434" s="18">
        <v>3</v>
      </c>
      <c r="H5434" s="18">
        <v>3</v>
      </c>
    </row>
    <row r="5435" spans="1:8" x14ac:dyDescent="0.25">
      <c r="A5435" s="3" t="s">
        <v>1067</v>
      </c>
      <c r="B5435" s="5">
        <v>9950000</v>
      </c>
      <c r="C5435" t="s">
        <v>122</v>
      </c>
      <c r="D5435" t="str">
        <f t="shared" si="84"/>
        <v>House</v>
      </c>
      <c r="E5435" t="s">
        <v>249</v>
      </c>
      <c r="F5435" t="str">
        <f>_xlfn.XLOOKUP(E5435,Geografiesleutel!A:A,Geografiesleutel!B:B,"",0,1)</f>
        <v>Agricultural Smallholdings</v>
      </c>
      <c r="G5435" s="18">
        <v>6</v>
      </c>
      <c r="H5435" s="18" t="s">
        <v>2654</v>
      </c>
    </row>
    <row r="5436" spans="1:8" x14ac:dyDescent="0.25">
      <c r="A5436" s="3" t="s">
        <v>49</v>
      </c>
      <c r="B5436" s="5">
        <v>4995000</v>
      </c>
      <c r="C5436" t="s">
        <v>109</v>
      </c>
      <c r="D5436" t="str">
        <f t="shared" si="84"/>
        <v>House</v>
      </c>
      <c r="E5436" t="s">
        <v>169</v>
      </c>
      <c r="F5436" t="str">
        <f>_xlfn.XLOOKUP(E5436,Geografiesleutel!A:A,Geografiesleutel!B:B,"",0,1)</f>
        <v>Eastern Suburbs</v>
      </c>
      <c r="G5436" s="18">
        <v>7</v>
      </c>
      <c r="H5436" s="18" t="s">
        <v>2655</v>
      </c>
    </row>
    <row r="5437" spans="1:8" x14ac:dyDescent="0.25">
      <c r="A5437" s="3" t="s">
        <v>776</v>
      </c>
      <c r="B5437" s="5">
        <v>4100000</v>
      </c>
      <c r="C5437" t="s">
        <v>10</v>
      </c>
      <c r="D5437" t="str">
        <f t="shared" si="84"/>
        <v>House</v>
      </c>
      <c r="E5437" t="s">
        <v>97</v>
      </c>
      <c r="F5437" t="str">
        <f>_xlfn.XLOOKUP(E5437,Geografiesleutel!A:A,Geografiesleutel!B:B,"",0,1)</f>
        <v>Northern Suburbs</v>
      </c>
      <c r="G5437" s="18">
        <v>4</v>
      </c>
      <c r="H5437" s="18">
        <v>3</v>
      </c>
    </row>
    <row r="5438" spans="1:8" x14ac:dyDescent="0.25">
      <c r="A5438" s="3" t="s">
        <v>41</v>
      </c>
      <c r="B5438" s="5">
        <v>2500000</v>
      </c>
      <c r="C5438" t="s">
        <v>15</v>
      </c>
      <c r="D5438" t="str">
        <f t="shared" si="84"/>
        <v>House</v>
      </c>
      <c r="E5438" t="s">
        <v>562</v>
      </c>
      <c r="F5438" t="str">
        <f>_xlfn.XLOOKUP(E5438,Geografiesleutel!A:A,Geografiesleutel!B:B,"",0,1)</f>
        <v>CBD</v>
      </c>
      <c r="G5438" s="18">
        <v>3</v>
      </c>
      <c r="H5438" s="18">
        <v>3</v>
      </c>
    </row>
    <row r="5439" spans="1:8" x14ac:dyDescent="0.25">
      <c r="A5439" s="3" t="s">
        <v>1272</v>
      </c>
      <c r="B5439" s="5">
        <v>4145000</v>
      </c>
      <c r="C5439" t="s">
        <v>10</v>
      </c>
      <c r="D5439" t="str">
        <f t="shared" si="84"/>
        <v>House</v>
      </c>
      <c r="E5439" t="s">
        <v>281</v>
      </c>
      <c r="F5439" t="str">
        <f>_xlfn.XLOOKUP(E5439,Geografiesleutel!A:A,Geografiesleutel!B:B,"",0,1)</f>
        <v>Agricultural Smallholdings</v>
      </c>
      <c r="G5439" s="18">
        <v>4</v>
      </c>
      <c r="H5439" s="18">
        <v>4</v>
      </c>
    </row>
    <row r="5440" spans="1:8" x14ac:dyDescent="0.25">
      <c r="A5440" s="3" t="s">
        <v>806</v>
      </c>
      <c r="B5440" s="5">
        <v>1730000</v>
      </c>
      <c r="C5440" t="s">
        <v>21</v>
      </c>
      <c r="D5440" t="str">
        <f t="shared" si="84"/>
        <v>House</v>
      </c>
      <c r="E5440" t="s">
        <v>137</v>
      </c>
      <c r="F5440" t="str">
        <f>_xlfn.XLOOKUP(E5440,Geografiesleutel!A:A,Geografiesleutel!B:B,"",0,1)</f>
        <v>Northern Suburbs</v>
      </c>
      <c r="G5440" s="18">
        <v>5</v>
      </c>
      <c r="H5440" s="18">
        <v>3</v>
      </c>
    </row>
    <row r="5441" spans="1:8" x14ac:dyDescent="0.25">
      <c r="A5441" s="3" t="s">
        <v>527</v>
      </c>
      <c r="B5441" s="5">
        <v>1360000</v>
      </c>
      <c r="C5441" t="s">
        <v>15</v>
      </c>
      <c r="D5441" t="str">
        <f t="shared" si="84"/>
        <v>House</v>
      </c>
      <c r="E5441" t="s">
        <v>64</v>
      </c>
      <c r="F5441" t="str">
        <f>_xlfn.XLOOKUP(E5441,Geografiesleutel!A:A,Geografiesleutel!B:B,"",0,1)</f>
        <v>Western Suburbs</v>
      </c>
      <c r="G5441" s="18">
        <v>3</v>
      </c>
      <c r="H5441" s="18">
        <v>1</v>
      </c>
    </row>
    <row r="5442" spans="1:8" x14ac:dyDescent="0.25">
      <c r="A5442" s="3" t="s">
        <v>813</v>
      </c>
      <c r="B5442" s="5">
        <v>9800000</v>
      </c>
      <c r="C5442" t="s">
        <v>122</v>
      </c>
      <c r="D5442" t="str">
        <f t="shared" ref="D5442:D5505" si="85">TRIM(RIGHT(SUBSTITUTE(C5442," ",REPT(" ",LEN(C5442))),LEN(C5442)))</f>
        <v>House</v>
      </c>
      <c r="E5442" t="s">
        <v>326</v>
      </c>
      <c r="F5442" t="str">
        <f>_xlfn.XLOOKUP(E5442,Geografiesleutel!A:A,Geografiesleutel!B:B,"",0,1)</f>
        <v>Eastern Suburbs</v>
      </c>
      <c r="G5442" s="18">
        <v>6</v>
      </c>
      <c r="H5442" s="18">
        <v>5</v>
      </c>
    </row>
    <row r="5443" spans="1:8" x14ac:dyDescent="0.25">
      <c r="A5443" s="3" t="s">
        <v>392</v>
      </c>
      <c r="B5443" s="5">
        <v>940000</v>
      </c>
      <c r="C5443" t="s">
        <v>15</v>
      </c>
      <c r="D5443" t="str">
        <f t="shared" si="85"/>
        <v>House</v>
      </c>
      <c r="E5443" t="s">
        <v>52</v>
      </c>
      <c r="F5443" t="str">
        <f>_xlfn.XLOOKUP(E5443,Geografiesleutel!A:A,Geografiesleutel!B:B,"",0,1)</f>
        <v>Northern Suburbs</v>
      </c>
      <c r="G5443" s="18">
        <v>3</v>
      </c>
      <c r="H5443" s="18">
        <v>2</v>
      </c>
    </row>
    <row r="5444" spans="1:8" x14ac:dyDescent="0.25">
      <c r="A5444" s="3" t="s">
        <v>81</v>
      </c>
      <c r="B5444" s="5">
        <v>1080000</v>
      </c>
      <c r="C5444" t="s">
        <v>15</v>
      </c>
      <c r="D5444" t="str">
        <f t="shared" si="85"/>
        <v>House</v>
      </c>
      <c r="E5444" t="s">
        <v>445</v>
      </c>
      <c r="F5444" t="str">
        <f>_xlfn.XLOOKUP(E5444,Geografiesleutel!A:A,Geografiesleutel!B:B,"",0,1)</f>
        <v>Townships</v>
      </c>
      <c r="G5444" s="18">
        <v>3</v>
      </c>
      <c r="H5444" s="18">
        <v>2</v>
      </c>
    </row>
    <row r="5445" spans="1:8" x14ac:dyDescent="0.25">
      <c r="A5445" s="3" t="s">
        <v>1273</v>
      </c>
      <c r="B5445" s="5">
        <v>6685000</v>
      </c>
      <c r="C5445" t="s">
        <v>15</v>
      </c>
      <c r="D5445" t="str">
        <f t="shared" si="85"/>
        <v>House</v>
      </c>
      <c r="E5445" t="s">
        <v>773</v>
      </c>
      <c r="F5445" t="str">
        <f>_xlfn.XLOOKUP(E5445,Geografiesleutel!A:A,Geografiesleutel!B:B,"",0,1)</f>
        <v>Eastern Suburbs</v>
      </c>
      <c r="G5445" s="18">
        <v>3</v>
      </c>
      <c r="H5445" s="18">
        <v>3</v>
      </c>
    </row>
    <row r="5446" spans="1:8" x14ac:dyDescent="0.25">
      <c r="A5446" s="3" t="s">
        <v>1011</v>
      </c>
      <c r="B5446" s="5">
        <v>6600000</v>
      </c>
      <c r="C5446" t="s">
        <v>10</v>
      </c>
      <c r="D5446" t="str">
        <f t="shared" si="85"/>
        <v>House</v>
      </c>
      <c r="E5446" t="s">
        <v>326</v>
      </c>
      <c r="F5446" t="str">
        <f>_xlfn.XLOOKUP(E5446,Geografiesleutel!A:A,Geografiesleutel!B:B,"",0,1)</f>
        <v>Eastern Suburbs</v>
      </c>
      <c r="G5446" s="18">
        <v>4</v>
      </c>
      <c r="H5446" s="18">
        <v>5</v>
      </c>
    </row>
    <row r="5447" spans="1:8" x14ac:dyDescent="0.25">
      <c r="A5447" s="3" t="s">
        <v>1274</v>
      </c>
      <c r="B5447" s="5">
        <v>1049000</v>
      </c>
      <c r="C5447" t="s">
        <v>15</v>
      </c>
      <c r="D5447" t="str">
        <f t="shared" si="85"/>
        <v>House</v>
      </c>
      <c r="E5447" t="s">
        <v>223</v>
      </c>
      <c r="F5447" t="str">
        <f>_xlfn.XLOOKUP(E5447,Geografiesleutel!A:A,Geografiesleutel!B:B,"",0,1)</f>
        <v>Western Suburbs</v>
      </c>
      <c r="G5447" s="18">
        <v>3</v>
      </c>
      <c r="H5447" s="18">
        <v>2</v>
      </c>
    </row>
    <row r="5448" spans="1:8" x14ac:dyDescent="0.25">
      <c r="A5448" s="3" t="s">
        <v>236</v>
      </c>
      <c r="B5448" s="5">
        <v>3100000</v>
      </c>
      <c r="C5448" t="s">
        <v>10</v>
      </c>
      <c r="D5448" t="str">
        <f t="shared" si="85"/>
        <v>House</v>
      </c>
      <c r="E5448" t="s">
        <v>68</v>
      </c>
      <c r="F5448" t="str">
        <f>_xlfn.XLOOKUP(E5448,Geografiesleutel!A:A,Geografiesleutel!B:B,"",0,1)</f>
        <v>Northern Suburbs</v>
      </c>
      <c r="G5448" s="18">
        <v>4</v>
      </c>
      <c r="H5448" s="18">
        <v>2</v>
      </c>
    </row>
    <row r="5449" spans="1:8" x14ac:dyDescent="0.25">
      <c r="A5449" s="3" t="s">
        <v>273</v>
      </c>
      <c r="B5449" s="5">
        <v>4500000</v>
      </c>
      <c r="C5449" t="s">
        <v>109</v>
      </c>
      <c r="D5449" t="str">
        <f t="shared" si="85"/>
        <v>House</v>
      </c>
      <c r="E5449" t="s">
        <v>62</v>
      </c>
      <c r="F5449" t="str">
        <f>_xlfn.XLOOKUP(E5449,Geografiesleutel!A:A,Geografiesleutel!B:B,"",0,1)</f>
        <v>Northern Suburbs</v>
      </c>
      <c r="G5449" s="18">
        <v>7</v>
      </c>
      <c r="H5449" s="18">
        <v>5</v>
      </c>
    </row>
    <row r="5450" spans="1:8" x14ac:dyDescent="0.25">
      <c r="A5450" s="3" t="s">
        <v>1275</v>
      </c>
      <c r="B5450" s="5">
        <v>810000</v>
      </c>
      <c r="C5450" t="s">
        <v>25</v>
      </c>
      <c r="D5450" t="str">
        <f t="shared" si="85"/>
        <v>House</v>
      </c>
      <c r="E5450" t="s">
        <v>78</v>
      </c>
      <c r="F5450" t="str">
        <f>_xlfn.XLOOKUP(E5450,Geografiesleutel!A:A,Geografiesleutel!B:B,"",0,1)</f>
        <v>Northern Suburbs</v>
      </c>
      <c r="G5450" s="18">
        <v>2</v>
      </c>
      <c r="H5450" s="18">
        <v>1</v>
      </c>
    </row>
    <row r="5451" spans="1:8" x14ac:dyDescent="0.25">
      <c r="A5451" s="3" t="s">
        <v>263</v>
      </c>
      <c r="B5451" s="5">
        <v>2670000</v>
      </c>
      <c r="C5451" t="s">
        <v>15</v>
      </c>
      <c r="D5451" t="str">
        <f t="shared" si="85"/>
        <v>House</v>
      </c>
      <c r="E5451" t="s">
        <v>209</v>
      </c>
      <c r="F5451" t="str">
        <f>_xlfn.XLOOKUP(E5451,Geografiesleutel!A:A,Geografiesleutel!B:B,"",0,1)</f>
        <v>Eastern Suburbs</v>
      </c>
      <c r="G5451" s="18">
        <v>3</v>
      </c>
      <c r="H5451" s="18">
        <v>2</v>
      </c>
    </row>
    <row r="5452" spans="1:8" x14ac:dyDescent="0.25">
      <c r="A5452" s="3" t="s">
        <v>59</v>
      </c>
      <c r="B5452" s="5">
        <v>680000</v>
      </c>
      <c r="C5452" t="s">
        <v>21</v>
      </c>
      <c r="D5452" t="str">
        <f t="shared" si="85"/>
        <v>House</v>
      </c>
      <c r="E5452" t="s">
        <v>501</v>
      </c>
      <c r="F5452" t="str">
        <f>_xlfn.XLOOKUP(E5452,Geografiesleutel!A:A,Geografiesleutel!B:B,"",0,1)</f>
        <v>Western Suburbs</v>
      </c>
      <c r="G5452" s="18">
        <v>5</v>
      </c>
      <c r="H5452" s="18">
        <v>1</v>
      </c>
    </row>
    <row r="5453" spans="1:8" x14ac:dyDescent="0.25">
      <c r="A5453" s="3" t="s">
        <v>1276</v>
      </c>
      <c r="B5453" s="5">
        <v>3860000</v>
      </c>
      <c r="C5453" t="s">
        <v>10</v>
      </c>
      <c r="D5453" t="str">
        <f t="shared" si="85"/>
        <v>House</v>
      </c>
      <c r="E5453" t="s">
        <v>35</v>
      </c>
      <c r="F5453" t="str">
        <f>_xlfn.XLOOKUP(E5453,Geografiesleutel!A:A,Geografiesleutel!B:B,"",0,1)</f>
        <v>Northern Suburbs</v>
      </c>
      <c r="G5453" s="18">
        <v>4</v>
      </c>
      <c r="H5453" s="18">
        <v>3</v>
      </c>
    </row>
    <row r="5454" spans="1:8" x14ac:dyDescent="0.25">
      <c r="A5454" s="3" t="s">
        <v>724</v>
      </c>
      <c r="B5454" s="5">
        <v>1495000</v>
      </c>
      <c r="C5454" t="s">
        <v>15</v>
      </c>
      <c r="D5454" t="str">
        <f t="shared" si="85"/>
        <v>House</v>
      </c>
      <c r="E5454" t="s">
        <v>60</v>
      </c>
      <c r="F5454" t="str">
        <f>_xlfn.XLOOKUP(E5454,Geografiesleutel!A:A,Geografiesleutel!B:B,"",0,1)</f>
        <v>Townships</v>
      </c>
      <c r="G5454" s="18">
        <v>3</v>
      </c>
      <c r="H5454" s="18">
        <v>2</v>
      </c>
    </row>
    <row r="5455" spans="1:8" x14ac:dyDescent="0.25">
      <c r="A5455" s="3" t="s">
        <v>81</v>
      </c>
      <c r="B5455" s="5">
        <v>1080000</v>
      </c>
      <c r="C5455" t="s">
        <v>15</v>
      </c>
      <c r="D5455" t="str">
        <f t="shared" si="85"/>
        <v>House</v>
      </c>
      <c r="E5455" t="s">
        <v>445</v>
      </c>
      <c r="F5455" t="str">
        <f>_xlfn.XLOOKUP(E5455,Geografiesleutel!A:A,Geografiesleutel!B:B,"",0,1)</f>
        <v>Townships</v>
      </c>
      <c r="G5455" s="18">
        <v>3</v>
      </c>
      <c r="H5455" s="18">
        <v>2</v>
      </c>
    </row>
    <row r="5456" spans="1:8" x14ac:dyDescent="0.25">
      <c r="A5456" s="3" t="s">
        <v>1277</v>
      </c>
      <c r="B5456" s="5">
        <v>4770000</v>
      </c>
      <c r="C5456" t="s">
        <v>10</v>
      </c>
      <c r="D5456" t="str">
        <f t="shared" si="85"/>
        <v>House</v>
      </c>
      <c r="E5456" t="s">
        <v>595</v>
      </c>
      <c r="F5456" t="str">
        <f>_xlfn.XLOOKUP(E5456,Geografiesleutel!A:A,Geografiesleutel!B:B,"",0,1)</f>
        <v>Agricultural Smallholdings</v>
      </c>
      <c r="G5456" s="18">
        <v>4</v>
      </c>
      <c r="H5456" s="18">
        <v>3</v>
      </c>
    </row>
    <row r="5457" spans="1:8" x14ac:dyDescent="0.25">
      <c r="A5457" s="3" t="s">
        <v>1278</v>
      </c>
      <c r="B5457" s="5">
        <v>7972000</v>
      </c>
      <c r="C5457" t="s">
        <v>10</v>
      </c>
      <c r="D5457" t="str">
        <f t="shared" si="85"/>
        <v>House</v>
      </c>
      <c r="E5457" t="s">
        <v>94</v>
      </c>
      <c r="F5457" t="str">
        <f>_xlfn.XLOOKUP(E5457,Geografiesleutel!A:A,Geografiesleutel!B:B,"",0,1)</f>
        <v>Agricultural Smallholdings</v>
      </c>
      <c r="G5457" s="18">
        <v>4</v>
      </c>
      <c r="H5457" s="18">
        <v>4</v>
      </c>
    </row>
    <row r="5458" spans="1:8" x14ac:dyDescent="0.25">
      <c r="A5458" s="3" t="s">
        <v>272</v>
      </c>
      <c r="B5458" s="5">
        <v>3400000</v>
      </c>
      <c r="C5458" t="s">
        <v>15</v>
      </c>
      <c r="D5458" t="str">
        <f t="shared" si="85"/>
        <v>House</v>
      </c>
      <c r="E5458" t="s">
        <v>335</v>
      </c>
      <c r="F5458" t="str">
        <f>_xlfn.XLOOKUP(E5458,Geografiesleutel!A:A,Geografiesleutel!B:B,"",0,1)</f>
        <v>Agricultural Smallholdings</v>
      </c>
      <c r="G5458" s="18">
        <v>3</v>
      </c>
      <c r="H5458" s="18">
        <v>3</v>
      </c>
    </row>
    <row r="5459" spans="1:8" x14ac:dyDescent="0.25">
      <c r="A5459" s="3" t="s">
        <v>314</v>
      </c>
      <c r="B5459" s="5">
        <v>4950000</v>
      </c>
      <c r="C5459" t="s">
        <v>15</v>
      </c>
      <c r="D5459" t="str">
        <f t="shared" si="85"/>
        <v>House</v>
      </c>
      <c r="E5459" t="s">
        <v>50</v>
      </c>
      <c r="F5459" t="str">
        <f>_xlfn.XLOOKUP(E5459,Geografiesleutel!A:A,Geografiesleutel!B:B,"",0,1)</f>
        <v>Eastern Suburbs</v>
      </c>
      <c r="G5459" s="18">
        <v>3</v>
      </c>
      <c r="H5459" s="18">
        <v>3</v>
      </c>
    </row>
    <row r="5460" spans="1:8" x14ac:dyDescent="0.25">
      <c r="A5460" s="3" t="s">
        <v>379</v>
      </c>
      <c r="B5460" s="5">
        <v>7850000</v>
      </c>
      <c r="C5460" t="s">
        <v>10</v>
      </c>
      <c r="D5460" t="str">
        <f t="shared" si="85"/>
        <v>House</v>
      </c>
      <c r="E5460" t="s">
        <v>99</v>
      </c>
      <c r="F5460" t="str">
        <f>_xlfn.XLOOKUP(E5460,Geografiesleutel!A:A,Geografiesleutel!B:B,"",0,1)</f>
        <v>Agricultural Smallholdings</v>
      </c>
      <c r="G5460" s="18">
        <v>4</v>
      </c>
      <c r="H5460" s="18" t="s">
        <v>2646</v>
      </c>
    </row>
    <row r="5461" spans="1:8" x14ac:dyDescent="0.25">
      <c r="A5461" s="3" t="s">
        <v>809</v>
      </c>
      <c r="B5461" s="5">
        <v>6950000</v>
      </c>
      <c r="C5461" t="s">
        <v>21</v>
      </c>
      <c r="D5461" t="str">
        <f t="shared" si="85"/>
        <v>House</v>
      </c>
      <c r="E5461" t="s">
        <v>139</v>
      </c>
      <c r="F5461" t="str">
        <f>_xlfn.XLOOKUP(E5461,Geografiesleutel!A:A,Geografiesleutel!B:B,"",0,1)</f>
        <v>Eastern Suburbs</v>
      </c>
      <c r="G5461" s="18">
        <v>5</v>
      </c>
      <c r="H5461" s="18" t="s">
        <v>2645</v>
      </c>
    </row>
    <row r="5462" spans="1:8" x14ac:dyDescent="0.25">
      <c r="A5462" s="3" t="s">
        <v>73</v>
      </c>
      <c r="B5462" s="5">
        <v>2100000</v>
      </c>
      <c r="C5462" t="s">
        <v>15</v>
      </c>
      <c r="D5462" t="str">
        <f t="shared" si="85"/>
        <v>House</v>
      </c>
      <c r="E5462" t="s">
        <v>78</v>
      </c>
      <c r="F5462" t="str">
        <f>_xlfn.XLOOKUP(E5462,Geografiesleutel!A:A,Geografiesleutel!B:B,"",0,1)</f>
        <v>Northern Suburbs</v>
      </c>
      <c r="G5462" s="18">
        <v>3</v>
      </c>
      <c r="H5462" s="18">
        <v>2</v>
      </c>
    </row>
    <row r="5463" spans="1:8" x14ac:dyDescent="0.25">
      <c r="A5463" s="3" t="s">
        <v>214</v>
      </c>
      <c r="B5463" s="5">
        <v>3500000</v>
      </c>
      <c r="C5463" t="s">
        <v>15</v>
      </c>
      <c r="D5463" t="str">
        <f t="shared" si="85"/>
        <v>House</v>
      </c>
      <c r="E5463" t="s">
        <v>50</v>
      </c>
      <c r="F5463" t="str">
        <f>_xlfn.XLOOKUP(E5463,Geografiesleutel!A:A,Geografiesleutel!B:B,"",0,1)</f>
        <v>Eastern Suburbs</v>
      </c>
      <c r="G5463" s="18">
        <v>3</v>
      </c>
      <c r="H5463" s="18" t="s">
        <v>2646</v>
      </c>
    </row>
    <row r="5464" spans="1:8" x14ac:dyDescent="0.25">
      <c r="A5464" s="3" t="s">
        <v>1279</v>
      </c>
      <c r="B5464" s="5">
        <v>894000</v>
      </c>
      <c r="C5464" t="s">
        <v>25</v>
      </c>
      <c r="D5464" t="str">
        <f t="shared" si="85"/>
        <v>House</v>
      </c>
      <c r="E5464" t="s">
        <v>227</v>
      </c>
      <c r="F5464" t="str">
        <f>_xlfn.XLOOKUP(E5464,Geografiesleutel!A:A,Geografiesleutel!B:B,"",0,1)</f>
        <v>Western Suburbs</v>
      </c>
      <c r="G5464" s="18">
        <v>2</v>
      </c>
      <c r="H5464" s="18">
        <v>1</v>
      </c>
    </row>
    <row r="5465" spans="1:8" x14ac:dyDescent="0.25">
      <c r="A5465" s="3" t="s">
        <v>282</v>
      </c>
      <c r="B5465" s="5">
        <v>1200000</v>
      </c>
      <c r="C5465" t="s">
        <v>15</v>
      </c>
      <c r="D5465" t="str">
        <f t="shared" si="85"/>
        <v>House</v>
      </c>
      <c r="E5465" t="s">
        <v>45</v>
      </c>
      <c r="F5465" t="str">
        <f>_xlfn.XLOOKUP(E5465,Geografiesleutel!A:A,Geografiesleutel!B:B,"",0,1)</f>
        <v>Townships</v>
      </c>
      <c r="G5465" s="18">
        <v>3</v>
      </c>
      <c r="H5465" s="18">
        <v>2</v>
      </c>
    </row>
    <row r="5466" spans="1:8" x14ac:dyDescent="0.25">
      <c r="A5466" s="3" t="s">
        <v>472</v>
      </c>
      <c r="B5466" s="5">
        <v>2599000</v>
      </c>
      <c r="C5466" t="s">
        <v>10</v>
      </c>
      <c r="D5466" t="str">
        <f t="shared" si="85"/>
        <v>House</v>
      </c>
      <c r="E5466" t="s">
        <v>66</v>
      </c>
      <c r="F5466" t="str">
        <f>_xlfn.XLOOKUP(E5466,Geografiesleutel!A:A,Geografiesleutel!B:B,"",0,1)</f>
        <v>Northern Suburbs</v>
      </c>
      <c r="G5466" s="18">
        <v>4</v>
      </c>
      <c r="H5466" s="18">
        <v>3</v>
      </c>
    </row>
    <row r="5467" spans="1:8" x14ac:dyDescent="0.25">
      <c r="A5467" s="3" t="s">
        <v>274</v>
      </c>
      <c r="B5467" s="5">
        <v>850000</v>
      </c>
      <c r="C5467" t="s">
        <v>15</v>
      </c>
      <c r="D5467" t="str">
        <f t="shared" si="85"/>
        <v>House</v>
      </c>
      <c r="E5467" t="s">
        <v>48</v>
      </c>
      <c r="F5467" t="str">
        <f>_xlfn.XLOOKUP(E5467,Geografiesleutel!A:A,Geografiesleutel!B:B,"",0,1)</f>
        <v>Townships</v>
      </c>
      <c r="G5467" s="18">
        <v>3</v>
      </c>
      <c r="H5467" s="18">
        <v>2</v>
      </c>
    </row>
    <row r="5468" spans="1:8" x14ac:dyDescent="0.25">
      <c r="A5468" s="3" t="s">
        <v>251</v>
      </c>
      <c r="B5468" s="5">
        <v>1899000</v>
      </c>
      <c r="C5468" t="s">
        <v>25</v>
      </c>
      <c r="D5468" t="str">
        <f t="shared" si="85"/>
        <v>House</v>
      </c>
      <c r="E5468" t="s">
        <v>46</v>
      </c>
      <c r="F5468" t="str">
        <f>_xlfn.XLOOKUP(E5468,Geografiesleutel!A:A,Geografiesleutel!B:B,"",0,1)</f>
        <v>Eastern Suburbs</v>
      </c>
      <c r="G5468" s="18">
        <v>2</v>
      </c>
      <c r="H5468" s="18">
        <v>2</v>
      </c>
    </row>
    <row r="5469" spans="1:8" x14ac:dyDescent="0.25">
      <c r="A5469" s="3" t="s">
        <v>161</v>
      </c>
      <c r="B5469" s="5">
        <v>3985000</v>
      </c>
      <c r="C5469" t="s">
        <v>10</v>
      </c>
      <c r="D5469" t="str">
        <f t="shared" si="85"/>
        <v>House</v>
      </c>
      <c r="E5469" t="s">
        <v>562</v>
      </c>
      <c r="F5469" t="str">
        <f>_xlfn.XLOOKUP(E5469,Geografiesleutel!A:A,Geografiesleutel!B:B,"",0,1)</f>
        <v>CBD</v>
      </c>
      <c r="G5469" s="18">
        <v>4</v>
      </c>
      <c r="H5469" s="18">
        <v>2</v>
      </c>
    </row>
    <row r="5470" spans="1:8" x14ac:dyDescent="0.25">
      <c r="A5470" s="3" t="s">
        <v>385</v>
      </c>
      <c r="B5470" s="5">
        <v>3350000</v>
      </c>
      <c r="C5470" t="s">
        <v>10</v>
      </c>
      <c r="D5470" t="str">
        <f t="shared" si="85"/>
        <v>House</v>
      </c>
      <c r="E5470" t="s">
        <v>68</v>
      </c>
      <c r="F5470" t="str">
        <f>_xlfn.XLOOKUP(E5470,Geografiesleutel!A:A,Geografiesleutel!B:B,"",0,1)</f>
        <v>Northern Suburbs</v>
      </c>
      <c r="G5470" s="18">
        <v>4</v>
      </c>
      <c r="H5470" s="18" t="s">
        <v>2646</v>
      </c>
    </row>
    <row r="5471" spans="1:8" x14ac:dyDescent="0.25">
      <c r="A5471" s="3" t="s">
        <v>95</v>
      </c>
      <c r="B5471" s="5">
        <v>1690000</v>
      </c>
      <c r="C5471" t="s">
        <v>10</v>
      </c>
      <c r="D5471" t="str">
        <f t="shared" si="85"/>
        <v>House</v>
      </c>
      <c r="E5471" t="s">
        <v>154</v>
      </c>
      <c r="F5471" t="str">
        <f>_xlfn.XLOOKUP(E5471,Geografiesleutel!A:A,Geografiesleutel!B:B,"",0,1)</f>
        <v>Northern Suburbs</v>
      </c>
      <c r="G5471" s="18">
        <v>4</v>
      </c>
      <c r="H5471" s="18">
        <v>2</v>
      </c>
    </row>
    <row r="5472" spans="1:8" x14ac:dyDescent="0.25">
      <c r="A5472" s="3" t="s">
        <v>1280</v>
      </c>
      <c r="B5472" s="5">
        <v>365000</v>
      </c>
      <c r="C5472" t="s">
        <v>25</v>
      </c>
      <c r="D5472" t="str">
        <f t="shared" si="85"/>
        <v>House</v>
      </c>
      <c r="E5472" t="s">
        <v>32</v>
      </c>
      <c r="F5472" t="str">
        <f>_xlfn.XLOOKUP(E5472,Geografiesleutel!A:A,Geografiesleutel!B:B,"",0,1)</f>
        <v>Townships</v>
      </c>
      <c r="G5472" s="18">
        <v>2</v>
      </c>
      <c r="H5472" s="18">
        <v>1</v>
      </c>
    </row>
    <row r="5473" spans="1:8" x14ac:dyDescent="0.25">
      <c r="A5473" s="3" t="s">
        <v>1281</v>
      </c>
      <c r="B5473" s="5">
        <v>1423000</v>
      </c>
      <c r="C5473" t="s">
        <v>15</v>
      </c>
      <c r="D5473" t="str">
        <f t="shared" si="85"/>
        <v>House</v>
      </c>
      <c r="E5473" t="s">
        <v>154</v>
      </c>
      <c r="F5473" t="str">
        <f>_xlfn.XLOOKUP(E5473,Geografiesleutel!A:A,Geografiesleutel!B:B,"",0,1)</f>
        <v>Northern Suburbs</v>
      </c>
      <c r="G5473" s="18">
        <v>3</v>
      </c>
      <c r="H5473" s="18">
        <v>2</v>
      </c>
    </row>
    <row r="5474" spans="1:8" x14ac:dyDescent="0.25">
      <c r="A5474" s="3" t="s">
        <v>809</v>
      </c>
      <c r="B5474" s="5">
        <v>6950000</v>
      </c>
      <c r="C5474" t="s">
        <v>122</v>
      </c>
      <c r="D5474" t="str">
        <f t="shared" si="85"/>
        <v>House</v>
      </c>
      <c r="E5474" t="s">
        <v>139</v>
      </c>
      <c r="F5474" t="str">
        <f>_xlfn.XLOOKUP(E5474,Geografiesleutel!A:A,Geografiesleutel!B:B,"",0,1)</f>
        <v>Eastern Suburbs</v>
      </c>
      <c r="G5474" s="18">
        <v>6</v>
      </c>
      <c r="H5474" s="18" t="s">
        <v>2654</v>
      </c>
    </row>
    <row r="5475" spans="1:8" x14ac:dyDescent="0.25">
      <c r="A5475" s="3" t="s">
        <v>809</v>
      </c>
      <c r="B5475" s="5">
        <v>6950000</v>
      </c>
      <c r="C5475" t="s">
        <v>21</v>
      </c>
      <c r="D5475" t="str">
        <f t="shared" si="85"/>
        <v>House</v>
      </c>
      <c r="E5475" t="s">
        <v>139</v>
      </c>
      <c r="F5475" t="str">
        <f>_xlfn.XLOOKUP(E5475,Geografiesleutel!A:A,Geografiesleutel!B:B,"",0,1)</f>
        <v>Eastern Suburbs</v>
      </c>
      <c r="G5475" s="18">
        <v>5</v>
      </c>
      <c r="H5475" s="18" t="s">
        <v>2645</v>
      </c>
    </row>
    <row r="5476" spans="1:8" x14ac:dyDescent="0.25">
      <c r="A5476" s="3" t="s">
        <v>809</v>
      </c>
      <c r="B5476" s="5">
        <v>6950000</v>
      </c>
      <c r="C5476" t="s">
        <v>21</v>
      </c>
      <c r="D5476" t="str">
        <f t="shared" si="85"/>
        <v>House</v>
      </c>
      <c r="E5476" t="s">
        <v>139</v>
      </c>
      <c r="F5476" t="str">
        <f>_xlfn.XLOOKUP(E5476,Geografiesleutel!A:A,Geografiesleutel!B:B,"",0,1)</f>
        <v>Eastern Suburbs</v>
      </c>
      <c r="G5476" s="18">
        <v>5</v>
      </c>
      <c r="H5476" s="18" t="s">
        <v>2645</v>
      </c>
    </row>
    <row r="5477" spans="1:8" x14ac:dyDescent="0.25">
      <c r="A5477" s="3" t="s">
        <v>314</v>
      </c>
      <c r="B5477" s="5">
        <v>4950000</v>
      </c>
      <c r="C5477" t="s">
        <v>398</v>
      </c>
      <c r="D5477" t="str">
        <f t="shared" si="85"/>
        <v>House</v>
      </c>
      <c r="E5477" t="s">
        <v>434</v>
      </c>
      <c r="F5477" t="str">
        <f>_xlfn.XLOOKUP(E5477,Geografiesleutel!A:A,Geografiesleutel!B:B,"",0,1)</f>
        <v>Eastern Suburbs</v>
      </c>
      <c r="G5477" s="18">
        <v>9</v>
      </c>
      <c r="H5477" s="18" t="s">
        <v>2645</v>
      </c>
    </row>
    <row r="5478" spans="1:8" x14ac:dyDescent="0.25">
      <c r="A5478" s="3" t="s">
        <v>891</v>
      </c>
      <c r="B5478" s="5">
        <v>4195000</v>
      </c>
      <c r="C5478" t="s">
        <v>21</v>
      </c>
      <c r="D5478" t="str">
        <f t="shared" si="85"/>
        <v>House</v>
      </c>
      <c r="E5478" t="s">
        <v>1282</v>
      </c>
      <c r="F5478" t="str">
        <f>_xlfn.XLOOKUP(E5478,Geografiesleutel!A:A,Geografiesleutel!B:B,"",0,1)</f>
        <v>Eastern Suburbs</v>
      </c>
      <c r="G5478" s="18">
        <v>5</v>
      </c>
      <c r="H5478" s="18">
        <v>4</v>
      </c>
    </row>
    <row r="5479" spans="1:8" x14ac:dyDescent="0.25">
      <c r="A5479" s="3" t="s">
        <v>395</v>
      </c>
      <c r="B5479" s="5">
        <v>1370000</v>
      </c>
      <c r="C5479" t="s">
        <v>10</v>
      </c>
      <c r="D5479" t="str">
        <f t="shared" si="85"/>
        <v>House</v>
      </c>
      <c r="E5479" t="s">
        <v>578</v>
      </c>
      <c r="F5479" t="str">
        <f>_xlfn.XLOOKUP(E5479,Geografiesleutel!A:A,Geografiesleutel!B:B,"",0,1)</f>
        <v>Northern Suburbs</v>
      </c>
      <c r="G5479" s="18">
        <v>4</v>
      </c>
      <c r="H5479" s="18">
        <v>3</v>
      </c>
    </row>
    <row r="5480" spans="1:8" x14ac:dyDescent="0.25">
      <c r="A5480" s="3" t="s">
        <v>379</v>
      </c>
      <c r="B5480" s="5">
        <v>7850000</v>
      </c>
      <c r="C5480" t="s">
        <v>10</v>
      </c>
      <c r="D5480" t="str">
        <f t="shared" si="85"/>
        <v>House</v>
      </c>
      <c r="E5480" t="s">
        <v>675</v>
      </c>
      <c r="F5480" t="str">
        <f>_xlfn.XLOOKUP(E5480,Geografiesleutel!A:A,Geografiesleutel!B:B,"",0,1)</f>
        <v>Agricultural Smallholdings</v>
      </c>
      <c r="G5480" s="18">
        <v>4</v>
      </c>
      <c r="H5480" s="18">
        <v>4</v>
      </c>
    </row>
    <row r="5481" spans="1:8" x14ac:dyDescent="0.25">
      <c r="A5481" s="3" t="s">
        <v>61</v>
      </c>
      <c r="B5481" s="5">
        <v>2200000</v>
      </c>
      <c r="C5481" t="s">
        <v>25</v>
      </c>
      <c r="D5481" t="str">
        <f t="shared" si="85"/>
        <v>House</v>
      </c>
      <c r="E5481" t="s">
        <v>18</v>
      </c>
      <c r="F5481" t="str">
        <f>_xlfn.XLOOKUP(E5481,Geografiesleutel!A:A,Geografiesleutel!B:B,"",0,1)</f>
        <v>Agricultural Smallholdings</v>
      </c>
      <c r="G5481" s="18">
        <v>2</v>
      </c>
      <c r="H5481" s="18">
        <v>2</v>
      </c>
    </row>
    <row r="5482" spans="1:8" x14ac:dyDescent="0.25">
      <c r="A5482" s="3" t="s">
        <v>481</v>
      </c>
      <c r="B5482" s="5">
        <v>4300000</v>
      </c>
      <c r="C5482" t="s">
        <v>21</v>
      </c>
      <c r="D5482" t="str">
        <f t="shared" si="85"/>
        <v>House</v>
      </c>
      <c r="E5482" t="s">
        <v>322</v>
      </c>
      <c r="F5482" t="str">
        <f>_xlfn.XLOOKUP(E5482,Geografiesleutel!A:A,Geografiesleutel!B:B,"",0,1)</f>
        <v>Agricultural Smallholdings</v>
      </c>
      <c r="G5482" s="18">
        <v>5</v>
      </c>
      <c r="H5482" s="18">
        <v>5</v>
      </c>
    </row>
    <row r="5483" spans="1:8" x14ac:dyDescent="0.25">
      <c r="A5483" s="3" t="s">
        <v>430</v>
      </c>
      <c r="B5483" s="5">
        <v>5950000</v>
      </c>
      <c r="C5483" t="s">
        <v>10</v>
      </c>
      <c r="D5483" t="str">
        <f t="shared" si="85"/>
        <v>House</v>
      </c>
      <c r="E5483" t="s">
        <v>50</v>
      </c>
      <c r="F5483" t="str">
        <f>_xlfn.XLOOKUP(E5483,Geografiesleutel!A:A,Geografiesleutel!B:B,"",0,1)</f>
        <v>Eastern Suburbs</v>
      </c>
      <c r="G5483" s="18">
        <v>4</v>
      </c>
      <c r="H5483" s="18" t="s">
        <v>2647</v>
      </c>
    </row>
    <row r="5484" spans="1:8" x14ac:dyDescent="0.25">
      <c r="A5484" s="3" t="s">
        <v>365</v>
      </c>
      <c r="B5484" s="5">
        <v>1450000</v>
      </c>
      <c r="C5484" t="s">
        <v>15</v>
      </c>
      <c r="D5484" t="str">
        <f t="shared" si="85"/>
        <v>House</v>
      </c>
      <c r="E5484" t="s">
        <v>104</v>
      </c>
      <c r="F5484" t="str">
        <f>_xlfn.XLOOKUP(E5484,Geografiesleutel!A:A,Geografiesleutel!B:B,"",0,1)</f>
        <v>Western Suburbs</v>
      </c>
      <c r="G5484" s="18">
        <v>3</v>
      </c>
      <c r="H5484" s="18">
        <v>2</v>
      </c>
    </row>
    <row r="5485" spans="1:8" x14ac:dyDescent="0.25">
      <c r="A5485" s="3" t="s">
        <v>446</v>
      </c>
      <c r="B5485" s="5">
        <v>900000</v>
      </c>
      <c r="C5485" t="s">
        <v>15</v>
      </c>
      <c r="D5485" t="str">
        <f t="shared" si="85"/>
        <v>House</v>
      </c>
      <c r="E5485" t="s">
        <v>224</v>
      </c>
      <c r="F5485" t="str">
        <f>_xlfn.XLOOKUP(E5485,Geografiesleutel!A:A,Geografiesleutel!B:B,"",0,1)</f>
        <v>Townships</v>
      </c>
      <c r="G5485" s="18">
        <v>3</v>
      </c>
      <c r="H5485" s="18">
        <v>2</v>
      </c>
    </row>
    <row r="5486" spans="1:8" x14ac:dyDescent="0.25">
      <c r="A5486" s="3" t="s">
        <v>265</v>
      </c>
      <c r="B5486" s="5">
        <v>1600000</v>
      </c>
      <c r="C5486" t="s">
        <v>10</v>
      </c>
      <c r="D5486" t="str">
        <f t="shared" si="85"/>
        <v>House</v>
      </c>
      <c r="E5486" t="s">
        <v>104</v>
      </c>
      <c r="F5486" t="str">
        <f>_xlfn.XLOOKUP(E5486,Geografiesleutel!A:A,Geografiesleutel!B:B,"",0,1)</f>
        <v>Western Suburbs</v>
      </c>
      <c r="G5486" s="18">
        <v>4</v>
      </c>
      <c r="H5486" s="18">
        <v>2</v>
      </c>
    </row>
    <row r="5487" spans="1:8" x14ac:dyDescent="0.25">
      <c r="A5487" s="3" t="s">
        <v>1283</v>
      </c>
      <c r="B5487" s="5">
        <v>1535000</v>
      </c>
      <c r="C5487" t="s">
        <v>122</v>
      </c>
      <c r="D5487" t="str">
        <f t="shared" si="85"/>
        <v>House</v>
      </c>
      <c r="E5487" t="s">
        <v>188</v>
      </c>
      <c r="F5487" t="str">
        <f>_xlfn.XLOOKUP(E5487,Geografiesleutel!A:A,Geografiesleutel!B:B,"",0,1)</f>
        <v>Northern Suburbs</v>
      </c>
      <c r="G5487" s="18">
        <v>6</v>
      </c>
      <c r="H5487" s="18">
        <v>2</v>
      </c>
    </row>
    <row r="5488" spans="1:8" x14ac:dyDescent="0.25">
      <c r="A5488" s="3" t="s">
        <v>150</v>
      </c>
      <c r="B5488" s="5">
        <v>1350000</v>
      </c>
      <c r="C5488" t="s">
        <v>15</v>
      </c>
      <c r="D5488" t="str">
        <f t="shared" si="85"/>
        <v>House</v>
      </c>
      <c r="E5488" t="s">
        <v>224</v>
      </c>
      <c r="F5488" t="str">
        <f>_xlfn.XLOOKUP(E5488,Geografiesleutel!A:A,Geografiesleutel!B:B,"",0,1)</f>
        <v>Townships</v>
      </c>
      <c r="G5488" s="18">
        <v>3</v>
      </c>
      <c r="H5488" s="18">
        <v>2</v>
      </c>
    </row>
    <row r="5489" spans="1:8" x14ac:dyDescent="0.25">
      <c r="A5489" s="3" t="s">
        <v>1029</v>
      </c>
      <c r="B5489" s="5">
        <v>12500000</v>
      </c>
      <c r="C5489" t="s">
        <v>10</v>
      </c>
      <c r="D5489" t="str">
        <f t="shared" si="85"/>
        <v>House</v>
      </c>
      <c r="E5489" t="s">
        <v>213</v>
      </c>
      <c r="F5489" t="str">
        <f>_xlfn.XLOOKUP(E5489,Geografiesleutel!A:A,Geografiesleutel!B:B,"",0,1)</f>
        <v>Agricultural Smallholdings</v>
      </c>
      <c r="G5489" s="18">
        <v>4</v>
      </c>
      <c r="H5489" s="18" t="s">
        <v>2647</v>
      </c>
    </row>
    <row r="5490" spans="1:8" x14ac:dyDescent="0.25">
      <c r="A5490" s="3" t="s">
        <v>206</v>
      </c>
      <c r="B5490" s="5">
        <v>2400000</v>
      </c>
      <c r="C5490" t="s">
        <v>15</v>
      </c>
      <c r="D5490" t="str">
        <f t="shared" si="85"/>
        <v>House</v>
      </c>
      <c r="E5490" t="s">
        <v>78</v>
      </c>
      <c r="F5490" t="str">
        <f>_xlfn.XLOOKUP(E5490,Geografiesleutel!A:A,Geografiesleutel!B:B,"",0,1)</f>
        <v>Northern Suburbs</v>
      </c>
      <c r="G5490" s="18">
        <v>3</v>
      </c>
      <c r="H5490" s="18">
        <v>2</v>
      </c>
    </row>
    <row r="5491" spans="1:8" x14ac:dyDescent="0.25">
      <c r="A5491" s="3" t="s">
        <v>262</v>
      </c>
      <c r="B5491" s="5">
        <v>1895000</v>
      </c>
      <c r="C5491" t="s">
        <v>21</v>
      </c>
      <c r="D5491" t="str">
        <f t="shared" si="85"/>
        <v>House</v>
      </c>
      <c r="E5491" t="s">
        <v>78</v>
      </c>
      <c r="F5491" t="str">
        <f>_xlfn.XLOOKUP(E5491,Geografiesleutel!A:A,Geografiesleutel!B:B,"",0,1)</f>
        <v>Northern Suburbs</v>
      </c>
      <c r="G5491" s="18">
        <v>5</v>
      </c>
      <c r="H5491" s="18">
        <v>3</v>
      </c>
    </row>
    <row r="5492" spans="1:8" x14ac:dyDescent="0.25">
      <c r="A5492" s="3" t="s">
        <v>481</v>
      </c>
      <c r="B5492" s="5">
        <v>4300000</v>
      </c>
      <c r="C5492" t="s">
        <v>25</v>
      </c>
      <c r="D5492" t="str">
        <f t="shared" si="85"/>
        <v>House</v>
      </c>
      <c r="E5492" t="s">
        <v>50</v>
      </c>
      <c r="F5492" t="str">
        <f>_xlfn.XLOOKUP(E5492,Geografiesleutel!A:A,Geografiesleutel!B:B,"",0,1)</f>
        <v>Eastern Suburbs</v>
      </c>
      <c r="G5492" s="18">
        <v>2</v>
      </c>
      <c r="H5492" s="18" t="s">
        <v>2646</v>
      </c>
    </row>
    <row r="5493" spans="1:8" x14ac:dyDescent="0.25">
      <c r="A5493" s="3" t="s">
        <v>294</v>
      </c>
      <c r="B5493" s="5">
        <v>4250000</v>
      </c>
      <c r="C5493" t="s">
        <v>122</v>
      </c>
      <c r="D5493" t="str">
        <f t="shared" si="85"/>
        <v>House</v>
      </c>
      <c r="E5493" t="s">
        <v>281</v>
      </c>
      <c r="F5493" t="str">
        <f>_xlfn.XLOOKUP(E5493,Geografiesleutel!A:A,Geografiesleutel!B:B,"",0,1)</f>
        <v>Agricultural Smallholdings</v>
      </c>
      <c r="G5493" s="18">
        <v>6</v>
      </c>
      <c r="H5493" s="18">
        <v>6</v>
      </c>
    </row>
    <row r="5494" spans="1:8" x14ac:dyDescent="0.25">
      <c r="A5494" s="3" t="s">
        <v>39</v>
      </c>
      <c r="B5494" s="5">
        <v>3800000</v>
      </c>
      <c r="C5494" t="s">
        <v>15</v>
      </c>
      <c r="D5494" t="str">
        <f t="shared" si="85"/>
        <v>House</v>
      </c>
      <c r="E5494" t="s">
        <v>50</v>
      </c>
      <c r="F5494" t="str">
        <f>_xlfn.XLOOKUP(E5494,Geografiesleutel!A:A,Geografiesleutel!B:B,"",0,1)</f>
        <v>Eastern Suburbs</v>
      </c>
      <c r="G5494" s="18">
        <v>3</v>
      </c>
      <c r="H5494" s="18" t="s">
        <v>2648</v>
      </c>
    </row>
    <row r="5495" spans="1:8" x14ac:dyDescent="0.25">
      <c r="A5495" s="3" t="s">
        <v>1237</v>
      </c>
      <c r="B5495" s="5">
        <v>2805000</v>
      </c>
      <c r="C5495" t="s">
        <v>15</v>
      </c>
      <c r="D5495" t="str">
        <f t="shared" si="85"/>
        <v>House</v>
      </c>
      <c r="E5495" t="s">
        <v>139</v>
      </c>
      <c r="F5495" t="str">
        <f>_xlfn.XLOOKUP(E5495,Geografiesleutel!A:A,Geografiesleutel!B:B,"",0,1)</f>
        <v>Eastern Suburbs</v>
      </c>
      <c r="G5495" s="18">
        <v>3</v>
      </c>
      <c r="H5495" s="18" t="s">
        <v>2646</v>
      </c>
    </row>
    <row r="5496" spans="1:8" x14ac:dyDescent="0.25">
      <c r="A5496" s="3" t="s">
        <v>932</v>
      </c>
      <c r="B5496" s="5">
        <v>8000000</v>
      </c>
      <c r="C5496" t="s">
        <v>21</v>
      </c>
      <c r="D5496" t="str">
        <f t="shared" si="85"/>
        <v>House</v>
      </c>
      <c r="E5496" t="s">
        <v>190</v>
      </c>
      <c r="F5496" t="str">
        <f>_xlfn.XLOOKUP(E5496,Geografiesleutel!A:A,Geografiesleutel!B:B,"",0,1)</f>
        <v>Eastern Suburbs</v>
      </c>
      <c r="G5496" s="18">
        <v>5</v>
      </c>
      <c r="H5496" s="18">
        <v>2</v>
      </c>
    </row>
    <row r="5497" spans="1:8" x14ac:dyDescent="0.25">
      <c r="A5497" s="3" t="s">
        <v>282</v>
      </c>
      <c r="B5497" s="5">
        <v>1200000</v>
      </c>
      <c r="C5497" t="s">
        <v>25</v>
      </c>
      <c r="D5497" t="str">
        <f t="shared" si="85"/>
        <v>House</v>
      </c>
      <c r="E5497" t="s">
        <v>97</v>
      </c>
      <c r="F5497" t="str">
        <f>_xlfn.XLOOKUP(E5497,Geografiesleutel!A:A,Geografiesleutel!B:B,"",0,1)</f>
        <v>Northern Suburbs</v>
      </c>
      <c r="G5497" s="18">
        <v>2</v>
      </c>
      <c r="H5497" s="18">
        <v>1</v>
      </c>
    </row>
    <row r="5498" spans="1:8" x14ac:dyDescent="0.25">
      <c r="A5498" s="3" t="s">
        <v>119</v>
      </c>
      <c r="B5498" s="5">
        <v>1699000</v>
      </c>
      <c r="C5498" t="s">
        <v>15</v>
      </c>
      <c r="D5498" t="str">
        <f t="shared" si="85"/>
        <v>House</v>
      </c>
      <c r="E5498" t="s">
        <v>68</v>
      </c>
      <c r="F5498" t="str">
        <f>_xlfn.XLOOKUP(E5498,Geografiesleutel!A:A,Geografiesleutel!B:B,"",0,1)</f>
        <v>Northern Suburbs</v>
      </c>
      <c r="G5498" s="18">
        <v>3</v>
      </c>
      <c r="H5498" s="18">
        <v>2</v>
      </c>
    </row>
    <row r="5499" spans="1:8" x14ac:dyDescent="0.25">
      <c r="A5499" s="3" t="s">
        <v>279</v>
      </c>
      <c r="B5499" s="5">
        <v>1969000</v>
      </c>
      <c r="C5499" t="s">
        <v>15</v>
      </c>
      <c r="D5499" t="str">
        <f t="shared" si="85"/>
        <v>House</v>
      </c>
      <c r="E5499" t="s">
        <v>64</v>
      </c>
      <c r="F5499" t="str">
        <f>_xlfn.XLOOKUP(E5499,Geografiesleutel!A:A,Geografiesleutel!B:B,"",0,1)</f>
        <v>Western Suburbs</v>
      </c>
      <c r="G5499" s="18">
        <v>3</v>
      </c>
      <c r="H5499" s="18">
        <v>3</v>
      </c>
    </row>
    <row r="5500" spans="1:8" x14ac:dyDescent="0.25">
      <c r="A5500" s="3" t="s">
        <v>132</v>
      </c>
      <c r="B5500" s="5">
        <v>1599000</v>
      </c>
      <c r="C5500" t="s">
        <v>109</v>
      </c>
      <c r="D5500" t="str">
        <f t="shared" si="85"/>
        <v>House</v>
      </c>
      <c r="E5500" t="s">
        <v>223</v>
      </c>
      <c r="F5500" t="str">
        <f>_xlfn.XLOOKUP(E5500,Geografiesleutel!A:A,Geografiesleutel!B:B,"",0,1)</f>
        <v>Western Suburbs</v>
      </c>
      <c r="G5500" s="18">
        <v>7</v>
      </c>
      <c r="H5500" s="18">
        <v>2</v>
      </c>
    </row>
    <row r="5501" spans="1:8" x14ac:dyDescent="0.25">
      <c r="A5501" s="3" t="s">
        <v>142</v>
      </c>
      <c r="B5501" s="5">
        <v>1330000</v>
      </c>
      <c r="C5501" t="s">
        <v>15</v>
      </c>
      <c r="D5501" t="str">
        <f t="shared" si="85"/>
        <v>House</v>
      </c>
      <c r="E5501" t="s">
        <v>114</v>
      </c>
      <c r="F5501" t="str">
        <f>_xlfn.XLOOKUP(E5501,Geografiesleutel!A:A,Geografiesleutel!B:B,"",0,1)</f>
        <v>Western Suburbs</v>
      </c>
      <c r="G5501" s="18">
        <v>3</v>
      </c>
      <c r="H5501" s="18">
        <v>1</v>
      </c>
    </row>
    <row r="5502" spans="1:8" x14ac:dyDescent="0.25">
      <c r="A5502" s="3" t="s">
        <v>719</v>
      </c>
      <c r="B5502" s="5">
        <v>775000</v>
      </c>
      <c r="C5502" t="s">
        <v>25</v>
      </c>
      <c r="D5502" t="str">
        <f t="shared" si="85"/>
        <v>House</v>
      </c>
      <c r="E5502" t="s">
        <v>38</v>
      </c>
      <c r="F5502" t="str">
        <f>_xlfn.XLOOKUP(E5502,Geografiesleutel!A:A,Geografiesleutel!B:B,"",0,1)</f>
        <v>Western Suburbs</v>
      </c>
      <c r="G5502" s="18">
        <v>2</v>
      </c>
      <c r="H5502" s="18">
        <v>1</v>
      </c>
    </row>
    <row r="5503" spans="1:8" x14ac:dyDescent="0.25">
      <c r="A5503" s="3" t="s">
        <v>1244</v>
      </c>
      <c r="B5503" s="5">
        <v>865000</v>
      </c>
      <c r="C5503" t="s">
        <v>15</v>
      </c>
      <c r="D5503" t="str">
        <f t="shared" si="85"/>
        <v>House</v>
      </c>
      <c r="E5503" t="s">
        <v>45</v>
      </c>
      <c r="F5503" t="str">
        <f>_xlfn.XLOOKUP(E5503,Geografiesleutel!A:A,Geografiesleutel!B:B,"",0,1)</f>
        <v>Townships</v>
      </c>
      <c r="G5503" s="18">
        <v>3</v>
      </c>
      <c r="H5503" s="18">
        <v>2</v>
      </c>
    </row>
    <row r="5504" spans="1:8" x14ac:dyDescent="0.25">
      <c r="A5504" s="3" t="s">
        <v>198</v>
      </c>
      <c r="B5504" s="5">
        <v>2980000</v>
      </c>
      <c r="C5504" t="s">
        <v>15</v>
      </c>
      <c r="D5504" t="str">
        <f t="shared" si="85"/>
        <v>House</v>
      </c>
      <c r="E5504" t="s">
        <v>23</v>
      </c>
      <c r="F5504" t="str">
        <f>_xlfn.XLOOKUP(E5504,Geografiesleutel!A:A,Geografiesleutel!B:B,"",0,1)</f>
        <v>Northern Suburbs</v>
      </c>
      <c r="G5504" s="18">
        <v>3</v>
      </c>
      <c r="H5504" s="18">
        <v>4</v>
      </c>
    </row>
    <row r="5505" spans="1:8" x14ac:dyDescent="0.25">
      <c r="A5505" s="3" t="s">
        <v>625</v>
      </c>
      <c r="B5505" s="5">
        <v>3700000</v>
      </c>
      <c r="C5505" t="s">
        <v>15</v>
      </c>
      <c r="D5505" t="str">
        <f t="shared" si="85"/>
        <v>House</v>
      </c>
      <c r="E5505" t="s">
        <v>190</v>
      </c>
      <c r="F5505" t="str">
        <f>_xlfn.XLOOKUP(E5505,Geografiesleutel!A:A,Geografiesleutel!B:B,"",0,1)</f>
        <v>Eastern Suburbs</v>
      </c>
      <c r="G5505" s="18">
        <v>3</v>
      </c>
      <c r="H5505" s="18">
        <v>2</v>
      </c>
    </row>
    <row r="5506" spans="1:8" x14ac:dyDescent="0.25">
      <c r="A5506" s="3" t="s">
        <v>282</v>
      </c>
      <c r="B5506" s="5">
        <v>1200000</v>
      </c>
      <c r="C5506" t="s">
        <v>21</v>
      </c>
      <c r="D5506" t="str">
        <f t="shared" ref="D5506:D5569" si="86">TRIM(RIGHT(SUBSTITUTE(C5506," ",REPT(" ",LEN(C5506))),LEN(C5506)))</f>
        <v>House</v>
      </c>
      <c r="E5506" t="s">
        <v>82</v>
      </c>
      <c r="F5506" t="str">
        <f>_xlfn.XLOOKUP(E5506,Geografiesleutel!A:A,Geografiesleutel!B:B,"",0,1)</f>
        <v>Western Suburbs</v>
      </c>
      <c r="G5506" s="18">
        <v>5</v>
      </c>
      <c r="H5506" s="18">
        <v>2</v>
      </c>
    </row>
    <row r="5507" spans="1:8" x14ac:dyDescent="0.25">
      <c r="A5507" s="3" t="s">
        <v>1284</v>
      </c>
      <c r="B5507" s="5">
        <v>3685000</v>
      </c>
      <c r="C5507" t="s">
        <v>10</v>
      </c>
      <c r="D5507" t="str">
        <f t="shared" si="86"/>
        <v>House</v>
      </c>
      <c r="E5507" t="s">
        <v>30</v>
      </c>
      <c r="F5507" t="str">
        <f>_xlfn.XLOOKUP(E5507,Geografiesleutel!A:A,Geografiesleutel!B:B,"",0,1)</f>
        <v>Northern Suburbs</v>
      </c>
      <c r="G5507" s="18">
        <v>4</v>
      </c>
      <c r="H5507" s="18">
        <v>3</v>
      </c>
    </row>
    <row r="5508" spans="1:8" x14ac:dyDescent="0.25">
      <c r="A5508" s="3" t="s">
        <v>520</v>
      </c>
      <c r="B5508" s="5">
        <v>8500000</v>
      </c>
      <c r="C5508" t="s">
        <v>15</v>
      </c>
      <c r="D5508" t="str">
        <f t="shared" si="86"/>
        <v>House</v>
      </c>
      <c r="E5508" t="s">
        <v>190</v>
      </c>
      <c r="F5508" t="str">
        <f>_xlfn.XLOOKUP(E5508,Geografiesleutel!A:A,Geografiesleutel!B:B,"",0,1)</f>
        <v>Eastern Suburbs</v>
      </c>
      <c r="G5508" s="18">
        <v>3</v>
      </c>
      <c r="H5508" s="18">
        <v>2</v>
      </c>
    </row>
    <row r="5509" spans="1:8" x14ac:dyDescent="0.25">
      <c r="A5509" s="3" t="s">
        <v>27</v>
      </c>
      <c r="B5509" s="5">
        <v>2250000</v>
      </c>
      <c r="C5509" t="s">
        <v>15</v>
      </c>
      <c r="D5509" t="str">
        <f t="shared" si="86"/>
        <v>House</v>
      </c>
      <c r="E5509" t="s">
        <v>46</v>
      </c>
      <c r="F5509" t="str">
        <f>_xlfn.XLOOKUP(E5509,Geografiesleutel!A:A,Geografiesleutel!B:B,"",0,1)</f>
        <v>Eastern Suburbs</v>
      </c>
      <c r="G5509" s="18">
        <v>3</v>
      </c>
      <c r="H5509" s="18">
        <v>2</v>
      </c>
    </row>
    <row r="5510" spans="1:8" x14ac:dyDescent="0.25">
      <c r="A5510" s="3" t="s">
        <v>170</v>
      </c>
      <c r="B5510" s="5">
        <v>1150000</v>
      </c>
      <c r="C5510" t="s">
        <v>15</v>
      </c>
      <c r="D5510" t="str">
        <f t="shared" si="86"/>
        <v>House</v>
      </c>
      <c r="E5510" t="s">
        <v>45</v>
      </c>
      <c r="F5510" t="str">
        <f>_xlfn.XLOOKUP(E5510,Geografiesleutel!A:A,Geografiesleutel!B:B,"",0,1)</f>
        <v>Townships</v>
      </c>
      <c r="G5510" s="18">
        <v>3</v>
      </c>
      <c r="H5510" s="18">
        <v>2</v>
      </c>
    </row>
    <row r="5511" spans="1:8" x14ac:dyDescent="0.25">
      <c r="A5511" s="3" t="s">
        <v>400</v>
      </c>
      <c r="B5511" s="5">
        <v>970000</v>
      </c>
      <c r="C5511" t="s">
        <v>15</v>
      </c>
      <c r="D5511" t="str">
        <f t="shared" si="86"/>
        <v>House</v>
      </c>
      <c r="E5511" t="s">
        <v>45</v>
      </c>
      <c r="F5511" t="str">
        <f>_xlfn.XLOOKUP(E5511,Geografiesleutel!A:A,Geografiesleutel!B:B,"",0,1)</f>
        <v>Townships</v>
      </c>
      <c r="G5511" s="18">
        <v>3</v>
      </c>
      <c r="H5511" s="18" t="s">
        <v>2650</v>
      </c>
    </row>
    <row r="5512" spans="1:8" x14ac:dyDescent="0.25">
      <c r="A5512" s="3" t="s">
        <v>272</v>
      </c>
      <c r="B5512" s="5">
        <v>3400000</v>
      </c>
      <c r="C5512" t="s">
        <v>122</v>
      </c>
      <c r="D5512" t="str">
        <f t="shared" si="86"/>
        <v>House</v>
      </c>
      <c r="E5512" t="s">
        <v>426</v>
      </c>
      <c r="F5512" t="str">
        <f>_xlfn.XLOOKUP(E5512,Geografiesleutel!A:A,Geografiesleutel!B:B,"",0,1)</f>
        <v>Agricultural Smallholdings</v>
      </c>
      <c r="G5512" s="18">
        <v>6</v>
      </c>
      <c r="H5512" s="18">
        <v>4</v>
      </c>
    </row>
    <row r="5513" spans="1:8" x14ac:dyDescent="0.25">
      <c r="A5513" s="3" t="s">
        <v>376</v>
      </c>
      <c r="B5513" s="5">
        <v>2000000</v>
      </c>
      <c r="C5513" t="s">
        <v>122</v>
      </c>
      <c r="D5513" t="str">
        <f t="shared" si="86"/>
        <v>House</v>
      </c>
      <c r="E5513" t="s">
        <v>110</v>
      </c>
      <c r="F5513" t="str">
        <f>_xlfn.XLOOKUP(E5513,Geografiesleutel!A:A,Geografiesleutel!B:B,"",0,1)</f>
        <v>Eastern Suburbs</v>
      </c>
      <c r="G5513" s="18">
        <v>6</v>
      </c>
      <c r="H5513" s="18">
        <v>4</v>
      </c>
    </row>
    <row r="5514" spans="1:8" x14ac:dyDescent="0.25">
      <c r="A5514" s="3" t="s">
        <v>14</v>
      </c>
      <c r="B5514" s="5">
        <v>2595000</v>
      </c>
      <c r="C5514" t="s">
        <v>122</v>
      </c>
      <c r="D5514" t="str">
        <f t="shared" si="86"/>
        <v>House</v>
      </c>
      <c r="E5514" t="s">
        <v>78</v>
      </c>
      <c r="F5514" t="str">
        <f>_xlfn.XLOOKUP(E5514,Geografiesleutel!A:A,Geografiesleutel!B:B,"",0,1)</f>
        <v>Northern Suburbs</v>
      </c>
      <c r="G5514" s="18">
        <v>6</v>
      </c>
      <c r="H5514" s="18">
        <v>4</v>
      </c>
    </row>
    <row r="5515" spans="1:8" x14ac:dyDescent="0.25">
      <c r="A5515" s="3" t="s">
        <v>272</v>
      </c>
      <c r="B5515" s="5">
        <v>3400000</v>
      </c>
      <c r="C5515" t="s">
        <v>122</v>
      </c>
      <c r="D5515" t="str">
        <f t="shared" si="86"/>
        <v>House</v>
      </c>
      <c r="E5515" t="s">
        <v>426</v>
      </c>
      <c r="F5515" t="str">
        <f>_xlfn.XLOOKUP(E5515,Geografiesleutel!A:A,Geografiesleutel!B:B,"",0,1)</f>
        <v>Agricultural Smallholdings</v>
      </c>
      <c r="G5515" s="18">
        <v>6</v>
      </c>
      <c r="H5515" s="18">
        <v>4</v>
      </c>
    </row>
    <row r="5516" spans="1:8" x14ac:dyDescent="0.25">
      <c r="A5516" s="3" t="s">
        <v>273</v>
      </c>
      <c r="B5516" s="5">
        <v>4500000</v>
      </c>
      <c r="C5516" t="s">
        <v>21</v>
      </c>
      <c r="D5516" t="str">
        <f t="shared" si="86"/>
        <v>House</v>
      </c>
      <c r="E5516" t="s">
        <v>190</v>
      </c>
      <c r="F5516" t="str">
        <f>_xlfn.XLOOKUP(E5516,Geografiesleutel!A:A,Geografiesleutel!B:B,"",0,1)</f>
        <v>Eastern Suburbs</v>
      </c>
      <c r="G5516" s="18">
        <v>5</v>
      </c>
      <c r="H5516" s="18">
        <v>3</v>
      </c>
    </row>
    <row r="5517" spans="1:8" x14ac:dyDescent="0.25">
      <c r="A5517" s="3" t="s">
        <v>273</v>
      </c>
      <c r="B5517" s="5">
        <v>4500000</v>
      </c>
      <c r="C5517" t="s">
        <v>15</v>
      </c>
      <c r="D5517" t="str">
        <f t="shared" si="86"/>
        <v>House</v>
      </c>
      <c r="E5517" t="s">
        <v>233</v>
      </c>
      <c r="F5517" t="str">
        <f>_xlfn.XLOOKUP(E5517,Geografiesleutel!A:A,Geografiesleutel!B:B,"",0,1)</f>
        <v>Eastern Suburbs</v>
      </c>
      <c r="G5517" s="18">
        <v>3</v>
      </c>
      <c r="H5517" s="18">
        <v>3</v>
      </c>
    </row>
    <row r="5518" spans="1:8" x14ac:dyDescent="0.25">
      <c r="A5518" s="3" t="s">
        <v>1027</v>
      </c>
      <c r="B5518" s="5">
        <v>3940350</v>
      </c>
      <c r="C5518" t="s">
        <v>15</v>
      </c>
      <c r="D5518" t="str">
        <f t="shared" si="86"/>
        <v>House</v>
      </c>
      <c r="E5518" t="s">
        <v>233</v>
      </c>
      <c r="F5518" t="str">
        <f>_xlfn.XLOOKUP(E5518,Geografiesleutel!A:A,Geografiesleutel!B:B,"",0,1)</f>
        <v>Eastern Suburbs</v>
      </c>
      <c r="G5518" s="18">
        <v>3</v>
      </c>
      <c r="H5518" s="18">
        <v>3</v>
      </c>
    </row>
    <row r="5519" spans="1:8" x14ac:dyDescent="0.25">
      <c r="A5519" s="3" t="s">
        <v>1285</v>
      </c>
      <c r="B5519" s="5">
        <v>2749000</v>
      </c>
      <c r="C5519" t="s">
        <v>25</v>
      </c>
      <c r="D5519" t="str">
        <f t="shared" si="86"/>
        <v>House</v>
      </c>
      <c r="E5519" t="s">
        <v>190</v>
      </c>
      <c r="F5519" t="str">
        <f>_xlfn.XLOOKUP(E5519,Geografiesleutel!A:A,Geografiesleutel!B:B,"",0,1)</f>
        <v>Eastern Suburbs</v>
      </c>
      <c r="G5519" s="18">
        <v>2</v>
      </c>
      <c r="H5519" s="18">
        <v>1</v>
      </c>
    </row>
    <row r="5520" spans="1:8" x14ac:dyDescent="0.25">
      <c r="A5520" s="3" t="s">
        <v>1126</v>
      </c>
      <c r="B5520" s="5">
        <v>2080000</v>
      </c>
      <c r="C5520" t="s">
        <v>10</v>
      </c>
      <c r="D5520" t="str">
        <f t="shared" si="86"/>
        <v>House</v>
      </c>
      <c r="E5520" t="s">
        <v>306</v>
      </c>
      <c r="F5520" t="str">
        <f>_xlfn.XLOOKUP(E5520,Geografiesleutel!A:A,Geografiesleutel!B:B,"",0,1)</f>
        <v>Eastern Suburbs</v>
      </c>
      <c r="G5520" s="18">
        <v>4</v>
      </c>
      <c r="H5520" s="18">
        <v>3</v>
      </c>
    </row>
    <row r="5521" spans="1:8" x14ac:dyDescent="0.25">
      <c r="A5521" s="3" t="s">
        <v>471</v>
      </c>
      <c r="B5521" s="5">
        <v>4750000</v>
      </c>
      <c r="C5521" t="s">
        <v>10</v>
      </c>
      <c r="D5521" t="str">
        <f t="shared" si="86"/>
        <v>House</v>
      </c>
      <c r="E5521" t="s">
        <v>211</v>
      </c>
      <c r="F5521" t="str">
        <f>_xlfn.XLOOKUP(E5521,Geografiesleutel!A:A,Geografiesleutel!B:B,"",0,1)</f>
        <v>Eastern Suburbs</v>
      </c>
      <c r="G5521" s="18">
        <v>4</v>
      </c>
      <c r="H5521" s="18" t="s">
        <v>8</v>
      </c>
    </row>
    <row r="5522" spans="1:8" x14ac:dyDescent="0.25">
      <c r="A5522" s="3" t="s">
        <v>1286</v>
      </c>
      <c r="B5522" s="5">
        <v>7750000</v>
      </c>
      <c r="C5522" t="s">
        <v>21</v>
      </c>
      <c r="D5522" t="str">
        <f t="shared" si="86"/>
        <v>House</v>
      </c>
      <c r="E5522" t="s">
        <v>30</v>
      </c>
      <c r="F5522" t="str">
        <f>_xlfn.XLOOKUP(E5522,Geografiesleutel!A:A,Geografiesleutel!B:B,"",0,1)</f>
        <v>Northern Suburbs</v>
      </c>
      <c r="G5522" s="18">
        <v>5</v>
      </c>
      <c r="H5522" s="18" t="s">
        <v>2645</v>
      </c>
    </row>
    <row r="5523" spans="1:8" x14ac:dyDescent="0.25">
      <c r="A5523" s="3" t="s">
        <v>100</v>
      </c>
      <c r="B5523" s="5">
        <v>4200000</v>
      </c>
      <c r="C5523" t="s">
        <v>10</v>
      </c>
      <c r="D5523" t="str">
        <f t="shared" si="86"/>
        <v>House</v>
      </c>
      <c r="E5523" t="s">
        <v>484</v>
      </c>
      <c r="F5523" t="str">
        <f>_xlfn.XLOOKUP(E5523,Geografiesleutel!A:A,Geografiesleutel!B:B,"",0,1)</f>
        <v>Eastern Suburbs</v>
      </c>
      <c r="G5523" s="18">
        <v>4</v>
      </c>
      <c r="H5523" s="18" t="s">
        <v>2646</v>
      </c>
    </row>
    <row r="5524" spans="1:8" x14ac:dyDescent="0.25">
      <c r="A5524" s="3" t="s">
        <v>354</v>
      </c>
      <c r="B5524" s="5">
        <v>1780000</v>
      </c>
      <c r="C5524" t="s">
        <v>15</v>
      </c>
      <c r="D5524" t="str">
        <f t="shared" si="86"/>
        <v>House</v>
      </c>
      <c r="E5524" t="s">
        <v>101</v>
      </c>
      <c r="F5524" t="str">
        <f>_xlfn.XLOOKUP(E5524,Geografiesleutel!A:A,Geografiesleutel!B:B,"",0,1)</f>
        <v>Eastern Suburbs</v>
      </c>
      <c r="G5524" s="18">
        <v>3</v>
      </c>
      <c r="H5524" s="18">
        <v>3</v>
      </c>
    </row>
    <row r="5525" spans="1:8" x14ac:dyDescent="0.25">
      <c r="A5525" s="3" t="s">
        <v>142</v>
      </c>
      <c r="B5525" s="5">
        <v>1330000</v>
      </c>
      <c r="C5525" t="s">
        <v>15</v>
      </c>
      <c r="D5525" t="str">
        <f t="shared" si="86"/>
        <v>House</v>
      </c>
      <c r="E5525" t="s">
        <v>116</v>
      </c>
      <c r="F5525" t="str">
        <f>_xlfn.XLOOKUP(E5525,Geografiesleutel!A:A,Geografiesleutel!B:B,"",0,1)</f>
        <v>Western Suburbs</v>
      </c>
      <c r="G5525" s="18">
        <v>3</v>
      </c>
      <c r="H5525" s="18">
        <v>2</v>
      </c>
    </row>
    <row r="5526" spans="1:8" x14ac:dyDescent="0.25">
      <c r="A5526" s="3" t="s">
        <v>1248</v>
      </c>
      <c r="B5526" s="5">
        <v>1956000</v>
      </c>
      <c r="C5526" t="s">
        <v>15</v>
      </c>
      <c r="D5526" t="str">
        <f t="shared" si="86"/>
        <v>House</v>
      </c>
      <c r="E5526" t="s">
        <v>306</v>
      </c>
      <c r="F5526" t="str">
        <f>_xlfn.XLOOKUP(E5526,Geografiesleutel!A:A,Geografiesleutel!B:B,"",0,1)</f>
        <v>Eastern Suburbs</v>
      </c>
      <c r="G5526" s="18">
        <v>3</v>
      </c>
      <c r="H5526" s="18">
        <v>2</v>
      </c>
    </row>
    <row r="5527" spans="1:8" x14ac:dyDescent="0.25">
      <c r="A5527" s="3" t="s">
        <v>100</v>
      </c>
      <c r="B5527" s="5">
        <v>4200000</v>
      </c>
      <c r="C5527" t="s">
        <v>122</v>
      </c>
      <c r="D5527" t="str">
        <f t="shared" si="86"/>
        <v>House</v>
      </c>
      <c r="E5527" t="s">
        <v>194</v>
      </c>
      <c r="F5527" t="str">
        <f>_xlfn.XLOOKUP(E5527,Geografiesleutel!A:A,Geografiesleutel!B:B,"",0,1)</f>
        <v>Eastern Suburbs</v>
      </c>
      <c r="G5527" s="18">
        <v>6</v>
      </c>
      <c r="H5527" s="18">
        <v>7</v>
      </c>
    </row>
    <row r="5528" spans="1:8" x14ac:dyDescent="0.25">
      <c r="A5528" s="3" t="s">
        <v>1287</v>
      </c>
      <c r="B5528" s="5">
        <v>695000</v>
      </c>
      <c r="C5528" t="s">
        <v>25</v>
      </c>
      <c r="D5528" t="str">
        <f t="shared" si="86"/>
        <v>House</v>
      </c>
      <c r="E5528" t="s">
        <v>60</v>
      </c>
      <c r="F5528" t="str">
        <f>_xlfn.XLOOKUP(E5528,Geografiesleutel!A:A,Geografiesleutel!B:B,"",0,1)</f>
        <v>Townships</v>
      </c>
      <c r="G5528" s="18">
        <v>2</v>
      </c>
      <c r="H5528" s="18">
        <v>1</v>
      </c>
    </row>
    <row r="5529" spans="1:8" x14ac:dyDescent="0.25">
      <c r="A5529" s="3" t="s">
        <v>73</v>
      </c>
      <c r="B5529" s="5">
        <v>2100000</v>
      </c>
      <c r="C5529" t="s">
        <v>10</v>
      </c>
      <c r="D5529" t="str">
        <f t="shared" si="86"/>
        <v>House</v>
      </c>
      <c r="E5529" t="s">
        <v>68</v>
      </c>
      <c r="F5529" t="str">
        <f>_xlfn.XLOOKUP(E5529,Geografiesleutel!A:A,Geografiesleutel!B:B,"",0,1)</f>
        <v>Northern Suburbs</v>
      </c>
      <c r="G5529" s="18">
        <v>4</v>
      </c>
      <c r="H5529" s="18">
        <v>2</v>
      </c>
    </row>
    <row r="5530" spans="1:8" x14ac:dyDescent="0.25">
      <c r="A5530" s="3" t="s">
        <v>365</v>
      </c>
      <c r="B5530" s="5">
        <v>1450000</v>
      </c>
      <c r="C5530" t="s">
        <v>15</v>
      </c>
      <c r="D5530" t="str">
        <f t="shared" si="86"/>
        <v>House</v>
      </c>
      <c r="E5530" t="s">
        <v>120</v>
      </c>
      <c r="F5530" t="str">
        <f>_xlfn.XLOOKUP(E5530,Geografiesleutel!A:A,Geografiesleutel!B:B,"",0,1)</f>
        <v>Northern Suburbs</v>
      </c>
      <c r="G5530" s="18">
        <v>3</v>
      </c>
      <c r="H5530" s="18">
        <v>2</v>
      </c>
    </row>
    <row r="5531" spans="1:8" x14ac:dyDescent="0.25">
      <c r="A5531" s="3" t="s">
        <v>337</v>
      </c>
      <c r="B5531" s="5">
        <v>7500000</v>
      </c>
      <c r="C5531" t="s">
        <v>122</v>
      </c>
      <c r="D5531" t="str">
        <f t="shared" si="86"/>
        <v>House</v>
      </c>
      <c r="E5531" t="s">
        <v>99</v>
      </c>
      <c r="F5531" t="str">
        <f>_xlfn.XLOOKUP(E5531,Geografiesleutel!A:A,Geografiesleutel!B:B,"",0,1)</f>
        <v>Agricultural Smallholdings</v>
      </c>
      <c r="G5531" s="18">
        <v>6</v>
      </c>
      <c r="H5531" s="18" t="s">
        <v>2654</v>
      </c>
    </row>
    <row r="5532" spans="1:8" x14ac:dyDescent="0.25">
      <c r="A5532" s="3" t="s">
        <v>428</v>
      </c>
      <c r="B5532" s="5">
        <v>3499000</v>
      </c>
      <c r="C5532" t="s">
        <v>15</v>
      </c>
      <c r="D5532" t="str">
        <f t="shared" si="86"/>
        <v>House</v>
      </c>
      <c r="E5532" t="s">
        <v>469</v>
      </c>
      <c r="F5532" t="str">
        <f>_xlfn.XLOOKUP(E5532,Geografiesleutel!A:A,Geografiesleutel!B:B,"",0,1)</f>
        <v>Eastern Suburbs</v>
      </c>
      <c r="G5532" s="18">
        <v>3</v>
      </c>
      <c r="H5532" s="18" t="s">
        <v>2646</v>
      </c>
    </row>
    <row r="5533" spans="1:8" x14ac:dyDescent="0.25">
      <c r="A5533" s="3" t="s">
        <v>435</v>
      </c>
      <c r="B5533" s="5">
        <v>1999999</v>
      </c>
      <c r="C5533" t="s">
        <v>10</v>
      </c>
      <c r="D5533" t="str">
        <f t="shared" si="86"/>
        <v>House</v>
      </c>
      <c r="E5533" t="s">
        <v>369</v>
      </c>
      <c r="F5533" t="str">
        <f>_xlfn.XLOOKUP(E5533,Geografiesleutel!A:A,Geografiesleutel!B:B,"",0,1)</f>
        <v>Eastern Suburbs</v>
      </c>
      <c r="G5533" s="18">
        <v>4</v>
      </c>
      <c r="H5533" s="18">
        <v>4</v>
      </c>
    </row>
    <row r="5534" spans="1:8" x14ac:dyDescent="0.25">
      <c r="A5534" s="3" t="s">
        <v>53</v>
      </c>
      <c r="B5534" s="5">
        <v>899000</v>
      </c>
      <c r="C5534" t="s">
        <v>15</v>
      </c>
      <c r="D5534" t="str">
        <f t="shared" si="86"/>
        <v>House</v>
      </c>
      <c r="E5534" t="s">
        <v>45</v>
      </c>
      <c r="F5534" t="str">
        <f>_xlfn.XLOOKUP(E5534,Geografiesleutel!A:A,Geografiesleutel!B:B,"",0,1)</f>
        <v>Townships</v>
      </c>
      <c r="G5534" s="18">
        <v>3</v>
      </c>
      <c r="H5534" s="18">
        <v>1</v>
      </c>
    </row>
    <row r="5535" spans="1:8" x14ac:dyDescent="0.25">
      <c r="A5535" s="3" t="s">
        <v>41</v>
      </c>
      <c r="B5535" s="5">
        <v>2500000</v>
      </c>
      <c r="C5535" t="s">
        <v>15</v>
      </c>
      <c r="D5535" t="str">
        <f t="shared" si="86"/>
        <v>House</v>
      </c>
      <c r="E5535" t="s">
        <v>309</v>
      </c>
      <c r="F5535" t="str">
        <f>_xlfn.XLOOKUP(E5535,Geografiesleutel!A:A,Geografiesleutel!B:B,"",0,1)</f>
        <v>Eastern Suburbs</v>
      </c>
      <c r="G5535" s="18">
        <v>3</v>
      </c>
      <c r="H5535" s="18">
        <v>3</v>
      </c>
    </row>
    <row r="5536" spans="1:8" x14ac:dyDescent="0.25">
      <c r="A5536" s="3" t="s">
        <v>274</v>
      </c>
      <c r="B5536" s="5">
        <v>850000</v>
      </c>
      <c r="C5536" t="s">
        <v>15</v>
      </c>
      <c r="D5536" t="str">
        <f t="shared" si="86"/>
        <v>House</v>
      </c>
      <c r="E5536" t="s">
        <v>45</v>
      </c>
      <c r="F5536" t="str">
        <f>_xlfn.XLOOKUP(E5536,Geografiesleutel!A:A,Geografiesleutel!B:B,"",0,1)</f>
        <v>Townships</v>
      </c>
      <c r="G5536" s="18">
        <v>3</v>
      </c>
      <c r="H5536" s="18">
        <v>2</v>
      </c>
    </row>
    <row r="5537" spans="1:8" x14ac:dyDescent="0.25">
      <c r="A5537" s="3" t="s">
        <v>1288</v>
      </c>
      <c r="B5537" s="5">
        <v>1549999</v>
      </c>
      <c r="C5537" t="s">
        <v>10</v>
      </c>
      <c r="D5537" t="str">
        <f t="shared" si="86"/>
        <v>House</v>
      </c>
      <c r="E5537" t="s">
        <v>136</v>
      </c>
      <c r="F5537" t="str">
        <f>_xlfn.XLOOKUP(E5537,Geografiesleutel!A:A,Geografiesleutel!B:B,"",0,1)</f>
        <v>Eastern Suburbs</v>
      </c>
      <c r="G5537" s="18">
        <v>4</v>
      </c>
      <c r="H5537" s="18">
        <v>2</v>
      </c>
    </row>
    <row r="5538" spans="1:8" x14ac:dyDescent="0.25">
      <c r="A5538" s="3" t="s">
        <v>436</v>
      </c>
      <c r="B5538" s="5">
        <v>1480000</v>
      </c>
      <c r="C5538" t="s">
        <v>21</v>
      </c>
      <c r="D5538" t="str">
        <f t="shared" si="86"/>
        <v>House</v>
      </c>
      <c r="E5538" t="s">
        <v>554</v>
      </c>
      <c r="F5538" t="str">
        <f>_xlfn.XLOOKUP(E5538,Geografiesleutel!A:A,Geografiesleutel!B:B,"",0,1)</f>
        <v>Northern Suburbs</v>
      </c>
      <c r="G5538" s="18">
        <v>5</v>
      </c>
      <c r="H5538" s="18">
        <v>2</v>
      </c>
    </row>
    <row r="5539" spans="1:8" x14ac:dyDescent="0.25">
      <c r="A5539" s="3" t="s">
        <v>431</v>
      </c>
      <c r="B5539" s="5">
        <v>7000000</v>
      </c>
      <c r="C5539" t="s">
        <v>10</v>
      </c>
      <c r="D5539" t="str">
        <f t="shared" si="86"/>
        <v>House</v>
      </c>
      <c r="E5539" t="s">
        <v>958</v>
      </c>
      <c r="F5539" t="str">
        <f>_xlfn.XLOOKUP(E5539,Geografiesleutel!A:A,Geografiesleutel!B:B,"",0,1)</f>
        <v>Agricultural Smallholdings</v>
      </c>
      <c r="G5539" s="18">
        <v>4</v>
      </c>
      <c r="H5539" s="18" t="s">
        <v>2648</v>
      </c>
    </row>
    <row r="5540" spans="1:8" x14ac:dyDescent="0.25">
      <c r="A5540" s="3" t="s">
        <v>146</v>
      </c>
      <c r="B5540" s="5">
        <v>1999000</v>
      </c>
      <c r="C5540" t="s">
        <v>15</v>
      </c>
      <c r="D5540" t="str">
        <f t="shared" si="86"/>
        <v>House</v>
      </c>
      <c r="E5540" t="s">
        <v>30</v>
      </c>
      <c r="F5540" t="str">
        <f>_xlfn.XLOOKUP(E5540,Geografiesleutel!A:A,Geografiesleutel!B:B,"",0,1)</f>
        <v>Northern Suburbs</v>
      </c>
      <c r="G5540" s="18">
        <v>3</v>
      </c>
      <c r="H5540" s="18" t="s">
        <v>2646</v>
      </c>
    </row>
    <row r="5541" spans="1:8" x14ac:dyDescent="0.25">
      <c r="A5541" s="3" t="s">
        <v>1287</v>
      </c>
      <c r="B5541" s="5">
        <v>695000</v>
      </c>
      <c r="C5541" t="s">
        <v>25</v>
      </c>
      <c r="D5541" t="str">
        <f t="shared" si="86"/>
        <v>House</v>
      </c>
      <c r="E5541" t="s">
        <v>60</v>
      </c>
      <c r="F5541" t="str">
        <f>_xlfn.XLOOKUP(E5541,Geografiesleutel!A:A,Geografiesleutel!B:B,"",0,1)</f>
        <v>Townships</v>
      </c>
      <c r="G5541" s="18">
        <v>2</v>
      </c>
      <c r="H5541" s="18">
        <v>1</v>
      </c>
    </row>
    <row r="5542" spans="1:8" x14ac:dyDescent="0.25">
      <c r="A5542" s="3" t="s">
        <v>105</v>
      </c>
      <c r="B5542" s="5">
        <v>1510212</v>
      </c>
      <c r="C5542" t="s">
        <v>15</v>
      </c>
      <c r="D5542" t="str">
        <f t="shared" si="86"/>
        <v>House</v>
      </c>
      <c r="E5542" t="s">
        <v>114</v>
      </c>
      <c r="F5542" t="str">
        <f>_xlfn.XLOOKUP(E5542,Geografiesleutel!A:A,Geografiesleutel!B:B,"",0,1)</f>
        <v>Western Suburbs</v>
      </c>
      <c r="G5542" s="18">
        <v>3</v>
      </c>
      <c r="H5542" s="18">
        <v>2</v>
      </c>
    </row>
    <row r="5543" spans="1:8" x14ac:dyDescent="0.25">
      <c r="A5543" s="3" t="s">
        <v>1029</v>
      </c>
      <c r="B5543" s="5">
        <v>12500000</v>
      </c>
      <c r="C5543" t="s">
        <v>10</v>
      </c>
      <c r="D5543" t="str">
        <f t="shared" si="86"/>
        <v>House</v>
      </c>
      <c r="E5543" t="s">
        <v>213</v>
      </c>
      <c r="F5543" t="str">
        <f>_xlfn.XLOOKUP(E5543,Geografiesleutel!A:A,Geografiesleutel!B:B,"",0,1)</f>
        <v>Agricultural Smallholdings</v>
      </c>
      <c r="G5543" s="18">
        <v>4</v>
      </c>
      <c r="H5543" s="18" t="s">
        <v>2647</v>
      </c>
    </row>
    <row r="5544" spans="1:8" x14ac:dyDescent="0.25">
      <c r="A5544" s="3" t="s">
        <v>632</v>
      </c>
      <c r="B5544" s="5">
        <v>785000</v>
      </c>
      <c r="C5544" t="s">
        <v>25</v>
      </c>
      <c r="D5544" t="str">
        <f t="shared" si="86"/>
        <v>House</v>
      </c>
      <c r="E5544" t="s">
        <v>38</v>
      </c>
      <c r="F5544" t="str">
        <f>_xlfn.XLOOKUP(E5544,Geografiesleutel!A:A,Geografiesleutel!B:B,"",0,1)</f>
        <v>Western Suburbs</v>
      </c>
      <c r="G5544" s="18">
        <v>2</v>
      </c>
      <c r="H5544" s="18">
        <v>1</v>
      </c>
    </row>
    <row r="5545" spans="1:8" x14ac:dyDescent="0.25">
      <c r="A5545" s="3" t="s">
        <v>716</v>
      </c>
      <c r="B5545" s="5">
        <v>1445000</v>
      </c>
      <c r="C5545" t="s">
        <v>25</v>
      </c>
      <c r="D5545" t="str">
        <f t="shared" si="86"/>
        <v>House</v>
      </c>
      <c r="E5545" t="s">
        <v>46</v>
      </c>
      <c r="F5545" t="str">
        <f>_xlfn.XLOOKUP(E5545,Geografiesleutel!A:A,Geografiesleutel!B:B,"",0,1)</f>
        <v>Eastern Suburbs</v>
      </c>
      <c r="G5545" s="18">
        <v>2</v>
      </c>
      <c r="H5545" s="18">
        <v>2</v>
      </c>
    </row>
    <row r="5546" spans="1:8" x14ac:dyDescent="0.25">
      <c r="A5546" s="3" t="s">
        <v>568</v>
      </c>
      <c r="B5546" s="5">
        <v>5650000</v>
      </c>
      <c r="C5546" t="s">
        <v>15</v>
      </c>
      <c r="D5546" t="str">
        <f t="shared" si="86"/>
        <v>House</v>
      </c>
      <c r="E5546" t="s">
        <v>233</v>
      </c>
      <c r="F5546" t="str">
        <f>_xlfn.XLOOKUP(E5546,Geografiesleutel!A:A,Geografiesleutel!B:B,"",0,1)</f>
        <v>Eastern Suburbs</v>
      </c>
      <c r="G5546" s="18">
        <v>3</v>
      </c>
      <c r="H5546" s="18" t="s">
        <v>2648</v>
      </c>
    </row>
    <row r="5547" spans="1:8" x14ac:dyDescent="0.25">
      <c r="A5547" s="3" t="s">
        <v>753</v>
      </c>
      <c r="B5547" s="5">
        <v>799999</v>
      </c>
      <c r="C5547" t="s">
        <v>15</v>
      </c>
      <c r="D5547" t="str">
        <f t="shared" si="86"/>
        <v>House</v>
      </c>
      <c r="E5547" t="s">
        <v>45</v>
      </c>
      <c r="F5547" t="str">
        <f>_xlfn.XLOOKUP(E5547,Geografiesleutel!A:A,Geografiesleutel!B:B,"",0,1)</f>
        <v>Townships</v>
      </c>
      <c r="G5547" s="18">
        <v>3</v>
      </c>
      <c r="H5547" s="18">
        <v>1</v>
      </c>
    </row>
    <row r="5548" spans="1:8" x14ac:dyDescent="0.25">
      <c r="A5548" s="3" t="s">
        <v>1289</v>
      </c>
      <c r="B5548" s="5">
        <v>1765000</v>
      </c>
      <c r="C5548" t="s">
        <v>10</v>
      </c>
      <c r="D5548" t="str">
        <f t="shared" si="86"/>
        <v>House</v>
      </c>
      <c r="E5548" t="s">
        <v>104</v>
      </c>
      <c r="F5548" t="str">
        <f>_xlfn.XLOOKUP(E5548,Geografiesleutel!A:A,Geografiesleutel!B:B,"",0,1)</f>
        <v>Western Suburbs</v>
      </c>
      <c r="G5548" s="18">
        <v>4</v>
      </c>
      <c r="H5548" s="18">
        <v>2</v>
      </c>
    </row>
    <row r="5549" spans="1:8" x14ac:dyDescent="0.25">
      <c r="A5549" s="3" t="s">
        <v>41</v>
      </c>
      <c r="B5549" s="5">
        <v>2500000</v>
      </c>
      <c r="C5549" t="s">
        <v>398</v>
      </c>
      <c r="D5549" t="str">
        <f t="shared" si="86"/>
        <v>House</v>
      </c>
      <c r="E5549" t="s">
        <v>369</v>
      </c>
      <c r="F5549" t="str">
        <f>_xlfn.XLOOKUP(E5549,Geografiesleutel!A:A,Geografiesleutel!B:B,"",0,1)</f>
        <v>Eastern Suburbs</v>
      </c>
      <c r="G5549" s="18">
        <v>9</v>
      </c>
      <c r="H5549" s="18">
        <v>5</v>
      </c>
    </row>
    <row r="5550" spans="1:8" x14ac:dyDescent="0.25">
      <c r="A5550" s="3" t="s">
        <v>39</v>
      </c>
      <c r="B5550" s="5">
        <v>3800000</v>
      </c>
      <c r="C5550" t="s">
        <v>10</v>
      </c>
      <c r="D5550" t="str">
        <f t="shared" si="86"/>
        <v>House</v>
      </c>
      <c r="E5550" t="s">
        <v>86</v>
      </c>
      <c r="F5550" t="str">
        <f>_xlfn.XLOOKUP(E5550,Geografiesleutel!A:A,Geografiesleutel!B:B,"",0,1)</f>
        <v>Eastern Suburbs</v>
      </c>
      <c r="G5550" s="18">
        <v>4</v>
      </c>
      <c r="H5550" s="18">
        <v>2</v>
      </c>
    </row>
    <row r="5551" spans="1:8" x14ac:dyDescent="0.25">
      <c r="A5551" s="3" t="s">
        <v>117</v>
      </c>
      <c r="B5551" s="5">
        <v>1490000</v>
      </c>
      <c r="C5551" t="s">
        <v>15</v>
      </c>
      <c r="D5551" t="str">
        <f t="shared" si="86"/>
        <v>House</v>
      </c>
      <c r="E5551" t="s">
        <v>217</v>
      </c>
      <c r="F5551" t="str">
        <f>_xlfn.XLOOKUP(E5551,Geografiesleutel!A:A,Geografiesleutel!B:B,"",0,1)</f>
        <v>Eastern Suburbs</v>
      </c>
      <c r="G5551" s="18">
        <v>3</v>
      </c>
      <c r="H5551" s="18">
        <v>1</v>
      </c>
    </row>
    <row r="5552" spans="1:8" x14ac:dyDescent="0.25">
      <c r="A5552" s="3" t="s">
        <v>592</v>
      </c>
      <c r="B5552" s="5">
        <v>890000</v>
      </c>
      <c r="C5552" t="s">
        <v>15</v>
      </c>
      <c r="D5552" t="str">
        <f t="shared" si="86"/>
        <v>House</v>
      </c>
      <c r="E5552" t="s">
        <v>82</v>
      </c>
      <c r="F5552" t="str">
        <f>_xlfn.XLOOKUP(E5552,Geografiesleutel!A:A,Geografiesleutel!B:B,"",0,1)</f>
        <v>Western Suburbs</v>
      </c>
      <c r="G5552" s="18">
        <v>3</v>
      </c>
      <c r="H5552" s="18">
        <v>1</v>
      </c>
    </row>
    <row r="5553" spans="1:8" x14ac:dyDescent="0.25">
      <c r="A5553" s="3" t="s">
        <v>1193</v>
      </c>
      <c r="B5553" s="5">
        <v>1533000</v>
      </c>
      <c r="C5553" t="s">
        <v>10</v>
      </c>
      <c r="D5553" t="str">
        <f t="shared" si="86"/>
        <v>House</v>
      </c>
      <c r="E5553" t="s">
        <v>229</v>
      </c>
      <c r="F5553" t="str">
        <f>_xlfn.XLOOKUP(E5553,Geografiesleutel!A:A,Geografiesleutel!B:B,"",0,1)</f>
        <v>Western Suburbs</v>
      </c>
      <c r="G5553" s="18">
        <v>4</v>
      </c>
      <c r="H5553" s="18">
        <v>2</v>
      </c>
    </row>
    <row r="5554" spans="1:8" x14ac:dyDescent="0.25">
      <c r="A5554" s="3" t="s">
        <v>1290</v>
      </c>
      <c r="B5554" s="5">
        <v>435000</v>
      </c>
      <c r="C5554" t="s">
        <v>25</v>
      </c>
      <c r="D5554" t="str">
        <f t="shared" si="86"/>
        <v>House</v>
      </c>
      <c r="E5554" t="s">
        <v>487</v>
      </c>
      <c r="F5554" t="str">
        <f>_xlfn.XLOOKUP(E5554,Geografiesleutel!A:A,Geografiesleutel!B:B,"",0,1)</f>
        <v>CBD</v>
      </c>
      <c r="G5554" s="18">
        <v>2</v>
      </c>
      <c r="H5554" s="18" t="s">
        <v>8</v>
      </c>
    </row>
    <row r="5555" spans="1:8" x14ac:dyDescent="0.25">
      <c r="A5555" s="3" t="s">
        <v>133</v>
      </c>
      <c r="B5555" s="5">
        <v>1850000</v>
      </c>
      <c r="C5555" t="s">
        <v>15</v>
      </c>
      <c r="D5555" t="str">
        <f t="shared" si="86"/>
        <v>House</v>
      </c>
      <c r="E5555" t="s">
        <v>16</v>
      </c>
      <c r="F5555" t="str">
        <f>_xlfn.XLOOKUP(E5555,Geografiesleutel!A:A,Geografiesleutel!B:B,"",0,1)</f>
        <v>Eastern Suburbs</v>
      </c>
      <c r="G5555" s="18">
        <v>3</v>
      </c>
      <c r="H5555" s="18">
        <v>2</v>
      </c>
    </row>
    <row r="5556" spans="1:8" x14ac:dyDescent="0.25">
      <c r="A5556" s="3" t="s">
        <v>36</v>
      </c>
      <c r="B5556" s="5">
        <v>1750000</v>
      </c>
      <c r="C5556" t="s">
        <v>15</v>
      </c>
      <c r="D5556" t="str">
        <f t="shared" si="86"/>
        <v>House</v>
      </c>
      <c r="E5556" t="s">
        <v>66</v>
      </c>
      <c r="F5556" t="str">
        <f>_xlfn.XLOOKUP(E5556,Geografiesleutel!A:A,Geografiesleutel!B:B,"",0,1)</f>
        <v>Northern Suburbs</v>
      </c>
      <c r="G5556" s="18">
        <v>3</v>
      </c>
      <c r="H5556" s="18">
        <v>2</v>
      </c>
    </row>
    <row r="5557" spans="1:8" x14ac:dyDescent="0.25">
      <c r="A5557" s="3" t="s">
        <v>728</v>
      </c>
      <c r="B5557" s="5">
        <v>6300000</v>
      </c>
      <c r="C5557" t="s">
        <v>540</v>
      </c>
      <c r="D5557" t="str">
        <f t="shared" si="86"/>
        <v>House</v>
      </c>
      <c r="E5557" t="s">
        <v>647</v>
      </c>
      <c r="F5557" t="str">
        <f>_xlfn.XLOOKUP(E5557,Geografiesleutel!A:A,Geografiesleutel!B:B,"",0,1)</f>
        <v>Eastern Suburbs</v>
      </c>
      <c r="G5557" s="18">
        <v>10</v>
      </c>
      <c r="H5557" s="18">
        <v>10</v>
      </c>
    </row>
    <row r="5558" spans="1:8" x14ac:dyDescent="0.25">
      <c r="A5558" s="3" t="s">
        <v>625</v>
      </c>
      <c r="B5558" s="5">
        <v>3700000</v>
      </c>
      <c r="C5558" t="s">
        <v>10</v>
      </c>
      <c r="D5558" t="str">
        <f t="shared" si="86"/>
        <v>House</v>
      </c>
      <c r="E5558" t="s">
        <v>50</v>
      </c>
      <c r="F5558" t="str">
        <f>_xlfn.XLOOKUP(E5558,Geografiesleutel!A:A,Geografiesleutel!B:B,"",0,1)</f>
        <v>Eastern Suburbs</v>
      </c>
      <c r="G5558" s="18">
        <v>4</v>
      </c>
      <c r="H5558" s="18" t="s">
        <v>2648</v>
      </c>
    </row>
    <row r="5559" spans="1:8" x14ac:dyDescent="0.25">
      <c r="A5559" s="3" t="s">
        <v>294</v>
      </c>
      <c r="B5559" s="5">
        <v>4250000</v>
      </c>
      <c r="C5559" t="s">
        <v>15</v>
      </c>
      <c r="D5559" t="str">
        <f t="shared" si="86"/>
        <v>House</v>
      </c>
      <c r="E5559" t="s">
        <v>491</v>
      </c>
      <c r="F5559" t="str">
        <f>_xlfn.XLOOKUP(E5559,Geografiesleutel!A:A,Geografiesleutel!B:B,"",0,1)</f>
        <v>Eastern Suburbs</v>
      </c>
      <c r="G5559" s="18">
        <v>3</v>
      </c>
      <c r="H5559" s="18" t="s">
        <v>2646</v>
      </c>
    </row>
    <row r="5560" spans="1:8" x14ac:dyDescent="0.25">
      <c r="A5560" s="3" t="s">
        <v>36</v>
      </c>
      <c r="B5560" s="5">
        <v>1750000</v>
      </c>
      <c r="C5560" t="s">
        <v>15</v>
      </c>
      <c r="D5560" t="str">
        <f t="shared" si="86"/>
        <v>House</v>
      </c>
      <c r="E5560" t="s">
        <v>66</v>
      </c>
      <c r="F5560" t="str">
        <f>_xlfn.XLOOKUP(E5560,Geografiesleutel!A:A,Geografiesleutel!B:B,"",0,1)</f>
        <v>Northern Suburbs</v>
      </c>
      <c r="G5560" s="18">
        <v>3</v>
      </c>
      <c r="H5560" s="18">
        <v>2</v>
      </c>
    </row>
    <row r="5561" spans="1:8" x14ac:dyDescent="0.25">
      <c r="A5561" s="3" t="s">
        <v>1291</v>
      </c>
      <c r="B5561" s="5">
        <v>1389000</v>
      </c>
      <c r="C5561" t="s">
        <v>21</v>
      </c>
      <c r="D5561" t="str">
        <f t="shared" si="86"/>
        <v>House</v>
      </c>
      <c r="E5561" t="s">
        <v>163</v>
      </c>
      <c r="F5561" t="str">
        <f>_xlfn.XLOOKUP(E5561,Geografiesleutel!A:A,Geografiesleutel!B:B,"",0,1)</f>
        <v>Northern Suburbs</v>
      </c>
      <c r="G5561" s="18">
        <v>5</v>
      </c>
      <c r="H5561" s="18">
        <v>2</v>
      </c>
    </row>
    <row r="5562" spans="1:8" x14ac:dyDescent="0.25">
      <c r="A5562" s="3" t="s">
        <v>115</v>
      </c>
      <c r="B5562" s="5">
        <v>1162625</v>
      </c>
      <c r="C5562" t="s">
        <v>15</v>
      </c>
      <c r="D5562" t="str">
        <f t="shared" si="86"/>
        <v>House</v>
      </c>
      <c r="E5562" t="s">
        <v>501</v>
      </c>
      <c r="F5562" t="str">
        <f>_xlfn.XLOOKUP(E5562,Geografiesleutel!A:A,Geografiesleutel!B:B,"",0,1)</f>
        <v>Western Suburbs</v>
      </c>
      <c r="G5562" s="18">
        <v>3</v>
      </c>
      <c r="H5562" s="18">
        <v>1</v>
      </c>
    </row>
    <row r="5563" spans="1:8" x14ac:dyDescent="0.25">
      <c r="A5563" s="3" t="s">
        <v>1292</v>
      </c>
      <c r="B5563" s="5">
        <v>4330000</v>
      </c>
      <c r="C5563" t="s">
        <v>21</v>
      </c>
      <c r="D5563" t="str">
        <f t="shared" si="86"/>
        <v>House</v>
      </c>
      <c r="E5563" t="s">
        <v>495</v>
      </c>
      <c r="F5563" t="str">
        <f>_xlfn.XLOOKUP(E5563,Geografiesleutel!A:A,Geografiesleutel!B:B,"",0,1)</f>
        <v>Agricultural Smallholdings</v>
      </c>
      <c r="G5563" s="18">
        <v>5</v>
      </c>
      <c r="H5563" s="18" t="s">
        <v>2647</v>
      </c>
    </row>
    <row r="5564" spans="1:8" x14ac:dyDescent="0.25">
      <c r="A5564" s="3" t="s">
        <v>395</v>
      </c>
      <c r="B5564" s="5">
        <v>1370000</v>
      </c>
      <c r="C5564" t="s">
        <v>15</v>
      </c>
      <c r="D5564" t="str">
        <f t="shared" si="86"/>
        <v>House</v>
      </c>
      <c r="E5564" t="s">
        <v>52</v>
      </c>
      <c r="F5564" t="str">
        <f>_xlfn.XLOOKUP(E5564,Geografiesleutel!A:A,Geografiesleutel!B:B,"",0,1)</f>
        <v>Northern Suburbs</v>
      </c>
      <c r="G5564" s="18">
        <v>3</v>
      </c>
      <c r="H5564" s="18">
        <v>2</v>
      </c>
    </row>
    <row r="5565" spans="1:8" x14ac:dyDescent="0.25">
      <c r="A5565" s="3" t="s">
        <v>219</v>
      </c>
      <c r="B5565" s="5">
        <v>1050000</v>
      </c>
      <c r="C5565" t="s">
        <v>10</v>
      </c>
      <c r="D5565" t="str">
        <f t="shared" si="86"/>
        <v>House</v>
      </c>
      <c r="E5565" t="s">
        <v>501</v>
      </c>
      <c r="F5565" t="str">
        <f>_xlfn.XLOOKUP(E5565,Geografiesleutel!A:A,Geografiesleutel!B:B,"",0,1)</f>
        <v>Western Suburbs</v>
      </c>
      <c r="G5565" s="18">
        <v>4</v>
      </c>
      <c r="H5565" s="18">
        <v>3</v>
      </c>
    </row>
    <row r="5566" spans="1:8" x14ac:dyDescent="0.25">
      <c r="A5566" s="3" t="s">
        <v>1264</v>
      </c>
      <c r="B5566" s="5">
        <v>1752000</v>
      </c>
      <c r="C5566" t="s">
        <v>10</v>
      </c>
      <c r="D5566" t="str">
        <f t="shared" si="86"/>
        <v>House</v>
      </c>
      <c r="E5566" t="s">
        <v>106</v>
      </c>
      <c r="F5566" t="str">
        <f>_xlfn.XLOOKUP(E5566,Geografiesleutel!A:A,Geografiesleutel!B:B,"",0,1)</f>
        <v>CBD</v>
      </c>
      <c r="G5566" s="18">
        <v>4</v>
      </c>
      <c r="H5566" s="18">
        <v>1</v>
      </c>
    </row>
    <row r="5567" spans="1:8" x14ac:dyDescent="0.25">
      <c r="A5567" s="3" t="s">
        <v>133</v>
      </c>
      <c r="B5567" s="5">
        <v>1850000</v>
      </c>
      <c r="C5567" t="s">
        <v>15</v>
      </c>
      <c r="D5567" t="str">
        <f t="shared" si="86"/>
        <v>House</v>
      </c>
      <c r="E5567" t="s">
        <v>120</v>
      </c>
      <c r="F5567" t="str">
        <f>_xlfn.XLOOKUP(E5567,Geografiesleutel!A:A,Geografiesleutel!B:B,"",0,1)</f>
        <v>Northern Suburbs</v>
      </c>
      <c r="G5567" s="18">
        <v>3</v>
      </c>
      <c r="H5567" s="18">
        <v>1</v>
      </c>
    </row>
    <row r="5568" spans="1:8" x14ac:dyDescent="0.25">
      <c r="A5568" s="3" t="s">
        <v>22</v>
      </c>
      <c r="B5568" s="5">
        <v>2950000</v>
      </c>
      <c r="C5568" t="s">
        <v>21</v>
      </c>
      <c r="D5568" t="str">
        <f t="shared" si="86"/>
        <v>House</v>
      </c>
      <c r="E5568" t="s">
        <v>332</v>
      </c>
      <c r="F5568" t="str">
        <f>_xlfn.XLOOKUP(E5568,Geografiesleutel!A:A,Geografiesleutel!B:B,"",0,1)</f>
        <v>Eastern Suburbs</v>
      </c>
      <c r="G5568" s="18">
        <v>5</v>
      </c>
      <c r="H5568" s="18">
        <v>4</v>
      </c>
    </row>
    <row r="5569" spans="1:8" x14ac:dyDescent="0.25">
      <c r="A5569" s="3" t="s">
        <v>239</v>
      </c>
      <c r="B5569" s="5">
        <v>1590000</v>
      </c>
      <c r="C5569" t="s">
        <v>15</v>
      </c>
      <c r="D5569" t="str">
        <f t="shared" si="86"/>
        <v>House</v>
      </c>
      <c r="E5569" t="s">
        <v>55</v>
      </c>
      <c r="F5569" t="str">
        <f>_xlfn.XLOOKUP(E5569,Geografiesleutel!A:A,Geografiesleutel!B:B,"",0,1)</f>
        <v>Western Suburbs</v>
      </c>
      <c r="G5569" s="18">
        <v>3</v>
      </c>
      <c r="H5569" s="18">
        <v>2</v>
      </c>
    </row>
    <row r="5570" spans="1:8" x14ac:dyDescent="0.25">
      <c r="A5570" s="3" t="s">
        <v>61</v>
      </c>
      <c r="B5570" s="5">
        <v>2200000</v>
      </c>
      <c r="C5570" t="s">
        <v>21</v>
      </c>
      <c r="D5570" t="str">
        <f t="shared" ref="D5570:D5633" si="87">TRIM(RIGHT(SUBSTITUTE(C5570," ",REPT(" ",LEN(C5570))),LEN(C5570)))</f>
        <v>House</v>
      </c>
      <c r="E5570" t="s">
        <v>104</v>
      </c>
      <c r="F5570" t="str">
        <f>_xlfn.XLOOKUP(E5570,Geografiesleutel!A:A,Geografiesleutel!B:B,"",0,1)</f>
        <v>Western Suburbs</v>
      </c>
      <c r="G5570" s="18">
        <v>5</v>
      </c>
      <c r="H5570" s="18">
        <v>2</v>
      </c>
    </row>
    <row r="5571" spans="1:8" x14ac:dyDescent="0.25">
      <c r="A5571" s="3" t="s">
        <v>1293</v>
      </c>
      <c r="B5571" s="5">
        <v>859000</v>
      </c>
      <c r="C5571" t="s">
        <v>25</v>
      </c>
      <c r="D5571" t="str">
        <f t="shared" si="87"/>
        <v>House</v>
      </c>
      <c r="E5571" t="s">
        <v>288</v>
      </c>
      <c r="F5571" t="str">
        <f>_xlfn.XLOOKUP(E5571,Geografiesleutel!A:A,Geografiesleutel!B:B,"",0,1)</f>
        <v>Townships</v>
      </c>
      <c r="G5571" s="18">
        <v>2</v>
      </c>
      <c r="H5571" s="18">
        <v>1</v>
      </c>
    </row>
    <row r="5572" spans="1:8" x14ac:dyDescent="0.25">
      <c r="A5572" s="3" t="s">
        <v>584</v>
      </c>
      <c r="B5572" s="5">
        <v>2120000</v>
      </c>
      <c r="C5572" t="s">
        <v>398</v>
      </c>
      <c r="D5572" t="str">
        <f t="shared" si="87"/>
        <v>House</v>
      </c>
      <c r="E5572" t="s">
        <v>68</v>
      </c>
      <c r="F5572" t="str">
        <f>_xlfn.XLOOKUP(E5572,Geografiesleutel!A:A,Geografiesleutel!B:B,"",0,1)</f>
        <v>Northern Suburbs</v>
      </c>
      <c r="G5572" s="18">
        <v>9</v>
      </c>
      <c r="H5572" s="18">
        <v>5</v>
      </c>
    </row>
    <row r="5573" spans="1:8" x14ac:dyDescent="0.25">
      <c r="A5573" s="3" t="s">
        <v>475</v>
      </c>
      <c r="B5573" s="5">
        <v>3595000</v>
      </c>
      <c r="C5573" t="s">
        <v>21</v>
      </c>
      <c r="D5573" t="str">
        <f t="shared" si="87"/>
        <v>House</v>
      </c>
      <c r="E5573" t="s">
        <v>86</v>
      </c>
      <c r="F5573" t="str">
        <f>_xlfn.XLOOKUP(E5573,Geografiesleutel!A:A,Geografiesleutel!B:B,"",0,1)</f>
        <v>Eastern Suburbs</v>
      </c>
      <c r="G5573" s="18">
        <v>5</v>
      </c>
      <c r="H5573" s="18">
        <v>2</v>
      </c>
    </row>
    <row r="5574" spans="1:8" x14ac:dyDescent="0.25">
      <c r="A5574" s="3" t="s">
        <v>1294</v>
      </c>
      <c r="B5574" s="5">
        <v>1587000</v>
      </c>
      <c r="C5574" t="s">
        <v>15</v>
      </c>
      <c r="D5574" t="str">
        <f t="shared" si="87"/>
        <v>House</v>
      </c>
      <c r="E5574" t="s">
        <v>154</v>
      </c>
      <c r="F5574" t="str">
        <f>_xlfn.XLOOKUP(E5574,Geografiesleutel!A:A,Geografiesleutel!B:B,"",0,1)</f>
        <v>Northern Suburbs</v>
      </c>
      <c r="G5574" s="18">
        <v>3</v>
      </c>
      <c r="H5574" s="18">
        <v>1</v>
      </c>
    </row>
    <row r="5575" spans="1:8" x14ac:dyDescent="0.25">
      <c r="A5575" s="3" t="s">
        <v>61</v>
      </c>
      <c r="B5575" s="5">
        <v>2200000</v>
      </c>
      <c r="C5575" t="s">
        <v>15</v>
      </c>
      <c r="D5575" t="str">
        <f t="shared" si="87"/>
        <v>House</v>
      </c>
      <c r="E5575" t="s">
        <v>1180</v>
      </c>
      <c r="F5575" t="str">
        <f>_xlfn.XLOOKUP(E5575,Geografiesleutel!A:A,Geografiesleutel!B:B,"",0,1)</f>
        <v>Agricultural Smallholdings</v>
      </c>
      <c r="G5575" s="18">
        <v>3</v>
      </c>
      <c r="H5575" s="18">
        <v>3</v>
      </c>
    </row>
    <row r="5576" spans="1:8" x14ac:dyDescent="0.25">
      <c r="A5576" s="3" t="s">
        <v>1295</v>
      </c>
      <c r="B5576" s="5">
        <v>6599000</v>
      </c>
      <c r="C5576" t="s">
        <v>57</v>
      </c>
      <c r="D5576" t="str">
        <f t="shared" si="87"/>
        <v>House</v>
      </c>
      <c r="E5576" t="s">
        <v>136</v>
      </c>
      <c r="F5576" t="str">
        <f>_xlfn.XLOOKUP(E5576,Geografiesleutel!A:A,Geografiesleutel!B:B,"",0,1)</f>
        <v>Eastern Suburbs</v>
      </c>
      <c r="G5576" s="18">
        <v>8</v>
      </c>
      <c r="H5576" s="18">
        <v>4</v>
      </c>
    </row>
    <row r="5577" spans="1:8" x14ac:dyDescent="0.25">
      <c r="A5577" s="3" t="s">
        <v>133</v>
      </c>
      <c r="B5577" s="5">
        <v>1850000</v>
      </c>
      <c r="C5577" t="s">
        <v>15</v>
      </c>
      <c r="D5577" t="str">
        <f t="shared" si="87"/>
        <v>House</v>
      </c>
      <c r="E5577" t="s">
        <v>120</v>
      </c>
      <c r="F5577" t="str">
        <f>_xlfn.XLOOKUP(E5577,Geografiesleutel!A:A,Geografiesleutel!B:B,"",0,1)</f>
        <v>Northern Suburbs</v>
      </c>
      <c r="G5577" s="18">
        <v>3</v>
      </c>
      <c r="H5577" s="18">
        <v>1</v>
      </c>
    </row>
    <row r="5578" spans="1:8" x14ac:dyDescent="0.25">
      <c r="A5578" s="3" t="s">
        <v>210</v>
      </c>
      <c r="B5578" s="5">
        <v>2650000</v>
      </c>
      <c r="C5578" t="s">
        <v>10</v>
      </c>
      <c r="D5578" t="str">
        <f t="shared" si="87"/>
        <v>House</v>
      </c>
      <c r="E5578" t="s">
        <v>532</v>
      </c>
      <c r="F5578" t="str">
        <f>_xlfn.XLOOKUP(E5578,Geografiesleutel!A:A,Geografiesleutel!B:B,"",0,1)</f>
        <v>Eastern Suburbs</v>
      </c>
      <c r="G5578" s="18">
        <v>4</v>
      </c>
      <c r="H5578" s="18">
        <v>3</v>
      </c>
    </row>
    <row r="5579" spans="1:8" x14ac:dyDescent="0.25">
      <c r="A5579" s="3" t="s">
        <v>265</v>
      </c>
      <c r="B5579" s="5">
        <v>1600000</v>
      </c>
      <c r="C5579" t="s">
        <v>15</v>
      </c>
      <c r="D5579" t="str">
        <f t="shared" si="87"/>
        <v>House</v>
      </c>
      <c r="E5579" t="s">
        <v>70</v>
      </c>
      <c r="F5579" t="str">
        <f>_xlfn.XLOOKUP(E5579,Geografiesleutel!A:A,Geografiesleutel!B:B,"",0,1)</f>
        <v>Northern Suburbs</v>
      </c>
      <c r="G5579" s="18">
        <v>3</v>
      </c>
      <c r="H5579" s="18">
        <v>2</v>
      </c>
    </row>
    <row r="5580" spans="1:8" x14ac:dyDescent="0.25">
      <c r="A5580" s="3" t="s">
        <v>253</v>
      </c>
      <c r="B5580" s="5">
        <v>2550000</v>
      </c>
      <c r="C5580" t="s">
        <v>15</v>
      </c>
      <c r="D5580" t="str">
        <f t="shared" si="87"/>
        <v>House</v>
      </c>
      <c r="E5580" t="s">
        <v>28</v>
      </c>
      <c r="F5580" t="str">
        <f>_xlfn.XLOOKUP(E5580,Geografiesleutel!A:A,Geografiesleutel!B:B,"",0,1)</f>
        <v>Eastern Suburbs</v>
      </c>
      <c r="G5580" s="18">
        <v>3</v>
      </c>
      <c r="H5580" s="18">
        <v>2</v>
      </c>
    </row>
    <row r="5581" spans="1:8" x14ac:dyDescent="0.25">
      <c r="A5581" s="3" t="s">
        <v>202</v>
      </c>
      <c r="B5581" s="5">
        <v>995000</v>
      </c>
      <c r="C5581" t="s">
        <v>15</v>
      </c>
      <c r="D5581" t="str">
        <f t="shared" si="87"/>
        <v>House</v>
      </c>
      <c r="E5581" t="s">
        <v>288</v>
      </c>
      <c r="F5581" t="str">
        <f>_xlfn.XLOOKUP(E5581,Geografiesleutel!A:A,Geografiesleutel!B:B,"",0,1)</f>
        <v>Townships</v>
      </c>
      <c r="G5581" s="18">
        <v>3</v>
      </c>
      <c r="H5581" s="18">
        <v>2</v>
      </c>
    </row>
    <row r="5582" spans="1:8" x14ac:dyDescent="0.25">
      <c r="A5582" s="3" t="s">
        <v>282</v>
      </c>
      <c r="B5582" s="5">
        <v>1200000</v>
      </c>
      <c r="C5582" t="s">
        <v>15</v>
      </c>
      <c r="D5582" t="str">
        <f t="shared" si="87"/>
        <v>House</v>
      </c>
      <c r="E5582" t="s">
        <v>82</v>
      </c>
      <c r="F5582" t="str">
        <f>_xlfn.XLOOKUP(E5582,Geografiesleutel!A:A,Geografiesleutel!B:B,"",0,1)</f>
        <v>Western Suburbs</v>
      </c>
      <c r="G5582" s="18">
        <v>3</v>
      </c>
      <c r="H5582" s="18">
        <v>1</v>
      </c>
    </row>
    <row r="5583" spans="1:8" x14ac:dyDescent="0.25">
      <c r="A5583" s="3" t="s">
        <v>810</v>
      </c>
      <c r="B5583" s="5">
        <v>4790000</v>
      </c>
      <c r="C5583" t="s">
        <v>15</v>
      </c>
      <c r="D5583" t="str">
        <f t="shared" si="87"/>
        <v>House</v>
      </c>
      <c r="E5583" t="s">
        <v>128</v>
      </c>
      <c r="F5583" t="str">
        <f>_xlfn.XLOOKUP(E5583,Geografiesleutel!A:A,Geografiesleutel!B:B,"",0,1)</f>
        <v>Eastern Suburbs</v>
      </c>
      <c r="G5583" s="18">
        <v>3</v>
      </c>
      <c r="H5583" s="18">
        <v>2</v>
      </c>
    </row>
    <row r="5584" spans="1:8" x14ac:dyDescent="0.25">
      <c r="A5584" s="3" t="s">
        <v>422</v>
      </c>
      <c r="B5584" s="5">
        <v>3450000</v>
      </c>
      <c r="C5584" t="s">
        <v>10</v>
      </c>
      <c r="D5584" t="str">
        <f t="shared" si="87"/>
        <v>House</v>
      </c>
      <c r="E5584" t="s">
        <v>595</v>
      </c>
      <c r="F5584" t="str">
        <f>_xlfn.XLOOKUP(E5584,Geografiesleutel!A:A,Geografiesleutel!B:B,"",0,1)</f>
        <v>Agricultural Smallholdings</v>
      </c>
      <c r="G5584" s="18">
        <v>4</v>
      </c>
      <c r="H5584" s="18">
        <v>3</v>
      </c>
    </row>
    <row r="5585" spans="1:8" x14ac:dyDescent="0.25">
      <c r="A5585" s="3" t="s">
        <v>27</v>
      </c>
      <c r="B5585" s="5">
        <v>2250000</v>
      </c>
      <c r="C5585" t="s">
        <v>10</v>
      </c>
      <c r="D5585" t="str">
        <f t="shared" si="87"/>
        <v>House</v>
      </c>
      <c r="E5585" t="s">
        <v>30</v>
      </c>
      <c r="F5585" t="str">
        <f>_xlfn.XLOOKUP(E5585,Geografiesleutel!A:A,Geografiesleutel!B:B,"",0,1)</f>
        <v>Northern Suburbs</v>
      </c>
      <c r="G5585" s="18">
        <v>4</v>
      </c>
      <c r="H5585" s="18">
        <v>2</v>
      </c>
    </row>
    <row r="5586" spans="1:8" x14ac:dyDescent="0.25">
      <c r="A5586" s="3" t="s">
        <v>776</v>
      </c>
      <c r="B5586" s="5">
        <v>4100000</v>
      </c>
      <c r="C5586" t="s">
        <v>21</v>
      </c>
      <c r="D5586" t="str">
        <f t="shared" si="87"/>
        <v>House</v>
      </c>
      <c r="E5586" t="s">
        <v>156</v>
      </c>
      <c r="F5586" t="str">
        <f>_xlfn.XLOOKUP(E5586,Geografiesleutel!A:A,Geografiesleutel!B:B,"",0,1)</f>
        <v>Northern Suburbs</v>
      </c>
      <c r="G5586" s="18">
        <v>5</v>
      </c>
      <c r="H5586" s="18">
        <v>4</v>
      </c>
    </row>
    <row r="5587" spans="1:8" x14ac:dyDescent="0.25">
      <c r="A5587" s="3" t="s">
        <v>422</v>
      </c>
      <c r="B5587" s="5">
        <v>3450000</v>
      </c>
      <c r="C5587" t="s">
        <v>10</v>
      </c>
      <c r="D5587" t="str">
        <f t="shared" si="87"/>
        <v>House</v>
      </c>
      <c r="E5587" t="s">
        <v>209</v>
      </c>
      <c r="F5587" t="str">
        <f>_xlfn.XLOOKUP(E5587,Geografiesleutel!A:A,Geografiesleutel!B:B,"",0,1)</f>
        <v>Eastern Suburbs</v>
      </c>
      <c r="G5587" s="18">
        <v>4</v>
      </c>
      <c r="H5587" s="18">
        <v>2</v>
      </c>
    </row>
    <row r="5588" spans="1:8" x14ac:dyDescent="0.25">
      <c r="A5588" s="3" t="s">
        <v>318</v>
      </c>
      <c r="B5588" s="5">
        <v>4800000</v>
      </c>
      <c r="C5588" t="s">
        <v>109</v>
      </c>
      <c r="D5588" t="str">
        <f t="shared" si="87"/>
        <v>House</v>
      </c>
      <c r="E5588" t="s">
        <v>351</v>
      </c>
      <c r="F5588" t="str">
        <f>_xlfn.XLOOKUP(E5588,Geografiesleutel!A:A,Geografiesleutel!B:B,"",0,1)</f>
        <v>Eastern Suburbs</v>
      </c>
      <c r="G5588" s="18">
        <v>7</v>
      </c>
      <c r="H5588" s="18">
        <v>6</v>
      </c>
    </row>
    <row r="5589" spans="1:8" x14ac:dyDescent="0.25">
      <c r="A5589" s="3" t="s">
        <v>431</v>
      </c>
      <c r="B5589" s="5">
        <v>7000000</v>
      </c>
      <c r="C5589" t="s">
        <v>122</v>
      </c>
      <c r="D5589" t="str">
        <f t="shared" si="87"/>
        <v>House</v>
      </c>
      <c r="E5589" t="s">
        <v>906</v>
      </c>
      <c r="F5589" t="str">
        <f>_xlfn.XLOOKUP(E5589,Geografiesleutel!A:A,Geografiesleutel!B:B,"",0,1)</f>
        <v>Agricultural Smallholdings</v>
      </c>
      <c r="G5589" s="18">
        <v>6</v>
      </c>
      <c r="H5589" s="18">
        <v>5</v>
      </c>
    </row>
    <row r="5590" spans="1:8" x14ac:dyDescent="0.25">
      <c r="A5590" s="3" t="s">
        <v>1120</v>
      </c>
      <c r="B5590" s="5">
        <v>1697000</v>
      </c>
      <c r="C5590" t="s">
        <v>15</v>
      </c>
      <c r="D5590" t="str">
        <f t="shared" si="87"/>
        <v>House</v>
      </c>
      <c r="E5590" t="s">
        <v>64</v>
      </c>
      <c r="F5590" t="str">
        <f>_xlfn.XLOOKUP(E5590,Geografiesleutel!A:A,Geografiesleutel!B:B,"",0,1)</f>
        <v>Western Suburbs</v>
      </c>
      <c r="G5590" s="18">
        <v>3</v>
      </c>
      <c r="H5590" s="18">
        <v>2</v>
      </c>
    </row>
    <row r="5591" spans="1:8" x14ac:dyDescent="0.25">
      <c r="A5591" s="3" t="s">
        <v>187</v>
      </c>
      <c r="B5591" s="5">
        <v>1550000</v>
      </c>
      <c r="C5591" t="s">
        <v>10</v>
      </c>
      <c r="D5591" t="str">
        <f t="shared" si="87"/>
        <v>House</v>
      </c>
      <c r="E5591" t="s">
        <v>374</v>
      </c>
      <c r="F5591" t="str">
        <f>_xlfn.XLOOKUP(E5591,Geografiesleutel!A:A,Geografiesleutel!B:B,"",0,1)</f>
        <v>Northern Suburbs</v>
      </c>
      <c r="G5591" s="18">
        <v>4</v>
      </c>
      <c r="H5591" s="18">
        <v>2</v>
      </c>
    </row>
    <row r="5592" spans="1:8" x14ac:dyDescent="0.25">
      <c r="A5592" s="3" t="s">
        <v>316</v>
      </c>
      <c r="B5592" s="5">
        <v>2850000</v>
      </c>
      <c r="C5592" t="s">
        <v>21</v>
      </c>
      <c r="D5592" t="str">
        <f t="shared" si="87"/>
        <v>House</v>
      </c>
      <c r="E5592" t="s">
        <v>306</v>
      </c>
      <c r="F5592" t="str">
        <f>_xlfn.XLOOKUP(E5592,Geografiesleutel!A:A,Geografiesleutel!B:B,"",0,1)</f>
        <v>Eastern Suburbs</v>
      </c>
      <c r="G5592" s="18">
        <v>5</v>
      </c>
      <c r="H5592" s="18">
        <v>4</v>
      </c>
    </row>
    <row r="5593" spans="1:8" x14ac:dyDescent="0.25">
      <c r="A5593" s="3" t="s">
        <v>1296</v>
      </c>
      <c r="B5593" s="5">
        <v>3445000</v>
      </c>
      <c r="C5593" t="s">
        <v>10</v>
      </c>
      <c r="D5593" t="str">
        <f t="shared" si="87"/>
        <v>House</v>
      </c>
      <c r="E5593" t="s">
        <v>595</v>
      </c>
      <c r="F5593" t="str">
        <f>_xlfn.XLOOKUP(E5593,Geografiesleutel!A:A,Geografiesleutel!B:B,"",0,1)</f>
        <v>Agricultural Smallholdings</v>
      </c>
      <c r="G5593" s="18">
        <v>4</v>
      </c>
      <c r="H5593" s="18" t="s">
        <v>2648</v>
      </c>
    </row>
    <row r="5594" spans="1:8" x14ac:dyDescent="0.25">
      <c r="A5594" s="3" t="s">
        <v>597</v>
      </c>
      <c r="B5594" s="5">
        <v>1190000</v>
      </c>
      <c r="C5594" t="s">
        <v>15</v>
      </c>
      <c r="D5594" t="str">
        <f t="shared" si="87"/>
        <v>House</v>
      </c>
      <c r="E5594" t="s">
        <v>64</v>
      </c>
      <c r="F5594" t="str">
        <f>_xlfn.XLOOKUP(E5594,Geografiesleutel!A:A,Geografiesleutel!B:B,"",0,1)</f>
        <v>Western Suburbs</v>
      </c>
      <c r="G5594" s="18">
        <v>3</v>
      </c>
      <c r="H5594" s="18">
        <v>1</v>
      </c>
    </row>
    <row r="5595" spans="1:8" x14ac:dyDescent="0.25">
      <c r="A5595" s="3" t="s">
        <v>266</v>
      </c>
      <c r="B5595" s="5">
        <v>1500000</v>
      </c>
      <c r="C5595" t="s">
        <v>15</v>
      </c>
      <c r="D5595" t="str">
        <f t="shared" si="87"/>
        <v>House</v>
      </c>
      <c r="E5595" t="s">
        <v>68</v>
      </c>
      <c r="F5595" t="str">
        <f>_xlfn.XLOOKUP(E5595,Geografiesleutel!A:A,Geografiesleutel!B:B,"",0,1)</f>
        <v>Northern Suburbs</v>
      </c>
      <c r="G5595" s="18">
        <v>3</v>
      </c>
      <c r="H5595" s="18">
        <v>2</v>
      </c>
    </row>
    <row r="5596" spans="1:8" x14ac:dyDescent="0.25">
      <c r="A5596" s="3" t="s">
        <v>284</v>
      </c>
      <c r="B5596" s="5">
        <v>4150000</v>
      </c>
      <c r="C5596" t="s">
        <v>21</v>
      </c>
      <c r="D5596" t="str">
        <f t="shared" si="87"/>
        <v>House</v>
      </c>
      <c r="E5596" t="s">
        <v>306</v>
      </c>
      <c r="F5596" t="str">
        <f>_xlfn.XLOOKUP(E5596,Geografiesleutel!A:A,Geografiesleutel!B:B,"",0,1)</f>
        <v>Eastern Suburbs</v>
      </c>
      <c r="G5596" s="18">
        <v>5</v>
      </c>
      <c r="H5596" s="18">
        <v>3</v>
      </c>
    </row>
    <row r="5597" spans="1:8" x14ac:dyDescent="0.25">
      <c r="A5597" s="3" t="s">
        <v>221</v>
      </c>
      <c r="B5597" s="5">
        <v>2945000</v>
      </c>
      <c r="C5597" t="s">
        <v>10</v>
      </c>
      <c r="D5597" t="str">
        <f t="shared" si="87"/>
        <v>House</v>
      </c>
      <c r="E5597" t="s">
        <v>23</v>
      </c>
      <c r="F5597" t="str">
        <f>_xlfn.XLOOKUP(E5597,Geografiesleutel!A:A,Geografiesleutel!B:B,"",0,1)</f>
        <v>Northern Suburbs</v>
      </c>
      <c r="G5597" s="18">
        <v>4</v>
      </c>
      <c r="H5597" s="18">
        <v>3</v>
      </c>
    </row>
    <row r="5598" spans="1:8" x14ac:dyDescent="0.25">
      <c r="A5598" s="3" t="s">
        <v>520</v>
      </c>
      <c r="B5598" s="5">
        <v>8500000</v>
      </c>
      <c r="C5598" t="s">
        <v>15</v>
      </c>
      <c r="D5598" t="str">
        <f t="shared" si="87"/>
        <v>House</v>
      </c>
      <c r="E5598" t="s">
        <v>30</v>
      </c>
      <c r="F5598" t="str">
        <f>_xlfn.XLOOKUP(E5598,Geografiesleutel!A:A,Geografiesleutel!B:B,"",0,1)</f>
        <v>Northern Suburbs</v>
      </c>
      <c r="G5598" s="18">
        <v>3</v>
      </c>
      <c r="H5598" s="18" t="s">
        <v>2648</v>
      </c>
    </row>
    <row r="5599" spans="1:8" x14ac:dyDescent="0.25">
      <c r="A5599" s="3" t="s">
        <v>274</v>
      </c>
      <c r="B5599" s="5">
        <v>850000</v>
      </c>
      <c r="C5599" t="s">
        <v>15</v>
      </c>
      <c r="D5599" t="str">
        <f t="shared" si="87"/>
        <v>House</v>
      </c>
      <c r="E5599" t="s">
        <v>163</v>
      </c>
      <c r="F5599" t="str">
        <f>_xlfn.XLOOKUP(E5599,Geografiesleutel!A:A,Geografiesleutel!B:B,"",0,1)</f>
        <v>Northern Suburbs</v>
      </c>
      <c r="G5599" s="18">
        <v>3</v>
      </c>
      <c r="H5599" s="18">
        <v>2</v>
      </c>
    </row>
    <row r="5600" spans="1:8" x14ac:dyDescent="0.25">
      <c r="A5600" s="3" t="s">
        <v>597</v>
      </c>
      <c r="B5600" s="5">
        <v>1190000</v>
      </c>
      <c r="C5600" t="s">
        <v>15</v>
      </c>
      <c r="D5600" t="str">
        <f t="shared" si="87"/>
        <v>House</v>
      </c>
      <c r="E5600" t="s">
        <v>64</v>
      </c>
      <c r="F5600" t="str">
        <f>_xlfn.XLOOKUP(E5600,Geografiesleutel!A:A,Geografiesleutel!B:B,"",0,1)</f>
        <v>Western Suburbs</v>
      </c>
      <c r="G5600" s="18">
        <v>3</v>
      </c>
      <c r="H5600" s="18">
        <v>1</v>
      </c>
    </row>
    <row r="5601" spans="1:8" x14ac:dyDescent="0.25">
      <c r="A5601" s="3" t="s">
        <v>376</v>
      </c>
      <c r="B5601" s="5">
        <v>2000000</v>
      </c>
      <c r="C5601" t="s">
        <v>10</v>
      </c>
      <c r="D5601" t="str">
        <f t="shared" si="87"/>
        <v>House</v>
      </c>
      <c r="E5601" t="s">
        <v>101</v>
      </c>
      <c r="F5601" t="str">
        <f>_xlfn.XLOOKUP(E5601,Geografiesleutel!A:A,Geografiesleutel!B:B,"",0,1)</f>
        <v>Eastern Suburbs</v>
      </c>
      <c r="G5601" s="18">
        <v>4</v>
      </c>
      <c r="H5601" s="18">
        <v>2</v>
      </c>
    </row>
    <row r="5602" spans="1:8" x14ac:dyDescent="0.25">
      <c r="A5602" s="3" t="s">
        <v>446</v>
      </c>
      <c r="B5602" s="5">
        <v>900000</v>
      </c>
      <c r="C5602" t="s">
        <v>25</v>
      </c>
      <c r="D5602" t="str">
        <f t="shared" si="87"/>
        <v>House</v>
      </c>
      <c r="E5602" t="s">
        <v>137</v>
      </c>
      <c r="F5602" t="str">
        <f>_xlfn.XLOOKUP(E5602,Geografiesleutel!A:A,Geografiesleutel!B:B,"",0,1)</f>
        <v>Northern Suburbs</v>
      </c>
      <c r="G5602" s="18">
        <v>2</v>
      </c>
      <c r="H5602" s="18">
        <v>1</v>
      </c>
    </row>
    <row r="5603" spans="1:8" x14ac:dyDescent="0.25">
      <c r="A5603" s="3" t="s">
        <v>268</v>
      </c>
      <c r="B5603" s="5">
        <v>1800000</v>
      </c>
      <c r="C5603" t="s">
        <v>10</v>
      </c>
      <c r="D5603" t="str">
        <f t="shared" si="87"/>
        <v>House</v>
      </c>
      <c r="E5603" t="s">
        <v>137</v>
      </c>
      <c r="F5603" t="str">
        <f>_xlfn.XLOOKUP(E5603,Geografiesleutel!A:A,Geografiesleutel!B:B,"",0,1)</f>
        <v>Northern Suburbs</v>
      </c>
      <c r="G5603" s="18">
        <v>4</v>
      </c>
      <c r="H5603" s="18">
        <v>2</v>
      </c>
    </row>
    <row r="5604" spans="1:8" x14ac:dyDescent="0.25">
      <c r="A5604" s="3" t="s">
        <v>331</v>
      </c>
      <c r="B5604" s="5">
        <v>1055000</v>
      </c>
      <c r="C5604" t="s">
        <v>15</v>
      </c>
      <c r="D5604" t="str">
        <f t="shared" si="87"/>
        <v>House</v>
      </c>
      <c r="E5604" t="s">
        <v>45</v>
      </c>
      <c r="F5604" t="str">
        <f>_xlfn.XLOOKUP(E5604,Geografiesleutel!A:A,Geografiesleutel!B:B,"",0,1)</f>
        <v>Townships</v>
      </c>
      <c r="G5604" s="18">
        <v>3</v>
      </c>
      <c r="H5604" s="18">
        <v>2</v>
      </c>
    </row>
    <row r="5605" spans="1:8" x14ac:dyDescent="0.25">
      <c r="A5605" s="3" t="s">
        <v>354</v>
      </c>
      <c r="B5605" s="5">
        <v>1780000</v>
      </c>
      <c r="C5605" t="s">
        <v>10</v>
      </c>
      <c r="D5605" t="str">
        <f t="shared" si="87"/>
        <v>House</v>
      </c>
      <c r="E5605" t="s">
        <v>454</v>
      </c>
      <c r="F5605" t="str">
        <f>_xlfn.XLOOKUP(E5605,Geografiesleutel!A:A,Geografiesleutel!B:B,"",0,1)</f>
        <v>Western Suburbs</v>
      </c>
      <c r="G5605" s="18">
        <v>4</v>
      </c>
      <c r="H5605" s="18" t="s">
        <v>2646</v>
      </c>
    </row>
    <row r="5606" spans="1:8" x14ac:dyDescent="0.25">
      <c r="A5606" s="3" t="s">
        <v>206</v>
      </c>
      <c r="B5606" s="5">
        <v>2400000</v>
      </c>
      <c r="C5606" t="s">
        <v>15</v>
      </c>
      <c r="D5606" t="str">
        <f t="shared" si="87"/>
        <v>House</v>
      </c>
      <c r="E5606" t="s">
        <v>433</v>
      </c>
      <c r="F5606" t="str">
        <f>_xlfn.XLOOKUP(E5606,Geografiesleutel!A:A,Geografiesleutel!B:B,"",0,1)</f>
        <v>Eastern Suburbs</v>
      </c>
      <c r="G5606" s="18">
        <v>3</v>
      </c>
      <c r="H5606" s="18">
        <v>2</v>
      </c>
    </row>
    <row r="5607" spans="1:8" x14ac:dyDescent="0.25">
      <c r="A5607" s="3" t="s">
        <v>269</v>
      </c>
      <c r="B5607" s="5">
        <v>3950000</v>
      </c>
      <c r="C5607" t="s">
        <v>15</v>
      </c>
      <c r="D5607" t="str">
        <f t="shared" si="87"/>
        <v>House</v>
      </c>
      <c r="E5607" t="s">
        <v>260</v>
      </c>
      <c r="F5607" t="str">
        <f>_xlfn.XLOOKUP(E5607,Geografiesleutel!A:A,Geografiesleutel!B:B,"",0,1)</f>
        <v>Eastern Suburbs</v>
      </c>
      <c r="G5607" s="18">
        <v>3</v>
      </c>
      <c r="H5607" s="18" t="s">
        <v>2648</v>
      </c>
    </row>
    <row r="5608" spans="1:8" x14ac:dyDescent="0.25">
      <c r="A5608" s="3" t="s">
        <v>520</v>
      </c>
      <c r="B5608" s="5">
        <v>8500000</v>
      </c>
      <c r="C5608" t="s">
        <v>21</v>
      </c>
      <c r="D5608" t="str">
        <f t="shared" si="87"/>
        <v>House</v>
      </c>
      <c r="E5608" t="s">
        <v>50</v>
      </c>
      <c r="F5608" t="str">
        <f>_xlfn.XLOOKUP(E5608,Geografiesleutel!A:A,Geografiesleutel!B:B,"",0,1)</f>
        <v>Eastern Suburbs</v>
      </c>
      <c r="G5608" s="18">
        <v>5</v>
      </c>
      <c r="H5608" s="18">
        <v>5</v>
      </c>
    </row>
    <row r="5609" spans="1:8" x14ac:dyDescent="0.25">
      <c r="A5609" s="3" t="s">
        <v>71</v>
      </c>
      <c r="B5609" s="5">
        <v>690000</v>
      </c>
      <c r="C5609" t="s">
        <v>25</v>
      </c>
      <c r="D5609" t="str">
        <f t="shared" si="87"/>
        <v>House</v>
      </c>
      <c r="E5609" t="s">
        <v>530</v>
      </c>
      <c r="F5609" t="str">
        <f>_xlfn.XLOOKUP(E5609,Geografiesleutel!A:A,Geografiesleutel!B:B,"",0,1)</f>
        <v>Townships</v>
      </c>
      <c r="G5609" s="18">
        <v>2</v>
      </c>
      <c r="H5609" s="18">
        <v>1</v>
      </c>
    </row>
    <row r="5610" spans="1:8" x14ac:dyDescent="0.25">
      <c r="A5610" s="3" t="s">
        <v>283</v>
      </c>
      <c r="B5610" s="5">
        <v>2295000</v>
      </c>
      <c r="C5610" t="s">
        <v>15</v>
      </c>
      <c r="D5610" t="str">
        <f t="shared" si="87"/>
        <v>House</v>
      </c>
      <c r="E5610" t="s">
        <v>285</v>
      </c>
      <c r="F5610" t="str">
        <f>_xlfn.XLOOKUP(E5610,Geografiesleutel!A:A,Geografiesleutel!B:B,"",0,1)</f>
        <v>Eastern Suburbs</v>
      </c>
      <c r="G5610" s="18">
        <v>3</v>
      </c>
      <c r="H5610" s="18" t="s">
        <v>2648</v>
      </c>
    </row>
    <row r="5611" spans="1:8" x14ac:dyDescent="0.25">
      <c r="A5611" s="3" t="s">
        <v>27</v>
      </c>
      <c r="B5611" s="5">
        <v>2250000</v>
      </c>
      <c r="C5611" t="s">
        <v>15</v>
      </c>
      <c r="D5611" t="str">
        <f t="shared" si="87"/>
        <v>House</v>
      </c>
      <c r="E5611" t="s">
        <v>90</v>
      </c>
      <c r="F5611" t="str">
        <f>_xlfn.XLOOKUP(E5611,Geografiesleutel!A:A,Geografiesleutel!B:B,"",0,1)</f>
        <v>Eastern Suburbs</v>
      </c>
      <c r="G5611" s="18">
        <v>3</v>
      </c>
      <c r="H5611" s="18">
        <v>2</v>
      </c>
    </row>
    <row r="5612" spans="1:8" x14ac:dyDescent="0.25">
      <c r="A5612" s="3" t="s">
        <v>1297</v>
      </c>
      <c r="B5612" s="5">
        <v>1942500</v>
      </c>
      <c r="C5612" t="s">
        <v>25</v>
      </c>
      <c r="D5612" t="str">
        <f t="shared" si="87"/>
        <v>House</v>
      </c>
      <c r="E5612" t="s">
        <v>139</v>
      </c>
      <c r="F5612" t="str">
        <f>_xlfn.XLOOKUP(E5612,Geografiesleutel!A:A,Geografiesleutel!B:B,"",0,1)</f>
        <v>Eastern Suburbs</v>
      </c>
      <c r="G5612" s="18">
        <v>2</v>
      </c>
      <c r="H5612" s="18" t="s">
        <v>2646</v>
      </c>
    </row>
    <row r="5613" spans="1:8" x14ac:dyDescent="0.25">
      <c r="A5613" s="3" t="s">
        <v>527</v>
      </c>
      <c r="B5613" s="5">
        <v>1360000</v>
      </c>
      <c r="C5613" t="s">
        <v>15</v>
      </c>
      <c r="D5613" t="str">
        <f t="shared" si="87"/>
        <v>House</v>
      </c>
      <c r="E5613" t="s">
        <v>141</v>
      </c>
      <c r="F5613" t="str">
        <f>_xlfn.XLOOKUP(E5613,Geografiesleutel!A:A,Geografiesleutel!B:B,"",0,1)</f>
        <v>Agricultural Smallholdings</v>
      </c>
      <c r="G5613" s="18">
        <v>3</v>
      </c>
      <c r="H5613" s="18">
        <v>2</v>
      </c>
    </row>
    <row r="5614" spans="1:8" x14ac:dyDescent="0.25">
      <c r="A5614" s="3" t="s">
        <v>354</v>
      </c>
      <c r="B5614" s="5">
        <v>1780000</v>
      </c>
      <c r="C5614" t="s">
        <v>10</v>
      </c>
      <c r="D5614" t="str">
        <f t="shared" si="87"/>
        <v>House</v>
      </c>
      <c r="E5614" t="s">
        <v>454</v>
      </c>
      <c r="F5614" t="str">
        <f>_xlfn.XLOOKUP(E5614,Geografiesleutel!A:A,Geografiesleutel!B:B,"",0,1)</f>
        <v>Western Suburbs</v>
      </c>
      <c r="G5614" s="18">
        <v>4</v>
      </c>
      <c r="H5614" s="18" t="s">
        <v>2646</v>
      </c>
    </row>
    <row r="5615" spans="1:8" x14ac:dyDescent="0.25">
      <c r="A5615" s="3" t="s">
        <v>376</v>
      </c>
      <c r="B5615" s="5">
        <v>2000000</v>
      </c>
      <c r="C5615" t="s">
        <v>10</v>
      </c>
      <c r="D5615" t="str">
        <f t="shared" si="87"/>
        <v>House</v>
      </c>
      <c r="E5615" t="s">
        <v>374</v>
      </c>
      <c r="F5615" t="str">
        <f>_xlfn.XLOOKUP(E5615,Geografiesleutel!A:A,Geografiesleutel!B:B,"",0,1)</f>
        <v>Northern Suburbs</v>
      </c>
      <c r="G5615" s="18">
        <v>4</v>
      </c>
      <c r="H5615" s="18">
        <v>3</v>
      </c>
    </row>
    <row r="5616" spans="1:8" x14ac:dyDescent="0.25">
      <c r="A5616" s="3" t="s">
        <v>683</v>
      </c>
      <c r="B5616" s="5">
        <v>910000</v>
      </c>
      <c r="C5616" t="s">
        <v>225</v>
      </c>
      <c r="D5616" t="str">
        <f t="shared" si="87"/>
        <v>House</v>
      </c>
      <c r="E5616" t="s">
        <v>972</v>
      </c>
      <c r="F5616" t="str">
        <f>_xlfn.XLOOKUP(E5616,Geografiesleutel!A:A,Geografiesleutel!B:B,"",0,1)</f>
        <v>Eastern Suburbs</v>
      </c>
      <c r="G5616" s="18">
        <v>1</v>
      </c>
      <c r="H5616" s="18">
        <v>1</v>
      </c>
    </row>
    <row r="5617" spans="1:8" x14ac:dyDescent="0.25">
      <c r="A5617" s="3" t="s">
        <v>51</v>
      </c>
      <c r="B5617" s="5">
        <v>2450000</v>
      </c>
      <c r="C5617" t="s">
        <v>15</v>
      </c>
      <c r="D5617" t="str">
        <f t="shared" si="87"/>
        <v>House</v>
      </c>
      <c r="E5617" t="s">
        <v>16</v>
      </c>
      <c r="F5617" t="str">
        <f>_xlfn.XLOOKUP(E5617,Geografiesleutel!A:A,Geografiesleutel!B:B,"",0,1)</f>
        <v>Eastern Suburbs</v>
      </c>
      <c r="G5617" s="18">
        <v>3</v>
      </c>
      <c r="H5617" s="18" t="s">
        <v>2646</v>
      </c>
    </row>
    <row r="5618" spans="1:8" x14ac:dyDescent="0.25">
      <c r="A5618" s="3" t="s">
        <v>1082</v>
      </c>
      <c r="B5618" s="5">
        <v>2655000</v>
      </c>
      <c r="C5618" t="s">
        <v>10</v>
      </c>
      <c r="D5618" t="str">
        <f t="shared" si="87"/>
        <v>House</v>
      </c>
      <c r="E5618" t="s">
        <v>30</v>
      </c>
      <c r="F5618" t="str">
        <f>_xlfn.XLOOKUP(E5618,Geografiesleutel!A:A,Geografiesleutel!B:B,"",0,1)</f>
        <v>Northern Suburbs</v>
      </c>
      <c r="G5618" s="18">
        <v>4</v>
      </c>
      <c r="H5618" s="18" t="s">
        <v>2646</v>
      </c>
    </row>
    <row r="5619" spans="1:8" x14ac:dyDescent="0.25">
      <c r="A5619" s="3" t="s">
        <v>692</v>
      </c>
      <c r="B5619" s="5">
        <v>5500000</v>
      </c>
      <c r="C5619" t="s">
        <v>10</v>
      </c>
      <c r="D5619" t="str">
        <f t="shared" si="87"/>
        <v>House</v>
      </c>
      <c r="E5619" t="s">
        <v>78</v>
      </c>
      <c r="F5619" t="str">
        <f>_xlfn.XLOOKUP(E5619,Geografiesleutel!A:A,Geografiesleutel!B:B,"",0,1)</f>
        <v>Northern Suburbs</v>
      </c>
      <c r="G5619" s="18">
        <v>4</v>
      </c>
      <c r="H5619" s="18">
        <v>4</v>
      </c>
    </row>
    <row r="5620" spans="1:8" x14ac:dyDescent="0.25">
      <c r="A5620" s="3" t="s">
        <v>1097</v>
      </c>
      <c r="B5620" s="5">
        <v>2760000</v>
      </c>
      <c r="C5620" t="s">
        <v>10</v>
      </c>
      <c r="D5620" t="str">
        <f t="shared" si="87"/>
        <v>House</v>
      </c>
      <c r="E5620" t="s">
        <v>40</v>
      </c>
      <c r="F5620" t="str">
        <f>_xlfn.XLOOKUP(E5620,Geografiesleutel!A:A,Geografiesleutel!B:B,"",0,1)</f>
        <v>Agricultural Smallholdings</v>
      </c>
      <c r="G5620" s="18">
        <v>4</v>
      </c>
      <c r="H5620" s="18">
        <v>3</v>
      </c>
    </row>
    <row r="5621" spans="1:8" x14ac:dyDescent="0.25">
      <c r="A5621" s="3" t="s">
        <v>133</v>
      </c>
      <c r="B5621" s="5">
        <v>1850000</v>
      </c>
      <c r="C5621" t="s">
        <v>15</v>
      </c>
      <c r="D5621" t="str">
        <f t="shared" si="87"/>
        <v>House</v>
      </c>
      <c r="E5621" t="s">
        <v>46</v>
      </c>
      <c r="F5621" t="str">
        <f>_xlfn.XLOOKUP(E5621,Geografiesleutel!A:A,Geografiesleutel!B:B,"",0,1)</f>
        <v>Eastern Suburbs</v>
      </c>
      <c r="G5621" s="18">
        <v>3</v>
      </c>
      <c r="H5621" s="18">
        <v>2</v>
      </c>
    </row>
    <row r="5622" spans="1:8" x14ac:dyDescent="0.25">
      <c r="A5622" s="3" t="s">
        <v>34</v>
      </c>
      <c r="B5622" s="5">
        <v>1650000</v>
      </c>
      <c r="C5622" t="s">
        <v>10</v>
      </c>
      <c r="D5622" t="str">
        <f t="shared" si="87"/>
        <v>House</v>
      </c>
      <c r="E5622" t="s">
        <v>112</v>
      </c>
      <c r="F5622" t="str">
        <f>_xlfn.XLOOKUP(E5622,Geografiesleutel!A:A,Geografiesleutel!B:B,"",0,1)</f>
        <v>Northern Suburbs</v>
      </c>
      <c r="G5622" s="18">
        <v>4</v>
      </c>
      <c r="H5622" s="18" t="s">
        <v>2646</v>
      </c>
    </row>
    <row r="5623" spans="1:8" x14ac:dyDescent="0.25">
      <c r="A5623" s="3" t="s">
        <v>1298</v>
      </c>
      <c r="B5623" s="5">
        <v>3099000</v>
      </c>
      <c r="C5623" t="s">
        <v>15</v>
      </c>
      <c r="D5623" t="str">
        <f t="shared" si="87"/>
        <v>House</v>
      </c>
      <c r="E5623" t="s">
        <v>595</v>
      </c>
      <c r="F5623" t="str">
        <f>_xlfn.XLOOKUP(E5623,Geografiesleutel!A:A,Geografiesleutel!B:B,"",0,1)</f>
        <v>Agricultural Smallholdings</v>
      </c>
      <c r="G5623" s="18">
        <v>3</v>
      </c>
      <c r="H5623" s="18">
        <v>3</v>
      </c>
    </row>
    <row r="5624" spans="1:8" x14ac:dyDescent="0.25">
      <c r="A5624" s="3" t="s">
        <v>1299</v>
      </c>
      <c r="B5624" s="5">
        <v>7295000</v>
      </c>
      <c r="C5624" t="s">
        <v>10</v>
      </c>
      <c r="D5624" t="str">
        <f t="shared" si="87"/>
        <v>House</v>
      </c>
      <c r="E5624" t="s">
        <v>213</v>
      </c>
      <c r="F5624" t="str">
        <f>_xlfn.XLOOKUP(E5624,Geografiesleutel!A:A,Geografiesleutel!B:B,"",0,1)</f>
        <v>Agricultural Smallholdings</v>
      </c>
      <c r="G5624" s="18">
        <v>4</v>
      </c>
      <c r="H5624" s="18">
        <v>4</v>
      </c>
    </row>
    <row r="5625" spans="1:8" x14ac:dyDescent="0.25">
      <c r="A5625" s="3" t="s">
        <v>202</v>
      </c>
      <c r="B5625" s="5">
        <v>995000</v>
      </c>
      <c r="C5625" t="s">
        <v>15</v>
      </c>
      <c r="D5625" t="str">
        <f t="shared" si="87"/>
        <v>House</v>
      </c>
      <c r="E5625" t="s">
        <v>227</v>
      </c>
      <c r="F5625" t="str">
        <f>_xlfn.XLOOKUP(E5625,Geografiesleutel!A:A,Geografiesleutel!B:B,"",0,1)</f>
        <v>Western Suburbs</v>
      </c>
      <c r="G5625" s="18">
        <v>3</v>
      </c>
      <c r="H5625" s="18">
        <v>2</v>
      </c>
    </row>
    <row r="5626" spans="1:8" x14ac:dyDescent="0.25">
      <c r="A5626" s="3" t="s">
        <v>625</v>
      </c>
      <c r="B5626" s="5">
        <v>3700000</v>
      </c>
      <c r="C5626" t="s">
        <v>122</v>
      </c>
      <c r="D5626" t="str">
        <f t="shared" si="87"/>
        <v>House</v>
      </c>
      <c r="E5626" t="s">
        <v>306</v>
      </c>
      <c r="F5626" t="str">
        <f>_xlfn.XLOOKUP(E5626,Geografiesleutel!A:A,Geografiesleutel!B:B,"",0,1)</f>
        <v>Eastern Suburbs</v>
      </c>
      <c r="G5626" s="18">
        <v>6</v>
      </c>
      <c r="H5626" s="18">
        <v>3</v>
      </c>
    </row>
    <row r="5627" spans="1:8" x14ac:dyDescent="0.25">
      <c r="A5627" s="3" t="s">
        <v>460</v>
      </c>
      <c r="B5627" s="5">
        <v>5800000</v>
      </c>
      <c r="C5627" t="s">
        <v>10</v>
      </c>
      <c r="D5627" t="str">
        <f t="shared" si="87"/>
        <v>House</v>
      </c>
      <c r="E5627" t="s">
        <v>50</v>
      </c>
      <c r="F5627" t="str">
        <f>_xlfn.XLOOKUP(E5627,Geografiesleutel!A:A,Geografiesleutel!B:B,"",0,1)</f>
        <v>Eastern Suburbs</v>
      </c>
      <c r="G5627" s="18">
        <v>4</v>
      </c>
      <c r="H5627" s="18">
        <v>4</v>
      </c>
    </row>
    <row r="5628" spans="1:8" x14ac:dyDescent="0.25">
      <c r="A5628" s="3" t="s">
        <v>1300</v>
      </c>
      <c r="B5628" s="5">
        <v>8150000</v>
      </c>
      <c r="C5628" t="s">
        <v>10</v>
      </c>
      <c r="D5628" t="str">
        <f t="shared" si="87"/>
        <v>House</v>
      </c>
      <c r="E5628" t="s">
        <v>50</v>
      </c>
      <c r="F5628" t="str">
        <f>_xlfn.XLOOKUP(E5628,Geografiesleutel!A:A,Geografiesleutel!B:B,"",0,1)</f>
        <v>Eastern Suburbs</v>
      </c>
      <c r="G5628" s="18">
        <v>4</v>
      </c>
      <c r="H5628" s="18">
        <v>3</v>
      </c>
    </row>
    <row r="5629" spans="1:8" x14ac:dyDescent="0.25">
      <c r="A5629" s="3" t="s">
        <v>656</v>
      </c>
      <c r="B5629" s="5">
        <v>1060000</v>
      </c>
      <c r="C5629" t="s">
        <v>15</v>
      </c>
      <c r="D5629" t="str">
        <f t="shared" si="87"/>
        <v>House</v>
      </c>
      <c r="E5629" t="s">
        <v>26</v>
      </c>
      <c r="F5629" t="str">
        <f>_xlfn.XLOOKUP(E5629,Geografiesleutel!A:A,Geografiesleutel!B:B,"",0,1)</f>
        <v>Western Suburbs</v>
      </c>
      <c r="G5629" s="18">
        <v>3</v>
      </c>
      <c r="H5629" s="18">
        <v>2</v>
      </c>
    </row>
    <row r="5630" spans="1:8" x14ac:dyDescent="0.25">
      <c r="A5630" s="3" t="s">
        <v>1301</v>
      </c>
      <c r="B5630" s="5">
        <v>1334000</v>
      </c>
      <c r="C5630" t="s">
        <v>25</v>
      </c>
      <c r="D5630" t="str">
        <f t="shared" si="87"/>
        <v>House</v>
      </c>
      <c r="E5630" t="s">
        <v>159</v>
      </c>
      <c r="F5630" t="str">
        <f>_xlfn.XLOOKUP(E5630,Geografiesleutel!A:A,Geografiesleutel!B:B,"",0,1)</f>
        <v>Eastern Suburbs</v>
      </c>
      <c r="G5630" s="18">
        <v>2</v>
      </c>
      <c r="H5630" s="18">
        <v>1</v>
      </c>
    </row>
    <row r="5631" spans="1:8" x14ac:dyDescent="0.25">
      <c r="A5631" s="3" t="s">
        <v>572</v>
      </c>
      <c r="B5631" s="5">
        <v>800000</v>
      </c>
      <c r="C5631" t="s">
        <v>25</v>
      </c>
      <c r="D5631" t="str">
        <f t="shared" si="87"/>
        <v>House</v>
      </c>
      <c r="E5631" t="s">
        <v>82</v>
      </c>
      <c r="F5631" t="str">
        <f>_xlfn.XLOOKUP(E5631,Geografiesleutel!A:A,Geografiesleutel!B:B,"",0,1)</f>
        <v>Western Suburbs</v>
      </c>
      <c r="G5631" s="18">
        <v>2</v>
      </c>
      <c r="H5631" s="18">
        <v>1</v>
      </c>
    </row>
    <row r="5632" spans="1:8" x14ac:dyDescent="0.25">
      <c r="A5632" s="3" t="s">
        <v>922</v>
      </c>
      <c r="B5632" s="5">
        <v>720000</v>
      </c>
      <c r="C5632" t="s">
        <v>25</v>
      </c>
      <c r="D5632" t="str">
        <f t="shared" si="87"/>
        <v>House</v>
      </c>
      <c r="E5632" t="s">
        <v>501</v>
      </c>
      <c r="F5632" t="str">
        <f>_xlfn.XLOOKUP(E5632,Geografiesleutel!A:A,Geografiesleutel!B:B,"",0,1)</f>
        <v>Western Suburbs</v>
      </c>
      <c r="G5632" s="18">
        <v>2</v>
      </c>
      <c r="H5632" s="18">
        <v>1</v>
      </c>
    </row>
    <row r="5633" spans="1:8" x14ac:dyDescent="0.25">
      <c r="A5633" s="3" t="s">
        <v>528</v>
      </c>
      <c r="B5633" s="5">
        <v>1299000</v>
      </c>
      <c r="C5633" t="s">
        <v>15</v>
      </c>
      <c r="D5633" t="str">
        <f t="shared" si="87"/>
        <v>House</v>
      </c>
      <c r="E5633" t="s">
        <v>68</v>
      </c>
      <c r="F5633" t="str">
        <f>_xlfn.XLOOKUP(E5633,Geografiesleutel!A:A,Geografiesleutel!B:B,"",0,1)</f>
        <v>Northern Suburbs</v>
      </c>
      <c r="G5633" s="18">
        <v>3</v>
      </c>
      <c r="H5633" s="18">
        <v>2</v>
      </c>
    </row>
    <row r="5634" spans="1:8" x14ac:dyDescent="0.25">
      <c r="A5634" s="3" t="s">
        <v>567</v>
      </c>
      <c r="B5634" s="5">
        <v>980000</v>
      </c>
      <c r="C5634" t="s">
        <v>15</v>
      </c>
      <c r="D5634" t="str">
        <f t="shared" ref="D5634:D5697" si="88">TRIM(RIGHT(SUBSTITUTE(C5634," ",REPT(" ",LEN(C5634))),LEN(C5634)))</f>
        <v>House</v>
      </c>
      <c r="E5634" t="s">
        <v>577</v>
      </c>
      <c r="F5634" t="str">
        <f>_xlfn.XLOOKUP(E5634,Geografiesleutel!A:A,Geografiesleutel!B:B,"",0,1)</f>
        <v>CBD</v>
      </c>
      <c r="G5634" s="18">
        <v>3</v>
      </c>
      <c r="H5634" s="18">
        <v>2</v>
      </c>
    </row>
    <row r="5635" spans="1:8" x14ac:dyDescent="0.25">
      <c r="A5635" s="3" t="s">
        <v>185</v>
      </c>
      <c r="B5635" s="5">
        <v>1400000</v>
      </c>
      <c r="C5635" t="s">
        <v>10</v>
      </c>
      <c r="D5635" t="str">
        <f t="shared" si="88"/>
        <v>House</v>
      </c>
      <c r="E5635" t="s">
        <v>114</v>
      </c>
      <c r="F5635" t="str">
        <f>_xlfn.XLOOKUP(E5635,Geografiesleutel!A:A,Geografiesleutel!B:B,"",0,1)</f>
        <v>Western Suburbs</v>
      </c>
      <c r="G5635" s="18">
        <v>4</v>
      </c>
      <c r="H5635" s="18">
        <v>2</v>
      </c>
    </row>
    <row r="5636" spans="1:8" x14ac:dyDescent="0.25">
      <c r="A5636" s="3" t="s">
        <v>419</v>
      </c>
      <c r="B5636" s="5">
        <v>1660000</v>
      </c>
      <c r="C5636" t="s">
        <v>21</v>
      </c>
      <c r="D5636" t="str">
        <f t="shared" si="88"/>
        <v>House</v>
      </c>
      <c r="E5636" t="s">
        <v>82</v>
      </c>
      <c r="F5636" t="str">
        <f>_xlfn.XLOOKUP(E5636,Geografiesleutel!A:A,Geografiesleutel!B:B,"",0,1)</f>
        <v>Western Suburbs</v>
      </c>
      <c r="G5636" s="18">
        <v>5</v>
      </c>
      <c r="H5636" s="18">
        <v>2</v>
      </c>
    </row>
    <row r="5637" spans="1:8" x14ac:dyDescent="0.25">
      <c r="A5637" s="3" t="s">
        <v>115</v>
      </c>
      <c r="B5637" s="5">
        <v>1162625</v>
      </c>
      <c r="C5637" t="s">
        <v>15</v>
      </c>
      <c r="D5637" t="str">
        <f t="shared" si="88"/>
        <v>House</v>
      </c>
      <c r="E5637" t="s">
        <v>82</v>
      </c>
      <c r="F5637" t="str">
        <f>_xlfn.XLOOKUP(E5637,Geografiesleutel!A:A,Geografiesleutel!B:B,"",0,1)</f>
        <v>Western Suburbs</v>
      </c>
      <c r="G5637" s="18">
        <v>3</v>
      </c>
      <c r="H5637" s="18">
        <v>1</v>
      </c>
    </row>
    <row r="5638" spans="1:8" x14ac:dyDescent="0.25">
      <c r="A5638" s="3" t="s">
        <v>282</v>
      </c>
      <c r="B5638" s="5">
        <v>1200000</v>
      </c>
      <c r="C5638" t="s">
        <v>15</v>
      </c>
      <c r="D5638" t="str">
        <f t="shared" si="88"/>
        <v>House</v>
      </c>
      <c r="E5638" t="s">
        <v>288</v>
      </c>
      <c r="F5638" t="str">
        <f>_xlfn.XLOOKUP(E5638,Geografiesleutel!A:A,Geografiesleutel!B:B,"",0,1)</f>
        <v>Townships</v>
      </c>
      <c r="G5638" s="18">
        <v>3</v>
      </c>
      <c r="H5638" s="18">
        <v>2</v>
      </c>
    </row>
    <row r="5639" spans="1:8" x14ac:dyDescent="0.25">
      <c r="A5639" s="3" t="s">
        <v>53</v>
      </c>
      <c r="B5639" s="5">
        <v>899000</v>
      </c>
      <c r="C5639" t="s">
        <v>25</v>
      </c>
      <c r="D5639" t="str">
        <f t="shared" si="88"/>
        <v>House</v>
      </c>
      <c r="E5639" t="s">
        <v>223</v>
      </c>
      <c r="F5639" t="str">
        <f>_xlfn.XLOOKUP(E5639,Geografiesleutel!A:A,Geografiesleutel!B:B,"",0,1)</f>
        <v>Western Suburbs</v>
      </c>
      <c r="G5639" s="18">
        <v>2</v>
      </c>
      <c r="H5639" s="18">
        <v>1</v>
      </c>
    </row>
    <row r="5640" spans="1:8" x14ac:dyDescent="0.25">
      <c r="A5640" s="3" t="s">
        <v>315</v>
      </c>
      <c r="B5640" s="5">
        <v>1950000</v>
      </c>
      <c r="C5640" t="s">
        <v>15</v>
      </c>
      <c r="D5640" t="str">
        <f t="shared" si="88"/>
        <v>House</v>
      </c>
      <c r="E5640" t="s">
        <v>78</v>
      </c>
      <c r="F5640" t="str">
        <f>_xlfn.XLOOKUP(E5640,Geografiesleutel!A:A,Geografiesleutel!B:B,"",0,1)</f>
        <v>Northern Suburbs</v>
      </c>
      <c r="G5640" s="18">
        <v>3</v>
      </c>
      <c r="H5640" s="18">
        <v>3</v>
      </c>
    </row>
    <row r="5641" spans="1:8" x14ac:dyDescent="0.25">
      <c r="A5641" s="3" t="s">
        <v>187</v>
      </c>
      <c r="B5641" s="5">
        <v>1550000</v>
      </c>
      <c r="C5641" t="s">
        <v>15</v>
      </c>
      <c r="D5641" t="str">
        <f t="shared" si="88"/>
        <v>House</v>
      </c>
      <c r="E5641" t="s">
        <v>26</v>
      </c>
      <c r="F5641" t="str">
        <f>_xlfn.XLOOKUP(E5641,Geografiesleutel!A:A,Geografiesleutel!B:B,"",0,1)</f>
        <v>Western Suburbs</v>
      </c>
      <c r="G5641" s="18">
        <v>3</v>
      </c>
      <c r="H5641" s="18">
        <v>2</v>
      </c>
    </row>
    <row r="5642" spans="1:8" x14ac:dyDescent="0.25">
      <c r="A5642" s="3" t="s">
        <v>724</v>
      </c>
      <c r="B5642" s="5">
        <v>1495000</v>
      </c>
      <c r="C5642" t="s">
        <v>25</v>
      </c>
      <c r="D5642" t="str">
        <f t="shared" si="88"/>
        <v>House</v>
      </c>
      <c r="E5642" t="s">
        <v>80</v>
      </c>
      <c r="F5642" t="str">
        <f>_xlfn.XLOOKUP(E5642,Geografiesleutel!A:A,Geografiesleutel!B:B,"",0,1)</f>
        <v>Eastern Suburbs</v>
      </c>
      <c r="G5642" s="18">
        <v>2</v>
      </c>
      <c r="H5642" s="18">
        <v>1</v>
      </c>
    </row>
    <row r="5643" spans="1:8" x14ac:dyDescent="0.25">
      <c r="A5643" s="3" t="s">
        <v>1302</v>
      </c>
      <c r="B5643" s="5">
        <v>3170000</v>
      </c>
      <c r="C5643" t="s">
        <v>10</v>
      </c>
      <c r="D5643" t="str">
        <f t="shared" si="88"/>
        <v>House</v>
      </c>
      <c r="E5643" t="s">
        <v>278</v>
      </c>
      <c r="F5643" t="str">
        <f>_xlfn.XLOOKUP(E5643,Geografiesleutel!A:A,Geografiesleutel!B:B,"",0,1)</f>
        <v>Eastern Suburbs</v>
      </c>
      <c r="G5643" s="18">
        <v>4</v>
      </c>
      <c r="H5643" s="18" t="s">
        <v>2646</v>
      </c>
    </row>
    <row r="5644" spans="1:8" x14ac:dyDescent="0.25">
      <c r="A5644" s="3" t="s">
        <v>1189</v>
      </c>
      <c r="B5644" s="5">
        <v>12000000</v>
      </c>
      <c r="C5644" t="s">
        <v>521</v>
      </c>
      <c r="D5644" t="str">
        <f t="shared" si="88"/>
        <v>House</v>
      </c>
      <c r="E5644" t="s">
        <v>369</v>
      </c>
      <c r="F5644" t="str">
        <f>_xlfn.XLOOKUP(E5644,Geografiesleutel!A:A,Geografiesleutel!B:B,"",0,1)</f>
        <v>Eastern Suburbs</v>
      </c>
      <c r="G5644" s="18">
        <v>11</v>
      </c>
      <c r="H5644" s="18">
        <v>11</v>
      </c>
    </row>
    <row r="5645" spans="1:8" x14ac:dyDescent="0.25">
      <c r="A5645" s="3" t="s">
        <v>795</v>
      </c>
      <c r="B5645" s="5">
        <v>4400000</v>
      </c>
      <c r="C5645" t="s">
        <v>10</v>
      </c>
      <c r="D5645" t="str">
        <f t="shared" si="88"/>
        <v>House</v>
      </c>
      <c r="E5645" t="s">
        <v>211</v>
      </c>
      <c r="F5645" t="str">
        <f>_xlfn.XLOOKUP(E5645,Geografiesleutel!A:A,Geografiesleutel!B:B,"",0,1)</f>
        <v>Eastern Suburbs</v>
      </c>
      <c r="G5645" s="18">
        <v>4</v>
      </c>
      <c r="H5645" s="18" t="s">
        <v>2646</v>
      </c>
    </row>
    <row r="5646" spans="1:8" x14ac:dyDescent="0.25">
      <c r="A5646" s="3" t="s">
        <v>720</v>
      </c>
      <c r="B5646" s="5">
        <v>1935000</v>
      </c>
      <c r="C5646" t="s">
        <v>25</v>
      </c>
      <c r="D5646" t="str">
        <f t="shared" si="88"/>
        <v>House</v>
      </c>
      <c r="E5646" t="s">
        <v>80</v>
      </c>
      <c r="F5646" t="str">
        <f>_xlfn.XLOOKUP(E5646,Geografiesleutel!A:A,Geografiesleutel!B:B,"",0,1)</f>
        <v>Eastern Suburbs</v>
      </c>
      <c r="G5646" s="18">
        <v>2</v>
      </c>
      <c r="H5646" s="18">
        <v>1</v>
      </c>
    </row>
    <row r="5647" spans="1:8" x14ac:dyDescent="0.25">
      <c r="A5647" s="3" t="s">
        <v>567</v>
      </c>
      <c r="B5647" s="5">
        <v>980000</v>
      </c>
      <c r="C5647" t="s">
        <v>10</v>
      </c>
      <c r="D5647" t="str">
        <f t="shared" si="88"/>
        <v>House</v>
      </c>
      <c r="E5647" t="s">
        <v>445</v>
      </c>
      <c r="F5647" t="str">
        <f>_xlfn.XLOOKUP(E5647,Geografiesleutel!A:A,Geografiesleutel!B:B,"",0,1)</f>
        <v>Townships</v>
      </c>
      <c r="G5647" s="18">
        <v>4</v>
      </c>
      <c r="H5647" s="18">
        <v>2</v>
      </c>
    </row>
    <row r="5648" spans="1:8" x14ac:dyDescent="0.25">
      <c r="A5648" s="3" t="s">
        <v>244</v>
      </c>
      <c r="B5648" s="5">
        <v>6000000</v>
      </c>
      <c r="C5648" t="s">
        <v>10</v>
      </c>
      <c r="D5648" t="str">
        <f t="shared" si="88"/>
        <v>House</v>
      </c>
      <c r="E5648" t="s">
        <v>190</v>
      </c>
      <c r="F5648" t="str">
        <f>_xlfn.XLOOKUP(E5648,Geografiesleutel!A:A,Geografiesleutel!B:B,"",0,1)</f>
        <v>Eastern Suburbs</v>
      </c>
      <c r="G5648" s="18">
        <v>4</v>
      </c>
      <c r="H5648" s="18">
        <v>3</v>
      </c>
    </row>
    <row r="5649" spans="1:8" x14ac:dyDescent="0.25">
      <c r="A5649" s="3" t="s">
        <v>274</v>
      </c>
      <c r="B5649" s="5">
        <v>850000</v>
      </c>
      <c r="C5649" t="s">
        <v>25</v>
      </c>
      <c r="D5649" t="str">
        <f t="shared" si="88"/>
        <v>House</v>
      </c>
      <c r="E5649" t="s">
        <v>38</v>
      </c>
      <c r="F5649" t="str">
        <f>_xlfn.XLOOKUP(E5649,Geografiesleutel!A:A,Geografiesleutel!B:B,"",0,1)</f>
        <v>Western Suburbs</v>
      </c>
      <c r="G5649" s="18">
        <v>2</v>
      </c>
      <c r="H5649" s="18">
        <v>1</v>
      </c>
    </row>
    <row r="5650" spans="1:8" x14ac:dyDescent="0.25">
      <c r="A5650" s="3" t="s">
        <v>861</v>
      </c>
      <c r="B5650" s="5">
        <v>1199000</v>
      </c>
      <c r="C5650" t="s">
        <v>15</v>
      </c>
      <c r="D5650" t="str">
        <f t="shared" si="88"/>
        <v>House</v>
      </c>
      <c r="E5650" t="s">
        <v>257</v>
      </c>
      <c r="F5650" t="str">
        <f>_xlfn.XLOOKUP(E5650,Geografiesleutel!A:A,Geografiesleutel!B:B,"",0,1)</f>
        <v>Western Suburbs</v>
      </c>
      <c r="G5650" s="18">
        <v>3</v>
      </c>
      <c r="H5650" s="18">
        <v>1</v>
      </c>
    </row>
    <row r="5651" spans="1:8" x14ac:dyDescent="0.25">
      <c r="A5651" s="3" t="s">
        <v>634</v>
      </c>
      <c r="B5651" s="5">
        <v>860000</v>
      </c>
      <c r="C5651" t="s">
        <v>15</v>
      </c>
      <c r="D5651" t="str">
        <f t="shared" si="88"/>
        <v>House</v>
      </c>
      <c r="E5651" t="s">
        <v>45</v>
      </c>
      <c r="F5651" t="str">
        <f>_xlfn.XLOOKUP(E5651,Geografiesleutel!A:A,Geografiesleutel!B:B,"",0,1)</f>
        <v>Townships</v>
      </c>
      <c r="G5651" s="18">
        <v>3</v>
      </c>
      <c r="H5651" s="18">
        <v>1</v>
      </c>
    </row>
    <row r="5652" spans="1:8" x14ac:dyDescent="0.25">
      <c r="A5652" s="3" t="s">
        <v>244</v>
      </c>
      <c r="B5652" s="5">
        <v>6000000</v>
      </c>
      <c r="C5652" t="s">
        <v>10</v>
      </c>
      <c r="D5652" t="str">
        <f t="shared" si="88"/>
        <v>House</v>
      </c>
      <c r="E5652" t="s">
        <v>190</v>
      </c>
      <c r="F5652" t="str">
        <f>_xlfn.XLOOKUP(E5652,Geografiesleutel!A:A,Geografiesleutel!B:B,"",0,1)</f>
        <v>Eastern Suburbs</v>
      </c>
      <c r="G5652" s="18">
        <v>4</v>
      </c>
      <c r="H5652" s="18">
        <v>3</v>
      </c>
    </row>
    <row r="5653" spans="1:8" x14ac:dyDescent="0.25">
      <c r="A5653" s="3" t="s">
        <v>20</v>
      </c>
      <c r="B5653" s="5">
        <v>2375000</v>
      </c>
      <c r="C5653" t="s">
        <v>57</v>
      </c>
      <c r="D5653" t="str">
        <f t="shared" si="88"/>
        <v>House</v>
      </c>
      <c r="E5653" t="s">
        <v>116</v>
      </c>
      <c r="F5653" t="str">
        <f>_xlfn.XLOOKUP(E5653,Geografiesleutel!A:A,Geografiesleutel!B:B,"",0,1)</f>
        <v>Western Suburbs</v>
      </c>
      <c r="G5653" s="18">
        <v>8</v>
      </c>
      <c r="H5653" s="18">
        <v>6</v>
      </c>
    </row>
    <row r="5654" spans="1:8" x14ac:dyDescent="0.25">
      <c r="A5654" s="3" t="s">
        <v>625</v>
      </c>
      <c r="B5654" s="5">
        <v>3700000</v>
      </c>
      <c r="C5654" t="s">
        <v>15</v>
      </c>
      <c r="D5654" t="str">
        <f t="shared" si="88"/>
        <v>House</v>
      </c>
      <c r="E5654" t="s">
        <v>362</v>
      </c>
      <c r="F5654" t="str">
        <f>_xlfn.XLOOKUP(E5654,Geografiesleutel!A:A,Geografiesleutel!B:B,"",0,1)</f>
        <v>Eastern Suburbs</v>
      </c>
      <c r="G5654" s="18">
        <v>3</v>
      </c>
      <c r="H5654" s="18" t="s">
        <v>2646</v>
      </c>
    </row>
    <row r="5655" spans="1:8" x14ac:dyDescent="0.25">
      <c r="A5655" s="3" t="s">
        <v>625</v>
      </c>
      <c r="B5655" s="5">
        <v>3700000</v>
      </c>
      <c r="C5655" t="s">
        <v>15</v>
      </c>
      <c r="D5655" t="str">
        <f t="shared" si="88"/>
        <v>House</v>
      </c>
      <c r="E5655" t="s">
        <v>362</v>
      </c>
      <c r="F5655" t="str">
        <f>_xlfn.XLOOKUP(E5655,Geografiesleutel!A:A,Geografiesleutel!B:B,"",0,1)</f>
        <v>Eastern Suburbs</v>
      </c>
      <c r="G5655" s="18">
        <v>3</v>
      </c>
      <c r="H5655" s="18" t="s">
        <v>2646</v>
      </c>
    </row>
    <row r="5656" spans="1:8" x14ac:dyDescent="0.25">
      <c r="A5656" s="3" t="s">
        <v>1303</v>
      </c>
      <c r="B5656" s="5">
        <v>2140000</v>
      </c>
      <c r="C5656" t="s">
        <v>15</v>
      </c>
      <c r="D5656" t="str">
        <f t="shared" si="88"/>
        <v>House</v>
      </c>
      <c r="E5656" t="s">
        <v>46</v>
      </c>
      <c r="F5656" t="str">
        <f>_xlfn.XLOOKUP(E5656,Geografiesleutel!A:A,Geografiesleutel!B:B,"",0,1)</f>
        <v>Eastern Suburbs</v>
      </c>
      <c r="G5656" s="18">
        <v>3</v>
      </c>
      <c r="H5656" s="18">
        <v>2</v>
      </c>
    </row>
    <row r="5657" spans="1:8" x14ac:dyDescent="0.25">
      <c r="A5657" s="3" t="s">
        <v>354</v>
      </c>
      <c r="B5657" s="5">
        <v>1780000</v>
      </c>
      <c r="C5657" t="s">
        <v>10</v>
      </c>
      <c r="D5657" t="str">
        <f t="shared" si="88"/>
        <v>House</v>
      </c>
      <c r="E5657" t="s">
        <v>52</v>
      </c>
      <c r="F5657" t="str">
        <f>_xlfn.XLOOKUP(E5657,Geografiesleutel!A:A,Geografiesleutel!B:B,"",0,1)</f>
        <v>Northern Suburbs</v>
      </c>
      <c r="G5657" s="18">
        <v>4</v>
      </c>
      <c r="H5657" s="18">
        <v>3</v>
      </c>
    </row>
    <row r="5658" spans="1:8" x14ac:dyDescent="0.25">
      <c r="A5658" s="3" t="s">
        <v>913</v>
      </c>
      <c r="B5658" s="5">
        <v>4499000</v>
      </c>
      <c r="C5658" t="s">
        <v>21</v>
      </c>
      <c r="D5658" t="str">
        <f t="shared" si="88"/>
        <v>House</v>
      </c>
      <c r="E5658" t="s">
        <v>433</v>
      </c>
      <c r="F5658" t="str">
        <f>_xlfn.XLOOKUP(E5658,Geografiesleutel!A:A,Geografiesleutel!B:B,"",0,1)</f>
        <v>Eastern Suburbs</v>
      </c>
      <c r="G5658" s="18">
        <v>5</v>
      </c>
      <c r="H5658" s="18">
        <v>5</v>
      </c>
    </row>
    <row r="5659" spans="1:8" x14ac:dyDescent="0.25">
      <c r="A5659" s="3" t="s">
        <v>111</v>
      </c>
      <c r="B5659" s="5">
        <v>1380000</v>
      </c>
      <c r="C5659" t="s">
        <v>122</v>
      </c>
      <c r="D5659" t="str">
        <f t="shared" si="88"/>
        <v>House</v>
      </c>
      <c r="E5659" t="s">
        <v>137</v>
      </c>
      <c r="F5659" t="str">
        <f>_xlfn.XLOOKUP(E5659,Geografiesleutel!A:A,Geografiesleutel!B:B,"",0,1)</f>
        <v>Northern Suburbs</v>
      </c>
      <c r="G5659" s="18">
        <v>6</v>
      </c>
      <c r="H5659" s="18">
        <v>3</v>
      </c>
    </row>
    <row r="5660" spans="1:8" x14ac:dyDescent="0.25">
      <c r="A5660" s="3" t="s">
        <v>588</v>
      </c>
      <c r="B5660" s="5">
        <v>6800000</v>
      </c>
      <c r="C5660" t="s">
        <v>10</v>
      </c>
      <c r="D5660" t="str">
        <f t="shared" si="88"/>
        <v>House</v>
      </c>
      <c r="E5660" t="s">
        <v>50</v>
      </c>
      <c r="F5660" t="str">
        <f>_xlfn.XLOOKUP(E5660,Geografiesleutel!A:A,Geografiesleutel!B:B,"",0,1)</f>
        <v>Eastern Suburbs</v>
      </c>
      <c r="G5660" s="18">
        <v>4</v>
      </c>
      <c r="H5660" s="18">
        <v>2</v>
      </c>
    </row>
    <row r="5661" spans="1:8" x14ac:dyDescent="0.25">
      <c r="A5661" s="3" t="s">
        <v>266</v>
      </c>
      <c r="B5661" s="5">
        <v>1500000</v>
      </c>
      <c r="C5661" t="s">
        <v>21</v>
      </c>
      <c r="D5661" t="str">
        <f t="shared" si="88"/>
        <v>House</v>
      </c>
      <c r="E5661" t="s">
        <v>116</v>
      </c>
      <c r="F5661" t="str">
        <f>_xlfn.XLOOKUP(E5661,Geografiesleutel!A:A,Geografiesleutel!B:B,"",0,1)</f>
        <v>Western Suburbs</v>
      </c>
      <c r="G5661" s="18">
        <v>5</v>
      </c>
      <c r="H5661" s="18">
        <v>2</v>
      </c>
    </row>
    <row r="5662" spans="1:8" x14ac:dyDescent="0.25">
      <c r="A5662" s="3" t="s">
        <v>716</v>
      </c>
      <c r="B5662" s="5">
        <v>1445000</v>
      </c>
      <c r="C5662" t="s">
        <v>25</v>
      </c>
      <c r="D5662" t="str">
        <f t="shared" si="88"/>
        <v>House</v>
      </c>
      <c r="E5662" t="s">
        <v>46</v>
      </c>
      <c r="F5662" t="str">
        <f>_xlfn.XLOOKUP(E5662,Geografiesleutel!A:A,Geografiesleutel!B:B,"",0,1)</f>
        <v>Eastern Suburbs</v>
      </c>
      <c r="G5662" s="18">
        <v>2</v>
      </c>
      <c r="H5662" s="18">
        <v>2</v>
      </c>
    </row>
    <row r="5663" spans="1:8" x14ac:dyDescent="0.25">
      <c r="A5663" s="3" t="s">
        <v>716</v>
      </c>
      <c r="B5663" s="5">
        <v>1445000</v>
      </c>
      <c r="C5663" t="s">
        <v>25</v>
      </c>
      <c r="D5663" t="str">
        <f t="shared" si="88"/>
        <v>House</v>
      </c>
      <c r="E5663" t="s">
        <v>46</v>
      </c>
      <c r="F5663" t="str">
        <f>_xlfn.XLOOKUP(E5663,Geografiesleutel!A:A,Geografiesleutel!B:B,"",0,1)</f>
        <v>Eastern Suburbs</v>
      </c>
      <c r="G5663" s="18">
        <v>2</v>
      </c>
      <c r="H5663" s="18">
        <v>2</v>
      </c>
    </row>
    <row r="5664" spans="1:8" x14ac:dyDescent="0.25">
      <c r="A5664" s="3" t="s">
        <v>999</v>
      </c>
      <c r="B5664" s="5">
        <v>1642000</v>
      </c>
      <c r="C5664" t="s">
        <v>15</v>
      </c>
      <c r="D5664" t="str">
        <f t="shared" si="88"/>
        <v>House</v>
      </c>
      <c r="E5664" t="s">
        <v>414</v>
      </c>
      <c r="F5664" t="str">
        <f>_xlfn.XLOOKUP(E5664,Geografiesleutel!A:A,Geografiesleutel!B:B,"",0,1)</f>
        <v>Northern Suburbs</v>
      </c>
      <c r="G5664" s="18">
        <v>3</v>
      </c>
      <c r="H5664" s="18">
        <v>2</v>
      </c>
    </row>
    <row r="5665" spans="1:8" x14ac:dyDescent="0.25">
      <c r="A5665" s="3" t="s">
        <v>1304</v>
      </c>
      <c r="B5665" s="5">
        <v>2420000</v>
      </c>
      <c r="C5665" t="s">
        <v>10</v>
      </c>
      <c r="D5665" t="str">
        <f t="shared" si="88"/>
        <v>House</v>
      </c>
      <c r="E5665" t="s">
        <v>90</v>
      </c>
      <c r="F5665" t="str">
        <f>_xlfn.XLOOKUP(E5665,Geografiesleutel!A:A,Geografiesleutel!B:B,"",0,1)</f>
        <v>Eastern Suburbs</v>
      </c>
      <c r="G5665" s="18">
        <v>4</v>
      </c>
      <c r="H5665" s="18">
        <v>3</v>
      </c>
    </row>
    <row r="5666" spans="1:8" x14ac:dyDescent="0.25">
      <c r="A5666" s="3" t="s">
        <v>73</v>
      </c>
      <c r="B5666" s="5">
        <v>2100000</v>
      </c>
      <c r="C5666" t="s">
        <v>15</v>
      </c>
      <c r="D5666" t="str">
        <f t="shared" si="88"/>
        <v>House</v>
      </c>
      <c r="E5666" t="s">
        <v>16</v>
      </c>
      <c r="F5666" t="str">
        <f>_xlfn.XLOOKUP(E5666,Geografiesleutel!A:A,Geografiesleutel!B:B,"",0,1)</f>
        <v>Eastern Suburbs</v>
      </c>
      <c r="G5666" s="18">
        <v>3</v>
      </c>
      <c r="H5666" s="18">
        <v>2</v>
      </c>
    </row>
    <row r="5667" spans="1:8" x14ac:dyDescent="0.25">
      <c r="A5667" s="3" t="s">
        <v>1305</v>
      </c>
      <c r="B5667" s="5">
        <v>42500000</v>
      </c>
      <c r="C5667" t="s">
        <v>122</v>
      </c>
      <c r="D5667" t="str">
        <f t="shared" si="88"/>
        <v>House</v>
      </c>
      <c r="E5667" t="s">
        <v>50</v>
      </c>
      <c r="F5667" t="str">
        <f>_xlfn.XLOOKUP(E5667,Geografiesleutel!A:A,Geografiesleutel!B:B,"",0,1)</f>
        <v>Eastern Suburbs</v>
      </c>
      <c r="G5667" s="18">
        <v>6</v>
      </c>
      <c r="H5667" s="18">
        <v>8</v>
      </c>
    </row>
    <row r="5668" spans="1:8" x14ac:dyDescent="0.25">
      <c r="A5668" s="3" t="s">
        <v>87</v>
      </c>
      <c r="B5668" s="5">
        <v>3200000</v>
      </c>
      <c r="C5668" t="s">
        <v>10</v>
      </c>
      <c r="D5668" t="str">
        <f t="shared" si="88"/>
        <v>House</v>
      </c>
      <c r="E5668" t="s">
        <v>330</v>
      </c>
      <c r="F5668" t="str">
        <f>_xlfn.XLOOKUP(E5668,Geografiesleutel!A:A,Geografiesleutel!B:B,"",0,1)</f>
        <v>Eastern Suburbs</v>
      </c>
      <c r="G5668" s="18">
        <v>4</v>
      </c>
      <c r="H5668" s="18">
        <v>2</v>
      </c>
    </row>
    <row r="5669" spans="1:8" x14ac:dyDescent="0.25">
      <c r="A5669" s="3" t="s">
        <v>1306</v>
      </c>
      <c r="B5669" s="5">
        <v>5090000</v>
      </c>
      <c r="C5669" t="s">
        <v>10</v>
      </c>
      <c r="D5669" t="str">
        <f t="shared" si="88"/>
        <v>House</v>
      </c>
      <c r="E5669" t="s">
        <v>484</v>
      </c>
      <c r="F5669" t="str">
        <f>_xlfn.XLOOKUP(E5669,Geografiesleutel!A:A,Geografiesleutel!B:B,"",0,1)</f>
        <v>Eastern Suburbs</v>
      </c>
      <c r="G5669" s="18">
        <v>4</v>
      </c>
      <c r="H5669" s="18">
        <v>4</v>
      </c>
    </row>
    <row r="5670" spans="1:8" x14ac:dyDescent="0.25">
      <c r="A5670" s="3" t="s">
        <v>1174</v>
      </c>
      <c r="B5670" s="5">
        <v>2736000</v>
      </c>
      <c r="C5670" t="s">
        <v>21</v>
      </c>
      <c r="D5670" t="str">
        <f t="shared" si="88"/>
        <v>House</v>
      </c>
      <c r="E5670" t="s">
        <v>97</v>
      </c>
      <c r="F5670" t="str">
        <f>_xlfn.XLOOKUP(E5670,Geografiesleutel!A:A,Geografiesleutel!B:B,"",0,1)</f>
        <v>Northern Suburbs</v>
      </c>
      <c r="G5670" s="18">
        <v>5</v>
      </c>
      <c r="H5670" s="18" t="s">
        <v>2646</v>
      </c>
    </row>
    <row r="5671" spans="1:8" x14ac:dyDescent="0.25">
      <c r="A5671" s="3" t="s">
        <v>266</v>
      </c>
      <c r="B5671" s="5">
        <v>1500000</v>
      </c>
      <c r="C5671" t="s">
        <v>10</v>
      </c>
      <c r="D5671" t="str">
        <f t="shared" si="88"/>
        <v>House</v>
      </c>
      <c r="E5671" t="s">
        <v>257</v>
      </c>
      <c r="F5671" t="str">
        <f>_xlfn.XLOOKUP(E5671,Geografiesleutel!A:A,Geografiesleutel!B:B,"",0,1)</f>
        <v>Western Suburbs</v>
      </c>
      <c r="G5671" s="18">
        <v>4</v>
      </c>
      <c r="H5671" s="18">
        <v>2</v>
      </c>
    </row>
    <row r="5672" spans="1:8" x14ac:dyDescent="0.25">
      <c r="A5672" s="3" t="s">
        <v>1305</v>
      </c>
      <c r="B5672" s="5">
        <v>42500000</v>
      </c>
      <c r="C5672" t="s">
        <v>122</v>
      </c>
      <c r="D5672" t="str">
        <f t="shared" si="88"/>
        <v>House</v>
      </c>
      <c r="E5672" t="s">
        <v>50</v>
      </c>
      <c r="F5672" t="str">
        <f>_xlfn.XLOOKUP(E5672,Geografiesleutel!A:A,Geografiesleutel!B:B,"",0,1)</f>
        <v>Eastern Suburbs</v>
      </c>
      <c r="G5672" s="18">
        <v>6</v>
      </c>
      <c r="H5672" s="18">
        <v>8</v>
      </c>
    </row>
    <row r="5673" spans="1:8" x14ac:dyDescent="0.25">
      <c r="A5673" s="3" t="s">
        <v>515</v>
      </c>
      <c r="B5673" s="5">
        <v>3490000</v>
      </c>
      <c r="C5673" t="s">
        <v>10</v>
      </c>
      <c r="D5673" t="str">
        <f t="shared" si="88"/>
        <v>House</v>
      </c>
      <c r="E5673" t="s">
        <v>211</v>
      </c>
      <c r="F5673" t="str">
        <f>_xlfn.XLOOKUP(E5673,Geografiesleutel!A:A,Geografiesleutel!B:B,"",0,1)</f>
        <v>Eastern Suburbs</v>
      </c>
      <c r="G5673" s="18">
        <v>4</v>
      </c>
      <c r="H5673" s="18">
        <v>4</v>
      </c>
    </row>
    <row r="5674" spans="1:8" x14ac:dyDescent="0.25">
      <c r="A5674" s="3" t="s">
        <v>36</v>
      </c>
      <c r="B5674" s="5">
        <v>1750000</v>
      </c>
      <c r="C5674" t="s">
        <v>21</v>
      </c>
      <c r="D5674" t="str">
        <f t="shared" si="88"/>
        <v>House</v>
      </c>
      <c r="E5674" t="s">
        <v>257</v>
      </c>
      <c r="F5674" t="str">
        <f>_xlfn.XLOOKUP(E5674,Geografiesleutel!A:A,Geografiesleutel!B:B,"",0,1)</f>
        <v>Western Suburbs</v>
      </c>
      <c r="G5674" s="18">
        <v>5</v>
      </c>
      <c r="H5674" s="18">
        <v>4</v>
      </c>
    </row>
    <row r="5675" spans="1:8" x14ac:dyDescent="0.25">
      <c r="A5675" s="3" t="s">
        <v>34</v>
      </c>
      <c r="B5675" s="5">
        <v>1650000</v>
      </c>
      <c r="C5675" t="s">
        <v>10</v>
      </c>
      <c r="D5675" t="str">
        <f t="shared" si="88"/>
        <v>House</v>
      </c>
      <c r="E5675" t="s">
        <v>118</v>
      </c>
      <c r="F5675" t="str">
        <f>_xlfn.XLOOKUP(E5675,Geografiesleutel!A:A,Geografiesleutel!B:B,"",0,1)</f>
        <v>Northern Suburbs</v>
      </c>
      <c r="G5675" s="18">
        <v>4</v>
      </c>
      <c r="H5675" s="18">
        <v>2</v>
      </c>
    </row>
    <row r="5676" spans="1:8" x14ac:dyDescent="0.25">
      <c r="A5676" s="3" t="s">
        <v>981</v>
      </c>
      <c r="B5676" s="5">
        <v>799000</v>
      </c>
      <c r="C5676" t="s">
        <v>15</v>
      </c>
      <c r="D5676" t="str">
        <f t="shared" si="88"/>
        <v>House</v>
      </c>
      <c r="E5676" t="s">
        <v>223</v>
      </c>
      <c r="F5676" t="str">
        <f>_xlfn.XLOOKUP(E5676,Geografiesleutel!A:A,Geografiesleutel!B:B,"",0,1)</f>
        <v>Western Suburbs</v>
      </c>
      <c r="G5676" s="18">
        <v>3</v>
      </c>
      <c r="H5676" s="18">
        <v>1</v>
      </c>
    </row>
    <row r="5677" spans="1:8" x14ac:dyDescent="0.25">
      <c r="A5677" s="3" t="s">
        <v>91</v>
      </c>
      <c r="B5677" s="5">
        <v>1980000</v>
      </c>
      <c r="C5677" t="s">
        <v>10</v>
      </c>
      <c r="D5677" t="str">
        <f t="shared" si="88"/>
        <v>House</v>
      </c>
      <c r="E5677" t="s">
        <v>137</v>
      </c>
      <c r="F5677" t="str">
        <f>_xlfn.XLOOKUP(E5677,Geografiesleutel!A:A,Geografiesleutel!B:B,"",0,1)</f>
        <v>Northern Suburbs</v>
      </c>
      <c r="G5677" s="18">
        <v>4</v>
      </c>
      <c r="H5677" s="18" t="s">
        <v>2646</v>
      </c>
    </row>
    <row r="5678" spans="1:8" x14ac:dyDescent="0.25">
      <c r="A5678" s="3" t="s">
        <v>792</v>
      </c>
      <c r="B5678" s="5">
        <v>7400000</v>
      </c>
      <c r="C5678" t="s">
        <v>10</v>
      </c>
      <c r="D5678" t="str">
        <f t="shared" si="88"/>
        <v>House</v>
      </c>
      <c r="E5678" t="s">
        <v>306</v>
      </c>
      <c r="F5678" t="str">
        <f>_xlfn.XLOOKUP(E5678,Geografiesleutel!A:A,Geografiesleutel!B:B,"",0,1)</f>
        <v>Eastern Suburbs</v>
      </c>
      <c r="G5678" s="18">
        <v>4</v>
      </c>
      <c r="H5678" s="18">
        <v>3</v>
      </c>
    </row>
    <row r="5679" spans="1:8" x14ac:dyDescent="0.25">
      <c r="A5679" s="3" t="s">
        <v>446</v>
      </c>
      <c r="B5679" s="5">
        <v>900000</v>
      </c>
      <c r="C5679" t="s">
        <v>10</v>
      </c>
      <c r="D5679" t="str">
        <f t="shared" si="88"/>
        <v>House</v>
      </c>
      <c r="E5679" t="s">
        <v>501</v>
      </c>
      <c r="F5679" t="str">
        <f>_xlfn.XLOOKUP(E5679,Geografiesleutel!A:A,Geografiesleutel!B:B,"",0,1)</f>
        <v>Western Suburbs</v>
      </c>
      <c r="G5679" s="18">
        <v>4</v>
      </c>
      <c r="H5679" s="18" t="s">
        <v>2650</v>
      </c>
    </row>
    <row r="5680" spans="1:8" x14ac:dyDescent="0.25">
      <c r="A5680" s="3" t="s">
        <v>446</v>
      </c>
      <c r="B5680" s="5">
        <v>900000</v>
      </c>
      <c r="C5680" t="s">
        <v>15</v>
      </c>
      <c r="D5680" t="str">
        <f t="shared" si="88"/>
        <v>House</v>
      </c>
      <c r="E5680" t="s">
        <v>38</v>
      </c>
      <c r="F5680" t="str">
        <f>_xlfn.XLOOKUP(E5680,Geografiesleutel!A:A,Geografiesleutel!B:B,"",0,1)</f>
        <v>Western Suburbs</v>
      </c>
      <c r="G5680" s="18">
        <v>3</v>
      </c>
      <c r="H5680" s="18">
        <v>2</v>
      </c>
    </row>
    <row r="5681" spans="1:8" x14ac:dyDescent="0.25">
      <c r="A5681" s="3" t="s">
        <v>150</v>
      </c>
      <c r="B5681" s="5">
        <v>1350000</v>
      </c>
      <c r="C5681" t="s">
        <v>15</v>
      </c>
      <c r="D5681" t="str">
        <f t="shared" si="88"/>
        <v>House</v>
      </c>
      <c r="E5681" t="s">
        <v>45</v>
      </c>
      <c r="F5681" t="str">
        <f>_xlfn.XLOOKUP(E5681,Geografiesleutel!A:A,Geografiesleutel!B:B,"",0,1)</f>
        <v>Townships</v>
      </c>
      <c r="G5681" s="18">
        <v>3</v>
      </c>
      <c r="H5681" s="18">
        <v>1</v>
      </c>
    </row>
    <row r="5682" spans="1:8" x14ac:dyDescent="0.25">
      <c r="A5682" s="3" t="s">
        <v>741</v>
      </c>
      <c r="B5682" s="5">
        <v>760000</v>
      </c>
      <c r="C5682" t="s">
        <v>15</v>
      </c>
      <c r="D5682" t="str">
        <f t="shared" si="88"/>
        <v>House</v>
      </c>
      <c r="E5682" t="s">
        <v>60</v>
      </c>
      <c r="F5682" t="str">
        <f>_xlfn.XLOOKUP(E5682,Geografiesleutel!A:A,Geografiesleutel!B:B,"",0,1)</f>
        <v>Townships</v>
      </c>
      <c r="G5682" s="18">
        <v>3</v>
      </c>
      <c r="H5682" s="18">
        <v>1</v>
      </c>
    </row>
    <row r="5683" spans="1:8" x14ac:dyDescent="0.25">
      <c r="A5683" s="3" t="s">
        <v>179</v>
      </c>
      <c r="B5683" s="5">
        <v>1175000</v>
      </c>
      <c r="C5683" t="s">
        <v>25</v>
      </c>
      <c r="D5683" t="str">
        <f t="shared" si="88"/>
        <v>House</v>
      </c>
      <c r="E5683" t="s">
        <v>68</v>
      </c>
      <c r="F5683" t="str">
        <f>_xlfn.XLOOKUP(E5683,Geografiesleutel!A:A,Geografiesleutel!B:B,"",0,1)</f>
        <v>Northern Suburbs</v>
      </c>
      <c r="G5683" s="18">
        <v>2</v>
      </c>
      <c r="H5683" s="18">
        <v>1</v>
      </c>
    </row>
    <row r="5684" spans="1:8" x14ac:dyDescent="0.25">
      <c r="A5684" s="3" t="s">
        <v>100</v>
      </c>
      <c r="B5684" s="5">
        <v>4200000</v>
      </c>
      <c r="C5684" t="s">
        <v>15</v>
      </c>
      <c r="D5684" t="str">
        <f t="shared" si="88"/>
        <v>House</v>
      </c>
      <c r="E5684" t="s">
        <v>139</v>
      </c>
      <c r="F5684" t="str">
        <f>_xlfn.XLOOKUP(E5684,Geografiesleutel!A:A,Geografiesleutel!B:B,"",0,1)</f>
        <v>Eastern Suburbs</v>
      </c>
      <c r="G5684" s="18">
        <v>3</v>
      </c>
      <c r="H5684" s="18">
        <v>3</v>
      </c>
    </row>
    <row r="5685" spans="1:8" x14ac:dyDescent="0.25">
      <c r="A5685" s="3" t="s">
        <v>348</v>
      </c>
      <c r="B5685" s="5">
        <v>3050000</v>
      </c>
      <c r="C5685" t="s">
        <v>10</v>
      </c>
      <c r="D5685" t="str">
        <f t="shared" si="88"/>
        <v>House</v>
      </c>
      <c r="E5685" t="s">
        <v>335</v>
      </c>
      <c r="F5685" t="str">
        <f>_xlfn.XLOOKUP(E5685,Geografiesleutel!A:A,Geografiesleutel!B:B,"",0,1)</f>
        <v>Agricultural Smallholdings</v>
      </c>
      <c r="G5685" s="18">
        <v>4</v>
      </c>
      <c r="H5685" s="18">
        <v>3</v>
      </c>
    </row>
    <row r="5686" spans="1:8" x14ac:dyDescent="0.25">
      <c r="A5686" s="3" t="s">
        <v>22</v>
      </c>
      <c r="B5686" s="5">
        <v>2950000</v>
      </c>
      <c r="C5686" t="s">
        <v>15</v>
      </c>
      <c r="D5686" t="str">
        <f t="shared" si="88"/>
        <v>House</v>
      </c>
      <c r="E5686" t="s">
        <v>218</v>
      </c>
      <c r="F5686" t="str">
        <f>_xlfn.XLOOKUP(E5686,Geografiesleutel!A:A,Geografiesleutel!B:B,"",0,1)</f>
        <v>Southern Suburbs</v>
      </c>
      <c r="G5686" s="18">
        <v>3</v>
      </c>
      <c r="H5686" s="18">
        <v>2</v>
      </c>
    </row>
    <row r="5687" spans="1:8" x14ac:dyDescent="0.25">
      <c r="A5687" s="3" t="s">
        <v>741</v>
      </c>
      <c r="B5687" s="5">
        <v>760000</v>
      </c>
      <c r="C5687" t="s">
        <v>21</v>
      </c>
      <c r="D5687" t="str">
        <f t="shared" si="88"/>
        <v>House</v>
      </c>
      <c r="E5687" t="s">
        <v>501</v>
      </c>
      <c r="F5687" t="str">
        <f>_xlfn.XLOOKUP(E5687,Geografiesleutel!A:A,Geografiesleutel!B:B,"",0,1)</f>
        <v>Western Suburbs</v>
      </c>
      <c r="G5687" s="18">
        <v>5</v>
      </c>
      <c r="H5687" s="18">
        <v>2</v>
      </c>
    </row>
    <row r="5688" spans="1:8" x14ac:dyDescent="0.25">
      <c r="A5688" s="3" t="s">
        <v>512</v>
      </c>
      <c r="B5688" s="5">
        <v>750000</v>
      </c>
      <c r="C5688" t="s">
        <v>15</v>
      </c>
      <c r="D5688" t="str">
        <f t="shared" si="88"/>
        <v>House</v>
      </c>
      <c r="E5688" t="s">
        <v>60</v>
      </c>
      <c r="F5688" t="str">
        <f>_xlfn.XLOOKUP(E5688,Geografiesleutel!A:A,Geografiesleutel!B:B,"",0,1)</f>
        <v>Townships</v>
      </c>
      <c r="G5688" s="18">
        <v>3</v>
      </c>
      <c r="H5688" s="18">
        <v>1</v>
      </c>
    </row>
    <row r="5689" spans="1:8" x14ac:dyDescent="0.25">
      <c r="A5689" s="3" t="s">
        <v>796</v>
      </c>
      <c r="B5689" s="5">
        <v>3190000</v>
      </c>
      <c r="C5689" t="s">
        <v>10</v>
      </c>
      <c r="D5689" t="str">
        <f t="shared" si="88"/>
        <v>House</v>
      </c>
      <c r="E5689" t="s">
        <v>52</v>
      </c>
      <c r="F5689" t="str">
        <f>_xlfn.XLOOKUP(E5689,Geografiesleutel!A:A,Geografiesleutel!B:B,"",0,1)</f>
        <v>Northern Suburbs</v>
      </c>
      <c r="G5689" s="18">
        <v>4</v>
      </c>
      <c r="H5689" s="18" t="s">
        <v>2648</v>
      </c>
    </row>
    <row r="5690" spans="1:8" x14ac:dyDescent="0.25">
      <c r="A5690" s="3" t="s">
        <v>150</v>
      </c>
      <c r="B5690" s="5">
        <v>1350000</v>
      </c>
      <c r="C5690" t="s">
        <v>15</v>
      </c>
      <c r="D5690" t="str">
        <f t="shared" si="88"/>
        <v>House</v>
      </c>
      <c r="E5690" t="s">
        <v>45</v>
      </c>
      <c r="F5690" t="str">
        <f>_xlfn.XLOOKUP(E5690,Geografiesleutel!A:A,Geografiesleutel!B:B,"",0,1)</f>
        <v>Townships</v>
      </c>
      <c r="G5690" s="18">
        <v>3</v>
      </c>
      <c r="H5690" s="18">
        <v>1</v>
      </c>
    </row>
    <row r="5691" spans="1:8" x14ac:dyDescent="0.25">
      <c r="A5691" s="3" t="s">
        <v>206</v>
      </c>
      <c r="B5691" s="5">
        <v>2400000</v>
      </c>
      <c r="C5691" t="s">
        <v>25</v>
      </c>
      <c r="D5691" t="str">
        <f t="shared" si="88"/>
        <v>House</v>
      </c>
      <c r="E5691" t="s">
        <v>28</v>
      </c>
      <c r="F5691" t="str">
        <f>_xlfn.XLOOKUP(E5691,Geografiesleutel!A:A,Geografiesleutel!B:B,"",0,1)</f>
        <v>Eastern Suburbs</v>
      </c>
      <c r="G5691" s="18">
        <v>2</v>
      </c>
      <c r="H5691" s="18">
        <v>2</v>
      </c>
    </row>
    <row r="5692" spans="1:8" x14ac:dyDescent="0.25">
      <c r="A5692" s="3" t="s">
        <v>592</v>
      </c>
      <c r="B5692" s="5">
        <v>890000</v>
      </c>
      <c r="C5692" t="s">
        <v>225</v>
      </c>
      <c r="D5692" t="str">
        <f t="shared" si="88"/>
        <v>House</v>
      </c>
      <c r="E5692" t="s">
        <v>346</v>
      </c>
      <c r="F5692" t="str">
        <f>_xlfn.XLOOKUP(E5692,Geografiesleutel!A:A,Geografiesleutel!B:B,"",0,1)</f>
        <v>Northern Suburbs</v>
      </c>
      <c r="G5692" s="18">
        <v>1</v>
      </c>
      <c r="H5692" s="18">
        <v>1</v>
      </c>
    </row>
    <row r="5693" spans="1:8" x14ac:dyDescent="0.25">
      <c r="A5693" s="3" t="s">
        <v>282</v>
      </c>
      <c r="B5693" s="5">
        <v>1200000</v>
      </c>
      <c r="C5693" t="s">
        <v>15</v>
      </c>
      <c r="D5693" t="str">
        <f t="shared" si="88"/>
        <v>House</v>
      </c>
      <c r="E5693" t="s">
        <v>257</v>
      </c>
      <c r="F5693" t="str">
        <f>_xlfn.XLOOKUP(E5693,Geografiesleutel!A:A,Geografiesleutel!B:B,"",0,1)</f>
        <v>Western Suburbs</v>
      </c>
      <c r="G5693" s="18">
        <v>3</v>
      </c>
      <c r="H5693" s="18">
        <v>1</v>
      </c>
    </row>
    <row r="5694" spans="1:8" x14ac:dyDescent="0.25">
      <c r="A5694" s="3" t="s">
        <v>350</v>
      </c>
      <c r="B5694" s="5">
        <v>3300000</v>
      </c>
      <c r="C5694" t="s">
        <v>15</v>
      </c>
      <c r="D5694" t="str">
        <f t="shared" si="88"/>
        <v>House</v>
      </c>
      <c r="E5694" t="s">
        <v>595</v>
      </c>
      <c r="F5694" t="str">
        <f>_xlfn.XLOOKUP(E5694,Geografiesleutel!A:A,Geografiesleutel!B:B,"",0,1)</f>
        <v>Agricultural Smallholdings</v>
      </c>
      <c r="G5694" s="18">
        <v>3</v>
      </c>
      <c r="H5694" s="18" t="s">
        <v>2646</v>
      </c>
    </row>
    <row r="5695" spans="1:8" x14ac:dyDescent="0.25">
      <c r="A5695" s="3" t="s">
        <v>718</v>
      </c>
      <c r="B5695" s="5">
        <v>4740000</v>
      </c>
      <c r="C5695" t="s">
        <v>109</v>
      </c>
      <c r="D5695" t="str">
        <f t="shared" si="88"/>
        <v>House</v>
      </c>
      <c r="E5695" t="s">
        <v>466</v>
      </c>
      <c r="F5695" t="str">
        <f>_xlfn.XLOOKUP(E5695,Geografiesleutel!A:A,Geografiesleutel!B:B,"",0,1)</f>
        <v>Agricultural Smallholdings</v>
      </c>
      <c r="G5695" s="18">
        <v>7</v>
      </c>
      <c r="H5695" s="18">
        <v>5</v>
      </c>
    </row>
    <row r="5696" spans="1:8" x14ac:dyDescent="0.25">
      <c r="A5696" s="3" t="s">
        <v>520</v>
      </c>
      <c r="B5696" s="5">
        <v>8500000</v>
      </c>
      <c r="C5696" t="s">
        <v>21</v>
      </c>
      <c r="D5696" t="str">
        <f t="shared" si="88"/>
        <v>House</v>
      </c>
      <c r="E5696" t="s">
        <v>854</v>
      </c>
      <c r="F5696" t="str">
        <f>_xlfn.XLOOKUP(E5696,Geografiesleutel!A:A,Geografiesleutel!B:B,"",0,1)</f>
        <v>Agricultural Smallholdings</v>
      </c>
      <c r="G5696" s="18">
        <v>5</v>
      </c>
      <c r="H5696" s="18" t="s">
        <v>2645</v>
      </c>
    </row>
    <row r="5697" spans="1:8" x14ac:dyDescent="0.25">
      <c r="A5697" s="3" t="s">
        <v>430</v>
      </c>
      <c r="B5697" s="5">
        <v>5950000</v>
      </c>
      <c r="C5697" t="s">
        <v>15</v>
      </c>
      <c r="D5697" t="str">
        <f t="shared" si="88"/>
        <v>House</v>
      </c>
      <c r="E5697" t="s">
        <v>50</v>
      </c>
      <c r="F5697" t="str">
        <f>_xlfn.XLOOKUP(E5697,Geografiesleutel!A:A,Geografiesleutel!B:B,"",0,1)</f>
        <v>Eastern Suburbs</v>
      </c>
      <c r="G5697" s="18">
        <v>3</v>
      </c>
      <c r="H5697" s="18">
        <v>2</v>
      </c>
    </row>
    <row r="5698" spans="1:8" x14ac:dyDescent="0.25">
      <c r="A5698" s="3" t="s">
        <v>54</v>
      </c>
      <c r="B5698" s="5">
        <v>1700000</v>
      </c>
      <c r="C5698" t="s">
        <v>15</v>
      </c>
      <c r="D5698" t="str">
        <f t="shared" ref="D5698:D5761" si="89">TRIM(RIGHT(SUBSTITUTE(C5698," ",REPT(" ",LEN(C5698))),LEN(C5698)))</f>
        <v>House</v>
      </c>
      <c r="E5698" t="s">
        <v>106</v>
      </c>
      <c r="F5698" t="str">
        <f>_xlfn.XLOOKUP(E5698,Geografiesleutel!A:A,Geografiesleutel!B:B,"",0,1)</f>
        <v>CBD</v>
      </c>
      <c r="G5698" s="18">
        <v>3</v>
      </c>
      <c r="H5698" s="18">
        <v>2</v>
      </c>
    </row>
    <row r="5699" spans="1:8" x14ac:dyDescent="0.25">
      <c r="A5699" s="3" t="s">
        <v>354</v>
      </c>
      <c r="B5699" s="5">
        <v>1780000</v>
      </c>
      <c r="C5699" t="s">
        <v>15</v>
      </c>
      <c r="D5699" t="str">
        <f t="shared" si="89"/>
        <v>House</v>
      </c>
      <c r="E5699" t="s">
        <v>42</v>
      </c>
      <c r="F5699" t="str">
        <f>_xlfn.XLOOKUP(E5699,Geografiesleutel!A:A,Geografiesleutel!B:B,"",0,1)</f>
        <v>Eastern Suburbs</v>
      </c>
      <c r="G5699" s="18">
        <v>3</v>
      </c>
      <c r="H5699" s="18">
        <v>2</v>
      </c>
    </row>
    <row r="5700" spans="1:8" x14ac:dyDescent="0.25">
      <c r="A5700" s="3" t="s">
        <v>133</v>
      </c>
      <c r="B5700" s="5">
        <v>1850000</v>
      </c>
      <c r="C5700" t="s">
        <v>15</v>
      </c>
      <c r="D5700" t="str">
        <f t="shared" si="89"/>
        <v>House</v>
      </c>
      <c r="E5700" t="s">
        <v>126</v>
      </c>
      <c r="F5700" t="str">
        <f>_xlfn.XLOOKUP(E5700,Geografiesleutel!A:A,Geografiesleutel!B:B,"",0,1)</f>
        <v>Northern Suburbs</v>
      </c>
      <c r="G5700" s="18">
        <v>3</v>
      </c>
      <c r="H5700" s="18">
        <v>2</v>
      </c>
    </row>
    <row r="5701" spans="1:8" x14ac:dyDescent="0.25">
      <c r="A5701" s="3" t="s">
        <v>292</v>
      </c>
      <c r="B5701" s="5">
        <v>1280000</v>
      </c>
      <c r="C5701" t="s">
        <v>225</v>
      </c>
      <c r="D5701" t="str">
        <f t="shared" si="89"/>
        <v>House</v>
      </c>
      <c r="E5701" t="s">
        <v>159</v>
      </c>
      <c r="F5701" t="str">
        <f>_xlfn.XLOOKUP(E5701,Geografiesleutel!A:A,Geografiesleutel!B:B,"",0,1)</f>
        <v>Eastern Suburbs</v>
      </c>
      <c r="G5701" s="18">
        <v>1</v>
      </c>
      <c r="H5701" s="18">
        <v>1</v>
      </c>
    </row>
    <row r="5702" spans="1:8" x14ac:dyDescent="0.25">
      <c r="A5702" s="3" t="s">
        <v>150</v>
      </c>
      <c r="B5702" s="5">
        <v>1350000</v>
      </c>
      <c r="C5702" t="s">
        <v>10</v>
      </c>
      <c r="D5702" t="str">
        <f t="shared" si="89"/>
        <v>House</v>
      </c>
      <c r="E5702" t="s">
        <v>38</v>
      </c>
      <c r="F5702" t="str">
        <f>_xlfn.XLOOKUP(E5702,Geografiesleutel!A:A,Geografiesleutel!B:B,"",0,1)</f>
        <v>Western Suburbs</v>
      </c>
      <c r="G5702" s="18">
        <v>4</v>
      </c>
      <c r="H5702" s="18">
        <v>3</v>
      </c>
    </row>
    <row r="5703" spans="1:8" x14ac:dyDescent="0.25">
      <c r="A5703" s="3" t="s">
        <v>212</v>
      </c>
      <c r="B5703" s="5">
        <v>4900000</v>
      </c>
      <c r="C5703" t="s">
        <v>10</v>
      </c>
      <c r="D5703" t="str">
        <f t="shared" si="89"/>
        <v>House</v>
      </c>
      <c r="E5703" t="s">
        <v>152</v>
      </c>
      <c r="F5703" t="str">
        <f>_xlfn.XLOOKUP(E5703,Geografiesleutel!A:A,Geografiesleutel!B:B,"",0,1)</f>
        <v>Eastern Suburbs</v>
      </c>
      <c r="G5703" s="18">
        <v>4</v>
      </c>
      <c r="H5703" s="18">
        <v>2</v>
      </c>
    </row>
    <row r="5704" spans="1:8" x14ac:dyDescent="0.25">
      <c r="A5704" s="3" t="s">
        <v>265</v>
      </c>
      <c r="B5704" s="5">
        <v>1600000</v>
      </c>
      <c r="C5704" t="s">
        <v>10</v>
      </c>
      <c r="D5704" t="str">
        <f t="shared" si="89"/>
        <v>House</v>
      </c>
      <c r="E5704" t="s">
        <v>501</v>
      </c>
      <c r="F5704" t="str">
        <f>_xlfn.XLOOKUP(E5704,Geografiesleutel!A:A,Geografiesleutel!B:B,"",0,1)</f>
        <v>Western Suburbs</v>
      </c>
      <c r="G5704" s="18">
        <v>4</v>
      </c>
      <c r="H5704" s="18">
        <v>2</v>
      </c>
    </row>
    <row r="5705" spans="1:8" x14ac:dyDescent="0.25">
      <c r="A5705" s="3" t="s">
        <v>468</v>
      </c>
      <c r="B5705" s="5">
        <v>699000</v>
      </c>
      <c r="C5705" t="s">
        <v>15</v>
      </c>
      <c r="D5705" t="str">
        <f t="shared" si="89"/>
        <v>House</v>
      </c>
      <c r="E5705" t="s">
        <v>68</v>
      </c>
      <c r="F5705" t="str">
        <f>_xlfn.XLOOKUP(E5705,Geografiesleutel!A:A,Geografiesleutel!B:B,"",0,1)</f>
        <v>Northern Suburbs</v>
      </c>
      <c r="G5705" s="18">
        <v>3</v>
      </c>
      <c r="H5705" s="18" t="s">
        <v>2650</v>
      </c>
    </row>
    <row r="5706" spans="1:8" x14ac:dyDescent="0.25">
      <c r="A5706" s="3" t="s">
        <v>353</v>
      </c>
      <c r="B5706" s="5">
        <v>2995000</v>
      </c>
      <c r="C5706" t="s">
        <v>21</v>
      </c>
      <c r="D5706" t="str">
        <f t="shared" si="89"/>
        <v>House</v>
      </c>
      <c r="E5706" t="s">
        <v>40</v>
      </c>
      <c r="F5706" t="str">
        <f>_xlfn.XLOOKUP(E5706,Geografiesleutel!A:A,Geografiesleutel!B:B,"",0,1)</f>
        <v>Agricultural Smallholdings</v>
      </c>
      <c r="G5706" s="18">
        <v>5</v>
      </c>
      <c r="H5706" s="18">
        <v>4</v>
      </c>
    </row>
    <row r="5707" spans="1:8" x14ac:dyDescent="0.25">
      <c r="A5707" s="3" t="s">
        <v>1307</v>
      </c>
      <c r="B5707" s="5">
        <v>280000</v>
      </c>
      <c r="C5707" t="s">
        <v>25</v>
      </c>
      <c r="D5707" t="str">
        <f t="shared" si="89"/>
        <v>House</v>
      </c>
      <c r="E5707" t="s">
        <v>48</v>
      </c>
      <c r="F5707" t="str">
        <f>_xlfn.XLOOKUP(E5707,Geografiesleutel!A:A,Geografiesleutel!B:B,"",0,1)</f>
        <v>Townships</v>
      </c>
      <c r="G5707" s="18">
        <v>2</v>
      </c>
      <c r="H5707" s="18">
        <v>1</v>
      </c>
    </row>
    <row r="5708" spans="1:8" x14ac:dyDescent="0.25">
      <c r="A5708" s="3" t="s">
        <v>365</v>
      </c>
      <c r="B5708" s="5">
        <v>1450000</v>
      </c>
      <c r="C5708" t="s">
        <v>15</v>
      </c>
      <c r="D5708" t="str">
        <f t="shared" si="89"/>
        <v>House</v>
      </c>
      <c r="E5708" t="s">
        <v>68</v>
      </c>
      <c r="F5708" t="str">
        <f>_xlfn.XLOOKUP(E5708,Geografiesleutel!A:A,Geografiesleutel!B:B,"",0,1)</f>
        <v>Northern Suburbs</v>
      </c>
      <c r="G5708" s="18">
        <v>3</v>
      </c>
      <c r="H5708" s="18">
        <v>2</v>
      </c>
    </row>
    <row r="5709" spans="1:8" x14ac:dyDescent="0.25">
      <c r="A5709" s="3" t="s">
        <v>210</v>
      </c>
      <c r="B5709" s="5">
        <v>2650000</v>
      </c>
      <c r="C5709" t="s">
        <v>15</v>
      </c>
      <c r="D5709" t="str">
        <f t="shared" si="89"/>
        <v>House</v>
      </c>
      <c r="E5709" t="s">
        <v>30</v>
      </c>
      <c r="F5709" t="str">
        <f>_xlfn.XLOOKUP(E5709,Geografiesleutel!A:A,Geografiesleutel!B:B,"",0,1)</f>
        <v>Northern Suburbs</v>
      </c>
      <c r="G5709" s="18">
        <v>3</v>
      </c>
      <c r="H5709" s="18">
        <v>2</v>
      </c>
    </row>
    <row r="5710" spans="1:8" x14ac:dyDescent="0.25">
      <c r="A5710" s="3" t="s">
        <v>272</v>
      </c>
      <c r="B5710" s="5">
        <v>3400000</v>
      </c>
      <c r="C5710" t="s">
        <v>122</v>
      </c>
      <c r="D5710" t="str">
        <f t="shared" si="89"/>
        <v>House</v>
      </c>
      <c r="E5710" t="s">
        <v>426</v>
      </c>
      <c r="F5710" t="str">
        <f>_xlfn.XLOOKUP(E5710,Geografiesleutel!A:A,Geografiesleutel!B:B,"",0,1)</f>
        <v>Agricultural Smallholdings</v>
      </c>
      <c r="G5710" s="18">
        <v>6</v>
      </c>
      <c r="H5710" s="18">
        <v>4</v>
      </c>
    </row>
    <row r="5711" spans="1:8" x14ac:dyDescent="0.25">
      <c r="A5711" s="3" t="s">
        <v>999</v>
      </c>
      <c r="B5711" s="5">
        <v>1642000</v>
      </c>
      <c r="C5711" t="s">
        <v>15</v>
      </c>
      <c r="D5711" t="str">
        <f t="shared" si="89"/>
        <v>House</v>
      </c>
      <c r="E5711" t="s">
        <v>257</v>
      </c>
      <c r="F5711" t="str">
        <f>_xlfn.XLOOKUP(E5711,Geografiesleutel!A:A,Geografiesleutel!B:B,"",0,1)</f>
        <v>Western Suburbs</v>
      </c>
      <c r="G5711" s="18">
        <v>3</v>
      </c>
      <c r="H5711" s="18">
        <v>1</v>
      </c>
    </row>
    <row r="5712" spans="1:8" x14ac:dyDescent="0.25">
      <c r="A5712" s="3" t="s">
        <v>255</v>
      </c>
      <c r="B5712" s="5">
        <v>2495000</v>
      </c>
      <c r="C5712" t="s">
        <v>15</v>
      </c>
      <c r="D5712" t="str">
        <f t="shared" si="89"/>
        <v>House</v>
      </c>
      <c r="E5712" t="s">
        <v>66</v>
      </c>
      <c r="F5712" t="str">
        <f>_xlfn.XLOOKUP(E5712,Geografiesleutel!A:A,Geografiesleutel!B:B,"",0,1)</f>
        <v>Northern Suburbs</v>
      </c>
      <c r="G5712" s="18">
        <v>3</v>
      </c>
      <c r="H5712" s="18">
        <v>2</v>
      </c>
    </row>
    <row r="5713" spans="1:8" x14ac:dyDescent="0.25">
      <c r="A5713" s="3" t="s">
        <v>1308</v>
      </c>
      <c r="B5713" s="5">
        <v>640000</v>
      </c>
      <c r="C5713" t="s">
        <v>25</v>
      </c>
      <c r="D5713" t="str">
        <f t="shared" si="89"/>
        <v>House</v>
      </c>
      <c r="E5713" t="s">
        <v>137</v>
      </c>
      <c r="F5713" t="str">
        <f>_xlfn.XLOOKUP(E5713,Geografiesleutel!A:A,Geografiesleutel!B:B,"",0,1)</f>
        <v>Northern Suburbs</v>
      </c>
      <c r="G5713" s="18">
        <v>2</v>
      </c>
      <c r="H5713" s="18">
        <v>1</v>
      </c>
    </row>
    <row r="5714" spans="1:8" x14ac:dyDescent="0.25">
      <c r="A5714" s="3" t="s">
        <v>89</v>
      </c>
      <c r="B5714" s="5">
        <v>2350000</v>
      </c>
      <c r="C5714" t="s">
        <v>10</v>
      </c>
      <c r="D5714" t="str">
        <f t="shared" si="89"/>
        <v>House</v>
      </c>
      <c r="E5714" t="s">
        <v>18</v>
      </c>
      <c r="F5714" t="str">
        <f>_xlfn.XLOOKUP(E5714,Geografiesleutel!A:A,Geografiesleutel!B:B,"",0,1)</f>
        <v>Agricultural Smallholdings</v>
      </c>
      <c r="G5714" s="18">
        <v>4</v>
      </c>
      <c r="H5714" s="18">
        <v>2</v>
      </c>
    </row>
    <row r="5715" spans="1:8" x14ac:dyDescent="0.25">
      <c r="A5715" s="3" t="s">
        <v>1309</v>
      </c>
      <c r="B5715" s="5">
        <v>7650000</v>
      </c>
      <c r="C5715" t="s">
        <v>10</v>
      </c>
      <c r="D5715" t="str">
        <f t="shared" si="89"/>
        <v>House</v>
      </c>
      <c r="E5715" t="s">
        <v>326</v>
      </c>
      <c r="F5715" t="str">
        <f>_xlfn.XLOOKUP(E5715,Geografiesleutel!A:A,Geografiesleutel!B:B,"",0,1)</f>
        <v>Eastern Suburbs</v>
      </c>
      <c r="G5715" s="18">
        <v>4</v>
      </c>
      <c r="H5715" s="18" t="s">
        <v>2647</v>
      </c>
    </row>
    <row r="5716" spans="1:8" x14ac:dyDescent="0.25">
      <c r="A5716" s="3" t="s">
        <v>993</v>
      </c>
      <c r="B5716" s="5">
        <v>6250000</v>
      </c>
      <c r="C5716" t="s">
        <v>10</v>
      </c>
      <c r="D5716" t="str">
        <f t="shared" si="89"/>
        <v>House</v>
      </c>
      <c r="E5716" t="s">
        <v>139</v>
      </c>
      <c r="F5716" t="str">
        <f>_xlfn.XLOOKUP(E5716,Geografiesleutel!A:A,Geografiesleutel!B:B,"",0,1)</f>
        <v>Eastern Suburbs</v>
      </c>
      <c r="G5716" s="18">
        <v>4</v>
      </c>
      <c r="H5716" s="18">
        <v>4</v>
      </c>
    </row>
    <row r="5717" spans="1:8" x14ac:dyDescent="0.25">
      <c r="A5717" s="3" t="s">
        <v>716</v>
      </c>
      <c r="B5717" s="5">
        <v>1445000</v>
      </c>
      <c r="C5717" t="s">
        <v>25</v>
      </c>
      <c r="D5717" t="str">
        <f t="shared" si="89"/>
        <v>House</v>
      </c>
      <c r="E5717" t="s">
        <v>46</v>
      </c>
      <c r="F5717" t="str">
        <f>_xlfn.XLOOKUP(E5717,Geografiesleutel!A:A,Geografiesleutel!B:B,"",0,1)</f>
        <v>Eastern Suburbs</v>
      </c>
      <c r="G5717" s="18">
        <v>2</v>
      </c>
      <c r="H5717" s="18">
        <v>2</v>
      </c>
    </row>
    <row r="5718" spans="1:8" x14ac:dyDescent="0.25">
      <c r="A5718" s="3" t="s">
        <v>385</v>
      </c>
      <c r="B5718" s="5">
        <v>3350000</v>
      </c>
      <c r="C5718" t="s">
        <v>15</v>
      </c>
      <c r="D5718" t="str">
        <f t="shared" si="89"/>
        <v>House</v>
      </c>
      <c r="E5718" t="s">
        <v>306</v>
      </c>
      <c r="F5718" t="str">
        <f>_xlfn.XLOOKUP(E5718,Geografiesleutel!A:A,Geografiesleutel!B:B,"",0,1)</f>
        <v>Eastern Suburbs</v>
      </c>
      <c r="G5718" s="18">
        <v>3</v>
      </c>
      <c r="H5718" s="18" t="s">
        <v>2646</v>
      </c>
    </row>
    <row r="5719" spans="1:8" x14ac:dyDescent="0.25">
      <c r="A5719" s="3" t="s">
        <v>1310</v>
      </c>
      <c r="B5719" s="5">
        <v>3292761</v>
      </c>
      <c r="C5719" t="s">
        <v>15</v>
      </c>
      <c r="D5719" t="str">
        <f t="shared" si="89"/>
        <v>House</v>
      </c>
      <c r="E5719" t="s">
        <v>306</v>
      </c>
      <c r="F5719" t="str">
        <f>_xlfn.XLOOKUP(E5719,Geografiesleutel!A:A,Geografiesleutel!B:B,"",0,1)</f>
        <v>Eastern Suburbs</v>
      </c>
      <c r="G5719" s="18">
        <v>3</v>
      </c>
      <c r="H5719" s="18">
        <v>2</v>
      </c>
    </row>
    <row r="5720" spans="1:8" x14ac:dyDescent="0.25">
      <c r="A5720" s="3" t="s">
        <v>183</v>
      </c>
      <c r="B5720" s="5">
        <v>1250000</v>
      </c>
      <c r="C5720" t="s">
        <v>15</v>
      </c>
      <c r="D5720" t="str">
        <f t="shared" si="89"/>
        <v>House</v>
      </c>
      <c r="E5720" t="s">
        <v>116</v>
      </c>
      <c r="F5720" t="str">
        <f>_xlfn.XLOOKUP(E5720,Geografiesleutel!A:A,Geografiesleutel!B:B,"",0,1)</f>
        <v>Western Suburbs</v>
      </c>
      <c r="G5720" s="18">
        <v>3</v>
      </c>
      <c r="H5720" s="18">
        <v>2</v>
      </c>
    </row>
    <row r="5721" spans="1:8" x14ac:dyDescent="0.25">
      <c r="A5721" s="3" t="s">
        <v>1309</v>
      </c>
      <c r="B5721" s="5">
        <v>7650000</v>
      </c>
      <c r="C5721" t="s">
        <v>10</v>
      </c>
      <c r="D5721" t="str">
        <f t="shared" si="89"/>
        <v>House</v>
      </c>
      <c r="E5721" t="s">
        <v>326</v>
      </c>
      <c r="F5721" t="str">
        <f>_xlfn.XLOOKUP(E5721,Geografiesleutel!A:A,Geografiesleutel!B:B,"",0,1)</f>
        <v>Eastern Suburbs</v>
      </c>
      <c r="G5721" s="18">
        <v>4</v>
      </c>
      <c r="H5721" s="18" t="s">
        <v>2647</v>
      </c>
    </row>
    <row r="5722" spans="1:8" x14ac:dyDescent="0.25">
      <c r="A5722" s="3" t="s">
        <v>446</v>
      </c>
      <c r="B5722" s="5">
        <v>900000</v>
      </c>
      <c r="C5722" t="s">
        <v>15</v>
      </c>
      <c r="D5722" t="str">
        <f t="shared" si="89"/>
        <v>House</v>
      </c>
      <c r="E5722" t="s">
        <v>45</v>
      </c>
      <c r="F5722" t="str">
        <f>_xlfn.XLOOKUP(E5722,Geografiesleutel!A:A,Geografiesleutel!B:B,"",0,1)</f>
        <v>Townships</v>
      </c>
      <c r="G5722" s="18">
        <v>3</v>
      </c>
      <c r="H5722" s="18">
        <v>2</v>
      </c>
    </row>
    <row r="5723" spans="1:8" x14ac:dyDescent="0.25">
      <c r="A5723" s="3" t="s">
        <v>709</v>
      </c>
      <c r="B5723" s="5">
        <v>3590000</v>
      </c>
      <c r="C5723" t="s">
        <v>10</v>
      </c>
      <c r="D5723" t="str">
        <f t="shared" si="89"/>
        <v>House</v>
      </c>
      <c r="E5723" t="s">
        <v>246</v>
      </c>
      <c r="F5723" t="str">
        <f>_xlfn.XLOOKUP(E5723,Geografiesleutel!A:A,Geografiesleutel!B:B,"",0,1)</f>
        <v>Agricultural Smallholdings</v>
      </c>
      <c r="G5723" s="18">
        <v>4</v>
      </c>
      <c r="H5723" s="18">
        <v>2</v>
      </c>
    </row>
    <row r="5724" spans="1:8" x14ac:dyDescent="0.25">
      <c r="A5724" s="3" t="s">
        <v>567</v>
      </c>
      <c r="B5724" s="5">
        <v>980000</v>
      </c>
      <c r="C5724" t="s">
        <v>10</v>
      </c>
      <c r="D5724" t="str">
        <f t="shared" si="89"/>
        <v>House</v>
      </c>
      <c r="E5724" t="s">
        <v>501</v>
      </c>
      <c r="F5724" t="str">
        <f>_xlfn.XLOOKUP(E5724,Geografiesleutel!A:A,Geografiesleutel!B:B,"",0,1)</f>
        <v>Western Suburbs</v>
      </c>
      <c r="G5724" s="18">
        <v>4</v>
      </c>
      <c r="H5724" s="18">
        <v>2</v>
      </c>
    </row>
    <row r="5725" spans="1:8" x14ac:dyDescent="0.25">
      <c r="A5725" s="3" t="s">
        <v>572</v>
      </c>
      <c r="B5725" s="5">
        <v>800000</v>
      </c>
      <c r="C5725" t="s">
        <v>15</v>
      </c>
      <c r="D5725" t="str">
        <f t="shared" si="89"/>
        <v>House</v>
      </c>
      <c r="E5725" t="s">
        <v>45</v>
      </c>
      <c r="F5725" t="str">
        <f>_xlfn.XLOOKUP(E5725,Geografiesleutel!A:A,Geografiesleutel!B:B,"",0,1)</f>
        <v>Townships</v>
      </c>
      <c r="G5725" s="18">
        <v>3</v>
      </c>
      <c r="H5725" s="18">
        <v>2</v>
      </c>
    </row>
    <row r="5726" spans="1:8" x14ac:dyDescent="0.25">
      <c r="A5726" s="3" t="s">
        <v>266</v>
      </c>
      <c r="B5726" s="5">
        <v>1500000</v>
      </c>
      <c r="C5726" t="s">
        <v>122</v>
      </c>
      <c r="D5726" t="str">
        <f t="shared" si="89"/>
        <v>House</v>
      </c>
      <c r="E5726" t="s">
        <v>64</v>
      </c>
      <c r="F5726" t="str">
        <f>_xlfn.XLOOKUP(E5726,Geografiesleutel!A:A,Geografiesleutel!B:B,"",0,1)</f>
        <v>Western Suburbs</v>
      </c>
      <c r="G5726" s="18">
        <v>6</v>
      </c>
      <c r="H5726" s="18">
        <v>3</v>
      </c>
    </row>
    <row r="5727" spans="1:8" x14ac:dyDescent="0.25">
      <c r="A5727" s="3" t="s">
        <v>473</v>
      </c>
      <c r="B5727" s="5">
        <v>6900000</v>
      </c>
      <c r="C5727" t="s">
        <v>21</v>
      </c>
      <c r="D5727" t="str">
        <f t="shared" si="89"/>
        <v>House</v>
      </c>
      <c r="E5727" t="s">
        <v>773</v>
      </c>
      <c r="F5727" t="str">
        <f>_xlfn.XLOOKUP(E5727,Geografiesleutel!A:A,Geografiesleutel!B:B,"",0,1)</f>
        <v>Eastern Suburbs</v>
      </c>
      <c r="G5727" s="18">
        <v>5</v>
      </c>
      <c r="H5727" s="18">
        <v>4</v>
      </c>
    </row>
    <row r="5728" spans="1:8" x14ac:dyDescent="0.25">
      <c r="A5728" s="3" t="s">
        <v>700</v>
      </c>
      <c r="B5728" s="5">
        <v>780000</v>
      </c>
      <c r="C5728" t="s">
        <v>15</v>
      </c>
      <c r="D5728" t="str">
        <f t="shared" si="89"/>
        <v>House</v>
      </c>
      <c r="E5728" t="s">
        <v>45</v>
      </c>
      <c r="F5728" t="str">
        <f>_xlfn.XLOOKUP(E5728,Geografiesleutel!A:A,Geografiesleutel!B:B,"",0,1)</f>
        <v>Townships</v>
      </c>
      <c r="G5728" s="18">
        <v>3</v>
      </c>
      <c r="H5728" s="18">
        <v>1</v>
      </c>
    </row>
    <row r="5729" spans="1:8" x14ac:dyDescent="0.25">
      <c r="A5729" s="3" t="s">
        <v>314</v>
      </c>
      <c r="B5729" s="5">
        <v>4950000</v>
      </c>
      <c r="C5729" t="s">
        <v>122</v>
      </c>
      <c r="D5729" t="str">
        <f t="shared" si="89"/>
        <v>House</v>
      </c>
      <c r="E5729" t="s">
        <v>156</v>
      </c>
      <c r="F5729" t="str">
        <f>_xlfn.XLOOKUP(E5729,Geografiesleutel!A:A,Geografiesleutel!B:B,"",0,1)</f>
        <v>Northern Suburbs</v>
      </c>
      <c r="G5729" s="18">
        <v>6</v>
      </c>
      <c r="H5729" s="18" t="s">
        <v>2648</v>
      </c>
    </row>
    <row r="5730" spans="1:8" x14ac:dyDescent="0.25">
      <c r="A5730" s="3" t="s">
        <v>489</v>
      </c>
      <c r="B5730" s="5">
        <v>2360000</v>
      </c>
      <c r="C5730" t="s">
        <v>15</v>
      </c>
      <c r="D5730" t="str">
        <f t="shared" si="89"/>
        <v>House</v>
      </c>
      <c r="E5730" t="s">
        <v>139</v>
      </c>
      <c r="F5730" t="str">
        <f>_xlfn.XLOOKUP(E5730,Geografiesleutel!A:A,Geografiesleutel!B:B,"",0,1)</f>
        <v>Eastern Suburbs</v>
      </c>
      <c r="G5730" s="18">
        <v>3</v>
      </c>
      <c r="H5730" s="18">
        <v>3</v>
      </c>
    </row>
    <row r="5731" spans="1:8" x14ac:dyDescent="0.25">
      <c r="A5731" s="3" t="s">
        <v>1311</v>
      </c>
      <c r="B5731" s="5">
        <v>1649000</v>
      </c>
      <c r="C5731" t="s">
        <v>15</v>
      </c>
      <c r="D5731" t="str">
        <f t="shared" si="89"/>
        <v>House</v>
      </c>
      <c r="E5731" t="s">
        <v>68</v>
      </c>
      <c r="F5731" t="str">
        <f>_xlfn.XLOOKUP(E5731,Geografiesleutel!A:A,Geografiesleutel!B:B,"",0,1)</f>
        <v>Northern Suburbs</v>
      </c>
      <c r="G5731" s="18">
        <v>3</v>
      </c>
      <c r="H5731" s="18">
        <v>2</v>
      </c>
    </row>
    <row r="5732" spans="1:8" x14ac:dyDescent="0.25">
      <c r="A5732" s="3" t="s">
        <v>1121</v>
      </c>
      <c r="B5732" s="5">
        <v>13500000</v>
      </c>
      <c r="C5732" t="s">
        <v>398</v>
      </c>
      <c r="D5732" t="str">
        <f t="shared" si="89"/>
        <v>House</v>
      </c>
      <c r="E5732" t="s">
        <v>355</v>
      </c>
      <c r="F5732" t="str">
        <f>_xlfn.XLOOKUP(E5732,Geografiesleutel!A:A,Geografiesleutel!B:B,"",0,1)</f>
        <v>Southern Suburbs</v>
      </c>
      <c r="G5732" s="18">
        <v>9</v>
      </c>
      <c r="H5732" s="18">
        <v>10</v>
      </c>
    </row>
    <row r="5733" spans="1:8" x14ac:dyDescent="0.25">
      <c r="A5733" s="3" t="s">
        <v>1312</v>
      </c>
      <c r="B5733" s="5">
        <v>796000</v>
      </c>
      <c r="C5733" t="s">
        <v>15</v>
      </c>
      <c r="D5733" t="str">
        <f t="shared" si="89"/>
        <v>House</v>
      </c>
      <c r="E5733" t="s">
        <v>32</v>
      </c>
      <c r="F5733" t="str">
        <f>_xlfn.XLOOKUP(E5733,Geografiesleutel!A:A,Geografiesleutel!B:B,"",0,1)</f>
        <v>Townships</v>
      </c>
      <c r="G5733" s="18">
        <v>3</v>
      </c>
      <c r="H5733" s="18">
        <v>2</v>
      </c>
    </row>
    <row r="5734" spans="1:8" x14ac:dyDescent="0.25">
      <c r="A5734" s="3" t="s">
        <v>1313</v>
      </c>
      <c r="B5734" s="5">
        <v>10995000</v>
      </c>
      <c r="C5734" t="s">
        <v>21</v>
      </c>
      <c r="D5734" t="str">
        <f t="shared" si="89"/>
        <v>House</v>
      </c>
      <c r="E5734" t="s">
        <v>30</v>
      </c>
      <c r="F5734" t="str">
        <f>_xlfn.XLOOKUP(E5734,Geografiesleutel!A:A,Geografiesleutel!B:B,"",0,1)</f>
        <v>Northern Suburbs</v>
      </c>
      <c r="G5734" s="18">
        <v>5</v>
      </c>
      <c r="H5734" s="18">
        <v>3</v>
      </c>
    </row>
    <row r="5735" spans="1:8" x14ac:dyDescent="0.25">
      <c r="A5735" s="3" t="s">
        <v>162</v>
      </c>
      <c r="B5735" s="5">
        <v>950000</v>
      </c>
      <c r="C5735" t="s">
        <v>25</v>
      </c>
      <c r="D5735" t="str">
        <f t="shared" si="89"/>
        <v>House</v>
      </c>
      <c r="E5735" t="s">
        <v>92</v>
      </c>
      <c r="F5735" t="str">
        <f>_xlfn.XLOOKUP(E5735,Geografiesleutel!A:A,Geografiesleutel!B:B,"",0,1)</f>
        <v>Northern Suburbs</v>
      </c>
      <c r="G5735" s="18">
        <v>2</v>
      </c>
      <c r="H5735" s="18">
        <v>1</v>
      </c>
    </row>
    <row r="5736" spans="1:8" x14ac:dyDescent="0.25">
      <c r="A5736" s="3" t="s">
        <v>36</v>
      </c>
      <c r="B5736" s="5">
        <v>1750000</v>
      </c>
      <c r="C5736" t="s">
        <v>25</v>
      </c>
      <c r="D5736" t="str">
        <f t="shared" si="89"/>
        <v>House</v>
      </c>
      <c r="E5736" t="s">
        <v>16</v>
      </c>
      <c r="F5736" t="str">
        <f>_xlfn.XLOOKUP(E5736,Geografiesleutel!A:A,Geografiesleutel!B:B,"",0,1)</f>
        <v>Eastern Suburbs</v>
      </c>
      <c r="G5736" s="18">
        <v>2</v>
      </c>
      <c r="H5736" s="18">
        <v>2</v>
      </c>
    </row>
    <row r="5737" spans="1:8" x14ac:dyDescent="0.25">
      <c r="A5737" s="3" t="s">
        <v>130</v>
      </c>
      <c r="B5737" s="5">
        <v>1270000</v>
      </c>
      <c r="C5737" t="s">
        <v>25</v>
      </c>
      <c r="D5737" t="str">
        <f t="shared" si="89"/>
        <v>House</v>
      </c>
      <c r="E5737" t="s">
        <v>30</v>
      </c>
      <c r="F5737" t="str">
        <f>_xlfn.XLOOKUP(E5737,Geografiesleutel!A:A,Geografiesleutel!B:B,"",0,1)</f>
        <v>Northern Suburbs</v>
      </c>
      <c r="G5737" s="18">
        <v>2</v>
      </c>
      <c r="H5737" s="18" t="s">
        <v>2646</v>
      </c>
    </row>
    <row r="5738" spans="1:8" x14ac:dyDescent="0.25">
      <c r="A5738" s="3" t="s">
        <v>130</v>
      </c>
      <c r="B5738" s="5">
        <v>1270000</v>
      </c>
      <c r="C5738" t="s">
        <v>25</v>
      </c>
      <c r="D5738" t="str">
        <f t="shared" si="89"/>
        <v>House</v>
      </c>
      <c r="E5738" t="s">
        <v>30</v>
      </c>
      <c r="F5738" t="str">
        <f>_xlfn.XLOOKUP(E5738,Geografiesleutel!A:A,Geografiesleutel!B:B,"",0,1)</f>
        <v>Northern Suburbs</v>
      </c>
      <c r="G5738" s="18">
        <v>2</v>
      </c>
      <c r="H5738" s="18" t="s">
        <v>2646</v>
      </c>
    </row>
    <row r="5739" spans="1:8" x14ac:dyDescent="0.25">
      <c r="A5739" s="3" t="s">
        <v>133</v>
      </c>
      <c r="B5739" s="5">
        <v>1850000</v>
      </c>
      <c r="C5739" t="s">
        <v>842</v>
      </c>
      <c r="D5739" t="str">
        <f t="shared" si="89"/>
        <v>House</v>
      </c>
      <c r="E5739" t="s">
        <v>82</v>
      </c>
      <c r="F5739" t="str">
        <f>_xlfn.XLOOKUP(E5739,Geografiesleutel!A:A,Geografiesleutel!B:B,"",0,1)</f>
        <v>Western Suburbs</v>
      </c>
      <c r="G5739" s="18">
        <v>15</v>
      </c>
      <c r="H5739" s="18">
        <v>10</v>
      </c>
    </row>
    <row r="5740" spans="1:8" x14ac:dyDescent="0.25">
      <c r="A5740" s="3" t="s">
        <v>192</v>
      </c>
      <c r="B5740" s="5">
        <v>1499000</v>
      </c>
      <c r="C5740" t="s">
        <v>1171</v>
      </c>
      <c r="D5740" t="str">
        <f t="shared" si="89"/>
        <v>House</v>
      </c>
      <c r="E5740" t="s">
        <v>68</v>
      </c>
      <c r="F5740" t="str">
        <f>_xlfn.XLOOKUP(E5740,Geografiesleutel!A:A,Geografiesleutel!B:B,"",0,1)</f>
        <v>Northern Suburbs</v>
      </c>
      <c r="G5740" s="18" t="s">
        <v>2648</v>
      </c>
      <c r="H5740" s="18">
        <v>2</v>
      </c>
    </row>
    <row r="5741" spans="1:8" x14ac:dyDescent="0.25">
      <c r="A5741" s="3" t="s">
        <v>143</v>
      </c>
      <c r="B5741" s="5">
        <v>1300000</v>
      </c>
      <c r="C5741" t="s">
        <v>25</v>
      </c>
      <c r="D5741" t="str">
        <f t="shared" si="89"/>
        <v>House</v>
      </c>
      <c r="E5741" t="s">
        <v>116</v>
      </c>
      <c r="F5741" t="str">
        <f>_xlfn.XLOOKUP(E5741,Geografiesleutel!A:A,Geografiesleutel!B:B,"",0,1)</f>
        <v>Western Suburbs</v>
      </c>
      <c r="G5741" s="18">
        <v>2</v>
      </c>
      <c r="H5741" s="18">
        <v>1</v>
      </c>
    </row>
    <row r="5742" spans="1:8" x14ac:dyDescent="0.25">
      <c r="A5742" s="3" t="s">
        <v>709</v>
      </c>
      <c r="B5742" s="5">
        <v>3590000</v>
      </c>
      <c r="C5742" t="s">
        <v>21</v>
      </c>
      <c r="D5742" t="str">
        <f t="shared" si="89"/>
        <v>House</v>
      </c>
      <c r="E5742" t="s">
        <v>433</v>
      </c>
      <c r="F5742" t="str">
        <f>_xlfn.XLOOKUP(E5742,Geografiesleutel!A:A,Geografiesleutel!B:B,"",0,1)</f>
        <v>Eastern Suburbs</v>
      </c>
      <c r="G5742" s="18">
        <v>5</v>
      </c>
      <c r="H5742" s="18" t="s">
        <v>2648</v>
      </c>
    </row>
    <row r="5743" spans="1:8" x14ac:dyDescent="0.25">
      <c r="A5743" s="3" t="s">
        <v>39</v>
      </c>
      <c r="B5743" s="5">
        <v>3800000</v>
      </c>
      <c r="C5743" t="s">
        <v>122</v>
      </c>
      <c r="D5743" t="str">
        <f t="shared" si="89"/>
        <v>House</v>
      </c>
      <c r="E5743" t="s">
        <v>126</v>
      </c>
      <c r="F5743" t="str">
        <f>_xlfn.XLOOKUP(E5743,Geografiesleutel!A:A,Geografiesleutel!B:B,"",0,1)</f>
        <v>Northern Suburbs</v>
      </c>
      <c r="G5743" s="18">
        <v>6</v>
      </c>
      <c r="H5743" s="18">
        <v>5</v>
      </c>
    </row>
    <row r="5744" spans="1:8" x14ac:dyDescent="0.25">
      <c r="A5744" s="3" t="s">
        <v>206</v>
      </c>
      <c r="B5744" s="5">
        <v>2400000</v>
      </c>
      <c r="C5744" t="s">
        <v>15</v>
      </c>
      <c r="D5744" t="str">
        <f t="shared" si="89"/>
        <v>House</v>
      </c>
      <c r="E5744" t="s">
        <v>30</v>
      </c>
      <c r="F5744" t="str">
        <f>_xlfn.XLOOKUP(E5744,Geografiesleutel!A:A,Geografiesleutel!B:B,"",0,1)</f>
        <v>Northern Suburbs</v>
      </c>
      <c r="G5744" s="18">
        <v>3</v>
      </c>
      <c r="H5744" s="18">
        <v>2</v>
      </c>
    </row>
    <row r="5745" spans="1:8" x14ac:dyDescent="0.25">
      <c r="A5745" s="3" t="s">
        <v>272</v>
      </c>
      <c r="B5745" s="5">
        <v>3400000</v>
      </c>
      <c r="C5745" t="s">
        <v>109</v>
      </c>
      <c r="D5745" t="str">
        <f t="shared" si="89"/>
        <v>House</v>
      </c>
      <c r="E5745" t="s">
        <v>491</v>
      </c>
      <c r="F5745" t="str">
        <f>_xlfn.XLOOKUP(E5745,Geografiesleutel!A:A,Geografiesleutel!B:B,"",0,1)</f>
        <v>Eastern Suburbs</v>
      </c>
      <c r="G5745" s="18">
        <v>7</v>
      </c>
      <c r="H5745" s="18">
        <v>5</v>
      </c>
    </row>
    <row r="5746" spans="1:8" x14ac:dyDescent="0.25">
      <c r="A5746" s="3" t="s">
        <v>261</v>
      </c>
      <c r="B5746" s="5">
        <v>2900000</v>
      </c>
      <c r="C5746" t="s">
        <v>21</v>
      </c>
      <c r="D5746" t="str">
        <f t="shared" si="89"/>
        <v>House</v>
      </c>
      <c r="E5746" t="s">
        <v>938</v>
      </c>
      <c r="F5746" t="str">
        <f>_xlfn.XLOOKUP(E5746,Geografiesleutel!A:A,Geografiesleutel!B:B,"",0,1)</f>
        <v>Agricultural Smallholdings</v>
      </c>
      <c r="G5746" s="18">
        <v>5</v>
      </c>
      <c r="H5746" s="18">
        <v>2</v>
      </c>
    </row>
    <row r="5747" spans="1:8" x14ac:dyDescent="0.25">
      <c r="A5747" s="3" t="s">
        <v>337</v>
      </c>
      <c r="B5747" s="5">
        <v>7500000</v>
      </c>
      <c r="C5747" t="s">
        <v>21</v>
      </c>
      <c r="D5747" t="str">
        <f t="shared" si="89"/>
        <v>House</v>
      </c>
      <c r="E5747" t="s">
        <v>99</v>
      </c>
      <c r="F5747" t="str">
        <f>_xlfn.XLOOKUP(E5747,Geografiesleutel!A:A,Geografiesleutel!B:B,"",0,1)</f>
        <v>Agricultural Smallholdings</v>
      </c>
      <c r="G5747" s="18">
        <v>5</v>
      </c>
      <c r="H5747" s="18">
        <v>4</v>
      </c>
    </row>
    <row r="5748" spans="1:8" x14ac:dyDescent="0.25">
      <c r="A5748" s="3" t="s">
        <v>1314</v>
      </c>
      <c r="B5748" s="5">
        <v>2525000</v>
      </c>
      <c r="C5748" t="s">
        <v>15</v>
      </c>
      <c r="D5748" t="str">
        <f t="shared" si="89"/>
        <v>House</v>
      </c>
      <c r="E5748" t="s">
        <v>595</v>
      </c>
      <c r="F5748" t="str">
        <f>_xlfn.XLOOKUP(E5748,Geografiesleutel!A:A,Geografiesleutel!B:B,"",0,1)</f>
        <v>Agricultural Smallholdings</v>
      </c>
      <c r="G5748" s="18">
        <v>3</v>
      </c>
      <c r="H5748" s="18" t="s">
        <v>2650</v>
      </c>
    </row>
    <row r="5749" spans="1:8" x14ac:dyDescent="0.25">
      <c r="A5749" s="3" t="s">
        <v>932</v>
      </c>
      <c r="B5749" s="5">
        <v>8000000</v>
      </c>
      <c r="C5749" t="s">
        <v>10</v>
      </c>
      <c r="D5749" t="str">
        <f t="shared" si="89"/>
        <v>House</v>
      </c>
      <c r="E5749" t="s">
        <v>355</v>
      </c>
      <c r="F5749" t="str">
        <f>_xlfn.XLOOKUP(E5749,Geografiesleutel!A:A,Geografiesleutel!B:B,"",0,1)</f>
        <v>Southern Suburbs</v>
      </c>
      <c r="G5749" s="18">
        <v>4</v>
      </c>
      <c r="H5749" s="18">
        <v>4</v>
      </c>
    </row>
    <row r="5750" spans="1:8" x14ac:dyDescent="0.25">
      <c r="A5750" s="3" t="s">
        <v>1315</v>
      </c>
      <c r="B5750" s="5">
        <v>896000</v>
      </c>
      <c r="C5750" t="s">
        <v>15</v>
      </c>
      <c r="D5750" t="str">
        <f t="shared" si="89"/>
        <v>House</v>
      </c>
      <c r="E5750" t="s">
        <v>45</v>
      </c>
      <c r="F5750" t="str">
        <f>_xlfn.XLOOKUP(E5750,Geografiesleutel!A:A,Geografiesleutel!B:B,"",0,1)</f>
        <v>Townships</v>
      </c>
      <c r="G5750" s="18">
        <v>3</v>
      </c>
      <c r="H5750" s="18">
        <v>2</v>
      </c>
    </row>
    <row r="5751" spans="1:8" x14ac:dyDescent="0.25">
      <c r="A5751" s="3" t="s">
        <v>178</v>
      </c>
      <c r="B5751" s="5">
        <v>630000</v>
      </c>
      <c r="C5751" t="s">
        <v>25</v>
      </c>
      <c r="D5751" t="str">
        <f t="shared" si="89"/>
        <v>House</v>
      </c>
      <c r="E5751" t="s">
        <v>487</v>
      </c>
      <c r="F5751" t="str">
        <f>_xlfn.XLOOKUP(E5751,Geografiesleutel!A:A,Geografiesleutel!B:B,"",0,1)</f>
        <v>CBD</v>
      </c>
      <c r="G5751" s="18">
        <v>2</v>
      </c>
      <c r="H5751" s="18">
        <v>1</v>
      </c>
    </row>
    <row r="5752" spans="1:8" x14ac:dyDescent="0.25">
      <c r="A5752" s="3" t="s">
        <v>27</v>
      </c>
      <c r="B5752" s="5">
        <v>2250000</v>
      </c>
      <c r="C5752" t="s">
        <v>15</v>
      </c>
      <c r="D5752" t="str">
        <f t="shared" si="89"/>
        <v>House</v>
      </c>
      <c r="E5752" t="s">
        <v>217</v>
      </c>
      <c r="F5752" t="str">
        <f>_xlfn.XLOOKUP(E5752,Geografiesleutel!A:A,Geografiesleutel!B:B,"",0,1)</f>
        <v>Eastern Suburbs</v>
      </c>
      <c r="G5752" s="18">
        <v>3</v>
      </c>
      <c r="H5752" s="18">
        <v>2</v>
      </c>
    </row>
    <row r="5753" spans="1:8" x14ac:dyDescent="0.25">
      <c r="A5753" s="3" t="s">
        <v>1240</v>
      </c>
      <c r="B5753" s="5">
        <v>7600000</v>
      </c>
      <c r="C5753" t="s">
        <v>10</v>
      </c>
      <c r="D5753" t="str">
        <f t="shared" si="89"/>
        <v>House</v>
      </c>
      <c r="E5753" t="s">
        <v>306</v>
      </c>
      <c r="F5753" t="str">
        <f>_xlfn.XLOOKUP(E5753,Geografiesleutel!A:A,Geografiesleutel!B:B,"",0,1)</f>
        <v>Eastern Suburbs</v>
      </c>
      <c r="G5753" s="18">
        <v>4</v>
      </c>
      <c r="H5753" s="18">
        <v>4</v>
      </c>
    </row>
    <row r="5754" spans="1:8" x14ac:dyDescent="0.25">
      <c r="A5754" s="3" t="s">
        <v>864</v>
      </c>
      <c r="B5754" s="5">
        <v>9750000</v>
      </c>
      <c r="C5754" t="s">
        <v>10</v>
      </c>
      <c r="D5754" t="str">
        <f t="shared" si="89"/>
        <v>House</v>
      </c>
      <c r="E5754" t="s">
        <v>773</v>
      </c>
      <c r="F5754" t="str">
        <f>_xlfn.XLOOKUP(E5754,Geografiesleutel!A:A,Geografiesleutel!B:B,"",0,1)</f>
        <v>Eastern Suburbs</v>
      </c>
      <c r="G5754" s="18">
        <v>4</v>
      </c>
      <c r="H5754" s="18">
        <v>4</v>
      </c>
    </row>
    <row r="5755" spans="1:8" x14ac:dyDescent="0.25">
      <c r="A5755" s="3" t="s">
        <v>162</v>
      </c>
      <c r="B5755" s="5">
        <v>950000</v>
      </c>
      <c r="C5755" t="s">
        <v>15</v>
      </c>
      <c r="D5755" t="str">
        <f t="shared" si="89"/>
        <v>House</v>
      </c>
      <c r="E5755" t="s">
        <v>82</v>
      </c>
      <c r="F5755" t="str">
        <f>_xlfn.XLOOKUP(E5755,Geografiesleutel!A:A,Geografiesleutel!B:B,"",0,1)</f>
        <v>Western Suburbs</v>
      </c>
      <c r="G5755" s="18">
        <v>3</v>
      </c>
      <c r="H5755" s="18">
        <v>1</v>
      </c>
    </row>
    <row r="5756" spans="1:8" x14ac:dyDescent="0.25">
      <c r="A5756" s="3" t="s">
        <v>262</v>
      </c>
      <c r="B5756" s="5">
        <v>1895000</v>
      </c>
      <c r="C5756" t="s">
        <v>25</v>
      </c>
      <c r="D5756" t="str">
        <f t="shared" si="89"/>
        <v>House</v>
      </c>
      <c r="E5756" t="s">
        <v>18</v>
      </c>
      <c r="F5756" t="str">
        <f>_xlfn.XLOOKUP(E5756,Geografiesleutel!A:A,Geografiesleutel!B:B,"",0,1)</f>
        <v>Agricultural Smallholdings</v>
      </c>
      <c r="G5756" s="18">
        <v>2</v>
      </c>
      <c r="H5756" s="18">
        <v>2</v>
      </c>
    </row>
    <row r="5757" spans="1:8" x14ac:dyDescent="0.25">
      <c r="A5757" s="3" t="s">
        <v>497</v>
      </c>
      <c r="B5757" s="5">
        <v>1560000</v>
      </c>
      <c r="C5757" t="s">
        <v>10</v>
      </c>
      <c r="D5757" t="str">
        <f t="shared" si="89"/>
        <v>House</v>
      </c>
      <c r="E5757" t="s">
        <v>136</v>
      </c>
      <c r="F5757" t="str">
        <f>_xlfn.XLOOKUP(E5757,Geografiesleutel!A:A,Geografiesleutel!B:B,"",0,1)</f>
        <v>Eastern Suburbs</v>
      </c>
      <c r="G5757" s="18">
        <v>4</v>
      </c>
      <c r="H5757" s="18">
        <v>2</v>
      </c>
    </row>
    <row r="5758" spans="1:8" x14ac:dyDescent="0.25">
      <c r="A5758" s="3" t="s">
        <v>473</v>
      </c>
      <c r="B5758" s="5">
        <v>6900000</v>
      </c>
      <c r="C5758" t="s">
        <v>21</v>
      </c>
      <c r="D5758" t="str">
        <f t="shared" si="89"/>
        <v>House</v>
      </c>
      <c r="E5758" t="s">
        <v>50</v>
      </c>
      <c r="F5758" t="str">
        <f>_xlfn.XLOOKUP(E5758,Geografiesleutel!A:A,Geografiesleutel!B:B,"",0,1)</f>
        <v>Eastern Suburbs</v>
      </c>
      <c r="G5758" s="18">
        <v>5</v>
      </c>
      <c r="H5758" s="18" t="s">
        <v>2645</v>
      </c>
    </row>
    <row r="5759" spans="1:8" x14ac:dyDescent="0.25">
      <c r="A5759" s="3" t="s">
        <v>253</v>
      </c>
      <c r="B5759" s="5">
        <v>2550000</v>
      </c>
      <c r="C5759" t="s">
        <v>15</v>
      </c>
      <c r="D5759" t="str">
        <f t="shared" si="89"/>
        <v>House</v>
      </c>
      <c r="E5759" t="s">
        <v>595</v>
      </c>
      <c r="F5759" t="str">
        <f>_xlfn.XLOOKUP(E5759,Geografiesleutel!A:A,Geografiesleutel!B:B,"",0,1)</f>
        <v>Agricultural Smallholdings</v>
      </c>
      <c r="G5759" s="18">
        <v>3</v>
      </c>
      <c r="H5759" s="18">
        <v>3</v>
      </c>
    </row>
    <row r="5760" spans="1:8" x14ac:dyDescent="0.25">
      <c r="A5760" s="3" t="s">
        <v>653</v>
      </c>
      <c r="B5760" s="5">
        <v>5999999</v>
      </c>
      <c r="C5760" t="s">
        <v>635</v>
      </c>
      <c r="D5760" t="str">
        <f t="shared" si="89"/>
        <v>House</v>
      </c>
      <c r="E5760" t="s">
        <v>369</v>
      </c>
      <c r="F5760" t="str">
        <f>_xlfn.XLOOKUP(E5760,Geografiesleutel!A:A,Geografiesleutel!B:B,"",0,1)</f>
        <v>Eastern Suburbs</v>
      </c>
      <c r="G5760" s="18">
        <v>14</v>
      </c>
      <c r="H5760" s="18">
        <v>6</v>
      </c>
    </row>
    <row r="5761" spans="1:8" x14ac:dyDescent="0.25">
      <c r="A5761" s="3" t="s">
        <v>1316</v>
      </c>
      <c r="B5761" s="5">
        <v>35000000</v>
      </c>
      <c r="C5761" t="s">
        <v>21</v>
      </c>
      <c r="D5761" t="str">
        <f t="shared" si="89"/>
        <v>House</v>
      </c>
      <c r="E5761" t="s">
        <v>190</v>
      </c>
      <c r="F5761" t="str">
        <f>_xlfn.XLOOKUP(E5761,Geografiesleutel!A:A,Geografiesleutel!B:B,"",0,1)</f>
        <v>Eastern Suburbs</v>
      </c>
      <c r="G5761" s="18">
        <v>5</v>
      </c>
      <c r="H5761" s="18" t="s">
        <v>2647</v>
      </c>
    </row>
    <row r="5762" spans="1:8" x14ac:dyDescent="0.25">
      <c r="A5762" s="3" t="s">
        <v>676</v>
      </c>
      <c r="B5762" s="5">
        <v>880000</v>
      </c>
      <c r="C5762" t="s">
        <v>15</v>
      </c>
      <c r="D5762" t="str">
        <f t="shared" ref="D5762:D5825" si="90">TRIM(RIGHT(SUBSTITUTE(C5762," ",REPT(" ",LEN(C5762))),LEN(C5762)))</f>
        <v>House</v>
      </c>
      <c r="E5762" t="s">
        <v>45</v>
      </c>
      <c r="F5762" t="str">
        <f>_xlfn.XLOOKUP(E5762,Geografiesleutel!A:A,Geografiesleutel!B:B,"",0,1)</f>
        <v>Townships</v>
      </c>
      <c r="G5762" s="18">
        <v>3</v>
      </c>
      <c r="H5762" s="18">
        <v>2</v>
      </c>
    </row>
    <row r="5763" spans="1:8" x14ac:dyDescent="0.25">
      <c r="A5763" s="3" t="s">
        <v>456</v>
      </c>
      <c r="B5763" s="5">
        <v>1680000</v>
      </c>
      <c r="C5763" t="s">
        <v>10</v>
      </c>
      <c r="D5763" t="str">
        <f t="shared" si="90"/>
        <v>House</v>
      </c>
      <c r="E5763" t="s">
        <v>501</v>
      </c>
      <c r="F5763" t="str">
        <f>_xlfn.XLOOKUP(E5763,Geografiesleutel!A:A,Geografiesleutel!B:B,"",0,1)</f>
        <v>Western Suburbs</v>
      </c>
      <c r="G5763" s="18">
        <v>4</v>
      </c>
      <c r="H5763" s="18">
        <v>2</v>
      </c>
    </row>
    <row r="5764" spans="1:8" x14ac:dyDescent="0.25">
      <c r="A5764" s="3" t="s">
        <v>497</v>
      </c>
      <c r="B5764" s="5">
        <v>1560000</v>
      </c>
      <c r="C5764" t="s">
        <v>10</v>
      </c>
      <c r="D5764" t="str">
        <f t="shared" si="90"/>
        <v>House</v>
      </c>
      <c r="E5764" t="s">
        <v>136</v>
      </c>
      <c r="F5764" t="str">
        <f>_xlfn.XLOOKUP(E5764,Geografiesleutel!A:A,Geografiesleutel!B:B,"",0,1)</f>
        <v>Eastern Suburbs</v>
      </c>
      <c r="G5764" s="18">
        <v>4</v>
      </c>
      <c r="H5764" s="18">
        <v>2</v>
      </c>
    </row>
    <row r="5765" spans="1:8" x14ac:dyDescent="0.25">
      <c r="A5765" s="3" t="s">
        <v>763</v>
      </c>
      <c r="B5765" s="5">
        <v>949000</v>
      </c>
      <c r="C5765" t="s">
        <v>25</v>
      </c>
      <c r="D5765" t="str">
        <f t="shared" si="90"/>
        <v>House</v>
      </c>
      <c r="E5765" t="s">
        <v>30</v>
      </c>
      <c r="F5765" t="str">
        <f>_xlfn.XLOOKUP(E5765,Geografiesleutel!A:A,Geografiesleutel!B:B,"",0,1)</f>
        <v>Northern Suburbs</v>
      </c>
      <c r="G5765" s="18">
        <v>2</v>
      </c>
      <c r="H5765" s="18">
        <v>1</v>
      </c>
    </row>
    <row r="5766" spans="1:8" x14ac:dyDescent="0.25">
      <c r="A5766" s="3" t="s">
        <v>280</v>
      </c>
      <c r="B5766" s="5">
        <v>1900000</v>
      </c>
      <c r="C5766" t="s">
        <v>25</v>
      </c>
      <c r="D5766" t="str">
        <f t="shared" si="90"/>
        <v>House</v>
      </c>
      <c r="E5766" t="s">
        <v>28</v>
      </c>
      <c r="F5766" t="str">
        <f>_xlfn.XLOOKUP(E5766,Geografiesleutel!A:A,Geografiesleutel!B:B,"",0,1)</f>
        <v>Eastern Suburbs</v>
      </c>
      <c r="G5766" s="18">
        <v>2</v>
      </c>
      <c r="H5766" s="18">
        <v>1</v>
      </c>
    </row>
    <row r="5767" spans="1:8" x14ac:dyDescent="0.25">
      <c r="A5767" s="3" t="s">
        <v>265</v>
      </c>
      <c r="B5767" s="5">
        <v>1600000</v>
      </c>
      <c r="C5767" t="s">
        <v>25</v>
      </c>
      <c r="D5767" t="str">
        <f t="shared" si="90"/>
        <v>House</v>
      </c>
      <c r="E5767" t="s">
        <v>18</v>
      </c>
      <c r="F5767" t="str">
        <f>_xlfn.XLOOKUP(E5767,Geografiesleutel!A:A,Geografiesleutel!B:B,"",0,1)</f>
        <v>Agricultural Smallholdings</v>
      </c>
      <c r="G5767" s="18">
        <v>2</v>
      </c>
      <c r="H5767" s="18">
        <v>2</v>
      </c>
    </row>
    <row r="5768" spans="1:8" x14ac:dyDescent="0.25">
      <c r="A5768" s="3" t="s">
        <v>96</v>
      </c>
      <c r="B5768" s="5">
        <v>1995000</v>
      </c>
      <c r="C5768" t="s">
        <v>21</v>
      </c>
      <c r="D5768" t="str">
        <f t="shared" si="90"/>
        <v>House</v>
      </c>
      <c r="E5768" t="s">
        <v>97</v>
      </c>
      <c r="F5768" t="str">
        <f>_xlfn.XLOOKUP(E5768,Geografiesleutel!A:A,Geografiesleutel!B:B,"",0,1)</f>
        <v>Northern Suburbs</v>
      </c>
      <c r="G5768" s="18">
        <v>5</v>
      </c>
      <c r="H5768" s="18" t="s">
        <v>2648</v>
      </c>
    </row>
    <row r="5769" spans="1:8" x14ac:dyDescent="0.25">
      <c r="A5769" s="3" t="s">
        <v>692</v>
      </c>
      <c r="B5769" s="5">
        <v>5500000</v>
      </c>
      <c r="C5769" t="s">
        <v>10</v>
      </c>
      <c r="D5769" t="str">
        <f t="shared" si="90"/>
        <v>House</v>
      </c>
      <c r="E5769" t="s">
        <v>94</v>
      </c>
      <c r="F5769" t="str">
        <f>_xlfn.XLOOKUP(E5769,Geografiesleutel!A:A,Geografiesleutel!B:B,"",0,1)</f>
        <v>Agricultural Smallholdings</v>
      </c>
      <c r="G5769" s="18">
        <v>4</v>
      </c>
      <c r="H5769" s="18">
        <v>4</v>
      </c>
    </row>
    <row r="5770" spans="1:8" x14ac:dyDescent="0.25">
      <c r="A5770" s="3" t="s">
        <v>432</v>
      </c>
      <c r="B5770" s="5">
        <v>3650000</v>
      </c>
      <c r="C5770" t="s">
        <v>10</v>
      </c>
      <c r="D5770" t="str">
        <f t="shared" si="90"/>
        <v>House</v>
      </c>
      <c r="E5770" t="s">
        <v>78</v>
      </c>
      <c r="F5770" t="str">
        <f>_xlfn.XLOOKUP(E5770,Geografiesleutel!A:A,Geografiesleutel!B:B,"",0,1)</f>
        <v>Northern Suburbs</v>
      </c>
      <c r="G5770" s="18">
        <v>4</v>
      </c>
      <c r="H5770" s="18">
        <v>5</v>
      </c>
    </row>
    <row r="5771" spans="1:8" x14ac:dyDescent="0.25">
      <c r="A5771" s="3" t="s">
        <v>301</v>
      </c>
      <c r="B5771" s="5">
        <v>1290000</v>
      </c>
      <c r="C5771" t="s">
        <v>25</v>
      </c>
      <c r="D5771" t="str">
        <f t="shared" si="90"/>
        <v>House</v>
      </c>
      <c r="E5771" t="s">
        <v>141</v>
      </c>
      <c r="F5771" t="str">
        <f>_xlfn.XLOOKUP(E5771,Geografiesleutel!A:A,Geografiesleutel!B:B,"",0,1)</f>
        <v>Agricultural Smallholdings</v>
      </c>
      <c r="G5771" s="18">
        <v>2</v>
      </c>
      <c r="H5771" s="18">
        <v>2</v>
      </c>
    </row>
    <row r="5772" spans="1:8" x14ac:dyDescent="0.25">
      <c r="A5772" s="3" t="s">
        <v>208</v>
      </c>
      <c r="B5772" s="5">
        <v>4495000</v>
      </c>
      <c r="C5772" t="s">
        <v>10</v>
      </c>
      <c r="D5772" t="str">
        <f t="shared" si="90"/>
        <v>House</v>
      </c>
      <c r="E5772" t="s">
        <v>213</v>
      </c>
      <c r="F5772" t="str">
        <f>_xlfn.XLOOKUP(E5772,Geografiesleutel!A:A,Geografiesleutel!B:B,"",0,1)</f>
        <v>Agricultural Smallholdings</v>
      </c>
      <c r="G5772" s="18">
        <v>4</v>
      </c>
      <c r="H5772" s="18" t="s">
        <v>2646</v>
      </c>
    </row>
    <row r="5773" spans="1:8" x14ac:dyDescent="0.25">
      <c r="A5773" s="3" t="s">
        <v>311</v>
      </c>
      <c r="B5773" s="5">
        <v>3999000</v>
      </c>
      <c r="C5773" t="s">
        <v>10</v>
      </c>
      <c r="D5773" t="str">
        <f t="shared" si="90"/>
        <v>House</v>
      </c>
      <c r="E5773" t="s">
        <v>50</v>
      </c>
      <c r="F5773" t="str">
        <f>_xlfn.XLOOKUP(E5773,Geografiesleutel!A:A,Geografiesleutel!B:B,"",0,1)</f>
        <v>Eastern Suburbs</v>
      </c>
      <c r="G5773" s="18">
        <v>4</v>
      </c>
      <c r="H5773" s="18" t="s">
        <v>2646</v>
      </c>
    </row>
    <row r="5774" spans="1:8" x14ac:dyDescent="0.25">
      <c r="A5774" s="3" t="s">
        <v>1317</v>
      </c>
      <c r="B5774" s="5">
        <v>470000</v>
      </c>
      <c r="C5774" t="s">
        <v>25</v>
      </c>
      <c r="D5774" t="str">
        <f t="shared" si="90"/>
        <v>House</v>
      </c>
      <c r="E5774" t="s">
        <v>166</v>
      </c>
      <c r="F5774" t="str">
        <f>_xlfn.XLOOKUP(E5774,Geografiesleutel!A:A,Geografiesleutel!B:B,"",0,1)</f>
        <v>Townships</v>
      </c>
      <c r="G5774" s="18">
        <v>2</v>
      </c>
      <c r="H5774" s="18">
        <v>1</v>
      </c>
    </row>
    <row r="5775" spans="1:8" x14ac:dyDescent="0.25">
      <c r="A5775" s="3" t="s">
        <v>180</v>
      </c>
      <c r="B5775" s="5">
        <v>6500000</v>
      </c>
      <c r="C5775" t="s">
        <v>15</v>
      </c>
      <c r="D5775" t="str">
        <f t="shared" si="90"/>
        <v>House</v>
      </c>
      <c r="E5775" t="s">
        <v>50</v>
      </c>
      <c r="F5775" t="str">
        <f>_xlfn.XLOOKUP(E5775,Geografiesleutel!A:A,Geografiesleutel!B:B,"",0,1)</f>
        <v>Eastern Suburbs</v>
      </c>
      <c r="G5775" s="18">
        <v>3</v>
      </c>
      <c r="H5775" s="18">
        <v>3</v>
      </c>
    </row>
    <row r="5776" spans="1:8" x14ac:dyDescent="0.25">
      <c r="A5776" s="3" t="s">
        <v>61</v>
      </c>
      <c r="B5776" s="5">
        <v>2200000</v>
      </c>
      <c r="C5776" t="s">
        <v>10</v>
      </c>
      <c r="D5776" t="str">
        <f t="shared" si="90"/>
        <v>House</v>
      </c>
      <c r="E5776" t="s">
        <v>209</v>
      </c>
      <c r="F5776" t="str">
        <f>_xlfn.XLOOKUP(E5776,Geografiesleutel!A:A,Geografiesleutel!B:B,"",0,1)</f>
        <v>Eastern Suburbs</v>
      </c>
      <c r="G5776" s="18">
        <v>4</v>
      </c>
      <c r="H5776" s="18">
        <v>3</v>
      </c>
    </row>
    <row r="5777" spans="1:8" x14ac:dyDescent="0.25">
      <c r="A5777" s="3" t="s">
        <v>303</v>
      </c>
      <c r="B5777" s="5">
        <v>3250000</v>
      </c>
      <c r="C5777" t="s">
        <v>10</v>
      </c>
      <c r="D5777" t="str">
        <f t="shared" si="90"/>
        <v>House</v>
      </c>
      <c r="E5777" t="s">
        <v>306</v>
      </c>
      <c r="F5777" t="str">
        <f>_xlfn.XLOOKUP(E5777,Geografiesleutel!A:A,Geografiesleutel!B:B,"",0,1)</f>
        <v>Eastern Suburbs</v>
      </c>
      <c r="G5777" s="18">
        <v>4</v>
      </c>
      <c r="H5777" s="18">
        <v>3</v>
      </c>
    </row>
    <row r="5778" spans="1:8" x14ac:dyDescent="0.25">
      <c r="A5778" s="3" t="s">
        <v>34</v>
      </c>
      <c r="B5778" s="5">
        <v>1650000</v>
      </c>
      <c r="C5778" t="s">
        <v>15</v>
      </c>
      <c r="D5778" t="str">
        <f t="shared" si="90"/>
        <v>House</v>
      </c>
      <c r="E5778" t="s">
        <v>120</v>
      </c>
      <c r="F5778" t="str">
        <f>_xlfn.XLOOKUP(E5778,Geografiesleutel!A:A,Geografiesleutel!B:B,"",0,1)</f>
        <v>Northern Suburbs</v>
      </c>
      <c r="G5778" s="18">
        <v>3</v>
      </c>
      <c r="H5778" s="18">
        <v>2</v>
      </c>
    </row>
    <row r="5779" spans="1:8" x14ac:dyDescent="0.25">
      <c r="A5779" s="3" t="s">
        <v>36</v>
      </c>
      <c r="B5779" s="5">
        <v>1750000</v>
      </c>
      <c r="C5779" t="s">
        <v>15</v>
      </c>
      <c r="D5779" t="str">
        <f t="shared" si="90"/>
        <v>House</v>
      </c>
      <c r="E5779" t="s">
        <v>972</v>
      </c>
      <c r="F5779" t="str">
        <f>_xlfn.XLOOKUP(E5779,Geografiesleutel!A:A,Geografiesleutel!B:B,"",0,1)</f>
        <v>Eastern Suburbs</v>
      </c>
      <c r="G5779" s="18">
        <v>3</v>
      </c>
      <c r="H5779" s="18">
        <v>2</v>
      </c>
    </row>
    <row r="5780" spans="1:8" x14ac:dyDescent="0.25">
      <c r="A5780" s="3" t="s">
        <v>268</v>
      </c>
      <c r="B5780" s="5">
        <v>1800000</v>
      </c>
      <c r="C5780" t="s">
        <v>15</v>
      </c>
      <c r="D5780" t="str">
        <f t="shared" si="90"/>
        <v>House</v>
      </c>
      <c r="E5780" t="s">
        <v>64</v>
      </c>
      <c r="F5780" t="str">
        <f>_xlfn.XLOOKUP(E5780,Geografiesleutel!A:A,Geografiesleutel!B:B,"",0,1)</f>
        <v>Western Suburbs</v>
      </c>
      <c r="G5780" s="18">
        <v>3</v>
      </c>
      <c r="H5780" s="18">
        <v>3</v>
      </c>
    </row>
    <row r="5781" spans="1:8" x14ac:dyDescent="0.25">
      <c r="A5781" s="3" t="s">
        <v>999</v>
      </c>
      <c r="B5781" s="5">
        <v>1642000</v>
      </c>
      <c r="C5781" t="s">
        <v>15</v>
      </c>
      <c r="D5781" t="str">
        <f t="shared" si="90"/>
        <v>House</v>
      </c>
      <c r="E5781" t="s">
        <v>114</v>
      </c>
      <c r="F5781" t="str">
        <f>_xlfn.XLOOKUP(E5781,Geografiesleutel!A:A,Geografiesleutel!B:B,"",0,1)</f>
        <v>Western Suburbs</v>
      </c>
      <c r="G5781" s="18">
        <v>3</v>
      </c>
      <c r="H5781" s="18">
        <v>2</v>
      </c>
    </row>
    <row r="5782" spans="1:8" x14ac:dyDescent="0.25">
      <c r="A5782" s="3" t="s">
        <v>1318</v>
      </c>
      <c r="B5782" s="5">
        <v>1164000</v>
      </c>
      <c r="C5782" t="s">
        <v>15</v>
      </c>
      <c r="D5782" t="str">
        <f t="shared" si="90"/>
        <v>House</v>
      </c>
      <c r="E5782" t="s">
        <v>227</v>
      </c>
      <c r="F5782" t="str">
        <f>_xlfn.XLOOKUP(E5782,Geografiesleutel!A:A,Geografiesleutel!B:B,"",0,1)</f>
        <v>Western Suburbs</v>
      </c>
      <c r="G5782" s="18">
        <v>3</v>
      </c>
      <c r="H5782" s="18">
        <v>2</v>
      </c>
    </row>
    <row r="5783" spans="1:8" x14ac:dyDescent="0.25">
      <c r="A5783" s="3" t="s">
        <v>999</v>
      </c>
      <c r="B5783" s="5">
        <v>1642000</v>
      </c>
      <c r="C5783" t="s">
        <v>15</v>
      </c>
      <c r="D5783" t="str">
        <f t="shared" si="90"/>
        <v>House</v>
      </c>
      <c r="E5783" t="s">
        <v>114</v>
      </c>
      <c r="F5783" t="str">
        <f>_xlfn.XLOOKUP(E5783,Geografiesleutel!A:A,Geografiesleutel!B:B,"",0,1)</f>
        <v>Western Suburbs</v>
      </c>
      <c r="G5783" s="18">
        <v>3</v>
      </c>
      <c r="H5783" s="18">
        <v>2</v>
      </c>
    </row>
    <row r="5784" spans="1:8" x14ac:dyDescent="0.25">
      <c r="A5784" s="3" t="s">
        <v>1076</v>
      </c>
      <c r="B5784" s="5">
        <v>876000</v>
      </c>
      <c r="C5784" t="s">
        <v>25</v>
      </c>
      <c r="D5784" t="str">
        <f t="shared" si="90"/>
        <v>House</v>
      </c>
      <c r="E5784" t="s">
        <v>68</v>
      </c>
      <c r="F5784" t="str">
        <f>_xlfn.XLOOKUP(E5784,Geografiesleutel!A:A,Geografiesleutel!B:B,"",0,1)</f>
        <v>Northern Suburbs</v>
      </c>
      <c r="G5784" s="18">
        <v>2</v>
      </c>
      <c r="H5784" s="18">
        <v>1</v>
      </c>
    </row>
    <row r="5785" spans="1:8" x14ac:dyDescent="0.25">
      <c r="A5785" s="3" t="s">
        <v>301</v>
      </c>
      <c r="B5785" s="5">
        <v>1290000</v>
      </c>
      <c r="C5785" t="s">
        <v>21</v>
      </c>
      <c r="D5785" t="str">
        <f t="shared" si="90"/>
        <v>House</v>
      </c>
      <c r="E5785" t="s">
        <v>224</v>
      </c>
      <c r="F5785" t="str">
        <f>_xlfn.XLOOKUP(E5785,Geografiesleutel!A:A,Geografiesleutel!B:B,"",0,1)</f>
        <v>Townships</v>
      </c>
      <c r="G5785" s="18">
        <v>5</v>
      </c>
      <c r="H5785" s="18">
        <v>2</v>
      </c>
    </row>
    <row r="5786" spans="1:8" x14ac:dyDescent="0.25">
      <c r="A5786" s="3" t="s">
        <v>296</v>
      </c>
      <c r="B5786" s="5">
        <v>795000</v>
      </c>
      <c r="C5786" t="s">
        <v>25</v>
      </c>
      <c r="D5786" t="str">
        <f t="shared" si="90"/>
        <v>House</v>
      </c>
      <c r="E5786" t="s">
        <v>116</v>
      </c>
      <c r="F5786" t="str">
        <f>_xlfn.XLOOKUP(E5786,Geografiesleutel!A:A,Geografiesleutel!B:B,"",0,1)</f>
        <v>Western Suburbs</v>
      </c>
      <c r="G5786" s="18">
        <v>2</v>
      </c>
      <c r="H5786" s="18">
        <v>1</v>
      </c>
    </row>
    <row r="5787" spans="1:8" x14ac:dyDescent="0.25">
      <c r="A5787" s="3" t="s">
        <v>1319</v>
      </c>
      <c r="B5787" s="5">
        <v>25990000</v>
      </c>
      <c r="C5787" t="s">
        <v>10</v>
      </c>
      <c r="D5787" t="str">
        <f t="shared" si="90"/>
        <v>House</v>
      </c>
      <c r="E5787" t="s">
        <v>773</v>
      </c>
      <c r="F5787" t="str">
        <f>_xlfn.XLOOKUP(E5787,Geografiesleutel!A:A,Geografiesleutel!B:B,"",0,1)</f>
        <v>Eastern Suburbs</v>
      </c>
      <c r="G5787" s="18">
        <v>4</v>
      </c>
      <c r="H5787" s="18">
        <v>4</v>
      </c>
    </row>
    <row r="5788" spans="1:8" x14ac:dyDescent="0.25">
      <c r="A5788" s="3" t="s">
        <v>342</v>
      </c>
      <c r="B5788" s="5">
        <v>2399000</v>
      </c>
      <c r="C5788" t="s">
        <v>15</v>
      </c>
      <c r="D5788" t="str">
        <f t="shared" si="90"/>
        <v>House</v>
      </c>
      <c r="E5788" t="s">
        <v>974</v>
      </c>
      <c r="F5788" t="str">
        <f>_xlfn.XLOOKUP(E5788,Geografiesleutel!A:A,Geografiesleutel!B:B,"",0,1)</f>
        <v>Eastern Suburbs</v>
      </c>
      <c r="G5788" s="18">
        <v>3</v>
      </c>
      <c r="H5788" s="18">
        <v>2</v>
      </c>
    </row>
    <row r="5789" spans="1:8" x14ac:dyDescent="0.25">
      <c r="A5789" s="3" t="s">
        <v>342</v>
      </c>
      <c r="B5789" s="5">
        <v>2399000</v>
      </c>
      <c r="C5789" t="s">
        <v>15</v>
      </c>
      <c r="D5789" t="str">
        <f t="shared" si="90"/>
        <v>House</v>
      </c>
      <c r="E5789" t="s">
        <v>974</v>
      </c>
      <c r="F5789" t="str">
        <f>_xlfn.XLOOKUP(E5789,Geografiesleutel!A:A,Geografiesleutel!B:B,"",0,1)</f>
        <v>Eastern Suburbs</v>
      </c>
      <c r="G5789" s="18">
        <v>3</v>
      </c>
      <c r="H5789" s="18">
        <v>2</v>
      </c>
    </row>
    <row r="5790" spans="1:8" x14ac:dyDescent="0.25">
      <c r="A5790" s="3" t="s">
        <v>1320</v>
      </c>
      <c r="B5790" s="5">
        <v>5375000</v>
      </c>
      <c r="C5790" t="s">
        <v>21</v>
      </c>
      <c r="D5790" t="str">
        <f t="shared" si="90"/>
        <v>House</v>
      </c>
      <c r="E5790" t="s">
        <v>260</v>
      </c>
      <c r="F5790" t="str">
        <f>_xlfn.XLOOKUP(E5790,Geografiesleutel!A:A,Geografiesleutel!B:B,"",0,1)</f>
        <v>Eastern Suburbs</v>
      </c>
      <c r="G5790" s="18">
        <v>5</v>
      </c>
      <c r="H5790" s="18" t="s">
        <v>2647</v>
      </c>
    </row>
    <row r="5791" spans="1:8" x14ac:dyDescent="0.25">
      <c r="A5791" s="3" t="s">
        <v>1204</v>
      </c>
      <c r="B5791" s="5">
        <v>3025000</v>
      </c>
      <c r="C5791" t="s">
        <v>15</v>
      </c>
      <c r="D5791" t="str">
        <f t="shared" si="90"/>
        <v>House</v>
      </c>
      <c r="E5791" t="s">
        <v>156</v>
      </c>
      <c r="F5791" t="str">
        <f>_xlfn.XLOOKUP(E5791,Geografiesleutel!A:A,Geografiesleutel!B:B,"",0,1)</f>
        <v>Northern Suburbs</v>
      </c>
      <c r="G5791" s="18">
        <v>3</v>
      </c>
      <c r="H5791" s="18">
        <v>2</v>
      </c>
    </row>
    <row r="5792" spans="1:8" x14ac:dyDescent="0.25">
      <c r="A5792" s="3" t="s">
        <v>1321</v>
      </c>
      <c r="B5792" s="5">
        <v>3870000</v>
      </c>
      <c r="C5792" t="s">
        <v>540</v>
      </c>
      <c r="D5792" t="str">
        <f t="shared" si="90"/>
        <v>House</v>
      </c>
      <c r="E5792" t="s">
        <v>52</v>
      </c>
      <c r="F5792" t="str">
        <f>_xlfn.XLOOKUP(E5792,Geografiesleutel!A:A,Geografiesleutel!B:B,"",0,1)</f>
        <v>Northern Suburbs</v>
      </c>
      <c r="G5792" s="18">
        <v>10</v>
      </c>
      <c r="H5792" s="18">
        <v>8</v>
      </c>
    </row>
    <row r="5793" spans="1:8" x14ac:dyDescent="0.25">
      <c r="A5793" s="3" t="s">
        <v>1322</v>
      </c>
      <c r="B5793" s="5">
        <v>10200000</v>
      </c>
      <c r="C5793" t="s">
        <v>10</v>
      </c>
      <c r="D5793" t="str">
        <f t="shared" si="90"/>
        <v>House</v>
      </c>
      <c r="E5793" t="s">
        <v>190</v>
      </c>
      <c r="F5793" t="str">
        <f>_xlfn.XLOOKUP(E5793,Geografiesleutel!A:A,Geografiesleutel!B:B,"",0,1)</f>
        <v>Eastern Suburbs</v>
      </c>
      <c r="G5793" s="18">
        <v>4</v>
      </c>
      <c r="H5793" s="18">
        <v>3</v>
      </c>
    </row>
    <row r="5794" spans="1:8" x14ac:dyDescent="0.25">
      <c r="A5794" s="3" t="s">
        <v>1323</v>
      </c>
      <c r="B5794" s="5">
        <v>942000</v>
      </c>
      <c r="C5794" t="s">
        <v>15</v>
      </c>
      <c r="D5794" t="str">
        <f t="shared" si="90"/>
        <v>House</v>
      </c>
      <c r="E5794" t="s">
        <v>223</v>
      </c>
      <c r="F5794" t="str">
        <f>_xlfn.XLOOKUP(E5794,Geografiesleutel!A:A,Geografiesleutel!B:B,"",0,1)</f>
        <v>Western Suburbs</v>
      </c>
      <c r="G5794" s="18">
        <v>3</v>
      </c>
      <c r="H5794" s="18">
        <v>1</v>
      </c>
    </row>
    <row r="5795" spans="1:8" x14ac:dyDescent="0.25">
      <c r="A5795" s="3" t="s">
        <v>1294</v>
      </c>
      <c r="B5795" s="5">
        <v>1587000</v>
      </c>
      <c r="C5795" t="s">
        <v>109</v>
      </c>
      <c r="D5795" t="str">
        <f t="shared" si="90"/>
        <v>House</v>
      </c>
      <c r="E5795" t="s">
        <v>106</v>
      </c>
      <c r="F5795" t="str">
        <f>_xlfn.XLOOKUP(E5795,Geografiesleutel!A:A,Geografiesleutel!B:B,"",0,1)</f>
        <v>CBD</v>
      </c>
      <c r="G5795" s="18">
        <v>7</v>
      </c>
      <c r="H5795" s="18">
        <v>3</v>
      </c>
    </row>
    <row r="5796" spans="1:8" x14ac:dyDescent="0.25">
      <c r="A5796" s="3" t="s">
        <v>95</v>
      </c>
      <c r="B5796" s="5">
        <v>1690000</v>
      </c>
      <c r="C5796" t="s">
        <v>25</v>
      </c>
      <c r="D5796" t="str">
        <f t="shared" si="90"/>
        <v>House</v>
      </c>
      <c r="E5796" t="s">
        <v>46</v>
      </c>
      <c r="F5796" t="str">
        <f>_xlfn.XLOOKUP(E5796,Geografiesleutel!A:A,Geografiesleutel!B:B,"",0,1)</f>
        <v>Eastern Suburbs</v>
      </c>
      <c r="G5796" s="18">
        <v>2</v>
      </c>
      <c r="H5796" s="18">
        <v>2</v>
      </c>
    </row>
    <row r="5797" spans="1:8" x14ac:dyDescent="0.25">
      <c r="A5797" s="3" t="s">
        <v>358</v>
      </c>
      <c r="B5797" s="5">
        <v>3600000</v>
      </c>
      <c r="C5797" t="s">
        <v>15</v>
      </c>
      <c r="D5797" t="str">
        <f t="shared" si="90"/>
        <v>House</v>
      </c>
      <c r="E5797" t="s">
        <v>570</v>
      </c>
      <c r="F5797" t="str">
        <f>_xlfn.XLOOKUP(E5797,Geografiesleutel!A:A,Geografiesleutel!B:B,"",0,1)</f>
        <v>Eastern Suburbs</v>
      </c>
      <c r="G5797" s="18">
        <v>3</v>
      </c>
      <c r="H5797" s="18">
        <v>2</v>
      </c>
    </row>
    <row r="5798" spans="1:8" x14ac:dyDescent="0.25">
      <c r="A5798" s="3" t="s">
        <v>700</v>
      </c>
      <c r="B5798" s="5">
        <v>780000</v>
      </c>
      <c r="C5798" t="s">
        <v>25</v>
      </c>
      <c r="D5798" t="str">
        <f t="shared" si="90"/>
        <v>House</v>
      </c>
      <c r="E5798" t="s">
        <v>1023</v>
      </c>
      <c r="F5798" t="str">
        <f>_xlfn.XLOOKUP(E5798,Geografiesleutel!A:A,Geografiesleutel!B:B,"",0,1)</f>
        <v>Eastern Suburbs</v>
      </c>
      <c r="G5798" s="18">
        <v>2</v>
      </c>
      <c r="H5798" s="18">
        <v>1</v>
      </c>
    </row>
    <row r="5799" spans="1:8" x14ac:dyDescent="0.25">
      <c r="A5799" s="3" t="s">
        <v>49</v>
      </c>
      <c r="B5799" s="5">
        <v>4995000</v>
      </c>
      <c r="C5799" t="s">
        <v>1324</v>
      </c>
      <c r="D5799" t="str">
        <f t="shared" si="90"/>
        <v>House</v>
      </c>
      <c r="E5799" t="s">
        <v>570</v>
      </c>
      <c r="F5799" t="str">
        <f>_xlfn.XLOOKUP(E5799,Geografiesleutel!A:A,Geografiesleutel!B:B,"",0,1)</f>
        <v>Eastern Suburbs</v>
      </c>
      <c r="G5799" s="18">
        <v>75</v>
      </c>
      <c r="H5799" s="18">
        <v>7</v>
      </c>
    </row>
    <row r="5800" spans="1:8" x14ac:dyDescent="0.25">
      <c r="A5800" s="3" t="s">
        <v>301</v>
      </c>
      <c r="B5800" s="5">
        <v>1290000</v>
      </c>
      <c r="C5800" t="s">
        <v>21</v>
      </c>
      <c r="D5800" t="str">
        <f t="shared" si="90"/>
        <v>House</v>
      </c>
      <c r="E5800" t="s">
        <v>224</v>
      </c>
      <c r="F5800" t="str">
        <f>_xlfn.XLOOKUP(E5800,Geografiesleutel!A:A,Geografiesleutel!B:B,"",0,1)</f>
        <v>Townships</v>
      </c>
      <c r="G5800" s="18">
        <v>5</v>
      </c>
      <c r="H5800" s="18">
        <v>2</v>
      </c>
    </row>
    <row r="5801" spans="1:8" x14ac:dyDescent="0.25">
      <c r="A5801" s="3" t="s">
        <v>354</v>
      </c>
      <c r="B5801" s="5">
        <v>1780000</v>
      </c>
      <c r="C5801" t="s">
        <v>21</v>
      </c>
      <c r="D5801" t="str">
        <f t="shared" si="90"/>
        <v>House</v>
      </c>
      <c r="E5801" t="s">
        <v>501</v>
      </c>
      <c r="F5801" t="str">
        <f>_xlfn.XLOOKUP(E5801,Geografiesleutel!A:A,Geografiesleutel!B:B,"",0,1)</f>
        <v>Western Suburbs</v>
      </c>
      <c r="G5801" s="18">
        <v>5</v>
      </c>
      <c r="H5801" s="18">
        <v>4</v>
      </c>
    </row>
    <row r="5802" spans="1:8" x14ac:dyDescent="0.25">
      <c r="A5802" s="3" t="s">
        <v>14</v>
      </c>
      <c r="B5802" s="5">
        <v>2595000</v>
      </c>
      <c r="C5802" t="s">
        <v>10</v>
      </c>
      <c r="D5802" t="str">
        <f t="shared" si="90"/>
        <v>House</v>
      </c>
      <c r="E5802" t="s">
        <v>285</v>
      </c>
      <c r="F5802" t="str">
        <f>_xlfn.XLOOKUP(E5802,Geografiesleutel!A:A,Geografiesleutel!B:B,"",0,1)</f>
        <v>Eastern Suburbs</v>
      </c>
      <c r="G5802" s="18">
        <v>4</v>
      </c>
      <c r="H5802" s="18" t="s">
        <v>2646</v>
      </c>
    </row>
    <row r="5803" spans="1:8" x14ac:dyDescent="0.25">
      <c r="A5803" s="3" t="s">
        <v>205</v>
      </c>
      <c r="B5803" s="5">
        <v>2600000</v>
      </c>
      <c r="C5803" t="s">
        <v>15</v>
      </c>
      <c r="D5803" t="str">
        <f t="shared" si="90"/>
        <v>House</v>
      </c>
      <c r="E5803" t="s">
        <v>18</v>
      </c>
      <c r="F5803" t="str">
        <f>_xlfn.XLOOKUP(E5803,Geografiesleutel!A:A,Geografiesleutel!B:B,"",0,1)</f>
        <v>Agricultural Smallholdings</v>
      </c>
      <c r="G5803" s="18">
        <v>3</v>
      </c>
      <c r="H5803" s="18">
        <v>2</v>
      </c>
    </row>
    <row r="5804" spans="1:8" x14ac:dyDescent="0.25">
      <c r="A5804" s="3" t="s">
        <v>1084</v>
      </c>
      <c r="B5804" s="5">
        <v>3688800</v>
      </c>
      <c r="C5804" t="s">
        <v>57</v>
      </c>
      <c r="D5804" t="str">
        <f t="shared" si="90"/>
        <v>House</v>
      </c>
      <c r="E5804" t="s">
        <v>306</v>
      </c>
      <c r="F5804" t="str">
        <f>_xlfn.XLOOKUP(E5804,Geografiesleutel!A:A,Geografiesleutel!B:B,"",0,1)</f>
        <v>Eastern Suburbs</v>
      </c>
      <c r="G5804" s="18">
        <v>8</v>
      </c>
      <c r="H5804" s="18">
        <v>5</v>
      </c>
    </row>
    <row r="5805" spans="1:8" x14ac:dyDescent="0.25">
      <c r="A5805" s="3" t="s">
        <v>295</v>
      </c>
      <c r="B5805" s="5">
        <v>2490000</v>
      </c>
      <c r="C5805" t="s">
        <v>21</v>
      </c>
      <c r="D5805" t="str">
        <f t="shared" si="90"/>
        <v>House</v>
      </c>
      <c r="E5805" t="s">
        <v>28</v>
      </c>
      <c r="F5805" t="str">
        <f>_xlfn.XLOOKUP(E5805,Geografiesleutel!A:A,Geografiesleutel!B:B,"",0,1)</f>
        <v>Eastern Suburbs</v>
      </c>
      <c r="G5805" s="18">
        <v>5</v>
      </c>
      <c r="H5805" s="18">
        <v>4</v>
      </c>
    </row>
    <row r="5806" spans="1:8" x14ac:dyDescent="0.25">
      <c r="A5806" s="3" t="s">
        <v>41</v>
      </c>
      <c r="B5806" s="5">
        <v>2500000</v>
      </c>
      <c r="C5806" t="s">
        <v>10</v>
      </c>
      <c r="D5806" t="str">
        <f t="shared" si="90"/>
        <v>House</v>
      </c>
      <c r="E5806" t="s">
        <v>505</v>
      </c>
      <c r="F5806" t="str">
        <f>_xlfn.XLOOKUP(E5806,Geografiesleutel!A:A,Geografiesleutel!B:B,"",0,1)</f>
        <v>Agricultural Smallholdings</v>
      </c>
      <c r="G5806" s="18">
        <v>4</v>
      </c>
      <c r="H5806" s="18">
        <v>3</v>
      </c>
    </row>
    <row r="5807" spans="1:8" x14ac:dyDescent="0.25">
      <c r="A5807" s="3" t="s">
        <v>1325</v>
      </c>
      <c r="B5807" s="5">
        <v>5450000</v>
      </c>
      <c r="C5807" t="s">
        <v>10</v>
      </c>
      <c r="D5807" t="str">
        <f t="shared" si="90"/>
        <v>House</v>
      </c>
      <c r="E5807" t="s">
        <v>616</v>
      </c>
      <c r="F5807" t="str">
        <f>_xlfn.XLOOKUP(E5807,Geografiesleutel!A:A,Geografiesleutel!B:B,"",0,1)</f>
        <v>Agricultural Smallholdings</v>
      </c>
      <c r="G5807" s="18">
        <v>4</v>
      </c>
      <c r="H5807" s="18">
        <v>3</v>
      </c>
    </row>
    <row r="5808" spans="1:8" x14ac:dyDescent="0.25">
      <c r="A5808" s="3" t="s">
        <v>49</v>
      </c>
      <c r="B5808" s="5">
        <v>4995000</v>
      </c>
      <c r="C5808" t="s">
        <v>21</v>
      </c>
      <c r="D5808" t="str">
        <f t="shared" si="90"/>
        <v>House</v>
      </c>
      <c r="E5808" t="s">
        <v>190</v>
      </c>
      <c r="F5808" t="str">
        <f>_xlfn.XLOOKUP(E5808,Geografiesleutel!A:A,Geografiesleutel!B:B,"",0,1)</f>
        <v>Eastern Suburbs</v>
      </c>
      <c r="G5808" s="18">
        <v>5</v>
      </c>
      <c r="H5808" s="18">
        <v>3</v>
      </c>
    </row>
    <row r="5809" spans="1:8" x14ac:dyDescent="0.25">
      <c r="A5809" s="3" t="s">
        <v>671</v>
      </c>
      <c r="B5809" s="5">
        <v>3550000</v>
      </c>
      <c r="C5809" t="s">
        <v>15</v>
      </c>
      <c r="D5809" t="str">
        <f t="shared" si="90"/>
        <v>House</v>
      </c>
      <c r="E5809" t="s">
        <v>139</v>
      </c>
      <c r="F5809" t="str">
        <f>_xlfn.XLOOKUP(E5809,Geografiesleutel!A:A,Geografiesleutel!B:B,"",0,1)</f>
        <v>Eastern Suburbs</v>
      </c>
      <c r="G5809" s="18">
        <v>3</v>
      </c>
      <c r="H5809" s="18" t="s">
        <v>2646</v>
      </c>
    </row>
    <row r="5810" spans="1:8" x14ac:dyDescent="0.25">
      <c r="A5810" s="3" t="s">
        <v>282</v>
      </c>
      <c r="B5810" s="5">
        <v>1200000</v>
      </c>
      <c r="C5810" t="s">
        <v>15</v>
      </c>
      <c r="D5810" t="str">
        <f t="shared" si="90"/>
        <v>House</v>
      </c>
      <c r="E5810" t="s">
        <v>82</v>
      </c>
      <c r="F5810" t="str">
        <f>_xlfn.XLOOKUP(E5810,Geografiesleutel!A:A,Geografiesleutel!B:B,"",0,1)</f>
        <v>Western Suburbs</v>
      </c>
      <c r="G5810" s="18">
        <v>3</v>
      </c>
      <c r="H5810" s="18">
        <v>1</v>
      </c>
    </row>
    <row r="5811" spans="1:8" x14ac:dyDescent="0.25">
      <c r="A5811" s="3" t="s">
        <v>274</v>
      </c>
      <c r="B5811" s="5">
        <v>850000</v>
      </c>
      <c r="C5811" t="s">
        <v>15</v>
      </c>
      <c r="D5811" t="str">
        <f t="shared" si="90"/>
        <v>House</v>
      </c>
      <c r="E5811" t="s">
        <v>45</v>
      </c>
      <c r="F5811" t="str">
        <f>_xlfn.XLOOKUP(E5811,Geografiesleutel!A:A,Geografiesleutel!B:B,"",0,1)</f>
        <v>Townships</v>
      </c>
      <c r="G5811" s="18">
        <v>3</v>
      </c>
      <c r="H5811" s="18">
        <v>2</v>
      </c>
    </row>
    <row r="5812" spans="1:8" x14ac:dyDescent="0.25">
      <c r="A5812" s="3" t="s">
        <v>187</v>
      </c>
      <c r="B5812" s="5">
        <v>1550000</v>
      </c>
      <c r="C5812" t="s">
        <v>15</v>
      </c>
      <c r="D5812" t="str">
        <f t="shared" si="90"/>
        <v>House</v>
      </c>
      <c r="E5812" t="s">
        <v>163</v>
      </c>
      <c r="F5812" t="str">
        <f>_xlfn.XLOOKUP(E5812,Geografiesleutel!A:A,Geografiesleutel!B:B,"",0,1)</f>
        <v>Northern Suburbs</v>
      </c>
      <c r="G5812" s="18">
        <v>3</v>
      </c>
      <c r="H5812" s="18">
        <v>1</v>
      </c>
    </row>
    <row r="5813" spans="1:8" x14ac:dyDescent="0.25">
      <c r="A5813" s="3" t="s">
        <v>1326</v>
      </c>
      <c r="B5813" s="5">
        <v>1732500</v>
      </c>
      <c r="C5813" t="s">
        <v>10</v>
      </c>
      <c r="D5813" t="str">
        <f t="shared" si="90"/>
        <v>House</v>
      </c>
      <c r="E5813" t="s">
        <v>68</v>
      </c>
      <c r="F5813" t="str">
        <f>_xlfn.XLOOKUP(E5813,Geografiesleutel!A:A,Geografiesleutel!B:B,"",0,1)</f>
        <v>Northern Suburbs</v>
      </c>
      <c r="G5813" s="18">
        <v>4</v>
      </c>
      <c r="H5813" s="18" t="s">
        <v>2646</v>
      </c>
    </row>
    <row r="5814" spans="1:8" x14ac:dyDescent="0.25">
      <c r="A5814" s="3" t="s">
        <v>327</v>
      </c>
      <c r="B5814" s="5">
        <v>2999000</v>
      </c>
      <c r="C5814" t="s">
        <v>21</v>
      </c>
      <c r="D5814" t="str">
        <f t="shared" si="90"/>
        <v>House</v>
      </c>
      <c r="E5814" t="s">
        <v>1327</v>
      </c>
      <c r="F5814" t="str">
        <f>_xlfn.XLOOKUP(E5814,Geografiesleutel!A:A,Geografiesleutel!B:B,"",0,1)</f>
        <v>Agricultural Smallholdings</v>
      </c>
      <c r="G5814" s="18">
        <v>5</v>
      </c>
      <c r="H5814" s="18">
        <v>2</v>
      </c>
    </row>
    <row r="5815" spans="1:8" x14ac:dyDescent="0.25">
      <c r="A5815" s="3" t="s">
        <v>214</v>
      </c>
      <c r="B5815" s="5">
        <v>3500000</v>
      </c>
      <c r="C5815" t="s">
        <v>21</v>
      </c>
      <c r="D5815" t="str">
        <f t="shared" si="90"/>
        <v>House</v>
      </c>
      <c r="E5815" t="s">
        <v>68</v>
      </c>
      <c r="F5815" t="str">
        <f>_xlfn.XLOOKUP(E5815,Geografiesleutel!A:A,Geografiesleutel!B:B,"",0,1)</f>
        <v>Northern Suburbs</v>
      </c>
      <c r="G5815" s="18">
        <v>5</v>
      </c>
      <c r="H5815" s="18">
        <v>2</v>
      </c>
    </row>
    <row r="5816" spans="1:8" x14ac:dyDescent="0.25">
      <c r="A5816" s="3" t="s">
        <v>1016</v>
      </c>
      <c r="B5816" s="5">
        <v>1070000</v>
      </c>
      <c r="C5816" t="s">
        <v>15</v>
      </c>
      <c r="D5816" t="str">
        <f t="shared" si="90"/>
        <v>House</v>
      </c>
      <c r="E5816" t="s">
        <v>227</v>
      </c>
      <c r="F5816" t="str">
        <f>_xlfn.XLOOKUP(E5816,Geografiesleutel!A:A,Geografiesleutel!B:B,"",0,1)</f>
        <v>Western Suburbs</v>
      </c>
      <c r="G5816" s="18">
        <v>3</v>
      </c>
      <c r="H5816" s="18">
        <v>2</v>
      </c>
    </row>
    <row r="5817" spans="1:8" x14ac:dyDescent="0.25">
      <c r="A5817" s="3" t="s">
        <v>497</v>
      </c>
      <c r="B5817" s="5">
        <v>1560000</v>
      </c>
      <c r="C5817" t="s">
        <v>398</v>
      </c>
      <c r="D5817" t="str">
        <f t="shared" si="90"/>
        <v>House</v>
      </c>
      <c r="E5817" t="s">
        <v>104</v>
      </c>
      <c r="F5817" t="str">
        <f>_xlfn.XLOOKUP(E5817,Geografiesleutel!A:A,Geografiesleutel!B:B,"",0,1)</f>
        <v>Western Suburbs</v>
      </c>
      <c r="G5817" s="18">
        <v>9</v>
      </c>
      <c r="H5817" s="18">
        <v>4</v>
      </c>
    </row>
    <row r="5818" spans="1:8" x14ac:dyDescent="0.25">
      <c r="A5818" s="3" t="s">
        <v>327</v>
      </c>
      <c r="B5818" s="5">
        <v>2999000</v>
      </c>
      <c r="C5818" t="s">
        <v>122</v>
      </c>
      <c r="D5818" t="str">
        <f t="shared" si="90"/>
        <v>House</v>
      </c>
      <c r="E5818" t="s">
        <v>854</v>
      </c>
      <c r="F5818" t="str">
        <f>_xlfn.XLOOKUP(E5818,Geografiesleutel!A:A,Geografiesleutel!B:B,"",0,1)</f>
        <v>Agricultural Smallholdings</v>
      </c>
      <c r="G5818" s="18">
        <v>6</v>
      </c>
      <c r="H5818" s="18">
        <v>4</v>
      </c>
    </row>
    <row r="5819" spans="1:8" x14ac:dyDescent="0.25">
      <c r="A5819" s="3" t="s">
        <v>329</v>
      </c>
      <c r="B5819" s="5">
        <v>3290000</v>
      </c>
      <c r="C5819" t="s">
        <v>25</v>
      </c>
      <c r="D5819" t="str">
        <f t="shared" si="90"/>
        <v>House</v>
      </c>
      <c r="E5819" t="s">
        <v>50</v>
      </c>
      <c r="F5819" t="str">
        <f>_xlfn.XLOOKUP(E5819,Geografiesleutel!A:A,Geografiesleutel!B:B,"",0,1)</f>
        <v>Eastern Suburbs</v>
      </c>
      <c r="G5819" s="18">
        <v>2</v>
      </c>
      <c r="H5819" s="18">
        <v>2</v>
      </c>
    </row>
    <row r="5820" spans="1:8" x14ac:dyDescent="0.25">
      <c r="A5820" s="3" t="s">
        <v>545</v>
      </c>
      <c r="B5820" s="5">
        <v>700000</v>
      </c>
      <c r="C5820" t="s">
        <v>521</v>
      </c>
      <c r="D5820" t="str">
        <f t="shared" si="90"/>
        <v>House</v>
      </c>
      <c r="E5820" t="s">
        <v>48</v>
      </c>
      <c r="F5820" t="str">
        <f>_xlfn.XLOOKUP(E5820,Geografiesleutel!A:A,Geografiesleutel!B:B,"",0,1)</f>
        <v>Townships</v>
      </c>
      <c r="G5820" s="18">
        <v>11</v>
      </c>
      <c r="H5820" s="18">
        <v>1</v>
      </c>
    </row>
    <row r="5821" spans="1:8" x14ac:dyDescent="0.25">
      <c r="A5821" s="3" t="s">
        <v>396</v>
      </c>
      <c r="B5821" s="5">
        <v>2700000</v>
      </c>
      <c r="C5821" t="s">
        <v>15</v>
      </c>
      <c r="D5821" t="str">
        <f t="shared" si="90"/>
        <v>House</v>
      </c>
      <c r="E5821" t="s">
        <v>86</v>
      </c>
      <c r="F5821" t="str">
        <f>_xlfn.XLOOKUP(E5821,Geografiesleutel!A:A,Geografiesleutel!B:B,"",0,1)</f>
        <v>Eastern Suburbs</v>
      </c>
      <c r="G5821" s="18">
        <v>3</v>
      </c>
      <c r="H5821" s="18">
        <v>2</v>
      </c>
    </row>
    <row r="5822" spans="1:8" x14ac:dyDescent="0.25">
      <c r="A5822" s="3" t="s">
        <v>724</v>
      </c>
      <c r="B5822" s="5">
        <v>1495000</v>
      </c>
      <c r="C5822" t="s">
        <v>15</v>
      </c>
      <c r="D5822" t="str">
        <f t="shared" si="90"/>
        <v>House</v>
      </c>
      <c r="E5822" t="s">
        <v>28</v>
      </c>
      <c r="F5822" t="str">
        <f>_xlfn.XLOOKUP(E5822,Geografiesleutel!A:A,Geografiesleutel!B:B,"",0,1)</f>
        <v>Eastern Suburbs</v>
      </c>
      <c r="G5822" s="18">
        <v>3</v>
      </c>
      <c r="H5822" s="18" t="s">
        <v>2646</v>
      </c>
    </row>
    <row r="5823" spans="1:8" x14ac:dyDescent="0.25">
      <c r="A5823" s="3" t="s">
        <v>1031</v>
      </c>
      <c r="B5823" s="5">
        <v>300000</v>
      </c>
      <c r="C5823" t="s">
        <v>25</v>
      </c>
      <c r="D5823" t="str">
        <f t="shared" si="90"/>
        <v>House</v>
      </c>
      <c r="E5823" t="s">
        <v>45</v>
      </c>
      <c r="F5823" t="str">
        <f>_xlfn.XLOOKUP(E5823,Geografiesleutel!A:A,Geografiesleutel!B:B,"",0,1)</f>
        <v>Townships</v>
      </c>
      <c r="G5823" s="18">
        <v>2</v>
      </c>
      <c r="H5823" s="18" t="s">
        <v>8</v>
      </c>
    </row>
    <row r="5824" spans="1:8" x14ac:dyDescent="0.25">
      <c r="A5824" s="3" t="s">
        <v>1328</v>
      </c>
      <c r="B5824" s="5">
        <v>3199000</v>
      </c>
      <c r="C5824" t="s">
        <v>10</v>
      </c>
      <c r="D5824" t="str">
        <f t="shared" si="90"/>
        <v>House</v>
      </c>
      <c r="E5824" t="s">
        <v>52</v>
      </c>
      <c r="F5824" t="str">
        <f>_xlfn.XLOOKUP(E5824,Geografiesleutel!A:A,Geografiesleutel!B:B,"",0,1)</f>
        <v>Northern Suburbs</v>
      </c>
      <c r="G5824" s="18">
        <v>4</v>
      </c>
      <c r="H5824" s="18">
        <v>2</v>
      </c>
    </row>
    <row r="5825" spans="1:8" x14ac:dyDescent="0.25">
      <c r="A5825" s="3" t="s">
        <v>497</v>
      </c>
      <c r="B5825" s="5">
        <v>1560000</v>
      </c>
      <c r="C5825" t="s">
        <v>21</v>
      </c>
      <c r="D5825" t="str">
        <f t="shared" si="90"/>
        <v>House</v>
      </c>
      <c r="E5825" t="s">
        <v>104</v>
      </c>
      <c r="F5825" t="str">
        <f>_xlfn.XLOOKUP(E5825,Geografiesleutel!A:A,Geografiesleutel!B:B,"",0,1)</f>
        <v>Western Suburbs</v>
      </c>
      <c r="G5825" s="18">
        <v>5</v>
      </c>
      <c r="H5825" s="18">
        <v>2</v>
      </c>
    </row>
    <row r="5826" spans="1:8" x14ac:dyDescent="0.25">
      <c r="A5826" s="3" t="s">
        <v>390</v>
      </c>
      <c r="B5826" s="5">
        <v>1170000</v>
      </c>
      <c r="C5826" t="s">
        <v>15</v>
      </c>
      <c r="D5826" t="str">
        <f t="shared" ref="D5826:D5889" si="91">TRIM(RIGHT(SUBSTITUTE(C5826," ",REPT(" ",LEN(C5826))),LEN(C5826)))</f>
        <v>House</v>
      </c>
      <c r="E5826" t="s">
        <v>229</v>
      </c>
      <c r="F5826" t="str">
        <f>_xlfn.XLOOKUP(E5826,Geografiesleutel!A:A,Geografiesleutel!B:B,"",0,1)</f>
        <v>Western Suburbs</v>
      </c>
      <c r="G5826" s="18">
        <v>3</v>
      </c>
      <c r="H5826" s="18">
        <v>2</v>
      </c>
    </row>
    <row r="5827" spans="1:8" x14ac:dyDescent="0.25">
      <c r="A5827" s="3" t="s">
        <v>1328</v>
      </c>
      <c r="B5827" s="5">
        <v>3199000</v>
      </c>
      <c r="C5827" t="s">
        <v>10</v>
      </c>
      <c r="D5827" t="str">
        <f t="shared" si="91"/>
        <v>House</v>
      </c>
      <c r="E5827" t="s">
        <v>52</v>
      </c>
      <c r="F5827" t="str">
        <f>_xlfn.XLOOKUP(E5827,Geografiesleutel!A:A,Geografiesleutel!B:B,"",0,1)</f>
        <v>Northern Suburbs</v>
      </c>
      <c r="G5827" s="18">
        <v>4</v>
      </c>
      <c r="H5827" s="18">
        <v>2</v>
      </c>
    </row>
    <row r="5828" spans="1:8" x14ac:dyDescent="0.25">
      <c r="A5828" s="3" t="s">
        <v>300</v>
      </c>
      <c r="B5828" s="5">
        <v>1670000</v>
      </c>
      <c r="C5828" t="s">
        <v>10</v>
      </c>
      <c r="D5828" t="str">
        <f t="shared" si="91"/>
        <v>House</v>
      </c>
      <c r="E5828" t="s">
        <v>68</v>
      </c>
      <c r="F5828" t="str">
        <f>_xlfn.XLOOKUP(E5828,Geografiesleutel!A:A,Geografiesleutel!B:B,"",0,1)</f>
        <v>Northern Suburbs</v>
      </c>
      <c r="G5828" s="18">
        <v>4</v>
      </c>
      <c r="H5828" s="18">
        <v>3</v>
      </c>
    </row>
    <row r="5829" spans="1:8" x14ac:dyDescent="0.25">
      <c r="A5829" s="3" t="s">
        <v>1329</v>
      </c>
      <c r="B5829" s="5">
        <v>4159000</v>
      </c>
      <c r="C5829" t="s">
        <v>122</v>
      </c>
      <c r="D5829" t="str">
        <f t="shared" si="91"/>
        <v>House</v>
      </c>
      <c r="E5829" t="s">
        <v>346</v>
      </c>
      <c r="F5829" t="str">
        <f>_xlfn.XLOOKUP(E5829,Geografiesleutel!A:A,Geografiesleutel!B:B,"",0,1)</f>
        <v>Northern Suburbs</v>
      </c>
      <c r="G5829" s="18">
        <v>6</v>
      </c>
      <c r="H5829" s="18">
        <v>2</v>
      </c>
    </row>
    <row r="5830" spans="1:8" x14ac:dyDescent="0.25">
      <c r="A5830" s="3" t="s">
        <v>1262</v>
      </c>
      <c r="B5830" s="5">
        <v>1185000</v>
      </c>
      <c r="C5830" t="s">
        <v>21</v>
      </c>
      <c r="D5830" t="str">
        <f t="shared" si="91"/>
        <v>House</v>
      </c>
      <c r="E5830" t="s">
        <v>45</v>
      </c>
      <c r="F5830" t="str">
        <f>_xlfn.XLOOKUP(E5830,Geografiesleutel!A:A,Geografiesleutel!B:B,"",0,1)</f>
        <v>Townships</v>
      </c>
      <c r="G5830" s="18">
        <v>5</v>
      </c>
      <c r="H5830" s="18">
        <v>3</v>
      </c>
    </row>
    <row r="5831" spans="1:8" x14ac:dyDescent="0.25">
      <c r="A5831" s="3" t="s">
        <v>745</v>
      </c>
      <c r="B5831" s="5">
        <v>1090000</v>
      </c>
      <c r="C5831" t="s">
        <v>15</v>
      </c>
      <c r="D5831" t="str">
        <f t="shared" si="91"/>
        <v>House</v>
      </c>
      <c r="E5831" t="s">
        <v>223</v>
      </c>
      <c r="F5831" t="str">
        <f>_xlfn.XLOOKUP(E5831,Geografiesleutel!A:A,Geografiesleutel!B:B,"",0,1)</f>
        <v>Western Suburbs</v>
      </c>
      <c r="G5831" s="18">
        <v>3</v>
      </c>
      <c r="H5831" s="18">
        <v>2</v>
      </c>
    </row>
    <row r="5832" spans="1:8" x14ac:dyDescent="0.25">
      <c r="A5832" s="3" t="s">
        <v>357</v>
      </c>
      <c r="B5832" s="5">
        <v>2290000</v>
      </c>
      <c r="C5832" t="s">
        <v>10</v>
      </c>
      <c r="D5832" t="str">
        <f t="shared" si="91"/>
        <v>House</v>
      </c>
      <c r="E5832" t="s">
        <v>112</v>
      </c>
      <c r="F5832" t="str">
        <f>_xlfn.XLOOKUP(E5832,Geografiesleutel!A:A,Geografiesleutel!B:B,"",0,1)</f>
        <v>Northern Suburbs</v>
      </c>
      <c r="G5832" s="18">
        <v>4</v>
      </c>
      <c r="H5832" s="18">
        <v>2</v>
      </c>
    </row>
    <row r="5833" spans="1:8" x14ac:dyDescent="0.25">
      <c r="A5833" s="3" t="s">
        <v>282</v>
      </c>
      <c r="B5833" s="5">
        <v>1200000</v>
      </c>
      <c r="C5833" t="s">
        <v>398</v>
      </c>
      <c r="D5833" t="str">
        <f t="shared" si="91"/>
        <v>House</v>
      </c>
      <c r="E5833" t="s">
        <v>45</v>
      </c>
      <c r="F5833" t="str">
        <f>_xlfn.XLOOKUP(E5833,Geografiesleutel!A:A,Geografiesleutel!B:B,"",0,1)</f>
        <v>Townships</v>
      </c>
      <c r="G5833" s="18">
        <v>9</v>
      </c>
      <c r="H5833" s="18">
        <v>9</v>
      </c>
    </row>
    <row r="5834" spans="1:8" x14ac:dyDescent="0.25">
      <c r="A5834" s="3" t="s">
        <v>1330</v>
      </c>
      <c r="B5834" s="5">
        <v>6031000</v>
      </c>
      <c r="C5834" t="s">
        <v>25</v>
      </c>
      <c r="D5834" t="str">
        <f t="shared" si="91"/>
        <v>House</v>
      </c>
      <c r="E5834" t="s">
        <v>773</v>
      </c>
      <c r="F5834" t="str">
        <f>_xlfn.XLOOKUP(E5834,Geografiesleutel!A:A,Geografiesleutel!B:B,"",0,1)</f>
        <v>Eastern Suburbs</v>
      </c>
      <c r="G5834" s="18">
        <v>2</v>
      </c>
      <c r="H5834" s="18">
        <v>2</v>
      </c>
    </row>
    <row r="5835" spans="1:8" x14ac:dyDescent="0.25">
      <c r="A5835" s="3" t="s">
        <v>556</v>
      </c>
      <c r="B5835" s="5">
        <v>650000</v>
      </c>
      <c r="C5835" t="s">
        <v>15</v>
      </c>
      <c r="D5835" t="str">
        <f t="shared" si="91"/>
        <v>House</v>
      </c>
      <c r="E5835" t="s">
        <v>501</v>
      </c>
      <c r="F5835" t="str">
        <f>_xlfn.XLOOKUP(E5835,Geografiesleutel!A:A,Geografiesleutel!B:B,"",0,1)</f>
        <v>Western Suburbs</v>
      </c>
      <c r="G5835" s="18">
        <v>3</v>
      </c>
      <c r="H5835" s="18">
        <v>2</v>
      </c>
    </row>
    <row r="5836" spans="1:8" x14ac:dyDescent="0.25">
      <c r="A5836" s="3" t="s">
        <v>83</v>
      </c>
      <c r="B5836" s="5">
        <v>2990000</v>
      </c>
      <c r="C5836" t="s">
        <v>25</v>
      </c>
      <c r="D5836" t="str">
        <f t="shared" si="91"/>
        <v>House</v>
      </c>
      <c r="E5836" t="s">
        <v>571</v>
      </c>
      <c r="F5836" t="str">
        <f>_xlfn.XLOOKUP(E5836,Geografiesleutel!A:A,Geografiesleutel!B:B,"",0,1)</f>
        <v>Eastern Suburbs</v>
      </c>
      <c r="G5836" s="18">
        <v>2</v>
      </c>
      <c r="H5836" s="18">
        <v>2</v>
      </c>
    </row>
    <row r="5837" spans="1:8" x14ac:dyDescent="0.25">
      <c r="A5837" s="3" t="s">
        <v>75</v>
      </c>
      <c r="B5837" s="5">
        <v>1470000</v>
      </c>
      <c r="C5837" t="s">
        <v>15</v>
      </c>
      <c r="D5837" t="str">
        <f t="shared" si="91"/>
        <v>House</v>
      </c>
      <c r="E5837" t="s">
        <v>82</v>
      </c>
      <c r="F5837" t="str">
        <f>_xlfn.XLOOKUP(E5837,Geografiesleutel!A:A,Geografiesleutel!B:B,"",0,1)</f>
        <v>Western Suburbs</v>
      </c>
      <c r="G5837" s="18">
        <v>3</v>
      </c>
      <c r="H5837" s="18">
        <v>2</v>
      </c>
    </row>
    <row r="5838" spans="1:8" x14ac:dyDescent="0.25">
      <c r="A5838" s="3" t="s">
        <v>1331</v>
      </c>
      <c r="B5838" s="5">
        <v>2575000</v>
      </c>
      <c r="C5838" t="s">
        <v>122</v>
      </c>
      <c r="D5838" t="str">
        <f t="shared" si="91"/>
        <v>House</v>
      </c>
      <c r="E5838" t="s">
        <v>194</v>
      </c>
      <c r="F5838" t="str">
        <f>_xlfn.XLOOKUP(E5838,Geografiesleutel!A:A,Geografiesleutel!B:B,"",0,1)</f>
        <v>Eastern Suburbs</v>
      </c>
      <c r="G5838" s="18">
        <v>6</v>
      </c>
      <c r="H5838" s="18">
        <v>3</v>
      </c>
    </row>
    <row r="5839" spans="1:8" x14ac:dyDescent="0.25">
      <c r="A5839" s="3" t="s">
        <v>308</v>
      </c>
      <c r="B5839" s="5">
        <v>2699000</v>
      </c>
      <c r="C5839" t="s">
        <v>15</v>
      </c>
      <c r="D5839" t="str">
        <f t="shared" si="91"/>
        <v>House</v>
      </c>
      <c r="E5839" t="s">
        <v>16</v>
      </c>
      <c r="F5839" t="str">
        <f>_xlfn.XLOOKUP(E5839,Geografiesleutel!A:A,Geografiesleutel!B:B,"",0,1)</f>
        <v>Eastern Suburbs</v>
      </c>
      <c r="G5839" s="18">
        <v>3</v>
      </c>
      <c r="H5839" s="18">
        <v>2</v>
      </c>
    </row>
    <row r="5840" spans="1:8" x14ac:dyDescent="0.25">
      <c r="A5840" s="3" t="s">
        <v>720</v>
      </c>
      <c r="B5840" s="5">
        <v>1935000</v>
      </c>
      <c r="C5840" t="s">
        <v>15</v>
      </c>
      <c r="D5840" t="str">
        <f t="shared" si="91"/>
        <v>House</v>
      </c>
      <c r="E5840" t="s">
        <v>82</v>
      </c>
      <c r="F5840" t="str">
        <f>_xlfn.XLOOKUP(E5840,Geografiesleutel!A:A,Geografiesleutel!B:B,"",0,1)</f>
        <v>Western Suburbs</v>
      </c>
      <c r="G5840" s="18">
        <v>3</v>
      </c>
      <c r="H5840" s="18">
        <v>3</v>
      </c>
    </row>
    <row r="5841" spans="1:8" x14ac:dyDescent="0.25">
      <c r="A5841" s="3" t="s">
        <v>219</v>
      </c>
      <c r="B5841" s="5">
        <v>1050000</v>
      </c>
      <c r="C5841" t="s">
        <v>15</v>
      </c>
      <c r="D5841" t="str">
        <f t="shared" si="91"/>
        <v>House</v>
      </c>
      <c r="E5841" t="s">
        <v>45</v>
      </c>
      <c r="F5841" t="str">
        <f>_xlfn.XLOOKUP(E5841,Geografiesleutel!A:A,Geografiesleutel!B:B,"",0,1)</f>
        <v>Townships</v>
      </c>
      <c r="G5841" s="18">
        <v>3</v>
      </c>
      <c r="H5841" s="18">
        <v>2</v>
      </c>
    </row>
    <row r="5842" spans="1:8" x14ac:dyDescent="0.25">
      <c r="A5842" s="3" t="s">
        <v>1332</v>
      </c>
      <c r="B5842" s="5">
        <v>999999</v>
      </c>
      <c r="C5842" t="s">
        <v>15</v>
      </c>
      <c r="D5842" t="str">
        <f t="shared" si="91"/>
        <v>House</v>
      </c>
      <c r="E5842" t="s">
        <v>38</v>
      </c>
      <c r="F5842" t="str">
        <f>_xlfn.XLOOKUP(E5842,Geografiesleutel!A:A,Geografiesleutel!B:B,"",0,1)</f>
        <v>Western Suburbs</v>
      </c>
      <c r="G5842" s="18">
        <v>3</v>
      </c>
      <c r="H5842" s="18">
        <v>1</v>
      </c>
    </row>
    <row r="5843" spans="1:8" x14ac:dyDescent="0.25">
      <c r="A5843" s="3" t="s">
        <v>96</v>
      </c>
      <c r="B5843" s="5">
        <v>1995000</v>
      </c>
      <c r="C5843" t="s">
        <v>15</v>
      </c>
      <c r="D5843" t="str">
        <f t="shared" si="91"/>
        <v>House</v>
      </c>
      <c r="E5843" t="s">
        <v>16</v>
      </c>
      <c r="F5843" t="str">
        <f>_xlfn.XLOOKUP(E5843,Geografiesleutel!A:A,Geografiesleutel!B:B,"",0,1)</f>
        <v>Eastern Suburbs</v>
      </c>
      <c r="G5843" s="18">
        <v>3</v>
      </c>
      <c r="H5843" s="18">
        <v>3</v>
      </c>
    </row>
    <row r="5844" spans="1:8" x14ac:dyDescent="0.25">
      <c r="A5844" s="3" t="s">
        <v>130</v>
      </c>
      <c r="B5844" s="5">
        <v>1270000</v>
      </c>
      <c r="C5844" t="s">
        <v>225</v>
      </c>
      <c r="D5844" t="str">
        <f t="shared" si="91"/>
        <v>House</v>
      </c>
      <c r="E5844" t="s">
        <v>417</v>
      </c>
      <c r="F5844" t="str">
        <f>_xlfn.XLOOKUP(E5844,Geografiesleutel!A:A,Geografiesleutel!B:B,"",0,1)</f>
        <v>Agricultural Smallholdings</v>
      </c>
      <c r="G5844" s="18">
        <v>1</v>
      </c>
      <c r="H5844" s="18">
        <v>1</v>
      </c>
    </row>
    <row r="5845" spans="1:8" x14ac:dyDescent="0.25">
      <c r="A5845" s="3" t="s">
        <v>730</v>
      </c>
      <c r="B5845" s="5">
        <v>5150000</v>
      </c>
      <c r="C5845" t="s">
        <v>10</v>
      </c>
      <c r="D5845" t="str">
        <f t="shared" si="91"/>
        <v>House</v>
      </c>
      <c r="E5845" t="s">
        <v>139</v>
      </c>
      <c r="F5845" t="str">
        <f>_xlfn.XLOOKUP(E5845,Geografiesleutel!A:A,Geografiesleutel!B:B,"",0,1)</f>
        <v>Eastern Suburbs</v>
      </c>
      <c r="G5845" s="18">
        <v>4</v>
      </c>
      <c r="H5845" s="18">
        <v>4</v>
      </c>
    </row>
    <row r="5846" spans="1:8" x14ac:dyDescent="0.25">
      <c r="A5846" s="3" t="s">
        <v>133</v>
      </c>
      <c r="B5846" s="5">
        <v>1850000</v>
      </c>
      <c r="C5846" t="s">
        <v>15</v>
      </c>
      <c r="D5846" t="str">
        <f t="shared" si="91"/>
        <v>House</v>
      </c>
      <c r="E5846" t="s">
        <v>118</v>
      </c>
      <c r="F5846" t="str">
        <f>_xlfn.XLOOKUP(E5846,Geografiesleutel!A:A,Geografiesleutel!B:B,"",0,1)</f>
        <v>Northern Suburbs</v>
      </c>
      <c r="G5846" s="18">
        <v>3</v>
      </c>
      <c r="H5846" s="18">
        <v>2</v>
      </c>
    </row>
    <row r="5847" spans="1:8" x14ac:dyDescent="0.25">
      <c r="A5847" s="3" t="s">
        <v>955</v>
      </c>
      <c r="B5847" s="5">
        <v>1265000</v>
      </c>
      <c r="C5847" t="s">
        <v>25</v>
      </c>
      <c r="D5847" t="str">
        <f t="shared" si="91"/>
        <v>House</v>
      </c>
      <c r="E5847" t="s">
        <v>134</v>
      </c>
      <c r="F5847" t="str">
        <f>_xlfn.XLOOKUP(E5847,Geografiesleutel!A:A,Geografiesleutel!B:B,"",0,1)</f>
        <v>Eastern Suburbs</v>
      </c>
      <c r="G5847" s="18">
        <v>2</v>
      </c>
      <c r="H5847" s="18">
        <v>1</v>
      </c>
    </row>
    <row r="5848" spans="1:8" x14ac:dyDescent="0.25">
      <c r="A5848" s="3" t="s">
        <v>157</v>
      </c>
      <c r="B5848" s="5">
        <v>2750000</v>
      </c>
      <c r="C5848" t="s">
        <v>21</v>
      </c>
      <c r="D5848" t="str">
        <f t="shared" si="91"/>
        <v>House</v>
      </c>
      <c r="E5848" t="s">
        <v>52</v>
      </c>
      <c r="F5848" t="str">
        <f>_xlfn.XLOOKUP(E5848,Geografiesleutel!A:A,Geografiesleutel!B:B,"",0,1)</f>
        <v>Northern Suburbs</v>
      </c>
      <c r="G5848" s="18">
        <v>5</v>
      </c>
      <c r="H5848" s="18" t="s">
        <v>2648</v>
      </c>
    </row>
    <row r="5849" spans="1:8" x14ac:dyDescent="0.25">
      <c r="A5849" s="3" t="s">
        <v>1333</v>
      </c>
      <c r="B5849" s="5">
        <v>2992000</v>
      </c>
      <c r="C5849" t="s">
        <v>15</v>
      </c>
      <c r="D5849" t="str">
        <f t="shared" si="91"/>
        <v>House</v>
      </c>
      <c r="E5849" t="s">
        <v>68</v>
      </c>
      <c r="F5849" t="str">
        <f>_xlfn.XLOOKUP(E5849,Geografiesleutel!A:A,Geografiesleutel!B:B,"",0,1)</f>
        <v>Northern Suburbs</v>
      </c>
      <c r="G5849" s="18">
        <v>3</v>
      </c>
      <c r="H5849" s="18">
        <v>1</v>
      </c>
    </row>
    <row r="5850" spans="1:8" x14ac:dyDescent="0.25">
      <c r="A5850" s="3" t="s">
        <v>140</v>
      </c>
      <c r="B5850" s="5">
        <v>3995000</v>
      </c>
      <c r="C5850" t="s">
        <v>10</v>
      </c>
      <c r="D5850" t="str">
        <f t="shared" si="91"/>
        <v>House</v>
      </c>
      <c r="E5850" t="s">
        <v>319</v>
      </c>
      <c r="F5850" t="str">
        <f>_xlfn.XLOOKUP(E5850,Geografiesleutel!A:A,Geografiesleutel!B:B,"",0,1)</f>
        <v>Eastern Suburbs</v>
      </c>
      <c r="G5850" s="18">
        <v>4</v>
      </c>
      <c r="H5850" s="18">
        <v>4</v>
      </c>
    </row>
    <row r="5851" spans="1:8" x14ac:dyDescent="0.25">
      <c r="A5851" s="3" t="s">
        <v>199</v>
      </c>
      <c r="B5851" s="5">
        <v>1075000</v>
      </c>
      <c r="C5851" t="s">
        <v>25</v>
      </c>
      <c r="D5851" t="str">
        <f t="shared" si="91"/>
        <v>House</v>
      </c>
      <c r="E5851" t="s">
        <v>70</v>
      </c>
      <c r="F5851" t="str">
        <f>_xlfn.XLOOKUP(E5851,Geografiesleutel!A:A,Geografiesleutel!B:B,"",0,1)</f>
        <v>Northern Suburbs</v>
      </c>
      <c r="G5851" s="18">
        <v>2</v>
      </c>
      <c r="H5851" s="18">
        <v>1</v>
      </c>
    </row>
    <row r="5852" spans="1:8" x14ac:dyDescent="0.25">
      <c r="A5852" s="3" t="s">
        <v>219</v>
      </c>
      <c r="B5852" s="5">
        <v>1050000</v>
      </c>
      <c r="C5852" t="s">
        <v>25</v>
      </c>
      <c r="D5852" t="str">
        <f t="shared" si="91"/>
        <v>House</v>
      </c>
      <c r="E5852" t="s">
        <v>264</v>
      </c>
      <c r="F5852" t="str">
        <f>_xlfn.XLOOKUP(E5852,Geografiesleutel!A:A,Geografiesleutel!B:B,"",0,1)</f>
        <v>Eastern Suburbs</v>
      </c>
      <c r="G5852" s="18">
        <v>2</v>
      </c>
      <c r="H5852" s="18">
        <v>1</v>
      </c>
    </row>
    <row r="5853" spans="1:8" x14ac:dyDescent="0.25">
      <c r="A5853" s="3" t="s">
        <v>350</v>
      </c>
      <c r="B5853" s="5">
        <v>3300000</v>
      </c>
      <c r="C5853" t="s">
        <v>10</v>
      </c>
      <c r="D5853" t="str">
        <f t="shared" si="91"/>
        <v>House</v>
      </c>
      <c r="E5853" t="s">
        <v>190</v>
      </c>
      <c r="F5853" t="str">
        <f>_xlfn.XLOOKUP(E5853,Geografiesleutel!A:A,Geografiesleutel!B:B,"",0,1)</f>
        <v>Eastern Suburbs</v>
      </c>
      <c r="G5853" s="18">
        <v>4</v>
      </c>
      <c r="H5853" s="18">
        <v>3</v>
      </c>
    </row>
    <row r="5854" spans="1:8" x14ac:dyDescent="0.25">
      <c r="A5854" s="3" t="s">
        <v>1029</v>
      </c>
      <c r="B5854" s="5">
        <v>12500000</v>
      </c>
      <c r="C5854" t="s">
        <v>122</v>
      </c>
      <c r="D5854" t="str">
        <f t="shared" si="91"/>
        <v>House</v>
      </c>
      <c r="E5854" t="s">
        <v>99</v>
      </c>
      <c r="F5854" t="str">
        <f>_xlfn.XLOOKUP(E5854,Geografiesleutel!A:A,Geografiesleutel!B:B,"",0,1)</f>
        <v>Agricultural Smallholdings</v>
      </c>
      <c r="G5854" s="18">
        <v>6</v>
      </c>
      <c r="H5854" s="18">
        <v>7</v>
      </c>
    </row>
    <row r="5855" spans="1:8" x14ac:dyDescent="0.25">
      <c r="A5855" s="3" t="s">
        <v>353</v>
      </c>
      <c r="B5855" s="5">
        <v>2995000</v>
      </c>
      <c r="C5855" t="s">
        <v>21</v>
      </c>
      <c r="D5855" t="str">
        <f t="shared" si="91"/>
        <v>House</v>
      </c>
      <c r="E5855" t="s">
        <v>101</v>
      </c>
      <c r="F5855" t="str">
        <f>_xlfn.XLOOKUP(E5855,Geografiesleutel!A:A,Geografiesleutel!B:B,"",0,1)</f>
        <v>Eastern Suburbs</v>
      </c>
      <c r="G5855" s="18">
        <v>5</v>
      </c>
      <c r="H5855" s="18">
        <v>3</v>
      </c>
    </row>
    <row r="5856" spans="1:8" x14ac:dyDescent="0.25">
      <c r="A5856" s="3" t="s">
        <v>777</v>
      </c>
      <c r="B5856" s="5">
        <v>999000</v>
      </c>
      <c r="C5856" t="s">
        <v>15</v>
      </c>
      <c r="D5856" t="str">
        <f t="shared" si="91"/>
        <v>House</v>
      </c>
      <c r="E5856" t="s">
        <v>76</v>
      </c>
      <c r="F5856" t="str">
        <f>_xlfn.XLOOKUP(E5856,Geografiesleutel!A:A,Geografiesleutel!B:B,"",0,1)</f>
        <v>Northern Suburbs</v>
      </c>
      <c r="G5856" s="18">
        <v>3</v>
      </c>
      <c r="H5856" s="18">
        <v>2</v>
      </c>
    </row>
    <row r="5857" spans="1:8" x14ac:dyDescent="0.25">
      <c r="A5857" s="3" t="s">
        <v>29</v>
      </c>
      <c r="B5857" s="5">
        <v>2499000</v>
      </c>
      <c r="C5857" t="s">
        <v>10</v>
      </c>
      <c r="D5857" t="str">
        <f t="shared" si="91"/>
        <v>House</v>
      </c>
      <c r="E5857" t="s">
        <v>421</v>
      </c>
      <c r="F5857" t="str">
        <f>_xlfn.XLOOKUP(E5857,Geografiesleutel!A:A,Geografiesleutel!B:B,"",0,1)</f>
        <v>CBD</v>
      </c>
      <c r="G5857" s="18">
        <v>4</v>
      </c>
      <c r="H5857" s="18">
        <v>2</v>
      </c>
    </row>
    <row r="5858" spans="1:8" x14ac:dyDescent="0.25">
      <c r="A5858" s="3" t="s">
        <v>247</v>
      </c>
      <c r="B5858" s="5">
        <v>2340000</v>
      </c>
      <c r="C5858" t="s">
        <v>122</v>
      </c>
      <c r="D5858" t="str">
        <f t="shared" si="91"/>
        <v>House</v>
      </c>
      <c r="E5858" t="s">
        <v>30</v>
      </c>
      <c r="F5858" t="str">
        <f>_xlfn.XLOOKUP(E5858,Geografiesleutel!A:A,Geografiesleutel!B:B,"",0,1)</f>
        <v>Northern Suburbs</v>
      </c>
      <c r="G5858" s="18">
        <v>6</v>
      </c>
      <c r="H5858" s="18">
        <v>5</v>
      </c>
    </row>
    <row r="5859" spans="1:8" x14ac:dyDescent="0.25">
      <c r="A5859" s="3" t="s">
        <v>282</v>
      </c>
      <c r="B5859" s="5">
        <v>1200000</v>
      </c>
      <c r="C5859" t="s">
        <v>15</v>
      </c>
      <c r="D5859" t="str">
        <f t="shared" si="91"/>
        <v>House</v>
      </c>
      <c r="E5859" t="s">
        <v>26</v>
      </c>
      <c r="F5859" t="str">
        <f>_xlfn.XLOOKUP(E5859,Geografiesleutel!A:A,Geografiesleutel!B:B,"",0,1)</f>
        <v>Western Suburbs</v>
      </c>
      <c r="G5859" s="18">
        <v>3</v>
      </c>
      <c r="H5859" s="18">
        <v>2</v>
      </c>
    </row>
    <row r="5860" spans="1:8" x14ac:dyDescent="0.25">
      <c r="A5860" s="3" t="s">
        <v>262</v>
      </c>
      <c r="B5860" s="5">
        <v>1895000</v>
      </c>
      <c r="C5860" t="s">
        <v>15</v>
      </c>
      <c r="D5860" t="str">
        <f t="shared" si="91"/>
        <v>House</v>
      </c>
      <c r="E5860" t="s">
        <v>404</v>
      </c>
      <c r="F5860" t="str">
        <f>_xlfn.XLOOKUP(E5860,Geografiesleutel!A:A,Geografiesleutel!B:B,"",0,1)</f>
        <v>CBD</v>
      </c>
      <c r="G5860" s="18">
        <v>3</v>
      </c>
      <c r="H5860" s="18">
        <v>2</v>
      </c>
    </row>
    <row r="5861" spans="1:8" x14ac:dyDescent="0.25">
      <c r="A5861" s="3" t="s">
        <v>545</v>
      </c>
      <c r="B5861" s="5">
        <v>700000</v>
      </c>
      <c r="C5861" t="s">
        <v>25</v>
      </c>
      <c r="D5861" t="str">
        <f t="shared" si="91"/>
        <v>House</v>
      </c>
      <c r="E5861" t="s">
        <v>288</v>
      </c>
      <c r="F5861" t="str">
        <f>_xlfn.XLOOKUP(E5861,Geografiesleutel!A:A,Geografiesleutel!B:B,"",0,1)</f>
        <v>Townships</v>
      </c>
      <c r="G5861" s="18">
        <v>2</v>
      </c>
      <c r="H5861" s="18">
        <v>1</v>
      </c>
    </row>
    <row r="5862" spans="1:8" x14ac:dyDescent="0.25">
      <c r="A5862" s="3" t="s">
        <v>196</v>
      </c>
      <c r="B5862" s="5">
        <v>990000</v>
      </c>
      <c r="C5862" t="s">
        <v>15</v>
      </c>
      <c r="D5862" t="str">
        <f t="shared" si="91"/>
        <v>House</v>
      </c>
      <c r="E5862" t="s">
        <v>48</v>
      </c>
      <c r="F5862" t="str">
        <f>_xlfn.XLOOKUP(E5862,Geografiesleutel!A:A,Geografiesleutel!B:B,"",0,1)</f>
        <v>Townships</v>
      </c>
      <c r="G5862" s="18">
        <v>3</v>
      </c>
      <c r="H5862" s="18">
        <v>2</v>
      </c>
    </row>
    <row r="5863" spans="1:8" x14ac:dyDescent="0.25">
      <c r="A5863" s="3" t="s">
        <v>61</v>
      </c>
      <c r="B5863" s="5">
        <v>2200000</v>
      </c>
      <c r="C5863" t="s">
        <v>25</v>
      </c>
      <c r="D5863" t="str">
        <f t="shared" si="91"/>
        <v>House</v>
      </c>
      <c r="E5863" t="s">
        <v>80</v>
      </c>
      <c r="F5863" t="str">
        <f>_xlfn.XLOOKUP(E5863,Geografiesleutel!A:A,Geografiesleutel!B:B,"",0,1)</f>
        <v>Eastern Suburbs</v>
      </c>
      <c r="G5863" s="18">
        <v>2</v>
      </c>
      <c r="H5863" s="18">
        <v>2</v>
      </c>
    </row>
    <row r="5864" spans="1:8" x14ac:dyDescent="0.25">
      <c r="A5864" s="3" t="s">
        <v>73</v>
      </c>
      <c r="B5864" s="5">
        <v>2100000</v>
      </c>
      <c r="C5864" t="s">
        <v>15</v>
      </c>
      <c r="D5864" t="str">
        <f t="shared" si="91"/>
        <v>House</v>
      </c>
      <c r="E5864" t="s">
        <v>62</v>
      </c>
      <c r="F5864" t="str">
        <f>_xlfn.XLOOKUP(E5864,Geografiesleutel!A:A,Geografiesleutel!B:B,"",0,1)</f>
        <v>Northern Suburbs</v>
      </c>
      <c r="G5864" s="18">
        <v>3</v>
      </c>
      <c r="H5864" s="18">
        <v>2</v>
      </c>
    </row>
    <row r="5865" spans="1:8" x14ac:dyDescent="0.25">
      <c r="A5865" s="3" t="s">
        <v>680</v>
      </c>
      <c r="B5865" s="5">
        <v>965000</v>
      </c>
      <c r="C5865" t="s">
        <v>225</v>
      </c>
      <c r="D5865" t="str">
        <f t="shared" si="91"/>
        <v>House</v>
      </c>
      <c r="E5865" t="s">
        <v>264</v>
      </c>
      <c r="F5865" t="str">
        <f>_xlfn.XLOOKUP(E5865,Geografiesleutel!A:A,Geografiesleutel!B:B,"",0,1)</f>
        <v>Eastern Suburbs</v>
      </c>
      <c r="G5865" s="18">
        <v>1</v>
      </c>
      <c r="H5865" s="18">
        <v>1</v>
      </c>
    </row>
    <row r="5866" spans="1:8" x14ac:dyDescent="0.25">
      <c r="A5866" s="3" t="s">
        <v>318</v>
      </c>
      <c r="B5866" s="5">
        <v>4800000</v>
      </c>
      <c r="C5866" t="s">
        <v>21</v>
      </c>
      <c r="D5866" t="str">
        <f t="shared" si="91"/>
        <v>House</v>
      </c>
      <c r="E5866" t="s">
        <v>245</v>
      </c>
      <c r="F5866" t="str">
        <f>_xlfn.XLOOKUP(E5866,Geografiesleutel!A:A,Geografiesleutel!B:B,"",0,1)</f>
        <v>Eastern Suburbs</v>
      </c>
      <c r="G5866" s="18">
        <v>5</v>
      </c>
      <c r="H5866" s="18">
        <v>5</v>
      </c>
    </row>
    <row r="5867" spans="1:8" x14ac:dyDescent="0.25">
      <c r="A5867" s="3" t="s">
        <v>180</v>
      </c>
      <c r="B5867" s="5">
        <v>6500000</v>
      </c>
      <c r="C5867" t="s">
        <v>10</v>
      </c>
      <c r="D5867" t="str">
        <f t="shared" si="91"/>
        <v>House</v>
      </c>
      <c r="E5867" t="s">
        <v>190</v>
      </c>
      <c r="F5867" t="str">
        <f>_xlfn.XLOOKUP(E5867,Geografiesleutel!A:A,Geografiesleutel!B:B,"",0,1)</f>
        <v>Eastern Suburbs</v>
      </c>
      <c r="G5867" s="18">
        <v>4</v>
      </c>
      <c r="H5867" s="18" t="s">
        <v>2647</v>
      </c>
    </row>
    <row r="5868" spans="1:8" x14ac:dyDescent="0.25">
      <c r="A5868" s="3" t="s">
        <v>610</v>
      </c>
      <c r="B5868" s="5">
        <v>3275000</v>
      </c>
      <c r="C5868" t="s">
        <v>10</v>
      </c>
      <c r="D5868" t="str">
        <f t="shared" si="91"/>
        <v>House</v>
      </c>
      <c r="E5868" t="s">
        <v>156</v>
      </c>
      <c r="F5868" t="str">
        <f>_xlfn.XLOOKUP(E5868,Geografiesleutel!A:A,Geografiesleutel!B:B,"",0,1)</f>
        <v>Northern Suburbs</v>
      </c>
      <c r="G5868" s="18">
        <v>4</v>
      </c>
      <c r="H5868" s="18">
        <v>2</v>
      </c>
    </row>
    <row r="5869" spans="1:8" x14ac:dyDescent="0.25">
      <c r="A5869" s="3" t="s">
        <v>162</v>
      </c>
      <c r="B5869" s="5">
        <v>950000</v>
      </c>
      <c r="C5869" t="s">
        <v>15</v>
      </c>
      <c r="D5869" t="str">
        <f t="shared" si="91"/>
        <v>House</v>
      </c>
      <c r="E5869" t="s">
        <v>45</v>
      </c>
      <c r="F5869" t="str">
        <f>_xlfn.XLOOKUP(E5869,Geografiesleutel!A:A,Geografiesleutel!B:B,"",0,1)</f>
        <v>Townships</v>
      </c>
      <c r="G5869" s="18">
        <v>3</v>
      </c>
      <c r="H5869" s="18">
        <v>2</v>
      </c>
    </row>
    <row r="5870" spans="1:8" x14ac:dyDescent="0.25">
      <c r="A5870" s="3" t="s">
        <v>196</v>
      </c>
      <c r="B5870" s="5">
        <v>990000</v>
      </c>
      <c r="C5870" t="s">
        <v>15</v>
      </c>
      <c r="D5870" t="str">
        <f t="shared" si="91"/>
        <v>House</v>
      </c>
      <c r="E5870" t="s">
        <v>48</v>
      </c>
      <c r="F5870" t="str">
        <f>_xlfn.XLOOKUP(E5870,Geografiesleutel!A:A,Geografiesleutel!B:B,"",0,1)</f>
        <v>Townships</v>
      </c>
      <c r="G5870" s="18">
        <v>3</v>
      </c>
      <c r="H5870" s="18">
        <v>2</v>
      </c>
    </row>
    <row r="5871" spans="1:8" x14ac:dyDescent="0.25">
      <c r="A5871" s="3" t="s">
        <v>301</v>
      </c>
      <c r="B5871" s="5">
        <v>1290000</v>
      </c>
      <c r="C5871" t="s">
        <v>25</v>
      </c>
      <c r="D5871" t="str">
        <f t="shared" si="91"/>
        <v>House</v>
      </c>
      <c r="E5871" t="s">
        <v>30</v>
      </c>
      <c r="F5871" t="str">
        <f>_xlfn.XLOOKUP(E5871,Geografiesleutel!A:A,Geografiesleutel!B:B,"",0,1)</f>
        <v>Northern Suburbs</v>
      </c>
      <c r="G5871" s="18">
        <v>2</v>
      </c>
      <c r="H5871" s="18">
        <v>1</v>
      </c>
    </row>
    <row r="5872" spans="1:8" x14ac:dyDescent="0.25">
      <c r="A5872" s="3" t="s">
        <v>1334</v>
      </c>
      <c r="B5872" s="5">
        <v>1569900</v>
      </c>
      <c r="C5872" t="s">
        <v>10</v>
      </c>
      <c r="D5872" t="str">
        <f t="shared" si="91"/>
        <v>House</v>
      </c>
      <c r="E5872" t="s">
        <v>229</v>
      </c>
      <c r="F5872" t="str">
        <f>_xlfn.XLOOKUP(E5872,Geografiesleutel!A:A,Geografiesleutel!B:B,"",0,1)</f>
        <v>Western Suburbs</v>
      </c>
      <c r="G5872" s="18">
        <v>4</v>
      </c>
      <c r="H5872" s="18">
        <v>2</v>
      </c>
    </row>
    <row r="5873" spans="1:8" x14ac:dyDescent="0.25">
      <c r="A5873" s="3" t="s">
        <v>111</v>
      </c>
      <c r="B5873" s="5">
        <v>1380000</v>
      </c>
      <c r="C5873" t="s">
        <v>25</v>
      </c>
      <c r="D5873" t="str">
        <f t="shared" si="91"/>
        <v>House</v>
      </c>
      <c r="E5873" t="s">
        <v>264</v>
      </c>
      <c r="F5873" t="str">
        <f>_xlfn.XLOOKUP(E5873,Geografiesleutel!A:A,Geografiesleutel!B:B,"",0,1)</f>
        <v>Eastern Suburbs</v>
      </c>
      <c r="G5873" s="18">
        <v>2</v>
      </c>
      <c r="H5873" s="18">
        <v>1</v>
      </c>
    </row>
    <row r="5874" spans="1:8" x14ac:dyDescent="0.25">
      <c r="A5874" s="3" t="s">
        <v>1177</v>
      </c>
      <c r="B5874" s="5">
        <v>2942700</v>
      </c>
      <c r="C5874" t="s">
        <v>15</v>
      </c>
      <c r="D5874" t="str">
        <f t="shared" si="91"/>
        <v>House</v>
      </c>
      <c r="E5874" t="s">
        <v>70</v>
      </c>
      <c r="F5874" t="str">
        <f>_xlfn.XLOOKUP(E5874,Geografiesleutel!A:A,Geografiesleutel!B:B,"",0,1)</f>
        <v>Northern Suburbs</v>
      </c>
      <c r="G5874" s="18">
        <v>3</v>
      </c>
      <c r="H5874" s="18">
        <v>2</v>
      </c>
    </row>
    <row r="5875" spans="1:8" x14ac:dyDescent="0.25">
      <c r="A5875" s="3" t="s">
        <v>619</v>
      </c>
      <c r="B5875" s="5">
        <v>835000</v>
      </c>
      <c r="C5875" t="s">
        <v>15</v>
      </c>
      <c r="D5875" t="str">
        <f t="shared" si="91"/>
        <v>House</v>
      </c>
      <c r="E5875" t="s">
        <v>229</v>
      </c>
      <c r="F5875" t="str">
        <f>_xlfn.XLOOKUP(E5875,Geografiesleutel!A:A,Geografiesleutel!B:B,"",0,1)</f>
        <v>Western Suburbs</v>
      </c>
      <c r="G5875" s="18">
        <v>3</v>
      </c>
      <c r="H5875" s="18" t="s">
        <v>2650</v>
      </c>
    </row>
    <row r="5876" spans="1:8" x14ac:dyDescent="0.25">
      <c r="A5876" s="3" t="s">
        <v>653</v>
      </c>
      <c r="B5876" s="5">
        <v>5999999</v>
      </c>
      <c r="C5876" t="s">
        <v>635</v>
      </c>
      <c r="D5876" t="str">
        <f t="shared" si="91"/>
        <v>House</v>
      </c>
      <c r="E5876" t="s">
        <v>369</v>
      </c>
      <c r="F5876" t="str">
        <f>_xlfn.XLOOKUP(E5876,Geografiesleutel!A:A,Geografiesleutel!B:B,"",0,1)</f>
        <v>Eastern Suburbs</v>
      </c>
      <c r="G5876" s="18">
        <v>14</v>
      </c>
      <c r="H5876" s="18">
        <v>10</v>
      </c>
    </row>
    <row r="5877" spans="1:8" x14ac:dyDescent="0.25">
      <c r="A5877" s="3" t="s">
        <v>918</v>
      </c>
      <c r="B5877" s="5">
        <v>1260000</v>
      </c>
      <c r="C5877" t="s">
        <v>10</v>
      </c>
      <c r="D5877" t="str">
        <f t="shared" si="91"/>
        <v>House</v>
      </c>
      <c r="E5877" t="s">
        <v>217</v>
      </c>
      <c r="F5877" t="str">
        <f>_xlfn.XLOOKUP(E5877,Geografiesleutel!A:A,Geografiesleutel!B:B,"",0,1)</f>
        <v>Eastern Suburbs</v>
      </c>
      <c r="G5877" s="18">
        <v>4</v>
      </c>
      <c r="H5877" s="18">
        <v>3</v>
      </c>
    </row>
    <row r="5878" spans="1:8" x14ac:dyDescent="0.25">
      <c r="A5878" s="3" t="s">
        <v>412</v>
      </c>
      <c r="B5878" s="5">
        <v>1195000</v>
      </c>
      <c r="C5878" t="s">
        <v>25</v>
      </c>
      <c r="D5878" t="str">
        <f t="shared" si="91"/>
        <v>House</v>
      </c>
      <c r="E5878" t="s">
        <v>46</v>
      </c>
      <c r="F5878" t="str">
        <f>_xlfn.XLOOKUP(E5878,Geografiesleutel!A:A,Geografiesleutel!B:B,"",0,1)</f>
        <v>Eastern Suburbs</v>
      </c>
      <c r="G5878" s="18">
        <v>2</v>
      </c>
      <c r="H5878" s="18">
        <v>1</v>
      </c>
    </row>
    <row r="5879" spans="1:8" x14ac:dyDescent="0.25">
      <c r="A5879" s="3" t="s">
        <v>111</v>
      </c>
      <c r="B5879" s="5">
        <v>1380000</v>
      </c>
      <c r="C5879" t="s">
        <v>25</v>
      </c>
      <c r="D5879" t="str">
        <f t="shared" si="91"/>
        <v>House</v>
      </c>
      <c r="E5879" t="s">
        <v>264</v>
      </c>
      <c r="F5879" t="str">
        <f>_xlfn.XLOOKUP(E5879,Geografiesleutel!A:A,Geografiesleutel!B:B,"",0,1)</f>
        <v>Eastern Suburbs</v>
      </c>
      <c r="G5879" s="18">
        <v>2</v>
      </c>
      <c r="H5879" s="18">
        <v>1</v>
      </c>
    </row>
    <row r="5880" spans="1:8" x14ac:dyDescent="0.25">
      <c r="A5880" s="3" t="s">
        <v>318</v>
      </c>
      <c r="B5880" s="5">
        <v>4800000</v>
      </c>
      <c r="C5880" t="s">
        <v>10</v>
      </c>
      <c r="D5880" t="str">
        <f t="shared" si="91"/>
        <v>House</v>
      </c>
      <c r="E5880" t="s">
        <v>287</v>
      </c>
      <c r="F5880" t="str">
        <f>_xlfn.XLOOKUP(E5880,Geografiesleutel!A:A,Geografiesleutel!B:B,"",0,1)</f>
        <v>Agricultural Smallholdings</v>
      </c>
      <c r="G5880" s="18">
        <v>4</v>
      </c>
      <c r="H5880" s="18">
        <v>4</v>
      </c>
    </row>
    <row r="5881" spans="1:8" x14ac:dyDescent="0.25">
      <c r="A5881" s="3" t="s">
        <v>91</v>
      </c>
      <c r="B5881" s="5">
        <v>1980000</v>
      </c>
      <c r="C5881" t="s">
        <v>25</v>
      </c>
      <c r="D5881" t="str">
        <f t="shared" si="91"/>
        <v>House</v>
      </c>
      <c r="E5881" t="s">
        <v>965</v>
      </c>
      <c r="F5881" t="str">
        <f>_xlfn.XLOOKUP(E5881,Geografiesleutel!A:A,Geografiesleutel!B:B,"",0,1)</f>
        <v>Eastern Suburbs</v>
      </c>
      <c r="G5881" s="18">
        <v>2</v>
      </c>
      <c r="H5881" s="18">
        <v>2</v>
      </c>
    </row>
    <row r="5882" spans="1:8" x14ac:dyDescent="0.25">
      <c r="A5882" s="3" t="s">
        <v>456</v>
      </c>
      <c r="B5882" s="5">
        <v>1680000</v>
      </c>
      <c r="C5882" t="s">
        <v>25</v>
      </c>
      <c r="D5882" t="str">
        <f t="shared" si="91"/>
        <v>House</v>
      </c>
      <c r="E5882" t="s">
        <v>68</v>
      </c>
      <c r="F5882" t="str">
        <f>_xlfn.XLOOKUP(E5882,Geografiesleutel!A:A,Geografiesleutel!B:B,"",0,1)</f>
        <v>Northern Suburbs</v>
      </c>
      <c r="G5882" s="18">
        <v>2</v>
      </c>
      <c r="H5882" s="18">
        <v>2</v>
      </c>
    </row>
    <row r="5883" spans="1:8" x14ac:dyDescent="0.25">
      <c r="A5883" s="3" t="s">
        <v>864</v>
      </c>
      <c r="B5883" s="5">
        <v>9750000</v>
      </c>
      <c r="C5883" t="s">
        <v>109</v>
      </c>
      <c r="D5883" t="str">
        <f t="shared" si="91"/>
        <v>House</v>
      </c>
      <c r="E5883" t="s">
        <v>213</v>
      </c>
      <c r="F5883" t="str">
        <f>_xlfn.XLOOKUP(E5883,Geografiesleutel!A:A,Geografiesleutel!B:B,"",0,1)</f>
        <v>Agricultural Smallholdings</v>
      </c>
      <c r="G5883" s="18">
        <v>7</v>
      </c>
      <c r="H5883" s="18" t="s">
        <v>2645</v>
      </c>
    </row>
    <row r="5884" spans="1:8" x14ac:dyDescent="0.25">
      <c r="A5884" s="3" t="s">
        <v>22</v>
      </c>
      <c r="B5884" s="5">
        <v>2950000</v>
      </c>
      <c r="C5884" t="s">
        <v>15</v>
      </c>
      <c r="D5884" t="str">
        <f t="shared" si="91"/>
        <v>House</v>
      </c>
      <c r="E5884" t="s">
        <v>938</v>
      </c>
      <c r="F5884" t="str">
        <f>_xlfn.XLOOKUP(E5884,Geografiesleutel!A:A,Geografiesleutel!B:B,"",0,1)</f>
        <v>Agricultural Smallholdings</v>
      </c>
      <c r="G5884" s="18">
        <v>3</v>
      </c>
      <c r="H5884" s="18">
        <v>1</v>
      </c>
    </row>
    <row r="5885" spans="1:8" x14ac:dyDescent="0.25">
      <c r="A5885" s="3" t="s">
        <v>1335</v>
      </c>
      <c r="B5885" s="5">
        <v>882000</v>
      </c>
      <c r="C5885" t="s">
        <v>25</v>
      </c>
      <c r="D5885" t="str">
        <f t="shared" si="91"/>
        <v>House</v>
      </c>
      <c r="E5885" t="s">
        <v>35</v>
      </c>
      <c r="F5885" t="str">
        <f>_xlfn.XLOOKUP(E5885,Geografiesleutel!A:A,Geografiesleutel!B:B,"",0,1)</f>
        <v>Northern Suburbs</v>
      </c>
      <c r="G5885" s="18">
        <v>2</v>
      </c>
      <c r="H5885" s="18">
        <v>1</v>
      </c>
    </row>
    <row r="5886" spans="1:8" x14ac:dyDescent="0.25">
      <c r="A5886" s="3" t="s">
        <v>1336</v>
      </c>
      <c r="B5886" s="5">
        <v>6295000</v>
      </c>
      <c r="C5886" t="s">
        <v>21</v>
      </c>
      <c r="D5886" t="str">
        <f t="shared" si="91"/>
        <v>House</v>
      </c>
      <c r="E5886" t="s">
        <v>139</v>
      </c>
      <c r="F5886" t="str">
        <f>_xlfn.XLOOKUP(E5886,Geografiesleutel!A:A,Geografiesleutel!B:B,"",0,1)</f>
        <v>Eastern Suburbs</v>
      </c>
      <c r="G5886" s="18">
        <v>5</v>
      </c>
      <c r="H5886" s="18">
        <v>5</v>
      </c>
    </row>
    <row r="5887" spans="1:8" x14ac:dyDescent="0.25">
      <c r="A5887" s="3" t="s">
        <v>95</v>
      </c>
      <c r="B5887" s="5">
        <v>1690000</v>
      </c>
      <c r="C5887" t="s">
        <v>10</v>
      </c>
      <c r="D5887" t="str">
        <f t="shared" si="91"/>
        <v>House</v>
      </c>
      <c r="E5887" t="s">
        <v>68</v>
      </c>
      <c r="F5887" t="str">
        <f>_xlfn.XLOOKUP(E5887,Geografiesleutel!A:A,Geografiesleutel!B:B,"",0,1)</f>
        <v>Northern Suburbs</v>
      </c>
      <c r="G5887" s="18">
        <v>4</v>
      </c>
      <c r="H5887" s="18">
        <v>1</v>
      </c>
    </row>
    <row r="5888" spans="1:8" x14ac:dyDescent="0.25">
      <c r="A5888" s="3" t="s">
        <v>196</v>
      </c>
      <c r="B5888" s="5">
        <v>990000</v>
      </c>
      <c r="C5888" t="s">
        <v>25</v>
      </c>
      <c r="D5888" t="str">
        <f t="shared" si="91"/>
        <v>House</v>
      </c>
      <c r="E5888" t="s">
        <v>30</v>
      </c>
      <c r="F5888" t="str">
        <f>_xlfn.XLOOKUP(E5888,Geografiesleutel!A:A,Geografiesleutel!B:B,"",0,1)</f>
        <v>Northern Suburbs</v>
      </c>
      <c r="G5888" s="18">
        <v>2</v>
      </c>
      <c r="H5888" s="18">
        <v>1</v>
      </c>
    </row>
    <row r="5889" spans="1:8" x14ac:dyDescent="0.25">
      <c r="A5889" s="3" t="s">
        <v>1121</v>
      </c>
      <c r="B5889" s="5">
        <v>13500000</v>
      </c>
      <c r="C5889" t="s">
        <v>21</v>
      </c>
      <c r="D5889" t="str">
        <f t="shared" si="91"/>
        <v>House</v>
      </c>
      <c r="E5889" t="s">
        <v>190</v>
      </c>
      <c r="F5889" t="str">
        <f>_xlfn.XLOOKUP(E5889,Geografiesleutel!A:A,Geografiesleutel!B:B,"",0,1)</f>
        <v>Eastern Suburbs</v>
      </c>
      <c r="G5889" s="18">
        <v>5</v>
      </c>
      <c r="H5889" s="18">
        <v>4</v>
      </c>
    </row>
    <row r="5890" spans="1:8" x14ac:dyDescent="0.25">
      <c r="A5890" s="3" t="s">
        <v>716</v>
      </c>
      <c r="B5890" s="5">
        <v>1445000</v>
      </c>
      <c r="C5890" t="s">
        <v>25</v>
      </c>
      <c r="D5890" t="str">
        <f t="shared" ref="D5890:D5953" si="92">TRIM(RIGHT(SUBSTITUTE(C5890," ",REPT(" ",LEN(C5890))),LEN(C5890)))</f>
        <v>House</v>
      </c>
      <c r="E5890" t="s">
        <v>46</v>
      </c>
      <c r="F5890" t="str">
        <f>_xlfn.XLOOKUP(E5890,Geografiesleutel!A:A,Geografiesleutel!B:B,"",0,1)</f>
        <v>Eastern Suburbs</v>
      </c>
      <c r="G5890" s="18">
        <v>2</v>
      </c>
      <c r="H5890" s="18">
        <v>2</v>
      </c>
    </row>
    <row r="5891" spans="1:8" x14ac:dyDescent="0.25">
      <c r="A5891" s="3" t="s">
        <v>321</v>
      </c>
      <c r="B5891" s="5">
        <v>5900000</v>
      </c>
      <c r="C5891" t="s">
        <v>10</v>
      </c>
      <c r="D5891" t="str">
        <f t="shared" si="92"/>
        <v>House</v>
      </c>
      <c r="E5891" t="s">
        <v>326</v>
      </c>
      <c r="F5891" t="str">
        <f>_xlfn.XLOOKUP(E5891,Geografiesleutel!A:A,Geografiesleutel!B:B,"",0,1)</f>
        <v>Eastern Suburbs</v>
      </c>
      <c r="G5891" s="18">
        <v>4</v>
      </c>
      <c r="H5891" s="18">
        <v>3</v>
      </c>
    </row>
    <row r="5892" spans="1:8" x14ac:dyDescent="0.25">
      <c r="A5892" s="3" t="s">
        <v>1032</v>
      </c>
      <c r="B5892" s="5">
        <v>4999000</v>
      </c>
      <c r="C5892" t="s">
        <v>10</v>
      </c>
      <c r="D5892" t="str">
        <f t="shared" si="92"/>
        <v>House</v>
      </c>
      <c r="E5892" t="s">
        <v>145</v>
      </c>
      <c r="F5892" t="str">
        <f>_xlfn.XLOOKUP(E5892,Geografiesleutel!A:A,Geografiesleutel!B:B,"",0,1)</f>
        <v>Eastern Suburbs</v>
      </c>
      <c r="G5892" s="18">
        <v>4</v>
      </c>
      <c r="H5892" s="18" t="s">
        <v>2647</v>
      </c>
    </row>
    <row r="5893" spans="1:8" x14ac:dyDescent="0.25">
      <c r="A5893" s="3" t="s">
        <v>676</v>
      </c>
      <c r="B5893" s="5">
        <v>880000</v>
      </c>
      <c r="C5893" t="s">
        <v>15</v>
      </c>
      <c r="D5893" t="str">
        <f t="shared" si="92"/>
        <v>House</v>
      </c>
      <c r="E5893" t="s">
        <v>224</v>
      </c>
      <c r="F5893" t="str">
        <f>_xlfn.XLOOKUP(E5893,Geografiesleutel!A:A,Geografiesleutel!B:B,"",0,1)</f>
        <v>Townships</v>
      </c>
      <c r="G5893" s="18">
        <v>3</v>
      </c>
      <c r="H5893" s="18">
        <v>2</v>
      </c>
    </row>
    <row r="5894" spans="1:8" x14ac:dyDescent="0.25">
      <c r="A5894" s="3" t="s">
        <v>1337</v>
      </c>
      <c r="B5894" s="5">
        <v>2954000</v>
      </c>
      <c r="C5894" t="s">
        <v>15</v>
      </c>
      <c r="D5894" t="str">
        <f t="shared" si="92"/>
        <v>House</v>
      </c>
      <c r="E5894" t="s">
        <v>80</v>
      </c>
      <c r="F5894" t="str">
        <f>_xlfn.XLOOKUP(E5894,Geografiesleutel!A:A,Geografiesleutel!B:B,"",0,1)</f>
        <v>Eastern Suburbs</v>
      </c>
      <c r="G5894" s="18">
        <v>3</v>
      </c>
      <c r="H5894" s="18" t="s">
        <v>2646</v>
      </c>
    </row>
    <row r="5895" spans="1:8" x14ac:dyDescent="0.25">
      <c r="A5895" s="3" t="s">
        <v>111</v>
      </c>
      <c r="B5895" s="5">
        <v>1380000</v>
      </c>
      <c r="C5895" t="s">
        <v>15</v>
      </c>
      <c r="D5895" t="str">
        <f t="shared" si="92"/>
        <v>House</v>
      </c>
      <c r="E5895" t="s">
        <v>636</v>
      </c>
      <c r="F5895" t="str">
        <f>_xlfn.XLOOKUP(E5895,Geografiesleutel!A:A,Geografiesleutel!B:B,"",0,1)</f>
        <v>Eastern Suburbs</v>
      </c>
      <c r="G5895" s="18">
        <v>3</v>
      </c>
      <c r="H5895" s="18">
        <v>1</v>
      </c>
    </row>
    <row r="5896" spans="1:8" x14ac:dyDescent="0.25">
      <c r="A5896" s="3" t="s">
        <v>130</v>
      </c>
      <c r="B5896" s="5">
        <v>1270000</v>
      </c>
      <c r="C5896" t="s">
        <v>10</v>
      </c>
      <c r="D5896" t="str">
        <f t="shared" si="92"/>
        <v>House</v>
      </c>
      <c r="E5896" t="s">
        <v>68</v>
      </c>
      <c r="F5896" t="str">
        <f>_xlfn.XLOOKUP(E5896,Geografiesleutel!A:A,Geografiesleutel!B:B,"",0,1)</f>
        <v>Northern Suburbs</v>
      </c>
      <c r="G5896" s="18">
        <v>4</v>
      </c>
      <c r="H5896" s="18">
        <v>2</v>
      </c>
    </row>
    <row r="5897" spans="1:8" x14ac:dyDescent="0.25">
      <c r="A5897" s="3" t="s">
        <v>9</v>
      </c>
      <c r="B5897" s="5">
        <v>7800000</v>
      </c>
      <c r="C5897" t="s">
        <v>21</v>
      </c>
      <c r="D5897" t="str">
        <f t="shared" si="92"/>
        <v>House</v>
      </c>
      <c r="E5897" t="s">
        <v>306</v>
      </c>
      <c r="F5897" t="str">
        <f>_xlfn.XLOOKUP(E5897,Geografiesleutel!A:A,Geografiesleutel!B:B,"",0,1)</f>
        <v>Eastern Suburbs</v>
      </c>
      <c r="G5897" s="18">
        <v>5</v>
      </c>
      <c r="H5897" s="18">
        <v>5</v>
      </c>
    </row>
    <row r="5898" spans="1:8" x14ac:dyDescent="0.25">
      <c r="A5898" s="3" t="s">
        <v>1247</v>
      </c>
      <c r="B5898" s="5">
        <v>2345000</v>
      </c>
      <c r="C5898" t="s">
        <v>10</v>
      </c>
      <c r="D5898" t="str">
        <f t="shared" si="92"/>
        <v>House</v>
      </c>
      <c r="E5898" t="s">
        <v>414</v>
      </c>
      <c r="F5898" t="str">
        <f>_xlfn.XLOOKUP(E5898,Geografiesleutel!A:A,Geografiesleutel!B:B,"",0,1)</f>
        <v>Northern Suburbs</v>
      </c>
      <c r="G5898" s="18">
        <v>4</v>
      </c>
      <c r="H5898" s="18">
        <v>2</v>
      </c>
    </row>
    <row r="5899" spans="1:8" x14ac:dyDescent="0.25">
      <c r="A5899" s="3" t="s">
        <v>529</v>
      </c>
      <c r="B5899" s="5">
        <v>1275000</v>
      </c>
      <c r="C5899" t="s">
        <v>10</v>
      </c>
      <c r="D5899" t="str">
        <f t="shared" si="92"/>
        <v>House</v>
      </c>
      <c r="E5899" t="s">
        <v>82</v>
      </c>
      <c r="F5899" t="str">
        <f>_xlfn.XLOOKUP(E5899,Geografiesleutel!A:A,Geografiesleutel!B:B,"",0,1)</f>
        <v>Western Suburbs</v>
      </c>
      <c r="G5899" s="18">
        <v>4</v>
      </c>
      <c r="H5899" s="18">
        <v>3</v>
      </c>
    </row>
    <row r="5900" spans="1:8" x14ac:dyDescent="0.25">
      <c r="A5900" s="3" t="s">
        <v>422</v>
      </c>
      <c r="B5900" s="5">
        <v>3450000</v>
      </c>
      <c r="C5900" t="s">
        <v>10</v>
      </c>
      <c r="D5900" t="str">
        <f t="shared" si="92"/>
        <v>House</v>
      </c>
      <c r="E5900" t="s">
        <v>88</v>
      </c>
      <c r="F5900" t="str">
        <f>_xlfn.XLOOKUP(E5900,Geografiesleutel!A:A,Geografiesleutel!B:B,"",0,1)</f>
        <v>Eastern Suburbs</v>
      </c>
      <c r="G5900" s="18">
        <v>4</v>
      </c>
      <c r="H5900" s="18">
        <v>3</v>
      </c>
    </row>
    <row r="5901" spans="1:8" x14ac:dyDescent="0.25">
      <c r="A5901" s="3" t="s">
        <v>41</v>
      </c>
      <c r="B5901" s="5">
        <v>2500000</v>
      </c>
      <c r="C5901" t="s">
        <v>25</v>
      </c>
      <c r="D5901" t="str">
        <f t="shared" si="92"/>
        <v>House</v>
      </c>
      <c r="E5901" t="s">
        <v>50</v>
      </c>
      <c r="F5901" t="str">
        <f>_xlfn.XLOOKUP(E5901,Geografiesleutel!A:A,Geografiesleutel!B:B,"",0,1)</f>
        <v>Eastern Suburbs</v>
      </c>
      <c r="G5901" s="18">
        <v>2</v>
      </c>
      <c r="H5901" s="18">
        <v>2</v>
      </c>
    </row>
    <row r="5902" spans="1:8" x14ac:dyDescent="0.25">
      <c r="A5902" s="3" t="s">
        <v>409</v>
      </c>
      <c r="B5902" s="5">
        <v>1345000</v>
      </c>
      <c r="C5902" t="s">
        <v>25</v>
      </c>
      <c r="D5902" t="str">
        <f t="shared" si="92"/>
        <v>House</v>
      </c>
      <c r="E5902" t="s">
        <v>264</v>
      </c>
      <c r="F5902" t="str">
        <f>_xlfn.XLOOKUP(E5902,Geografiesleutel!A:A,Geografiesleutel!B:B,"",0,1)</f>
        <v>Eastern Suburbs</v>
      </c>
      <c r="G5902" s="18">
        <v>2</v>
      </c>
      <c r="H5902" s="18">
        <v>1</v>
      </c>
    </row>
    <row r="5903" spans="1:8" x14ac:dyDescent="0.25">
      <c r="A5903" s="3" t="s">
        <v>73</v>
      </c>
      <c r="B5903" s="5">
        <v>2100000</v>
      </c>
      <c r="C5903" t="s">
        <v>15</v>
      </c>
      <c r="D5903" t="str">
        <f t="shared" si="92"/>
        <v>House</v>
      </c>
      <c r="E5903" t="s">
        <v>30</v>
      </c>
      <c r="F5903" t="str">
        <f>_xlfn.XLOOKUP(E5903,Geografiesleutel!A:A,Geografiesleutel!B:B,"",0,1)</f>
        <v>Northern Suburbs</v>
      </c>
      <c r="G5903" s="18">
        <v>3</v>
      </c>
      <c r="H5903" s="18">
        <v>2</v>
      </c>
    </row>
    <row r="5904" spans="1:8" x14ac:dyDescent="0.25">
      <c r="A5904" s="3" t="s">
        <v>1338</v>
      </c>
      <c r="B5904" s="5">
        <v>3399000</v>
      </c>
      <c r="C5904" t="s">
        <v>10</v>
      </c>
      <c r="D5904" t="str">
        <f t="shared" si="92"/>
        <v>House</v>
      </c>
      <c r="E5904" t="s">
        <v>30</v>
      </c>
      <c r="F5904" t="str">
        <f>_xlfn.XLOOKUP(E5904,Geografiesleutel!A:A,Geografiesleutel!B:B,"",0,1)</f>
        <v>Northern Suburbs</v>
      </c>
      <c r="G5904" s="18">
        <v>4</v>
      </c>
      <c r="H5904" s="18">
        <v>4</v>
      </c>
    </row>
    <row r="5905" spans="1:8" x14ac:dyDescent="0.25">
      <c r="A5905" s="3" t="s">
        <v>241</v>
      </c>
      <c r="B5905" s="5">
        <v>3150000</v>
      </c>
      <c r="C5905" t="s">
        <v>10</v>
      </c>
      <c r="D5905" t="str">
        <f t="shared" si="92"/>
        <v>House</v>
      </c>
      <c r="E5905" t="s">
        <v>106</v>
      </c>
      <c r="F5905" t="str">
        <f>_xlfn.XLOOKUP(E5905,Geografiesleutel!A:A,Geografiesleutel!B:B,"",0,1)</f>
        <v>CBD</v>
      </c>
      <c r="G5905" s="18">
        <v>4</v>
      </c>
      <c r="H5905" s="18">
        <v>3</v>
      </c>
    </row>
    <row r="5906" spans="1:8" x14ac:dyDescent="0.25">
      <c r="A5906" s="3" t="s">
        <v>303</v>
      </c>
      <c r="B5906" s="5">
        <v>3250000</v>
      </c>
      <c r="C5906" t="s">
        <v>10</v>
      </c>
      <c r="D5906" t="str">
        <f t="shared" si="92"/>
        <v>House</v>
      </c>
      <c r="E5906" t="s">
        <v>339</v>
      </c>
      <c r="F5906" t="str">
        <f>_xlfn.XLOOKUP(E5906,Geografiesleutel!A:A,Geografiesleutel!B:B,"",0,1)</f>
        <v>Eastern Suburbs</v>
      </c>
      <c r="G5906" s="18">
        <v>4</v>
      </c>
      <c r="H5906" s="18" t="s">
        <v>2646</v>
      </c>
    </row>
    <row r="5907" spans="1:8" x14ac:dyDescent="0.25">
      <c r="A5907" s="3" t="s">
        <v>1339</v>
      </c>
      <c r="B5907" s="5">
        <v>2870000</v>
      </c>
      <c r="C5907" t="s">
        <v>10</v>
      </c>
      <c r="D5907" t="str">
        <f t="shared" si="92"/>
        <v>House</v>
      </c>
      <c r="E5907" t="s">
        <v>70</v>
      </c>
      <c r="F5907" t="str">
        <f>_xlfn.XLOOKUP(E5907,Geografiesleutel!A:A,Geografiesleutel!B:B,"",0,1)</f>
        <v>Northern Suburbs</v>
      </c>
      <c r="G5907" s="18">
        <v>4</v>
      </c>
      <c r="H5907" s="18">
        <v>3</v>
      </c>
    </row>
    <row r="5908" spans="1:8" x14ac:dyDescent="0.25">
      <c r="A5908" s="3" t="s">
        <v>208</v>
      </c>
      <c r="B5908" s="5">
        <v>4495000</v>
      </c>
      <c r="C5908" t="s">
        <v>10</v>
      </c>
      <c r="D5908" t="str">
        <f t="shared" si="92"/>
        <v>House</v>
      </c>
      <c r="E5908" t="s">
        <v>335</v>
      </c>
      <c r="F5908" t="str">
        <f>_xlfn.XLOOKUP(E5908,Geografiesleutel!A:A,Geografiesleutel!B:B,"",0,1)</f>
        <v>Agricultural Smallholdings</v>
      </c>
      <c r="G5908" s="18">
        <v>4</v>
      </c>
      <c r="H5908" s="18">
        <v>4</v>
      </c>
    </row>
    <row r="5909" spans="1:8" x14ac:dyDescent="0.25">
      <c r="A5909" s="3" t="s">
        <v>422</v>
      </c>
      <c r="B5909" s="5">
        <v>3450000</v>
      </c>
      <c r="C5909" t="s">
        <v>21</v>
      </c>
      <c r="D5909" t="str">
        <f t="shared" si="92"/>
        <v>House</v>
      </c>
      <c r="E5909" t="s">
        <v>16</v>
      </c>
      <c r="F5909" t="str">
        <f>_xlfn.XLOOKUP(E5909,Geografiesleutel!A:A,Geografiesleutel!B:B,"",0,1)</f>
        <v>Eastern Suburbs</v>
      </c>
      <c r="G5909" s="18">
        <v>5</v>
      </c>
      <c r="H5909" s="18">
        <v>3</v>
      </c>
    </row>
    <row r="5910" spans="1:8" x14ac:dyDescent="0.25">
      <c r="A5910" s="3" t="s">
        <v>692</v>
      </c>
      <c r="B5910" s="5">
        <v>5500000</v>
      </c>
      <c r="C5910" t="s">
        <v>10</v>
      </c>
      <c r="D5910" t="str">
        <f t="shared" si="92"/>
        <v>House</v>
      </c>
      <c r="E5910" t="s">
        <v>78</v>
      </c>
      <c r="F5910" t="str">
        <f>_xlfn.XLOOKUP(E5910,Geografiesleutel!A:A,Geografiesleutel!B:B,"",0,1)</f>
        <v>Northern Suburbs</v>
      </c>
      <c r="G5910" s="18">
        <v>4</v>
      </c>
      <c r="H5910" s="18">
        <v>4</v>
      </c>
    </row>
    <row r="5911" spans="1:8" x14ac:dyDescent="0.25">
      <c r="A5911" s="3" t="s">
        <v>51</v>
      </c>
      <c r="B5911" s="5">
        <v>2450000</v>
      </c>
      <c r="C5911" t="s">
        <v>15</v>
      </c>
      <c r="D5911" t="str">
        <f t="shared" si="92"/>
        <v>House</v>
      </c>
      <c r="E5911" t="s">
        <v>50</v>
      </c>
      <c r="F5911" t="str">
        <f>_xlfn.XLOOKUP(E5911,Geografiesleutel!A:A,Geografiesleutel!B:B,"",0,1)</f>
        <v>Eastern Suburbs</v>
      </c>
      <c r="G5911" s="18">
        <v>3</v>
      </c>
      <c r="H5911" s="18" t="s">
        <v>2646</v>
      </c>
    </row>
    <row r="5912" spans="1:8" x14ac:dyDescent="0.25">
      <c r="A5912" s="3" t="s">
        <v>34</v>
      </c>
      <c r="B5912" s="5">
        <v>1650000</v>
      </c>
      <c r="C5912" t="s">
        <v>15</v>
      </c>
      <c r="D5912" t="str">
        <f t="shared" si="92"/>
        <v>House</v>
      </c>
      <c r="E5912" t="s">
        <v>224</v>
      </c>
      <c r="F5912" t="str">
        <f>_xlfn.XLOOKUP(E5912,Geografiesleutel!A:A,Geografiesleutel!B:B,"",0,1)</f>
        <v>Townships</v>
      </c>
      <c r="G5912" s="18">
        <v>3</v>
      </c>
      <c r="H5912" s="18">
        <v>1</v>
      </c>
    </row>
    <row r="5913" spans="1:8" x14ac:dyDescent="0.25">
      <c r="A5913" s="3" t="s">
        <v>724</v>
      </c>
      <c r="B5913" s="5">
        <v>1495000</v>
      </c>
      <c r="C5913" t="s">
        <v>10</v>
      </c>
      <c r="D5913" t="str">
        <f t="shared" si="92"/>
        <v>House</v>
      </c>
      <c r="E5913" t="s">
        <v>45</v>
      </c>
      <c r="F5913" t="str">
        <f>_xlfn.XLOOKUP(E5913,Geografiesleutel!A:A,Geografiesleutel!B:B,"",0,1)</f>
        <v>Townships</v>
      </c>
      <c r="G5913" s="18">
        <v>4</v>
      </c>
      <c r="H5913" s="18" t="s">
        <v>2646</v>
      </c>
    </row>
    <row r="5914" spans="1:8" x14ac:dyDescent="0.25">
      <c r="A5914" s="3" t="s">
        <v>162</v>
      </c>
      <c r="B5914" s="5">
        <v>950000</v>
      </c>
      <c r="C5914" t="s">
        <v>25</v>
      </c>
      <c r="D5914" t="str">
        <f t="shared" si="92"/>
        <v>House</v>
      </c>
      <c r="E5914" t="s">
        <v>233</v>
      </c>
      <c r="F5914" t="str">
        <f>_xlfn.XLOOKUP(E5914,Geografiesleutel!A:A,Geografiesleutel!B:B,"",0,1)</f>
        <v>Eastern Suburbs</v>
      </c>
      <c r="G5914" s="18">
        <v>2</v>
      </c>
      <c r="H5914" s="18">
        <v>1</v>
      </c>
    </row>
    <row r="5915" spans="1:8" x14ac:dyDescent="0.25">
      <c r="A5915" s="3" t="s">
        <v>1079</v>
      </c>
      <c r="B5915" s="5">
        <v>3295000</v>
      </c>
      <c r="C5915" t="s">
        <v>10</v>
      </c>
      <c r="D5915" t="str">
        <f t="shared" si="92"/>
        <v>House</v>
      </c>
      <c r="E5915" t="s">
        <v>1340</v>
      </c>
      <c r="F5915" t="str">
        <f>_xlfn.XLOOKUP(E5915,Geografiesleutel!A:A,Geografiesleutel!B:B,"",0,1)</f>
        <v>Eastern Suburbs</v>
      </c>
      <c r="G5915" s="18">
        <v>4</v>
      </c>
      <c r="H5915" s="18">
        <v>2</v>
      </c>
    </row>
    <row r="5916" spans="1:8" x14ac:dyDescent="0.25">
      <c r="A5916" s="3" t="s">
        <v>283</v>
      </c>
      <c r="B5916" s="5">
        <v>2295000</v>
      </c>
      <c r="C5916" t="s">
        <v>10</v>
      </c>
      <c r="D5916" t="str">
        <f t="shared" si="92"/>
        <v>House</v>
      </c>
      <c r="E5916" t="s">
        <v>647</v>
      </c>
      <c r="F5916" t="str">
        <f>_xlfn.XLOOKUP(E5916,Geografiesleutel!A:A,Geografiesleutel!B:B,"",0,1)</f>
        <v>Eastern Suburbs</v>
      </c>
      <c r="G5916" s="18">
        <v>4</v>
      </c>
      <c r="H5916" s="18">
        <v>3</v>
      </c>
    </row>
    <row r="5917" spans="1:8" x14ac:dyDescent="0.25">
      <c r="A5917" s="3" t="s">
        <v>91</v>
      </c>
      <c r="B5917" s="5">
        <v>1980000</v>
      </c>
      <c r="C5917" t="s">
        <v>10</v>
      </c>
      <c r="D5917" t="str">
        <f t="shared" si="92"/>
        <v>House</v>
      </c>
      <c r="E5917" t="s">
        <v>118</v>
      </c>
      <c r="F5917" t="str">
        <f>_xlfn.XLOOKUP(E5917,Geografiesleutel!A:A,Geografiesleutel!B:B,"",0,1)</f>
        <v>Northern Suburbs</v>
      </c>
      <c r="G5917" s="18">
        <v>4</v>
      </c>
      <c r="H5917" s="18">
        <v>2</v>
      </c>
    </row>
    <row r="5918" spans="1:8" x14ac:dyDescent="0.25">
      <c r="A5918" s="3" t="s">
        <v>1341</v>
      </c>
      <c r="B5918" s="5">
        <v>7450000</v>
      </c>
      <c r="C5918" t="s">
        <v>15</v>
      </c>
      <c r="D5918" t="str">
        <f t="shared" si="92"/>
        <v>House</v>
      </c>
      <c r="E5918" t="s">
        <v>94</v>
      </c>
      <c r="F5918" t="str">
        <f>_xlfn.XLOOKUP(E5918,Geografiesleutel!A:A,Geografiesleutel!B:B,"",0,1)</f>
        <v>Agricultural Smallholdings</v>
      </c>
      <c r="G5918" s="18">
        <v>3</v>
      </c>
      <c r="H5918" s="18" t="s">
        <v>2648</v>
      </c>
    </row>
    <row r="5919" spans="1:8" x14ac:dyDescent="0.25">
      <c r="A5919" s="3" t="s">
        <v>206</v>
      </c>
      <c r="B5919" s="5">
        <v>2400000</v>
      </c>
      <c r="C5919" t="s">
        <v>10</v>
      </c>
      <c r="D5919" t="str">
        <f t="shared" si="92"/>
        <v>House</v>
      </c>
      <c r="E5919" t="s">
        <v>250</v>
      </c>
      <c r="F5919" t="str">
        <f>_xlfn.XLOOKUP(E5919,Geografiesleutel!A:A,Geografiesleutel!B:B,"",0,1)</f>
        <v>Agricultural Smallholdings</v>
      </c>
      <c r="G5919" s="18">
        <v>4</v>
      </c>
      <c r="H5919" s="18">
        <v>4</v>
      </c>
    </row>
    <row r="5920" spans="1:8" x14ac:dyDescent="0.25">
      <c r="A5920" s="3" t="s">
        <v>440</v>
      </c>
      <c r="B5920" s="5">
        <v>2570000</v>
      </c>
      <c r="C5920" t="s">
        <v>10</v>
      </c>
      <c r="D5920" t="str">
        <f t="shared" si="92"/>
        <v>House</v>
      </c>
      <c r="E5920" t="s">
        <v>78</v>
      </c>
      <c r="F5920" t="str">
        <f>_xlfn.XLOOKUP(E5920,Geografiesleutel!A:A,Geografiesleutel!B:B,"",0,1)</f>
        <v>Northern Suburbs</v>
      </c>
      <c r="G5920" s="18">
        <v>4</v>
      </c>
      <c r="H5920" s="18">
        <v>2</v>
      </c>
    </row>
    <row r="5921" spans="1:8" x14ac:dyDescent="0.25">
      <c r="A5921" s="3" t="s">
        <v>961</v>
      </c>
      <c r="B5921" s="5">
        <v>1240000</v>
      </c>
      <c r="C5921" t="s">
        <v>10</v>
      </c>
      <c r="D5921" t="str">
        <f t="shared" si="92"/>
        <v>House</v>
      </c>
      <c r="E5921" t="s">
        <v>26</v>
      </c>
      <c r="F5921" t="str">
        <f>_xlfn.XLOOKUP(E5921,Geografiesleutel!A:A,Geografiesleutel!B:B,"",0,1)</f>
        <v>Western Suburbs</v>
      </c>
      <c r="G5921" s="18">
        <v>4</v>
      </c>
      <c r="H5921" s="18">
        <v>2</v>
      </c>
    </row>
    <row r="5922" spans="1:8" x14ac:dyDescent="0.25">
      <c r="A5922" s="3" t="s">
        <v>412</v>
      </c>
      <c r="B5922" s="5">
        <v>1195000</v>
      </c>
      <c r="C5922" t="s">
        <v>25</v>
      </c>
      <c r="D5922" t="str">
        <f t="shared" si="92"/>
        <v>House</v>
      </c>
      <c r="E5922" t="s">
        <v>264</v>
      </c>
      <c r="F5922" t="str">
        <f>_xlfn.XLOOKUP(E5922,Geografiesleutel!A:A,Geografiesleutel!B:B,"",0,1)</f>
        <v>Eastern Suburbs</v>
      </c>
      <c r="G5922" s="18">
        <v>2</v>
      </c>
      <c r="H5922" s="18">
        <v>1</v>
      </c>
    </row>
    <row r="5923" spans="1:8" x14ac:dyDescent="0.25">
      <c r="A5923" s="3" t="s">
        <v>269</v>
      </c>
      <c r="B5923" s="5">
        <v>3950000</v>
      </c>
      <c r="C5923" t="s">
        <v>21</v>
      </c>
      <c r="D5923" t="str">
        <f t="shared" si="92"/>
        <v>House</v>
      </c>
      <c r="E5923" t="s">
        <v>339</v>
      </c>
      <c r="F5923" t="str">
        <f>_xlfn.XLOOKUP(E5923,Geografiesleutel!A:A,Geografiesleutel!B:B,"",0,1)</f>
        <v>Eastern Suburbs</v>
      </c>
      <c r="G5923" s="18">
        <v>5</v>
      </c>
      <c r="H5923" s="18" t="s">
        <v>2647</v>
      </c>
    </row>
    <row r="5924" spans="1:8" x14ac:dyDescent="0.25">
      <c r="A5924" s="3" t="s">
        <v>1342</v>
      </c>
      <c r="B5924" s="5">
        <v>2925000</v>
      </c>
      <c r="C5924" t="s">
        <v>15</v>
      </c>
      <c r="D5924" t="str">
        <f t="shared" si="92"/>
        <v>House</v>
      </c>
      <c r="E5924" t="s">
        <v>139</v>
      </c>
      <c r="F5924" t="str">
        <f>_xlfn.XLOOKUP(E5924,Geografiesleutel!A:A,Geografiesleutel!B:B,"",0,1)</f>
        <v>Eastern Suburbs</v>
      </c>
      <c r="G5924" s="18">
        <v>3</v>
      </c>
      <c r="H5924" s="18">
        <v>2</v>
      </c>
    </row>
    <row r="5925" spans="1:8" x14ac:dyDescent="0.25">
      <c r="A5925" s="3" t="s">
        <v>261</v>
      </c>
      <c r="B5925" s="5">
        <v>2900000</v>
      </c>
      <c r="C5925" t="s">
        <v>15</v>
      </c>
      <c r="D5925" t="str">
        <f t="shared" si="92"/>
        <v>House</v>
      </c>
      <c r="E5925" t="s">
        <v>139</v>
      </c>
      <c r="F5925" t="str">
        <f>_xlfn.XLOOKUP(E5925,Geografiesleutel!A:A,Geografiesleutel!B:B,"",0,1)</f>
        <v>Eastern Suburbs</v>
      </c>
      <c r="G5925" s="18">
        <v>3</v>
      </c>
      <c r="H5925" s="18">
        <v>2</v>
      </c>
    </row>
    <row r="5926" spans="1:8" x14ac:dyDescent="0.25">
      <c r="A5926" s="3" t="s">
        <v>214</v>
      </c>
      <c r="B5926" s="5">
        <v>3500000</v>
      </c>
      <c r="C5926" t="s">
        <v>10</v>
      </c>
      <c r="D5926" t="str">
        <f t="shared" si="92"/>
        <v>House</v>
      </c>
      <c r="E5926" t="s">
        <v>52</v>
      </c>
      <c r="F5926" t="str">
        <f>_xlfn.XLOOKUP(E5926,Geografiesleutel!A:A,Geografiesleutel!B:B,"",0,1)</f>
        <v>Northern Suburbs</v>
      </c>
      <c r="G5926" s="18">
        <v>4</v>
      </c>
      <c r="H5926" s="18">
        <v>3</v>
      </c>
    </row>
    <row r="5927" spans="1:8" x14ac:dyDescent="0.25">
      <c r="A5927" s="3" t="s">
        <v>36</v>
      </c>
      <c r="B5927" s="5">
        <v>1750000</v>
      </c>
      <c r="C5927" t="s">
        <v>10</v>
      </c>
      <c r="D5927" t="str">
        <f t="shared" si="92"/>
        <v>House</v>
      </c>
      <c r="E5927" t="s">
        <v>112</v>
      </c>
      <c r="F5927" t="str">
        <f>_xlfn.XLOOKUP(E5927,Geografiesleutel!A:A,Geografiesleutel!B:B,"",0,1)</f>
        <v>Northern Suburbs</v>
      </c>
      <c r="G5927" s="18">
        <v>4</v>
      </c>
      <c r="H5927" s="18" t="s">
        <v>2646</v>
      </c>
    </row>
    <row r="5928" spans="1:8" x14ac:dyDescent="0.25">
      <c r="A5928" s="3" t="s">
        <v>357</v>
      </c>
      <c r="B5928" s="5">
        <v>2290000</v>
      </c>
      <c r="C5928" t="s">
        <v>15</v>
      </c>
      <c r="D5928" t="str">
        <f t="shared" si="92"/>
        <v>House</v>
      </c>
      <c r="E5928" t="s">
        <v>46</v>
      </c>
      <c r="F5928" t="str">
        <f>_xlfn.XLOOKUP(E5928,Geografiesleutel!A:A,Geografiesleutel!B:B,"",0,1)</f>
        <v>Eastern Suburbs</v>
      </c>
      <c r="G5928" s="18">
        <v>3</v>
      </c>
      <c r="H5928" s="18">
        <v>2</v>
      </c>
    </row>
    <row r="5929" spans="1:8" x14ac:dyDescent="0.25">
      <c r="A5929" s="3" t="s">
        <v>269</v>
      </c>
      <c r="B5929" s="5">
        <v>3950000</v>
      </c>
      <c r="C5929" t="s">
        <v>21</v>
      </c>
      <c r="D5929" t="str">
        <f t="shared" si="92"/>
        <v>House</v>
      </c>
      <c r="E5929" t="s">
        <v>339</v>
      </c>
      <c r="F5929" t="str">
        <f>_xlfn.XLOOKUP(E5929,Geografiesleutel!A:A,Geografiesleutel!B:B,"",0,1)</f>
        <v>Eastern Suburbs</v>
      </c>
      <c r="G5929" s="18">
        <v>5</v>
      </c>
      <c r="H5929" s="18" t="s">
        <v>2647</v>
      </c>
    </row>
    <row r="5930" spans="1:8" x14ac:dyDescent="0.25">
      <c r="A5930" s="3" t="s">
        <v>1131</v>
      </c>
      <c r="B5930" s="5">
        <v>2998000</v>
      </c>
      <c r="C5930" t="s">
        <v>15</v>
      </c>
      <c r="D5930" t="str">
        <f t="shared" si="92"/>
        <v>House</v>
      </c>
      <c r="E5930" t="s">
        <v>16</v>
      </c>
      <c r="F5930" t="str">
        <f>_xlfn.XLOOKUP(E5930,Geografiesleutel!A:A,Geografiesleutel!B:B,"",0,1)</f>
        <v>Eastern Suburbs</v>
      </c>
      <c r="G5930" s="18">
        <v>3</v>
      </c>
      <c r="H5930" s="18" t="s">
        <v>2646</v>
      </c>
    </row>
    <row r="5931" spans="1:8" x14ac:dyDescent="0.25">
      <c r="A5931" s="3" t="s">
        <v>412</v>
      </c>
      <c r="B5931" s="5">
        <v>1195000</v>
      </c>
      <c r="C5931" t="s">
        <v>15</v>
      </c>
      <c r="D5931" t="str">
        <f t="shared" si="92"/>
        <v>House</v>
      </c>
      <c r="E5931" t="s">
        <v>97</v>
      </c>
      <c r="F5931" t="str">
        <f>_xlfn.XLOOKUP(E5931,Geografiesleutel!A:A,Geografiesleutel!B:B,"",0,1)</f>
        <v>Northern Suburbs</v>
      </c>
      <c r="G5931" s="18">
        <v>3</v>
      </c>
      <c r="H5931" s="18">
        <v>2</v>
      </c>
    </row>
    <row r="5932" spans="1:8" x14ac:dyDescent="0.25">
      <c r="A5932" s="3" t="s">
        <v>621</v>
      </c>
      <c r="B5932" s="5">
        <v>1630000</v>
      </c>
      <c r="C5932" t="s">
        <v>15</v>
      </c>
      <c r="D5932" t="str">
        <f t="shared" si="92"/>
        <v>House</v>
      </c>
      <c r="E5932" t="s">
        <v>112</v>
      </c>
      <c r="F5932" t="str">
        <f>_xlfn.XLOOKUP(E5932,Geografiesleutel!A:A,Geografiesleutel!B:B,"",0,1)</f>
        <v>Northern Suburbs</v>
      </c>
      <c r="G5932" s="18">
        <v>3</v>
      </c>
      <c r="H5932" s="18">
        <v>1</v>
      </c>
    </row>
    <row r="5933" spans="1:8" x14ac:dyDescent="0.25">
      <c r="A5933" s="3" t="s">
        <v>79</v>
      </c>
      <c r="B5933" s="5">
        <v>2800000</v>
      </c>
      <c r="C5933" t="s">
        <v>10</v>
      </c>
      <c r="D5933" t="str">
        <f t="shared" si="92"/>
        <v>House</v>
      </c>
      <c r="E5933" t="s">
        <v>227</v>
      </c>
      <c r="F5933" t="str">
        <f>_xlfn.XLOOKUP(E5933,Geografiesleutel!A:A,Geografiesleutel!B:B,"",0,1)</f>
        <v>Western Suburbs</v>
      </c>
      <c r="G5933" s="18">
        <v>4</v>
      </c>
      <c r="H5933" s="18">
        <v>2</v>
      </c>
    </row>
    <row r="5934" spans="1:8" x14ac:dyDescent="0.25">
      <c r="A5934" s="3" t="s">
        <v>1258</v>
      </c>
      <c r="B5934" s="5">
        <v>1355000</v>
      </c>
      <c r="C5934" t="s">
        <v>10</v>
      </c>
      <c r="D5934" t="str">
        <f t="shared" si="92"/>
        <v>House</v>
      </c>
      <c r="E5934" t="s">
        <v>217</v>
      </c>
      <c r="F5934" t="str">
        <f>_xlfn.XLOOKUP(E5934,Geografiesleutel!A:A,Geografiesleutel!B:B,"",0,1)</f>
        <v>Eastern Suburbs</v>
      </c>
      <c r="G5934" s="18">
        <v>4</v>
      </c>
      <c r="H5934" s="18">
        <v>2</v>
      </c>
    </row>
    <row r="5935" spans="1:8" x14ac:dyDescent="0.25">
      <c r="A5935" s="3" t="s">
        <v>525</v>
      </c>
      <c r="B5935" s="5">
        <v>1180000</v>
      </c>
      <c r="C5935" t="s">
        <v>10</v>
      </c>
      <c r="D5935" t="str">
        <f t="shared" si="92"/>
        <v>House</v>
      </c>
      <c r="E5935" t="s">
        <v>217</v>
      </c>
      <c r="F5935" t="str">
        <f>_xlfn.XLOOKUP(E5935,Geografiesleutel!A:A,Geografiesleutel!B:B,"",0,1)</f>
        <v>Eastern Suburbs</v>
      </c>
      <c r="G5935" s="18">
        <v>4</v>
      </c>
      <c r="H5935" s="18" t="s">
        <v>2650</v>
      </c>
    </row>
    <row r="5936" spans="1:8" x14ac:dyDescent="0.25">
      <c r="A5936" s="3" t="s">
        <v>1343</v>
      </c>
      <c r="B5936" s="5">
        <v>12512000</v>
      </c>
      <c r="C5936" t="s">
        <v>635</v>
      </c>
      <c r="D5936" t="str">
        <f t="shared" si="92"/>
        <v>House</v>
      </c>
      <c r="E5936" t="s">
        <v>306</v>
      </c>
      <c r="F5936" t="str">
        <f>_xlfn.XLOOKUP(E5936,Geografiesleutel!A:A,Geografiesleutel!B:B,"",0,1)</f>
        <v>Eastern Suburbs</v>
      </c>
      <c r="G5936" s="18">
        <v>14</v>
      </c>
      <c r="H5936" s="18">
        <v>19</v>
      </c>
    </row>
    <row r="5937" spans="1:8" x14ac:dyDescent="0.25">
      <c r="A5937" s="3" t="s">
        <v>268</v>
      </c>
      <c r="B5937" s="5">
        <v>1800000</v>
      </c>
      <c r="C5937" t="s">
        <v>15</v>
      </c>
      <c r="D5937" t="str">
        <f t="shared" si="92"/>
        <v>House</v>
      </c>
      <c r="E5937" t="s">
        <v>404</v>
      </c>
      <c r="F5937" t="str">
        <f>_xlfn.XLOOKUP(E5937,Geografiesleutel!A:A,Geografiesleutel!B:B,"",0,1)</f>
        <v>CBD</v>
      </c>
      <c r="G5937" s="18">
        <v>3</v>
      </c>
      <c r="H5937" s="18">
        <v>2</v>
      </c>
    </row>
    <row r="5938" spans="1:8" x14ac:dyDescent="0.25">
      <c r="A5938" s="3" t="s">
        <v>117</v>
      </c>
      <c r="B5938" s="5">
        <v>1490000</v>
      </c>
      <c r="C5938" t="s">
        <v>25</v>
      </c>
      <c r="D5938" t="str">
        <f t="shared" si="92"/>
        <v>House</v>
      </c>
      <c r="E5938" t="s">
        <v>177</v>
      </c>
      <c r="F5938" t="str">
        <f>_xlfn.XLOOKUP(E5938,Geografiesleutel!A:A,Geografiesleutel!B:B,"",0,1)</f>
        <v>Agricultural Smallholdings</v>
      </c>
      <c r="G5938" s="18">
        <v>2</v>
      </c>
      <c r="H5938" s="18" t="s">
        <v>2650</v>
      </c>
    </row>
    <row r="5939" spans="1:8" x14ac:dyDescent="0.25">
      <c r="A5939" s="3" t="s">
        <v>541</v>
      </c>
      <c r="B5939" s="5">
        <v>820000</v>
      </c>
      <c r="C5939" t="s">
        <v>225</v>
      </c>
      <c r="D5939" t="str">
        <f t="shared" si="92"/>
        <v>House</v>
      </c>
      <c r="E5939" t="s">
        <v>369</v>
      </c>
      <c r="F5939" t="str">
        <f>_xlfn.XLOOKUP(E5939,Geografiesleutel!A:A,Geografiesleutel!B:B,"",0,1)</f>
        <v>Eastern Suburbs</v>
      </c>
      <c r="G5939" s="18">
        <v>1</v>
      </c>
      <c r="H5939" s="18" t="s">
        <v>8</v>
      </c>
    </row>
    <row r="5940" spans="1:8" x14ac:dyDescent="0.25">
      <c r="A5940" s="3" t="s">
        <v>516</v>
      </c>
      <c r="B5940" s="5">
        <v>2099000</v>
      </c>
      <c r="C5940" t="s">
        <v>15</v>
      </c>
      <c r="D5940" t="str">
        <f t="shared" si="92"/>
        <v>House</v>
      </c>
      <c r="E5940" t="s">
        <v>30</v>
      </c>
      <c r="F5940" t="str">
        <f>_xlfn.XLOOKUP(E5940,Geografiesleutel!A:A,Geografiesleutel!B:B,"",0,1)</f>
        <v>Northern Suburbs</v>
      </c>
      <c r="G5940" s="18">
        <v>3</v>
      </c>
      <c r="H5940" s="18" t="s">
        <v>2646</v>
      </c>
    </row>
    <row r="5941" spans="1:8" x14ac:dyDescent="0.25">
      <c r="A5941" s="3" t="s">
        <v>73</v>
      </c>
      <c r="B5941" s="5">
        <v>2100000</v>
      </c>
      <c r="C5941" t="s">
        <v>15</v>
      </c>
      <c r="D5941" t="str">
        <f t="shared" si="92"/>
        <v>House</v>
      </c>
      <c r="E5941" t="s">
        <v>466</v>
      </c>
      <c r="F5941" t="str">
        <f>_xlfn.XLOOKUP(E5941,Geografiesleutel!A:A,Geografiesleutel!B:B,"",0,1)</f>
        <v>Agricultural Smallholdings</v>
      </c>
      <c r="G5941" s="18">
        <v>3</v>
      </c>
      <c r="H5941" s="18">
        <v>2</v>
      </c>
    </row>
    <row r="5942" spans="1:8" x14ac:dyDescent="0.25">
      <c r="A5942" s="3" t="s">
        <v>655</v>
      </c>
      <c r="B5942" s="5">
        <v>840000</v>
      </c>
      <c r="C5942" t="s">
        <v>225</v>
      </c>
      <c r="D5942" t="str">
        <f t="shared" si="92"/>
        <v>House</v>
      </c>
      <c r="E5942" t="s">
        <v>264</v>
      </c>
      <c r="F5942" t="str">
        <f>_xlfn.XLOOKUP(E5942,Geografiesleutel!A:A,Geografiesleutel!B:B,"",0,1)</f>
        <v>Eastern Suburbs</v>
      </c>
      <c r="G5942" s="18">
        <v>1</v>
      </c>
      <c r="H5942" s="18">
        <v>1</v>
      </c>
    </row>
    <row r="5943" spans="1:8" x14ac:dyDescent="0.25">
      <c r="A5943" s="3" t="s">
        <v>767</v>
      </c>
      <c r="B5943" s="5">
        <v>580000</v>
      </c>
      <c r="C5943" t="s">
        <v>25</v>
      </c>
      <c r="D5943" t="str">
        <f t="shared" si="92"/>
        <v>House</v>
      </c>
      <c r="E5943" t="s">
        <v>60</v>
      </c>
      <c r="F5943" t="str">
        <f>_xlfn.XLOOKUP(E5943,Geografiesleutel!A:A,Geografiesleutel!B:B,"",0,1)</f>
        <v>Townships</v>
      </c>
      <c r="G5943" s="18">
        <v>2</v>
      </c>
      <c r="H5943" s="18">
        <v>1</v>
      </c>
    </row>
    <row r="5944" spans="1:8" x14ac:dyDescent="0.25">
      <c r="A5944" s="3" t="s">
        <v>29</v>
      </c>
      <c r="B5944" s="5">
        <v>2499000</v>
      </c>
      <c r="C5944" t="s">
        <v>15</v>
      </c>
      <c r="D5944" t="str">
        <f t="shared" si="92"/>
        <v>House</v>
      </c>
      <c r="E5944" t="s">
        <v>188</v>
      </c>
      <c r="F5944" t="str">
        <f>_xlfn.XLOOKUP(E5944,Geografiesleutel!A:A,Geografiesleutel!B:B,"",0,1)</f>
        <v>Northern Suburbs</v>
      </c>
      <c r="G5944" s="18">
        <v>3</v>
      </c>
      <c r="H5944" s="18">
        <v>3</v>
      </c>
    </row>
    <row r="5945" spans="1:8" x14ac:dyDescent="0.25">
      <c r="A5945" s="3" t="s">
        <v>22</v>
      </c>
      <c r="B5945" s="5">
        <v>2950000</v>
      </c>
      <c r="C5945" t="s">
        <v>15</v>
      </c>
      <c r="D5945" t="str">
        <f t="shared" si="92"/>
        <v>House</v>
      </c>
      <c r="E5945" t="s">
        <v>1327</v>
      </c>
      <c r="F5945" t="str">
        <f>_xlfn.XLOOKUP(E5945,Geografiesleutel!A:A,Geografiesleutel!B:B,"",0,1)</f>
        <v>Agricultural Smallholdings</v>
      </c>
      <c r="G5945" s="18">
        <v>3</v>
      </c>
      <c r="H5945" s="18" t="s">
        <v>2646</v>
      </c>
    </row>
    <row r="5946" spans="1:8" x14ac:dyDescent="0.25">
      <c r="A5946" s="3" t="s">
        <v>383</v>
      </c>
      <c r="B5946" s="5">
        <v>2690000</v>
      </c>
      <c r="C5946" t="s">
        <v>122</v>
      </c>
      <c r="D5946" t="str">
        <f t="shared" si="92"/>
        <v>House</v>
      </c>
      <c r="E5946" t="s">
        <v>118</v>
      </c>
      <c r="F5946" t="str">
        <f>_xlfn.XLOOKUP(E5946,Geografiesleutel!A:A,Geografiesleutel!B:B,"",0,1)</f>
        <v>Northern Suburbs</v>
      </c>
      <c r="G5946" s="18">
        <v>6</v>
      </c>
      <c r="H5946" s="18" t="s">
        <v>2645</v>
      </c>
    </row>
    <row r="5947" spans="1:8" x14ac:dyDescent="0.25">
      <c r="A5947" s="3" t="s">
        <v>89</v>
      </c>
      <c r="B5947" s="5">
        <v>2350000</v>
      </c>
      <c r="C5947" t="s">
        <v>15</v>
      </c>
      <c r="D5947" t="str">
        <f t="shared" si="92"/>
        <v>House</v>
      </c>
      <c r="E5947" t="s">
        <v>264</v>
      </c>
      <c r="F5947" t="str">
        <f>_xlfn.XLOOKUP(E5947,Geografiesleutel!A:A,Geografiesleutel!B:B,"",0,1)</f>
        <v>Eastern Suburbs</v>
      </c>
      <c r="G5947" s="18">
        <v>3</v>
      </c>
      <c r="H5947" s="18">
        <v>2</v>
      </c>
    </row>
    <row r="5948" spans="1:8" x14ac:dyDescent="0.25">
      <c r="A5948" s="3" t="s">
        <v>516</v>
      </c>
      <c r="B5948" s="5">
        <v>2099000</v>
      </c>
      <c r="C5948" t="s">
        <v>15</v>
      </c>
      <c r="D5948" t="str">
        <f t="shared" si="92"/>
        <v>House</v>
      </c>
      <c r="E5948" t="s">
        <v>30</v>
      </c>
      <c r="F5948" t="str">
        <f>_xlfn.XLOOKUP(E5948,Geografiesleutel!A:A,Geografiesleutel!B:B,"",0,1)</f>
        <v>Northern Suburbs</v>
      </c>
      <c r="G5948" s="18">
        <v>3</v>
      </c>
      <c r="H5948" s="18">
        <v>2</v>
      </c>
    </row>
    <row r="5949" spans="1:8" x14ac:dyDescent="0.25">
      <c r="A5949" s="3" t="s">
        <v>1135</v>
      </c>
      <c r="B5949" s="5">
        <v>1182500</v>
      </c>
      <c r="C5949" t="s">
        <v>15</v>
      </c>
      <c r="D5949" t="str">
        <f t="shared" si="92"/>
        <v>House</v>
      </c>
      <c r="E5949" t="s">
        <v>257</v>
      </c>
      <c r="F5949" t="str">
        <f>_xlfn.XLOOKUP(E5949,Geografiesleutel!A:A,Geografiesleutel!B:B,"",0,1)</f>
        <v>Western Suburbs</v>
      </c>
      <c r="G5949" s="18">
        <v>3</v>
      </c>
      <c r="H5949" s="18">
        <v>1</v>
      </c>
    </row>
    <row r="5950" spans="1:8" x14ac:dyDescent="0.25">
      <c r="A5950" s="3" t="s">
        <v>385</v>
      </c>
      <c r="B5950" s="5">
        <v>3350000</v>
      </c>
      <c r="C5950" t="s">
        <v>15</v>
      </c>
      <c r="D5950" t="str">
        <f t="shared" si="92"/>
        <v>House</v>
      </c>
      <c r="E5950" t="s">
        <v>595</v>
      </c>
      <c r="F5950" t="str">
        <f>_xlfn.XLOOKUP(E5950,Geografiesleutel!A:A,Geografiesleutel!B:B,"",0,1)</f>
        <v>Agricultural Smallholdings</v>
      </c>
      <c r="G5950" s="18">
        <v>3</v>
      </c>
      <c r="H5950" s="18">
        <v>3</v>
      </c>
    </row>
    <row r="5951" spans="1:8" x14ac:dyDescent="0.25">
      <c r="A5951" s="3" t="s">
        <v>428</v>
      </c>
      <c r="B5951" s="5">
        <v>3499000</v>
      </c>
      <c r="C5951" t="s">
        <v>10</v>
      </c>
      <c r="D5951" t="str">
        <f t="shared" si="92"/>
        <v>House</v>
      </c>
      <c r="E5951" t="s">
        <v>30</v>
      </c>
      <c r="F5951" t="str">
        <f>_xlfn.XLOOKUP(E5951,Geografiesleutel!A:A,Geografiesleutel!B:B,"",0,1)</f>
        <v>Northern Suburbs</v>
      </c>
      <c r="G5951" s="18">
        <v>4</v>
      </c>
      <c r="H5951" s="18" t="s">
        <v>2648</v>
      </c>
    </row>
    <row r="5952" spans="1:8" x14ac:dyDescent="0.25">
      <c r="A5952" s="3" t="s">
        <v>59</v>
      </c>
      <c r="B5952" s="5">
        <v>680000</v>
      </c>
      <c r="C5952" t="s">
        <v>25</v>
      </c>
      <c r="D5952" t="str">
        <f t="shared" si="92"/>
        <v>House</v>
      </c>
      <c r="E5952" t="s">
        <v>32</v>
      </c>
      <c r="F5952" t="str">
        <f>_xlfn.XLOOKUP(E5952,Geografiesleutel!A:A,Geografiesleutel!B:B,"",0,1)</f>
        <v>Townships</v>
      </c>
      <c r="G5952" s="18">
        <v>2</v>
      </c>
      <c r="H5952" s="18" t="s">
        <v>2650</v>
      </c>
    </row>
    <row r="5953" spans="1:8" x14ac:dyDescent="0.25">
      <c r="A5953" s="3" t="s">
        <v>100</v>
      </c>
      <c r="B5953" s="5">
        <v>4200000</v>
      </c>
      <c r="C5953" t="s">
        <v>398</v>
      </c>
      <c r="D5953" t="str">
        <f t="shared" si="92"/>
        <v>House</v>
      </c>
      <c r="E5953" t="s">
        <v>72</v>
      </c>
      <c r="F5953" t="str">
        <f>_xlfn.XLOOKUP(E5953,Geografiesleutel!A:A,Geografiesleutel!B:B,"",0,1)</f>
        <v>Eastern Suburbs</v>
      </c>
      <c r="G5953" s="18">
        <v>9</v>
      </c>
      <c r="H5953" s="18">
        <v>12</v>
      </c>
    </row>
    <row r="5954" spans="1:8" x14ac:dyDescent="0.25">
      <c r="A5954" s="3" t="s">
        <v>135</v>
      </c>
      <c r="B5954" s="5">
        <v>1580000</v>
      </c>
      <c r="C5954" t="s">
        <v>15</v>
      </c>
      <c r="D5954" t="str">
        <f t="shared" ref="D5954:D6017" si="93">TRIM(RIGHT(SUBSTITUTE(C5954," ",REPT(" ",LEN(C5954))),LEN(C5954)))</f>
        <v>House</v>
      </c>
      <c r="E5954" t="s">
        <v>229</v>
      </c>
      <c r="F5954" t="str">
        <f>_xlfn.XLOOKUP(E5954,Geografiesleutel!A:A,Geografiesleutel!B:B,"",0,1)</f>
        <v>Western Suburbs</v>
      </c>
      <c r="G5954" s="18">
        <v>3</v>
      </c>
      <c r="H5954" s="18">
        <v>1</v>
      </c>
    </row>
    <row r="5955" spans="1:8" x14ac:dyDescent="0.25">
      <c r="A5955" s="3" t="s">
        <v>1007</v>
      </c>
      <c r="B5955" s="5">
        <v>5600000</v>
      </c>
      <c r="C5955" t="s">
        <v>10</v>
      </c>
      <c r="D5955" t="str">
        <f t="shared" si="93"/>
        <v>House</v>
      </c>
      <c r="E5955" t="s">
        <v>152</v>
      </c>
      <c r="F5955" t="str">
        <f>_xlfn.XLOOKUP(E5955,Geografiesleutel!A:A,Geografiesleutel!B:B,"",0,1)</f>
        <v>Eastern Suburbs</v>
      </c>
      <c r="G5955" s="18">
        <v>4</v>
      </c>
      <c r="H5955" s="18" t="s">
        <v>2647</v>
      </c>
    </row>
    <row r="5956" spans="1:8" x14ac:dyDescent="0.25">
      <c r="A5956" s="3" t="s">
        <v>280</v>
      </c>
      <c r="B5956" s="5">
        <v>1900000</v>
      </c>
      <c r="C5956" t="s">
        <v>10</v>
      </c>
      <c r="D5956" t="str">
        <f t="shared" si="93"/>
        <v>House</v>
      </c>
      <c r="E5956" t="s">
        <v>421</v>
      </c>
      <c r="F5956" t="str">
        <f>_xlfn.XLOOKUP(E5956,Geografiesleutel!A:A,Geografiesleutel!B:B,"",0,1)</f>
        <v>CBD</v>
      </c>
      <c r="G5956" s="18">
        <v>4</v>
      </c>
      <c r="H5956" s="18">
        <v>5</v>
      </c>
    </row>
    <row r="5957" spans="1:8" x14ac:dyDescent="0.25">
      <c r="A5957" s="3" t="s">
        <v>129</v>
      </c>
      <c r="B5957" s="5">
        <v>1890000</v>
      </c>
      <c r="C5957" t="s">
        <v>15</v>
      </c>
      <c r="D5957" t="str">
        <f t="shared" si="93"/>
        <v>House</v>
      </c>
      <c r="E5957" t="s">
        <v>159</v>
      </c>
      <c r="F5957" t="str">
        <f>_xlfn.XLOOKUP(E5957,Geografiesleutel!A:A,Geografiesleutel!B:B,"",0,1)</f>
        <v>Eastern Suburbs</v>
      </c>
      <c r="G5957" s="18">
        <v>3</v>
      </c>
      <c r="H5957" s="18">
        <v>2</v>
      </c>
    </row>
    <row r="5958" spans="1:8" x14ac:dyDescent="0.25">
      <c r="A5958" s="3" t="s">
        <v>538</v>
      </c>
      <c r="B5958" s="5">
        <v>1130000</v>
      </c>
      <c r="C5958" t="s">
        <v>10</v>
      </c>
      <c r="D5958" t="str">
        <f t="shared" si="93"/>
        <v>House</v>
      </c>
      <c r="E5958" t="s">
        <v>68</v>
      </c>
      <c r="F5958" t="str">
        <f>_xlfn.XLOOKUP(E5958,Geografiesleutel!A:A,Geografiesleutel!B:B,"",0,1)</f>
        <v>Northern Suburbs</v>
      </c>
      <c r="G5958" s="18">
        <v>4</v>
      </c>
      <c r="H5958" s="18" t="s">
        <v>2650</v>
      </c>
    </row>
    <row r="5959" spans="1:8" x14ac:dyDescent="0.25">
      <c r="A5959" s="3" t="s">
        <v>22</v>
      </c>
      <c r="B5959" s="5">
        <v>2950000</v>
      </c>
      <c r="C5959" t="s">
        <v>15</v>
      </c>
      <c r="D5959" t="str">
        <f t="shared" si="93"/>
        <v>House</v>
      </c>
      <c r="E5959" t="s">
        <v>1327</v>
      </c>
      <c r="F5959" t="str">
        <f>_xlfn.XLOOKUP(E5959,Geografiesleutel!A:A,Geografiesleutel!B:B,"",0,1)</f>
        <v>Agricultural Smallholdings</v>
      </c>
      <c r="G5959" s="18">
        <v>3</v>
      </c>
      <c r="H5959" s="18" t="s">
        <v>2646</v>
      </c>
    </row>
    <row r="5960" spans="1:8" x14ac:dyDescent="0.25">
      <c r="A5960" s="3" t="s">
        <v>1344</v>
      </c>
      <c r="B5960" s="5">
        <v>1149000</v>
      </c>
      <c r="C5960" t="s">
        <v>15</v>
      </c>
      <c r="D5960" t="str">
        <f t="shared" si="93"/>
        <v>House</v>
      </c>
      <c r="E5960" t="s">
        <v>76</v>
      </c>
      <c r="F5960" t="str">
        <f>_xlfn.XLOOKUP(E5960,Geografiesleutel!A:A,Geografiesleutel!B:B,"",0,1)</f>
        <v>Northern Suburbs</v>
      </c>
      <c r="G5960" s="18">
        <v>3</v>
      </c>
      <c r="H5960" s="18">
        <v>1</v>
      </c>
    </row>
    <row r="5961" spans="1:8" x14ac:dyDescent="0.25">
      <c r="A5961" s="3" t="s">
        <v>819</v>
      </c>
      <c r="B5961" s="5">
        <v>2789000</v>
      </c>
      <c r="C5961" t="s">
        <v>10</v>
      </c>
      <c r="D5961" t="str">
        <f t="shared" si="93"/>
        <v>House</v>
      </c>
      <c r="E5961" t="s">
        <v>78</v>
      </c>
      <c r="F5961" t="str">
        <f>_xlfn.XLOOKUP(E5961,Geografiesleutel!A:A,Geografiesleutel!B:B,"",0,1)</f>
        <v>Northern Suburbs</v>
      </c>
      <c r="G5961" s="18">
        <v>4</v>
      </c>
      <c r="H5961" s="18" t="s">
        <v>2646</v>
      </c>
    </row>
    <row r="5962" spans="1:8" x14ac:dyDescent="0.25">
      <c r="A5962" s="3" t="s">
        <v>262</v>
      </c>
      <c r="B5962" s="5">
        <v>1895000</v>
      </c>
      <c r="C5962" t="s">
        <v>25</v>
      </c>
      <c r="D5962" t="str">
        <f t="shared" si="93"/>
        <v>House</v>
      </c>
      <c r="E5962" t="s">
        <v>791</v>
      </c>
      <c r="F5962" t="str">
        <f>_xlfn.XLOOKUP(E5962,Geografiesleutel!A:A,Geografiesleutel!B:B,"",0,1)</f>
        <v>CBD</v>
      </c>
      <c r="G5962" s="18">
        <v>2</v>
      </c>
      <c r="H5962" s="18">
        <v>1</v>
      </c>
    </row>
    <row r="5963" spans="1:8" x14ac:dyDescent="0.25">
      <c r="A5963" s="3" t="s">
        <v>149</v>
      </c>
      <c r="B5963" s="5">
        <v>2299000</v>
      </c>
      <c r="C5963" t="s">
        <v>15</v>
      </c>
      <c r="D5963" t="str">
        <f t="shared" si="93"/>
        <v>House</v>
      </c>
      <c r="E5963" t="s">
        <v>30</v>
      </c>
      <c r="F5963" t="str">
        <f>_xlfn.XLOOKUP(E5963,Geografiesleutel!A:A,Geografiesleutel!B:B,"",0,1)</f>
        <v>Northern Suburbs</v>
      </c>
      <c r="G5963" s="18">
        <v>3</v>
      </c>
      <c r="H5963" s="18" t="s">
        <v>2646</v>
      </c>
    </row>
    <row r="5964" spans="1:8" x14ac:dyDescent="0.25">
      <c r="A5964" s="3" t="s">
        <v>387</v>
      </c>
      <c r="B5964" s="5">
        <v>1990000</v>
      </c>
      <c r="C5964" t="s">
        <v>635</v>
      </c>
      <c r="D5964" t="str">
        <f t="shared" si="93"/>
        <v>House</v>
      </c>
      <c r="E5964" t="s">
        <v>118</v>
      </c>
      <c r="F5964" t="str">
        <f>_xlfn.XLOOKUP(E5964,Geografiesleutel!A:A,Geografiesleutel!B:B,"",0,1)</f>
        <v>Northern Suburbs</v>
      </c>
      <c r="G5964" s="18">
        <v>14</v>
      </c>
      <c r="H5964" s="18">
        <v>3</v>
      </c>
    </row>
    <row r="5965" spans="1:8" x14ac:dyDescent="0.25">
      <c r="A5965" s="3" t="s">
        <v>170</v>
      </c>
      <c r="B5965" s="5">
        <v>1150000</v>
      </c>
      <c r="C5965" t="s">
        <v>10</v>
      </c>
      <c r="D5965" t="str">
        <f t="shared" si="93"/>
        <v>House</v>
      </c>
      <c r="E5965" t="s">
        <v>55</v>
      </c>
      <c r="F5965" t="str">
        <f>_xlfn.XLOOKUP(E5965,Geografiesleutel!A:A,Geografiesleutel!B:B,"",0,1)</f>
        <v>Western Suburbs</v>
      </c>
      <c r="G5965" s="18">
        <v>4</v>
      </c>
      <c r="H5965" s="18">
        <v>3</v>
      </c>
    </row>
    <row r="5966" spans="1:8" x14ac:dyDescent="0.25">
      <c r="A5966" s="3" t="s">
        <v>171</v>
      </c>
      <c r="B5966" s="5">
        <v>3000000</v>
      </c>
      <c r="C5966" t="s">
        <v>15</v>
      </c>
      <c r="D5966" t="str">
        <f t="shared" si="93"/>
        <v>House</v>
      </c>
      <c r="E5966" t="s">
        <v>211</v>
      </c>
      <c r="F5966" t="str">
        <f>_xlfn.XLOOKUP(E5966,Geografiesleutel!A:A,Geografiesleutel!B:B,"",0,1)</f>
        <v>Eastern Suburbs</v>
      </c>
      <c r="G5966" s="18">
        <v>3</v>
      </c>
      <c r="H5966" s="18" t="s">
        <v>2646</v>
      </c>
    </row>
    <row r="5967" spans="1:8" x14ac:dyDescent="0.25">
      <c r="A5967" s="3" t="s">
        <v>1345</v>
      </c>
      <c r="B5967" s="5">
        <v>4140000</v>
      </c>
      <c r="C5967" t="s">
        <v>1346</v>
      </c>
      <c r="D5967" t="str">
        <f t="shared" si="93"/>
        <v>House</v>
      </c>
      <c r="E5967" t="s">
        <v>1347</v>
      </c>
      <c r="F5967" t="str">
        <f>_xlfn.XLOOKUP(E5967,Geografiesleutel!A:A,Geografiesleutel!B:B,"",0,1)</f>
        <v>Agricultural Smallholdings</v>
      </c>
      <c r="G5967" s="18">
        <v>22</v>
      </c>
      <c r="H5967" s="18">
        <v>14</v>
      </c>
    </row>
    <row r="5968" spans="1:8" x14ac:dyDescent="0.25">
      <c r="A5968" s="3" t="s">
        <v>216</v>
      </c>
      <c r="B5968" s="5">
        <v>1100000</v>
      </c>
      <c r="C5968" t="s">
        <v>15</v>
      </c>
      <c r="D5968" t="str">
        <f t="shared" si="93"/>
        <v>House</v>
      </c>
      <c r="E5968" t="s">
        <v>223</v>
      </c>
      <c r="F5968" t="str">
        <f>_xlfn.XLOOKUP(E5968,Geografiesleutel!A:A,Geografiesleutel!B:B,"",0,1)</f>
        <v>Western Suburbs</v>
      </c>
      <c r="G5968" s="18">
        <v>3</v>
      </c>
      <c r="H5968" s="18">
        <v>1</v>
      </c>
    </row>
    <row r="5969" spans="1:8" x14ac:dyDescent="0.25">
      <c r="A5969" s="3" t="s">
        <v>133</v>
      </c>
      <c r="B5969" s="5">
        <v>1850000</v>
      </c>
      <c r="C5969" t="s">
        <v>15</v>
      </c>
      <c r="D5969" t="str">
        <f t="shared" si="93"/>
        <v>House</v>
      </c>
      <c r="E5969" t="s">
        <v>16</v>
      </c>
      <c r="F5969" t="str">
        <f>_xlfn.XLOOKUP(E5969,Geografiesleutel!A:A,Geografiesleutel!B:B,"",0,1)</f>
        <v>Eastern Suburbs</v>
      </c>
      <c r="G5969" s="18">
        <v>3</v>
      </c>
      <c r="H5969" s="18">
        <v>3</v>
      </c>
    </row>
    <row r="5970" spans="1:8" x14ac:dyDescent="0.25">
      <c r="A5970" s="3" t="s">
        <v>79</v>
      </c>
      <c r="B5970" s="5">
        <v>2800000</v>
      </c>
      <c r="C5970" t="s">
        <v>15</v>
      </c>
      <c r="D5970" t="str">
        <f t="shared" si="93"/>
        <v>House</v>
      </c>
      <c r="E5970" t="s">
        <v>190</v>
      </c>
      <c r="F5970" t="str">
        <f>_xlfn.XLOOKUP(E5970,Geografiesleutel!A:A,Geografiesleutel!B:B,"",0,1)</f>
        <v>Eastern Suburbs</v>
      </c>
      <c r="G5970" s="18">
        <v>3</v>
      </c>
      <c r="H5970" s="18">
        <v>3</v>
      </c>
    </row>
    <row r="5971" spans="1:8" x14ac:dyDescent="0.25">
      <c r="A5971" s="3" t="s">
        <v>544</v>
      </c>
      <c r="B5971" s="5">
        <v>2795000</v>
      </c>
      <c r="C5971" t="s">
        <v>21</v>
      </c>
      <c r="D5971" t="str">
        <f t="shared" si="93"/>
        <v>House</v>
      </c>
      <c r="E5971" t="s">
        <v>369</v>
      </c>
      <c r="F5971" t="str">
        <f>_xlfn.XLOOKUP(E5971,Geografiesleutel!A:A,Geografiesleutel!B:B,"",0,1)</f>
        <v>Eastern Suburbs</v>
      </c>
      <c r="G5971" s="18">
        <v>5</v>
      </c>
      <c r="H5971" s="18" t="s">
        <v>2650</v>
      </c>
    </row>
    <row r="5972" spans="1:8" x14ac:dyDescent="0.25">
      <c r="A5972" s="3" t="s">
        <v>1345</v>
      </c>
      <c r="B5972" s="5">
        <v>4140000</v>
      </c>
      <c r="C5972" t="s">
        <v>1346</v>
      </c>
      <c r="D5972" t="str">
        <f t="shared" si="93"/>
        <v>House</v>
      </c>
      <c r="E5972" t="s">
        <v>1347</v>
      </c>
      <c r="F5972" t="str">
        <f>_xlfn.XLOOKUP(E5972,Geografiesleutel!A:A,Geografiesleutel!B:B,"",0,1)</f>
        <v>Agricultural Smallholdings</v>
      </c>
      <c r="G5972" s="18">
        <v>22</v>
      </c>
      <c r="H5972" s="18">
        <v>14</v>
      </c>
    </row>
    <row r="5973" spans="1:8" x14ac:dyDescent="0.25">
      <c r="A5973" s="3" t="s">
        <v>205</v>
      </c>
      <c r="B5973" s="5">
        <v>2600000</v>
      </c>
      <c r="C5973" t="s">
        <v>21</v>
      </c>
      <c r="D5973" t="str">
        <f t="shared" si="93"/>
        <v>House</v>
      </c>
      <c r="E5973" t="s">
        <v>52</v>
      </c>
      <c r="F5973" t="str">
        <f>_xlfn.XLOOKUP(E5973,Geografiesleutel!A:A,Geografiesleutel!B:B,"",0,1)</f>
        <v>Northern Suburbs</v>
      </c>
      <c r="G5973" s="18">
        <v>5</v>
      </c>
      <c r="H5973" s="18">
        <v>4</v>
      </c>
    </row>
    <row r="5974" spans="1:8" x14ac:dyDescent="0.25">
      <c r="A5974" s="3" t="s">
        <v>303</v>
      </c>
      <c r="B5974" s="5">
        <v>3250000</v>
      </c>
      <c r="C5974" t="s">
        <v>1348</v>
      </c>
      <c r="D5974" t="str">
        <f t="shared" si="93"/>
        <v>House</v>
      </c>
      <c r="E5974" t="s">
        <v>40</v>
      </c>
      <c r="F5974" t="str">
        <f>_xlfn.XLOOKUP(E5974,Geografiesleutel!A:A,Geografiesleutel!B:B,"",0,1)</f>
        <v>Agricultural Smallholdings</v>
      </c>
      <c r="G5974" s="18">
        <v>65</v>
      </c>
      <c r="H5974" s="18">
        <v>2</v>
      </c>
    </row>
    <row r="5975" spans="1:8" x14ac:dyDescent="0.25">
      <c r="A5975" s="3" t="s">
        <v>133</v>
      </c>
      <c r="B5975" s="5">
        <v>1850000</v>
      </c>
      <c r="C5975" t="s">
        <v>15</v>
      </c>
      <c r="D5975" t="str">
        <f t="shared" si="93"/>
        <v>House</v>
      </c>
      <c r="E5975" t="s">
        <v>223</v>
      </c>
      <c r="F5975" t="str">
        <f>_xlfn.XLOOKUP(E5975,Geografiesleutel!A:A,Geografiesleutel!B:B,"",0,1)</f>
        <v>Western Suburbs</v>
      </c>
      <c r="G5975" s="18">
        <v>3</v>
      </c>
      <c r="H5975" s="18">
        <v>2</v>
      </c>
    </row>
    <row r="5976" spans="1:8" x14ac:dyDescent="0.25">
      <c r="A5976" s="3" t="s">
        <v>212</v>
      </c>
      <c r="B5976" s="5">
        <v>4900000</v>
      </c>
      <c r="C5976" t="s">
        <v>21</v>
      </c>
      <c r="D5976" t="str">
        <f t="shared" si="93"/>
        <v>House</v>
      </c>
      <c r="E5976" t="s">
        <v>511</v>
      </c>
      <c r="F5976" t="str">
        <f>_xlfn.XLOOKUP(E5976,Geografiesleutel!A:A,Geografiesleutel!B:B,"",0,1)</f>
        <v>Eastern Suburbs</v>
      </c>
      <c r="G5976" s="18">
        <v>5</v>
      </c>
      <c r="H5976" s="18">
        <v>4</v>
      </c>
    </row>
    <row r="5977" spans="1:8" x14ac:dyDescent="0.25">
      <c r="A5977" s="3" t="s">
        <v>1017</v>
      </c>
      <c r="B5977" s="5">
        <v>1740000</v>
      </c>
      <c r="C5977" t="s">
        <v>15</v>
      </c>
      <c r="D5977" t="str">
        <f t="shared" si="93"/>
        <v>House</v>
      </c>
      <c r="E5977" t="s">
        <v>257</v>
      </c>
      <c r="F5977" t="str">
        <f>_xlfn.XLOOKUP(E5977,Geografiesleutel!A:A,Geografiesleutel!B:B,"",0,1)</f>
        <v>Western Suburbs</v>
      </c>
      <c r="G5977" s="18">
        <v>3</v>
      </c>
      <c r="H5977" s="18">
        <v>1</v>
      </c>
    </row>
    <row r="5978" spans="1:8" x14ac:dyDescent="0.25">
      <c r="A5978" s="3" t="s">
        <v>216</v>
      </c>
      <c r="B5978" s="5">
        <v>1100000</v>
      </c>
      <c r="C5978" t="s">
        <v>15</v>
      </c>
      <c r="D5978" t="str">
        <f t="shared" si="93"/>
        <v>House</v>
      </c>
      <c r="E5978" t="s">
        <v>82</v>
      </c>
      <c r="F5978" t="str">
        <f>_xlfn.XLOOKUP(E5978,Geografiesleutel!A:A,Geografiesleutel!B:B,"",0,1)</f>
        <v>Western Suburbs</v>
      </c>
      <c r="G5978" s="18">
        <v>3</v>
      </c>
      <c r="H5978" s="18">
        <v>2</v>
      </c>
    </row>
    <row r="5979" spans="1:8" x14ac:dyDescent="0.25">
      <c r="A5979" s="3" t="s">
        <v>22</v>
      </c>
      <c r="B5979" s="5">
        <v>2950000</v>
      </c>
      <c r="C5979" t="s">
        <v>15</v>
      </c>
      <c r="D5979" t="str">
        <f t="shared" si="93"/>
        <v>House</v>
      </c>
      <c r="E5979" t="s">
        <v>319</v>
      </c>
      <c r="F5979" t="str">
        <f>_xlfn.XLOOKUP(E5979,Geografiesleutel!A:A,Geografiesleutel!B:B,"",0,1)</f>
        <v>Eastern Suburbs</v>
      </c>
      <c r="G5979" s="18">
        <v>3</v>
      </c>
      <c r="H5979" s="18">
        <v>2</v>
      </c>
    </row>
    <row r="5980" spans="1:8" x14ac:dyDescent="0.25">
      <c r="A5980" s="3" t="s">
        <v>274</v>
      </c>
      <c r="B5980" s="5">
        <v>850000</v>
      </c>
      <c r="C5980" t="s">
        <v>15</v>
      </c>
      <c r="D5980" t="str">
        <f t="shared" si="93"/>
        <v>House</v>
      </c>
      <c r="E5980" t="s">
        <v>38</v>
      </c>
      <c r="F5980" t="str">
        <f>_xlfn.XLOOKUP(E5980,Geografiesleutel!A:A,Geografiesleutel!B:B,"",0,1)</f>
        <v>Western Suburbs</v>
      </c>
      <c r="G5980" s="18">
        <v>3</v>
      </c>
      <c r="H5980" s="18">
        <v>1</v>
      </c>
    </row>
    <row r="5981" spans="1:8" x14ac:dyDescent="0.25">
      <c r="A5981" s="3" t="s">
        <v>1349</v>
      </c>
      <c r="B5981" s="5">
        <v>1065000</v>
      </c>
      <c r="C5981" t="s">
        <v>25</v>
      </c>
      <c r="D5981" t="str">
        <f t="shared" si="93"/>
        <v>House</v>
      </c>
      <c r="E5981" t="s">
        <v>264</v>
      </c>
      <c r="F5981" t="str">
        <f>_xlfn.XLOOKUP(E5981,Geografiesleutel!A:A,Geografiesleutel!B:B,"",0,1)</f>
        <v>Eastern Suburbs</v>
      </c>
      <c r="G5981" s="18">
        <v>2</v>
      </c>
      <c r="H5981" s="18">
        <v>1</v>
      </c>
    </row>
    <row r="5982" spans="1:8" x14ac:dyDescent="0.25">
      <c r="A5982" s="3" t="s">
        <v>382</v>
      </c>
      <c r="B5982" s="5">
        <v>1165000</v>
      </c>
      <c r="C5982" t="s">
        <v>15</v>
      </c>
      <c r="D5982" t="str">
        <f t="shared" si="93"/>
        <v>House</v>
      </c>
      <c r="E5982" t="s">
        <v>288</v>
      </c>
      <c r="F5982" t="str">
        <f>_xlfn.XLOOKUP(E5982,Geografiesleutel!A:A,Geografiesleutel!B:B,"",0,1)</f>
        <v>Townships</v>
      </c>
      <c r="G5982" s="18">
        <v>3</v>
      </c>
      <c r="H5982" s="18">
        <v>1</v>
      </c>
    </row>
    <row r="5983" spans="1:8" x14ac:dyDescent="0.25">
      <c r="A5983" s="3" t="s">
        <v>161</v>
      </c>
      <c r="B5983" s="5">
        <v>3985000</v>
      </c>
      <c r="C5983" t="s">
        <v>10</v>
      </c>
      <c r="D5983" t="str">
        <f t="shared" si="93"/>
        <v>House</v>
      </c>
      <c r="E5983" t="s">
        <v>433</v>
      </c>
      <c r="F5983" t="str">
        <f>_xlfn.XLOOKUP(E5983,Geografiesleutel!A:A,Geografiesleutel!B:B,"",0,1)</f>
        <v>Eastern Suburbs</v>
      </c>
      <c r="G5983" s="18">
        <v>4</v>
      </c>
      <c r="H5983" s="18">
        <v>4</v>
      </c>
    </row>
    <row r="5984" spans="1:8" x14ac:dyDescent="0.25">
      <c r="A5984" s="3" t="s">
        <v>143</v>
      </c>
      <c r="B5984" s="5">
        <v>1300000</v>
      </c>
      <c r="C5984" t="s">
        <v>15</v>
      </c>
      <c r="D5984" t="str">
        <f t="shared" si="93"/>
        <v>House</v>
      </c>
      <c r="E5984" t="s">
        <v>68</v>
      </c>
      <c r="F5984" t="str">
        <f>_xlfn.XLOOKUP(E5984,Geografiesleutel!A:A,Geografiesleutel!B:B,"",0,1)</f>
        <v>Northern Suburbs</v>
      </c>
      <c r="G5984" s="18">
        <v>3</v>
      </c>
      <c r="H5984" s="18">
        <v>2</v>
      </c>
    </row>
    <row r="5985" spans="1:8" x14ac:dyDescent="0.25">
      <c r="A5985" s="3" t="s">
        <v>422</v>
      </c>
      <c r="B5985" s="5">
        <v>3450000</v>
      </c>
      <c r="C5985" t="s">
        <v>21</v>
      </c>
      <c r="D5985" t="str">
        <f t="shared" si="93"/>
        <v>House</v>
      </c>
      <c r="E5985" t="s">
        <v>156</v>
      </c>
      <c r="F5985" t="str">
        <f>_xlfn.XLOOKUP(E5985,Geografiesleutel!A:A,Geografiesleutel!B:B,"",0,1)</f>
        <v>Northern Suburbs</v>
      </c>
      <c r="G5985" s="18">
        <v>5</v>
      </c>
      <c r="H5985" s="18" t="s">
        <v>2646</v>
      </c>
    </row>
    <row r="5986" spans="1:8" x14ac:dyDescent="0.25">
      <c r="A5986" s="3" t="s">
        <v>1350</v>
      </c>
      <c r="B5986" s="5">
        <v>3499999</v>
      </c>
      <c r="C5986" t="s">
        <v>607</v>
      </c>
      <c r="D5986" t="str">
        <f t="shared" si="93"/>
        <v>House</v>
      </c>
      <c r="E5986" t="s">
        <v>209</v>
      </c>
      <c r="F5986" t="str">
        <f>_xlfn.XLOOKUP(E5986,Geografiesleutel!A:A,Geografiesleutel!B:B,"",0,1)</f>
        <v>Eastern Suburbs</v>
      </c>
      <c r="G5986" s="18">
        <v>12</v>
      </c>
      <c r="H5986" s="18">
        <v>1</v>
      </c>
    </row>
    <row r="5987" spans="1:8" x14ac:dyDescent="0.25">
      <c r="A5987" s="3" t="s">
        <v>1189</v>
      </c>
      <c r="B5987" s="5">
        <v>12000000</v>
      </c>
      <c r="C5987" t="s">
        <v>1351</v>
      </c>
      <c r="D5987" t="str">
        <f t="shared" si="93"/>
        <v>House</v>
      </c>
      <c r="E5987" t="s">
        <v>306</v>
      </c>
      <c r="F5987" t="str">
        <f>_xlfn.XLOOKUP(E5987,Geografiesleutel!A:A,Geografiesleutel!B:B,"",0,1)</f>
        <v>Eastern Suburbs</v>
      </c>
      <c r="G5987" s="18">
        <v>25</v>
      </c>
      <c r="H5987" s="18">
        <v>10</v>
      </c>
    </row>
    <row r="5988" spans="1:8" x14ac:dyDescent="0.25">
      <c r="A5988" s="3" t="s">
        <v>133</v>
      </c>
      <c r="B5988" s="5">
        <v>1850000</v>
      </c>
      <c r="C5988" t="s">
        <v>15</v>
      </c>
      <c r="D5988" t="str">
        <f t="shared" si="93"/>
        <v>House</v>
      </c>
      <c r="E5988" t="s">
        <v>68</v>
      </c>
      <c r="F5988" t="str">
        <f>_xlfn.XLOOKUP(E5988,Geografiesleutel!A:A,Geografiesleutel!B:B,"",0,1)</f>
        <v>Northern Suburbs</v>
      </c>
      <c r="G5988" s="18">
        <v>3</v>
      </c>
      <c r="H5988" s="18">
        <v>2</v>
      </c>
    </row>
    <row r="5989" spans="1:8" x14ac:dyDescent="0.25">
      <c r="A5989" s="3" t="s">
        <v>140</v>
      </c>
      <c r="B5989" s="5">
        <v>3995000</v>
      </c>
      <c r="C5989" t="s">
        <v>15</v>
      </c>
      <c r="D5989" t="str">
        <f t="shared" si="93"/>
        <v>House</v>
      </c>
      <c r="E5989" t="s">
        <v>469</v>
      </c>
      <c r="F5989" t="str">
        <f>_xlfn.XLOOKUP(E5989,Geografiesleutel!A:A,Geografiesleutel!B:B,"",0,1)</f>
        <v>Eastern Suburbs</v>
      </c>
      <c r="G5989" s="18">
        <v>3</v>
      </c>
      <c r="H5989" s="18" t="s">
        <v>2648</v>
      </c>
    </row>
    <row r="5990" spans="1:8" x14ac:dyDescent="0.25">
      <c r="A5990" s="3" t="s">
        <v>282</v>
      </c>
      <c r="B5990" s="5">
        <v>1200000</v>
      </c>
      <c r="C5990" t="s">
        <v>10</v>
      </c>
      <c r="D5990" t="str">
        <f t="shared" si="93"/>
        <v>House</v>
      </c>
      <c r="E5990" t="s">
        <v>82</v>
      </c>
      <c r="F5990" t="str">
        <f>_xlfn.XLOOKUP(E5990,Geografiesleutel!A:A,Geografiesleutel!B:B,"",0,1)</f>
        <v>Western Suburbs</v>
      </c>
      <c r="G5990" s="18">
        <v>4</v>
      </c>
      <c r="H5990" s="18">
        <v>2</v>
      </c>
    </row>
    <row r="5991" spans="1:8" x14ac:dyDescent="0.25">
      <c r="A5991" s="3" t="s">
        <v>196</v>
      </c>
      <c r="B5991" s="5">
        <v>990000</v>
      </c>
      <c r="C5991" t="s">
        <v>15</v>
      </c>
      <c r="D5991" t="str">
        <f t="shared" si="93"/>
        <v>House</v>
      </c>
      <c r="E5991" t="s">
        <v>45</v>
      </c>
      <c r="F5991" t="str">
        <f>_xlfn.XLOOKUP(E5991,Geografiesleutel!A:A,Geografiesleutel!B:B,"",0,1)</f>
        <v>Townships</v>
      </c>
      <c r="G5991" s="18">
        <v>3</v>
      </c>
      <c r="H5991" s="18">
        <v>2</v>
      </c>
    </row>
    <row r="5992" spans="1:8" x14ac:dyDescent="0.25">
      <c r="A5992" s="3" t="s">
        <v>180</v>
      </c>
      <c r="B5992" s="5">
        <v>6500000</v>
      </c>
      <c r="C5992" t="s">
        <v>952</v>
      </c>
      <c r="D5992" t="str">
        <f t="shared" si="93"/>
        <v>House</v>
      </c>
      <c r="E5992" t="s">
        <v>791</v>
      </c>
      <c r="F5992" t="str">
        <f>_xlfn.XLOOKUP(E5992,Geografiesleutel!A:A,Geografiesleutel!B:B,"",0,1)</f>
        <v>CBD</v>
      </c>
      <c r="G5992" s="18">
        <v>16</v>
      </c>
      <c r="H5992" s="18">
        <v>14</v>
      </c>
    </row>
    <row r="5993" spans="1:8" x14ac:dyDescent="0.25">
      <c r="A5993" s="3" t="s">
        <v>89</v>
      </c>
      <c r="B5993" s="5">
        <v>2350000</v>
      </c>
      <c r="C5993" t="s">
        <v>25</v>
      </c>
      <c r="D5993" t="str">
        <f t="shared" si="93"/>
        <v>House</v>
      </c>
      <c r="E5993" t="s">
        <v>50</v>
      </c>
      <c r="F5993" t="str">
        <f>_xlfn.XLOOKUP(E5993,Geografiesleutel!A:A,Geografiesleutel!B:B,"",0,1)</f>
        <v>Eastern Suburbs</v>
      </c>
      <c r="G5993" s="18">
        <v>2</v>
      </c>
      <c r="H5993" s="18">
        <v>1</v>
      </c>
    </row>
    <row r="5994" spans="1:8" x14ac:dyDescent="0.25">
      <c r="A5994" s="3" t="s">
        <v>922</v>
      </c>
      <c r="B5994" s="5">
        <v>720000</v>
      </c>
      <c r="C5994" t="s">
        <v>25</v>
      </c>
      <c r="D5994" t="str">
        <f t="shared" si="93"/>
        <v>House</v>
      </c>
      <c r="E5994" t="s">
        <v>60</v>
      </c>
      <c r="F5994" t="str">
        <f>_xlfn.XLOOKUP(E5994,Geografiesleutel!A:A,Geografiesleutel!B:B,"",0,1)</f>
        <v>Townships</v>
      </c>
      <c r="G5994" s="18">
        <v>2</v>
      </c>
      <c r="H5994" s="18" t="s">
        <v>2650</v>
      </c>
    </row>
    <row r="5995" spans="1:8" x14ac:dyDescent="0.25">
      <c r="A5995" s="3" t="s">
        <v>1349</v>
      </c>
      <c r="B5995" s="5">
        <v>1065000</v>
      </c>
      <c r="C5995" t="s">
        <v>25</v>
      </c>
      <c r="D5995" t="str">
        <f t="shared" si="93"/>
        <v>House</v>
      </c>
      <c r="E5995" t="s">
        <v>264</v>
      </c>
      <c r="F5995" t="str">
        <f>_xlfn.XLOOKUP(E5995,Geografiesleutel!A:A,Geografiesleutel!B:B,"",0,1)</f>
        <v>Eastern Suburbs</v>
      </c>
      <c r="G5995" s="18">
        <v>2</v>
      </c>
      <c r="H5995" s="18">
        <v>1</v>
      </c>
    </row>
    <row r="5996" spans="1:8" x14ac:dyDescent="0.25">
      <c r="A5996" s="3" t="s">
        <v>337</v>
      </c>
      <c r="B5996" s="5">
        <v>7500000</v>
      </c>
      <c r="C5996" t="s">
        <v>10</v>
      </c>
      <c r="D5996" t="str">
        <f t="shared" si="93"/>
        <v>House</v>
      </c>
      <c r="E5996" t="s">
        <v>11</v>
      </c>
      <c r="F5996" t="str">
        <f>_xlfn.XLOOKUP(E5996,Geografiesleutel!A:A,Geografiesleutel!B:B,"",0,1)</f>
        <v>Eastern Suburbs</v>
      </c>
      <c r="G5996" s="18">
        <v>4</v>
      </c>
      <c r="H5996" s="18">
        <v>4</v>
      </c>
    </row>
    <row r="5997" spans="1:8" x14ac:dyDescent="0.25">
      <c r="A5997" s="3" t="s">
        <v>614</v>
      </c>
      <c r="B5997" s="5">
        <v>1000000</v>
      </c>
      <c r="C5997" t="s">
        <v>15</v>
      </c>
      <c r="D5997" t="str">
        <f t="shared" si="93"/>
        <v>House</v>
      </c>
      <c r="E5997" t="s">
        <v>82</v>
      </c>
      <c r="F5997" t="str">
        <f>_xlfn.XLOOKUP(E5997,Geografiesleutel!A:A,Geografiesleutel!B:B,"",0,1)</f>
        <v>Western Suburbs</v>
      </c>
      <c r="G5997" s="18">
        <v>3</v>
      </c>
      <c r="H5997" s="18">
        <v>2</v>
      </c>
    </row>
    <row r="5998" spans="1:8" x14ac:dyDescent="0.25">
      <c r="A5998" s="3" t="s">
        <v>273</v>
      </c>
      <c r="B5998" s="5">
        <v>4500000</v>
      </c>
      <c r="C5998" t="s">
        <v>57</v>
      </c>
      <c r="D5998" t="str">
        <f t="shared" si="93"/>
        <v>House</v>
      </c>
      <c r="E5998" t="s">
        <v>290</v>
      </c>
      <c r="F5998" t="str">
        <f>_xlfn.XLOOKUP(E5998,Geografiesleutel!A:A,Geografiesleutel!B:B,"",0,1)</f>
        <v>Eastern Suburbs</v>
      </c>
      <c r="G5998" s="18">
        <v>8</v>
      </c>
      <c r="H5998" s="18">
        <v>8</v>
      </c>
    </row>
    <row r="5999" spans="1:8" x14ac:dyDescent="0.25">
      <c r="A5999" s="3" t="s">
        <v>422</v>
      </c>
      <c r="B5999" s="5">
        <v>3450000</v>
      </c>
      <c r="C5999" t="s">
        <v>21</v>
      </c>
      <c r="D5999" t="str">
        <f t="shared" si="93"/>
        <v>House</v>
      </c>
      <c r="E5999" t="s">
        <v>40</v>
      </c>
      <c r="F5999" t="str">
        <f>_xlfn.XLOOKUP(E5999,Geografiesleutel!A:A,Geografiesleutel!B:B,"",0,1)</f>
        <v>Agricultural Smallholdings</v>
      </c>
      <c r="G5999" s="18">
        <v>5</v>
      </c>
      <c r="H5999" s="18">
        <v>3</v>
      </c>
    </row>
    <row r="6000" spans="1:8" x14ac:dyDescent="0.25">
      <c r="A6000" s="3" t="s">
        <v>1222</v>
      </c>
      <c r="B6000" s="5">
        <v>1665000</v>
      </c>
      <c r="C6000" t="s">
        <v>15</v>
      </c>
      <c r="D6000" t="str">
        <f t="shared" si="93"/>
        <v>House</v>
      </c>
      <c r="E6000" t="s">
        <v>30</v>
      </c>
      <c r="F6000" t="str">
        <f>_xlfn.XLOOKUP(E6000,Geografiesleutel!A:A,Geografiesleutel!B:B,"",0,1)</f>
        <v>Northern Suburbs</v>
      </c>
      <c r="G6000" s="18">
        <v>3</v>
      </c>
      <c r="H6000" s="18" t="s">
        <v>2646</v>
      </c>
    </row>
    <row r="6001" spans="1:8" x14ac:dyDescent="0.25">
      <c r="A6001" s="3" t="s">
        <v>36</v>
      </c>
      <c r="B6001" s="5">
        <v>1750000</v>
      </c>
      <c r="C6001" t="s">
        <v>10</v>
      </c>
      <c r="D6001" t="str">
        <f t="shared" si="93"/>
        <v>House</v>
      </c>
      <c r="E6001" t="s">
        <v>137</v>
      </c>
      <c r="F6001" t="str">
        <f>_xlfn.XLOOKUP(E6001,Geografiesleutel!A:A,Geografiesleutel!B:B,"",0,1)</f>
        <v>Northern Suburbs</v>
      </c>
      <c r="G6001" s="18">
        <v>4</v>
      </c>
      <c r="H6001" s="18">
        <v>2</v>
      </c>
    </row>
    <row r="6002" spans="1:8" x14ac:dyDescent="0.25">
      <c r="A6002" s="3" t="s">
        <v>277</v>
      </c>
      <c r="B6002" s="5">
        <v>5250000</v>
      </c>
      <c r="C6002" t="s">
        <v>57</v>
      </c>
      <c r="D6002" t="str">
        <f t="shared" si="93"/>
        <v>House</v>
      </c>
      <c r="E6002" t="s">
        <v>233</v>
      </c>
      <c r="F6002" t="str">
        <f>_xlfn.XLOOKUP(E6002,Geografiesleutel!A:A,Geografiesleutel!B:B,"",0,1)</f>
        <v>Eastern Suburbs</v>
      </c>
      <c r="G6002" s="18">
        <v>8</v>
      </c>
      <c r="H6002" s="18">
        <v>6</v>
      </c>
    </row>
    <row r="6003" spans="1:8" x14ac:dyDescent="0.25">
      <c r="A6003" s="3" t="s">
        <v>327</v>
      </c>
      <c r="B6003" s="5">
        <v>2999000</v>
      </c>
      <c r="C6003" t="s">
        <v>10</v>
      </c>
      <c r="D6003" t="str">
        <f t="shared" si="93"/>
        <v>House</v>
      </c>
      <c r="E6003" t="s">
        <v>356</v>
      </c>
      <c r="F6003" t="str">
        <f>_xlfn.XLOOKUP(E6003,Geografiesleutel!A:A,Geografiesleutel!B:B,"",0,1)</f>
        <v>Eastern Suburbs</v>
      </c>
      <c r="G6003" s="18">
        <v>4</v>
      </c>
      <c r="H6003" s="18" t="s">
        <v>2648</v>
      </c>
    </row>
    <row r="6004" spans="1:8" x14ac:dyDescent="0.25">
      <c r="A6004" s="3" t="s">
        <v>149</v>
      </c>
      <c r="B6004" s="5">
        <v>2299000</v>
      </c>
      <c r="C6004" t="s">
        <v>15</v>
      </c>
      <c r="D6004" t="str">
        <f t="shared" si="93"/>
        <v>House</v>
      </c>
      <c r="E6004" t="s">
        <v>78</v>
      </c>
      <c r="F6004" t="str">
        <f>_xlfn.XLOOKUP(E6004,Geografiesleutel!A:A,Geografiesleutel!B:B,"",0,1)</f>
        <v>Northern Suburbs</v>
      </c>
      <c r="G6004" s="18">
        <v>3</v>
      </c>
      <c r="H6004" s="18" t="s">
        <v>2646</v>
      </c>
    </row>
    <row r="6005" spans="1:8" x14ac:dyDescent="0.25">
      <c r="A6005" s="3" t="s">
        <v>460</v>
      </c>
      <c r="B6005" s="5">
        <v>5800000</v>
      </c>
      <c r="C6005" t="s">
        <v>15</v>
      </c>
      <c r="D6005" t="str">
        <f t="shared" si="93"/>
        <v>House</v>
      </c>
      <c r="E6005" t="s">
        <v>326</v>
      </c>
      <c r="F6005" t="str">
        <f>_xlfn.XLOOKUP(E6005,Geografiesleutel!A:A,Geografiesleutel!B:B,"",0,1)</f>
        <v>Eastern Suburbs</v>
      </c>
      <c r="G6005" s="18">
        <v>3</v>
      </c>
      <c r="H6005" s="18" t="s">
        <v>2646</v>
      </c>
    </row>
    <row r="6006" spans="1:8" x14ac:dyDescent="0.25">
      <c r="A6006" s="3" t="s">
        <v>342</v>
      </c>
      <c r="B6006" s="5">
        <v>2399000</v>
      </c>
      <c r="C6006" t="s">
        <v>15</v>
      </c>
      <c r="D6006" t="str">
        <f t="shared" si="93"/>
        <v>House</v>
      </c>
      <c r="E6006" t="s">
        <v>78</v>
      </c>
      <c r="F6006" t="str">
        <f>_xlfn.XLOOKUP(E6006,Geografiesleutel!A:A,Geografiesleutel!B:B,"",0,1)</f>
        <v>Northern Suburbs</v>
      </c>
      <c r="G6006" s="18">
        <v>3</v>
      </c>
      <c r="H6006" s="18" t="s">
        <v>2646</v>
      </c>
    </row>
    <row r="6007" spans="1:8" x14ac:dyDescent="0.25">
      <c r="A6007" s="3" t="s">
        <v>1121</v>
      </c>
      <c r="B6007" s="5">
        <v>13500000</v>
      </c>
      <c r="C6007" t="s">
        <v>21</v>
      </c>
      <c r="D6007" t="str">
        <f t="shared" si="93"/>
        <v>House</v>
      </c>
      <c r="E6007" t="s">
        <v>50</v>
      </c>
      <c r="F6007" t="str">
        <f>_xlfn.XLOOKUP(E6007,Geografiesleutel!A:A,Geografiesleutel!B:B,"",0,1)</f>
        <v>Eastern Suburbs</v>
      </c>
      <c r="G6007" s="18">
        <v>5</v>
      </c>
      <c r="H6007" s="18">
        <v>5</v>
      </c>
    </row>
    <row r="6008" spans="1:8" x14ac:dyDescent="0.25">
      <c r="A6008" s="3" t="s">
        <v>242</v>
      </c>
      <c r="B6008" s="5">
        <v>845000</v>
      </c>
      <c r="C6008" t="s">
        <v>25</v>
      </c>
      <c r="D6008" t="str">
        <f t="shared" si="93"/>
        <v>House</v>
      </c>
      <c r="E6008" t="s">
        <v>45</v>
      </c>
      <c r="F6008" t="str">
        <f>_xlfn.XLOOKUP(E6008,Geografiesleutel!A:A,Geografiesleutel!B:B,"",0,1)</f>
        <v>Townships</v>
      </c>
      <c r="G6008" s="18">
        <v>2</v>
      </c>
      <c r="H6008" s="18">
        <v>1</v>
      </c>
    </row>
    <row r="6009" spans="1:8" x14ac:dyDescent="0.25">
      <c r="A6009" s="3" t="s">
        <v>795</v>
      </c>
      <c r="B6009" s="5">
        <v>4400000</v>
      </c>
      <c r="C6009" t="s">
        <v>15</v>
      </c>
      <c r="D6009" t="str">
        <f t="shared" si="93"/>
        <v>House</v>
      </c>
      <c r="E6009" t="s">
        <v>511</v>
      </c>
      <c r="F6009" t="str">
        <f>_xlfn.XLOOKUP(E6009,Geografiesleutel!A:A,Geografiesleutel!B:B,"",0,1)</f>
        <v>Eastern Suburbs</v>
      </c>
      <c r="G6009" s="18">
        <v>3</v>
      </c>
      <c r="H6009" s="18">
        <v>2</v>
      </c>
    </row>
    <row r="6010" spans="1:8" x14ac:dyDescent="0.25">
      <c r="A6010" s="3" t="s">
        <v>1149</v>
      </c>
      <c r="B6010" s="5">
        <v>500000</v>
      </c>
      <c r="C6010" t="s">
        <v>10</v>
      </c>
      <c r="D6010" t="str">
        <f t="shared" si="93"/>
        <v>House</v>
      </c>
      <c r="E6010" t="s">
        <v>501</v>
      </c>
      <c r="F6010" t="str">
        <f>_xlfn.XLOOKUP(E6010,Geografiesleutel!A:A,Geografiesleutel!B:B,"",0,1)</f>
        <v>Western Suburbs</v>
      </c>
      <c r="G6010" s="18">
        <v>4</v>
      </c>
      <c r="H6010" s="18">
        <v>2</v>
      </c>
    </row>
    <row r="6011" spans="1:8" x14ac:dyDescent="0.25">
      <c r="A6011" s="3" t="s">
        <v>460</v>
      </c>
      <c r="B6011" s="5">
        <v>5800000</v>
      </c>
      <c r="C6011" t="s">
        <v>15</v>
      </c>
      <c r="D6011" t="str">
        <f t="shared" si="93"/>
        <v>House</v>
      </c>
      <c r="E6011" t="s">
        <v>326</v>
      </c>
      <c r="F6011" t="str">
        <f>_xlfn.XLOOKUP(E6011,Geografiesleutel!A:A,Geografiesleutel!B:B,"",0,1)</f>
        <v>Eastern Suburbs</v>
      </c>
      <c r="G6011" s="18">
        <v>3</v>
      </c>
      <c r="H6011" s="18" t="s">
        <v>2646</v>
      </c>
    </row>
    <row r="6012" spans="1:8" x14ac:dyDescent="0.25">
      <c r="A6012" s="3" t="s">
        <v>61</v>
      </c>
      <c r="B6012" s="5">
        <v>2200000</v>
      </c>
      <c r="C6012" t="s">
        <v>15</v>
      </c>
      <c r="D6012" t="str">
        <f t="shared" si="93"/>
        <v>House</v>
      </c>
      <c r="E6012" t="s">
        <v>156</v>
      </c>
      <c r="F6012" t="str">
        <f>_xlfn.XLOOKUP(E6012,Geografiesleutel!A:A,Geografiesleutel!B:B,"",0,1)</f>
        <v>Northern Suburbs</v>
      </c>
      <c r="G6012" s="18">
        <v>3</v>
      </c>
      <c r="H6012" s="18">
        <v>2</v>
      </c>
    </row>
    <row r="6013" spans="1:8" x14ac:dyDescent="0.25">
      <c r="A6013" s="3" t="s">
        <v>206</v>
      </c>
      <c r="B6013" s="5">
        <v>2400000</v>
      </c>
      <c r="C6013" t="s">
        <v>10</v>
      </c>
      <c r="D6013" t="str">
        <f t="shared" si="93"/>
        <v>House</v>
      </c>
      <c r="E6013" t="s">
        <v>30</v>
      </c>
      <c r="F6013" t="str">
        <f>_xlfn.XLOOKUP(E6013,Geografiesleutel!A:A,Geografiesleutel!B:B,"",0,1)</f>
        <v>Northern Suburbs</v>
      </c>
      <c r="G6013" s="18">
        <v>4</v>
      </c>
      <c r="H6013" s="18">
        <v>3</v>
      </c>
    </row>
    <row r="6014" spans="1:8" x14ac:dyDescent="0.25">
      <c r="A6014" s="3" t="s">
        <v>212</v>
      </c>
      <c r="B6014" s="5">
        <v>4900000</v>
      </c>
      <c r="C6014" t="s">
        <v>10</v>
      </c>
      <c r="D6014" t="str">
        <f t="shared" si="93"/>
        <v>House</v>
      </c>
      <c r="E6014" t="s">
        <v>511</v>
      </c>
      <c r="F6014" t="str">
        <f>_xlfn.XLOOKUP(E6014,Geografiesleutel!A:A,Geografiesleutel!B:B,"",0,1)</f>
        <v>Eastern Suburbs</v>
      </c>
      <c r="G6014" s="18">
        <v>4</v>
      </c>
      <c r="H6014" s="18">
        <v>4</v>
      </c>
    </row>
    <row r="6015" spans="1:8" x14ac:dyDescent="0.25">
      <c r="A6015" s="3" t="s">
        <v>676</v>
      </c>
      <c r="B6015" s="5">
        <v>880000</v>
      </c>
      <c r="C6015" t="s">
        <v>15</v>
      </c>
      <c r="D6015" t="str">
        <f t="shared" si="93"/>
        <v>House</v>
      </c>
      <c r="E6015" t="s">
        <v>82</v>
      </c>
      <c r="F6015" t="str">
        <f>_xlfn.XLOOKUP(E6015,Geografiesleutel!A:A,Geografiesleutel!B:B,"",0,1)</f>
        <v>Western Suburbs</v>
      </c>
      <c r="G6015" s="18">
        <v>3</v>
      </c>
      <c r="H6015" s="18">
        <v>1</v>
      </c>
    </row>
    <row r="6016" spans="1:8" x14ac:dyDescent="0.25">
      <c r="A6016" s="3" t="s">
        <v>809</v>
      </c>
      <c r="B6016" s="5">
        <v>6950000</v>
      </c>
      <c r="C6016" t="s">
        <v>21</v>
      </c>
      <c r="D6016" t="str">
        <f t="shared" si="93"/>
        <v>House</v>
      </c>
      <c r="E6016" t="s">
        <v>319</v>
      </c>
      <c r="F6016" t="str">
        <f>_xlfn.XLOOKUP(E6016,Geografiesleutel!A:A,Geografiesleutel!B:B,"",0,1)</f>
        <v>Eastern Suburbs</v>
      </c>
      <c r="G6016" s="18">
        <v>5</v>
      </c>
      <c r="H6016" s="18">
        <v>5</v>
      </c>
    </row>
    <row r="6017" spans="1:8" x14ac:dyDescent="0.25">
      <c r="A6017" s="3" t="s">
        <v>157</v>
      </c>
      <c r="B6017" s="5">
        <v>2750000</v>
      </c>
      <c r="C6017" t="s">
        <v>10</v>
      </c>
      <c r="D6017" t="str">
        <f t="shared" si="93"/>
        <v>House</v>
      </c>
      <c r="E6017" t="s">
        <v>154</v>
      </c>
      <c r="F6017" t="str">
        <f>_xlfn.XLOOKUP(E6017,Geografiesleutel!A:A,Geografiesleutel!B:B,"",0,1)</f>
        <v>Northern Suburbs</v>
      </c>
      <c r="G6017" s="18">
        <v>4</v>
      </c>
      <c r="H6017" s="18">
        <v>2</v>
      </c>
    </row>
    <row r="6018" spans="1:8" x14ac:dyDescent="0.25">
      <c r="A6018" s="3" t="s">
        <v>61</v>
      </c>
      <c r="B6018" s="5">
        <v>2200000</v>
      </c>
      <c r="C6018" t="s">
        <v>10</v>
      </c>
      <c r="D6018" t="str">
        <f t="shared" ref="D6018:D6081" si="94">TRIM(RIGHT(SUBSTITUTE(C6018," ",REPT(" ",LEN(C6018))),LEN(C6018)))</f>
        <v>House</v>
      </c>
      <c r="E6018" t="s">
        <v>218</v>
      </c>
      <c r="F6018" t="str">
        <f>_xlfn.XLOOKUP(E6018,Geografiesleutel!A:A,Geografiesleutel!B:B,"",0,1)</f>
        <v>Southern Suburbs</v>
      </c>
      <c r="G6018" s="18">
        <v>4</v>
      </c>
      <c r="H6018" s="18">
        <v>2</v>
      </c>
    </row>
    <row r="6019" spans="1:8" x14ac:dyDescent="0.25">
      <c r="A6019" s="3" t="s">
        <v>353</v>
      </c>
      <c r="B6019" s="5">
        <v>2995000</v>
      </c>
      <c r="C6019" t="s">
        <v>21</v>
      </c>
      <c r="D6019" t="str">
        <f t="shared" si="94"/>
        <v>House</v>
      </c>
      <c r="E6019" t="s">
        <v>101</v>
      </c>
      <c r="F6019" t="str">
        <f>_xlfn.XLOOKUP(E6019,Geografiesleutel!A:A,Geografiesleutel!B:B,"",0,1)</f>
        <v>Eastern Suburbs</v>
      </c>
      <c r="G6019" s="18">
        <v>5</v>
      </c>
      <c r="H6019" s="18">
        <v>4</v>
      </c>
    </row>
    <row r="6020" spans="1:8" x14ac:dyDescent="0.25">
      <c r="A6020" s="3" t="s">
        <v>79</v>
      </c>
      <c r="B6020" s="5">
        <v>2800000</v>
      </c>
      <c r="C6020" t="s">
        <v>15</v>
      </c>
      <c r="D6020" t="str">
        <f t="shared" si="94"/>
        <v>House</v>
      </c>
      <c r="E6020" t="s">
        <v>80</v>
      </c>
      <c r="F6020" t="str">
        <f>_xlfn.XLOOKUP(E6020,Geografiesleutel!A:A,Geografiesleutel!B:B,"",0,1)</f>
        <v>Eastern Suburbs</v>
      </c>
      <c r="G6020" s="18">
        <v>3</v>
      </c>
      <c r="H6020" s="18">
        <v>2</v>
      </c>
    </row>
    <row r="6021" spans="1:8" x14ac:dyDescent="0.25">
      <c r="A6021" s="3" t="s">
        <v>1342</v>
      </c>
      <c r="B6021" s="5">
        <v>2925000</v>
      </c>
      <c r="C6021" t="s">
        <v>15</v>
      </c>
      <c r="D6021" t="str">
        <f t="shared" si="94"/>
        <v>House</v>
      </c>
      <c r="E6021" t="s">
        <v>139</v>
      </c>
      <c r="F6021" t="str">
        <f>_xlfn.XLOOKUP(E6021,Geografiesleutel!A:A,Geografiesleutel!B:B,"",0,1)</f>
        <v>Eastern Suburbs</v>
      </c>
      <c r="G6021" s="18">
        <v>3</v>
      </c>
      <c r="H6021" s="18">
        <v>2</v>
      </c>
    </row>
    <row r="6022" spans="1:8" x14ac:dyDescent="0.25">
      <c r="A6022" s="3" t="s">
        <v>1352</v>
      </c>
      <c r="B6022" s="5">
        <v>2735000</v>
      </c>
      <c r="C6022" t="s">
        <v>15</v>
      </c>
      <c r="D6022" t="str">
        <f t="shared" si="94"/>
        <v>House</v>
      </c>
      <c r="E6022" t="s">
        <v>578</v>
      </c>
      <c r="F6022" t="str">
        <f>_xlfn.XLOOKUP(E6022,Geografiesleutel!A:A,Geografiesleutel!B:B,"",0,1)</f>
        <v>Northern Suburbs</v>
      </c>
      <c r="G6022" s="18">
        <v>3</v>
      </c>
      <c r="H6022" s="18" t="s">
        <v>2648</v>
      </c>
    </row>
    <row r="6023" spans="1:8" x14ac:dyDescent="0.25">
      <c r="A6023" s="3" t="s">
        <v>423</v>
      </c>
      <c r="B6023" s="5">
        <v>10500000</v>
      </c>
      <c r="C6023" t="s">
        <v>10</v>
      </c>
      <c r="D6023" t="str">
        <f t="shared" si="94"/>
        <v>House</v>
      </c>
      <c r="E6023" t="s">
        <v>190</v>
      </c>
      <c r="F6023" t="str">
        <f>_xlfn.XLOOKUP(E6023,Geografiesleutel!A:A,Geografiesleutel!B:B,"",0,1)</f>
        <v>Eastern Suburbs</v>
      </c>
      <c r="G6023" s="18">
        <v>4</v>
      </c>
      <c r="H6023" s="18">
        <v>4</v>
      </c>
    </row>
    <row r="6024" spans="1:8" x14ac:dyDescent="0.25">
      <c r="A6024" s="3" t="s">
        <v>1164</v>
      </c>
      <c r="B6024" s="5">
        <v>10800000</v>
      </c>
      <c r="C6024" t="s">
        <v>10</v>
      </c>
      <c r="D6024" t="str">
        <f t="shared" si="94"/>
        <v>House</v>
      </c>
      <c r="E6024" t="s">
        <v>50</v>
      </c>
      <c r="F6024" t="str">
        <f>_xlfn.XLOOKUP(E6024,Geografiesleutel!A:A,Geografiesleutel!B:B,"",0,1)</f>
        <v>Eastern Suburbs</v>
      </c>
      <c r="G6024" s="18">
        <v>4</v>
      </c>
      <c r="H6024" s="18">
        <v>4</v>
      </c>
    </row>
    <row r="6025" spans="1:8" x14ac:dyDescent="0.25">
      <c r="A6025" s="3" t="s">
        <v>1117</v>
      </c>
      <c r="B6025" s="5">
        <v>740000</v>
      </c>
      <c r="C6025" t="s">
        <v>15</v>
      </c>
      <c r="D6025" t="str">
        <f t="shared" si="94"/>
        <v>House</v>
      </c>
      <c r="E6025" t="s">
        <v>501</v>
      </c>
      <c r="F6025" t="str">
        <f>_xlfn.XLOOKUP(E6025,Geografiesleutel!A:A,Geografiesleutel!B:B,"",0,1)</f>
        <v>Western Suburbs</v>
      </c>
      <c r="G6025" s="18">
        <v>3</v>
      </c>
      <c r="H6025" s="18">
        <v>2</v>
      </c>
    </row>
    <row r="6026" spans="1:8" x14ac:dyDescent="0.25">
      <c r="A6026" s="3" t="s">
        <v>312</v>
      </c>
      <c r="B6026" s="5">
        <v>2390000</v>
      </c>
      <c r="C6026" t="s">
        <v>15</v>
      </c>
      <c r="D6026" t="str">
        <f t="shared" si="94"/>
        <v>House</v>
      </c>
      <c r="E6026" t="s">
        <v>16</v>
      </c>
      <c r="F6026" t="str">
        <f>_xlfn.XLOOKUP(E6026,Geografiesleutel!A:A,Geografiesleutel!B:B,"",0,1)</f>
        <v>Eastern Suburbs</v>
      </c>
      <c r="G6026" s="18">
        <v>3</v>
      </c>
      <c r="H6026" s="18">
        <v>2</v>
      </c>
    </row>
    <row r="6027" spans="1:8" x14ac:dyDescent="0.25">
      <c r="A6027" s="3" t="s">
        <v>350</v>
      </c>
      <c r="B6027" s="5">
        <v>3300000</v>
      </c>
      <c r="C6027" t="s">
        <v>10</v>
      </c>
      <c r="D6027" t="str">
        <f t="shared" si="94"/>
        <v>House</v>
      </c>
      <c r="E6027" t="s">
        <v>306</v>
      </c>
      <c r="F6027" t="str">
        <f>_xlfn.XLOOKUP(E6027,Geografiesleutel!A:A,Geografiesleutel!B:B,"",0,1)</f>
        <v>Eastern Suburbs</v>
      </c>
      <c r="G6027" s="18">
        <v>4</v>
      </c>
      <c r="H6027" s="18">
        <v>2</v>
      </c>
    </row>
    <row r="6028" spans="1:8" x14ac:dyDescent="0.25">
      <c r="A6028" s="3" t="s">
        <v>520</v>
      </c>
      <c r="B6028" s="5">
        <v>8500000</v>
      </c>
      <c r="C6028" t="s">
        <v>10</v>
      </c>
      <c r="D6028" t="str">
        <f t="shared" si="94"/>
        <v>House</v>
      </c>
      <c r="E6028" t="s">
        <v>190</v>
      </c>
      <c r="F6028" t="str">
        <f>_xlfn.XLOOKUP(E6028,Geografiesleutel!A:A,Geografiesleutel!B:B,"",0,1)</f>
        <v>Eastern Suburbs</v>
      </c>
      <c r="G6028" s="18">
        <v>4</v>
      </c>
      <c r="H6028" s="18">
        <v>4</v>
      </c>
    </row>
    <row r="6029" spans="1:8" x14ac:dyDescent="0.25">
      <c r="A6029" s="3" t="s">
        <v>148</v>
      </c>
      <c r="B6029" s="5">
        <v>1799000</v>
      </c>
      <c r="C6029" t="s">
        <v>15</v>
      </c>
      <c r="D6029" t="str">
        <f t="shared" si="94"/>
        <v>House</v>
      </c>
      <c r="E6029" t="s">
        <v>52</v>
      </c>
      <c r="F6029" t="str">
        <f>_xlfn.XLOOKUP(E6029,Geografiesleutel!A:A,Geografiesleutel!B:B,"",0,1)</f>
        <v>Northern Suburbs</v>
      </c>
      <c r="G6029" s="18">
        <v>3</v>
      </c>
      <c r="H6029" s="18">
        <v>2</v>
      </c>
    </row>
    <row r="6030" spans="1:8" x14ac:dyDescent="0.25">
      <c r="A6030" s="3" t="s">
        <v>210</v>
      </c>
      <c r="B6030" s="5">
        <v>2650000</v>
      </c>
      <c r="C6030" t="s">
        <v>15</v>
      </c>
      <c r="D6030" t="str">
        <f t="shared" si="94"/>
        <v>House</v>
      </c>
      <c r="E6030" t="s">
        <v>46</v>
      </c>
      <c r="F6030" t="str">
        <f>_xlfn.XLOOKUP(E6030,Geografiesleutel!A:A,Geografiesleutel!B:B,"",0,1)</f>
        <v>Eastern Suburbs</v>
      </c>
      <c r="G6030" s="18">
        <v>3</v>
      </c>
      <c r="H6030" s="18" t="s">
        <v>2648</v>
      </c>
    </row>
    <row r="6031" spans="1:8" x14ac:dyDescent="0.25">
      <c r="A6031" s="3" t="s">
        <v>342</v>
      </c>
      <c r="B6031" s="5">
        <v>2399000</v>
      </c>
      <c r="C6031" t="s">
        <v>952</v>
      </c>
      <c r="D6031" t="str">
        <f t="shared" si="94"/>
        <v>House</v>
      </c>
      <c r="E6031" t="s">
        <v>104</v>
      </c>
      <c r="F6031" t="str">
        <f>_xlfn.XLOOKUP(E6031,Geografiesleutel!A:A,Geografiesleutel!B:B,"",0,1)</f>
        <v>Western Suburbs</v>
      </c>
      <c r="G6031" s="18">
        <v>16</v>
      </c>
      <c r="H6031" s="18">
        <v>7</v>
      </c>
    </row>
    <row r="6032" spans="1:8" x14ac:dyDescent="0.25">
      <c r="A6032" s="3" t="s">
        <v>342</v>
      </c>
      <c r="B6032" s="5">
        <v>2399000</v>
      </c>
      <c r="C6032" t="s">
        <v>952</v>
      </c>
      <c r="D6032" t="str">
        <f t="shared" si="94"/>
        <v>House</v>
      </c>
      <c r="E6032" t="s">
        <v>104</v>
      </c>
      <c r="F6032" t="str">
        <f>_xlfn.XLOOKUP(E6032,Geografiesleutel!A:A,Geografiesleutel!B:B,"",0,1)</f>
        <v>Western Suburbs</v>
      </c>
      <c r="G6032" s="18">
        <v>16</v>
      </c>
      <c r="H6032" s="18">
        <v>7</v>
      </c>
    </row>
    <row r="6033" spans="1:8" x14ac:dyDescent="0.25">
      <c r="A6033" s="3" t="s">
        <v>350</v>
      </c>
      <c r="B6033" s="5">
        <v>3300000</v>
      </c>
      <c r="C6033" t="s">
        <v>15</v>
      </c>
      <c r="D6033" t="str">
        <f t="shared" si="94"/>
        <v>House</v>
      </c>
      <c r="E6033" t="s">
        <v>466</v>
      </c>
      <c r="F6033" t="str">
        <f>_xlfn.XLOOKUP(E6033,Geografiesleutel!A:A,Geografiesleutel!B:B,"",0,1)</f>
        <v>Agricultural Smallholdings</v>
      </c>
      <c r="G6033" s="18">
        <v>3</v>
      </c>
      <c r="H6033" s="18">
        <v>4</v>
      </c>
    </row>
    <row r="6034" spans="1:8" x14ac:dyDescent="0.25">
      <c r="A6034" s="3" t="s">
        <v>582</v>
      </c>
      <c r="B6034" s="5">
        <v>790000</v>
      </c>
      <c r="C6034" t="s">
        <v>25</v>
      </c>
      <c r="D6034" t="str">
        <f t="shared" si="94"/>
        <v>House</v>
      </c>
      <c r="E6034" t="s">
        <v>501</v>
      </c>
      <c r="F6034" t="str">
        <f>_xlfn.XLOOKUP(E6034,Geografiesleutel!A:A,Geografiesleutel!B:B,"",0,1)</f>
        <v>Western Suburbs</v>
      </c>
      <c r="G6034" s="18">
        <v>2</v>
      </c>
      <c r="H6034" s="18">
        <v>1</v>
      </c>
    </row>
    <row r="6035" spans="1:8" x14ac:dyDescent="0.25">
      <c r="A6035" s="3" t="s">
        <v>153</v>
      </c>
      <c r="B6035" s="5">
        <v>1230000</v>
      </c>
      <c r="C6035" t="s">
        <v>15</v>
      </c>
      <c r="D6035" t="str">
        <f t="shared" si="94"/>
        <v>House</v>
      </c>
      <c r="E6035" t="s">
        <v>68</v>
      </c>
      <c r="F6035" t="str">
        <f>_xlfn.XLOOKUP(E6035,Geografiesleutel!A:A,Geografiesleutel!B:B,"",0,1)</f>
        <v>Northern Suburbs</v>
      </c>
      <c r="G6035" s="18">
        <v>3</v>
      </c>
      <c r="H6035" s="18">
        <v>2</v>
      </c>
    </row>
    <row r="6036" spans="1:8" x14ac:dyDescent="0.25">
      <c r="A6036" s="3" t="s">
        <v>447</v>
      </c>
      <c r="B6036" s="5">
        <v>4850000</v>
      </c>
      <c r="C6036" t="s">
        <v>15</v>
      </c>
      <c r="D6036" t="str">
        <f t="shared" si="94"/>
        <v>House</v>
      </c>
      <c r="E6036" t="s">
        <v>50</v>
      </c>
      <c r="F6036" t="str">
        <f>_xlfn.XLOOKUP(E6036,Geografiesleutel!A:A,Geografiesleutel!B:B,"",0,1)</f>
        <v>Eastern Suburbs</v>
      </c>
      <c r="G6036" s="18">
        <v>3</v>
      </c>
      <c r="H6036" s="18">
        <v>2</v>
      </c>
    </row>
    <row r="6037" spans="1:8" x14ac:dyDescent="0.25">
      <c r="A6037" s="3" t="s">
        <v>1353</v>
      </c>
      <c r="B6037" s="5">
        <v>635000</v>
      </c>
      <c r="C6037" t="s">
        <v>25</v>
      </c>
      <c r="D6037" t="str">
        <f t="shared" si="94"/>
        <v>House</v>
      </c>
      <c r="E6037" t="s">
        <v>45</v>
      </c>
      <c r="F6037" t="str">
        <f>_xlfn.XLOOKUP(E6037,Geografiesleutel!A:A,Geografiesleutel!B:B,"",0,1)</f>
        <v>Townships</v>
      </c>
      <c r="G6037" s="18">
        <v>2</v>
      </c>
      <c r="H6037" s="18">
        <v>1</v>
      </c>
    </row>
    <row r="6038" spans="1:8" x14ac:dyDescent="0.25">
      <c r="A6038" s="3" t="s">
        <v>272</v>
      </c>
      <c r="B6038" s="5">
        <v>3400000</v>
      </c>
      <c r="C6038" t="s">
        <v>21</v>
      </c>
      <c r="D6038" t="str">
        <f t="shared" si="94"/>
        <v>House</v>
      </c>
      <c r="E6038" t="s">
        <v>368</v>
      </c>
      <c r="F6038" t="str">
        <f>_xlfn.XLOOKUP(E6038,Geografiesleutel!A:A,Geografiesleutel!B:B,"",0,1)</f>
        <v>Eastern Suburbs</v>
      </c>
      <c r="G6038" s="18">
        <v>5</v>
      </c>
      <c r="H6038" s="18">
        <v>51</v>
      </c>
    </row>
    <row r="6039" spans="1:8" x14ac:dyDescent="0.25">
      <c r="A6039" s="3" t="s">
        <v>1354</v>
      </c>
      <c r="B6039" s="5">
        <v>4229000</v>
      </c>
      <c r="C6039" t="s">
        <v>15</v>
      </c>
      <c r="D6039" t="str">
        <f t="shared" si="94"/>
        <v>House</v>
      </c>
      <c r="E6039" t="s">
        <v>233</v>
      </c>
      <c r="F6039" t="str">
        <f>_xlfn.XLOOKUP(E6039,Geografiesleutel!A:A,Geografiesleutel!B:B,"",0,1)</f>
        <v>Eastern Suburbs</v>
      </c>
      <c r="G6039" s="18">
        <v>3</v>
      </c>
      <c r="H6039" s="18" t="s">
        <v>2648</v>
      </c>
    </row>
    <row r="6040" spans="1:8" x14ac:dyDescent="0.25">
      <c r="A6040" s="3" t="s">
        <v>1355</v>
      </c>
      <c r="B6040" s="5">
        <v>1449999</v>
      </c>
      <c r="C6040" t="s">
        <v>15</v>
      </c>
      <c r="D6040" t="str">
        <f t="shared" si="94"/>
        <v>House</v>
      </c>
      <c r="E6040" t="s">
        <v>501</v>
      </c>
      <c r="F6040" t="str">
        <f>_xlfn.XLOOKUP(E6040,Geografiesleutel!A:A,Geografiesleutel!B:B,"",0,1)</f>
        <v>Western Suburbs</v>
      </c>
      <c r="G6040" s="18">
        <v>3</v>
      </c>
      <c r="H6040" s="18">
        <v>2</v>
      </c>
    </row>
    <row r="6041" spans="1:8" x14ac:dyDescent="0.25">
      <c r="A6041" s="3" t="s">
        <v>668</v>
      </c>
      <c r="B6041" s="5">
        <v>1620000</v>
      </c>
      <c r="C6041" t="s">
        <v>10</v>
      </c>
      <c r="D6041" t="str">
        <f t="shared" si="94"/>
        <v>House</v>
      </c>
      <c r="E6041" t="s">
        <v>116</v>
      </c>
      <c r="F6041" t="str">
        <f>_xlfn.XLOOKUP(E6041,Geografiesleutel!A:A,Geografiesleutel!B:B,"",0,1)</f>
        <v>Western Suburbs</v>
      </c>
      <c r="G6041" s="18">
        <v>4</v>
      </c>
      <c r="H6041" s="18">
        <v>2</v>
      </c>
    </row>
    <row r="6042" spans="1:8" x14ac:dyDescent="0.25">
      <c r="A6042" s="3" t="s">
        <v>261</v>
      </c>
      <c r="B6042" s="5">
        <v>2900000</v>
      </c>
      <c r="C6042" t="s">
        <v>21</v>
      </c>
      <c r="D6042" t="str">
        <f t="shared" si="94"/>
        <v>House</v>
      </c>
      <c r="E6042" t="s">
        <v>114</v>
      </c>
      <c r="F6042" t="str">
        <f>_xlfn.XLOOKUP(E6042,Geografiesleutel!A:A,Geografiesleutel!B:B,"",0,1)</f>
        <v>Western Suburbs</v>
      </c>
      <c r="G6042" s="18">
        <v>5</v>
      </c>
      <c r="H6042" s="18">
        <v>2</v>
      </c>
    </row>
    <row r="6043" spans="1:8" x14ac:dyDescent="0.25">
      <c r="A6043" s="3" t="s">
        <v>1076</v>
      </c>
      <c r="B6043" s="5">
        <v>876000</v>
      </c>
      <c r="C6043" t="s">
        <v>15</v>
      </c>
      <c r="D6043" t="str">
        <f t="shared" si="94"/>
        <v>House</v>
      </c>
      <c r="E6043" t="s">
        <v>288</v>
      </c>
      <c r="F6043" t="str">
        <f>_xlfn.XLOOKUP(E6043,Geografiesleutel!A:A,Geografiesleutel!B:B,"",0,1)</f>
        <v>Townships</v>
      </c>
      <c r="G6043" s="18">
        <v>3</v>
      </c>
      <c r="H6043" s="18">
        <v>1</v>
      </c>
    </row>
    <row r="6044" spans="1:8" x14ac:dyDescent="0.25">
      <c r="A6044" s="3" t="s">
        <v>73</v>
      </c>
      <c r="B6044" s="5">
        <v>2100000</v>
      </c>
      <c r="C6044" t="s">
        <v>15</v>
      </c>
      <c r="D6044" t="str">
        <f t="shared" si="94"/>
        <v>House</v>
      </c>
      <c r="E6044" t="s">
        <v>97</v>
      </c>
      <c r="F6044" t="str">
        <f>_xlfn.XLOOKUP(E6044,Geografiesleutel!A:A,Geografiesleutel!B:B,"",0,1)</f>
        <v>Northern Suburbs</v>
      </c>
      <c r="G6044" s="18">
        <v>3</v>
      </c>
      <c r="H6044" s="18">
        <v>2</v>
      </c>
    </row>
    <row r="6045" spans="1:8" x14ac:dyDescent="0.25">
      <c r="A6045" s="3" t="s">
        <v>180</v>
      </c>
      <c r="B6045" s="5">
        <v>6500000</v>
      </c>
      <c r="C6045" t="s">
        <v>10</v>
      </c>
      <c r="D6045" t="str">
        <f t="shared" si="94"/>
        <v>House</v>
      </c>
      <c r="E6045" t="s">
        <v>326</v>
      </c>
      <c r="F6045" t="str">
        <f>_xlfn.XLOOKUP(E6045,Geografiesleutel!A:A,Geografiesleutel!B:B,"",0,1)</f>
        <v>Eastern Suburbs</v>
      </c>
      <c r="G6045" s="18">
        <v>4</v>
      </c>
      <c r="H6045" s="18" t="s">
        <v>2647</v>
      </c>
    </row>
    <row r="6046" spans="1:8" x14ac:dyDescent="0.25">
      <c r="A6046" s="3" t="s">
        <v>358</v>
      </c>
      <c r="B6046" s="5">
        <v>3600000</v>
      </c>
      <c r="C6046" t="s">
        <v>122</v>
      </c>
      <c r="D6046" t="str">
        <f t="shared" si="94"/>
        <v>House</v>
      </c>
      <c r="E6046" t="s">
        <v>50</v>
      </c>
      <c r="F6046" t="str">
        <f>_xlfn.XLOOKUP(E6046,Geografiesleutel!A:A,Geografiesleutel!B:B,"",0,1)</f>
        <v>Eastern Suburbs</v>
      </c>
      <c r="G6046" s="18">
        <v>6</v>
      </c>
      <c r="H6046" s="18" t="s">
        <v>2647</v>
      </c>
    </row>
    <row r="6047" spans="1:8" x14ac:dyDescent="0.25">
      <c r="A6047" s="3" t="s">
        <v>365</v>
      </c>
      <c r="B6047" s="5">
        <v>1450000</v>
      </c>
      <c r="C6047" t="s">
        <v>21</v>
      </c>
      <c r="D6047" t="str">
        <f t="shared" si="94"/>
        <v>House</v>
      </c>
      <c r="E6047" t="s">
        <v>114</v>
      </c>
      <c r="F6047" t="str">
        <f>_xlfn.XLOOKUP(E6047,Geografiesleutel!A:A,Geografiesleutel!B:B,"",0,1)</f>
        <v>Western Suburbs</v>
      </c>
      <c r="G6047" s="18">
        <v>5</v>
      </c>
      <c r="H6047" s="18">
        <v>2</v>
      </c>
    </row>
    <row r="6048" spans="1:8" x14ac:dyDescent="0.25">
      <c r="A6048" s="3" t="s">
        <v>192</v>
      </c>
      <c r="B6048" s="5">
        <v>1499000</v>
      </c>
      <c r="C6048" t="s">
        <v>15</v>
      </c>
      <c r="D6048" t="str">
        <f t="shared" si="94"/>
        <v>House</v>
      </c>
      <c r="E6048" t="s">
        <v>52</v>
      </c>
      <c r="F6048" t="str">
        <f>_xlfn.XLOOKUP(E6048,Geografiesleutel!A:A,Geografiesleutel!B:B,"",0,1)</f>
        <v>Northern Suburbs</v>
      </c>
      <c r="G6048" s="18">
        <v>3</v>
      </c>
      <c r="H6048" s="18">
        <v>2</v>
      </c>
    </row>
    <row r="6049" spans="1:8" x14ac:dyDescent="0.25">
      <c r="A6049" s="3" t="s">
        <v>185</v>
      </c>
      <c r="B6049" s="5">
        <v>1400000</v>
      </c>
      <c r="C6049" t="s">
        <v>10</v>
      </c>
      <c r="D6049" t="str">
        <f t="shared" si="94"/>
        <v>House</v>
      </c>
      <c r="E6049" t="s">
        <v>137</v>
      </c>
      <c r="F6049" t="str">
        <f>_xlfn.XLOOKUP(E6049,Geografiesleutel!A:A,Geografiesleutel!B:B,"",0,1)</f>
        <v>Northern Suburbs</v>
      </c>
      <c r="G6049" s="18">
        <v>4</v>
      </c>
      <c r="H6049" s="18">
        <v>2</v>
      </c>
    </row>
    <row r="6050" spans="1:8" x14ac:dyDescent="0.25">
      <c r="A6050" s="3" t="s">
        <v>133</v>
      </c>
      <c r="B6050" s="5">
        <v>1850000</v>
      </c>
      <c r="C6050" t="s">
        <v>225</v>
      </c>
      <c r="D6050" t="str">
        <f t="shared" si="94"/>
        <v>House</v>
      </c>
      <c r="E6050" t="s">
        <v>234</v>
      </c>
      <c r="F6050" t="str">
        <f>_xlfn.XLOOKUP(E6050,Geografiesleutel!A:A,Geografiesleutel!B:B,"",0,1)</f>
        <v>Eastern Suburbs</v>
      </c>
      <c r="G6050" s="18">
        <v>1</v>
      </c>
      <c r="H6050" s="18">
        <v>1</v>
      </c>
    </row>
    <row r="6051" spans="1:8" x14ac:dyDescent="0.25">
      <c r="A6051" s="3" t="s">
        <v>1154</v>
      </c>
      <c r="B6051" s="5">
        <v>1365000</v>
      </c>
      <c r="C6051" t="s">
        <v>10</v>
      </c>
      <c r="D6051" t="str">
        <f t="shared" si="94"/>
        <v>House</v>
      </c>
      <c r="E6051" t="s">
        <v>114</v>
      </c>
      <c r="F6051" t="str">
        <f>_xlfn.XLOOKUP(E6051,Geografiesleutel!A:A,Geografiesleutel!B:B,"",0,1)</f>
        <v>Western Suburbs</v>
      </c>
      <c r="G6051" s="18">
        <v>4</v>
      </c>
      <c r="H6051" s="18">
        <v>2</v>
      </c>
    </row>
    <row r="6052" spans="1:8" x14ac:dyDescent="0.25">
      <c r="A6052" s="3" t="s">
        <v>447</v>
      </c>
      <c r="B6052" s="5">
        <v>4850000</v>
      </c>
      <c r="C6052" t="s">
        <v>15</v>
      </c>
      <c r="D6052" t="str">
        <f t="shared" si="94"/>
        <v>House</v>
      </c>
      <c r="E6052" t="s">
        <v>50</v>
      </c>
      <c r="F6052" t="str">
        <f>_xlfn.XLOOKUP(E6052,Geografiesleutel!A:A,Geografiesleutel!B:B,"",0,1)</f>
        <v>Eastern Suburbs</v>
      </c>
      <c r="G6052" s="18">
        <v>3</v>
      </c>
      <c r="H6052" s="18">
        <v>2</v>
      </c>
    </row>
    <row r="6053" spans="1:8" x14ac:dyDescent="0.25">
      <c r="A6053" s="3" t="s">
        <v>512</v>
      </c>
      <c r="B6053" s="5">
        <v>750000</v>
      </c>
      <c r="C6053" t="s">
        <v>15</v>
      </c>
      <c r="D6053" t="str">
        <f t="shared" si="94"/>
        <v>House</v>
      </c>
      <c r="E6053" t="s">
        <v>82</v>
      </c>
      <c r="F6053" t="str">
        <f>_xlfn.XLOOKUP(E6053,Geografiesleutel!A:A,Geografiesleutel!B:B,"",0,1)</f>
        <v>Western Suburbs</v>
      </c>
      <c r="G6053" s="18">
        <v>3</v>
      </c>
      <c r="H6053" s="18">
        <v>1</v>
      </c>
    </row>
    <row r="6054" spans="1:8" x14ac:dyDescent="0.25">
      <c r="A6054" s="3" t="s">
        <v>135</v>
      </c>
      <c r="B6054" s="5">
        <v>1580000</v>
      </c>
      <c r="C6054" t="s">
        <v>15</v>
      </c>
      <c r="D6054" t="str">
        <f t="shared" si="94"/>
        <v>House</v>
      </c>
      <c r="E6054" t="s">
        <v>257</v>
      </c>
      <c r="F6054" t="str">
        <f>_xlfn.XLOOKUP(E6054,Geografiesleutel!A:A,Geografiesleutel!B:B,"",0,1)</f>
        <v>Western Suburbs</v>
      </c>
      <c r="G6054" s="18">
        <v>3</v>
      </c>
      <c r="H6054" s="18">
        <v>2</v>
      </c>
    </row>
    <row r="6055" spans="1:8" x14ac:dyDescent="0.25">
      <c r="A6055" s="3" t="s">
        <v>371</v>
      </c>
      <c r="B6055" s="5">
        <v>1790000</v>
      </c>
      <c r="C6055" t="s">
        <v>10</v>
      </c>
      <c r="D6055" t="str">
        <f t="shared" si="94"/>
        <v>House</v>
      </c>
      <c r="E6055" t="s">
        <v>104</v>
      </c>
      <c r="F6055" t="str">
        <f>_xlfn.XLOOKUP(E6055,Geografiesleutel!A:A,Geografiesleutel!B:B,"",0,1)</f>
        <v>Western Suburbs</v>
      </c>
      <c r="G6055" s="18">
        <v>4</v>
      </c>
      <c r="H6055" s="18">
        <v>2</v>
      </c>
    </row>
    <row r="6056" spans="1:8" x14ac:dyDescent="0.25">
      <c r="A6056" s="3" t="s">
        <v>774</v>
      </c>
      <c r="B6056" s="5">
        <v>9500000</v>
      </c>
      <c r="C6056" t="s">
        <v>635</v>
      </c>
      <c r="D6056" t="str">
        <f t="shared" si="94"/>
        <v>House</v>
      </c>
      <c r="E6056" t="s">
        <v>50</v>
      </c>
      <c r="F6056" t="str">
        <f>_xlfn.XLOOKUP(E6056,Geografiesleutel!A:A,Geografiesleutel!B:B,"",0,1)</f>
        <v>Eastern Suburbs</v>
      </c>
      <c r="G6056" s="18">
        <v>14</v>
      </c>
      <c r="H6056" s="18" t="s">
        <v>2653</v>
      </c>
    </row>
    <row r="6057" spans="1:8" x14ac:dyDescent="0.25">
      <c r="A6057" s="3" t="s">
        <v>692</v>
      </c>
      <c r="B6057" s="5">
        <v>5500000</v>
      </c>
      <c r="C6057" t="s">
        <v>10</v>
      </c>
      <c r="D6057" t="str">
        <f t="shared" si="94"/>
        <v>House</v>
      </c>
      <c r="E6057" t="s">
        <v>326</v>
      </c>
      <c r="F6057" t="str">
        <f>_xlfn.XLOOKUP(E6057,Geografiesleutel!A:A,Geografiesleutel!B:B,"",0,1)</f>
        <v>Eastern Suburbs</v>
      </c>
      <c r="G6057" s="18">
        <v>4</v>
      </c>
      <c r="H6057" s="18">
        <v>3</v>
      </c>
    </row>
    <row r="6058" spans="1:8" x14ac:dyDescent="0.25">
      <c r="A6058" s="3" t="s">
        <v>520</v>
      </c>
      <c r="B6058" s="5">
        <v>8500000</v>
      </c>
      <c r="C6058" t="s">
        <v>122</v>
      </c>
      <c r="D6058" t="str">
        <f t="shared" si="94"/>
        <v>House</v>
      </c>
      <c r="E6058" t="s">
        <v>326</v>
      </c>
      <c r="F6058" t="str">
        <f>_xlfn.XLOOKUP(E6058,Geografiesleutel!A:A,Geografiesleutel!B:B,"",0,1)</f>
        <v>Eastern Suburbs</v>
      </c>
      <c r="G6058" s="18">
        <v>6</v>
      </c>
      <c r="H6058" s="18" t="s">
        <v>2654</v>
      </c>
    </row>
    <row r="6059" spans="1:8" x14ac:dyDescent="0.25">
      <c r="A6059" s="3" t="s">
        <v>446</v>
      </c>
      <c r="B6059" s="5">
        <v>900000</v>
      </c>
      <c r="C6059" t="s">
        <v>10</v>
      </c>
      <c r="D6059" t="str">
        <f t="shared" si="94"/>
        <v>House</v>
      </c>
      <c r="E6059" t="s">
        <v>166</v>
      </c>
      <c r="F6059" t="str">
        <f>_xlfn.XLOOKUP(E6059,Geografiesleutel!A:A,Geografiesleutel!B:B,"",0,1)</f>
        <v>Townships</v>
      </c>
      <c r="G6059" s="18">
        <v>4</v>
      </c>
      <c r="H6059" s="18" t="s">
        <v>2646</v>
      </c>
    </row>
    <row r="6060" spans="1:8" x14ac:dyDescent="0.25">
      <c r="A6060" s="3" t="s">
        <v>212</v>
      </c>
      <c r="B6060" s="5">
        <v>4900000</v>
      </c>
      <c r="C6060" t="s">
        <v>21</v>
      </c>
      <c r="D6060" t="str">
        <f t="shared" si="94"/>
        <v>House</v>
      </c>
      <c r="E6060" t="s">
        <v>50</v>
      </c>
      <c r="F6060" t="str">
        <f>_xlfn.XLOOKUP(E6060,Geografiesleutel!A:A,Geografiesleutel!B:B,"",0,1)</f>
        <v>Eastern Suburbs</v>
      </c>
      <c r="G6060" s="18">
        <v>5</v>
      </c>
      <c r="H6060" s="18">
        <v>4</v>
      </c>
    </row>
    <row r="6061" spans="1:8" x14ac:dyDescent="0.25">
      <c r="A6061" s="3" t="s">
        <v>171</v>
      </c>
      <c r="B6061" s="5">
        <v>3000000</v>
      </c>
      <c r="C6061" t="s">
        <v>1356</v>
      </c>
      <c r="D6061" t="str">
        <f t="shared" si="94"/>
        <v>House</v>
      </c>
      <c r="E6061" t="s">
        <v>118</v>
      </c>
      <c r="F6061" t="str">
        <f>_xlfn.XLOOKUP(E6061,Geografiesleutel!A:A,Geografiesleutel!B:B,"",0,1)</f>
        <v>Northern Suburbs</v>
      </c>
      <c r="G6061" s="18">
        <v>17</v>
      </c>
      <c r="H6061" s="18">
        <v>8</v>
      </c>
    </row>
    <row r="6062" spans="1:8" x14ac:dyDescent="0.25">
      <c r="A6062" s="3" t="s">
        <v>27</v>
      </c>
      <c r="B6062" s="5">
        <v>2250000</v>
      </c>
      <c r="C6062" t="s">
        <v>15</v>
      </c>
      <c r="D6062" t="str">
        <f t="shared" si="94"/>
        <v>House</v>
      </c>
      <c r="E6062" t="s">
        <v>70</v>
      </c>
      <c r="F6062" t="str">
        <f>_xlfn.XLOOKUP(E6062,Geografiesleutel!A:A,Geografiesleutel!B:B,"",0,1)</f>
        <v>Northern Suburbs</v>
      </c>
      <c r="G6062" s="18">
        <v>3</v>
      </c>
      <c r="H6062" s="18">
        <v>2</v>
      </c>
    </row>
    <row r="6063" spans="1:8" x14ac:dyDescent="0.25">
      <c r="A6063" s="3" t="s">
        <v>672</v>
      </c>
      <c r="B6063" s="5">
        <v>1820000</v>
      </c>
      <c r="C6063" t="s">
        <v>10</v>
      </c>
      <c r="D6063" t="str">
        <f t="shared" si="94"/>
        <v>House</v>
      </c>
      <c r="E6063" t="s">
        <v>188</v>
      </c>
      <c r="F6063" t="str">
        <f>_xlfn.XLOOKUP(E6063,Geografiesleutel!A:A,Geografiesleutel!B:B,"",0,1)</f>
        <v>Northern Suburbs</v>
      </c>
      <c r="G6063" s="18">
        <v>4</v>
      </c>
      <c r="H6063" s="18">
        <v>3</v>
      </c>
    </row>
    <row r="6064" spans="1:8" x14ac:dyDescent="0.25">
      <c r="A6064" s="3" t="s">
        <v>672</v>
      </c>
      <c r="B6064" s="5">
        <v>1820000</v>
      </c>
      <c r="C6064" t="s">
        <v>10</v>
      </c>
      <c r="D6064" t="str">
        <f t="shared" si="94"/>
        <v>House</v>
      </c>
      <c r="E6064" t="s">
        <v>188</v>
      </c>
      <c r="F6064" t="str">
        <f>_xlfn.XLOOKUP(E6064,Geografiesleutel!A:A,Geografiesleutel!B:B,"",0,1)</f>
        <v>Northern Suburbs</v>
      </c>
      <c r="G6064" s="18">
        <v>4</v>
      </c>
      <c r="H6064" s="18">
        <v>3</v>
      </c>
    </row>
    <row r="6065" spans="1:8" x14ac:dyDescent="0.25">
      <c r="A6065" s="3" t="s">
        <v>119</v>
      </c>
      <c r="B6065" s="5">
        <v>1699000</v>
      </c>
      <c r="C6065" t="s">
        <v>10</v>
      </c>
      <c r="D6065" t="str">
        <f t="shared" si="94"/>
        <v>House</v>
      </c>
      <c r="E6065" t="s">
        <v>549</v>
      </c>
      <c r="F6065" t="str">
        <f>_xlfn.XLOOKUP(E6065,Geografiesleutel!A:A,Geografiesleutel!B:B,"",0,1)</f>
        <v>Northern Suburbs</v>
      </c>
      <c r="G6065" s="18">
        <v>4</v>
      </c>
      <c r="H6065" s="18">
        <v>2</v>
      </c>
    </row>
    <row r="6066" spans="1:8" x14ac:dyDescent="0.25">
      <c r="A6066" s="3" t="s">
        <v>402</v>
      </c>
      <c r="B6066" s="5">
        <v>7950000</v>
      </c>
      <c r="C6066" t="s">
        <v>10</v>
      </c>
      <c r="D6066" t="str">
        <f t="shared" si="94"/>
        <v>House</v>
      </c>
      <c r="E6066" t="s">
        <v>94</v>
      </c>
      <c r="F6066" t="str">
        <f>_xlfn.XLOOKUP(E6066,Geografiesleutel!A:A,Geografiesleutel!B:B,"",0,1)</f>
        <v>Agricultural Smallholdings</v>
      </c>
      <c r="G6066" s="18">
        <v>4</v>
      </c>
      <c r="H6066" s="18">
        <v>4</v>
      </c>
    </row>
    <row r="6067" spans="1:8" x14ac:dyDescent="0.25">
      <c r="A6067" s="3" t="s">
        <v>61</v>
      </c>
      <c r="B6067" s="5">
        <v>2200000</v>
      </c>
      <c r="C6067" t="s">
        <v>10</v>
      </c>
      <c r="D6067" t="str">
        <f t="shared" si="94"/>
        <v>House</v>
      </c>
      <c r="E6067" t="s">
        <v>101</v>
      </c>
      <c r="F6067" t="str">
        <f>_xlfn.XLOOKUP(E6067,Geografiesleutel!A:A,Geografiesleutel!B:B,"",0,1)</f>
        <v>Eastern Suburbs</v>
      </c>
      <c r="G6067" s="18">
        <v>4</v>
      </c>
      <c r="H6067" s="18">
        <v>3</v>
      </c>
    </row>
    <row r="6068" spans="1:8" x14ac:dyDescent="0.25">
      <c r="A6068" s="3" t="s">
        <v>692</v>
      </c>
      <c r="B6068" s="5">
        <v>5500000</v>
      </c>
      <c r="C6068" t="s">
        <v>21</v>
      </c>
      <c r="D6068" t="str">
        <f t="shared" si="94"/>
        <v>House</v>
      </c>
      <c r="E6068" t="s">
        <v>209</v>
      </c>
      <c r="F6068" t="str">
        <f>_xlfn.XLOOKUP(E6068,Geografiesleutel!A:A,Geografiesleutel!B:B,"",0,1)</f>
        <v>Eastern Suburbs</v>
      </c>
      <c r="G6068" s="18">
        <v>5</v>
      </c>
      <c r="H6068" s="18">
        <v>4</v>
      </c>
    </row>
    <row r="6069" spans="1:8" x14ac:dyDescent="0.25">
      <c r="A6069" s="3" t="s">
        <v>269</v>
      </c>
      <c r="B6069" s="5">
        <v>3950000</v>
      </c>
      <c r="C6069" t="s">
        <v>15</v>
      </c>
      <c r="D6069" t="str">
        <f t="shared" si="94"/>
        <v>House</v>
      </c>
      <c r="E6069" t="s">
        <v>245</v>
      </c>
      <c r="F6069" t="str">
        <f>_xlfn.XLOOKUP(E6069,Geografiesleutel!A:A,Geografiesleutel!B:B,"",0,1)</f>
        <v>Eastern Suburbs</v>
      </c>
      <c r="G6069" s="18">
        <v>3</v>
      </c>
      <c r="H6069" s="18">
        <v>4</v>
      </c>
    </row>
    <row r="6070" spans="1:8" x14ac:dyDescent="0.25">
      <c r="A6070" s="3" t="s">
        <v>546</v>
      </c>
      <c r="B6070" s="5">
        <v>1399000</v>
      </c>
      <c r="C6070" t="s">
        <v>25</v>
      </c>
      <c r="D6070" t="str">
        <f t="shared" si="94"/>
        <v>House</v>
      </c>
      <c r="E6070" t="s">
        <v>46</v>
      </c>
      <c r="F6070" t="str">
        <f>_xlfn.XLOOKUP(E6070,Geografiesleutel!A:A,Geografiesleutel!B:B,"",0,1)</f>
        <v>Eastern Suburbs</v>
      </c>
      <c r="G6070" s="18">
        <v>2</v>
      </c>
      <c r="H6070" s="18" t="s">
        <v>2650</v>
      </c>
    </row>
    <row r="6071" spans="1:8" x14ac:dyDescent="0.25">
      <c r="A6071" s="3" t="s">
        <v>214</v>
      </c>
      <c r="B6071" s="5">
        <v>3500000</v>
      </c>
      <c r="C6071" t="s">
        <v>15</v>
      </c>
      <c r="D6071" t="str">
        <f t="shared" si="94"/>
        <v>House</v>
      </c>
      <c r="E6071" t="s">
        <v>50</v>
      </c>
      <c r="F6071" t="str">
        <f>_xlfn.XLOOKUP(E6071,Geografiesleutel!A:A,Geografiesleutel!B:B,"",0,1)</f>
        <v>Eastern Suburbs</v>
      </c>
      <c r="G6071" s="18">
        <v>3</v>
      </c>
      <c r="H6071" s="18">
        <v>3</v>
      </c>
    </row>
    <row r="6072" spans="1:8" x14ac:dyDescent="0.25">
      <c r="A6072" s="3" t="s">
        <v>133</v>
      </c>
      <c r="B6072" s="5">
        <v>1850000</v>
      </c>
      <c r="C6072" t="s">
        <v>25</v>
      </c>
      <c r="D6072" t="str">
        <f t="shared" si="94"/>
        <v>House</v>
      </c>
      <c r="E6072" t="s">
        <v>152</v>
      </c>
      <c r="F6072" t="str">
        <f>_xlfn.XLOOKUP(E6072,Geografiesleutel!A:A,Geografiesleutel!B:B,"",0,1)</f>
        <v>Eastern Suburbs</v>
      </c>
      <c r="G6072" s="18">
        <v>2</v>
      </c>
      <c r="H6072" s="18">
        <v>2</v>
      </c>
    </row>
    <row r="6073" spans="1:8" x14ac:dyDescent="0.25">
      <c r="A6073" s="3" t="s">
        <v>261</v>
      </c>
      <c r="B6073" s="5">
        <v>2900000</v>
      </c>
      <c r="C6073" t="s">
        <v>15</v>
      </c>
      <c r="D6073" t="str">
        <f t="shared" si="94"/>
        <v>House</v>
      </c>
      <c r="E6073" t="s">
        <v>306</v>
      </c>
      <c r="F6073" t="str">
        <f>_xlfn.XLOOKUP(E6073,Geografiesleutel!A:A,Geografiesleutel!B:B,"",0,1)</f>
        <v>Eastern Suburbs</v>
      </c>
      <c r="G6073" s="18">
        <v>3</v>
      </c>
      <c r="H6073" s="18" t="s">
        <v>2648</v>
      </c>
    </row>
    <row r="6074" spans="1:8" x14ac:dyDescent="0.25">
      <c r="A6074" s="3" t="s">
        <v>708</v>
      </c>
      <c r="B6074" s="5">
        <v>1775000</v>
      </c>
      <c r="C6074" t="s">
        <v>21</v>
      </c>
      <c r="D6074" t="str">
        <f t="shared" si="94"/>
        <v>House</v>
      </c>
      <c r="E6074" t="s">
        <v>137</v>
      </c>
      <c r="F6074" t="str">
        <f>_xlfn.XLOOKUP(E6074,Geografiesleutel!A:A,Geografiesleutel!B:B,"",0,1)</f>
        <v>Northern Suburbs</v>
      </c>
      <c r="G6074" s="18">
        <v>5</v>
      </c>
      <c r="H6074" s="18">
        <v>3</v>
      </c>
    </row>
    <row r="6075" spans="1:8" x14ac:dyDescent="0.25">
      <c r="A6075" s="3" t="s">
        <v>1181</v>
      </c>
      <c r="B6075" s="5">
        <v>1525000</v>
      </c>
      <c r="C6075" t="s">
        <v>25</v>
      </c>
      <c r="D6075" t="str">
        <f t="shared" si="94"/>
        <v>House</v>
      </c>
      <c r="E6075" t="s">
        <v>46</v>
      </c>
      <c r="F6075" t="str">
        <f>_xlfn.XLOOKUP(E6075,Geografiesleutel!A:A,Geografiesleutel!B:B,"",0,1)</f>
        <v>Eastern Suburbs</v>
      </c>
      <c r="G6075" s="18">
        <v>2</v>
      </c>
      <c r="H6075" s="18">
        <v>2</v>
      </c>
    </row>
    <row r="6076" spans="1:8" x14ac:dyDescent="0.25">
      <c r="A6076" s="3" t="s">
        <v>67</v>
      </c>
      <c r="B6076" s="5">
        <v>2300000</v>
      </c>
      <c r="C6076" t="s">
        <v>15</v>
      </c>
      <c r="D6076" t="str">
        <f t="shared" si="94"/>
        <v>House</v>
      </c>
      <c r="E6076" t="s">
        <v>72</v>
      </c>
      <c r="F6076" t="str">
        <f>_xlfn.XLOOKUP(E6076,Geografiesleutel!A:A,Geografiesleutel!B:B,"",0,1)</f>
        <v>Eastern Suburbs</v>
      </c>
      <c r="G6076" s="18">
        <v>3</v>
      </c>
      <c r="H6076" s="18">
        <v>2</v>
      </c>
    </row>
    <row r="6077" spans="1:8" x14ac:dyDescent="0.25">
      <c r="A6077" s="3" t="s">
        <v>692</v>
      </c>
      <c r="B6077" s="5">
        <v>5500000</v>
      </c>
      <c r="C6077" t="s">
        <v>15</v>
      </c>
      <c r="D6077" t="str">
        <f t="shared" si="94"/>
        <v>House</v>
      </c>
      <c r="E6077" t="s">
        <v>50</v>
      </c>
      <c r="F6077" t="str">
        <f>_xlfn.XLOOKUP(E6077,Geografiesleutel!A:A,Geografiesleutel!B:B,"",0,1)</f>
        <v>Eastern Suburbs</v>
      </c>
      <c r="G6077" s="18">
        <v>3</v>
      </c>
      <c r="H6077" s="18">
        <v>3</v>
      </c>
    </row>
    <row r="6078" spans="1:8" x14ac:dyDescent="0.25">
      <c r="A6078" s="3" t="s">
        <v>274</v>
      </c>
      <c r="B6078" s="5">
        <v>850000</v>
      </c>
      <c r="C6078" t="s">
        <v>15</v>
      </c>
      <c r="D6078" t="str">
        <f t="shared" si="94"/>
        <v>House</v>
      </c>
      <c r="E6078" t="s">
        <v>288</v>
      </c>
      <c r="F6078" t="str">
        <f>_xlfn.XLOOKUP(E6078,Geografiesleutel!A:A,Geografiesleutel!B:B,"",0,1)</f>
        <v>Townships</v>
      </c>
      <c r="G6078" s="18">
        <v>3</v>
      </c>
      <c r="H6078" s="18">
        <v>1</v>
      </c>
    </row>
    <row r="6079" spans="1:8" x14ac:dyDescent="0.25">
      <c r="A6079" s="3" t="s">
        <v>685</v>
      </c>
      <c r="B6079" s="5">
        <v>5000000</v>
      </c>
      <c r="C6079" t="s">
        <v>15</v>
      </c>
      <c r="D6079" t="str">
        <f t="shared" si="94"/>
        <v>House</v>
      </c>
      <c r="E6079" t="s">
        <v>773</v>
      </c>
      <c r="F6079" t="str">
        <f>_xlfn.XLOOKUP(E6079,Geografiesleutel!A:A,Geografiesleutel!B:B,"",0,1)</f>
        <v>Eastern Suburbs</v>
      </c>
      <c r="G6079" s="18">
        <v>3</v>
      </c>
      <c r="H6079" s="18">
        <v>2</v>
      </c>
    </row>
    <row r="6080" spans="1:8" x14ac:dyDescent="0.25">
      <c r="A6080" s="3" t="s">
        <v>268</v>
      </c>
      <c r="B6080" s="5">
        <v>1800000</v>
      </c>
      <c r="C6080" t="s">
        <v>57</v>
      </c>
      <c r="D6080" t="str">
        <f t="shared" si="94"/>
        <v>House</v>
      </c>
      <c r="E6080" t="s">
        <v>82</v>
      </c>
      <c r="F6080" t="str">
        <f>_xlfn.XLOOKUP(E6080,Geografiesleutel!A:A,Geografiesleutel!B:B,"",0,1)</f>
        <v>Western Suburbs</v>
      </c>
      <c r="G6080" s="18">
        <v>8</v>
      </c>
      <c r="H6080" s="18">
        <v>4</v>
      </c>
    </row>
    <row r="6081" spans="1:8" x14ac:dyDescent="0.25">
      <c r="A6081" s="3" t="s">
        <v>352</v>
      </c>
      <c r="B6081" s="5">
        <v>1040000</v>
      </c>
      <c r="C6081" t="s">
        <v>15</v>
      </c>
      <c r="D6081" t="str">
        <f t="shared" si="94"/>
        <v>House</v>
      </c>
      <c r="E6081" t="s">
        <v>595</v>
      </c>
      <c r="F6081" t="str">
        <f>_xlfn.XLOOKUP(E6081,Geografiesleutel!A:A,Geografiesleutel!B:B,"",0,1)</f>
        <v>Agricultural Smallholdings</v>
      </c>
      <c r="G6081" s="18">
        <v>3</v>
      </c>
      <c r="H6081" s="18">
        <v>2</v>
      </c>
    </row>
    <row r="6082" spans="1:8" x14ac:dyDescent="0.25">
      <c r="A6082" s="3" t="s">
        <v>280</v>
      </c>
      <c r="B6082" s="5">
        <v>1900000</v>
      </c>
      <c r="C6082" t="s">
        <v>10</v>
      </c>
      <c r="D6082" t="str">
        <f t="shared" ref="D6082:D6145" si="95">TRIM(RIGHT(SUBSTITUTE(C6082," ",REPT(" ",LEN(C6082))),LEN(C6082)))</f>
        <v>House</v>
      </c>
      <c r="E6082" t="s">
        <v>229</v>
      </c>
      <c r="F6082" t="str">
        <f>_xlfn.XLOOKUP(E6082,Geografiesleutel!A:A,Geografiesleutel!B:B,"",0,1)</f>
        <v>Western Suburbs</v>
      </c>
      <c r="G6082" s="18">
        <v>4</v>
      </c>
      <c r="H6082" s="18" t="s">
        <v>2646</v>
      </c>
    </row>
    <row r="6083" spans="1:8" x14ac:dyDescent="0.25">
      <c r="A6083" s="3" t="s">
        <v>1357</v>
      </c>
      <c r="B6083" s="5">
        <v>400000</v>
      </c>
      <c r="C6083" t="s">
        <v>25</v>
      </c>
      <c r="D6083" t="str">
        <f t="shared" si="95"/>
        <v>House</v>
      </c>
      <c r="E6083" t="s">
        <v>217</v>
      </c>
      <c r="F6083" t="str">
        <f>_xlfn.XLOOKUP(E6083,Geografiesleutel!A:A,Geografiesleutel!B:B,"",0,1)</f>
        <v>Eastern Suburbs</v>
      </c>
      <c r="G6083" s="18">
        <v>2</v>
      </c>
      <c r="H6083" s="18">
        <v>1</v>
      </c>
    </row>
    <row r="6084" spans="1:8" x14ac:dyDescent="0.25">
      <c r="A6084" s="3" t="s">
        <v>1358</v>
      </c>
      <c r="B6084" s="5">
        <v>8690000</v>
      </c>
      <c r="C6084" t="s">
        <v>21</v>
      </c>
      <c r="D6084" t="str">
        <f t="shared" si="95"/>
        <v>House</v>
      </c>
      <c r="E6084" t="s">
        <v>50</v>
      </c>
      <c r="F6084" t="str">
        <f>_xlfn.XLOOKUP(E6084,Geografiesleutel!A:A,Geografiesleutel!B:B,"",0,1)</f>
        <v>Eastern Suburbs</v>
      </c>
      <c r="G6084" s="18">
        <v>5</v>
      </c>
      <c r="H6084" s="18">
        <v>4</v>
      </c>
    </row>
    <row r="6085" spans="1:8" x14ac:dyDescent="0.25">
      <c r="A6085" s="3" t="s">
        <v>828</v>
      </c>
      <c r="B6085" s="5">
        <v>2095000</v>
      </c>
      <c r="C6085" t="s">
        <v>15</v>
      </c>
      <c r="D6085" t="str">
        <f t="shared" si="95"/>
        <v>House</v>
      </c>
      <c r="E6085" t="s">
        <v>62</v>
      </c>
      <c r="F6085" t="str">
        <f>_xlfn.XLOOKUP(E6085,Geografiesleutel!A:A,Geografiesleutel!B:B,"",0,1)</f>
        <v>Northern Suburbs</v>
      </c>
      <c r="G6085" s="18">
        <v>3</v>
      </c>
      <c r="H6085" s="18">
        <v>3</v>
      </c>
    </row>
    <row r="6086" spans="1:8" x14ac:dyDescent="0.25">
      <c r="A6086" s="3" t="s">
        <v>1149</v>
      </c>
      <c r="B6086" s="5">
        <v>500000</v>
      </c>
      <c r="C6086" t="s">
        <v>225</v>
      </c>
      <c r="D6086" t="str">
        <f t="shared" si="95"/>
        <v>House</v>
      </c>
      <c r="E6086" t="s">
        <v>97</v>
      </c>
      <c r="F6086" t="str">
        <f>_xlfn.XLOOKUP(E6086,Geografiesleutel!A:A,Geografiesleutel!B:B,"",0,1)</f>
        <v>Northern Suburbs</v>
      </c>
      <c r="G6086" s="18">
        <v>1</v>
      </c>
      <c r="H6086" s="18">
        <v>1</v>
      </c>
    </row>
    <row r="6087" spans="1:8" x14ac:dyDescent="0.25">
      <c r="A6087" s="3" t="s">
        <v>350</v>
      </c>
      <c r="B6087" s="5">
        <v>3300000</v>
      </c>
      <c r="C6087" t="s">
        <v>10</v>
      </c>
      <c r="D6087" t="str">
        <f t="shared" si="95"/>
        <v>House</v>
      </c>
      <c r="E6087" t="s">
        <v>35</v>
      </c>
      <c r="F6087" t="str">
        <f>_xlfn.XLOOKUP(E6087,Geografiesleutel!A:A,Geografiesleutel!B:B,"",0,1)</f>
        <v>Northern Suburbs</v>
      </c>
      <c r="G6087" s="18">
        <v>4</v>
      </c>
      <c r="H6087" s="18">
        <v>4</v>
      </c>
    </row>
    <row r="6088" spans="1:8" x14ac:dyDescent="0.25">
      <c r="A6088" s="3" t="s">
        <v>435</v>
      </c>
      <c r="B6088" s="5">
        <v>1999999</v>
      </c>
      <c r="C6088" t="s">
        <v>10</v>
      </c>
      <c r="D6088" t="str">
        <f t="shared" si="95"/>
        <v>House</v>
      </c>
      <c r="E6088" t="s">
        <v>369</v>
      </c>
      <c r="F6088" t="str">
        <f>_xlfn.XLOOKUP(E6088,Geografiesleutel!A:A,Geografiesleutel!B:B,"",0,1)</f>
        <v>Eastern Suburbs</v>
      </c>
      <c r="G6088" s="18">
        <v>4</v>
      </c>
      <c r="H6088" s="18">
        <v>4</v>
      </c>
    </row>
    <row r="6089" spans="1:8" x14ac:dyDescent="0.25">
      <c r="A6089" s="3" t="s">
        <v>1359</v>
      </c>
      <c r="B6089" s="5">
        <v>7398000</v>
      </c>
      <c r="C6089" t="s">
        <v>57</v>
      </c>
      <c r="D6089" t="str">
        <f t="shared" si="95"/>
        <v>House</v>
      </c>
      <c r="E6089" t="s">
        <v>190</v>
      </c>
      <c r="F6089" t="str">
        <f>_xlfn.XLOOKUP(E6089,Geografiesleutel!A:A,Geografiesleutel!B:B,"",0,1)</f>
        <v>Eastern Suburbs</v>
      </c>
      <c r="G6089" s="18">
        <v>8</v>
      </c>
      <c r="H6089" s="18">
        <v>8</v>
      </c>
    </row>
    <row r="6090" spans="1:8" x14ac:dyDescent="0.25">
      <c r="A6090" s="3" t="s">
        <v>54</v>
      </c>
      <c r="B6090" s="5">
        <v>1700000</v>
      </c>
      <c r="C6090" t="s">
        <v>15</v>
      </c>
      <c r="D6090" t="str">
        <f t="shared" si="95"/>
        <v>House</v>
      </c>
      <c r="E6090" t="s">
        <v>188</v>
      </c>
      <c r="F6090" t="str">
        <f>_xlfn.XLOOKUP(E6090,Geografiesleutel!A:A,Geografiesleutel!B:B,"",0,1)</f>
        <v>Northern Suburbs</v>
      </c>
      <c r="G6090" s="18">
        <v>3</v>
      </c>
      <c r="H6090" s="18">
        <v>1</v>
      </c>
    </row>
    <row r="6091" spans="1:8" x14ac:dyDescent="0.25">
      <c r="A6091" s="3" t="s">
        <v>1360</v>
      </c>
      <c r="B6091" s="5">
        <v>3255000</v>
      </c>
      <c r="C6091" t="s">
        <v>10</v>
      </c>
      <c r="D6091" t="str">
        <f t="shared" si="95"/>
        <v>House</v>
      </c>
      <c r="E6091" t="s">
        <v>335</v>
      </c>
      <c r="F6091" t="str">
        <f>_xlfn.XLOOKUP(E6091,Geografiesleutel!A:A,Geografiesleutel!B:B,"",0,1)</f>
        <v>Agricultural Smallholdings</v>
      </c>
      <c r="G6091" s="18">
        <v>4</v>
      </c>
      <c r="H6091" s="18">
        <v>3</v>
      </c>
    </row>
    <row r="6092" spans="1:8" x14ac:dyDescent="0.25">
      <c r="A6092" s="3" t="s">
        <v>828</v>
      </c>
      <c r="B6092" s="5">
        <v>2095000</v>
      </c>
      <c r="C6092" t="s">
        <v>15</v>
      </c>
      <c r="D6092" t="str">
        <f t="shared" si="95"/>
        <v>House</v>
      </c>
      <c r="E6092" t="s">
        <v>62</v>
      </c>
      <c r="F6092" t="str">
        <f>_xlfn.XLOOKUP(E6092,Geografiesleutel!A:A,Geografiesleutel!B:B,"",0,1)</f>
        <v>Northern Suburbs</v>
      </c>
      <c r="G6092" s="18">
        <v>3</v>
      </c>
      <c r="H6092" s="18">
        <v>3</v>
      </c>
    </row>
    <row r="6093" spans="1:8" x14ac:dyDescent="0.25">
      <c r="A6093" s="3" t="s">
        <v>41</v>
      </c>
      <c r="B6093" s="5">
        <v>2500000</v>
      </c>
      <c r="C6093" t="s">
        <v>21</v>
      </c>
      <c r="D6093" t="str">
        <f t="shared" si="95"/>
        <v>House</v>
      </c>
      <c r="E6093" t="s">
        <v>647</v>
      </c>
      <c r="F6093" t="str">
        <f>_xlfn.XLOOKUP(E6093,Geografiesleutel!A:A,Geografiesleutel!B:B,"",0,1)</f>
        <v>Eastern Suburbs</v>
      </c>
      <c r="G6093" s="18">
        <v>5</v>
      </c>
      <c r="H6093" s="18">
        <v>2</v>
      </c>
    </row>
    <row r="6094" spans="1:8" x14ac:dyDescent="0.25">
      <c r="A6094" s="3" t="s">
        <v>399</v>
      </c>
      <c r="B6094" s="5">
        <v>1485000</v>
      </c>
      <c r="C6094" t="s">
        <v>15</v>
      </c>
      <c r="D6094" t="str">
        <f t="shared" si="95"/>
        <v>House</v>
      </c>
      <c r="E6094" t="s">
        <v>110</v>
      </c>
      <c r="F6094" t="str">
        <f>_xlfn.XLOOKUP(E6094,Geografiesleutel!A:A,Geografiesleutel!B:B,"",0,1)</f>
        <v>Eastern Suburbs</v>
      </c>
      <c r="G6094" s="18">
        <v>3</v>
      </c>
      <c r="H6094" s="18">
        <v>2</v>
      </c>
    </row>
    <row r="6095" spans="1:8" x14ac:dyDescent="0.25">
      <c r="A6095" s="3" t="s">
        <v>546</v>
      </c>
      <c r="B6095" s="5">
        <v>1399000</v>
      </c>
      <c r="C6095" t="s">
        <v>10</v>
      </c>
      <c r="D6095" t="str">
        <f t="shared" si="95"/>
        <v>House</v>
      </c>
      <c r="E6095" t="s">
        <v>229</v>
      </c>
      <c r="F6095" t="str">
        <f>_xlfn.XLOOKUP(E6095,Geografiesleutel!A:A,Geografiesleutel!B:B,"",0,1)</f>
        <v>Western Suburbs</v>
      </c>
      <c r="G6095" s="18">
        <v>4</v>
      </c>
      <c r="H6095" s="18">
        <v>2</v>
      </c>
    </row>
    <row r="6096" spans="1:8" x14ac:dyDescent="0.25">
      <c r="A6096" s="3" t="s">
        <v>274</v>
      </c>
      <c r="B6096" s="5">
        <v>850000</v>
      </c>
      <c r="C6096" t="s">
        <v>15</v>
      </c>
      <c r="D6096" t="str">
        <f t="shared" si="95"/>
        <v>House</v>
      </c>
      <c r="E6096" t="s">
        <v>501</v>
      </c>
      <c r="F6096" t="str">
        <f>_xlfn.XLOOKUP(E6096,Geografiesleutel!A:A,Geografiesleutel!B:B,"",0,1)</f>
        <v>Western Suburbs</v>
      </c>
      <c r="G6096" s="18">
        <v>3</v>
      </c>
      <c r="H6096" s="18">
        <v>2</v>
      </c>
    </row>
    <row r="6097" spans="1:8" x14ac:dyDescent="0.25">
      <c r="A6097" s="3" t="s">
        <v>183</v>
      </c>
      <c r="B6097" s="5">
        <v>1250000</v>
      </c>
      <c r="C6097" t="s">
        <v>15</v>
      </c>
      <c r="D6097" t="str">
        <f t="shared" si="95"/>
        <v>House</v>
      </c>
      <c r="E6097" t="s">
        <v>106</v>
      </c>
      <c r="F6097" t="str">
        <f>_xlfn.XLOOKUP(E6097,Geografiesleutel!A:A,Geografiesleutel!B:B,"",0,1)</f>
        <v>CBD</v>
      </c>
      <c r="G6097" s="18">
        <v>3</v>
      </c>
      <c r="H6097" s="18">
        <v>2</v>
      </c>
    </row>
    <row r="6098" spans="1:8" x14ac:dyDescent="0.25">
      <c r="A6098" s="3" t="s">
        <v>323</v>
      </c>
      <c r="B6098" s="5">
        <v>3990000</v>
      </c>
      <c r="C6098" t="s">
        <v>10</v>
      </c>
      <c r="D6098" t="str">
        <f t="shared" si="95"/>
        <v>House</v>
      </c>
      <c r="E6098" t="s">
        <v>190</v>
      </c>
      <c r="F6098" t="str">
        <f>_xlfn.XLOOKUP(E6098,Geografiesleutel!A:A,Geografiesleutel!B:B,"",0,1)</f>
        <v>Eastern Suburbs</v>
      </c>
      <c r="G6098" s="18">
        <v>4</v>
      </c>
      <c r="H6098" s="18">
        <v>3</v>
      </c>
    </row>
    <row r="6099" spans="1:8" x14ac:dyDescent="0.25">
      <c r="A6099" s="3" t="s">
        <v>61</v>
      </c>
      <c r="B6099" s="5">
        <v>2200000</v>
      </c>
      <c r="C6099" t="s">
        <v>15</v>
      </c>
      <c r="D6099" t="str">
        <f t="shared" si="95"/>
        <v>House</v>
      </c>
      <c r="E6099" t="s">
        <v>18</v>
      </c>
      <c r="F6099" t="str">
        <f>_xlfn.XLOOKUP(E6099,Geografiesleutel!A:A,Geografiesleutel!B:B,"",0,1)</f>
        <v>Agricultural Smallholdings</v>
      </c>
      <c r="G6099" s="18">
        <v>3</v>
      </c>
      <c r="H6099" s="18">
        <v>2</v>
      </c>
    </row>
    <row r="6100" spans="1:8" x14ac:dyDescent="0.25">
      <c r="A6100" s="3" t="s">
        <v>546</v>
      </c>
      <c r="B6100" s="5">
        <v>1399000</v>
      </c>
      <c r="C6100" t="s">
        <v>10</v>
      </c>
      <c r="D6100" t="str">
        <f t="shared" si="95"/>
        <v>House</v>
      </c>
      <c r="E6100" t="s">
        <v>114</v>
      </c>
      <c r="F6100" t="str">
        <f>_xlfn.XLOOKUP(E6100,Geografiesleutel!A:A,Geografiesleutel!B:B,"",0,1)</f>
        <v>Western Suburbs</v>
      </c>
      <c r="G6100" s="18">
        <v>4</v>
      </c>
      <c r="H6100" s="18" t="s">
        <v>2650</v>
      </c>
    </row>
    <row r="6101" spans="1:8" x14ac:dyDescent="0.25">
      <c r="A6101" s="3" t="s">
        <v>75</v>
      </c>
      <c r="B6101" s="5">
        <v>1470000</v>
      </c>
      <c r="C6101" t="s">
        <v>122</v>
      </c>
      <c r="D6101" t="str">
        <f t="shared" si="95"/>
        <v>House</v>
      </c>
      <c r="E6101" t="s">
        <v>106</v>
      </c>
      <c r="F6101" t="str">
        <f>_xlfn.XLOOKUP(E6101,Geografiesleutel!A:A,Geografiesleutel!B:B,"",0,1)</f>
        <v>CBD</v>
      </c>
      <c r="G6101" s="18">
        <v>6</v>
      </c>
      <c r="H6101" s="18">
        <v>2</v>
      </c>
    </row>
    <row r="6102" spans="1:8" x14ac:dyDescent="0.25">
      <c r="A6102" s="3" t="s">
        <v>214</v>
      </c>
      <c r="B6102" s="5">
        <v>3500000</v>
      </c>
      <c r="C6102" t="s">
        <v>10</v>
      </c>
      <c r="D6102" t="str">
        <f t="shared" si="95"/>
        <v>House</v>
      </c>
      <c r="E6102" t="s">
        <v>86</v>
      </c>
      <c r="F6102" t="str">
        <f>_xlfn.XLOOKUP(E6102,Geografiesleutel!A:A,Geografiesleutel!B:B,"",0,1)</f>
        <v>Eastern Suburbs</v>
      </c>
      <c r="G6102" s="18">
        <v>4</v>
      </c>
      <c r="H6102" s="18">
        <v>2</v>
      </c>
    </row>
    <row r="6103" spans="1:8" x14ac:dyDescent="0.25">
      <c r="A6103" s="3" t="s">
        <v>1361</v>
      </c>
      <c r="B6103" s="5">
        <v>3284000</v>
      </c>
      <c r="C6103" t="s">
        <v>109</v>
      </c>
      <c r="D6103" t="str">
        <f t="shared" si="95"/>
        <v>House</v>
      </c>
      <c r="E6103" t="s">
        <v>118</v>
      </c>
      <c r="F6103" t="str">
        <f>_xlfn.XLOOKUP(E6103,Geografiesleutel!A:A,Geografiesleutel!B:B,"",0,1)</f>
        <v>Northern Suburbs</v>
      </c>
      <c r="G6103" s="18">
        <v>7</v>
      </c>
      <c r="H6103" s="18">
        <v>2</v>
      </c>
    </row>
    <row r="6104" spans="1:8" x14ac:dyDescent="0.25">
      <c r="A6104" s="3" t="s">
        <v>34</v>
      </c>
      <c r="B6104" s="5">
        <v>1650000</v>
      </c>
      <c r="C6104" t="s">
        <v>10</v>
      </c>
      <c r="D6104" t="str">
        <f t="shared" si="95"/>
        <v>House</v>
      </c>
      <c r="E6104" t="s">
        <v>55</v>
      </c>
      <c r="F6104" t="str">
        <f>_xlfn.XLOOKUP(E6104,Geografiesleutel!A:A,Geografiesleutel!B:B,"",0,1)</f>
        <v>Western Suburbs</v>
      </c>
      <c r="G6104" s="18">
        <v>4</v>
      </c>
      <c r="H6104" s="18">
        <v>2</v>
      </c>
    </row>
    <row r="6105" spans="1:8" x14ac:dyDescent="0.25">
      <c r="A6105" s="3" t="s">
        <v>43</v>
      </c>
      <c r="B6105" s="5">
        <v>2150000</v>
      </c>
      <c r="C6105" t="s">
        <v>15</v>
      </c>
      <c r="D6105" t="str">
        <f t="shared" si="95"/>
        <v>House</v>
      </c>
      <c r="E6105" t="s">
        <v>562</v>
      </c>
      <c r="F6105" t="str">
        <f>_xlfn.XLOOKUP(E6105,Geografiesleutel!A:A,Geografiesleutel!B:B,"",0,1)</f>
        <v>CBD</v>
      </c>
      <c r="G6105" s="18">
        <v>3</v>
      </c>
      <c r="H6105" s="18">
        <v>2</v>
      </c>
    </row>
    <row r="6106" spans="1:8" x14ac:dyDescent="0.25">
      <c r="A6106" s="3" t="s">
        <v>61</v>
      </c>
      <c r="B6106" s="5">
        <v>2200000</v>
      </c>
      <c r="C6106" t="s">
        <v>15</v>
      </c>
      <c r="D6106" t="str">
        <f t="shared" si="95"/>
        <v>House</v>
      </c>
      <c r="E6106" t="s">
        <v>18</v>
      </c>
      <c r="F6106" t="str">
        <f>_xlfn.XLOOKUP(E6106,Geografiesleutel!A:A,Geografiesleutel!B:B,"",0,1)</f>
        <v>Agricultural Smallholdings</v>
      </c>
      <c r="G6106" s="18">
        <v>3</v>
      </c>
      <c r="H6106" s="18">
        <v>2</v>
      </c>
    </row>
    <row r="6107" spans="1:8" x14ac:dyDescent="0.25">
      <c r="A6107" s="3" t="s">
        <v>973</v>
      </c>
      <c r="B6107" s="5">
        <v>3225000</v>
      </c>
      <c r="C6107" t="s">
        <v>15</v>
      </c>
      <c r="D6107" t="str">
        <f t="shared" si="95"/>
        <v>House</v>
      </c>
      <c r="E6107" t="s">
        <v>163</v>
      </c>
      <c r="F6107" t="str">
        <f>_xlfn.XLOOKUP(E6107,Geografiesleutel!A:A,Geografiesleutel!B:B,"",0,1)</f>
        <v>Northern Suburbs</v>
      </c>
      <c r="G6107" s="18">
        <v>3</v>
      </c>
      <c r="H6107" s="18">
        <v>1</v>
      </c>
    </row>
    <row r="6108" spans="1:8" x14ac:dyDescent="0.25">
      <c r="A6108" s="3" t="s">
        <v>183</v>
      </c>
      <c r="B6108" s="5">
        <v>1250000</v>
      </c>
      <c r="C6108" t="s">
        <v>225</v>
      </c>
      <c r="D6108" t="str">
        <f t="shared" si="95"/>
        <v>House</v>
      </c>
      <c r="E6108" t="s">
        <v>234</v>
      </c>
      <c r="F6108" t="str">
        <f>_xlfn.XLOOKUP(E6108,Geografiesleutel!A:A,Geografiesleutel!B:B,"",0,1)</f>
        <v>Eastern Suburbs</v>
      </c>
      <c r="G6108" s="18">
        <v>1</v>
      </c>
      <c r="H6108" s="18">
        <v>1</v>
      </c>
    </row>
    <row r="6109" spans="1:8" x14ac:dyDescent="0.25">
      <c r="A6109" s="3" t="s">
        <v>1362</v>
      </c>
      <c r="B6109" s="5">
        <v>2640000</v>
      </c>
      <c r="C6109" t="s">
        <v>15</v>
      </c>
      <c r="D6109" t="str">
        <f t="shared" si="95"/>
        <v>House</v>
      </c>
      <c r="E6109" t="s">
        <v>234</v>
      </c>
      <c r="F6109" t="str">
        <f>_xlfn.XLOOKUP(E6109,Geografiesleutel!A:A,Geografiesleutel!B:B,"",0,1)</f>
        <v>Eastern Suburbs</v>
      </c>
      <c r="G6109" s="18">
        <v>3</v>
      </c>
      <c r="H6109" s="18">
        <v>2</v>
      </c>
    </row>
    <row r="6110" spans="1:8" x14ac:dyDescent="0.25">
      <c r="A6110" s="3" t="s">
        <v>430</v>
      </c>
      <c r="B6110" s="5">
        <v>5950000</v>
      </c>
      <c r="C6110" t="s">
        <v>10</v>
      </c>
      <c r="D6110" t="str">
        <f t="shared" si="95"/>
        <v>House</v>
      </c>
      <c r="E6110" t="s">
        <v>102</v>
      </c>
      <c r="F6110" t="str">
        <f>_xlfn.XLOOKUP(E6110,Geografiesleutel!A:A,Geografiesleutel!B:B,"",0,1)</f>
        <v>Northern Suburbs</v>
      </c>
      <c r="G6110" s="18">
        <v>4</v>
      </c>
      <c r="H6110" s="18">
        <v>4</v>
      </c>
    </row>
    <row r="6111" spans="1:8" x14ac:dyDescent="0.25">
      <c r="A6111" s="3" t="s">
        <v>39</v>
      </c>
      <c r="B6111" s="5">
        <v>3800000</v>
      </c>
      <c r="C6111" t="s">
        <v>10</v>
      </c>
      <c r="D6111" t="str">
        <f t="shared" si="95"/>
        <v>House</v>
      </c>
      <c r="E6111" t="s">
        <v>169</v>
      </c>
      <c r="F6111" t="str">
        <f>_xlfn.XLOOKUP(E6111,Geografiesleutel!A:A,Geografiesleutel!B:B,"",0,1)</f>
        <v>Eastern Suburbs</v>
      </c>
      <c r="G6111" s="18">
        <v>4</v>
      </c>
      <c r="H6111" s="18">
        <v>3</v>
      </c>
    </row>
    <row r="6112" spans="1:8" x14ac:dyDescent="0.25">
      <c r="A6112" s="3" t="s">
        <v>274</v>
      </c>
      <c r="B6112" s="5">
        <v>850000</v>
      </c>
      <c r="C6112" t="s">
        <v>122</v>
      </c>
      <c r="D6112" t="str">
        <f t="shared" si="95"/>
        <v>House</v>
      </c>
      <c r="E6112" t="s">
        <v>32</v>
      </c>
      <c r="F6112" t="str">
        <f>_xlfn.XLOOKUP(E6112,Geografiesleutel!A:A,Geografiesleutel!B:B,"",0,1)</f>
        <v>Townships</v>
      </c>
      <c r="G6112" s="18">
        <v>6</v>
      </c>
      <c r="H6112" s="18">
        <v>1</v>
      </c>
    </row>
    <row r="6113" spans="1:8" x14ac:dyDescent="0.25">
      <c r="A6113" s="3" t="s">
        <v>682</v>
      </c>
      <c r="B6113" s="5">
        <v>1320000</v>
      </c>
      <c r="C6113" t="s">
        <v>15</v>
      </c>
      <c r="D6113" t="str">
        <f t="shared" si="95"/>
        <v>House</v>
      </c>
      <c r="E6113" t="s">
        <v>414</v>
      </c>
      <c r="F6113" t="str">
        <f>_xlfn.XLOOKUP(E6113,Geografiesleutel!A:A,Geografiesleutel!B:B,"",0,1)</f>
        <v>Northern Suburbs</v>
      </c>
      <c r="G6113" s="18">
        <v>3</v>
      </c>
      <c r="H6113" s="18">
        <v>2</v>
      </c>
    </row>
    <row r="6114" spans="1:8" x14ac:dyDescent="0.25">
      <c r="A6114" s="3" t="s">
        <v>1363</v>
      </c>
      <c r="B6114" s="5">
        <v>5290000</v>
      </c>
      <c r="C6114" t="s">
        <v>15</v>
      </c>
      <c r="D6114" t="str">
        <f t="shared" si="95"/>
        <v>House</v>
      </c>
      <c r="E6114" t="s">
        <v>608</v>
      </c>
      <c r="F6114" t="str">
        <f>_xlfn.XLOOKUP(E6114,Geografiesleutel!A:A,Geografiesleutel!B:B,"",0,1)</f>
        <v>Eastern Suburbs</v>
      </c>
      <c r="G6114" s="18">
        <v>3</v>
      </c>
      <c r="H6114" s="18">
        <v>2</v>
      </c>
    </row>
    <row r="6115" spans="1:8" x14ac:dyDescent="0.25">
      <c r="A6115" s="3" t="s">
        <v>1364</v>
      </c>
      <c r="B6115" s="5">
        <v>14200000</v>
      </c>
      <c r="C6115" t="s">
        <v>21</v>
      </c>
      <c r="D6115" t="str">
        <f t="shared" si="95"/>
        <v>House</v>
      </c>
      <c r="E6115" t="s">
        <v>94</v>
      </c>
      <c r="F6115" t="str">
        <f>_xlfn.XLOOKUP(E6115,Geografiesleutel!A:A,Geografiesleutel!B:B,"",0,1)</f>
        <v>Agricultural Smallholdings</v>
      </c>
      <c r="G6115" s="18">
        <v>5</v>
      </c>
      <c r="H6115" s="18" t="s">
        <v>2645</v>
      </c>
    </row>
    <row r="6116" spans="1:8" x14ac:dyDescent="0.25">
      <c r="A6116" s="3" t="s">
        <v>512</v>
      </c>
      <c r="B6116" s="5">
        <v>750000</v>
      </c>
      <c r="C6116" t="s">
        <v>25</v>
      </c>
      <c r="D6116" t="str">
        <f t="shared" si="95"/>
        <v>House</v>
      </c>
      <c r="E6116" t="s">
        <v>60</v>
      </c>
      <c r="F6116" t="str">
        <f>_xlfn.XLOOKUP(E6116,Geografiesleutel!A:A,Geografiesleutel!B:B,"",0,1)</f>
        <v>Townships</v>
      </c>
      <c r="G6116" s="18">
        <v>2</v>
      </c>
      <c r="H6116" s="18">
        <v>1</v>
      </c>
    </row>
    <row r="6117" spans="1:8" x14ac:dyDescent="0.25">
      <c r="A6117" s="3" t="s">
        <v>1365</v>
      </c>
      <c r="B6117" s="5">
        <v>4880000</v>
      </c>
      <c r="C6117" t="s">
        <v>10</v>
      </c>
      <c r="D6117" t="str">
        <f t="shared" si="95"/>
        <v>House</v>
      </c>
      <c r="E6117" t="s">
        <v>414</v>
      </c>
      <c r="F6117" t="str">
        <f>_xlfn.XLOOKUP(E6117,Geografiesleutel!A:A,Geografiesleutel!B:B,"",0,1)</f>
        <v>Northern Suburbs</v>
      </c>
      <c r="G6117" s="18">
        <v>4</v>
      </c>
      <c r="H6117" s="18">
        <v>4</v>
      </c>
    </row>
    <row r="6118" spans="1:8" x14ac:dyDescent="0.25">
      <c r="A6118" s="3" t="s">
        <v>837</v>
      </c>
      <c r="B6118" s="5">
        <v>1830000</v>
      </c>
      <c r="C6118" t="s">
        <v>15</v>
      </c>
      <c r="D6118" t="str">
        <f t="shared" si="95"/>
        <v>House</v>
      </c>
      <c r="E6118" t="s">
        <v>104</v>
      </c>
      <c r="F6118" t="str">
        <f>_xlfn.XLOOKUP(E6118,Geografiesleutel!A:A,Geografiesleutel!B:B,"",0,1)</f>
        <v>Western Suburbs</v>
      </c>
      <c r="G6118" s="18">
        <v>3</v>
      </c>
      <c r="H6118" s="18">
        <v>2</v>
      </c>
    </row>
    <row r="6119" spans="1:8" x14ac:dyDescent="0.25">
      <c r="A6119" s="3" t="s">
        <v>143</v>
      </c>
      <c r="B6119" s="5">
        <v>1300000</v>
      </c>
      <c r="C6119" t="s">
        <v>15</v>
      </c>
      <c r="D6119" t="str">
        <f t="shared" si="95"/>
        <v>House</v>
      </c>
      <c r="E6119" t="s">
        <v>26</v>
      </c>
      <c r="F6119" t="str">
        <f>_xlfn.XLOOKUP(E6119,Geografiesleutel!A:A,Geografiesleutel!B:B,"",0,1)</f>
        <v>Western Suburbs</v>
      </c>
      <c r="G6119" s="18">
        <v>3</v>
      </c>
      <c r="H6119" s="18">
        <v>2</v>
      </c>
    </row>
    <row r="6120" spans="1:8" x14ac:dyDescent="0.25">
      <c r="A6120" s="3" t="s">
        <v>405</v>
      </c>
      <c r="B6120" s="5">
        <v>7700000</v>
      </c>
      <c r="C6120" t="s">
        <v>10</v>
      </c>
      <c r="D6120" t="str">
        <f t="shared" si="95"/>
        <v>House</v>
      </c>
      <c r="E6120" t="s">
        <v>1366</v>
      </c>
      <c r="F6120" t="str">
        <f>_xlfn.XLOOKUP(E6120,Geografiesleutel!A:A,Geografiesleutel!B:B,"",0,1)</f>
        <v>Agricultural Smallholdings</v>
      </c>
      <c r="G6120" s="18">
        <v>4</v>
      </c>
      <c r="H6120" s="18">
        <v>2</v>
      </c>
    </row>
    <row r="6121" spans="1:8" x14ac:dyDescent="0.25">
      <c r="A6121" s="3" t="s">
        <v>1367</v>
      </c>
      <c r="B6121" s="5">
        <v>17400000</v>
      </c>
      <c r="C6121" t="s">
        <v>540</v>
      </c>
      <c r="D6121" t="str">
        <f t="shared" si="95"/>
        <v>House</v>
      </c>
      <c r="E6121" t="s">
        <v>309</v>
      </c>
      <c r="F6121" t="str">
        <f>_xlfn.XLOOKUP(E6121,Geografiesleutel!A:A,Geografiesleutel!B:B,"",0,1)</f>
        <v>Eastern Suburbs</v>
      </c>
      <c r="G6121" s="18">
        <v>10</v>
      </c>
      <c r="H6121" s="18">
        <v>6</v>
      </c>
    </row>
    <row r="6122" spans="1:8" x14ac:dyDescent="0.25">
      <c r="A6122" s="3" t="s">
        <v>634</v>
      </c>
      <c r="B6122" s="5">
        <v>860000</v>
      </c>
      <c r="C6122" t="s">
        <v>15</v>
      </c>
      <c r="D6122" t="str">
        <f t="shared" si="95"/>
        <v>House</v>
      </c>
      <c r="E6122" t="s">
        <v>227</v>
      </c>
      <c r="F6122" t="str">
        <f>_xlfn.XLOOKUP(E6122,Geografiesleutel!A:A,Geografiesleutel!B:B,"",0,1)</f>
        <v>Western Suburbs</v>
      </c>
      <c r="G6122" s="18">
        <v>3</v>
      </c>
      <c r="H6122" s="18">
        <v>1</v>
      </c>
    </row>
    <row r="6123" spans="1:8" x14ac:dyDescent="0.25">
      <c r="A6123" s="3" t="s">
        <v>1368</v>
      </c>
      <c r="B6123" s="5">
        <v>1398400</v>
      </c>
      <c r="C6123" t="s">
        <v>15</v>
      </c>
      <c r="D6123" t="str">
        <f t="shared" si="95"/>
        <v>House</v>
      </c>
      <c r="E6123" t="s">
        <v>68</v>
      </c>
      <c r="F6123" t="str">
        <f>_xlfn.XLOOKUP(E6123,Geografiesleutel!A:A,Geografiesleutel!B:B,"",0,1)</f>
        <v>Northern Suburbs</v>
      </c>
      <c r="G6123" s="18">
        <v>3</v>
      </c>
      <c r="H6123" s="18" t="s">
        <v>2646</v>
      </c>
    </row>
    <row r="6124" spans="1:8" x14ac:dyDescent="0.25">
      <c r="A6124" s="3" t="s">
        <v>393</v>
      </c>
      <c r="B6124" s="5">
        <v>895000</v>
      </c>
      <c r="C6124" t="s">
        <v>10</v>
      </c>
      <c r="D6124" t="str">
        <f t="shared" si="95"/>
        <v>House</v>
      </c>
      <c r="E6124" t="s">
        <v>32</v>
      </c>
      <c r="F6124" t="str">
        <f>_xlfn.XLOOKUP(E6124,Geografiesleutel!A:A,Geografiesleutel!B:B,"",0,1)</f>
        <v>Townships</v>
      </c>
      <c r="G6124" s="18">
        <v>4</v>
      </c>
      <c r="H6124" s="18">
        <v>2</v>
      </c>
    </row>
    <row r="6125" spans="1:8" x14ac:dyDescent="0.25">
      <c r="A6125" s="3" t="s">
        <v>769</v>
      </c>
      <c r="B6125" s="5">
        <v>1549000</v>
      </c>
      <c r="C6125" t="s">
        <v>10</v>
      </c>
      <c r="D6125" t="str">
        <f t="shared" si="95"/>
        <v>House</v>
      </c>
      <c r="E6125" t="s">
        <v>68</v>
      </c>
      <c r="F6125" t="str">
        <f>_xlfn.XLOOKUP(E6125,Geografiesleutel!A:A,Geografiesleutel!B:B,"",0,1)</f>
        <v>Northern Suburbs</v>
      </c>
      <c r="G6125" s="18">
        <v>4</v>
      </c>
      <c r="H6125" s="18">
        <v>1</v>
      </c>
    </row>
    <row r="6126" spans="1:8" x14ac:dyDescent="0.25">
      <c r="A6126" s="3" t="s">
        <v>393</v>
      </c>
      <c r="B6126" s="5">
        <v>895000</v>
      </c>
      <c r="C6126" t="s">
        <v>10</v>
      </c>
      <c r="D6126" t="str">
        <f t="shared" si="95"/>
        <v>House</v>
      </c>
      <c r="E6126" t="s">
        <v>32</v>
      </c>
      <c r="F6126" t="str">
        <f>_xlfn.XLOOKUP(E6126,Geografiesleutel!A:A,Geografiesleutel!B:B,"",0,1)</f>
        <v>Townships</v>
      </c>
      <c r="G6126" s="18">
        <v>4</v>
      </c>
      <c r="H6126" s="18">
        <v>2</v>
      </c>
    </row>
    <row r="6127" spans="1:8" x14ac:dyDescent="0.25">
      <c r="A6127" s="3" t="s">
        <v>446</v>
      </c>
      <c r="B6127" s="5">
        <v>900000</v>
      </c>
      <c r="C6127" t="s">
        <v>109</v>
      </c>
      <c r="D6127" t="str">
        <f t="shared" si="95"/>
        <v>House</v>
      </c>
      <c r="E6127" t="s">
        <v>32</v>
      </c>
      <c r="F6127" t="str">
        <f>_xlfn.XLOOKUP(E6127,Geografiesleutel!A:A,Geografiesleutel!B:B,"",0,1)</f>
        <v>Townships</v>
      </c>
      <c r="G6127" s="18">
        <v>7</v>
      </c>
      <c r="H6127" s="18">
        <v>2</v>
      </c>
    </row>
    <row r="6128" spans="1:8" x14ac:dyDescent="0.25">
      <c r="A6128" s="3" t="s">
        <v>1056</v>
      </c>
      <c r="B6128" s="5">
        <v>2940000</v>
      </c>
      <c r="C6128" t="s">
        <v>21</v>
      </c>
      <c r="D6128" t="str">
        <f t="shared" si="95"/>
        <v>House</v>
      </c>
      <c r="E6128" t="s">
        <v>52</v>
      </c>
      <c r="F6128" t="str">
        <f>_xlfn.XLOOKUP(E6128,Geografiesleutel!A:A,Geografiesleutel!B:B,"",0,1)</f>
        <v>Northern Suburbs</v>
      </c>
      <c r="G6128" s="18">
        <v>5</v>
      </c>
      <c r="H6128" s="18" t="s">
        <v>2646</v>
      </c>
    </row>
    <row r="6129" spans="1:8" x14ac:dyDescent="0.25">
      <c r="A6129" s="3" t="s">
        <v>282</v>
      </c>
      <c r="B6129" s="5">
        <v>1200000</v>
      </c>
      <c r="C6129" t="s">
        <v>109</v>
      </c>
      <c r="D6129" t="str">
        <f t="shared" si="95"/>
        <v>House</v>
      </c>
      <c r="E6129" t="s">
        <v>116</v>
      </c>
      <c r="F6129" t="str">
        <f>_xlfn.XLOOKUP(E6129,Geografiesleutel!A:A,Geografiesleutel!B:B,"",0,1)</f>
        <v>Western Suburbs</v>
      </c>
      <c r="G6129" s="18">
        <v>7</v>
      </c>
      <c r="H6129" s="18">
        <v>3</v>
      </c>
    </row>
    <row r="6130" spans="1:8" x14ac:dyDescent="0.25">
      <c r="A6130" s="3" t="s">
        <v>179</v>
      </c>
      <c r="B6130" s="5">
        <v>1175000</v>
      </c>
      <c r="C6130" t="s">
        <v>25</v>
      </c>
      <c r="D6130" t="str">
        <f t="shared" si="95"/>
        <v>House</v>
      </c>
      <c r="E6130" t="s">
        <v>369</v>
      </c>
      <c r="F6130" t="str">
        <f>_xlfn.XLOOKUP(E6130,Geografiesleutel!A:A,Geografiesleutel!B:B,"",0,1)</f>
        <v>Eastern Suburbs</v>
      </c>
      <c r="G6130" s="18">
        <v>2</v>
      </c>
      <c r="H6130" s="18">
        <v>1</v>
      </c>
    </row>
    <row r="6131" spans="1:8" x14ac:dyDescent="0.25">
      <c r="A6131" s="3" t="s">
        <v>520</v>
      </c>
      <c r="B6131" s="5">
        <v>8500000</v>
      </c>
      <c r="C6131" t="s">
        <v>21</v>
      </c>
      <c r="D6131" t="str">
        <f t="shared" si="95"/>
        <v>House</v>
      </c>
      <c r="E6131" t="s">
        <v>249</v>
      </c>
      <c r="F6131" t="str">
        <f>_xlfn.XLOOKUP(E6131,Geografiesleutel!A:A,Geografiesleutel!B:B,"",0,1)</f>
        <v>Agricultural Smallholdings</v>
      </c>
      <c r="G6131" s="18">
        <v>5</v>
      </c>
      <c r="H6131" s="18">
        <v>6</v>
      </c>
    </row>
    <row r="6132" spans="1:8" x14ac:dyDescent="0.25">
      <c r="A6132" s="3" t="s">
        <v>31</v>
      </c>
      <c r="B6132" s="5">
        <v>570000</v>
      </c>
      <c r="C6132" t="s">
        <v>225</v>
      </c>
      <c r="D6132" t="str">
        <f t="shared" si="95"/>
        <v>House</v>
      </c>
      <c r="E6132" t="s">
        <v>166</v>
      </c>
      <c r="F6132" t="str">
        <f>_xlfn.XLOOKUP(E6132,Geografiesleutel!A:A,Geografiesleutel!B:B,"",0,1)</f>
        <v>Townships</v>
      </c>
      <c r="G6132" s="18">
        <v>1</v>
      </c>
      <c r="H6132" s="18">
        <v>1</v>
      </c>
    </row>
    <row r="6133" spans="1:8" x14ac:dyDescent="0.25">
      <c r="A6133" s="3" t="s">
        <v>342</v>
      </c>
      <c r="B6133" s="5">
        <v>2399000</v>
      </c>
      <c r="C6133" t="s">
        <v>122</v>
      </c>
      <c r="D6133" t="str">
        <f t="shared" si="95"/>
        <v>House</v>
      </c>
      <c r="E6133" t="s">
        <v>76</v>
      </c>
      <c r="F6133" t="str">
        <f>_xlfn.XLOOKUP(E6133,Geografiesleutel!A:A,Geografiesleutel!B:B,"",0,1)</f>
        <v>Northern Suburbs</v>
      </c>
      <c r="G6133" s="18">
        <v>6</v>
      </c>
      <c r="H6133" s="18">
        <v>3</v>
      </c>
    </row>
    <row r="6134" spans="1:8" x14ac:dyDescent="0.25">
      <c r="A6134" s="3" t="s">
        <v>75</v>
      </c>
      <c r="B6134" s="5">
        <v>1470000</v>
      </c>
      <c r="C6134" t="s">
        <v>10</v>
      </c>
      <c r="D6134" t="str">
        <f t="shared" si="95"/>
        <v>House</v>
      </c>
      <c r="E6134" t="s">
        <v>154</v>
      </c>
      <c r="F6134" t="str">
        <f>_xlfn.XLOOKUP(E6134,Geografiesleutel!A:A,Geografiesleutel!B:B,"",0,1)</f>
        <v>Northern Suburbs</v>
      </c>
      <c r="G6134" s="18">
        <v>4</v>
      </c>
      <c r="H6134" s="18">
        <v>2</v>
      </c>
    </row>
    <row r="6135" spans="1:8" x14ac:dyDescent="0.25">
      <c r="A6135" s="3" t="s">
        <v>656</v>
      </c>
      <c r="B6135" s="5">
        <v>1060000</v>
      </c>
      <c r="C6135" t="s">
        <v>15</v>
      </c>
      <c r="D6135" t="str">
        <f t="shared" si="95"/>
        <v>House</v>
      </c>
      <c r="E6135" t="s">
        <v>55</v>
      </c>
      <c r="F6135" t="str">
        <f>_xlfn.XLOOKUP(E6135,Geografiesleutel!A:A,Geografiesleutel!B:B,"",0,1)</f>
        <v>Western Suburbs</v>
      </c>
      <c r="G6135" s="18">
        <v>3</v>
      </c>
      <c r="H6135" s="18">
        <v>2</v>
      </c>
    </row>
    <row r="6136" spans="1:8" x14ac:dyDescent="0.25">
      <c r="A6136" s="3" t="s">
        <v>210</v>
      </c>
      <c r="B6136" s="5">
        <v>2650000</v>
      </c>
      <c r="C6136" t="s">
        <v>122</v>
      </c>
      <c r="D6136" t="str">
        <f t="shared" si="95"/>
        <v>House</v>
      </c>
      <c r="E6136" t="s">
        <v>194</v>
      </c>
      <c r="F6136" t="str">
        <f>_xlfn.XLOOKUP(E6136,Geografiesleutel!A:A,Geografiesleutel!B:B,"",0,1)</f>
        <v>Eastern Suburbs</v>
      </c>
      <c r="G6136" s="18">
        <v>6</v>
      </c>
      <c r="H6136" s="18">
        <v>3</v>
      </c>
    </row>
    <row r="6137" spans="1:8" x14ac:dyDescent="0.25">
      <c r="A6137" s="3" t="s">
        <v>525</v>
      </c>
      <c r="B6137" s="5">
        <v>1180000</v>
      </c>
      <c r="C6137" t="s">
        <v>15</v>
      </c>
      <c r="D6137" t="str">
        <f t="shared" si="95"/>
        <v>House</v>
      </c>
      <c r="E6137" t="s">
        <v>137</v>
      </c>
      <c r="F6137" t="str">
        <f>_xlfn.XLOOKUP(E6137,Geografiesleutel!A:A,Geografiesleutel!B:B,"",0,1)</f>
        <v>Northern Suburbs</v>
      </c>
      <c r="G6137" s="18">
        <v>3</v>
      </c>
      <c r="H6137" s="18">
        <v>2</v>
      </c>
    </row>
    <row r="6138" spans="1:8" x14ac:dyDescent="0.25">
      <c r="A6138" s="3" t="s">
        <v>785</v>
      </c>
      <c r="B6138" s="5">
        <v>1640000</v>
      </c>
      <c r="C6138" t="s">
        <v>10</v>
      </c>
      <c r="D6138" t="str">
        <f t="shared" si="95"/>
        <v>House</v>
      </c>
      <c r="E6138" t="s">
        <v>68</v>
      </c>
      <c r="F6138" t="str">
        <f>_xlfn.XLOOKUP(E6138,Geografiesleutel!A:A,Geografiesleutel!B:B,"",0,1)</f>
        <v>Northern Suburbs</v>
      </c>
      <c r="G6138" s="18">
        <v>4</v>
      </c>
      <c r="H6138" s="18">
        <v>3</v>
      </c>
    </row>
    <row r="6139" spans="1:8" x14ac:dyDescent="0.25">
      <c r="A6139" s="3" t="s">
        <v>1369</v>
      </c>
      <c r="B6139" s="5">
        <v>579000</v>
      </c>
      <c r="C6139" t="s">
        <v>25</v>
      </c>
      <c r="D6139" t="str">
        <f t="shared" si="95"/>
        <v>House</v>
      </c>
      <c r="E6139" t="s">
        <v>288</v>
      </c>
      <c r="F6139" t="str">
        <f>_xlfn.XLOOKUP(E6139,Geografiesleutel!A:A,Geografiesleutel!B:B,"",0,1)</f>
        <v>Townships</v>
      </c>
      <c r="G6139" s="18">
        <v>2</v>
      </c>
      <c r="H6139" s="18">
        <v>2</v>
      </c>
    </row>
    <row r="6140" spans="1:8" x14ac:dyDescent="0.25">
      <c r="A6140" s="3" t="s">
        <v>593</v>
      </c>
      <c r="B6140" s="5">
        <v>885000</v>
      </c>
      <c r="C6140" t="s">
        <v>25</v>
      </c>
      <c r="D6140" t="str">
        <f t="shared" si="95"/>
        <v>House</v>
      </c>
      <c r="E6140" t="s">
        <v>38</v>
      </c>
      <c r="F6140" t="str">
        <f>_xlfn.XLOOKUP(E6140,Geografiesleutel!A:A,Geografiesleutel!B:B,"",0,1)</f>
        <v>Western Suburbs</v>
      </c>
      <c r="G6140" s="18">
        <v>2</v>
      </c>
      <c r="H6140" s="18">
        <v>1</v>
      </c>
    </row>
    <row r="6141" spans="1:8" x14ac:dyDescent="0.25">
      <c r="A6141" s="3" t="s">
        <v>1370</v>
      </c>
      <c r="B6141" s="5">
        <v>2770125</v>
      </c>
      <c r="C6141" t="s">
        <v>15</v>
      </c>
      <c r="D6141" t="str">
        <f t="shared" si="95"/>
        <v>House</v>
      </c>
      <c r="E6141" t="s">
        <v>46</v>
      </c>
      <c r="F6141" t="str">
        <f>_xlfn.XLOOKUP(E6141,Geografiesleutel!A:A,Geografiesleutel!B:B,"",0,1)</f>
        <v>Eastern Suburbs</v>
      </c>
      <c r="G6141" s="18">
        <v>3</v>
      </c>
      <c r="H6141" s="18">
        <v>3</v>
      </c>
    </row>
    <row r="6142" spans="1:8" x14ac:dyDescent="0.25">
      <c r="A6142" s="3" t="s">
        <v>316</v>
      </c>
      <c r="B6142" s="5">
        <v>2850000</v>
      </c>
      <c r="C6142" t="s">
        <v>10</v>
      </c>
      <c r="D6142" t="str">
        <f t="shared" si="95"/>
        <v>House</v>
      </c>
      <c r="E6142" t="s">
        <v>218</v>
      </c>
      <c r="F6142" t="str">
        <f>_xlfn.XLOOKUP(E6142,Geografiesleutel!A:A,Geografiesleutel!B:B,"",0,1)</f>
        <v>Southern Suburbs</v>
      </c>
      <c r="G6142" s="18">
        <v>4</v>
      </c>
      <c r="H6142" s="18">
        <v>3</v>
      </c>
    </row>
    <row r="6143" spans="1:8" x14ac:dyDescent="0.25">
      <c r="A6143" s="3" t="s">
        <v>241</v>
      </c>
      <c r="B6143" s="5">
        <v>3150000</v>
      </c>
      <c r="C6143" t="s">
        <v>10</v>
      </c>
      <c r="D6143" t="str">
        <f t="shared" si="95"/>
        <v>House</v>
      </c>
      <c r="E6143" t="s">
        <v>78</v>
      </c>
      <c r="F6143" t="str">
        <f>_xlfn.XLOOKUP(E6143,Geografiesleutel!A:A,Geografiesleutel!B:B,"",0,1)</f>
        <v>Northern Suburbs</v>
      </c>
      <c r="G6143" s="18">
        <v>4</v>
      </c>
      <c r="H6143" s="18" t="s">
        <v>2646</v>
      </c>
    </row>
    <row r="6144" spans="1:8" x14ac:dyDescent="0.25">
      <c r="A6144" s="3" t="s">
        <v>282</v>
      </c>
      <c r="B6144" s="5">
        <v>1200000</v>
      </c>
      <c r="C6144" t="s">
        <v>21</v>
      </c>
      <c r="D6144" t="str">
        <f t="shared" si="95"/>
        <v>House</v>
      </c>
      <c r="E6144" t="s">
        <v>26</v>
      </c>
      <c r="F6144" t="str">
        <f>_xlfn.XLOOKUP(E6144,Geografiesleutel!A:A,Geografiesleutel!B:B,"",0,1)</f>
        <v>Western Suburbs</v>
      </c>
      <c r="G6144" s="18">
        <v>5</v>
      </c>
      <c r="H6144" s="18" t="s">
        <v>2646</v>
      </c>
    </row>
    <row r="6145" spans="1:8" x14ac:dyDescent="0.25">
      <c r="A6145" s="3" t="s">
        <v>272</v>
      </c>
      <c r="B6145" s="5">
        <v>3400000</v>
      </c>
      <c r="C6145" t="s">
        <v>10</v>
      </c>
      <c r="D6145" t="str">
        <f t="shared" si="95"/>
        <v>House</v>
      </c>
      <c r="E6145" t="s">
        <v>35</v>
      </c>
      <c r="F6145" t="str">
        <f>_xlfn.XLOOKUP(E6145,Geografiesleutel!A:A,Geografiesleutel!B:B,"",0,1)</f>
        <v>Northern Suburbs</v>
      </c>
      <c r="G6145" s="18">
        <v>4</v>
      </c>
      <c r="H6145" s="18">
        <v>3</v>
      </c>
    </row>
    <row r="6146" spans="1:8" x14ac:dyDescent="0.25">
      <c r="A6146" s="3" t="s">
        <v>75</v>
      </c>
      <c r="B6146" s="5">
        <v>1470000</v>
      </c>
      <c r="C6146" t="s">
        <v>10</v>
      </c>
      <c r="D6146" t="str">
        <f t="shared" ref="D6146:D6209" si="96">TRIM(RIGHT(SUBSTITUTE(C6146," ",REPT(" ",LEN(C6146))),LEN(C6146)))</f>
        <v>House</v>
      </c>
      <c r="E6146" t="s">
        <v>154</v>
      </c>
      <c r="F6146" t="str">
        <f>_xlfn.XLOOKUP(E6146,Geografiesleutel!A:A,Geografiesleutel!B:B,"",0,1)</f>
        <v>Northern Suburbs</v>
      </c>
      <c r="G6146" s="18">
        <v>4</v>
      </c>
      <c r="H6146" s="18">
        <v>2</v>
      </c>
    </row>
    <row r="6147" spans="1:8" x14ac:dyDescent="0.25">
      <c r="A6147" s="3" t="s">
        <v>132</v>
      </c>
      <c r="B6147" s="5">
        <v>1599000</v>
      </c>
      <c r="C6147" t="s">
        <v>15</v>
      </c>
      <c r="D6147" t="str">
        <f t="shared" si="96"/>
        <v>House</v>
      </c>
      <c r="E6147" t="s">
        <v>30</v>
      </c>
      <c r="F6147" t="str">
        <f>_xlfn.XLOOKUP(E6147,Geografiesleutel!A:A,Geografiesleutel!B:B,"",0,1)</f>
        <v>Northern Suburbs</v>
      </c>
      <c r="G6147" s="18">
        <v>3</v>
      </c>
      <c r="H6147" s="18">
        <v>1</v>
      </c>
    </row>
    <row r="6148" spans="1:8" x14ac:dyDescent="0.25">
      <c r="A6148" s="3" t="s">
        <v>1371</v>
      </c>
      <c r="B6148" s="5">
        <v>23000000</v>
      </c>
      <c r="C6148" t="s">
        <v>122</v>
      </c>
      <c r="D6148" t="str">
        <f t="shared" si="96"/>
        <v>House</v>
      </c>
      <c r="E6148" t="s">
        <v>50</v>
      </c>
      <c r="F6148" t="str">
        <f>_xlfn.XLOOKUP(E6148,Geografiesleutel!A:A,Geografiesleutel!B:B,"",0,1)</f>
        <v>Eastern Suburbs</v>
      </c>
      <c r="G6148" s="18">
        <v>6</v>
      </c>
      <c r="H6148" s="18">
        <v>6</v>
      </c>
    </row>
    <row r="6149" spans="1:8" x14ac:dyDescent="0.25">
      <c r="A6149" s="3" t="s">
        <v>1372</v>
      </c>
      <c r="B6149" s="5">
        <v>8999999</v>
      </c>
      <c r="C6149" t="s">
        <v>10</v>
      </c>
      <c r="D6149" t="str">
        <f t="shared" si="96"/>
        <v>House</v>
      </c>
      <c r="E6149" t="s">
        <v>30</v>
      </c>
      <c r="F6149" t="str">
        <f>_xlfn.XLOOKUP(E6149,Geografiesleutel!A:A,Geografiesleutel!B:B,"",0,1)</f>
        <v>Northern Suburbs</v>
      </c>
      <c r="G6149" s="18">
        <v>4</v>
      </c>
      <c r="H6149" s="18">
        <v>4</v>
      </c>
    </row>
    <row r="6150" spans="1:8" x14ac:dyDescent="0.25">
      <c r="A6150" s="3" t="s">
        <v>216</v>
      </c>
      <c r="B6150" s="5">
        <v>1100000</v>
      </c>
      <c r="C6150" t="s">
        <v>21</v>
      </c>
      <c r="D6150" t="str">
        <f t="shared" si="96"/>
        <v>House</v>
      </c>
      <c r="E6150" t="s">
        <v>501</v>
      </c>
      <c r="F6150" t="str">
        <f>_xlfn.XLOOKUP(E6150,Geografiesleutel!A:A,Geografiesleutel!B:B,"",0,1)</f>
        <v>Western Suburbs</v>
      </c>
      <c r="G6150" s="18">
        <v>5</v>
      </c>
      <c r="H6150" s="18">
        <v>3</v>
      </c>
    </row>
    <row r="6151" spans="1:8" x14ac:dyDescent="0.25">
      <c r="A6151" s="3" t="s">
        <v>1328</v>
      </c>
      <c r="B6151" s="5">
        <v>3199000</v>
      </c>
      <c r="C6151" t="s">
        <v>15</v>
      </c>
      <c r="D6151" t="str">
        <f t="shared" si="96"/>
        <v>House</v>
      </c>
      <c r="E6151" t="s">
        <v>491</v>
      </c>
      <c r="F6151" t="str">
        <f>_xlfn.XLOOKUP(E6151,Geografiesleutel!A:A,Geografiesleutel!B:B,"",0,1)</f>
        <v>Eastern Suburbs</v>
      </c>
      <c r="G6151" s="18">
        <v>3</v>
      </c>
      <c r="H6151" s="18" t="s">
        <v>2646</v>
      </c>
    </row>
    <row r="6152" spans="1:8" x14ac:dyDescent="0.25">
      <c r="A6152" s="3" t="s">
        <v>296</v>
      </c>
      <c r="B6152" s="5">
        <v>795000</v>
      </c>
      <c r="C6152" t="s">
        <v>15</v>
      </c>
      <c r="D6152" t="str">
        <f t="shared" si="96"/>
        <v>House</v>
      </c>
      <c r="E6152" t="s">
        <v>45</v>
      </c>
      <c r="F6152" t="str">
        <f>_xlfn.XLOOKUP(E6152,Geografiesleutel!A:A,Geografiesleutel!B:B,"",0,1)</f>
        <v>Townships</v>
      </c>
      <c r="G6152" s="18">
        <v>3</v>
      </c>
      <c r="H6152" s="18">
        <v>1</v>
      </c>
    </row>
    <row r="6153" spans="1:8" x14ac:dyDescent="0.25">
      <c r="A6153" s="3" t="s">
        <v>345</v>
      </c>
      <c r="B6153" s="5">
        <v>935000</v>
      </c>
      <c r="C6153" t="s">
        <v>15</v>
      </c>
      <c r="D6153" t="str">
        <f t="shared" si="96"/>
        <v>House</v>
      </c>
      <c r="E6153" t="s">
        <v>106</v>
      </c>
      <c r="F6153" t="str">
        <f>_xlfn.XLOOKUP(E6153,Geografiesleutel!A:A,Geografiesleutel!B:B,"",0,1)</f>
        <v>CBD</v>
      </c>
      <c r="G6153" s="18">
        <v>3</v>
      </c>
      <c r="H6153" s="18">
        <v>1</v>
      </c>
    </row>
    <row r="6154" spans="1:8" x14ac:dyDescent="0.25">
      <c r="A6154" s="3" t="s">
        <v>358</v>
      </c>
      <c r="B6154" s="5">
        <v>3600000</v>
      </c>
      <c r="C6154" t="s">
        <v>15</v>
      </c>
      <c r="D6154" t="str">
        <f t="shared" si="96"/>
        <v>House</v>
      </c>
      <c r="E6154" t="s">
        <v>190</v>
      </c>
      <c r="F6154" t="str">
        <f>_xlfn.XLOOKUP(E6154,Geografiesleutel!A:A,Geografiesleutel!B:B,"",0,1)</f>
        <v>Eastern Suburbs</v>
      </c>
      <c r="G6154" s="18">
        <v>3</v>
      </c>
      <c r="H6154" s="18">
        <v>2</v>
      </c>
    </row>
    <row r="6155" spans="1:8" x14ac:dyDescent="0.25">
      <c r="A6155" s="3" t="s">
        <v>723</v>
      </c>
      <c r="B6155" s="5">
        <v>1720000</v>
      </c>
      <c r="C6155" t="s">
        <v>10</v>
      </c>
      <c r="D6155" t="str">
        <f t="shared" si="96"/>
        <v>House</v>
      </c>
      <c r="E6155" t="s">
        <v>229</v>
      </c>
      <c r="F6155" t="str">
        <f>_xlfn.XLOOKUP(E6155,Geografiesleutel!A:A,Geografiesleutel!B:B,"",0,1)</f>
        <v>Western Suburbs</v>
      </c>
      <c r="G6155" s="18">
        <v>4</v>
      </c>
      <c r="H6155" s="18">
        <v>2</v>
      </c>
    </row>
    <row r="6156" spans="1:8" x14ac:dyDescent="0.25">
      <c r="A6156" s="3" t="s">
        <v>1373</v>
      </c>
      <c r="B6156" s="5">
        <v>7979999</v>
      </c>
      <c r="C6156" t="s">
        <v>10</v>
      </c>
      <c r="D6156" t="str">
        <f t="shared" si="96"/>
        <v>House</v>
      </c>
      <c r="E6156" t="s">
        <v>609</v>
      </c>
      <c r="F6156" t="str">
        <f>_xlfn.XLOOKUP(E6156,Geografiesleutel!A:A,Geografiesleutel!B:B,"",0,1)</f>
        <v>Agricultural Smallholdings</v>
      </c>
      <c r="G6156" s="18">
        <v>4</v>
      </c>
      <c r="H6156" s="18" t="s">
        <v>2647</v>
      </c>
    </row>
    <row r="6157" spans="1:8" x14ac:dyDescent="0.25">
      <c r="A6157" s="3" t="s">
        <v>1154</v>
      </c>
      <c r="B6157" s="5">
        <v>1365000</v>
      </c>
      <c r="C6157" t="s">
        <v>21</v>
      </c>
      <c r="D6157" t="str">
        <f t="shared" si="96"/>
        <v>House</v>
      </c>
      <c r="E6157" t="s">
        <v>116</v>
      </c>
      <c r="F6157" t="str">
        <f>_xlfn.XLOOKUP(E6157,Geografiesleutel!A:A,Geografiesleutel!B:B,"",0,1)</f>
        <v>Western Suburbs</v>
      </c>
      <c r="G6157" s="18">
        <v>5</v>
      </c>
      <c r="H6157" s="18">
        <v>2</v>
      </c>
    </row>
    <row r="6158" spans="1:8" x14ac:dyDescent="0.25">
      <c r="A6158" s="3" t="s">
        <v>520</v>
      </c>
      <c r="B6158" s="5">
        <v>8500000</v>
      </c>
      <c r="C6158" t="s">
        <v>10</v>
      </c>
      <c r="D6158" t="str">
        <f t="shared" si="96"/>
        <v>House</v>
      </c>
      <c r="E6158" t="s">
        <v>929</v>
      </c>
      <c r="F6158" t="str">
        <f>_xlfn.XLOOKUP(E6158,Geografiesleutel!A:A,Geografiesleutel!B:B,"",0,1)</f>
        <v>Agricultural Smallholdings</v>
      </c>
      <c r="G6158" s="18">
        <v>4</v>
      </c>
      <c r="H6158" s="18">
        <v>2</v>
      </c>
    </row>
    <row r="6159" spans="1:8" x14ac:dyDescent="0.25">
      <c r="A6159" s="3" t="s">
        <v>1374</v>
      </c>
      <c r="B6159" s="5">
        <v>6140000</v>
      </c>
      <c r="C6159" t="s">
        <v>21</v>
      </c>
      <c r="D6159" t="str">
        <f t="shared" si="96"/>
        <v>House</v>
      </c>
      <c r="E6159" t="s">
        <v>466</v>
      </c>
      <c r="F6159" t="str">
        <f>_xlfn.XLOOKUP(E6159,Geografiesleutel!A:A,Geografiesleutel!B:B,"",0,1)</f>
        <v>Agricultural Smallholdings</v>
      </c>
      <c r="G6159" s="18">
        <v>5</v>
      </c>
      <c r="H6159" s="18">
        <v>5</v>
      </c>
    </row>
    <row r="6160" spans="1:8" x14ac:dyDescent="0.25">
      <c r="A6160" s="3" t="s">
        <v>400</v>
      </c>
      <c r="B6160" s="5">
        <v>970000</v>
      </c>
      <c r="C6160" t="s">
        <v>15</v>
      </c>
      <c r="D6160" t="str">
        <f t="shared" si="96"/>
        <v>House</v>
      </c>
      <c r="E6160" t="s">
        <v>116</v>
      </c>
      <c r="F6160" t="str">
        <f>_xlfn.XLOOKUP(E6160,Geografiesleutel!A:A,Geografiesleutel!B:B,"",0,1)</f>
        <v>Western Suburbs</v>
      </c>
      <c r="G6160" s="18">
        <v>3</v>
      </c>
      <c r="H6160" s="18">
        <v>2</v>
      </c>
    </row>
    <row r="6161" spans="1:8" x14ac:dyDescent="0.25">
      <c r="A6161" s="3" t="s">
        <v>51</v>
      </c>
      <c r="B6161" s="5">
        <v>2450000</v>
      </c>
      <c r="C6161" t="s">
        <v>15</v>
      </c>
      <c r="D6161" t="str">
        <f t="shared" si="96"/>
        <v>House</v>
      </c>
      <c r="E6161" t="s">
        <v>1110</v>
      </c>
      <c r="F6161" t="str">
        <f>_xlfn.XLOOKUP(E6161,Geografiesleutel!A:A,Geografiesleutel!B:B,"",0,1)</f>
        <v>Agricultural Smallholdings</v>
      </c>
      <c r="G6161" s="18">
        <v>3</v>
      </c>
      <c r="H6161" s="18">
        <v>2</v>
      </c>
    </row>
    <row r="6162" spans="1:8" x14ac:dyDescent="0.25">
      <c r="A6162" s="3" t="s">
        <v>216</v>
      </c>
      <c r="B6162" s="5">
        <v>1100000</v>
      </c>
      <c r="C6162" t="s">
        <v>15</v>
      </c>
      <c r="D6162" t="str">
        <f t="shared" si="96"/>
        <v>House</v>
      </c>
      <c r="E6162" t="s">
        <v>223</v>
      </c>
      <c r="F6162" t="str">
        <f>_xlfn.XLOOKUP(E6162,Geografiesleutel!A:A,Geografiesleutel!B:B,"",0,1)</f>
        <v>Western Suburbs</v>
      </c>
      <c r="G6162" s="18">
        <v>3</v>
      </c>
      <c r="H6162" s="18">
        <v>2</v>
      </c>
    </row>
    <row r="6163" spans="1:8" x14ac:dyDescent="0.25">
      <c r="A6163" s="3" t="s">
        <v>216</v>
      </c>
      <c r="B6163" s="5">
        <v>1100000</v>
      </c>
      <c r="C6163" t="s">
        <v>21</v>
      </c>
      <c r="D6163" t="str">
        <f t="shared" si="96"/>
        <v>House</v>
      </c>
      <c r="E6163" t="s">
        <v>501</v>
      </c>
      <c r="F6163" t="str">
        <f>_xlfn.XLOOKUP(E6163,Geografiesleutel!A:A,Geografiesleutel!B:B,"",0,1)</f>
        <v>Western Suburbs</v>
      </c>
      <c r="G6163" s="18">
        <v>5</v>
      </c>
      <c r="H6163" s="18">
        <v>3</v>
      </c>
    </row>
    <row r="6164" spans="1:8" x14ac:dyDescent="0.25">
      <c r="A6164" s="3" t="s">
        <v>129</v>
      </c>
      <c r="B6164" s="5">
        <v>1890000</v>
      </c>
      <c r="C6164" t="s">
        <v>15</v>
      </c>
      <c r="D6164" t="str">
        <f t="shared" si="96"/>
        <v>House</v>
      </c>
      <c r="E6164" t="s">
        <v>137</v>
      </c>
      <c r="F6164" t="str">
        <f>_xlfn.XLOOKUP(E6164,Geografiesleutel!A:A,Geografiesleutel!B:B,"",0,1)</f>
        <v>Northern Suburbs</v>
      </c>
      <c r="G6164" s="18">
        <v>3</v>
      </c>
      <c r="H6164" s="18">
        <v>2</v>
      </c>
    </row>
    <row r="6165" spans="1:8" x14ac:dyDescent="0.25">
      <c r="A6165" s="3" t="s">
        <v>79</v>
      </c>
      <c r="B6165" s="5">
        <v>2800000</v>
      </c>
      <c r="C6165" t="s">
        <v>25</v>
      </c>
      <c r="D6165" t="str">
        <f t="shared" si="96"/>
        <v>House</v>
      </c>
      <c r="E6165" t="s">
        <v>50</v>
      </c>
      <c r="F6165" t="str">
        <f>_xlfn.XLOOKUP(E6165,Geografiesleutel!A:A,Geografiesleutel!B:B,"",0,1)</f>
        <v>Eastern Suburbs</v>
      </c>
      <c r="G6165" s="18">
        <v>2</v>
      </c>
      <c r="H6165" s="18">
        <v>2</v>
      </c>
    </row>
    <row r="6166" spans="1:8" x14ac:dyDescent="0.25">
      <c r="A6166" s="3" t="s">
        <v>196</v>
      </c>
      <c r="B6166" s="5">
        <v>990000</v>
      </c>
      <c r="C6166" t="s">
        <v>21</v>
      </c>
      <c r="D6166" t="str">
        <f t="shared" si="96"/>
        <v>House</v>
      </c>
      <c r="E6166" t="s">
        <v>224</v>
      </c>
      <c r="F6166" t="str">
        <f>_xlfn.XLOOKUP(E6166,Geografiesleutel!A:A,Geografiesleutel!B:B,"",0,1)</f>
        <v>Townships</v>
      </c>
      <c r="G6166" s="18">
        <v>5</v>
      </c>
      <c r="H6166" s="18">
        <v>2</v>
      </c>
    </row>
    <row r="6167" spans="1:8" x14ac:dyDescent="0.25">
      <c r="A6167" s="3" t="s">
        <v>470</v>
      </c>
      <c r="B6167" s="5">
        <v>2665000</v>
      </c>
      <c r="C6167" t="s">
        <v>122</v>
      </c>
      <c r="D6167" t="str">
        <f t="shared" si="96"/>
        <v>House</v>
      </c>
      <c r="E6167" t="s">
        <v>126</v>
      </c>
      <c r="F6167" t="str">
        <f>_xlfn.XLOOKUP(E6167,Geografiesleutel!A:A,Geografiesleutel!B:B,"",0,1)</f>
        <v>Northern Suburbs</v>
      </c>
      <c r="G6167" s="18">
        <v>6</v>
      </c>
      <c r="H6167" s="18">
        <v>5</v>
      </c>
    </row>
    <row r="6168" spans="1:8" x14ac:dyDescent="0.25">
      <c r="A6168" s="3" t="s">
        <v>444</v>
      </c>
      <c r="B6168" s="5">
        <v>450000</v>
      </c>
      <c r="C6168" t="s">
        <v>25</v>
      </c>
      <c r="D6168" t="str">
        <f t="shared" si="96"/>
        <v>House</v>
      </c>
      <c r="E6168" t="s">
        <v>501</v>
      </c>
      <c r="F6168" t="str">
        <f>_xlfn.XLOOKUP(E6168,Geografiesleutel!A:A,Geografiesleutel!B:B,"",0,1)</f>
        <v>Western Suburbs</v>
      </c>
      <c r="G6168" s="18">
        <v>2</v>
      </c>
      <c r="H6168" s="18">
        <v>1</v>
      </c>
    </row>
    <row r="6169" spans="1:8" x14ac:dyDescent="0.25">
      <c r="A6169" s="3" t="s">
        <v>180</v>
      </c>
      <c r="B6169" s="5">
        <v>6500000</v>
      </c>
      <c r="C6169" t="s">
        <v>21</v>
      </c>
      <c r="D6169" t="str">
        <f t="shared" si="96"/>
        <v>House</v>
      </c>
      <c r="E6169" t="s">
        <v>319</v>
      </c>
      <c r="F6169" t="str">
        <f>_xlfn.XLOOKUP(E6169,Geografiesleutel!A:A,Geografiesleutel!B:B,"",0,1)</f>
        <v>Eastern Suburbs</v>
      </c>
      <c r="G6169" s="18">
        <v>5</v>
      </c>
      <c r="H6169" s="18">
        <v>5</v>
      </c>
    </row>
    <row r="6170" spans="1:8" x14ac:dyDescent="0.25">
      <c r="A6170" s="3" t="s">
        <v>171</v>
      </c>
      <c r="B6170" s="5">
        <v>3000000</v>
      </c>
      <c r="C6170" t="s">
        <v>986</v>
      </c>
      <c r="D6170" t="str">
        <f t="shared" si="96"/>
        <v>House</v>
      </c>
      <c r="E6170" t="s">
        <v>346</v>
      </c>
      <c r="F6170" t="str">
        <f>_xlfn.XLOOKUP(E6170,Geografiesleutel!A:A,Geografiesleutel!B:B,"",0,1)</f>
        <v>Northern Suburbs</v>
      </c>
      <c r="G6170" s="18">
        <v>21</v>
      </c>
      <c r="H6170" s="18">
        <v>7</v>
      </c>
    </row>
    <row r="6171" spans="1:8" x14ac:dyDescent="0.25">
      <c r="A6171" s="3" t="s">
        <v>73</v>
      </c>
      <c r="B6171" s="5">
        <v>2100000</v>
      </c>
      <c r="C6171" t="s">
        <v>21</v>
      </c>
      <c r="D6171" t="str">
        <f t="shared" si="96"/>
        <v>House</v>
      </c>
      <c r="E6171" t="s">
        <v>194</v>
      </c>
      <c r="F6171" t="str">
        <f>_xlfn.XLOOKUP(E6171,Geografiesleutel!A:A,Geografiesleutel!B:B,"",0,1)</f>
        <v>Eastern Suburbs</v>
      </c>
      <c r="G6171" s="18">
        <v>5</v>
      </c>
      <c r="H6171" s="18">
        <v>3</v>
      </c>
    </row>
    <row r="6172" spans="1:8" x14ac:dyDescent="0.25">
      <c r="A6172" s="3" t="s">
        <v>634</v>
      </c>
      <c r="B6172" s="5">
        <v>860000</v>
      </c>
      <c r="C6172" t="s">
        <v>10</v>
      </c>
      <c r="D6172" t="str">
        <f t="shared" si="96"/>
        <v>House</v>
      </c>
      <c r="E6172" t="s">
        <v>60</v>
      </c>
      <c r="F6172" t="str">
        <f>_xlfn.XLOOKUP(E6172,Geografiesleutel!A:A,Geografiesleutel!B:B,"",0,1)</f>
        <v>Townships</v>
      </c>
      <c r="G6172" s="18">
        <v>4</v>
      </c>
      <c r="H6172" s="18">
        <v>3</v>
      </c>
    </row>
    <row r="6173" spans="1:8" x14ac:dyDescent="0.25">
      <c r="A6173" s="3" t="s">
        <v>196</v>
      </c>
      <c r="B6173" s="5">
        <v>990000</v>
      </c>
      <c r="C6173" t="s">
        <v>10</v>
      </c>
      <c r="D6173" t="str">
        <f t="shared" si="96"/>
        <v>House</v>
      </c>
      <c r="E6173" t="s">
        <v>45</v>
      </c>
      <c r="F6173" t="str">
        <f>_xlfn.XLOOKUP(E6173,Geografiesleutel!A:A,Geografiesleutel!B:B,"",0,1)</f>
        <v>Townships</v>
      </c>
      <c r="G6173" s="18">
        <v>4</v>
      </c>
      <c r="H6173" s="18">
        <v>2</v>
      </c>
    </row>
    <row r="6174" spans="1:8" x14ac:dyDescent="0.25">
      <c r="A6174" s="3" t="s">
        <v>73</v>
      </c>
      <c r="B6174" s="5">
        <v>2100000</v>
      </c>
      <c r="C6174" t="s">
        <v>10</v>
      </c>
      <c r="D6174" t="str">
        <f t="shared" si="96"/>
        <v>House</v>
      </c>
      <c r="E6174" t="s">
        <v>114</v>
      </c>
      <c r="F6174" t="str">
        <f>_xlfn.XLOOKUP(E6174,Geografiesleutel!A:A,Geografiesleutel!B:B,"",0,1)</f>
        <v>Western Suburbs</v>
      </c>
      <c r="G6174" s="18">
        <v>4</v>
      </c>
      <c r="H6174" s="18">
        <v>2</v>
      </c>
    </row>
    <row r="6175" spans="1:8" x14ac:dyDescent="0.25">
      <c r="A6175" s="3" t="s">
        <v>87</v>
      </c>
      <c r="B6175" s="5">
        <v>3200000</v>
      </c>
      <c r="C6175" t="s">
        <v>10</v>
      </c>
      <c r="D6175" t="str">
        <f t="shared" si="96"/>
        <v>House</v>
      </c>
      <c r="E6175" t="s">
        <v>663</v>
      </c>
      <c r="F6175" t="str">
        <f>_xlfn.XLOOKUP(E6175,Geografiesleutel!A:A,Geografiesleutel!B:B,"",0,1)</f>
        <v>Eastern Suburbs</v>
      </c>
      <c r="G6175" s="18">
        <v>4</v>
      </c>
      <c r="H6175" s="18">
        <v>2</v>
      </c>
    </row>
    <row r="6176" spans="1:8" x14ac:dyDescent="0.25">
      <c r="A6176" s="3" t="s">
        <v>95</v>
      </c>
      <c r="B6176" s="5">
        <v>1690000</v>
      </c>
      <c r="C6176" t="s">
        <v>10</v>
      </c>
      <c r="D6176" t="str">
        <f t="shared" si="96"/>
        <v>House</v>
      </c>
      <c r="E6176" t="s">
        <v>82</v>
      </c>
      <c r="F6176" t="str">
        <f>_xlfn.XLOOKUP(E6176,Geografiesleutel!A:A,Geografiesleutel!B:B,"",0,1)</f>
        <v>Western Suburbs</v>
      </c>
      <c r="G6176" s="18">
        <v>4</v>
      </c>
      <c r="H6176" s="18">
        <v>2</v>
      </c>
    </row>
    <row r="6177" spans="1:8" x14ac:dyDescent="0.25">
      <c r="A6177" s="3" t="s">
        <v>1375</v>
      </c>
      <c r="B6177" s="5">
        <v>1628000</v>
      </c>
      <c r="C6177" t="s">
        <v>15</v>
      </c>
      <c r="D6177" t="str">
        <f t="shared" si="96"/>
        <v>House</v>
      </c>
      <c r="E6177" t="s">
        <v>114</v>
      </c>
      <c r="F6177" t="str">
        <f>_xlfn.XLOOKUP(E6177,Geografiesleutel!A:A,Geografiesleutel!B:B,"",0,1)</f>
        <v>Western Suburbs</v>
      </c>
      <c r="G6177" s="18">
        <v>3</v>
      </c>
      <c r="H6177" s="18">
        <v>2</v>
      </c>
    </row>
    <row r="6178" spans="1:8" x14ac:dyDescent="0.25">
      <c r="A6178" s="3" t="s">
        <v>282</v>
      </c>
      <c r="B6178" s="5">
        <v>1200000</v>
      </c>
      <c r="C6178" t="s">
        <v>21</v>
      </c>
      <c r="D6178" t="str">
        <f t="shared" si="96"/>
        <v>House</v>
      </c>
      <c r="E6178" t="s">
        <v>223</v>
      </c>
      <c r="F6178" t="str">
        <f>_xlfn.XLOOKUP(E6178,Geografiesleutel!A:A,Geografiesleutel!B:B,"",0,1)</f>
        <v>Western Suburbs</v>
      </c>
      <c r="G6178" s="18">
        <v>5</v>
      </c>
      <c r="H6178" s="18">
        <v>2</v>
      </c>
    </row>
    <row r="6179" spans="1:8" x14ac:dyDescent="0.25">
      <c r="A6179" s="3" t="s">
        <v>435</v>
      </c>
      <c r="B6179" s="5">
        <v>1999999</v>
      </c>
      <c r="C6179" t="s">
        <v>15</v>
      </c>
      <c r="D6179" t="str">
        <f t="shared" si="96"/>
        <v>House</v>
      </c>
      <c r="E6179" t="s">
        <v>97</v>
      </c>
      <c r="F6179" t="str">
        <f>_xlfn.XLOOKUP(E6179,Geografiesleutel!A:A,Geografiesleutel!B:B,"",0,1)</f>
        <v>Northern Suburbs</v>
      </c>
      <c r="G6179" s="18">
        <v>3</v>
      </c>
      <c r="H6179" s="18">
        <v>2</v>
      </c>
    </row>
    <row r="6180" spans="1:8" x14ac:dyDescent="0.25">
      <c r="A6180" s="3" t="s">
        <v>146</v>
      </c>
      <c r="B6180" s="5">
        <v>1999000</v>
      </c>
      <c r="C6180" t="s">
        <v>122</v>
      </c>
      <c r="D6180" t="str">
        <f t="shared" si="96"/>
        <v>House</v>
      </c>
      <c r="E6180" t="s">
        <v>104</v>
      </c>
      <c r="F6180" t="str">
        <f>_xlfn.XLOOKUP(E6180,Geografiesleutel!A:A,Geografiesleutel!B:B,"",0,1)</f>
        <v>Western Suburbs</v>
      </c>
      <c r="G6180" s="18">
        <v>6</v>
      </c>
      <c r="H6180" s="18">
        <v>6</v>
      </c>
    </row>
    <row r="6181" spans="1:8" x14ac:dyDescent="0.25">
      <c r="A6181" s="3" t="s">
        <v>39</v>
      </c>
      <c r="B6181" s="5">
        <v>3800000</v>
      </c>
      <c r="C6181" t="s">
        <v>15</v>
      </c>
      <c r="D6181" t="str">
        <f t="shared" si="96"/>
        <v>House</v>
      </c>
      <c r="E6181" t="s">
        <v>309</v>
      </c>
      <c r="F6181" t="str">
        <f>_xlfn.XLOOKUP(E6181,Geografiesleutel!A:A,Geografiesleutel!B:B,"",0,1)</f>
        <v>Eastern Suburbs</v>
      </c>
      <c r="G6181" s="18">
        <v>3</v>
      </c>
      <c r="H6181" s="18">
        <v>2</v>
      </c>
    </row>
    <row r="6182" spans="1:8" x14ac:dyDescent="0.25">
      <c r="A6182" s="3" t="s">
        <v>150</v>
      </c>
      <c r="B6182" s="5">
        <v>1350000</v>
      </c>
      <c r="C6182" t="s">
        <v>15</v>
      </c>
      <c r="D6182" t="str">
        <f t="shared" si="96"/>
        <v>House</v>
      </c>
      <c r="E6182" t="s">
        <v>68</v>
      </c>
      <c r="F6182" t="str">
        <f>_xlfn.XLOOKUP(E6182,Geografiesleutel!A:A,Geografiesleutel!B:B,"",0,1)</f>
        <v>Northern Suburbs</v>
      </c>
      <c r="G6182" s="18">
        <v>3</v>
      </c>
      <c r="H6182" s="18">
        <v>2</v>
      </c>
    </row>
    <row r="6183" spans="1:8" x14ac:dyDescent="0.25">
      <c r="A6183" s="3" t="s">
        <v>1376</v>
      </c>
      <c r="B6183" s="5">
        <v>1625000</v>
      </c>
      <c r="C6183" t="s">
        <v>15</v>
      </c>
      <c r="D6183" t="str">
        <f t="shared" si="96"/>
        <v>House</v>
      </c>
      <c r="E6183" t="s">
        <v>66</v>
      </c>
      <c r="F6183" t="str">
        <f>_xlfn.XLOOKUP(E6183,Geografiesleutel!A:A,Geografiesleutel!B:B,"",0,1)</f>
        <v>Northern Suburbs</v>
      </c>
      <c r="G6183" s="18">
        <v>3</v>
      </c>
      <c r="H6183" s="18">
        <v>2</v>
      </c>
    </row>
    <row r="6184" spans="1:8" x14ac:dyDescent="0.25">
      <c r="A6184" s="3" t="s">
        <v>919</v>
      </c>
      <c r="B6184" s="5">
        <v>1585000</v>
      </c>
      <c r="C6184" t="s">
        <v>10</v>
      </c>
      <c r="D6184" t="str">
        <f t="shared" si="96"/>
        <v>House</v>
      </c>
      <c r="E6184" t="s">
        <v>114</v>
      </c>
      <c r="F6184" t="str">
        <f>_xlfn.XLOOKUP(E6184,Geografiesleutel!A:A,Geografiesleutel!B:B,"",0,1)</f>
        <v>Western Suburbs</v>
      </c>
      <c r="G6184" s="18">
        <v>4</v>
      </c>
      <c r="H6184" s="18">
        <v>2</v>
      </c>
    </row>
    <row r="6185" spans="1:8" x14ac:dyDescent="0.25">
      <c r="A6185" s="3" t="s">
        <v>150</v>
      </c>
      <c r="B6185" s="5">
        <v>1350000</v>
      </c>
      <c r="C6185" t="s">
        <v>25</v>
      </c>
      <c r="D6185" t="str">
        <f t="shared" si="96"/>
        <v>House</v>
      </c>
      <c r="E6185" t="s">
        <v>46</v>
      </c>
      <c r="F6185" t="str">
        <f>_xlfn.XLOOKUP(E6185,Geografiesleutel!A:A,Geografiesleutel!B:B,"",0,1)</f>
        <v>Eastern Suburbs</v>
      </c>
      <c r="G6185" s="18">
        <v>2</v>
      </c>
      <c r="H6185" s="18">
        <v>1</v>
      </c>
    </row>
    <row r="6186" spans="1:8" x14ac:dyDescent="0.25">
      <c r="A6186" s="3" t="s">
        <v>446</v>
      </c>
      <c r="B6186" s="5">
        <v>900000</v>
      </c>
      <c r="C6186" t="s">
        <v>15</v>
      </c>
      <c r="D6186" t="str">
        <f t="shared" si="96"/>
        <v>House</v>
      </c>
      <c r="E6186" t="s">
        <v>60</v>
      </c>
      <c r="F6186" t="str">
        <f>_xlfn.XLOOKUP(E6186,Geografiesleutel!A:A,Geografiesleutel!B:B,"",0,1)</f>
        <v>Townships</v>
      </c>
      <c r="G6186" s="18">
        <v>3</v>
      </c>
      <c r="H6186" s="18">
        <v>2</v>
      </c>
    </row>
    <row r="6187" spans="1:8" x14ac:dyDescent="0.25">
      <c r="A6187" s="3" t="s">
        <v>95</v>
      </c>
      <c r="B6187" s="5">
        <v>1690000</v>
      </c>
      <c r="C6187" t="s">
        <v>10</v>
      </c>
      <c r="D6187" t="str">
        <f t="shared" si="96"/>
        <v>House</v>
      </c>
      <c r="E6187" t="s">
        <v>82</v>
      </c>
      <c r="F6187" t="str">
        <f>_xlfn.XLOOKUP(E6187,Geografiesleutel!A:A,Geografiesleutel!B:B,"",0,1)</f>
        <v>Western Suburbs</v>
      </c>
      <c r="G6187" s="18">
        <v>4</v>
      </c>
      <c r="H6187" s="18">
        <v>2</v>
      </c>
    </row>
    <row r="6188" spans="1:8" x14ac:dyDescent="0.25">
      <c r="A6188" s="3" t="s">
        <v>1377</v>
      </c>
      <c r="B6188" s="5">
        <v>14999000</v>
      </c>
      <c r="C6188" t="s">
        <v>122</v>
      </c>
      <c r="D6188" t="str">
        <f t="shared" si="96"/>
        <v>House</v>
      </c>
      <c r="E6188" t="s">
        <v>16</v>
      </c>
      <c r="F6188" t="str">
        <f>_xlfn.XLOOKUP(E6188,Geografiesleutel!A:A,Geografiesleutel!B:B,"",0,1)</f>
        <v>Eastern Suburbs</v>
      </c>
      <c r="G6188" s="18">
        <v>6</v>
      </c>
      <c r="H6188" s="18">
        <v>5</v>
      </c>
    </row>
    <row r="6189" spans="1:8" x14ac:dyDescent="0.25">
      <c r="A6189" s="3" t="s">
        <v>778</v>
      </c>
      <c r="B6189" s="5">
        <v>600000</v>
      </c>
      <c r="C6189" t="s">
        <v>15</v>
      </c>
      <c r="D6189" t="str">
        <f t="shared" si="96"/>
        <v>House</v>
      </c>
      <c r="E6189" t="s">
        <v>163</v>
      </c>
      <c r="F6189" t="str">
        <f>_xlfn.XLOOKUP(E6189,Geografiesleutel!A:A,Geografiesleutel!B:B,"",0,1)</f>
        <v>Northern Suburbs</v>
      </c>
      <c r="G6189" s="18">
        <v>3</v>
      </c>
      <c r="H6189" s="18">
        <v>1</v>
      </c>
    </row>
    <row r="6190" spans="1:8" x14ac:dyDescent="0.25">
      <c r="A6190" s="3" t="s">
        <v>65</v>
      </c>
      <c r="B6190" s="5">
        <v>1390000</v>
      </c>
      <c r="C6190" t="s">
        <v>15</v>
      </c>
      <c r="D6190" t="str">
        <f t="shared" si="96"/>
        <v>House</v>
      </c>
      <c r="E6190" t="s">
        <v>126</v>
      </c>
      <c r="F6190" t="str">
        <f>_xlfn.XLOOKUP(E6190,Geografiesleutel!A:A,Geografiesleutel!B:B,"",0,1)</f>
        <v>Northern Suburbs</v>
      </c>
      <c r="G6190" s="18">
        <v>3</v>
      </c>
      <c r="H6190" s="18">
        <v>2</v>
      </c>
    </row>
    <row r="6191" spans="1:8" x14ac:dyDescent="0.25">
      <c r="A6191" s="3" t="s">
        <v>292</v>
      </c>
      <c r="B6191" s="5">
        <v>1280000</v>
      </c>
      <c r="C6191" t="s">
        <v>15</v>
      </c>
      <c r="D6191" t="str">
        <f t="shared" si="96"/>
        <v>House</v>
      </c>
      <c r="E6191" t="s">
        <v>288</v>
      </c>
      <c r="F6191" t="str">
        <f>_xlfn.XLOOKUP(E6191,Geografiesleutel!A:A,Geografiesleutel!B:B,"",0,1)</f>
        <v>Townships</v>
      </c>
      <c r="G6191" s="18">
        <v>3</v>
      </c>
      <c r="H6191" s="18">
        <v>2</v>
      </c>
    </row>
    <row r="6192" spans="1:8" x14ac:dyDescent="0.25">
      <c r="A6192" s="3" t="s">
        <v>1378</v>
      </c>
      <c r="B6192" s="5">
        <v>2698000</v>
      </c>
      <c r="C6192" t="s">
        <v>10</v>
      </c>
      <c r="D6192" t="str">
        <f t="shared" si="96"/>
        <v>House</v>
      </c>
      <c r="E6192" t="s">
        <v>209</v>
      </c>
      <c r="F6192" t="str">
        <f>_xlfn.XLOOKUP(E6192,Geografiesleutel!A:A,Geografiesleutel!B:B,"",0,1)</f>
        <v>Eastern Suburbs</v>
      </c>
      <c r="G6192" s="18">
        <v>4</v>
      </c>
      <c r="H6192" s="18">
        <v>3</v>
      </c>
    </row>
    <row r="6193" spans="1:8" x14ac:dyDescent="0.25">
      <c r="A6193" s="3" t="s">
        <v>263</v>
      </c>
      <c r="B6193" s="5">
        <v>2670000</v>
      </c>
      <c r="C6193" t="s">
        <v>10</v>
      </c>
      <c r="D6193" t="str">
        <f t="shared" si="96"/>
        <v>House</v>
      </c>
      <c r="E6193" t="s">
        <v>404</v>
      </c>
      <c r="F6193" t="str">
        <f>_xlfn.XLOOKUP(E6193,Geografiesleutel!A:A,Geografiesleutel!B:B,"",0,1)</f>
        <v>CBD</v>
      </c>
      <c r="G6193" s="18">
        <v>4</v>
      </c>
      <c r="H6193" s="18">
        <v>3</v>
      </c>
    </row>
    <row r="6194" spans="1:8" x14ac:dyDescent="0.25">
      <c r="A6194" s="3" t="s">
        <v>1379</v>
      </c>
      <c r="B6194" s="5">
        <v>55000000</v>
      </c>
      <c r="C6194" t="s">
        <v>122</v>
      </c>
      <c r="D6194" t="str">
        <f t="shared" si="96"/>
        <v>House</v>
      </c>
      <c r="E6194" t="s">
        <v>190</v>
      </c>
      <c r="F6194" t="str">
        <f>_xlfn.XLOOKUP(E6194,Geografiesleutel!A:A,Geografiesleutel!B:B,"",0,1)</f>
        <v>Eastern Suburbs</v>
      </c>
      <c r="G6194" s="18">
        <v>6</v>
      </c>
      <c r="H6194" s="18">
        <v>8</v>
      </c>
    </row>
    <row r="6195" spans="1:8" x14ac:dyDescent="0.25">
      <c r="A6195" s="3" t="s">
        <v>140</v>
      </c>
      <c r="B6195" s="5">
        <v>3995000</v>
      </c>
      <c r="C6195" t="s">
        <v>607</v>
      </c>
      <c r="D6195" t="str">
        <f t="shared" si="96"/>
        <v>House</v>
      </c>
      <c r="E6195" t="s">
        <v>501</v>
      </c>
      <c r="F6195" t="str">
        <f>_xlfn.XLOOKUP(E6195,Geografiesleutel!A:A,Geografiesleutel!B:B,"",0,1)</f>
        <v>Western Suburbs</v>
      </c>
      <c r="G6195" s="18">
        <v>12</v>
      </c>
      <c r="H6195" s="18">
        <v>12</v>
      </c>
    </row>
    <row r="6196" spans="1:8" x14ac:dyDescent="0.25">
      <c r="A6196" s="3" t="s">
        <v>1380</v>
      </c>
      <c r="B6196" s="5">
        <v>564000</v>
      </c>
      <c r="C6196" t="s">
        <v>25</v>
      </c>
      <c r="D6196" t="str">
        <f t="shared" si="96"/>
        <v>House</v>
      </c>
      <c r="E6196" t="s">
        <v>288</v>
      </c>
      <c r="F6196" t="str">
        <f>_xlfn.XLOOKUP(E6196,Geografiesleutel!A:A,Geografiesleutel!B:B,"",0,1)</f>
        <v>Townships</v>
      </c>
      <c r="G6196" s="18">
        <v>2</v>
      </c>
      <c r="H6196" s="18">
        <v>1</v>
      </c>
    </row>
    <row r="6197" spans="1:8" x14ac:dyDescent="0.25">
      <c r="A6197" s="3" t="s">
        <v>347</v>
      </c>
      <c r="B6197" s="5">
        <v>2395000</v>
      </c>
      <c r="C6197" t="s">
        <v>10</v>
      </c>
      <c r="D6197" t="str">
        <f t="shared" si="96"/>
        <v>House</v>
      </c>
      <c r="E6197" t="s">
        <v>112</v>
      </c>
      <c r="F6197" t="str">
        <f>_xlfn.XLOOKUP(E6197,Geografiesleutel!A:A,Geografiesleutel!B:B,"",0,1)</f>
        <v>Northern Suburbs</v>
      </c>
      <c r="G6197" s="18">
        <v>4</v>
      </c>
      <c r="H6197" s="18">
        <v>4</v>
      </c>
    </row>
    <row r="6198" spans="1:8" x14ac:dyDescent="0.25">
      <c r="A6198" s="3" t="s">
        <v>1381</v>
      </c>
      <c r="B6198" s="5">
        <v>1793999</v>
      </c>
      <c r="C6198" t="s">
        <v>15</v>
      </c>
      <c r="D6198" t="str">
        <f t="shared" si="96"/>
        <v>House</v>
      </c>
      <c r="E6198" t="s">
        <v>68</v>
      </c>
      <c r="F6198" t="str">
        <f>_xlfn.XLOOKUP(E6198,Geografiesleutel!A:A,Geografiesleutel!B:B,"",0,1)</f>
        <v>Northern Suburbs</v>
      </c>
      <c r="G6198" s="18">
        <v>3</v>
      </c>
      <c r="H6198" s="18">
        <v>1</v>
      </c>
    </row>
    <row r="6199" spans="1:8" x14ac:dyDescent="0.25">
      <c r="A6199" s="3" t="s">
        <v>592</v>
      </c>
      <c r="B6199" s="5">
        <v>890000</v>
      </c>
      <c r="C6199" t="s">
        <v>21</v>
      </c>
      <c r="D6199" t="str">
        <f t="shared" si="96"/>
        <v>House</v>
      </c>
      <c r="E6199" t="s">
        <v>32</v>
      </c>
      <c r="F6199" t="str">
        <f>_xlfn.XLOOKUP(E6199,Geografiesleutel!A:A,Geografiesleutel!B:B,"",0,1)</f>
        <v>Townships</v>
      </c>
      <c r="G6199" s="18">
        <v>5</v>
      </c>
      <c r="H6199" s="18">
        <v>2</v>
      </c>
    </row>
    <row r="6200" spans="1:8" x14ac:dyDescent="0.25">
      <c r="A6200" s="3" t="s">
        <v>460</v>
      </c>
      <c r="B6200" s="5">
        <v>5800000</v>
      </c>
      <c r="C6200" t="s">
        <v>21</v>
      </c>
      <c r="D6200" t="str">
        <f t="shared" si="96"/>
        <v>House</v>
      </c>
      <c r="E6200" t="s">
        <v>94</v>
      </c>
      <c r="F6200" t="str">
        <f>_xlfn.XLOOKUP(E6200,Geografiesleutel!A:A,Geografiesleutel!B:B,"",0,1)</f>
        <v>Agricultural Smallholdings</v>
      </c>
      <c r="G6200" s="18">
        <v>5</v>
      </c>
      <c r="H6200" s="18">
        <v>5</v>
      </c>
    </row>
    <row r="6201" spans="1:8" x14ac:dyDescent="0.25">
      <c r="A6201" s="3" t="s">
        <v>447</v>
      </c>
      <c r="B6201" s="5">
        <v>4850000</v>
      </c>
      <c r="C6201" t="s">
        <v>21</v>
      </c>
      <c r="D6201" t="str">
        <f t="shared" si="96"/>
        <v>House</v>
      </c>
      <c r="E6201" t="s">
        <v>139</v>
      </c>
      <c r="F6201" t="str">
        <f>_xlfn.XLOOKUP(E6201,Geografiesleutel!A:A,Geografiesleutel!B:B,"",0,1)</f>
        <v>Eastern Suburbs</v>
      </c>
      <c r="G6201" s="18">
        <v>5</v>
      </c>
      <c r="H6201" s="18">
        <v>5</v>
      </c>
    </row>
    <row r="6202" spans="1:8" x14ac:dyDescent="0.25">
      <c r="A6202" s="3" t="s">
        <v>239</v>
      </c>
      <c r="B6202" s="5">
        <v>1590000</v>
      </c>
      <c r="C6202" t="s">
        <v>15</v>
      </c>
      <c r="D6202" t="str">
        <f t="shared" si="96"/>
        <v>House</v>
      </c>
      <c r="E6202" t="s">
        <v>114</v>
      </c>
      <c r="F6202" t="str">
        <f>_xlfn.XLOOKUP(E6202,Geografiesleutel!A:A,Geografiesleutel!B:B,"",0,1)</f>
        <v>Western Suburbs</v>
      </c>
      <c r="G6202" s="18">
        <v>3</v>
      </c>
      <c r="H6202" s="18">
        <v>1</v>
      </c>
    </row>
    <row r="6203" spans="1:8" x14ac:dyDescent="0.25">
      <c r="A6203" s="3" t="s">
        <v>542</v>
      </c>
      <c r="B6203" s="5">
        <v>3095000</v>
      </c>
      <c r="C6203" t="s">
        <v>15</v>
      </c>
      <c r="D6203" t="str">
        <f t="shared" si="96"/>
        <v>House</v>
      </c>
      <c r="E6203" t="s">
        <v>102</v>
      </c>
      <c r="F6203" t="str">
        <f>_xlfn.XLOOKUP(E6203,Geografiesleutel!A:A,Geografiesleutel!B:B,"",0,1)</f>
        <v>Northern Suburbs</v>
      </c>
      <c r="G6203" s="18">
        <v>3</v>
      </c>
      <c r="H6203" s="18">
        <v>3</v>
      </c>
    </row>
    <row r="6204" spans="1:8" x14ac:dyDescent="0.25">
      <c r="A6204" s="3" t="s">
        <v>383</v>
      </c>
      <c r="B6204" s="5">
        <v>2690000</v>
      </c>
      <c r="C6204" t="s">
        <v>10</v>
      </c>
      <c r="D6204" t="str">
        <f t="shared" si="96"/>
        <v>House</v>
      </c>
      <c r="E6204" t="s">
        <v>101</v>
      </c>
      <c r="F6204" t="str">
        <f>_xlfn.XLOOKUP(E6204,Geografiesleutel!A:A,Geografiesleutel!B:B,"",0,1)</f>
        <v>Eastern Suburbs</v>
      </c>
      <c r="G6204" s="18">
        <v>4</v>
      </c>
      <c r="H6204" s="18">
        <v>2</v>
      </c>
    </row>
    <row r="6205" spans="1:8" x14ac:dyDescent="0.25">
      <c r="A6205" s="3" t="s">
        <v>44</v>
      </c>
      <c r="B6205" s="5">
        <v>1045000</v>
      </c>
      <c r="C6205" t="s">
        <v>15</v>
      </c>
      <c r="D6205" t="str">
        <f t="shared" si="96"/>
        <v>House</v>
      </c>
      <c r="E6205" t="s">
        <v>223</v>
      </c>
      <c r="F6205" t="str">
        <f>_xlfn.XLOOKUP(E6205,Geografiesleutel!A:A,Geografiesleutel!B:B,"",0,1)</f>
        <v>Western Suburbs</v>
      </c>
      <c r="G6205" s="18">
        <v>3</v>
      </c>
      <c r="H6205" s="18">
        <v>2</v>
      </c>
    </row>
    <row r="6206" spans="1:8" x14ac:dyDescent="0.25">
      <c r="A6206" s="3" t="s">
        <v>236</v>
      </c>
      <c r="B6206" s="5">
        <v>3100000</v>
      </c>
      <c r="C6206" t="s">
        <v>952</v>
      </c>
      <c r="D6206" t="str">
        <f t="shared" si="96"/>
        <v>House</v>
      </c>
      <c r="E6206" t="s">
        <v>68</v>
      </c>
      <c r="F6206" t="str">
        <f>_xlfn.XLOOKUP(E6206,Geografiesleutel!A:A,Geografiesleutel!B:B,"",0,1)</f>
        <v>Northern Suburbs</v>
      </c>
      <c r="G6206" s="18">
        <v>16</v>
      </c>
      <c r="H6206" s="18">
        <v>3</v>
      </c>
    </row>
    <row r="6207" spans="1:8" x14ac:dyDescent="0.25">
      <c r="A6207" s="3" t="s">
        <v>150</v>
      </c>
      <c r="B6207" s="5">
        <v>1350000</v>
      </c>
      <c r="C6207" t="s">
        <v>15</v>
      </c>
      <c r="D6207" t="str">
        <f t="shared" si="96"/>
        <v>House</v>
      </c>
      <c r="E6207" t="s">
        <v>154</v>
      </c>
      <c r="F6207" t="str">
        <f>_xlfn.XLOOKUP(E6207,Geografiesleutel!A:A,Geografiesleutel!B:B,"",0,1)</f>
        <v>Northern Suburbs</v>
      </c>
      <c r="G6207" s="18">
        <v>3</v>
      </c>
      <c r="H6207" s="18">
        <v>2</v>
      </c>
    </row>
    <row r="6208" spans="1:8" x14ac:dyDescent="0.25">
      <c r="A6208" s="3" t="s">
        <v>447</v>
      </c>
      <c r="B6208" s="5">
        <v>4850000</v>
      </c>
      <c r="C6208" t="s">
        <v>21</v>
      </c>
      <c r="D6208" t="str">
        <f t="shared" si="96"/>
        <v>House</v>
      </c>
      <c r="E6208" t="s">
        <v>139</v>
      </c>
      <c r="F6208" t="str">
        <f>_xlfn.XLOOKUP(E6208,Geografiesleutel!A:A,Geografiesleutel!B:B,"",0,1)</f>
        <v>Eastern Suburbs</v>
      </c>
      <c r="G6208" s="18">
        <v>5</v>
      </c>
      <c r="H6208" s="18">
        <v>5</v>
      </c>
    </row>
    <row r="6209" spans="1:8" x14ac:dyDescent="0.25">
      <c r="A6209" s="3" t="s">
        <v>1382</v>
      </c>
      <c r="B6209" s="5">
        <v>899999</v>
      </c>
      <c r="C6209" t="s">
        <v>225</v>
      </c>
      <c r="D6209" t="str">
        <f t="shared" si="96"/>
        <v>House</v>
      </c>
      <c r="E6209" t="s">
        <v>972</v>
      </c>
      <c r="F6209" t="str">
        <f>_xlfn.XLOOKUP(E6209,Geografiesleutel!A:A,Geografiesleutel!B:B,"",0,1)</f>
        <v>Eastern Suburbs</v>
      </c>
      <c r="G6209" s="18">
        <v>1</v>
      </c>
      <c r="H6209" s="18">
        <v>1</v>
      </c>
    </row>
    <row r="6210" spans="1:8" x14ac:dyDescent="0.25">
      <c r="A6210" s="3" t="s">
        <v>676</v>
      </c>
      <c r="B6210" s="5">
        <v>880000</v>
      </c>
      <c r="C6210" t="s">
        <v>15</v>
      </c>
      <c r="D6210" t="str">
        <f t="shared" ref="D6210:D6273" si="97">TRIM(RIGHT(SUBSTITUTE(C6210," ",REPT(" ",LEN(C6210))),LEN(C6210)))</f>
        <v>House</v>
      </c>
      <c r="E6210" t="s">
        <v>45</v>
      </c>
      <c r="F6210" t="str">
        <f>_xlfn.XLOOKUP(E6210,Geografiesleutel!A:A,Geografiesleutel!B:B,"",0,1)</f>
        <v>Townships</v>
      </c>
      <c r="G6210" s="18">
        <v>3</v>
      </c>
      <c r="H6210" s="18">
        <v>2</v>
      </c>
    </row>
    <row r="6211" spans="1:8" x14ac:dyDescent="0.25">
      <c r="A6211" s="3" t="s">
        <v>692</v>
      </c>
      <c r="B6211" s="5">
        <v>5500000</v>
      </c>
      <c r="C6211" t="s">
        <v>25</v>
      </c>
      <c r="D6211" t="str">
        <f t="shared" si="97"/>
        <v>House</v>
      </c>
      <c r="E6211" t="s">
        <v>326</v>
      </c>
      <c r="F6211" t="str">
        <f>_xlfn.XLOOKUP(E6211,Geografiesleutel!A:A,Geografiesleutel!B:B,"",0,1)</f>
        <v>Eastern Suburbs</v>
      </c>
      <c r="G6211" s="18">
        <v>2</v>
      </c>
      <c r="H6211" s="18">
        <v>2</v>
      </c>
    </row>
    <row r="6212" spans="1:8" x14ac:dyDescent="0.25">
      <c r="A6212" s="3" t="s">
        <v>100</v>
      </c>
      <c r="B6212" s="5">
        <v>4200000</v>
      </c>
      <c r="C6212" t="s">
        <v>21</v>
      </c>
      <c r="D6212" t="str">
        <f t="shared" si="97"/>
        <v>House</v>
      </c>
      <c r="E6212" t="s">
        <v>40</v>
      </c>
      <c r="F6212" t="str">
        <f>_xlfn.XLOOKUP(E6212,Geografiesleutel!A:A,Geografiesleutel!B:B,"",0,1)</f>
        <v>Agricultural Smallholdings</v>
      </c>
      <c r="G6212" s="18">
        <v>5</v>
      </c>
      <c r="H6212" s="18">
        <v>5</v>
      </c>
    </row>
    <row r="6213" spans="1:8" x14ac:dyDescent="0.25">
      <c r="A6213" s="3" t="s">
        <v>653</v>
      </c>
      <c r="B6213" s="5">
        <v>5999999</v>
      </c>
      <c r="C6213" t="s">
        <v>109</v>
      </c>
      <c r="D6213" t="str">
        <f t="shared" si="97"/>
        <v>House</v>
      </c>
      <c r="E6213" t="s">
        <v>99</v>
      </c>
      <c r="F6213" t="str">
        <f>_xlfn.XLOOKUP(E6213,Geografiesleutel!A:A,Geografiesleutel!B:B,"",0,1)</f>
        <v>Agricultural Smallholdings</v>
      </c>
      <c r="G6213" s="18">
        <v>7</v>
      </c>
      <c r="H6213" s="18">
        <v>5</v>
      </c>
    </row>
    <row r="6214" spans="1:8" x14ac:dyDescent="0.25">
      <c r="A6214" s="3" t="s">
        <v>93</v>
      </c>
      <c r="B6214" s="5">
        <v>3850000</v>
      </c>
      <c r="C6214" t="s">
        <v>25</v>
      </c>
      <c r="D6214" t="str">
        <f t="shared" si="97"/>
        <v>House</v>
      </c>
      <c r="E6214" t="s">
        <v>1327</v>
      </c>
      <c r="F6214" t="str">
        <f>_xlfn.XLOOKUP(E6214,Geografiesleutel!A:A,Geografiesleutel!B:B,"",0,1)</f>
        <v>Agricultural Smallholdings</v>
      </c>
      <c r="G6214" s="18">
        <v>2</v>
      </c>
      <c r="H6214" s="18" t="s">
        <v>2650</v>
      </c>
    </row>
    <row r="6215" spans="1:8" x14ac:dyDescent="0.25">
      <c r="A6215" s="3" t="s">
        <v>541</v>
      </c>
      <c r="B6215" s="5">
        <v>820000</v>
      </c>
      <c r="C6215" t="s">
        <v>15</v>
      </c>
      <c r="D6215" t="str">
        <f t="shared" si="97"/>
        <v>House</v>
      </c>
      <c r="E6215" t="s">
        <v>45</v>
      </c>
      <c r="F6215" t="str">
        <f>_xlfn.XLOOKUP(E6215,Geografiesleutel!A:A,Geografiesleutel!B:B,"",0,1)</f>
        <v>Townships</v>
      </c>
      <c r="G6215" s="18">
        <v>3</v>
      </c>
      <c r="H6215" s="18" t="s">
        <v>2650</v>
      </c>
    </row>
    <row r="6216" spans="1:8" x14ac:dyDescent="0.25">
      <c r="A6216" s="3" t="s">
        <v>1383</v>
      </c>
      <c r="B6216" s="5">
        <v>3175000</v>
      </c>
      <c r="C6216" t="s">
        <v>15</v>
      </c>
      <c r="D6216" t="str">
        <f t="shared" si="97"/>
        <v>House</v>
      </c>
      <c r="E6216" t="s">
        <v>30</v>
      </c>
      <c r="F6216" t="str">
        <f>_xlfn.XLOOKUP(E6216,Geografiesleutel!A:A,Geografiesleutel!B:B,"",0,1)</f>
        <v>Northern Suburbs</v>
      </c>
      <c r="G6216" s="18">
        <v>3</v>
      </c>
      <c r="H6216" s="18" t="s">
        <v>2646</v>
      </c>
    </row>
    <row r="6217" spans="1:8" x14ac:dyDescent="0.25">
      <c r="A6217" s="3" t="s">
        <v>516</v>
      </c>
      <c r="B6217" s="5">
        <v>2099000</v>
      </c>
      <c r="C6217" t="s">
        <v>15</v>
      </c>
      <c r="D6217" t="str">
        <f t="shared" si="97"/>
        <v>House</v>
      </c>
      <c r="E6217" t="s">
        <v>120</v>
      </c>
      <c r="F6217" t="str">
        <f>_xlfn.XLOOKUP(E6217,Geografiesleutel!A:A,Geografiesleutel!B:B,"",0,1)</f>
        <v>Northern Suburbs</v>
      </c>
      <c r="G6217" s="18">
        <v>3</v>
      </c>
      <c r="H6217" s="18">
        <v>1</v>
      </c>
    </row>
    <row r="6218" spans="1:8" x14ac:dyDescent="0.25">
      <c r="A6218" s="3" t="s">
        <v>512</v>
      </c>
      <c r="B6218" s="5">
        <v>750000</v>
      </c>
      <c r="C6218" t="s">
        <v>25</v>
      </c>
      <c r="D6218" t="str">
        <f t="shared" si="97"/>
        <v>House</v>
      </c>
      <c r="E6218" t="s">
        <v>32</v>
      </c>
      <c r="F6218" t="str">
        <f>_xlfn.XLOOKUP(E6218,Geografiesleutel!A:A,Geografiesleutel!B:B,"",0,1)</f>
        <v>Townships</v>
      </c>
      <c r="G6218" s="18">
        <v>2</v>
      </c>
      <c r="H6218" s="18">
        <v>1</v>
      </c>
    </row>
    <row r="6219" spans="1:8" x14ac:dyDescent="0.25">
      <c r="A6219" s="3" t="s">
        <v>446</v>
      </c>
      <c r="B6219" s="5">
        <v>900000</v>
      </c>
      <c r="C6219" t="s">
        <v>25</v>
      </c>
      <c r="D6219" t="str">
        <f t="shared" si="97"/>
        <v>House</v>
      </c>
      <c r="E6219" t="s">
        <v>368</v>
      </c>
      <c r="F6219" t="str">
        <f>_xlfn.XLOOKUP(E6219,Geografiesleutel!A:A,Geografiesleutel!B:B,"",0,1)</f>
        <v>Eastern Suburbs</v>
      </c>
      <c r="G6219" s="18">
        <v>2</v>
      </c>
      <c r="H6219" s="18">
        <v>2</v>
      </c>
    </row>
    <row r="6220" spans="1:8" x14ac:dyDescent="0.25">
      <c r="A6220" s="3" t="s">
        <v>493</v>
      </c>
      <c r="B6220" s="5">
        <v>18000000</v>
      </c>
      <c r="C6220" t="s">
        <v>122</v>
      </c>
      <c r="D6220" t="str">
        <f t="shared" si="97"/>
        <v>House</v>
      </c>
      <c r="E6220" t="s">
        <v>925</v>
      </c>
      <c r="F6220" t="str">
        <f>_xlfn.XLOOKUP(E6220,Geografiesleutel!A:A,Geografiesleutel!B:B,"",0,1)</f>
        <v>Agricultural Smallholdings</v>
      </c>
      <c r="G6220" s="18">
        <v>6</v>
      </c>
      <c r="H6220" s="18">
        <v>8</v>
      </c>
    </row>
    <row r="6221" spans="1:8" x14ac:dyDescent="0.25">
      <c r="A6221" s="3" t="s">
        <v>315</v>
      </c>
      <c r="B6221" s="5">
        <v>1950000</v>
      </c>
      <c r="C6221" t="s">
        <v>10</v>
      </c>
      <c r="D6221" t="str">
        <f t="shared" si="97"/>
        <v>House</v>
      </c>
      <c r="E6221" t="s">
        <v>254</v>
      </c>
      <c r="F6221" t="str">
        <f>_xlfn.XLOOKUP(E6221,Geografiesleutel!A:A,Geografiesleutel!B:B,"",0,1)</f>
        <v>Agricultural Smallholdings</v>
      </c>
      <c r="G6221" s="18">
        <v>4</v>
      </c>
      <c r="H6221" s="18">
        <v>2</v>
      </c>
    </row>
    <row r="6222" spans="1:8" x14ac:dyDescent="0.25">
      <c r="A6222" s="3" t="s">
        <v>93</v>
      </c>
      <c r="B6222" s="5">
        <v>3850000</v>
      </c>
      <c r="C6222" t="s">
        <v>10</v>
      </c>
      <c r="D6222" t="str">
        <f t="shared" si="97"/>
        <v>House</v>
      </c>
      <c r="E6222" t="s">
        <v>739</v>
      </c>
      <c r="F6222" t="str">
        <f>_xlfn.XLOOKUP(E6222,Geografiesleutel!A:A,Geografiesleutel!B:B,"",0,1)</f>
        <v>Eastern Suburbs</v>
      </c>
      <c r="G6222" s="18">
        <v>4</v>
      </c>
      <c r="H6222" s="18">
        <v>3</v>
      </c>
    </row>
    <row r="6223" spans="1:8" x14ac:dyDescent="0.25">
      <c r="A6223" s="3" t="s">
        <v>525</v>
      </c>
      <c r="B6223" s="5">
        <v>1180000</v>
      </c>
      <c r="C6223" t="s">
        <v>25</v>
      </c>
      <c r="D6223" t="str">
        <f t="shared" si="97"/>
        <v>House</v>
      </c>
      <c r="E6223" t="s">
        <v>137</v>
      </c>
      <c r="F6223" t="str">
        <f>_xlfn.XLOOKUP(E6223,Geografiesleutel!A:A,Geografiesleutel!B:B,"",0,1)</f>
        <v>Northern Suburbs</v>
      </c>
      <c r="G6223" s="18">
        <v>2</v>
      </c>
      <c r="H6223" s="18" t="s">
        <v>2650</v>
      </c>
    </row>
    <row r="6224" spans="1:8" x14ac:dyDescent="0.25">
      <c r="A6224" s="3" t="s">
        <v>597</v>
      </c>
      <c r="B6224" s="5">
        <v>1190000</v>
      </c>
      <c r="C6224" t="s">
        <v>15</v>
      </c>
      <c r="D6224" t="str">
        <f t="shared" si="97"/>
        <v>House</v>
      </c>
      <c r="E6224" t="s">
        <v>227</v>
      </c>
      <c r="F6224" t="str">
        <f>_xlfn.XLOOKUP(E6224,Geografiesleutel!A:A,Geografiesleutel!B:B,"",0,1)</f>
        <v>Western Suburbs</v>
      </c>
      <c r="G6224" s="18">
        <v>3</v>
      </c>
      <c r="H6224" s="18">
        <v>2</v>
      </c>
    </row>
    <row r="6225" spans="1:8" x14ac:dyDescent="0.25">
      <c r="A6225" s="3" t="s">
        <v>132</v>
      </c>
      <c r="B6225" s="5">
        <v>1599000</v>
      </c>
      <c r="C6225" t="s">
        <v>10</v>
      </c>
      <c r="D6225" t="str">
        <f t="shared" si="97"/>
        <v>House</v>
      </c>
      <c r="E6225" t="s">
        <v>45</v>
      </c>
      <c r="F6225" t="str">
        <f>_xlfn.XLOOKUP(E6225,Geografiesleutel!A:A,Geografiesleutel!B:B,"",0,1)</f>
        <v>Townships</v>
      </c>
      <c r="G6225" s="18">
        <v>4</v>
      </c>
      <c r="H6225" s="18">
        <v>2</v>
      </c>
    </row>
    <row r="6226" spans="1:8" x14ac:dyDescent="0.25">
      <c r="A6226" s="3" t="s">
        <v>1065</v>
      </c>
      <c r="B6226" s="5">
        <v>1145000</v>
      </c>
      <c r="C6226" t="s">
        <v>15</v>
      </c>
      <c r="D6226" t="str">
        <f t="shared" si="97"/>
        <v>House</v>
      </c>
      <c r="E6226" t="s">
        <v>68</v>
      </c>
      <c r="F6226" t="str">
        <f>_xlfn.XLOOKUP(E6226,Geografiesleutel!A:A,Geografiesleutel!B:B,"",0,1)</f>
        <v>Northern Suburbs</v>
      </c>
      <c r="G6226" s="18">
        <v>3</v>
      </c>
      <c r="H6226" s="18">
        <v>2</v>
      </c>
    </row>
    <row r="6227" spans="1:8" x14ac:dyDescent="0.25">
      <c r="A6227" s="3" t="s">
        <v>1384</v>
      </c>
      <c r="B6227" s="5">
        <v>3604000</v>
      </c>
      <c r="C6227" t="s">
        <v>10</v>
      </c>
      <c r="D6227" t="str">
        <f t="shared" si="97"/>
        <v>House</v>
      </c>
      <c r="E6227" t="s">
        <v>595</v>
      </c>
      <c r="F6227" t="str">
        <f>_xlfn.XLOOKUP(E6227,Geografiesleutel!A:A,Geografiesleutel!B:B,"",0,1)</f>
        <v>Agricultural Smallholdings</v>
      </c>
      <c r="G6227" s="18">
        <v>4</v>
      </c>
      <c r="H6227" s="18">
        <v>3</v>
      </c>
    </row>
    <row r="6228" spans="1:8" x14ac:dyDescent="0.25">
      <c r="A6228" s="3" t="s">
        <v>314</v>
      </c>
      <c r="B6228" s="5">
        <v>4950000</v>
      </c>
      <c r="C6228" t="s">
        <v>540</v>
      </c>
      <c r="D6228" t="str">
        <f t="shared" si="97"/>
        <v>House</v>
      </c>
      <c r="E6228" t="s">
        <v>70</v>
      </c>
      <c r="F6228" t="str">
        <f>_xlfn.XLOOKUP(E6228,Geografiesleutel!A:A,Geografiesleutel!B:B,"",0,1)</f>
        <v>Northern Suburbs</v>
      </c>
      <c r="G6228" s="18">
        <v>10</v>
      </c>
      <c r="H6228" s="18">
        <v>12</v>
      </c>
    </row>
    <row r="6229" spans="1:8" x14ac:dyDescent="0.25">
      <c r="A6229" s="3" t="s">
        <v>1385</v>
      </c>
      <c r="B6229" s="5">
        <v>3097500</v>
      </c>
      <c r="C6229" t="s">
        <v>10</v>
      </c>
      <c r="D6229" t="str">
        <f t="shared" si="97"/>
        <v>House</v>
      </c>
      <c r="E6229" t="s">
        <v>335</v>
      </c>
      <c r="F6229" t="str">
        <f>_xlfn.XLOOKUP(E6229,Geografiesleutel!A:A,Geografiesleutel!B:B,"",0,1)</f>
        <v>Agricultural Smallholdings</v>
      </c>
      <c r="G6229" s="18">
        <v>4</v>
      </c>
      <c r="H6229" s="18" t="s">
        <v>2646</v>
      </c>
    </row>
    <row r="6230" spans="1:8" x14ac:dyDescent="0.25">
      <c r="A6230" s="3" t="s">
        <v>1386</v>
      </c>
      <c r="B6230" s="5">
        <v>3620000</v>
      </c>
      <c r="C6230" t="s">
        <v>10</v>
      </c>
      <c r="D6230" t="str">
        <f t="shared" si="97"/>
        <v>House</v>
      </c>
      <c r="E6230" t="s">
        <v>136</v>
      </c>
      <c r="F6230" t="str">
        <f>_xlfn.XLOOKUP(E6230,Geografiesleutel!A:A,Geografiesleutel!B:B,"",0,1)</f>
        <v>Eastern Suburbs</v>
      </c>
      <c r="G6230" s="18">
        <v>4</v>
      </c>
      <c r="H6230" s="18">
        <v>3</v>
      </c>
    </row>
    <row r="6231" spans="1:8" x14ac:dyDescent="0.25">
      <c r="A6231" s="3" t="s">
        <v>1387</v>
      </c>
      <c r="B6231" s="5">
        <v>3585000</v>
      </c>
      <c r="C6231" t="s">
        <v>15</v>
      </c>
      <c r="D6231" t="str">
        <f t="shared" si="97"/>
        <v>House</v>
      </c>
      <c r="E6231" t="s">
        <v>68</v>
      </c>
      <c r="F6231" t="str">
        <f>_xlfn.XLOOKUP(E6231,Geografiesleutel!A:A,Geografiesleutel!B:B,"",0,1)</f>
        <v>Northern Suburbs</v>
      </c>
      <c r="G6231" s="18">
        <v>3</v>
      </c>
      <c r="H6231" s="18">
        <v>1</v>
      </c>
    </row>
    <row r="6232" spans="1:8" x14ac:dyDescent="0.25">
      <c r="A6232" s="3" t="s">
        <v>1388</v>
      </c>
      <c r="B6232" s="5">
        <v>2580000</v>
      </c>
      <c r="C6232" t="s">
        <v>15</v>
      </c>
      <c r="D6232" t="str">
        <f t="shared" si="97"/>
        <v>House</v>
      </c>
      <c r="E6232" t="s">
        <v>16</v>
      </c>
      <c r="F6232" t="str">
        <f>_xlfn.XLOOKUP(E6232,Geografiesleutel!A:A,Geografiesleutel!B:B,"",0,1)</f>
        <v>Eastern Suburbs</v>
      </c>
      <c r="G6232" s="18">
        <v>3</v>
      </c>
      <c r="H6232" s="18">
        <v>2</v>
      </c>
    </row>
    <row r="6233" spans="1:8" x14ac:dyDescent="0.25">
      <c r="A6233" s="3" t="s">
        <v>95</v>
      </c>
      <c r="B6233" s="5">
        <v>1690000</v>
      </c>
      <c r="C6233" t="s">
        <v>15</v>
      </c>
      <c r="D6233" t="str">
        <f t="shared" si="97"/>
        <v>House</v>
      </c>
      <c r="E6233" t="s">
        <v>66</v>
      </c>
      <c r="F6233" t="str">
        <f>_xlfn.XLOOKUP(E6233,Geografiesleutel!A:A,Geografiesleutel!B:B,"",0,1)</f>
        <v>Northern Suburbs</v>
      </c>
      <c r="G6233" s="18">
        <v>3</v>
      </c>
      <c r="H6233" s="18">
        <v>2</v>
      </c>
    </row>
    <row r="6234" spans="1:8" x14ac:dyDescent="0.25">
      <c r="A6234" s="3" t="s">
        <v>268</v>
      </c>
      <c r="B6234" s="5">
        <v>1800000</v>
      </c>
      <c r="C6234" t="s">
        <v>10</v>
      </c>
      <c r="D6234" t="str">
        <f t="shared" si="97"/>
        <v>House</v>
      </c>
      <c r="E6234" t="s">
        <v>445</v>
      </c>
      <c r="F6234" t="str">
        <f>_xlfn.XLOOKUP(E6234,Geografiesleutel!A:A,Geografiesleutel!B:B,"",0,1)</f>
        <v>Townships</v>
      </c>
      <c r="G6234" s="18">
        <v>4</v>
      </c>
      <c r="H6234" s="18">
        <v>4</v>
      </c>
    </row>
    <row r="6235" spans="1:8" x14ac:dyDescent="0.25">
      <c r="A6235" s="3" t="s">
        <v>1389</v>
      </c>
      <c r="B6235" s="5">
        <v>27270000</v>
      </c>
      <c r="C6235" t="s">
        <v>10</v>
      </c>
      <c r="D6235" t="str">
        <f t="shared" si="97"/>
        <v>House</v>
      </c>
      <c r="E6235" t="s">
        <v>249</v>
      </c>
      <c r="F6235" t="str">
        <f>_xlfn.XLOOKUP(E6235,Geografiesleutel!A:A,Geografiesleutel!B:B,"",0,1)</f>
        <v>Agricultural Smallholdings</v>
      </c>
      <c r="G6235" s="18">
        <v>4</v>
      </c>
      <c r="H6235" s="18">
        <v>4</v>
      </c>
    </row>
    <row r="6236" spans="1:8" x14ac:dyDescent="0.25">
      <c r="A6236" s="3" t="s">
        <v>1008</v>
      </c>
      <c r="B6236" s="5">
        <v>25000000</v>
      </c>
      <c r="C6236" t="s">
        <v>21</v>
      </c>
      <c r="D6236" t="str">
        <f t="shared" si="97"/>
        <v>House</v>
      </c>
      <c r="E6236" t="s">
        <v>773</v>
      </c>
      <c r="F6236" t="str">
        <f>_xlfn.XLOOKUP(E6236,Geografiesleutel!A:A,Geografiesleutel!B:B,"",0,1)</f>
        <v>Eastern Suburbs</v>
      </c>
      <c r="G6236" s="18">
        <v>5</v>
      </c>
      <c r="H6236" s="18">
        <v>5</v>
      </c>
    </row>
    <row r="6237" spans="1:8" x14ac:dyDescent="0.25">
      <c r="A6237" s="3" t="s">
        <v>214</v>
      </c>
      <c r="B6237" s="5">
        <v>3500000</v>
      </c>
      <c r="C6237" t="s">
        <v>122</v>
      </c>
      <c r="D6237" t="str">
        <f t="shared" si="97"/>
        <v>House</v>
      </c>
      <c r="E6237" t="s">
        <v>223</v>
      </c>
      <c r="F6237" t="str">
        <f>_xlfn.XLOOKUP(E6237,Geografiesleutel!A:A,Geografiesleutel!B:B,"",0,1)</f>
        <v>Western Suburbs</v>
      </c>
      <c r="G6237" s="18">
        <v>6</v>
      </c>
      <c r="H6237" s="18">
        <v>2</v>
      </c>
    </row>
    <row r="6238" spans="1:8" x14ac:dyDescent="0.25">
      <c r="A6238" s="3" t="s">
        <v>671</v>
      </c>
      <c r="B6238" s="5">
        <v>3550000</v>
      </c>
      <c r="C6238" t="s">
        <v>15</v>
      </c>
      <c r="D6238" t="str">
        <f t="shared" si="97"/>
        <v>House</v>
      </c>
      <c r="E6238" t="s">
        <v>177</v>
      </c>
      <c r="F6238" t="str">
        <f>_xlfn.XLOOKUP(E6238,Geografiesleutel!A:A,Geografiesleutel!B:B,"",0,1)</f>
        <v>Agricultural Smallholdings</v>
      </c>
      <c r="G6238" s="18">
        <v>3</v>
      </c>
      <c r="H6238" s="18" t="s">
        <v>2646</v>
      </c>
    </row>
    <row r="6239" spans="1:8" x14ac:dyDescent="0.25">
      <c r="A6239" s="3" t="s">
        <v>1111</v>
      </c>
      <c r="B6239" s="5">
        <v>985000</v>
      </c>
      <c r="C6239" t="s">
        <v>25</v>
      </c>
      <c r="D6239" t="str">
        <f t="shared" si="97"/>
        <v>House</v>
      </c>
      <c r="E6239" t="s">
        <v>46</v>
      </c>
      <c r="F6239" t="str">
        <f>_xlfn.XLOOKUP(E6239,Geografiesleutel!A:A,Geografiesleutel!B:B,"",0,1)</f>
        <v>Eastern Suburbs</v>
      </c>
      <c r="G6239" s="18">
        <v>2</v>
      </c>
      <c r="H6239" s="18">
        <v>1</v>
      </c>
    </row>
    <row r="6240" spans="1:8" x14ac:dyDescent="0.25">
      <c r="A6240" s="3" t="s">
        <v>316</v>
      </c>
      <c r="B6240" s="5">
        <v>2850000</v>
      </c>
      <c r="C6240" t="s">
        <v>10</v>
      </c>
      <c r="D6240" t="str">
        <f t="shared" si="97"/>
        <v>House</v>
      </c>
      <c r="E6240" t="s">
        <v>16</v>
      </c>
      <c r="F6240" t="str">
        <f>_xlfn.XLOOKUP(E6240,Geografiesleutel!A:A,Geografiesleutel!B:B,"",0,1)</f>
        <v>Eastern Suburbs</v>
      </c>
      <c r="G6240" s="18">
        <v>4</v>
      </c>
      <c r="H6240" s="18">
        <v>2</v>
      </c>
    </row>
    <row r="6241" spans="1:8" x14ac:dyDescent="0.25">
      <c r="A6241" s="3" t="s">
        <v>135</v>
      </c>
      <c r="B6241" s="5">
        <v>1580000</v>
      </c>
      <c r="C6241" t="s">
        <v>21</v>
      </c>
      <c r="D6241" t="str">
        <f t="shared" si="97"/>
        <v>House</v>
      </c>
      <c r="E6241" t="s">
        <v>68</v>
      </c>
      <c r="F6241" t="str">
        <f>_xlfn.XLOOKUP(E6241,Geografiesleutel!A:A,Geografiesleutel!B:B,"",0,1)</f>
        <v>Northern Suburbs</v>
      </c>
      <c r="G6241" s="18">
        <v>5</v>
      </c>
      <c r="H6241" s="18">
        <v>3</v>
      </c>
    </row>
    <row r="6242" spans="1:8" x14ac:dyDescent="0.25">
      <c r="A6242" s="3" t="s">
        <v>724</v>
      </c>
      <c r="B6242" s="5">
        <v>1495000</v>
      </c>
      <c r="C6242" t="s">
        <v>15</v>
      </c>
      <c r="D6242" t="str">
        <f t="shared" si="97"/>
        <v>House</v>
      </c>
      <c r="E6242" t="s">
        <v>137</v>
      </c>
      <c r="F6242" t="str">
        <f>_xlfn.XLOOKUP(E6242,Geografiesleutel!A:A,Geografiesleutel!B:B,"",0,1)</f>
        <v>Northern Suburbs</v>
      </c>
      <c r="G6242" s="18">
        <v>3</v>
      </c>
      <c r="H6242" s="18">
        <v>2</v>
      </c>
    </row>
    <row r="6243" spans="1:8" x14ac:dyDescent="0.25">
      <c r="A6243" s="3" t="s">
        <v>973</v>
      </c>
      <c r="B6243" s="5">
        <v>3225000</v>
      </c>
      <c r="C6243" t="s">
        <v>57</v>
      </c>
      <c r="D6243" t="str">
        <f t="shared" si="97"/>
        <v>House</v>
      </c>
      <c r="E6243" t="s">
        <v>68</v>
      </c>
      <c r="F6243" t="str">
        <f>_xlfn.XLOOKUP(E6243,Geografiesleutel!A:A,Geografiesleutel!B:B,"",0,1)</f>
        <v>Northern Suburbs</v>
      </c>
      <c r="G6243" s="18">
        <v>8</v>
      </c>
      <c r="H6243" s="18">
        <v>4</v>
      </c>
    </row>
    <row r="6244" spans="1:8" x14ac:dyDescent="0.25">
      <c r="A6244" s="3" t="s">
        <v>1390</v>
      </c>
      <c r="B6244" s="5">
        <v>7790000</v>
      </c>
      <c r="C6244" t="s">
        <v>21</v>
      </c>
      <c r="D6244" t="str">
        <f t="shared" si="97"/>
        <v>House</v>
      </c>
      <c r="E6244" t="s">
        <v>306</v>
      </c>
      <c r="F6244" t="str">
        <f>_xlfn.XLOOKUP(E6244,Geografiesleutel!A:A,Geografiesleutel!B:B,"",0,1)</f>
        <v>Eastern Suburbs</v>
      </c>
      <c r="G6244" s="18">
        <v>5</v>
      </c>
      <c r="H6244" s="18">
        <v>3</v>
      </c>
    </row>
    <row r="6245" spans="1:8" x14ac:dyDescent="0.25">
      <c r="A6245" s="3" t="s">
        <v>1391</v>
      </c>
      <c r="B6245" s="5">
        <v>2999999</v>
      </c>
      <c r="C6245" t="s">
        <v>25</v>
      </c>
      <c r="D6245" t="str">
        <f t="shared" si="97"/>
        <v>House</v>
      </c>
      <c r="E6245" t="s">
        <v>335</v>
      </c>
      <c r="F6245" t="str">
        <f>_xlfn.XLOOKUP(E6245,Geografiesleutel!A:A,Geografiesleutel!B:B,"",0,1)</f>
        <v>Agricultural Smallholdings</v>
      </c>
      <c r="G6245" s="18">
        <v>2</v>
      </c>
      <c r="H6245" s="18">
        <v>2</v>
      </c>
    </row>
    <row r="6246" spans="1:8" x14ac:dyDescent="0.25">
      <c r="A6246" s="3" t="s">
        <v>1008</v>
      </c>
      <c r="B6246" s="5">
        <v>25000000</v>
      </c>
      <c r="C6246" t="s">
        <v>21</v>
      </c>
      <c r="D6246" t="str">
        <f t="shared" si="97"/>
        <v>House</v>
      </c>
      <c r="E6246" t="s">
        <v>773</v>
      </c>
      <c r="F6246" t="str">
        <f>_xlfn.XLOOKUP(E6246,Geografiesleutel!A:A,Geografiesleutel!B:B,"",0,1)</f>
        <v>Eastern Suburbs</v>
      </c>
      <c r="G6246" s="18">
        <v>5</v>
      </c>
      <c r="H6246" s="18">
        <v>5</v>
      </c>
    </row>
    <row r="6247" spans="1:8" x14ac:dyDescent="0.25">
      <c r="A6247" s="3" t="s">
        <v>203</v>
      </c>
      <c r="B6247" s="5">
        <v>2875000</v>
      </c>
      <c r="C6247" t="s">
        <v>15</v>
      </c>
      <c r="D6247" t="str">
        <f t="shared" si="97"/>
        <v>House</v>
      </c>
      <c r="E6247" t="s">
        <v>139</v>
      </c>
      <c r="F6247" t="str">
        <f>_xlfn.XLOOKUP(E6247,Geografiesleutel!A:A,Geografiesleutel!B:B,"",0,1)</f>
        <v>Eastern Suburbs</v>
      </c>
      <c r="G6247" s="18">
        <v>3</v>
      </c>
      <c r="H6247" s="18">
        <v>2</v>
      </c>
    </row>
    <row r="6248" spans="1:8" x14ac:dyDescent="0.25">
      <c r="A6248" s="3" t="s">
        <v>1392</v>
      </c>
      <c r="B6248" s="5">
        <v>10950000</v>
      </c>
      <c r="C6248" t="s">
        <v>10</v>
      </c>
      <c r="D6248" t="str">
        <f t="shared" si="97"/>
        <v>House</v>
      </c>
      <c r="E6248" t="s">
        <v>172</v>
      </c>
      <c r="F6248" t="str">
        <f>_xlfn.XLOOKUP(E6248,Geografiesleutel!A:A,Geografiesleutel!B:B,"",0,1)</f>
        <v>Eastern Suburbs</v>
      </c>
      <c r="G6248" s="18">
        <v>4</v>
      </c>
      <c r="H6248" s="18" t="s">
        <v>2647</v>
      </c>
    </row>
    <row r="6249" spans="1:8" x14ac:dyDescent="0.25">
      <c r="A6249" s="3" t="s">
        <v>180</v>
      </c>
      <c r="B6249" s="5">
        <v>6500000</v>
      </c>
      <c r="C6249" t="s">
        <v>122</v>
      </c>
      <c r="D6249" t="str">
        <f t="shared" si="97"/>
        <v>House</v>
      </c>
      <c r="E6249" t="s">
        <v>351</v>
      </c>
      <c r="F6249" t="str">
        <f>_xlfn.XLOOKUP(E6249,Geografiesleutel!A:A,Geografiesleutel!B:B,"",0,1)</f>
        <v>Eastern Suburbs</v>
      </c>
      <c r="G6249" s="18">
        <v>6</v>
      </c>
      <c r="H6249" s="18">
        <v>4</v>
      </c>
    </row>
    <row r="6250" spans="1:8" x14ac:dyDescent="0.25">
      <c r="A6250" s="3" t="s">
        <v>301</v>
      </c>
      <c r="B6250" s="5">
        <v>1290000</v>
      </c>
      <c r="C6250" t="s">
        <v>122</v>
      </c>
      <c r="D6250" t="str">
        <f t="shared" si="97"/>
        <v>House</v>
      </c>
      <c r="E6250" t="s">
        <v>116</v>
      </c>
      <c r="F6250" t="str">
        <f>_xlfn.XLOOKUP(E6250,Geografiesleutel!A:A,Geografiesleutel!B:B,"",0,1)</f>
        <v>Western Suburbs</v>
      </c>
      <c r="G6250" s="18">
        <v>6</v>
      </c>
      <c r="H6250" s="18">
        <v>2</v>
      </c>
    </row>
    <row r="6251" spans="1:8" x14ac:dyDescent="0.25">
      <c r="A6251" s="3" t="s">
        <v>795</v>
      </c>
      <c r="B6251" s="5">
        <v>4400000</v>
      </c>
      <c r="C6251" t="s">
        <v>635</v>
      </c>
      <c r="D6251" t="str">
        <f t="shared" si="97"/>
        <v>House</v>
      </c>
      <c r="E6251" t="s">
        <v>958</v>
      </c>
      <c r="F6251" t="str">
        <f>_xlfn.XLOOKUP(E6251,Geografiesleutel!A:A,Geografiesleutel!B:B,"",0,1)</f>
        <v>Agricultural Smallholdings</v>
      </c>
      <c r="G6251" s="18">
        <v>14</v>
      </c>
      <c r="H6251" s="18">
        <v>11</v>
      </c>
    </row>
    <row r="6252" spans="1:8" x14ac:dyDescent="0.25">
      <c r="A6252" s="3" t="s">
        <v>268</v>
      </c>
      <c r="B6252" s="5">
        <v>1800000</v>
      </c>
      <c r="C6252" t="s">
        <v>25</v>
      </c>
      <c r="D6252" t="str">
        <f t="shared" si="97"/>
        <v>House</v>
      </c>
      <c r="E6252" t="s">
        <v>74</v>
      </c>
      <c r="F6252" t="str">
        <f>_xlfn.XLOOKUP(E6252,Geografiesleutel!A:A,Geografiesleutel!B:B,"",0,1)</f>
        <v>Eastern Suburbs</v>
      </c>
      <c r="G6252" s="18">
        <v>2</v>
      </c>
      <c r="H6252" s="18">
        <v>2</v>
      </c>
    </row>
    <row r="6253" spans="1:8" x14ac:dyDescent="0.25">
      <c r="A6253" s="3" t="s">
        <v>545</v>
      </c>
      <c r="B6253" s="5">
        <v>700000</v>
      </c>
      <c r="C6253" t="s">
        <v>25</v>
      </c>
      <c r="D6253" t="str">
        <f t="shared" si="97"/>
        <v>House</v>
      </c>
      <c r="E6253" t="s">
        <v>60</v>
      </c>
      <c r="F6253" t="str">
        <f>_xlfn.XLOOKUP(E6253,Geografiesleutel!A:A,Geografiesleutel!B:B,"",0,1)</f>
        <v>Townships</v>
      </c>
      <c r="G6253" s="18">
        <v>2</v>
      </c>
      <c r="H6253" s="18">
        <v>1</v>
      </c>
    </row>
    <row r="6254" spans="1:8" x14ac:dyDescent="0.25">
      <c r="A6254" s="3" t="s">
        <v>1393</v>
      </c>
      <c r="B6254" s="5">
        <v>655000</v>
      </c>
      <c r="C6254" t="s">
        <v>25</v>
      </c>
      <c r="D6254" t="str">
        <f t="shared" si="97"/>
        <v>House</v>
      </c>
      <c r="E6254" t="s">
        <v>137</v>
      </c>
      <c r="F6254" t="str">
        <f>_xlfn.XLOOKUP(E6254,Geografiesleutel!A:A,Geografiesleutel!B:B,"",0,1)</f>
        <v>Northern Suburbs</v>
      </c>
      <c r="G6254" s="18">
        <v>2</v>
      </c>
      <c r="H6254" s="18">
        <v>1</v>
      </c>
    </row>
    <row r="6255" spans="1:8" x14ac:dyDescent="0.25">
      <c r="A6255" s="3" t="s">
        <v>1394</v>
      </c>
      <c r="B6255" s="5">
        <v>30000000</v>
      </c>
      <c r="C6255" t="s">
        <v>398</v>
      </c>
      <c r="D6255" t="str">
        <f t="shared" si="97"/>
        <v>House</v>
      </c>
      <c r="E6255" t="s">
        <v>50</v>
      </c>
      <c r="F6255" t="str">
        <f>_xlfn.XLOOKUP(E6255,Geografiesleutel!A:A,Geografiesleutel!B:B,"",0,1)</f>
        <v>Eastern Suburbs</v>
      </c>
      <c r="G6255" s="18">
        <v>9</v>
      </c>
      <c r="H6255" s="18">
        <v>11</v>
      </c>
    </row>
    <row r="6256" spans="1:8" x14ac:dyDescent="0.25">
      <c r="A6256" s="3" t="s">
        <v>133</v>
      </c>
      <c r="B6256" s="5">
        <v>1850000</v>
      </c>
      <c r="C6256" t="s">
        <v>15</v>
      </c>
      <c r="D6256" t="str">
        <f t="shared" si="97"/>
        <v>House</v>
      </c>
      <c r="E6256" t="s">
        <v>156</v>
      </c>
      <c r="F6256" t="str">
        <f>_xlfn.XLOOKUP(E6256,Geografiesleutel!A:A,Geografiesleutel!B:B,"",0,1)</f>
        <v>Northern Suburbs</v>
      </c>
      <c r="G6256" s="18">
        <v>3</v>
      </c>
      <c r="H6256" s="18">
        <v>2</v>
      </c>
    </row>
    <row r="6257" spans="1:8" x14ac:dyDescent="0.25">
      <c r="A6257" s="3" t="s">
        <v>1237</v>
      </c>
      <c r="B6257" s="5">
        <v>2805000</v>
      </c>
      <c r="C6257" t="s">
        <v>15</v>
      </c>
      <c r="D6257" t="str">
        <f t="shared" si="97"/>
        <v>House</v>
      </c>
      <c r="E6257" t="s">
        <v>433</v>
      </c>
      <c r="F6257" t="str">
        <f>_xlfn.XLOOKUP(E6257,Geografiesleutel!A:A,Geografiesleutel!B:B,"",0,1)</f>
        <v>Eastern Suburbs</v>
      </c>
      <c r="G6257" s="18">
        <v>3</v>
      </c>
      <c r="H6257" s="18">
        <v>2</v>
      </c>
    </row>
    <row r="6258" spans="1:8" x14ac:dyDescent="0.25">
      <c r="A6258" s="3" t="s">
        <v>337</v>
      </c>
      <c r="B6258" s="5">
        <v>7500000</v>
      </c>
      <c r="C6258" t="s">
        <v>10</v>
      </c>
      <c r="D6258" t="str">
        <f t="shared" si="97"/>
        <v>House</v>
      </c>
      <c r="E6258" t="s">
        <v>99</v>
      </c>
      <c r="F6258" t="str">
        <f>_xlfn.XLOOKUP(E6258,Geografiesleutel!A:A,Geografiesleutel!B:B,"",0,1)</f>
        <v>Agricultural Smallholdings</v>
      </c>
      <c r="G6258" s="18">
        <v>4</v>
      </c>
      <c r="H6258" s="18">
        <v>4</v>
      </c>
    </row>
    <row r="6259" spans="1:8" x14ac:dyDescent="0.25">
      <c r="A6259" s="3" t="s">
        <v>674</v>
      </c>
      <c r="B6259" s="5">
        <v>9000000</v>
      </c>
      <c r="C6259" t="s">
        <v>122</v>
      </c>
      <c r="D6259" t="str">
        <f t="shared" si="97"/>
        <v>House</v>
      </c>
      <c r="E6259" t="s">
        <v>190</v>
      </c>
      <c r="F6259" t="str">
        <f>_xlfn.XLOOKUP(E6259,Geografiesleutel!A:A,Geografiesleutel!B:B,"",0,1)</f>
        <v>Eastern Suburbs</v>
      </c>
      <c r="G6259" s="18">
        <v>6</v>
      </c>
      <c r="H6259" s="18">
        <v>7</v>
      </c>
    </row>
    <row r="6260" spans="1:8" x14ac:dyDescent="0.25">
      <c r="A6260" s="3" t="s">
        <v>208</v>
      </c>
      <c r="B6260" s="5">
        <v>4495000</v>
      </c>
      <c r="C6260" t="s">
        <v>10</v>
      </c>
      <c r="D6260" t="str">
        <f t="shared" si="97"/>
        <v>House</v>
      </c>
      <c r="E6260" t="s">
        <v>101</v>
      </c>
      <c r="F6260" t="str">
        <f>_xlfn.XLOOKUP(E6260,Geografiesleutel!A:A,Geografiesleutel!B:B,"",0,1)</f>
        <v>Eastern Suburbs</v>
      </c>
      <c r="G6260" s="18">
        <v>4</v>
      </c>
      <c r="H6260" s="18">
        <v>3</v>
      </c>
    </row>
    <row r="6261" spans="1:8" x14ac:dyDescent="0.25">
      <c r="A6261" s="3" t="s">
        <v>1377</v>
      </c>
      <c r="B6261" s="5">
        <v>14999000</v>
      </c>
      <c r="C6261" t="s">
        <v>1395</v>
      </c>
      <c r="D6261" t="str">
        <f t="shared" si="97"/>
        <v>House</v>
      </c>
      <c r="E6261" t="s">
        <v>306</v>
      </c>
      <c r="F6261" t="str">
        <f>_xlfn.XLOOKUP(E6261,Geografiesleutel!A:A,Geografiesleutel!B:B,"",0,1)</f>
        <v>Eastern Suburbs</v>
      </c>
      <c r="G6261" s="18">
        <v>30</v>
      </c>
      <c r="H6261" s="18">
        <v>10</v>
      </c>
    </row>
    <row r="6262" spans="1:8" x14ac:dyDescent="0.25">
      <c r="A6262" s="3" t="s">
        <v>318</v>
      </c>
      <c r="B6262" s="5">
        <v>4800000</v>
      </c>
      <c r="C6262" t="s">
        <v>10</v>
      </c>
      <c r="D6262" t="str">
        <f t="shared" si="97"/>
        <v>House</v>
      </c>
      <c r="E6262" t="s">
        <v>50</v>
      </c>
      <c r="F6262" t="str">
        <f>_xlfn.XLOOKUP(E6262,Geografiesleutel!A:A,Geografiesleutel!B:B,"",0,1)</f>
        <v>Eastern Suburbs</v>
      </c>
      <c r="G6262" s="18">
        <v>4</v>
      </c>
      <c r="H6262" s="18" t="s">
        <v>2647</v>
      </c>
    </row>
    <row r="6263" spans="1:8" x14ac:dyDescent="0.25">
      <c r="A6263" s="3" t="s">
        <v>387</v>
      </c>
      <c r="B6263" s="5">
        <v>1990000</v>
      </c>
      <c r="C6263" t="s">
        <v>15</v>
      </c>
      <c r="D6263" t="str">
        <f t="shared" si="97"/>
        <v>House</v>
      </c>
      <c r="E6263" t="s">
        <v>46</v>
      </c>
      <c r="F6263" t="str">
        <f>_xlfn.XLOOKUP(E6263,Geografiesleutel!A:A,Geografiesleutel!B:B,"",0,1)</f>
        <v>Eastern Suburbs</v>
      </c>
      <c r="G6263" s="18">
        <v>3</v>
      </c>
      <c r="H6263" s="18">
        <v>2</v>
      </c>
    </row>
    <row r="6264" spans="1:8" x14ac:dyDescent="0.25">
      <c r="A6264" s="3" t="s">
        <v>1396</v>
      </c>
      <c r="B6264" s="5">
        <v>1311000</v>
      </c>
      <c r="C6264" t="s">
        <v>25</v>
      </c>
      <c r="D6264" t="str">
        <f t="shared" si="97"/>
        <v>House</v>
      </c>
      <c r="E6264" t="s">
        <v>324</v>
      </c>
      <c r="F6264" t="str">
        <f>_xlfn.XLOOKUP(E6264,Geografiesleutel!A:A,Geografiesleutel!B:B,"",0,1)</f>
        <v>Eastern Suburbs</v>
      </c>
      <c r="G6264" s="18">
        <v>2</v>
      </c>
      <c r="H6264" s="18">
        <v>1</v>
      </c>
    </row>
    <row r="6265" spans="1:8" x14ac:dyDescent="0.25">
      <c r="A6265" s="3" t="s">
        <v>1237</v>
      </c>
      <c r="B6265" s="5">
        <v>2805000</v>
      </c>
      <c r="C6265" t="s">
        <v>15</v>
      </c>
      <c r="D6265" t="str">
        <f t="shared" si="97"/>
        <v>House</v>
      </c>
      <c r="E6265" t="s">
        <v>433</v>
      </c>
      <c r="F6265" t="str">
        <f>_xlfn.XLOOKUP(E6265,Geografiesleutel!A:A,Geografiesleutel!B:B,"",0,1)</f>
        <v>Eastern Suburbs</v>
      </c>
      <c r="G6265" s="18">
        <v>3</v>
      </c>
      <c r="H6265" s="18">
        <v>2</v>
      </c>
    </row>
    <row r="6266" spans="1:8" x14ac:dyDescent="0.25">
      <c r="A6266" s="3" t="s">
        <v>270</v>
      </c>
      <c r="B6266" s="5">
        <v>3900000</v>
      </c>
      <c r="C6266" t="s">
        <v>21</v>
      </c>
      <c r="D6266" t="str">
        <f t="shared" si="97"/>
        <v>House</v>
      </c>
      <c r="E6266" t="s">
        <v>369</v>
      </c>
      <c r="F6266" t="str">
        <f>_xlfn.XLOOKUP(E6266,Geografiesleutel!A:A,Geografiesleutel!B:B,"",0,1)</f>
        <v>Eastern Suburbs</v>
      </c>
      <c r="G6266" s="18">
        <v>5</v>
      </c>
      <c r="H6266" s="18">
        <v>3</v>
      </c>
    </row>
    <row r="6267" spans="1:8" x14ac:dyDescent="0.25">
      <c r="A6267" s="3" t="s">
        <v>280</v>
      </c>
      <c r="B6267" s="5">
        <v>1900000</v>
      </c>
      <c r="C6267" t="s">
        <v>15</v>
      </c>
      <c r="D6267" t="str">
        <f t="shared" si="97"/>
        <v>House</v>
      </c>
      <c r="E6267" t="s">
        <v>257</v>
      </c>
      <c r="F6267" t="str">
        <f>_xlfn.XLOOKUP(E6267,Geografiesleutel!A:A,Geografiesleutel!B:B,"",0,1)</f>
        <v>Western Suburbs</v>
      </c>
      <c r="G6267" s="18">
        <v>3</v>
      </c>
      <c r="H6267" s="18">
        <v>1</v>
      </c>
    </row>
    <row r="6268" spans="1:8" x14ac:dyDescent="0.25">
      <c r="A6268" s="3" t="s">
        <v>205</v>
      </c>
      <c r="B6268" s="5">
        <v>2600000</v>
      </c>
      <c r="C6268" t="s">
        <v>15</v>
      </c>
      <c r="D6268" t="str">
        <f t="shared" si="97"/>
        <v>House</v>
      </c>
      <c r="E6268" t="s">
        <v>190</v>
      </c>
      <c r="F6268" t="str">
        <f>_xlfn.XLOOKUP(E6268,Geografiesleutel!A:A,Geografiesleutel!B:B,"",0,1)</f>
        <v>Eastern Suburbs</v>
      </c>
      <c r="G6268" s="18">
        <v>3</v>
      </c>
      <c r="H6268" s="18">
        <v>3</v>
      </c>
    </row>
    <row r="6269" spans="1:8" x14ac:dyDescent="0.25">
      <c r="A6269" s="3" t="s">
        <v>1061</v>
      </c>
      <c r="B6269" s="5">
        <v>460000</v>
      </c>
      <c r="C6269" t="s">
        <v>225</v>
      </c>
      <c r="D6269" t="str">
        <f t="shared" si="97"/>
        <v>House</v>
      </c>
      <c r="E6269" t="s">
        <v>603</v>
      </c>
      <c r="F6269" t="str">
        <f>_xlfn.XLOOKUP(E6269,Geografiesleutel!A:A,Geografiesleutel!B:B,"",0,1)</f>
        <v>Eastern Suburbs</v>
      </c>
      <c r="G6269" s="18">
        <v>1</v>
      </c>
      <c r="H6269" s="18">
        <v>1</v>
      </c>
    </row>
    <row r="6270" spans="1:8" x14ac:dyDescent="0.25">
      <c r="A6270" s="3" t="s">
        <v>999</v>
      </c>
      <c r="B6270" s="5">
        <v>1642000</v>
      </c>
      <c r="C6270" t="s">
        <v>10</v>
      </c>
      <c r="D6270" t="str">
        <f t="shared" si="97"/>
        <v>House</v>
      </c>
      <c r="E6270" t="s">
        <v>257</v>
      </c>
      <c r="F6270" t="str">
        <f>_xlfn.XLOOKUP(E6270,Geografiesleutel!A:A,Geografiesleutel!B:B,"",0,1)</f>
        <v>Western Suburbs</v>
      </c>
      <c r="G6270" s="18">
        <v>4</v>
      </c>
      <c r="H6270" s="18">
        <v>3</v>
      </c>
    </row>
    <row r="6271" spans="1:8" x14ac:dyDescent="0.25">
      <c r="A6271" s="3" t="s">
        <v>274</v>
      </c>
      <c r="B6271" s="5">
        <v>850000</v>
      </c>
      <c r="C6271" t="s">
        <v>25</v>
      </c>
      <c r="D6271" t="str">
        <f t="shared" si="97"/>
        <v>House</v>
      </c>
      <c r="E6271" t="s">
        <v>60</v>
      </c>
      <c r="F6271" t="str">
        <f>_xlfn.XLOOKUP(E6271,Geografiesleutel!A:A,Geografiesleutel!B:B,"",0,1)</f>
        <v>Townships</v>
      </c>
      <c r="G6271" s="18">
        <v>2</v>
      </c>
      <c r="H6271" s="18">
        <v>1</v>
      </c>
    </row>
    <row r="6272" spans="1:8" x14ac:dyDescent="0.25">
      <c r="A6272" s="3" t="s">
        <v>446</v>
      </c>
      <c r="B6272" s="5">
        <v>900000</v>
      </c>
      <c r="C6272" t="s">
        <v>25</v>
      </c>
      <c r="D6272" t="str">
        <f t="shared" si="97"/>
        <v>House</v>
      </c>
      <c r="E6272" t="s">
        <v>562</v>
      </c>
      <c r="F6272" t="str">
        <f>_xlfn.XLOOKUP(E6272,Geografiesleutel!A:A,Geografiesleutel!B:B,"",0,1)</f>
        <v>CBD</v>
      </c>
      <c r="G6272" s="18">
        <v>2</v>
      </c>
      <c r="H6272" s="18">
        <v>2</v>
      </c>
    </row>
    <row r="6273" spans="1:8" x14ac:dyDescent="0.25">
      <c r="A6273" s="3" t="s">
        <v>111</v>
      </c>
      <c r="B6273" s="5">
        <v>1380000</v>
      </c>
      <c r="C6273" t="s">
        <v>10</v>
      </c>
      <c r="D6273" t="str">
        <f t="shared" si="97"/>
        <v>House</v>
      </c>
      <c r="E6273" t="s">
        <v>64</v>
      </c>
      <c r="F6273" t="str">
        <f>_xlfn.XLOOKUP(E6273,Geografiesleutel!A:A,Geografiesleutel!B:B,"",0,1)</f>
        <v>Western Suburbs</v>
      </c>
      <c r="G6273" s="18">
        <v>4</v>
      </c>
      <c r="H6273" s="18" t="s">
        <v>2646</v>
      </c>
    </row>
    <row r="6274" spans="1:8" x14ac:dyDescent="0.25">
      <c r="A6274" s="3" t="s">
        <v>269</v>
      </c>
      <c r="B6274" s="5">
        <v>3950000</v>
      </c>
      <c r="C6274" t="s">
        <v>21</v>
      </c>
      <c r="D6274" t="str">
        <f t="shared" ref="D6274:D6337" si="98">TRIM(RIGHT(SUBSTITUTE(C6274," ",REPT(" ",LEN(C6274))),LEN(C6274)))</f>
        <v>House</v>
      </c>
      <c r="E6274" t="s">
        <v>245</v>
      </c>
      <c r="F6274" t="str">
        <f>_xlfn.XLOOKUP(E6274,Geografiesleutel!A:A,Geografiesleutel!B:B,"",0,1)</f>
        <v>Eastern Suburbs</v>
      </c>
      <c r="G6274" s="18">
        <v>5</v>
      </c>
      <c r="H6274" s="18">
        <v>2</v>
      </c>
    </row>
    <row r="6275" spans="1:8" x14ac:dyDescent="0.25">
      <c r="A6275" s="3" t="s">
        <v>347</v>
      </c>
      <c r="B6275" s="5">
        <v>2395000</v>
      </c>
      <c r="C6275" t="s">
        <v>25</v>
      </c>
      <c r="D6275" t="str">
        <f t="shared" si="98"/>
        <v>House</v>
      </c>
      <c r="E6275" t="s">
        <v>965</v>
      </c>
      <c r="F6275" t="str">
        <f>_xlfn.XLOOKUP(E6275,Geografiesleutel!A:A,Geografiesleutel!B:B,"",0,1)</f>
        <v>Eastern Suburbs</v>
      </c>
      <c r="G6275" s="18">
        <v>2</v>
      </c>
      <c r="H6275" s="18">
        <v>2</v>
      </c>
    </row>
    <row r="6276" spans="1:8" x14ac:dyDescent="0.25">
      <c r="A6276" s="3" t="s">
        <v>1115</v>
      </c>
      <c r="B6276" s="5">
        <v>660000</v>
      </c>
      <c r="C6276" t="s">
        <v>15</v>
      </c>
      <c r="D6276" t="str">
        <f t="shared" si="98"/>
        <v>House</v>
      </c>
      <c r="E6276" t="s">
        <v>166</v>
      </c>
      <c r="F6276" t="str">
        <f>_xlfn.XLOOKUP(E6276,Geografiesleutel!A:A,Geografiesleutel!B:B,"",0,1)</f>
        <v>Townships</v>
      </c>
      <c r="G6276" s="18">
        <v>3</v>
      </c>
      <c r="H6276" s="18">
        <v>1</v>
      </c>
    </row>
    <row r="6277" spans="1:8" x14ac:dyDescent="0.25">
      <c r="A6277" s="3" t="s">
        <v>1244</v>
      </c>
      <c r="B6277" s="5">
        <v>865000</v>
      </c>
      <c r="C6277" t="s">
        <v>25</v>
      </c>
      <c r="D6277" t="str">
        <f t="shared" si="98"/>
        <v>House</v>
      </c>
      <c r="E6277" t="s">
        <v>26</v>
      </c>
      <c r="F6277" t="str">
        <f>_xlfn.XLOOKUP(E6277,Geografiesleutel!A:A,Geografiesleutel!B:B,"",0,1)</f>
        <v>Western Suburbs</v>
      </c>
      <c r="G6277" s="18">
        <v>2</v>
      </c>
      <c r="H6277" s="18">
        <v>2</v>
      </c>
    </row>
    <row r="6278" spans="1:8" x14ac:dyDescent="0.25">
      <c r="A6278" s="3" t="s">
        <v>556</v>
      </c>
      <c r="B6278" s="5">
        <v>650000</v>
      </c>
      <c r="C6278" t="s">
        <v>25</v>
      </c>
      <c r="D6278" t="str">
        <f t="shared" si="98"/>
        <v>House</v>
      </c>
      <c r="E6278" t="s">
        <v>45</v>
      </c>
      <c r="F6278" t="str">
        <f>_xlfn.XLOOKUP(E6278,Geografiesleutel!A:A,Geografiesleutel!B:B,"",0,1)</f>
        <v>Townships</v>
      </c>
      <c r="G6278" s="18">
        <v>2</v>
      </c>
      <c r="H6278" s="18">
        <v>1</v>
      </c>
    </row>
    <row r="6279" spans="1:8" x14ac:dyDescent="0.25">
      <c r="A6279" s="3" t="s">
        <v>269</v>
      </c>
      <c r="B6279" s="5">
        <v>3950000</v>
      </c>
      <c r="C6279" t="s">
        <v>21</v>
      </c>
      <c r="D6279" t="str">
        <f t="shared" si="98"/>
        <v>House</v>
      </c>
      <c r="E6279" t="s">
        <v>245</v>
      </c>
      <c r="F6279" t="str">
        <f>_xlfn.XLOOKUP(E6279,Geografiesleutel!A:A,Geografiesleutel!B:B,"",0,1)</f>
        <v>Eastern Suburbs</v>
      </c>
      <c r="G6279" s="18">
        <v>5</v>
      </c>
      <c r="H6279" s="18">
        <v>2</v>
      </c>
    </row>
    <row r="6280" spans="1:8" x14ac:dyDescent="0.25">
      <c r="A6280" s="3" t="s">
        <v>353</v>
      </c>
      <c r="B6280" s="5">
        <v>2995000</v>
      </c>
      <c r="C6280" t="s">
        <v>21</v>
      </c>
      <c r="D6280" t="str">
        <f t="shared" si="98"/>
        <v>House</v>
      </c>
      <c r="E6280" t="s">
        <v>218</v>
      </c>
      <c r="F6280" t="str">
        <f>_xlfn.XLOOKUP(E6280,Geografiesleutel!A:A,Geografiesleutel!B:B,"",0,1)</f>
        <v>Southern Suburbs</v>
      </c>
      <c r="G6280" s="18">
        <v>5</v>
      </c>
      <c r="H6280" s="18">
        <v>3</v>
      </c>
    </row>
    <row r="6281" spans="1:8" x14ac:dyDescent="0.25">
      <c r="A6281" s="3" t="s">
        <v>983</v>
      </c>
      <c r="B6281" s="5">
        <v>7900000</v>
      </c>
      <c r="C6281" t="s">
        <v>10</v>
      </c>
      <c r="D6281" t="str">
        <f t="shared" si="98"/>
        <v>House</v>
      </c>
      <c r="E6281" t="s">
        <v>50</v>
      </c>
      <c r="F6281" t="str">
        <f>_xlfn.XLOOKUP(E6281,Geografiesleutel!A:A,Geografiesleutel!B:B,"",0,1)</f>
        <v>Eastern Suburbs</v>
      </c>
      <c r="G6281" s="18">
        <v>4</v>
      </c>
      <c r="H6281" s="18">
        <v>3</v>
      </c>
    </row>
    <row r="6282" spans="1:8" x14ac:dyDescent="0.25">
      <c r="A6282" s="3" t="s">
        <v>241</v>
      </c>
      <c r="B6282" s="5">
        <v>3150000</v>
      </c>
      <c r="C6282" t="s">
        <v>15</v>
      </c>
      <c r="D6282" t="str">
        <f t="shared" si="98"/>
        <v>House</v>
      </c>
      <c r="E6282" t="s">
        <v>218</v>
      </c>
      <c r="F6282" t="str">
        <f>_xlfn.XLOOKUP(E6282,Geografiesleutel!A:A,Geografiesleutel!B:B,"",0,1)</f>
        <v>Southern Suburbs</v>
      </c>
      <c r="G6282" s="18">
        <v>3</v>
      </c>
      <c r="H6282" s="18">
        <v>2</v>
      </c>
    </row>
    <row r="6283" spans="1:8" x14ac:dyDescent="0.25">
      <c r="A6283" s="3" t="s">
        <v>472</v>
      </c>
      <c r="B6283" s="5">
        <v>2599000</v>
      </c>
      <c r="C6283" t="s">
        <v>109</v>
      </c>
      <c r="D6283" t="str">
        <f t="shared" si="98"/>
        <v>House</v>
      </c>
      <c r="E6283" t="s">
        <v>68</v>
      </c>
      <c r="F6283" t="str">
        <f>_xlfn.XLOOKUP(E6283,Geografiesleutel!A:A,Geografiesleutel!B:B,"",0,1)</f>
        <v>Northern Suburbs</v>
      </c>
      <c r="G6283" s="18">
        <v>7</v>
      </c>
      <c r="H6283" s="18">
        <v>7</v>
      </c>
    </row>
    <row r="6284" spans="1:8" x14ac:dyDescent="0.25">
      <c r="A6284" s="3" t="s">
        <v>1397</v>
      </c>
      <c r="B6284" s="5">
        <v>2885000</v>
      </c>
      <c r="C6284" t="s">
        <v>15</v>
      </c>
      <c r="D6284" t="str">
        <f t="shared" si="98"/>
        <v>House</v>
      </c>
      <c r="E6284" t="s">
        <v>490</v>
      </c>
      <c r="F6284" t="str">
        <f>_xlfn.XLOOKUP(E6284,Geografiesleutel!A:A,Geografiesleutel!B:B,"",0,1)</f>
        <v>Agricultural Smallholdings</v>
      </c>
      <c r="G6284" s="18">
        <v>3</v>
      </c>
      <c r="H6284" s="18">
        <v>4</v>
      </c>
    </row>
    <row r="6285" spans="1:8" x14ac:dyDescent="0.25">
      <c r="A6285" s="3" t="s">
        <v>1398</v>
      </c>
      <c r="B6285" s="5">
        <v>1239900</v>
      </c>
      <c r="C6285" t="s">
        <v>10</v>
      </c>
      <c r="D6285" t="str">
        <f t="shared" si="98"/>
        <v>House</v>
      </c>
      <c r="E6285" t="s">
        <v>154</v>
      </c>
      <c r="F6285" t="str">
        <f>_xlfn.XLOOKUP(E6285,Geografiesleutel!A:A,Geografiesleutel!B:B,"",0,1)</f>
        <v>Northern Suburbs</v>
      </c>
      <c r="G6285" s="18">
        <v>4</v>
      </c>
      <c r="H6285" s="18">
        <v>2</v>
      </c>
    </row>
    <row r="6286" spans="1:8" x14ac:dyDescent="0.25">
      <c r="A6286" s="3" t="s">
        <v>563</v>
      </c>
      <c r="B6286" s="5">
        <v>3195000</v>
      </c>
      <c r="C6286" t="s">
        <v>10</v>
      </c>
      <c r="D6286" t="str">
        <f t="shared" si="98"/>
        <v>House</v>
      </c>
      <c r="E6286" t="s">
        <v>52</v>
      </c>
      <c r="F6286" t="str">
        <f>_xlfn.XLOOKUP(E6286,Geografiesleutel!A:A,Geografiesleutel!B:B,"",0,1)</f>
        <v>Northern Suburbs</v>
      </c>
      <c r="G6286" s="18">
        <v>4</v>
      </c>
      <c r="H6286" s="18">
        <v>2</v>
      </c>
    </row>
    <row r="6287" spans="1:8" x14ac:dyDescent="0.25">
      <c r="A6287" s="3" t="s">
        <v>262</v>
      </c>
      <c r="B6287" s="5">
        <v>1895000</v>
      </c>
      <c r="C6287" t="s">
        <v>10</v>
      </c>
      <c r="D6287" t="str">
        <f t="shared" si="98"/>
        <v>House</v>
      </c>
      <c r="E6287" t="s">
        <v>240</v>
      </c>
      <c r="F6287" t="str">
        <f>_xlfn.XLOOKUP(E6287,Geografiesleutel!A:A,Geografiesleutel!B:B,"",0,1)</f>
        <v>Northern Suburbs</v>
      </c>
      <c r="G6287" s="18">
        <v>4</v>
      </c>
      <c r="H6287" s="18">
        <v>2</v>
      </c>
    </row>
    <row r="6288" spans="1:8" x14ac:dyDescent="0.25">
      <c r="A6288" s="3" t="s">
        <v>170</v>
      </c>
      <c r="B6288" s="5">
        <v>1150000</v>
      </c>
      <c r="C6288" t="s">
        <v>15</v>
      </c>
      <c r="D6288" t="str">
        <f t="shared" si="98"/>
        <v>House</v>
      </c>
      <c r="E6288" t="s">
        <v>68</v>
      </c>
      <c r="F6288" t="str">
        <f>_xlfn.XLOOKUP(E6288,Geografiesleutel!A:A,Geografiesleutel!B:B,"",0,1)</f>
        <v>Northern Suburbs</v>
      </c>
      <c r="G6288" s="18">
        <v>3</v>
      </c>
      <c r="H6288" s="18">
        <v>2</v>
      </c>
    </row>
    <row r="6289" spans="1:8" x14ac:dyDescent="0.25">
      <c r="A6289" s="3" t="s">
        <v>528</v>
      </c>
      <c r="B6289" s="5">
        <v>1299000</v>
      </c>
      <c r="C6289" t="s">
        <v>10</v>
      </c>
      <c r="D6289" t="str">
        <f t="shared" si="98"/>
        <v>House</v>
      </c>
      <c r="E6289" t="s">
        <v>229</v>
      </c>
      <c r="F6289" t="str">
        <f>_xlfn.XLOOKUP(E6289,Geografiesleutel!A:A,Geografiesleutel!B:B,"",0,1)</f>
        <v>Western Suburbs</v>
      </c>
      <c r="G6289" s="18">
        <v>4</v>
      </c>
      <c r="H6289" s="18">
        <v>2</v>
      </c>
    </row>
    <row r="6290" spans="1:8" x14ac:dyDescent="0.25">
      <c r="A6290" s="3" t="s">
        <v>93</v>
      </c>
      <c r="B6290" s="5">
        <v>3850000</v>
      </c>
      <c r="C6290" t="s">
        <v>398</v>
      </c>
      <c r="D6290" t="str">
        <f t="shared" si="98"/>
        <v>House</v>
      </c>
      <c r="E6290" t="s">
        <v>68</v>
      </c>
      <c r="F6290" t="str">
        <f>_xlfn.XLOOKUP(E6290,Geografiesleutel!A:A,Geografiesleutel!B:B,"",0,1)</f>
        <v>Northern Suburbs</v>
      </c>
      <c r="G6290" s="18">
        <v>9</v>
      </c>
      <c r="H6290" s="18">
        <v>4</v>
      </c>
    </row>
    <row r="6291" spans="1:8" x14ac:dyDescent="0.25">
      <c r="A6291" s="3" t="s">
        <v>282</v>
      </c>
      <c r="B6291" s="5">
        <v>1200000</v>
      </c>
      <c r="C6291" t="s">
        <v>15</v>
      </c>
      <c r="D6291" t="str">
        <f t="shared" si="98"/>
        <v>House</v>
      </c>
      <c r="E6291" t="s">
        <v>68</v>
      </c>
      <c r="F6291" t="str">
        <f>_xlfn.XLOOKUP(E6291,Geografiesleutel!A:A,Geografiesleutel!B:B,"",0,1)</f>
        <v>Northern Suburbs</v>
      </c>
      <c r="G6291" s="18">
        <v>3</v>
      </c>
      <c r="H6291" s="18">
        <v>2</v>
      </c>
    </row>
    <row r="6292" spans="1:8" x14ac:dyDescent="0.25">
      <c r="A6292" s="3" t="s">
        <v>308</v>
      </c>
      <c r="B6292" s="5">
        <v>2699000</v>
      </c>
      <c r="C6292" t="s">
        <v>398</v>
      </c>
      <c r="D6292" t="str">
        <f t="shared" si="98"/>
        <v>House</v>
      </c>
      <c r="E6292" t="s">
        <v>211</v>
      </c>
      <c r="F6292" t="str">
        <f>_xlfn.XLOOKUP(E6292,Geografiesleutel!A:A,Geografiesleutel!B:B,"",0,1)</f>
        <v>Eastern Suburbs</v>
      </c>
      <c r="G6292" s="18">
        <v>9</v>
      </c>
      <c r="H6292" s="18">
        <v>7</v>
      </c>
    </row>
    <row r="6293" spans="1:8" x14ac:dyDescent="0.25">
      <c r="A6293" s="3" t="s">
        <v>456</v>
      </c>
      <c r="B6293" s="5">
        <v>1680000</v>
      </c>
      <c r="C6293" t="s">
        <v>122</v>
      </c>
      <c r="D6293" t="str">
        <f t="shared" si="98"/>
        <v>House</v>
      </c>
      <c r="E6293" t="s">
        <v>120</v>
      </c>
      <c r="F6293" t="str">
        <f>_xlfn.XLOOKUP(E6293,Geografiesleutel!A:A,Geografiesleutel!B:B,"",0,1)</f>
        <v>Northern Suburbs</v>
      </c>
      <c r="G6293" s="18">
        <v>6</v>
      </c>
      <c r="H6293" s="18">
        <v>2</v>
      </c>
    </row>
    <row r="6294" spans="1:8" x14ac:dyDescent="0.25">
      <c r="A6294" s="3" t="s">
        <v>96</v>
      </c>
      <c r="B6294" s="5">
        <v>1995000</v>
      </c>
      <c r="C6294" t="s">
        <v>15</v>
      </c>
      <c r="D6294" t="str">
        <f t="shared" si="98"/>
        <v>House</v>
      </c>
      <c r="E6294" t="s">
        <v>126</v>
      </c>
      <c r="F6294" t="str">
        <f>_xlfn.XLOOKUP(E6294,Geografiesleutel!A:A,Geografiesleutel!B:B,"",0,1)</f>
        <v>Northern Suburbs</v>
      </c>
      <c r="G6294" s="18">
        <v>3</v>
      </c>
      <c r="H6294" s="18">
        <v>2</v>
      </c>
    </row>
    <row r="6295" spans="1:8" x14ac:dyDescent="0.25">
      <c r="A6295" s="3" t="s">
        <v>674</v>
      </c>
      <c r="B6295" s="5">
        <v>9000000</v>
      </c>
      <c r="C6295" t="s">
        <v>21</v>
      </c>
      <c r="D6295" t="str">
        <f t="shared" si="98"/>
        <v>House</v>
      </c>
      <c r="E6295" t="s">
        <v>99</v>
      </c>
      <c r="F6295" t="str">
        <f>_xlfn.XLOOKUP(E6295,Geografiesleutel!A:A,Geografiesleutel!B:B,"",0,1)</f>
        <v>Agricultural Smallholdings</v>
      </c>
      <c r="G6295" s="18">
        <v>5</v>
      </c>
      <c r="H6295" s="18">
        <v>6</v>
      </c>
    </row>
    <row r="6296" spans="1:8" x14ac:dyDescent="0.25">
      <c r="A6296" s="3" t="s">
        <v>268</v>
      </c>
      <c r="B6296" s="5">
        <v>1800000</v>
      </c>
      <c r="C6296" t="s">
        <v>15</v>
      </c>
      <c r="D6296" t="str">
        <f t="shared" si="98"/>
        <v>House</v>
      </c>
      <c r="E6296" t="s">
        <v>112</v>
      </c>
      <c r="F6296" t="str">
        <f>_xlfn.XLOOKUP(E6296,Geografiesleutel!A:A,Geografiesleutel!B:B,"",0,1)</f>
        <v>Northern Suburbs</v>
      </c>
      <c r="G6296" s="18">
        <v>3</v>
      </c>
      <c r="H6296" s="18">
        <v>2</v>
      </c>
    </row>
    <row r="6297" spans="1:8" x14ac:dyDescent="0.25">
      <c r="A6297" s="3" t="s">
        <v>1361</v>
      </c>
      <c r="B6297" s="5">
        <v>3284000</v>
      </c>
      <c r="C6297" t="s">
        <v>57</v>
      </c>
      <c r="D6297" t="str">
        <f t="shared" si="98"/>
        <v>House</v>
      </c>
      <c r="E6297" t="s">
        <v>126</v>
      </c>
      <c r="F6297" t="str">
        <f>_xlfn.XLOOKUP(E6297,Geografiesleutel!A:A,Geografiesleutel!B:B,"",0,1)</f>
        <v>Northern Suburbs</v>
      </c>
      <c r="G6297" s="18">
        <v>8</v>
      </c>
      <c r="H6297" s="18">
        <v>2</v>
      </c>
    </row>
    <row r="6298" spans="1:8" x14ac:dyDescent="0.25">
      <c r="A6298" s="3" t="s">
        <v>1399</v>
      </c>
      <c r="B6298" s="5">
        <v>765900</v>
      </c>
      <c r="C6298" t="s">
        <v>15</v>
      </c>
      <c r="D6298" t="str">
        <f t="shared" si="98"/>
        <v>House</v>
      </c>
      <c r="E6298" t="s">
        <v>38</v>
      </c>
      <c r="F6298" t="str">
        <f>_xlfn.XLOOKUP(E6298,Geografiesleutel!A:A,Geografiesleutel!B:B,"",0,1)</f>
        <v>Western Suburbs</v>
      </c>
      <c r="G6298" s="18">
        <v>3</v>
      </c>
      <c r="H6298" s="18">
        <v>1</v>
      </c>
    </row>
    <row r="6299" spans="1:8" x14ac:dyDescent="0.25">
      <c r="A6299" s="3" t="s">
        <v>1025</v>
      </c>
      <c r="B6299" s="5">
        <v>24000000</v>
      </c>
      <c r="C6299" t="s">
        <v>1047</v>
      </c>
      <c r="D6299" t="str">
        <f t="shared" si="98"/>
        <v>House</v>
      </c>
      <c r="E6299" t="s">
        <v>675</v>
      </c>
      <c r="F6299" t="str">
        <f>_xlfn.XLOOKUP(E6299,Geografiesleutel!A:A,Geografiesleutel!B:B,"",0,1)</f>
        <v>Agricultural Smallholdings</v>
      </c>
      <c r="G6299" s="18">
        <v>24</v>
      </c>
      <c r="H6299" s="18">
        <v>24</v>
      </c>
    </row>
    <row r="6300" spans="1:8" x14ac:dyDescent="0.25">
      <c r="A6300" s="3" t="s">
        <v>206</v>
      </c>
      <c r="B6300" s="5">
        <v>2400000</v>
      </c>
      <c r="C6300" t="s">
        <v>15</v>
      </c>
      <c r="D6300" t="str">
        <f t="shared" si="98"/>
        <v>House</v>
      </c>
      <c r="E6300" t="s">
        <v>250</v>
      </c>
      <c r="F6300" t="str">
        <f>_xlfn.XLOOKUP(E6300,Geografiesleutel!A:A,Geografiesleutel!B:B,"",0,1)</f>
        <v>Agricultural Smallholdings</v>
      </c>
      <c r="G6300" s="18">
        <v>3</v>
      </c>
      <c r="H6300" s="18" t="s">
        <v>8</v>
      </c>
    </row>
    <row r="6301" spans="1:8" x14ac:dyDescent="0.25">
      <c r="A6301" s="3" t="s">
        <v>867</v>
      </c>
      <c r="B6301" s="5">
        <v>1120000</v>
      </c>
      <c r="C6301" t="s">
        <v>10</v>
      </c>
      <c r="D6301" t="str">
        <f t="shared" si="98"/>
        <v>House</v>
      </c>
      <c r="E6301" t="s">
        <v>224</v>
      </c>
      <c r="F6301" t="str">
        <f>_xlfn.XLOOKUP(E6301,Geografiesleutel!A:A,Geografiesleutel!B:B,"",0,1)</f>
        <v>Townships</v>
      </c>
      <c r="G6301" s="18">
        <v>4</v>
      </c>
      <c r="H6301" s="18">
        <v>2</v>
      </c>
    </row>
    <row r="6302" spans="1:8" x14ac:dyDescent="0.25">
      <c r="A6302" s="3" t="s">
        <v>318</v>
      </c>
      <c r="B6302" s="5">
        <v>4800000</v>
      </c>
      <c r="C6302" t="s">
        <v>10</v>
      </c>
      <c r="D6302" t="str">
        <f t="shared" si="98"/>
        <v>House</v>
      </c>
      <c r="E6302" t="s">
        <v>50</v>
      </c>
      <c r="F6302" t="str">
        <f>_xlfn.XLOOKUP(E6302,Geografiesleutel!A:A,Geografiesleutel!B:B,"",0,1)</f>
        <v>Eastern Suburbs</v>
      </c>
      <c r="G6302" s="18">
        <v>4</v>
      </c>
      <c r="H6302" s="18">
        <v>4</v>
      </c>
    </row>
    <row r="6303" spans="1:8" x14ac:dyDescent="0.25">
      <c r="A6303" s="3" t="s">
        <v>96</v>
      </c>
      <c r="B6303" s="5">
        <v>1995000</v>
      </c>
      <c r="C6303" t="s">
        <v>15</v>
      </c>
      <c r="D6303" t="str">
        <f t="shared" si="98"/>
        <v>House</v>
      </c>
      <c r="E6303" t="s">
        <v>126</v>
      </c>
      <c r="F6303" t="str">
        <f>_xlfn.XLOOKUP(E6303,Geografiesleutel!A:A,Geografiesleutel!B:B,"",0,1)</f>
        <v>Northern Suburbs</v>
      </c>
      <c r="G6303" s="18">
        <v>3</v>
      </c>
      <c r="H6303" s="18">
        <v>2</v>
      </c>
    </row>
    <row r="6304" spans="1:8" x14ac:dyDescent="0.25">
      <c r="A6304" s="3" t="s">
        <v>89</v>
      </c>
      <c r="B6304" s="5">
        <v>2350000</v>
      </c>
      <c r="C6304" t="s">
        <v>15</v>
      </c>
      <c r="D6304" t="str">
        <f t="shared" si="98"/>
        <v>House</v>
      </c>
      <c r="E6304" t="s">
        <v>68</v>
      </c>
      <c r="F6304" t="str">
        <f>_xlfn.XLOOKUP(E6304,Geografiesleutel!A:A,Geografiesleutel!B:B,"",0,1)</f>
        <v>Northern Suburbs</v>
      </c>
      <c r="G6304" s="18">
        <v>3</v>
      </c>
      <c r="H6304" s="18">
        <v>2</v>
      </c>
    </row>
    <row r="6305" spans="1:8" x14ac:dyDescent="0.25">
      <c r="A6305" s="3" t="s">
        <v>1400</v>
      </c>
      <c r="B6305" s="5">
        <v>2784660</v>
      </c>
      <c r="C6305" t="s">
        <v>15</v>
      </c>
      <c r="D6305" t="str">
        <f t="shared" si="98"/>
        <v>House</v>
      </c>
      <c r="E6305" t="s">
        <v>46</v>
      </c>
      <c r="F6305" t="str">
        <f>_xlfn.XLOOKUP(E6305,Geografiesleutel!A:A,Geografiesleutel!B:B,"",0,1)</f>
        <v>Eastern Suburbs</v>
      </c>
      <c r="G6305" s="18">
        <v>3</v>
      </c>
      <c r="H6305" s="18">
        <v>2</v>
      </c>
    </row>
    <row r="6306" spans="1:8" x14ac:dyDescent="0.25">
      <c r="A6306" s="3" t="s">
        <v>148</v>
      </c>
      <c r="B6306" s="5">
        <v>1799000</v>
      </c>
      <c r="C6306" t="s">
        <v>15</v>
      </c>
      <c r="D6306" t="str">
        <f t="shared" si="98"/>
        <v>House</v>
      </c>
      <c r="E6306" t="s">
        <v>163</v>
      </c>
      <c r="F6306" t="str">
        <f>_xlfn.XLOOKUP(E6306,Geografiesleutel!A:A,Geografiesleutel!B:B,"",0,1)</f>
        <v>Northern Suburbs</v>
      </c>
      <c r="G6306" s="18">
        <v>3</v>
      </c>
      <c r="H6306" s="18">
        <v>2</v>
      </c>
    </row>
    <row r="6307" spans="1:8" x14ac:dyDescent="0.25">
      <c r="A6307" s="3" t="s">
        <v>202</v>
      </c>
      <c r="B6307" s="5">
        <v>995000</v>
      </c>
      <c r="C6307" t="s">
        <v>15</v>
      </c>
      <c r="D6307" t="str">
        <f t="shared" si="98"/>
        <v>House</v>
      </c>
      <c r="E6307" t="s">
        <v>76</v>
      </c>
      <c r="F6307" t="str">
        <f>_xlfn.XLOOKUP(E6307,Geografiesleutel!A:A,Geografiesleutel!B:B,"",0,1)</f>
        <v>Northern Suburbs</v>
      </c>
      <c r="G6307" s="18">
        <v>3</v>
      </c>
      <c r="H6307" s="18">
        <v>2</v>
      </c>
    </row>
    <row r="6308" spans="1:8" x14ac:dyDescent="0.25">
      <c r="A6308" s="3" t="s">
        <v>597</v>
      </c>
      <c r="B6308" s="5">
        <v>1190000</v>
      </c>
      <c r="C6308" t="s">
        <v>15</v>
      </c>
      <c r="D6308" t="str">
        <f t="shared" si="98"/>
        <v>House</v>
      </c>
      <c r="E6308" t="s">
        <v>68</v>
      </c>
      <c r="F6308" t="str">
        <f>_xlfn.XLOOKUP(E6308,Geografiesleutel!A:A,Geografiesleutel!B:B,"",0,1)</f>
        <v>Northern Suburbs</v>
      </c>
      <c r="G6308" s="18">
        <v>3</v>
      </c>
      <c r="H6308" s="18">
        <v>2</v>
      </c>
    </row>
    <row r="6309" spans="1:8" x14ac:dyDescent="0.25">
      <c r="A6309" s="3" t="s">
        <v>510</v>
      </c>
      <c r="B6309" s="5">
        <v>16000000</v>
      </c>
      <c r="C6309" t="s">
        <v>122</v>
      </c>
      <c r="D6309" t="str">
        <f t="shared" si="98"/>
        <v>House</v>
      </c>
      <c r="E6309" t="s">
        <v>50</v>
      </c>
      <c r="F6309" t="str">
        <f>_xlfn.XLOOKUP(E6309,Geografiesleutel!A:A,Geografiesleutel!B:B,"",0,1)</f>
        <v>Eastern Suburbs</v>
      </c>
      <c r="G6309" s="18">
        <v>6</v>
      </c>
      <c r="H6309" s="18">
        <v>5</v>
      </c>
    </row>
    <row r="6310" spans="1:8" x14ac:dyDescent="0.25">
      <c r="A6310" s="3" t="s">
        <v>409</v>
      </c>
      <c r="B6310" s="5">
        <v>1345000</v>
      </c>
      <c r="C6310" t="s">
        <v>15</v>
      </c>
      <c r="D6310" t="str">
        <f t="shared" si="98"/>
        <v>House</v>
      </c>
      <c r="E6310" t="s">
        <v>137</v>
      </c>
      <c r="F6310" t="str">
        <f>_xlfn.XLOOKUP(E6310,Geografiesleutel!A:A,Geografiesleutel!B:B,"",0,1)</f>
        <v>Northern Suburbs</v>
      </c>
      <c r="G6310" s="18">
        <v>3</v>
      </c>
      <c r="H6310" s="18">
        <v>2</v>
      </c>
    </row>
    <row r="6311" spans="1:8" x14ac:dyDescent="0.25">
      <c r="A6311" s="3" t="s">
        <v>422</v>
      </c>
      <c r="B6311" s="5">
        <v>3450000</v>
      </c>
      <c r="C6311" t="s">
        <v>10</v>
      </c>
      <c r="D6311" t="str">
        <f t="shared" si="98"/>
        <v>House</v>
      </c>
      <c r="E6311" t="s">
        <v>190</v>
      </c>
      <c r="F6311" t="str">
        <f>_xlfn.XLOOKUP(E6311,Geografiesleutel!A:A,Geografiesleutel!B:B,"",0,1)</f>
        <v>Eastern Suburbs</v>
      </c>
      <c r="G6311" s="18">
        <v>4</v>
      </c>
      <c r="H6311" s="18">
        <v>3</v>
      </c>
    </row>
    <row r="6312" spans="1:8" x14ac:dyDescent="0.25">
      <c r="A6312" s="3" t="s">
        <v>625</v>
      </c>
      <c r="B6312" s="5">
        <v>3700000</v>
      </c>
      <c r="C6312" t="s">
        <v>10</v>
      </c>
      <c r="D6312" t="str">
        <f t="shared" si="98"/>
        <v>House</v>
      </c>
      <c r="E6312" t="s">
        <v>86</v>
      </c>
      <c r="F6312" t="str">
        <f>_xlfn.XLOOKUP(E6312,Geografiesleutel!A:A,Geografiesleutel!B:B,"",0,1)</f>
        <v>Eastern Suburbs</v>
      </c>
      <c r="G6312" s="18">
        <v>4</v>
      </c>
      <c r="H6312" s="18">
        <v>3</v>
      </c>
    </row>
    <row r="6313" spans="1:8" x14ac:dyDescent="0.25">
      <c r="A6313" s="3" t="s">
        <v>170</v>
      </c>
      <c r="B6313" s="5">
        <v>1150000</v>
      </c>
      <c r="C6313" t="s">
        <v>225</v>
      </c>
      <c r="D6313" t="str">
        <f t="shared" si="98"/>
        <v>House</v>
      </c>
      <c r="E6313" t="s">
        <v>264</v>
      </c>
      <c r="F6313" t="str">
        <f>_xlfn.XLOOKUP(E6313,Geografiesleutel!A:A,Geografiesleutel!B:B,"",0,1)</f>
        <v>Eastern Suburbs</v>
      </c>
      <c r="G6313" s="18">
        <v>1</v>
      </c>
      <c r="H6313" s="18">
        <v>1</v>
      </c>
    </row>
    <row r="6314" spans="1:8" x14ac:dyDescent="0.25">
      <c r="A6314" s="3" t="s">
        <v>1311</v>
      </c>
      <c r="B6314" s="5">
        <v>1649000</v>
      </c>
      <c r="C6314" t="s">
        <v>15</v>
      </c>
      <c r="D6314" t="str">
        <f t="shared" si="98"/>
        <v>House</v>
      </c>
      <c r="E6314" t="s">
        <v>137</v>
      </c>
      <c r="F6314" t="str">
        <f>_xlfn.XLOOKUP(E6314,Geografiesleutel!A:A,Geografiesleutel!B:B,"",0,1)</f>
        <v>Northern Suburbs</v>
      </c>
      <c r="G6314" s="18">
        <v>3</v>
      </c>
      <c r="H6314" s="18">
        <v>2</v>
      </c>
    </row>
    <row r="6315" spans="1:8" x14ac:dyDescent="0.25">
      <c r="A6315" s="3" t="s">
        <v>34</v>
      </c>
      <c r="B6315" s="5">
        <v>1650000</v>
      </c>
      <c r="C6315" t="s">
        <v>15</v>
      </c>
      <c r="D6315" t="str">
        <f t="shared" si="98"/>
        <v>House</v>
      </c>
      <c r="E6315" t="s">
        <v>224</v>
      </c>
      <c r="F6315" t="str">
        <f>_xlfn.XLOOKUP(E6315,Geografiesleutel!A:A,Geografiesleutel!B:B,"",0,1)</f>
        <v>Townships</v>
      </c>
      <c r="G6315" s="18">
        <v>3</v>
      </c>
      <c r="H6315" s="18">
        <v>2</v>
      </c>
    </row>
    <row r="6316" spans="1:8" x14ac:dyDescent="0.25">
      <c r="A6316" s="3" t="s">
        <v>766</v>
      </c>
      <c r="B6316" s="5">
        <v>960000</v>
      </c>
      <c r="C6316" t="s">
        <v>15</v>
      </c>
      <c r="D6316" t="str">
        <f t="shared" si="98"/>
        <v>House</v>
      </c>
      <c r="E6316" t="s">
        <v>38</v>
      </c>
      <c r="F6316" t="str">
        <f>_xlfn.XLOOKUP(E6316,Geografiesleutel!A:A,Geografiesleutel!B:B,"",0,1)</f>
        <v>Western Suburbs</v>
      </c>
      <c r="G6316" s="18">
        <v>3</v>
      </c>
      <c r="H6316" s="18">
        <v>2</v>
      </c>
    </row>
    <row r="6317" spans="1:8" x14ac:dyDescent="0.25">
      <c r="A6317" s="3" t="s">
        <v>300</v>
      </c>
      <c r="B6317" s="5">
        <v>1670000</v>
      </c>
      <c r="C6317" t="s">
        <v>109</v>
      </c>
      <c r="D6317" t="str">
        <f t="shared" si="98"/>
        <v>House</v>
      </c>
      <c r="E6317" t="s">
        <v>257</v>
      </c>
      <c r="F6317" t="str">
        <f>_xlfn.XLOOKUP(E6317,Geografiesleutel!A:A,Geografiesleutel!B:B,"",0,1)</f>
        <v>Western Suburbs</v>
      </c>
      <c r="G6317" s="18">
        <v>7</v>
      </c>
      <c r="H6317" s="18">
        <v>3</v>
      </c>
    </row>
    <row r="6318" spans="1:8" x14ac:dyDescent="0.25">
      <c r="A6318" s="3" t="s">
        <v>1401</v>
      </c>
      <c r="B6318" s="5">
        <v>1779000</v>
      </c>
      <c r="C6318" t="s">
        <v>10</v>
      </c>
      <c r="D6318" t="str">
        <f t="shared" si="98"/>
        <v>House</v>
      </c>
      <c r="E6318" t="s">
        <v>68</v>
      </c>
      <c r="F6318" t="str">
        <f>_xlfn.XLOOKUP(E6318,Geografiesleutel!A:A,Geografiesleutel!B:B,"",0,1)</f>
        <v>Northern Suburbs</v>
      </c>
      <c r="G6318" s="18">
        <v>4</v>
      </c>
      <c r="H6318" s="18">
        <v>5</v>
      </c>
    </row>
    <row r="6319" spans="1:8" x14ac:dyDescent="0.25">
      <c r="A6319" s="3" t="s">
        <v>409</v>
      </c>
      <c r="B6319" s="5">
        <v>1345000</v>
      </c>
      <c r="C6319" t="s">
        <v>15</v>
      </c>
      <c r="D6319" t="str">
        <f t="shared" si="98"/>
        <v>House</v>
      </c>
      <c r="E6319" t="s">
        <v>137</v>
      </c>
      <c r="F6319" t="str">
        <f>_xlfn.XLOOKUP(E6319,Geografiesleutel!A:A,Geografiesleutel!B:B,"",0,1)</f>
        <v>Northern Suburbs</v>
      </c>
      <c r="G6319" s="18">
        <v>3</v>
      </c>
      <c r="H6319" s="18">
        <v>2</v>
      </c>
    </row>
    <row r="6320" spans="1:8" x14ac:dyDescent="0.25">
      <c r="A6320" s="3" t="s">
        <v>688</v>
      </c>
      <c r="B6320" s="5">
        <v>4700000</v>
      </c>
      <c r="C6320" t="s">
        <v>10</v>
      </c>
      <c r="D6320" t="str">
        <f t="shared" si="98"/>
        <v>House</v>
      </c>
      <c r="E6320" t="s">
        <v>306</v>
      </c>
      <c r="F6320" t="str">
        <f>_xlfn.XLOOKUP(E6320,Geografiesleutel!A:A,Geografiesleutel!B:B,"",0,1)</f>
        <v>Eastern Suburbs</v>
      </c>
      <c r="G6320" s="18">
        <v>4</v>
      </c>
      <c r="H6320" s="18">
        <v>3</v>
      </c>
    </row>
    <row r="6321" spans="1:8" x14ac:dyDescent="0.25">
      <c r="A6321" s="3" t="s">
        <v>728</v>
      </c>
      <c r="B6321" s="5">
        <v>6300000</v>
      </c>
      <c r="C6321" t="s">
        <v>398</v>
      </c>
      <c r="D6321" t="str">
        <f t="shared" si="98"/>
        <v>House</v>
      </c>
      <c r="E6321" t="s">
        <v>306</v>
      </c>
      <c r="F6321" t="str">
        <f>_xlfn.XLOOKUP(E6321,Geografiesleutel!A:A,Geografiesleutel!B:B,"",0,1)</f>
        <v>Eastern Suburbs</v>
      </c>
      <c r="G6321" s="18">
        <v>9</v>
      </c>
      <c r="H6321" s="18">
        <v>9</v>
      </c>
    </row>
    <row r="6322" spans="1:8" x14ac:dyDescent="0.25">
      <c r="A6322" s="3" t="s">
        <v>475</v>
      </c>
      <c r="B6322" s="5">
        <v>3595000</v>
      </c>
      <c r="C6322" t="s">
        <v>15</v>
      </c>
      <c r="D6322" t="str">
        <f t="shared" si="98"/>
        <v>House</v>
      </c>
      <c r="E6322" t="s">
        <v>233</v>
      </c>
      <c r="F6322" t="str">
        <f>_xlfn.XLOOKUP(E6322,Geografiesleutel!A:A,Geografiesleutel!B:B,"",0,1)</f>
        <v>Eastern Suburbs</v>
      </c>
      <c r="G6322" s="18">
        <v>3</v>
      </c>
      <c r="H6322" s="18" t="s">
        <v>2646</v>
      </c>
    </row>
    <row r="6323" spans="1:8" x14ac:dyDescent="0.25">
      <c r="A6323" s="3" t="s">
        <v>14</v>
      </c>
      <c r="B6323" s="5">
        <v>2595000</v>
      </c>
      <c r="C6323" t="s">
        <v>10</v>
      </c>
      <c r="D6323" t="str">
        <f t="shared" si="98"/>
        <v>House</v>
      </c>
      <c r="E6323" t="s">
        <v>218</v>
      </c>
      <c r="F6323" t="str">
        <f>_xlfn.XLOOKUP(E6323,Geografiesleutel!A:A,Geografiesleutel!B:B,"",0,1)</f>
        <v>Southern Suburbs</v>
      </c>
      <c r="G6323" s="18">
        <v>4</v>
      </c>
      <c r="H6323" s="18">
        <v>4</v>
      </c>
    </row>
    <row r="6324" spans="1:8" x14ac:dyDescent="0.25">
      <c r="A6324" s="3" t="s">
        <v>273</v>
      </c>
      <c r="B6324" s="5">
        <v>4500000</v>
      </c>
      <c r="C6324" t="s">
        <v>57</v>
      </c>
      <c r="D6324" t="str">
        <f t="shared" si="98"/>
        <v>House</v>
      </c>
      <c r="E6324" t="s">
        <v>152</v>
      </c>
      <c r="F6324" t="str">
        <f>_xlfn.XLOOKUP(E6324,Geografiesleutel!A:A,Geografiesleutel!B:B,"",0,1)</f>
        <v>Eastern Suburbs</v>
      </c>
      <c r="G6324" s="18">
        <v>8</v>
      </c>
      <c r="H6324" s="18" t="s">
        <v>2655</v>
      </c>
    </row>
    <row r="6325" spans="1:8" x14ac:dyDescent="0.25">
      <c r="A6325" s="3" t="s">
        <v>183</v>
      </c>
      <c r="B6325" s="5">
        <v>1250000</v>
      </c>
      <c r="C6325" t="s">
        <v>15</v>
      </c>
      <c r="D6325" t="str">
        <f t="shared" si="98"/>
        <v>House</v>
      </c>
      <c r="E6325" t="s">
        <v>45</v>
      </c>
      <c r="F6325" t="str">
        <f>_xlfn.XLOOKUP(E6325,Geografiesleutel!A:A,Geografiesleutel!B:B,"",0,1)</f>
        <v>Townships</v>
      </c>
      <c r="G6325" s="18">
        <v>3</v>
      </c>
      <c r="H6325" s="18">
        <v>2</v>
      </c>
    </row>
    <row r="6326" spans="1:8" x14ac:dyDescent="0.25">
      <c r="A6326" s="3" t="s">
        <v>528</v>
      </c>
      <c r="B6326" s="5">
        <v>1299000</v>
      </c>
      <c r="C6326" t="s">
        <v>109</v>
      </c>
      <c r="D6326" t="str">
        <f t="shared" si="98"/>
        <v>House</v>
      </c>
      <c r="E6326" t="s">
        <v>68</v>
      </c>
      <c r="F6326" t="str">
        <f>_xlfn.XLOOKUP(E6326,Geografiesleutel!A:A,Geografiesleutel!B:B,"",0,1)</f>
        <v>Northern Suburbs</v>
      </c>
      <c r="G6326" s="18">
        <v>7</v>
      </c>
      <c r="H6326" s="18">
        <v>2</v>
      </c>
    </row>
    <row r="6327" spans="1:8" x14ac:dyDescent="0.25">
      <c r="A6327" s="3" t="s">
        <v>1154</v>
      </c>
      <c r="B6327" s="5">
        <v>1365000</v>
      </c>
      <c r="C6327" t="s">
        <v>15</v>
      </c>
      <c r="D6327" t="str">
        <f t="shared" si="98"/>
        <v>House</v>
      </c>
      <c r="E6327" t="s">
        <v>112</v>
      </c>
      <c r="F6327" t="str">
        <f>_xlfn.XLOOKUP(E6327,Geografiesleutel!A:A,Geografiesleutel!B:B,"",0,1)</f>
        <v>Northern Suburbs</v>
      </c>
      <c r="G6327" s="18">
        <v>3</v>
      </c>
      <c r="H6327" s="18">
        <v>1</v>
      </c>
    </row>
    <row r="6328" spans="1:8" x14ac:dyDescent="0.25">
      <c r="A6328" s="3" t="s">
        <v>690</v>
      </c>
      <c r="B6328" s="5">
        <v>998000</v>
      </c>
      <c r="C6328" t="s">
        <v>15</v>
      </c>
      <c r="D6328" t="str">
        <f t="shared" si="98"/>
        <v>House</v>
      </c>
      <c r="E6328" t="s">
        <v>82</v>
      </c>
      <c r="F6328" t="str">
        <f>_xlfn.XLOOKUP(E6328,Geografiesleutel!A:A,Geografiesleutel!B:B,"",0,1)</f>
        <v>Western Suburbs</v>
      </c>
      <c r="G6328" s="18">
        <v>3</v>
      </c>
      <c r="H6328" s="18">
        <v>2</v>
      </c>
    </row>
    <row r="6329" spans="1:8" x14ac:dyDescent="0.25">
      <c r="A6329" s="3" t="s">
        <v>732</v>
      </c>
      <c r="B6329" s="5">
        <v>1245000</v>
      </c>
      <c r="C6329" t="s">
        <v>225</v>
      </c>
      <c r="D6329" t="str">
        <f t="shared" si="98"/>
        <v>House</v>
      </c>
      <c r="E6329" t="s">
        <v>46</v>
      </c>
      <c r="F6329" t="str">
        <f>_xlfn.XLOOKUP(E6329,Geografiesleutel!A:A,Geografiesleutel!B:B,"",0,1)</f>
        <v>Eastern Suburbs</v>
      </c>
      <c r="G6329" s="18">
        <v>1</v>
      </c>
      <c r="H6329" s="18">
        <v>1</v>
      </c>
    </row>
    <row r="6330" spans="1:8" x14ac:dyDescent="0.25">
      <c r="A6330" s="3" t="s">
        <v>1402</v>
      </c>
      <c r="B6330" s="5">
        <v>3099900</v>
      </c>
      <c r="C6330" t="s">
        <v>10</v>
      </c>
      <c r="D6330" t="str">
        <f t="shared" si="98"/>
        <v>House</v>
      </c>
      <c r="E6330" t="s">
        <v>1199</v>
      </c>
      <c r="F6330" t="str">
        <f>_xlfn.XLOOKUP(E6330,Geografiesleutel!A:A,Geografiesleutel!B:B,"",0,1)</f>
        <v>Agricultural Smallholdings</v>
      </c>
      <c r="G6330" s="18">
        <v>4</v>
      </c>
      <c r="H6330" s="18" t="s">
        <v>8</v>
      </c>
    </row>
    <row r="6331" spans="1:8" x14ac:dyDescent="0.25">
      <c r="A6331" s="3" t="s">
        <v>680</v>
      </c>
      <c r="B6331" s="5">
        <v>965000</v>
      </c>
      <c r="C6331" t="s">
        <v>15</v>
      </c>
      <c r="D6331" t="str">
        <f t="shared" si="98"/>
        <v>House</v>
      </c>
      <c r="E6331" t="s">
        <v>288</v>
      </c>
      <c r="F6331" t="str">
        <f>_xlfn.XLOOKUP(E6331,Geografiesleutel!A:A,Geografiesleutel!B:B,"",0,1)</f>
        <v>Townships</v>
      </c>
      <c r="G6331" s="18">
        <v>3</v>
      </c>
      <c r="H6331" s="18">
        <v>1</v>
      </c>
    </row>
    <row r="6332" spans="1:8" x14ac:dyDescent="0.25">
      <c r="A6332" s="3" t="s">
        <v>143</v>
      </c>
      <c r="B6332" s="5">
        <v>1300000</v>
      </c>
      <c r="C6332" t="s">
        <v>15</v>
      </c>
      <c r="D6332" t="str">
        <f t="shared" si="98"/>
        <v>House</v>
      </c>
      <c r="E6332" t="s">
        <v>137</v>
      </c>
      <c r="F6332" t="str">
        <f>_xlfn.XLOOKUP(E6332,Geografiesleutel!A:A,Geografiesleutel!B:B,"",0,1)</f>
        <v>Northern Suburbs</v>
      </c>
      <c r="G6332" s="18">
        <v>3</v>
      </c>
      <c r="H6332" s="18">
        <v>2</v>
      </c>
    </row>
    <row r="6333" spans="1:8" x14ac:dyDescent="0.25">
      <c r="A6333" s="3" t="s">
        <v>631</v>
      </c>
      <c r="B6333" s="5">
        <v>2190000</v>
      </c>
      <c r="C6333" t="s">
        <v>10</v>
      </c>
      <c r="D6333" t="str">
        <f t="shared" si="98"/>
        <v>House</v>
      </c>
      <c r="E6333" t="s">
        <v>112</v>
      </c>
      <c r="F6333" t="str">
        <f>_xlfn.XLOOKUP(E6333,Geografiesleutel!A:A,Geografiesleutel!B:B,"",0,1)</f>
        <v>Northern Suburbs</v>
      </c>
      <c r="G6333" s="18">
        <v>4</v>
      </c>
      <c r="H6333" s="18">
        <v>2</v>
      </c>
    </row>
    <row r="6334" spans="1:8" x14ac:dyDescent="0.25">
      <c r="A6334" s="3" t="s">
        <v>592</v>
      </c>
      <c r="B6334" s="5">
        <v>890000</v>
      </c>
      <c r="C6334" t="s">
        <v>25</v>
      </c>
      <c r="D6334" t="str">
        <f t="shared" si="98"/>
        <v>House</v>
      </c>
      <c r="E6334" t="s">
        <v>82</v>
      </c>
      <c r="F6334" t="str">
        <f>_xlfn.XLOOKUP(E6334,Geografiesleutel!A:A,Geografiesleutel!B:B,"",0,1)</f>
        <v>Western Suburbs</v>
      </c>
      <c r="G6334" s="18">
        <v>2</v>
      </c>
      <c r="H6334" s="18">
        <v>1</v>
      </c>
    </row>
    <row r="6335" spans="1:8" x14ac:dyDescent="0.25">
      <c r="A6335" s="3" t="s">
        <v>1403</v>
      </c>
      <c r="B6335" s="5">
        <v>5820000</v>
      </c>
      <c r="C6335" t="s">
        <v>15</v>
      </c>
      <c r="D6335" t="str">
        <f t="shared" si="98"/>
        <v>House</v>
      </c>
      <c r="E6335" t="s">
        <v>112</v>
      </c>
      <c r="F6335" t="str">
        <f>_xlfn.XLOOKUP(E6335,Geografiesleutel!A:A,Geografiesleutel!B:B,"",0,1)</f>
        <v>Northern Suburbs</v>
      </c>
      <c r="G6335" s="18">
        <v>3</v>
      </c>
      <c r="H6335" s="18" t="s">
        <v>2646</v>
      </c>
    </row>
    <row r="6336" spans="1:8" x14ac:dyDescent="0.25">
      <c r="A6336" s="3" t="s">
        <v>340</v>
      </c>
      <c r="B6336" s="5">
        <v>2130000</v>
      </c>
      <c r="C6336" t="s">
        <v>15</v>
      </c>
      <c r="D6336" t="str">
        <f t="shared" si="98"/>
        <v>House</v>
      </c>
      <c r="E6336" t="s">
        <v>112</v>
      </c>
      <c r="F6336" t="str">
        <f>_xlfn.XLOOKUP(E6336,Geografiesleutel!A:A,Geografiesleutel!B:B,"",0,1)</f>
        <v>Northern Suburbs</v>
      </c>
      <c r="G6336" s="18">
        <v>3</v>
      </c>
      <c r="H6336" s="18">
        <v>2</v>
      </c>
    </row>
    <row r="6337" spans="1:8" x14ac:dyDescent="0.25">
      <c r="A6337" s="3" t="s">
        <v>1067</v>
      </c>
      <c r="B6337" s="5">
        <v>9950000</v>
      </c>
      <c r="C6337" t="s">
        <v>21</v>
      </c>
      <c r="D6337" t="str">
        <f t="shared" si="98"/>
        <v>House</v>
      </c>
      <c r="E6337" t="s">
        <v>99</v>
      </c>
      <c r="F6337" t="str">
        <f>_xlfn.XLOOKUP(E6337,Geografiesleutel!A:A,Geografiesleutel!B:B,"",0,1)</f>
        <v>Agricultural Smallholdings</v>
      </c>
      <c r="G6337" s="18">
        <v>5</v>
      </c>
      <c r="H6337" s="18">
        <v>4</v>
      </c>
    </row>
    <row r="6338" spans="1:8" x14ac:dyDescent="0.25">
      <c r="A6338" s="3" t="s">
        <v>763</v>
      </c>
      <c r="B6338" s="5">
        <v>949000</v>
      </c>
      <c r="C6338" t="s">
        <v>15</v>
      </c>
      <c r="D6338" t="str">
        <f t="shared" ref="D6338:D6401" si="99">TRIM(RIGHT(SUBSTITUTE(C6338," ",REPT(" ",LEN(C6338))),LEN(C6338)))</f>
        <v>House</v>
      </c>
      <c r="E6338" t="s">
        <v>223</v>
      </c>
      <c r="F6338" t="str">
        <f>_xlfn.XLOOKUP(E6338,Geografiesleutel!A:A,Geografiesleutel!B:B,"",0,1)</f>
        <v>Western Suburbs</v>
      </c>
      <c r="G6338" s="18">
        <v>3</v>
      </c>
      <c r="H6338" s="18">
        <v>2</v>
      </c>
    </row>
    <row r="6339" spans="1:8" x14ac:dyDescent="0.25">
      <c r="A6339" s="3" t="s">
        <v>1404</v>
      </c>
      <c r="B6339" s="5">
        <v>3703000</v>
      </c>
      <c r="C6339" t="s">
        <v>10</v>
      </c>
      <c r="D6339" t="str">
        <f t="shared" si="99"/>
        <v>House</v>
      </c>
      <c r="E6339" t="s">
        <v>78</v>
      </c>
      <c r="F6339" t="str">
        <f>_xlfn.XLOOKUP(E6339,Geografiesleutel!A:A,Geografiesleutel!B:B,"",0,1)</f>
        <v>Northern Suburbs</v>
      </c>
      <c r="G6339" s="18">
        <v>4</v>
      </c>
      <c r="H6339" s="18">
        <v>3</v>
      </c>
    </row>
    <row r="6340" spans="1:8" x14ac:dyDescent="0.25">
      <c r="A6340" s="3" t="s">
        <v>100</v>
      </c>
      <c r="B6340" s="5">
        <v>4200000</v>
      </c>
      <c r="C6340" t="s">
        <v>15</v>
      </c>
      <c r="D6340" t="str">
        <f t="shared" si="99"/>
        <v>House</v>
      </c>
      <c r="E6340" t="s">
        <v>609</v>
      </c>
      <c r="F6340" t="str">
        <f>_xlfn.XLOOKUP(E6340,Geografiesleutel!A:A,Geografiesleutel!B:B,"",0,1)</f>
        <v>Agricultural Smallholdings</v>
      </c>
      <c r="G6340" s="18">
        <v>3</v>
      </c>
      <c r="H6340" s="18">
        <v>3</v>
      </c>
    </row>
    <row r="6341" spans="1:8" x14ac:dyDescent="0.25">
      <c r="A6341" s="3" t="s">
        <v>760</v>
      </c>
      <c r="B6341" s="5">
        <v>5395000</v>
      </c>
      <c r="C6341" t="s">
        <v>10</v>
      </c>
      <c r="D6341" t="str">
        <f t="shared" si="99"/>
        <v>House</v>
      </c>
      <c r="E6341" t="s">
        <v>94</v>
      </c>
      <c r="F6341" t="str">
        <f>_xlfn.XLOOKUP(E6341,Geografiesleutel!A:A,Geografiesleutel!B:B,"",0,1)</f>
        <v>Agricultural Smallholdings</v>
      </c>
      <c r="G6341" s="18">
        <v>4</v>
      </c>
      <c r="H6341" s="18">
        <v>3</v>
      </c>
    </row>
    <row r="6342" spans="1:8" x14ac:dyDescent="0.25">
      <c r="A6342" s="3" t="s">
        <v>1405</v>
      </c>
      <c r="B6342" s="5">
        <v>7975000</v>
      </c>
      <c r="C6342" t="s">
        <v>109</v>
      </c>
      <c r="D6342" t="str">
        <f t="shared" si="99"/>
        <v>House</v>
      </c>
      <c r="E6342" t="s">
        <v>773</v>
      </c>
      <c r="F6342" t="str">
        <f>_xlfn.XLOOKUP(E6342,Geografiesleutel!A:A,Geografiesleutel!B:B,"",0,1)</f>
        <v>Eastern Suburbs</v>
      </c>
      <c r="G6342" s="18">
        <v>7</v>
      </c>
      <c r="H6342" s="18">
        <v>6</v>
      </c>
    </row>
    <row r="6343" spans="1:8" x14ac:dyDescent="0.25">
      <c r="A6343" s="3" t="s">
        <v>1406</v>
      </c>
      <c r="B6343" s="5">
        <v>1837500</v>
      </c>
      <c r="C6343" t="s">
        <v>15</v>
      </c>
      <c r="D6343" t="str">
        <f t="shared" si="99"/>
        <v>House</v>
      </c>
      <c r="E6343" t="s">
        <v>104</v>
      </c>
      <c r="F6343" t="str">
        <f>_xlfn.XLOOKUP(E6343,Geografiesleutel!A:A,Geografiesleutel!B:B,"",0,1)</f>
        <v>Western Suburbs</v>
      </c>
      <c r="G6343" s="18">
        <v>3</v>
      </c>
      <c r="H6343" s="18">
        <v>2</v>
      </c>
    </row>
    <row r="6344" spans="1:8" x14ac:dyDescent="0.25">
      <c r="A6344" s="3" t="s">
        <v>73</v>
      </c>
      <c r="B6344" s="5">
        <v>2100000</v>
      </c>
      <c r="C6344" t="s">
        <v>122</v>
      </c>
      <c r="D6344" t="str">
        <f t="shared" si="99"/>
        <v>House</v>
      </c>
      <c r="E6344" t="s">
        <v>223</v>
      </c>
      <c r="F6344" t="str">
        <f>_xlfn.XLOOKUP(E6344,Geografiesleutel!A:A,Geografiesleutel!B:B,"",0,1)</f>
        <v>Western Suburbs</v>
      </c>
      <c r="G6344" s="18">
        <v>6</v>
      </c>
      <c r="H6344" s="18">
        <v>6</v>
      </c>
    </row>
    <row r="6345" spans="1:8" x14ac:dyDescent="0.25">
      <c r="A6345" s="3" t="s">
        <v>724</v>
      </c>
      <c r="B6345" s="5">
        <v>1495000</v>
      </c>
      <c r="C6345" t="s">
        <v>15</v>
      </c>
      <c r="D6345" t="str">
        <f t="shared" si="99"/>
        <v>House</v>
      </c>
      <c r="E6345" t="s">
        <v>97</v>
      </c>
      <c r="F6345" t="str">
        <f>_xlfn.XLOOKUP(E6345,Geografiesleutel!A:A,Geografiesleutel!B:B,"",0,1)</f>
        <v>Northern Suburbs</v>
      </c>
      <c r="G6345" s="18">
        <v>3</v>
      </c>
      <c r="H6345" s="18">
        <v>2</v>
      </c>
    </row>
    <row r="6346" spans="1:8" x14ac:dyDescent="0.25">
      <c r="A6346" s="3" t="s">
        <v>143</v>
      </c>
      <c r="B6346" s="5">
        <v>1300000</v>
      </c>
      <c r="C6346" t="s">
        <v>15</v>
      </c>
      <c r="D6346" t="str">
        <f t="shared" si="99"/>
        <v>House</v>
      </c>
      <c r="E6346" t="s">
        <v>104</v>
      </c>
      <c r="F6346" t="str">
        <f>_xlfn.XLOOKUP(E6346,Geografiesleutel!A:A,Geografiesleutel!B:B,"",0,1)</f>
        <v>Western Suburbs</v>
      </c>
      <c r="G6346" s="18">
        <v>3</v>
      </c>
      <c r="H6346" s="18">
        <v>2</v>
      </c>
    </row>
    <row r="6347" spans="1:8" x14ac:dyDescent="0.25">
      <c r="A6347" s="3" t="s">
        <v>676</v>
      </c>
      <c r="B6347" s="5">
        <v>880000</v>
      </c>
      <c r="C6347" t="s">
        <v>15</v>
      </c>
      <c r="D6347" t="str">
        <f t="shared" si="99"/>
        <v>House</v>
      </c>
      <c r="E6347" t="s">
        <v>116</v>
      </c>
      <c r="F6347" t="str">
        <f>_xlfn.XLOOKUP(E6347,Geografiesleutel!A:A,Geografiesleutel!B:B,"",0,1)</f>
        <v>Western Suburbs</v>
      </c>
      <c r="G6347" s="18">
        <v>3</v>
      </c>
      <c r="H6347" s="18">
        <v>2</v>
      </c>
    </row>
    <row r="6348" spans="1:8" x14ac:dyDescent="0.25">
      <c r="A6348" s="3" t="s">
        <v>20</v>
      </c>
      <c r="B6348" s="5">
        <v>2375000</v>
      </c>
      <c r="C6348" t="s">
        <v>15</v>
      </c>
      <c r="D6348" t="str">
        <f t="shared" si="99"/>
        <v>House</v>
      </c>
      <c r="E6348" t="s">
        <v>264</v>
      </c>
      <c r="F6348" t="str">
        <f>_xlfn.XLOOKUP(E6348,Geografiesleutel!A:A,Geografiesleutel!B:B,"",0,1)</f>
        <v>Eastern Suburbs</v>
      </c>
      <c r="G6348" s="18">
        <v>3</v>
      </c>
      <c r="H6348" s="18">
        <v>2</v>
      </c>
    </row>
    <row r="6349" spans="1:8" x14ac:dyDescent="0.25">
      <c r="A6349" s="3" t="s">
        <v>96</v>
      </c>
      <c r="B6349" s="5">
        <v>1995000</v>
      </c>
      <c r="C6349" t="s">
        <v>15</v>
      </c>
      <c r="D6349" t="str">
        <f t="shared" si="99"/>
        <v>House</v>
      </c>
      <c r="E6349" t="s">
        <v>16</v>
      </c>
      <c r="F6349" t="str">
        <f>_xlfn.XLOOKUP(E6349,Geografiesleutel!A:A,Geografiesleutel!B:B,"",0,1)</f>
        <v>Eastern Suburbs</v>
      </c>
      <c r="G6349" s="18">
        <v>3</v>
      </c>
      <c r="H6349" s="18">
        <v>2</v>
      </c>
    </row>
    <row r="6350" spans="1:8" x14ac:dyDescent="0.25">
      <c r="A6350" s="3" t="s">
        <v>54</v>
      </c>
      <c r="B6350" s="5">
        <v>1700000</v>
      </c>
      <c r="C6350" t="s">
        <v>10</v>
      </c>
      <c r="D6350" t="str">
        <f t="shared" si="99"/>
        <v>House</v>
      </c>
      <c r="E6350" t="s">
        <v>224</v>
      </c>
      <c r="F6350" t="str">
        <f>_xlfn.XLOOKUP(E6350,Geografiesleutel!A:A,Geografiesleutel!B:B,"",0,1)</f>
        <v>Townships</v>
      </c>
      <c r="G6350" s="18">
        <v>4</v>
      </c>
      <c r="H6350" s="18">
        <v>2</v>
      </c>
    </row>
    <row r="6351" spans="1:8" x14ac:dyDescent="0.25">
      <c r="A6351" s="3" t="s">
        <v>51</v>
      </c>
      <c r="B6351" s="5">
        <v>2450000</v>
      </c>
      <c r="C6351" t="s">
        <v>15</v>
      </c>
      <c r="D6351" t="str">
        <f t="shared" si="99"/>
        <v>House</v>
      </c>
      <c r="E6351" t="s">
        <v>324</v>
      </c>
      <c r="F6351" t="str">
        <f>_xlfn.XLOOKUP(E6351,Geografiesleutel!A:A,Geografiesleutel!B:B,"",0,1)</f>
        <v>Eastern Suburbs</v>
      </c>
      <c r="G6351" s="18">
        <v>3</v>
      </c>
      <c r="H6351" s="18">
        <v>2</v>
      </c>
    </row>
    <row r="6352" spans="1:8" x14ac:dyDescent="0.25">
      <c r="A6352" s="3" t="s">
        <v>569</v>
      </c>
      <c r="B6352" s="5">
        <v>1140000</v>
      </c>
      <c r="C6352" t="s">
        <v>15</v>
      </c>
      <c r="D6352" t="str">
        <f t="shared" si="99"/>
        <v>House</v>
      </c>
      <c r="E6352" t="s">
        <v>68</v>
      </c>
      <c r="F6352" t="str">
        <f>_xlfn.XLOOKUP(E6352,Geografiesleutel!A:A,Geografiesleutel!B:B,"",0,1)</f>
        <v>Northern Suburbs</v>
      </c>
      <c r="G6352" s="18">
        <v>3</v>
      </c>
      <c r="H6352" s="18">
        <v>1</v>
      </c>
    </row>
    <row r="6353" spans="1:8" x14ac:dyDescent="0.25">
      <c r="A6353" s="3" t="s">
        <v>96</v>
      </c>
      <c r="B6353" s="5">
        <v>1995000</v>
      </c>
      <c r="C6353" t="s">
        <v>15</v>
      </c>
      <c r="D6353" t="str">
        <f t="shared" si="99"/>
        <v>House</v>
      </c>
      <c r="E6353" t="s">
        <v>16</v>
      </c>
      <c r="F6353" t="str">
        <f>_xlfn.XLOOKUP(E6353,Geografiesleutel!A:A,Geografiesleutel!B:B,"",0,1)</f>
        <v>Eastern Suburbs</v>
      </c>
      <c r="G6353" s="18">
        <v>3</v>
      </c>
      <c r="H6353" s="18">
        <v>2</v>
      </c>
    </row>
    <row r="6354" spans="1:8" x14ac:dyDescent="0.25">
      <c r="A6354" s="3" t="s">
        <v>400</v>
      </c>
      <c r="B6354" s="5">
        <v>970000</v>
      </c>
      <c r="C6354" t="s">
        <v>25</v>
      </c>
      <c r="D6354" t="str">
        <f t="shared" si="99"/>
        <v>House</v>
      </c>
      <c r="E6354" t="s">
        <v>38</v>
      </c>
      <c r="F6354" t="str">
        <f>_xlfn.XLOOKUP(E6354,Geografiesleutel!A:A,Geografiesleutel!B:B,"",0,1)</f>
        <v>Western Suburbs</v>
      </c>
      <c r="G6354" s="18">
        <v>2</v>
      </c>
      <c r="H6354" s="18">
        <v>1</v>
      </c>
    </row>
    <row r="6355" spans="1:8" x14ac:dyDescent="0.25">
      <c r="A6355" s="3" t="s">
        <v>37</v>
      </c>
      <c r="B6355" s="5">
        <v>898000</v>
      </c>
      <c r="C6355" t="s">
        <v>25</v>
      </c>
      <c r="D6355" t="str">
        <f t="shared" si="99"/>
        <v>House</v>
      </c>
      <c r="E6355" t="s">
        <v>414</v>
      </c>
      <c r="F6355" t="str">
        <f>_xlfn.XLOOKUP(E6355,Geografiesleutel!A:A,Geografiesleutel!B:B,"",0,1)</f>
        <v>Northern Suburbs</v>
      </c>
      <c r="G6355" s="18">
        <v>2</v>
      </c>
      <c r="H6355" s="18">
        <v>2</v>
      </c>
    </row>
    <row r="6356" spans="1:8" x14ac:dyDescent="0.25">
      <c r="A6356" s="3" t="s">
        <v>105</v>
      </c>
      <c r="B6356" s="5">
        <v>1510212</v>
      </c>
      <c r="C6356" t="s">
        <v>15</v>
      </c>
      <c r="D6356" t="str">
        <f t="shared" si="99"/>
        <v>House</v>
      </c>
      <c r="E6356" t="s">
        <v>82</v>
      </c>
      <c r="F6356" t="str">
        <f>_xlfn.XLOOKUP(E6356,Geografiesleutel!A:A,Geografiesleutel!B:B,"",0,1)</f>
        <v>Western Suburbs</v>
      </c>
      <c r="G6356" s="18">
        <v>3</v>
      </c>
      <c r="H6356" s="18">
        <v>2</v>
      </c>
    </row>
    <row r="6357" spans="1:8" x14ac:dyDescent="0.25">
      <c r="A6357" s="3" t="s">
        <v>273</v>
      </c>
      <c r="B6357" s="5">
        <v>4500000</v>
      </c>
      <c r="C6357" t="s">
        <v>25</v>
      </c>
      <c r="D6357" t="str">
        <f t="shared" si="99"/>
        <v>House</v>
      </c>
      <c r="E6357" t="s">
        <v>681</v>
      </c>
      <c r="F6357" t="str">
        <f>_xlfn.XLOOKUP(E6357,Geografiesleutel!A:A,Geografiesleutel!B:B,"",0,1)</f>
        <v>Eastern Suburbs</v>
      </c>
      <c r="G6357" s="18">
        <v>2</v>
      </c>
      <c r="H6357" s="18">
        <v>2</v>
      </c>
    </row>
    <row r="6358" spans="1:8" x14ac:dyDescent="0.25">
      <c r="A6358" s="3" t="s">
        <v>365</v>
      </c>
      <c r="B6358" s="5">
        <v>1450000</v>
      </c>
      <c r="C6358" t="s">
        <v>15</v>
      </c>
      <c r="D6358" t="str">
        <f t="shared" si="99"/>
        <v>House</v>
      </c>
      <c r="E6358" t="s">
        <v>141</v>
      </c>
      <c r="F6358" t="str">
        <f>_xlfn.XLOOKUP(E6358,Geografiesleutel!A:A,Geografiesleutel!B:B,"",0,1)</f>
        <v>Agricultural Smallholdings</v>
      </c>
      <c r="G6358" s="18">
        <v>3</v>
      </c>
      <c r="H6358" s="18">
        <v>2</v>
      </c>
    </row>
    <row r="6359" spans="1:8" x14ac:dyDescent="0.25">
      <c r="A6359" s="3" t="s">
        <v>1407</v>
      </c>
      <c r="B6359" s="5">
        <v>1176900</v>
      </c>
      <c r="C6359" t="s">
        <v>15</v>
      </c>
      <c r="D6359" t="str">
        <f t="shared" si="99"/>
        <v>House</v>
      </c>
      <c r="E6359" t="s">
        <v>26</v>
      </c>
      <c r="F6359" t="str">
        <f>_xlfn.XLOOKUP(E6359,Geografiesleutel!A:A,Geografiesleutel!B:B,"",0,1)</f>
        <v>Western Suburbs</v>
      </c>
      <c r="G6359" s="18">
        <v>3</v>
      </c>
      <c r="H6359" s="18">
        <v>2</v>
      </c>
    </row>
    <row r="6360" spans="1:8" x14ac:dyDescent="0.25">
      <c r="A6360" s="3" t="s">
        <v>358</v>
      </c>
      <c r="B6360" s="5">
        <v>3600000</v>
      </c>
      <c r="C6360" t="s">
        <v>122</v>
      </c>
      <c r="D6360" t="str">
        <f t="shared" si="99"/>
        <v>House</v>
      </c>
      <c r="E6360" t="s">
        <v>68</v>
      </c>
      <c r="F6360" t="str">
        <f>_xlfn.XLOOKUP(E6360,Geografiesleutel!A:A,Geografiesleutel!B:B,"",0,1)</f>
        <v>Northern Suburbs</v>
      </c>
      <c r="G6360" s="18">
        <v>6</v>
      </c>
      <c r="H6360" s="18">
        <v>4</v>
      </c>
    </row>
    <row r="6361" spans="1:8" x14ac:dyDescent="0.25">
      <c r="A6361" s="3" t="s">
        <v>612</v>
      </c>
      <c r="B6361" s="5">
        <v>1420000</v>
      </c>
      <c r="C6361" t="s">
        <v>15</v>
      </c>
      <c r="D6361" t="str">
        <f t="shared" si="99"/>
        <v>House</v>
      </c>
      <c r="E6361" t="s">
        <v>114</v>
      </c>
      <c r="F6361" t="str">
        <f>_xlfn.XLOOKUP(E6361,Geografiesleutel!A:A,Geografiesleutel!B:B,"",0,1)</f>
        <v>Western Suburbs</v>
      </c>
      <c r="G6361" s="18">
        <v>3</v>
      </c>
      <c r="H6361" s="18">
        <v>1</v>
      </c>
    </row>
    <row r="6362" spans="1:8" x14ac:dyDescent="0.25">
      <c r="A6362" s="3" t="s">
        <v>1408</v>
      </c>
      <c r="B6362" s="5">
        <v>3839400</v>
      </c>
      <c r="C6362" t="s">
        <v>10</v>
      </c>
      <c r="D6362" t="str">
        <f t="shared" si="99"/>
        <v>House</v>
      </c>
      <c r="E6362" t="s">
        <v>70</v>
      </c>
      <c r="F6362" t="str">
        <f>_xlfn.XLOOKUP(E6362,Geografiesleutel!A:A,Geografiesleutel!B:B,"",0,1)</f>
        <v>Northern Suburbs</v>
      </c>
      <c r="G6362" s="18">
        <v>4</v>
      </c>
      <c r="H6362" s="18" t="s">
        <v>2646</v>
      </c>
    </row>
    <row r="6363" spans="1:8" x14ac:dyDescent="0.25">
      <c r="A6363" s="3" t="s">
        <v>219</v>
      </c>
      <c r="B6363" s="5">
        <v>1050000</v>
      </c>
      <c r="C6363" t="s">
        <v>15</v>
      </c>
      <c r="D6363" t="str">
        <f t="shared" si="99"/>
        <v>House</v>
      </c>
      <c r="E6363" t="s">
        <v>227</v>
      </c>
      <c r="F6363" t="str">
        <f>_xlfn.XLOOKUP(E6363,Geografiesleutel!A:A,Geografiesleutel!B:B,"",0,1)</f>
        <v>Western Suburbs</v>
      </c>
      <c r="G6363" s="18">
        <v>3</v>
      </c>
      <c r="H6363" s="18">
        <v>2</v>
      </c>
    </row>
    <row r="6364" spans="1:8" x14ac:dyDescent="0.25">
      <c r="A6364" s="3" t="s">
        <v>520</v>
      </c>
      <c r="B6364" s="5">
        <v>8500000</v>
      </c>
      <c r="C6364" t="s">
        <v>398</v>
      </c>
      <c r="D6364" t="str">
        <f t="shared" si="99"/>
        <v>House</v>
      </c>
      <c r="E6364" t="s">
        <v>50</v>
      </c>
      <c r="F6364" t="str">
        <f>_xlfn.XLOOKUP(E6364,Geografiesleutel!A:A,Geografiesleutel!B:B,"",0,1)</f>
        <v>Eastern Suburbs</v>
      </c>
      <c r="G6364" s="18">
        <v>9</v>
      </c>
      <c r="H6364" s="18">
        <v>5</v>
      </c>
    </row>
    <row r="6365" spans="1:8" x14ac:dyDescent="0.25">
      <c r="A6365" s="3" t="s">
        <v>244</v>
      </c>
      <c r="B6365" s="5">
        <v>6000000</v>
      </c>
      <c r="C6365" t="s">
        <v>109</v>
      </c>
      <c r="D6365" t="str">
        <f t="shared" si="99"/>
        <v>House</v>
      </c>
      <c r="E6365" t="s">
        <v>1266</v>
      </c>
      <c r="F6365" t="str">
        <f>_xlfn.XLOOKUP(E6365,Geografiesleutel!A:A,Geografiesleutel!B:B,"",0,1)</f>
        <v>Northern Suburbs</v>
      </c>
      <c r="G6365" s="18">
        <v>7</v>
      </c>
      <c r="H6365" s="18">
        <v>5</v>
      </c>
    </row>
    <row r="6366" spans="1:8" x14ac:dyDescent="0.25">
      <c r="A6366" s="3" t="s">
        <v>216</v>
      </c>
      <c r="B6366" s="5">
        <v>1100000</v>
      </c>
      <c r="C6366" t="s">
        <v>15</v>
      </c>
      <c r="D6366" t="str">
        <f t="shared" si="99"/>
        <v>House</v>
      </c>
      <c r="E6366" t="s">
        <v>82</v>
      </c>
      <c r="F6366" t="str">
        <f>_xlfn.XLOOKUP(E6366,Geografiesleutel!A:A,Geografiesleutel!B:B,"",0,1)</f>
        <v>Western Suburbs</v>
      </c>
      <c r="G6366" s="18">
        <v>3</v>
      </c>
      <c r="H6366" s="18">
        <v>1</v>
      </c>
    </row>
    <row r="6367" spans="1:8" x14ac:dyDescent="0.25">
      <c r="A6367" s="3" t="s">
        <v>809</v>
      </c>
      <c r="B6367" s="5">
        <v>6950000</v>
      </c>
      <c r="C6367" t="s">
        <v>21</v>
      </c>
      <c r="D6367" t="str">
        <f t="shared" si="99"/>
        <v>House</v>
      </c>
      <c r="E6367" t="s">
        <v>319</v>
      </c>
      <c r="F6367" t="str">
        <f>_xlfn.XLOOKUP(E6367,Geografiesleutel!A:A,Geografiesleutel!B:B,"",0,1)</f>
        <v>Eastern Suburbs</v>
      </c>
      <c r="G6367" s="18">
        <v>5</v>
      </c>
      <c r="H6367" s="18">
        <v>5</v>
      </c>
    </row>
    <row r="6368" spans="1:8" x14ac:dyDescent="0.25">
      <c r="A6368" s="3" t="s">
        <v>1409</v>
      </c>
      <c r="B6368" s="5">
        <v>1610000</v>
      </c>
      <c r="C6368" t="s">
        <v>10</v>
      </c>
      <c r="D6368" t="str">
        <f t="shared" si="99"/>
        <v>House</v>
      </c>
      <c r="E6368" t="s">
        <v>82</v>
      </c>
      <c r="F6368" t="str">
        <f>_xlfn.XLOOKUP(E6368,Geografiesleutel!A:A,Geografiesleutel!B:B,"",0,1)</f>
        <v>Western Suburbs</v>
      </c>
      <c r="G6368" s="18">
        <v>4</v>
      </c>
      <c r="H6368" s="18">
        <v>3</v>
      </c>
    </row>
    <row r="6369" spans="1:8" x14ac:dyDescent="0.25">
      <c r="A6369" s="3" t="s">
        <v>525</v>
      </c>
      <c r="B6369" s="5">
        <v>1180000</v>
      </c>
      <c r="C6369" t="s">
        <v>15</v>
      </c>
      <c r="D6369" t="str">
        <f t="shared" si="99"/>
        <v>House</v>
      </c>
      <c r="E6369" t="s">
        <v>116</v>
      </c>
      <c r="F6369" t="str">
        <f>_xlfn.XLOOKUP(E6369,Geografiesleutel!A:A,Geografiesleutel!B:B,"",0,1)</f>
        <v>Western Suburbs</v>
      </c>
      <c r="G6369" s="18">
        <v>3</v>
      </c>
      <c r="H6369" s="18">
        <v>1</v>
      </c>
    </row>
    <row r="6370" spans="1:8" x14ac:dyDescent="0.25">
      <c r="A6370" s="3" t="s">
        <v>1410</v>
      </c>
      <c r="B6370" s="5">
        <v>1128750</v>
      </c>
      <c r="C6370" t="s">
        <v>15</v>
      </c>
      <c r="D6370" t="str">
        <f t="shared" si="99"/>
        <v>House</v>
      </c>
      <c r="E6370" t="s">
        <v>82</v>
      </c>
      <c r="F6370" t="str">
        <f>_xlfn.XLOOKUP(E6370,Geografiesleutel!A:A,Geografiesleutel!B:B,"",0,1)</f>
        <v>Western Suburbs</v>
      </c>
      <c r="G6370" s="18">
        <v>3</v>
      </c>
      <c r="H6370" s="18">
        <v>1</v>
      </c>
    </row>
    <row r="6371" spans="1:8" x14ac:dyDescent="0.25">
      <c r="A6371" s="3" t="s">
        <v>143</v>
      </c>
      <c r="B6371" s="5">
        <v>1300000</v>
      </c>
      <c r="C6371" t="s">
        <v>15</v>
      </c>
      <c r="D6371" t="str">
        <f t="shared" si="99"/>
        <v>House</v>
      </c>
      <c r="E6371" t="s">
        <v>68</v>
      </c>
      <c r="F6371" t="str">
        <f>_xlfn.XLOOKUP(E6371,Geografiesleutel!A:A,Geografiesleutel!B:B,"",0,1)</f>
        <v>Northern Suburbs</v>
      </c>
      <c r="G6371" s="18">
        <v>3</v>
      </c>
      <c r="H6371" s="18">
        <v>1</v>
      </c>
    </row>
    <row r="6372" spans="1:8" x14ac:dyDescent="0.25">
      <c r="A6372" s="3" t="s">
        <v>244</v>
      </c>
      <c r="B6372" s="5">
        <v>6000000</v>
      </c>
      <c r="C6372" t="s">
        <v>109</v>
      </c>
      <c r="D6372" t="str">
        <f t="shared" si="99"/>
        <v>House</v>
      </c>
      <c r="E6372" t="s">
        <v>1266</v>
      </c>
      <c r="F6372" t="str">
        <f>_xlfn.XLOOKUP(E6372,Geografiesleutel!A:A,Geografiesleutel!B:B,"",0,1)</f>
        <v>Northern Suburbs</v>
      </c>
      <c r="G6372" s="18">
        <v>7</v>
      </c>
      <c r="H6372" s="18">
        <v>5</v>
      </c>
    </row>
    <row r="6373" spans="1:8" x14ac:dyDescent="0.25">
      <c r="A6373" s="3" t="s">
        <v>371</v>
      </c>
      <c r="B6373" s="5">
        <v>1790000</v>
      </c>
      <c r="C6373" t="s">
        <v>25</v>
      </c>
      <c r="D6373" t="str">
        <f t="shared" si="99"/>
        <v>House</v>
      </c>
      <c r="E6373" t="s">
        <v>965</v>
      </c>
      <c r="F6373" t="str">
        <f>_xlfn.XLOOKUP(E6373,Geografiesleutel!A:A,Geografiesleutel!B:B,"",0,1)</f>
        <v>Eastern Suburbs</v>
      </c>
      <c r="G6373" s="18">
        <v>2</v>
      </c>
      <c r="H6373" s="18">
        <v>2</v>
      </c>
    </row>
    <row r="6374" spans="1:8" x14ac:dyDescent="0.25">
      <c r="A6374" s="3" t="s">
        <v>1411</v>
      </c>
      <c r="B6374" s="5">
        <v>1779999</v>
      </c>
      <c r="C6374" t="s">
        <v>10</v>
      </c>
      <c r="D6374" t="str">
        <f t="shared" si="99"/>
        <v>House</v>
      </c>
      <c r="E6374" t="s">
        <v>97</v>
      </c>
      <c r="F6374" t="str">
        <f>_xlfn.XLOOKUP(E6374,Geografiesleutel!A:A,Geografiesleutel!B:B,"",0,1)</f>
        <v>Northern Suburbs</v>
      </c>
      <c r="G6374" s="18">
        <v>4</v>
      </c>
      <c r="H6374" s="18">
        <v>3</v>
      </c>
    </row>
    <row r="6375" spans="1:8" x14ac:dyDescent="0.25">
      <c r="A6375" s="3" t="s">
        <v>514</v>
      </c>
      <c r="B6375" s="5">
        <v>1575000</v>
      </c>
      <c r="C6375" t="s">
        <v>15</v>
      </c>
      <c r="D6375" t="str">
        <f t="shared" si="99"/>
        <v>House</v>
      </c>
      <c r="E6375" t="s">
        <v>112</v>
      </c>
      <c r="F6375" t="str">
        <f>_xlfn.XLOOKUP(E6375,Geografiesleutel!A:A,Geografiesleutel!B:B,"",0,1)</f>
        <v>Northern Suburbs</v>
      </c>
      <c r="G6375" s="18">
        <v>3</v>
      </c>
      <c r="H6375" s="18">
        <v>1</v>
      </c>
    </row>
    <row r="6376" spans="1:8" x14ac:dyDescent="0.25">
      <c r="A6376" s="3" t="s">
        <v>1412</v>
      </c>
      <c r="B6376" s="5">
        <v>59990000</v>
      </c>
      <c r="C6376" t="s">
        <v>334</v>
      </c>
      <c r="D6376" t="str">
        <f t="shared" si="99"/>
        <v>House</v>
      </c>
      <c r="E6376" t="s">
        <v>50</v>
      </c>
      <c r="F6376" t="str">
        <f>_xlfn.XLOOKUP(E6376,Geografiesleutel!A:A,Geografiesleutel!B:B,"",0,1)</f>
        <v>Eastern Suburbs</v>
      </c>
      <c r="G6376" s="18">
        <v>13</v>
      </c>
      <c r="H6376" s="18" t="s">
        <v>2650</v>
      </c>
    </row>
    <row r="6377" spans="1:8" x14ac:dyDescent="0.25">
      <c r="A6377" s="3" t="s">
        <v>162</v>
      </c>
      <c r="B6377" s="5">
        <v>950000</v>
      </c>
      <c r="C6377" t="s">
        <v>15</v>
      </c>
      <c r="D6377" t="str">
        <f t="shared" si="99"/>
        <v>House</v>
      </c>
      <c r="E6377" t="s">
        <v>166</v>
      </c>
      <c r="F6377" t="str">
        <f>_xlfn.XLOOKUP(E6377,Geografiesleutel!A:A,Geografiesleutel!B:B,"",0,1)</f>
        <v>Townships</v>
      </c>
      <c r="G6377" s="18">
        <v>3</v>
      </c>
      <c r="H6377" s="18">
        <v>2</v>
      </c>
    </row>
    <row r="6378" spans="1:8" x14ac:dyDescent="0.25">
      <c r="A6378" s="3" t="s">
        <v>1413</v>
      </c>
      <c r="B6378" s="5">
        <v>4860000</v>
      </c>
      <c r="C6378" t="s">
        <v>10</v>
      </c>
      <c r="D6378" t="str">
        <f t="shared" si="99"/>
        <v>House</v>
      </c>
      <c r="E6378" t="s">
        <v>50</v>
      </c>
      <c r="F6378" t="str">
        <f>_xlfn.XLOOKUP(E6378,Geografiesleutel!A:A,Geografiesleutel!B:B,"",0,1)</f>
        <v>Eastern Suburbs</v>
      </c>
      <c r="G6378" s="18">
        <v>4</v>
      </c>
      <c r="H6378" s="18">
        <v>4</v>
      </c>
    </row>
    <row r="6379" spans="1:8" x14ac:dyDescent="0.25">
      <c r="A6379" s="3" t="s">
        <v>41</v>
      </c>
      <c r="B6379" s="5">
        <v>2500000</v>
      </c>
      <c r="C6379" t="s">
        <v>10</v>
      </c>
      <c r="D6379" t="str">
        <f t="shared" si="99"/>
        <v>House</v>
      </c>
      <c r="E6379" t="s">
        <v>156</v>
      </c>
      <c r="F6379" t="str">
        <f>_xlfn.XLOOKUP(E6379,Geografiesleutel!A:A,Geografiesleutel!B:B,"",0,1)</f>
        <v>Northern Suburbs</v>
      </c>
      <c r="G6379" s="18">
        <v>4</v>
      </c>
      <c r="H6379" s="18">
        <v>3</v>
      </c>
    </row>
    <row r="6380" spans="1:8" x14ac:dyDescent="0.25">
      <c r="A6380" s="3" t="s">
        <v>96</v>
      </c>
      <c r="B6380" s="5">
        <v>1995000</v>
      </c>
      <c r="C6380" t="s">
        <v>15</v>
      </c>
      <c r="D6380" t="str">
        <f t="shared" si="99"/>
        <v>House</v>
      </c>
      <c r="E6380" t="s">
        <v>74</v>
      </c>
      <c r="F6380" t="str">
        <f>_xlfn.XLOOKUP(E6380,Geografiesleutel!A:A,Geografiesleutel!B:B,"",0,1)</f>
        <v>Eastern Suburbs</v>
      </c>
      <c r="G6380" s="18">
        <v>3</v>
      </c>
      <c r="H6380" s="18">
        <v>2</v>
      </c>
    </row>
    <row r="6381" spans="1:8" x14ac:dyDescent="0.25">
      <c r="A6381" s="3" t="s">
        <v>315</v>
      </c>
      <c r="B6381" s="5">
        <v>1950000</v>
      </c>
      <c r="C6381" t="s">
        <v>15</v>
      </c>
      <c r="D6381" t="str">
        <f t="shared" si="99"/>
        <v>House</v>
      </c>
      <c r="E6381" t="s">
        <v>137</v>
      </c>
      <c r="F6381" t="str">
        <f>_xlfn.XLOOKUP(E6381,Geografiesleutel!A:A,Geografiesleutel!B:B,"",0,1)</f>
        <v>Northern Suburbs</v>
      </c>
      <c r="G6381" s="18">
        <v>3</v>
      </c>
      <c r="H6381" s="18">
        <v>2</v>
      </c>
    </row>
    <row r="6382" spans="1:8" x14ac:dyDescent="0.25">
      <c r="A6382" s="3" t="s">
        <v>392</v>
      </c>
      <c r="B6382" s="5">
        <v>940000</v>
      </c>
      <c r="C6382" t="s">
        <v>10</v>
      </c>
      <c r="D6382" t="str">
        <f t="shared" si="99"/>
        <v>House</v>
      </c>
      <c r="E6382" t="s">
        <v>45</v>
      </c>
      <c r="F6382" t="str">
        <f>_xlfn.XLOOKUP(E6382,Geografiesleutel!A:A,Geografiesleutel!B:B,"",0,1)</f>
        <v>Townships</v>
      </c>
      <c r="G6382" s="18">
        <v>4</v>
      </c>
      <c r="H6382" s="18">
        <v>2</v>
      </c>
    </row>
    <row r="6383" spans="1:8" x14ac:dyDescent="0.25">
      <c r="A6383" s="3" t="s">
        <v>131</v>
      </c>
      <c r="B6383" s="5">
        <v>1595000</v>
      </c>
      <c r="C6383" t="s">
        <v>25</v>
      </c>
      <c r="D6383" t="str">
        <f t="shared" si="99"/>
        <v>House</v>
      </c>
      <c r="E6383" t="s">
        <v>18</v>
      </c>
      <c r="F6383" t="str">
        <f>_xlfn.XLOOKUP(E6383,Geografiesleutel!A:A,Geografiesleutel!B:B,"",0,1)</f>
        <v>Agricultural Smallholdings</v>
      </c>
      <c r="G6383" s="18">
        <v>2</v>
      </c>
      <c r="H6383" s="18">
        <v>2</v>
      </c>
    </row>
    <row r="6384" spans="1:8" x14ac:dyDescent="0.25">
      <c r="A6384" s="3" t="s">
        <v>556</v>
      </c>
      <c r="B6384" s="5">
        <v>650000</v>
      </c>
      <c r="C6384" t="s">
        <v>15</v>
      </c>
      <c r="D6384" t="str">
        <f t="shared" si="99"/>
        <v>House</v>
      </c>
      <c r="E6384" t="s">
        <v>45</v>
      </c>
      <c r="F6384" t="str">
        <f>_xlfn.XLOOKUP(E6384,Geografiesleutel!A:A,Geografiesleutel!B:B,"",0,1)</f>
        <v>Townships</v>
      </c>
      <c r="G6384" s="18">
        <v>3</v>
      </c>
      <c r="H6384" s="18">
        <v>1</v>
      </c>
    </row>
    <row r="6385" spans="1:8" x14ac:dyDescent="0.25">
      <c r="A6385" s="3" t="s">
        <v>446</v>
      </c>
      <c r="B6385" s="5">
        <v>900000</v>
      </c>
      <c r="C6385" t="s">
        <v>15</v>
      </c>
      <c r="D6385" t="str">
        <f t="shared" si="99"/>
        <v>House</v>
      </c>
      <c r="E6385" t="s">
        <v>82</v>
      </c>
      <c r="F6385" t="str">
        <f>_xlfn.XLOOKUP(E6385,Geografiesleutel!A:A,Geografiesleutel!B:B,"",0,1)</f>
        <v>Western Suburbs</v>
      </c>
      <c r="G6385" s="18">
        <v>3</v>
      </c>
      <c r="H6385" s="18">
        <v>2</v>
      </c>
    </row>
    <row r="6386" spans="1:8" x14ac:dyDescent="0.25">
      <c r="A6386" s="3" t="s">
        <v>806</v>
      </c>
      <c r="B6386" s="5">
        <v>1730000</v>
      </c>
      <c r="C6386" t="s">
        <v>15</v>
      </c>
      <c r="D6386" t="str">
        <f t="shared" si="99"/>
        <v>House</v>
      </c>
      <c r="E6386" t="s">
        <v>68</v>
      </c>
      <c r="F6386" t="str">
        <f>_xlfn.XLOOKUP(E6386,Geografiesleutel!A:A,Geografiesleutel!B:B,"",0,1)</f>
        <v>Northern Suburbs</v>
      </c>
      <c r="G6386" s="18">
        <v>3</v>
      </c>
      <c r="H6386" s="18">
        <v>1</v>
      </c>
    </row>
    <row r="6387" spans="1:8" x14ac:dyDescent="0.25">
      <c r="A6387" s="3" t="s">
        <v>143</v>
      </c>
      <c r="B6387" s="5">
        <v>1300000</v>
      </c>
      <c r="C6387" t="s">
        <v>21</v>
      </c>
      <c r="D6387" t="str">
        <f t="shared" si="99"/>
        <v>House</v>
      </c>
      <c r="E6387" t="s">
        <v>68</v>
      </c>
      <c r="F6387" t="str">
        <f>_xlfn.XLOOKUP(E6387,Geografiesleutel!A:A,Geografiesleutel!B:B,"",0,1)</f>
        <v>Northern Suburbs</v>
      </c>
      <c r="G6387" s="18">
        <v>5</v>
      </c>
      <c r="H6387" s="18">
        <v>4</v>
      </c>
    </row>
    <row r="6388" spans="1:8" x14ac:dyDescent="0.25">
      <c r="A6388" s="3" t="s">
        <v>77</v>
      </c>
      <c r="B6388" s="5">
        <v>1695000</v>
      </c>
      <c r="C6388" t="s">
        <v>15</v>
      </c>
      <c r="D6388" t="str">
        <f t="shared" si="99"/>
        <v>House</v>
      </c>
      <c r="E6388" t="s">
        <v>346</v>
      </c>
      <c r="F6388" t="str">
        <f>_xlfn.XLOOKUP(E6388,Geografiesleutel!A:A,Geografiesleutel!B:B,"",0,1)</f>
        <v>Northern Suburbs</v>
      </c>
      <c r="G6388" s="18">
        <v>3</v>
      </c>
      <c r="H6388" s="18" t="s">
        <v>2646</v>
      </c>
    </row>
    <row r="6389" spans="1:8" x14ac:dyDescent="0.25">
      <c r="A6389" s="3" t="s">
        <v>743</v>
      </c>
      <c r="B6389" s="5">
        <v>1645000</v>
      </c>
      <c r="C6389" t="s">
        <v>15</v>
      </c>
      <c r="D6389" t="str">
        <f t="shared" si="99"/>
        <v>House</v>
      </c>
      <c r="E6389" t="s">
        <v>965</v>
      </c>
      <c r="F6389" t="str">
        <f>_xlfn.XLOOKUP(E6389,Geografiesleutel!A:A,Geografiesleutel!B:B,"",0,1)</f>
        <v>Eastern Suburbs</v>
      </c>
      <c r="G6389" s="18">
        <v>3</v>
      </c>
      <c r="H6389" s="18">
        <v>2</v>
      </c>
    </row>
    <row r="6390" spans="1:8" x14ac:dyDescent="0.25">
      <c r="A6390" s="3" t="s">
        <v>446</v>
      </c>
      <c r="B6390" s="5">
        <v>900000</v>
      </c>
      <c r="C6390" t="s">
        <v>21</v>
      </c>
      <c r="D6390" t="str">
        <f t="shared" si="99"/>
        <v>House</v>
      </c>
      <c r="E6390" t="s">
        <v>501</v>
      </c>
      <c r="F6390" t="str">
        <f>_xlfn.XLOOKUP(E6390,Geografiesleutel!A:A,Geografiesleutel!B:B,"",0,1)</f>
        <v>Western Suburbs</v>
      </c>
      <c r="G6390" s="18">
        <v>5</v>
      </c>
      <c r="H6390" s="18">
        <v>1</v>
      </c>
    </row>
    <row r="6391" spans="1:8" x14ac:dyDescent="0.25">
      <c r="A6391" s="3" t="s">
        <v>121</v>
      </c>
      <c r="B6391" s="5">
        <v>2590000</v>
      </c>
      <c r="C6391" t="s">
        <v>15</v>
      </c>
      <c r="D6391" t="str">
        <f t="shared" si="99"/>
        <v>House</v>
      </c>
      <c r="E6391" t="s">
        <v>50</v>
      </c>
      <c r="F6391" t="str">
        <f>_xlfn.XLOOKUP(E6391,Geografiesleutel!A:A,Geografiesleutel!B:B,"",0,1)</f>
        <v>Eastern Suburbs</v>
      </c>
      <c r="G6391" s="18">
        <v>3</v>
      </c>
      <c r="H6391" s="18">
        <v>2</v>
      </c>
    </row>
    <row r="6392" spans="1:8" x14ac:dyDescent="0.25">
      <c r="A6392" s="3" t="s">
        <v>567</v>
      </c>
      <c r="B6392" s="5">
        <v>980000</v>
      </c>
      <c r="C6392" t="s">
        <v>15</v>
      </c>
      <c r="D6392" t="str">
        <f t="shared" si="99"/>
        <v>House</v>
      </c>
      <c r="E6392" t="s">
        <v>116</v>
      </c>
      <c r="F6392" t="str">
        <f>_xlfn.XLOOKUP(E6392,Geografiesleutel!A:A,Geografiesleutel!B:B,"",0,1)</f>
        <v>Western Suburbs</v>
      </c>
      <c r="G6392" s="18">
        <v>3</v>
      </c>
      <c r="H6392" s="18">
        <v>2</v>
      </c>
    </row>
    <row r="6393" spans="1:8" x14ac:dyDescent="0.25">
      <c r="A6393" s="3" t="s">
        <v>1249</v>
      </c>
      <c r="B6393" s="5">
        <v>2270000</v>
      </c>
      <c r="C6393" t="s">
        <v>10</v>
      </c>
      <c r="D6393" t="str">
        <f t="shared" si="99"/>
        <v>House</v>
      </c>
      <c r="E6393" t="s">
        <v>68</v>
      </c>
      <c r="F6393" t="str">
        <f>_xlfn.XLOOKUP(E6393,Geografiesleutel!A:A,Geografiesleutel!B:B,"",0,1)</f>
        <v>Northern Suburbs</v>
      </c>
      <c r="G6393" s="18">
        <v>4</v>
      </c>
      <c r="H6393" s="18">
        <v>3</v>
      </c>
    </row>
    <row r="6394" spans="1:8" x14ac:dyDescent="0.25">
      <c r="A6394" s="3" t="s">
        <v>448</v>
      </c>
      <c r="B6394" s="5">
        <v>1636150</v>
      </c>
      <c r="C6394" t="s">
        <v>15</v>
      </c>
      <c r="D6394" t="str">
        <f t="shared" si="99"/>
        <v>House</v>
      </c>
      <c r="E6394" t="s">
        <v>45</v>
      </c>
      <c r="F6394" t="str">
        <f>_xlfn.XLOOKUP(E6394,Geografiesleutel!A:A,Geografiesleutel!B:B,"",0,1)</f>
        <v>Townships</v>
      </c>
      <c r="G6394" s="18">
        <v>3</v>
      </c>
      <c r="H6394" s="18">
        <v>3</v>
      </c>
    </row>
    <row r="6395" spans="1:8" x14ac:dyDescent="0.25">
      <c r="A6395" s="3" t="s">
        <v>93</v>
      </c>
      <c r="B6395" s="5">
        <v>3850000</v>
      </c>
      <c r="C6395" t="s">
        <v>10</v>
      </c>
      <c r="D6395" t="str">
        <f t="shared" si="99"/>
        <v>House</v>
      </c>
      <c r="E6395" t="s">
        <v>50</v>
      </c>
      <c r="F6395" t="str">
        <f>_xlfn.XLOOKUP(E6395,Geografiesleutel!A:A,Geografiesleutel!B:B,"",0,1)</f>
        <v>Eastern Suburbs</v>
      </c>
      <c r="G6395" s="18">
        <v>4</v>
      </c>
      <c r="H6395" s="18">
        <v>3</v>
      </c>
    </row>
    <row r="6396" spans="1:8" x14ac:dyDescent="0.25">
      <c r="A6396" s="3" t="s">
        <v>510</v>
      </c>
      <c r="B6396" s="5">
        <v>16000000</v>
      </c>
      <c r="C6396" t="s">
        <v>10</v>
      </c>
      <c r="D6396" t="str">
        <f t="shared" si="99"/>
        <v>House</v>
      </c>
      <c r="E6396" t="s">
        <v>362</v>
      </c>
      <c r="F6396" t="str">
        <f>_xlfn.XLOOKUP(E6396,Geografiesleutel!A:A,Geografiesleutel!B:B,"",0,1)</f>
        <v>Eastern Suburbs</v>
      </c>
      <c r="G6396" s="18">
        <v>4</v>
      </c>
      <c r="H6396" s="18">
        <v>3</v>
      </c>
    </row>
    <row r="6397" spans="1:8" x14ac:dyDescent="0.25">
      <c r="A6397" s="3" t="s">
        <v>700</v>
      </c>
      <c r="B6397" s="5">
        <v>780000</v>
      </c>
      <c r="C6397" t="s">
        <v>15</v>
      </c>
      <c r="D6397" t="str">
        <f t="shared" si="99"/>
        <v>House</v>
      </c>
      <c r="E6397" t="s">
        <v>445</v>
      </c>
      <c r="F6397" t="str">
        <f>_xlfn.XLOOKUP(E6397,Geografiesleutel!A:A,Geografiesleutel!B:B,"",0,1)</f>
        <v>Townships</v>
      </c>
      <c r="G6397" s="18">
        <v>3</v>
      </c>
      <c r="H6397" s="18">
        <v>2</v>
      </c>
    </row>
    <row r="6398" spans="1:8" x14ac:dyDescent="0.25">
      <c r="A6398" s="3" t="s">
        <v>911</v>
      </c>
      <c r="B6398" s="5">
        <v>3820000</v>
      </c>
      <c r="C6398" t="s">
        <v>10</v>
      </c>
      <c r="D6398" t="str">
        <f t="shared" si="99"/>
        <v>House</v>
      </c>
      <c r="E6398" t="s">
        <v>609</v>
      </c>
      <c r="F6398" t="str">
        <f>_xlfn.XLOOKUP(E6398,Geografiesleutel!A:A,Geografiesleutel!B:B,"",0,1)</f>
        <v>Agricultural Smallholdings</v>
      </c>
      <c r="G6398" s="18">
        <v>4</v>
      </c>
      <c r="H6398" s="18" t="s">
        <v>2646</v>
      </c>
    </row>
    <row r="6399" spans="1:8" x14ac:dyDescent="0.25">
      <c r="A6399" s="3" t="s">
        <v>806</v>
      </c>
      <c r="B6399" s="5">
        <v>1730000</v>
      </c>
      <c r="C6399" t="s">
        <v>15</v>
      </c>
      <c r="D6399" t="str">
        <f t="shared" si="99"/>
        <v>House</v>
      </c>
      <c r="E6399" t="s">
        <v>68</v>
      </c>
      <c r="F6399" t="str">
        <f>_xlfn.XLOOKUP(E6399,Geografiesleutel!A:A,Geografiesleutel!B:B,"",0,1)</f>
        <v>Northern Suburbs</v>
      </c>
      <c r="G6399" s="18">
        <v>3</v>
      </c>
      <c r="H6399" s="18">
        <v>1</v>
      </c>
    </row>
    <row r="6400" spans="1:8" x14ac:dyDescent="0.25">
      <c r="A6400" s="3" t="s">
        <v>1414</v>
      </c>
      <c r="B6400" s="5">
        <v>2935000</v>
      </c>
      <c r="C6400" t="s">
        <v>15</v>
      </c>
      <c r="D6400" t="str">
        <f t="shared" si="99"/>
        <v>House</v>
      </c>
      <c r="E6400" t="s">
        <v>190</v>
      </c>
      <c r="F6400" t="str">
        <f>_xlfn.XLOOKUP(E6400,Geografiesleutel!A:A,Geografiesleutel!B:B,"",0,1)</f>
        <v>Eastern Suburbs</v>
      </c>
      <c r="G6400" s="18">
        <v>3</v>
      </c>
      <c r="H6400" s="18">
        <v>3</v>
      </c>
    </row>
    <row r="6401" spans="1:8" x14ac:dyDescent="0.25">
      <c r="A6401" s="3" t="s">
        <v>1061</v>
      </c>
      <c r="B6401" s="5">
        <v>460000</v>
      </c>
      <c r="C6401" t="s">
        <v>15</v>
      </c>
      <c r="D6401" t="str">
        <f t="shared" si="99"/>
        <v>House</v>
      </c>
      <c r="E6401" t="s">
        <v>445</v>
      </c>
      <c r="F6401" t="str">
        <f>_xlfn.XLOOKUP(E6401,Geografiesleutel!A:A,Geografiesleutel!B:B,"",0,1)</f>
        <v>Townships</v>
      </c>
      <c r="G6401" s="18">
        <v>3</v>
      </c>
      <c r="H6401" s="18">
        <v>1</v>
      </c>
    </row>
    <row r="6402" spans="1:8" x14ac:dyDescent="0.25">
      <c r="A6402" s="3" t="s">
        <v>1097</v>
      </c>
      <c r="B6402" s="5">
        <v>2760000</v>
      </c>
      <c r="C6402" t="s">
        <v>10</v>
      </c>
      <c r="D6402" t="str">
        <f t="shared" ref="D6402:D6465" si="100">TRIM(RIGHT(SUBSTITUTE(C6402," ",REPT(" ",LEN(C6402))),LEN(C6402)))</f>
        <v>House</v>
      </c>
      <c r="E6402" t="s">
        <v>68</v>
      </c>
      <c r="F6402" t="str">
        <f>_xlfn.XLOOKUP(E6402,Geografiesleutel!A:A,Geografiesleutel!B:B,"",0,1)</f>
        <v>Northern Suburbs</v>
      </c>
      <c r="G6402" s="18">
        <v>4</v>
      </c>
      <c r="H6402" s="18">
        <v>3</v>
      </c>
    </row>
    <row r="6403" spans="1:8" x14ac:dyDescent="0.25">
      <c r="A6403" s="3" t="s">
        <v>205</v>
      </c>
      <c r="B6403" s="5">
        <v>2600000</v>
      </c>
      <c r="C6403" t="s">
        <v>540</v>
      </c>
      <c r="D6403" t="str">
        <f t="shared" si="100"/>
        <v>House</v>
      </c>
      <c r="E6403" t="s">
        <v>562</v>
      </c>
      <c r="F6403" t="str">
        <f>_xlfn.XLOOKUP(E6403,Geografiesleutel!A:A,Geografiesleutel!B:B,"",0,1)</f>
        <v>CBD</v>
      </c>
      <c r="G6403" s="18">
        <v>10</v>
      </c>
      <c r="H6403" s="18" t="s">
        <v>8</v>
      </c>
    </row>
    <row r="6404" spans="1:8" x14ac:dyDescent="0.25">
      <c r="A6404" s="3" t="s">
        <v>22</v>
      </c>
      <c r="B6404" s="5">
        <v>2950000</v>
      </c>
      <c r="C6404" t="s">
        <v>10</v>
      </c>
      <c r="D6404" t="str">
        <f t="shared" si="100"/>
        <v>House</v>
      </c>
      <c r="E6404" t="s">
        <v>404</v>
      </c>
      <c r="F6404" t="str">
        <f>_xlfn.XLOOKUP(E6404,Geografiesleutel!A:A,Geografiesleutel!B:B,"",0,1)</f>
        <v>CBD</v>
      </c>
      <c r="G6404" s="18">
        <v>4</v>
      </c>
      <c r="H6404" s="18">
        <v>2</v>
      </c>
    </row>
    <row r="6405" spans="1:8" x14ac:dyDescent="0.25">
      <c r="A6405" s="3" t="s">
        <v>39</v>
      </c>
      <c r="B6405" s="5">
        <v>3800000</v>
      </c>
      <c r="C6405" t="s">
        <v>15</v>
      </c>
      <c r="D6405" t="str">
        <f t="shared" si="100"/>
        <v>House</v>
      </c>
      <c r="E6405" t="s">
        <v>190</v>
      </c>
      <c r="F6405" t="str">
        <f>_xlfn.XLOOKUP(E6405,Geografiesleutel!A:A,Geografiesleutel!B:B,"",0,1)</f>
        <v>Eastern Suburbs</v>
      </c>
      <c r="G6405" s="18">
        <v>3</v>
      </c>
      <c r="H6405" s="18" t="s">
        <v>2648</v>
      </c>
    </row>
    <row r="6406" spans="1:8" x14ac:dyDescent="0.25">
      <c r="A6406" s="3" t="s">
        <v>34</v>
      </c>
      <c r="B6406" s="5">
        <v>1650000</v>
      </c>
      <c r="C6406" t="s">
        <v>21</v>
      </c>
      <c r="D6406" t="str">
        <f t="shared" si="100"/>
        <v>House</v>
      </c>
      <c r="E6406" t="s">
        <v>68</v>
      </c>
      <c r="F6406" t="str">
        <f>_xlfn.XLOOKUP(E6406,Geografiesleutel!A:A,Geografiesleutel!B:B,"",0,1)</f>
        <v>Northern Suburbs</v>
      </c>
      <c r="G6406" s="18">
        <v>5</v>
      </c>
      <c r="H6406" s="18">
        <v>3</v>
      </c>
    </row>
    <row r="6407" spans="1:8" x14ac:dyDescent="0.25">
      <c r="A6407" s="3" t="s">
        <v>303</v>
      </c>
      <c r="B6407" s="5">
        <v>3250000</v>
      </c>
      <c r="C6407" t="s">
        <v>21</v>
      </c>
      <c r="D6407" t="str">
        <f t="shared" si="100"/>
        <v>House</v>
      </c>
      <c r="E6407" t="s">
        <v>86</v>
      </c>
      <c r="F6407" t="str">
        <f>_xlfn.XLOOKUP(E6407,Geografiesleutel!A:A,Geografiesleutel!B:B,"",0,1)</f>
        <v>Eastern Suburbs</v>
      </c>
      <c r="G6407" s="18">
        <v>5</v>
      </c>
      <c r="H6407" s="18">
        <v>2</v>
      </c>
    </row>
    <row r="6408" spans="1:8" x14ac:dyDescent="0.25">
      <c r="A6408" s="3" t="s">
        <v>1157</v>
      </c>
      <c r="B6408" s="5">
        <v>5499000</v>
      </c>
      <c r="C6408" t="s">
        <v>21</v>
      </c>
      <c r="D6408" t="str">
        <f t="shared" si="100"/>
        <v>House</v>
      </c>
      <c r="E6408" t="s">
        <v>40</v>
      </c>
      <c r="F6408" t="str">
        <f>_xlfn.XLOOKUP(E6408,Geografiesleutel!A:A,Geografiesleutel!B:B,"",0,1)</f>
        <v>Agricultural Smallholdings</v>
      </c>
      <c r="G6408" s="18">
        <v>5</v>
      </c>
      <c r="H6408" s="18">
        <v>5</v>
      </c>
    </row>
    <row r="6409" spans="1:8" x14ac:dyDescent="0.25">
      <c r="A6409" s="3" t="s">
        <v>981</v>
      </c>
      <c r="B6409" s="5">
        <v>799000</v>
      </c>
      <c r="C6409" t="s">
        <v>25</v>
      </c>
      <c r="D6409" t="str">
        <f t="shared" si="100"/>
        <v>House</v>
      </c>
      <c r="E6409" t="s">
        <v>134</v>
      </c>
      <c r="F6409" t="str">
        <f>_xlfn.XLOOKUP(E6409,Geografiesleutel!A:A,Geografiesleutel!B:B,"",0,1)</f>
        <v>Eastern Suburbs</v>
      </c>
      <c r="G6409" s="18">
        <v>2</v>
      </c>
      <c r="H6409" s="18">
        <v>1</v>
      </c>
    </row>
    <row r="6410" spans="1:8" x14ac:dyDescent="0.25">
      <c r="A6410" s="3" t="s">
        <v>71</v>
      </c>
      <c r="B6410" s="5">
        <v>690000</v>
      </c>
      <c r="C6410" t="s">
        <v>15</v>
      </c>
      <c r="D6410" t="str">
        <f t="shared" si="100"/>
        <v>House</v>
      </c>
      <c r="E6410" t="s">
        <v>45</v>
      </c>
      <c r="F6410" t="str">
        <f>_xlfn.XLOOKUP(E6410,Geografiesleutel!A:A,Geografiesleutel!B:B,"",0,1)</f>
        <v>Townships</v>
      </c>
      <c r="G6410" s="18">
        <v>3</v>
      </c>
      <c r="H6410" s="18">
        <v>1</v>
      </c>
    </row>
    <row r="6411" spans="1:8" x14ac:dyDescent="0.25">
      <c r="A6411" s="3" t="s">
        <v>1415</v>
      </c>
      <c r="B6411" s="5">
        <v>1955000</v>
      </c>
      <c r="C6411" t="s">
        <v>109</v>
      </c>
      <c r="D6411" t="str">
        <f t="shared" si="100"/>
        <v>House</v>
      </c>
      <c r="E6411" t="s">
        <v>188</v>
      </c>
      <c r="F6411" t="str">
        <f>_xlfn.XLOOKUP(E6411,Geografiesleutel!A:A,Geografiesleutel!B:B,"",0,1)</f>
        <v>Northern Suburbs</v>
      </c>
      <c r="G6411" s="18">
        <v>7</v>
      </c>
      <c r="H6411" s="18">
        <v>5</v>
      </c>
    </row>
    <row r="6412" spans="1:8" x14ac:dyDescent="0.25">
      <c r="A6412" s="3" t="s">
        <v>572</v>
      </c>
      <c r="B6412" s="5">
        <v>800000</v>
      </c>
      <c r="C6412" t="s">
        <v>25</v>
      </c>
      <c r="D6412" t="str">
        <f t="shared" si="100"/>
        <v>House</v>
      </c>
      <c r="E6412" t="s">
        <v>82</v>
      </c>
      <c r="F6412" t="str">
        <f>_xlfn.XLOOKUP(E6412,Geografiesleutel!A:A,Geografiesleutel!B:B,"",0,1)</f>
        <v>Western Suburbs</v>
      </c>
      <c r="G6412" s="18">
        <v>2</v>
      </c>
      <c r="H6412" s="18">
        <v>1</v>
      </c>
    </row>
    <row r="6413" spans="1:8" x14ac:dyDescent="0.25">
      <c r="A6413" s="3" t="s">
        <v>150</v>
      </c>
      <c r="B6413" s="5">
        <v>1350000</v>
      </c>
      <c r="C6413" t="s">
        <v>25</v>
      </c>
      <c r="D6413" t="str">
        <f t="shared" si="100"/>
        <v>House</v>
      </c>
      <c r="E6413" t="s">
        <v>136</v>
      </c>
      <c r="F6413" t="str">
        <f>_xlfn.XLOOKUP(E6413,Geografiesleutel!A:A,Geografiesleutel!B:B,"",0,1)</f>
        <v>Eastern Suburbs</v>
      </c>
      <c r="G6413" s="18">
        <v>2</v>
      </c>
      <c r="H6413" s="18">
        <v>1</v>
      </c>
    </row>
    <row r="6414" spans="1:8" x14ac:dyDescent="0.25">
      <c r="A6414" s="3" t="s">
        <v>327</v>
      </c>
      <c r="B6414" s="5">
        <v>2999000</v>
      </c>
      <c r="C6414" t="s">
        <v>21</v>
      </c>
      <c r="D6414" t="str">
        <f t="shared" si="100"/>
        <v>House</v>
      </c>
      <c r="E6414" t="s">
        <v>68</v>
      </c>
      <c r="F6414" t="str">
        <f>_xlfn.XLOOKUP(E6414,Geografiesleutel!A:A,Geografiesleutel!B:B,"",0,1)</f>
        <v>Northern Suburbs</v>
      </c>
      <c r="G6414" s="18">
        <v>5</v>
      </c>
      <c r="H6414" s="18">
        <v>1</v>
      </c>
    </row>
    <row r="6415" spans="1:8" x14ac:dyDescent="0.25">
      <c r="A6415" s="3" t="s">
        <v>87</v>
      </c>
      <c r="B6415" s="5">
        <v>3200000</v>
      </c>
      <c r="C6415" t="s">
        <v>25</v>
      </c>
      <c r="D6415" t="str">
        <f t="shared" si="100"/>
        <v>House</v>
      </c>
      <c r="E6415" t="s">
        <v>681</v>
      </c>
      <c r="F6415" t="str">
        <f>_xlfn.XLOOKUP(E6415,Geografiesleutel!A:A,Geografiesleutel!B:B,"",0,1)</f>
        <v>Eastern Suburbs</v>
      </c>
      <c r="G6415" s="18">
        <v>2</v>
      </c>
      <c r="H6415" s="18">
        <v>1</v>
      </c>
    </row>
    <row r="6416" spans="1:8" x14ac:dyDescent="0.25">
      <c r="A6416" s="3" t="s">
        <v>1126</v>
      </c>
      <c r="B6416" s="5">
        <v>2080000</v>
      </c>
      <c r="C6416" t="s">
        <v>25</v>
      </c>
      <c r="D6416" t="str">
        <f t="shared" si="100"/>
        <v>House</v>
      </c>
      <c r="E6416" t="s">
        <v>324</v>
      </c>
      <c r="F6416" t="str">
        <f>_xlfn.XLOOKUP(E6416,Geografiesleutel!A:A,Geografiesleutel!B:B,"",0,1)</f>
        <v>Eastern Suburbs</v>
      </c>
      <c r="G6416" s="18">
        <v>2</v>
      </c>
      <c r="H6416" s="18">
        <v>2</v>
      </c>
    </row>
    <row r="6417" spans="1:8" x14ac:dyDescent="0.25">
      <c r="A6417" s="3" t="s">
        <v>142</v>
      </c>
      <c r="B6417" s="5">
        <v>1330000</v>
      </c>
      <c r="C6417" t="s">
        <v>15</v>
      </c>
      <c r="D6417" t="str">
        <f t="shared" si="100"/>
        <v>House</v>
      </c>
      <c r="E6417" t="s">
        <v>45</v>
      </c>
      <c r="F6417" t="str">
        <f>_xlfn.XLOOKUP(E6417,Geografiesleutel!A:A,Geografiesleutel!B:B,"",0,1)</f>
        <v>Townships</v>
      </c>
      <c r="G6417" s="18">
        <v>3</v>
      </c>
      <c r="H6417" s="18">
        <v>1</v>
      </c>
    </row>
    <row r="6418" spans="1:8" x14ac:dyDescent="0.25">
      <c r="A6418" s="3" t="s">
        <v>142</v>
      </c>
      <c r="B6418" s="5">
        <v>1330000</v>
      </c>
      <c r="C6418" t="s">
        <v>15</v>
      </c>
      <c r="D6418" t="str">
        <f t="shared" si="100"/>
        <v>House</v>
      </c>
      <c r="E6418" t="s">
        <v>45</v>
      </c>
      <c r="F6418" t="str">
        <f>_xlfn.XLOOKUP(E6418,Geografiesleutel!A:A,Geografiesleutel!B:B,"",0,1)</f>
        <v>Townships</v>
      </c>
      <c r="G6418" s="18">
        <v>3</v>
      </c>
      <c r="H6418" s="18">
        <v>1</v>
      </c>
    </row>
    <row r="6419" spans="1:8" x14ac:dyDescent="0.25">
      <c r="A6419" s="3" t="s">
        <v>981</v>
      </c>
      <c r="B6419" s="5">
        <v>799000</v>
      </c>
      <c r="C6419" t="s">
        <v>15</v>
      </c>
      <c r="D6419" t="str">
        <f t="shared" si="100"/>
        <v>House</v>
      </c>
      <c r="E6419" t="s">
        <v>288</v>
      </c>
      <c r="F6419" t="str">
        <f>_xlfn.XLOOKUP(E6419,Geografiesleutel!A:A,Geografiesleutel!B:B,"",0,1)</f>
        <v>Townships</v>
      </c>
      <c r="G6419" s="18">
        <v>3</v>
      </c>
      <c r="H6419" s="18">
        <v>1</v>
      </c>
    </row>
    <row r="6420" spans="1:8" x14ac:dyDescent="0.25">
      <c r="A6420" s="3" t="s">
        <v>283</v>
      </c>
      <c r="B6420" s="5">
        <v>2295000</v>
      </c>
      <c r="C6420" t="s">
        <v>15</v>
      </c>
      <c r="D6420" t="str">
        <f t="shared" si="100"/>
        <v>House</v>
      </c>
      <c r="E6420" t="s">
        <v>112</v>
      </c>
      <c r="F6420" t="str">
        <f>_xlfn.XLOOKUP(E6420,Geografiesleutel!A:A,Geografiesleutel!B:B,"",0,1)</f>
        <v>Northern Suburbs</v>
      </c>
      <c r="G6420" s="18">
        <v>3</v>
      </c>
      <c r="H6420" s="18">
        <v>2</v>
      </c>
    </row>
    <row r="6421" spans="1:8" x14ac:dyDescent="0.25">
      <c r="A6421" s="3" t="s">
        <v>210</v>
      </c>
      <c r="B6421" s="5">
        <v>2650000</v>
      </c>
      <c r="C6421" t="s">
        <v>15</v>
      </c>
      <c r="D6421" t="str">
        <f t="shared" si="100"/>
        <v>House</v>
      </c>
      <c r="E6421" t="s">
        <v>116</v>
      </c>
      <c r="F6421" t="str">
        <f>_xlfn.XLOOKUP(E6421,Geografiesleutel!A:A,Geografiesleutel!B:B,"",0,1)</f>
        <v>Western Suburbs</v>
      </c>
      <c r="G6421" s="18">
        <v>3</v>
      </c>
      <c r="H6421" s="18">
        <v>1</v>
      </c>
    </row>
    <row r="6422" spans="1:8" x14ac:dyDescent="0.25">
      <c r="A6422" s="3" t="s">
        <v>273</v>
      </c>
      <c r="B6422" s="5">
        <v>4500000</v>
      </c>
      <c r="C6422" t="s">
        <v>21</v>
      </c>
      <c r="D6422" t="str">
        <f t="shared" si="100"/>
        <v>House</v>
      </c>
      <c r="E6422" t="s">
        <v>484</v>
      </c>
      <c r="F6422" t="str">
        <f>_xlfn.XLOOKUP(E6422,Geografiesleutel!A:A,Geografiesleutel!B:B,"",0,1)</f>
        <v>Eastern Suburbs</v>
      </c>
      <c r="G6422" s="18">
        <v>5</v>
      </c>
      <c r="H6422" s="18">
        <v>3</v>
      </c>
    </row>
    <row r="6423" spans="1:8" x14ac:dyDescent="0.25">
      <c r="A6423" s="3" t="s">
        <v>1208</v>
      </c>
      <c r="B6423" s="5">
        <v>19500000</v>
      </c>
      <c r="C6423" t="s">
        <v>122</v>
      </c>
      <c r="D6423" t="str">
        <f t="shared" si="100"/>
        <v>House</v>
      </c>
      <c r="E6423" t="s">
        <v>326</v>
      </c>
      <c r="F6423" t="str">
        <f>_xlfn.XLOOKUP(E6423,Geografiesleutel!A:A,Geografiesleutel!B:B,"",0,1)</f>
        <v>Eastern Suburbs</v>
      </c>
      <c r="G6423" s="18">
        <v>6</v>
      </c>
      <c r="H6423" s="18" t="s">
        <v>2645</v>
      </c>
    </row>
    <row r="6424" spans="1:8" x14ac:dyDescent="0.25">
      <c r="A6424" s="3" t="s">
        <v>512</v>
      </c>
      <c r="B6424" s="5">
        <v>750000</v>
      </c>
      <c r="C6424" t="s">
        <v>15</v>
      </c>
      <c r="D6424" t="str">
        <f t="shared" si="100"/>
        <v>House</v>
      </c>
      <c r="E6424" t="s">
        <v>60</v>
      </c>
      <c r="F6424" t="str">
        <f>_xlfn.XLOOKUP(E6424,Geografiesleutel!A:A,Geografiesleutel!B:B,"",0,1)</f>
        <v>Townships</v>
      </c>
      <c r="G6424" s="18">
        <v>3</v>
      </c>
      <c r="H6424" s="18">
        <v>1</v>
      </c>
    </row>
    <row r="6425" spans="1:8" x14ac:dyDescent="0.25">
      <c r="A6425" s="3" t="s">
        <v>41</v>
      </c>
      <c r="B6425" s="5">
        <v>2500000</v>
      </c>
      <c r="C6425" t="s">
        <v>15</v>
      </c>
      <c r="D6425" t="str">
        <f t="shared" si="100"/>
        <v>House</v>
      </c>
      <c r="E6425" t="s">
        <v>16</v>
      </c>
      <c r="F6425" t="str">
        <f>_xlfn.XLOOKUP(E6425,Geografiesleutel!A:A,Geografiesleutel!B:B,"",0,1)</f>
        <v>Eastern Suburbs</v>
      </c>
      <c r="G6425" s="18">
        <v>3</v>
      </c>
      <c r="H6425" s="18">
        <v>2</v>
      </c>
    </row>
    <row r="6426" spans="1:8" x14ac:dyDescent="0.25">
      <c r="A6426" s="3" t="s">
        <v>504</v>
      </c>
      <c r="B6426" s="5">
        <v>770000</v>
      </c>
      <c r="C6426" t="s">
        <v>15</v>
      </c>
      <c r="D6426" t="str">
        <f t="shared" si="100"/>
        <v>House</v>
      </c>
      <c r="E6426" t="s">
        <v>60</v>
      </c>
      <c r="F6426" t="str">
        <f>_xlfn.XLOOKUP(E6426,Geografiesleutel!A:A,Geografiesleutel!B:B,"",0,1)</f>
        <v>Townships</v>
      </c>
      <c r="G6426" s="18">
        <v>3</v>
      </c>
      <c r="H6426" s="18">
        <v>2</v>
      </c>
    </row>
    <row r="6427" spans="1:8" x14ac:dyDescent="0.25">
      <c r="A6427" s="3" t="s">
        <v>61</v>
      </c>
      <c r="B6427" s="5">
        <v>2200000</v>
      </c>
      <c r="C6427" t="s">
        <v>25</v>
      </c>
      <c r="D6427" t="str">
        <f t="shared" si="100"/>
        <v>House</v>
      </c>
      <c r="E6427" t="s">
        <v>965</v>
      </c>
      <c r="F6427" t="str">
        <f>_xlfn.XLOOKUP(E6427,Geografiesleutel!A:A,Geografiesleutel!B:B,"",0,1)</f>
        <v>Eastern Suburbs</v>
      </c>
      <c r="G6427" s="18">
        <v>2</v>
      </c>
      <c r="H6427" s="18">
        <v>2</v>
      </c>
    </row>
    <row r="6428" spans="1:8" x14ac:dyDescent="0.25">
      <c r="A6428" s="3" t="s">
        <v>512</v>
      </c>
      <c r="B6428" s="5">
        <v>750000</v>
      </c>
      <c r="C6428" t="s">
        <v>25</v>
      </c>
      <c r="D6428" t="str">
        <f t="shared" si="100"/>
        <v>House</v>
      </c>
      <c r="E6428" t="s">
        <v>116</v>
      </c>
      <c r="F6428" t="str">
        <f>_xlfn.XLOOKUP(E6428,Geografiesleutel!A:A,Geografiesleutel!B:B,"",0,1)</f>
        <v>Western Suburbs</v>
      </c>
      <c r="G6428" s="18">
        <v>2</v>
      </c>
      <c r="H6428" s="18">
        <v>1</v>
      </c>
    </row>
    <row r="6429" spans="1:8" x14ac:dyDescent="0.25">
      <c r="A6429" s="3" t="s">
        <v>180</v>
      </c>
      <c r="B6429" s="5">
        <v>6500000</v>
      </c>
      <c r="C6429" t="s">
        <v>21</v>
      </c>
      <c r="D6429" t="str">
        <f t="shared" si="100"/>
        <v>House</v>
      </c>
      <c r="E6429" t="s">
        <v>319</v>
      </c>
      <c r="F6429" t="str">
        <f>_xlfn.XLOOKUP(E6429,Geografiesleutel!A:A,Geografiesleutel!B:B,"",0,1)</f>
        <v>Eastern Suburbs</v>
      </c>
      <c r="G6429" s="18">
        <v>5</v>
      </c>
      <c r="H6429" s="18">
        <v>5</v>
      </c>
    </row>
    <row r="6430" spans="1:8" x14ac:dyDescent="0.25">
      <c r="A6430" s="3" t="s">
        <v>1416</v>
      </c>
      <c r="B6430" s="5">
        <v>1325520</v>
      </c>
      <c r="C6430" t="s">
        <v>225</v>
      </c>
      <c r="D6430" t="str">
        <f t="shared" si="100"/>
        <v>House</v>
      </c>
      <c r="E6430" t="s">
        <v>86</v>
      </c>
      <c r="F6430" t="str">
        <f>_xlfn.XLOOKUP(E6430,Geografiesleutel!A:A,Geografiesleutel!B:B,"",0,1)</f>
        <v>Eastern Suburbs</v>
      </c>
      <c r="G6430" s="18">
        <v>1</v>
      </c>
      <c r="H6430" s="18">
        <v>1</v>
      </c>
    </row>
    <row r="6431" spans="1:8" x14ac:dyDescent="0.25">
      <c r="A6431" s="3" t="s">
        <v>685</v>
      </c>
      <c r="B6431" s="5">
        <v>5000000</v>
      </c>
      <c r="C6431" t="s">
        <v>122</v>
      </c>
      <c r="D6431" t="str">
        <f t="shared" si="100"/>
        <v>House</v>
      </c>
      <c r="E6431" t="s">
        <v>190</v>
      </c>
      <c r="F6431" t="str">
        <f>_xlfn.XLOOKUP(E6431,Geografiesleutel!A:A,Geografiesleutel!B:B,"",0,1)</f>
        <v>Eastern Suburbs</v>
      </c>
      <c r="G6431" s="18">
        <v>6</v>
      </c>
      <c r="H6431" s="18">
        <v>4</v>
      </c>
    </row>
    <row r="6432" spans="1:8" x14ac:dyDescent="0.25">
      <c r="A6432" s="3" t="s">
        <v>669</v>
      </c>
      <c r="B6432" s="5">
        <v>920000</v>
      </c>
      <c r="C6432" t="s">
        <v>25</v>
      </c>
      <c r="D6432" t="str">
        <f t="shared" si="100"/>
        <v>House</v>
      </c>
      <c r="E6432" t="s">
        <v>30</v>
      </c>
      <c r="F6432" t="str">
        <f>_xlfn.XLOOKUP(E6432,Geografiesleutel!A:A,Geografiesleutel!B:B,"",0,1)</f>
        <v>Northern Suburbs</v>
      </c>
      <c r="G6432" s="18">
        <v>2</v>
      </c>
      <c r="H6432" s="18" t="s">
        <v>2646</v>
      </c>
    </row>
    <row r="6433" spans="1:8" x14ac:dyDescent="0.25">
      <c r="A6433" s="3" t="s">
        <v>741</v>
      </c>
      <c r="B6433" s="5">
        <v>760000</v>
      </c>
      <c r="C6433" t="s">
        <v>25</v>
      </c>
      <c r="D6433" t="str">
        <f t="shared" si="100"/>
        <v>House</v>
      </c>
      <c r="E6433" t="s">
        <v>45</v>
      </c>
      <c r="F6433" t="str">
        <f>_xlfn.XLOOKUP(E6433,Geografiesleutel!A:A,Geografiesleutel!B:B,"",0,1)</f>
        <v>Townships</v>
      </c>
      <c r="G6433" s="18">
        <v>2</v>
      </c>
      <c r="H6433" s="18">
        <v>1</v>
      </c>
    </row>
    <row r="6434" spans="1:8" x14ac:dyDescent="0.25">
      <c r="A6434" s="3" t="s">
        <v>274</v>
      </c>
      <c r="B6434" s="5">
        <v>850000</v>
      </c>
      <c r="C6434" t="s">
        <v>15</v>
      </c>
      <c r="D6434" t="str">
        <f t="shared" si="100"/>
        <v>House</v>
      </c>
      <c r="E6434" t="s">
        <v>38</v>
      </c>
      <c r="F6434" t="str">
        <f>_xlfn.XLOOKUP(E6434,Geografiesleutel!A:A,Geografiesleutel!B:B,"",0,1)</f>
        <v>Western Suburbs</v>
      </c>
      <c r="G6434" s="18">
        <v>3</v>
      </c>
      <c r="H6434" s="18">
        <v>1</v>
      </c>
    </row>
    <row r="6435" spans="1:8" x14ac:dyDescent="0.25">
      <c r="A6435" s="3" t="s">
        <v>358</v>
      </c>
      <c r="B6435" s="5">
        <v>3600000</v>
      </c>
      <c r="C6435" t="s">
        <v>15</v>
      </c>
      <c r="D6435" t="str">
        <f t="shared" si="100"/>
        <v>House</v>
      </c>
      <c r="E6435" t="s">
        <v>190</v>
      </c>
      <c r="F6435" t="str">
        <f>_xlfn.XLOOKUP(E6435,Geografiesleutel!A:A,Geografiesleutel!B:B,"",0,1)</f>
        <v>Eastern Suburbs</v>
      </c>
      <c r="G6435" s="18">
        <v>3</v>
      </c>
      <c r="H6435" s="18" t="s">
        <v>2648</v>
      </c>
    </row>
    <row r="6436" spans="1:8" x14ac:dyDescent="0.25">
      <c r="A6436" s="3" t="s">
        <v>135</v>
      </c>
      <c r="B6436" s="5">
        <v>1580000</v>
      </c>
      <c r="C6436" t="s">
        <v>10</v>
      </c>
      <c r="D6436" t="str">
        <f t="shared" si="100"/>
        <v>House</v>
      </c>
      <c r="E6436" t="s">
        <v>112</v>
      </c>
      <c r="F6436" t="str">
        <f>_xlfn.XLOOKUP(E6436,Geografiesleutel!A:A,Geografiesleutel!B:B,"",0,1)</f>
        <v>Northern Suburbs</v>
      </c>
      <c r="G6436" s="18">
        <v>4</v>
      </c>
      <c r="H6436" s="18">
        <v>2</v>
      </c>
    </row>
    <row r="6437" spans="1:8" x14ac:dyDescent="0.25">
      <c r="A6437" s="3" t="s">
        <v>1417</v>
      </c>
      <c r="B6437" s="5">
        <v>837400</v>
      </c>
      <c r="C6437" t="s">
        <v>15</v>
      </c>
      <c r="D6437" t="str">
        <f t="shared" si="100"/>
        <v>House</v>
      </c>
      <c r="E6437" t="s">
        <v>60</v>
      </c>
      <c r="F6437" t="str">
        <f>_xlfn.XLOOKUP(E6437,Geografiesleutel!A:A,Geografiesleutel!B:B,"",0,1)</f>
        <v>Townships</v>
      </c>
      <c r="G6437" s="18">
        <v>3</v>
      </c>
      <c r="H6437" s="18">
        <v>2</v>
      </c>
    </row>
    <row r="6438" spans="1:8" x14ac:dyDescent="0.25">
      <c r="A6438" s="3" t="s">
        <v>131</v>
      </c>
      <c r="B6438" s="5">
        <v>1595000</v>
      </c>
      <c r="C6438" t="s">
        <v>15</v>
      </c>
      <c r="D6438" t="str">
        <f t="shared" si="100"/>
        <v>House</v>
      </c>
      <c r="E6438" t="s">
        <v>257</v>
      </c>
      <c r="F6438" t="str">
        <f>_xlfn.XLOOKUP(E6438,Geografiesleutel!A:A,Geografiesleutel!B:B,"",0,1)</f>
        <v>Western Suburbs</v>
      </c>
      <c r="G6438" s="18">
        <v>3</v>
      </c>
      <c r="H6438" s="18">
        <v>1</v>
      </c>
    </row>
    <row r="6439" spans="1:8" x14ac:dyDescent="0.25">
      <c r="A6439" s="3" t="s">
        <v>785</v>
      </c>
      <c r="B6439" s="5">
        <v>1640000</v>
      </c>
      <c r="C6439" t="s">
        <v>10</v>
      </c>
      <c r="D6439" t="str">
        <f t="shared" si="100"/>
        <v>House</v>
      </c>
      <c r="E6439" t="s">
        <v>66</v>
      </c>
      <c r="F6439" t="str">
        <f>_xlfn.XLOOKUP(E6439,Geografiesleutel!A:A,Geografiesleutel!B:B,"",0,1)</f>
        <v>Northern Suburbs</v>
      </c>
      <c r="G6439" s="18">
        <v>4</v>
      </c>
      <c r="H6439" s="18">
        <v>2</v>
      </c>
    </row>
    <row r="6440" spans="1:8" x14ac:dyDescent="0.25">
      <c r="A6440" s="3" t="s">
        <v>36</v>
      </c>
      <c r="B6440" s="5">
        <v>1750000</v>
      </c>
      <c r="C6440" t="s">
        <v>57</v>
      </c>
      <c r="D6440" t="str">
        <f t="shared" si="100"/>
        <v>House</v>
      </c>
      <c r="E6440" t="s">
        <v>116</v>
      </c>
      <c r="F6440" t="str">
        <f>_xlfn.XLOOKUP(E6440,Geografiesleutel!A:A,Geografiesleutel!B:B,"",0,1)</f>
        <v>Western Suburbs</v>
      </c>
      <c r="G6440" s="18">
        <v>8</v>
      </c>
      <c r="H6440" s="18">
        <v>4</v>
      </c>
    </row>
    <row r="6441" spans="1:8" x14ac:dyDescent="0.25">
      <c r="A6441" s="3" t="s">
        <v>65</v>
      </c>
      <c r="B6441" s="5">
        <v>1390000</v>
      </c>
      <c r="C6441" t="s">
        <v>15</v>
      </c>
      <c r="D6441" t="str">
        <f t="shared" si="100"/>
        <v>House</v>
      </c>
      <c r="E6441" t="s">
        <v>68</v>
      </c>
      <c r="F6441" t="str">
        <f>_xlfn.XLOOKUP(E6441,Geografiesleutel!A:A,Geografiesleutel!B:B,"",0,1)</f>
        <v>Northern Suburbs</v>
      </c>
      <c r="G6441" s="18">
        <v>3</v>
      </c>
      <c r="H6441" s="18">
        <v>3</v>
      </c>
    </row>
    <row r="6442" spans="1:8" x14ac:dyDescent="0.25">
      <c r="A6442" s="3" t="s">
        <v>312</v>
      </c>
      <c r="B6442" s="5">
        <v>2390000</v>
      </c>
      <c r="C6442" t="s">
        <v>15</v>
      </c>
      <c r="D6442" t="str">
        <f t="shared" si="100"/>
        <v>House</v>
      </c>
      <c r="E6442" t="s">
        <v>965</v>
      </c>
      <c r="F6442" t="str">
        <f>_xlfn.XLOOKUP(E6442,Geografiesleutel!A:A,Geografiesleutel!B:B,"",0,1)</f>
        <v>Eastern Suburbs</v>
      </c>
      <c r="G6442" s="18">
        <v>3</v>
      </c>
      <c r="H6442" s="18">
        <v>2</v>
      </c>
    </row>
    <row r="6443" spans="1:8" x14ac:dyDescent="0.25">
      <c r="A6443" s="3" t="s">
        <v>1124</v>
      </c>
      <c r="B6443" s="5">
        <v>3465000</v>
      </c>
      <c r="C6443" t="s">
        <v>10</v>
      </c>
      <c r="D6443" t="str">
        <f t="shared" si="100"/>
        <v>House</v>
      </c>
      <c r="E6443" t="s">
        <v>595</v>
      </c>
      <c r="F6443" t="str">
        <f>_xlfn.XLOOKUP(E6443,Geografiesleutel!A:A,Geografiesleutel!B:B,"",0,1)</f>
        <v>Agricultural Smallholdings</v>
      </c>
      <c r="G6443" s="18">
        <v>4</v>
      </c>
      <c r="H6443" s="18">
        <v>3</v>
      </c>
    </row>
    <row r="6444" spans="1:8" x14ac:dyDescent="0.25">
      <c r="A6444" s="3" t="s">
        <v>1418</v>
      </c>
      <c r="B6444" s="5">
        <v>2530000</v>
      </c>
      <c r="C6444" t="s">
        <v>10</v>
      </c>
      <c r="D6444" t="str">
        <f t="shared" si="100"/>
        <v>House</v>
      </c>
      <c r="E6444" t="s">
        <v>52</v>
      </c>
      <c r="F6444" t="str">
        <f>_xlfn.XLOOKUP(E6444,Geografiesleutel!A:A,Geografiesleutel!B:B,"",0,1)</f>
        <v>Northern Suburbs</v>
      </c>
      <c r="G6444" s="18">
        <v>4</v>
      </c>
      <c r="H6444" s="18">
        <v>4</v>
      </c>
    </row>
    <row r="6445" spans="1:8" x14ac:dyDescent="0.25">
      <c r="A6445" s="3" t="s">
        <v>456</v>
      </c>
      <c r="B6445" s="5">
        <v>1680000</v>
      </c>
      <c r="C6445" t="s">
        <v>21</v>
      </c>
      <c r="D6445" t="str">
        <f t="shared" si="100"/>
        <v>House</v>
      </c>
      <c r="E6445" t="s">
        <v>549</v>
      </c>
      <c r="F6445" t="str">
        <f>_xlfn.XLOOKUP(E6445,Geografiesleutel!A:A,Geografiesleutel!B:B,"",0,1)</f>
        <v>Northern Suburbs</v>
      </c>
      <c r="G6445" s="18">
        <v>5</v>
      </c>
      <c r="H6445" s="18">
        <v>4</v>
      </c>
    </row>
    <row r="6446" spans="1:8" x14ac:dyDescent="0.25">
      <c r="A6446" s="3" t="s">
        <v>266</v>
      </c>
      <c r="B6446" s="5">
        <v>1500000</v>
      </c>
      <c r="C6446" t="s">
        <v>15</v>
      </c>
      <c r="D6446" t="str">
        <f t="shared" si="100"/>
        <v>House</v>
      </c>
      <c r="E6446" t="s">
        <v>163</v>
      </c>
      <c r="F6446" t="str">
        <f>_xlfn.XLOOKUP(E6446,Geografiesleutel!A:A,Geografiesleutel!B:B,"",0,1)</f>
        <v>Northern Suburbs</v>
      </c>
      <c r="G6446" s="18">
        <v>3</v>
      </c>
      <c r="H6446" s="18">
        <v>2</v>
      </c>
    </row>
    <row r="6447" spans="1:8" x14ac:dyDescent="0.25">
      <c r="A6447" s="3" t="s">
        <v>36</v>
      </c>
      <c r="B6447" s="5">
        <v>1750000</v>
      </c>
      <c r="C6447" t="s">
        <v>25</v>
      </c>
      <c r="D6447" t="str">
        <f t="shared" si="100"/>
        <v>House</v>
      </c>
      <c r="E6447" t="s">
        <v>112</v>
      </c>
      <c r="F6447" t="str">
        <f>_xlfn.XLOOKUP(E6447,Geografiesleutel!A:A,Geografiesleutel!B:B,"",0,1)</f>
        <v>Northern Suburbs</v>
      </c>
      <c r="G6447" s="18">
        <v>2</v>
      </c>
      <c r="H6447" s="18">
        <v>2</v>
      </c>
    </row>
    <row r="6448" spans="1:8" x14ac:dyDescent="0.25">
      <c r="A6448" s="3" t="s">
        <v>777</v>
      </c>
      <c r="B6448" s="5">
        <v>999000</v>
      </c>
      <c r="C6448" t="s">
        <v>15</v>
      </c>
      <c r="D6448" t="str">
        <f t="shared" si="100"/>
        <v>House</v>
      </c>
      <c r="E6448" t="s">
        <v>288</v>
      </c>
      <c r="F6448" t="str">
        <f>_xlfn.XLOOKUP(E6448,Geografiesleutel!A:A,Geografiesleutel!B:B,"",0,1)</f>
        <v>Townships</v>
      </c>
      <c r="G6448" s="18">
        <v>3</v>
      </c>
      <c r="H6448" s="18">
        <v>1</v>
      </c>
    </row>
    <row r="6449" spans="1:8" x14ac:dyDescent="0.25">
      <c r="A6449" s="3" t="s">
        <v>269</v>
      </c>
      <c r="B6449" s="5">
        <v>3950000</v>
      </c>
      <c r="C6449" t="s">
        <v>21</v>
      </c>
      <c r="D6449" t="str">
        <f t="shared" si="100"/>
        <v>House</v>
      </c>
      <c r="E6449" t="s">
        <v>40</v>
      </c>
      <c r="F6449" t="str">
        <f>_xlfn.XLOOKUP(E6449,Geografiesleutel!A:A,Geografiesleutel!B:B,"",0,1)</f>
        <v>Agricultural Smallholdings</v>
      </c>
      <c r="G6449" s="18">
        <v>5</v>
      </c>
      <c r="H6449" s="18">
        <v>6</v>
      </c>
    </row>
    <row r="6450" spans="1:8" x14ac:dyDescent="0.25">
      <c r="A6450" s="3" t="s">
        <v>1015</v>
      </c>
      <c r="B6450" s="5">
        <v>590000</v>
      </c>
      <c r="C6450" t="s">
        <v>25</v>
      </c>
      <c r="D6450" t="str">
        <f t="shared" si="100"/>
        <v>House</v>
      </c>
      <c r="E6450" t="s">
        <v>454</v>
      </c>
      <c r="F6450" t="str">
        <f>_xlfn.XLOOKUP(E6450,Geografiesleutel!A:A,Geografiesleutel!B:B,"",0,1)</f>
        <v>Western Suburbs</v>
      </c>
      <c r="G6450" s="18">
        <v>2</v>
      </c>
      <c r="H6450" s="18">
        <v>1</v>
      </c>
    </row>
    <row r="6451" spans="1:8" x14ac:dyDescent="0.25">
      <c r="A6451" s="3" t="s">
        <v>196</v>
      </c>
      <c r="B6451" s="5">
        <v>990000</v>
      </c>
      <c r="C6451" t="s">
        <v>15</v>
      </c>
      <c r="D6451" t="str">
        <f t="shared" si="100"/>
        <v>House</v>
      </c>
      <c r="E6451" t="s">
        <v>227</v>
      </c>
      <c r="F6451" t="str">
        <f>_xlfn.XLOOKUP(E6451,Geografiesleutel!A:A,Geografiesleutel!B:B,"",0,1)</f>
        <v>Western Suburbs</v>
      </c>
      <c r="G6451" s="18">
        <v>3</v>
      </c>
      <c r="H6451" s="18">
        <v>2</v>
      </c>
    </row>
    <row r="6452" spans="1:8" x14ac:dyDescent="0.25">
      <c r="A6452" s="3" t="s">
        <v>170</v>
      </c>
      <c r="B6452" s="5">
        <v>1150000</v>
      </c>
      <c r="C6452" t="s">
        <v>15</v>
      </c>
      <c r="D6452" t="str">
        <f t="shared" si="100"/>
        <v>House</v>
      </c>
      <c r="E6452" t="s">
        <v>116</v>
      </c>
      <c r="F6452" t="str">
        <f>_xlfn.XLOOKUP(E6452,Geografiesleutel!A:A,Geografiesleutel!B:B,"",0,1)</f>
        <v>Western Suburbs</v>
      </c>
      <c r="G6452" s="18">
        <v>3</v>
      </c>
      <c r="H6452" s="18">
        <v>2</v>
      </c>
    </row>
    <row r="6453" spans="1:8" x14ac:dyDescent="0.25">
      <c r="A6453" s="3" t="s">
        <v>180</v>
      </c>
      <c r="B6453" s="5">
        <v>6500000</v>
      </c>
      <c r="C6453" t="s">
        <v>21</v>
      </c>
      <c r="D6453" t="str">
        <f t="shared" si="100"/>
        <v>House</v>
      </c>
      <c r="E6453" t="s">
        <v>139</v>
      </c>
      <c r="F6453" t="str">
        <f>_xlfn.XLOOKUP(E6453,Geografiesleutel!A:A,Geografiesleutel!B:B,"",0,1)</f>
        <v>Eastern Suburbs</v>
      </c>
      <c r="G6453" s="18">
        <v>5</v>
      </c>
      <c r="H6453" s="18">
        <v>5</v>
      </c>
    </row>
    <row r="6454" spans="1:8" x14ac:dyDescent="0.25">
      <c r="A6454" s="3" t="s">
        <v>809</v>
      </c>
      <c r="B6454" s="5">
        <v>6950000</v>
      </c>
      <c r="C6454" t="s">
        <v>21</v>
      </c>
      <c r="D6454" t="str">
        <f t="shared" si="100"/>
        <v>House</v>
      </c>
      <c r="E6454" t="s">
        <v>139</v>
      </c>
      <c r="F6454" t="str">
        <f>_xlfn.XLOOKUP(E6454,Geografiesleutel!A:A,Geografiesleutel!B:B,"",0,1)</f>
        <v>Eastern Suburbs</v>
      </c>
      <c r="G6454" s="18">
        <v>5</v>
      </c>
      <c r="H6454" s="18">
        <v>5</v>
      </c>
    </row>
    <row r="6455" spans="1:8" x14ac:dyDescent="0.25">
      <c r="A6455" s="3" t="s">
        <v>1419</v>
      </c>
      <c r="B6455" s="5">
        <v>6999000</v>
      </c>
      <c r="C6455" t="s">
        <v>21</v>
      </c>
      <c r="D6455" t="str">
        <f t="shared" si="100"/>
        <v>House</v>
      </c>
      <c r="E6455" t="s">
        <v>139</v>
      </c>
      <c r="F6455" t="str">
        <f>_xlfn.XLOOKUP(E6455,Geografiesleutel!A:A,Geografiesleutel!B:B,"",0,1)</f>
        <v>Eastern Suburbs</v>
      </c>
      <c r="G6455" s="18">
        <v>5</v>
      </c>
      <c r="H6455" s="18">
        <v>5</v>
      </c>
    </row>
    <row r="6456" spans="1:8" x14ac:dyDescent="0.25">
      <c r="A6456" s="3" t="s">
        <v>1420</v>
      </c>
      <c r="B6456" s="5">
        <v>3285000</v>
      </c>
      <c r="C6456" t="s">
        <v>15</v>
      </c>
      <c r="D6456" t="str">
        <f t="shared" si="100"/>
        <v>House</v>
      </c>
      <c r="E6456" t="s">
        <v>306</v>
      </c>
      <c r="F6456" t="str">
        <f>_xlfn.XLOOKUP(E6456,Geografiesleutel!A:A,Geografiesleutel!B:B,"",0,1)</f>
        <v>Eastern Suburbs</v>
      </c>
      <c r="G6456" s="18">
        <v>3</v>
      </c>
      <c r="H6456" s="18">
        <v>2</v>
      </c>
    </row>
    <row r="6457" spans="1:8" x14ac:dyDescent="0.25">
      <c r="A6457" s="3" t="s">
        <v>265</v>
      </c>
      <c r="B6457" s="5">
        <v>1600000</v>
      </c>
      <c r="C6457" t="s">
        <v>10</v>
      </c>
      <c r="D6457" t="str">
        <f t="shared" si="100"/>
        <v>House</v>
      </c>
      <c r="E6457" t="s">
        <v>26</v>
      </c>
      <c r="F6457" t="str">
        <f>_xlfn.XLOOKUP(E6457,Geografiesleutel!A:A,Geografiesleutel!B:B,"",0,1)</f>
        <v>Western Suburbs</v>
      </c>
      <c r="G6457" s="18">
        <v>4</v>
      </c>
      <c r="H6457" s="18">
        <v>2</v>
      </c>
    </row>
    <row r="6458" spans="1:8" x14ac:dyDescent="0.25">
      <c r="A6458" s="3" t="s">
        <v>236</v>
      </c>
      <c r="B6458" s="5">
        <v>3100000</v>
      </c>
      <c r="C6458" t="s">
        <v>21</v>
      </c>
      <c r="D6458" t="str">
        <f t="shared" si="100"/>
        <v>House</v>
      </c>
      <c r="E6458" t="s">
        <v>112</v>
      </c>
      <c r="F6458" t="str">
        <f>_xlfn.XLOOKUP(E6458,Geografiesleutel!A:A,Geografiesleutel!B:B,"",0,1)</f>
        <v>Northern Suburbs</v>
      </c>
      <c r="G6458" s="18">
        <v>5</v>
      </c>
      <c r="H6458" s="18">
        <v>3</v>
      </c>
    </row>
    <row r="6459" spans="1:8" x14ac:dyDescent="0.25">
      <c r="A6459" s="3" t="s">
        <v>265</v>
      </c>
      <c r="B6459" s="5">
        <v>1600000</v>
      </c>
      <c r="C6459" t="s">
        <v>10</v>
      </c>
      <c r="D6459" t="str">
        <f t="shared" si="100"/>
        <v>House</v>
      </c>
      <c r="E6459" t="s">
        <v>26</v>
      </c>
      <c r="F6459" t="str">
        <f>_xlfn.XLOOKUP(E6459,Geografiesleutel!A:A,Geografiesleutel!B:B,"",0,1)</f>
        <v>Western Suburbs</v>
      </c>
      <c r="G6459" s="18">
        <v>4</v>
      </c>
      <c r="H6459" s="18">
        <v>2</v>
      </c>
    </row>
    <row r="6460" spans="1:8" x14ac:dyDescent="0.25">
      <c r="A6460" s="3" t="s">
        <v>738</v>
      </c>
      <c r="B6460" s="5">
        <v>5350000</v>
      </c>
      <c r="C6460" t="s">
        <v>57</v>
      </c>
      <c r="D6460" t="str">
        <f t="shared" si="100"/>
        <v>House</v>
      </c>
      <c r="E6460" t="s">
        <v>505</v>
      </c>
      <c r="F6460" t="str">
        <f>_xlfn.XLOOKUP(E6460,Geografiesleutel!A:A,Geografiesleutel!B:B,"",0,1)</f>
        <v>Agricultural Smallholdings</v>
      </c>
      <c r="G6460" s="18">
        <v>8</v>
      </c>
      <c r="H6460" s="18">
        <v>4</v>
      </c>
    </row>
    <row r="6461" spans="1:8" x14ac:dyDescent="0.25">
      <c r="A6461" s="3" t="s">
        <v>913</v>
      </c>
      <c r="B6461" s="5">
        <v>4499000</v>
      </c>
      <c r="C6461" t="s">
        <v>1421</v>
      </c>
      <c r="D6461" t="str">
        <f t="shared" si="100"/>
        <v>House</v>
      </c>
      <c r="E6461" t="s">
        <v>104</v>
      </c>
      <c r="F6461" t="str">
        <f>_xlfn.XLOOKUP(E6461,Geografiesleutel!A:A,Geografiesleutel!B:B,"",0,1)</f>
        <v>Western Suburbs</v>
      </c>
      <c r="G6461" s="18">
        <v>23</v>
      </c>
      <c r="H6461" s="18">
        <v>24</v>
      </c>
    </row>
    <row r="6462" spans="1:8" x14ac:dyDescent="0.25">
      <c r="A6462" s="3" t="s">
        <v>688</v>
      </c>
      <c r="B6462" s="5">
        <v>4700000</v>
      </c>
      <c r="C6462" t="s">
        <v>10</v>
      </c>
      <c r="D6462" t="str">
        <f t="shared" si="100"/>
        <v>House</v>
      </c>
      <c r="E6462" t="s">
        <v>139</v>
      </c>
      <c r="F6462" t="str">
        <f>_xlfn.XLOOKUP(E6462,Geografiesleutel!A:A,Geografiesleutel!B:B,"",0,1)</f>
        <v>Eastern Suburbs</v>
      </c>
      <c r="G6462" s="18">
        <v>4</v>
      </c>
      <c r="H6462" s="18" t="s">
        <v>2648</v>
      </c>
    </row>
    <row r="6463" spans="1:8" x14ac:dyDescent="0.25">
      <c r="A6463" s="3" t="s">
        <v>656</v>
      </c>
      <c r="B6463" s="5">
        <v>1060000</v>
      </c>
      <c r="C6463" t="s">
        <v>15</v>
      </c>
      <c r="D6463" t="str">
        <f t="shared" si="100"/>
        <v>House</v>
      </c>
      <c r="E6463" t="s">
        <v>60</v>
      </c>
      <c r="F6463" t="str">
        <f>_xlfn.XLOOKUP(E6463,Geografiesleutel!A:A,Geografiesleutel!B:B,"",0,1)</f>
        <v>Townships</v>
      </c>
      <c r="G6463" s="18">
        <v>3</v>
      </c>
      <c r="H6463" s="18">
        <v>1</v>
      </c>
    </row>
    <row r="6464" spans="1:8" x14ac:dyDescent="0.25">
      <c r="A6464" s="3" t="s">
        <v>239</v>
      </c>
      <c r="B6464" s="5">
        <v>1590000</v>
      </c>
      <c r="C6464" t="s">
        <v>15</v>
      </c>
      <c r="D6464" t="str">
        <f t="shared" si="100"/>
        <v>House</v>
      </c>
      <c r="E6464" t="s">
        <v>68</v>
      </c>
      <c r="F6464" t="str">
        <f>_xlfn.XLOOKUP(E6464,Geografiesleutel!A:A,Geografiesleutel!B:B,"",0,1)</f>
        <v>Northern Suburbs</v>
      </c>
      <c r="G6464" s="18">
        <v>3</v>
      </c>
      <c r="H6464" s="18">
        <v>2</v>
      </c>
    </row>
    <row r="6465" spans="1:8" x14ac:dyDescent="0.25">
      <c r="A6465" s="3" t="s">
        <v>320</v>
      </c>
      <c r="B6465" s="5">
        <v>3395000</v>
      </c>
      <c r="C6465" t="s">
        <v>10</v>
      </c>
      <c r="D6465" t="str">
        <f t="shared" si="100"/>
        <v>House</v>
      </c>
      <c r="E6465" t="s">
        <v>306</v>
      </c>
      <c r="F6465" t="str">
        <f>_xlfn.XLOOKUP(E6465,Geografiesleutel!A:A,Geografiesleutel!B:B,"",0,1)</f>
        <v>Eastern Suburbs</v>
      </c>
      <c r="G6465" s="18">
        <v>4</v>
      </c>
      <c r="H6465" s="18">
        <v>2</v>
      </c>
    </row>
    <row r="6466" spans="1:8" x14ac:dyDescent="0.25">
      <c r="A6466" s="3" t="s">
        <v>462</v>
      </c>
      <c r="B6466" s="5">
        <v>1095000</v>
      </c>
      <c r="C6466" t="s">
        <v>15</v>
      </c>
      <c r="D6466" t="str">
        <f t="shared" ref="D6466:D6529" si="101">TRIM(RIGHT(SUBSTITUTE(C6466," ",REPT(" ",LEN(C6466))),LEN(C6466)))</f>
        <v>House</v>
      </c>
      <c r="E6466" t="s">
        <v>645</v>
      </c>
      <c r="F6466" t="str">
        <f>_xlfn.XLOOKUP(E6466,Geografiesleutel!A:A,Geografiesleutel!B:B,"",0,1)</f>
        <v>Townships</v>
      </c>
      <c r="G6466" s="18">
        <v>3</v>
      </c>
      <c r="H6466" s="18">
        <v>2</v>
      </c>
    </row>
    <row r="6467" spans="1:8" x14ac:dyDescent="0.25">
      <c r="A6467" s="3" t="s">
        <v>1422</v>
      </c>
      <c r="B6467" s="5">
        <v>299999</v>
      </c>
      <c r="C6467" t="s">
        <v>25</v>
      </c>
      <c r="D6467" t="str">
        <f t="shared" si="101"/>
        <v>House</v>
      </c>
      <c r="E6467" t="s">
        <v>445</v>
      </c>
      <c r="F6467" t="str">
        <f>_xlfn.XLOOKUP(E6467,Geografiesleutel!A:A,Geografiesleutel!B:B,"",0,1)</f>
        <v>Townships</v>
      </c>
      <c r="G6467" s="18">
        <v>2</v>
      </c>
      <c r="H6467" s="18">
        <v>1</v>
      </c>
    </row>
    <row r="6468" spans="1:8" x14ac:dyDescent="0.25">
      <c r="A6468" s="3" t="s">
        <v>728</v>
      </c>
      <c r="B6468" s="5">
        <v>6300000</v>
      </c>
      <c r="C6468" t="s">
        <v>122</v>
      </c>
      <c r="D6468" t="str">
        <f t="shared" si="101"/>
        <v>House</v>
      </c>
      <c r="E6468" t="s">
        <v>30</v>
      </c>
      <c r="F6468" t="str">
        <f>_xlfn.XLOOKUP(E6468,Geografiesleutel!A:A,Geografiesleutel!B:B,"",0,1)</f>
        <v>Northern Suburbs</v>
      </c>
      <c r="G6468" s="18">
        <v>6</v>
      </c>
      <c r="H6468" s="18">
        <v>3</v>
      </c>
    </row>
    <row r="6469" spans="1:8" x14ac:dyDescent="0.25">
      <c r="A6469" s="3" t="s">
        <v>210</v>
      </c>
      <c r="B6469" s="5">
        <v>2650000</v>
      </c>
      <c r="C6469" t="s">
        <v>25</v>
      </c>
      <c r="D6469" t="str">
        <f t="shared" si="101"/>
        <v>House</v>
      </c>
      <c r="E6469" t="s">
        <v>18</v>
      </c>
      <c r="F6469" t="str">
        <f>_xlfn.XLOOKUP(E6469,Geografiesleutel!A:A,Geografiesleutel!B:B,"",0,1)</f>
        <v>Agricultural Smallholdings</v>
      </c>
      <c r="G6469" s="18">
        <v>2</v>
      </c>
      <c r="H6469" s="18">
        <v>2</v>
      </c>
    </row>
    <row r="6470" spans="1:8" x14ac:dyDescent="0.25">
      <c r="A6470" s="3" t="s">
        <v>83</v>
      </c>
      <c r="B6470" s="5">
        <v>2990000</v>
      </c>
      <c r="C6470" t="s">
        <v>10</v>
      </c>
      <c r="D6470" t="str">
        <f t="shared" si="101"/>
        <v>House</v>
      </c>
      <c r="E6470" t="s">
        <v>38</v>
      </c>
      <c r="F6470" t="str">
        <f>_xlfn.XLOOKUP(E6470,Geografiesleutel!A:A,Geografiesleutel!B:B,"",0,1)</f>
        <v>Western Suburbs</v>
      </c>
      <c r="G6470" s="18">
        <v>4</v>
      </c>
      <c r="H6470" s="18">
        <v>3</v>
      </c>
    </row>
    <row r="6471" spans="1:8" x14ac:dyDescent="0.25">
      <c r="A6471" s="3" t="s">
        <v>180</v>
      </c>
      <c r="B6471" s="5">
        <v>6500000</v>
      </c>
      <c r="C6471" t="s">
        <v>57</v>
      </c>
      <c r="D6471" t="str">
        <f t="shared" si="101"/>
        <v>House</v>
      </c>
      <c r="E6471" t="s">
        <v>351</v>
      </c>
      <c r="F6471" t="str">
        <f>_xlfn.XLOOKUP(E6471,Geografiesleutel!A:A,Geografiesleutel!B:B,"",0,1)</f>
        <v>Eastern Suburbs</v>
      </c>
      <c r="G6471" s="18">
        <v>8</v>
      </c>
      <c r="H6471" s="18">
        <v>4</v>
      </c>
    </row>
    <row r="6472" spans="1:8" x14ac:dyDescent="0.25">
      <c r="A6472" s="3" t="s">
        <v>129</v>
      </c>
      <c r="B6472" s="5">
        <v>1890000</v>
      </c>
      <c r="C6472" t="s">
        <v>122</v>
      </c>
      <c r="D6472" t="str">
        <f t="shared" si="101"/>
        <v>House</v>
      </c>
      <c r="E6472" t="s">
        <v>578</v>
      </c>
      <c r="F6472" t="str">
        <f>_xlfn.XLOOKUP(E6472,Geografiesleutel!A:A,Geografiesleutel!B:B,"",0,1)</f>
        <v>Northern Suburbs</v>
      </c>
      <c r="G6472" s="18">
        <v>6</v>
      </c>
      <c r="H6472" s="18">
        <v>3</v>
      </c>
    </row>
    <row r="6473" spans="1:8" x14ac:dyDescent="0.25">
      <c r="A6473" s="3" t="s">
        <v>43</v>
      </c>
      <c r="B6473" s="5">
        <v>2150000</v>
      </c>
      <c r="C6473" t="s">
        <v>521</v>
      </c>
      <c r="D6473" t="str">
        <f t="shared" si="101"/>
        <v>House</v>
      </c>
      <c r="E6473" t="s">
        <v>26</v>
      </c>
      <c r="F6473" t="str">
        <f>_xlfn.XLOOKUP(E6473,Geografiesleutel!A:A,Geografiesleutel!B:B,"",0,1)</f>
        <v>Western Suburbs</v>
      </c>
      <c r="G6473" s="18">
        <v>11</v>
      </c>
      <c r="H6473" s="18">
        <v>10</v>
      </c>
    </row>
    <row r="6474" spans="1:8" x14ac:dyDescent="0.25">
      <c r="A6474" s="3" t="s">
        <v>71</v>
      </c>
      <c r="B6474" s="5">
        <v>690000</v>
      </c>
      <c r="C6474" t="s">
        <v>10</v>
      </c>
      <c r="D6474" t="str">
        <f t="shared" si="101"/>
        <v>House</v>
      </c>
      <c r="E6474" t="s">
        <v>45</v>
      </c>
      <c r="F6474" t="str">
        <f>_xlfn.XLOOKUP(E6474,Geografiesleutel!A:A,Geografiesleutel!B:B,"",0,1)</f>
        <v>Townships</v>
      </c>
      <c r="G6474" s="18">
        <v>4</v>
      </c>
      <c r="H6474" s="18" t="s">
        <v>2650</v>
      </c>
    </row>
    <row r="6475" spans="1:8" x14ac:dyDescent="0.25">
      <c r="A6475" s="3" t="s">
        <v>171</v>
      </c>
      <c r="B6475" s="5">
        <v>3000000</v>
      </c>
      <c r="C6475" t="s">
        <v>122</v>
      </c>
      <c r="D6475" t="str">
        <f t="shared" si="101"/>
        <v>House</v>
      </c>
      <c r="E6475" t="s">
        <v>562</v>
      </c>
      <c r="F6475" t="str">
        <f>_xlfn.XLOOKUP(E6475,Geografiesleutel!A:A,Geografiesleutel!B:B,"",0,1)</f>
        <v>CBD</v>
      </c>
      <c r="G6475" s="18">
        <v>6</v>
      </c>
      <c r="H6475" s="18">
        <v>3</v>
      </c>
    </row>
    <row r="6476" spans="1:8" x14ac:dyDescent="0.25">
      <c r="A6476" s="3" t="s">
        <v>556</v>
      </c>
      <c r="B6476" s="5">
        <v>650000</v>
      </c>
      <c r="C6476" t="s">
        <v>25</v>
      </c>
      <c r="D6476" t="str">
        <f t="shared" si="101"/>
        <v>House</v>
      </c>
      <c r="E6476" t="s">
        <v>70</v>
      </c>
      <c r="F6476" t="str">
        <f>_xlfn.XLOOKUP(E6476,Geografiesleutel!A:A,Geografiesleutel!B:B,"",0,1)</f>
        <v>Northern Suburbs</v>
      </c>
      <c r="G6476" s="18">
        <v>2</v>
      </c>
      <c r="H6476" s="18">
        <v>1</v>
      </c>
    </row>
    <row r="6477" spans="1:8" x14ac:dyDescent="0.25">
      <c r="A6477" s="3" t="s">
        <v>430</v>
      </c>
      <c r="B6477" s="5">
        <v>5950000</v>
      </c>
      <c r="C6477" t="s">
        <v>10</v>
      </c>
      <c r="D6477" t="str">
        <f t="shared" si="101"/>
        <v>House</v>
      </c>
      <c r="E6477" t="s">
        <v>50</v>
      </c>
      <c r="F6477" t="str">
        <f>_xlfn.XLOOKUP(E6477,Geografiesleutel!A:A,Geografiesleutel!B:B,"",0,1)</f>
        <v>Eastern Suburbs</v>
      </c>
      <c r="G6477" s="18">
        <v>4</v>
      </c>
      <c r="H6477" s="18">
        <v>3</v>
      </c>
    </row>
    <row r="6478" spans="1:8" x14ac:dyDescent="0.25">
      <c r="A6478" s="3" t="s">
        <v>1423</v>
      </c>
      <c r="B6478" s="5">
        <v>560000</v>
      </c>
      <c r="C6478" t="s">
        <v>25</v>
      </c>
      <c r="D6478" t="str">
        <f t="shared" si="101"/>
        <v>House</v>
      </c>
      <c r="E6478" t="s">
        <v>116</v>
      </c>
      <c r="F6478" t="str">
        <f>_xlfn.XLOOKUP(E6478,Geografiesleutel!A:A,Geografiesleutel!B:B,"",0,1)</f>
        <v>Western Suburbs</v>
      </c>
      <c r="G6478" s="18">
        <v>2</v>
      </c>
      <c r="H6478" s="18">
        <v>1</v>
      </c>
    </row>
    <row r="6479" spans="1:8" x14ac:dyDescent="0.25">
      <c r="A6479" s="3" t="s">
        <v>135</v>
      </c>
      <c r="B6479" s="5">
        <v>1580000</v>
      </c>
      <c r="C6479" t="s">
        <v>10</v>
      </c>
      <c r="D6479" t="str">
        <f t="shared" si="101"/>
        <v>House</v>
      </c>
      <c r="E6479" t="s">
        <v>68</v>
      </c>
      <c r="F6479" t="str">
        <f>_xlfn.XLOOKUP(E6479,Geografiesleutel!A:A,Geografiesleutel!B:B,"",0,1)</f>
        <v>Northern Suburbs</v>
      </c>
      <c r="G6479" s="18">
        <v>4</v>
      </c>
      <c r="H6479" s="18">
        <v>3</v>
      </c>
    </row>
    <row r="6480" spans="1:8" x14ac:dyDescent="0.25">
      <c r="A6480" s="3" t="s">
        <v>728</v>
      </c>
      <c r="B6480" s="5">
        <v>6300000</v>
      </c>
      <c r="C6480" t="s">
        <v>21</v>
      </c>
      <c r="D6480" t="str">
        <f t="shared" si="101"/>
        <v>House</v>
      </c>
      <c r="E6480" t="s">
        <v>139</v>
      </c>
      <c r="F6480" t="str">
        <f>_xlfn.XLOOKUP(E6480,Geografiesleutel!A:A,Geografiesleutel!B:B,"",0,1)</f>
        <v>Eastern Suburbs</v>
      </c>
      <c r="G6480" s="18">
        <v>5</v>
      </c>
      <c r="H6480" s="18">
        <v>5</v>
      </c>
    </row>
    <row r="6481" spans="1:8" x14ac:dyDescent="0.25">
      <c r="A6481" s="3" t="s">
        <v>274</v>
      </c>
      <c r="B6481" s="5">
        <v>850000</v>
      </c>
      <c r="C6481" t="s">
        <v>15</v>
      </c>
      <c r="D6481" t="str">
        <f t="shared" si="101"/>
        <v>House</v>
      </c>
      <c r="E6481" t="s">
        <v>60</v>
      </c>
      <c r="F6481" t="str">
        <f>_xlfn.XLOOKUP(E6481,Geografiesleutel!A:A,Geografiesleutel!B:B,"",0,1)</f>
        <v>Townships</v>
      </c>
      <c r="G6481" s="18">
        <v>3</v>
      </c>
      <c r="H6481" s="18">
        <v>2</v>
      </c>
    </row>
    <row r="6482" spans="1:8" x14ac:dyDescent="0.25">
      <c r="A6482" s="3" t="s">
        <v>61</v>
      </c>
      <c r="B6482" s="5">
        <v>2200000</v>
      </c>
      <c r="C6482" t="s">
        <v>225</v>
      </c>
      <c r="D6482" t="str">
        <f t="shared" si="101"/>
        <v>House</v>
      </c>
      <c r="E6482" t="s">
        <v>116</v>
      </c>
      <c r="F6482" t="str">
        <f>_xlfn.XLOOKUP(E6482,Geografiesleutel!A:A,Geografiesleutel!B:B,"",0,1)</f>
        <v>Western Suburbs</v>
      </c>
      <c r="G6482" s="18">
        <v>1</v>
      </c>
      <c r="H6482" s="18">
        <v>1</v>
      </c>
    </row>
    <row r="6483" spans="1:8" x14ac:dyDescent="0.25">
      <c r="A6483" s="3" t="s">
        <v>1159</v>
      </c>
      <c r="B6483" s="5">
        <v>1570000</v>
      </c>
      <c r="C6483" t="s">
        <v>10</v>
      </c>
      <c r="D6483" t="str">
        <f t="shared" si="101"/>
        <v>House</v>
      </c>
      <c r="E6483" t="s">
        <v>66</v>
      </c>
      <c r="F6483" t="str">
        <f>_xlfn.XLOOKUP(E6483,Geografiesleutel!A:A,Geografiesleutel!B:B,"",0,1)</f>
        <v>Northern Suburbs</v>
      </c>
      <c r="G6483" s="18">
        <v>4</v>
      </c>
      <c r="H6483" s="18">
        <v>4</v>
      </c>
    </row>
    <row r="6484" spans="1:8" x14ac:dyDescent="0.25">
      <c r="A6484" s="3" t="s">
        <v>1265</v>
      </c>
      <c r="B6484" s="5">
        <v>4720000</v>
      </c>
      <c r="C6484" t="s">
        <v>15</v>
      </c>
      <c r="D6484" t="str">
        <f t="shared" si="101"/>
        <v>House</v>
      </c>
      <c r="E6484" t="s">
        <v>190</v>
      </c>
      <c r="F6484" t="str">
        <f>_xlfn.XLOOKUP(E6484,Geografiesleutel!A:A,Geografiesleutel!B:B,"",0,1)</f>
        <v>Eastern Suburbs</v>
      </c>
      <c r="G6484" s="18">
        <v>3</v>
      </c>
      <c r="H6484" s="18">
        <v>2</v>
      </c>
    </row>
    <row r="6485" spans="1:8" x14ac:dyDescent="0.25">
      <c r="A6485" s="3" t="s">
        <v>693</v>
      </c>
      <c r="B6485" s="5">
        <v>730000</v>
      </c>
      <c r="C6485" t="s">
        <v>15</v>
      </c>
      <c r="D6485" t="str">
        <f t="shared" si="101"/>
        <v>House</v>
      </c>
      <c r="E6485" t="s">
        <v>166</v>
      </c>
      <c r="F6485" t="str">
        <f>_xlfn.XLOOKUP(E6485,Geografiesleutel!A:A,Geografiesleutel!B:B,"",0,1)</f>
        <v>Townships</v>
      </c>
      <c r="G6485" s="18">
        <v>3</v>
      </c>
      <c r="H6485" s="18">
        <v>1</v>
      </c>
    </row>
    <row r="6486" spans="1:8" x14ac:dyDescent="0.25">
      <c r="A6486" s="3" t="s">
        <v>171</v>
      </c>
      <c r="B6486" s="5">
        <v>3000000</v>
      </c>
      <c r="C6486" t="s">
        <v>122</v>
      </c>
      <c r="D6486" t="str">
        <f t="shared" si="101"/>
        <v>House</v>
      </c>
      <c r="E6486" t="s">
        <v>562</v>
      </c>
      <c r="F6486" t="str">
        <f>_xlfn.XLOOKUP(E6486,Geografiesleutel!A:A,Geografiesleutel!B:B,"",0,1)</f>
        <v>CBD</v>
      </c>
      <c r="G6486" s="18">
        <v>6</v>
      </c>
      <c r="H6486" s="18">
        <v>3</v>
      </c>
    </row>
    <row r="6487" spans="1:8" x14ac:dyDescent="0.25">
      <c r="A6487" s="3" t="s">
        <v>843</v>
      </c>
      <c r="B6487" s="5">
        <v>7999000</v>
      </c>
      <c r="C6487" t="s">
        <v>122</v>
      </c>
      <c r="D6487" t="str">
        <f t="shared" si="101"/>
        <v>House</v>
      </c>
      <c r="E6487" t="s">
        <v>139</v>
      </c>
      <c r="F6487" t="str">
        <f>_xlfn.XLOOKUP(E6487,Geografiesleutel!A:A,Geografiesleutel!B:B,"",0,1)</f>
        <v>Eastern Suburbs</v>
      </c>
      <c r="G6487" s="18">
        <v>6</v>
      </c>
      <c r="H6487" s="18">
        <v>6</v>
      </c>
    </row>
    <row r="6488" spans="1:8" x14ac:dyDescent="0.25">
      <c r="A6488" s="3" t="s">
        <v>634</v>
      </c>
      <c r="B6488" s="5">
        <v>860000</v>
      </c>
      <c r="C6488" t="s">
        <v>25</v>
      </c>
      <c r="D6488" t="str">
        <f t="shared" si="101"/>
        <v>House</v>
      </c>
      <c r="E6488" t="s">
        <v>118</v>
      </c>
      <c r="F6488" t="str">
        <f>_xlfn.XLOOKUP(E6488,Geografiesleutel!A:A,Geografiesleutel!B:B,"",0,1)</f>
        <v>Northern Suburbs</v>
      </c>
      <c r="G6488" s="18">
        <v>2</v>
      </c>
      <c r="H6488" s="18">
        <v>1</v>
      </c>
    </row>
    <row r="6489" spans="1:8" x14ac:dyDescent="0.25">
      <c r="A6489" s="3" t="s">
        <v>79</v>
      </c>
      <c r="B6489" s="5">
        <v>2800000</v>
      </c>
      <c r="C6489" t="s">
        <v>10</v>
      </c>
      <c r="D6489" t="str">
        <f t="shared" si="101"/>
        <v>House</v>
      </c>
      <c r="E6489" t="s">
        <v>824</v>
      </c>
      <c r="F6489" t="str">
        <f>_xlfn.XLOOKUP(E6489,Geografiesleutel!A:A,Geografiesleutel!B:B,"",0,1)</f>
        <v>Agricultural Smallholdings</v>
      </c>
      <c r="G6489" s="18">
        <v>4</v>
      </c>
      <c r="H6489" s="18">
        <v>2</v>
      </c>
    </row>
    <row r="6490" spans="1:8" x14ac:dyDescent="0.25">
      <c r="A6490" s="3" t="s">
        <v>51</v>
      </c>
      <c r="B6490" s="5">
        <v>2450000</v>
      </c>
      <c r="C6490" t="s">
        <v>15</v>
      </c>
      <c r="D6490" t="str">
        <f t="shared" si="101"/>
        <v>House</v>
      </c>
      <c r="E6490" t="s">
        <v>965</v>
      </c>
      <c r="F6490" t="str">
        <f>_xlfn.XLOOKUP(E6490,Geografiesleutel!A:A,Geografiesleutel!B:B,"",0,1)</f>
        <v>Eastern Suburbs</v>
      </c>
      <c r="G6490" s="18">
        <v>3</v>
      </c>
      <c r="H6490" s="18">
        <v>2</v>
      </c>
    </row>
    <row r="6491" spans="1:8" x14ac:dyDescent="0.25">
      <c r="A6491" s="3" t="s">
        <v>984</v>
      </c>
      <c r="B6491" s="5">
        <v>5495000</v>
      </c>
      <c r="C6491" t="s">
        <v>122</v>
      </c>
      <c r="D6491" t="str">
        <f t="shared" si="101"/>
        <v>House</v>
      </c>
      <c r="E6491" t="s">
        <v>40</v>
      </c>
      <c r="F6491" t="str">
        <f>_xlfn.XLOOKUP(E6491,Geografiesleutel!A:A,Geografiesleutel!B:B,"",0,1)</f>
        <v>Agricultural Smallholdings</v>
      </c>
      <c r="G6491" s="18">
        <v>6</v>
      </c>
      <c r="H6491" s="18">
        <v>6</v>
      </c>
    </row>
    <row r="6492" spans="1:8" x14ac:dyDescent="0.25">
      <c r="A6492" s="3" t="s">
        <v>89</v>
      </c>
      <c r="B6492" s="5">
        <v>2350000</v>
      </c>
      <c r="C6492" t="s">
        <v>15</v>
      </c>
      <c r="D6492" t="str">
        <f t="shared" si="101"/>
        <v>House</v>
      </c>
      <c r="E6492" t="s">
        <v>264</v>
      </c>
      <c r="F6492" t="str">
        <f>_xlfn.XLOOKUP(E6492,Geografiesleutel!A:A,Geografiesleutel!B:B,"",0,1)</f>
        <v>Eastern Suburbs</v>
      </c>
      <c r="G6492" s="18">
        <v>3</v>
      </c>
      <c r="H6492" s="18">
        <v>2</v>
      </c>
    </row>
    <row r="6493" spans="1:8" x14ac:dyDescent="0.25">
      <c r="A6493" s="3" t="s">
        <v>573</v>
      </c>
      <c r="B6493" s="5">
        <v>2180000</v>
      </c>
      <c r="C6493" t="s">
        <v>122</v>
      </c>
      <c r="D6493" t="str">
        <f t="shared" si="101"/>
        <v>House</v>
      </c>
      <c r="E6493" t="s">
        <v>163</v>
      </c>
      <c r="F6493" t="str">
        <f>_xlfn.XLOOKUP(E6493,Geografiesleutel!A:A,Geografiesleutel!B:B,"",0,1)</f>
        <v>Northern Suburbs</v>
      </c>
      <c r="G6493" s="18">
        <v>6</v>
      </c>
      <c r="H6493" s="18">
        <v>4</v>
      </c>
    </row>
    <row r="6494" spans="1:8" x14ac:dyDescent="0.25">
      <c r="A6494" s="3" t="s">
        <v>512</v>
      </c>
      <c r="B6494" s="5">
        <v>750000</v>
      </c>
      <c r="C6494" t="s">
        <v>10</v>
      </c>
      <c r="D6494" t="str">
        <f t="shared" si="101"/>
        <v>House</v>
      </c>
      <c r="E6494" t="s">
        <v>116</v>
      </c>
      <c r="F6494" t="str">
        <f>_xlfn.XLOOKUP(E6494,Geografiesleutel!A:A,Geografiesleutel!B:B,"",0,1)</f>
        <v>Western Suburbs</v>
      </c>
      <c r="G6494" s="18">
        <v>4</v>
      </c>
      <c r="H6494" s="18">
        <v>2</v>
      </c>
    </row>
    <row r="6495" spans="1:8" x14ac:dyDescent="0.25">
      <c r="A6495" s="3" t="s">
        <v>183</v>
      </c>
      <c r="B6495" s="5">
        <v>1250000</v>
      </c>
      <c r="C6495" t="s">
        <v>15</v>
      </c>
      <c r="D6495" t="str">
        <f t="shared" si="101"/>
        <v>House</v>
      </c>
      <c r="E6495" t="s">
        <v>68</v>
      </c>
      <c r="F6495" t="str">
        <f>_xlfn.XLOOKUP(E6495,Geografiesleutel!A:A,Geografiesleutel!B:B,"",0,1)</f>
        <v>Northern Suburbs</v>
      </c>
      <c r="G6495" s="18">
        <v>3</v>
      </c>
      <c r="H6495" s="18">
        <v>2</v>
      </c>
    </row>
    <row r="6496" spans="1:8" x14ac:dyDescent="0.25">
      <c r="A6496" s="3" t="s">
        <v>1424</v>
      </c>
      <c r="B6496" s="5">
        <v>968000</v>
      </c>
      <c r="C6496" t="s">
        <v>15</v>
      </c>
      <c r="D6496" t="str">
        <f t="shared" si="101"/>
        <v>House</v>
      </c>
      <c r="E6496" t="s">
        <v>82</v>
      </c>
      <c r="F6496" t="str">
        <f>_xlfn.XLOOKUP(E6496,Geografiesleutel!A:A,Geografiesleutel!B:B,"",0,1)</f>
        <v>Western Suburbs</v>
      </c>
      <c r="G6496" s="18">
        <v>3</v>
      </c>
      <c r="H6496" s="18">
        <v>1</v>
      </c>
    </row>
    <row r="6497" spans="1:8" x14ac:dyDescent="0.25">
      <c r="A6497" s="3" t="s">
        <v>36</v>
      </c>
      <c r="B6497" s="5">
        <v>1750000</v>
      </c>
      <c r="C6497" t="s">
        <v>25</v>
      </c>
      <c r="D6497" t="str">
        <f t="shared" si="101"/>
        <v>House</v>
      </c>
      <c r="E6497" t="s">
        <v>18</v>
      </c>
      <c r="F6497" t="str">
        <f>_xlfn.XLOOKUP(E6497,Geografiesleutel!A:A,Geografiesleutel!B:B,"",0,1)</f>
        <v>Agricultural Smallholdings</v>
      </c>
      <c r="G6497" s="18">
        <v>2</v>
      </c>
      <c r="H6497" s="18">
        <v>2</v>
      </c>
    </row>
    <row r="6498" spans="1:8" x14ac:dyDescent="0.25">
      <c r="A6498" s="3" t="s">
        <v>902</v>
      </c>
      <c r="B6498" s="5">
        <v>765000</v>
      </c>
      <c r="C6498" t="s">
        <v>25</v>
      </c>
      <c r="D6498" t="str">
        <f t="shared" si="101"/>
        <v>House</v>
      </c>
      <c r="E6498" t="s">
        <v>45</v>
      </c>
      <c r="F6498" t="str">
        <f>_xlfn.XLOOKUP(E6498,Geografiesleutel!A:A,Geografiesleutel!B:B,"",0,1)</f>
        <v>Townships</v>
      </c>
      <c r="G6498" s="18">
        <v>2</v>
      </c>
      <c r="H6498" s="18">
        <v>1</v>
      </c>
    </row>
    <row r="6499" spans="1:8" x14ac:dyDescent="0.25">
      <c r="A6499" s="3" t="s">
        <v>700</v>
      </c>
      <c r="B6499" s="5">
        <v>780000</v>
      </c>
      <c r="C6499" t="s">
        <v>25</v>
      </c>
      <c r="D6499" t="str">
        <f t="shared" si="101"/>
        <v>House</v>
      </c>
      <c r="E6499" t="s">
        <v>82</v>
      </c>
      <c r="F6499" t="str">
        <f>_xlfn.XLOOKUP(E6499,Geografiesleutel!A:A,Geografiesleutel!B:B,"",0,1)</f>
        <v>Western Suburbs</v>
      </c>
      <c r="G6499" s="18">
        <v>2</v>
      </c>
      <c r="H6499" s="18" t="s">
        <v>2650</v>
      </c>
    </row>
    <row r="6500" spans="1:8" x14ac:dyDescent="0.25">
      <c r="A6500" s="3" t="s">
        <v>303</v>
      </c>
      <c r="B6500" s="5">
        <v>3250000</v>
      </c>
      <c r="C6500" t="s">
        <v>15</v>
      </c>
      <c r="D6500" t="str">
        <f t="shared" si="101"/>
        <v>House</v>
      </c>
      <c r="E6500" t="s">
        <v>112</v>
      </c>
      <c r="F6500" t="str">
        <f>_xlfn.XLOOKUP(E6500,Geografiesleutel!A:A,Geografiesleutel!B:B,"",0,1)</f>
        <v>Northern Suburbs</v>
      </c>
      <c r="G6500" s="18">
        <v>3</v>
      </c>
      <c r="H6500" s="18">
        <v>2</v>
      </c>
    </row>
    <row r="6501" spans="1:8" x14ac:dyDescent="0.25">
      <c r="A6501" s="3" t="s">
        <v>265</v>
      </c>
      <c r="B6501" s="5">
        <v>1600000</v>
      </c>
      <c r="C6501" t="s">
        <v>25</v>
      </c>
      <c r="D6501" t="str">
        <f t="shared" si="101"/>
        <v>House</v>
      </c>
      <c r="E6501" t="s">
        <v>324</v>
      </c>
      <c r="F6501" t="str">
        <f>_xlfn.XLOOKUP(E6501,Geografiesleutel!A:A,Geografiesleutel!B:B,"",0,1)</f>
        <v>Eastern Suburbs</v>
      </c>
      <c r="G6501" s="18">
        <v>2</v>
      </c>
      <c r="H6501" s="18">
        <v>1</v>
      </c>
    </row>
    <row r="6502" spans="1:8" x14ac:dyDescent="0.25">
      <c r="A6502" s="3" t="s">
        <v>546</v>
      </c>
      <c r="B6502" s="5">
        <v>1399000</v>
      </c>
      <c r="C6502" t="s">
        <v>25</v>
      </c>
      <c r="D6502" t="str">
        <f t="shared" si="101"/>
        <v>House</v>
      </c>
      <c r="E6502" t="s">
        <v>78</v>
      </c>
      <c r="F6502" t="str">
        <f>_xlfn.XLOOKUP(E6502,Geografiesleutel!A:A,Geografiesleutel!B:B,"",0,1)</f>
        <v>Northern Suburbs</v>
      </c>
      <c r="G6502" s="18">
        <v>2</v>
      </c>
      <c r="H6502" s="18" t="s">
        <v>2650</v>
      </c>
    </row>
    <row r="6503" spans="1:8" x14ac:dyDescent="0.25">
      <c r="A6503" s="3" t="s">
        <v>36</v>
      </c>
      <c r="B6503" s="5">
        <v>1750000</v>
      </c>
      <c r="C6503" t="s">
        <v>25</v>
      </c>
      <c r="D6503" t="str">
        <f t="shared" si="101"/>
        <v>House</v>
      </c>
      <c r="E6503" t="s">
        <v>18</v>
      </c>
      <c r="F6503" t="str">
        <f>_xlfn.XLOOKUP(E6503,Geografiesleutel!A:A,Geografiesleutel!B:B,"",0,1)</f>
        <v>Agricultural Smallholdings</v>
      </c>
      <c r="G6503" s="18">
        <v>2</v>
      </c>
      <c r="H6503" s="18">
        <v>2</v>
      </c>
    </row>
    <row r="6504" spans="1:8" x14ac:dyDescent="0.25">
      <c r="A6504" s="3" t="s">
        <v>655</v>
      </c>
      <c r="B6504" s="5">
        <v>840000</v>
      </c>
      <c r="C6504" t="s">
        <v>25</v>
      </c>
      <c r="D6504" t="str">
        <f t="shared" si="101"/>
        <v>House</v>
      </c>
      <c r="E6504" t="s">
        <v>68</v>
      </c>
      <c r="F6504" t="str">
        <f>_xlfn.XLOOKUP(E6504,Geografiesleutel!A:A,Geografiesleutel!B:B,"",0,1)</f>
        <v>Northern Suburbs</v>
      </c>
      <c r="G6504" s="18">
        <v>2</v>
      </c>
      <c r="H6504" s="18">
        <v>1</v>
      </c>
    </row>
    <row r="6505" spans="1:8" x14ac:dyDescent="0.25">
      <c r="A6505" s="3" t="s">
        <v>669</v>
      </c>
      <c r="B6505" s="5">
        <v>920000</v>
      </c>
      <c r="C6505" t="s">
        <v>15</v>
      </c>
      <c r="D6505" t="str">
        <f t="shared" si="101"/>
        <v>House</v>
      </c>
      <c r="E6505" t="s">
        <v>501</v>
      </c>
      <c r="F6505" t="str">
        <f>_xlfn.XLOOKUP(E6505,Geografiesleutel!A:A,Geografiesleutel!B:B,"",0,1)</f>
        <v>Western Suburbs</v>
      </c>
      <c r="G6505" s="18">
        <v>3</v>
      </c>
      <c r="H6505" s="18">
        <v>1</v>
      </c>
    </row>
    <row r="6506" spans="1:8" x14ac:dyDescent="0.25">
      <c r="A6506" s="3" t="s">
        <v>959</v>
      </c>
      <c r="B6506" s="5">
        <v>1689000</v>
      </c>
      <c r="C6506" t="s">
        <v>15</v>
      </c>
      <c r="D6506" t="str">
        <f t="shared" si="101"/>
        <v>House</v>
      </c>
      <c r="E6506" t="s">
        <v>116</v>
      </c>
      <c r="F6506" t="str">
        <f>_xlfn.XLOOKUP(E6506,Geografiesleutel!A:A,Geografiesleutel!B:B,"",0,1)</f>
        <v>Western Suburbs</v>
      </c>
      <c r="G6506" s="18">
        <v>3</v>
      </c>
      <c r="H6506" s="18">
        <v>2</v>
      </c>
    </row>
    <row r="6507" spans="1:8" x14ac:dyDescent="0.25">
      <c r="A6507" s="3" t="s">
        <v>510</v>
      </c>
      <c r="B6507" s="5">
        <v>16000000</v>
      </c>
      <c r="C6507" t="s">
        <v>21</v>
      </c>
      <c r="D6507" t="str">
        <f t="shared" si="101"/>
        <v>House</v>
      </c>
      <c r="E6507" t="s">
        <v>50</v>
      </c>
      <c r="F6507" t="str">
        <f>_xlfn.XLOOKUP(E6507,Geografiesleutel!A:A,Geografiesleutel!B:B,"",0,1)</f>
        <v>Eastern Suburbs</v>
      </c>
      <c r="G6507" s="18">
        <v>5</v>
      </c>
      <c r="H6507" s="18" t="s">
        <v>2647</v>
      </c>
    </row>
    <row r="6508" spans="1:8" x14ac:dyDescent="0.25">
      <c r="A6508" s="3" t="s">
        <v>918</v>
      </c>
      <c r="B6508" s="5">
        <v>1260000</v>
      </c>
      <c r="C6508" t="s">
        <v>21</v>
      </c>
      <c r="D6508" t="str">
        <f t="shared" si="101"/>
        <v>House</v>
      </c>
      <c r="E6508" t="s">
        <v>64</v>
      </c>
      <c r="F6508" t="str">
        <f>_xlfn.XLOOKUP(E6508,Geografiesleutel!A:A,Geografiesleutel!B:B,"",0,1)</f>
        <v>Western Suburbs</v>
      </c>
      <c r="G6508" s="18">
        <v>5</v>
      </c>
      <c r="H6508" s="18">
        <v>2</v>
      </c>
    </row>
    <row r="6509" spans="1:8" x14ac:dyDescent="0.25">
      <c r="A6509" s="3" t="s">
        <v>951</v>
      </c>
      <c r="B6509" s="5">
        <v>3440000</v>
      </c>
      <c r="C6509" t="s">
        <v>10</v>
      </c>
      <c r="D6509" t="str">
        <f t="shared" si="101"/>
        <v>House</v>
      </c>
      <c r="E6509" t="s">
        <v>595</v>
      </c>
      <c r="F6509" t="str">
        <f>_xlfn.XLOOKUP(E6509,Geografiesleutel!A:A,Geografiesleutel!B:B,"",0,1)</f>
        <v>Agricultural Smallholdings</v>
      </c>
      <c r="G6509" s="18">
        <v>4</v>
      </c>
      <c r="H6509" s="18">
        <v>4</v>
      </c>
    </row>
    <row r="6510" spans="1:8" x14ac:dyDescent="0.25">
      <c r="A6510" s="3" t="s">
        <v>551</v>
      </c>
      <c r="B6510" s="5">
        <v>875000</v>
      </c>
      <c r="C6510" t="s">
        <v>25</v>
      </c>
      <c r="D6510" t="str">
        <f t="shared" si="101"/>
        <v>House</v>
      </c>
      <c r="E6510" t="s">
        <v>587</v>
      </c>
      <c r="F6510" t="str">
        <f>_xlfn.XLOOKUP(E6510,Geografiesleutel!A:A,Geografiesleutel!B:B,"",0,1)</f>
        <v>Agricultural Smallholdings</v>
      </c>
      <c r="G6510" s="18">
        <v>2</v>
      </c>
      <c r="H6510" s="18">
        <v>1</v>
      </c>
    </row>
    <row r="6511" spans="1:8" x14ac:dyDescent="0.25">
      <c r="A6511" s="3" t="s">
        <v>282</v>
      </c>
      <c r="B6511" s="5">
        <v>1200000</v>
      </c>
      <c r="C6511" t="s">
        <v>10</v>
      </c>
      <c r="D6511" t="str">
        <f t="shared" si="101"/>
        <v>House</v>
      </c>
      <c r="E6511" t="s">
        <v>82</v>
      </c>
      <c r="F6511" t="str">
        <f>_xlfn.XLOOKUP(E6511,Geografiesleutel!A:A,Geografiesleutel!B:B,"",0,1)</f>
        <v>Western Suburbs</v>
      </c>
      <c r="G6511" s="18">
        <v>4</v>
      </c>
      <c r="H6511" s="18">
        <v>2</v>
      </c>
    </row>
    <row r="6512" spans="1:8" x14ac:dyDescent="0.25">
      <c r="A6512" s="3" t="s">
        <v>242</v>
      </c>
      <c r="B6512" s="5">
        <v>845000</v>
      </c>
      <c r="C6512" t="s">
        <v>25</v>
      </c>
      <c r="D6512" t="str">
        <f t="shared" si="101"/>
        <v>House</v>
      </c>
      <c r="E6512" t="s">
        <v>1425</v>
      </c>
      <c r="F6512" t="str">
        <f>_xlfn.XLOOKUP(E6512,Geografiesleutel!A:A,Geografiesleutel!B:B,"",0,1)</f>
        <v>Townships</v>
      </c>
      <c r="G6512" s="18">
        <v>2</v>
      </c>
      <c r="H6512" s="18">
        <v>1</v>
      </c>
    </row>
    <row r="6513" spans="1:8" x14ac:dyDescent="0.25">
      <c r="A6513" s="3" t="s">
        <v>265</v>
      </c>
      <c r="B6513" s="5">
        <v>1600000</v>
      </c>
      <c r="C6513" t="s">
        <v>15</v>
      </c>
      <c r="D6513" t="str">
        <f t="shared" si="101"/>
        <v>House</v>
      </c>
      <c r="E6513" t="s">
        <v>159</v>
      </c>
      <c r="F6513" t="str">
        <f>_xlfn.XLOOKUP(E6513,Geografiesleutel!A:A,Geografiesleutel!B:B,"",0,1)</f>
        <v>Eastern Suburbs</v>
      </c>
      <c r="G6513" s="18">
        <v>3</v>
      </c>
      <c r="H6513" s="18">
        <v>2</v>
      </c>
    </row>
    <row r="6514" spans="1:8" x14ac:dyDescent="0.25">
      <c r="A6514" s="3" t="s">
        <v>318</v>
      </c>
      <c r="B6514" s="5">
        <v>4800000</v>
      </c>
      <c r="C6514" t="s">
        <v>21</v>
      </c>
      <c r="D6514" t="str">
        <f t="shared" si="101"/>
        <v>House</v>
      </c>
      <c r="E6514" t="s">
        <v>139</v>
      </c>
      <c r="F6514" t="str">
        <f>_xlfn.XLOOKUP(E6514,Geografiesleutel!A:A,Geografiesleutel!B:B,"",0,1)</f>
        <v>Eastern Suburbs</v>
      </c>
      <c r="G6514" s="18">
        <v>5</v>
      </c>
      <c r="H6514" s="18">
        <v>5</v>
      </c>
    </row>
    <row r="6515" spans="1:8" x14ac:dyDescent="0.25">
      <c r="A6515" s="3" t="s">
        <v>158</v>
      </c>
      <c r="B6515" s="5">
        <v>1249000</v>
      </c>
      <c r="C6515" t="s">
        <v>25</v>
      </c>
      <c r="D6515" t="str">
        <f t="shared" si="101"/>
        <v>House</v>
      </c>
      <c r="E6515" t="s">
        <v>66</v>
      </c>
      <c r="F6515" t="str">
        <f>_xlfn.XLOOKUP(E6515,Geografiesleutel!A:A,Geografiesleutel!B:B,"",0,1)</f>
        <v>Northern Suburbs</v>
      </c>
      <c r="G6515" s="18">
        <v>2</v>
      </c>
      <c r="H6515" s="18">
        <v>1</v>
      </c>
    </row>
    <row r="6516" spans="1:8" x14ac:dyDescent="0.25">
      <c r="A6516" s="3" t="s">
        <v>43</v>
      </c>
      <c r="B6516" s="5">
        <v>2150000</v>
      </c>
      <c r="C6516" t="s">
        <v>10</v>
      </c>
      <c r="D6516" t="str">
        <f t="shared" si="101"/>
        <v>House</v>
      </c>
      <c r="E6516" t="s">
        <v>104</v>
      </c>
      <c r="F6516" t="str">
        <f>_xlfn.XLOOKUP(E6516,Geografiesleutel!A:A,Geografiesleutel!B:B,"",0,1)</f>
        <v>Western Suburbs</v>
      </c>
      <c r="G6516" s="18">
        <v>4</v>
      </c>
      <c r="H6516" s="18">
        <v>2</v>
      </c>
    </row>
    <row r="6517" spans="1:8" x14ac:dyDescent="0.25">
      <c r="A6517" s="3" t="s">
        <v>1022</v>
      </c>
      <c r="B6517" s="5">
        <v>767000</v>
      </c>
      <c r="C6517" t="s">
        <v>25</v>
      </c>
      <c r="D6517" t="str">
        <f t="shared" si="101"/>
        <v>House</v>
      </c>
      <c r="E6517" t="s">
        <v>60</v>
      </c>
      <c r="F6517" t="str">
        <f>_xlfn.XLOOKUP(E6517,Geografiesleutel!A:A,Geografiesleutel!B:B,"",0,1)</f>
        <v>Townships</v>
      </c>
      <c r="G6517" s="18">
        <v>2</v>
      </c>
      <c r="H6517" s="18">
        <v>1</v>
      </c>
    </row>
    <row r="6518" spans="1:8" x14ac:dyDescent="0.25">
      <c r="A6518" s="3" t="s">
        <v>572</v>
      </c>
      <c r="B6518" s="5">
        <v>800000</v>
      </c>
      <c r="C6518" t="s">
        <v>15</v>
      </c>
      <c r="D6518" t="str">
        <f t="shared" si="101"/>
        <v>House</v>
      </c>
      <c r="E6518" t="s">
        <v>32</v>
      </c>
      <c r="F6518" t="str">
        <f>_xlfn.XLOOKUP(E6518,Geografiesleutel!A:A,Geografiesleutel!B:B,"",0,1)</f>
        <v>Townships</v>
      </c>
      <c r="G6518" s="18">
        <v>3</v>
      </c>
      <c r="H6518" s="18">
        <v>1</v>
      </c>
    </row>
    <row r="6519" spans="1:8" x14ac:dyDescent="0.25">
      <c r="A6519" s="3" t="s">
        <v>201</v>
      </c>
      <c r="B6519" s="5">
        <v>870000</v>
      </c>
      <c r="C6519" t="s">
        <v>25</v>
      </c>
      <c r="D6519" t="str">
        <f t="shared" si="101"/>
        <v>House</v>
      </c>
      <c r="E6519" t="s">
        <v>45</v>
      </c>
      <c r="F6519" t="str">
        <f>_xlfn.XLOOKUP(E6519,Geografiesleutel!A:A,Geografiesleutel!B:B,"",0,1)</f>
        <v>Townships</v>
      </c>
      <c r="G6519" s="18">
        <v>2</v>
      </c>
      <c r="H6519" s="18">
        <v>1</v>
      </c>
    </row>
    <row r="6520" spans="1:8" x14ac:dyDescent="0.25">
      <c r="A6520" s="3" t="s">
        <v>182</v>
      </c>
      <c r="B6520" s="5">
        <v>1115000</v>
      </c>
      <c r="C6520" t="s">
        <v>15</v>
      </c>
      <c r="D6520" t="str">
        <f t="shared" si="101"/>
        <v>House</v>
      </c>
      <c r="E6520" t="s">
        <v>60</v>
      </c>
      <c r="F6520" t="str">
        <f>_xlfn.XLOOKUP(E6520,Geografiesleutel!A:A,Geografiesleutel!B:B,"",0,1)</f>
        <v>Townships</v>
      </c>
      <c r="G6520" s="18">
        <v>3</v>
      </c>
      <c r="H6520" s="18">
        <v>2</v>
      </c>
    </row>
    <row r="6521" spans="1:8" x14ac:dyDescent="0.25">
      <c r="A6521" s="3" t="s">
        <v>1060</v>
      </c>
      <c r="B6521" s="5">
        <v>1215000</v>
      </c>
      <c r="C6521" t="s">
        <v>15</v>
      </c>
      <c r="D6521" t="str">
        <f t="shared" si="101"/>
        <v>House</v>
      </c>
      <c r="E6521" t="s">
        <v>217</v>
      </c>
      <c r="F6521" t="str">
        <f>_xlfn.XLOOKUP(E6521,Geografiesleutel!A:A,Geografiesleutel!B:B,"",0,1)</f>
        <v>Eastern Suburbs</v>
      </c>
      <c r="G6521" s="18">
        <v>3</v>
      </c>
      <c r="H6521" s="18">
        <v>2</v>
      </c>
    </row>
    <row r="6522" spans="1:8" x14ac:dyDescent="0.25">
      <c r="A6522" s="3" t="s">
        <v>723</v>
      </c>
      <c r="B6522" s="5">
        <v>1720000</v>
      </c>
      <c r="C6522" t="s">
        <v>15</v>
      </c>
      <c r="D6522" t="str">
        <f t="shared" si="101"/>
        <v>House</v>
      </c>
      <c r="E6522" t="s">
        <v>116</v>
      </c>
      <c r="F6522" t="str">
        <f>_xlfn.XLOOKUP(E6522,Geografiesleutel!A:A,Geografiesleutel!B:B,"",0,1)</f>
        <v>Western Suburbs</v>
      </c>
      <c r="G6522" s="18">
        <v>3</v>
      </c>
      <c r="H6522" s="18">
        <v>1</v>
      </c>
    </row>
    <row r="6523" spans="1:8" x14ac:dyDescent="0.25">
      <c r="A6523" s="3" t="s">
        <v>237</v>
      </c>
      <c r="B6523" s="5">
        <v>925000</v>
      </c>
      <c r="C6523" t="s">
        <v>15</v>
      </c>
      <c r="D6523" t="str">
        <f t="shared" si="101"/>
        <v>House</v>
      </c>
      <c r="E6523" t="s">
        <v>32</v>
      </c>
      <c r="F6523" t="str">
        <f>_xlfn.XLOOKUP(E6523,Geografiesleutel!A:A,Geografiesleutel!B:B,"",0,1)</f>
        <v>Townships</v>
      </c>
      <c r="G6523" s="18">
        <v>3</v>
      </c>
      <c r="H6523" s="18">
        <v>1</v>
      </c>
    </row>
    <row r="6524" spans="1:8" x14ac:dyDescent="0.25">
      <c r="A6524" s="3" t="s">
        <v>512</v>
      </c>
      <c r="B6524" s="5">
        <v>750000</v>
      </c>
      <c r="C6524" t="s">
        <v>25</v>
      </c>
      <c r="D6524" t="str">
        <f t="shared" si="101"/>
        <v>House</v>
      </c>
      <c r="E6524" t="s">
        <v>60</v>
      </c>
      <c r="F6524" t="str">
        <f>_xlfn.XLOOKUP(E6524,Geografiesleutel!A:A,Geografiesleutel!B:B,"",0,1)</f>
        <v>Townships</v>
      </c>
      <c r="G6524" s="18">
        <v>2</v>
      </c>
      <c r="H6524" s="18">
        <v>1</v>
      </c>
    </row>
    <row r="6525" spans="1:8" x14ac:dyDescent="0.25">
      <c r="A6525" s="3" t="s">
        <v>572</v>
      </c>
      <c r="B6525" s="5">
        <v>800000</v>
      </c>
      <c r="C6525" t="s">
        <v>25</v>
      </c>
      <c r="D6525" t="str">
        <f t="shared" si="101"/>
        <v>House</v>
      </c>
      <c r="E6525" t="s">
        <v>60</v>
      </c>
      <c r="F6525" t="str">
        <f>_xlfn.XLOOKUP(E6525,Geografiesleutel!A:A,Geografiesleutel!B:B,"",0,1)</f>
        <v>Townships</v>
      </c>
      <c r="G6525" s="18">
        <v>2</v>
      </c>
      <c r="H6525" s="18">
        <v>1</v>
      </c>
    </row>
    <row r="6526" spans="1:8" x14ac:dyDescent="0.25">
      <c r="A6526" s="3" t="s">
        <v>512</v>
      </c>
      <c r="B6526" s="5">
        <v>750000</v>
      </c>
      <c r="C6526" t="s">
        <v>25</v>
      </c>
      <c r="D6526" t="str">
        <f t="shared" si="101"/>
        <v>House</v>
      </c>
      <c r="E6526" t="s">
        <v>45</v>
      </c>
      <c r="F6526" t="str">
        <f>_xlfn.XLOOKUP(E6526,Geografiesleutel!A:A,Geografiesleutel!B:B,"",0,1)</f>
        <v>Townships</v>
      </c>
      <c r="G6526" s="18">
        <v>2</v>
      </c>
      <c r="H6526" s="18">
        <v>1</v>
      </c>
    </row>
    <row r="6527" spans="1:8" x14ac:dyDescent="0.25">
      <c r="A6527" s="3" t="s">
        <v>162</v>
      </c>
      <c r="B6527" s="5">
        <v>950000</v>
      </c>
      <c r="C6527" t="s">
        <v>21</v>
      </c>
      <c r="D6527" t="str">
        <f t="shared" si="101"/>
        <v>House</v>
      </c>
      <c r="E6527" t="s">
        <v>501</v>
      </c>
      <c r="F6527" t="str">
        <f>_xlfn.XLOOKUP(E6527,Geografiesleutel!A:A,Geografiesleutel!B:B,"",0,1)</f>
        <v>Western Suburbs</v>
      </c>
      <c r="G6527" s="18">
        <v>5</v>
      </c>
      <c r="H6527" s="18">
        <v>3</v>
      </c>
    </row>
    <row r="6528" spans="1:8" x14ac:dyDescent="0.25">
      <c r="A6528" s="3" t="s">
        <v>545</v>
      </c>
      <c r="B6528" s="5">
        <v>700000</v>
      </c>
      <c r="C6528" t="s">
        <v>25</v>
      </c>
      <c r="D6528" t="str">
        <f t="shared" si="101"/>
        <v>House</v>
      </c>
      <c r="E6528" t="s">
        <v>60</v>
      </c>
      <c r="F6528" t="str">
        <f>_xlfn.XLOOKUP(E6528,Geografiesleutel!A:A,Geografiesleutel!B:B,"",0,1)</f>
        <v>Townships</v>
      </c>
      <c r="G6528" s="18">
        <v>2</v>
      </c>
      <c r="H6528" s="18">
        <v>1</v>
      </c>
    </row>
    <row r="6529" spans="1:8" x14ac:dyDescent="0.25">
      <c r="A6529" s="3" t="s">
        <v>512</v>
      </c>
      <c r="B6529" s="5">
        <v>750000</v>
      </c>
      <c r="C6529" t="s">
        <v>25</v>
      </c>
      <c r="D6529" t="str">
        <f t="shared" si="101"/>
        <v>House</v>
      </c>
      <c r="E6529" t="s">
        <v>60</v>
      </c>
      <c r="F6529" t="str">
        <f>_xlfn.XLOOKUP(E6529,Geografiesleutel!A:A,Geografiesleutel!B:B,"",0,1)</f>
        <v>Townships</v>
      </c>
      <c r="G6529" s="18">
        <v>2</v>
      </c>
      <c r="H6529" s="18">
        <v>1</v>
      </c>
    </row>
    <row r="6530" spans="1:8" x14ac:dyDescent="0.25">
      <c r="A6530" s="3" t="s">
        <v>185</v>
      </c>
      <c r="B6530" s="5">
        <v>1400000</v>
      </c>
      <c r="C6530" t="s">
        <v>10</v>
      </c>
      <c r="D6530" t="str">
        <f t="shared" ref="D6530:D6593" si="102">TRIM(RIGHT(SUBSTITUTE(C6530," ",REPT(" ",LEN(C6530))),LEN(C6530)))</f>
        <v>House</v>
      </c>
      <c r="E6530" t="s">
        <v>1199</v>
      </c>
      <c r="F6530" t="str">
        <f>_xlfn.XLOOKUP(E6530,Geografiesleutel!A:A,Geografiesleutel!B:B,"",0,1)</f>
        <v>Agricultural Smallholdings</v>
      </c>
      <c r="G6530" s="18">
        <v>4</v>
      </c>
      <c r="H6530" s="18">
        <v>2</v>
      </c>
    </row>
    <row r="6531" spans="1:8" x14ac:dyDescent="0.25">
      <c r="A6531" s="3" t="s">
        <v>371</v>
      </c>
      <c r="B6531" s="5">
        <v>1790000</v>
      </c>
      <c r="C6531" t="s">
        <v>10</v>
      </c>
      <c r="D6531" t="str">
        <f t="shared" si="102"/>
        <v>House</v>
      </c>
      <c r="E6531" t="s">
        <v>137</v>
      </c>
      <c r="F6531" t="str">
        <f>_xlfn.XLOOKUP(E6531,Geografiesleutel!A:A,Geografiesleutel!B:B,"",0,1)</f>
        <v>Northern Suburbs</v>
      </c>
      <c r="G6531" s="18">
        <v>4</v>
      </c>
      <c r="H6531" s="18">
        <v>2</v>
      </c>
    </row>
    <row r="6532" spans="1:8" x14ac:dyDescent="0.25">
      <c r="A6532" s="3" t="s">
        <v>1426</v>
      </c>
      <c r="B6532" s="5">
        <v>8560000</v>
      </c>
      <c r="C6532" t="s">
        <v>21</v>
      </c>
      <c r="D6532" t="str">
        <f t="shared" si="102"/>
        <v>House</v>
      </c>
      <c r="E6532" t="s">
        <v>1266</v>
      </c>
      <c r="F6532" t="str">
        <f>_xlfn.XLOOKUP(E6532,Geografiesleutel!A:A,Geografiesleutel!B:B,"",0,1)</f>
        <v>Northern Suburbs</v>
      </c>
      <c r="G6532" s="18">
        <v>5</v>
      </c>
      <c r="H6532" s="18" t="s">
        <v>8</v>
      </c>
    </row>
    <row r="6533" spans="1:8" x14ac:dyDescent="0.25">
      <c r="A6533" s="3" t="s">
        <v>1427</v>
      </c>
      <c r="B6533" s="5">
        <v>1439000</v>
      </c>
      <c r="C6533" t="s">
        <v>21</v>
      </c>
      <c r="D6533" t="str">
        <f t="shared" si="102"/>
        <v>House</v>
      </c>
      <c r="E6533" t="s">
        <v>26</v>
      </c>
      <c r="F6533" t="str">
        <f>_xlfn.XLOOKUP(E6533,Geografiesleutel!A:A,Geografiesleutel!B:B,"",0,1)</f>
        <v>Western Suburbs</v>
      </c>
      <c r="G6533" s="18">
        <v>5</v>
      </c>
      <c r="H6533" s="18" t="s">
        <v>2650</v>
      </c>
    </row>
    <row r="6534" spans="1:8" x14ac:dyDescent="0.25">
      <c r="A6534" s="3" t="s">
        <v>251</v>
      </c>
      <c r="B6534" s="5">
        <v>1899000</v>
      </c>
      <c r="C6534" t="s">
        <v>15</v>
      </c>
      <c r="D6534" t="str">
        <f t="shared" si="102"/>
        <v>House</v>
      </c>
      <c r="E6534" t="s">
        <v>70</v>
      </c>
      <c r="F6534" t="str">
        <f>_xlfn.XLOOKUP(E6534,Geografiesleutel!A:A,Geografiesleutel!B:B,"",0,1)</f>
        <v>Northern Suburbs</v>
      </c>
      <c r="G6534" s="18">
        <v>3</v>
      </c>
      <c r="H6534" s="18" t="s">
        <v>2646</v>
      </c>
    </row>
    <row r="6535" spans="1:8" x14ac:dyDescent="0.25">
      <c r="A6535" s="3" t="s">
        <v>1428</v>
      </c>
      <c r="B6535" s="5">
        <v>4017400</v>
      </c>
      <c r="C6535" t="s">
        <v>10</v>
      </c>
      <c r="D6535" t="str">
        <f t="shared" si="102"/>
        <v>House</v>
      </c>
      <c r="E6535" t="s">
        <v>595</v>
      </c>
      <c r="F6535" t="str">
        <f>_xlfn.XLOOKUP(E6535,Geografiesleutel!A:A,Geografiesleutel!B:B,"",0,1)</f>
        <v>Agricultural Smallholdings</v>
      </c>
      <c r="G6535" s="18">
        <v>4</v>
      </c>
      <c r="H6535" s="18">
        <v>3</v>
      </c>
    </row>
    <row r="6536" spans="1:8" x14ac:dyDescent="0.25">
      <c r="A6536" s="3" t="s">
        <v>1429</v>
      </c>
      <c r="B6536" s="5">
        <v>888000</v>
      </c>
      <c r="C6536" t="s">
        <v>15</v>
      </c>
      <c r="D6536" t="str">
        <f t="shared" si="102"/>
        <v>House</v>
      </c>
      <c r="E6536" t="s">
        <v>501</v>
      </c>
      <c r="F6536" t="str">
        <f>_xlfn.XLOOKUP(E6536,Geografiesleutel!A:A,Geografiesleutel!B:B,"",0,1)</f>
        <v>Western Suburbs</v>
      </c>
      <c r="G6536" s="18">
        <v>3</v>
      </c>
      <c r="H6536" s="18">
        <v>1</v>
      </c>
    </row>
    <row r="6537" spans="1:8" x14ac:dyDescent="0.25">
      <c r="A6537" s="3" t="s">
        <v>282</v>
      </c>
      <c r="B6537" s="5">
        <v>1200000</v>
      </c>
      <c r="C6537" t="s">
        <v>25</v>
      </c>
      <c r="D6537" t="str">
        <f t="shared" si="102"/>
        <v>House</v>
      </c>
      <c r="E6537" t="s">
        <v>82</v>
      </c>
      <c r="F6537" t="str">
        <f>_xlfn.XLOOKUP(E6537,Geografiesleutel!A:A,Geografiesleutel!B:B,"",0,1)</f>
        <v>Western Suburbs</v>
      </c>
      <c r="G6537" s="18">
        <v>2</v>
      </c>
      <c r="H6537" s="18">
        <v>1</v>
      </c>
    </row>
    <row r="6538" spans="1:8" x14ac:dyDescent="0.25">
      <c r="A6538" s="3" t="s">
        <v>586</v>
      </c>
      <c r="B6538" s="5">
        <v>945000</v>
      </c>
      <c r="C6538" t="s">
        <v>15</v>
      </c>
      <c r="D6538" t="str">
        <f t="shared" si="102"/>
        <v>House</v>
      </c>
      <c r="E6538" t="s">
        <v>78</v>
      </c>
      <c r="F6538" t="str">
        <f>_xlfn.XLOOKUP(E6538,Geografiesleutel!A:A,Geografiesleutel!B:B,"",0,1)</f>
        <v>Northern Suburbs</v>
      </c>
      <c r="G6538" s="18">
        <v>3</v>
      </c>
      <c r="H6538" s="18">
        <v>1</v>
      </c>
    </row>
    <row r="6539" spans="1:8" x14ac:dyDescent="0.25">
      <c r="A6539" s="3" t="s">
        <v>34</v>
      </c>
      <c r="B6539" s="5">
        <v>1650000</v>
      </c>
      <c r="C6539" t="s">
        <v>25</v>
      </c>
      <c r="D6539" t="str">
        <f t="shared" si="102"/>
        <v>House</v>
      </c>
      <c r="E6539" t="s">
        <v>974</v>
      </c>
      <c r="F6539" t="str">
        <f>_xlfn.XLOOKUP(E6539,Geografiesleutel!A:A,Geografiesleutel!B:B,"",0,1)</f>
        <v>Eastern Suburbs</v>
      </c>
      <c r="G6539" s="18">
        <v>2</v>
      </c>
      <c r="H6539" s="18">
        <v>2</v>
      </c>
    </row>
    <row r="6540" spans="1:8" x14ac:dyDescent="0.25">
      <c r="A6540" s="3" t="s">
        <v>1430</v>
      </c>
      <c r="B6540" s="5">
        <v>1440000</v>
      </c>
      <c r="C6540" t="s">
        <v>15</v>
      </c>
      <c r="D6540" t="str">
        <f t="shared" si="102"/>
        <v>House</v>
      </c>
      <c r="E6540" t="s">
        <v>26</v>
      </c>
      <c r="F6540" t="str">
        <f>_xlfn.XLOOKUP(E6540,Geografiesleutel!A:A,Geografiesleutel!B:B,"",0,1)</f>
        <v>Western Suburbs</v>
      </c>
      <c r="G6540" s="18">
        <v>3</v>
      </c>
      <c r="H6540" s="18" t="s">
        <v>2650</v>
      </c>
    </row>
    <row r="6541" spans="1:8" x14ac:dyDescent="0.25">
      <c r="A6541" s="3" t="s">
        <v>1431</v>
      </c>
      <c r="B6541" s="5">
        <v>3979500</v>
      </c>
      <c r="C6541" t="s">
        <v>10</v>
      </c>
      <c r="D6541" t="str">
        <f t="shared" si="102"/>
        <v>House</v>
      </c>
      <c r="E6541" t="s">
        <v>595</v>
      </c>
      <c r="F6541" t="str">
        <f>_xlfn.XLOOKUP(E6541,Geografiesleutel!A:A,Geografiesleutel!B:B,"",0,1)</f>
        <v>Agricultural Smallholdings</v>
      </c>
      <c r="G6541" s="18">
        <v>4</v>
      </c>
      <c r="H6541" s="18">
        <v>3</v>
      </c>
    </row>
    <row r="6542" spans="1:8" x14ac:dyDescent="0.25">
      <c r="A6542" s="3" t="s">
        <v>1165</v>
      </c>
      <c r="B6542" s="5">
        <v>420000</v>
      </c>
      <c r="C6542" t="s">
        <v>25</v>
      </c>
      <c r="D6542" t="str">
        <f t="shared" si="102"/>
        <v>House</v>
      </c>
      <c r="E6542" t="s">
        <v>68</v>
      </c>
      <c r="F6542" t="str">
        <f>_xlfn.XLOOKUP(E6542,Geografiesleutel!A:A,Geografiesleutel!B:B,"",0,1)</f>
        <v>Northern Suburbs</v>
      </c>
      <c r="G6542" s="18">
        <v>2</v>
      </c>
      <c r="H6542" s="18">
        <v>1</v>
      </c>
    </row>
    <row r="6543" spans="1:8" x14ac:dyDescent="0.25">
      <c r="A6543" s="3" t="s">
        <v>1432</v>
      </c>
      <c r="B6543" s="5">
        <v>9416000</v>
      </c>
      <c r="C6543" t="s">
        <v>57</v>
      </c>
      <c r="D6543" t="str">
        <f t="shared" si="102"/>
        <v>House</v>
      </c>
      <c r="E6543" t="s">
        <v>136</v>
      </c>
      <c r="F6543" t="str">
        <f>_xlfn.XLOOKUP(E6543,Geografiesleutel!A:A,Geografiesleutel!B:B,"",0,1)</f>
        <v>Eastern Suburbs</v>
      </c>
      <c r="G6543" s="18">
        <v>8</v>
      </c>
      <c r="H6543" s="18">
        <v>5</v>
      </c>
    </row>
    <row r="6544" spans="1:8" x14ac:dyDescent="0.25">
      <c r="A6544" s="3" t="s">
        <v>1430</v>
      </c>
      <c r="B6544" s="5">
        <v>1440000</v>
      </c>
      <c r="C6544" t="s">
        <v>15</v>
      </c>
      <c r="D6544" t="str">
        <f t="shared" si="102"/>
        <v>House</v>
      </c>
      <c r="E6544" t="s">
        <v>26</v>
      </c>
      <c r="F6544" t="str">
        <f>_xlfn.XLOOKUP(E6544,Geografiesleutel!A:A,Geografiesleutel!B:B,"",0,1)</f>
        <v>Western Suburbs</v>
      </c>
      <c r="G6544" s="18">
        <v>3</v>
      </c>
      <c r="H6544" s="18" t="s">
        <v>2650</v>
      </c>
    </row>
    <row r="6545" spans="1:8" x14ac:dyDescent="0.25">
      <c r="A6545" s="3" t="s">
        <v>202</v>
      </c>
      <c r="B6545" s="5">
        <v>995000</v>
      </c>
      <c r="C6545" t="s">
        <v>15</v>
      </c>
      <c r="D6545" t="str">
        <f t="shared" si="102"/>
        <v>House</v>
      </c>
      <c r="E6545" t="s">
        <v>445</v>
      </c>
      <c r="F6545" t="str">
        <f>_xlfn.XLOOKUP(E6545,Geografiesleutel!A:A,Geografiesleutel!B:B,"",0,1)</f>
        <v>Townships</v>
      </c>
      <c r="G6545" s="18">
        <v>3</v>
      </c>
      <c r="H6545" s="18">
        <v>2</v>
      </c>
    </row>
    <row r="6546" spans="1:8" x14ac:dyDescent="0.25">
      <c r="A6546" s="3" t="s">
        <v>202</v>
      </c>
      <c r="B6546" s="5">
        <v>995000</v>
      </c>
      <c r="C6546" t="s">
        <v>15</v>
      </c>
      <c r="D6546" t="str">
        <f t="shared" si="102"/>
        <v>House</v>
      </c>
      <c r="E6546" t="s">
        <v>97</v>
      </c>
      <c r="F6546" t="str">
        <f>_xlfn.XLOOKUP(E6546,Geografiesleutel!A:A,Geografiesleutel!B:B,"",0,1)</f>
        <v>Northern Suburbs</v>
      </c>
      <c r="G6546" s="18">
        <v>3</v>
      </c>
      <c r="H6546" s="18">
        <v>2</v>
      </c>
    </row>
    <row r="6547" spans="1:8" x14ac:dyDescent="0.25">
      <c r="A6547" s="3" t="s">
        <v>274</v>
      </c>
      <c r="B6547" s="5">
        <v>850000</v>
      </c>
      <c r="C6547" t="s">
        <v>15</v>
      </c>
      <c r="D6547" t="str">
        <f t="shared" si="102"/>
        <v>House</v>
      </c>
      <c r="E6547" t="s">
        <v>45</v>
      </c>
      <c r="F6547" t="str">
        <f>_xlfn.XLOOKUP(E6547,Geografiesleutel!A:A,Geografiesleutel!B:B,"",0,1)</f>
        <v>Townships</v>
      </c>
      <c r="G6547" s="18">
        <v>3</v>
      </c>
      <c r="H6547" s="18">
        <v>1</v>
      </c>
    </row>
    <row r="6548" spans="1:8" x14ac:dyDescent="0.25">
      <c r="A6548" s="3" t="s">
        <v>586</v>
      </c>
      <c r="B6548" s="5">
        <v>945000</v>
      </c>
      <c r="C6548" t="s">
        <v>15</v>
      </c>
      <c r="D6548" t="str">
        <f t="shared" si="102"/>
        <v>House</v>
      </c>
      <c r="E6548" t="s">
        <v>78</v>
      </c>
      <c r="F6548" t="str">
        <f>_xlfn.XLOOKUP(E6548,Geografiesleutel!A:A,Geografiesleutel!B:B,"",0,1)</f>
        <v>Northern Suburbs</v>
      </c>
      <c r="G6548" s="18">
        <v>3</v>
      </c>
      <c r="H6548" s="18">
        <v>1</v>
      </c>
    </row>
    <row r="6549" spans="1:8" x14ac:dyDescent="0.25">
      <c r="A6549" s="3" t="s">
        <v>269</v>
      </c>
      <c r="B6549" s="5">
        <v>3950000</v>
      </c>
      <c r="C6549" t="s">
        <v>21</v>
      </c>
      <c r="D6549" t="str">
        <f t="shared" si="102"/>
        <v>House</v>
      </c>
      <c r="E6549" t="s">
        <v>40</v>
      </c>
      <c r="F6549" t="str">
        <f>_xlfn.XLOOKUP(E6549,Geografiesleutel!A:A,Geografiesleutel!B:B,"",0,1)</f>
        <v>Agricultural Smallholdings</v>
      </c>
      <c r="G6549" s="18">
        <v>5</v>
      </c>
      <c r="H6549" s="18">
        <v>5</v>
      </c>
    </row>
    <row r="6550" spans="1:8" x14ac:dyDescent="0.25">
      <c r="A6550" s="3" t="s">
        <v>1275</v>
      </c>
      <c r="B6550" s="5">
        <v>810000</v>
      </c>
      <c r="C6550" t="s">
        <v>25</v>
      </c>
      <c r="D6550" t="str">
        <f t="shared" si="102"/>
        <v>House</v>
      </c>
      <c r="E6550" t="s">
        <v>60</v>
      </c>
      <c r="F6550" t="str">
        <f>_xlfn.XLOOKUP(E6550,Geografiesleutel!A:A,Geografiesleutel!B:B,"",0,1)</f>
        <v>Townships</v>
      </c>
      <c r="G6550" s="18">
        <v>2</v>
      </c>
      <c r="H6550" s="18">
        <v>1</v>
      </c>
    </row>
    <row r="6551" spans="1:8" x14ac:dyDescent="0.25">
      <c r="A6551" s="3" t="s">
        <v>719</v>
      </c>
      <c r="B6551" s="5">
        <v>775000</v>
      </c>
      <c r="C6551" t="s">
        <v>25</v>
      </c>
      <c r="D6551" t="str">
        <f t="shared" si="102"/>
        <v>House</v>
      </c>
      <c r="E6551" t="s">
        <v>577</v>
      </c>
      <c r="F6551" t="str">
        <f>_xlfn.XLOOKUP(E6551,Geografiesleutel!A:A,Geografiesleutel!B:B,"",0,1)</f>
        <v>CBD</v>
      </c>
      <c r="G6551" s="18">
        <v>2</v>
      </c>
      <c r="H6551" s="18">
        <v>1</v>
      </c>
    </row>
    <row r="6552" spans="1:8" x14ac:dyDescent="0.25">
      <c r="A6552" s="3" t="s">
        <v>918</v>
      </c>
      <c r="B6552" s="5">
        <v>1260000</v>
      </c>
      <c r="C6552" t="s">
        <v>15</v>
      </c>
      <c r="D6552" t="str">
        <f t="shared" si="102"/>
        <v>House</v>
      </c>
      <c r="E6552" t="s">
        <v>414</v>
      </c>
      <c r="F6552" t="str">
        <f>_xlfn.XLOOKUP(E6552,Geografiesleutel!A:A,Geografiesleutel!B:B,"",0,1)</f>
        <v>Northern Suburbs</v>
      </c>
      <c r="G6552" s="18">
        <v>3</v>
      </c>
      <c r="H6552" s="18">
        <v>2</v>
      </c>
    </row>
    <row r="6553" spans="1:8" x14ac:dyDescent="0.25">
      <c r="A6553" s="3" t="s">
        <v>349</v>
      </c>
      <c r="B6553" s="5">
        <v>825000</v>
      </c>
      <c r="C6553" t="s">
        <v>25</v>
      </c>
      <c r="D6553" t="str">
        <f t="shared" si="102"/>
        <v>House</v>
      </c>
      <c r="E6553" t="s">
        <v>445</v>
      </c>
      <c r="F6553" t="str">
        <f>_xlfn.XLOOKUP(E6553,Geografiesleutel!A:A,Geografiesleutel!B:B,"",0,1)</f>
        <v>Townships</v>
      </c>
      <c r="G6553" s="18">
        <v>2</v>
      </c>
      <c r="H6553" s="18">
        <v>1</v>
      </c>
    </row>
    <row r="6554" spans="1:8" x14ac:dyDescent="0.25">
      <c r="A6554" s="3" t="s">
        <v>202</v>
      </c>
      <c r="B6554" s="5">
        <v>995000</v>
      </c>
      <c r="C6554" t="s">
        <v>15</v>
      </c>
      <c r="D6554" t="str">
        <f t="shared" si="102"/>
        <v>House</v>
      </c>
      <c r="E6554" t="s">
        <v>445</v>
      </c>
      <c r="F6554" t="str">
        <f>_xlfn.XLOOKUP(E6554,Geografiesleutel!A:A,Geografiesleutel!B:B,"",0,1)</f>
        <v>Townships</v>
      </c>
      <c r="G6554" s="18">
        <v>3</v>
      </c>
      <c r="H6554" s="18">
        <v>2</v>
      </c>
    </row>
    <row r="6555" spans="1:8" x14ac:dyDescent="0.25">
      <c r="A6555" s="3" t="s">
        <v>1108</v>
      </c>
      <c r="B6555" s="5">
        <v>670000</v>
      </c>
      <c r="C6555" t="s">
        <v>25</v>
      </c>
      <c r="D6555" t="str">
        <f t="shared" si="102"/>
        <v>House</v>
      </c>
      <c r="E6555" t="s">
        <v>60</v>
      </c>
      <c r="F6555" t="str">
        <f>_xlfn.XLOOKUP(E6555,Geografiesleutel!A:A,Geografiesleutel!B:B,"",0,1)</f>
        <v>Townships</v>
      </c>
      <c r="G6555" s="18">
        <v>2</v>
      </c>
      <c r="H6555" s="18">
        <v>1</v>
      </c>
    </row>
    <row r="6556" spans="1:8" x14ac:dyDescent="0.25">
      <c r="A6556" s="3" t="s">
        <v>586</v>
      </c>
      <c r="B6556" s="5">
        <v>945000</v>
      </c>
      <c r="C6556" t="s">
        <v>15</v>
      </c>
      <c r="D6556" t="str">
        <f t="shared" si="102"/>
        <v>House</v>
      </c>
      <c r="E6556" t="s">
        <v>606</v>
      </c>
      <c r="F6556" t="str">
        <f>_xlfn.XLOOKUP(E6556,Geografiesleutel!A:A,Geografiesleutel!B:B,"",0,1)</f>
        <v>Townships</v>
      </c>
      <c r="G6556" s="18">
        <v>3</v>
      </c>
      <c r="H6556" s="18">
        <v>1</v>
      </c>
    </row>
    <row r="6557" spans="1:8" x14ac:dyDescent="0.25">
      <c r="A6557" s="3" t="s">
        <v>920</v>
      </c>
      <c r="B6557" s="5">
        <v>1315000</v>
      </c>
      <c r="C6557" t="s">
        <v>21</v>
      </c>
      <c r="D6557" t="str">
        <f t="shared" si="102"/>
        <v>House</v>
      </c>
      <c r="E6557" t="s">
        <v>154</v>
      </c>
      <c r="F6557" t="str">
        <f>_xlfn.XLOOKUP(E6557,Geografiesleutel!A:A,Geografiesleutel!B:B,"",0,1)</f>
        <v>Northern Suburbs</v>
      </c>
      <c r="G6557" s="18">
        <v>5</v>
      </c>
      <c r="H6557" s="18">
        <v>2</v>
      </c>
    </row>
    <row r="6558" spans="1:8" x14ac:dyDescent="0.25">
      <c r="A6558" s="3" t="s">
        <v>292</v>
      </c>
      <c r="B6558" s="5">
        <v>1280000</v>
      </c>
      <c r="C6558" t="s">
        <v>15</v>
      </c>
      <c r="D6558" t="str">
        <f t="shared" si="102"/>
        <v>House</v>
      </c>
      <c r="E6558" t="s">
        <v>154</v>
      </c>
      <c r="F6558" t="str">
        <f>_xlfn.XLOOKUP(E6558,Geografiesleutel!A:A,Geografiesleutel!B:B,"",0,1)</f>
        <v>Northern Suburbs</v>
      </c>
      <c r="G6558" s="18">
        <v>3</v>
      </c>
      <c r="H6558" s="18">
        <v>1</v>
      </c>
    </row>
    <row r="6559" spans="1:8" x14ac:dyDescent="0.25">
      <c r="A6559" s="3" t="s">
        <v>196</v>
      </c>
      <c r="B6559" s="5">
        <v>990000</v>
      </c>
      <c r="C6559" t="s">
        <v>15</v>
      </c>
      <c r="D6559" t="str">
        <f t="shared" si="102"/>
        <v>House</v>
      </c>
      <c r="E6559" t="s">
        <v>163</v>
      </c>
      <c r="F6559" t="str">
        <f>_xlfn.XLOOKUP(E6559,Geografiesleutel!A:A,Geografiesleutel!B:B,"",0,1)</f>
        <v>Northern Suburbs</v>
      </c>
      <c r="G6559" s="18">
        <v>3</v>
      </c>
      <c r="H6559" s="18">
        <v>2</v>
      </c>
    </row>
    <row r="6560" spans="1:8" x14ac:dyDescent="0.25">
      <c r="A6560" s="3" t="s">
        <v>349</v>
      </c>
      <c r="B6560" s="5">
        <v>825000</v>
      </c>
      <c r="C6560" t="s">
        <v>25</v>
      </c>
      <c r="D6560" t="str">
        <f t="shared" si="102"/>
        <v>House</v>
      </c>
      <c r="E6560" t="s">
        <v>136</v>
      </c>
      <c r="F6560" t="str">
        <f>_xlfn.XLOOKUP(E6560,Geografiesleutel!A:A,Geografiesleutel!B:B,"",0,1)</f>
        <v>Eastern Suburbs</v>
      </c>
      <c r="G6560" s="18">
        <v>2</v>
      </c>
      <c r="H6560" s="18">
        <v>1</v>
      </c>
    </row>
    <row r="6561" spans="1:8" x14ac:dyDescent="0.25">
      <c r="A6561" s="3" t="s">
        <v>1433</v>
      </c>
      <c r="B6561" s="5">
        <v>1015000</v>
      </c>
      <c r="C6561" t="s">
        <v>15</v>
      </c>
      <c r="D6561" t="str">
        <f t="shared" si="102"/>
        <v>House</v>
      </c>
      <c r="E6561" t="s">
        <v>445</v>
      </c>
      <c r="F6561" t="str">
        <f>_xlfn.XLOOKUP(E6561,Geografiesleutel!A:A,Geografiesleutel!B:B,"",0,1)</f>
        <v>Townships</v>
      </c>
      <c r="G6561" s="18">
        <v>3</v>
      </c>
      <c r="H6561" s="18">
        <v>2</v>
      </c>
    </row>
    <row r="6562" spans="1:8" x14ac:dyDescent="0.25">
      <c r="A6562" s="3" t="s">
        <v>1434</v>
      </c>
      <c r="B6562" s="5">
        <v>1235165</v>
      </c>
      <c r="C6562" t="s">
        <v>15</v>
      </c>
      <c r="D6562" t="str">
        <f t="shared" si="102"/>
        <v>House</v>
      </c>
      <c r="E6562" t="s">
        <v>64</v>
      </c>
      <c r="F6562" t="str">
        <f>_xlfn.XLOOKUP(E6562,Geografiesleutel!A:A,Geografiesleutel!B:B,"",0,1)</f>
        <v>Western Suburbs</v>
      </c>
      <c r="G6562" s="18">
        <v>3</v>
      </c>
      <c r="H6562" s="18">
        <v>2</v>
      </c>
    </row>
    <row r="6563" spans="1:8" x14ac:dyDescent="0.25">
      <c r="A6563" s="3" t="s">
        <v>202</v>
      </c>
      <c r="B6563" s="5">
        <v>995000</v>
      </c>
      <c r="C6563" t="s">
        <v>15</v>
      </c>
      <c r="D6563" t="str">
        <f t="shared" si="102"/>
        <v>House</v>
      </c>
      <c r="E6563" t="s">
        <v>445</v>
      </c>
      <c r="F6563" t="str">
        <f>_xlfn.XLOOKUP(E6563,Geografiesleutel!A:A,Geografiesleutel!B:B,"",0,1)</f>
        <v>Townships</v>
      </c>
      <c r="G6563" s="18">
        <v>3</v>
      </c>
      <c r="H6563" s="18">
        <v>2</v>
      </c>
    </row>
    <row r="6564" spans="1:8" x14ac:dyDescent="0.25">
      <c r="A6564" s="3" t="s">
        <v>448</v>
      </c>
      <c r="B6564" s="5">
        <v>1636150</v>
      </c>
      <c r="C6564" t="s">
        <v>15</v>
      </c>
      <c r="D6564" t="str">
        <f t="shared" si="102"/>
        <v>House</v>
      </c>
      <c r="E6564" t="s">
        <v>45</v>
      </c>
      <c r="F6564" t="str">
        <f>_xlfn.XLOOKUP(E6564,Geografiesleutel!A:A,Geografiesleutel!B:B,"",0,1)</f>
        <v>Townships</v>
      </c>
      <c r="G6564" s="18">
        <v>3</v>
      </c>
      <c r="H6564" s="18">
        <v>3</v>
      </c>
    </row>
    <row r="6565" spans="1:8" x14ac:dyDescent="0.25">
      <c r="A6565" s="3" t="s">
        <v>124</v>
      </c>
      <c r="B6565" s="5">
        <v>1364125</v>
      </c>
      <c r="C6565" t="s">
        <v>15</v>
      </c>
      <c r="D6565" t="str">
        <f t="shared" si="102"/>
        <v>House</v>
      </c>
      <c r="E6565" t="s">
        <v>288</v>
      </c>
      <c r="F6565" t="str">
        <f>_xlfn.XLOOKUP(E6565,Geografiesleutel!A:A,Geografiesleutel!B:B,"",0,1)</f>
        <v>Townships</v>
      </c>
      <c r="G6565" s="18">
        <v>3</v>
      </c>
      <c r="H6565" s="18">
        <v>2</v>
      </c>
    </row>
    <row r="6566" spans="1:8" x14ac:dyDescent="0.25">
      <c r="A6566" s="3" t="s">
        <v>115</v>
      </c>
      <c r="B6566" s="5">
        <v>1162625</v>
      </c>
      <c r="C6566" t="s">
        <v>15</v>
      </c>
      <c r="D6566" t="str">
        <f t="shared" si="102"/>
        <v>House</v>
      </c>
      <c r="E6566" t="s">
        <v>82</v>
      </c>
      <c r="F6566" t="str">
        <f>_xlfn.XLOOKUP(E6566,Geografiesleutel!A:A,Geografiesleutel!B:B,"",0,1)</f>
        <v>Western Suburbs</v>
      </c>
      <c r="G6566" s="18">
        <v>3</v>
      </c>
      <c r="H6566" s="18">
        <v>1</v>
      </c>
    </row>
    <row r="6567" spans="1:8" x14ac:dyDescent="0.25">
      <c r="A6567" s="3" t="s">
        <v>498</v>
      </c>
      <c r="B6567" s="5">
        <v>1746975</v>
      </c>
      <c r="C6567" t="s">
        <v>10</v>
      </c>
      <c r="D6567" t="str">
        <f t="shared" si="102"/>
        <v>House</v>
      </c>
      <c r="E6567" t="s">
        <v>45</v>
      </c>
      <c r="F6567" t="str">
        <f>_xlfn.XLOOKUP(E6567,Geografiesleutel!A:A,Geografiesleutel!B:B,"",0,1)</f>
        <v>Townships</v>
      </c>
      <c r="G6567" s="18">
        <v>4</v>
      </c>
      <c r="H6567" s="18">
        <v>3</v>
      </c>
    </row>
    <row r="6568" spans="1:8" x14ac:dyDescent="0.25">
      <c r="A6568" s="3" t="s">
        <v>140</v>
      </c>
      <c r="B6568" s="5">
        <v>3995000</v>
      </c>
      <c r="C6568" t="s">
        <v>10</v>
      </c>
      <c r="D6568" t="str">
        <f t="shared" si="102"/>
        <v>House</v>
      </c>
      <c r="E6568" t="s">
        <v>139</v>
      </c>
      <c r="F6568" t="str">
        <f>_xlfn.XLOOKUP(E6568,Geografiesleutel!A:A,Geografiesleutel!B:B,"",0,1)</f>
        <v>Eastern Suburbs</v>
      </c>
      <c r="G6568" s="18">
        <v>4</v>
      </c>
      <c r="H6568" s="18" t="s">
        <v>2648</v>
      </c>
    </row>
    <row r="6569" spans="1:8" x14ac:dyDescent="0.25">
      <c r="A6569" s="3" t="s">
        <v>216</v>
      </c>
      <c r="B6569" s="5">
        <v>1100000</v>
      </c>
      <c r="C6569" t="s">
        <v>15</v>
      </c>
      <c r="D6569" t="str">
        <f t="shared" si="102"/>
        <v>House</v>
      </c>
      <c r="E6569" t="s">
        <v>97</v>
      </c>
      <c r="F6569" t="str">
        <f>_xlfn.XLOOKUP(E6569,Geografiesleutel!A:A,Geografiesleutel!B:B,"",0,1)</f>
        <v>Northern Suburbs</v>
      </c>
      <c r="G6569" s="18">
        <v>3</v>
      </c>
      <c r="H6569" s="18">
        <v>2</v>
      </c>
    </row>
    <row r="6570" spans="1:8" x14ac:dyDescent="0.25">
      <c r="A6570" s="3" t="s">
        <v>693</v>
      </c>
      <c r="B6570" s="5">
        <v>730000</v>
      </c>
      <c r="C6570" t="s">
        <v>25</v>
      </c>
      <c r="D6570" t="str">
        <f t="shared" si="102"/>
        <v>House</v>
      </c>
      <c r="E6570" t="s">
        <v>68</v>
      </c>
      <c r="F6570" t="str">
        <f>_xlfn.XLOOKUP(E6570,Geografiesleutel!A:A,Geografiesleutel!B:B,"",0,1)</f>
        <v>Northern Suburbs</v>
      </c>
      <c r="G6570" s="18">
        <v>2</v>
      </c>
      <c r="H6570" s="18">
        <v>1</v>
      </c>
    </row>
    <row r="6571" spans="1:8" x14ac:dyDescent="0.25">
      <c r="A6571" s="3" t="s">
        <v>918</v>
      </c>
      <c r="B6571" s="5">
        <v>1260000</v>
      </c>
      <c r="C6571" t="s">
        <v>15</v>
      </c>
      <c r="D6571" t="str">
        <f t="shared" si="102"/>
        <v>House</v>
      </c>
      <c r="E6571" t="s">
        <v>414</v>
      </c>
      <c r="F6571" t="str">
        <f>_xlfn.XLOOKUP(E6571,Geografiesleutel!A:A,Geografiesleutel!B:B,"",0,1)</f>
        <v>Northern Suburbs</v>
      </c>
      <c r="G6571" s="18">
        <v>3</v>
      </c>
      <c r="H6571" s="18">
        <v>2</v>
      </c>
    </row>
    <row r="6572" spans="1:8" x14ac:dyDescent="0.25">
      <c r="A6572" s="3" t="s">
        <v>242</v>
      </c>
      <c r="B6572" s="5">
        <v>845000</v>
      </c>
      <c r="C6572" t="s">
        <v>10</v>
      </c>
      <c r="D6572" t="str">
        <f t="shared" si="102"/>
        <v>House</v>
      </c>
      <c r="E6572" t="s">
        <v>62</v>
      </c>
      <c r="F6572" t="str">
        <f>_xlfn.XLOOKUP(E6572,Geografiesleutel!A:A,Geografiesleutel!B:B,"",0,1)</f>
        <v>Northern Suburbs</v>
      </c>
      <c r="G6572" s="18">
        <v>4</v>
      </c>
      <c r="H6572" s="18" t="s">
        <v>8</v>
      </c>
    </row>
    <row r="6573" spans="1:8" x14ac:dyDescent="0.25">
      <c r="A6573" s="3" t="s">
        <v>349</v>
      </c>
      <c r="B6573" s="5">
        <v>825000</v>
      </c>
      <c r="C6573" t="s">
        <v>25</v>
      </c>
      <c r="D6573" t="str">
        <f t="shared" si="102"/>
        <v>House</v>
      </c>
      <c r="E6573" t="s">
        <v>645</v>
      </c>
      <c r="F6573" t="str">
        <f>_xlfn.XLOOKUP(E6573,Geografiesleutel!A:A,Geografiesleutel!B:B,"",0,1)</f>
        <v>Townships</v>
      </c>
      <c r="G6573" s="18">
        <v>2</v>
      </c>
      <c r="H6573" s="18">
        <v>1</v>
      </c>
    </row>
    <row r="6574" spans="1:8" x14ac:dyDescent="0.25">
      <c r="A6574" s="3" t="s">
        <v>316</v>
      </c>
      <c r="B6574" s="5">
        <v>2850000</v>
      </c>
      <c r="C6574" t="s">
        <v>15</v>
      </c>
      <c r="D6574" t="str">
        <f t="shared" si="102"/>
        <v>House</v>
      </c>
      <c r="E6574" t="s">
        <v>335</v>
      </c>
      <c r="F6574" t="str">
        <f>_xlfn.XLOOKUP(E6574,Geografiesleutel!A:A,Geografiesleutel!B:B,"",0,1)</f>
        <v>Agricultural Smallholdings</v>
      </c>
      <c r="G6574" s="18">
        <v>3</v>
      </c>
      <c r="H6574" s="18" t="s">
        <v>2646</v>
      </c>
    </row>
    <row r="6575" spans="1:8" x14ac:dyDescent="0.25">
      <c r="A6575" s="3" t="s">
        <v>400</v>
      </c>
      <c r="B6575" s="5">
        <v>970000</v>
      </c>
      <c r="C6575" t="s">
        <v>15</v>
      </c>
      <c r="D6575" t="str">
        <f t="shared" si="102"/>
        <v>House</v>
      </c>
      <c r="E6575" t="s">
        <v>223</v>
      </c>
      <c r="F6575" t="str">
        <f>_xlfn.XLOOKUP(E6575,Geografiesleutel!A:A,Geografiesleutel!B:B,"",0,1)</f>
        <v>Western Suburbs</v>
      </c>
      <c r="G6575" s="18">
        <v>3</v>
      </c>
      <c r="H6575" s="18">
        <v>1</v>
      </c>
    </row>
    <row r="6576" spans="1:8" x14ac:dyDescent="0.25">
      <c r="A6576" s="3" t="s">
        <v>400</v>
      </c>
      <c r="B6576" s="5">
        <v>970000</v>
      </c>
      <c r="C6576" t="s">
        <v>15</v>
      </c>
      <c r="D6576" t="str">
        <f t="shared" si="102"/>
        <v>House</v>
      </c>
      <c r="E6576" t="s">
        <v>223</v>
      </c>
      <c r="F6576" t="str">
        <f>_xlfn.XLOOKUP(E6576,Geografiesleutel!A:A,Geografiesleutel!B:B,"",0,1)</f>
        <v>Western Suburbs</v>
      </c>
      <c r="G6576" s="18">
        <v>3</v>
      </c>
      <c r="H6576" s="18">
        <v>1</v>
      </c>
    </row>
    <row r="6577" spans="1:8" x14ac:dyDescent="0.25">
      <c r="A6577" s="3" t="s">
        <v>444</v>
      </c>
      <c r="B6577" s="5">
        <v>450000</v>
      </c>
      <c r="C6577" t="s">
        <v>1436</v>
      </c>
      <c r="D6577" t="str">
        <f t="shared" si="102"/>
        <v>Apartment</v>
      </c>
      <c r="E6577" t="s">
        <v>562</v>
      </c>
      <c r="F6577" t="str">
        <f>_xlfn.XLOOKUP(E6577,Geografiesleutel!A:A,Geografiesleutel!B:B,"",0,1)</f>
        <v>CBD</v>
      </c>
      <c r="G6577" s="18">
        <v>2</v>
      </c>
      <c r="H6577" s="18">
        <v>1</v>
      </c>
    </row>
    <row r="6578" spans="1:8" x14ac:dyDescent="0.25">
      <c r="A6578" s="3" t="s">
        <v>560</v>
      </c>
      <c r="B6578" s="5">
        <v>1125000</v>
      </c>
      <c r="C6578" t="s">
        <v>1436</v>
      </c>
      <c r="D6578" t="str">
        <f t="shared" si="102"/>
        <v>Apartment</v>
      </c>
      <c r="E6578" t="s">
        <v>369</v>
      </c>
      <c r="F6578" t="str">
        <f>_xlfn.XLOOKUP(E6578,Geografiesleutel!A:A,Geografiesleutel!B:B,"",0,1)</f>
        <v>Eastern Suburbs</v>
      </c>
      <c r="G6578" s="18">
        <v>2</v>
      </c>
      <c r="H6578" s="18">
        <v>1</v>
      </c>
    </row>
    <row r="6579" spans="1:8" x14ac:dyDescent="0.25">
      <c r="A6579" s="3" t="s">
        <v>266</v>
      </c>
      <c r="B6579" s="5">
        <v>1500000</v>
      </c>
      <c r="C6579" t="s">
        <v>1437</v>
      </c>
      <c r="D6579" t="str">
        <f t="shared" si="102"/>
        <v>Apartment</v>
      </c>
      <c r="E6579" t="s">
        <v>1282</v>
      </c>
      <c r="F6579" t="str">
        <f>_xlfn.XLOOKUP(E6579,Geografiesleutel!A:A,Geografiesleutel!B:B,"",0,1)</f>
        <v>Eastern Suburbs</v>
      </c>
      <c r="G6579" s="18">
        <v>1</v>
      </c>
      <c r="H6579" s="18">
        <v>1</v>
      </c>
    </row>
    <row r="6580" spans="1:8" x14ac:dyDescent="0.25">
      <c r="A6580" s="3" t="s">
        <v>1438</v>
      </c>
      <c r="B6580" s="5">
        <v>1003000</v>
      </c>
      <c r="C6580" t="s">
        <v>1437</v>
      </c>
      <c r="D6580" t="str">
        <f t="shared" si="102"/>
        <v>Apartment</v>
      </c>
      <c r="E6580" t="s">
        <v>209</v>
      </c>
      <c r="F6580" t="str">
        <f>_xlfn.XLOOKUP(E6580,Geografiesleutel!A:A,Geografiesleutel!B:B,"",0,1)</f>
        <v>Eastern Suburbs</v>
      </c>
      <c r="G6580" s="18">
        <v>1</v>
      </c>
      <c r="H6580" s="18">
        <v>1</v>
      </c>
    </row>
    <row r="6581" spans="1:8" x14ac:dyDescent="0.25">
      <c r="A6581" s="3" t="s">
        <v>268</v>
      </c>
      <c r="B6581" s="5">
        <v>1800000</v>
      </c>
      <c r="C6581" t="s">
        <v>1439</v>
      </c>
      <c r="D6581" t="str">
        <f t="shared" si="102"/>
        <v>Apartment</v>
      </c>
      <c r="E6581" t="s">
        <v>306</v>
      </c>
      <c r="F6581" t="str">
        <f>_xlfn.XLOOKUP(E6581,Geografiesleutel!A:A,Geografiesleutel!B:B,"",0,1)</f>
        <v>Eastern Suburbs</v>
      </c>
      <c r="G6581" s="18">
        <v>3</v>
      </c>
      <c r="H6581" s="18" t="s">
        <v>2646</v>
      </c>
    </row>
    <row r="6582" spans="1:8" x14ac:dyDescent="0.25">
      <c r="A6582" s="3" t="s">
        <v>873</v>
      </c>
      <c r="B6582" s="5">
        <v>290000</v>
      </c>
      <c r="C6582" t="s">
        <v>1440</v>
      </c>
      <c r="D6582" t="str">
        <f t="shared" si="102"/>
        <v>Apartment</v>
      </c>
      <c r="E6582" t="s">
        <v>487</v>
      </c>
      <c r="F6582" t="str">
        <f>_xlfn.XLOOKUP(E6582,Geografiesleutel!A:A,Geografiesleutel!B:B,"",0,1)</f>
        <v>CBD</v>
      </c>
      <c r="G6582" s="18" t="s">
        <v>2650</v>
      </c>
      <c r="H6582" s="18">
        <v>1</v>
      </c>
    </row>
    <row r="6583" spans="1:8" x14ac:dyDescent="0.25">
      <c r="A6583" s="3" t="s">
        <v>504</v>
      </c>
      <c r="B6583" s="5">
        <v>770000</v>
      </c>
      <c r="C6583" t="s">
        <v>1436</v>
      </c>
      <c r="D6583" t="str">
        <f t="shared" si="102"/>
        <v>Apartment</v>
      </c>
      <c r="E6583" t="s">
        <v>11</v>
      </c>
      <c r="F6583" t="str">
        <f>_xlfn.XLOOKUP(E6583,Geografiesleutel!A:A,Geografiesleutel!B:B,"",0,1)</f>
        <v>Eastern Suburbs</v>
      </c>
      <c r="G6583" s="18">
        <v>2</v>
      </c>
      <c r="H6583" s="18">
        <v>1</v>
      </c>
    </row>
    <row r="6584" spans="1:8" x14ac:dyDescent="0.25">
      <c r="A6584" s="3" t="s">
        <v>1441</v>
      </c>
      <c r="B6584" s="5">
        <v>519000</v>
      </c>
      <c r="C6584" t="s">
        <v>1436</v>
      </c>
      <c r="D6584" t="str">
        <f t="shared" si="102"/>
        <v>Apartment</v>
      </c>
      <c r="E6584" t="s">
        <v>188</v>
      </c>
      <c r="F6584" t="str">
        <f>_xlfn.XLOOKUP(E6584,Geografiesleutel!A:A,Geografiesleutel!B:B,"",0,1)</f>
        <v>Northern Suburbs</v>
      </c>
      <c r="G6584" s="18">
        <v>2</v>
      </c>
      <c r="H6584" s="18">
        <v>1</v>
      </c>
    </row>
    <row r="6585" spans="1:8" x14ac:dyDescent="0.25">
      <c r="A6585" s="3" t="s">
        <v>512</v>
      </c>
      <c r="B6585" s="5">
        <v>750000</v>
      </c>
      <c r="C6585" t="s">
        <v>1436</v>
      </c>
      <c r="D6585" t="str">
        <f t="shared" si="102"/>
        <v>Apartment</v>
      </c>
      <c r="E6585" t="s">
        <v>141</v>
      </c>
      <c r="F6585" t="str">
        <f>_xlfn.XLOOKUP(E6585,Geografiesleutel!A:A,Geografiesleutel!B:B,"",0,1)</f>
        <v>Agricultural Smallholdings</v>
      </c>
      <c r="G6585" s="18">
        <v>2</v>
      </c>
      <c r="H6585" s="18">
        <v>1</v>
      </c>
    </row>
    <row r="6586" spans="1:8" x14ac:dyDescent="0.25">
      <c r="A6586" s="3" t="s">
        <v>551</v>
      </c>
      <c r="B6586" s="5">
        <v>875000</v>
      </c>
      <c r="C6586" t="s">
        <v>1436</v>
      </c>
      <c r="D6586" t="str">
        <f t="shared" si="102"/>
        <v>Apartment</v>
      </c>
      <c r="E6586" t="s">
        <v>240</v>
      </c>
      <c r="F6586" t="str">
        <f>_xlfn.XLOOKUP(E6586,Geografiesleutel!A:A,Geografiesleutel!B:B,"",0,1)</f>
        <v>Northern Suburbs</v>
      </c>
      <c r="G6586" s="18">
        <v>2</v>
      </c>
      <c r="H6586" s="18">
        <v>1</v>
      </c>
    </row>
    <row r="6587" spans="1:8" x14ac:dyDescent="0.25">
      <c r="A6587" s="3" t="s">
        <v>1205</v>
      </c>
      <c r="B6587" s="5">
        <v>390000</v>
      </c>
      <c r="C6587" t="s">
        <v>1437</v>
      </c>
      <c r="D6587" t="str">
        <f t="shared" si="102"/>
        <v>Apartment</v>
      </c>
      <c r="E6587" t="s">
        <v>562</v>
      </c>
      <c r="F6587" t="str">
        <f>_xlfn.XLOOKUP(E6587,Geografiesleutel!A:A,Geografiesleutel!B:B,"",0,1)</f>
        <v>CBD</v>
      </c>
      <c r="G6587" s="18">
        <v>1</v>
      </c>
      <c r="H6587" s="18">
        <v>1</v>
      </c>
    </row>
    <row r="6588" spans="1:8" x14ac:dyDescent="0.25">
      <c r="A6588" s="3" t="s">
        <v>556</v>
      </c>
      <c r="B6588" s="5">
        <v>650000</v>
      </c>
      <c r="C6588" t="s">
        <v>1436</v>
      </c>
      <c r="D6588" t="str">
        <f t="shared" si="102"/>
        <v>Apartment</v>
      </c>
      <c r="E6588" t="s">
        <v>68</v>
      </c>
      <c r="F6588" t="str">
        <f>_xlfn.XLOOKUP(E6588,Geografiesleutel!A:A,Geografiesleutel!B:B,"",0,1)</f>
        <v>Northern Suburbs</v>
      </c>
      <c r="G6588" s="18">
        <v>2</v>
      </c>
      <c r="H6588" s="18">
        <v>1</v>
      </c>
    </row>
    <row r="6589" spans="1:8" x14ac:dyDescent="0.25">
      <c r="A6589" s="3" t="s">
        <v>1108</v>
      </c>
      <c r="B6589" s="5">
        <v>670000</v>
      </c>
      <c r="C6589" t="s">
        <v>1436</v>
      </c>
      <c r="D6589" t="str">
        <f t="shared" si="102"/>
        <v>Apartment</v>
      </c>
      <c r="E6589" t="s">
        <v>368</v>
      </c>
      <c r="F6589" t="str">
        <f>_xlfn.XLOOKUP(E6589,Geografiesleutel!A:A,Geografiesleutel!B:B,"",0,1)</f>
        <v>Eastern Suburbs</v>
      </c>
      <c r="G6589" s="18">
        <v>2</v>
      </c>
      <c r="H6589" s="18">
        <v>1</v>
      </c>
    </row>
    <row r="6590" spans="1:8" x14ac:dyDescent="0.25">
      <c r="A6590" s="3" t="s">
        <v>1442</v>
      </c>
      <c r="B6590" s="5">
        <v>425000</v>
      </c>
      <c r="C6590" t="s">
        <v>1436</v>
      </c>
      <c r="D6590" t="str">
        <f t="shared" si="102"/>
        <v>Apartment</v>
      </c>
      <c r="E6590" t="s">
        <v>68</v>
      </c>
      <c r="F6590" t="str">
        <f>_xlfn.XLOOKUP(E6590,Geografiesleutel!A:A,Geografiesleutel!B:B,"",0,1)</f>
        <v>Northern Suburbs</v>
      </c>
      <c r="G6590" s="18">
        <v>2</v>
      </c>
      <c r="H6590" s="18">
        <v>1</v>
      </c>
    </row>
    <row r="6591" spans="1:8" x14ac:dyDescent="0.25">
      <c r="A6591" s="3" t="s">
        <v>545</v>
      </c>
      <c r="B6591" s="5">
        <v>700000</v>
      </c>
      <c r="C6591" t="s">
        <v>1443</v>
      </c>
      <c r="D6591" t="str">
        <f t="shared" si="102"/>
        <v>Apartment</v>
      </c>
      <c r="E6591" t="s">
        <v>487</v>
      </c>
      <c r="F6591" t="str">
        <f>_xlfn.XLOOKUP(E6591,Geografiesleutel!A:A,Geografiesleutel!B:B,"",0,1)</f>
        <v>CBD</v>
      </c>
      <c r="G6591" s="18">
        <v>4</v>
      </c>
      <c r="H6591" s="18">
        <v>2</v>
      </c>
    </row>
    <row r="6592" spans="1:8" x14ac:dyDescent="0.25">
      <c r="A6592" s="3" t="s">
        <v>1357</v>
      </c>
      <c r="B6592" s="5">
        <v>400000</v>
      </c>
      <c r="C6592" t="s">
        <v>1436</v>
      </c>
      <c r="D6592" t="str">
        <f t="shared" si="102"/>
        <v>Apartment</v>
      </c>
      <c r="E6592" t="s">
        <v>487</v>
      </c>
      <c r="F6592" t="str">
        <f>_xlfn.XLOOKUP(E6592,Geografiesleutel!A:A,Geografiesleutel!B:B,"",0,1)</f>
        <v>CBD</v>
      </c>
      <c r="G6592" s="18">
        <v>2</v>
      </c>
      <c r="H6592" s="18">
        <v>1</v>
      </c>
    </row>
    <row r="6593" spans="1:8" x14ac:dyDescent="0.25">
      <c r="A6593" s="3" t="s">
        <v>576</v>
      </c>
      <c r="B6593" s="5">
        <v>595000</v>
      </c>
      <c r="C6593" t="s">
        <v>1436</v>
      </c>
      <c r="D6593" t="str">
        <f t="shared" si="102"/>
        <v>Apartment</v>
      </c>
      <c r="E6593" t="s">
        <v>404</v>
      </c>
      <c r="F6593" t="str">
        <f>_xlfn.XLOOKUP(E6593,Geografiesleutel!A:A,Geografiesleutel!B:B,"",0,1)</f>
        <v>CBD</v>
      </c>
      <c r="G6593" s="18">
        <v>2</v>
      </c>
      <c r="H6593" s="18">
        <v>1</v>
      </c>
    </row>
    <row r="6594" spans="1:8" x14ac:dyDescent="0.25">
      <c r="A6594" s="3" t="s">
        <v>1444</v>
      </c>
      <c r="B6594" s="5">
        <v>725000</v>
      </c>
      <c r="C6594" t="s">
        <v>1436</v>
      </c>
      <c r="D6594" t="str">
        <f t="shared" ref="D6594:D6657" si="103">TRIM(RIGHT(SUBSTITUTE(C6594," ",REPT(" ",LEN(C6594))),LEN(C6594)))</f>
        <v>Apartment</v>
      </c>
      <c r="E6594" t="s">
        <v>188</v>
      </c>
      <c r="F6594" t="str">
        <f>_xlfn.XLOOKUP(E6594,Geografiesleutel!A:A,Geografiesleutel!B:B,"",0,1)</f>
        <v>Northern Suburbs</v>
      </c>
      <c r="G6594" s="18">
        <v>2</v>
      </c>
      <c r="H6594" s="18">
        <v>1</v>
      </c>
    </row>
    <row r="6595" spans="1:8" x14ac:dyDescent="0.25">
      <c r="A6595" s="3" t="s">
        <v>1141</v>
      </c>
      <c r="B6595" s="5">
        <v>530000</v>
      </c>
      <c r="C6595" t="s">
        <v>1440</v>
      </c>
      <c r="D6595" t="str">
        <f t="shared" si="103"/>
        <v>Apartment</v>
      </c>
      <c r="E6595" t="s">
        <v>64</v>
      </c>
      <c r="F6595" t="str">
        <f>_xlfn.XLOOKUP(E6595,Geografiesleutel!A:A,Geografiesleutel!B:B,"",0,1)</f>
        <v>Western Suburbs</v>
      </c>
      <c r="G6595" s="18" t="s">
        <v>2650</v>
      </c>
      <c r="H6595" s="18">
        <v>1</v>
      </c>
    </row>
    <row r="6596" spans="1:8" x14ac:dyDescent="0.25">
      <c r="A6596" s="3" t="s">
        <v>84</v>
      </c>
      <c r="B6596" s="5">
        <v>350000</v>
      </c>
      <c r="C6596" t="s">
        <v>1443</v>
      </c>
      <c r="D6596" t="str">
        <f t="shared" si="103"/>
        <v>Apartment</v>
      </c>
      <c r="E6596" t="s">
        <v>487</v>
      </c>
      <c r="F6596" t="str">
        <f>_xlfn.XLOOKUP(E6596,Geografiesleutel!A:A,Geografiesleutel!B:B,"",0,1)</f>
        <v>CBD</v>
      </c>
      <c r="G6596" s="18">
        <v>4</v>
      </c>
      <c r="H6596" s="18">
        <v>1</v>
      </c>
    </row>
    <row r="6597" spans="1:8" x14ac:dyDescent="0.25">
      <c r="A6597" s="3" t="s">
        <v>1108</v>
      </c>
      <c r="B6597" s="5">
        <v>670000</v>
      </c>
      <c r="C6597" t="s">
        <v>1436</v>
      </c>
      <c r="D6597" t="str">
        <f t="shared" si="103"/>
        <v>Apartment</v>
      </c>
      <c r="E6597" t="s">
        <v>368</v>
      </c>
      <c r="F6597" t="str">
        <f>_xlfn.XLOOKUP(E6597,Geografiesleutel!A:A,Geografiesleutel!B:B,"",0,1)</f>
        <v>Eastern Suburbs</v>
      </c>
      <c r="G6597" s="18">
        <v>2</v>
      </c>
      <c r="H6597" s="18">
        <v>1</v>
      </c>
    </row>
    <row r="6598" spans="1:8" x14ac:dyDescent="0.25">
      <c r="A6598" s="3" t="s">
        <v>1445</v>
      </c>
      <c r="B6598" s="5">
        <v>1169000</v>
      </c>
      <c r="C6598" t="s">
        <v>1436</v>
      </c>
      <c r="D6598" t="str">
        <f t="shared" si="103"/>
        <v>Apartment</v>
      </c>
      <c r="E6598" t="s">
        <v>681</v>
      </c>
      <c r="F6598" t="str">
        <f>_xlfn.XLOOKUP(E6598,Geografiesleutel!A:A,Geografiesleutel!B:B,"",0,1)</f>
        <v>Eastern Suburbs</v>
      </c>
      <c r="G6598" s="18">
        <v>2</v>
      </c>
      <c r="H6598" s="18">
        <v>1</v>
      </c>
    </row>
    <row r="6599" spans="1:8" x14ac:dyDescent="0.25">
      <c r="A6599" s="3" t="s">
        <v>556</v>
      </c>
      <c r="B6599" s="5">
        <v>650000</v>
      </c>
      <c r="C6599" t="s">
        <v>1437</v>
      </c>
      <c r="D6599" t="str">
        <f t="shared" si="103"/>
        <v>Apartment</v>
      </c>
      <c r="E6599" t="s">
        <v>972</v>
      </c>
      <c r="F6599" t="str">
        <f>_xlfn.XLOOKUP(E6599,Geografiesleutel!A:A,Geografiesleutel!B:B,"",0,1)</f>
        <v>Eastern Suburbs</v>
      </c>
      <c r="G6599" s="18">
        <v>1</v>
      </c>
      <c r="H6599" s="18">
        <v>1</v>
      </c>
    </row>
    <row r="6600" spans="1:8" x14ac:dyDescent="0.25">
      <c r="A6600" s="3" t="s">
        <v>576</v>
      </c>
      <c r="B6600" s="5">
        <v>595000</v>
      </c>
      <c r="C6600" t="s">
        <v>1436</v>
      </c>
      <c r="D6600" t="str">
        <f t="shared" si="103"/>
        <v>Apartment</v>
      </c>
      <c r="E6600" t="s">
        <v>487</v>
      </c>
      <c r="F6600" t="str">
        <f>_xlfn.XLOOKUP(E6600,Geografiesleutel!A:A,Geografiesleutel!B:B,"",0,1)</f>
        <v>CBD</v>
      </c>
      <c r="G6600" s="18">
        <v>2</v>
      </c>
      <c r="H6600" s="18">
        <v>1</v>
      </c>
    </row>
    <row r="6601" spans="1:8" x14ac:dyDescent="0.25">
      <c r="A6601" s="3" t="s">
        <v>1144</v>
      </c>
      <c r="B6601" s="5">
        <v>599000</v>
      </c>
      <c r="C6601" t="s">
        <v>1437</v>
      </c>
      <c r="D6601" t="str">
        <f t="shared" si="103"/>
        <v>Apartment</v>
      </c>
      <c r="E6601" t="s">
        <v>97</v>
      </c>
      <c r="F6601" t="str">
        <f>_xlfn.XLOOKUP(E6601,Geografiesleutel!A:A,Geografiesleutel!B:B,"",0,1)</f>
        <v>Northern Suburbs</v>
      </c>
      <c r="G6601" s="18">
        <v>1</v>
      </c>
      <c r="H6601" s="18">
        <v>1</v>
      </c>
    </row>
    <row r="6602" spans="1:8" x14ac:dyDescent="0.25">
      <c r="A6602" s="3" t="s">
        <v>1446</v>
      </c>
      <c r="B6602" s="5">
        <v>669000</v>
      </c>
      <c r="C6602" t="s">
        <v>1436</v>
      </c>
      <c r="D6602" t="str">
        <f t="shared" si="103"/>
        <v>Apartment</v>
      </c>
      <c r="E6602" t="s">
        <v>97</v>
      </c>
      <c r="F6602" t="str">
        <f>_xlfn.XLOOKUP(E6602,Geografiesleutel!A:A,Geografiesleutel!B:B,"",0,1)</f>
        <v>Northern Suburbs</v>
      </c>
      <c r="G6602" s="18">
        <v>2</v>
      </c>
      <c r="H6602" s="18">
        <v>1</v>
      </c>
    </row>
    <row r="6603" spans="1:8" x14ac:dyDescent="0.25">
      <c r="A6603" s="3" t="s">
        <v>582</v>
      </c>
      <c r="B6603" s="5">
        <v>790000</v>
      </c>
      <c r="C6603" t="s">
        <v>1447</v>
      </c>
      <c r="D6603" t="str">
        <f t="shared" si="103"/>
        <v>Apartment</v>
      </c>
      <c r="E6603" t="s">
        <v>369</v>
      </c>
      <c r="F6603" t="str">
        <f>_xlfn.XLOOKUP(E6603,Geografiesleutel!A:A,Geografiesleutel!B:B,"",0,1)</f>
        <v>Eastern Suburbs</v>
      </c>
      <c r="G6603" s="18">
        <v>5</v>
      </c>
      <c r="H6603" s="18">
        <v>1</v>
      </c>
    </row>
    <row r="6604" spans="1:8" x14ac:dyDescent="0.25">
      <c r="A6604" s="3" t="s">
        <v>981</v>
      </c>
      <c r="B6604" s="5">
        <v>799000</v>
      </c>
      <c r="C6604" t="s">
        <v>1439</v>
      </c>
      <c r="D6604" t="str">
        <f t="shared" si="103"/>
        <v>Apartment</v>
      </c>
      <c r="E6604" t="s">
        <v>112</v>
      </c>
      <c r="F6604" t="str">
        <f>_xlfn.XLOOKUP(E6604,Geografiesleutel!A:A,Geografiesleutel!B:B,"",0,1)</f>
        <v>Northern Suburbs</v>
      </c>
      <c r="G6604" s="18">
        <v>3</v>
      </c>
      <c r="H6604" s="18">
        <v>1</v>
      </c>
    </row>
    <row r="6605" spans="1:8" x14ac:dyDescent="0.25">
      <c r="A6605" s="3" t="s">
        <v>450</v>
      </c>
      <c r="B6605" s="5">
        <v>569000</v>
      </c>
      <c r="C6605" t="s">
        <v>1437</v>
      </c>
      <c r="D6605" t="str">
        <f t="shared" si="103"/>
        <v>Apartment</v>
      </c>
      <c r="E6605" t="s">
        <v>97</v>
      </c>
      <c r="F6605" t="str">
        <f>_xlfn.XLOOKUP(E6605,Geografiesleutel!A:A,Geografiesleutel!B:B,"",0,1)</f>
        <v>Northern Suburbs</v>
      </c>
      <c r="G6605" s="18">
        <v>1</v>
      </c>
      <c r="H6605" s="18">
        <v>1</v>
      </c>
    </row>
    <row r="6606" spans="1:8" x14ac:dyDescent="0.25">
      <c r="A6606" s="3" t="s">
        <v>444</v>
      </c>
      <c r="B6606" s="5">
        <v>450000</v>
      </c>
      <c r="C6606" t="s">
        <v>1436</v>
      </c>
      <c r="D6606" t="str">
        <f t="shared" si="103"/>
        <v>Apartment</v>
      </c>
      <c r="E6606" t="s">
        <v>404</v>
      </c>
      <c r="F6606" t="str">
        <f>_xlfn.XLOOKUP(E6606,Geografiesleutel!A:A,Geografiesleutel!B:B,"",0,1)</f>
        <v>CBD</v>
      </c>
      <c r="G6606" s="18">
        <v>2</v>
      </c>
      <c r="H6606" s="18">
        <v>1</v>
      </c>
    </row>
    <row r="6607" spans="1:8" x14ac:dyDescent="0.25">
      <c r="A6607" s="3" t="s">
        <v>1448</v>
      </c>
      <c r="B6607" s="5">
        <v>889000</v>
      </c>
      <c r="C6607" t="s">
        <v>1436</v>
      </c>
      <c r="D6607" t="str">
        <f t="shared" si="103"/>
        <v>Apartment</v>
      </c>
      <c r="E6607" t="s">
        <v>595</v>
      </c>
      <c r="F6607" t="str">
        <f>_xlfn.XLOOKUP(E6607,Geografiesleutel!A:A,Geografiesleutel!B:B,"",0,1)</f>
        <v>Agricultural Smallholdings</v>
      </c>
      <c r="G6607" s="18">
        <v>2</v>
      </c>
      <c r="H6607" s="18">
        <v>1</v>
      </c>
    </row>
    <row r="6608" spans="1:8" x14ac:dyDescent="0.25">
      <c r="A6608" s="3" t="s">
        <v>1449</v>
      </c>
      <c r="B6608" s="5">
        <v>1979900</v>
      </c>
      <c r="C6608" t="s">
        <v>1436</v>
      </c>
      <c r="D6608" t="str">
        <f t="shared" si="103"/>
        <v>Apartment</v>
      </c>
      <c r="E6608" t="s">
        <v>571</v>
      </c>
      <c r="F6608" t="str">
        <f>_xlfn.XLOOKUP(E6608,Geografiesleutel!A:A,Geografiesleutel!B:B,"",0,1)</f>
        <v>Eastern Suburbs</v>
      </c>
      <c r="G6608" s="18">
        <v>2</v>
      </c>
      <c r="H6608" s="18">
        <v>2</v>
      </c>
    </row>
    <row r="6609" spans="1:8" x14ac:dyDescent="0.25">
      <c r="A6609" s="3" t="s">
        <v>1442</v>
      </c>
      <c r="B6609" s="5">
        <v>425000</v>
      </c>
      <c r="C6609" t="s">
        <v>1436</v>
      </c>
      <c r="D6609" t="str">
        <f t="shared" si="103"/>
        <v>Apartment</v>
      </c>
      <c r="E6609" t="s">
        <v>68</v>
      </c>
      <c r="F6609" t="str">
        <f>_xlfn.XLOOKUP(E6609,Geografiesleutel!A:A,Geografiesleutel!B:B,"",0,1)</f>
        <v>Northern Suburbs</v>
      </c>
      <c r="G6609" s="18">
        <v>2</v>
      </c>
      <c r="H6609" s="18">
        <v>1</v>
      </c>
    </row>
    <row r="6610" spans="1:8" x14ac:dyDescent="0.25">
      <c r="A6610" s="3" t="s">
        <v>1287</v>
      </c>
      <c r="B6610" s="5">
        <v>695000</v>
      </c>
      <c r="C6610" t="s">
        <v>1436</v>
      </c>
      <c r="D6610" t="str">
        <f t="shared" si="103"/>
        <v>Apartment</v>
      </c>
      <c r="E6610" t="s">
        <v>66</v>
      </c>
      <c r="F6610" t="str">
        <f>_xlfn.XLOOKUP(E6610,Geografiesleutel!A:A,Geografiesleutel!B:B,"",0,1)</f>
        <v>Northern Suburbs</v>
      </c>
      <c r="G6610" s="18">
        <v>2</v>
      </c>
      <c r="H6610" s="18">
        <v>1</v>
      </c>
    </row>
    <row r="6611" spans="1:8" x14ac:dyDescent="0.25">
      <c r="A6611" s="3" t="s">
        <v>170</v>
      </c>
      <c r="B6611" s="5">
        <v>1150000</v>
      </c>
      <c r="C6611" t="s">
        <v>1439</v>
      </c>
      <c r="D6611" t="str">
        <f t="shared" si="103"/>
        <v>Apartment</v>
      </c>
      <c r="E6611" t="s">
        <v>16</v>
      </c>
      <c r="F6611" t="str">
        <f>_xlfn.XLOOKUP(E6611,Geografiesleutel!A:A,Geografiesleutel!B:B,"",0,1)</f>
        <v>Eastern Suburbs</v>
      </c>
      <c r="G6611" s="18">
        <v>3</v>
      </c>
      <c r="H6611" s="18">
        <v>2</v>
      </c>
    </row>
    <row r="6612" spans="1:8" x14ac:dyDescent="0.25">
      <c r="A6612" s="3" t="s">
        <v>1450</v>
      </c>
      <c r="B6612" s="5">
        <v>430000</v>
      </c>
      <c r="C6612" t="s">
        <v>1451</v>
      </c>
      <c r="D6612" t="str">
        <f t="shared" si="103"/>
        <v>Apartment</v>
      </c>
      <c r="E6612" t="s">
        <v>487</v>
      </c>
      <c r="F6612" t="str">
        <f>_xlfn.XLOOKUP(E6612,Geografiesleutel!A:A,Geografiesleutel!B:B,"",0,1)</f>
        <v>CBD</v>
      </c>
      <c r="G6612" s="18" t="s">
        <v>2646</v>
      </c>
      <c r="H6612" s="18" t="s">
        <v>2650</v>
      </c>
    </row>
    <row r="6613" spans="1:8" x14ac:dyDescent="0.25">
      <c r="A6613" s="3" t="s">
        <v>450</v>
      </c>
      <c r="B6613" s="5">
        <v>569000</v>
      </c>
      <c r="C6613" t="s">
        <v>1437</v>
      </c>
      <c r="D6613" t="str">
        <f t="shared" si="103"/>
        <v>Apartment</v>
      </c>
      <c r="E6613" t="s">
        <v>66</v>
      </c>
      <c r="F6613" t="str">
        <f>_xlfn.XLOOKUP(E6613,Geografiesleutel!A:A,Geografiesleutel!B:B,"",0,1)</f>
        <v>Northern Suburbs</v>
      </c>
      <c r="G6613" s="18">
        <v>1</v>
      </c>
      <c r="H6613" s="18">
        <v>1</v>
      </c>
    </row>
    <row r="6614" spans="1:8" x14ac:dyDescent="0.25">
      <c r="A6614" s="3" t="s">
        <v>576</v>
      </c>
      <c r="B6614" s="5">
        <v>595000</v>
      </c>
      <c r="C6614" t="s">
        <v>1436</v>
      </c>
      <c r="D6614" t="str">
        <f t="shared" si="103"/>
        <v>Apartment</v>
      </c>
      <c r="E6614" t="s">
        <v>487</v>
      </c>
      <c r="F6614" t="str">
        <f>_xlfn.XLOOKUP(E6614,Geografiesleutel!A:A,Geografiesleutel!B:B,"",0,1)</f>
        <v>CBD</v>
      </c>
      <c r="G6614" s="18">
        <v>2</v>
      </c>
      <c r="H6614" s="18">
        <v>1</v>
      </c>
    </row>
    <row r="6615" spans="1:8" x14ac:dyDescent="0.25">
      <c r="A6615" s="3" t="s">
        <v>450</v>
      </c>
      <c r="B6615" s="5">
        <v>569000</v>
      </c>
      <c r="C6615" t="s">
        <v>1437</v>
      </c>
      <c r="D6615" t="str">
        <f t="shared" si="103"/>
        <v>Apartment</v>
      </c>
      <c r="E6615" t="s">
        <v>70</v>
      </c>
      <c r="F6615" t="str">
        <f>_xlfn.XLOOKUP(E6615,Geografiesleutel!A:A,Geografiesleutel!B:B,"",0,1)</f>
        <v>Northern Suburbs</v>
      </c>
      <c r="G6615" s="18">
        <v>1</v>
      </c>
      <c r="H6615" s="18">
        <v>1</v>
      </c>
    </row>
    <row r="6616" spans="1:8" x14ac:dyDescent="0.25">
      <c r="A6616" s="3" t="s">
        <v>178</v>
      </c>
      <c r="B6616" s="5">
        <v>630000</v>
      </c>
      <c r="C6616" t="s">
        <v>1440</v>
      </c>
      <c r="D6616" t="str">
        <f t="shared" si="103"/>
        <v>Apartment</v>
      </c>
      <c r="E6616" t="s">
        <v>562</v>
      </c>
      <c r="F6616" t="str">
        <f>_xlfn.XLOOKUP(E6616,Geografiesleutel!A:A,Geografiesleutel!B:B,"",0,1)</f>
        <v>CBD</v>
      </c>
      <c r="G6616" s="18" t="s">
        <v>2650</v>
      </c>
      <c r="H6616" s="18">
        <v>1</v>
      </c>
    </row>
    <row r="6617" spans="1:8" x14ac:dyDescent="0.25">
      <c r="A6617" s="3" t="s">
        <v>1144</v>
      </c>
      <c r="B6617" s="5">
        <v>599000</v>
      </c>
      <c r="C6617" t="s">
        <v>1437</v>
      </c>
      <c r="D6617" t="str">
        <f t="shared" si="103"/>
        <v>Apartment</v>
      </c>
      <c r="E6617" t="s">
        <v>66</v>
      </c>
      <c r="F6617" t="str">
        <f>_xlfn.XLOOKUP(E6617,Geografiesleutel!A:A,Geografiesleutel!B:B,"",0,1)</f>
        <v>Northern Suburbs</v>
      </c>
      <c r="G6617" s="18">
        <v>1</v>
      </c>
      <c r="H6617" s="18">
        <v>1</v>
      </c>
    </row>
    <row r="6618" spans="1:8" x14ac:dyDescent="0.25">
      <c r="A6618" s="3" t="s">
        <v>582</v>
      </c>
      <c r="B6618" s="5">
        <v>790000</v>
      </c>
      <c r="C6618" t="s">
        <v>1439</v>
      </c>
      <c r="D6618" t="str">
        <f t="shared" si="103"/>
        <v>Apartment</v>
      </c>
      <c r="E6618" t="s">
        <v>368</v>
      </c>
      <c r="F6618" t="str">
        <f>_xlfn.XLOOKUP(E6618,Geografiesleutel!A:A,Geografiesleutel!B:B,"",0,1)</f>
        <v>Eastern Suburbs</v>
      </c>
      <c r="G6618" s="18">
        <v>3</v>
      </c>
      <c r="H6618" s="18" t="s">
        <v>2650</v>
      </c>
    </row>
    <row r="6619" spans="1:8" x14ac:dyDescent="0.25">
      <c r="A6619" s="3" t="s">
        <v>1452</v>
      </c>
      <c r="B6619" s="5">
        <v>976000</v>
      </c>
      <c r="C6619" t="s">
        <v>1437</v>
      </c>
      <c r="D6619" t="str">
        <f t="shared" si="103"/>
        <v>Apartment</v>
      </c>
      <c r="E6619" t="s">
        <v>94</v>
      </c>
      <c r="F6619" t="str">
        <f>_xlfn.XLOOKUP(E6619,Geografiesleutel!A:A,Geografiesleutel!B:B,"",0,1)</f>
        <v>Agricultural Smallholdings</v>
      </c>
      <c r="G6619" s="18">
        <v>1</v>
      </c>
      <c r="H6619" s="18">
        <v>1</v>
      </c>
    </row>
    <row r="6620" spans="1:8" x14ac:dyDescent="0.25">
      <c r="A6620" s="3" t="s">
        <v>450</v>
      </c>
      <c r="B6620" s="5">
        <v>569000</v>
      </c>
      <c r="C6620" t="s">
        <v>1437</v>
      </c>
      <c r="D6620" t="str">
        <f t="shared" si="103"/>
        <v>Apartment</v>
      </c>
      <c r="E6620" t="s">
        <v>62</v>
      </c>
      <c r="F6620" t="str">
        <f>_xlfn.XLOOKUP(E6620,Geografiesleutel!A:A,Geografiesleutel!B:B,"",0,1)</f>
        <v>Northern Suburbs</v>
      </c>
      <c r="G6620" s="18">
        <v>1</v>
      </c>
      <c r="H6620" s="18">
        <v>1</v>
      </c>
    </row>
    <row r="6621" spans="1:8" x14ac:dyDescent="0.25">
      <c r="A6621" s="3" t="s">
        <v>1446</v>
      </c>
      <c r="B6621" s="5">
        <v>669000</v>
      </c>
      <c r="C6621" t="s">
        <v>1436</v>
      </c>
      <c r="D6621" t="str">
        <f t="shared" si="103"/>
        <v>Apartment</v>
      </c>
      <c r="E6621" t="s">
        <v>62</v>
      </c>
      <c r="F6621" t="str">
        <f>_xlfn.XLOOKUP(E6621,Geografiesleutel!A:A,Geografiesleutel!B:B,"",0,1)</f>
        <v>Northern Suburbs</v>
      </c>
      <c r="G6621" s="18">
        <v>2</v>
      </c>
      <c r="H6621" s="18">
        <v>1</v>
      </c>
    </row>
    <row r="6622" spans="1:8" x14ac:dyDescent="0.25">
      <c r="A6622" s="3" t="s">
        <v>1144</v>
      </c>
      <c r="B6622" s="5">
        <v>599000</v>
      </c>
      <c r="C6622" t="s">
        <v>1437</v>
      </c>
      <c r="D6622" t="str">
        <f t="shared" si="103"/>
        <v>Apartment</v>
      </c>
      <c r="E6622" t="s">
        <v>62</v>
      </c>
      <c r="F6622" t="str">
        <f>_xlfn.XLOOKUP(E6622,Geografiesleutel!A:A,Geografiesleutel!B:B,"",0,1)</f>
        <v>Northern Suburbs</v>
      </c>
      <c r="G6622" s="18">
        <v>1</v>
      </c>
      <c r="H6622" s="18">
        <v>1</v>
      </c>
    </row>
    <row r="6623" spans="1:8" x14ac:dyDescent="0.25">
      <c r="A6623" s="3" t="s">
        <v>468</v>
      </c>
      <c r="B6623" s="5">
        <v>699000</v>
      </c>
      <c r="C6623" t="s">
        <v>1436</v>
      </c>
      <c r="D6623" t="str">
        <f t="shared" si="103"/>
        <v>Apartment</v>
      </c>
      <c r="E6623" t="s">
        <v>66</v>
      </c>
      <c r="F6623" t="str">
        <f>_xlfn.XLOOKUP(E6623,Geografiesleutel!A:A,Geografiesleutel!B:B,"",0,1)</f>
        <v>Northern Suburbs</v>
      </c>
      <c r="G6623" s="18">
        <v>2</v>
      </c>
      <c r="H6623" s="18">
        <v>1</v>
      </c>
    </row>
    <row r="6624" spans="1:8" x14ac:dyDescent="0.25">
      <c r="A6624" s="3" t="s">
        <v>468</v>
      </c>
      <c r="B6624" s="5">
        <v>699000</v>
      </c>
      <c r="C6624" t="s">
        <v>1436</v>
      </c>
      <c r="D6624" t="str">
        <f t="shared" si="103"/>
        <v>Apartment</v>
      </c>
      <c r="E6624" t="s">
        <v>97</v>
      </c>
      <c r="F6624" t="str">
        <f>_xlfn.XLOOKUP(E6624,Geografiesleutel!A:A,Geografiesleutel!B:B,"",0,1)</f>
        <v>Northern Suburbs</v>
      </c>
      <c r="G6624" s="18">
        <v>2</v>
      </c>
      <c r="H6624" s="18">
        <v>1</v>
      </c>
    </row>
    <row r="6625" spans="1:8" x14ac:dyDescent="0.25">
      <c r="A6625" s="3" t="s">
        <v>1141</v>
      </c>
      <c r="B6625" s="5">
        <v>530000</v>
      </c>
      <c r="C6625" t="s">
        <v>1436</v>
      </c>
      <c r="D6625" t="str">
        <f t="shared" si="103"/>
        <v>Apartment</v>
      </c>
      <c r="E6625" t="s">
        <v>487</v>
      </c>
      <c r="F6625" t="str">
        <f>_xlfn.XLOOKUP(E6625,Geografiesleutel!A:A,Geografiesleutel!B:B,"",0,1)</f>
        <v>CBD</v>
      </c>
      <c r="G6625" s="18">
        <v>2</v>
      </c>
      <c r="H6625" s="18">
        <v>1</v>
      </c>
    </row>
    <row r="6626" spans="1:8" x14ac:dyDescent="0.25">
      <c r="A6626" s="3" t="s">
        <v>1144</v>
      </c>
      <c r="B6626" s="5">
        <v>599000</v>
      </c>
      <c r="C6626" t="s">
        <v>1437</v>
      </c>
      <c r="D6626" t="str">
        <f t="shared" si="103"/>
        <v>Apartment</v>
      </c>
      <c r="E6626" t="s">
        <v>62</v>
      </c>
      <c r="F6626" t="str">
        <f>_xlfn.XLOOKUP(E6626,Geografiesleutel!A:A,Geografiesleutel!B:B,"",0,1)</f>
        <v>Northern Suburbs</v>
      </c>
      <c r="G6626" s="18">
        <v>1</v>
      </c>
      <c r="H6626" s="18">
        <v>1</v>
      </c>
    </row>
    <row r="6627" spans="1:8" x14ac:dyDescent="0.25">
      <c r="A6627" s="3" t="s">
        <v>1308</v>
      </c>
      <c r="B6627" s="5">
        <v>640000</v>
      </c>
      <c r="C6627" t="s">
        <v>1436</v>
      </c>
      <c r="D6627" t="str">
        <f t="shared" si="103"/>
        <v>Apartment</v>
      </c>
      <c r="E6627" t="s">
        <v>45</v>
      </c>
      <c r="F6627" t="str">
        <f>_xlfn.XLOOKUP(E6627,Geografiesleutel!A:A,Geografiesleutel!B:B,"",0,1)</f>
        <v>Townships</v>
      </c>
      <c r="G6627" s="18">
        <v>2</v>
      </c>
      <c r="H6627" s="18">
        <v>1</v>
      </c>
    </row>
    <row r="6628" spans="1:8" x14ac:dyDescent="0.25">
      <c r="A6628" s="3" t="s">
        <v>581</v>
      </c>
      <c r="B6628" s="5">
        <v>1675000</v>
      </c>
      <c r="C6628" t="s">
        <v>1436</v>
      </c>
      <c r="D6628" t="str">
        <f t="shared" si="103"/>
        <v>Apartment</v>
      </c>
      <c r="E6628" t="s">
        <v>209</v>
      </c>
      <c r="F6628" t="str">
        <f>_xlfn.XLOOKUP(E6628,Geografiesleutel!A:A,Geografiesleutel!B:B,"",0,1)</f>
        <v>Eastern Suburbs</v>
      </c>
      <c r="G6628" s="18">
        <v>2</v>
      </c>
      <c r="H6628" s="18">
        <v>1</v>
      </c>
    </row>
    <row r="6629" spans="1:8" x14ac:dyDescent="0.25">
      <c r="A6629" s="3" t="s">
        <v>1308</v>
      </c>
      <c r="B6629" s="5">
        <v>640000</v>
      </c>
      <c r="C6629" t="s">
        <v>1437</v>
      </c>
      <c r="D6629" t="str">
        <f t="shared" si="103"/>
        <v>Apartment</v>
      </c>
      <c r="E6629" t="s">
        <v>18</v>
      </c>
      <c r="F6629" t="str">
        <f>_xlfn.XLOOKUP(E6629,Geografiesleutel!A:A,Geografiesleutel!B:B,"",0,1)</f>
        <v>Agricultural Smallholdings</v>
      </c>
      <c r="G6629" s="18">
        <v>1</v>
      </c>
      <c r="H6629" s="18">
        <v>1</v>
      </c>
    </row>
    <row r="6630" spans="1:8" x14ac:dyDescent="0.25">
      <c r="A6630" s="3" t="s">
        <v>767</v>
      </c>
      <c r="B6630" s="5">
        <v>580000</v>
      </c>
      <c r="C6630" t="s">
        <v>1443</v>
      </c>
      <c r="D6630" t="str">
        <f t="shared" si="103"/>
        <v>Apartment</v>
      </c>
      <c r="E6630" t="s">
        <v>562</v>
      </c>
      <c r="F6630" t="str">
        <f>_xlfn.XLOOKUP(E6630,Geografiesleutel!A:A,Geografiesleutel!B:B,"",0,1)</f>
        <v>CBD</v>
      </c>
      <c r="G6630" s="18">
        <v>4</v>
      </c>
      <c r="H6630" s="18" t="s">
        <v>2650</v>
      </c>
    </row>
    <row r="6631" spans="1:8" x14ac:dyDescent="0.25">
      <c r="A6631" s="3" t="s">
        <v>201</v>
      </c>
      <c r="B6631" s="5">
        <v>870000</v>
      </c>
      <c r="C6631" t="s">
        <v>1436</v>
      </c>
      <c r="D6631" t="str">
        <f t="shared" si="103"/>
        <v>Apartment</v>
      </c>
      <c r="E6631" t="s">
        <v>18</v>
      </c>
      <c r="F6631" t="str">
        <f>_xlfn.XLOOKUP(E6631,Geografiesleutel!A:A,Geografiesleutel!B:B,"",0,1)</f>
        <v>Agricultural Smallholdings</v>
      </c>
      <c r="G6631" s="18">
        <v>2</v>
      </c>
      <c r="H6631" s="18">
        <v>1</v>
      </c>
    </row>
    <row r="6632" spans="1:8" x14ac:dyDescent="0.25">
      <c r="A6632" s="3" t="s">
        <v>196</v>
      </c>
      <c r="B6632" s="5">
        <v>990000</v>
      </c>
      <c r="C6632" t="s">
        <v>1437</v>
      </c>
      <c r="D6632" t="str">
        <f t="shared" si="103"/>
        <v>Apartment</v>
      </c>
      <c r="E6632" t="s">
        <v>94</v>
      </c>
      <c r="F6632" t="str">
        <f>_xlfn.XLOOKUP(E6632,Geografiesleutel!A:A,Geografiesleutel!B:B,"",0,1)</f>
        <v>Agricultural Smallholdings</v>
      </c>
      <c r="G6632" s="18">
        <v>1</v>
      </c>
      <c r="H6632" s="18">
        <v>1</v>
      </c>
    </row>
    <row r="6633" spans="1:8" x14ac:dyDescent="0.25">
      <c r="A6633" s="3" t="s">
        <v>700</v>
      </c>
      <c r="B6633" s="5">
        <v>780000</v>
      </c>
      <c r="C6633" t="s">
        <v>1436</v>
      </c>
      <c r="D6633" t="str">
        <f t="shared" si="103"/>
        <v>Apartment</v>
      </c>
      <c r="E6633" t="s">
        <v>64</v>
      </c>
      <c r="F6633" t="str">
        <f>_xlfn.XLOOKUP(E6633,Geografiesleutel!A:A,Geografiesleutel!B:B,"",0,1)</f>
        <v>Western Suburbs</v>
      </c>
      <c r="G6633" s="18">
        <v>2</v>
      </c>
      <c r="H6633" s="18">
        <v>1</v>
      </c>
    </row>
    <row r="6634" spans="1:8" x14ac:dyDescent="0.25">
      <c r="A6634" s="3" t="s">
        <v>1446</v>
      </c>
      <c r="B6634" s="5">
        <v>669000</v>
      </c>
      <c r="C6634" t="s">
        <v>1436</v>
      </c>
      <c r="D6634" t="str">
        <f t="shared" si="103"/>
        <v>Apartment</v>
      </c>
      <c r="E6634" t="s">
        <v>66</v>
      </c>
      <c r="F6634" t="str">
        <f>_xlfn.XLOOKUP(E6634,Geografiesleutel!A:A,Geografiesleutel!B:B,"",0,1)</f>
        <v>Northern Suburbs</v>
      </c>
      <c r="G6634" s="18">
        <v>2</v>
      </c>
      <c r="H6634" s="18">
        <v>1</v>
      </c>
    </row>
    <row r="6635" spans="1:8" x14ac:dyDescent="0.25">
      <c r="A6635" s="3" t="s">
        <v>556</v>
      </c>
      <c r="B6635" s="5">
        <v>650000</v>
      </c>
      <c r="C6635" t="s">
        <v>1436</v>
      </c>
      <c r="D6635" t="str">
        <f t="shared" si="103"/>
        <v>Apartment</v>
      </c>
      <c r="E6635" t="s">
        <v>68</v>
      </c>
      <c r="F6635" t="str">
        <f>_xlfn.XLOOKUP(E6635,Geografiesleutel!A:A,Geografiesleutel!B:B,"",0,1)</f>
        <v>Northern Suburbs</v>
      </c>
      <c r="G6635" s="18">
        <v>2</v>
      </c>
      <c r="H6635" s="18">
        <v>1</v>
      </c>
    </row>
    <row r="6636" spans="1:8" x14ac:dyDescent="0.25">
      <c r="A6636" s="3" t="s">
        <v>486</v>
      </c>
      <c r="B6636" s="5">
        <v>625000</v>
      </c>
      <c r="C6636" t="s">
        <v>1439</v>
      </c>
      <c r="D6636" t="str">
        <f t="shared" si="103"/>
        <v>Apartment</v>
      </c>
      <c r="E6636" t="s">
        <v>487</v>
      </c>
      <c r="F6636" t="str">
        <f>_xlfn.XLOOKUP(E6636,Geografiesleutel!A:A,Geografiesleutel!B:B,"",0,1)</f>
        <v>CBD</v>
      </c>
      <c r="G6636" s="18">
        <v>3</v>
      </c>
      <c r="H6636" s="18">
        <v>1</v>
      </c>
    </row>
    <row r="6637" spans="1:8" x14ac:dyDescent="0.25">
      <c r="A6637" s="3" t="s">
        <v>715</v>
      </c>
      <c r="B6637" s="5">
        <v>550000</v>
      </c>
      <c r="C6637" t="s">
        <v>1440</v>
      </c>
      <c r="D6637" t="str">
        <f t="shared" si="103"/>
        <v>Apartment</v>
      </c>
      <c r="E6637" t="s">
        <v>562</v>
      </c>
      <c r="F6637" t="str">
        <f>_xlfn.XLOOKUP(E6637,Geografiesleutel!A:A,Geografiesleutel!B:B,"",0,1)</f>
        <v>CBD</v>
      </c>
      <c r="G6637" s="18" t="s">
        <v>2650</v>
      </c>
      <c r="H6637" s="18">
        <v>1</v>
      </c>
    </row>
    <row r="6638" spans="1:8" x14ac:dyDescent="0.25">
      <c r="A6638" s="3" t="s">
        <v>1446</v>
      </c>
      <c r="B6638" s="5">
        <v>669000</v>
      </c>
      <c r="C6638" t="s">
        <v>1436</v>
      </c>
      <c r="D6638" t="str">
        <f t="shared" si="103"/>
        <v>Apartment</v>
      </c>
      <c r="E6638" t="s">
        <v>70</v>
      </c>
      <c r="F6638" t="str">
        <f>_xlfn.XLOOKUP(E6638,Geografiesleutel!A:A,Geografiesleutel!B:B,"",0,1)</f>
        <v>Northern Suburbs</v>
      </c>
      <c r="G6638" s="18">
        <v>2</v>
      </c>
      <c r="H6638" s="18">
        <v>1</v>
      </c>
    </row>
    <row r="6639" spans="1:8" x14ac:dyDescent="0.25">
      <c r="A6639" s="3" t="s">
        <v>1446</v>
      </c>
      <c r="B6639" s="5">
        <v>669000</v>
      </c>
      <c r="C6639" t="s">
        <v>1436</v>
      </c>
      <c r="D6639" t="str">
        <f t="shared" si="103"/>
        <v>Apartment</v>
      </c>
      <c r="E6639" t="s">
        <v>112</v>
      </c>
      <c r="F6639" t="str">
        <f>_xlfn.XLOOKUP(E6639,Geografiesleutel!A:A,Geografiesleutel!B:B,"",0,1)</f>
        <v>Northern Suburbs</v>
      </c>
      <c r="G6639" s="18">
        <v>2</v>
      </c>
      <c r="H6639" s="18">
        <v>1</v>
      </c>
    </row>
    <row r="6640" spans="1:8" x14ac:dyDescent="0.25">
      <c r="A6640" s="3" t="s">
        <v>178</v>
      </c>
      <c r="B6640" s="5">
        <v>630000</v>
      </c>
      <c r="C6640" t="s">
        <v>1436</v>
      </c>
      <c r="D6640" t="str">
        <f t="shared" si="103"/>
        <v>Apartment</v>
      </c>
      <c r="E6640" t="s">
        <v>78</v>
      </c>
      <c r="F6640" t="str">
        <f>_xlfn.XLOOKUP(E6640,Geografiesleutel!A:A,Geografiesleutel!B:B,"",0,1)</f>
        <v>Northern Suburbs</v>
      </c>
      <c r="G6640" s="18">
        <v>2</v>
      </c>
      <c r="H6640" s="18">
        <v>1</v>
      </c>
    </row>
    <row r="6641" spans="1:8" x14ac:dyDescent="0.25">
      <c r="A6641" s="3" t="s">
        <v>700</v>
      </c>
      <c r="B6641" s="5">
        <v>780000</v>
      </c>
      <c r="C6641" t="s">
        <v>1439</v>
      </c>
      <c r="D6641" t="str">
        <f t="shared" si="103"/>
        <v>Apartment</v>
      </c>
      <c r="E6641" t="s">
        <v>351</v>
      </c>
      <c r="F6641" t="str">
        <f>_xlfn.XLOOKUP(E6641,Geografiesleutel!A:A,Geografiesleutel!B:B,"",0,1)</f>
        <v>Eastern Suburbs</v>
      </c>
      <c r="G6641" s="18">
        <v>3</v>
      </c>
      <c r="H6641" s="18">
        <v>2</v>
      </c>
    </row>
    <row r="6642" spans="1:8" x14ac:dyDescent="0.25">
      <c r="A6642" s="3" t="s">
        <v>1453</v>
      </c>
      <c r="B6642" s="5">
        <v>1999950</v>
      </c>
      <c r="C6642" t="s">
        <v>1439</v>
      </c>
      <c r="D6642" t="str">
        <f t="shared" si="103"/>
        <v>Apartment</v>
      </c>
      <c r="E6642" t="s">
        <v>46</v>
      </c>
      <c r="F6642" t="str">
        <f>_xlfn.XLOOKUP(E6642,Geografiesleutel!A:A,Geografiesleutel!B:B,"",0,1)</f>
        <v>Eastern Suburbs</v>
      </c>
      <c r="G6642" s="18">
        <v>3</v>
      </c>
      <c r="H6642" s="18">
        <v>2</v>
      </c>
    </row>
    <row r="6643" spans="1:8" x14ac:dyDescent="0.25">
      <c r="A6643" s="3" t="s">
        <v>567</v>
      </c>
      <c r="B6643" s="5">
        <v>980000</v>
      </c>
      <c r="C6643" t="s">
        <v>1436</v>
      </c>
      <c r="D6643" t="str">
        <f t="shared" si="103"/>
        <v>Apartment</v>
      </c>
      <c r="E6643" t="s">
        <v>18</v>
      </c>
      <c r="F6643" t="str">
        <f>_xlfn.XLOOKUP(E6643,Geografiesleutel!A:A,Geografiesleutel!B:B,"",0,1)</f>
        <v>Agricultural Smallholdings</v>
      </c>
      <c r="G6643" s="18">
        <v>2</v>
      </c>
      <c r="H6643" s="18">
        <v>1</v>
      </c>
    </row>
    <row r="6644" spans="1:8" x14ac:dyDescent="0.25">
      <c r="A6644" s="3" t="s">
        <v>1117</v>
      </c>
      <c r="B6644" s="5">
        <v>740000</v>
      </c>
      <c r="C6644" t="s">
        <v>1436</v>
      </c>
      <c r="D6644" t="str">
        <f t="shared" si="103"/>
        <v>Apartment</v>
      </c>
      <c r="E6644" t="s">
        <v>418</v>
      </c>
      <c r="F6644" t="str">
        <f>_xlfn.XLOOKUP(E6644,Geografiesleutel!A:A,Geografiesleutel!B:B,"",0,1)</f>
        <v>Eastern Suburbs</v>
      </c>
      <c r="G6644" s="18">
        <v>2</v>
      </c>
      <c r="H6644" s="18">
        <v>1</v>
      </c>
    </row>
    <row r="6645" spans="1:8" x14ac:dyDescent="0.25">
      <c r="A6645" s="3" t="s">
        <v>556</v>
      </c>
      <c r="B6645" s="5">
        <v>650000</v>
      </c>
      <c r="C6645" t="s">
        <v>1454</v>
      </c>
      <c r="D6645" t="str">
        <f t="shared" si="103"/>
        <v>Apartment</v>
      </c>
      <c r="E6645" t="s">
        <v>1455</v>
      </c>
      <c r="F6645" t="str">
        <f>_xlfn.XLOOKUP(E6645,Geografiesleutel!A:A,Geografiesleutel!B:B,"",0,1)</f>
        <v>CBD</v>
      </c>
      <c r="G6645" s="18" t="s">
        <v>2648</v>
      </c>
      <c r="H6645" s="18">
        <v>1</v>
      </c>
    </row>
    <row r="6646" spans="1:8" x14ac:dyDescent="0.25">
      <c r="A6646" s="3" t="s">
        <v>162</v>
      </c>
      <c r="B6646" s="5">
        <v>950000</v>
      </c>
      <c r="C6646" t="s">
        <v>1436</v>
      </c>
      <c r="D6646" t="str">
        <f t="shared" si="103"/>
        <v>Apartment</v>
      </c>
      <c r="E6646" t="s">
        <v>126</v>
      </c>
      <c r="F6646" t="str">
        <f>_xlfn.XLOOKUP(E6646,Geografiesleutel!A:A,Geografiesleutel!B:B,"",0,1)</f>
        <v>Northern Suburbs</v>
      </c>
      <c r="G6646" s="18">
        <v>2</v>
      </c>
      <c r="H6646" s="18">
        <v>1</v>
      </c>
    </row>
    <row r="6647" spans="1:8" x14ac:dyDescent="0.25">
      <c r="A6647" s="3" t="s">
        <v>1442</v>
      </c>
      <c r="B6647" s="5">
        <v>425000</v>
      </c>
      <c r="C6647" t="s">
        <v>1436</v>
      </c>
      <c r="D6647" t="str">
        <f t="shared" si="103"/>
        <v>Apartment</v>
      </c>
      <c r="E6647" t="s">
        <v>188</v>
      </c>
      <c r="F6647" t="str">
        <f>_xlfn.XLOOKUP(E6647,Geografiesleutel!A:A,Geografiesleutel!B:B,"",0,1)</f>
        <v>Northern Suburbs</v>
      </c>
      <c r="G6647" s="18">
        <v>2</v>
      </c>
      <c r="H6647" s="18">
        <v>1</v>
      </c>
    </row>
    <row r="6648" spans="1:8" x14ac:dyDescent="0.25">
      <c r="A6648" s="3" t="s">
        <v>556</v>
      </c>
      <c r="B6648" s="5">
        <v>650000</v>
      </c>
      <c r="C6648" t="s">
        <v>1439</v>
      </c>
      <c r="D6648" t="str">
        <f t="shared" si="103"/>
        <v>Apartment</v>
      </c>
      <c r="E6648" t="s">
        <v>64</v>
      </c>
      <c r="F6648" t="str">
        <f>_xlfn.XLOOKUP(E6648,Geografiesleutel!A:A,Geografiesleutel!B:B,"",0,1)</f>
        <v>Western Suburbs</v>
      </c>
      <c r="G6648" s="18">
        <v>3</v>
      </c>
      <c r="H6648" s="18">
        <v>1</v>
      </c>
    </row>
    <row r="6649" spans="1:8" x14ac:dyDescent="0.25">
      <c r="A6649" s="3" t="s">
        <v>1456</v>
      </c>
      <c r="B6649" s="5">
        <v>260000</v>
      </c>
      <c r="C6649" t="s">
        <v>1436</v>
      </c>
      <c r="D6649" t="str">
        <f t="shared" si="103"/>
        <v>Apartment</v>
      </c>
      <c r="E6649" t="s">
        <v>487</v>
      </c>
      <c r="F6649" t="str">
        <f>_xlfn.XLOOKUP(E6649,Geografiesleutel!A:A,Geografiesleutel!B:B,"",0,1)</f>
        <v>CBD</v>
      </c>
      <c r="G6649" s="18">
        <v>2</v>
      </c>
      <c r="H6649" s="18">
        <v>1</v>
      </c>
    </row>
    <row r="6650" spans="1:8" x14ac:dyDescent="0.25">
      <c r="A6650" s="3" t="s">
        <v>1446</v>
      </c>
      <c r="B6650" s="5">
        <v>669000</v>
      </c>
      <c r="C6650" t="s">
        <v>1436</v>
      </c>
      <c r="D6650" t="str">
        <f t="shared" si="103"/>
        <v>Apartment</v>
      </c>
      <c r="E6650" t="s">
        <v>112</v>
      </c>
      <c r="F6650" t="str">
        <f>_xlfn.XLOOKUP(E6650,Geografiesleutel!A:A,Geografiesleutel!B:B,"",0,1)</f>
        <v>Northern Suburbs</v>
      </c>
      <c r="G6650" s="18">
        <v>2</v>
      </c>
      <c r="H6650" s="18">
        <v>1</v>
      </c>
    </row>
    <row r="6651" spans="1:8" x14ac:dyDescent="0.25">
      <c r="A6651" s="3" t="s">
        <v>1287</v>
      </c>
      <c r="B6651" s="5">
        <v>695000</v>
      </c>
      <c r="C6651" t="s">
        <v>1436</v>
      </c>
      <c r="D6651" t="str">
        <f t="shared" si="103"/>
        <v>Apartment</v>
      </c>
      <c r="E6651" t="s">
        <v>68</v>
      </c>
      <c r="F6651" t="str">
        <f>_xlfn.XLOOKUP(E6651,Geografiesleutel!A:A,Geografiesleutel!B:B,"",0,1)</f>
        <v>Northern Suburbs</v>
      </c>
      <c r="G6651" s="18">
        <v>2</v>
      </c>
      <c r="H6651" s="18">
        <v>1</v>
      </c>
    </row>
    <row r="6652" spans="1:8" x14ac:dyDescent="0.25">
      <c r="A6652" s="3" t="s">
        <v>1457</v>
      </c>
      <c r="B6652" s="5">
        <v>999500</v>
      </c>
      <c r="C6652" t="s">
        <v>1436</v>
      </c>
      <c r="D6652" t="str">
        <f t="shared" si="103"/>
        <v>Apartment</v>
      </c>
      <c r="E6652" t="s">
        <v>30</v>
      </c>
      <c r="F6652" t="str">
        <f>_xlfn.XLOOKUP(E6652,Geografiesleutel!A:A,Geografiesleutel!B:B,"",0,1)</f>
        <v>Northern Suburbs</v>
      </c>
      <c r="G6652" s="18">
        <v>2</v>
      </c>
      <c r="H6652" s="18">
        <v>2</v>
      </c>
    </row>
    <row r="6653" spans="1:8" x14ac:dyDescent="0.25">
      <c r="A6653" s="3" t="s">
        <v>170</v>
      </c>
      <c r="B6653" s="5">
        <v>1150000</v>
      </c>
      <c r="C6653" t="s">
        <v>1436</v>
      </c>
      <c r="D6653" t="str">
        <f t="shared" si="103"/>
        <v>Apartment</v>
      </c>
      <c r="E6653" t="s">
        <v>1458</v>
      </c>
      <c r="F6653" t="str">
        <f>_xlfn.XLOOKUP(E6653,Geografiesleutel!A:A,Geografiesleutel!B:B,"",0,1)</f>
        <v>Eastern Suburbs</v>
      </c>
      <c r="G6653" s="18">
        <v>2</v>
      </c>
      <c r="H6653" s="18" t="s">
        <v>2650</v>
      </c>
    </row>
    <row r="6654" spans="1:8" x14ac:dyDescent="0.25">
      <c r="A6654" s="3" t="s">
        <v>274</v>
      </c>
      <c r="B6654" s="5">
        <v>850000</v>
      </c>
      <c r="C6654" t="s">
        <v>1436</v>
      </c>
      <c r="D6654" t="str">
        <f t="shared" si="103"/>
        <v>Apartment</v>
      </c>
      <c r="E6654" t="s">
        <v>418</v>
      </c>
      <c r="F6654" t="str">
        <f>_xlfn.XLOOKUP(E6654,Geografiesleutel!A:A,Geografiesleutel!B:B,"",0,1)</f>
        <v>Eastern Suburbs</v>
      </c>
      <c r="G6654" s="18">
        <v>2</v>
      </c>
      <c r="H6654" s="18">
        <v>1</v>
      </c>
    </row>
    <row r="6655" spans="1:8" x14ac:dyDescent="0.25">
      <c r="A6655" s="3" t="s">
        <v>557</v>
      </c>
      <c r="B6655" s="5">
        <v>1099000</v>
      </c>
      <c r="C6655" t="s">
        <v>1436</v>
      </c>
      <c r="D6655" t="str">
        <f t="shared" si="103"/>
        <v>Apartment</v>
      </c>
      <c r="E6655" t="s">
        <v>30</v>
      </c>
      <c r="F6655" t="str">
        <f>_xlfn.XLOOKUP(E6655,Geografiesleutel!A:A,Geografiesleutel!B:B,"",0,1)</f>
        <v>Northern Suburbs</v>
      </c>
      <c r="G6655" s="18">
        <v>2</v>
      </c>
      <c r="H6655" s="18">
        <v>2</v>
      </c>
    </row>
    <row r="6656" spans="1:8" x14ac:dyDescent="0.25">
      <c r="A6656" s="3" t="s">
        <v>274</v>
      </c>
      <c r="B6656" s="5">
        <v>850000</v>
      </c>
      <c r="C6656" t="s">
        <v>1436</v>
      </c>
      <c r="D6656" t="str">
        <f t="shared" si="103"/>
        <v>Apartment</v>
      </c>
      <c r="E6656" t="s">
        <v>55</v>
      </c>
      <c r="F6656" t="str">
        <f>_xlfn.XLOOKUP(E6656,Geografiesleutel!A:A,Geografiesleutel!B:B,"",0,1)</f>
        <v>Western Suburbs</v>
      </c>
      <c r="G6656" s="18">
        <v>2</v>
      </c>
      <c r="H6656" s="18">
        <v>1</v>
      </c>
    </row>
    <row r="6657" spans="1:8" x14ac:dyDescent="0.25">
      <c r="A6657" s="3" t="s">
        <v>1099</v>
      </c>
      <c r="B6657" s="5">
        <v>480000</v>
      </c>
      <c r="C6657" t="s">
        <v>1437</v>
      </c>
      <c r="D6657" t="str">
        <f t="shared" si="103"/>
        <v>Apartment</v>
      </c>
      <c r="E6657" t="s">
        <v>562</v>
      </c>
      <c r="F6657" t="str">
        <f>_xlfn.XLOOKUP(E6657,Geografiesleutel!A:A,Geografiesleutel!B:B,"",0,1)</f>
        <v>CBD</v>
      </c>
      <c r="G6657" s="18">
        <v>1</v>
      </c>
      <c r="H6657" s="18">
        <v>1</v>
      </c>
    </row>
    <row r="6658" spans="1:8" x14ac:dyDescent="0.25">
      <c r="A6658" s="3" t="s">
        <v>545</v>
      </c>
      <c r="B6658" s="5">
        <v>700000</v>
      </c>
      <c r="C6658" t="s">
        <v>1436</v>
      </c>
      <c r="D6658" t="str">
        <f t="shared" ref="D6658:D6721" si="104">TRIM(RIGHT(SUBSTITUTE(C6658," ",REPT(" ",LEN(C6658))),LEN(C6658)))</f>
        <v>Apartment</v>
      </c>
      <c r="E6658" t="s">
        <v>101</v>
      </c>
      <c r="F6658" t="str">
        <f>_xlfn.XLOOKUP(E6658,Geografiesleutel!A:A,Geografiesleutel!B:B,"",0,1)</f>
        <v>Eastern Suburbs</v>
      </c>
      <c r="G6658" s="18">
        <v>2</v>
      </c>
      <c r="H6658" s="18">
        <v>1</v>
      </c>
    </row>
    <row r="6659" spans="1:8" x14ac:dyDescent="0.25">
      <c r="A6659" s="3" t="s">
        <v>545</v>
      </c>
      <c r="B6659" s="5">
        <v>700000</v>
      </c>
      <c r="C6659" t="s">
        <v>1454</v>
      </c>
      <c r="D6659" t="str">
        <f t="shared" si="104"/>
        <v>Apartment</v>
      </c>
      <c r="E6659" t="s">
        <v>487</v>
      </c>
      <c r="F6659" t="str">
        <f>_xlfn.XLOOKUP(E6659,Geografiesleutel!A:A,Geografiesleutel!B:B,"",0,1)</f>
        <v>CBD</v>
      </c>
      <c r="G6659" s="18" t="s">
        <v>2648</v>
      </c>
      <c r="H6659" s="18">
        <v>2</v>
      </c>
    </row>
    <row r="6660" spans="1:8" x14ac:dyDescent="0.25">
      <c r="A6660" s="3" t="s">
        <v>715</v>
      </c>
      <c r="B6660" s="5">
        <v>550000</v>
      </c>
      <c r="C6660" t="s">
        <v>1436</v>
      </c>
      <c r="D6660" t="str">
        <f t="shared" si="104"/>
        <v>Apartment</v>
      </c>
      <c r="E6660" t="s">
        <v>64</v>
      </c>
      <c r="F6660" t="str">
        <f>_xlfn.XLOOKUP(E6660,Geografiesleutel!A:A,Geografiesleutel!B:B,"",0,1)</f>
        <v>Western Suburbs</v>
      </c>
      <c r="G6660" s="18">
        <v>2</v>
      </c>
      <c r="H6660" s="18">
        <v>1</v>
      </c>
    </row>
    <row r="6661" spans="1:8" x14ac:dyDescent="0.25">
      <c r="A6661" s="3" t="s">
        <v>592</v>
      </c>
      <c r="B6661" s="5">
        <v>890000</v>
      </c>
      <c r="C6661" t="s">
        <v>1436</v>
      </c>
      <c r="D6661" t="str">
        <f t="shared" si="104"/>
        <v>Apartment</v>
      </c>
      <c r="E6661" t="s">
        <v>369</v>
      </c>
      <c r="F6661" t="str">
        <f>_xlfn.XLOOKUP(E6661,Geografiesleutel!A:A,Geografiesleutel!B:B,"",0,1)</f>
        <v>Eastern Suburbs</v>
      </c>
      <c r="G6661" s="18">
        <v>2</v>
      </c>
      <c r="H6661" s="18">
        <v>1</v>
      </c>
    </row>
    <row r="6662" spans="1:8" x14ac:dyDescent="0.25">
      <c r="A6662" s="3" t="s">
        <v>723</v>
      </c>
      <c r="B6662" s="5">
        <v>1720000</v>
      </c>
      <c r="C6662" t="s">
        <v>1443</v>
      </c>
      <c r="D6662" t="str">
        <f t="shared" si="104"/>
        <v>Apartment</v>
      </c>
      <c r="E6662" t="s">
        <v>101</v>
      </c>
      <c r="F6662" t="str">
        <f>_xlfn.XLOOKUP(E6662,Geografiesleutel!A:A,Geografiesleutel!B:B,"",0,1)</f>
        <v>Eastern Suburbs</v>
      </c>
      <c r="G6662" s="18">
        <v>4</v>
      </c>
      <c r="H6662" s="18">
        <v>4</v>
      </c>
    </row>
    <row r="6663" spans="1:8" x14ac:dyDescent="0.25">
      <c r="A6663" s="3" t="s">
        <v>1287</v>
      </c>
      <c r="B6663" s="5">
        <v>695000</v>
      </c>
      <c r="C6663" t="s">
        <v>1436</v>
      </c>
      <c r="D6663" t="str">
        <f t="shared" si="104"/>
        <v>Apartment</v>
      </c>
      <c r="E6663" t="s">
        <v>68</v>
      </c>
      <c r="F6663" t="str">
        <f>_xlfn.XLOOKUP(E6663,Geografiesleutel!A:A,Geografiesleutel!B:B,"",0,1)</f>
        <v>Northern Suburbs</v>
      </c>
      <c r="G6663" s="18">
        <v>2</v>
      </c>
      <c r="H6663" s="18">
        <v>1</v>
      </c>
    </row>
    <row r="6664" spans="1:8" x14ac:dyDescent="0.25">
      <c r="A6664" s="3" t="s">
        <v>131</v>
      </c>
      <c r="B6664" s="5">
        <v>1595000</v>
      </c>
      <c r="C6664" t="s">
        <v>1436</v>
      </c>
      <c r="D6664" t="str">
        <f t="shared" si="104"/>
        <v>Apartment</v>
      </c>
      <c r="E6664" t="s">
        <v>290</v>
      </c>
      <c r="F6664" t="str">
        <f>_xlfn.XLOOKUP(E6664,Geografiesleutel!A:A,Geografiesleutel!B:B,"",0,1)</f>
        <v>Eastern Suburbs</v>
      </c>
      <c r="G6664" s="18">
        <v>2</v>
      </c>
      <c r="H6664" s="18">
        <v>2</v>
      </c>
    </row>
    <row r="6665" spans="1:8" x14ac:dyDescent="0.25">
      <c r="A6665" s="3" t="s">
        <v>1144</v>
      </c>
      <c r="B6665" s="5">
        <v>599000</v>
      </c>
      <c r="C6665" t="s">
        <v>1437</v>
      </c>
      <c r="D6665" t="str">
        <f t="shared" si="104"/>
        <v>Apartment</v>
      </c>
      <c r="E6665" t="s">
        <v>70</v>
      </c>
      <c r="F6665" t="str">
        <f>_xlfn.XLOOKUP(E6665,Geografiesleutel!A:A,Geografiesleutel!B:B,"",0,1)</f>
        <v>Northern Suburbs</v>
      </c>
      <c r="G6665" s="18">
        <v>1</v>
      </c>
      <c r="H6665" s="18">
        <v>1</v>
      </c>
    </row>
    <row r="6666" spans="1:8" x14ac:dyDescent="0.25">
      <c r="A6666" s="3" t="s">
        <v>1459</v>
      </c>
      <c r="B6666" s="5">
        <v>520000</v>
      </c>
      <c r="C6666" t="s">
        <v>1436</v>
      </c>
      <c r="D6666" t="str">
        <f t="shared" si="104"/>
        <v>Apartment</v>
      </c>
      <c r="E6666" t="s">
        <v>64</v>
      </c>
      <c r="F6666" t="str">
        <f>_xlfn.XLOOKUP(E6666,Geografiesleutel!A:A,Geografiesleutel!B:B,"",0,1)</f>
        <v>Western Suburbs</v>
      </c>
      <c r="G6666" s="18">
        <v>2</v>
      </c>
      <c r="H6666" s="18">
        <v>1</v>
      </c>
    </row>
    <row r="6667" spans="1:8" x14ac:dyDescent="0.25">
      <c r="A6667" s="3" t="s">
        <v>1459</v>
      </c>
      <c r="B6667" s="5">
        <v>520000</v>
      </c>
      <c r="C6667" t="s">
        <v>1437</v>
      </c>
      <c r="D6667" t="str">
        <f t="shared" si="104"/>
        <v>Apartment</v>
      </c>
      <c r="E6667" t="s">
        <v>30</v>
      </c>
      <c r="F6667" t="str">
        <f>_xlfn.XLOOKUP(E6667,Geografiesleutel!A:A,Geografiesleutel!B:B,"",0,1)</f>
        <v>Northern Suburbs</v>
      </c>
      <c r="G6667" s="18">
        <v>1</v>
      </c>
      <c r="H6667" s="18">
        <v>1</v>
      </c>
    </row>
    <row r="6668" spans="1:8" x14ac:dyDescent="0.25">
      <c r="A6668" s="3" t="s">
        <v>162</v>
      </c>
      <c r="B6668" s="5">
        <v>950000</v>
      </c>
      <c r="C6668" t="s">
        <v>1439</v>
      </c>
      <c r="D6668" t="str">
        <f t="shared" si="104"/>
        <v>Apartment</v>
      </c>
      <c r="E6668" t="s">
        <v>418</v>
      </c>
      <c r="F6668" t="str">
        <f>_xlfn.XLOOKUP(E6668,Geografiesleutel!A:A,Geografiesleutel!B:B,"",0,1)</f>
        <v>Eastern Suburbs</v>
      </c>
      <c r="G6668" s="18">
        <v>3</v>
      </c>
      <c r="H6668" s="18">
        <v>2</v>
      </c>
    </row>
    <row r="6669" spans="1:8" x14ac:dyDescent="0.25">
      <c r="A6669" s="3" t="s">
        <v>1357</v>
      </c>
      <c r="B6669" s="5">
        <v>400000</v>
      </c>
      <c r="C6669" t="s">
        <v>1436</v>
      </c>
      <c r="D6669" t="str">
        <f t="shared" si="104"/>
        <v>Apartment</v>
      </c>
      <c r="E6669" t="s">
        <v>487</v>
      </c>
      <c r="F6669" t="str">
        <f>_xlfn.XLOOKUP(E6669,Geografiesleutel!A:A,Geografiesleutel!B:B,"",0,1)</f>
        <v>CBD</v>
      </c>
      <c r="G6669" s="18">
        <v>2</v>
      </c>
      <c r="H6669" s="18">
        <v>1</v>
      </c>
    </row>
    <row r="6670" spans="1:8" x14ac:dyDescent="0.25">
      <c r="A6670" s="3" t="s">
        <v>1460</v>
      </c>
      <c r="B6670" s="5">
        <v>989000</v>
      </c>
      <c r="C6670" t="s">
        <v>1439</v>
      </c>
      <c r="D6670" t="str">
        <f t="shared" si="104"/>
        <v>Apartment</v>
      </c>
      <c r="E6670" t="s">
        <v>595</v>
      </c>
      <c r="F6670" t="str">
        <f>_xlfn.XLOOKUP(E6670,Geografiesleutel!A:A,Geografiesleutel!B:B,"",0,1)</f>
        <v>Agricultural Smallholdings</v>
      </c>
      <c r="G6670" s="18">
        <v>3</v>
      </c>
      <c r="H6670" s="18">
        <v>1</v>
      </c>
    </row>
    <row r="6671" spans="1:8" x14ac:dyDescent="0.25">
      <c r="A6671" s="3" t="s">
        <v>444</v>
      </c>
      <c r="B6671" s="5">
        <v>450000</v>
      </c>
      <c r="C6671" t="s">
        <v>1451</v>
      </c>
      <c r="D6671" t="str">
        <f t="shared" si="104"/>
        <v>Apartment</v>
      </c>
      <c r="E6671" t="s">
        <v>136</v>
      </c>
      <c r="F6671" t="str">
        <f>_xlfn.XLOOKUP(E6671,Geografiesleutel!A:A,Geografiesleutel!B:B,"",0,1)</f>
        <v>Eastern Suburbs</v>
      </c>
      <c r="G6671" s="18" t="s">
        <v>2646</v>
      </c>
      <c r="H6671" s="18">
        <v>1</v>
      </c>
    </row>
    <row r="6672" spans="1:8" x14ac:dyDescent="0.25">
      <c r="A6672" s="3" t="s">
        <v>1287</v>
      </c>
      <c r="B6672" s="5">
        <v>695000</v>
      </c>
      <c r="C6672" t="s">
        <v>1437</v>
      </c>
      <c r="D6672" t="str">
        <f t="shared" si="104"/>
        <v>Apartment</v>
      </c>
      <c r="E6672" t="s">
        <v>172</v>
      </c>
      <c r="F6672" t="str">
        <f>_xlfn.XLOOKUP(E6672,Geografiesleutel!A:A,Geografiesleutel!B:B,"",0,1)</f>
        <v>Eastern Suburbs</v>
      </c>
      <c r="G6672" s="18">
        <v>1</v>
      </c>
      <c r="H6672" s="18">
        <v>1</v>
      </c>
    </row>
    <row r="6673" spans="1:8" x14ac:dyDescent="0.25">
      <c r="A6673" s="3" t="s">
        <v>1209</v>
      </c>
      <c r="B6673" s="5">
        <v>320000</v>
      </c>
      <c r="C6673" t="s">
        <v>1447</v>
      </c>
      <c r="D6673" t="str">
        <f t="shared" si="104"/>
        <v>Apartment</v>
      </c>
      <c r="E6673" t="s">
        <v>68</v>
      </c>
      <c r="F6673" t="str">
        <f>_xlfn.XLOOKUP(E6673,Geografiesleutel!A:A,Geografiesleutel!B:B,"",0,1)</f>
        <v>Northern Suburbs</v>
      </c>
      <c r="G6673" s="18">
        <v>5</v>
      </c>
      <c r="H6673" s="18">
        <v>1</v>
      </c>
    </row>
    <row r="6674" spans="1:8" x14ac:dyDescent="0.25">
      <c r="A6674" s="3" t="s">
        <v>444</v>
      </c>
      <c r="B6674" s="5">
        <v>450000</v>
      </c>
      <c r="C6674" t="s">
        <v>1440</v>
      </c>
      <c r="D6674" t="str">
        <f t="shared" si="104"/>
        <v>Apartment</v>
      </c>
      <c r="E6674" t="s">
        <v>64</v>
      </c>
      <c r="F6674" t="str">
        <f>_xlfn.XLOOKUP(E6674,Geografiesleutel!A:A,Geografiesleutel!B:B,"",0,1)</f>
        <v>Western Suburbs</v>
      </c>
      <c r="G6674" s="18" t="s">
        <v>2650</v>
      </c>
      <c r="H6674" s="18">
        <v>1</v>
      </c>
    </row>
    <row r="6675" spans="1:8" x14ac:dyDescent="0.25">
      <c r="A6675" s="3" t="s">
        <v>634</v>
      </c>
      <c r="B6675" s="5">
        <v>860000</v>
      </c>
      <c r="C6675" t="s">
        <v>1436</v>
      </c>
      <c r="D6675" t="str">
        <f t="shared" si="104"/>
        <v>Apartment</v>
      </c>
      <c r="E6675" t="s">
        <v>369</v>
      </c>
      <c r="F6675" t="str">
        <f>_xlfn.XLOOKUP(E6675,Geografiesleutel!A:A,Geografiesleutel!B:B,"",0,1)</f>
        <v>Eastern Suburbs</v>
      </c>
      <c r="G6675" s="18">
        <v>2</v>
      </c>
      <c r="H6675" s="18">
        <v>1</v>
      </c>
    </row>
    <row r="6676" spans="1:8" x14ac:dyDescent="0.25">
      <c r="A6676" s="3" t="s">
        <v>873</v>
      </c>
      <c r="B6676" s="5">
        <v>290000</v>
      </c>
      <c r="C6676" t="s">
        <v>1447</v>
      </c>
      <c r="D6676" t="str">
        <f t="shared" si="104"/>
        <v>Apartment</v>
      </c>
      <c r="E6676" t="s">
        <v>487</v>
      </c>
      <c r="F6676" t="str">
        <f>_xlfn.XLOOKUP(E6676,Geografiesleutel!A:A,Geografiesleutel!B:B,"",0,1)</f>
        <v>CBD</v>
      </c>
      <c r="G6676" s="18">
        <v>5</v>
      </c>
      <c r="H6676" s="18">
        <v>1</v>
      </c>
    </row>
    <row r="6677" spans="1:8" x14ac:dyDescent="0.25">
      <c r="A6677" s="3" t="s">
        <v>931</v>
      </c>
      <c r="B6677" s="5">
        <v>490000</v>
      </c>
      <c r="C6677" t="s">
        <v>1439</v>
      </c>
      <c r="D6677" t="str">
        <f t="shared" si="104"/>
        <v>Apartment</v>
      </c>
      <c r="E6677" t="s">
        <v>487</v>
      </c>
      <c r="F6677" t="str">
        <f>_xlfn.XLOOKUP(E6677,Geografiesleutel!A:A,Geografiesleutel!B:B,"",0,1)</f>
        <v>CBD</v>
      </c>
      <c r="G6677" s="18">
        <v>3</v>
      </c>
      <c r="H6677" s="18">
        <v>1</v>
      </c>
    </row>
    <row r="6678" spans="1:8" x14ac:dyDescent="0.25">
      <c r="A6678" s="3" t="s">
        <v>1044</v>
      </c>
      <c r="B6678" s="5">
        <v>345000</v>
      </c>
      <c r="C6678" t="s">
        <v>1437</v>
      </c>
      <c r="D6678" t="str">
        <f t="shared" si="104"/>
        <v>Apartment</v>
      </c>
      <c r="E6678" t="s">
        <v>487</v>
      </c>
      <c r="F6678" t="str">
        <f>_xlfn.XLOOKUP(E6678,Geografiesleutel!A:A,Geografiesleutel!B:B,"",0,1)</f>
        <v>CBD</v>
      </c>
      <c r="G6678" s="18">
        <v>1</v>
      </c>
      <c r="H6678" s="18">
        <v>1</v>
      </c>
    </row>
    <row r="6679" spans="1:8" x14ac:dyDescent="0.25">
      <c r="A6679" s="3" t="s">
        <v>1307</v>
      </c>
      <c r="B6679" s="5">
        <v>280000</v>
      </c>
      <c r="C6679" t="s">
        <v>1447</v>
      </c>
      <c r="D6679" t="str">
        <f t="shared" si="104"/>
        <v>Apartment</v>
      </c>
      <c r="E6679" t="s">
        <v>577</v>
      </c>
      <c r="F6679" t="str">
        <f>_xlfn.XLOOKUP(E6679,Geografiesleutel!A:A,Geografiesleutel!B:B,"",0,1)</f>
        <v>CBD</v>
      </c>
      <c r="G6679" s="18">
        <v>5</v>
      </c>
      <c r="H6679" s="18">
        <v>1</v>
      </c>
    </row>
    <row r="6680" spans="1:8" x14ac:dyDescent="0.25">
      <c r="A6680" s="3" t="s">
        <v>1209</v>
      </c>
      <c r="B6680" s="5">
        <v>320000</v>
      </c>
      <c r="C6680" t="s">
        <v>1437</v>
      </c>
      <c r="D6680" t="str">
        <f t="shared" si="104"/>
        <v>Apartment</v>
      </c>
      <c r="E6680" t="s">
        <v>487</v>
      </c>
      <c r="F6680" t="str">
        <f>_xlfn.XLOOKUP(E6680,Geografiesleutel!A:A,Geografiesleutel!B:B,"",0,1)</f>
        <v>CBD</v>
      </c>
      <c r="G6680" s="18">
        <v>1</v>
      </c>
      <c r="H6680" s="18">
        <v>1</v>
      </c>
    </row>
    <row r="6681" spans="1:8" x14ac:dyDescent="0.25">
      <c r="A6681" s="3" t="s">
        <v>1461</v>
      </c>
      <c r="B6681" s="5">
        <v>630700</v>
      </c>
      <c r="C6681" t="s">
        <v>1436</v>
      </c>
      <c r="D6681" t="str">
        <f t="shared" si="104"/>
        <v>Apartment</v>
      </c>
      <c r="E6681" t="s">
        <v>487</v>
      </c>
      <c r="F6681" t="str">
        <f>_xlfn.XLOOKUP(E6681,Geografiesleutel!A:A,Geografiesleutel!B:B,"",0,1)</f>
        <v>CBD</v>
      </c>
      <c r="G6681" s="18">
        <v>2</v>
      </c>
      <c r="H6681" s="18">
        <v>1</v>
      </c>
    </row>
    <row r="6682" spans="1:8" x14ac:dyDescent="0.25">
      <c r="A6682" s="3" t="s">
        <v>1462</v>
      </c>
      <c r="B6682" s="5">
        <v>853650</v>
      </c>
      <c r="C6682" t="s">
        <v>1436</v>
      </c>
      <c r="D6682" t="str">
        <f t="shared" si="104"/>
        <v>Apartment</v>
      </c>
      <c r="E6682" t="s">
        <v>30</v>
      </c>
      <c r="F6682" t="str">
        <f>_xlfn.XLOOKUP(E6682,Geografiesleutel!A:A,Geografiesleutel!B:B,"",0,1)</f>
        <v>Northern Suburbs</v>
      </c>
      <c r="G6682" s="18">
        <v>2</v>
      </c>
      <c r="H6682" s="18">
        <v>1</v>
      </c>
    </row>
    <row r="6683" spans="1:8" x14ac:dyDescent="0.25">
      <c r="A6683" s="3" t="s">
        <v>1144</v>
      </c>
      <c r="B6683" s="5">
        <v>599000</v>
      </c>
      <c r="C6683" t="s">
        <v>1447</v>
      </c>
      <c r="D6683" t="str">
        <f t="shared" si="104"/>
        <v>Apartment</v>
      </c>
      <c r="E6683" t="s">
        <v>369</v>
      </c>
      <c r="F6683" t="str">
        <f>_xlfn.XLOOKUP(E6683,Geografiesleutel!A:A,Geografiesleutel!B:B,"",0,1)</f>
        <v>Eastern Suburbs</v>
      </c>
      <c r="G6683" s="18">
        <v>5</v>
      </c>
      <c r="H6683" s="18">
        <v>1</v>
      </c>
    </row>
    <row r="6684" spans="1:8" x14ac:dyDescent="0.25">
      <c r="A6684" s="3" t="s">
        <v>1144</v>
      </c>
      <c r="B6684" s="5">
        <v>599000</v>
      </c>
      <c r="C6684" t="s">
        <v>1437</v>
      </c>
      <c r="D6684" t="str">
        <f t="shared" si="104"/>
        <v>Apartment</v>
      </c>
      <c r="E6684" t="s">
        <v>97</v>
      </c>
      <c r="F6684" t="str">
        <f>_xlfn.XLOOKUP(E6684,Geografiesleutel!A:A,Geografiesleutel!B:B,"",0,1)</f>
        <v>Northern Suburbs</v>
      </c>
      <c r="G6684" s="18">
        <v>1</v>
      </c>
      <c r="H6684" s="18">
        <v>1</v>
      </c>
    </row>
    <row r="6685" spans="1:8" x14ac:dyDescent="0.25">
      <c r="A6685" s="3" t="s">
        <v>1463</v>
      </c>
      <c r="B6685" s="5">
        <v>625400</v>
      </c>
      <c r="C6685" t="s">
        <v>1436</v>
      </c>
      <c r="D6685" t="str">
        <f t="shared" si="104"/>
        <v>Apartment</v>
      </c>
      <c r="E6685" t="s">
        <v>404</v>
      </c>
      <c r="F6685" t="str">
        <f>_xlfn.XLOOKUP(E6685,Geografiesleutel!A:A,Geografiesleutel!B:B,"",0,1)</f>
        <v>CBD</v>
      </c>
      <c r="G6685" s="18">
        <v>2</v>
      </c>
      <c r="H6685" s="18">
        <v>1</v>
      </c>
    </row>
    <row r="6686" spans="1:8" x14ac:dyDescent="0.25">
      <c r="A6686" s="3" t="s">
        <v>1209</v>
      </c>
      <c r="B6686" s="5">
        <v>320000</v>
      </c>
      <c r="C6686" t="s">
        <v>1437</v>
      </c>
      <c r="D6686" t="str">
        <f t="shared" si="104"/>
        <v>Apartment</v>
      </c>
      <c r="E6686" t="s">
        <v>487</v>
      </c>
      <c r="F6686" t="str">
        <f>_xlfn.XLOOKUP(E6686,Geografiesleutel!A:A,Geografiesleutel!B:B,"",0,1)</f>
        <v>CBD</v>
      </c>
      <c r="G6686" s="18">
        <v>1</v>
      </c>
      <c r="H6686" s="18">
        <v>1</v>
      </c>
    </row>
    <row r="6687" spans="1:8" x14ac:dyDescent="0.25">
      <c r="A6687" s="3" t="s">
        <v>84</v>
      </c>
      <c r="B6687" s="5">
        <v>350000</v>
      </c>
      <c r="C6687" t="s">
        <v>1437</v>
      </c>
      <c r="D6687" t="str">
        <f t="shared" si="104"/>
        <v>Apartment</v>
      </c>
      <c r="E6687" t="s">
        <v>487</v>
      </c>
      <c r="F6687" t="str">
        <f>_xlfn.XLOOKUP(E6687,Geografiesleutel!A:A,Geografiesleutel!B:B,"",0,1)</f>
        <v>CBD</v>
      </c>
      <c r="G6687" s="18">
        <v>1</v>
      </c>
      <c r="H6687" s="18">
        <v>1</v>
      </c>
    </row>
    <row r="6688" spans="1:8" x14ac:dyDescent="0.25">
      <c r="A6688" s="3" t="s">
        <v>61</v>
      </c>
      <c r="B6688" s="5">
        <v>2200000</v>
      </c>
      <c r="C6688" t="s">
        <v>1436</v>
      </c>
      <c r="D6688" t="str">
        <f t="shared" si="104"/>
        <v>Apartment</v>
      </c>
      <c r="E6688" t="s">
        <v>306</v>
      </c>
      <c r="F6688" t="str">
        <f>_xlfn.XLOOKUP(E6688,Geografiesleutel!A:A,Geografiesleutel!B:B,"",0,1)</f>
        <v>Eastern Suburbs</v>
      </c>
      <c r="G6688" s="18">
        <v>2</v>
      </c>
      <c r="H6688" s="18">
        <v>2</v>
      </c>
    </row>
    <row r="6689" spans="1:8" x14ac:dyDescent="0.25">
      <c r="A6689" s="3" t="s">
        <v>778</v>
      </c>
      <c r="B6689" s="5">
        <v>600000</v>
      </c>
      <c r="C6689" t="s">
        <v>1436</v>
      </c>
      <c r="D6689" t="str">
        <f t="shared" si="104"/>
        <v>Apartment</v>
      </c>
      <c r="E6689" t="s">
        <v>64</v>
      </c>
      <c r="F6689" t="str">
        <f>_xlfn.XLOOKUP(E6689,Geografiesleutel!A:A,Geografiesleutel!B:B,"",0,1)</f>
        <v>Western Suburbs</v>
      </c>
      <c r="G6689" s="18">
        <v>2</v>
      </c>
      <c r="H6689" s="18">
        <v>1</v>
      </c>
    </row>
    <row r="6690" spans="1:8" x14ac:dyDescent="0.25">
      <c r="A6690" s="3" t="s">
        <v>902</v>
      </c>
      <c r="B6690" s="5">
        <v>765000</v>
      </c>
      <c r="C6690" t="s">
        <v>1436</v>
      </c>
      <c r="D6690" t="str">
        <f t="shared" si="104"/>
        <v>Apartment</v>
      </c>
      <c r="E6690" t="s">
        <v>35</v>
      </c>
      <c r="F6690" t="str">
        <f>_xlfn.XLOOKUP(E6690,Geografiesleutel!A:A,Geografiesleutel!B:B,"",0,1)</f>
        <v>Northern Suburbs</v>
      </c>
      <c r="G6690" s="18">
        <v>2</v>
      </c>
      <c r="H6690" s="18">
        <v>1</v>
      </c>
    </row>
    <row r="6691" spans="1:8" x14ac:dyDescent="0.25">
      <c r="A6691" s="3" t="s">
        <v>1149</v>
      </c>
      <c r="B6691" s="5">
        <v>500000</v>
      </c>
      <c r="C6691" t="s">
        <v>1436</v>
      </c>
      <c r="D6691" t="str">
        <f t="shared" si="104"/>
        <v>Apartment</v>
      </c>
      <c r="E6691" t="s">
        <v>577</v>
      </c>
      <c r="F6691" t="str">
        <f>_xlfn.XLOOKUP(E6691,Geografiesleutel!A:A,Geografiesleutel!B:B,"",0,1)</f>
        <v>CBD</v>
      </c>
      <c r="G6691" s="18">
        <v>2</v>
      </c>
      <c r="H6691" s="18">
        <v>1</v>
      </c>
    </row>
    <row r="6692" spans="1:8" x14ac:dyDescent="0.25">
      <c r="A6692" s="3" t="s">
        <v>619</v>
      </c>
      <c r="B6692" s="5">
        <v>835000</v>
      </c>
      <c r="C6692" t="s">
        <v>1436</v>
      </c>
      <c r="D6692" t="str">
        <f t="shared" si="104"/>
        <v>Apartment</v>
      </c>
      <c r="E6692" t="s">
        <v>156</v>
      </c>
      <c r="F6692" t="str">
        <f>_xlfn.XLOOKUP(E6692,Geografiesleutel!A:A,Geografiesleutel!B:B,"",0,1)</f>
        <v>Northern Suburbs</v>
      </c>
      <c r="G6692" s="18">
        <v>2</v>
      </c>
      <c r="H6692" s="18">
        <v>1</v>
      </c>
    </row>
    <row r="6693" spans="1:8" x14ac:dyDescent="0.25">
      <c r="A6693" s="3" t="s">
        <v>1021</v>
      </c>
      <c r="B6693" s="5">
        <v>975000</v>
      </c>
      <c r="C6693" t="s">
        <v>1436</v>
      </c>
      <c r="D6693" t="str">
        <f t="shared" si="104"/>
        <v>Apartment</v>
      </c>
      <c r="E6693" t="s">
        <v>491</v>
      </c>
      <c r="F6693" t="str">
        <f>_xlfn.XLOOKUP(E6693,Geografiesleutel!A:A,Geografiesleutel!B:B,"",0,1)</f>
        <v>Eastern Suburbs</v>
      </c>
      <c r="G6693" s="18">
        <v>2</v>
      </c>
      <c r="H6693" s="18">
        <v>1</v>
      </c>
    </row>
    <row r="6694" spans="1:8" x14ac:dyDescent="0.25">
      <c r="A6694" s="3" t="s">
        <v>1244</v>
      </c>
      <c r="B6694" s="5">
        <v>865000</v>
      </c>
      <c r="C6694" t="s">
        <v>1436</v>
      </c>
      <c r="D6694" t="str">
        <f t="shared" si="104"/>
        <v>Apartment</v>
      </c>
      <c r="E6694" t="s">
        <v>309</v>
      </c>
      <c r="F6694" t="str">
        <f>_xlfn.XLOOKUP(E6694,Geografiesleutel!A:A,Geografiesleutel!B:B,"",0,1)</f>
        <v>Eastern Suburbs</v>
      </c>
      <c r="G6694" s="18">
        <v>2</v>
      </c>
      <c r="H6694" s="18">
        <v>1</v>
      </c>
    </row>
    <row r="6695" spans="1:8" x14ac:dyDescent="0.25">
      <c r="A6695" s="3" t="s">
        <v>1021</v>
      </c>
      <c r="B6695" s="5">
        <v>975000</v>
      </c>
      <c r="C6695" t="s">
        <v>1436</v>
      </c>
      <c r="D6695" t="str">
        <f t="shared" si="104"/>
        <v>Apartment</v>
      </c>
      <c r="E6695" t="s">
        <v>562</v>
      </c>
      <c r="F6695" t="str">
        <f>_xlfn.XLOOKUP(E6695,Geografiesleutel!A:A,Geografiesleutel!B:B,"",0,1)</f>
        <v>CBD</v>
      </c>
      <c r="G6695" s="18">
        <v>2</v>
      </c>
      <c r="H6695" s="18">
        <v>1</v>
      </c>
    </row>
    <row r="6696" spans="1:8" x14ac:dyDescent="0.25">
      <c r="A6696" s="3" t="s">
        <v>1244</v>
      </c>
      <c r="B6696" s="5">
        <v>865000</v>
      </c>
      <c r="C6696" t="s">
        <v>1436</v>
      </c>
      <c r="D6696" t="str">
        <f t="shared" si="104"/>
        <v>Apartment</v>
      </c>
      <c r="E6696" t="s">
        <v>217</v>
      </c>
      <c r="F6696" t="str">
        <f>_xlfn.XLOOKUP(E6696,Geografiesleutel!A:A,Geografiesleutel!B:B,"",0,1)</f>
        <v>Eastern Suburbs</v>
      </c>
      <c r="G6696" s="18">
        <v>2</v>
      </c>
      <c r="H6696" s="18">
        <v>1</v>
      </c>
    </row>
    <row r="6697" spans="1:8" x14ac:dyDescent="0.25">
      <c r="A6697" s="3" t="s">
        <v>1357</v>
      </c>
      <c r="B6697" s="5">
        <v>400000</v>
      </c>
      <c r="C6697" t="s">
        <v>1436</v>
      </c>
      <c r="D6697" t="str">
        <f t="shared" si="104"/>
        <v>Apartment</v>
      </c>
      <c r="E6697" t="s">
        <v>487</v>
      </c>
      <c r="F6697" t="str">
        <f>_xlfn.XLOOKUP(E6697,Geografiesleutel!A:A,Geografiesleutel!B:B,"",0,1)</f>
        <v>CBD</v>
      </c>
      <c r="G6697" s="18">
        <v>2</v>
      </c>
      <c r="H6697" s="18" t="s">
        <v>2650</v>
      </c>
    </row>
    <row r="6698" spans="1:8" x14ac:dyDescent="0.25">
      <c r="A6698" s="3" t="s">
        <v>902</v>
      </c>
      <c r="B6698" s="5">
        <v>765000</v>
      </c>
      <c r="C6698" t="s">
        <v>1436</v>
      </c>
      <c r="D6698" t="str">
        <f t="shared" si="104"/>
        <v>Apartment</v>
      </c>
      <c r="E6698" t="s">
        <v>35</v>
      </c>
      <c r="F6698" t="str">
        <f>_xlfn.XLOOKUP(E6698,Geografiesleutel!A:A,Geografiesleutel!B:B,"",0,1)</f>
        <v>Northern Suburbs</v>
      </c>
      <c r="G6698" s="18">
        <v>2</v>
      </c>
      <c r="H6698" s="18">
        <v>1</v>
      </c>
    </row>
    <row r="6699" spans="1:8" x14ac:dyDescent="0.25">
      <c r="A6699" s="3" t="s">
        <v>1464</v>
      </c>
      <c r="B6699" s="5">
        <v>580500</v>
      </c>
      <c r="C6699" t="s">
        <v>1451</v>
      </c>
      <c r="D6699" t="str">
        <f t="shared" si="104"/>
        <v>Apartment</v>
      </c>
      <c r="E6699" t="s">
        <v>487</v>
      </c>
      <c r="F6699" t="str">
        <f>_xlfn.XLOOKUP(E6699,Geografiesleutel!A:A,Geografiesleutel!B:B,"",0,1)</f>
        <v>CBD</v>
      </c>
      <c r="G6699" s="18" t="s">
        <v>2646</v>
      </c>
      <c r="H6699" s="18">
        <v>1</v>
      </c>
    </row>
    <row r="6700" spans="1:8" x14ac:dyDescent="0.25">
      <c r="A6700" s="3" t="s">
        <v>53</v>
      </c>
      <c r="B6700" s="5">
        <v>899000</v>
      </c>
      <c r="C6700" t="s">
        <v>1436</v>
      </c>
      <c r="D6700" t="str">
        <f t="shared" si="104"/>
        <v>Apartment</v>
      </c>
      <c r="E6700" t="s">
        <v>30</v>
      </c>
      <c r="F6700" t="str">
        <f>_xlfn.XLOOKUP(E6700,Geografiesleutel!A:A,Geografiesleutel!B:B,"",0,1)</f>
        <v>Northern Suburbs</v>
      </c>
      <c r="G6700" s="18">
        <v>2</v>
      </c>
      <c r="H6700" s="18">
        <v>1</v>
      </c>
    </row>
    <row r="6701" spans="1:8" x14ac:dyDescent="0.25">
      <c r="A6701" s="3" t="s">
        <v>1144</v>
      </c>
      <c r="B6701" s="5">
        <v>599000</v>
      </c>
      <c r="C6701" t="s">
        <v>1436</v>
      </c>
      <c r="D6701" t="str">
        <f t="shared" si="104"/>
        <v>Apartment</v>
      </c>
      <c r="E6701" t="s">
        <v>154</v>
      </c>
      <c r="F6701" t="str">
        <f>_xlfn.XLOOKUP(E6701,Geografiesleutel!A:A,Geografiesleutel!B:B,"",0,1)</f>
        <v>Northern Suburbs</v>
      </c>
      <c r="G6701" s="18">
        <v>2</v>
      </c>
      <c r="H6701" s="18">
        <v>1</v>
      </c>
    </row>
    <row r="6702" spans="1:8" x14ac:dyDescent="0.25">
      <c r="A6702" s="3" t="s">
        <v>219</v>
      </c>
      <c r="B6702" s="5">
        <v>1050000</v>
      </c>
      <c r="C6702" t="s">
        <v>1436</v>
      </c>
      <c r="D6702" t="str">
        <f t="shared" si="104"/>
        <v>Apartment</v>
      </c>
      <c r="E6702" t="s">
        <v>369</v>
      </c>
      <c r="F6702" t="str">
        <f>_xlfn.XLOOKUP(E6702,Geografiesleutel!A:A,Geografiesleutel!B:B,"",0,1)</f>
        <v>Eastern Suburbs</v>
      </c>
      <c r="G6702" s="18">
        <v>2</v>
      </c>
      <c r="H6702" s="18">
        <v>1</v>
      </c>
    </row>
    <row r="6703" spans="1:8" x14ac:dyDescent="0.25">
      <c r="A6703" s="3" t="s">
        <v>1357</v>
      </c>
      <c r="B6703" s="5">
        <v>400000</v>
      </c>
      <c r="C6703" t="s">
        <v>1437</v>
      </c>
      <c r="D6703" t="str">
        <f t="shared" si="104"/>
        <v>Apartment</v>
      </c>
      <c r="E6703" t="s">
        <v>116</v>
      </c>
      <c r="F6703" t="str">
        <f>_xlfn.XLOOKUP(E6703,Geografiesleutel!A:A,Geografiesleutel!B:B,"",0,1)</f>
        <v>Western Suburbs</v>
      </c>
      <c r="G6703" s="18">
        <v>1</v>
      </c>
      <c r="H6703" s="18">
        <v>1</v>
      </c>
    </row>
    <row r="6704" spans="1:8" x14ac:dyDescent="0.25">
      <c r="A6704" s="3" t="s">
        <v>1465</v>
      </c>
      <c r="B6704" s="5">
        <v>499000</v>
      </c>
      <c r="C6704" t="s">
        <v>1439</v>
      </c>
      <c r="D6704" t="str">
        <f t="shared" si="104"/>
        <v>Apartment</v>
      </c>
      <c r="E6704" t="s">
        <v>487</v>
      </c>
      <c r="F6704" t="str">
        <f>_xlfn.XLOOKUP(E6704,Geografiesleutel!A:A,Geografiesleutel!B:B,"",0,1)</f>
        <v>CBD</v>
      </c>
      <c r="G6704" s="18">
        <v>3</v>
      </c>
      <c r="H6704" s="18">
        <v>1</v>
      </c>
    </row>
    <row r="6705" spans="1:8" x14ac:dyDescent="0.25">
      <c r="A6705" s="3" t="s">
        <v>545</v>
      </c>
      <c r="B6705" s="5">
        <v>700000</v>
      </c>
      <c r="C6705" t="s">
        <v>1443</v>
      </c>
      <c r="D6705" t="str">
        <f t="shared" si="104"/>
        <v>Apartment</v>
      </c>
      <c r="E6705" t="s">
        <v>487</v>
      </c>
      <c r="F6705" t="str">
        <f>_xlfn.XLOOKUP(E6705,Geografiesleutel!A:A,Geografiesleutel!B:B,"",0,1)</f>
        <v>CBD</v>
      </c>
      <c r="G6705" s="18">
        <v>4</v>
      </c>
      <c r="H6705" s="18">
        <v>2</v>
      </c>
    </row>
    <row r="6706" spans="1:8" x14ac:dyDescent="0.25">
      <c r="A6706" s="3" t="s">
        <v>1244</v>
      </c>
      <c r="B6706" s="5">
        <v>865000</v>
      </c>
      <c r="C6706" t="s">
        <v>1436</v>
      </c>
      <c r="D6706" t="str">
        <f t="shared" si="104"/>
        <v>Apartment</v>
      </c>
      <c r="E6706" t="s">
        <v>394</v>
      </c>
      <c r="F6706" t="str">
        <f>_xlfn.XLOOKUP(E6706,Geografiesleutel!A:A,Geografiesleutel!B:B,"",0,1)</f>
        <v>Northern Suburbs</v>
      </c>
      <c r="G6706" s="18">
        <v>2</v>
      </c>
      <c r="H6706" s="18">
        <v>1</v>
      </c>
    </row>
    <row r="6707" spans="1:8" x14ac:dyDescent="0.25">
      <c r="A6707" s="3" t="s">
        <v>1244</v>
      </c>
      <c r="B6707" s="5">
        <v>865000</v>
      </c>
      <c r="C6707" t="s">
        <v>1436</v>
      </c>
      <c r="D6707" t="str">
        <f t="shared" si="104"/>
        <v>Apartment</v>
      </c>
      <c r="E6707" t="s">
        <v>368</v>
      </c>
      <c r="F6707" t="str">
        <f>_xlfn.XLOOKUP(E6707,Geografiesleutel!A:A,Geografiesleutel!B:B,"",0,1)</f>
        <v>Eastern Suburbs</v>
      </c>
      <c r="G6707" s="18">
        <v>2</v>
      </c>
      <c r="H6707" s="18">
        <v>1</v>
      </c>
    </row>
    <row r="6708" spans="1:8" x14ac:dyDescent="0.25">
      <c r="A6708" s="3" t="s">
        <v>1244</v>
      </c>
      <c r="B6708" s="5">
        <v>865000</v>
      </c>
      <c r="C6708" t="s">
        <v>1436</v>
      </c>
      <c r="D6708" t="str">
        <f t="shared" si="104"/>
        <v>Apartment</v>
      </c>
      <c r="E6708" t="s">
        <v>86</v>
      </c>
      <c r="F6708" t="str">
        <f>_xlfn.XLOOKUP(E6708,Geografiesleutel!A:A,Geografiesleutel!B:B,"",0,1)</f>
        <v>Eastern Suburbs</v>
      </c>
      <c r="G6708" s="18">
        <v>2</v>
      </c>
      <c r="H6708" s="18">
        <v>1</v>
      </c>
    </row>
    <row r="6709" spans="1:8" x14ac:dyDescent="0.25">
      <c r="A6709" s="3" t="s">
        <v>1021</v>
      </c>
      <c r="B6709" s="5">
        <v>975000</v>
      </c>
      <c r="C6709" t="s">
        <v>1436</v>
      </c>
      <c r="D6709" t="str">
        <f t="shared" si="104"/>
        <v>Apartment</v>
      </c>
      <c r="E6709" t="s">
        <v>159</v>
      </c>
      <c r="F6709" t="str">
        <f>_xlfn.XLOOKUP(E6709,Geografiesleutel!A:A,Geografiesleutel!B:B,"",0,1)</f>
        <v>Eastern Suburbs</v>
      </c>
      <c r="G6709" s="18">
        <v>2</v>
      </c>
      <c r="H6709" s="18">
        <v>1</v>
      </c>
    </row>
    <row r="6710" spans="1:8" x14ac:dyDescent="0.25">
      <c r="A6710" s="3" t="s">
        <v>1021</v>
      </c>
      <c r="B6710" s="5">
        <v>975000</v>
      </c>
      <c r="C6710" t="s">
        <v>1436</v>
      </c>
      <c r="D6710" t="str">
        <f t="shared" si="104"/>
        <v>Apartment</v>
      </c>
      <c r="E6710" t="s">
        <v>233</v>
      </c>
      <c r="F6710" t="str">
        <f>_xlfn.XLOOKUP(E6710,Geografiesleutel!A:A,Geografiesleutel!B:B,"",0,1)</f>
        <v>Eastern Suburbs</v>
      </c>
      <c r="G6710" s="18">
        <v>2</v>
      </c>
      <c r="H6710" s="18">
        <v>1</v>
      </c>
    </row>
    <row r="6711" spans="1:8" x14ac:dyDescent="0.25">
      <c r="A6711" s="3" t="s">
        <v>1021</v>
      </c>
      <c r="B6711" s="5">
        <v>975000</v>
      </c>
      <c r="C6711" t="s">
        <v>1436</v>
      </c>
      <c r="D6711" t="str">
        <f t="shared" si="104"/>
        <v>Apartment</v>
      </c>
      <c r="E6711" t="s">
        <v>48</v>
      </c>
      <c r="F6711" t="str">
        <f>_xlfn.XLOOKUP(E6711,Geografiesleutel!A:A,Geografiesleutel!B:B,"",0,1)</f>
        <v>Townships</v>
      </c>
      <c r="G6711" s="18">
        <v>2</v>
      </c>
      <c r="H6711" s="18">
        <v>1</v>
      </c>
    </row>
    <row r="6712" spans="1:8" x14ac:dyDescent="0.25">
      <c r="A6712" s="3" t="s">
        <v>1244</v>
      </c>
      <c r="B6712" s="5">
        <v>865000</v>
      </c>
      <c r="C6712" t="s">
        <v>1436</v>
      </c>
      <c r="D6712" t="str">
        <f t="shared" si="104"/>
        <v>Apartment</v>
      </c>
      <c r="E6712" t="s">
        <v>445</v>
      </c>
      <c r="F6712" t="str">
        <f>_xlfn.XLOOKUP(E6712,Geografiesleutel!A:A,Geografiesleutel!B:B,"",0,1)</f>
        <v>Townships</v>
      </c>
      <c r="G6712" s="18">
        <v>2</v>
      </c>
      <c r="H6712" s="18">
        <v>1</v>
      </c>
    </row>
    <row r="6713" spans="1:8" x14ac:dyDescent="0.25">
      <c r="A6713" s="3" t="s">
        <v>693</v>
      </c>
      <c r="B6713" s="5">
        <v>730000</v>
      </c>
      <c r="C6713" t="s">
        <v>1436</v>
      </c>
      <c r="D6713" t="str">
        <f t="shared" si="104"/>
        <v>Apartment</v>
      </c>
      <c r="E6713" t="s">
        <v>346</v>
      </c>
      <c r="F6713" t="str">
        <f>_xlfn.XLOOKUP(E6713,Geografiesleutel!A:A,Geografiesleutel!B:B,"",0,1)</f>
        <v>Northern Suburbs</v>
      </c>
      <c r="G6713" s="18">
        <v>2</v>
      </c>
      <c r="H6713" s="18">
        <v>1</v>
      </c>
    </row>
    <row r="6714" spans="1:8" x14ac:dyDescent="0.25">
      <c r="A6714" s="3" t="s">
        <v>1466</v>
      </c>
      <c r="B6714" s="5">
        <v>1899900</v>
      </c>
      <c r="C6714" t="s">
        <v>1439</v>
      </c>
      <c r="D6714" t="str">
        <f t="shared" si="104"/>
        <v>Apartment</v>
      </c>
      <c r="E6714" t="s">
        <v>94</v>
      </c>
      <c r="F6714" t="str">
        <f>_xlfn.XLOOKUP(E6714,Geografiesleutel!A:A,Geografiesleutel!B:B,"",0,1)</f>
        <v>Agricultural Smallholdings</v>
      </c>
      <c r="G6714" s="18">
        <v>3</v>
      </c>
      <c r="H6714" s="18">
        <v>2</v>
      </c>
    </row>
    <row r="6715" spans="1:8" x14ac:dyDescent="0.25">
      <c r="A6715" s="3" t="s">
        <v>1108</v>
      </c>
      <c r="B6715" s="5">
        <v>670000</v>
      </c>
      <c r="C6715" t="s">
        <v>1436</v>
      </c>
      <c r="D6715" t="str">
        <f t="shared" si="104"/>
        <v>Apartment</v>
      </c>
      <c r="E6715" t="s">
        <v>240</v>
      </c>
      <c r="F6715" t="str">
        <f>_xlfn.XLOOKUP(E6715,Geografiesleutel!A:A,Geografiesleutel!B:B,"",0,1)</f>
        <v>Northern Suburbs</v>
      </c>
      <c r="G6715" s="18">
        <v>2</v>
      </c>
      <c r="H6715" s="18">
        <v>1</v>
      </c>
    </row>
    <row r="6716" spans="1:8" x14ac:dyDescent="0.25">
      <c r="A6716" s="3" t="s">
        <v>1115</v>
      </c>
      <c r="B6716" s="5">
        <v>660000</v>
      </c>
      <c r="C6716" t="s">
        <v>1436</v>
      </c>
      <c r="D6716" t="str">
        <f t="shared" si="104"/>
        <v>Apartment</v>
      </c>
      <c r="E6716" t="s">
        <v>566</v>
      </c>
      <c r="F6716" t="str">
        <f>_xlfn.XLOOKUP(E6716,Geografiesleutel!A:A,Geografiesleutel!B:B,"",0,1)</f>
        <v>Northern Suburbs</v>
      </c>
      <c r="G6716" s="18">
        <v>2</v>
      </c>
      <c r="H6716" s="18">
        <v>1</v>
      </c>
    </row>
    <row r="6717" spans="1:8" x14ac:dyDescent="0.25">
      <c r="A6717" s="3" t="s">
        <v>767</v>
      </c>
      <c r="B6717" s="5">
        <v>580000</v>
      </c>
      <c r="C6717" t="s">
        <v>1439</v>
      </c>
      <c r="D6717" t="str">
        <f t="shared" si="104"/>
        <v>Apartment</v>
      </c>
      <c r="E6717" t="s">
        <v>487</v>
      </c>
      <c r="F6717" t="str">
        <f>_xlfn.XLOOKUP(E6717,Geografiesleutel!A:A,Geografiesleutel!B:B,"",0,1)</f>
        <v>CBD</v>
      </c>
      <c r="G6717" s="18">
        <v>3</v>
      </c>
      <c r="H6717" s="18">
        <v>1</v>
      </c>
    </row>
    <row r="6718" spans="1:8" x14ac:dyDescent="0.25">
      <c r="A6718" s="3" t="s">
        <v>981</v>
      </c>
      <c r="B6718" s="5">
        <v>799000</v>
      </c>
      <c r="C6718" t="s">
        <v>1436</v>
      </c>
      <c r="D6718" t="str">
        <f t="shared" si="104"/>
        <v>Apartment</v>
      </c>
      <c r="E6718" t="s">
        <v>118</v>
      </c>
      <c r="F6718" t="str">
        <f>_xlfn.XLOOKUP(E6718,Geografiesleutel!A:A,Geografiesleutel!B:B,"",0,1)</f>
        <v>Northern Suburbs</v>
      </c>
      <c r="G6718" s="18">
        <v>2</v>
      </c>
      <c r="H6718" s="18">
        <v>1</v>
      </c>
    </row>
    <row r="6719" spans="1:8" x14ac:dyDescent="0.25">
      <c r="A6719" s="3" t="s">
        <v>206</v>
      </c>
      <c r="B6719" s="5">
        <v>2400000</v>
      </c>
      <c r="C6719" t="s">
        <v>1439</v>
      </c>
      <c r="D6719" t="str">
        <f t="shared" si="104"/>
        <v>Apartment</v>
      </c>
      <c r="E6719" t="s">
        <v>209</v>
      </c>
      <c r="F6719" t="str">
        <f>_xlfn.XLOOKUP(E6719,Geografiesleutel!A:A,Geografiesleutel!B:B,"",0,1)</f>
        <v>Eastern Suburbs</v>
      </c>
      <c r="G6719" s="18">
        <v>3</v>
      </c>
      <c r="H6719" s="18">
        <v>2</v>
      </c>
    </row>
    <row r="6720" spans="1:8" x14ac:dyDescent="0.25">
      <c r="A6720" s="3" t="s">
        <v>1467</v>
      </c>
      <c r="B6720" s="5">
        <v>378000</v>
      </c>
      <c r="C6720" t="s">
        <v>1437</v>
      </c>
      <c r="D6720" t="str">
        <f t="shared" si="104"/>
        <v>Apartment</v>
      </c>
      <c r="E6720" t="s">
        <v>562</v>
      </c>
      <c r="F6720" t="str">
        <f>_xlfn.XLOOKUP(E6720,Geografiesleutel!A:A,Geografiesleutel!B:B,"",0,1)</f>
        <v>CBD</v>
      </c>
      <c r="G6720" s="18">
        <v>1</v>
      </c>
      <c r="H6720" s="18">
        <v>1</v>
      </c>
    </row>
    <row r="6721" spans="1:8" x14ac:dyDescent="0.25">
      <c r="A6721" s="3" t="s">
        <v>1115</v>
      </c>
      <c r="B6721" s="5">
        <v>660000</v>
      </c>
      <c r="C6721" t="s">
        <v>1436</v>
      </c>
      <c r="D6721" t="str">
        <f t="shared" si="104"/>
        <v>Apartment</v>
      </c>
      <c r="E6721" t="s">
        <v>566</v>
      </c>
      <c r="F6721" t="str">
        <f>_xlfn.XLOOKUP(E6721,Geografiesleutel!A:A,Geografiesleutel!B:B,"",0,1)</f>
        <v>Northern Suburbs</v>
      </c>
      <c r="G6721" s="18">
        <v>2</v>
      </c>
      <c r="H6721" s="18">
        <v>1</v>
      </c>
    </row>
    <row r="6722" spans="1:8" x14ac:dyDescent="0.25">
      <c r="A6722" s="3" t="s">
        <v>715</v>
      </c>
      <c r="B6722" s="5">
        <v>550000</v>
      </c>
      <c r="C6722" t="s">
        <v>1436</v>
      </c>
      <c r="D6722" t="str">
        <f t="shared" ref="D6722:D6785" si="105">TRIM(RIGHT(SUBSTITUTE(C6722," ",REPT(" ",LEN(C6722))),LEN(C6722)))</f>
        <v>Apartment</v>
      </c>
      <c r="E6722" t="s">
        <v>68</v>
      </c>
      <c r="F6722" t="str">
        <f>_xlfn.XLOOKUP(E6722,Geografiesleutel!A:A,Geografiesleutel!B:B,"",0,1)</f>
        <v>Northern Suburbs</v>
      </c>
      <c r="G6722" s="18">
        <v>2</v>
      </c>
      <c r="H6722" s="18">
        <v>2</v>
      </c>
    </row>
    <row r="6723" spans="1:8" x14ac:dyDescent="0.25">
      <c r="A6723" s="3" t="s">
        <v>1308</v>
      </c>
      <c r="B6723" s="5">
        <v>640000</v>
      </c>
      <c r="C6723" t="s">
        <v>1436</v>
      </c>
      <c r="D6723" t="str">
        <f t="shared" si="105"/>
        <v>Apartment</v>
      </c>
      <c r="E6723" t="s">
        <v>30</v>
      </c>
      <c r="F6723" t="str">
        <f>_xlfn.XLOOKUP(E6723,Geografiesleutel!A:A,Geografiesleutel!B:B,"",0,1)</f>
        <v>Northern Suburbs</v>
      </c>
      <c r="G6723" s="18">
        <v>2</v>
      </c>
      <c r="H6723" s="18">
        <v>1</v>
      </c>
    </row>
    <row r="6724" spans="1:8" x14ac:dyDescent="0.25">
      <c r="A6724" s="3" t="s">
        <v>468</v>
      </c>
      <c r="B6724" s="5">
        <v>699000</v>
      </c>
      <c r="C6724" t="s">
        <v>1436</v>
      </c>
      <c r="D6724" t="str">
        <f t="shared" si="105"/>
        <v>Apartment</v>
      </c>
      <c r="E6724" t="s">
        <v>62</v>
      </c>
      <c r="F6724" t="str">
        <f>_xlfn.XLOOKUP(E6724,Geografiesleutel!A:A,Geografiesleutel!B:B,"",0,1)</f>
        <v>Northern Suburbs</v>
      </c>
      <c r="G6724" s="18">
        <v>2</v>
      </c>
      <c r="H6724" s="18">
        <v>1</v>
      </c>
    </row>
    <row r="6725" spans="1:8" x14ac:dyDescent="0.25">
      <c r="A6725" s="3" t="s">
        <v>450</v>
      </c>
      <c r="B6725" s="5">
        <v>569000</v>
      </c>
      <c r="C6725" t="s">
        <v>1437</v>
      </c>
      <c r="D6725" t="str">
        <f t="shared" si="105"/>
        <v>Apartment</v>
      </c>
      <c r="E6725" t="s">
        <v>112</v>
      </c>
      <c r="F6725" t="str">
        <f>_xlfn.XLOOKUP(E6725,Geografiesleutel!A:A,Geografiesleutel!B:B,"",0,1)</f>
        <v>Northern Suburbs</v>
      </c>
      <c r="G6725" s="18">
        <v>1</v>
      </c>
      <c r="H6725" s="18">
        <v>1</v>
      </c>
    </row>
    <row r="6726" spans="1:8" x14ac:dyDescent="0.25">
      <c r="A6726" s="3" t="s">
        <v>1468</v>
      </c>
      <c r="B6726" s="5">
        <v>1435000</v>
      </c>
      <c r="C6726" t="s">
        <v>1437</v>
      </c>
      <c r="D6726" t="str">
        <f t="shared" si="105"/>
        <v>Apartment</v>
      </c>
      <c r="E6726" t="s">
        <v>209</v>
      </c>
      <c r="F6726" t="str">
        <f>_xlfn.XLOOKUP(E6726,Geografiesleutel!A:A,Geografiesleutel!B:B,"",0,1)</f>
        <v>Eastern Suburbs</v>
      </c>
      <c r="G6726" s="18">
        <v>1</v>
      </c>
      <c r="H6726" s="18">
        <v>1</v>
      </c>
    </row>
    <row r="6727" spans="1:8" x14ac:dyDescent="0.25">
      <c r="A6727" s="3" t="s">
        <v>1244</v>
      </c>
      <c r="B6727" s="5">
        <v>865000</v>
      </c>
      <c r="C6727" t="s">
        <v>1436</v>
      </c>
      <c r="D6727" t="str">
        <f t="shared" si="105"/>
        <v>Apartment</v>
      </c>
      <c r="E6727" t="s">
        <v>48</v>
      </c>
      <c r="F6727" t="str">
        <f>_xlfn.XLOOKUP(E6727,Geografiesleutel!A:A,Geografiesleutel!B:B,"",0,1)</f>
        <v>Townships</v>
      </c>
      <c r="G6727" s="18">
        <v>2</v>
      </c>
      <c r="H6727" s="18">
        <v>1</v>
      </c>
    </row>
    <row r="6728" spans="1:8" x14ac:dyDescent="0.25">
      <c r="A6728" s="3" t="s">
        <v>1244</v>
      </c>
      <c r="B6728" s="5">
        <v>865000</v>
      </c>
      <c r="C6728" t="s">
        <v>1436</v>
      </c>
      <c r="D6728" t="str">
        <f t="shared" si="105"/>
        <v>Apartment</v>
      </c>
      <c r="E6728" t="s">
        <v>110</v>
      </c>
      <c r="F6728" t="str">
        <f>_xlfn.XLOOKUP(E6728,Geografiesleutel!A:A,Geografiesleutel!B:B,"",0,1)</f>
        <v>Eastern Suburbs</v>
      </c>
      <c r="G6728" s="18">
        <v>2</v>
      </c>
      <c r="H6728" s="18">
        <v>1</v>
      </c>
    </row>
    <row r="6729" spans="1:8" x14ac:dyDescent="0.25">
      <c r="A6729" s="3" t="s">
        <v>1144</v>
      </c>
      <c r="B6729" s="5">
        <v>599000</v>
      </c>
      <c r="C6729" t="s">
        <v>1437</v>
      </c>
      <c r="D6729" t="str">
        <f t="shared" si="105"/>
        <v>Apartment</v>
      </c>
      <c r="E6729" t="s">
        <v>97</v>
      </c>
      <c r="F6729" t="str">
        <f>_xlfn.XLOOKUP(E6729,Geografiesleutel!A:A,Geografiesleutel!B:B,"",0,1)</f>
        <v>Northern Suburbs</v>
      </c>
      <c r="G6729" s="18">
        <v>1</v>
      </c>
      <c r="H6729" s="18">
        <v>1</v>
      </c>
    </row>
    <row r="6730" spans="1:8" x14ac:dyDescent="0.25">
      <c r="A6730" s="3" t="s">
        <v>1469</v>
      </c>
      <c r="B6730" s="5">
        <v>455000</v>
      </c>
      <c r="C6730" t="s">
        <v>1436</v>
      </c>
      <c r="D6730" t="str">
        <f t="shared" si="105"/>
        <v>Apartment</v>
      </c>
      <c r="E6730" t="s">
        <v>487</v>
      </c>
      <c r="F6730" t="str">
        <f>_xlfn.XLOOKUP(E6730,Geografiesleutel!A:A,Geografiesleutel!B:B,"",0,1)</f>
        <v>CBD</v>
      </c>
      <c r="G6730" s="18">
        <v>2</v>
      </c>
      <c r="H6730" s="18">
        <v>1</v>
      </c>
    </row>
    <row r="6731" spans="1:8" x14ac:dyDescent="0.25">
      <c r="A6731" s="3" t="s">
        <v>556</v>
      </c>
      <c r="B6731" s="5">
        <v>650000</v>
      </c>
      <c r="C6731" t="s">
        <v>1436</v>
      </c>
      <c r="D6731" t="str">
        <f t="shared" si="105"/>
        <v>Apartment</v>
      </c>
      <c r="E6731" t="s">
        <v>30</v>
      </c>
      <c r="F6731" t="str">
        <f>_xlfn.XLOOKUP(E6731,Geografiesleutel!A:A,Geografiesleutel!B:B,"",0,1)</f>
        <v>Northern Suburbs</v>
      </c>
      <c r="G6731" s="18">
        <v>2</v>
      </c>
      <c r="H6731" s="18">
        <v>1</v>
      </c>
    </row>
    <row r="6732" spans="1:8" x14ac:dyDescent="0.25">
      <c r="A6732" s="3" t="s">
        <v>572</v>
      </c>
      <c r="B6732" s="5">
        <v>800000</v>
      </c>
      <c r="C6732" t="s">
        <v>1436</v>
      </c>
      <c r="D6732" t="str">
        <f t="shared" si="105"/>
        <v>Apartment</v>
      </c>
      <c r="E6732" t="s">
        <v>487</v>
      </c>
      <c r="F6732" t="str">
        <f>_xlfn.XLOOKUP(E6732,Geografiesleutel!A:A,Geografiesleutel!B:B,"",0,1)</f>
        <v>CBD</v>
      </c>
      <c r="G6732" s="18">
        <v>2</v>
      </c>
      <c r="H6732" s="18">
        <v>1</v>
      </c>
    </row>
    <row r="6733" spans="1:8" x14ac:dyDescent="0.25">
      <c r="A6733" s="3" t="s">
        <v>1205</v>
      </c>
      <c r="B6733" s="5">
        <v>390000</v>
      </c>
      <c r="C6733" t="s">
        <v>1440</v>
      </c>
      <c r="D6733" t="str">
        <f t="shared" si="105"/>
        <v>Apartment</v>
      </c>
      <c r="E6733" t="s">
        <v>487</v>
      </c>
      <c r="F6733" t="str">
        <f>_xlfn.XLOOKUP(E6733,Geografiesleutel!A:A,Geografiesleutel!B:B,"",0,1)</f>
        <v>CBD</v>
      </c>
      <c r="G6733" s="18" t="s">
        <v>2650</v>
      </c>
      <c r="H6733" s="18">
        <v>1</v>
      </c>
    </row>
    <row r="6734" spans="1:8" x14ac:dyDescent="0.25">
      <c r="A6734" s="3" t="s">
        <v>936</v>
      </c>
      <c r="B6734" s="5">
        <v>330000</v>
      </c>
      <c r="C6734" t="s">
        <v>1447</v>
      </c>
      <c r="D6734" t="str">
        <f t="shared" si="105"/>
        <v>Apartment</v>
      </c>
      <c r="E6734" t="s">
        <v>487</v>
      </c>
      <c r="F6734" t="str">
        <f>_xlfn.XLOOKUP(E6734,Geografiesleutel!A:A,Geografiesleutel!B:B,"",0,1)</f>
        <v>CBD</v>
      </c>
      <c r="G6734" s="18">
        <v>5</v>
      </c>
      <c r="H6734" s="18">
        <v>1</v>
      </c>
    </row>
    <row r="6735" spans="1:8" x14ac:dyDescent="0.25">
      <c r="A6735" s="3" t="s">
        <v>178</v>
      </c>
      <c r="B6735" s="5">
        <v>630000</v>
      </c>
      <c r="C6735" t="s">
        <v>1437</v>
      </c>
      <c r="D6735" t="str">
        <f t="shared" si="105"/>
        <v>Apartment</v>
      </c>
      <c r="E6735" t="s">
        <v>181</v>
      </c>
      <c r="F6735" t="str">
        <f>_xlfn.XLOOKUP(E6735,Geografiesleutel!A:A,Geografiesleutel!B:B,"",0,1)</f>
        <v>Eastern Suburbs</v>
      </c>
      <c r="G6735" s="18">
        <v>1</v>
      </c>
      <c r="H6735" s="18">
        <v>1</v>
      </c>
    </row>
    <row r="6736" spans="1:8" x14ac:dyDescent="0.25">
      <c r="A6736" s="3" t="s">
        <v>183</v>
      </c>
      <c r="B6736" s="5">
        <v>1250000</v>
      </c>
      <c r="C6736" t="s">
        <v>1437</v>
      </c>
      <c r="D6736" t="str">
        <f t="shared" si="105"/>
        <v>Apartment</v>
      </c>
      <c r="E6736" t="s">
        <v>306</v>
      </c>
      <c r="F6736" t="str">
        <f>_xlfn.XLOOKUP(E6736,Geografiesleutel!A:A,Geografiesleutel!B:B,"",0,1)</f>
        <v>Eastern Suburbs</v>
      </c>
      <c r="G6736" s="18">
        <v>1</v>
      </c>
      <c r="H6736" s="18">
        <v>1</v>
      </c>
    </row>
    <row r="6737" spans="1:8" x14ac:dyDescent="0.25">
      <c r="A6737" s="3" t="s">
        <v>274</v>
      </c>
      <c r="B6737" s="5">
        <v>850000</v>
      </c>
      <c r="C6737" t="s">
        <v>1436</v>
      </c>
      <c r="D6737" t="str">
        <f t="shared" si="105"/>
        <v>Apartment</v>
      </c>
      <c r="E6737" t="s">
        <v>369</v>
      </c>
      <c r="F6737" t="str">
        <f>_xlfn.XLOOKUP(E6737,Geografiesleutel!A:A,Geografiesleutel!B:B,"",0,1)</f>
        <v>Eastern Suburbs</v>
      </c>
      <c r="G6737" s="18">
        <v>2</v>
      </c>
      <c r="H6737" s="18">
        <v>1</v>
      </c>
    </row>
    <row r="6738" spans="1:8" x14ac:dyDescent="0.25">
      <c r="A6738" s="3" t="s">
        <v>541</v>
      </c>
      <c r="B6738" s="5">
        <v>820000</v>
      </c>
      <c r="C6738" t="s">
        <v>1436</v>
      </c>
      <c r="D6738" t="str">
        <f t="shared" si="105"/>
        <v>Apartment</v>
      </c>
      <c r="E6738" t="s">
        <v>30</v>
      </c>
      <c r="F6738" t="str">
        <f>_xlfn.XLOOKUP(E6738,Geografiesleutel!A:A,Geografiesleutel!B:B,"",0,1)</f>
        <v>Northern Suburbs</v>
      </c>
      <c r="G6738" s="18">
        <v>2</v>
      </c>
      <c r="H6738" s="18">
        <v>1</v>
      </c>
    </row>
    <row r="6739" spans="1:8" x14ac:dyDescent="0.25">
      <c r="A6739" s="3" t="s">
        <v>778</v>
      </c>
      <c r="B6739" s="5">
        <v>600000</v>
      </c>
      <c r="C6739" t="s">
        <v>1437</v>
      </c>
      <c r="D6739" t="str">
        <f t="shared" si="105"/>
        <v>Apartment</v>
      </c>
      <c r="E6739" t="s">
        <v>309</v>
      </c>
      <c r="F6739" t="str">
        <f>_xlfn.XLOOKUP(E6739,Geografiesleutel!A:A,Geografiesleutel!B:B,"",0,1)</f>
        <v>Eastern Suburbs</v>
      </c>
      <c r="G6739" s="18">
        <v>1</v>
      </c>
      <c r="H6739" s="18">
        <v>1</v>
      </c>
    </row>
    <row r="6740" spans="1:8" x14ac:dyDescent="0.25">
      <c r="A6740" s="3" t="s">
        <v>936</v>
      </c>
      <c r="B6740" s="5">
        <v>330000</v>
      </c>
      <c r="C6740" t="s">
        <v>1447</v>
      </c>
      <c r="D6740" t="str">
        <f t="shared" si="105"/>
        <v>Apartment</v>
      </c>
      <c r="E6740" t="s">
        <v>577</v>
      </c>
      <c r="F6740" t="str">
        <f>_xlfn.XLOOKUP(E6740,Geografiesleutel!A:A,Geografiesleutel!B:B,"",0,1)</f>
        <v>CBD</v>
      </c>
      <c r="G6740" s="18">
        <v>5</v>
      </c>
      <c r="H6740" s="18">
        <v>1</v>
      </c>
    </row>
    <row r="6741" spans="1:8" x14ac:dyDescent="0.25">
      <c r="A6741" s="3" t="s">
        <v>557</v>
      </c>
      <c r="B6741" s="5">
        <v>1099000</v>
      </c>
      <c r="C6741" t="s">
        <v>1439</v>
      </c>
      <c r="D6741" t="str">
        <f t="shared" si="105"/>
        <v>Apartment</v>
      </c>
      <c r="E6741" t="s">
        <v>595</v>
      </c>
      <c r="F6741" t="str">
        <f>_xlfn.XLOOKUP(E6741,Geografiesleutel!A:A,Geografiesleutel!B:B,"",0,1)</f>
        <v>Agricultural Smallholdings</v>
      </c>
      <c r="G6741" s="18">
        <v>3</v>
      </c>
      <c r="H6741" s="18">
        <v>2</v>
      </c>
    </row>
    <row r="6742" spans="1:8" x14ac:dyDescent="0.25">
      <c r="A6742" s="3" t="s">
        <v>253</v>
      </c>
      <c r="B6742" s="5">
        <v>2550000</v>
      </c>
      <c r="C6742" t="s">
        <v>1439</v>
      </c>
      <c r="D6742" t="str">
        <f t="shared" si="105"/>
        <v>Apartment</v>
      </c>
      <c r="E6742" t="s">
        <v>209</v>
      </c>
      <c r="F6742" t="str">
        <f>_xlfn.XLOOKUP(E6742,Geografiesleutel!A:A,Geografiesleutel!B:B,"",0,1)</f>
        <v>Eastern Suburbs</v>
      </c>
      <c r="G6742" s="18">
        <v>3</v>
      </c>
      <c r="H6742" s="18">
        <v>2</v>
      </c>
    </row>
    <row r="6743" spans="1:8" x14ac:dyDescent="0.25">
      <c r="A6743" s="3" t="s">
        <v>1464</v>
      </c>
      <c r="B6743" s="5">
        <v>580500</v>
      </c>
      <c r="C6743" t="s">
        <v>1436</v>
      </c>
      <c r="D6743" t="str">
        <f t="shared" si="105"/>
        <v>Apartment</v>
      </c>
      <c r="E6743" t="s">
        <v>487</v>
      </c>
      <c r="F6743" t="str">
        <f>_xlfn.XLOOKUP(E6743,Geografiesleutel!A:A,Geografiesleutel!B:B,"",0,1)</f>
        <v>CBD</v>
      </c>
      <c r="G6743" s="18">
        <v>2</v>
      </c>
      <c r="H6743" s="18">
        <v>1</v>
      </c>
    </row>
    <row r="6744" spans="1:8" x14ac:dyDescent="0.25">
      <c r="A6744" s="3" t="s">
        <v>870</v>
      </c>
      <c r="B6744" s="5">
        <v>1849000</v>
      </c>
      <c r="C6744" t="s">
        <v>1439</v>
      </c>
      <c r="D6744" t="str">
        <f t="shared" si="105"/>
        <v>Apartment</v>
      </c>
      <c r="E6744" t="s">
        <v>139</v>
      </c>
      <c r="F6744" t="str">
        <f>_xlfn.XLOOKUP(E6744,Geografiesleutel!A:A,Geografiesleutel!B:B,"",0,1)</f>
        <v>Eastern Suburbs</v>
      </c>
      <c r="G6744" s="18">
        <v>3</v>
      </c>
      <c r="H6744" s="18">
        <v>2</v>
      </c>
    </row>
    <row r="6745" spans="1:8" x14ac:dyDescent="0.25">
      <c r="A6745" s="3" t="s">
        <v>27</v>
      </c>
      <c r="B6745" s="5">
        <v>2250000</v>
      </c>
      <c r="C6745" t="s">
        <v>1436</v>
      </c>
      <c r="D6745" t="str">
        <f t="shared" si="105"/>
        <v>Apartment</v>
      </c>
      <c r="E6745" t="s">
        <v>209</v>
      </c>
      <c r="F6745" t="str">
        <f>_xlfn.XLOOKUP(E6745,Geografiesleutel!A:A,Geografiesleutel!B:B,"",0,1)</f>
        <v>Eastern Suburbs</v>
      </c>
      <c r="G6745" s="18">
        <v>2</v>
      </c>
      <c r="H6745" s="18">
        <v>2</v>
      </c>
    </row>
    <row r="6746" spans="1:8" x14ac:dyDescent="0.25">
      <c r="A6746" s="3" t="s">
        <v>557</v>
      </c>
      <c r="B6746" s="5">
        <v>1099000</v>
      </c>
      <c r="C6746" t="s">
        <v>1439</v>
      </c>
      <c r="D6746" t="str">
        <f t="shared" si="105"/>
        <v>Apartment</v>
      </c>
      <c r="E6746" t="s">
        <v>595</v>
      </c>
      <c r="F6746" t="str">
        <f>_xlfn.XLOOKUP(E6746,Geografiesleutel!A:A,Geografiesleutel!B:B,"",0,1)</f>
        <v>Agricultural Smallholdings</v>
      </c>
      <c r="G6746" s="18">
        <v>3</v>
      </c>
      <c r="H6746" s="18">
        <v>2</v>
      </c>
    </row>
    <row r="6747" spans="1:8" x14ac:dyDescent="0.25">
      <c r="A6747" s="3" t="s">
        <v>1470</v>
      </c>
      <c r="B6747" s="5">
        <v>440000</v>
      </c>
      <c r="C6747" t="s">
        <v>1436</v>
      </c>
      <c r="D6747" t="str">
        <f t="shared" si="105"/>
        <v>Apartment</v>
      </c>
      <c r="E6747" t="s">
        <v>68</v>
      </c>
      <c r="F6747" t="str">
        <f>_xlfn.XLOOKUP(E6747,Geografiesleutel!A:A,Geografiesleutel!B:B,"",0,1)</f>
        <v>Northern Suburbs</v>
      </c>
      <c r="G6747" s="18">
        <v>2</v>
      </c>
      <c r="H6747" s="18" t="s">
        <v>2650</v>
      </c>
    </row>
    <row r="6748" spans="1:8" x14ac:dyDescent="0.25">
      <c r="A6748" s="3" t="s">
        <v>556</v>
      </c>
      <c r="B6748" s="5">
        <v>650000</v>
      </c>
      <c r="C6748" t="s">
        <v>1437</v>
      </c>
      <c r="D6748" t="str">
        <f t="shared" si="105"/>
        <v>Apartment</v>
      </c>
      <c r="E6748" t="s">
        <v>972</v>
      </c>
      <c r="F6748" t="str">
        <f>_xlfn.XLOOKUP(E6748,Geografiesleutel!A:A,Geografiesleutel!B:B,"",0,1)</f>
        <v>Eastern Suburbs</v>
      </c>
      <c r="G6748" s="18">
        <v>1</v>
      </c>
      <c r="H6748" s="18">
        <v>1</v>
      </c>
    </row>
    <row r="6749" spans="1:8" x14ac:dyDescent="0.25">
      <c r="A6749" s="3" t="s">
        <v>1446</v>
      </c>
      <c r="B6749" s="5">
        <v>669000</v>
      </c>
      <c r="C6749" t="s">
        <v>1436</v>
      </c>
      <c r="D6749" t="str">
        <f t="shared" si="105"/>
        <v>Apartment</v>
      </c>
      <c r="E6749" t="s">
        <v>30</v>
      </c>
      <c r="F6749" t="str">
        <f>_xlfn.XLOOKUP(E6749,Geografiesleutel!A:A,Geografiesleutel!B:B,"",0,1)</f>
        <v>Northern Suburbs</v>
      </c>
      <c r="G6749" s="18">
        <v>2</v>
      </c>
      <c r="H6749" s="18">
        <v>1</v>
      </c>
    </row>
    <row r="6750" spans="1:8" x14ac:dyDescent="0.25">
      <c r="A6750" s="3" t="s">
        <v>178</v>
      </c>
      <c r="B6750" s="5">
        <v>630000</v>
      </c>
      <c r="C6750" t="s">
        <v>1436</v>
      </c>
      <c r="D6750" t="str">
        <f t="shared" si="105"/>
        <v>Apartment</v>
      </c>
      <c r="E6750" t="s">
        <v>35</v>
      </c>
      <c r="F6750" t="str">
        <f>_xlfn.XLOOKUP(E6750,Geografiesleutel!A:A,Geografiesleutel!B:B,"",0,1)</f>
        <v>Northern Suburbs</v>
      </c>
      <c r="G6750" s="18">
        <v>2</v>
      </c>
      <c r="H6750" s="18">
        <v>1</v>
      </c>
    </row>
    <row r="6751" spans="1:8" x14ac:dyDescent="0.25">
      <c r="A6751" s="3" t="s">
        <v>556</v>
      </c>
      <c r="B6751" s="5">
        <v>650000</v>
      </c>
      <c r="C6751" t="s">
        <v>1436</v>
      </c>
      <c r="D6751" t="str">
        <f t="shared" si="105"/>
        <v>Apartment</v>
      </c>
      <c r="E6751" t="s">
        <v>134</v>
      </c>
      <c r="F6751" t="str">
        <f>_xlfn.XLOOKUP(E6751,Geografiesleutel!A:A,Geografiesleutel!B:B,"",0,1)</f>
        <v>Eastern Suburbs</v>
      </c>
      <c r="G6751" s="18">
        <v>2</v>
      </c>
      <c r="H6751" s="18">
        <v>1</v>
      </c>
    </row>
    <row r="6752" spans="1:8" x14ac:dyDescent="0.25">
      <c r="A6752" s="3" t="s">
        <v>556</v>
      </c>
      <c r="B6752" s="5">
        <v>650000</v>
      </c>
      <c r="C6752" t="s">
        <v>1436</v>
      </c>
      <c r="D6752" t="str">
        <f t="shared" si="105"/>
        <v>Apartment</v>
      </c>
      <c r="E6752" t="s">
        <v>223</v>
      </c>
      <c r="F6752" t="str">
        <f>_xlfn.XLOOKUP(E6752,Geografiesleutel!A:A,Geografiesleutel!B:B,"",0,1)</f>
        <v>Western Suburbs</v>
      </c>
      <c r="G6752" s="18">
        <v>2</v>
      </c>
      <c r="H6752" s="18">
        <v>1</v>
      </c>
    </row>
    <row r="6753" spans="1:8" x14ac:dyDescent="0.25">
      <c r="A6753" s="3" t="s">
        <v>669</v>
      </c>
      <c r="B6753" s="5">
        <v>920000</v>
      </c>
      <c r="C6753" t="s">
        <v>1436</v>
      </c>
      <c r="D6753" t="str">
        <f t="shared" si="105"/>
        <v>Apartment</v>
      </c>
      <c r="E6753" t="s">
        <v>35</v>
      </c>
      <c r="F6753" t="str">
        <f>_xlfn.XLOOKUP(E6753,Geografiesleutel!A:A,Geografiesleutel!B:B,"",0,1)</f>
        <v>Northern Suburbs</v>
      </c>
      <c r="G6753" s="18">
        <v>2</v>
      </c>
      <c r="H6753" s="18">
        <v>1</v>
      </c>
    </row>
    <row r="6754" spans="1:8" x14ac:dyDescent="0.25">
      <c r="A6754" s="3" t="s">
        <v>504</v>
      </c>
      <c r="B6754" s="5">
        <v>770000</v>
      </c>
      <c r="C6754" t="s">
        <v>1436</v>
      </c>
      <c r="D6754" t="str">
        <f t="shared" si="105"/>
        <v>Apartment</v>
      </c>
      <c r="E6754" t="s">
        <v>97</v>
      </c>
      <c r="F6754" t="str">
        <f>_xlfn.XLOOKUP(E6754,Geografiesleutel!A:A,Geografiesleutel!B:B,"",0,1)</f>
        <v>Northern Suburbs</v>
      </c>
      <c r="G6754" s="18">
        <v>2</v>
      </c>
      <c r="H6754" s="18">
        <v>2</v>
      </c>
    </row>
    <row r="6755" spans="1:8" x14ac:dyDescent="0.25">
      <c r="A6755" s="3" t="s">
        <v>1275</v>
      </c>
      <c r="B6755" s="5">
        <v>810000</v>
      </c>
      <c r="C6755" t="s">
        <v>1436</v>
      </c>
      <c r="D6755" t="str">
        <f t="shared" si="105"/>
        <v>Apartment</v>
      </c>
      <c r="E6755" t="s">
        <v>70</v>
      </c>
      <c r="F6755" t="str">
        <f>_xlfn.XLOOKUP(E6755,Geografiesleutel!A:A,Geografiesleutel!B:B,"",0,1)</f>
        <v>Northern Suburbs</v>
      </c>
      <c r="G6755" s="18">
        <v>2</v>
      </c>
      <c r="H6755" s="18">
        <v>1</v>
      </c>
    </row>
    <row r="6756" spans="1:8" x14ac:dyDescent="0.25">
      <c r="A6756" s="3" t="s">
        <v>1471</v>
      </c>
      <c r="B6756" s="5">
        <v>510000</v>
      </c>
      <c r="C6756" t="s">
        <v>1436</v>
      </c>
      <c r="D6756" t="str">
        <f t="shared" si="105"/>
        <v>Apartment</v>
      </c>
      <c r="E6756" t="s">
        <v>487</v>
      </c>
      <c r="F6756" t="str">
        <f>_xlfn.XLOOKUP(E6756,Geografiesleutel!A:A,Geografiesleutel!B:B,"",0,1)</f>
        <v>CBD</v>
      </c>
      <c r="G6756" s="18">
        <v>2</v>
      </c>
      <c r="H6756" s="18">
        <v>1</v>
      </c>
    </row>
    <row r="6757" spans="1:8" x14ac:dyDescent="0.25">
      <c r="A6757" s="3" t="s">
        <v>551</v>
      </c>
      <c r="B6757" s="5">
        <v>875000</v>
      </c>
      <c r="C6757" t="s">
        <v>1436</v>
      </c>
      <c r="D6757" t="str">
        <f t="shared" si="105"/>
        <v>Apartment</v>
      </c>
      <c r="E6757" t="s">
        <v>240</v>
      </c>
      <c r="F6757" t="str">
        <f>_xlfn.XLOOKUP(E6757,Geografiesleutel!A:A,Geografiesleutel!B:B,"",0,1)</f>
        <v>Northern Suburbs</v>
      </c>
      <c r="G6757" s="18">
        <v>2</v>
      </c>
      <c r="H6757" s="18">
        <v>1</v>
      </c>
    </row>
    <row r="6758" spans="1:8" x14ac:dyDescent="0.25">
      <c r="A6758" s="3" t="s">
        <v>763</v>
      </c>
      <c r="B6758" s="5">
        <v>949000</v>
      </c>
      <c r="C6758" t="s">
        <v>1436</v>
      </c>
      <c r="D6758" t="str">
        <f t="shared" si="105"/>
        <v>Apartment</v>
      </c>
      <c r="E6758" t="s">
        <v>595</v>
      </c>
      <c r="F6758" t="str">
        <f>_xlfn.XLOOKUP(E6758,Geografiesleutel!A:A,Geografiesleutel!B:B,"",0,1)</f>
        <v>Agricultural Smallholdings</v>
      </c>
      <c r="G6758" s="18">
        <v>2</v>
      </c>
      <c r="H6758" s="18">
        <v>1</v>
      </c>
    </row>
    <row r="6759" spans="1:8" x14ac:dyDescent="0.25">
      <c r="A6759" s="3" t="s">
        <v>936</v>
      </c>
      <c r="B6759" s="5">
        <v>330000</v>
      </c>
      <c r="C6759" t="s">
        <v>1437</v>
      </c>
      <c r="D6759" t="str">
        <f t="shared" si="105"/>
        <v>Apartment</v>
      </c>
      <c r="E6759" t="s">
        <v>487</v>
      </c>
      <c r="F6759" t="str">
        <f>_xlfn.XLOOKUP(E6759,Geografiesleutel!A:A,Geografiesleutel!B:B,"",0,1)</f>
        <v>CBD</v>
      </c>
      <c r="G6759" s="18">
        <v>1</v>
      </c>
      <c r="H6759" s="18">
        <v>1</v>
      </c>
    </row>
    <row r="6760" spans="1:8" x14ac:dyDescent="0.25">
      <c r="A6760" s="3" t="s">
        <v>634</v>
      </c>
      <c r="B6760" s="5">
        <v>860000</v>
      </c>
      <c r="C6760" t="s">
        <v>1436</v>
      </c>
      <c r="D6760" t="str">
        <f t="shared" si="105"/>
        <v>Apartment</v>
      </c>
      <c r="E6760" t="s">
        <v>70</v>
      </c>
      <c r="F6760" t="str">
        <f>_xlfn.XLOOKUP(E6760,Geografiesleutel!A:A,Geografiesleutel!B:B,"",0,1)</f>
        <v>Northern Suburbs</v>
      </c>
      <c r="G6760" s="18">
        <v>2</v>
      </c>
      <c r="H6760" s="18">
        <v>2</v>
      </c>
    </row>
    <row r="6761" spans="1:8" x14ac:dyDescent="0.25">
      <c r="A6761" s="3" t="s">
        <v>1471</v>
      </c>
      <c r="B6761" s="5">
        <v>510000</v>
      </c>
      <c r="C6761" t="s">
        <v>1436</v>
      </c>
      <c r="D6761" t="str">
        <f t="shared" si="105"/>
        <v>Apartment</v>
      </c>
      <c r="E6761" t="s">
        <v>487</v>
      </c>
      <c r="F6761" t="str">
        <f>_xlfn.XLOOKUP(E6761,Geografiesleutel!A:A,Geografiesleutel!B:B,"",0,1)</f>
        <v>CBD</v>
      </c>
      <c r="G6761" s="18">
        <v>2</v>
      </c>
      <c r="H6761" s="18">
        <v>1</v>
      </c>
    </row>
    <row r="6762" spans="1:8" x14ac:dyDescent="0.25">
      <c r="A6762" s="3" t="s">
        <v>1472</v>
      </c>
      <c r="B6762" s="5">
        <v>814450</v>
      </c>
      <c r="C6762" t="s">
        <v>1436</v>
      </c>
      <c r="D6762" t="str">
        <f t="shared" si="105"/>
        <v>Apartment</v>
      </c>
      <c r="E6762" t="s">
        <v>30</v>
      </c>
      <c r="F6762" t="str">
        <f>_xlfn.XLOOKUP(E6762,Geografiesleutel!A:A,Geografiesleutel!B:B,"",0,1)</f>
        <v>Northern Suburbs</v>
      </c>
      <c r="G6762" s="18">
        <v>2</v>
      </c>
      <c r="H6762" s="18">
        <v>1</v>
      </c>
    </row>
    <row r="6763" spans="1:8" x14ac:dyDescent="0.25">
      <c r="A6763" s="3" t="s">
        <v>412</v>
      </c>
      <c r="B6763" s="5">
        <v>1195000</v>
      </c>
      <c r="C6763" t="s">
        <v>1436</v>
      </c>
      <c r="D6763" t="str">
        <f t="shared" si="105"/>
        <v>Apartment</v>
      </c>
      <c r="E6763" t="s">
        <v>306</v>
      </c>
      <c r="F6763" t="str">
        <f>_xlfn.XLOOKUP(E6763,Geografiesleutel!A:A,Geografiesleutel!B:B,"",0,1)</f>
        <v>Eastern Suburbs</v>
      </c>
      <c r="G6763" s="18">
        <v>2</v>
      </c>
      <c r="H6763" s="18">
        <v>2</v>
      </c>
    </row>
    <row r="6764" spans="1:8" x14ac:dyDescent="0.25">
      <c r="A6764" s="3" t="s">
        <v>446</v>
      </c>
      <c r="B6764" s="5">
        <v>900000</v>
      </c>
      <c r="C6764" t="s">
        <v>1436</v>
      </c>
      <c r="D6764" t="str">
        <f t="shared" si="105"/>
        <v>Apartment</v>
      </c>
      <c r="E6764" t="s">
        <v>487</v>
      </c>
      <c r="F6764" t="str">
        <f>_xlfn.XLOOKUP(E6764,Geografiesleutel!A:A,Geografiesleutel!B:B,"",0,1)</f>
        <v>CBD</v>
      </c>
      <c r="G6764" s="18">
        <v>2</v>
      </c>
      <c r="H6764" s="18">
        <v>2</v>
      </c>
    </row>
    <row r="6765" spans="1:8" x14ac:dyDescent="0.25">
      <c r="A6765" s="3" t="s">
        <v>1061</v>
      </c>
      <c r="B6765" s="5">
        <v>460000</v>
      </c>
      <c r="C6765" t="s">
        <v>1440</v>
      </c>
      <c r="D6765" t="str">
        <f t="shared" si="105"/>
        <v>Apartment</v>
      </c>
      <c r="E6765" t="s">
        <v>404</v>
      </c>
      <c r="F6765" t="str">
        <f>_xlfn.XLOOKUP(E6765,Geografiesleutel!A:A,Geografiesleutel!B:B,"",0,1)</f>
        <v>CBD</v>
      </c>
      <c r="G6765" s="18" t="s">
        <v>2650</v>
      </c>
      <c r="H6765" s="18">
        <v>1</v>
      </c>
    </row>
    <row r="6766" spans="1:8" x14ac:dyDescent="0.25">
      <c r="A6766" s="3" t="s">
        <v>700</v>
      </c>
      <c r="B6766" s="5">
        <v>780000</v>
      </c>
      <c r="C6766" t="s">
        <v>1436</v>
      </c>
      <c r="D6766" t="str">
        <f t="shared" si="105"/>
        <v>Apartment</v>
      </c>
      <c r="E6766" t="s">
        <v>469</v>
      </c>
      <c r="F6766" t="str">
        <f>_xlfn.XLOOKUP(E6766,Geografiesleutel!A:A,Geografiesleutel!B:B,"",0,1)</f>
        <v>Eastern Suburbs</v>
      </c>
      <c r="G6766" s="18">
        <v>2</v>
      </c>
      <c r="H6766" s="18">
        <v>2</v>
      </c>
    </row>
    <row r="6767" spans="1:8" x14ac:dyDescent="0.25">
      <c r="A6767" s="3" t="s">
        <v>715</v>
      </c>
      <c r="B6767" s="5">
        <v>550000</v>
      </c>
      <c r="C6767" t="s">
        <v>1447</v>
      </c>
      <c r="D6767" t="str">
        <f t="shared" si="105"/>
        <v>Apartment</v>
      </c>
      <c r="E6767" t="s">
        <v>369</v>
      </c>
      <c r="F6767" t="str">
        <f>_xlfn.XLOOKUP(E6767,Geografiesleutel!A:A,Geografiesleutel!B:B,"",0,1)</f>
        <v>Eastern Suburbs</v>
      </c>
      <c r="G6767" s="18">
        <v>5</v>
      </c>
      <c r="H6767" s="18" t="s">
        <v>8</v>
      </c>
    </row>
    <row r="6768" spans="1:8" x14ac:dyDescent="0.25">
      <c r="A6768" s="3" t="s">
        <v>1473</v>
      </c>
      <c r="B6768" s="5">
        <v>649995</v>
      </c>
      <c r="C6768" t="s">
        <v>1436</v>
      </c>
      <c r="D6768" t="str">
        <f t="shared" si="105"/>
        <v>Apartment</v>
      </c>
      <c r="E6768" t="s">
        <v>68</v>
      </c>
      <c r="F6768" t="str">
        <f>_xlfn.XLOOKUP(E6768,Geografiesleutel!A:A,Geografiesleutel!B:B,"",0,1)</f>
        <v>Northern Suburbs</v>
      </c>
      <c r="G6768" s="18">
        <v>2</v>
      </c>
      <c r="H6768" s="18">
        <v>1</v>
      </c>
    </row>
    <row r="6769" spans="1:8" x14ac:dyDescent="0.25">
      <c r="A6769" s="3" t="s">
        <v>1474</v>
      </c>
      <c r="B6769" s="5">
        <v>575000</v>
      </c>
      <c r="C6769" t="s">
        <v>1436</v>
      </c>
      <c r="D6769" t="str">
        <f t="shared" si="105"/>
        <v>Apartment</v>
      </c>
      <c r="E6769" t="s">
        <v>374</v>
      </c>
      <c r="F6769" t="str">
        <f>_xlfn.XLOOKUP(E6769,Geografiesleutel!A:A,Geografiesleutel!B:B,"",0,1)</f>
        <v>Northern Suburbs</v>
      </c>
      <c r="G6769" s="18">
        <v>2</v>
      </c>
      <c r="H6769" s="18">
        <v>1</v>
      </c>
    </row>
    <row r="6770" spans="1:8" x14ac:dyDescent="0.25">
      <c r="A6770" s="3" t="s">
        <v>468</v>
      </c>
      <c r="B6770" s="5">
        <v>699000</v>
      </c>
      <c r="C6770" t="s">
        <v>1436</v>
      </c>
      <c r="D6770" t="str">
        <f t="shared" si="105"/>
        <v>Apartment</v>
      </c>
      <c r="E6770" t="s">
        <v>112</v>
      </c>
      <c r="F6770" t="str">
        <f>_xlfn.XLOOKUP(E6770,Geografiesleutel!A:A,Geografiesleutel!B:B,"",0,1)</f>
        <v>Northern Suburbs</v>
      </c>
      <c r="G6770" s="18">
        <v>2</v>
      </c>
      <c r="H6770" s="18">
        <v>1</v>
      </c>
    </row>
    <row r="6771" spans="1:8" x14ac:dyDescent="0.25">
      <c r="A6771" s="3" t="s">
        <v>1475</v>
      </c>
      <c r="B6771" s="5">
        <v>698000</v>
      </c>
      <c r="C6771" t="s">
        <v>1437</v>
      </c>
      <c r="D6771" t="str">
        <f t="shared" si="105"/>
        <v>Apartment</v>
      </c>
      <c r="E6771" t="s">
        <v>18</v>
      </c>
      <c r="F6771" t="str">
        <f>_xlfn.XLOOKUP(E6771,Geografiesleutel!A:A,Geografiesleutel!B:B,"",0,1)</f>
        <v>Agricultural Smallholdings</v>
      </c>
      <c r="G6771" s="18">
        <v>1</v>
      </c>
      <c r="H6771" s="18">
        <v>1</v>
      </c>
    </row>
    <row r="6772" spans="1:8" x14ac:dyDescent="0.25">
      <c r="A6772" s="3" t="s">
        <v>1476</v>
      </c>
      <c r="B6772" s="5">
        <v>360000</v>
      </c>
      <c r="C6772" t="s">
        <v>1437</v>
      </c>
      <c r="D6772" t="str">
        <f t="shared" si="105"/>
        <v>Apartment</v>
      </c>
      <c r="E6772" t="s">
        <v>404</v>
      </c>
      <c r="F6772" t="str">
        <f>_xlfn.XLOOKUP(E6772,Geografiesleutel!A:A,Geografiesleutel!B:B,"",0,1)</f>
        <v>CBD</v>
      </c>
      <c r="G6772" s="18">
        <v>1</v>
      </c>
      <c r="H6772" s="18">
        <v>1</v>
      </c>
    </row>
    <row r="6773" spans="1:8" x14ac:dyDescent="0.25">
      <c r="A6773" s="3" t="s">
        <v>747</v>
      </c>
      <c r="B6773" s="5">
        <v>830000</v>
      </c>
      <c r="C6773" t="s">
        <v>1437</v>
      </c>
      <c r="D6773" t="str">
        <f t="shared" si="105"/>
        <v>Apartment</v>
      </c>
      <c r="E6773" t="s">
        <v>46</v>
      </c>
      <c r="F6773" t="str">
        <f>_xlfn.XLOOKUP(E6773,Geografiesleutel!A:A,Geografiesleutel!B:B,"",0,1)</f>
        <v>Eastern Suburbs</v>
      </c>
      <c r="G6773" s="18">
        <v>1</v>
      </c>
      <c r="H6773" s="18">
        <v>1</v>
      </c>
    </row>
    <row r="6774" spans="1:8" x14ac:dyDescent="0.25">
      <c r="A6774" s="3" t="s">
        <v>747</v>
      </c>
      <c r="B6774" s="5">
        <v>830000</v>
      </c>
      <c r="C6774" t="s">
        <v>1437</v>
      </c>
      <c r="D6774" t="str">
        <f t="shared" si="105"/>
        <v>Apartment</v>
      </c>
      <c r="E6774" t="s">
        <v>46</v>
      </c>
      <c r="F6774" t="str">
        <f>_xlfn.XLOOKUP(E6774,Geografiesleutel!A:A,Geografiesleutel!B:B,"",0,1)</f>
        <v>Eastern Suburbs</v>
      </c>
      <c r="G6774" s="18">
        <v>1</v>
      </c>
      <c r="H6774" s="18">
        <v>1</v>
      </c>
    </row>
    <row r="6775" spans="1:8" x14ac:dyDescent="0.25">
      <c r="A6775" s="3" t="s">
        <v>591</v>
      </c>
      <c r="B6775" s="5">
        <v>710000</v>
      </c>
      <c r="C6775" t="s">
        <v>1437</v>
      </c>
      <c r="D6775" t="str">
        <f t="shared" si="105"/>
        <v>Apartment</v>
      </c>
      <c r="E6775" t="s">
        <v>18</v>
      </c>
      <c r="F6775" t="str">
        <f>_xlfn.XLOOKUP(E6775,Geografiesleutel!A:A,Geografiesleutel!B:B,"",0,1)</f>
        <v>Agricultural Smallholdings</v>
      </c>
      <c r="G6775" s="18">
        <v>1</v>
      </c>
      <c r="H6775" s="18">
        <v>1</v>
      </c>
    </row>
    <row r="6776" spans="1:8" x14ac:dyDescent="0.25">
      <c r="A6776" s="3" t="s">
        <v>1477</v>
      </c>
      <c r="B6776" s="5">
        <v>310000</v>
      </c>
      <c r="C6776" t="s">
        <v>1437</v>
      </c>
      <c r="D6776" t="str">
        <f t="shared" si="105"/>
        <v>Apartment</v>
      </c>
      <c r="E6776" t="s">
        <v>116</v>
      </c>
      <c r="F6776" t="str">
        <f>_xlfn.XLOOKUP(E6776,Geografiesleutel!A:A,Geografiesleutel!B:B,"",0,1)</f>
        <v>Western Suburbs</v>
      </c>
      <c r="G6776" s="18">
        <v>1</v>
      </c>
      <c r="H6776" s="18">
        <v>1</v>
      </c>
    </row>
    <row r="6777" spans="1:8" x14ac:dyDescent="0.25">
      <c r="A6777" s="3" t="s">
        <v>468</v>
      </c>
      <c r="B6777" s="5">
        <v>699000</v>
      </c>
      <c r="C6777" t="s">
        <v>1436</v>
      </c>
      <c r="D6777" t="str">
        <f t="shared" si="105"/>
        <v>Apartment</v>
      </c>
      <c r="E6777" t="s">
        <v>112</v>
      </c>
      <c r="F6777" t="str">
        <f>_xlfn.XLOOKUP(E6777,Geografiesleutel!A:A,Geografiesleutel!B:B,"",0,1)</f>
        <v>Northern Suburbs</v>
      </c>
      <c r="G6777" s="18">
        <v>2</v>
      </c>
      <c r="H6777" s="18">
        <v>1</v>
      </c>
    </row>
    <row r="6778" spans="1:8" x14ac:dyDescent="0.25">
      <c r="A6778" s="3" t="s">
        <v>1015</v>
      </c>
      <c r="B6778" s="5">
        <v>590000</v>
      </c>
      <c r="C6778" t="s">
        <v>1436</v>
      </c>
      <c r="D6778" t="str">
        <f t="shared" si="105"/>
        <v>Apartment</v>
      </c>
      <c r="E6778" t="s">
        <v>97</v>
      </c>
      <c r="F6778" t="str">
        <f>_xlfn.XLOOKUP(E6778,Geografiesleutel!A:A,Geografiesleutel!B:B,"",0,1)</f>
        <v>Northern Suburbs</v>
      </c>
      <c r="G6778" s="18">
        <v>2</v>
      </c>
      <c r="H6778" s="18">
        <v>1</v>
      </c>
    </row>
    <row r="6779" spans="1:8" x14ac:dyDescent="0.25">
      <c r="A6779" s="3" t="s">
        <v>1274</v>
      </c>
      <c r="B6779" s="5">
        <v>1049000</v>
      </c>
      <c r="C6779" t="s">
        <v>1437</v>
      </c>
      <c r="D6779" t="str">
        <f t="shared" si="105"/>
        <v>Apartment</v>
      </c>
      <c r="E6779" t="s">
        <v>369</v>
      </c>
      <c r="F6779" t="str">
        <f>_xlfn.XLOOKUP(E6779,Geografiesleutel!A:A,Geografiesleutel!B:B,"",0,1)</f>
        <v>Eastern Suburbs</v>
      </c>
      <c r="G6779" s="18">
        <v>1</v>
      </c>
      <c r="H6779" s="18">
        <v>1</v>
      </c>
    </row>
    <row r="6780" spans="1:8" x14ac:dyDescent="0.25">
      <c r="A6780" s="3" t="s">
        <v>1357</v>
      </c>
      <c r="B6780" s="5">
        <v>400000</v>
      </c>
      <c r="C6780" t="s">
        <v>1440</v>
      </c>
      <c r="D6780" t="str">
        <f t="shared" si="105"/>
        <v>Apartment</v>
      </c>
      <c r="E6780" t="s">
        <v>421</v>
      </c>
      <c r="F6780" t="str">
        <f>_xlfn.XLOOKUP(E6780,Geografiesleutel!A:A,Geografiesleutel!B:B,"",0,1)</f>
        <v>CBD</v>
      </c>
      <c r="G6780" s="18" t="s">
        <v>2650</v>
      </c>
      <c r="H6780" s="18">
        <v>1</v>
      </c>
    </row>
    <row r="6781" spans="1:8" x14ac:dyDescent="0.25">
      <c r="A6781" s="3" t="s">
        <v>274</v>
      </c>
      <c r="B6781" s="5">
        <v>850000</v>
      </c>
      <c r="C6781" t="s">
        <v>1437</v>
      </c>
      <c r="D6781" t="str">
        <f t="shared" si="105"/>
        <v>Apartment</v>
      </c>
      <c r="E6781" t="s">
        <v>18</v>
      </c>
      <c r="F6781" t="str">
        <f>_xlfn.XLOOKUP(E6781,Geografiesleutel!A:A,Geografiesleutel!B:B,"",0,1)</f>
        <v>Agricultural Smallholdings</v>
      </c>
      <c r="G6781" s="18">
        <v>1</v>
      </c>
      <c r="H6781" s="18">
        <v>1</v>
      </c>
    </row>
    <row r="6782" spans="1:8" x14ac:dyDescent="0.25">
      <c r="A6782" s="3" t="s">
        <v>1478</v>
      </c>
      <c r="B6782" s="5">
        <v>588000</v>
      </c>
      <c r="C6782" t="s">
        <v>1439</v>
      </c>
      <c r="D6782" t="str">
        <f t="shared" si="105"/>
        <v>Apartment</v>
      </c>
      <c r="E6782" t="s">
        <v>487</v>
      </c>
      <c r="F6782" t="str">
        <f>_xlfn.XLOOKUP(E6782,Geografiesleutel!A:A,Geografiesleutel!B:B,"",0,1)</f>
        <v>CBD</v>
      </c>
      <c r="G6782" s="18">
        <v>3</v>
      </c>
      <c r="H6782" s="18">
        <v>1</v>
      </c>
    </row>
    <row r="6783" spans="1:8" x14ac:dyDescent="0.25">
      <c r="A6783" s="3" t="s">
        <v>512</v>
      </c>
      <c r="B6783" s="5">
        <v>750000</v>
      </c>
      <c r="C6783" t="s">
        <v>1439</v>
      </c>
      <c r="D6783" t="str">
        <f t="shared" si="105"/>
        <v>Apartment</v>
      </c>
      <c r="E6783" t="s">
        <v>487</v>
      </c>
      <c r="F6783" t="str">
        <f>_xlfn.XLOOKUP(E6783,Geografiesleutel!A:A,Geografiesleutel!B:B,"",0,1)</f>
        <v>CBD</v>
      </c>
      <c r="G6783" s="18">
        <v>3</v>
      </c>
      <c r="H6783" s="18">
        <v>2</v>
      </c>
    </row>
    <row r="6784" spans="1:8" x14ac:dyDescent="0.25">
      <c r="A6784" s="3" t="s">
        <v>84</v>
      </c>
      <c r="B6784" s="5">
        <v>350000</v>
      </c>
      <c r="C6784" t="s">
        <v>1437</v>
      </c>
      <c r="D6784" t="str">
        <f t="shared" si="105"/>
        <v>Apartment</v>
      </c>
      <c r="E6784" t="s">
        <v>487</v>
      </c>
      <c r="F6784" t="str">
        <f>_xlfn.XLOOKUP(E6784,Geografiesleutel!A:A,Geografiesleutel!B:B,"",0,1)</f>
        <v>CBD</v>
      </c>
      <c r="G6784" s="18">
        <v>1</v>
      </c>
      <c r="H6784" s="18">
        <v>1</v>
      </c>
    </row>
    <row r="6785" spans="1:8" x14ac:dyDescent="0.25">
      <c r="A6785" s="3" t="s">
        <v>634</v>
      </c>
      <c r="B6785" s="5">
        <v>860000</v>
      </c>
      <c r="C6785" t="s">
        <v>1439</v>
      </c>
      <c r="D6785" t="str">
        <f t="shared" si="105"/>
        <v>Apartment</v>
      </c>
      <c r="E6785" t="s">
        <v>240</v>
      </c>
      <c r="F6785" t="str">
        <f>_xlfn.XLOOKUP(E6785,Geografiesleutel!A:A,Geografiesleutel!B:B,"",0,1)</f>
        <v>Northern Suburbs</v>
      </c>
      <c r="G6785" s="18">
        <v>3</v>
      </c>
      <c r="H6785" s="18">
        <v>1</v>
      </c>
    </row>
    <row r="6786" spans="1:8" x14ac:dyDescent="0.25">
      <c r="A6786" s="3" t="s">
        <v>1141</v>
      </c>
      <c r="B6786" s="5">
        <v>530000</v>
      </c>
      <c r="C6786" t="s">
        <v>1439</v>
      </c>
      <c r="D6786" t="str">
        <f t="shared" ref="D6786:D6849" si="106">TRIM(RIGHT(SUBSTITUTE(C6786," ",REPT(" ",LEN(C6786))),LEN(C6786)))</f>
        <v>Apartment</v>
      </c>
      <c r="E6786" t="s">
        <v>487</v>
      </c>
      <c r="F6786" t="str">
        <f>_xlfn.XLOOKUP(E6786,Geografiesleutel!A:A,Geografiesleutel!B:B,"",0,1)</f>
        <v>CBD</v>
      </c>
      <c r="G6786" s="18">
        <v>3</v>
      </c>
      <c r="H6786" s="18">
        <v>1</v>
      </c>
    </row>
    <row r="6787" spans="1:8" x14ac:dyDescent="0.25">
      <c r="A6787" s="3" t="s">
        <v>1479</v>
      </c>
      <c r="B6787" s="5">
        <v>649000</v>
      </c>
      <c r="C6787" t="s">
        <v>1439</v>
      </c>
      <c r="D6787" t="str">
        <f t="shared" si="106"/>
        <v>Apartment</v>
      </c>
      <c r="E6787" t="s">
        <v>562</v>
      </c>
      <c r="F6787" t="str">
        <f>_xlfn.XLOOKUP(E6787,Geografiesleutel!A:A,Geografiesleutel!B:B,"",0,1)</f>
        <v>CBD</v>
      </c>
      <c r="G6787" s="18">
        <v>3</v>
      </c>
      <c r="H6787" s="18">
        <v>2</v>
      </c>
    </row>
    <row r="6788" spans="1:8" x14ac:dyDescent="0.25">
      <c r="A6788" s="3" t="s">
        <v>71</v>
      </c>
      <c r="B6788" s="5">
        <v>690000</v>
      </c>
      <c r="C6788" t="s">
        <v>1436</v>
      </c>
      <c r="D6788" t="str">
        <f t="shared" si="106"/>
        <v>Apartment</v>
      </c>
      <c r="E6788" t="s">
        <v>35</v>
      </c>
      <c r="F6788" t="str">
        <f>_xlfn.XLOOKUP(E6788,Geografiesleutel!A:A,Geografiesleutel!B:B,"",0,1)</f>
        <v>Northern Suburbs</v>
      </c>
      <c r="G6788" s="18">
        <v>2</v>
      </c>
      <c r="H6788" s="18">
        <v>1</v>
      </c>
    </row>
    <row r="6789" spans="1:8" x14ac:dyDescent="0.25">
      <c r="A6789" s="3" t="s">
        <v>669</v>
      </c>
      <c r="B6789" s="5">
        <v>920000</v>
      </c>
      <c r="C6789" t="s">
        <v>1437</v>
      </c>
      <c r="D6789" t="str">
        <f t="shared" si="106"/>
        <v>Apartment</v>
      </c>
      <c r="E6789" t="s">
        <v>972</v>
      </c>
      <c r="F6789" t="str">
        <f>_xlfn.XLOOKUP(E6789,Geografiesleutel!A:A,Geografiesleutel!B:B,"",0,1)</f>
        <v>Eastern Suburbs</v>
      </c>
      <c r="G6789" s="18">
        <v>1</v>
      </c>
      <c r="H6789" s="18">
        <v>1</v>
      </c>
    </row>
    <row r="6790" spans="1:8" x14ac:dyDescent="0.25">
      <c r="A6790" s="3" t="s">
        <v>446</v>
      </c>
      <c r="B6790" s="5">
        <v>900000</v>
      </c>
      <c r="C6790" t="s">
        <v>1436</v>
      </c>
      <c r="D6790" t="str">
        <f t="shared" si="106"/>
        <v>Apartment</v>
      </c>
      <c r="E6790" t="s">
        <v>972</v>
      </c>
      <c r="F6790" t="str">
        <f>_xlfn.XLOOKUP(E6790,Geografiesleutel!A:A,Geografiesleutel!B:B,"",0,1)</f>
        <v>Eastern Suburbs</v>
      </c>
      <c r="G6790" s="18">
        <v>2</v>
      </c>
      <c r="H6790" s="18">
        <v>1</v>
      </c>
    </row>
    <row r="6791" spans="1:8" x14ac:dyDescent="0.25">
      <c r="A6791" s="3" t="s">
        <v>667</v>
      </c>
      <c r="B6791" s="5">
        <v>705000</v>
      </c>
      <c r="C6791" t="s">
        <v>1443</v>
      </c>
      <c r="D6791" t="str">
        <f t="shared" si="106"/>
        <v>Apartment</v>
      </c>
      <c r="E6791" t="s">
        <v>487</v>
      </c>
      <c r="F6791" t="str">
        <f>_xlfn.XLOOKUP(E6791,Geografiesleutel!A:A,Geografiesleutel!B:B,"",0,1)</f>
        <v>CBD</v>
      </c>
      <c r="G6791" s="18">
        <v>4</v>
      </c>
      <c r="H6791" s="18">
        <v>2</v>
      </c>
    </row>
    <row r="6792" spans="1:8" x14ac:dyDescent="0.25">
      <c r="A6792" s="3" t="s">
        <v>196</v>
      </c>
      <c r="B6792" s="5">
        <v>990000</v>
      </c>
      <c r="C6792" t="s">
        <v>1436</v>
      </c>
      <c r="D6792" t="str">
        <f t="shared" si="106"/>
        <v>Apartment</v>
      </c>
      <c r="E6792" t="s">
        <v>234</v>
      </c>
      <c r="F6792" t="str">
        <f>_xlfn.XLOOKUP(E6792,Geografiesleutel!A:A,Geografiesleutel!B:B,"",0,1)</f>
        <v>Eastern Suburbs</v>
      </c>
      <c r="G6792" s="18">
        <v>2</v>
      </c>
      <c r="H6792" s="18">
        <v>1</v>
      </c>
    </row>
    <row r="6793" spans="1:8" x14ac:dyDescent="0.25">
      <c r="A6793" s="3" t="s">
        <v>785</v>
      </c>
      <c r="B6793" s="5">
        <v>1640000</v>
      </c>
      <c r="C6793" t="s">
        <v>1436</v>
      </c>
      <c r="D6793" t="str">
        <f t="shared" si="106"/>
        <v>Apartment</v>
      </c>
      <c r="E6793" t="s">
        <v>18</v>
      </c>
      <c r="F6793" t="str">
        <f>_xlfn.XLOOKUP(E6793,Geografiesleutel!A:A,Geografiesleutel!B:B,"",0,1)</f>
        <v>Agricultural Smallholdings</v>
      </c>
      <c r="G6793" s="18">
        <v>2</v>
      </c>
      <c r="H6793" s="18">
        <v>2</v>
      </c>
    </row>
    <row r="6794" spans="1:8" x14ac:dyDescent="0.25">
      <c r="A6794" s="3" t="s">
        <v>1480</v>
      </c>
      <c r="B6794" s="5">
        <v>475000</v>
      </c>
      <c r="C6794" t="s">
        <v>1436</v>
      </c>
      <c r="D6794" t="str">
        <f t="shared" si="106"/>
        <v>Apartment</v>
      </c>
      <c r="E6794" t="s">
        <v>487</v>
      </c>
      <c r="F6794" t="str">
        <f>_xlfn.XLOOKUP(E6794,Geografiesleutel!A:A,Geografiesleutel!B:B,"",0,1)</f>
        <v>CBD</v>
      </c>
      <c r="G6794" s="18">
        <v>2</v>
      </c>
      <c r="H6794" s="18" t="s">
        <v>2650</v>
      </c>
    </row>
    <row r="6795" spans="1:8" x14ac:dyDescent="0.25">
      <c r="A6795" s="3" t="s">
        <v>1244</v>
      </c>
      <c r="B6795" s="5">
        <v>865000</v>
      </c>
      <c r="C6795" t="s">
        <v>1436</v>
      </c>
      <c r="D6795" t="str">
        <f t="shared" si="106"/>
        <v>Apartment</v>
      </c>
      <c r="E6795" t="s">
        <v>264</v>
      </c>
      <c r="F6795" t="str">
        <f>_xlfn.XLOOKUP(E6795,Geografiesleutel!A:A,Geografiesleutel!B:B,"",0,1)</f>
        <v>Eastern Suburbs</v>
      </c>
      <c r="G6795" s="18">
        <v>2</v>
      </c>
      <c r="H6795" s="18">
        <v>1</v>
      </c>
    </row>
    <row r="6796" spans="1:8" x14ac:dyDescent="0.25">
      <c r="A6796" s="3" t="s">
        <v>183</v>
      </c>
      <c r="B6796" s="5">
        <v>1250000</v>
      </c>
      <c r="C6796" t="s">
        <v>1436</v>
      </c>
      <c r="D6796" t="str">
        <f t="shared" si="106"/>
        <v>Apartment</v>
      </c>
      <c r="E6796" t="s">
        <v>369</v>
      </c>
      <c r="F6796" t="str">
        <f>_xlfn.XLOOKUP(E6796,Geografiesleutel!A:A,Geografiesleutel!B:B,"",0,1)</f>
        <v>Eastern Suburbs</v>
      </c>
      <c r="G6796" s="18">
        <v>2</v>
      </c>
      <c r="H6796" s="18">
        <v>2</v>
      </c>
    </row>
    <row r="6797" spans="1:8" x14ac:dyDescent="0.25">
      <c r="A6797" s="3" t="s">
        <v>1450</v>
      </c>
      <c r="B6797" s="5">
        <v>430000</v>
      </c>
      <c r="C6797" t="s">
        <v>1436</v>
      </c>
      <c r="D6797" t="str">
        <f t="shared" si="106"/>
        <v>Apartment</v>
      </c>
      <c r="E6797" t="s">
        <v>487</v>
      </c>
      <c r="F6797" t="str">
        <f>_xlfn.XLOOKUP(E6797,Geografiesleutel!A:A,Geografiesleutel!B:B,"",0,1)</f>
        <v>CBD</v>
      </c>
      <c r="G6797" s="18">
        <v>2</v>
      </c>
      <c r="H6797" s="18">
        <v>1</v>
      </c>
    </row>
    <row r="6798" spans="1:8" x14ac:dyDescent="0.25">
      <c r="A6798" s="3" t="s">
        <v>150</v>
      </c>
      <c r="B6798" s="5">
        <v>1350000</v>
      </c>
      <c r="C6798" t="s">
        <v>1436</v>
      </c>
      <c r="D6798" t="str">
        <f t="shared" si="106"/>
        <v>Apartment</v>
      </c>
      <c r="E6798" t="s">
        <v>562</v>
      </c>
      <c r="F6798" t="str">
        <f>_xlfn.XLOOKUP(E6798,Geografiesleutel!A:A,Geografiesleutel!B:B,"",0,1)</f>
        <v>CBD</v>
      </c>
      <c r="G6798" s="18">
        <v>2</v>
      </c>
      <c r="H6798" s="18">
        <v>2</v>
      </c>
    </row>
    <row r="6799" spans="1:8" x14ac:dyDescent="0.25">
      <c r="A6799" s="3" t="s">
        <v>1308</v>
      </c>
      <c r="B6799" s="5">
        <v>640000</v>
      </c>
      <c r="C6799" t="s">
        <v>1436</v>
      </c>
      <c r="D6799" t="str">
        <f t="shared" si="106"/>
        <v>Apartment</v>
      </c>
      <c r="E6799" t="s">
        <v>1481</v>
      </c>
      <c r="F6799" t="str">
        <f>_xlfn.XLOOKUP(E6799,Geografiesleutel!A:A,Geografiesleutel!B:B,"",0,1)</f>
        <v>Northern Suburbs</v>
      </c>
      <c r="G6799" s="18">
        <v>2</v>
      </c>
      <c r="H6799" s="18">
        <v>1</v>
      </c>
    </row>
    <row r="6800" spans="1:8" x14ac:dyDescent="0.25">
      <c r="A6800" s="3" t="s">
        <v>1280</v>
      </c>
      <c r="B6800" s="5">
        <v>365000</v>
      </c>
      <c r="C6800" t="s">
        <v>1440</v>
      </c>
      <c r="D6800" t="str">
        <f t="shared" si="106"/>
        <v>Apartment</v>
      </c>
      <c r="E6800" t="s">
        <v>1455</v>
      </c>
      <c r="F6800" t="str">
        <f>_xlfn.XLOOKUP(E6800,Geografiesleutel!A:A,Geografiesleutel!B:B,"",0,1)</f>
        <v>CBD</v>
      </c>
      <c r="G6800" s="18" t="s">
        <v>2650</v>
      </c>
      <c r="H6800" s="18">
        <v>1</v>
      </c>
    </row>
    <row r="6801" spans="1:8" x14ac:dyDescent="0.25">
      <c r="A6801" s="3" t="s">
        <v>1205</v>
      </c>
      <c r="B6801" s="5">
        <v>390000</v>
      </c>
      <c r="C6801" t="s">
        <v>1436</v>
      </c>
      <c r="D6801" t="str">
        <f t="shared" si="106"/>
        <v>Apartment</v>
      </c>
      <c r="E6801" t="s">
        <v>487</v>
      </c>
      <c r="F6801" t="str">
        <f>_xlfn.XLOOKUP(E6801,Geografiesleutel!A:A,Geografiesleutel!B:B,"",0,1)</f>
        <v>CBD</v>
      </c>
      <c r="G6801" s="18">
        <v>2</v>
      </c>
      <c r="H6801" s="18">
        <v>1</v>
      </c>
    </row>
    <row r="6802" spans="1:8" x14ac:dyDescent="0.25">
      <c r="A6802" s="3" t="s">
        <v>545</v>
      </c>
      <c r="B6802" s="5">
        <v>700000</v>
      </c>
      <c r="C6802" t="s">
        <v>1436</v>
      </c>
      <c r="D6802" t="str">
        <f t="shared" si="106"/>
        <v>Apartment</v>
      </c>
      <c r="E6802" t="s">
        <v>223</v>
      </c>
      <c r="F6802" t="str">
        <f>_xlfn.XLOOKUP(E6802,Geografiesleutel!A:A,Geografiesleutel!B:B,"",0,1)</f>
        <v>Western Suburbs</v>
      </c>
      <c r="G6802" s="18">
        <v>2</v>
      </c>
      <c r="H6802" s="18">
        <v>1</v>
      </c>
    </row>
    <row r="6803" spans="1:8" x14ac:dyDescent="0.25">
      <c r="A6803" s="3" t="s">
        <v>556</v>
      </c>
      <c r="B6803" s="5">
        <v>650000</v>
      </c>
      <c r="C6803" t="s">
        <v>1437</v>
      </c>
      <c r="D6803" t="str">
        <f t="shared" si="106"/>
        <v>Apartment</v>
      </c>
      <c r="E6803" t="s">
        <v>469</v>
      </c>
      <c r="F6803" t="str">
        <f>_xlfn.XLOOKUP(E6803,Geografiesleutel!A:A,Geografiesleutel!B:B,"",0,1)</f>
        <v>Eastern Suburbs</v>
      </c>
      <c r="G6803" s="18">
        <v>1</v>
      </c>
      <c r="H6803" s="18">
        <v>1</v>
      </c>
    </row>
    <row r="6804" spans="1:8" x14ac:dyDescent="0.25">
      <c r="A6804" s="3" t="s">
        <v>556</v>
      </c>
      <c r="B6804" s="5">
        <v>650000</v>
      </c>
      <c r="C6804" t="s">
        <v>1436</v>
      </c>
      <c r="D6804" t="str">
        <f t="shared" si="106"/>
        <v>Apartment</v>
      </c>
      <c r="E6804" t="s">
        <v>97</v>
      </c>
      <c r="F6804" t="str">
        <f>_xlfn.XLOOKUP(E6804,Geografiesleutel!A:A,Geografiesleutel!B:B,"",0,1)</f>
        <v>Northern Suburbs</v>
      </c>
      <c r="G6804" s="18">
        <v>2</v>
      </c>
      <c r="H6804" s="18">
        <v>1</v>
      </c>
    </row>
    <row r="6805" spans="1:8" x14ac:dyDescent="0.25">
      <c r="A6805" s="3" t="s">
        <v>1244</v>
      </c>
      <c r="B6805" s="5">
        <v>865000</v>
      </c>
      <c r="C6805" t="s">
        <v>1436</v>
      </c>
      <c r="D6805" t="str">
        <f t="shared" si="106"/>
        <v>Apartment</v>
      </c>
      <c r="E6805" t="s">
        <v>647</v>
      </c>
      <c r="F6805" t="str">
        <f>_xlfn.XLOOKUP(E6805,Geografiesleutel!A:A,Geografiesleutel!B:B,"",0,1)</f>
        <v>Eastern Suburbs</v>
      </c>
      <c r="G6805" s="18">
        <v>2</v>
      </c>
      <c r="H6805" s="18">
        <v>1</v>
      </c>
    </row>
    <row r="6806" spans="1:8" x14ac:dyDescent="0.25">
      <c r="A6806" s="3" t="s">
        <v>1244</v>
      </c>
      <c r="B6806" s="5">
        <v>865000</v>
      </c>
      <c r="C6806" t="s">
        <v>1436</v>
      </c>
      <c r="D6806" t="str">
        <f t="shared" si="106"/>
        <v>Apartment</v>
      </c>
      <c r="E6806" t="s">
        <v>418</v>
      </c>
      <c r="F6806" t="str">
        <f>_xlfn.XLOOKUP(E6806,Geografiesleutel!A:A,Geografiesleutel!B:B,"",0,1)</f>
        <v>Eastern Suburbs</v>
      </c>
      <c r="G6806" s="18">
        <v>2</v>
      </c>
      <c r="H6806" s="18">
        <v>1</v>
      </c>
    </row>
    <row r="6807" spans="1:8" x14ac:dyDescent="0.25">
      <c r="A6807" s="3" t="s">
        <v>1099</v>
      </c>
      <c r="B6807" s="5">
        <v>480000</v>
      </c>
      <c r="C6807" t="s">
        <v>1451</v>
      </c>
      <c r="D6807" t="str">
        <f t="shared" si="106"/>
        <v>Apartment</v>
      </c>
      <c r="E6807" t="s">
        <v>487</v>
      </c>
      <c r="F6807" t="str">
        <f>_xlfn.XLOOKUP(E6807,Geografiesleutel!A:A,Geografiesleutel!B:B,"",0,1)</f>
        <v>CBD</v>
      </c>
      <c r="G6807" s="18" t="s">
        <v>2646</v>
      </c>
      <c r="H6807" s="18">
        <v>2</v>
      </c>
    </row>
    <row r="6808" spans="1:8" x14ac:dyDescent="0.25">
      <c r="A6808" s="3" t="s">
        <v>619</v>
      </c>
      <c r="B6808" s="5">
        <v>835000</v>
      </c>
      <c r="C6808" t="s">
        <v>1436</v>
      </c>
      <c r="D6808" t="str">
        <f t="shared" si="106"/>
        <v>Apartment</v>
      </c>
      <c r="E6808" t="s">
        <v>368</v>
      </c>
      <c r="F6808" t="str">
        <f>_xlfn.XLOOKUP(E6808,Geografiesleutel!A:A,Geografiesleutel!B:B,"",0,1)</f>
        <v>Eastern Suburbs</v>
      </c>
      <c r="G6808" s="18">
        <v>2</v>
      </c>
      <c r="H6808" s="18">
        <v>1</v>
      </c>
    </row>
    <row r="6809" spans="1:8" x14ac:dyDescent="0.25">
      <c r="A6809" s="3" t="s">
        <v>1244</v>
      </c>
      <c r="B6809" s="5">
        <v>865000</v>
      </c>
      <c r="C6809" t="s">
        <v>1436</v>
      </c>
      <c r="D6809" t="str">
        <f t="shared" si="106"/>
        <v>Apartment</v>
      </c>
      <c r="E6809" t="s">
        <v>209</v>
      </c>
      <c r="F6809" t="str">
        <f>_xlfn.XLOOKUP(E6809,Geografiesleutel!A:A,Geografiesleutel!B:B,"",0,1)</f>
        <v>Eastern Suburbs</v>
      </c>
      <c r="G6809" s="18">
        <v>2</v>
      </c>
      <c r="H6809" s="18">
        <v>1</v>
      </c>
    </row>
    <row r="6810" spans="1:8" x14ac:dyDescent="0.25">
      <c r="A6810" s="3" t="s">
        <v>1244</v>
      </c>
      <c r="B6810" s="5">
        <v>865000</v>
      </c>
      <c r="C6810" t="s">
        <v>1436</v>
      </c>
      <c r="D6810" t="str">
        <f t="shared" si="106"/>
        <v>Apartment</v>
      </c>
      <c r="E6810" t="s">
        <v>159</v>
      </c>
      <c r="F6810" t="str">
        <f>_xlfn.XLOOKUP(E6810,Geografiesleutel!A:A,Geografiesleutel!B:B,"",0,1)</f>
        <v>Eastern Suburbs</v>
      </c>
      <c r="G6810" s="18">
        <v>2</v>
      </c>
      <c r="H6810" s="18">
        <v>1</v>
      </c>
    </row>
    <row r="6811" spans="1:8" x14ac:dyDescent="0.25">
      <c r="A6811" s="3" t="s">
        <v>59</v>
      </c>
      <c r="B6811" s="5">
        <v>680000</v>
      </c>
      <c r="C6811" t="s">
        <v>1436</v>
      </c>
      <c r="D6811" t="str">
        <f t="shared" si="106"/>
        <v>Apartment</v>
      </c>
      <c r="E6811" t="s">
        <v>68</v>
      </c>
      <c r="F6811" t="str">
        <f>_xlfn.XLOOKUP(E6811,Geografiesleutel!A:A,Geografiesleutel!B:B,"",0,1)</f>
        <v>Northern Suburbs</v>
      </c>
      <c r="G6811" s="18">
        <v>2</v>
      </c>
      <c r="H6811" s="18">
        <v>1</v>
      </c>
    </row>
    <row r="6812" spans="1:8" x14ac:dyDescent="0.25">
      <c r="A6812" s="3" t="s">
        <v>237</v>
      </c>
      <c r="B6812" s="5">
        <v>925000</v>
      </c>
      <c r="C6812" t="s">
        <v>1436</v>
      </c>
      <c r="D6812" t="str">
        <f t="shared" si="106"/>
        <v>Apartment</v>
      </c>
      <c r="E6812" t="s">
        <v>324</v>
      </c>
      <c r="F6812" t="str">
        <f>_xlfn.XLOOKUP(E6812,Geografiesleutel!A:A,Geografiesleutel!B:B,"",0,1)</f>
        <v>Eastern Suburbs</v>
      </c>
      <c r="G6812" s="18">
        <v>2</v>
      </c>
      <c r="H6812" s="18">
        <v>2</v>
      </c>
    </row>
    <row r="6813" spans="1:8" x14ac:dyDescent="0.25">
      <c r="A6813" s="3" t="s">
        <v>59</v>
      </c>
      <c r="B6813" s="5">
        <v>680000</v>
      </c>
      <c r="C6813" t="s">
        <v>1436</v>
      </c>
      <c r="D6813" t="str">
        <f t="shared" si="106"/>
        <v>Apartment</v>
      </c>
      <c r="E6813" t="s">
        <v>68</v>
      </c>
      <c r="F6813" t="str">
        <f>_xlfn.XLOOKUP(E6813,Geografiesleutel!A:A,Geografiesleutel!B:B,"",0,1)</f>
        <v>Northern Suburbs</v>
      </c>
      <c r="G6813" s="18">
        <v>2</v>
      </c>
      <c r="H6813" s="18">
        <v>1</v>
      </c>
    </row>
    <row r="6814" spans="1:8" x14ac:dyDescent="0.25">
      <c r="A6814" s="3" t="s">
        <v>265</v>
      </c>
      <c r="B6814" s="5">
        <v>1600000</v>
      </c>
      <c r="C6814" t="s">
        <v>1439</v>
      </c>
      <c r="D6814" t="str">
        <f t="shared" si="106"/>
        <v>Apartment</v>
      </c>
      <c r="E6814" t="s">
        <v>86</v>
      </c>
      <c r="F6814" t="str">
        <f>_xlfn.XLOOKUP(E6814,Geografiesleutel!A:A,Geografiesleutel!B:B,"",0,1)</f>
        <v>Eastern Suburbs</v>
      </c>
      <c r="G6814" s="18">
        <v>3</v>
      </c>
      <c r="H6814" s="18">
        <v>2</v>
      </c>
    </row>
    <row r="6815" spans="1:8" x14ac:dyDescent="0.25">
      <c r="A6815" s="3" t="s">
        <v>1165</v>
      </c>
      <c r="B6815" s="5">
        <v>420000</v>
      </c>
      <c r="C6815" t="s">
        <v>1436</v>
      </c>
      <c r="D6815" t="str">
        <f t="shared" si="106"/>
        <v>Apartment</v>
      </c>
      <c r="E6815" t="s">
        <v>487</v>
      </c>
      <c r="F6815" t="str">
        <f>_xlfn.XLOOKUP(E6815,Geografiesleutel!A:A,Geografiesleutel!B:B,"",0,1)</f>
        <v>CBD</v>
      </c>
      <c r="G6815" s="18">
        <v>2</v>
      </c>
      <c r="H6815" s="18" t="s">
        <v>2650</v>
      </c>
    </row>
    <row r="6816" spans="1:8" x14ac:dyDescent="0.25">
      <c r="A6816" s="3" t="s">
        <v>1470</v>
      </c>
      <c r="B6816" s="5">
        <v>440000</v>
      </c>
      <c r="C6816" t="s">
        <v>1436</v>
      </c>
      <c r="D6816" t="str">
        <f t="shared" si="106"/>
        <v>Apartment</v>
      </c>
      <c r="E6816" t="s">
        <v>68</v>
      </c>
      <c r="F6816" t="str">
        <f>_xlfn.XLOOKUP(E6816,Geografiesleutel!A:A,Geografiesleutel!B:B,"",0,1)</f>
        <v>Northern Suburbs</v>
      </c>
      <c r="G6816" s="18">
        <v>2</v>
      </c>
      <c r="H6816" s="18">
        <v>1</v>
      </c>
    </row>
    <row r="6817" spans="1:8" x14ac:dyDescent="0.25">
      <c r="A6817" s="3" t="s">
        <v>274</v>
      </c>
      <c r="B6817" s="5">
        <v>850000</v>
      </c>
      <c r="C6817" t="s">
        <v>1436</v>
      </c>
      <c r="D6817" t="str">
        <f t="shared" si="106"/>
        <v>Apartment</v>
      </c>
      <c r="E6817" t="s">
        <v>290</v>
      </c>
      <c r="F6817" t="str">
        <f>_xlfn.XLOOKUP(E6817,Geografiesleutel!A:A,Geografiesleutel!B:B,"",0,1)</f>
        <v>Eastern Suburbs</v>
      </c>
      <c r="G6817" s="18">
        <v>2</v>
      </c>
      <c r="H6817" s="18">
        <v>2</v>
      </c>
    </row>
    <row r="6818" spans="1:8" x14ac:dyDescent="0.25">
      <c r="A6818" s="3" t="s">
        <v>1456</v>
      </c>
      <c r="B6818" s="5">
        <v>260000</v>
      </c>
      <c r="C6818" t="s">
        <v>1437</v>
      </c>
      <c r="D6818" t="str">
        <f t="shared" si="106"/>
        <v>Apartment</v>
      </c>
      <c r="E6818" t="s">
        <v>577</v>
      </c>
      <c r="F6818" t="str">
        <f>_xlfn.XLOOKUP(E6818,Geografiesleutel!A:A,Geografiesleutel!B:B,"",0,1)</f>
        <v>CBD</v>
      </c>
      <c r="G6818" s="18">
        <v>1</v>
      </c>
      <c r="H6818" s="18">
        <v>1</v>
      </c>
    </row>
    <row r="6819" spans="1:8" x14ac:dyDescent="0.25">
      <c r="A6819" s="3" t="s">
        <v>676</v>
      </c>
      <c r="B6819" s="5">
        <v>880000</v>
      </c>
      <c r="C6819" t="s">
        <v>1439</v>
      </c>
      <c r="D6819" t="str">
        <f t="shared" si="106"/>
        <v>Apartment</v>
      </c>
      <c r="E6819" t="s">
        <v>134</v>
      </c>
      <c r="F6819" t="str">
        <f>_xlfn.XLOOKUP(E6819,Geografiesleutel!A:A,Geografiesleutel!B:B,"",0,1)</f>
        <v>Eastern Suburbs</v>
      </c>
      <c r="G6819" s="18">
        <v>3</v>
      </c>
      <c r="H6819" s="18">
        <v>1</v>
      </c>
    </row>
    <row r="6820" spans="1:8" x14ac:dyDescent="0.25">
      <c r="A6820" s="3" t="s">
        <v>545</v>
      </c>
      <c r="B6820" s="5">
        <v>700000</v>
      </c>
      <c r="C6820" t="s">
        <v>1437</v>
      </c>
      <c r="D6820" t="str">
        <f t="shared" si="106"/>
        <v>Apartment</v>
      </c>
      <c r="E6820" t="s">
        <v>172</v>
      </c>
      <c r="F6820" t="str">
        <f>_xlfn.XLOOKUP(E6820,Geografiesleutel!A:A,Geografiesleutel!B:B,"",0,1)</f>
        <v>Eastern Suburbs</v>
      </c>
      <c r="G6820" s="18">
        <v>1</v>
      </c>
      <c r="H6820" s="18">
        <v>1</v>
      </c>
    </row>
    <row r="6821" spans="1:8" x14ac:dyDescent="0.25">
      <c r="A6821" s="3" t="s">
        <v>1144</v>
      </c>
      <c r="B6821" s="5">
        <v>599000</v>
      </c>
      <c r="C6821" t="s">
        <v>1437</v>
      </c>
      <c r="D6821" t="str">
        <f t="shared" si="106"/>
        <v>Apartment</v>
      </c>
      <c r="E6821" t="s">
        <v>97</v>
      </c>
      <c r="F6821" t="str">
        <f>_xlfn.XLOOKUP(E6821,Geografiesleutel!A:A,Geografiesleutel!B:B,"",0,1)</f>
        <v>Northern Suburbs</v>
      </c>
      <c r="G6821" s="18">
        <v>1</v>
      </c>
      <c r="H6821" s="18">
        <v>1</v>
      </c>
    </row>
    <row r="6822" spans="1:8" x14ac:dyDescent="0.25">
      <c r="A6822" s="3" t="s">
        <v>468</v>
      </c>
      <c r="B6822" s="5">
        <v>699000</v>
      </c>
      <c r="C6822" t="s">
        <v>1436</v>
      </c>
      <c r="D6822" t="str">
        <f t="shared" si="106"/>
        <v>Apartment</v>
      </c>
      <c r="E6822" t="s">
        <v>62</v>
      </c>
      <c r="F6822" t="str">
        <f>_xlfn.XLOOKUP(E6822,Geografiesleutel!A:A,Geografiesleutel!B:B,"",0,1)</f>
        <v>Northern Suburbs</v>
      </c>
      <c r="G6822" s="18">
        <v>2</v>
      </c>
      <c r="H6822" s="18">
        <v>1</v>
      </c>
    </row>
    <row r="6823" spans="1:8" x14ac:dyDescent="0.25">
      <c r="A6823" s="3" t="s">
        <v>579</v>
      </c>
      <c r="B6823" s="5">
        <v>399999</v>
      </c>
      <c r="C6823" t="s">
        <v>1436</v>
      </c>
      <c r="D6823" t="str">
        <f t="shared" si="106"/>
        <v>Apartment</v>
      </c>
      <c r="E6823" t="s">
        <v>487</v>
      </c>
      <c r="F6823" t="str">
        <f>_xlfn.XLOOKUP(E6823,Geografiesleutel!A:A,Geografiesleutel!B:B,"",0,1)</f>
        <v>CBD</v>
      </c>
      <c r="G6823" s="18">
        <v>2</v>
      </c>
      <c r="H6823" s="18" t="s">
        <v>2650</v>
      </c>
    </row>
    <row r="6824" spans="1:8" x14ac:dyDescent="0.25">
      <c r="A6824" s="3" t="s">
        <v>541</v>
      </c>
      <c r="B6824" s="5">
        <v>820000</v>
      </c>
      <c r="C6824" t="s">
        <v>1436</v>
      </c>
      <c r="D6824" t="str">
        <f t="shared" si="106"/>
        <v>Apartment</v>
      </c>
      <c r="E6824" t="s">
        <v>469</v>
      </c>
      <c r="F6824" t="str">
        <f>_xlfn.XLOOKUP(E6824,Geografiesleutel!A:A,Geografiesleutel!B:B,"",0,1)</f>
        <v>Eastern Suburbs</v>
      </c>
      <c r="G6824" s="18">
        <v>2</v>
      </c>
      <c r="H6824" s="18">
        <v>2</v>
      </c>
    </row>
    <row r="6825" spans="1:8" x14ac:dyDescent="0.25">
      <c r="A6825" s="3" t="s">
        <v>274</v>
      </c>
      <c r="B6825" s="5">
        <v>850000</v>
      </c>
      <c r="C6825" t="s">
        <v>1436</v>
      </c>
      <c r="D6825" t="str">
        <f t="shared" si="106"/>
        <v>Apartment</v>
      </c>
      <c r="E6825" t="s">
        <v>35</v>
      </c>
      <c r="F6825" t="str">
        <f>_xlfn.XLOOKUP(E6825,Geografiesleutel!A:A,Geografiesleutel!B:B,"",0,1)</f>
        <v>Northern Suburbs</v>
      </c>
      <c r="G6825" s="18">
        <v>2</v>
      </c>
      <c r="H6825" s="18">
        <v>1</v>
      </c>
    </row>
    <row r="6826" spans="1:8" x14ac:dyDescent="0.25">
      <c r="A6826" s="3" t="s">
        <v>444</v>
      </c>
      <c r="B6826" s="5">
        <v>450000</v>
      </c>
      <c r="C6826" t="s">
        <v>1436</v>
      </c>
      <c r="D6826" t="str">
        <f t="shared" si="106"/>
        <v>Apartment</v>
      </c>
      <c r="E6826" t="s">
        <v>188</v>
      </c>
      <c r="F6826" t="str">
        <f>_xlfn.XLOOKUP(E6826,Geografiesleutel!A:A,Geografiesleutel!B:B,"",0,1)</f>
        <v>Northern Suburbs</v>
      </c>
      <c r="G6826" s="18">
        <v>2</v>
      </c>
      <c r="H6826" s="18">
        <v>1</v>
      </c>
    </row>
    <row r="6827" spans="1:8" x14ac:dyDescent="0.25">
      <c r="A6827" s="3" t="s">
        <v>1244</v>
      </c>
      <c r="B6827" s="5">
        <v>865000</v>
      </c>
      <c r="C6827" t="s">
        <v>1436</v>
      </c>
      <c r="D6827" t="str">
        <f t="shared" si="106"/>
        <v>Apartment</v>
      </c>
      <c r="E6827" t="s">
        <v>374</v>
      </c>
      <c r="F6827" t="str">
        <f>_xlfn.XLOOKUP(E6827,Geografiesleutel!A:A,Geografiesleutel!B:B,"",0,1)</f>
        <v>Northern Suburbs</v>
      </c>
      <c r="G6827" s="18">
        <v>2</v>
      </c>
      <c r="H6827" s="18">
        <v>1</v>
      </c>
    </row>
    <row r="6828" spans="1:8" x14ac:dyDescent="0.25">
      <c r="A6828" s="3" t="s">
        <v>1244</v>
      </c>
      <c r="B6828" s="5">
        <v>865000</v>
      </c>
      <c r="C6828" t="s">
        <v>1436</v>
      </c>
      <c r="D6828" t="str">
        <f t="shared" si="106"/>
        <v>Apartment</v>
      </c>
      <c r="E6828" t="s">
        <v>86</v>
      </c>
      <c r="F6828" t="str">
        <f>_xlfn.XLOOKUP(E6828,Geografiesleutel!A:A,Geografiesleutel!B:B,"",0,1)</f>
        <v>Eastern Suburbs</v>
      </c>
      <c r="G6828" s="18">
        <v>2</v>
      </c>
      <c r="H6828" s="18">
        <v>1</v>
      </c>
    </row>
    <row r="6829" spans="1:8" x14ac:dyDescent="0.25">
      <c r="A6829" s="3" t="s">
        <v>556</v>
      </c>
      <c r="B6829" s="5">
        <v>650000</v>
      </c>
      <c r="C6829" t="s">
        <v>1436</v>
      </c>
      <c r="D6829" t="str">
        <f t="shared" si="106"/>
        <v>Apartment</v>
      </c>
      <c r="E6829" t="s">
        <v>68</v>
      </c>
      <c r="F6829" t="str">
        <f>_xlfn.XLOOKUP(E6829,Geografiesleutel!A:A,Geografiesleutel!B:B,"",0,1)</f>
        <v>Northern Suburbs</v>
      </c>
      <c r="G6829" s="18">
        <v>2</v>
      </c>
      <c r="H6829" s="18">
        <v>1</v>
      </c>
    </row>
    <row r="6830" spans="1:8" x14ac:dyDescent="0.25">
      <c r="A6830" s="3" t="s">
        <v>468</v>
      </c>
      <c r="B6830" s="5">
        <v>699000</v>
      </c>
      <c r="C6830" t="s">
        <v>1439</v>
      </c>
      <c r="D6830" t="str">
        <f t="shared" si="106"/>
        <v>Apartment</v>
      </c>
      <c r="E6830" t="s">
        <v>188</v>
      </c>
      <c r="F6830" t="str">
        <f>_xlfn.XLOOKUP(E6830,Geografiesleutel!A:A,Geografiesleutel!B:B,"",0,1)</f>
        <v>Northern Suburbs</v>
      </c>
      <c r="G6830" s="18">
        <v>3</v>
      </c>
      <c r="H6830" s="18" t="s">
        <v>2650</v>
      </c>
    </row>
    <row r="6831" spans="1:8" x14ac:dyDescent="0.25">
      <c r="A6831" s="3" t="s">
        <v>450</v>
      </c>
      <c r="B6831" s="5">
        <v>569000</v>
      </c>
      <c r="C6831" t="s">
        <v>1437</v>
      </c>
      <c r="D6831" t="str">
        <f t="shared" si="106"/>
        <v>Apartment</v>
      </c>
      <c r="E6831" t="s">
        <v>97</v>
      </c>
      <c r="F6831" t="str">
        <f>_xlfn.XLOOKUP(E6831,Geografiesleutel!A:A,Geografiesleutel!B:B,"",0,1)</f>
        <v>Northern Suburbs</v>
      </c>
      <c r="G6831" s="18">
        <v>1</v>
      </c>
      <c r="H6831" s="18">
        <v>1</v>
      </c>
    </row>
    <row r="6832" spans="1:8" x14ac:dyDescent="0.25">
      <c r="A6832" s="3" t="s">
        <v>1144</v>
      </c>
      <c r="B6832" s="5">
        <v>599000</v>
      </c>
      <c r="C6832" t="s">
        <v>1437</v>
      </c>
      <c r="D6832" t="str">
        <f t="shared" si="106"/>
        <v>Apartment</v>
      </c>
      <c r="E6832" t="s">
        <v>188</v>
      </c>
      <c r="F6832" t="str">
        <f>_xlfn.XLOOKUP(E6832,Geografiesleutel!A:A,Geografiesleutel!B:B,"",0,1)</f>
        <v>Northern Suburbs</v>
      </c>
      <c r="G6832" s="18">
        <v>1</v>
      </c>
      <c r="H6832" s="18">
        <v>1</v>
      </c>
    </row>
    <row r="6833" spans="1:8" x14ac:dyDescent="0.25">
      <c r="A6833" s="3" t="s">
        <v>450</v>
      </c>
      <c r="B6833" s="5">
        <v>569000</v>
      </c>
      <c r="C6833" t="s">
        <v>1437</v>
      </c>
      <c r="D6833" t="str">
        <f t="shared" si="106"/>
        <v>Apartment</v>
      </c>
      <c r="E6833" t="s">
        <v>97</v>
      </c>
      <c r="F6833" t="str">
        <f>_xlfn.XLOOKUP(E6833,Geografiesleutel!A:A,Geografiesleutel!B:B,"",0,1)</f>
        <v>Northern Suburbs</v>
      </c>
      <c r="G6833" s="18">
        <v>1</v>
      </c>
      <c r="H6833" s="18">
        <v>1</v>
      </c>
    </row>
    <row r="6834" spans="1:8" x14ac:dyDescent="0.25">
      <c r="A6834" s="3" t="s">
        <v>1482</v>
      </c>
      <c r="B6834" s="5">
        <v>370000</v>
      </c>
      <c r="C6834" t="s">
        <v>1440</v>
      </c>
      <c r="D6834" t="str">
        <f t="shared" si="106"/>
        <v>Apartment</v>
      </c>
      <c r="E6834" t="s">
        <v>487</v>
      </c>
      <c r="F6834" t="str">
        <f>_xlfn.XLOOKUP(E6834,Geografiesleutel!A:A,Geografiesleutel!B:B,"",0,1)</f>
        <v>CBD</v>
      </c>
      <c r="G6834" s="18" t="s">
        <v>2650</v>
      </c>
      <c r="H6834" s="18">
        <v>1</v>
      </c>
    </row>
    <row r="6835" spans="1:8" x14ac:dyDescent="0.25">
      <c r="A6835" s="3" t="s">
        <v>715</v>
      </c>
      <c r="B6835" s="5">
        <v>550000</v>
      </c>
      <c r="C6835" t="s">
        <v>1443</v>
      </c>
      <c r="D6835" t="str">
        <f t="shared" si="106"/>
        <v>Apartment</v>
      </c>
      <c r="E6835" t="s">
        <v>487</v>
      </c>
      <c r="F6835" t="str">
        <f>_xlfn.XLOOKUP(E6835,Geografiesleutel!A:A,Geografiesleutel!B:B,"",0,1)</f>
        <v>CBD</v>
      </c>
      <c r="G6835" s="18">
        <v>4</v>
      </c>
      <c r="H6835" s="18" t="s">
        <v>2650</v>
      </c>
    </row>
    <row r="6836" spans="1:8" x14ac:dyDescent="0.25">
      <c r="A6836" s="3" t="s">
        <v>450</v>
      </c>
      <c r="B6836" s="5">
        <v>569000</v>
      </c>
      <c r="C6836" t="s">
        <v>1437</v>
      </c>
      <c r="D6836" t="str">
        <f t="shared" si="106"/>
        <v>Apartment</v>
      </c>
      <c r="E6836" t="s">
        <v>112</v>
      </c>
      <c r="F6836" t="str">
        <f>_xlfn.XLOOKUP(E6836,Geografiesleutel!A:A,Geografiesleutel!B:B,"",0,1)</f>
        <v>Northern Suburbs</v>
      </c>
      <c r="G6836" s="18">
        <v>1</v>
      </c>
      <c r="H6836" s="18">
        <v>1</v>
      </c>
    </row>
    <row r="6837" spans="1:8" x14ac:dyDescent="0.25">
      <c r="A6837" s="3" t="s">
        <v>468</v>
      </c>
      <c r="B6837" s="5">
        <v>699000</v>
      </c>
      <c r="C6837" t="s">
        <v>1436</v>
      </c>
      <c r="D6837" t="str">
        <f t="shared" si="106"/>
        <v>Apartment</v>
      </c>
      <c r="E6837" t="s">
        <v>30</v>
      </c>
      <c r="F6837" t="str">
        <f>_xlfn.XLOOKUP(E6837,Geografiesleutel!A:A,Geografiesleutel!B:B,"",0,1)</f>
        <v>Northern Suburbs</v>
      </c>
      <c r="G6837" s="18">
        <v>2</v>
      </c>
      <c r="H6837" s="18">
        <v>1</v>
      </c>
    </row>
    <row r="6838" spans="1:8" x14ac:dyDescent="0.25">
      <c r="A6838" s="3" t="s">
        <v>619</v>
      </c>
      <c r="B6838" s="5">
        <v>835000</v>
      </c>
      <c r="C6838" t="s">
        <v>1436</v>
      </c>
      <c r="D6838" t="str">
        <f t="shared" si="106"/>
        <v>Apartment</v>
      </c>
      <c r="E6838" t="s">
        <v>394</v>
      </c>
      <c r="F6838" t="str">
        <f>_xlfn.XLOOKUP(E6838,Geografiesleutel!A:A,Geografiesleutel!B:B,"",0,1)</f>
        <v>Northern Suburbs</v>
      </c>
      <c r="G6838" s="18">
        <v>2</v>
      </c>
      <c r="H6838" s="18">
        <v>1</v>
      </c>
    </row>
    <row r="6839" spans="1:8" x14ac:dyDescent="0.25">
      <c r="A6839" s="3" t="s">
        <v>1058</v>
      </c>
      <c r="B6839" s="5">
        <v>495000</v>
      </c>
      <c r="C6839" t="s">
        <v>1436</v>
      </c>
      <c r="D6839" t="str">
        <f t="shared" si="106"/>
        <v>Apartment</v>
      </c>
      <c r="E6839" t="s">
        <v>487</v>
      </c>
      <c r="F6839" t="str">
        <f>_xlfn.XLOOKUP(E6839,Geografiesleutel!A:A,Geografiesleutel!B:B,"",0,1)</f>
        <v>CBD</v>
      </c>
      <c r="G6839" s="18">
        <v>2</v>
      </c>
      <c r="H6839" s="18" t="s">
        <v>2650</v>
      </c>
    </row>
    <row r="6840" spans="1:8" x14ac:dyDescent="0.25">
      <c r="A6840" s="3" t="s">
        <v>1483</v>
      </c>
      <c r="B6840" s="5">
        <v>485000</v>
      </c>
      <c r="C6840" t="s">
        <v>1436</v>
      </c>
      <c r="D6840" t="str">
        <f t="shared" si="106"/>
        <v>Apartment</v>
      </c>
      <c r="E6840" t="s">
        <v>188</v>
      </c>
      <c r="F6840" t="str">
        <f>_xlfn.XLOOKUP(E6840,Geografiesleutel!A:A,Geografiesleutel!B:B,"",0,1)</f>
        <v>Northern Suburbs</v>
      </c>
      <c r="G6840" s="18">
        <v>2</v>
      </c>
      <c r="H6840" s="18">
        <v>1</v>
      </c>
    </row>
    <row r="6841" spans="1:8" x14ac:dyDescent="0.25">
      <c r="A6841" s="3" t="s">
        <v>162</v>
      </c>
      <c r="B6841" s="5">
        <v>950000</v>
      </c>
      <c r="C6841" t="s">
        <v>1436</v>
      </c>
      <c r="D6841" t="str">
        <f t="shared" si="106"/>
        <v>Apartment</v>
      </c>
      <c r="E6841" t="s">
        <v>309</v>
      </c>
      <c r="F6841" t="str">
        <f>_xlfn.XLOOKUP(E6841,Geografiesleutel!A:A,Geografiesleutel!B:B,"",0,1)</f>
        <v>Eastern Suburbs</v>
      </c>
      <c r="G6841" s="18">
        <v>2</v>
      </c>
      <c r="H6841" s="18">
        <v>3</v>
      </c>
    </row>
    <row r="6842" spans="1:8" x14ac:dyDescent="0.25">
      <c r="A6842" s="3" t="s">
        <v>1015</v>
      </c>
      <c r="B6842" s="5">
        <v>590000</v>
      </c>
      <c r="C6842" t="s">
        <v>1436</v>
      </c>
      <c r="D6842" t="str">
        <f t="shared" si="106"/>
        <v>Apartment</v>
      </c>
      <c r="E6842" t="s">
        <v>68</v>
      </c>
      <c r="F6842" t="str">
        <f>_xlfn.XLOOKUP(E6842,Geografiesleutel!A:A,Geografiesleutel!B:B,"",0,1)</f>
        <v>Northern Suburbs</v>
      </c>
      <c r="G6842" s="18">
        <v>2</v>
      </c>
      <c r="H6842" s="18">
        <v>1</v>
      </c>
    </row>
    <row r="6843" spans="1:8" x14ac:dyDescent="0.25">
      <c r="A6843" s="3" t="s">
        <v>1484</v>
      </c>
      <c r="B6843" s="5">
        <v>549000</v>
      </c>
      <c r="C6843" t="s">
        <v>1436</v>
      </c>
      <c r="D6843" t="str">
        <f t="shared" si="106"/>
        <v>Apartment</v>
      </c>
      <c r="E6843" t="s">
        <v>188</v>
      </c>
      <c r="F6843" t="str">
        <f>_xlfn.XLOOKUP(E6843,Geografiesleutel!A:A,Geografiesleutel!B:B,"",0,1)</f>
        <v>Northern Suburbs</v>
      </c>
      <c r="G6843" s="18">
        <v>2</v>
      </c>
      <c r="H6843" s="18">
        <v>1</v>
      </c>
    </row>
    <row r="6844" spans="1:8" x14ac:dyDescent="0.25">
      <c r="A6844" s="3" t="s">
        <v>715</v>
      </c>
      <c r="B6844" s="5">
        <v>550000</v>
      </c>
      <c r="C6844" t="s">
        <v>1437</v>
      </c>
      <c r="D6844" t="str">
        <f t="shared" si="106"/>
        <v>Apartment</v>
      </c>
      <c r="E6844" t="s">
        <v>97</v>
      </c>
      <c r="F6844" t="str">
        <f>_xlfn.XLOOKUP(E6844,Geografiesleutel!A:A,Geografiesleutel!B:B,"",0,1)</f>
        <v>Northern Suburbs</v>
      </c>
      <c r="G6844" s="18">
        <v>1</v>
      </c>
      <c r="H6844" s="18">
        <v>1</v>
      </c>
    </row>
    <row r="6845" spans="1:8" x14ac:dyDescent="0.25">
      <c r="A6845" s="3" t="s">
        <v>444</v>
      </c>
      <c r="B6845" s="5">
        <v>450000</v>
      </c>
      <c r="C6845" t="s">
        <v>1437</v>
      </c>
      <c r="D6845" t="str">
        <f t="shared" si="106"/>
        <v>Apartment</v>
      </c>
      <c r="E6845" t="s">
        <v>404</v>
      </c>
      <c r="F6845" t="str">
        <f>_xlfn.XLOOKUP(E6845,Geografiesleutel!A:A,Geografiesleutel!B:B,"",0,1)</f>
        <v>CBD</v>
      </c>
      <c r="G6845" s="18">
        <v>1</v>
      </c>
      <c r="H6845" s="18">
        <v>1</v>
      </c>
    </row>
    <row r="6846" spans="1:8" x14ac:dyDescent="0.25">
      <c r="A6846" s="3" t="s">
        <v>785</v>
      </c>
      <c r="B6846" s="5">
        <v>1640000</v>
      </c>
      <c r="C6846" t="s">
        <v>1436</v>
      </c>
      <c r="D6846" t="str">
        <f t="shared" si="106"/>
        <v>Apartment</v>
      </c>
      <c r="E6846" t="s">
        <v>18</v>
      </c>
      <c r="F6846" t="str">
        <f>_xlfn.XLOOKUP(E6846,Geografiesleutel!A:A,Geografiesleutel!B:B,"",0,1)</f>
        <v>Agricultural Smallholdings</v>
      </c>
      <c r="G6846" s="18">
        <v>2</v>
      </c>
      <c r="H6846" s="18">
        <v>2</v>
      </c>
    </row>
    <row r="6847" spans="1:8" x14ac:dyDescent="0.25">
      <c r="A6847" s="3" t="s">
        <v>902</v>
      </c>
      <c r="B6847" s="5">
        <v>765000</v>
      </c>
      <c r="C6847" t="s">
        <v>1439</v>
      </c>
      <c r="D6847" t="str">
        <f t="shared" si="106"/>
        <v>Apartment</v>
      </c>
      <c r="E6847" t="s">
        <v>112</v>
      </c>
      <c r="F6847" t="str">
        <f>_xlfn.XLOOKUP(E6847,Geografiesleutel!A:A,Geografiesleutel!B:B,"",0,1)</f>
        <v>Northern Suburbs</v>
      </c>
      <c r="G6847" s="18">
        <v>3</v>
      </c>
      <c r="H6847" s="18">
        <v>1</v>
      </c>
    </row>
    <row r="6848" spans="1:8" x14ac:dyDescent="0.25">
      <c r="A6848" s="3" t="s">
        <v>567</v>
      </c>
      <c r="B6848" s="5">
        <v>980000</v>
      </c>
      <c r="C6848" t="s">
        <v>1439</v>
      </c>
      <c r="D6848" t="str">
        <f t="shared" si="106"/>
        <v>Apartment</v>
      </c>
      <c r="E6848" t="s">
        <v>335</v>
      </c>
      <c r="F6848" t="str">
        <f>_xlfn.XLOOKUP(E6848,Geografiesleutel!A:A,Geografiesleutel!B:B,"",0,1)</f>
        <v>Agricultural Smallholdings</v>
      </c>
      <c r="G6848" s="18">
        <v>3</v>
      </c>
      <c r="H6848" s="18">
        <v>2</v>
      </c>
    </row>
    <row r="6849" spans="1:8" x14ac:dyDescent="0.25">
      <c r="A6849" s="3" t="s">
        <v>162</v>
      </c>
      <c r="B6849" s="5">
        <v>950000</v>
      </c>
      <c r="C6849" t="s">
        <v>1439</v>
      </c>
      <c r="D6849" t="str">
        <f t="shared" si="106"/>
        <v>Apartment</v>
      </c>
      <c r="E6849" t="s">
        <v>240</v>
      </c>
      <c r="F6849" t="str">
        <f>_xlfn.XLOOKUP(E6849,Geografiesleutel!A:A,Geografiesleutel!B:B,"",0,1)</f>
        <v>Northern Suburbs</v>
      </c>
      <c r="G6849" s="18">
        <v>3</v>
      </c>
      <c r="H6849" s="18">
        <v>2</v>
      </c>
    </row>
    <row r="6850" spans="1:8" x14ac:dyDescent="0.25">
      <c r="A6850" s="3" t="s">
        <v>1456</v>
      </c>
      <c r="B6850" s="5">
        <v>260000</v>
      </c>
      <c r="C6850" t="s">
        <v>1447</v>
      </c>
      <c r="D6850" t="str">
        <f t="shared" ref="D6850:D6913" si="107">TRIM(RIGHT(SUBSTITUTE(C6850," ",REPT(" ",LEN(C6850))),LEN(C6850)))</f>
        <v>Apartment</v>
      </c>
      <c r="E6850" t="s">
        <v>577</v>
      </c>
      <c r="F6850" t="str">
        <f>_xlfn.XLOOKUP(E6850,Geografiesleutel!A:A,Geografiesleutel!B:B,"",0,1)</f>
        <v>CBD</v>
      </c>
      <c r="G6850" s="18">
        <v>5</v>
      </c>
      <c r="H6850" s="18">
        <v>1</v>
      </c>
    </row>
    <row r="6851" spans="1:8" x14ac:dyDescent="0.25">
      <c r="A6851" s="3" t="s">
        <v>715</v>
      </c>
      <c r="B6851" s="5">
        <v>550000</v>
      </c>
      <c r="C6851" t="s">
        <v>1437</v>
      </c>
      <c r="D6851" t="str">
        <f t="shared" si="107"/>
        <v>Apartment</v>
      </c>
      <c r="E6851" t="s">
        <v>30</v>
      </c>
      <c r="F6851" t="str">
        <f>_xlfn.XLOOKUP(E6851,Geografiesleutel!A:A,Geografiesleutel!B:B,"",0,1)</f>
        <v>Northern Suburbs</v>
      </c>
      <c r="G6851" s="18">
        <v>1</v>
      </c>
      <c r="H6851" s="18">
        <v>1</v>
      </c>
    </row>
    <row r="6852" spans="1:8" x14ac:dyDescent="0.25">
      <c r="A6852" s="3" t="s">
        <v>1115</v>
      </c>
      <c r="B6852" s="5">
        <v>660000</v>
      </c>
      <c r="C6852" t="s">
        <v>1436</v>
      </c>
      <c r="D6852" t="str">
        <f t="shared" si="107"/>
        <v>Apartment</v>
      </c>
      <c r="E6852" t="s">
        <v>35</v>
      </c>
      <c r="F6852" t="str">
        <f>_xlfn.XLOOKUP(E6852,Geografiesleutel!A:A,Geografiesleutel!B:B,"",0,1)</f>
        <v>Northern Suburbs</v>
      </c>
      <c r="G6852" s="18">
        <v>2</v>
      </c>
      <c r="H6852" s="18">
        <v>1</v>
      </c>
    </row>
    <row r="6853" spans="1:8" x14ac:dyDescent="0.25">
      <c r="A6853" s="3" t="s">
        <v>541</v>
      </c>
      <c r="B6853" s="5">
        <v>820000</v>
      </c>
      <c r="C6853" t="s">
        <v>1436</v>
      </c>
      <c r="D6853" t="str">
        <f t="shared" si="107"/>
        <v>Apartment</v>
      </c>
      <c r="E6853" t="s">
        <v>368</v>
      </c>
      <c r="F6853" t="str">
        <f>_xlfn.XLOOKUP(E6853,Geografiesleutel!A:A,Geografiesleutel!B:B,"",0,1)</f>
        <v>Eastern Suburbs</v>
      </c>
      <c r="G6853" s="18">
        <v>2</v>
      </c>
      <c r="H6853" s="18">
        <v>1</v>
      </c>
    </row>
    <row r="6854" spans="1:8" x14ac:dyDescent="0.25">
      <c r="A6854" s="3" t="s">
        <v>758</v>
      </c>
      <c r="B6854" s="5">
        <v>930000</v>
      </c>
      <c r="C6854" t="s">
        <v>1436</v>
      </c>
      <c r="D6854" t="str">
        <f t="shared" si="107"/>
        <v>Apartment</v>
      </c>
      <c r="E6854" t="s">
        <v>35</v>
      </c>
      <c r="F6854" t="str">
        <f>_xlfn.XLOOKUP(E6854,Geografiesleutel!A:A,Geografiesleutel!B:B,"",0,1)</f>
        <v>Northern Suburbs</v>
      </c>
      <c r="G6854" s="18">
        <v>2</v>
      </c>
      <c r="H6854" s="18">
        <v>1</v>
      </c>
    </row>
    <row r="6855" spans="1:8" x14ac:dyDescent="0.25">
      <c r="A6855" s="3" t="s">
        <v>1165</v>
      </c>
      <c r="B6855" s="5">
        <v>420000</v>
      </c>
      <c r="C6855" t="s">
        <v>1436</v>
      </c>
      <c r="D6855" t="str">
        <f t="shared" si="107"/>
        <v>Apartment</v>
      </c>
      <c r="E6855" t="s">
        <v>487</v>
      </c>
      <c r="F6855" t="str">
        <f>_xlfn.XLOOKUP(E6855,Geografiesleutel!A:A,Geografiesleutel!B:B,"",0,1)</f>
        <v>CBD</v>
      </c>
      <c r="G6855" s="18">
        <v>2</v>
      </c>
      <c r="H6855" s="18">
        <v>1</v>
      </c>
    </row>
    <row r="6856" spans="1:8" x14ac:dyDescent="0.25">
      <c r="A6856" s="3" t="s">
        <v>179</v>
      </c>
      <c r="B6856" s="5">
        <v>1175000</v>
      </c>
      <c r="C6856" t="s">
        <v>1437</v>
      </c>
      <c r="D6856" t="str">
        <f t="shared" si="107"/>
        <v>Apartment</v>
      </c>
      <c r="E6856" t="s">
        <v>209</v>
      </c>
      <c r="F6856" t="str">
        <f>_xlfn.XLOOKUP(E6856,Geografiesleutel!A:A,Geografiesleutel!B:B,"",0,1)</f>
        <v>Eastern Suburbs</v>
      </c>
      <c r="G6856" s="18">
        <v>1</v>
      </c>
      <c r="H6856" s="18">
        <v>1</v>
      </c>
    </row>
    <row r="6857" spans="1:8" x14ac:dyDescent="0.25">
      <c r="A6857" s="3" t="s">
        <v>1144</v>
      </c>
      <c r="B6857" s="5">
        <v>599000</v>
      </c>
      <c r="C6857" t="s">
        <v>1437</v>
      </c>
      <c r="D6857" t="str">
        <f t="shared" si="107"/>
        <v>Apartment</v>
      </c>
      <c r="E6857" t="s">
        <v>1481</v>
      </c>
      <c r="F6857" t="str">
        <f>_xlfn.XLOOKUP(E6857,Geografiesleutel!A:A,Geografiesleutel!B:B,"",0,1)</f>
        <v>Northern Suburbs</v>
      </c>
      <c r="G6857" s="18">
        <v>1</v>
      </c>
      <c r="H6857" s="18">
        <v>1</v>
      </c>
    </row>
    <row r="6858" spans="1:8" x14ac:dyDescent="0.25">
      <c r="A6858" s="3" t="s">
        <v>468</v>
      </c>
      <c r="B6858" s="5">
        <v>699000</v>
      </c>
      <c r="C6858" t="s">
        <v>1436</v>
      </c>
      <c r="D6858" t="str">
        <f t="shared" si="107"/>
        <v>Apartment</v>
      </c>
      <c r="E6858" t="s">
        <v>112</v>
      </c>
      <c r="F6858" t="str">
        <f>_xlfn.XLOOKUP(E6858,Geografiesleutel!A:A,Geografiesleutel!B:B,"",0,1)</f>
        <v>Northern Suburbs</v>
      </c>
      <c r="G6858" s="18">
        <v>2</v>
      </c>
      <c r="H6858" s="18">
        <v>1</v>
      </c>
    </row>
    <row r="6859" spans="1:8" x14ac:dyDescent="0.25">
      <c r="A6859" s="3" t="s">
        <v>444</v>
      </c>
      <c r="B6859" s="5">
        <v>450000</v>
      </c>
      <c r="C6859" t="s">
        <v>1439</v>
      </c>
      <c r="D6859" t="str">
        <f t="shared" si="107"/>
        <v>Apartment</v>
      </c>
      <c r="E6859" t="s">
        <v>577</v>
      </c>
      <c r="F6859" t="str">
        <f>_xlfn.XLOOKUP(E6859,Geografiesleutel!A:A,Geografiesleutel!B:B,"",0,1)</f>
        <v>CBD</v>
      </c>
      <c r="G6859" s="18">
        <v>3</v>
      </c>
      <c r="H6859" s="18">
        <v>2</v>
      </c>
    </row>
    <row r="6860" spans="1:8" x14ac:dyDescent="0.25">
      <c r="A6860" s="3" t="s">
        <v>143</v>
      </c>
      <c r="B6860" s="5">
        <v>1300000</v>
      </c>
      <c r="C6860" t="s">
        <v>1439</v>
      </c>
      <c r="D6860" t="str">
        <f t="shared" si="107"/>
        <v>Apartment</v>
      </c>
      <c r="E6860" t="s">
        <v>194</v>
      </c>
      <c r="F6860" t="str">
        <f>_xlfn.XLOOKUP(E6860,Geografiesleutel!A:A,Geografiesleutel!B:B,"",0,1)</f>
        <v>Eastern Suburbs</v>
      </c>
      <c r="G6860" s="18">
        <v>3</v>
      </c>
      <c r="H6860" s="18">
        <v>2</v>
      </c>
    </row>
    <row r="6861" spans="1:8" x14ac:dyDescent="0.25">
      <c r="A6861" s="3" t="s">
        <v>446</v>
      </c>
      <c r="B6861" s="5">
        <v>900000</v>
      </c>
      <c r="C6861" t="s">
        <v>1437</v>
      </c>
      <c r="D6861" t="str">
        <f t="shared" si="107"/>
        <v>Apartment</v>
      </c>
      <c r="E6861" t="s">
        <v>35</v>
      </c>
      <c r="F6861" t="str">
        <f>_xlfn.XLOOKUP(E6861,Geografiesleutel!A:A,Geografiesleutel!B:B,"",0,1)</f>
        <v>Northern Suburbs</v>
      </c>
      <c r="G6861" s="18">
        <v>1</v>
      </c>
      <c r="H6861" s="18">
        <v>1</v>
      </c>
    </row>
    <row r="6862" spans="1:8" x14ac:dyDescent="0.25">
      <c r="A6862" s="3" t="s">
        <v>162</v>
      </c>
      <c r="B6862" s="5">
        <v>950000</v>
      </c>
      <c r="C6862" t="s">
        <v>1439</v>
      </c>
      <c r="D6862" t="str">
        <f t="shared" si="107"/>
        <v>Apartment</v>
      </c>
      <c r="E6862" t="s">
        <v>240</v>
      </c>
      <c r="F6862" t="str">
        <f>_xlfn.XLOOKUP(E6862,Geografiesleutel!A:A,Geografiesleutel!B:B,"",0,1)</f>
        <v>Northern Suburbs</v>
      </c>
      <c r="G6862" s="18">
        <v>3</v>
      </c>
      <c r="H6862" s="18">
        <v>2</v>
      </c>
    </row>
    <row r="6863" spans="1:8" x14ac:dyDescent="0.25">
      <c r="A6863" s="3" t="s">
        <v>556</v>
      </c>
      <c r="B6863" s="5">
        <v>650000</v>
      </c>
      <c r="C6863" t="s">
        <v>1436</v>
      </c>
      <c r="D6863" t="str">
        <f t="shared" si="107"/>
        <v>Apartment</v>
      </c>
      <c r="E6863" t="s">
        <v>68</v>
      </c>
      <c r="F6863" t="str">
        <f>_xlfn.XLOOKUP(E6863,Geografiesleutel!A:A,Geografiesleutel!B:B,"",0,1)</f>
        <v>Northern Suburbs</v>
      </c>
      <c r="G6863" s="18">
        <v>2</v>
      </c>
      <c r="H6863" s="18">
        <v>1</v>
      </c>
    </row>
    <row r="6864" spans="1:8" x14ac:dyDescent="0.25">
      <c r="A6864" s="3" t="s">
        <v>715</v>
      </c>
      <c r="B6864" s="5">
        <v>550000</v>
      </c>
      <c r="C6864" t="s">
        <v>1437</v>
      </c>
      <c r="D6864" t="str">
        <f t="shared" si="107"/>
        <v>Apartment</v>
      </c>
      <c r="E6864" t="s">
        <v>487</v>
      </c>
      <c r="F6864" t="str">
        <f>_xlfn.XLOOKUP(E6864,Geografiesleutel!A:A,Geografiesleutel!B:B,"",0,1)</f>
        <v>CBD</v>
      </c>
      <c r="G6864" s="18">
        <v>1</v>
      </c>
      <c r="H6864" s="18">
        <v>1</v>
      </c>
    </row>
    <row r="6865" spans="1:8" x14ac:dyDescent="0.25">
      <c r="A6865" s="3" t="s">
        <v>146</v>
      </c>
      <c r="B6865" s="5">
        <v>1999000</v>
      </c>
      <c r="C6865" t="s">
        <v>1439</v>
      </c>
      <c r="D6865" t="str">
        <f t="shared" si="107"/>
        <v>Apartment</v>
      </c>
      <c r="E6865" t="s">
        <v>139</v>
      </c>
      <c r="F6865" t="str">
        <f>_xlfn.XLOOKUP(E6865,Geografiesleutel!A:A,Geografiesleutel!B:B,"",0,1)</f>
        <v>Eastern Suburbs</v>
      </c>
      <c r="G6865" s="18">
        <v>3</v>
      </c>
      <c r="H6865" s="18">
        <v>2</v>
      </c>
    </row>
    <row r="6866" spans="1:8" x14ac:dyDescent="0.25">
      <c r="A6866" s="3" t="s">
        <v>1485</v>
      </c>
      <c r="B6866" s="5">
        <v>1520000</v>
      </c>
      <c r="C6866" t="s">
        <v>1436</v>
      </c>
      <c r="D6866" t="str">
        <f t="shared" si="107"/>
        <v>Apartment</v>
      </c>
      <c r="E6866" t="s">
        <v>309</v>
      </c>
      <c r="F6866" t="str">
        <f>_xlfn.XLOOKUP(E6866,Geografiesleutel!A:A,Geografiesleutel!B:B,"",0,1)</f>
        <v>Eastern Suburbs</v>
      </c>
      <c r="G6866" s="18">
        <v>2</v>
      </c>
      <c r="H6866" s="18">
        <v>2</v>
      </c>
    </row>
    <row r="6867" spans="1:8" x14ac:dyDescent="0.25">
      <c r="A6867" s="3" t="s">
        <v>1015</v>
      </c>
      <c r="B6867" s="5">
        <v>590000</v>
      </c>
      <c r="C6867" t="s">
        <v>1436</v>
      </c>
      <c r="D6867" t="str">
        <f t="shared" si="107"/>
        <v>Apartment</v>
      </c>
      <c r="E6867" t="s">
        <v>549</v>
      </c>
      <c r="F6867" t="str">
        <f>_xlfn.XLOOKUP(E6867,Geografiesleutel!A:A,Geografiesleutel!B:B,"",0,1)</f>
        <v>Northern Suburbs</v>
      </c>
      <c r="G6867" s="18">
        <v>2</v>
      </c>
      <c r="H6867" s="18">
        <v>1</v>
      </c>
    </row>
    <row r="6868" spans="1:8" x14ac:dyDescent="0.25">
      <c r="A6868" s="3" t="s">
        <v>823</v>
      </c>
      <c r="B6868" s="5">
        <v>380000</v>
      </c>
      <c r="C6868" t="s">
        <v>1447</v>
      </c>
      <c r="D6868" t="str">
        <f t="shared" si="107"/>
        <v>Apartment</v>
      </c>
      <c r="E6868" t="s">
        <v>118</v>
      </c>
      <c r="F6868" t="str">
        <f>_xlfn.XLOOKUP(E6868,Geografiesleutel!A:A,Geografiesleutel!B:B,"",0,1)</f>
        <v>Northern Suburbs</v>
      </c>
      <c r="G6868" s="18">
        <v>5</v>
      </c>
      <c r="H6868" s="18">
        <v>1</v>
      </c>
    </row>
    <row r="6869" spans="1:8" x14ac:dyDescent="0.25">
      <c r="A6869" s="3" t="s">
        <v>1357</v>
      </c>
      <c r="B6869" s="5">
        <v>400000</v>
      </c>
      <c r="C6869" t="s">
        <v>1447</v>
      </c>
      <c r="D6869" t="str">
        <f t="shared" si="107"/>
        <v>Apartment</v>
      </c>
      <c r="E6869" t="s">
        <v>118</v>
      </c>
      <c r="F6869" t="str">
        <f>_xlfn.XLOOKUP(E6869,Geografiesleutel!A:A,Geografiesleutel!B:B,"",0,1)</f>
        <v>Northern Suburbs</v>
      </c>
      <c r="G6869" s="18">
        <v>5</v>
      </c>
      <c r="H6869" s="18">
        <v>1</v>
      </c>
    </row>
    <row r="6870" spans="1:8" x14ac:dyDescent="0.25">
      <c r="A6870" s="3" t="s">
        <v>1149</v>
      </c>
      <c r="B6870" s="5">
        <v>500000</v>
      </c>
      <c r="C6870" t="s">
        <v>1437</v>
      </c>
      <c r="D6870" t="str">
        <f t="shared" si="107"/>
        <v>Apartment</v>
      </c>
      <c r="E6870" t="s">
        <v>152</v>
      </c>
      <c r="F6870" t="str">
        <f>_xlfn.XLOOKUP(E6870,Geografiesleutel!A:A,Geografiesleutel!B:B,"",0,1)</f>
        <v>Eastern Suburbs</v>
      </c>
      <c r="G6870" s="18">
        <v>1</v>
      </c>
      <c r="H6870" s="18">
        <v>1</v>
      </c>
    </row>
    <row r="6871" spans="1:8" x14ac:dyDescent="0.25">
      <c r="A6871" s="3" t="s">
        <v>162</v>
      </c>
      <c r="B6871" s="5">
        <v>950000</v>
      </c>
      <c r="C6871" t="s">
        <v>1436</v>
      </c>
      <c r="D6871" t="str">
        <f t="shared" si="107"/>
        <v>Apartment</v>
      </c>
      <c r="E6871" t="s">
        <v>290</v>
      </c>
      <c r="F6871" t="str">
        <f>_xlfn.XLOOKUP(E6871,Geografiesleutel!A:A,Geografiesleutel!B:B,"",0,1)</f>
        <v>Eastern Suburbs</v>
      </c>
      <c r="G6871" s="18">
        <v>2</v>
      </c>
      <c r="H6871" s="18">
        <v>2</v>
      </c>
    </row>
    <row r="6872" spans="1:8" x14ac:dyDescent="0.25">
      <c r="A6872" s="3" t="s">
        <v>1015</v>
      </c>
      <c r="B6872" s="5">
        <v>590000</v>
      </c>
      <c r="C6872" t="s">
        <v>1436</v>
      </c>
      <c r="D6872" t="str">
        <f t="shared" si="107"/>
        <v>Apartment</v>
      </c>
      <c r="E6872" t="s">
        <v>549</v>
      </c>
      <c r="F6872" t="str">
        <f>_xlfn.XLOOKUP(E6872,Geografiesleutel!A:A,Geografiesleutel!B:B,"",0,1)</f>
        <v>Northern Suburbs</v>
      </c>
      <c r="G6872" s="18">
        <v>2</v>
      </c>
      <c r="H6872" s="18">
        <v>1</v>
      </c>
    </row>
    <row r="6873" spans="1:8" x14ac:dyDescent="0.25">
      <c r="A6873" s="3" t="s">
        <v>1446</v>
      </c>
      <c r="B6873" s="5">
        <v>669000</v>
      </c>
      <c r="C6873" t="s">
        <v>1436</v>
      </c>
      <c r="D6873" t="str">
        <f t="shared" si="107"/>
        <v>Apartment</v>
      </c>
      <c r="E6873" t="s">
        <v>97</v>
      </c>
      <c r="F6873" t="str">
        <f>_xlfn.XLOOKUP(E6873,Geografiesleutel!A:A,Geografiesleutel!B:B,"",0,1)</f>
        <v>Northern Suburbs</v>
      </c>
      <c r="G6873" s="18">
        <v>2</v>
      </c>
      <c r="H6873" s="18">
        <v>1</v>
      </c>
    </row>
    <row r="6874" spans="1:8" x14ac:dyDescent="0.25">
      <c r="A6874" s="3" t="s">
        <v>556</v>
      </c>
      <c r="B6874" s="5">
        <v>650000</v>
      </c>
      <c r="C6874" t="s">
        <v>1436</v>
      </c>
      <c r="D6874" t="str">
        <f t="shared" si="107"/>
        <v>Apartment</v>
      </c>
      <c r="E6874" t="s">
        <v>369</v>
      </c>
      <c r="F6874" t="str">
        <f>_xlfn.XLOOKUP(E6874,Geografiesleutel!A:A,Geografiesleutel!B:B,"",0,1)</f>
        <v>Eastern Suburbs</v>
      </c>
      <c r="G6874" s="18">
        <v>2</v>
      </c>
      <c r="H6874" s="18">
        <v>1</v>
      </c>
    </row>
    <row r="6875" spans="1:8" x14ac:dyDescent="0.25">
      <c r="A6875" s="3" t="s">
        <v>274</v>
      </c>
      <c r="B6875" s="5">
        <v>850000</v>
      </c>
      <c r="C6875" t="s">
        <v>1437</v>
      </c>
      <c r="D6875" t="str">
        <f t="shared" si="107"/>
        <v>Apartment</v>
      </c>
      <c r="E6875" t="s">
        <v>972</v>
      </c>
      <c r="F6875" t="str">
        <f>_xlfn.XLOOKUP(E6875,Geografiesleutel!A:A,Geografiesleutel!B:B,"",0,1)</f>
        <v>Eastern Suburbs</v>
      </c>
      <c r="G6875" s="18">
        <v>1</v>
      </c>
      <c r="H6875" s="18">
        <v>1</v>
      </c>
    </row>
    <row r="6876" spans="1:8" x14ac:dyDescent="0.25">
      <c r="A6876" s="3" t="s">
        <v>1474</v>
      </c>
      <c r="B6876" s="5">
        <v>575000</v>
      </c>
      <c r="C6876" t="s">
        <v>1436</v>
      </c>
      <c r="D6876" t="str">
        <f t="shared" si="107"/>
        <v>Apartment</v>
      </c>
      <c r="E6876" t="s">
        <v>374</v>
      </c>
      <c r="F6876" t="str">
        <f>_xlfn.XLOOKUP(E6876,Geografiesleutel!A:A,Geografiesleutel!B:B,"",0,1)</f>
        <v>Northern Suburbs</v>
      </c>
      <c r="G6876" s="18">
        <v>2</v>
      </c>
      <c r="H6876" s="18">
        <v>1</v>
      </c>
    </row>
    <row r="6877" spans="1:8" x14ac:dyDescent="0.25">
      <c r="A6877" s="3" t="s">
        <v>36</v>
      </c>
      <c r="B6877" s="5">
        <v>1750000</v>
      </c>
      <c r="C6877" t="s">
        <v>1436</v>
      </c>
      <c r="D6877" t="str">
        <f t="shared" si="107"/>
        <v>Apartment</v>
      </c>
      <c r="E6877" t="s">
        <v>306</v>
      </c>
      <c r="F6877" t="str">
        <f>_xlfn.XLOOKUP(E6877,Geografiesleutel!A:A,Geografiesleutel!B:B,"",0,1)</f>
        <v>Eastern Suburbs</v>
      </c>
      <c r="G6877" s="18">
        <v>2</v>
      </c>
      <c r="H6877" s="18">
        <v>1</v>
      </c>
    </row>
    <row r="6878" spans="1:8" x14ac:dyDescent="0.25">
      <c r="A6878" s="3" t="s">
        <v>767</v>
      </c>
      <c r="B6878" s="5">
        <v>580000</v>
      </c>
      <c r="C6878" t="s">
        <v>1447</v>
      </c>
      <c r="D6878" t="str">
        <f t="shared" si="107"/>
        <v>Apartment</v>
      </c>
      <c r="E6878" t="s">
        <v>1458</v>
      </c>
      <c r="F6878" t="str">
        <f>_xlfn.XLOOKUP(E6878,Geografiesleutel!A:A,Geografiesleutel!B:B,"",0,1)</f>
        <v>Eastern Suburbs</v>
      </c>
      <c r="G6878" s="18">
        <v>5</v>
      </c>
      <c r="H6878" s="18">
        <v>1</v>
      </c>
    </row>
    <row r="6879" spans="1:8" x14ac:dyDescent="0.25">
      <c r="A6879" s="3" t="s">
        <v>96</v>
      </c>
      <c r="B6879" s="5">
        <v>1995000</v>
      </c>
      <c r="C6879" t="s">
        <v>1436</v>
      </c>
      <c r="D6879" t="str">
        <f t="shared" si="107"/>
        <v>Apartment</v>
      </c>
      <c r="E6879" t="s">
        <v>209</v>
      </c>
      <c r="F6879" t="str">
        <f>_xlfn.XLOOKUP(E6879,Geografiesleutel!A:A,Geografiesleutel!B:B,"",0,1)</f>
        <v>Eastern Suburbs</v>
      </c>
      <c r="G6879" s="18">
        <v>2</v>
      </c>
      <c r="H6879" s="18">
        <v>2</v>
      </c>
    </row>
    <row r="6880" spans="1:8" x14ac:dyDescent="0.25">
      <c r="A6880" s="3" t="s">
        <v>785</v>
      </c>
      <c r="B6880" s="5">
        <v>1640000</v>
      </c>
      <c r="C6880" t="s">
        <v>1436</v>
      </c>
      <c r="D6880" t="str">
        <f t="shared" si="107"/>
        <v>Apartment</v>
      </c>
      <c r="E6880" t="s">
        <v>88</v>
      </c>
      <c r="F6880" t="str">
        <f>_xlfn.XLOOKUP(E6880,Geografiesleutel!A:A,Geografiesleutel!B:B,"",0,1)</f>
        <v>Eastern Suburbs</v>
      </c>
      <c r="G6880" s="18">
        <v>2</v>
      </c>
      <c r="H6880" s="18">
        <v>2</v>
      </c>
    </row>
    <row r="6881" spans="1:8" x14ac:dyDescent="0.25">
      <c r="A6881" s="3" t="s">
        <v>274</v>
      </c>
      <c r="B6881" s="5">
        <v>850000</v>
      </c>
      <c r="C6881" t="s">
        <v>1436</v>
      </c>
      <c r="D6881" t="str">
        <f t="shared" si="107"/>
        <v>Apartment</v>
      </c>
      <c r="E6881" t="s">
        <v>16</v>
      </c>
      <c r="F6881" t="str">
        <f>_xlfn.XLOOKUP(E6881,Geografiesleutel!A:A,Geografiesleutel!B:B,"",0,1)</f>
        <v>Eastern Suburbs</v>
      </c>
      <c r="G6881" s="18">
        <v>2</v>
      </c>
      <c r="H6881" s="18">
        <v>1</v>
      </c>
    </row>
    <row r="6882" spans="1:8" x14ac:dyDescent="0.25">
      <c r="A6882" s="3" t="s">
        <v>83</v>
      </c>
      <c r="B6882" s="5">
        <v>2990000</v>
      </c>
      <c r="C6882" t="s">
        <v>1439</v>
      </c>
      <c r="D6882" t="str">
        <f t="shared" si="107"/>
        <v>Apartment</v>
      </c>
      <c r="E6882" t="s">
        <v>306</v>
      </c>
      <c r="F6882" t="str">
        <f>_xlfn.XLOOKUP(E6882,Geografiesleutel!A:A,Geografiesleutel!B:B,"",0,1)</f>
        <v>Eastern Suburbs</v>
      </c>
      <c r="G6882" s="18">
        <v>3</v>
      </c>
      <c r="H6882" s="18" t="s">
        <v>2646</v>
      </c>
    </row>
    <row r="6883" spans="1:8" x14ac:dyDescent="0.25">
      <c r="A6883" s="3" t="s">
        <v>150</v>
      </c>
      <c r="B6883" s="5">
        <v>1350000</v>
      </c>
      <c r="C6883" t="s">
        <v>1436</v>
      </c>
      <c r="D6883" t="str">
        <f t="shared" si="107"/>
        <v>Apartment</v>
      </c>
      <c r="E6883" t="s">
        <v>46</v>
      </c>
      <c r="F6883" t="str">
        <f>_xlfn.XLOOKUP(E6883,Geografiesleutel!A:A,Geografiesleutel!B:B,"",0,1)</f>
        <v>Eastern Suburbs</v>
      </c>
      <c r="G6883" s="18">
        <v>2</v>
      </c>
      <c r="H6883" s="18">
        <v>2</v>
      </c>
    </row>
    <row r="6884" spans="1:8" x14ac:dyDescent="0.25">
      <c r="A6884" s="3" t="s">
        <v>1486</v>
      </c>
      <c r="B6884" s="5">
        <v>477000</v>
      </c>
      <c r="C6884" t="s">
        <v>1436</v>
      </c>
      <c r="D6884" t="str">
        <f t="shared" si="107"/>
        <v>Apartment</v>
      </c>
      <c r="E6884" t="s">
        <v>346</v>
      </c>
      <c r="F6884" t="str">
        <f>_xlfn.XLOOKUP(E6884,Geografiesleutel!A:A,Geografiesleutel!B:B,"",0,1)</f>
        <v>Northern Suburbs</v>
      </c>
      <c r="G6884" s="18">
        <v>2</v>
      </c>
      <c r="H6884" s="18">
        <v>1</v>
      </c>
    </row>
    <row r="6885" spans="1:8" x14ac:dyDescent="0.25">
      <c r="A6885" s="3" t="s">
        <v>1099</v>
      </c>
      <c r="B6885" s="5">
        <v>480000</v>
      </c>
      <c r="C6885" t="s">
        <v>1439</v>
      </c>
      <c r="D6885" t="str">
        <f t="shared" si="107"/>
        <v>Apartment</v>
      </c>
      <c r="E6885" t="s">
        <v>487</v>
      </c>
      <c r="F6885" t="str">
        <f>_xlfn.XLOOKUP(E6885,Geografiesleutel!A:A,Geografiesleutel!B:B,"",0,1)</f>
        <v>CBD</v>
      </c>
      <c r="G6885" s="18">
        <v>3</v>
      </c>
      <c r="H6885" s="18">
        <v>2</v>
      </c>
    </row>
    <row r="6886" spans="1:8" x14ac:dyDescent="0.25">
      <c r="A6886" s="3" t="s">
        <v>1487</v>
      </c>
      <c r="B6886" s="5">
        <v>1465500</v>
      </c>
      <c r="C6886" t="s">
        <v>1436</v>
      </c>
      <c r="D6886" t="str">
        <f t="shared" si="107"/>
        <v>Apartment</v>
      </c>
      <c r="E6886" t="s">
        <v>681</v>
      </c>
      <c r="F6886" t="str">
        <f>_xlfn.XLOOKUP(E6886,Geografiesleutel!A:A,Geografiesleutel!B:B,"",0,1)</f>
        <v>Eastern Suburbs</v>
      </c>
      <c r="G6886" s="18">
        <v>2</v>
      </c>
      <c r="H6886" s="18">
        <v>2</v>
      </c>
    </row>
    <row r="6887" spans="1:8" x14ac:dyDescent="0.25">
      <c r="A6887" s="3" t="s">
        <v>1467</v>
      </c>
      <c r="B6887" s="5">
        <v>378000</v>
      </c>
      <c r="C6887" t="s">
        <v>1437</v>
      </c>
      <c r="D6887" t="str">
        <f t="shared" si="107"/>
        <v>Apartment</v>
      </c>
      <c r="E6887" t="s">
        <v>487</v>
      </c>
      <c r="F6887" t="str">
        <f>_xlfn.XLOOKUP(E6887,Geografiesleutel!A:A,Geografiesleutel!B:B,"",0,1)</f>
        <v>CBD</v>
      </c>
      <c r="G6887" s="18">
        <v>1</v>
      </c>
      <c r="H6887" s="18">
        <v>1</v>
      </c>
    </row>
    <row r="6888" spans="1:8" x14ac:dyDescent="0.25">
      <c r="A6888" s="3" t="s">
        <v>582</v>
      </c>
      <c r="B6888" s="5">
        <v>790000</v>
      </c>
      <c r="C6888" t="s">
        <v>1437</v>
      </c>
      <c r="D6888" t="str">
        <f t="shared" si="107"/>
        <v>Apartment</v>
      </c>
      <c r="E6888" t="s">
        <v>35</v>
      </c>
      <c r="F6888" t="str">
        <f>_xlfn.XLOOKUP(E6888,Geografiesleutel!A:A,Geografiesleutel!B:B,"",0,1)</f>
        <v>Northern Suburbs</v>
      </c>
      <c r="G6888" s="18">
        <v>1</v>
      </c>
      <c r="H6888" s="18">
        <v>1</v>
      </c>
    </row>
    <row r="6889" spans="1:8" x14ac:dyDescent="0.25">
      <c r="A6889" s="3" t="s">
        <v>27</v>
      </c>
      <c r="B6889" s="5">
        <v>2250000</v>
      </c>
      <c r="C6889" t="s">
        <v>1436</v>
      </c>
      <c r="D6889" t="str">
        <f t="shared" si="107"/>
        <v>Apartment</v>
      </c>
      <c r="E6889" t="s">
        <v>306</v>
      </c>
      <c r="F6889" t="str">
        <f>_xlfn.XLOOKUP(E6889,Geografiesleutel!A:A,Geografiesleutel!B:B,"",0,1)</f>
        <v>Eastern Suburbs</v>
      </c>
      <c r="G6889" s="18">
        <v>2</v>
      </c>
      <c r="H6889" s="18">
        <v>2</v>
      </c>
    </row>
    <row r="6890" spans="1:8" x14ac:dyDescent="0.25">
      <c r="A6890" s="3" t="s">
        <v>1488</v>
      </c>
      <c r="B6890" s="5">
        <v>839900</v>
      </c>
      <c r="C6890" t="s">
        <v>1436</v>
      </c>
      <c r="D6890" t="str">
        <f t="shared" si="107"/>
        <v>Apartment</v>
      </c>
      <c r="E6890" t="s">
        <v>101</v>
      </c>
      <c r="F6890" t="str">
        <f>_xlfn.XLOOKUP(E6890,Geografiesleutel!A:A,Geografiesleutel!B:B,"",0,1)</f>
        <v>Eastern Suburbs</v>
      </c>
      <c r="G6890" s="18">
        <v>2</v>
      </c>
      <c r="H6890" s="18">
        <v>2</v>
      </c>
    </row>
    <row r="6891" spans="1:8" x14ac:dyDescent="0.25">
      <c r="A6891" s="3" t="s">
        <v>1115</v>
      </c>
      <c r="B6891" s="5">
        <v>660000</v>
      </c>
      <c r="C6891" t="s">
        <v>1436</v>
      </c>
      <c r="D6891" t="str">
        <f t="shared" si="107"/>
        <v>Apartment</v>
      </c>
      <c r="E6891" t="s">
        <v>290</v>
      </c>
      <c r="F6891" t="str">
        <f>_xlfn.XLOOKUP(E6891,Geografiesleutel!A:A,Geografiesleutel!B:B,"",0,1)</f>
        <v>Eastern Suburbs</v>
      </c>
      <c r="G6891" s="18">
        <v>2</v>
      </c>
      <c r="H6891" s="18">
        <v>1</v>
      </c>
    </row>
    <row r="6892" spans="1:8" x14ac:dyDescent="0.25">
      <c r="A6892" s="3" t="s">
        <v>282</v>
      </c>
      <c r="B6892" s="5">
        <v>1200000</v>
      </c>
      <c r="C6892" t="s">
        <v>1439</v>
      </c>
      <c r="D6892" t="str">
        <f t="shared" si="107"/>
        <v>Apartment</v>
      </c>
      <c r="E6892" t="s">
        <v>134</v>
      </c>
      <c r="F6892" t="str">
        <f>_xlfn.XLOOKUP(E6892,Geografiesleutel!A:A,Geografiesleutel!B:B,"",0,1)</f>
        <v>Eastern Suburbs</v>
      </c>
      <c r="G6892" s="18">
        <v>3</v>
      </c>
      <c r="H6892" s="18">
        <v>2</v>
      </c>
    </row>
    <row r="6893" spans="1:8" x14ac:dyDescent="0.25">
      <c r="A6893" s="3" t="s">
        <v>1489</v>
      </c>
      <c r="B6893" s="5">
        <v>410000</v>
      </c>
      <c r="C6893" t="s">
        <v>1436</v>
      </c>
      <c r="D6893" t="str">
        <f t="shared" si="107"/>
        <v>Apartment</v>
      </c>
      <c r="E6893" t="s">
        <v>487</v>
      </c>
      <c r="F6893" t="str">
        <f>_xlfn.XLOOKUP(E6893,Geografiesleutel!A:A,Geografiesleutel!B:B,"",0,1)</f>
        <v>CBD</v>
      </c>
      <c r="G6893" s="18">
        <v>2</v>
      </c>
      <c r="H6893" s="18">
        <v>1</v>
      </c>
    </row>
    <row r="6894" spans="1:8" x14ac:dyDescent="0.25">
      <c r="A6894" s="3" t="s">
        <v>486</v>
      </c>
      <c r="B6894" s="5">
        <v>625000</v>
      </c>
      <c r="C6894" t="s">
        <v>1436</v>
      </c>
      <c r="D6894" t="str">
        <f t="shared" si="107"/>
        <v>Apartment</v>
      </c>
      <c r="E6894" t="s">
        <v>30</v>
      </c>
      <c r="F6894" t="str">
        <f>_xlfn.XLOOKUP(E6894,Geografiesleutel!A:A,Geografiesleutel!B:B,"",0,1)</f>
        <v>Northern Suburbs</v>
      </c>
      <c r="G6894" s="18">
        <v>2</v>
      </c>
      <c r="H6894" s="18">
        <v>1</v>
      </c>
    </row>
    <row r="6895" spans="1:8" x14ac:dyDescent="0.25">
      <c r="A6895" s="3" t="s">
        <v>1308</v>
      </c>
      <c r="B6895" s="5">
        <v>640000</v>
      </c>
      <c r="C6895" t="s">
        <v>1436</v>
      </c>
      <c r="D6895" t="str">
        <f t="shared" si="107"/>
        <v>Apartment</v>
      </c>
      <c r="E6895" t="s">
        <v>116</v>
      </c>
      <c r="F6895" t="str">
        <f>_xlfn.XLOOKUP(E6895,Geografiesleutel!A:A,Geografiesleutel!B:B,"",0,1)</f>
        <v>Western Suburbs</v>
      </c>
      <c r="G6895" s="18">
        <v>2</v>
      </c>
      <c r="H6895" s="18">
        <v>1</v>
      </c>
    </row>
    <row r="6896" spans="1:8" x14ac:dyDescent="0.25">
      <c r="A6896" s="3" t="s">
        <v>150</v>
      </c>
      <c r="B6896" s="5">
        <v>1350000</v>
      </c>
      <c r="C6896" t="s">
        <v>1436</v>
      </c>
      <c r="D6896" t="str">
        <f t="shared" si="107"/>
        <v>Apartment</v>
      </c>
      <c r="E6896" t="s">
        <v>46</v>
      </c>
      <c r="F6896" t="str">
        <f>_xlfn.XLOOKUP(E6896,Geografiesleutel!A:A,Geografiesleutel!B:B,"",0,1)</f>
        <v>Eastern Suburbs</v>
      </c>
      <c r="G6896" s="18">
        <v>2</v>
      </c>
      <c r="H6896" s="18">
        <v>2</v>
      </c>
    </row>
    <row r="6897" spans="1:8" x14ac:dyDescent="0.25">
      <c r="A6897" s="3" t="s">
        <v>1490</v>
      </c>
      <c r="B6897" s="5">
        <v>434500</v>
      </c>
      <c r="C6897" t="s">
        <v>1437</v>
      </c>
      <c r="D6897" t="str">
        <f t="shared" si="107"/>
        <v>Apartment</v>
      </c>
      <c r="E6897" t="s">
        <v>562</v>
      </c>
      <c r="F6897" t="str">
        <f>_xlfn.XLOOKUP(E6897,Geografiesleutel!A:A,Geografiesleutel!B:B,"",0,1)</f>
        <v>CBD</v>
      </c>
      <c r="G6897" s="18">
        <v>1</v>
      </c>
      <c r="H6897" s="18">
        <v>1</v>
      </c>
    </row>
    <row r="6898" spans="1:8" x14ac:dyDescent="0.25">
      <c r="A6898" s="3" t="s">
        <v>1491</v>
      </c>
      <c r="B6898" s="5">
        <v>1756000</v>
      </c>
      <c r="C6898" t="s">
        <v>1436</v>
      </c>
      <c r="D6898" t="str">
        <f t="shared" si="107"/>
        <v>Apartment</v>
      </c>
      <c r="E6898" t="s">
        <v>306</v>
      </c>
      <c r="F6898" t="str">
        <f>_xlfn.XLOOKUP(E6898,Geografiesleutel!A:A,Geografiesleutel!B:B,"",0,1)</f>
        <v>Eastern Suburbs</v>
      </c>
      <c r="G6898" s="18">
        <v>2</v>
      </c>
      <c r="H6898" s="18">
        <v>1</v>
      </c>
    </row>
    <row r="6899" spans="1:8" x14ac:dyDescent="0.25">
      <c r="A6899" s="3" t="s">
        <v>22</v>
      </c>
      <c r="B6899" s="5">
        <v>2950000</v>
      </c>
      <c r="C6899" t="s">
        <v>1439</v>
      </c>
      <c r="D6899" t="str">
        <f t="shared" si="107"/>
        <v>Apartment</v>
      </c>
      <c r="E6899" t="s">
        <v>209</v>
      </c>
      <c r="F6899" t="str">
        <f>_xlfn.XLOOKUP(E6899,Geografiesleutel!A:A,Geografiesleutel!B:B,"",0,1)</f>
        <v>Eastern Suburbs</v>
      </c>
      <c r="G6899" s="18">
        <v>3</v>
      </c>
      <c r="H6899" s="18">
        <v>2</v>
      </c>
    </row>
    <row r="6900" spans="1:8" x14ac:dyDescent="0.25">
      <c r="A6900" s="3" t="s">
        <v>556</v>
      </c>
      <c r="B6900" s="5">
        <v>650000</v>
      </c>
      <c r="C6900" t="s">
        <v>1436</v>
      </c>
      <c r="D6900" t="str">
        <f t="shared" si="107"/>
        <v>Apartment</v>
      </c>
      <c r="E6900" t="s">
        <v>97</v>
      </c>
      <c r="F6900" t="str">
        <f>_xlfn.XLOOKUP(E6900,Geografiesleutel!A:A,Geografiesleutel!B:B,"",0,1)</f>
        <v>Northern Suburbs</v>
      </c>
      <c r="G6900" s="18">
        <v>2</v>
      </c>
      <c r="H6900" s="18">
        <v>1</v>
      </c>
    </row>
    <row r="6901" spans="1:8" x14ac:dyDescent="0.25">
      <c r="A6901" s="3" t="s">
        <v>162</v>
      </c>
      <c r="B6901" s="5">
        <v>950000</v>
      </c>
      <c r="C6901" t="s">
        <v>1436</v>
      </c>
      <c r="D6901" t="str">
        <f t="shared" si="107"/>
        <v>Apartment</v>
      </c>
      <c r="E6901" t="s">
        <v>141</v>
      </c>
      <c r="F6901" t="str">
        <f>_xlfn.XLOOKUP(E6901,Geografiesleutel!A:A,Geografiesleutel!B:B,"",0,1)</f>
        <v>Agricultural Smallholdings</v>
      </c>
      <c r="G6901" s="18">
        <v>2</v>
      </c>
      <c r="H6901" s="18">
        <v>1</v>
      </c>
    </row>
    <row r="6902" spans="1:8" x14ac:dyDescent="0.25">
      <c r="A6902" s="3" t="s">
        <v>196</v>
      </c>
      <c r="B6902" s="5">
        <v>990000</v>
      </c>
      <c r="C6902" t="s">
        <v>1439</v>
      </c>
      <c r="D6902" t="str">
        <f t="shared" si="107"/>
        <v>Apartment</v>
      </c>
      <c r="E6902" t="s">
        <v>368</v>
      </c>
      <c r="F6902" t="str">
        <f>_xlfn.XLOOKUP(E6902,Geografiesleutel!A:A,Geografiesleutel!B:B,"",0,1)</f>
        <v>Eastern Suburbs</v>
      </c>
      <c r="G6902" s="18">
        <v>3</v>
      </c>
      <c r="H6902" s="18">
        <v>3</v>
      </c>
    </row>
    <row r="6903" spans="1:8" x14ac:dyDescent="0.25">
      <c r="A6903" s="3" t="s">
        <v>840</v>
      </c>
      <c r="B6903" s="5">
        <v>545000</v>
      </c>
      <c r="C6903" t="s">
        <v>1436</v>
      </c>
      <c r="D6903" t="str">
        <f t="shared" si="107"/>
        <v>Apartment</v>
      </c>
      <c r="E6903" t="s">
        <v>154</v>
      </c>
      <c r="F6903" t="str">
        <f>_xlfn.XLOOKUP(E6903,Geografiesleutel!A:A,Geografiesleutel!B:B,"",0,1)</f>
        <v>Northern Suburbs</v>
      </c>
      <c r="G6903" s="18">
        <v>2</v>
      </c>
      <c r="H6903" s="18">
        <v>1</v>
      </c>
    </row>
    <row r="6904" spans="1:8" x14ac:dyDescent="0.25">
      <c r="A6904" s="3" t="s">
        <v>43</v>
      </c>
      <c r="B6904" s="5">
        <v>2150000</v>
      </c>
      <c r="C6904" t="s">
        <v>1439</v>
      </c>
      <c r="D6904" t="str">
        <f t="shared" si="107"/>
        <v>Apartment</v>
      </c>
      <c r="E6904" t="s">
        <v>46</v>
      </c>
      <c r="F6904" t="str">
        <f>_xlfn.XLOOKUP(E6904,Geografiesleutel!A:A,Geografiesleutel!B:B,"",0,1)</f>
        <v>Eastern Suburbs</v>
      </c>
      <c r="G6904" s="18">
        <v>3</v>
      </c>
      <c r="H6904" s="18">
        <v>3</v>
      </c>
    </row>
    <row r="6905" spans="1:8" x14ac:dyDescent="0.25">
      <c r="A6905" s="3" t="s">
        <v>1165</v>
      </c>
      <c r="B6905" s="5">
        <v>420000</v>
      </c>
      <c r="C6905" t="s">
        <v>1447</v>
      </c>
      <c r="D6905" t="str">
        <f t="shared" si="107"/>
        <v>Apartment</v>
      </c>
      <c r="E6905" t="s">
        <v>97</v>
      </c>
      <c r="F6905" t="str">
        <f>_xlfn.XLOOKUP(E6905,Geografiesleutel!A:A,Geografiesleutel!B:B,"",0,1)</f>
        <v>Northern Suburbs</v>
      </c>
      <c r="G6905" s="18">
        <v>5</v>
      </c>
      <c r="H6905" s="18">
        <v>1</v>
      </c>
    </row>
    <row r="6906" spans="1:8" x14ac:dyDescent="0.25">
      <c r="A6906" s="3" t="s">
        <v>1492</v>
      </c>
      <c r="B6906" s="5">
        <v>1848999</v>
      </c>
      <c r="C6906" t="s">
        <v>1436</v>
      </c>
      <c r="D6906" t="str">
        <f t="shared" si="107"/>
        <v>Apartment</v>
      </c>
      <c r="E6906" t="s">
        <v>233</v>
      </c>
      <c r="F6906" t="str">
        <f>_xlfn.XLOOKUP(E6906,Geografiesleutel!A:A,Geografiesleutel!B:B,"",0,1)</f>
        <v>Eastern Suburbs</v>
      </c>
      <c r="G6906" s="18">
        <v>2</v>
      </c>
      <c r="H6906" s="18">
        <v>2</v>
      </c>
    </row>
    <row r="6907" spans="1:8" x14ac:dyDescent="0.25">
      <c r="A6907" s="3" t="s">
        <v>512</v>
      </c>
      <c r="B6907" s="5">
        <v>750000</v>
      </c>
      <c r="C6907" t="s">
        <v>1436</v>
      </c>
      <c r="D6907" t="str">
        <f t="shared" si="107"/>
        <v>Apartment</v>
      </c>
      <c r="E6907" t="s">
        <v>88</v>
      </c>
      <c r="F6907" t="str">
        <f>_xlfn.XLOOKUP(E6907,Geografiesleutel!A:A,Geografiesleutel!B:B,"",0,1)</f>
        <v>Eastern Suburbs</v>
      </c>
      <c r="G6907" s="18">
        <v>2</v>
      </c>
      <c r="H6907" s="18">
        <v>1</v>
      </c>
    </row>
    <row r="6908" spans="1:8" x14ac:dyDescent="0.25">
      <c r="A6908" s="3" t="s">
        <v>242</v>
      </c>
      <c r="B6908" s="5">
        <v>845000</v>
      </c>
      <c r="C6908" t="s">
        <v>1437</v>
      </c>
      <c r="D6908" t="str">
        <f t="shared" si="107"/>
        <v>Apartment</v>
      </c>
      <c r="E6908" t="s">
        <v>264</v>
      </c>
      <c r="F6908" t="str">
        <f>_xlfn.XLOOKUP(E6908,Geografiesleutel!A:A,Geografiesleutel!B:B,"",0,1)</f>
        <v>Eastern Suburbs</v>
      </c>
      <c r="G6908" s="18">
        <v>1</v>
      </c>
      <c r="H6908" s="18">
        <v>1</v>
      </c>
    </row>
    <row r="6909" spans="1:8" x14ac:dyDescent="0.25">
      <c r="A6909" s="3" t="s">
        <v>1442</v>
      </c>
      <c r="B6909" s="5">
        <v>425000</v>
      </c>
      <c r="C6909" t="s">
        <v>1436</v>
      </c>
      <c r="D6909" t="str">
        <f t="shared" si="107"/>
        <v>Apartment</v>
      </c>
      <c r="E6909" t="s">
        <v>68</v>
      </c>
      <c r="F6909" t="str">
        <f>_xlfn.XLOOKUP(E6909,Geografiesleutel!A:A,Geografiesleutel!B:B,"",0,1)</f>
        <v>Northern Suburbs</v>
      </c>
      <c r="G6909" s="18">
        <v>2</v>
      </c>
      <c r="H6909" s="18">
        <v>1</v>
      </c>
    </row>
    <row r="6910" spans="1:8" x14ac:dyDescent="0.25">
      <c r="A6910" s="3" t="s">
        <v>634</v>
      </c>
      <c r="B6910" s="5">
        <v>860000</v>
      </c>
      <c r="C6910" t="s">
        <v>1451</v>
      </c>
      <c r="D6910" t="str">
        <f t="shared" si="107"/>
        <v>Apartment</v>
      </c>
      <c r="E6910" t="s">
        <v>227</v>
      </c>
      <c r="F6910" t="str">
        <f>_xlfn.XLOOKUP(E6910,Geografiesleutel!A:A,Geografiesleutel!B:B,"",0,1)</f>
        <v>Western Suburbs</v>
      </c>
      <c r="G6910" s="18" t="s">
        <v>2646</v>
      </c>
      <c r="H6910" s="18">
        <v>2</v>
      </c>
    </row>
    <row r="6911" spans="1:8" x14ac:dyDescent="0.25">
      <c r="A6911" s="3" t="s">
        <v>328</v>
      </c>
      <c r="B6911" s="5">
        <v>849000</v>
      </c>
      <c r="C6911" t="s">
        <v>1437</v>
      </c>
      <c r="D6911" t="str">
        <f t="shared" si="107"/>
        <v>Apartment</v>
      </c>
      <c r="E6911" t="s">
        <v>94</v>
      </c>
      <c r="F6911" t="str">
        <f>_xlfn.XLOOKUP(E6911,Geografiesleutel!A:A,Geografiesleutel!B:B,"",0,1)</f>
        <v>Agricultural Smallholdings</v>
      </c>
      <c r="G6911" s="18">
        <v>1</v>
      </c>
      <c r="H6911" s="18">
        <v>1</v>
      </c>
    </row>
    <row r="6912" spans="1:8" x14ac:dyDescent="0.25">
      <c r="A6912" s="3" t="s">
        <v>1287</v>
      </c>
      <c r="B6912" s="5">
        <v>695000</v>
      </c>
      <c r="C6912" t="s">
        <v>1437</v>
      </c>
      <c r="D6912" t="str">
        <f t="shared" si="107"/>
        <v>Apartment</v>
      </c>
      <c r="E6912" t="s">
        <v>369</v>
      </c>
      <c r="F6912" t="str">
        <f>_xlfn.XLOOKUP(E6912,Geografiesleutel!A:A,Geografiesleutel!B:B,"",0,1)</f>
        <v>Eastern Suburbs</v>
      </c>
      <c r="G6912" s="18">
        <v>1</v>
      </c>
      <c r="H6912" s="18">
        <v>1</v>
      </c>
    </row>
    <row r="6913" spans="1:8" x14ac:dyDescent="0.25">
      <c r="A6913" s="3" t="s">
        <v>1160</v>
      </c>
      <c r="B6913" s="5">
        <v>565000</v>
      </c>
      <c r="C6913" t="s">
        <v>1436</v>
      </c>
      <c r="D6913" t="str">
        <f t="shared" si="107"/>
        <v>Apartment</v>
      </c>
      <c r="E6913" t="s">
        <v>414</v>
      </c>
      <c r="F6913" t="str">
        <f>_xlfn.XLOOKUP(E6913,Geografiesleutel!A:A,Geografiesleutel!B:B,"",0,1)</f>
        <v>Northern Suburbs</v>
      </c>
      <c r="G6913" s="18">
        <v>2</v>
      </c>
      <c r="H6913" s="18">
        <v>2</v>
      </c>
    </row>
    <row r="6914" spans="1:8" x14ac:dyDescent="0.25">
      <c r="A6914" s="3" t="s">
        <v>242</v>
      </c>
      <c r="B6914" s="5">
        <v>845000</v>
      </c>
      <c r="C6914" t="s">
        <v>1437</v>
      </c>
      <c r="D6914" t="str">
        <f t="shared" ref="D6914:D6977" si="108">TRIM(RIGHT(SUBSTITUTE(C6914," ",REPT(" ",LEN(C6914))),LEN(C6914)))</f>
        <v>Apartment</v>
      </c>
      <c r="E6914" t="s">
        <v>264</v>
      </c>
      <c r="F6914" t="str">
        <f>_xlfn.XLOOKUP(E6914,Geografiesleutel!A:A,Geografiesleutel!B:B,"",0,1)</f>
        <v>Eastern Suburbs</v>
      </c>
      <c r="G6914" s="18">
        <v>1</v>
      </c>
      <c r="H6914" s="18">
        <v>1</v>
      </c>
    </row>
    <row r="6915" spans="1:8" x14ac:dyDescent="0.25">
      <c r="A6915" s="3" t="s">
        <v>512</v>
      </c>
      <c r="B6915" s="5">
        <v>750000</v>
      </c>
      <c r="C6915" t="s">
        <v>1439</v>
      </c>
      <c r="D6915" t="str">
        <f t="shared" si="108"/>
        <v>Apartment</v>
      </c>
      <c r="E6915" t="s">
        <v>188</v>
      </c>
      <c r="F6915" t="str">
        <f>_xlfn.XLOOKUP(E6915,Geografiesleutel!A:A,Geografiesleutel!B:B,"",0,1)</f>
        <v>Northern Suburbs</v>
      </c>
      <c r="G6915" s="18">
        <v>3</v>
      </c>
      <c r="H6915" s="18" t="s">
        <v>2646</v>
      </c>
    </row>
    <row r="6916" spans="1:8" x14ac:dyDescent="0.25">
      <c r="A6916" s="3" t="s">
        <v>450</v>
      </c>
      <c r="B6916" s="5">
        <v>569000</v>
      </c>
      <c r="C6916" t="s">
        <v>1437</v>
      </c>
      <c r="D6916" t="str">
        <f t="shared" si="108"/>
        <v>Apartment</v>
      </c>
      <c r="E6916" t="s">
        <v>78</v>
      </c>
      <c r="F6916" t="str">
        <f>_xlfn.XLOOKUP(E6916,Geografiesleutel!A:A,Geografiesleutel!B:B,"",0,1)</f>
        <v>Northern Suburbs</v>
      </c>
      <c r="G6916" s="18">
        <v>1</v>
      </c>
      <c r="H6916" s="18">
        <v>1</v>
      </c>
    </row>
    <row r="6917" spans="1:8" x14ac:dyDescent="0.25">
      <c r="A6917" s="3" t="s">
        <v>444</v>
      </c>
      <c r="B6917" s="5">
        <v>450000</v>
      </c>
      <c r="C6917" t="s">
        <v>1436</v>
      </c>
      <c r="D6917" t="str">
        <f t="shared" si="108"/>
        <v>Apartment</v>
      </c>
      <c r="E6917" t="s">
        <v>116</v>
      </c>
      <c r="F6917" t="str">
        <f>_xlfn.XLOOKUP(E6917,Geografiesleutel!A:A,Geografiesleutel!B:B,"",0,1)</f>
        <v>Western Suburbs</v>
      </c>
      <c r="G6917" s="18">
        <v>2</v>
      </c>
      <c r="H6917" s="18">
        <v>1</v>
      </c>
    </row>
    <row r="6918" spans="1:8" x14ac:dyDescent="0.25">
      <c r="A6918" s="3" t="s">
        <v>1493</v>
      </c>
      <c r="B6918" s="5">
        <v>337000</v>
      </c>
      <c r="C6918" t="s">
        <v>1447</v>
      </c>
      <c r="D6918" t="str">
        <f t="shared" si="108"/>
        <v>Apartment</v>
      </c>
      <c r="E6918" t="s">
        <v>562</v>
      </c>
      <c r="F6918" t="str">
        <f>_xlfn.XLOOKUP(E6918,Geografiesleutel!A:A,Geografiesleutel!B:B,"",0,1)</f>
        <v>CBD</v>
      </c>
      <c r="G6918" s="18">
        <v>5</v>
      </c>
      <c r="H6918" s="18">
        <v>1</v>
      </c>
    </row>
    <row r="6919" spans="1:8" x14ac:dyDescent="0.25">
      <c r="A6919" s="3" t="s">
        <v>1459</v>
      </c>
      <c r="B6919" s="5">
        <v>520000</v>
      </c>
      <c r="C6919" t="s">
        <v>1436</v>
      </c>
      <c r="D6919" t="str">
        <f t="shared" si="108"/>
        <v>Apartment</v>
      </c>
      <c r="E6919" t="s">
        <v>120</v>
      </c>
      <c r="F6919" t="str">
        <f>_xlfn.XLOOKUP(E6919,Geografiesleutel!A:A,Geografiesleutel!B:B,"",0,1)</f>
        <v>Northern Suburbs</v>
      </c>
      <c r="G6919" s="18">
        <v>2</v>
      </c>
      <c r="H6919" s="18">
        <v>1</v>
      </c>
    </row>
    <row r="6920" spans="1:8" x14ac:dyDescent="0.25">
      <c r="A6920" s="3" t="s">
        <v>556</v>
      </c>
      <c r="B6920" s="5">
        <v>650000</v>
      </c>
      <c r="C6920" t="s">
        <v>1436</v>
      </c>
      <c r="D6920" t="str">
        <f t="shared" si="108"/>
        <v>Apartment</v>
      </c>
      <c r="E6920" t="s">
        <v>68</v>
      </c>
      <c r="F6920" t="str">
        <f>_xlfn.XLOOKUP(E6920,Geografiesleutel!A:A,Geografiesleutel!B:B,"",0,1)</f>
        <v>Northern Suburbs</v>
      </c>
      <c r="G6920" s="18">
        <v>2</v>
      </c>
      <c r="H6920" s="18">
        <v>1</v>
      </c>
    </row>
    <row r="6921" spans="1:8" x14ac:dyDescent="0.25">
      <c r="A6921" s="3" t="s">
        <v>706</v>
      </c>
      <c r="B6921" s="5">
        <v>395000</v>
      </c>
      <c r="C6921" t="s">
        <v>1437</v>
      </c>
      <c r="D6921" t="str">
        <f t="shared" si="108"/>
        <v>Apartment</v>
      </c>
      <c r="E6921" t="s">
        <v>116</v>
      </c>
      <c r="F6921" t="str">
        <f>_xlfn.XLOOKUP(E6921,Geografiesleutel!A:A,Geografiesleutel!B:B,"",0,1)</f>
        <v>Western Suburbs</v>
      </c>
      <c r="G6921" s="18">
        <v>1</v>
      </c>
      <c r="H6921" s="18">
        <v>1</v>
      </c>
    </row>
    <row r="6922" spans="1:8" x14ac:dyDescent="0.25">
      <c r="A6922" s="3" t="s">
        <v>444</v>
      </c>
      <c r="B6922" s="5">
        <v>450000</v>
      </c>
      <c r="C6922" t="s">
        <v>1437</v>
      </c>
      <c r="D6922" t="str">
        <f t="shared" si="108"/>
        <v>Apartment</v>
      </c>
      <c r="E6922" t="s">
        <v>487</v>
      </c>
      <c r="F6922" t="str">
        <f>_xlfn.XLOOKUP(E6922,Geografiesleutel!A:A,Geografiesleutel!B:B,"",0,1)</f>
        <v>CBD</v>
      </c>
      <c r="G6922" s="18">
        <v>1</v>
      </c>
      <c r="H6922" s="18">
        <v>1</v>
      </c>
    </row>
    <row r="6923" spans="1:8" x14ac:dyDescent="0.25">
      <c r="A6923" s="3" t="s">
        <v>1144</v>
      </c>
      <c r="B6923" s="5">
        <v>599000</v>
      </c>
      <c r="C6923" t="s">
        <v>1436</v>
      </c>
      <c r="D6923" t="str">
        <f t="shared" si="108"/>
        <v>Apartment</v>
      </c>
      <c r="E6923" t="s">
        <v>64</v>
      </c>
      <c r="F6923" t="str">
        <f>_xlfn.XLOOKUP(E6923,Geografiesleutel!A:A,Geografiesleutel!B:B,"",0,1)</f>
        <v>Western Suburbs</v>
      </c>
      <c r="G6923" s="18">
        <v>2</v>
      </c>
      <c r="H6923" s="18">
        <v>1</v>
      </c>
    </row>
    <row r="6924" spans="1:8" x14ac:dyDescent="0.25">
      <c r="A6924" s="3" t="s">
        <v>242</v>
      </c>
      <c r="B6924" s="5">
        <v>845000</v>
      </c>
      <c r="C6924" t="s">
        <v>1437</v>
      </c>
      <c r="D6924" t="str">
        <f t="shared" si="108"/>
        <v>Apartment</v>
      </c>
      <c r="E6924" t="s">
        <v>972</v>
      </c>
      <c r="F6924" t="str">
        <f>_xlfn.XLOOKUP(E6924,Geografiesleutel!A:A,Geografiesleutel!B:B,"",0,1)</f>
        <v>Eastern Suburbs</v>
      </c>
      <c r="G6924" s="18">
        <v>1</v>
      </c>
      <c r="H6924" s="18">
        <v>1</v>
      </c>
    </row>
    <row r="6925" spans="1:8" x14ac:dyDescent="0.25">
      <c r="A6925" s="3" t="s">
        <v>715</v>
      </c>
      <c r="B6925" s="5">
        <v>550000</v>
      </c>
      <c r="C6925" t="s">
        <v>1437</v>
      </c>
      <c r="D6925" t="str">
        <f t="shared" si="108"/>
        <v>Apartment</v>
      </c>
      <c r="E6925" t="s">
        <v>80</v>
      </c>
      <c r="F6925" t="str">
        <f>_xlfn.XLOOKUP(E6925,Geografiesleutel!A:A,Geografiesleutel!B:B,"",0,1)</f>
        <v>Eastern Suburbs</v>
      </c>
      <c r="G6925" s="18">
        <v>1</v>
      </c>
      <c r="H6925" s="18">
        <v>1</v>
      </c>
    </row>
    <row r="6926" spans="1:8" x14ac:dyDescent="0.25">
      <c r="A6926" s="3" t="s">
        <v>1141</v>
      </c>
      <c r="B6926" s="5">
        <v>530000</v>
      </c>
      <c r="C6926" t="s">
        <v>1437</v>
      </c>
      <c r="D6926" t="str">
        <f t="shared" si="108"/>
        <v>Apartment</v>
      </c>
      <c r="E6926" t="s">
        <v>97</v>
      </c>
      <c r="F6926" t="str">
        <f>_xlfn.XLOOKUP(E6926,Geografiesleutel!A:A,Geografiesleutel!B:B,"",0,1)</f>
        <v>Northern Suburbs</v>
      </c>
      <c r="G6926" s="18">
        <v>1</v>
      </c>
      <c r="H6926" s="18">
        <v>1</v>
      </c>
    </row>
    <row r="6927" spans="1:8" x14ac:dyDescent="0.25">
      <c r="A6927" s="3" t="s">
        <v>71</v>
      </c>
      <c r="B6927" s="5">
        <v>690000</v>
      </c>
      <c r="C6927" t="s">
        <v>1436</v>
      </c>
      <c r="D6927" t="str">
        <f t="shared" si="108"/>
        <v>Apartment</v>
      </c>
      <c r="E6927" t="s">
        <v>97</v>
      </c>
      <c r="F6927" t="str">
        <f>_xlfn.XLOOKUP(E6927,Geografiesleutel!A:A,Geografiesleutel!B:B,"",0,1)</f>
        <v>Northern Suburbs</v>
      </c>
      <c r="G6927" s="18">
        <v>2</v>
      </c>
      <c r="H6927" s="18">
        <v>1</v>
      </c>
    </row>
    <row r="6928" spans="1:8" x14ac:dyDescent="0.25">
      <c r="A6928" s="3" t="s">
        <v>1058</v>
      </c>
      <c r="B6928" s="5">
        <v>495000</v>
      </c>
      <c r="C6928" t="s">
        <v>1436</v>
      </c>
      <c r="D6928" t="str">
        <f t="shared" si="108"/>
        <v>Apartment</v>
      </c>
      <c r="E6928" t="s">
        <v>487</v>
      </c>
      <c r="F6928" t="str">
        <f>_xlfn.XLOOKUP(E6928,Geografiesleutel!A:A,Geografiesleutel!B:B,"",0,1)</f>
        <v>CBD</v>
      </c>
      <c r="G6928" s="18">
        <v>2</v>
      </c>
      <c r="H6928" s="18" t="s">
        <v>2650</v>
      </c>
    </row>
    <row r="6929" spans="1:8" x14ac:dyDescent="0.25">
      <c r="A6929" s="3" t="s">
        <v>556</v>
      </c>
      <c r="B6929" s="5">
        <v>650000</v>
      </c>
      <c r="C6929" t="s">
        <v>1436</v>
      </c>
      <c r="D6929" t="str">
        <f t="shared" si="108"/>
        <v>Apartment</v>
      </c>
      <c r="E6929" t="s">
        <v>68</v>
      </c>
      <c r="F6929" t="str">
        <f>_xlfn.XLOOKUP(E6929,Geografiesleutel!A:A,Geografiesleutel!B:B,"",0,1)</f>
        <v>Northern Suburbs</v>
      </c>
      <c r="G6929" s="18">
        <v>2</v>
      </c>
      <c r="H6929" s="18">
        <v>1</v>
      </c>
    </row>
    <row r="6930" spans="1:8" x14ac:dyDescent="0.25">
      <c r="A6930" s="3" t="s">
        <v>185</v>
      </c>
      <c r="B6930" s="5">
        <v>1400000</v>
      </c>
      <c r="C6930" t="s">
        <v>1436</v>
      </c>
      <c r="D6930" t="str">
        <f t="shared" si="108"/>
        <v>Apartment</v>
      </c>
      <c r="E6930" t="s">
        <v>94</v>
      </c>
      <c r="F6930" t="str">
        <f>_xlfn.XLOOKUP(E6930,Geografiesleutel!A:A,Geografiesleutel!B:B,"",0,1)</f>
        <v>Agricultural Smallholdings</v>
      </c>
      <c r="G6930" s="18">
        <v>2</v>
      </c>
      <c r="H6930" s="18">
        <v>2</v>
      </c>
    </row>
    <row r="6931" spans="1:8" x14ac:dyDescent="0.25">
      <c r="A6931" s="3" t="s">
        <v>1466</v>
      </c>
      <c r="B6931" s="5">
        <v>1899900</v>
      </c>
      <c r="C6931" t="s">
        <v>1439</v>
      </c>
      <c r="D6931" t="str">
        <f t="shared" si="108"/>
        <v>Apartment</v>
      </c>
      <c r="E6931" t="s">
        <v>94</v>
      </c>
      <c r="F6931" t="str">
        <f>_xlfn.XLOOKUP(E6931,Geografiesleutel!A:A,Geografiesleutel!B:B,"",0,1)</f>
        <v>Agricultural Smallholdings</v>
      </c>
      <c r="G6931" s="18">
        <v>3</v>
      </c>
      <c r="H6931" s="18">
        <v>2</v>
      </c>
    </row>
    <row r="6932" spans="1:8" x14ac:dyDescent="0.25">
      <c r="A6932" s="3" t="s">
        <v>266</v>
      </c>
      <c r="B6932" s="5">
        <v>1500000</v>
      </c>
      <c r="C6932" t="s">
        <v>1437</v>
      </c>
      <c r="D6932" t="str">
        <f t="shared" si="108"/>
        <v>Apartment</v>
      </c>
      <c r="E6932" t="s">
        <v>681</v>
      </c>
      <c r="F6932" t="str">
        <f>_xlfn.XLOOKUP(E6932,Geografiesleutel!A:A,Geografiesleutel!B:B,"",0,1)</f>
        <v>Eastern Suburbs</v>
      </c>
      <c r="G6932" s="18">
        <v>1</v>
      </c>
      <c r="H6932" s="18">
        <v>1</v>
      </c>
    </row>
    <row r="6933" spans="1:8" x14ac:dyDescent="0.25">
      <c r="A6933" s="3" t="s">
        <v>1275</v>
      </c>
      <c r="B6933" s="5">
        <v>810000</v>
      </c>
      <c r="C6933" t="s">
        <v>1436</v>
      </c>
      <c r="D6933" t="str">
        <f t="shared" si="108"/>
        <v>Apartment</v>
      </c>
      <c r="E6933" t="s">
        <v>70</v>
      </c>
      <c r="F6933" t="str">
        <f>_xlfn.XLOOKUP(E6933,Geografiesleutel!A:A,Geografiesleutel!B:B,"",0,1)</f>
        <v>Northern Suburbs</v>
      </c>
      <c r="G6933" s="18">
        <v>2</v>
      </c>
      <c r="H6933" s="18">
        <v>1</v>
      </c>
    </row>
    <row r="6934" spans="1:8" x14ac:dyDescent="0.25">
      <c r="A6934" s="3" t="s">
        <v>1494</v>
      </c>
      <c r="B6934" s="5">
        <v>772000</v>
      </c>
      <c r="C6934" t="s">
        <v>1436</v>
      </c>
      <c r="D6934" t="str">
        <f t="shared" si="108"/>
        <v>Apartment</v>
      </c>
      <c r="E6934" t="s">
        <v>35</v>
      </c>
      <c r="F6934" t="str">
        <f>_xlfn.XLOOKUP(E6934,Geografiesleutel!A:A,Geografiesleutel!B:B,"",0,1)</f>
        <v>Northern Suburbs</v>
      </c>
      <c r="G6934" s="18">
        <v>2</v>
      </c>
      <c r="H6934" s="18">
        <v>1</v>
      </c>
    </row>
    <row r="6935" spans="1:8" x14ac:dyDescent="0.25">
      <c r="A6935" s="3" t="s">
        <v>444</v>
      </c>
      <c r="B6935" s="5">
        <v>450000</v>
      </c>
      <c r="C6935" t="s">
        <v>1436</v>
      </c>
      <c r="D6935" t="str">
        <f t="shared" si="108"/>
        <v>Apartment</v>
      </c>
      <c r="E6935" t="s">
        <v>68</v>
      </c>
      <c r="F6935" t="str">
        <f>_xlfn.XLOOKUP(E6935,Geografiesleutel!A:A,Geografiesleutel!B:B,"",0,1)</f>
        <v>Northern Suburbs</v>
      </c>
      <c r="G6935" s="18">
        <v>2</v>
      </c>
      <c r="H6935" s="18">
        <v>1</v>
      </c>
    </row>
    <row r="6936" spans="1:8" x14ac:dyDescent="0.25">
      <c r="A6936" s="3" t="s">
        <v>1015</v>
      </c>
      <c r="B6936" s="5">
        <v>590000</v>
      </c>
      <c r="C6936" t="s">
        <v>1437</v>
      </c>
      <c r="D6936" t="str">
        <f t="shared" si="108"/>
        <v>Apartment</v>
      </c>
      <c r="E6936" t="s">
        <v>369</v>
      </c>
      <c r="F6936" t="str">
        <f>_xlfn.XLOOKUP(E6936,Geografiesleutel!A:A,Geografiesleutel!B:B,"",0,1)</f>
        <v>Eastern Suburbs</v>
      </c>
      <c r="G6936" s="18">
        <v>1</v>
      </c>
      <c r="H6936" s="18">
        <v>1</v>
      </c>
    </row>
    <row r="6937" spans="1:8" x14ac:dyDescent="0.25">
      <c r="A6937" s="3" t="s">
        <v>785</v>
      </c>
      <c r="B6937" s="5">
        <v>1640000</v>
      </c>
      <c r="C6937" t="s">
        <v>1436</v>
      </c>
      <c r="D6937" t="str">
        <f t="shared" si="108"/>
        <v>Apartment</v>
      </c>
      <c r="E6937" t="s">
        <v>974</v>
      </c>
      <c r="F6937" t="str">
        <f>_xlfn.XLOOKUP(E6937,Geografiesleutel!A:A,Geografiesleutel!B:B,"",0,1)</f>
        <v>Eastern Suburbs</v>
      </c>
      <c r="G6937" s="18">
        <v>2</v>
      </c>
      <c r="H6937" s="18">
        <v>2</v>
      </c>
    </row>
    <row r="6938" spans="1:8" x14ac:dyDescent="0.25">
      <c r="A6938" s="3" t="s">
        <v>556</v>
      </c>
      <c r="B6938" s="5">
        <v>650000</v>
      </c>
      <c r="C6938" t="s">
        <v>1439</v>
      </c>
      <c r="D6938" t="str">
        <f t="shared" si="108"/>
        <v>Apartment</v>
      </c>
      <c r="E6938" t="s">
        <v>562</v>
      </c>
      <c r="F6938" t="str">
        <f>_xlfn.XLOOKUP(E6938,Geografiesleutel!A:A,Geografiesleutel!B:B,"",0,1)</f>
        <v>CBD</v>
      </c>
      <c r="G6938" s="18">
        <v>3</v>
      </c>
      <c r="H6938" s="18">
        <v>2</v>
      </c>
    </row>
    <row r="6939" spans="1:8" x14ac:dyDescent="0.25">
      <c r="A6939" s="3" t="s">
        <v>583</v>
      </c>
      <c r="B6939" s="5">
        <v>1210000</v>
      </c>
      <c r="C6939" t="s">
        <v>1437</v>
      </c>
      <c r="D6939" t="str">
        <f t="shared" si="108"/>
        <v>Apartment</v>
      </c>
      <c r="E6939" t="s">
        <v>28</v>
      </c>
      <c r="F6939" t="str">
        <f>_xlfn.XLOOKUP(E6939,Geografiesleutel!A:A,Geografiesleutel!B:B,"",0,1)</f>
        <v>Eastern Suburbs</v>
      </c>
      <c r="G6939" s="18">
        <v>1</v>
      </c>
      <c r="H6939" s="18">
        <v>1</v>
      </c>
    </row>
    <row r="6940" spans="1:8" x14ac:dyDescent="0.25">
      <c r="A6940" s="3" t="s">
        <v>71</v>
      </c>
      <c r="B6940" s="5">
        <v>690000</v>
      </c>
      <c r="C6940" t="s">
        <v>1436</v>
      </c>
      <c r="D6940" t="str">
        <f t="shared" si="108"/>
        <v>Apartment</v>
      </c>
      <c r="E6940" t="s">
        <v>97</v>
      </c>
      <c r="F6940" t="str">
        <f>_xlfn.XLOOKUP(E6940,Geografiesleutel!A:A,Geografiesleutel!B:B,"",0,1)</f>
        <v>Northern Suburbs</v>
      </c>
      <c r="G6940" s="18">
        <v>2</v>
      </c>
      <c r="H6940" s="18">
        <v>1</v>
      </c>
    </row>
    <row r="6941" spans="1:8" x14ac:dyDescent="0.25">
      <c r="A6941" s="3" t="s">
        <v>352</v>
      </c>
      <c r="B6941" s="5">
        <v>1040000</v>
      </c>
      <c r="C6941" t="s">
        <v>1437</v>
      </c>
      <c r="D6941" t="str">
        <f t="shared" si="108"/>
        <v>Apartment</v>
      </c>
      <c r="E6941" t="s">
        <v>28</v>
      </c>
      <c r="F6941" t="str">
        <f>_xlfn.XLOOKUP(E6941,Geografiesleutel!A:A,Geografiesleutel!B:B,"",0,1)</f>
        <v>Eastern Suburbs</v>
      </c>
      <c r="G6941" s="18">
        <v>1</v>
      </c>
      <c r="H6941" s="18">
        <v>1</v>
      </c>
    </row>
    <row r="6942" spans="1:8" x14ac:dyDescent="0.25">
      <c r="A6942" s="3" t="s">
        <v>700</v>
      </c>
      <c r="B6942" s="5">
        <v>780000</v>
      </c>
      <c r="C6942" t="s">
        <v>1436</v>
      </c>
      <c r="D6942" t="str">
        <f t="shared" si="108"/>
        <v>Apartment</v>
      </c>
      <c r="E6942" t="s">
        <v>469</v>
      </c>
      <c r="F6942" t="str">
        <f>_xlfn.XLOOKUP(E6942,Geografiesleutel!A:A,Geografiesleutel!B:B,"",0,1)</f>
        <v>Eastern Suburbs</v>
      </c>
      <c r="G6942" s="18">
        <v>2</v>
      </c>
      <c r="H6942" s="18">
        <v>1</v>
      </c>
    </row>
    <row r="6943" spans="1:8" x14ac:dyDescent="0.25">
      <c r="A6943" s="3" t="s">
        <v>65</v>
      </c>
      <c r="B6943" s="5">
        <v>1390000</v>
      </c>
      <c r="C6943" t="s">
        <v>1436</v>
      </c>
      <c r="D6943" t="str">
        <f t="shared" si="108"/>
        <v>Apartment</v>
      </c>
      <c r="E6943" t="s">
        <v>233</v>
      </c>
      <c r="F6943" t="str">
        <f>_xlfn.XLOOKUP(E6943,Geografiesleutel!A:A,Geografiesleutel!B:B,"",0,1)</f>
        <v>Eastern Suburbs</v>
      </c>
      <c r="G6943" s="18">
        <v>2</v>
      </c>
      <c r="H6943" s="18">
        <v>1</v>
      </c>
    </row>
    <row r="6944" spans="1:8" x14ac:dyDescent="0.25">
      <c r="A6944" s="3" t="s">
        <v>632</v>
      </c>
      <c r="B6944" s="5">
        <v>785000</v>
      </c>
      <c r="C6944" t="s">
        <v>1436</v>
      </c>
      <c r="D6944" t="str">
        <f t="shared" si="108"/>
        <v>Apartment</v>
      </c>
      <c r="E6944" t="s">
        <v>156</v>
      </c>
      <c r="F6944" t="str">
        <f>_xlfn.XLOOKUP(E6944,Geografiesleutel!A:A,Geografiesleutel!B:B,"",0,1)</f>
        <v>Northern Suburbs</v>
      </c>
      <c r="G6944" s="18">
        <v>2</v>
      </c>
      <c r="H6944" s="18">
        <v>1</v>
      </c>
    </row>
    <row r="6945" spans="1:8" x14ac:dyDescent="0.25">
      <c r="A6945" s="3" t="s">
        <v>202</v>
      </c>
      <c r="B6945" s="5">
        <v>995000</v>
      </c>
      <c r="C6945" t="s">
        <v>1436</v>
      </c>
      <c r="D6945" t="str">
        <f t="shared" si="108"/>
        <v>Apartment</v>
      </c>
      <c r="E6945" t="s">
        <v>418</v>
      </c>
      <c r="F6945" t="str">
        <f>_xlfn.XLOOKUP(E6945,Geografiesleutel!A:A,Geografiesleutel!B:B,"",0,1)</f>
        <v>Eastern Suburbs</v>
      </c>
      <c r="G6945" s="18">
        <v>2</v>
      </c>
      <c r="H6945" s="18">
        <v>1</v>
      </c>
    </row>
    <row r="6946" spans="1:8" x14ac:dyDescent="0.25">
      <c r="A6946" s="3" t="s">
        <v>512</v>
      </c>
      <c r="B6946" s="5">
        <v>750000</v>
      </c>
      <c r="C6946" t="s">
        <v>1437</v>
      </c>
      <c r="D6946" t="str">
        <f t="shared" si="108"/>
        <v>Apartment</v>
      </c>
      <c r="E6946" t="s">
        <v>18</v>
      </c>
      <c r="F6946" t="str">
        <f>_xlfn.XLOOKUP(E6946,Geografiesleutel!A:A,Geografiesleutel!B:B,"",0,1)</f>
        <v>Agricultural Smallholdings</v>
      </c>
      <c r="G6946" s="18">
        <v>1</v>
      </c>
      <c r="H6946" s="18">
        <v>1</v>
      </c>
    </row>
    <row r="6947" spans="1:8" x14ac:dyDescent="0.25">
      <c r="A6947" s="3" t="s">
        <v>162</v>
      </c>
      <c r="B6947" s="5">
        <v>950000</v>
      </c>
      <c r="C6947" t="s">
        <v>1436</v>
      </c>
      <c r="D6947" t="str">
        <f t="shared" si="108"/>
        <v>Apartment</v>
      </c>
      <c r="E6947" t="s">
        <v>30</v>
      </c>
      <c r="F6947" t="str">
        <f>_xlfn.XLOOKUP(E6947,Geografiesleutel!A:A,Geografiesleutel!B:B,"",0,1)</f>
        <v>Northern Suburbs</v>
      </c>
      <c r="G6947" s="18">
        <v>2</v>
      </c>
      <c r="H6947" s="18">
        <v>1</v>
      </c>
    </row>
    <row r="6948" spans="1:8" x14ac:dyDescent="0.25">
      <c r="A6948" s="3" t="s">
        <v>390</v>
      </c>
      <c r="B6948" s="5">
        <v>1170000</v>
      </c>
      <c r="C6948" t="s">
        <v>1436</v>
      </c>
      <c r="D6948" t="str">
        <f t="shared" si="108"/>
        <v>Apartment</v>
      </c>
      <c r="E6948" t="s">
        <v>101</v>
      </c>
      <c r="F6948" t="str">
        <f>_xlfn.XLOOKUP(E6948,Geografiesleutel!A:A,Geografiesleutel!B:B,"",0,1)</f>
        <v>Eastern Suburbs</v>
      </c>
      <c r="G6948" s="18">
        <v>2</v>
      </c>
      <c r="H6948" s="18">
        <v>1</v>
      </c>
    </row>
    <row r="6949" spans="1:8" x14ac:dyDescent="0.25">
      <c r="A6949" s="3" t="s">
        <v>556</v>
      </c>
      <c r="B6949" s="5">
        <v>650000</v>
      </c>
      <c r="C6949" t="s">
        <v>1436</v>
      </c>
      <c r="D6949" t="str">
        <f t="shared" si="108"/>
        <v>Apartment</v>
      </c>
      <c r="E6949" t="s">
        <v>68</v>
      </c>
      <c r="F6949" t="str">
        <f>_xlfn.XLOOKUP(E6949,Geografiesleutel!A:A,Geografiesleutel!B:B,"",0,1)</f>
        <v>Northern Suburbs</v>
      </c>
      <c r="G6949" s="18">
        <v>2</v>
      </c>
      <c r="H6949" s="18">
        <v>1</v>
      </c>
    </row>
    <row r="6950" spans="1:8" x14ac:dyDescent="0.25">
      <c r="A6950" s="3" t="s">
        <v>576</v>
      </c>
      <c r="B6950" s="5">
        <v>595000</v>
      </c>
      <c r="C6950" t="s">
        <v>1439</v>
      </c>
      <c r="D6950" t="str">
        <f t="shared" si="108"/>
        <v>Apartment</v>
      </c>
      <c r="E6950" t="s">
        <v>562</v>
      </c>
      <c r="F6950" t="str">
        <f>_xlfn.XLOOKUP(E6950,Geografiesleutel!A:A,Geografiesleutel!B:B,"",0,1)</f>
        <v>CBD</v>
      </c>
      <c r="G6950" s="18">
        <v>3</v>
      </c>
      <c r="H6950" s="18">
        <v>2</v>
      </c>
    </row>
    <row r="6951" spans="1:8" x14ac:dyDescent="0.25">
      <c r="A6951" s="3" t="s">
        <v>1099</v>
      </c>
      <c r="B6951" s="5">
        <v>480000</v>
      </c>
      <c r="C6951" t="s">
        <v>1451</v>
      </c>
      <c r="D6951" t="str">
        <f t="shared" si="108"/>
        <v>Apartment</v>
      </c>
      <c r="E6951" t="s">
        <v>487</v>
      </c>
      <c r="F6951" t="str">
        <f>_xlfn.XLOOKUP(E6951,Geografiesleutel!A:A,Geografiesleutel!B:B,"",0,1)</f>
        <v>CBD</v>
      </c>
      <c r="G6951" s="18" t="s">
        <v>2646</v>
      </c>
      <c r="H6951" s="18">
        <v>1</v>
      </c>
    </row>
    <row r="6952" spans="1:8" x14ac:dyDescent="0.25">
      <c r="A6952" s="3" t="s">
        <v>922</v>
      </c>
      <c r="B6952" s="5">
        <v>720000</v>
      </c>
      <c r="C6952" t="s">
        <v>1437</v>
      </c>
      <c r="D6952" t="str">
        <f t="shared" si="108"/>
        <v>Apartment</v>
      </c>
      <c r="E6952" t="s">
        <v>35</v>
      </c>
      <c r="F6952" t="str">
        <f>_xlfn.XLOOKUP(E6952,Geografiesleutel!A:A,Geografiesleutel!B:B,"",0,1)</f>
        <v>Northern Suburbs</v>
      </c>
      <c r="G6952" s="18">
        <v>1</v>
      </c>
      <c r="H6952" s="18">
        <v>1</v>
      </c>
    </row>
    <row r="6953" spans="1:8" x14ac:dyDescent="0.25">
      <c r="A6953" s="3" t="s">
        <v>1287</v>
      </c>
      <c r="B6953" s="5">
        <v>695000</v>
      </c>
      <c r="C6953" t="s">
        <v>1436</v>
      </c>
      <c r="D6953" t="str">
        <f t="shared" si="108"/>
        <v>Apartment</v>
      </c>
      <c r="E6953" t="s">
        <v>68</v>
      </c>
      <c r="F6953" t="str">
        <f>_xlfn.XLOOKUP(E6953,Geografiesleutel!A:A,Geografiesleutel!B:B,"",0,1)</f>
        <v>Northern Suburbs</v>
      </c>
      <c r="G6953" s="18">
        <v>2</v>
      </c>
      <c r="H6953" s="18">
        <v>1</v>
      </c>
    </row>
    <row r="6954" spans="1:8" x14ac:dyDescent="0.25">
      <c r="A6954" s="3" t="s">
        <v>715</v>
      </c>
      <c r="B6954" s="5">
        <v>550000</v>
      </c>
      <c r="C6954" t="s">
        <v>1440</v>
      </c>
      <c r="D6954" t="str">
        <f t="shared" si="108"/>
        <v>Apartment</v>
      </c>
      <c r="E6954" t="s">
        <v>487</v>
      </c>
      <c r="F6954" t="str">
        <f>_xlfn.XLOOKUP(E6954,Geografiesleutel!A:A,Geografiesleutel!B:B,"",0,1)</f>
        <v>CBD</v>
      </c>
      <c r="G6954" s="18" t="s">
        <v>2650</v>
      </c>
      <c r="H6954" s="18" t="s">
        <v>2650</v>
      </c>
    </row>
    <row r="6955" spans="1:8" x14ac:dyDescent="0.25">
      <c r="A6955" s="3" t="s">
        <v>512</v>
      </c>
      <c r="B6955" s="5">
        <v>750000</v>
      </c>
      <c r="C6955" t="s">
        <v>1436</v>
      </c>
      <c r="D6955" t="str">
        <f t="shared" si="108"/>
        <v>Apartment</v>
      </c>
      <c r="E6955" t="s">
        <v>126</v>
      </c>
      <c r="F6955" t="str">
        <f>_xlfn.XLOOKUP(E6955,Geografiesleutel!A:A,Geografiesleutel!B:B,"",0,1)</f>
        <v>Northern Suburbs</v>
      </c>
      <c r="G6955" s="18">
        <v>2</v>
      </c>
      <c r="H6955" s="18">
        <v>1</v>
      </c>
    </row>
    <row r="6956" spans="1:8" x14ac:dyDescent="0.25">
      <c r="A6956" s="3" t="s">
        <v>546</v>
      </c>
      <c r="B6956" s="5">
        <v>1399000</v>
      </c>
      <c r="C6956" t="s">
        <v>1436</v>
      </c>
      <c r="D6956" t="str">
        <f t="shared" si="108"/>
        <v>Apartment</v>
      </c>
      <c r="E6956" t="s">
        <v>218</v>
      </c>
      <c r="F6956" t="str">
        <f>_xlfn.XLOOKUP(E6956,Geografiesleutel!A:A,Geografiesleutel!B:B,"",0,1)</f>
        <v>Southern Suburbs</v>
      </c>
      <c r="G6956" s="18">
        <v>2</v>
      </c>
      <c r="H6956" s="18">
        <v>2</v>
      </c>
    </row>
    <row r="6957" spans="1:8" x14ac:dyDescent="0.25">
      <c r="A6957" s="3" t="s">
        <v>693</v>
      </c>
      <c r="B6957" s="5">
        <v>730000</v>
      </c>
      <c r="C6957" t="s">
        <v>1436</v>
      </c>
      <c r="D6957" t="str">
        <f t="shared" si="108"/>
        <v>Apartment</v>
      </c>
      <c r="E6957" t="s">
        <v>351</v>
      </c>
      <c r="F6957" t="str">
        <f>_xlfn.XLOOKUP(E6957,Geografiesleutel!A:A,Geografiesleutel!B:B,"",0,1)</f>
        <v>Eastern Suburbs</v>
      </c>
      <c r="G6957" s="18">
        <v>2</v>
      </c>
      <c r="H6957" s="18">
        <v>2</v>
      </c>
    </row>
    <row r="6958" spans="1:8" x14ac:dyDescent="0.25">
      <c r="A6958" s="3" t="s">
        <v>632</v>
      </c>
      <c r="B6958" s="5">
        <v>785000</v>
      </c>
      <c r="C6958" t="s">
        <v>1436</v>
      </c>
      <c r="D6958" t="str">
        <f t="shared" si="108"/>
        <v>Apartment</v>
      </c>
      <c r="E6958" t="s">
        <v>156</v>
      </c>
      <c r="F6958" t="str">
        <f>_xlfn.XLOOKUP(E6958,Geografiesleutel!A:A,Geografiesleutel!B:B,"",0,1)</f>
        <v>Northern Suburbs</v>
      </c>
      <c r="G6958" s="18">
        <v>2</v>
      </c>
      <c r="H6958" s="18">
        <v>1</v>
      </c>
    </row>
    <row r="6959" spans="1:8" x14ac:dyDescent="0.25">
      <c r="A6959" s="3" t="s">
        <v>468</v>
      </c>
      <c r="B6959" s="5">
        <v>699000</v>
      </c>
      <c r="C6959" t="s">
        <v>1436</v>
      </c>
      <c r="D6959" t="str">
        <f t="shared" si="108"/>
        <v>Apartment</v>
      </c>
      <c r="E6959" t="s">
        <v>112</v>
      </c>
      <c r="F6959" t="str">
        <f>_xlfn.XLOOKUP(E6959,Geografiesleutel!A:A,Geografiesleutel!B:B,"",0,1)</f>
        <v>Northern Suburbs</v>
      </c>
      <c r="G6959" s="18">
        <v>2</v>
      </c>
      <c r="H6959" s="18">
        <v>1</v>
      </c>
    </row>
    <row r="6960" spans="1:8" x14ac:dyDescent="0.25">
      <c r="A6960" s="3" t="s">
        <v>741</v>
      </c>
      <c r="B6960" s="5">
        <v>760000</v>
      </c>
      <c r="C6960" t="s">
        <v>1436</v>
      </c>
      <c r="D6960" t="str">
        <f t="shared" si="108"/>
        <v>Apartment</v>
      </c>
      <c r="E6960" t="s">
        <v>88</v>
      </c>
      <c r="F6960" t="str">
        <f>_xlfn.XLOOKUP(E6960,Geografiesleutel!A:A,Geografiesleutel!B:B,"",0,1)</f>
        <v>Eastern Suburbs</v>
      </c>
      <c r="G6960" s="18">
        <v>2</v>
      </c>
      <c r="H6960" s="18">
        <v>1</v>
      </c>
    </row>
    <row r="6961" spans="1:8" x14ac:dyDescent="0.25">
      <c r="A6961" s="3" t="s">
        <v>1495</v>
      </c>
      <c r="B6961" s="5">
        <v>1009900</v>
      </c>
      <c r="C6961" t="s">
        <v>1439</v>
      </c>
      <c r="D6961" t="str">
        <f t="shared" si="108"/>
        <v>Apartment</v>
      </c>
      <c r="E6961" t="s">
        <v>972</v>
      </c>
      <c r="F6961" t="str">
        <f>_xlfn.XLOOKUP(E6961,Geografiesleutel!A:A,Geografiesleutel!B:B,"",0,1)</f>
        <v>Eastern Suburbs</v>
      </c>
      <c r="G6961" s="18">
        <v>3</v>
      </c>
      <c r="H6961" s="18">
        <v>2</v>
      </c>
    </row>
    <row r="6962" spans="1:8" x14ac:dyDescent="0.25">
      <c r="A6962" s="3" t="s">
        <v>150</v>
      </c>
      <c r="B6962" s="5">
        <v>1350000</v>
      </c>
      <c r="C6962" t="s">
        <v>1439</v>
      </c>
      <c r="D6962" t="str">
        <f t="shared" si="108"/>
        <v>Apartment</v>
      </c>
      <c r="E6962" t="s">
        <v>240</v>
      </c>
      <c r="F6962" t="str">
        <f>_xlfn.XLOOKUP(E6962,Geografiesleutel!A:A,Geografiesleutel!B:B,"",0,1)</f>
        <v>Northern Suburbs</v>
      </c>
      <c r="G6962" s="18">
        <v>3</v>
      </c>
      <c r="H6962" s="18">
        <v>2</v>
      </c>
    </row>
    <row r="6963" spans="1:8" x14ac:dyDescent="0.25">
      <c r="A6963" s="3" t="s">
        <v>1308</v>
      </c>
      <c r="B6963" s="5">
        <v>640000</v>
      </c>
      <c r="C6963" t="s">
        <v>1439</v>
      </c>
      <c r="D6963" t="str">
        <f t="shared" si="108"/>
        <v>Apartment</v>
      </c>
      <c r="E6963" t="s">
        <v>68</v>
      </c>
      <c r="F6963" t="str">
        <f>_xlfn.XLOOKUP(E6963,Geografiesleutel!A:A,Geografiesleutel!B:B,"",0,1)</f>
        <v>Northern Suburbs</v>
      </c>
      <c r="G6963" s="18">
        <v>3</v>
      </c>
      <c r="H6963" s="18">
        <v>2</v>
      </c>
    </row>
    <row r="6964" spans="1:8" x14ac:dyDescent="0.25">
      <c r="A6964" s="3" t="s">
        <v>619</v>
      </c>
      <c r="B6964" s="5">
        <v>835000</v>
      </c>
      <c r="C6964" t="s">
        <v>1436</v>
      </c>
      <c r="D6964" t="str">
        <f t="shared" si="108"/>
        <v>Apartment</v>
      </c>
      <c r="E6964" t="s">
        <v>374</v>
      </c>
      <c r="F6964" t="str">
        <f>_xlfn.XLOOKUP(E6964,Geografiesleutel!A:A,Geografiesleutel!B:B,"",0,1)</f>
        <v>Northern Suburbs</v>
      </c>
      <c r="G6964" s="18">
        <v>2</v>
      </c>
      <c r="H6964" s="18">
        <v>1</v>
      </c>
    </row>
    <row r="6965" spans="1:8" x14ac:dyDescent="0.25">
      <c r="A6965" s="3" t="s">
        <v>1207</v>
      </c>
      <c r="B6965" s="5">
        <v>849999</v>
      </c>
      <c r="C6965" t="s">
        <v>1436</v>
      </c>
      <c r="D6965" t="str">
        <f t="shared" si="108"/>
        <v>Apartment</v>
      </c>
      <c r="E6965" t="s">
        <v>227</v>
      </c>
      <c r="F6965" t="str">
        <f>_xlfn.XLOOKUP(E6965,Geografiesleutel!A:A,Geografiesleutel!B:B,"",0,1)</f>
        <v>Western Suburbs</v>
      </c>
      <c r="G6965" s="18">
        <v>2</v>
      </c>
      <c r="H6965" s="18">
        <v>1</v>
      </c>
    </row>
    <row r="6966" spans="1:8" x14ac:dyDescent="0.25">
      <c r="A6966" s="3" t="s">
        <v>1423</v>
      </c>
      <c r="B6966" s="5">
        <v>560000</v>
      </c>
      <c r="C6966" t="s">
        <v>1439</v>
      </c>
      <c r="D6966" t="str">
        <f t="shared" si="108"/>
        <v>Apartment</v>
      </c>
      <c r="E6966" t="s">
        <v>487</v>
      </c>
      <c r="F6966" t="str">
        <f>_xlfn.XLOOKUP(E6966,Geografiesleutel!A:A,Geografiesleutel!B:B,"",0,1)</f>
        <v>CBD</v>
      </c>
      <c r="G6966" s="18">
        <v>3</v>
      </c>
      <c r="H6966" s="18">
        <v>2</v>
      </c>
    </row>
    <row r="6967" spans="1:8" x14ac:dyDescent="0.25">
      <c r="A6967" s="3" t="s">
        <v>1482</v>
      </c>
      <c r="B6967" s="5">
        <v>370000</v>
      </c>
      <c r="C6967" t="s">
        <v>1439</v>
      </c>
      <c r="D6967" t="str">
        <f t="shared" si="108"/>
        <v>Apartment</v>
      </c>
      <c r="E6967" t="s">
        <v>487</v>
      </c>
      <c r="F6967" t="str">
        <f>_xlfn.XLOOKUP(E6967,Geografiesleutel!A:A,Geografiesleutel!B:B,"",0,1)</f>
        <v>CBD</v>
      </c>
      <c r="G6967" s="18">
        <v>3</v>
      </c>
      <c r="H6967" s="18">
        <v>1</v>
      </c>
    </row>
    <row r="6968" spans="1:8" x14ac:dyDescent="0.25">
      <c r="A6968" s="3" t="s">
        <v>1117</v>
      </c>
      <c r="B6968" s="5">
        <v>740000</v>
      </c>
      <c r="C6968" t="s">
        <v>1436</v>
      </c>
      <c r="D6968" t="str">
        <f t="shared" si="108"/>
        <v>Apartment</v>
      </c>
      <c r="E6968" t="s">
        <v>88</v>
      </c>
      <c r="F6968" t="str">
        <f>_xlfn.XLOOKUP(E6968,Geografiesleutel!A:A,Geografiesleutel!B:B,"",0,1)</f>
        <v>Eastern Suburbs</v>
      </c>
      <c r="G6968" s="18">
        <v>2</v>
      </c>
      <c r="H6968" s="18">
        <v>2</v>
      </c>
    </row>
    <row r="6969" spans="1:8" x14ac:dyDescent="0.25">
      <c r="A6969" s="3" t="s">
        <v>34</v>
      </c>
      <c r="B6969" s="5">
        <v>1650000</v>
      </c>
      <c r="C6969" t="s">
        <v>1436</v>
      </c>
      <c r="D6969" t="str">
        <f t="shared" si="108"/>
        <v>Apartment</v>
      </c>
      <c r="E6969" t="s">
        <v>18</v>
      </c>
      <c r="F6969" t="str">
        <f>_xlfn.XLOOKUP(E6969,Geografiesleutel!A:A,Geografiesleutel!B:B,"",0,1)</f>
        <v>Agricultural Smallholdings</v>
      </c>
      <c r="G6969" s="18">
        <v>2</v>
      </c>
      <c r="H6969" s="18">
        <v>2</v>
      </c>
    </row>
    <row r="6970" spans="1:8" x14ac:dyDescent="0.25">
      <c r="A6970" s="3" t="s">
        <v>1165</v>
      </c>
      <c r="B6970" s="5">
        <v>420000</v>
      </c>
      <c r="C6970" t="s">
        <v>1440</v>
      </c>
      <c r="D6970" t="str">
        <f t="shared" si="108"/>
        <v>Apartment</v>
      </c>
      <c r="E6970" t="s">
        <v>116</v>
      </c>
      <c r="F6970" t="str">
        <f>_xlfn.XLOOKUP(E6970,Geografiesleutel!A:A,Geografiesleutel!B:B,"",0,1)</f>
        <v>Western Suburbs</v>
      </c>
      <c r="G6970" s="18" t="s">
        <v>2650</v>
      </c>
      <c r="H6970" s="18">
        <v>1</v>
      </c>
    </row>
    <row r="6971" spans="1:8" x14ac:dyDescent="0.25">
      <c r="A6971" s="3" t="s">
        <v>262</v>
      </c>
      <c r="B6971" s="5">
        <v>1895000</v>
      </c>
      <c r="C6971" t="s">
        <v>1443</v>
      </c>
      <c r="D6971" t="str">
        <f t="shared" si="108"/>
        <v>Apartment</v>
      </c>
      <c r="E6971" t="s">
        <v>101</v>
      </c>
      <c r="F6971" t="str">
        <f>_xlfn.XLOOKUP(E6971,Geografiesleutel!A:A,Geografiesleutel!B:B,"",0,1)</f>
        <v>Eastern Suburbs</v>
      </c>
      <c r="G6971" s="18">
        <v>4</v>
      </c>
      <c r="H6971" s="18">
        <v>2</v>
      </c>
    </row>
    <row r="6972" spans="1:8" x14ac:dyDescent="0.25">
      <c r="A6972" s="3" t="s">
        <v>274</v>
      </c>
      <c r="B6972" s="5">
        <v>850000</v>
      </c>
      <c r="C6972" t="s">
        <v>1439</v>
      </c>
      <c r="D6972" t="str">
        <f t="shared" si="108"/>
        <v>Apartment</v>
      </c>
      <c r="E6972" t="s">
        <v>374</v>
      </c>
      <c r="F6972" t="str">
        <f>_xlfn.XLOOKUP(E6972,Geografiesleutel!A:A,Geografiesleutel!B:B,"",0,1)</f>
        <v>Northern Suburbs</v>
      </c>
      <c r="G6972" s="18">
        <v>3</v>
      </c>
      <c r="H6972" s="18">
        <v>2</v>
      </c>
    </row>
    <row r="6973" spans="1:8" x14ac:dyDescent="0.25">
      <c r="A6973" s="3" t="s">
        <v>551</v>
      </c>
      <c r="B6973" s="5">
        <v>875000</v>
      </c>
      <c r="C6973" t="s">
        <v>1437</v>
      </c>
      <c r="D6973" t="str">
        <f t="shared" si="108"/>
        <v>Apartment</v>
      </c>
      <c r="E6973" t="s">
        <v>80</v>
      </c>
      <c r="F6973" t="str">
        <f>_xlfn.XLOOKUP(E6973,Geografiesleutel!A:A,Geografiesleutel!B:B,"",0,1)</f>
        <v>Eastern Suburbs</v>
      </c>
      <c r="G6973" s="18">
        <v>1</v>
      </c>
      <c r="H6973" s="18">
        <v>1</v>
      </c>
    </row>
    <row r="6974" spans="1:8" x14ac:dyDescent="0.25">
      <c r="A6974" s="3" t="s">
        <v>1465</v>
      </c>
      <c r="B6974" s="5">
        <v>499000</v>
      </c>
      <c r="C6974" t="s">
        <v>1440</v>
      </c>
      <c r="D6974" t="str">
        <f t="shared" si="108"/>
        <v>Apartment</v>
      </c>
      <c r="E6974" t="s">
        <v>188</v>
      </c>
      <c r="F6974" t="str">
        <f>_xlfn.XLOOKUP(E6974,Geografiesleutel!A:A,Geografiesleutel!B:B,"",0,1)</f>
        <v>Northern Suburbs</v>
      </c>
      <c r="G6974" s="18" t="s">
        <v>2650</v>
      </c>
      <c r="H6974" s="18">
        <v>1</v>
      </c>
    </row>
    <row r="6975" spans="1:8" x14ac:dyDescent="0.25">
      <c r="A6975" s="3" t="s">
        <v>1459</v>
      </c>
      <c r="B6975" s="5">
        <v>520000</v>
      </c>
      <c r="C6975" t="s">
        <v>1437</v>
      </c>
      <c r="D6975" t="str">
        <f t="shared" si="108"/>
        <v>Apartment</v>
      </c>
      <c r="E6975" t="s">
        <v>369</v>
      </c>
      <c r="F6975" t="str">
        <f>_xlfn.XLOOKUP(E6975,Geografiesleutel!A:A,Geografiesleutel!B:B,"",0,1)</f>
        <v>Eastern Suburbs</v>
      </c>
      <c r="G6975" s="18">
        <v>1</v>
      </c>
      <c r="H6975" s="18">
        <v>1</v>
      </c>
    </row>
    <row r="6976" spans="1:8" x14ac:dyDescent="0.25">
      <c r="A6976" s="3" t="s">
        <v>262</v>
      </c>
      <c r="B6976" s="5">
        <v>1895000</v>
      </c>
      <c r="C6976" t="s">
        <v>1443</v>
      </c>
      <c r="D6976" t="str">
        <f t="shared" si="108"/>
        <v>Apartment</v>
      </c>
      <c r="E6976" t="s">
        <v>101</v>
      </c>
      <c r="F6976" t="str">
        <f>_xlfn.XLOOKUP(E6976,Geografiesleutel!A:A,Geografiesleutel!B:B,"",0,1)</f>
        <v>Eastern Suburbs</v>
      </c>
      <c r="G6976" s="18">
        <v>4</v>
      </c>
      <c r="H6976" s="18">
        <v>2</v>
      </c>
    </row>
    <row r="6977" spans="1:8" x14ac:dyDescent="0.25">
      <c r="A6977" s="3" t="s">
        <v>1144</v>
      </c>
      <c r="B6977" s="5">
        <v>599000</v>
      </c>
      <c r="C6977" t="s">
        <v>1437</v>
      </c>
      <c r="D6977" t="str">
        <f t="shared" si="108"/>
        <v>Apartment</v>
      </c>
      <c r="E6977" t="s">
        <v>97</v>
      </c>
      <c r="F6977" t="str">
        <f>_xlfn.XLOOKUP(E6977,Geografiesleutel!A:A,Geografiesleutel!B:B,"",0,1)</f>
        <v>Northern Suburbs</v>
      </c>
      <c r="G6977" s="18">
        <v>1</v>
      </c>
      <c r="H6977" s="18">
        <v>1</v>
      </c>
    </row>
    <row r="6978" spans="1:8" x14ac:dyDescent="0.25">
      <c r="A6978" s="3" t="s">
        <v>741</v>
      </c>
      <c r="B6978" s="5">
        <v>760000</v>
      </c>
      <c r="C6978" t="s">
        <v>1439</v>
      </c>
      <c r="D6978" t="str">
        <f t="shared" ref="D6978:D7041" si="109">TRIM(RIGHT(SUBSTITUTE(C6978," ",REPT(" ",LEN(C6978))),LEN(C6978)))</f>
        <v>Apartment</v>
      </c>
      <c r="E6978" t="s">
        <v>64</v>
      </c>
      <c r="F6978" t="str">
        <f>_xlfn.XLOOKUP(E6978,Geografiesleutel!A:A,Geografiesleutel!B:B,"",0,1)</f>
        <v>Western Suburbs</v>
      </c>
      <c r="G6978" s="18">
        <v>3</v>
      </c>
      <c r="H6978" s="18">
        <v>2</v>
      </c>
    </row>
    <row r="6979" spans="1:8" x14ac:dyDescent="0.25">
      <c r="A6979" s="3" t="s">
        <v>392</v>
      </c>
      <c r="B6979" s="5">
        <v>940000</v>
      </c>
      <c r="C6979" t="s">
        <v>1437</v>
      </c>
      <c r="D6979" t="str">
        <f t="shared" si="109"/>
        <v>Apartment</v>
      </c>
      <c r="E6979" t="s">
        <v>972</v>
      </c>
      <c r="F6979" t="str">
        <f>_xlfn.XLOOKUP(E6979,Geografiesleutel!A:A,Geografiesleutel!B:B,"",0,1)</f>
        <v>Eastern Suburbs</v>
      </c>
      <c r="G6979" s="18">
        <v>1</v>
      </c>
      <c r="H6979" s="18">
        <v>1</v>
      </c>
    </row>
    <row r="6980" spans="1:8" x14ac:dyDescent="0.25">
      <c r="A6980" s="3" t="s">
        <v>1144</v>
      </c>
      <c r="B6980" s="5">
        <v>599000</v>
      </c>
      <c r="C6980" t="s">
        <v>1436</v>
      </c>
      <c r="D6980" t="str">
        <f t="shared" si="109"/>
        <v>Apartment</v>
      </c>
      <c r="E6980" t="s">
        <v>418</v>
      </c>
      <c r="F6980" t="str">
        <f>_xlfn.XLOOKUP(E6980,Geografiesleutel!A:A,Geografiesleutel!B:B,"",0,1)</f>
        <v>Eastern Suburbs</v>
      </c>
      <c r="G6980" s="18">
        <v>2</v>
      </c>
      <c r="H6980" s="18">
        <v>1</v>
      </c>
    </row>
    <row r="6981" spans="1:8" x14ac:dyDescent="0.25">
      <c r="A6981" s="3" t="s">
        <v>1446</v>
      </c>
      <c r="B6981" s="5">
        <v>669000</v>
      </c>
      <c r="C6981" t="s">
        <v>1436</v>
      </c>
      <c r="D6981" t="str">
        <f t="shared" si="109"/>
        <v>Apartment</v>
      </c>
      <c r="E6981" t="s">
        <v>97</v>
      </c>
      <c r="F6981" t="str">
        <f>_xlfn.XLOOKUP(E6981,Geografiesleutel!A:A,Geografiesleutel!B:B,"",0,1)</f>
        <v>Northern Suburbs</v>
      </c>
      <c r="G6981" s="18">
        <v>2</v>
      </c>
      <c r="H6981" s="18">
        <v>1</v>
      </c>
    </row>
    <row r="6982" spans="1:8" x14ac:dyDescent="0.25">
      <c r="A6982" s="3" t="s">
        <v>545</v>
      </c>
      <c r="B6982" s="5">
        <v>700000</v>
      </c>
      <c r="C6982" t="s">
        <v>1439</v>
      </c>
      <c r="D6982" t="str">
        <f t="shared" si="109"/>
        <v>Apartment</v>
      </c>
      <c r="E6982" t="s">
        <v>487</v>
      </c>
      <c r="F6982" t="str">
        <f>_xlfn.XLOOKUP(E6982,Geografiesleutel!A:A,Geografiesleutel!B:B,"",0,1)</f>
        <v>CBD</v>
      </c>
      <c r="G6982" s="18">
        <v>3</v>
      </c>
      <c r="H6982" s="18">
        <v>2</v>
      </c>
    </row>
    <row r="6983" spans="1:8" x14ac:dyDescent="0.25">
      <c r="A6983" s="3" t="s">
        <v>545</v>
      </c>
      <c r="B6983" s="5">
        <v>700000</v>
      </c>
      <c r="C6983" t="s">
        <v>1436</v>
      </c>
      <c r="D6983" t="str">
        <f t="shared" si="109"/>
        <v>Apartment</v>
      </c>
      <c r="E6983" t="s">
        <v>28</v>
      </c>
      <c r="F6983" t="str">
        <f>_xlfn.XLOOKUP(E6983,Geografiesleutel!A:A,Geografiesleutel!B:B,"",0,1)</f>
        <v>Eastern Suburbs</v>
      </c>
      <c r="G6983" s="18">
        <v>2</v>
      </c>
      <c r="H6983" s="18">
        <v>1</v>
      </c>
    </row>
    <row r="6984" spans="1:8" x14ac:dyDescent="0.25">
      <c r="A6984" s="3" t="s">
        <v>724</v>
      </c>
      <c r="B6984" s="5">
        <v>1495000</v>
      </c>
      <c r="C6984" t="s">
        <v>1436</v>
      </c>
      <c r="D6984" t="str">
        <f t="shared" si="109"/>
        <v>Apartment</v>
      </c>
      <c r="E6984" t="s">
        <v>46</v>
      </c>
      <c r="F6984" t="str">
        <f>_xlfn.XLOOKUP(E6984,Geografiesleutel!A:A,Geografiesleutel!B:B,"",0,1)</f>
        <v>Eastern Suburbs</v>
      </c>
      <c r="G6984" s="18">
        <v>2</v>
      </c>
      <c r="H6984" s="18">
        <v>2</v>
      </c>
    </row>
    <row r="6985" spans="1:8" x14ac:dyDescent="0.25">
      <c r="A6985" s="3" t="s">
        <v>77</v>
      </c>
      <c r="B6985" s="5">
        <v>1695000</v>
      </c>
      <c r="C6985" t="s">
        <v>1439</v>
      </c>
      <c r="D6985" t="str">
        <f t="shared" si="109"/>
        <v>Apartment</v>
      </c>
      <c r="E6985" t="s">
        <v>46</v>
      </c>
      <c r="F6985" t="str">
        <f>_xlfn.XLOOKUP(E6985,Geografiesleutel!A:A,Geografiesleutel!B:B,"",0,1)</f>
        <v>Eastern Suburbs</v>
      </c>
      <c r="G6985" s="18">
        <v>3</v>
      </c>
      <c r="H6985" s="18">
        <v>2</v>
      </c>
    </row>
    <row r="6986" spans="1:8" x14ac:dyDescent="0.25">
      <c r="A6986" s="3" t="s">
        <v>1099</v>
      </c>
      <c r="B6986" s="5">
        <v>480000</v>
      </c>
      <c r="C6986" t="s">
        <v>1451</v>
      </c>
      <c r="D6986" t="str">
        <f t="shared" si="109"/>
        <v>Apartment</v>
      </c>
      <c r="E6986" t="s">
        <v>487</v>
      </c>
      <c r="F6986" t="str">
        <f>_xlfn.XLOOKUP(E6986,Geografiesleutel!A:A,Geografiesleutel!B:B,"",0,1)</f>
        <v>CBD</v>
      </c>
      <c r="G6986" s="18" t="s">
        <v>2646</v>
      </c>
      <c r="H6986" s="18">
        <v>2</v>
      </c>
    </row>
    <row r="6987" spans="1:8" x14ac:dyDescent="0.25">
      <c r="A6987" s="3" t="s">
        <v>468</v>
      </c>
      <c r="B6987" s="5">
        <v>699000</v>
      </c>
      <c r="C6987" t="s">
        <v>1436</v>
      </c>
      <c r="D6987" t="str">
        <f t="shared" si="109"/>
        <v>Apartment</v>
      </c>
      <c r="E6987" t="s">
        <v>194</v>
      </c>
      <c r="F6987" t="str">
        <f>_xlfn.XLOOKUP(E6987,Geografiesleutel!A:A,Geografiesleutel!B:B,"",0,1)</f>
        <v>Eastern Suburbs</v>
      </c>
      <c r="G6987" s="18">
        <v>2</v>
      </c>
      <c r="H6987" s="18">
        <v>1</v>
      </c>
    </row>
    <row r="6988" spans="1:8" x14ac:dyDescent="0.25">
      <c r="A6988" s="3" t="s">
        <v>1099</v>
      </c>
      <c r="B6988" s="5">
        <v>480000</v>
      </c>
      <c r="C6988" t="s">
        <v>1436</v>
      </c>
      <c r="D6988" t="str">
        <f t="shared" si="109"/>
        <v>Apartment</v>
      </c>
      <c r="E6988" t="s">
        <v>487</v>
      </c>
      <c r="F6988" t="str">
        <f>_xlfn.XLOOKUP(E6988,Geografiesleutel!A:A,Geografiesleutel!B:B,"",0,1)</f>
        <v>CBD</v>
      </c>
      <c r="G6988" s="18">
        <v>2</v>
      </c>
      <c r="H6988" s="18">
        <v>1</v>
      </c>
    </row>
    <row r="6989" spans="1:8" x14ac:dyDescent="0.25">
      <c r="A6989" s="3" t="s">
        <v>1496</v>
      </c>
      <c r="B6989" s="5">
        <v>1148000</v>
      </c>
      <c r="C6989" t="s">
        <v>1436</v>
      </c>
      <c r="D6989" t="str">
        <f t="shared" si="109"/>
        <v>Apartment</v>
      </c>
      <c r="E6989" t="s">
        <v>141</v>
      </c>
      <c r="F6989" t="str">
        <f>_xlfn.XLOOKUP(E6989,Geografiesleutel!A:A,Geografiesleutel!B:B,"",0,1)</f>
        <v>Agricultural Smallholdings</v>
      </c>
      <c r="G6989" s="18">
        <v>2</v>
      </c>
      <c r="H6989" s="18">
        <v>2</v>
      </c>
    </row>
    <row r="6990" spans="1:8" x14ac:dyDescent="0.25">
      <c r="A6990" s="3" t="s">
        <v>1144</v>
      </c>
      <c r="B6990" s="5">
        <v>599000</v>
      </c>
      <c r="C6990" t="s">
        <v>1437</v>
      </c>
      <c r="D6990" t="str">
        <f t="shared" si="109"/>
        <v>Apartment</v>
      </c>
      <c r="E6990" t="s">
        <v>97</v>
      </c>
      <c r="F6990" t="str">
        <f>_xlfn.XLOOKUP(E6990,Geografiesleutel!A:A,Geografiesleutel!B:B,"",0,1)</f>
        <v>Northern Suburbs</v>
      </c>
      <c r="G6990" s="18">
        <v>1</v>
      </c>
      <c r="H6990" s="18">
        <v>1</v>
      </c>
    </row>
    <row r="6991" spans="1:8" x14ac:dyDescent="0.25">
      <c r="A6991" s="3" t="s">
        <v>655</v>
      </c>
      <c r="B6991" s="5">
        <v>840000</v>
      </c>
      <c r="C6991" t="s">
        <v>1436</v>
      </c>
      <c r="D6991" t="str">
        <f t="shared" si="109"/>
        <v>Apartment</v>
      </c>
      <c r="E6991" t="s">
        <v>18</v>
      </c>
      <c r="F6991" t="str">
        <f>_xlfn.XLOOKUP(E6991,Geografiesleutel!A:A,Geografiesleutel!B:B,"",0,1)</f>
        <v>Agricultural Smallholdings</v>
      </c>
      <c r="G6991" s="18">
        <v>2</v>
      </c>
      <c r="H6991" s="18">
        <v>1</v>
      </c>
    </row>
    <row r="6992" spans="1:8" x14ac:dyDescent="0.25">
      <c r="A6992" s="3" t="s">
        <v>700</v>
      </c>
      <c r="B6992" s="5">
        <v>780000</v>
      </c>
      <c r="C6992" t="s">
        <v>1436</v>
      </c>
      <c r="D6992" t="str">
        <f t="shared" si="109"/>
        <v>Apartment</v>
      </c>
      <c r="E6992" t="s">
        <v>18</v>
      </c>
      <c r="F6992" t="str">
        <f>_xlfn.XLOOKUP(E6992,Geografiesleutel!A:A,Geografiesleutel!B:B,"",0,1)</f>
        <v>Agricultural Smallholdings</v>
      </c>
      <c r="G6992" s="18">
        <v>2</v>
      </c>
      <c r="H6992" s="18">
        <v>1</v>
      </c>
    </row>
    <row r="6993" spans="1:8" x14ac:dyDescent="0.25">
      <c r="A6993" s="3" t="s">
        <v>456</v>
      </c>
      <c r="B6993" s="5">
        <v>1680000</v>
      </c>
      <c r="C6993" t="s">
        <v>1439</v>
      </c>
      <c r="D6993" t="str">
        <f t="shared" si="109"/>
        <v>Apartment</v>
      </c>
      <c r="E6993" t="s">
        <v>309</v>
      </c>
      <c r="F6993" t="str">
        <f>_xlfn.XLOOKUP(E6993,Geografiesleutel!A:A,Geografiesleutel!B:B,"",0,1)</f>
        <v>Eastern Suburbs</v>
      </c>
      <c r="G6993" s="18">
        <v>3</v>
      </c>
      <c r="H6993" s="18">
        <v>2</v>
      </c>
    </row>
    <row r="6994" spans="1:8" x14ac:dyDescent="0.25">
      <c r="A6994" s="3" t="s">
        <v>176</v>
      </c>
      <c r="B6994" s="5">
        <v>1295000</v>
      </c>
      <c r="C6994" t="s">
        <v>1436</v>
      </c>
      <c r="D6994" t="str">
        <f t="shared" si="109"/>
        <v>Apartment</v>
      </c>
      <c r="E6994" t="s">
        <v>46</v>
      </c>
      <c r="F6994" t="str">
        <f>_xlfn.XLOOKUP(E6994,Geografiesleutel!A:A,Geografiesleutel!B:B,"",0,1)</f>
        <v>Eastern Suburbs</v>
      </c>
      <c r="G6994" s="18">
        <v>2</v>
      </c>
      <c r="H6994" s="18">
        <v>2</v>
      </c>
    </row>
    <row r="6995" spans="1:8" x14ac:dyDescent="0.25">
      <c r="A6995" s="3" t="s">
        <v>131</v>
      </c>
      <c r="B6995" s="5">
        <v>1595000</v>
      </c>
      <c r="C6995" t="s">
        <v>1439</v>
      </c>
      <c r="D6995" t="str">
        <f t="shared" si="109"/>
        <v>Apartment</v>
      </c>
      <c r="E6995" t="s">
        <v>16</v>
      </c>
      <c r="F6995" t="str">
        <f>_xlfn.XLOOKUP(E6995,Geografiesleutel!A:A,Geografiesleutel!B:B,"",0,1)</f>
        <v>Eastern Suburbs</v>
      </c>
      <c r="G6995" s="18">
        <v>3</v>
      </c>
      <c r="H6995" s="18">
        <v>2</v>
      </c>
    </row>
    <row r="6996" spans="1:8" x14ac:dyDescent="0.25">
      <c r="A6996" s="3" t="s">
        <v>512</v>
      </c>
      <c r="B6996" s="5">
        <v>750000</v>
      </c>
      <c r="C6996" t="s">
        <v>1439</v>
      </c>
      <c r="D6996" t="str">
        <f t="shared" si="109"/>
        <v>Apartment</v>
      </c>
      <c r="E6996" t="s">
        <v>368</v>
      </c>
      <c r="F6996" t="str">
        <f>_xlfn.XLOOKUP(E6996,Geografiesleutel!A:A,Geografiesleutel!B:B,"",0,1)</f>
        <v>Eastern Suburbs</v>
      </c>
      <c r="G6996" s="18">
        <v>3</v>
      </c>
      <c r="H6996" s="18">
        <v>1</v>
      </c>
    </row>
    <row r="6997" spans="1:8" x14ac:dyDescent="0.25">
      <c r="A6997" s="3" t="s">
        <v>693</v>
      </c>
      <c r="B6997" s="5">
        <v>730000</v>
      </c>
      <c r="C6997" t="s">
        <v>1436</v>
      </c>
      <c r="D6997" t="str">
        <f t="shared" si="109"/>
        <v>Apartment</v>
      </c>
      <c r="E6997" t="s">
        <v>163</v>
      </c>
      <c r="F6997" t="str">
        <f>_xlfn.XLOOKUP(E6997,Geografiesleutel!A:A,Geografiesleutel!B:B,"",0,1)</f>
        <v>Northern Suburbs</v>
      </c>
      <c r="G6997" s="18">
        <v>2</v>
      </c>
      <c r="H6997" s="18">
        <v>1</v>
      </c>
    </row>
    <row r="6998" spans="1:8" x14ac:dyDescent="0.25">
      <c r="A6998" s="3" t="s">
        <v>1497</v>
      </c>
      <c r="B6998" s="5">
        <v>689000</v>
      </c>
      <c r="C6998" t="s">
        <v>1439</v>
      </c>
      <c r="D6998" t="str">
        <f t="shared" si="109"/>
        <v>Apartment</v>
      </c>
      <c r="E6998" t="s">
        <v>487</v>
      </c>
      <c r="F6998" t="str">
        <f>_xlfn.XLOOKUP(E6998,Geografiesleutel!A:A,Geografiesleutel!B:B,"",0,1)</f>
        <v>CBD</v>
      </c>
      <c r="G6998" s="18">
        <v>3</v>
      </c>
      <c r="H6998" s="18">
        <v>2</v>
      </c>
    </row>
    <row r="6999" spans="1:8" x14ac:dyDescent="0.25">
      <c r="A6999" s="3" t="s">
        <v>1015</v>
      </c>
      <c r="B6999" s="5">
        <v>590000</v>
      </c>
      <c r="C6999" t="s">
        <v>1436</v>
      </c>
      <c r="D6999" t="str">
        <f t="shared" si="109"/>
        <v>Apartment</v>
      </c>
      <c r="E6999" t="s">
        <v>1455</v>
      </c>
      <c r="F6999" t="str">
        <f>_xlfn.XLOOKUP(E6999,Geografiesleutel!A:A,Geografiesleutel!B:B,"",0,1)</f>
        <v>CBD</v>
      </c>
      <c r="G6999" s="18">
        <v>2</v>
      </c>
      <c r="H6999" s="18">
        <v>1</v>
      </c>
    </row>
    <row r="7000" spans="1:8" x14ac:dyDescent="0.25">
      <c r="A7000" s="3" t="s">
        <v>274</v>
      </c>
      <c r="B7000" s="5">
        <v>850000</v>
      </c>
      <c r="C7000" t="s">
        <v>1436</v>
      </c>
      <c r="D7000" t="str">
        <f t="shared" si="109"/>
        <v>Apartment</v>
      </c>
      <c r="E7000" t="s">
        <v>141</v>
      </c>
      <c r="F7000" t="str">
        <f>_xlfn.XLOOKUP(E7000,Geografiesleutel!A:A,Geografiesleutel!B:B,"",0,1)</f>
        <v>Agricultural Smallholdings</v>
      </c>
      <c r="G7000" s="18">
        <v>2</v>
      </c>
      <c r="H7000" s="18">
        <v>1</v>
      </c>
    </row>
    <row r="7001" spans="1:8" x14ac:dyDescent="0.25">
      <c r="A7001" s="3" t="s">
        <v>53</v>
      </c>
      <c r="B7001" s="5">
        <v>899000</v>
      </c>
      <c r="C7001" t="s">
        <v>1436</v>
      </c>
      <c r="D7001" t="str">
        <f t="shared" si="109"/>
        <v>Apartment</v>
      </c>
      <c r="E7001" t="s">
        <v>290</v>
      </c>
      <c r="F7001" t="str">
        <f>_xlfn.XLOOKUP(E7001,Geografiesleutel!A:A,Geografiesleutel!B:B,"",0,1)</f>
        <v>Eastern Suburbs</v>
      </c>
      <c r="G7001" s="18">
        <v>2</v>
      </c>
      <c r="H7001" s="18">
        <v>2</v>
      </c>
    </row>
    <row r="7002" spans="1:8" x14ac:dyDescent="0.25">
      <c r="A7002" s="3" t="s">
        <v>266</v>
      </c>
      <c r="B7002" s="5">
        <v>1500000</v>
      </c>
      <c r="C7002" t="s">
        <v>1436</v>
      </c>
      <c r="D7002" t="str">
        <f t="shared" si="109"/>
        <v>Apartment</v>
      </c>
      <c r="E7002" t="s">
        <v>355</v>
      </c>
      <c r="F7002" t="str">
        <f>_xlfn.XLOOKUP(E7002,Geografiesleutel!A:A,Geografiesleutel!B:B,"",0,1)</f>
        <v>Southern Suburbs</v>
      </c>
      <c r="G7002" s="18">
        <v>2</v>
      </c>
      <c r="H7002" s="18">
        <v>2</v>
      </c>
    </row>
    <row r="7003" spans="1:8" x14ac:dyDescent="0.25">
      <c r="A7003" s="3" t="s">
        <v>266</v>
      </c>
      <c r="B7003" s="5">
        <v>1500000</v>
      </c>
      <c r="C7003" t="s">
        <v>1436</v>
      </c>
      <c r="D7003" t="str">
        <f t="shared" si="109"/>
        <v>Apartment</v>
      </c>
      <c r="E7003" t="s">
        <v>355</v>
      </c>
      <c r="F7003" t="str">
        <f>_xlfn.XLOOKUP(E7003,Geografiesleutel!A:A,Geografiesleutel!B:B,"",0,1)</f>
        <v>Southern Suburbs</v>
      </c>
      <c r="G7003" s="18">
        <v>2</v>
      </c>
      <c r="H7003" s="18">
        <v>2</v>
      </c>
    </row>
    <row r="7004" spans="1:8" x14ac:dyDescent="0.25">
      <c r="A7004" s="3" t="s">
        <v>36</v>
      </c>
      <c r="B7004" s="5">
        <v>1750000</v>
      </c>
      <c r="C7004" t="s">
        <v>1436</v>
      </c>
      <c r="D7004" t="str">
        <f t="shared" si="109"/>
        <v>Apartment</v>
      </c>
      <c r="E7004" t="s">
        <v>306</v>
      </c>
      <c r="F7004" t="str">
        <f>_xlfn.XLOOKUP(E7004,Geografiesleutel!A:A,Geografiesleutel!B:B,"",0,1)</f>
        <v>Eastern Suburbs</v>
      </c>
      <c r="G7004" s="18">
        <v>2</v>
      </c>
      <c r="H7004" s="18">
        <v>1</v>
      </c>
    </row>
    <row r="7005" spans="1:8" x14ac:dyDescent="0.25">
      <c r="A7005" s="3" t="s">
        <v>236</v>
      </c>
      <c r="B7005" s="5">
        <v>3100000</v>
      </c>
      <c r="C7005" t="s">
        <v>1439</v>
      </c>
      <c r="D7005" t="str">
        <f t="shared" si="109"/>
        <v>Apartment</v>
      </c>
      <c r="E7005" t="s">
        <v>190</v>
      </c>
      <c r="F7005" t="str">
        <f>_xlfn.XLOOKUP(E7005,Geografiesleutel!A:A,Geografiesleutel!B:B,"",0,1)</f>
        <v>Eastern Suburbs</v>
      </c>
      <c r="G7005" s="18">
        <v>3</v>
      </c>
      <c r="H7005" s="18">
        <v>3</v>
      </c>
    </row>
    <row r="7006" spans="1:8" x14ac:dyDescent="0.25">
      <c r="A7006" s="3" t="s">
        <v>1498</v>
      </c>
      <c r="B7006" s="5">
        <v>805000</v>
      </c>
      <c r="C7006" t="s">
        <v>1437</v>
      </c>
      <c r="D7006" t="str">
        <f t="shared" si="109"/>
        <v>Apartment</v>
      </c>
      <c r="E7006" t="s">
        <v>972</v>
      </c>
      <c r="F7006" t="str">
        <f>_xlfn.XLOOKUP(E7006,Geografiesleutel!A:A,Geografiesleutel!B:B,"",0,1)</f>
        <v>Eastern Suburbs</v>
      </c>
      <c r="G7006" s="18">
        <v>1</v>
      </c>
      <c r="H7006" s="18">
        <v>1</v>
      </c>
    </row>
    <row r="7007" spans="1:8" x14ac:dyDescent="0.25">
      <c r="A7007" s="3" t="s">
        <v>1317</v>
      </c>
      <c r="B7007" s="5">
        <v>470000</v>
      </c>
      <c r="C7007" t="s">
        <v>1436</v>
      </c>
      <c r="D7007" t="str">
        <f t="shared" si="109"/>
        <v>Apartment</v>
      </c>
      <c r="E7007" t="s">
        <v>487</v>
      </c>
      <c r="F7007" t="str">
        <f>_xlfn.XLOOKUP(E7007,Geografiesleutel!A:A,Geografiesleutel!B:B,"",0,1)</f>
        <v>CBD</v>
      </c>
      <c r="G7007" s="18">
        <v>2</v>
      </c>
      <c r="H7007" s="18">
        <v>1</v>
      </c>
    </row>
    <row r="7008" spans="1:8" x14ac:dyDescent="0.25">
      <c r="A7008" s="3" t="s">
        <v>1442</v>
      </c>
      <c r="B7008" s="5">
        <v>425000</v>
      </c>
      <c r="C7008" t="s">
        <v>1439</v>
      </c>
      <c r="D7008" t="str">
        <f t="shared" si="109"/>
        <v>Apartment</v>
      </c>
      <c r="E7008" t="s">
        <v>68</v>
      </c>
      <c r="F7008" t="str">
        <f>_xlfn.XLOOKUP(E7008,Geografiesleutel!A:A,Geografiesleutel!B:B,"",0,1)</f>
        <v>Northern Suburbs</v>
      </c>
      <c r="G7008" s="18">
        <v>3</v>
      </c>
      <c r="H7008" s="18">
        <v>1</v>
      </c>
    </row>
    <row r="7009" spans="1:8" x14ac:dyDescent="0.25">
      <c r="A7009" s="3" t="s">
        <v>512</v>
      </c>
      <c r="B7009" s="5">
        <v>750000</v>
      </c>
      <c r="C7009" t="s">
        <v>1436</v>
      </c>
      <c r="D7009" t="str">
        <f t="shared" si="109"/>
        <v>Apartment</v>
      </c>
      <c r="E7009" t="s">
        <v>351</v>
      </c>
      <c r="F7009" t="str">
        <f>_xlfn.XLOOKUP(E7009,Geografiesleutel!A:A,Geografiesleutel!B:B,"",0,1)</f>
        <v>Eastern Suburbs</v>
      </c>
      <c r="G7009" s="18">
        <v>2</v>
      </c>
      <c r="H7009" s="18">
        <v>2</v>
      </c>
    </row>
    <row r="7010" spans="1:8" x14ac:dyDescent="0.25">
      <c r="A7010" s="3" t="s">
        <v>724</v>
      </c>
      <c r="B7010" s="5">
        <v>1495000</v>
      </c>
      <c r="C7010" t="s">
        <v>1439</v>
      </c>
      <c r="D7010" t="str">
        <f t="shared" si="109"/>
        <v>Apartment</v>
      </c>
      <c r="E7010" t="s">
        <v>46</v>
      </c>
      <c r="F7010" t="str">
        <f>_xlfn.XLOOKUP(E7010,Geografiesleutel!A:A,Geografiesleutel!B:B,"",0,1)</f>
        <v>Eastern Suburbs</v>
      </c>
      <c r="G7010" s="18">
        <v>3</v>
      </c>
      <c r="H7010" s="18">
        <v>2</v>
      </c>
    </row>
    <row r="7011" spans="1:8" x14ac:dyDescent="0.25">
      <c r="A7011" s="3" t="s">
        <v>572</v>
      </c>
      <c r="B7011" s="5">
        <v>800000</v>
      </c>
      <c r="C7011" t="s">
        <v>1436</v>
      </c>
      <c r="D7011" t="str">
        <f t="shared" si="109"/>
        <v>Apartment</v>
      </c>
      <c r="E7011" t="s">
        <v>404</v>
      </c>
      <c r="F7011" t="str">
        <f>_xlfn.XLOOKUP(E7011,Geografiesleutel!A:A,Geografiesleutel!B:B,"",0,1)</f>
        <v>CBD</v>
      </c>
      <c r="G7011" s="18">
        <v>2</v>
      </c>
      <c r="H7011" s="18">
        <v>2</v>
      </c>
    </row>
    <row r="7012" spans="1:8" x14ac:dyDescent="0.25">
      <c r="A7012" s="3" t="s">
        <v>127</v>
      </c>
      <c r="B7012" s="5">
        <v>14500000</v>
      </c>
      <c r="C7012" t="s">
        <v>1439</v>
      </c>
      <c r="D7012" t="str">
        <f t="shared" si="109"/>
        <v>Apartment</v>
      </c>
      <c r="E7012" t="s">
        <v>681</v>
      </c>
      <c r="F7012" t="str">
        <f>_xlfn.XLOOKUP(E7012,Geografiesleutel!A:A,Geografiesleutel!B:B,"",0,1)</f>
        <v>Eastern Suburbs</v>
      </c>
      <c r="G7012" s="18">
        <v>3</v>
      </c>
      <c r="H7012" s="18">
        <v>3</v>
      </c>
    </row>
    <row r="7013" spans="1:8" x14ac:dyDescent="0.25">
      <c r="A7013" s="3" t="s">
        <v>59</v>
      </c>
      <c r="B7013" s="5">
        <v>680000</v>
      </c>
      <c r="C7013" t="s">
        <v>1447</v>
      </c>
      <c r="D7013" t="str">
        <f t="shared" si="109"/>
        <v>Apartment</v>
      </c>
      <c r="E7013" t="s">
        <v>433</v>
      </c>
      <c r="F7013" t="str">
        <f>_xlfn.XLOOKUP(E7013,Geografiesleutel!A:A,Geografiesleutel!B:B,"",0,1)</f>
        <v>Eastern Suburbs</v>
      </c>
      <c r="G7013" s="18">
        <v>5</v>
      </c>
      <c r="H7013" s="18">
        <v>1</v>
      </c>
    </row>
    <row r="7014" spans="1:8" x14ac:dyDescent="0.25">
      <c r="A7014" s="3" t="s">
        <v>1469</v>
      </c>
      <c r="B7014" s="5">
        <v>455000</v>
      </c>
      <c r="C7014" t="s">
        <v>1437</v>
      </c>
      <c r="D7014" t="str">
        <f t="shared" si="109"/>
        <v>Apartment</v>
      </c>
      <c r="E7014" t="s">
        <v>68</v>
      </c>
      <c r="F7014" t="str">
        <f>_xlfn.XLOOKUP(E7014,Geografiesleutel!A:A,Geografiesleutel!B:B,"",0,1)</f>
        <v>Northern Suburbs</v>
      </c>
      <c r="G7014" s="18">
        <v>1</v>
      </c>
      <c r="H7014" s="18" t="s">
        <v>2650</v>
      </c>
    </row>
    <row r="7015" spans="1:8" x14ac:dyDescent="0.25">
      <c r="A7015" s="3" t="s">
        <v>468</v>
      </c>
      <c r="B7015" s="5">
        <v>699000</v>
      </c>
      <c r="C7015" t="s">
        <v>1436</v>
      </c>
      <c r="D7015" t="str">
        <f t="shared" si="109"/>
        <v>Apartment</v>
      </c>
      <c r="E7015" t="s">
        <v>1481</v>
      </c>
      <c r="F7015" t="str">
        <f>_xlfn.XLOOKUP(E7015,Geografiesleutel!A:A,Geografiesleutel!B:B,"",0,1)</f>
        <v>Northern Suburbs</v>
      </c>
      <c r="G7015" s="18">
        <v>2</v>
      </c>
      <c r="H7015" s="18">
        <v>1</v>
      </c>
    </row>
    <row r="7016" spans="1:8" x14ac:dyDescent="0.25">
      <c r="A7016" s="3" t="s">
        <v>1317</v>
      </c>
      <c r="B7016" s="5">
        <v>470000</v>
      </c>
      <c r="C7016" t="s">
        <v>1436</v>
      </c>
      <c r="D7016" t="str">
        <f t="shared" si="109"/>
        <v>Apartment</v>
      </c>
      <c r="E7016" t="s">
        <v>487</v>
      </c>
      <c r="F7016" t="str">
        <f>_xlfn.XLOOKUP(E7016,Geografiesleutel!A:A,Geografiesleutel!B:B,"",0,1)</f>
        <v>CBD</v>
      </c>
      <c r="G7016" s="18">
        <v>2</v>
      </c>
      <c r="H7016" s="18">
        <v>1</v>
      </c>
    </row>
    <row r="7017" spans="1:8" x14ac:dyDescent="0.25">
      <c r="A7017" s="3" t="s">
        <v>1423</v>
      </c>
      <c r="B7017" s="5">
        <v>560000</v>
      </c>
      <c r="C7017" t="s">
        <v>1439</v>
      </c>
      <c r="D7017" t="str">
        <f t="shared" si="109"/>
        <v>Apartment</v>
      </c>
      <c r="E7017" t="s">
        <v>487</v>
      </c>
      <c r="F7017" t="str">
        <f>_xlfn.XLOOKUP(E7017,Geografiesleutel!A:A,Geografiesleutel!B:B,"",0,1)</f>
        <v>CBD</v>
      </c>
      <c r="G7017" s="18">
        <v>3</v>
      </c>
      <c r="H7017" s="18" t="s">
        <v>2650</v>
      </c>
    </row>
    <row r="7018" spans="1:8" x14ac:dyDescent="0.25">
      <c r="A7018" s="3" t="s">
        <v>162</v>
      </c>
      <c r="B7018" s="5">
        <v>950000</v>
      </c>
      <c r="C7018" t="s">
        <v>1439</v>
      </c>
      <c r="D7018" t="str">
        <f t="shared" si="109"/>
        <v>Apartment</v>
      </c>
      <c r="E7018" t="s">
        <v>240</v>
      </c>
      <c r="F7018" t="str">
        <f>_xlfn.XLOOKUP(E7018,Geografiesleutel!A:A,Geografiesleutel!B:B,"",0,1)</f>
        <v>Northern Suburbs</v>
      </c>
      <c r="G7018" s="18">
        <v>3</v>
      </c>
      <c r="H7018" s="18">
        <v>2</v>
      </c>
    </row>
    <row r="7019" spans="1:8" x14ac:dyDescent="0.25">
      <c r="A7019" s="3" t="s">
        <v>1499</v>
      </c>
      <c r="B7019" s="5">
        <v>525000</v>
      </c>
      <c r="C7019" t="s">
        <v>1436</v>
      </c>
      <c r="D7019" t="str">
        <f t="shared" si="109"/>
        <v>Apartment</v>
      </c>
      <c r="E7019" t="s">
        <v>487</v>
      </c>
      <c r="F7019" t="str">
        <f>_xlfn.XLOOKUP(E7019,Geografiesleutel!A:A,Geografiesleutel!B:B,"",0,1)</f>
        <v>CBD</v>
      </c>
      <c r="G7019" s="18">
        <v>2</v>
      </c>
      <c r="H7019" s="18">
        <v>2</v>
      </c>
    </row>
    <row r="7020" spans="1:8" x14ac:dyDescent="0.25">
      <c r="A7020" s="3" t="s">
        <v>1474</v>
      </c>
      <c r="B7020" s="5">
        <v>575000</v>
      </c>
      <c r="C7020" t="s">
        <v>1436</v>
      </c>
      <c r="D7020" t="str">
        <f t="shared" si="109"/>
        <v>Apartment</v>
      </c>
      <c r="E7020" t="s">
        <v>264</v>
      </c>
      <c r="F7020" t="str">
        <f>_xlfn.XLOOKUP(E7020,Geografiesleutel!A:A,Geografiesleutel!B:B,"",0,1)</f>
        <v>Eastern Suburbs</v>
      </c>
      <c r="G7020" s="18">
        <v>2</v>
      </c>
      <c r="H7020" s="18">
        <v>2</v>
      </c>
    </row>
    <row r="7021" spans="1:8" x14ac:dyDescent="0.25">
      <c r="A7021" s="3" t="s">
        <v>1039</v>
      </c>
      <c r="B7021" s="5">
        <v>3360000</v>
      </c>
      <c r="C7021" t="s">
        <v>1437</v>
      </c>
      <c r="D7021" t="str">
        <f t="shared" si="109"/>
        <v>Apartment</v>
      </c>
      <c r="E7021" t="s">
        <v>681</v>
      </c>
      <c r="F7021" t="str">
        <f>_xlfn.XLOOKUP(E7021,Geografiesleutel!A:A,Geografiesleutel!B:B,"",0,1)</f>
        <v>Eastern Suburbs</v>
      </c>
      <c r="G7021" s="18">
        <v>1</v>
      </c>
      <c r="H7021" s="18">
        <v>1</v>
      </c>
    </row>
    <row r="7022" spans="1:8" x14ac:dyDescent="0.25">
      <c r="A7022" s="3" t="s">
        <v>995</v>
      </c>
      <c r="B7022" s="5">
        <v>1530000</v>
      </c>
      <c r="C7022" t="s">
        <v>1437</v>
      </c>
      <c r="D7022" t="str">
        <f t="shared" si="109"/>
        <v>Apartment</v>
      </c>
      <c r="E7022" t="s">
        <v>681</v>
      </c>
      <c r="F7022" t="str">
        <f>_xlfn.XLOOKUP(E7022,Geografiesleutel!A:A,Geografiesleutel!B:B,"",0,1)</f>
        <v>Eastern Suburbs</v>
      </c>
      <c r="G7022" s="18">
        <v>1</v>
      </c>
      <c r="H7022" s="18">
        <v>1</v>
      </c>
    </row>
    <row r="7023" spans="1:8" x14ac:dyDescent="0.25">
      <c r="A7023" s="3" t="s">
        <v>219</v>
      </c>
      <c r="B7023" s="5">
        <v>1050000</v>
      </c>
      <c r="C7023" t="s">
        <v>1436</v>
      </c>
      <c r="D7023" t="str">
        <f t="shared" si="109"/>
        <v>Apartment</v>
      </c>
      <c r="E7023" t="s">
        <v>18</v>
      </c>
      <c r="F7023" t="str">
        <f>_xlfn.XLOOKUP(E7023,Geografiesleutel!A:A,Geografiesleutel!B:B,"",0,1)</f>
        <v>Agricultural Smallholdings</v>
      </c>
      <c r="G7023" s="18">
        <v>2</v>
      </c>
      <c r="H7023" s="18">
        <v>1</v>
      </c>
    </row>
    <row r="7024" spans="1:8" x14ac:dyDescent="0.25">
      <c r="A7024" s="3" t="s">
        <v>239</v>
      </c>
      <c r="B7024" s="5">
        <v>1590000</v>
      </c>
      <c r="C7024" t="s">
        <v>1436</v>
      </c>
      <c r="D7024" t="str">
        <f t="shared" si="109"/>
        <v>Apartment</v>
      </c>
      <c r="E7024" t="s">
        <v>972</v>
      </c>
      <c r="F7024" t="str">
        <f>_xlfn.XLOOKUP(E7024,Geografiesleutel!A:A,Geografiesleutel!B:B,"",0,1)</f>
        <v>Eastern Suburbs</v>
      </c>
      <c r="G7024" s="18">
        <v>2</v>
      </c>
      <c r="H7024" s="18">
        <v>2</v>
      </c>
    </row>
    <row r="7025" spans="1:8" x14ac:dyDescent="0.25">
      <c r="A7025" s="3" t="s">
        <v>572</v>
      </c>
      <c r="B7025" s="5">
        <v>800000</v>
      </c>
      <c r="C7025" t="s">
        <v>1500</v>
      </c>
      <c r="D7025" t="str">
        <f t="shared" si="109"/>
        <v>Apartment</v>
      </c>
      <c r="E7025" t="s">
        <v>562</v>
      </c>
      <c r="F7025" t="str">
        <f>_xlfn.XLOOKUP(E7025,Geografiesleutel!A:A,Geografiesleutel!B:B,"",0,1)</f>
        <v>CBD</v>
      </c>
      <c r="G7025" s="18">
        <v>5</v>
      </c>
      <c r="H7025" s="18">
        <v>2</v>
      </c>
    </row>
    <row r="7026" spans="1:8" x14ac:dyDescent="0.25">
      <c r="A7026" s="3" t="s">
        <v>556</v>
      </c>
      <c r="B7026" s="5">
        <v>650000</v>
      </c>
      <c r="C7026" t="s">
        <v>1436</v>
      </c>
      <c r="D7026" t="str">
        <f t="shared" si="109"/>
        <v>Apartment</v>
      </c>
      <c r="E7026" t="s">
        <v>68</v>
      </c>
      <c r="F7026" t="str">
        <f>_xlfn.XLOOKUP(E7026,Geografiesleutel!A:A,Geografiesleutel!B:B,"",0,1)</f>
        <v>Northern Suburbs</v>
      </c>
      <c r="G7026" s="18">
        <v>2</v>
      </c>
      <c r="H7026" s="18">
        <v>1</v>
      </c>
    </row>
    <row r="7027" spans="1:8" x14ac:dyDescent="0.25">
      <c r="A7027" s="3" t="s">
        <v>488</v>
      </c>
      <c r="B7027" s="5">
        <v>1325000</v>
      </c>
      <c r="C7027" t="s">
        <v>1436</v>
      </c>
      <c r="D7027" t="str">
        <f t="shared" si="109"/>
        <v>Apartment</v>
      </c>
      <c r="E7027" t="s">
        <v>369</v>
      </c>
      <c r="F7027" t="str">
        <f>_xlfn.XLOOKUP(E7027,Geografiesleutel!A:A,Geografiesleutel!B:B,"",0,1)</f>
        <v>Eastern Suburbs</v>
      </c>
      <c r="G7027" s="18">
        <v>2</v>
      </c>
      <c r="H7027" s="18">
        <v>2</v>
      </c>
    </row>
    <row r="7028" spans="1:8" x14ac:dyDescent="0.25">
      <c r="A7028" s="3" t="s">
        <v>1450</v>
      </c>
      <c r="B7028" s="5">
        <v>430000</v>
      </c>
      <c r="C7028" t="s">
        <v>1436</v>
      </c>
      <c r="D7028" t="str">
        <f t="shared" si="109"/>
        <v>Apartment</v>
      </c>
      <c r="E7028" t="s">
        <v>68</v>
      </c>
      <c r="F7028" t="str">
        <f>_xlfn.XLOOKUP(E7028,Geografiesleutel!A:A,Geografiesleutel!B:B,"",0,1)</f>
        <v>Northern Suburbs</v>
      </c>
      <c r="G7028" s="18">
        <v>2</v>
      </c>
      <c r="H7028" s="18">
        <v>1</v>
      </c>
    </row>
    <row r="7029" spans="1:8" x14ac:dyDescent="0.25">
      <c r="A7029" s="3" t="s">
        <v>512</v>
      </c>
      <c r="B7029" s="5">
        <v>750000</v>
      </c>
      <c r="C7029" t="s">
        <v>1436</v>
      </c>
      <c r="D7029" t="str">
        <f t="shared" si="109"/>
        <v>Apartment</v>
      </c>
      <c r="E7029" t="s">
        <v>418</v>
      </c>
      <c r="F7029" t="str">
        <f>_xlfn.XLOOKUP(E7029,Geografiesleutel!A:A,Geografiesleutel!B:B,"",0,1)</f>
        <v>Eastern Suburbs</v>
      </c>
      <c r="G7029" s="18">
        <v>2</v>
      </c>
      <c r="H7029" s="18">
        <v>1</v>
      </c>
    </row>
    <row r="7030" spans="1:8" x14ac:dyDescent="0.25">
      <c r="A7030" s="3" t="s">
        <v>556</v>
      </c>
      <c r="B7030" s="5">
        <v>650000</v>
      </c>
      <c r="C7030" t="s">
        <v>1436</v>
      </c>
      <c r="D7030" t="str">
        <f t="shared" si="109"/>
        <v>Apartment</v>
      </c>
      <c r="E7030" t="s">
        <v>68</v>
      </c>
      <c r="F7030" t="str">
        <f>_xlfn.XLOOKUP(E7030,Geografiesleutel!A:A,Geografiesleutel!B:B,"",0,1)</f>
        <v>Northern Suburbs</v>
      </c>
      <c r="G7030" s="18">
        <v>2</v>
      </c>
      <c r="H7030" s="18">
        <v>1</v>
      </c>
    </row>
    <row r="7031" spans="1:8" x14ac:dyDescent="0.25">
      <c r="A7031" s="3" t="s">
        <v>1477</v>
      </c>
      <c r="B7031" s="5">
        <v>310000</v>
      </c>
      <c r="C7031" t="s">
        <v>1437</v>
      </c>
      <c r="D7031" t="str">
        <f t="shared" si="109"/>
        <v>Apartment</v>
      </c>
      <c r="E7031" t="s">
        <v>562</v>
      </c>
      <c r="F7031" t="str">
        <f>_xlfn.XLOOKUP(E7031,Geografiesleutel!A:A,Geografiesleutel!B:B,"",0,1)</f>
        <v>CBD</v>
      </c>
      <c r="G7031" s="18">
        <v>1</v>
      </c>
      <c r="H7031" s="18">
        <v>1</v>
      </c>
    </row>
    <row r="7032" spans="1:8" x14ac:dyDescent="0.25">
      <c r="A7032" s="3" t="s">
        <v>1482</v>
      </c>
      <c r="B7032" s="5">
        <v>370000</v>
      </c>
      <c r="C7032" t="s">
        <v>1443</v>
      </c>
      <c r="D7032" t="str">
        <f t="shared" si="109"/>
        <v>Apartment</v>
      </c>
      <c r="E7032" t="s">
        <v>487</v>
      </c>
      <c r="F7032" t="str">
        <f>_xlfn.XLOOKUP(E7032,Geografiesleutel!A:A,Geografiesleutel!B:B,"",0,1)</f>
        <v>CBD</v>
      </c>
      <c r="G7032" s="18">
        <v>4</v>
      </c>
      <c r="H7032" s="18">
        <v>1</v>
      </c>
    </row>
    <row r="7033" spans="1:8" x14ac:dyDescent="0.25">
      <c r="A7033" s="3" t="s">
        <v>201</v>
      </c>
      <c r="B7033" s="5">
        <v>870000</v>
      </c>
      <c r="C7033" t="s">
        <v>1439</v>
      </c>
      <c r="D7033" t="str">
        <f t="shared" si="109"/>
        <v>Apartment</v>
      </c>
      <c r="E7033" t="s">
        <v>116</v>
      </c>
      <c r="F7033" t="str">
        <f>_xlfn.XLOOKUP(E7033,Geografiesleutel!A:A,Geografiesleutel!B:B,"",0,1)</f>
        <v>Western Suburbs</v>
      </c>
      <c r="G7033" s="18">
        <v>3</v>
      </c>
      <c r="H7033" s="18">
        <v>2</v>
      </c>
    </row>
    <row r="7034" spans="1:8" x14ac:dyDescent="0.25">
      <c r="A7034" s="3" t="s">
        <v>1021</v>
      </c>
      <c r="B7034" s="5">
        <v>975000</v>
      </c>
      <c r="C7034" t="s">
        <v>1436</v>
      </c>
      <c r="D7034" t="str">
        <f t="shared" si="109"/>
        <v>Apartment</v>
      </c>
      <c r="E7034" t="s">
        <v>110</v>
      </c>
      <c r="F7034" t="str">
        <f>_xlfn.XLOOKUP(E7034,Geografiesleutel!A:A,Geografiesleutel!B:B,"",0,1)</f>
        <v>Eastern Suburbs</v>
      </c>
      <c r="G7034" s="18">
        <v>2</v>
      </c>
      <c r="H7034" s="18">
        <v>1</v>
      </c>
    </row>
    <row r="7035" spans="1:8" x14ac:dyDescent="0.25">
      <c r="A7035" s="3" t="s">
        <v>1205</v>
      </c>
      <c r="B7035" s="5">
        <v>390000</v>
      </c>
      <c r="C7035" t="s">
        <v>1436</v>
      </c>
      <c r="D7035" t="str">
        <f t="shared" si="109"/>
        <v>Apartment</v>
      </c>
      <c r="E7035" t="s">
        <v>487</v>
      </c>
      <c r="F7035" t="str">
        <f>_xlfn.XLOOKUP(E7035,Geografiesleutel!A:A,Geografiesleutel!B:B,"",0,1)</f>
        <v>CBD</v>
      </c>
      <c r="G7035" s="18">
        <v>2</v>
      </c>
      <c r="H7035" s="18">
        <v>1</v>
      </c>
    </row>
    <row r="7036" spans="1:8" x14ac:dyDescent="0.25">
      <c r="A7036" s="3" t="s">
        <v>1474</v>
      </c>
      <c r="B7036" s="5">
        <v>575000</v>
      </c>
      <c r="C7036" t="s">
        <v>1440</v>
      </c>
      <c r="D7036" t="str">
        <f t="shared" si="109"/>
        <v>Apartment</v>
      </c>
      <c r="E7036" t="s">
        <v>186</v>
      </c>
      <c r="F7036" t="str">
        <f>_xlfn.XLOOKUP(E7036,Geografiesleutel!A:A,Geografiesleutel!B:B,"",0,1)</f>
        <v>Eastern Suburbs</v>
      </c>
      <c r="G7036" s="18" t="s">
        <v>2650</v>
      </c>
      <c r="H7036" s="18">
        <v>1</v>
      </c>
    </row>
    <row r="7037" spans="1:8" x14ac:dyDescent="0.25">
      <c r="A7037" s="3" t="s">
        <v>1450</v>
      </c>
      <c r="B7037" s="5">
        <v>430000</v>
      </c>
      <c r="C7037" t="s">
        <v>1436</v>
      </c>
      <c r="D7037" t="str">
        <f t="shared" si="109"/>
        <v>Apartment</v>
      </c>
      <c r="E7037" t="s">
        <v>68</v>
      </c>
      <c r="F7037" t="str">
        <f>_xlfn.XLOOKUP(E7037,Geografiesleutel!A:A,Geografiesleutel!B:B,"",0,1)</f>
        <v>Northern Suburbs</v>
      </c>
      <c r="G7037" s="18">
        <v>2</v>
      </c>
      <c r="H7037" s="18">
        <v>1</v>
      </c>
    </row>
    <row r="7038" spans="1:8" x14ac:dyDescent="0.25">
      <c r="A7038" s="3" t="s">
        <v>758</v>
      </c>
      <c r="B7038" s="5">
        <v>930000</v>
      </c>
      <c r="C7038" t="s">
        <v>1436</v>
      </c>
      <c r="D7038" t="str">
        <f t="shared" si="109"/>
        <v>Apartment</v>
      </c>
      <c r="E7038" t="s">
        <v>134</v>
      </c>
      <c r="F7038" t="str">
        <f>_xlfn.XLOOKUP(E7038,Geografiesleutel!A:A,Geografiesleutel!B:B,"",0,1)</f>
        <v>Eastern Suburbs</v>
      </c>
      <c r="G7038" s="18">
        <v>2</v>
      </c>
      <c r="H7038" s="18">
        <v>2</v>
      </c>
    </row>
    <row r="7039" spans="1:8" x14ac:dyDescent="0.25">
      <c r="A7039" s="3" t="s">
        <v>1108</v>
      </c>
      <c r="B7039" s="5">
        <v>670000</v>
      </c>
      <c r="C7039" t="s">
        <v>1436</v>
      </c>
      <c r="D7039" t="str">
        <f t="shared" si="109"/>
        <v>Apartment</v>
      </c>
      <c r="E7039" t="s">
        <v>141</v>
      </c>
      <c r="F7039" t="str">
        <f>_xlfn.XLOOKUP(E7039,Geografiesleutel!A:A,Geografiesleutel!B:B,"",0,1)</f>
        <v>Agricultural Smallholdings</v>
      </c>
      <c r="G7039" s="18">
        <v>2</v>
      </c>
      <c r="H7039" s="18">
        <v>1</v>
      </c>
    </row>
    <row r="7040" spans="1:8" x14ac:dyDescent="0.25">
      <c r="A7040" s="3" t="s">
        <v>614</v>
      </c>
      <c r="B7040" s="5">
        <v>1000000</v>
      </c>
      <c r="C7040" t="s">
        <v>1439</v>
      </c>
      <c r="D7040" t="str">
        <f t="shared" si="109"/>
        <v>Apartment</v>
      </c>
      <c r="E7040" t="s">
        <v>16</v>
      </c>
      <c r="F7040" t="str">
        <f>_xlfn.XLOOKUP(E7040,Geografiesleutel!A:A,Geografiesleutel!B:B,"",0,1)</f>
        <v>Eastern Suburbs</v>
      </c>
      <c r="G7040" s="18">
        <v>3</v>
      </c>
      <c r="H7040" s="18">
        <v>2</v>
      </c>
    </row>
    <row r="7041" spans="1:8" x14ac:dyDescent="0.25">
      <c r="A7041" s="3" t="s">
        <v>1136</v>
      </c>
      <c r="B7041" s="5">
        <v>540000</v>
      </c>
      <c r="C7041" t="s">
        <v>1436</v>
      </c>
      <c r="D7041" t="str">
        <f t="shared" si="109"/>
        <v>Apartment</v>
      </c>
      <c r="E7041" t="s">
        <v>68</v>
      </c>
      <c r="F7041" t="str">
        <f>_xlfn.XLOOKUP(E7041,Geografiesleutel!A:A,Geografiesleutel!B:B,"",0,1)</f>
        <v>Northern Suburbs</v>
      </c>
      <c r="G7041" s="18">
        <v>2</v>
      </c>
      <c r="H7041" s="18">
        <v>1</v>
      </c>
    </row>
    <row r="7042" spans="1:8" x14ac:dyDescent="0.25">
      <c r="A7042" s="3" t="s">
        <v>1136</v>
      </c>
      <c r="B7042" s="5">
        <v>540000</v>
      </c>
      <c r="C7042" t="s">
        <v>1436</v>
      </c>
      <c r="D7042" t="str">
        <f t="shared" ref="D7042:D7105" si="110">TRIM(RIGHT(SUBSTITUTE(C7042," ",REPT(" ",LEN(C7042))),LEN(C7042)))</f>
        <v>Apartment</v>
      </c>
      <c r="E7042" t="s">
        <v>68</v>
      </c>
      <c r="F7042" t="str">
        <f>_xlfn.XLOOKUP(E7042,Geografiesleutel!A:A,Geografiesleutel!B:B,"",0,1)</f>
        <v>Northern Suburbs</v>
      </c>
      <c r="G7042" s="18">
        <v>2</v>
      </c>
      <c r="H7042" s="18">
        <v>1</v>
      </c>
    </row>
    <row r="7043" spans="1:8" x14ac:dyDescent="0.25">
      <c r="A7043" s="3" t="s">
        <v>450</v>
      </c>
      <c r="B7043" s="5">
        <v>569000</v>
      </c>
      <c r="C7043" t="s">
        <v>1437</v>
      </c>
      <c r="D7043" t="str">
        <f t="shared" si="110"/>
        <v>Apartment</v>
      </c>
      <c r="E7043" t="s">
        <v>1481</v>
      </c>
      <c r="F7043" t="str">
        <f>_xlfn.XLOOKUP(E7043,Geografiesleutel!A:A,Geografiesleutel!B:B,"",0,1)</f>
        <v>Northern Suburbs</v>
      </c>
      <c r="G7043" s="18">
        <v>1</v>
      </c>
      <c r="H7043" s="18">
        <v>1</v>
      </c>
    </row>
    <row r="7044" spans="1:8" x14ac:dyDescent="0.25">
      <c r="A7044" s="3" t="s">
        <v>1442</v>
      </c>
      <c r="B7044" s="5">
        <v>425000</v>
      </c>
      <c r="C7044" t="s">
        <v>1436</v>
      </c>
      <c r="D7044" t="str">
        <f t="shared" si="110"/>
        <v>Apartment</v>
      </c>
      <c r="E7044" t="s">
        <v>68</v>
      </c>
      <c r="F7044" t="str">
        <f>_xlfn.XLOOKUP(E7044,Geografiesleutel!A:A,Geografiesleutel!B:B,"",0,1)</f>
        <v>Northern Suburbs</v>
      </c>
      <c r="G7044" s="18">
        <v>2</v>
      </c>
      <c r="H7044" s="18">
        <v>1</v>
      </c>
    </row>
    <row r="7045" spans="1:8" x14ac:dyDescent="0.25">
      <c r="A7045" s="3" t="s">
        <v>634</v>
      </c>
      <c r="B7045" s="5">
        <v>860000</v>
      </c>
      <c r="C7045" t="s">
        <v>1436</v>
      </c>
      <c r="D7045" t="str">
        <f t="shared" si="110"/>
        <v>Apartment</v>
      </c>
      <c r="E7045" t="s">
        <v>46</v>
      </c>
      <c r="F7045" t="str">
        <f>_xlfn.XLOOKUP(E7045,Geografiesleutel!A:A,Geografiesleutel!B:B,"",0,1)</f>
        <v>Eastern Suburbs</v>
      </c>
      <c r="G7045" s="18">
        <v>2</v>
      </c>
      <c r="H7045" s="18">
        <v>1</v>
      </c>
    </row>
    <row r="7046" spans="1:8" x14ac:dyDescent="0.25">
      <c r="A7046" s="3" t="s">
        <v>715</v>
      </c>
      <c r="B7046" s="5">
        <v>550000</v>
      </c>
      <c r="C7046" t="s">
        <v>1439</v>
      </c>
      <c r="D7046" t="str">
        <f t="shared" si="110"/>
        <v>Apartment</v>
      </c>
      <c r="E7046" t="s">
        <v>487</v>
      </c>
      <c r="F7046" t="str">
        <f>_xlfn.XLOOKUP(E7046,Geografiesleutel!A:A,Geografiesleutel!B:B,"",0,1)</f>
        <v>CBD</v>
      </c>
      <c r="G7046" s="18">
        <v>3</v>
      </c>
      <c r="H7046" s="18">
        <v>1</v>
      </c>
    </row>
    <row r="7047" spans="1:8" x14ac:dyDescent="0.25">
      <c r="A7047" s="3" t="s">
        <v>1501</v>
      </c>
      <c r="B7047" s="5">
        <v>745000</v>
      </c>
      <c r="C7047" t="s">
        <v>1437</v>
      </c>
      <c r="D7047" t="str">
        <f t="shared" si="110"/>
        <v>Apartment</v>
      </c>
      <c r="E7047" t="s">
        <v>30</v>
      </c>
      <c r="F7047" t="str">
        <f>_xlfn.XLOOKUP(E7047,Geografiesleutel!A:A,Geografiesleutel!B:B,"",0,1)</f>
        <v>Northern Suburbs</v>
      </c>
      <c r="G7047" s="18">
        <v>1</v>
      </c>
      <c r="H7047" s="18">
        <v>1</v>
      </c>
    </row>
    <row r="7048" spans="1:8" x14ac:dyDescent="0.25">
      <c r="A7048" s="3" t="s">
        <v>522</v>
      </c>
      <c r="B7048" s="5">
        <v>1449000</v>
      </c>
      <c r="C7048" t="s">
        <v>1436</v>
      </c>
      <c r="D7048" t="str">
        <f t="shared" si="110"/>
        <v>Apartment</v>
      </c>
      <c r="E7048" t="s">
        <v>112</v>
      </c>
      <c r="F7048" t="str">
        <f>_xlfn.XLOOKUP(E7048,Geografiesleutel!A:A,Geografiesleutel!B:B,"",0,1)</f>
        <v>Northern Suburbs</v>
      </c>
      <c r="G7048" s="18">
        <v>2</v>
      </c>
      <c r="H7048" s="18" t="s">
        <v>2646</v>
      </c>
    </row>
    <row r="7049" spans="1:8" x14ac:dyDescent="0.25">
      <c r="A7049" s="3" t="s">
        <v>734</v>
      </c>
      <c r="B7049" s="5">
        <v>1460000</v>
      </c>
      <c r="C7049" t="s">
        <v>1436</v>
      </c>
      <c r="D7049" t="str">
        <f t="shared" si="110"/>
        <v>Apartment</v>
      </c>
      <c r="E7049" t="s">
        <v>972</v>
      </c>
      <c r="F7049" t="str">
        <f>_xlfn.XLOOKUP(E7049,Geografiesleutel!A:A,Geografiesleutel!B:B,"",0,1)</f>
        <v>Eastern Suburbs</v>
      </c>
      <c r="G7049" s="18">
        <v>2</v>
      </c>
      <c r="H7049" s="18">
        <v>2</v>
      </c>
    </row>
    <row r="7050" spans="1:8" x14ac:dyDescent="0.25">
      <c r="A7050" s="3" t="s">
        <v>1244</v>
      </c>
      <c r="B7050" s="5">
        <v>865000</v>
      </c>
      <c r="C7050" t="s">
        <v>1436</v>
      </c>
      <c r="D7050" t="str">
        <f t="shared" si="110"/>
        <v>Apartment</v>
      </c>
      <c r="E7050" t="s">
        <v>156</v>
      </c>
      <c r="F7050" t="str">
        <f>_xlfn.XLOOKUP(E7050,Geografiesleutel!A:A,Geografiesleutel!B:B,"",0,1)</f>
        <v>Northern Suburbs</v>
      </c>
      <c r="G7050" s="18">
        <v>2</v>
      </c>
      <c r="H7050" s="18">
        <v>1</v>
      </c>
    </row>
    <row r="7051" spans="1:8" x14ac:dyDescent="0.25">
      <c r="A7051" s="3" t="s">
        <v>1308</v>
      </c>
      <c r="B7051" s="5">
        <v>640000</v>
      </c>
      <c r="C7051" t="s">
        <v>1436</v>
      </c>
      <c r="D7051" t="str">
        <f t="shared" si="110"/>
        <v>Apartment</v>
      </c>
      <c r="E7051" t="s">
        <v>35</v>
      </c>
      <c r="F7051" t="str">
        <f>_xlfn.XLOOKUP(E7051,Geografiesleutel!A:A,Geografiesleutel!B:B,"",0,1)</f>
        <v>Northern Suburbs</v>
      </c>
      <c r="G7051" s="18">
        <v>2</v>
      </c>
      <c r="H7051" s="18">
        <v>1</v>
      </c>
    </row>
    <row r="7052" spans="1:8" x14ac:dyDescent="0.25">
      <c r="A7052" s="3" t="s">
        <v>1117</v>
      </c>
      <c r="B7052" s="5">
        <v>740000</v>
      </c>
      <c r="C7052" t="s">
        <v>1436</v>
      </c>
      <c r="D7052" t="str">
        <f t="shared" si="110"/>
        <v>Apartment</v>
      </c>
      <c r="E7052" t="s">
        <v>141</v>
      </c>
      <c r="F7052" t="str">
        <f>_xlfn.XLOOKUP(E7052,Geografiesleutel!A:A,Geografiesleutel!B:B,"",0,1)</f>
        <v>Agricultural Smallholdings</v>
      </c>
      <c r="G7052" s="18">
        <v>2</v>
      </c>
      <c r="H7052" s="18">
        <v>1</v>
      </c>
    </row>
    <row r="7053" spans="1:8" x14ac:dyDescent="0.25">
      <c r="A7053" s="3" t="s">
        <v>196</v>
      </c>
      <c r="B7053" s="5">
        <v>990000</v>
      </c>
      <c r="C7053" t="s">
        <v>1436</v>
      </c>
      <c r="D7053" t="str">
        <f t="shared" si="110"/>
        <v>Apartment</v>
      </c>
      <c r="E7053" t="s">
        <v>324</v>
      </c>
      <c r="F7053" t="str">
        <f>_xlfn.XLOOKUP(E7053,Geografiesleutel!A:A,Geografiesleutel!B:B,"",0,1)</f>
        <v>Eastern Suburbs</v>
      </c>
      <c r="G7053" s="18">
        <v>2</v>
      </c>
      <c r="H7053" s="18">
        <v>2</v>
      </c>
    </row>
    <row r="7054" spans="1:8" x14ac:dyDescent="0.25">
      <c r="A7054" s="3" t="s">
        <v>512</v>
      </c>
      <c r="B7054" s="5">
        <v>750000</v>
      </c>
      <c r="C7054" t="s">
        <v>1436</v>
      </c>
      <c r="D7054" t="str">
        <f t="shared" si="110"/>
        <v>Apartment</v>
      </c>
      <c r="E7054" t="s">
        <v>88</v>
      </c>
      <c r="F7054" t="str">
        <f>_xlfn.XLOOKUP(E7054,Geografiesleutel!A:A,Geografiesleutel!B:B,"",0,1)</f>
        <v>Eastern Suburbs</v>
      </c>
      <c r="G7054" s="18">
        <v>2</v>
      </c>
      <c r="H7054" s="18">
        <v>1</v>
      </c>
    </row>
    <row r="7055" spans="1:8" x14ac:dyDescent="0.25">
      <c r="A7055" s="3" t="s">
        <v>582</v>
      </c>
      <c r="B7055" s="5">
        <v>790000</v>
      </c>
      <c r="C7055" t="s">
        <v>1436</v>
      </c>
      <c r="D7055" t="str">
        <f t="shared" si="110"/>
        <v>Apartment</v>
      </c>
      <c r="E7055" t="s">
        <v>88</v>
      </c>
      <c r="F7055" t="str">
        <f>_xlfn.XLOOKUP(E7055,Geografiesleutel!A:A,Geografiesleutel!B:B,"",0,1)</f>
        <v>Eastern Suburbs</v>
      </c>
      <c r="G7055" s="18">
        <v>2</v>
      </c>
      <c r="H7055" s="18">
        <v>1</v>
      </c>
    </row>
    <row r="7056" spans="1:8" x14ac:dyDescent="0.25">
      <c r="A7056" s="3" t="s">
        <v>1308</v>
      </c>
      <c r="B7056" s="5">
        <v>640000</v>
      </c>
      <c r="C7056" t="s">
        <v>1436</v>
      </c>
      <c r="D7056" t="str">
        <f t="shared" si="110"/>
        <v>Apartment</v>
      </c>
      <c r="E7056" t="s">
        <v>35</v>
      </c>
      <c r="F7056" t="str">
        <f>_xlfn.XLOOKUP(E7056,Geografiesleutel!A:A,Geografiesleutel!B:B,"",0,1)</f>
        <v>Northern Suburbs</v>
      </c>
      <c r="G7056" s="18">
        <v>2</v>
      </c>
      <c r="H7056" s="18">
        <v>1</v>
      </c>
    </row>
    <row r="7057" spans="1:8" x14ac:dyDescent="0.25">
      <c r="A7057" s="3" t="s">
        <v>67</v>
      </c>
      <c r="B7057" s="5">
        <v>2300000</v>
      </c>
      <c r="C7057" t="s">
        <v>1436</v>
      </c>
      <c r="D7057" t="str">
        <f t="shared" si="110"/>
        <v>Apartment</v>
      </c>
      <c r="E7057" t="s">
        <v>306</v>
      </c>
      <c r="F7057" t="str">
        <f>_xlfn.XLOOKUP(E7057,Geografiesleutel!A:A,Geografiesleutel!B:B,"",0,1)</f>
        <v>Eastern Suburbs</v>
      </c>
      <c r="G7057" s="18">
        <v>2</v>
      </c>
      <c r="H7057" s="18">
        <v>2</v>
      </c>
    </row>
    <row r="7058" spans="1:8" x14ac:dyDescent="0.25">
      <c r="A7058" s="3" t="s">
        <v>150</v>
      </c>
      <c r="B7058" s="5">
        <v>1350000</v>
      </c>
      <c r="C7058" t="s">
        <v>1439</v>
      </c>
      <c r="D7058" t="str">
        <f t="shared" si="110"/>
        <v>Apartment</v>
      </c>
      <c r="E7058" t="s">
        <v>68</v>
      </c>
      <c r="F7058" t="str">
        <f>_xlfn.XLOOKUP(E7058,Geografiesleutel!A:A,Geografiesleutel!B:B,"",0,1)</f>
        <v>Northern Suburbs</v>
      </c>
      <c r="G7058" s="18">
        <v>3</v>
      </c>
      <c r="H7058" s="18">
        <v>2</v>
      </c>
    </row>
    <row r="7059" spans="1:8" x14ac:dyDescent="0.25">
      <c r="A7059" s="3" t="s">
        <v>655</v>
      </c>
      <c r="B7059" s="5">
        <v>840000</v>
      </c>
      <c r="C7059" t="s">
        <v>1436</v>
      </c>
      <c r="D7059" t="str">
        <f t="shared" si="110"/>
        <v>Apartment</v>
      </c>
      <c r="E7059" t="s">
        <v>290</v>
      </c>
      <c r="F7059" t="str">
        <f>_xlfn.XLOOKUP(E7059,Geografiesleutel!A:A,Geografiesleutel!B:B,"",0,1)</f>
        <v>Eastern Suburbs</v>
      </c>
      <c r="G7059" s="18">
        <v>2</v>
      </c>
      <c r="H7059" s="18" t="s">
        <v>2650</v>
      </c>
    </row>
    <row r="7060" spans="1:8" x14ac:dyDescent="0.25">
      <c r="A7060" s="3" t="s">
        <v>741</v>
      </c>
      <c r="B7060" s="5">
        <v>760000</v>
      </c>
      <c r="C7060" t="s">
        <v>1437</v>
      </c>
      <c r="D7060" t="str">
        <f t="shared" si="110"/>
        <v>Apartment</v>
      </c>
      <c r="E7060" t="s">
        <v>290</v>
      </c>
      <c r="F7060" t="str">
        <f>_xlfn.XLOOKUP(E7060,Geografiesleutel!A:A,Geografiesleutel!B:B,"",0,1)</f>
        <v>Eastern Suburbs</v>
      </c>
      <c r="G7060" s="18">
        <v>1</v>
      </c>
      <c r="H7060" s="18">
        <v>1</v>
      </c>
    </row>
    <row r="7061" spans="1:8" x14ac:dyDescent="0.25">
      <c r="A7061" s="3" t="s">
        <v>777</v>
      </c>
      <c r="B7061" s="5">
        <v>999000</v>
      </c>
      <c r="C7061" t="s">
        <v>1436</v>
      </c>
      <c r="D7061" t="str">
        <f t="shared" si="110"/>
        <v>Apartment</v>
      </c>
      <c r="E7061" t="s">
        <v>30</v>
      </c>
      <c r="F7061" t="str">
        <f>_xlfn.XLOOKUP(E7061,Geografiesleutel!A:A,Geografiesleutel!B:B,"",0,1)</f>
        <v>Northern Suburbs</v>
      </c>
      <c r="G7061" s="18">
        <v>2</v>
      </c>
      <c r="H7061" s="18">
        <v>1</v>
      </c>
    </row>
    <row r="7062" spans="1:8" x14ac:dyDescent="0.25">
      <c r="A7062" s="3" t="s">
        <v>1477</v>
      </c>
      <c r="B7062" s="5">
        <v>310000</v>
      </c>
      <c r="C7062" t="s">
        <v>1437</v>
      </c>
      <c r="D7062" t="str">
        <f t="shared" si="110"/>
        <v>Apartment</v>
      </c>
      <c r="E7062" t="s">
        <v>577</v>
      </c>
      <c r="F7062" t="str">
        <f>_xlfn.XLOOKUP(E7062,Geografiesleutel!A:A,Geografiesleutel!B:B,"",0,1)</f>
        <v>CBD</v>
      </c>
      <c r="G7062" s="18">
        <v>1</v>
      </c>
      <c r="H7062" s="18">
        <v>1</v>
      </c>
    </row>
    <row r="7063" spans="1:8" x14ac:dyDescent="0.25">
      <c r="A7063" s="3" t="s">
        <v>922</v>
      </c>
      <c r="B7063" s="5">
        <v>720000</v>
      </c>
      <c r="C7063" t="s">
        <v>1436</v>
      </c>
      <c r="D7063" t="str">
        <f t="shared" si="110"/>
        <v>Apartment</v>
      </c>
      <c r="E7063" t="s">
        <v>30</v>
      </c>
      <c r="F7063" t="str">
        <f>_xlfn.XLOOKUP(E7063,Geografiesleutel!A:A,Geografiesleutel!B:B,"",0,1)</f>
        <v>Northern Suburbs</v>
      </c>
      <c r="G7063" s="18">
        <v>2</v>
      </c>
      <c r="H7063" s="18">
        <v>2</v>
      </c>
    </row>
    <row r="7064" spans="1:8" x14ac:dyDescent="0.25">
      <c r="A7064" s="3" t="s">
        <v>1502</v>
      </c>
      <c r="B7064" s="5">
        <v>769000</v>
      </c>
      <c r="C7064" t="s">
        <v>1436</v>
      </c>
      <c r="D7064" t="str">
        <f t="shared" si="110"/>
        <v>Apartment</v>
      </c>
      <c r="E7064" t="s">
        <v>18</v>
      </c>
      <c r="F7064" t="str">
        <f>_xlfn.XLOOKUP(E7064,Geografiesleutel!A:A,Geografiesleutel!B:B,"",0,1)</f>
        <v>Agricultural Smallholdings</v>
      </c>
      <c r="G7064" s="18">
        <v>2</v>
      </c>
      <c r="H7064" s="18">
        <v>1</v>
      </c>
    </row>
    <row r="7065" spans="1:8" x14ac:dyDescent="0.25">
      <c r="A7065" s="3" t="s">
        <v>922</v>
      </c>
      <c r="B7065" s="5">
        <v>720000</v>
      </c>
      <c r="C7065" t="s">
        <v>1436</v>
      </c>
      <c r="D7065" t="str">
        <f t="shared" si="110"/>
        <v>Apartment</v>
      </c>
      <c r="E7065" t="s">
        <v>30</v>
      </c>
      <c r="F7065" t="str">
        <f>_xlfn.XLOOKUP(E7065,Geografiesleutel!A:A,Geografiesleutel!B:B,"",0,1)</f>
        <v>Northern Suburbs</v>
      </c>
      <c r="G7065" s="18">
        <v>2</v>
      </c>
      <c r="H7065" s="18">
        <v>2</v>
      </c>
    </row>
    <row r="7066" spans="1:8" x14ac:dyDescent="0.25">
      <c r="A7066" s="3" t="s">
        <v>71</v>
      </c>
      <c r="B7066" s="5">
        <v>690000</v>
      </c>
      <c r="C7066" t="s">
        <v>1437</v>
      </c>
      <c r="D7066" t="str">
        <f t="shared" si="110"/>
        <v>Apartment</v>
      </c>
      <c r="E7066" t="s">
        <v>1458</v>
      </c>
      <c r="F7066" t="str">
        <f>_xlfn.XLOOKUP(E7066,Geografiesleutel!A:A,Geografiesleutel!B:B,"",0,1)</f>
        <v>Eastern Suburbs</v>
      </c>
      <c r="G7066" s="18">
        <v>1</v>
      </c>
      <c r="H7066" s="18">
        <v>1</v>
      </c>
    </row>
    <row r="7067" spans="1:8" x14ac:dyDescent="0.25">
      <c r="A7067" s="3" t="s">
        <v>545</v>
      </c>
      <c r="B7067" s="5">
        <v>700000</v>
      </c>
      <c r="C7067" t="s">
        <v>1436</v>
      </c>
      <c r="D7067" t="str">
        <f t="shared" si="110"/>
        <v>Apartment</v>
      </c>
      <c r="E7067" t="s">
        <v>18</v>
      </c>
      <c r="F7067" t="str">
        <f>_xlfn.XLOOKUP(E7067,Geografiesleutel!A:A,Geografiesleutel!B:B,"",0,1)</f>
        <v>Agricultural Smallholdings</v>
      </c>
      <c r="G7067" s="18">
        <v>2</v>
      </c>
      <c r="H7067" s="18">
        <v>1</v>
      </c>
    </row>
    <row r="7068" spans="1:8" x14ac:dyDescent="0.25">
      <c r="A7068" s="3" t="s">
        <v>162</v>
      </c>
      <c r="B7068" s="5">
        <v>950000</v>
      </c>
      <c r="C7068" t="s">
        <v>1436</v>
      </c>
      <c r="D7068" t="str">
        <f t="shared" si="110"/>
        <v>Apartment</v>
      </c>
      <c r="E7068" t="s">
        <v>369</v>
      </c>
      <c r="F7068" t="str">
        <f>_xlfn.XLOOKUP(E7068,Geografiesleutel!A:A,Geografiesleutel!B:B,"",0,1)</f>
        <v>Eastern Suburbs</v>
      </c>
      <c r="G7068" s="18">
        <v>2</v>
      </c>
      <c r="H7068" s="18">
        <v>1</v>
      </c>
    </row>
    <row r="7069" spans="1:8" x14ac:dyDescent="0.25">
      <c r="A7069" s="3" t="s">
        <v>296</v>
      </c>
      <c r="B7069" s="5">
        <v>795000</v>
      </c>
      <c r="C7069" t="s">
        <v>1437</v>
      </c>
      <c r="D7069" t="str">
        <f t="shared" si="110"/>
        <v>Apartment</v>
      </c>
      <c r="E7069" t="s">
        <v>35</v>
      </c>
      <c r="F7069" t="str">
        <f>_xlfn.XLOOKUP(E7069,Geografiesleutel!A:A,Geografiesleutel!B:B,"",0,1)</f>
        <v>Northern Suburbs</v>
      </c>
      <c r="G7069" s="18">
        <v>1</v>
      </c>
      <c r="H7069" s="18">
        <v>1</v>
      </c>
    </row>
    <row r="7070" spans="1:8" x14ac:dyDescent="0.25">
      <c r="A7070" s="3" t="s">
        <v>981</v>
      </c>
      <c r="B7070" s="5">
        <v>799000</v>
      </c>
      <c r="C7070" t="s">
        <v>1439</v>
      </c>
      <c r="D7070" t="str">
        <f t="shared" si="110"/>
        <v>Apartment</v>
      </c>
      <c r="E7070" t="s">
        <v>112</v>
      </c>
      <c r="F7070" t="str">
        <f>_xlfn.XLOOKUP(E7070,Geografiesleutel!A:A,Geografiesleutel!B:B,"",0,1)</f>
        <v>Northern Suburbs</v>
      </c>
      <c r="G7070" s="18">
        <v>3</v>
      </c>
      <c r="H7070" s="18">
        <v>1</v>
      </c>
    </row>
    <row r="7071" spans="1:8" x14ac:dyDescent="0.25">
      <c r="A7071" s="3" t="s">
        <v>1442</v>
      </c>
      <c r="B7071" s="5">
        <v>425000</v>
      </c>
      <c r="C7071" t="s">
        <v>1436</v>
      </c>
      <c r="D7071" t="str">
        <f t="shared" si="110"/>
        <v>Apartment</v>
      </c>
      <c r="E7071" t="s">
        <v>68</v>
      </c>
      <c r="F7071" t="str">
        <f>_xlfn.XLOOKUP(E7071,Geografiesleutel!A:A,Geografiesleutel!B:B,"",0,1)</f>
        <v>Northern Suburbs</v>
      </c>
      <c r="G7071" s="18">
        <v>2</v>
      </c>
      <c r="H7071" s="18">
        <v>1</v>
      </c>
    </row>
    <row r="7072" spans="1:8" x14ac:dyDescent="0.25">
      <c r="A7072" s="3" t="s">
        <v>576</v>
      </c>
      <c r="B7072" s="5">
        <v>595000</v>
      </c>
      <c r="C7072" t="s">
        <v>1436</v>
      </c>
      <c r="D7072" t="str">
        <f t="shared" si="110"/>
        <v>Apartment</v>
      </c>
      <c r="E7072" t="s">
        <v>68</v>
      </c>
      <c r="F7072" t="str">
        <f>_xlfn.XLOOKUP(E7072,Geografiesleutel!A:A,Geografiesleutel!B:B,"",0,1)</f>
        <v>Northern Suburbs</v>
      </c>
      <c r="G7072" s="18">
        <v>2</v>
      </c>
      <c r="H7072" s="18">
        <v>1</v>
      </c>
    </row>
    <row r="7073" spans="1:8" x14ac:dyDescent="0.25">
      <c r="A7073" s="3" t="s">
        <v>1450</v>
      </c>
      <c r="B7073" s="5">
        <v>430000</v>
      </c>
      <c r="C7073" t="s">
        <v>1439</v>
      </c>
      <c r="D7073" t="str">
        <f t="shared" si="110"/>
        <v>Apartment</v>
      </c>
      <c r="E7073" t="s">
        <v>487</v>
      </c>
      <c r="F7073" t="str">
        <f>_xlfn.XLOOKUP(E7073,Geografiesleutel!A:A,Geografiesleutel!B:B,"",0,1)</f>
        <v>CBD</v>
      </c>
      <c r="G7073" s="18">
        <v>3</v>
      </c>
      <c r="H7073" s="18">
        <v>2</v>
      </c>
    </row>
    <row r="7074" spans="1:8" x14ac:dyDescent="0.25">
      <c r="A7074" s="3" t="s">
        <v>545</v>
      </c>
      <c r="B7074" s="5">
        <v>700000</v>
      </c>
      <c r="C7074" t="s">
        <v>1443</v>
      </c>
      <c r="D7074" t="str">
        <f t="shared" si="110"/>
        <v>Apartment</v>
      </c>
      <c r="E7074" t="s">
        <v>346</v>
      </c>
      <c r="F7074" t="str">
        <f>_xlfn.XLOOKUP(E7074,Geografiesleutel!A:A,Geografiesleutel!B:B,"",0,1)</f>
        <v>Northern Suburbs</v>
      </c>
      <c r="G7074" s="18">
        <v>4</v>
      </c>
      <c r="H7074" s="18">
        <v>2</v>
      </c>
    </row>
    <row r="7075" spans="1:8" x14ac:dyDescent="0.25">
      <c r="A7075" s="3" t="s">
        <v>922</v>
      </c>
      <c r="B7075" s="5">
        <v>720000</v>
      </c>
      <c r="C7075" t="s">
        <v>1436</v>
      </c>
      <c r="D7075" t="str">
        <f t="shared" si="110"/>
        <v>Apartment</v>
      </c>
      <c r="E7075" t="s">
        <v>16</v>
      </c>
      <c r="F7075" t="str">
        <f>_xlfn.XLOOKUP(E7075,Geografiesleutel!A:A,Geografiesleutel!B:B,"",0,1)</f>
        <v>Eastern Suburbs</v>
      </c>
      <c r="G7075" s="18">
        <v>2</v>
      </c>
      <c r="H7075" s="18">
        <v>1</v>
      </c>
    </row>
    <row r="7076" spans="1:8" x14ac:dyDescent="0.25">
      <c r="A7076" s="3" t="s">
        <v>582</v>
      </c>
      <c r="B7076" s="5">
        <v>790000</v>
      </c>
      <c r="C7076" t="s">
        <v>1436</v>
      </c>
      <c r="D7076" t="str">
        <f t="shared" si="110"/>
        <v>Apartment</v>
      </c>
      <c r="E7076" t="s">
        <v>30</v>
      </c>
      <c r="F7076" t="str">
        <f>_xlfn.XLOOKUP(E7076,Geografiesleutel!A:A,Geografiesleutel!B:B,"",0,1)</f>
        <v>Northern Suburbs</v>
      </c>
      <c r="G7076" s="18">
        <v>2</v>
      </c>
      <c r="H7076" s="18">
        <v>1</v>
      </c>
    </row>
    <row r="7077" spans="1:8" x14ac:dyDescent="0.25">
      <c r="A7077" s="3" t="s">
        <v>713</v>
      </c>
      <c r="B7077" s="5">
        <v>779000</v>
      </c>
      <c r="C7077" t="s">
        <v>1437</v>
      </c>
      <c r="D7077" t="str">
        <f t="shared" si="110"/>
        <v>Apartment</v>
      </c>
      <c r="E7077" t="s">
        <v>1503</v>
      </c>
      <c r="F7077" t="str">
        <f>_xlfn.XLOOKUP(E7077,Geografiesleutel!A:A,Geografiesleutel!B:B,"",0,1)</f>
        <v>Northern Suburbs</v>
      </c>
      <c r="G7077" s="18">
        <v>1</v>
      </c>
      <c r="H7077" s="18">
        <v>1</v>
      </c>
    </row>
    <row r="7078" spans="1:8" x14ac:dyDescent="0.25">
      <c r="A7078" s="3" t="s">
        <v>823</v>
      </c>
      <c r="B7078" s="5">
        <v>380000</v>
      </c>
      <c r="C7078" t="s">
        <v>1440</v>
      </c>
      <c r="D7078" t="str">
        <f t="shared" si="110"/>
        <v>Apartment</v>
      </c>
      <c r="E7078" t="s">
        <v>487</v>
      </c>
      <c r="F7078" t="str">
        <f>_xlfn.XLOOKUP(E7078,Geografiesleutel!A:A,Geografiesleutel!B:B,"",0,1)</f>
        <v>CBD</v>
      </c>
      <c r="G7078" s="18" t="s">
        <v>2650</v>
      </c>
      <c r="H7078" s="18">
        <v>1</v>
      </c>
    </row>
    <row r="7079" spans="1:8" x14ac:dyDescent="0.25">
      <c r="A7079" s="3" t="s">
        <v>556</v>
      </c>
      <c r="B7079" s="5">
        <v>650000</v>
      </c>
      <c r="C7079" t="s">
        <v>1436</v>
      </c>
      <c r="D7079" t="str">
        <f t="shared" si="110"/>
        <v>Apartment</v>
      </c>
      <c r="E7079" t="s">
        <v>68</v>
      </c>
      <c r="F7079" t="str">
        <f>_xlfn.XLOOKUP(E7079,Geografiesleutel!A:A,Geografiesleutel!B:B,"",0,1)</f>
        <v>Northern Suburbs</v>
      </c>
      <c r="G7079" s="18">
        <v>2</v>
      </c>
      <c r="H7079" s="18">
        <v>1</v>
      </c>
    </row>
    <row r="7080" spans="1:8" x14ac:dyDescent="0.25">
      <c r="A7080" s="3" t="s">
        <v>53</v>
      </c>
      <c r="B7080" s="5">
        <v>899000</v>
      </c>
      <c r="C7080" t="s">
        <v>1439</v>
      </c>
      <c r="D7080" t="str">
        <f t="shared" si="110"/>
        <v>Apartment</v>
      </c>
      <c r="E7080" t="s">
        <v>70</v>
      </c>
      <c r="F7080" t="str">
        <f>_xlfn.XLOOKUP(E7080,Geografiesleutel!A:A,Geografiesleutel!B:B,"",0,1)</f>
        <v>Northern Suburbs</v>
      </c>
      <c r="G7080" s="18">
        <v>3</v>
      </c>
      <c r="H7080" s="18">
        <v>2</v>
      </c>
    </row>
    <row r="7081" spans="1:8" x14ac:dyDescent="0.25">
      <c r="A7081" s="3" t="s">
        <v>619</v>
      </c>
      <c r="B7081" s="5">
        <v>835000</v>
      </c>
      <c r="C7081" t="s">
        <v>1436</v>
      </c>
      <c r="D7081" t="str">
        <f t="shared" si="110"/>
        <v>Apartment</v>
      </c>
      <c r="E7081" t="s">
        <v>97</v>
      </c>
      <c r="F7081" t="str">
        <f>_xlfn.XLOOKUP(E7081,Geografiesleutel!A:A,Geografiesleutel!B:B,"",0,1)</f>
        <v>Northern Suburbs</v>
      </c>
      <c r="G7081" s="18">
        <v>2</v>
      </c>
      <c r="H7081" s="18">
        <v>1</v>
      </c>
    </row>
    <row r="7082" spans="1:8" x14ac:dyDescent="0.25">
      <c r="A7082" s="3" t="s">
        <v>592</v>
      </c>
      <c r="B7082" s="5">
        <v>890000</v>
      </c>
      <c r="C7082" t="s">
        <v>1437</v>
      </c>
      <c r="D7082" t="str">
        <f t="shared" si="110"/>
        <v>Apartment</v>
      </c>
      <c r="E7082" t="s">
        <v>369</v>
      </c>
      <c r="F7082" t="str">
        <f>_xlfn.XLOOKUP(E7082,Geografiesleutel!A:A,Geografiesleutel!B:B,"",0,1)</f>
        <v>Eastern Suburbs</v>
      </c>
      <c r="G7082" s="18">
        <v>1</v>
      </c>
      <c r="H7082" s="18">
        <v>1</v>
      </c>
    </row>
    <row r="7083" spans="1:8" x14ac:dyDescent="0.25">
      <c r="A7083" s="3" t="s">
        <v>778</v>
      </c>
      <c r="B7083" s="5">
        <v>600000</v>
      </c>
      <c r="C7083" t="s">
        <v>1439</v>
      </c>
      <c r="D7083" t="str">
        <f t="shared" si="110"/>
        <v>Apartment</v>
      </c>
      <c r="E7083" t="s">
        <v>136</v>
      </c>
      <c r="F7083" t="str">
        <f>_xlfn.XLOOKUP(E7083,Geografiesleutel!A:A,Geografiesleutel!B:B,"",0,1)</f>
        <v>Eastern Suburbs</v>
      </c>
      <c r="G7083" s="18">
        <v>3</v>
      </c>
      <c r="H7083" s="18">
        <v>1</v>
      </c>
    </row>
    <row r="7084" spans="1:8" x14ac:dyDescent="0.25">
      <c r="A7084" s="3" t="s">
        <v>693</v>
      </c>
      <c r="B7084" s="5">
        <v>730000</v>
      </c>
      <c r="C7084" t="s">
        <v>1436</v>
      </c>
      <c r="D7084" t="str">
        <f t="shared" si="110"/>
        <v>Apartment</v>
      </c>
      <c r="E7084" t="s">
        <v>52</v>
      </c>
      <c r="F7084" t="str">
        <f>_xlfn.XLOOKUP(E7084,Geografiesleutel!A:A,Geografiesleutel!B:B,"",0,1)</f>
        <v>Northern Suburbs</v>
      </c>
      <c r="G7084" s="18">
        <v>2</v>
      </c>
      <c r="H7084" s="18">
        <v>1</v>
      </c>
    </row>
    <row r="7085" spans="1:8" x14ac:dyDescent="0.25">
      <c r="A7085" s="3" t="s">
        <v>1423</v>
      </c>
      <c r="B7085" s="5">
        <v>560000</v>
      </c>
      <c r="C7085" t="s">
        <v>1437</v>
      </c>
      <c r="D7085" t="str">
        <f t="shared" si="110"/>
        <v>Apartment</v>
      </c>
      <c r="E7085" t="s">
        <v>369</v>
      </c>
      <c r="F7085" t="str">
        <f>_xlfn.XLOOKUP(E7085,Geografiesleutel!A:A,Geografiesleutel!B:B,"",0,1)</f>
        <v>Eastern Suburbs</v>
      </c>
      <c r="G7085" s="18">
        <v>1</v>
      </c>
      <c r="H7085" s="18">
        <v>1</v>
      </c>
    </row>
    <row r="7086" spans="1:8" x14ac:dyDescent="0.25">
      <c r="A7086" s="3" t="s">
        <v>274</v>
      </c>
      <c r="B7086" s="5">
        <v>850000</v>
      </c>
      <c r="C7086" t="s">
        <v>1436</v>
      </c>
      <c r="D7086" t="str">
        <f t="shared" si="110"/>
        <v>Apartment</v>
      </c>
      <c r="E7086" t="s">
        <v>369</v>
      </c>
      <c r="F7086" t="str">
        <f>_xlfn.XLOOKUP(E7086,Geografiesleutel!A:A,Geografiesleutel!B:B,"",0,1)</f>
        <v>Eastern Suburbs</v>
      </c>
      <c r="G7086" s="18">
        <v>2</v>
      </c>
      <c r="H7086" s="18">
        <v>1</v>
      </c>
    </row>
    <row r="7087" spans="1:8" x14ac:dyDescent="0.25">
      <c r="A7087" s="3" t="s">
        <v>556</v>
      </c>
      <c r="B7087" s="5">
        <v>650000</v>
      </c>
      <c r="C7087" t="s">
        <v>1437</v>
      </c>
      <c r="D7087" t="str">
        <f t="shared" si="110"/>
        <v>Apartment</v>
      </c>
      <c r="E7087" t="s">
        <v>18</v>
      </c>
      <c r="F7087" t="str">
        <f>_xlfn.XLOOKUP(E7087,Geografiesleutel!A:A,Geografiesleutel!B:B,"",0,1)</f>
        <v>Agricultural Smallholdings</v>
      </c>
      <c r="G7087" s="18">
        <v>1</v>
      </c>
      <c r="H7087" s="18">
        <v>1</v>
      </c>
    </row>
    <row r="7088" spans="1:8" x14ac:dyDescent="0.25">
      <c r="A7088" s="3" t="s">
        <v>669</v>
      </c>
      <c r="B7088" s="5">
        <v>920000</v>
      </c>
      <c r="C7088" t="s">
        <v>1439</v>
      </c>
      <c r="D7088" t="str">
        <f t="shared" si="110"/>
        <v>Apartment</v>
      </c>
      <c r="E7088" t="s">
        <v>118</v>
      </c>
      <c r="F7088" t="str">
        <f>_xlfn.XLOOKUP(E7088,Geografiesleutel!A:A,Geografiesleutel!B:B,"",0,1)</f>
        <v>Northern Suburbs</v>
      </c>
      <c r="G7088" s="18">
        <v>3</v>
      </c>
      <c r="H7088" s="18">
        <v>2</v>
      </c>
    </row>
    <row r="7089" spans="1:8" x14ac:dyDescent="0.25">
      <c r="A7089" s="3" t="s">
        <v>619</v>
      </c>
      <c r="B7089" s="5">
        <v>835000</v>
      </c>
      <c r="C7089" t="s">
        <v>1436</v>
      </c>
      <c r="D7089" t="str">
        <f t="shared" si="110"/>
        <v>Apartment</v>
      </c>
      <c r="E7089" t="s">
        <v>134</v>
      </c>
      <c r="F7089" t="str">
        <f>_xlfn.XLOOKUP(E7089,Geografiesleutel!A:A,Geografiesleutel!B:B,"",0,1)</f>
        <v>Eastern Suburbs</v>
      </c>
      <c r="G7089" s="18">
        <v>2</v>
      </c>
      <c r="H7089" s="18">
        <v>1</v>
      </c>
    </row>
    <row r="7090" spans="1:8" x14ac:dyDescent="0.25">
      <c r="A7090" s="3" t="s">
        <v>41</v>
      </c>
      <c r="B7090" s="5">
        <v>2500000</v>
      </c>
      <c r="C7090" t="s">
        <v>1439</v>
      </c>
      <c r="D7090" t="str">
        <f t="shared" si="110"/>
        <v>Apartment</v>
      </c>
      <c r="E7090" t="s">
        <v>16</v>
      </c>
      <c r="F7090" t="str">
        <f>_xlfn.XLOOKUP(E7090,Geografiesleutel!A:A,Geografiesleutel!B:B,"",0,1)</f>
        <v>Eastern Suburbs</v>
      </c>
      <c r="G7090" s="18">
        <v>3</v>
      </c>
      <c r="H7090" s="18">
        <v>2</v>
      </c>
    </row>
    <row r="7091" spans="1:8" x14ac:dyDescent="0.25">
      <c r="A7091" s="3" t="s">
        <v>567</v>
      </c>
      <c r="B7091" s="5">
        <v>980000</v>
      </c>
      <c r="C7091" t="s">
        <v>1439</v>
      </c>
      <c r="D7091" t="str">
        <f t="shared" si="110"/>
        <v>Apartment</v>
      </c>
      <c r="E7091" t="s">
        <v>101</v>
      </c>
      <c r="F7091" t="str">
        <f>_xlfn.XLOOKUP(E7091,Geografiesleutel!A:A,Geografiesleutel!B:B,"",0,1)</f>
        <v>Eastern Suburbs</v>
      </c>
      <c r="G7091" s="18">
        <v>3</v>
      </c>
      <c r="H7091" s="18">
        <v>2</v>
      </c>
    </row>
    <row r="7092" spans="1:8" x14ac:dyDescent="0.25">
      <c r="A7092" s="3" t="s">
        <v>1244</v>
      </c>
      <c r="B7092" s="5">
        <v>865000</v>
      </c>
      <c r="C7092" t="s">
        <v>1436</v>
      </c>
      <c r="D7092" t="str">
        <f t="shared" si="110"/>
        <v>Apartment</v>
      </c>
      <c r="E7092" t="s">
        <v>577</v>
      </c>
      <c r="F7092" t="str">
        <f>_xlfn.XLOOKUP(E7092,Geografiesleutel!A:A,Geografiesleutel!B:B,"",0,1)</f>
        <v>CBD</v>
      </c>
      <c r="G7092" s="18">
        <v>2</v>
      </c>
      <c r="H7092" s="18">
        <v>1</v>
      </c>
    </row>
    <row r="7093" spans="1:8" x14ac:dyDescent="0.25">
      <c r="A7093" s="3" t="s">
        <v>1504</v>
      </c>
      <c r="B7093" s="5">
        <v>297000</v>
      </c>
      <c r="C7093" t="s">
        <v>1436</v>
      </c>
      <c r="D7093" t="str">
        <f t="shared" si="110"/>
        <v>Apartment</v>
      </c>
      <c r="E7093" t="s">
        <v>487</v>
      </c>
      <c r="F7093" t="str">
        <f>_xlfn.XLOOKUP(E7093,Geografiesleutel!A:A,Geografiesleutel!B:B,"",0,1)</f>
        <v>CBD</v>
      </c>
      <c r="G7093" s="18">
        <v>2</v>
      </c>
      <c r="H7093" s="18">
        <v>1</v>
      </c>
    </row>
    <row r="7094" spans="1:8" x14ac:dyDescent="0.25">
      <c r="A7094" s="3" t="s">
        <v>567</v>
      </c>
      <c r="B7094" s="5">
        <v>980000</v>
      </c>
      <c r="C7094" t="s">
        <v>1436</v>
      </c>
      <c r="D7094" t="str">
        <f t="shared" si="110"/>
        <v>Apartment</v>
      </c>
      <c r="E7094" t="s">
        <v>369</v>
      </c>
      <c r="F7094" t="str">
        <f>_xlfn.XLOOKUP(E7094,Geografiesleutel!A:A,Geografiesleutel!B:B,"",0,1)</f>
        <v>Eastern Suburbs</v>
      </c>
      <c r="G7094" s="18">
        <v>2</v>
      </c>
      <c r="H7094" s="18">
        <v>1</v>
      </c>
    </row>
    <row r="7095" spans="1:8" x14ac:dyDescent="0.25">
      <c r="A7095" s="3" t="s">
        <v>619</v>
      </c>
      <c r="B7095" s="5">
        <v>835000</v>
      </c>
      <c r="C7095" t="s">
        <v>1436</v>
      </c>
      <c r="D7095" t="str">
        <f t="shared" si="110"/>
        <v>Apartment</v>
      </c>
      <c r="E7095" t="s">
        <v>136</v>
      </c>
      <c r="F7095" t="str">
        <f>_xlfn.XLOOKUP(E7095,Geografiesleutel!A:A,Geografiesleutel!B:B,"",0,1)</f>
        <v>Eastern Suburbs</v>
      </c>
      <c r="G7095" s="18">
        <v>2</v>
      </c>
      <c r="H7095" s="18">
        <v>1</v>
      </c>
    </row>
    <row r="7096" spans="1:8" x14ac:dyDescent="0.25">
      <c r="A7096" s="3" t="s">
        <v>676</v>
      </c>
      <c r="B7096" s="5">
        <v>880000</v>
      </c>
      <c r="C7096" t="s">
        <v>1439</v>
      </c>
      <c r="D7096" t="str">
        <f t="shared" si="110"/>
        <v>Apartment</v>
      </c>
      <c r="E7096" t="s">
        <v>134</v>
      </c>
      <c r="F7096" t="str">
        <f>_xlfn.XLOOKUP(E7096,Geografiesleutel!A:A,Geografiesleutel!B:B,"",0,1)</f>
        <v>Eastern Suburbs</v>
      </c>
      <c r="G7096" s="18">
        <v>3</v>
      </c>
      <c r="H7096" s="18">
        <v>1</v>
      </c>
    </row>
    <row r="7097" spans="1:8" x14ac:dyDescent="0.25">
      <c r="A7097" s="3" t="s">
        <v>274</v>
      </c>
      <c r="B7097" s="5">
        <v>850000</v>
      </c>
      <c r="C7097" t="s">
        <v>1436</v>
      </c>
      <c r="D7097" t="str">
        <f t="shared" si="110"/>
        <v>Apartment</v>
      </c>
      <c r="E7097" t="s">
        <v>141</v>
      </c>
      <c r="F7097" t="str">
        <f>_xlfn.XLOOKUP(E7097,Geografiesleutel!A:A,Geografiesleutel!B:B,"",0,1)</f>
        <v>Agricultural Smallholdings</v>
      </c>
      <c r="G7097" s="18">
        <v>2</v>
      </c>
      <c r="H7097" s="18">
        <v>2</v>
      </c>
    </row>
    <row r="7098" spans="1:8" x14ac:dyDescent="0.25">
      <c r="A7098" s="3" t="s">
        <v>778</v>
      </c>
      <c r="B7098" s="5">
        <v>600000</v>
      </c>
      <c r="C7098" t="s">
        <v>1451</v>
      </c>
      <c r="D7098" t="str">
        <f t="shared" si="110"/>
        <v>Apartment</v>
      </c>
      <c r="E7098" t="s">
        <v>577</v>
      </c>
      <c r="F7098" t="str">
        <f>_xlfn.XLOOKUP(E7098,Geografiesleutel!A:A,Geografiesleutel!B:B,"",0,1)</f>
        <v>CBD</v>
      </c>
      <c r="G7098" s="18" t="s">
        <v>2646</v>
      </c>
      <c r="H7098" s="18">
        <v>2</v>
      </c>
    </row>
    <row r="7099" spans="1:8" x14ac:dyDescent="0.25">
      <c r="A7099" s="3" t="s">
        <v>1244</v>
      </c>
      <c r="B7099" s="5">
        <v>865000</v>
      </c>
      <c r="C7099" t="s">
        <v>1436</v>
      </c>
      <c r="D7099" t="str">
        <f t="shared" si="110"/>
        <v>Apartment</v>
      </c>
      <c r="E7099" t="s">
        <v>577</v>
      </c>
      <c r="F7099" t="str">
        <f>_xlfn.XLOOKUP(E7099,Geografiesleutel!A:A,Geografiesleutel!B:B,"",0,1)</f>
        <v>CBD</v>
      </c>
      <c r="G7099" s="18">
        <v>2</v>
      </c>
      <c r="H7099" s="18">
        <v>1</v>
      </c>
    </row>
    <row r="7100" spans="1:8" x14ac:dyDescent="0.25">
      <c r="A7100" s="3" t="s">
        <v>462</v>
      </c>
      <c r="B7100" s="5">
        <v>1095000</v>
      </c>
      <c r="C7100" t="s">
        <v>1436</v>
      </c>
      <c r="D7100" t="str">
        <f t="shared" si="110"/>
        <v>Apartment</v>
      </c>
      <c r="E7100" t="s">
        <v>86</v>
      </c>
      <c r="F7100" t="str">
        <f>_xlfn.XLOOKUP(E7100,Geografiesleutel!A:A,Geografiesleutel!B:B,"",0,1)</f>
        <v>Eastern Suburbs</v>
      </c>
      <c r="G7100" s="18">
        <v>2</v>
      </c>
      <c r="H7100" s="18" t="s">
        <v>2650</v>
      </c>
    </row>
    <row r="7101" spans="1:8" x14ac:dyDescent="0.25">
      <c r="A7101" s="3" t="s">
        <v>1505</v>
      </c>
      <c r="B7101" s="5">
        <v>1619999</v>
      </c>
      <c r="C7101" t="s">
        <v>1436</v>
      </c>
      <c r="D7101" t="str">
        <f t="shared" si="110"/>
        <v>Apartment</v>
      </c>
      <c r="E7101" t="s">
        <v>139</v>
      </c>
      <c r="F7101" t="str">
        <f>_xlfn.XLOOKUP(E7101,Geografiesleutel!A:A,Geografiesleutel!B:B,"",0,1)</f>
        <v>Eastern Suburbs</v>
      </c>
      <c r="G7101" s="18">
        <v>2</v>
      </c>
      <c r="H7101" s="18">
        <v>2</v>
      </c>
    </row>
    <row r="7102" spans="1:8" x14ac:dyDescent="0.25">
      <c r="A7102" s="3" t="s">
        <v>634</v>
      </c>
      <c r="B7102" s="5">
        <v>860000</v>
      </c>
      <c r="C7102" t="s">
        <v>1451</v>
      </c>
      <c r="D7102" t="str">
        <f t="shared" si="110"/>
        <v>Apartment</v>
      </c>
      <c r="E7102" t="s">
        <v>220</v>
      </c>
      <c r="F7102" t="str">
        <f>_xlfn.XLOOKUP(E7102,Geografiesleutel!A:A,Geografiesleutel!B:B,"",0,1)</f>
        <v>Agricultural Smallholdings</v>
      </c>
      <c r="G7102" s="18" t="s">
        <v>2646</v>
      </c>
      <c r="H7102" s="18">
        <v>2</v>
      </c>
    </row>
    <row r="7103" spans="1:8" x14ac:dyDescent="0.25">
      <c r="A7103" s="3" t="s">
        <v>29</v>
      </c>
      <c r="B7103" s="5">
        <v>2499000</v>
      </c>
      <c r="C7103" t="s">
        <v>1439</v>
      </c>
      <c r="D7103" t="str">
        <f t="shared" si="110"/>
        <v>Apartment</v>
      </c>
      <c r="E7103" t="s">
        <v>18</v>
      </c>
      <c r="F7103" t="str">
        <f>_xlfn.XLOOKUP(E7103,Geografiesleutel!A:A,Geografiesleutel!B:B,"",0,1)</f>
        <v>Agricultural Smallholdings</v>
      </c>
      <c r="G7103" s="18">
        <v>3</v>
      </c>
      <c r="H7103" s="18">
        <v>2</v>
      </c>
    </row>
    <row r="7104" spans="1:8" x14ac:dyDescent="0.25">
      <c r="A7104" s="3" t="s">
        <v>274</v>
      </c>
      <c r="B7104" s="5">
        <v>850000</v>
      </c>
      <c r="C7104" t="s">
        <v>1436</v>
      </c>
      <c r="D7104" t="str">
        <f t="shared" si="110"/>
        <v>Apartment</v>
      </c>
      <c r="E7104" t="s">
        <v>368</v>
      </c>
      <c r="F7104" t="str">
        <f>_xlfn.XLOOKUP(E7104,Geografiesleutel!A:A,Geografiesleutel!B:B,"",0,1)</f>
        <v>Eastern Suburbs</v>
      </c>
      <c r="G7104" s="18">
        <v>2</v>
      </c>
      <c r="H7104" s="18">
        <v>1</v>
      </c>
    </row>
    <row r="7105" spans="1:8" x14ac:dyDescent="0.25">
      <c r="A7105" s="3" t="s">
        <v>1506</v>
      </c>
      <c r="B7105" s="5">
        <v>1298000</v>
      </c>
      <c r="C7105" t="s">
        <v>1436</v>
      </c>
      <c r="D7105" t="str">
        <f t="shared" si="110"/>
        <v>Apartment</v>
      </c>
      <c r="E7105" t="s">
        <v>369</v>
      </c>
      <c r="F7105" t="str">
        <f>_xlfn.XLOOKUP(E7105,Geografiesleutel!A:A,Geografiesleutel!B:B,"",0,1)</f>
        <v>Eastern Suburbs</v>
      </c>
      <c r="G7105" s="18">
        <v>2</v>
      </c>
      <c r="H7105" s="18">
        <v>2</v>
      </c>
    </row>
    <row r="7106" spans="1:8" x14ac:dyDescent="0.25">
      <c r="A7106" s="3" t="s">
        <v>1450</v>
      </c>
      <c r="B7106" s="5">
        <v>430000</v>
      </c>
      <c r="C7106" t="s">
        <v>1440</v>
      </c>
      <c r="D7106" t="str">
        <f t="shared" ref="D7106:D7169" si="111">TRIM(RIGHT(SUBSTITUTE(C7106," ",REPT(" ",LEN(C7106))),LEN(C7106)))</f>
        <v>Apartment</v>
      </c>
      <c r="E7106" t="s">
        <v>126</v>
      </c>
      <c r="F7106" t="str">
        <f>_xlfn.XLOOKUP(E7106,Geografiesleutel!A:A,Geografiesleutel!B:B,"",0,1)</f>
        <v>Northern Suburbs</v>
      </c>
      <c r="G7106" s="18" t="s">
        <v>2650</v>
      </c>
      <c r="H7106" s="18">
        <v>1</v>
      </c>
    </row>
    <row r="7107" spans="1:8" x14ac:dyDescent="0.25">
      <c r="A7107" s="3" t="s">
        <v>576</v>
      </c>
      <c r="B7107" s="5">
        <v>595000</v>
      </c>
      <c r="C7107" t="s">
        <v>1436</v>
      </c>
      <c r="D7107" t="str">
        <f t="shared" si="111"/>
        <v>Apartment</v>
      </c>
      <c r="E7107" t="s">
        <v>404</v>
      </c>
      <c r="F7107" t="str">
        <f>_xlfn.XLOOKUP(E7107,Geografiesleutel!A:A,Geografiesleutel!B:B,"",0,1)</f>
        <v>CBD</v>
      </c>
      <c r="G7107" s="18">
        <v>2</v>
      </c>
      <c r="H7107" s="18">
        <v>1</v>
      </c>
    </row>
    <row r="7108" spans="1:8" x14ac:dyDescent="0.25">
      <c r="A7108" s="3" t="s">
        <v>1450</v>
      </c>
      <c r="B7108" s="5">
        <v>430000</v>
      </c>
      <c r="C7108" t="s">
        <v>1443</v>
      </c>
      <c r="D7108" t="str">
        <f t="shared" si="111"/>
        <v>Apartment</v>
      </c>
      <c r="E7108" t="s">
        <v>487</v>
      </c>
      <c r="F7108" t="str">
        <f>_xlfn.XLOOKUP(E7108,Geografiesleutel!A:A,Geografiesleutel!B:B,"",0,1)</f>
        <v>CBD</v>
      </c>
      <c r="G7108" s="18">
        <v>4</v>
      </c>
      <c r="H7108" s="18">
        <v>1</v>
      </c>
    </row>
    <row r="7109" spans="1:8" x14ac:dyDescent="0.25">
      <c r="A7109" s="3" t="s">
        <v>724</v>
      </c>
      <c r="B7109" s="5">
        <v>1495000</v>
      </c>
      <c r="C7109" t="s">
        <v>1436</v>
      </c>
      <c r="D7109" t="str">
        <f t="shared" si="111"/>
        <v>Apartment</v>
      </c>
      <c r="E7109" t="s">
        <v>46</v>
      </c>
      <c r="F7109" t="str">
        <f>_xlfn.XLOOKUP(E7109,Geografiesleutel!A:A,Geografiesleutel!B:B,"",0,1)</f>
        <v>Eastern Suburbs</v>
      </c>
      <c r="G7109" s="18">
        <v>2</v>
      </c>
      <c r="H7109" s="18">
        <v>1</v>
      </c>
    </row>
    <row r="7110" spans="1:8" x14ac:dyDescent="0.25">
      <c r="A7110" s="3" t="s">
        <v>1244</v>
      </c>
      <c r="B7110" s="5">
        <v>865000</v>
      </c>
      <c r="C7110" t="s">
        <v>1436</v>
      </c>
      <c r="D7110" t="str">
        <f t="shared" si="111"/>
        <v>Apartment</v>
      </c>
      <c r="E7110" t="s">
        <v>55</v>
      </c>
      <c r="F7110" t="str">
        <f>_xlfn.XLOOKUP(E7110,Geografiesleutel!A:A,Geografiesleutel!B:B,"",0,1)</f>
        <v>Western Suburbs</v>
      </c>
      <c r="G7110" s="18">
        <v>2</v>
      </c>
      <c r="H7110" s="18">
        <v>1</v>
      </c>
    </row>
    <row r="7111" spans="1:8" x14ac:dyDescent="0.25">
      <c r="A7111" s="3" t="s">
        <v>902</v>
      </c>
      <c r="B7111" s="5">
        <v>765000</v>
      </c>
      <c r="C7111" t="s">
        <v>1439</v>
      </c>
      <c r="D7111" t="str">
        <f t="shared" si="111"/>
        <v>Apartment</v>
      </c>
      <c r="E7111" t="s">
        <v>112</v>
      </c>
      <c r="F7111" t="str">
        <f>_xlfn.XLOOKUP(E7111,Geografiesleutel!A:A,Geografiesleutel!B:B,"",0,1)</f>
        <v>Northern Suburbs</v>
      </c>
      <c r="G7111" s="18">
        <v>3</v>
      </c>
      <c r="H7111" s="18">
        <v>1</v>
      </c>
    </row>
    <row r="7112" spans="1:8" x14ac:dyDescent="0.25">
      <c r="A7112" s="3" t="s">
        <v>576</v>
      </c>
      <c r="B7112" s="5">
        <v>595000</v>
      </c>
      <c r="C7112" t="s">
        <v>1436</v>
      </c>
      <c r="D7112" t="str">
        <f t="shared" si="111"/>
        <v>Apartment</v>
      </c>
      <c r="E7112" t="s">
        <v>404</v>
      </c>
      <c r="F7112" t="str">
        <f>_xlfn.XLOOKUP(E7112,Geografiesleutel!A:A,Geografiesleutel!B:B,"",0,1)</f>
        <v>CBD</v>
      </c>
      <c r="G7112" s="18">
        <v>2</v>
      </c>
      <c r="H7112" s="18">
        <v>1</v>
      </c>
    </row>
    <row r="7113" spans="1:8" x14ac:dyDescent="0.25">
      <c r="A7113" s="3" t="s">
        <v>1099</v>
      </c>
      <c r="B7113" s="5">
        <v>480000</v>
      </c>
      <c r="C7113" t="s">
        <v>1440</v>
      </c>
      <c r="D7113" t="str">
        <f t="shared" si="111"/>
        <v>Apartment</v>
      </c>
      <c r="E7113" t="s">
        <v>404</v>
      </c>
      <c r="F7113" t="str">
        <f>_xlfn.XLOOKUP(E7113,Geografiesleutel!A:A,Geografiesleutel!B:B,"",0,1)</f>
        <v>CBD</v>
      </c>
      <c r="G7113" s="18" t="s">
        <v>2650</v>
      </c>
      <c r="H7113" s="18" t="s">
        <v>2650</v>
      </c>
    </row>
    <row r="7114" spans="1:8" x14ac:dyDescent="0.25">
      <c r="A7114" s="3" t="s">
        <v>582</v>
      </c>
      <c r="B7114" s="5">
        <v>790000</v>
      </c>
      <c r="C7114" t="s">
        <v>1437</v>
      </c>
      <c r="D7114" t="str">
        <f t="shared" si="111"/>
        <v>Apartment</v>
      </c>
      <c r="E7114" t="s">
        <v>369</v>
      </c>
      <c r="F7114" t="str">
        <f>_xlfn.XLOOKUP(E7114,Geografiesleutel!A:A,Geografiesleutel!B:B,"",0,1)</f>
        <v>Eastern Suburbs</v>
      </c>
      <c r="G7114" s="18">
        <v>1</v>
      </c>
      <c r="H7114" s="18">
        <v>1</v>
      </c>
    </row>
    <row r="7115" spans="1:8" x14ac:dyDescent="0.25">
      <c r="A7115" s="3" t="s">
        <v>715</v>
      </c>
      <c r="B7115" s="5">
        <v>550000</v>
      </c>
      <c r="C7115" t="s">
        <v>1439</v>
      </c>
      <c r="D7115" t="str">
        <f t="shared" si="111"/>
        <v>Apartment</v>
      </c>
      <c r="E7115" t="s">
        <v>487</v>
      </c>
      <c r="F7115" t="str">
        <f>_xlfn.XLOOKUP(E7115,Geografiesleutel!A:A,Geografiesleutel!B:B,"",0,1)</f>
        <v>CBD</v>
      </c>
      <c r="G7115" s="18">
        <v>3</v>
      </c>
      <c r="H7115" s="18">
        <v>1</v>
      </c>
    </row>
    <row r="7116" spans="1:8" x14ac:dyDescent="0.25">
      <c r="A7116" s="3" t="s">
        <v>296</v>
      </c>
      <c r="B7116" s="5">
        <v>795000</v>
      </c>
      <c r="C7116" t="s">
        <v>1436</v>
      </c>
      <c r="D7116" t="str">
        <f t="shared" si="111"/>
        <v>Apartment</v>
      </c>
      <c r="E7116" t="s">
        <v>18</v>
      </c>
      <c r="F7116" t="str">
        <f>_xlfn.XLOOKUP(E7116,Geografiesleutel!A:A,Geografiesleutel!B:B,"",0,1)</f>
        <v>Agricultural Smallholdings</v>
      </c>
      <c r="G7116" s="18">
        <v>2</v>
      </c>
      <c r="H7116" s="18">
        <v>1</v>
      </c>
    </row>
    <row r="7117" spans="1:8" x14ac:dyDescent="0.25">
      <c r="A7117" s="3" t="s">
        <v>789</v>
      </c>
      <c r="B7117" s="5">
        <v>620000</v>
      </c>
      <c r="C7117" t="s">
        <v>1437</v>
      </c>
      <c r="D7117" t="str">
        <f t="shared" si="111"/>
        <v>Apartment</v>
      </c>
      <c r="E7117" t="s">
        <v>369</v>
      </c>
      <c r="F7117" t="str">
        <f>_xlfn.XLOOKUP(E7117,Geografiesleutel!A:A,Geografiesleutel!B:B,"",0,1)</f>
        <v>Eastern Suburbs</v>
      </c>
      <c r="G7117" s="18">
        <v>1</v>
      </c>
      <c r="H7117" s="18">
        <v>1</v>
      </c>
    </row>
    <row r="7118" spans="1:8" x14ac:dyDescent="0.25">
      <c r="A7118" s="3" t="s">
        <v>789</v>
      </c>
      <c r="B7118" s="5">
        <v>620000</v>
      </c>
      <c r="C7118" t="s">
        <v>1439</v>
      </c>
      <c r="D7118" t="str">
        <f t="shared" si="111"/>
        <v>Apartment</v>
      </c>
      <c r="E7118" t="s">
        <v>577</v>
      </c>
      <c r="F7118" t="str">
        <f>_xlfn.XLOOKUP(E7118,Geografiesleutel!A:A,Geografiesleutel!B:B,"",0,1)</f>
        <v>CBD</v>
      </c>
      <c r="G7118" s="18">
        <v>3</v>
      </c>
      <c r="H7118" s="18">
        <v>2</v>
      </c>
    </row>
    <row r="7119" spans="1:8" x14ac:dyDescent="0.25">
      <c r="A7119" s="3" t="s">
        <v>1058</v>
      </c>
      <c r="B7119" s="5">
        <v>495000</v>
      </c>
      <c r="C7119" t="s">
        <v>1436</v>
      </c>
      <c r="D7119" t="str">
        <f t="shared" si="111"/>
        <v>Apartment</v>
      </c>
      <c r="E7119" t="s">
        <v>68</v>
      </c>
      <c r="F7119" t="str">
        <f>_xlfn.XLOOKUP(E7119,Geografiesleutel!A:A,Geografiesleutel!B:B,"",0,1)</f>
        <v>Northern Suburbs</v>
      </c>
      <c r="G7119" s="18">
        <v>2</v>
      </c>
      <c r="H7119" s="18">
        <v>1</v>
      </c>
    </row>
    <row r="7120" spans="1:8" x14ac:dyDescent="0.25">
      <c r="A7120" s="3" t="s">
        <v>446</v>
      </c>
      <c r="B7120" s="5">
        <v>900000</v>
      </c>
      <c r="C7120" t="s">
        <v>1451</v>
      </c>
      <c r="D7120" t="str">
        <f t="shared" si="111"/>
        <v>Apartment</v>
      </c>
      <c r="E7120" t="s">
        <v>290</v>
      </c>
      <c r="F7120" t="str">
        <f>_xlfn.XLOOKUP(E7120,Geografiesleutel!A:A,Geografiesleutel!B:B,"",0,1)</f>
        <v>Eastern Suburbs</v>
      </c>
      <c r="G7120" s="18" t="s">
        <v>2646</v>
      </c>
      <c r="H7120" s="18">
        <v>1</v>
      </c>
    </row>
    <row r="7121" spans="1:8" x14ac:dyDescent="0.25">
      <c r="A7121" s="3" t="s">
        <v>1507</v>
      </c>
      <c r="B7121" s="5">
        <v>2040000</v>
      </c>
      <c r="C7121" t="s">
        <v>1439</v>
      </c>
      <c r="D7121" t="str">
        <f t="shared" si="111"/>
        <v>Apartment</v>
      </c>
      <c r="E7121" t="s">
        <v>92</v>
      </c>
      <c r="F7121" t="str">
        <f>_xlfn.XLOOKUP(E7121,Geografiesleutel!A:A,Geografiesleutel!B:B,"",0,1)</f>
        <v>Northern Suburbs</v>
      </c>
      <c r="G7121" s="18">
        <v>3</v>
      </c>
      <c r="H7121" s="18">
        <v>2</v>
      </c>
    </row>
    <row r="7122" spans="1:8" x14ac:dyDescent="0.25">
      <c r="A7122" s="3" t="s">
        <v>545</v>
      </c>
      <c r="B7122" s="5">
        <v>700000</v>
      </c>
      <c r="C7122" t="s">
        <v>1437</v>
      </c>
      <c r="D7122" t="str">
        <f t="shared" si="111"/>
        <v>Apartment</v>
      </c>
      <c r="E7122" t="s">
        <v>88</v>
      </c>
      <c r="F7122" t="str">
        <f>_xlfn.XLOOKUP(E7122,Geografiesleutel!A:A,Geografiesleutel!B:B,"",0,1)</f>
        <v>Eastern Suburbs</v>
      </c>
      <c r="G7122" s="18">
        <v>1</v>
      </c>
      <c r="H7122" s="18">
        <v>1</v>
      </c>
    </row>
    <row r="7123" spans="1:8" x14ac:dyDescent="0.25">
      <c r="A7123" s="3" t="s">
        <v>634</v>
      </c>
      <c r="B7123" s="5">
        <v>860000</v>
      </c>
      <c r="C7123" t="s">
        <v>1439</v>
      </c>
      <c r="D7123" t="str">
        <f t="shared" si="111"/>
        <v>Apartment</v>
      </c>
      <c r="E7123" t="s">
        <v>220</v>
      </c>
      <c r="F7123" t="str">
        <f>_xlfn.XLOOKUP(E7123,Geografiesleutel!A:A,Geografiesleutel!B:B,"",0,1)</f>
        <v>Agricultural Smallholdings</v>
      </c>
      <c r="G7123" s="18">
        <v>3</v>
      </c>
      <c r="H7123" s="18">
        <v>2</v>
      </c>
    </row>
    <row r="7124" spans="1:8" x14ac:dyDescent="0.25">
      <c r="A7124" s="3" t="s">
        <v>274</v>
      </c>
      <c r="B7124" s="5">
        <v>850000</v>
      </c>
      <c r="C7124" t="s">
        <v>1436</v>
      </c>
      <c r="D7124" t="str">
        <f t="shared" si="111"/>
        <v>Apartment</v>
      </c>
      <c r="E7124" t="s">
        <v>30</v>
      </c>
      <c r="F7124" t="str">
        <f>_xlfn.XLOOKUP(E7124,Geografiesleutel!A:A,Geografiesleutel!B:B,"",0,1)</f>
        <v>Northern Suburbs</v>
      </c>
      <c r="G7124" s="18">
        <v>2</v>
      </c>
      <c r="H7124" s="18">
        <v>1</v>
      </c>
    </row>
    <row r="7125" spans="1:8" x14ac:dyDescent="0.25">
      <c r="A7125" s="3" t="s">
        <v>59</v>
      </c>
      <c r="B7125" s="5">
        <v>680000</v>
      </c>
      <c r="C7125" t="s">
        <v>1436</v>
      </c>
      <c r="D7125" t="str">
        <f t="shared" si="111"/>
        <v>Apartment</v>
      </c>
      <c r="E7125" t="s">
        <v>30</v>
      </c>
      <c r="F7125" t="str">
        <f>_xlfn.XLOOKUP(E7125,Geografiesleutel!A:A,Geografiesleutel!B:B,"",0,1)</f>
        <v>Northern Suburbs</v>
      </c>
      <c r="G7125" s="18">
        <v>2</v>
      </c>
      <c r="H7125" s="18">
        <v>1</v>
      </c>
    </row>
    <row r="7126" spans="1:8" x14ac:dyDescent="0.25">
      <c r="A7126" s="3" t="s">
        <v>1508</v>
      </c>
      <c r="B7126" s="5">
        <v>3762500</v>
      </c>
      <c r="C7126" t="s">
        <v>1439</v>
      </c>
      <c r="D7126" t="str">
        <f t="shared" si="111"/>
        <v>Apartment</v>
      </c>
      <c r="E7126" t="s">
        <v>773</v>
      </c>
      <c r="F7126" t="str">
        <f>_xlfn.XLOOKUP(E7126,Geografiesleutel!A:A,Geografiesleutel!B:B,"",0,1)</f>
        <v>Eastern Suburbs</v>
      </c>
      <c r="G7126" s="18">
        <v>3</v>
      </c>
      <c r="H7126" s="18">
        <v>3</v>
      </c>
    </row>
    <row r="7127" spans="1:8" x14ac:dyDescent="0.25">
      <c r="A7127" s="3" t="s">
        <v>634</v>
      </c>
      <c r="B7127" s="5">
        <v>860000</v>
      </c>
      <c r="C7127" t="s">
        <v>1436</v>
      </c>
      <c r="D7127" t="str">
        <f t="shared" si="111"/>
        <v>Apartment</v>
      </c>
      <c r="E7127" t="s">
        <v>28</v>
      </c>
      <c r="F7127" t="str">
        <f>_xlfn.XLOOKUP(E7127,Geografiesleutel!A:A,Geografiesleutel!B:B,"",0,1)</f>
        <v>Eastern Suburbs</v>
      </c>
      <c r="G7127" s="18">
        <v>2</v>
      </c>
      <c r="H7127" s="18">
        <v>1</v>
      </c>
    </row>
    <row r="7128" spans="1:8" x14ac:dyDescent="0.25">
      <c r="A7128" s="3" t="s">
        <v>931</v>
      </c>
      <c r="B7128" s="5">
        <v>490000</v>
      </c>
      <c r="C7128" t="s">
        <v>1436</v>
      </c>
      <c r="D7128" t="str">
        <f t="shared" si="111"/>
        <v>Apartment</v>
      </c>
      <c r="E7128" t="s">
        <v>64</v>
      </c>
      <c r="F7128" t="str">
        <f>_xlfn.XLOOKUP(E7128,Geografiesleutel!A:A,Geografiesleutel!B:B,"",0,1)</f>
        <v>Western Suburbs</v>
      </c>
      <c r="G7128" s="18">
        <v>2</v>
      </c>
      <c r="H7128" s="18">
        <v>1</v>
      </c>
    </row>
    <row r="7129" spans="1:8" x14ac:dyDescent="0.25">
      <c r="A7129" s="3" t="s">
        <v>296</v>
      </c>
      <c r="B7129" s="5">
        <v>795000</v>
      </c>
      <c r="C7129" t="s">
        <v>1437</v>
      </c>
      <c r="D7129" t="str">
        <f t="shared" si="111"/>
        <v>Apartment</v>
      </c>
      <c r="E7129" t="s">
        <v>35</v>
      </c>
      <c r="F7129" t="str">
        <f>_xlfn.XLOOKUP(E7129,Geografiesleutel!A:A,Geografiesleutel!B:B,"",0,1)</f>
        <v>Northern Suburbs</v>
      </c>
      <c r="G7129" s="18">
        <v>1</v>
      </c>
      <c r="H7129" s="18">
        <v>1</v>
      </c>
    </row>
    <row r="7130" spans="1:8" x14ac:dyDescent="0.25">
      <c r="A7130" s="3" t="s">
        <v>634</v>
      </c>
      <c r="B7130" s="5">
        <v>860000</v>
      </c>
      <c r="C7130" t="s">
        <v>1439</v>
      </c>
      <c r="D7130" t="str">
        <f t="shared" si="111"/>
        <v>Apartment</v>
      </c>
      <c r="E7130" t="s">
        <v>220</v>
      </c>
      <c r="F7130" t="str">
        <f>_xlfn.XLOOKUP(E7130,Geografiesleutel!A:A,Geografiesleutel!B:B,"",0,1)</f>
        <v>Agricultural Smallholdings</v>
      </c>
      <c r="G7130" s="18">
        <v>3</v>
      </c>
      <c r="H7130" s="18">
        <v>2</v>
      </c>
    </row>
    <row r="7131" spans="1:8" x14ac:dyDescent="0.25">
      <c r="A7131" s="3" t="s">
        <v>1509</v>
      </c>
      <c r="B7131" s="5">
        <v>598000</v>
      </c>
      <c r="C7131" t="s">
        <v>1436</v>
      </c>
      <c r="D7131" t="str">
        <f t="shared" si="111"/>
        <v>Apartment</v>
      </c>
      <c r="E7131" t="s">
        <v>134</v>
      </c>
      <c r="F7131" t="str">
        <f>_xlfn.XLOOKUP(E7131,Geografiesleutel!A:A,Geografiesleutel!B:B,"",0,1)</f>
        <v>Eastern Suburbs</v>
      </c>
      <c r="G7131" s="18">
        <v>2</v>
      </c>
      <c r="H7131" s="18">
        <v>1</v>
      </c>
    </row>
    <row r="7132" spans="1:8" x14ac:dyDescent="0.25">
      <c r="A7132" s="3" t="s">
        <v>71</v>
      </c>
      <c r="B7132" s="5">
        <v>690000</v>
      </c>
      <c r="C7132" t="s">
        <v>1437</v>
      </c>
      <c r="D7132" t="str">
        <f t="shared" si="111"/>
        <v>Apartment</v>
      </c>
      <c r="E7132" t="s">
        <v>972</v>
      </c>
      <c r="F7132" t="str">
        <f>_xlfn.XLOOKUP(E7132,Geografiesleutel!A:A,Geografiesleutel!B:B,"",0,1)</f>
        <v>Eastern Suburbs</v>
      </c>
      <c r="G7132" s="18">
        <v>1</v>
      </c>
      <c r="H7132" s="18">
        <v>1</v>
      </c>
    </row>
    <row r="7133" spans="1:8" x14ac:dyDescent="0.25">
      <c r="A7133" s="3" t="s">
        <v>545</v>
      </c>
      <c r="B7133" s="5">
        <v>700000</v>
      </c>
      <c r="C7133" t="s">
        <v>1436</v>
      </c>
      <c r="D7133" t="str">
        <f t="shared" si="111"/>
        <v>Apartment</v>
      </c>
      <c r="E7133" t="s">
        <v>369</v>
      </c>
      <c r="F7133" t="str">
        <f>_xlfn.XLOOKUP(E7133,Geografiesleutel!A:A,Geografiesleutel!B:B,"",0,1)</f>
        <v>Eastern Suburbs</v>
      </c>
      <c r="G7133" s="18">
        <v>2</v>
      </c>
      <c r="H7133" s="18">
        <v>1</v>
      </c>
    </row>
    <row r="7134" spans="1:8" x14ac:dyDescent="0.25">
      <c r="A7134" s="3" t="s">
        <v>468</v>
      </c>
      <c r="B7134" s="5">
        <v>699000</v>
      </c>
      <c r="C7134" t="s">
        <v>1436</v>
      </c>
      <c r="D7134" t="str">
        <f t="shared" si="111"/>
        <v>Apartment</v>
      </c>
      <c r="E7134" t="s">
        <v>97</v>
      </c>
      <c r="F7134" t="str">
        <f>_xlfn.XLOOKUP(E7134,Geografiesleutel!A:A,Geografiesleutel!B:B,"",0,1)</f>
        <v>Northern Suburbs</v>
      </c>
      <c r="G7134" s="18">
        <v>2</v>
      </c>
      <c r="H7134" s="18">
        <v>1</v>
      </c>
    </row>
    <row r="7135" spans="1:8" x14ac:dyDescent="0.25">
      <c r="A7135" s="3" t="s">
        <v>1144</v>
      </c>
      <c r="B7135" s="5">
        <v>599000</v>
      </c>
      <c r="C7135" t="s">
        <v>1437</v>
      </c>
      <c r="D7135" t="str">
        <f t="shared" si="111"/>
        <v>Apartment</v>
      </c>
      <c r="E7135" t="s">
        <v>97</v>
      </c>
      <c r="F7135" t="str">
        <f>_xlfn.XLOOKUP(E7135,Geografiesleutel!A:A,Geografiesleutel!B:B,"",0,1)</f>
        <v>Northern Suburbs</v>
      </c>
      <c r="G7135" s="18">
        <v>1</v>
      </c>
      <c r="H7135" s="18">
        <v>1</v>
      </c>
    </row>
    <row r="7136" spans="1:8" x14ac:dyDescent="0.25">
      <c r="A7136" s="3" t="s">
        <v>450</v>
      </c>
      <c r="B7136" s="5">
        <v>569000</v>
      </c>
      <c r="C7136" t="s">
        <v>1437</v>
      </c>
      <c r="D7136" t="str">
        <f t="shared" si="111"/>
        <v>Apartment</v>
      </c>
      <c r="E7136" t="s">
        <v>97</v>
      </c>
      <c r="F7136" t="str">
        <f>_xlfn.XLOOKUP(E7136,Geografiesleutel!A:A,Geografiesleutel!B:B,"",0,1)</f>
        <v>Northern Suburbs</v>
      </c>
      <c r="G7136" s="18">
        <v>1</v>
      </c>
      <c r="H7136" s="18">
        <v>1</v>
      </c>
    </row>
    <row r="7137" spans="1:8" x14ac:dyDescent="0.25">
      <c r="A7137" s="3" t="s">
        <v>1446</v>
      </c>
      <c r="B7137" s="5">
        <v>669000</v>
      </c>
      <c r="C7137" t="s">
        <v>1436</v>
      </c>
      <c r="D7137" t="str">
        <f t="shared" si="111"/>
        <v>Apartment</v>
      </c>
      <c r="E7137" t="s">
        <v>97</v>
      </c>
      <c r="F7137" t="str">
        <f>_xlfn.XLOOKUP(E7137,Geografiesleutel!A:A,Geografiesleutel!B:B,"",0,1)</f>
        <v>Northern Suburbs</v>
      </c>
      <c r="G7137" s="18">
        <v>2</v>
      </c>
      <c r="H7137" s="18">
        <v>1</v>
      </c>
    </row>
    <row r="7138" spans="1:8" x14ac:dyDescent="0.25">
      <c r="A7138" s="3" t="s">
        <v>592</v>
      </c>
      <c r="B7138" s="5">
        <v>890000</v>
      </c>
      <c r="C7138" t="s">
        <v>1439</v>
      </c>
      <c r="D7138" t="str">
        <f t="shared" si="111"/>
        <v>Apartment</v>
      </c>
      <c r="E7138" t="s">
        <v>418</v>
      </c>
      <c r="F7138" t="str">
        <f>_xlfn.XLOOKUP(E7138,Geografiesleutel!A:A,Geografiesleutel!B:B,"",0,1)</f>
        <v>Eastern Suburbs</v>
      </c>
      <c r="G7138" s="18">
        <v>3</v>
      </c>
      <c r="H7138" s="18">
        <v>2</v>
      </c>
    </row>
    <row r="7139" spans="1:8" x14ac:dyDescent="0.25">
      <c r="A7139" s="3" t="s">
        <v>592</v>
      </c>
      <c r="B7139" s="5">
        <v>890000</v>
      </c>
      <c r="C7139" t="s">
        <v>1436</v>
      </c>
      <c r="D7139" t="str">
        <f t="shared" si="111"/>
        <v>Apartment</v>
      </c>
      <c r="E7139" t="s">
        <v>18</v>
      </c>
      <c r="F7139" t="str">
        <f>_xlfn.XLOOKUP(E7139,Geografiesleutel!A:A,Geografiesleutel!B:B,"",0,1)</f>
        <v>Agricultural Smallholdings</v>
      </c>
      <c r="G7139" s="18">
        <v>2</v>
      </c>
      <c r="H7139" s="18">
        <v>1</v>
      </c>
    </row>
    <row r="7140" spans="1:8" x14ac:dyDescent="0.25">
      <c r="A7140" s="3" t="s">
        <v>1510</v>
      </c>
      <c r="B7140" s="5">
        <v>999900</v>
      </c>
      <c r="C7140" t="s">
        <v>1436</v>
      </c>
      <c r="D7140" t="str">
        <f t="shared" si="111"/>
        <v>Apartment</v>
      </c>
      <c r="E7140" t="s">
        <v>972</v>
      </c>
      <c r="F7140" t="str">
        <f>_xlfn.XLOOKUP(E7140,Geografiesleutel!A:A,Geografiesleutel!B:B,"",0,1)</f>
        <v>Eastern Suburbs</v>
      </c>
      <c r="G7140" s="18">
        <v>2</v>
      </c>
      <c r="H7140" s="18">
        <v>2</v>
      </c>
    </row>
    <row r="7141" spans="1:8" x14ac:dyDescent="0.25">
      <c r="A7141" s="3" t="s">
        <v>202</v>
      </c>
      <c r="B7141" s="5">
        <v>995000</v>
      </c>
      <c r="C7141" t="s">
        <v>1436</v>
      </c>
      <c r="D7141" t="str">
        <f t="shared" si="111"/>
        <v>Apartment</v>
      </c>
      <c r="E7141" t="s">
        <v>309</v>
      </c>
      <c r="F7141" t="str">
        <f>_xlfn.XLOOKUP(E7141,Geografiesleutel!A:A,Geografiesleutel!B:B,"",0,1)</f>
        <v>Eastern Suburbs</v>
      </c>
      <c r="G7141" s="18">
        <v>2</v>
      </c>
      <c r="H7141" s="18">
        <v>1</v>
      </c>
    </row>
    <row r="7142" spans="1:8" x14ac:dyDescent="0.25">
      <c r="A7142" s="3" t="s">
        <v>1476</v>
      </c>
      <c r="B7142" s="5">
        <v>360000</v>
      </c>
      <c r="C7142" t="s">
        <v>1437</v>
      </c>
      <c r="D7142" t="str">
        <f t="shared" si="111"/>
        <v>Apartment</v>
      </c>
      <c r="E7142" t="s">
        <v>487</v>
      </c>
      <c r="F7142" t="str">
        <f>_xlfn.XLOOKUP(E7142,Geografiesleutel!A:A,Geografiesleutel!B:B,"",0,1)</f>
        <v>CBD</v>
      </c>
      <c r="G7142" s="18">
        <v>1</v>
      </c>
      <c r="H7142" s="18">
        <v>1</v>
      </c>
    </row>
    <row r="7143" spans="1:8" x14ac:dyDescent="0.25">
      <c r="A7143" s="3" t="s">
        <v>715</v>
      </c>
      <c r="B7143" s="5">
        <v>550000</v>
      </c>
      <c r="C7143" t="s">
        <v>1436</v>
      </c>
      <c r="D7143" t="str">
        <f t="shared" si="111"/>
        <v>Apartment</v>
      </c>
      <c r="E7143" t="s">
        <v>154</v>
      </c>
      <c r="F7143" t="str">
        <f>_xlfn.XLOOKUP(E7143,Geografiesleutel!A:A,Geografiesleutel!B:B,"",0,1)</f>
        <v>Northern Suburbs</v>
      </c>
      <c r="G7143" s="18">
        <v>2</v>
      </c>
      <c r="H7143" s="18">
        <v>1</v>
      </c>
    </row>
    <row r="7144" spans="1:8" x14ac:dyDescent="0.25">
      <c r="A7144" s="3" t="s">
        <v>676</v>
      </c>
      <c r="B7144" s="5">
        <v>880000</v>
      </c>
      <c r="C7144" t="s">
        <v>1437</v>
      </c>
      <c r="D7144" t="str">
        <f t="shared" si="111"/>
        <v>Apartment</v>
      </c>
      <c r="E7144" t="s">
        <v>309</v>
      </c>
      <c r="F7144" t="str">
        <f>_xlfn.XLOOKUP(E7144,Geografiesleutel!A:A,Geografiesleutel!B:B,"",0,1)</f>
        <v>Eastern Suburbs</v>
      </c>
      <c r="G7144" s="18">
        <v>1</v>
      </c>
      <c r="H7144" s="18">
        <v>1</v>
      </c>
    </row>
    <row r="7145" spans="1:8" x14ac:dyDescent="0.25">
      <c r="A7145" s="3" t="s">
        <v>1459</v>
      </c>
      <c r="B7145" s="5">
        <v>520000</v>
      </c>
      <c r="C7145" t="s">
        <v>1437</v>
      </c>
      <c r="D7145" t="str">
        <f t="shared" si="111"/>
        <v>Apartment</v>
      </c>
      <c r="E7145" t="s">
        <v>30</v>
      </c>
      <c r="F7145" t="str">
        <f>_xlfn.XLOOKUP(E7145,Geografiesleutel!A:A,Geografiesleutel!B:B,"",0,1)</f>
        <v>Northern Suburbs</v>
      </c>
      <c r="G7145" s="18">
        <v>1</v>
      </c>
      <c r="H7145" s="18">
        <v>1</v>
      </c>
    </row>
    <row r="7146" spans="1:8" x14ac:dyDescent="0.25">
      <c r="A7146" s="3" t="s">
        <v>1511</v>
      </c>
      <c r="B7146" s="5">
        <v>295000</v>
      </c>
      <c r="C7146" t="s">
        <v>1447</v>
      </c>
      <c r="D7146" t="str">
        <f t="shared" si="111"/>
        <v>Apartment</v>
      </c>
      <c r="E7146" t="s">
        <v>68</v>
      </c>
      <c r="F7146" t="str">
        <f>_xlfn.XLOOKUP(E7146,Geografiesleutel!A:A,Geografiesleutel!B:B,"",0,1)</f>
        <v>Northern Suburbs</v>
      </c>
      <c r="G7146" s="18">
        <v>5</v>
      </c>
      <c r="H7146" s="18">
        <v>1</v>
      </c>
    </row>
    <row r="7147" spans="1:8" x14ac:dyDescent="0.25">
      <c r="A7147" s="3" t="s">
        <v>504</v>
      </c>
      <c r="B7147" s="5">
        <v>770000</v>
      </c>
      <c r="C7147" t="s">
        <v>1436</v>
      </c>
      <c r="D7147" t="str">
        <f t="shared" si="111"/>
        <v>Apartment</v>
      </c>
      <c r="E7147" t="s">
        <v>141</v>
      </c>
      <c r="F7147" t="str">
        <f>_xlfn.XLOOKUP(E7147,Geografiesleutel!A:A,Geografiesleutel!B:B,"",0,1)</f>
        <v>Agricultural Smallholdings</v>
      </c>
      <c r="G7147" s="18">
        <v>2</v>
      </c>
      <c r="H7147" s="18">
        <v>1</v>
      </c>
    </row>
    <row r="7148" spans="1:8" x14ac:dyDescent="0.25">
      <c r="A7148" s="3" t="s">
        <v>556</v>
      </c>
      <c r="B7148" s="5">
        <v>650000</v>
      </c>
      <c r="C7148" t="s">
        <v>1436</v>
      </c>
      <c r="D7148" t="str">
        <f t="shared" si="111"/>
        <v>Apartment</v>
      </c>
      <c r="E7148" t="s">
        <v>577</v>
      </c>
      <c r="F7148" t="str">
        <f>_xlfn.XLOOKUP(E7148,Geografiesleutel!A:A,Geografiesleutel!B:B,"",0,1)</f>
        <v>CBD</v>
      </c>
      <c r="G7148" s="18">
        <v>2</v>
      </c>
      <c r="H7148" s="18">
        <v>2</v>
      </c>
    </row>
    <row r="7149" spans="1:8" x14ac:dyDescent="0.25">
      <c r="A7149" s="3" t="s">
        <v>778</v>
      </c>
      <c r="B7149" s="5">
        <v>600000</v>
      </c>
      <c r="C7149" t="s">
        <v>1436</v>
      </c>
      <c r="D7149" t="str">
        <f t="shared" si="111"/>
        <v>Apartment</v>
      </c>
      <c r="E7149" t="s">
        <v>68</v>
      </c>
      <c r="F7149" t="str">
        <f>_xlfn.XLOOKUP(E7149,Geografiesleutel!A:A,Geografiesleutel!B:B,"",0,1)</f>
        <v>Northern Suburbs</v>
      </c>
      <c r="G7149" s="18">
        <v>2</v>
      </c>
      <c r="H7149" s="18">
        <v>1</v>
      </c>
    </row>
    <row r="7150" spans="1:8" x14ac:dyDescent="0.25">
      <c r="A7150" s="3" t="s">
        <v>296</v>
      </c>
      <c r="B7150" s="5">
        <v>795000</v>
      </c>
      <c r="C7150" t="s">
        <v>1439</v>
      </c>
      <c r="D7150" t="str">
        <f t="shared" si="111"/>
        <v>Apartment</v>
      </c>
      <c r="E7150" t="s">
        <v>112</v>
      </c>
      <c r="F7150" t="str">
        <f>_xlfn.XLOOKUP(E7150,Geografiesleutel!A:A,Geografiesleutel!B:B,"",0,1)</f>
        <v>Northern Suburbs</v>
      </c>
      <c r="G7150" s="18">
        <v>3</v>
      </c>
      <c r="H7150" s="18">
        <v>1</v>
      </c>
    </row>
    <row r="7151" spans="1:8" x14ac:dyDescent="0.25">
      <c r="A7151" s="3" t="s">
        <v>1482</v>
      </c>
      <c r="B7151" s="5">
        <v>370000</v>
      </c>
      <c r="C7151" t="s">
        <v>1440</v>
      </c>
      <c r="D7151" t="str">
        <f t="shared" si="111"/>
        <v>Apartment</v>
      </c>
      <c r="E7151" t="s">
        <v>106</v>
      </c>
      <c r="F7151" t="str">
        <f>_xlfn.XLOOKUP(E7151,Geografiesleutel!A:A,Geografiesleutel!B:B,"",0,1)</f>
        <v>CBD</v>
      </c>
      <c r="G7151" s="18" t="s">
        <v>2650</v>
      </c>
      <c r="H7151" s="18">
        <v>1</v>
      </c>
    </row>
    <row r="7152" spans="1:8" x14ac:dyDescent="0.25">
      <c r="A7152" s="3" t="s">
        <v>183</v>
      </c>
      <c r="B7152" s="5">
        <v>1250000</v>
      </c>
      <c r="C7152" t="s">
        <v>1437</v>
      </c>
      <c r="D7152" t="str">
        <f t="shared" si="111"/>
        <v>Apartment</v>
      </c>
      <c r="E7152" t="s">
        <v>369</v>
      </c>
      <c r="F7152" t="str">
        <f>_xlfn.XLOOKUP(E7152,Geografiesleutel!A:A,Geografiesleutel!B:B,"",0,1)</f>
        <v>Eastern Suburbs</v>
      </c>
      <c r="G7152" s="18">
        <v>1</v>
      </c>
      <c r="H7152" s="18">
        <v>1</v>
      </c>
    </row>
    <row r="7153" spans="1:8" x14ac:dyDescent="0.25">
      <c r="A7153" s="3" t="s">
        <v>1512</v>
      </c>
      <c r="B7153" s="5">
        <v>472000</v>
      </c>
      <c r="C7153" t="s">
        <v>1436</v>
      </c>
      <c r="D7153" t="str">
        <f t="shared" si="111"/>
        <v>Apartment</v>
      </c>
      <c r="E7153" t="s">
        <v>68</v>
      </c>
      <c r="F7153" t="str">
        <f>_xlfn.XLOOKUP(E7153,Geografiesleutel!A:A,Geografiesleutel!B:B,"",0,1)</f>
        <v>Northern Suburbs</v>
      </c>
      <c r="G7153" s="18">
        <v>2</v>
      </c>
      <c r="H7153" s="18">
        <v>1</v>
      </c>
    </row>
    <row r="7154" spans="1:8" x14ac:dyDescent="0.25">
      <c r="A7154" s="3" t="s">
        <v>59</v>
      </c>
      <c r="B7154" s="5">
        <v>680000</v>
      </c>
      <c r="C7154" t="s">
        <v>1436</v>
      </c>
      <c r="D7154" t="str">
        <f t="shared" si="111"/>
        <v>Apartment</v>
      </c>
      <c r="E7154" t="s">
        <v>418</v>
      </c>
      <c r="F7154" t="str">
        <f>_xlfn.XLOOKUP(E7154,Geografiesleutel!A:A,Geografiesleutel!B:B,"",0,1)</f>
        <v>Eastern Suburbs</v>
      </c>
      <c r="G7154" s="18">
        <v>2</v>
      </c>
      <c r="H7154" s="18">
        <v>1</v>
      </c>
    </row>
    <row r="7155" spans="1:8" x14ac:dyDescent="0.25">
      <c r="A7155" s="3" t="s">
        <v>1476</v>
      </c>
      <c r="B7155" s="5">
        <v>360000</v>
      </c>
      <c r="C7155" t="s">
        <v>1437</v>
      </c>
      <c r="D7155" t="str">
        <f t="shared" si="111"/>
        <v>Apartment</v>
      </c>
      <c r="E7155" t="s">
        <v>487</v>
      </c>
      <c r="F7155" t="str">
        <f>_xlfn.XLOOKUP(E7155,Geografiesleutel!A:A,Geografiesleutel!B:B,"",0,1)</f>
        <v>CBD</v>
      </c>
      <c r="G7155" s="18">
        <v>1</v>
      </c>
      <c r="H7155" s="18">
        <v>1</v>
      </c>
    </row>
    <row r="7156" spans="1:8" x14ac:dyDescent="0.25">
      <c r="A7156" s="3" t="s">
        <v>1144</v>
      </c>
      <c r="B7156" s="5">
        <v>599000</v>
      </c>
      <c r="C7156" t="s">
        <v>1439</v>
      </c>
      <c r="D7156" t="str">
        <f t="shared" si="111"/>
        <v>Apartment</v>
      </c>
      <c r="E7156" t="s">
        <v>562</v>
      </c>
      <c r="F7156" t="str">
        <f>_xlfn.XLOOKUP(E7156,Geografiesleutel!A:A,Geografiesleutel!B:B,"",0,1)</f>
        <v>CBD</v>
      </c>
      <c r="G7156" s="18">
        <v>3</v>
      </c>
      <c r="H7156" s="18">
        <v>1</v>
      </c>
    </row>
    <row r="7157" spans="1:8" x14ac:dyDescent="0.25">
      <c r="A7157" s="3" t="s">
        <v>1489</v>
      </c>
      <c r="B7157" s="5">
        <v>410000</v>
      </c>
      <c r="C7157" t="s">
        <v>1436</v>
      </c>
      <c r="D7157" t="str">
        <f t="shared" si="111"/>
        <v>Apartment</v>
      </c>
      <c r="E7157" t="s">
        <v>1513</v>
      </c>
      <c r="F7157" t="str">
        <f>_xlfn.XLOOKUP(E7157,Geografiesleutel!A:A,Geografiesleutel!B:B,"",0,1)</f>
        <v>CBD</v>
      </c>
      <c r="G7157" s="18">
        <v>2</v>
      </c>
      <c r="H7157" s="18">
        <v>1</v>
      </c>
    </row>
    <row r="7158" spans="1:8" x14ac:dyDescent="0.25">
      <c r="A7158" s="3" t="s">
        <v>1514</v>
      </c>
      <c r="B7158" s="5">
        <v>583200</v>
      </c>
      <c r="C7158" t="s">
        <v>1436</v>
      </c>
      <c r="D7158" t="str">
        <f t="shared" si="111"/>
        <v>Apartment</v>
      </c>
      <c r="E7158" t="s">
        <v>487</v>
      </c>
      <c r="F7158" t="str">
        <f>_xlfn.XLOOKUP(E7158,Geografiesleutel!A:A,Geografiesleutel!B:B,"",0,1)</f>
        <v>CBD</v>
      </c>
      <c r="G7158" s="18">
        <v>2</v>
      </c>
      <c r="H7158" s="18">
        <v>1</v>
      </c>
    </row>
    <row r="7159" spans="1:8" x14ac:dyDescent="0.25">
      <c r="A7159" s="3" t="s">
        <v>1290</v>
      </c>
      <c r="B7159" s="5">
        <v>435000</v>
      </c>
      <c r="C7159" t="s">
        <v>1436</v>
      </c>
      <c r="D7159" t="str">
        <f t="shared" si="111"/>
        <v>Apartment</v>
      </c>
      <c r="E7159" t="s">
        <v>68</v>
      </c>
      <c r="F7159" t="str">
        <f>_xlfn.XLOOKUP(E7159,Geografiesleutel!A:A,Geografiesleutel!B:B,"",0,1)</f>
        <v>Northern Suburbs</v>
      </c>
      <c r="G7159" s="18">
        <v>2</v>
      </c>
      <c r="H7159" s="18">
        <v>1</v>
      </c>
    </row>
    <row r="7160" spans="1:8" x14ac:dyDescent="0.25">
      <c r="A7160" s="3" t="s">
        <v>1511</v>
      </c>
      <c r="B7160" s="5">
        <v>295000</v>
      </c>
      <c r="C7160" t="s">
        <v>1447</v>
      </c>
      <c r="D7160" t="str">
        <f t="shared" si="111"/>
        <v>Apartment</v>
      </c>
      <c r="E7160" t="s">
        <v>577</v>
      </c>
      <c r="F7160" t="str">
        <f>_xlfn.XLOOKUP(E7160,Geografiesleutel!A:A,Geografiesleutel!B:B,"",0,1)</f>
        <v>CBD</v>
      </c>
      <c r="G7160" s="18">
        <v>5</v>
      </c>
      <c r="H7160" s="18">
        <v>1</v>
      </c>
    </row>
    <row r="7161" spans="1:8" x14ac:dyDescent="0.25">
      <c r="A7161" s="3" t="s">
        <v>763</v>
      </c>
      <c r="B7161" s="5">
        <v>949000</v>
      </c>
      <c r="C7161" t="s">
        <v>1436</v>
      </c>
      <c r="D7161" t="str">
        <f t="shared" si="111"/>
        <v>Apartment</v>
      </c>
      <c r="E7161" t="s">
        <v>335</v>
      </c>
      <c r="F7161" t="str">
        <f>_xlfn.XLOOKUP(E7161,Geografiesleutel!A:A,Geografiesleutel!B:B,"",0,1)</f>
        <v>Agricultural Smallholdings</v>
      </c>
      <c r="G7161" s="18">
        <v>2</v>
      </c>
      <c r="H7161" s="18">
        <v>1</v>
      </c>
    </row>
    <row r="7162" spans="1:8" x14ac:dyDescent="0.25">
      <c r="A7162" s="3" t="s">
        <v>1515</v>
      </c>
      <c r="B7162" s="5">
        <v>1014999</v>
      </c>
      <c r="C7162" t="s">
        <v>1436</v>
      </c>
      <c r="D7162" t="str">
        <f t="shared" si="111"/>
        <v>Apartment</v>
      </c>
      <c r="E7162" t="s">
        <v>30</v>
      </c>
      <c r="F7162" t="str">
        <f>_xlfn.XLOOKUP(E7162,Geografiesleutel!A:A,Geografiesleutel!B:B,"",0,1)</f>
        <v>Northern Suburbs</v>
      </c>
      <c r="G7162" s="18">
        <v>2</v>
      </c>
      <c r="H7162" s="18">
        <v>2</v>
      </c>
    </row>
    <row r="7163" spans="1:8" x14ac:dyDescent="0.25">
      <c r="A7163" s="3" t="s">
        <v>741</v>
      </c>
      <c r="B7163" s="5">
        <v>760000</v>
      </c>
      <c r="C7163" t="s">
        <v>1436</v>
      </c>
      <c r="D7163" t="str">
        <f t="shared" si="111"/>
        <v>Apartment</v>
      </c>
      <c r="E7163" t="s">
        <v>30</v>
      </c>
      <c r="F7163" t="str">
        <f>_xlfn.XLOOKUP(E7163,Geografiesleutel!A:A,Geografiesleutel!B:B,"",0,1)</f>
        <v>Northern Suburbs</v>
      </c>
      <c r="G7163" s="18">
        <v>2</v>
      </c>
      <c r="H7163" s="18">
        <v>1</v>
      </c>
    </row>
    <row r="7164" spans="1:8" x14ac:dyDescent="0.25">
      <c r="A7164" s="3" t="s">
        <v>1516</v>
      </c>
      <c r="B7164" s="5">
        <v>589000</v>
      </c>
      <c r="C7164" t="s">
        <v>1451</v>
      </c>
      <c r="D7164" t="str">
        <f t="shared" si="111"/>
        <v>Apartment</v>
      </c>
      <c r="E7164" t="s">
        <v>487</v>
      </c>
      <c r="F7164" t="str">
        <f>_xlfn.XLOOKUP(E7164,Geografiesleutel!A:A,Geografiesleutel!B:B,"",0,1)</f>
        <v>CBD</v>
      </c>
      <c r="G7164" s="18" t="s">
        <v>2646</v>
      </c>
      <c r="H7164" s="18">
        <v>1</v>
      </c>
    </row>
    <row r="7165" spans="1:8" x14ac:dyDescent="0.25">
      <c r="A7165" s="3" t="s">
        <v>981</v>
      </c>
      <c r="B7165" s="5">
        <v>799000</v>
      </c>
      <c r="C7165" t="s">
        <v>1436</v>
      </c>
      <c r="D7165" t="str">
        <f t="shared" si="111"/>
        <v>Apartment</v>
      </c>
      <c r="E7165" t="s">
        <v>240</v>
      </c>
      <c r="F7165" t="str">
        <f>_xlfn.XLOOKUP(E7165,Geografiesleutel!A:A,Geografiesleutel!B:B,"",0,1)</f>
        <v>Northern Suburbs</v>
      </c>
      <c r="G7165" s="18">
        <v>2</v>
      </c>
      <c r="H7165" s="18">
        <v>1</v>
      </c>
    </row>
    <row r="7166" spans="1:8" x14ac:dyDescent="0.25">
      <c r="A7166" s="3" t="s">
        <v>567</v>
      </c>
      <c r="B7166" s="5">
        <v>980000</v>
      </c>
      <c r="C7166" t="s">
        <v>1436</v>
      </c>
      <c r="D7166" t="str">
        <f t="shared" si="111"/>
        <v>Apartment</v>
      </c>
      <c r="E7166" t="s">
        <v>233</v>
      </c>
      <c r="F7166" t="str">
        <f>_xlfn.XLOOKUP(E7166,Geografiesleutel!A:A,Geografiesleutel!B:B,"",0,1)</f>
        <v>Eastern Suburbs</v>
      </c>
      <c r="G7166" s="18">
        <v>2</v>
      </c>
      <c r="H7166" s="18">
        <v>1</v>
      </c>
    </row>
    <row r="7167" spans="1:8" x14ac:dyDescent="0.25">
      <c r="A7167" s="3" t="s">
        <v>1244</v>
      </c>
      <c r="B7167" s="5">
        <v>865000</v>
      </c>
      <c r="C7167" t="s">
        <v>1436</v>
      </c>
      <c r="D7167" t="str">
        <f t="shared" si="111"/>
        <v>Apartment</v>
      </c>
      <c r="E7167" t="s">
        <v>194</v>
      </c>
      <c r="F7167" t="str">
        <f>_xlfn.XLOOKUP(E7167,Geografiesleutel!A:A,Geografiesleutel!B:B,"",0,1)</f>
        <v>Eastern Suburbs</v>
      </c>
      <c r="G7167" s="18">
        <v>2</v>
      </c>
      <c r="H7167" s="18">
        <v>1</v>
      </c>
    </row>
    <row r="7168" spans="1:8" x14ac:dyDescent="0.25">
      <c r="A7168" s="3" t="s">
        <v>753</v>
      </c>
      <c r="B7168" s="5">
        <v>799999</v>
      </c>
      <c r="C7168" t="s">
        <v>1436</v>
      </c>
      <c r="D7168" t="str">
        <f t="shared" si="111"/>
        <v>Apartment</v>
      </c>
      <c r="E7168" t="s">
        <v>88</v>
      </c>
      <c r="F7168" t="str">
        <f>_xlfn.XLOOKUP(E7168,Geografiesleutel!A:A,Geografiesleutel!B:B,"",0,1)</f>
        <v>Eastern Suburbs</v>
      </c>
      <c r="G7168" s="18">
        <v>2</v>
      </c>
      <c r="H7168" s="18">
        <v>1</v>
      </c>
    </row>
    <row r="7169" spans="1:8" x14ac:dyDescent="0.25">
      <c r="A7169" s="3" t="s">
        <v>767</v>
      </c>
      <c r="B7169" s="5">
        <v>580000</v>
      </c>
      <c r="C7169" t="s">
        <v>1440</v>
      </c>
      <c r="D7169" t="str">
        <f t="shared" si="111"/>
        <v>Apartment</v>
      </c>
      <c r="E7169" t="s">
        <v>126</v>
      </c>
      <c r="F7169" t="str">
        <f>_xlfn.XLOOKUP(E7169,Geografiesleutel!A:A,Geografiesleutel!B:B,"",0,1)</f>
        <v>Northern Suburbs</v>
      </c>
      <c r="G7169" s="18" t="s">
        <v>2650</v>
      </c>
      <c r="H7169" s="18">
        <v>1</v>
      </c>
    </row>
    <row r="7170" spans="1:8" x14ac:dyDescent="0.25">
      <c r="A7170" s="3" t="s">
        <v>444</v>
      </c>
      <c r="B7170" s="5">
        <v>450000</v>
      </c>
      <c r="C7170" t="s">
        <v>1451</v>
      </c>
      <c r="D7170" t="str">
        <f t="shared" ref="D7170:D7233" si="112">TRIM(RIGHT(SUBSTITUTE(C7170," ",REPT(" ",LEN(C7170))),LEN(C7170)))</f>
        <v>Apartment</v>
      </c>
      <c r="E7170" t="s">
        <v>487</v>
      </c>
      <c r="F7170" t="str">
        <f>_xlfn.XLOOKUP(E7170,Geografiesleutel!A:A,Geografiesleutel!B:B,"",0,1)</f>
        <v>CBD</v>
      </c>
      <c r="G7170" s="18" t="s">
        <v>2646</v>
      </c>
      <c r="H7170" s="18">
        <v>1</v>
      </c>
    </row>
    <row r="7171" spans="1:8" x14ac:dyDescent="0.25">
      <c r="A7171" s="3" t="s">
        <v>282</v>
      </c>
      <c r="B7171" s="5">
        <v>1200000</v>
      </c>
      <c r="C7171" t="s">
        <v>1439</v>
      </c>
      <c r="D7171" t="str">
        <f t="shared" si="112"/>
        <v>Apartment</v>
      </c>
      <c r="E7171" t="s">
        <v>1503</v>
      </c>
      <c r="F7171" t="str">
        <f>_xlfn.XLOOKUP(E7171,Geografiesleutel!A:A,Geografiesleutel!B:B,"",0,1)</f>
        <v>Northern Suburbs</v>
      </c>
      <c r="G7171" s="18">
        <v>3</v>
      </c>
      <c r="H7171" s="18" t="s">
        <v>2646</v>
      </c>
    </row>
    <row r="7172" spans="1:8" x14ac:dyDescent="0.25">
      <c r="A7172" s="3" t="s">
        <v>1446</v>
      </c>
      <c r="B7172" s="5">
        <v>669000</v>
      </c>
      <c r="C7172" t="s">
        <v>1436</v>
      </c>
      <c r="D7172" t="str">
        <f t="shared" si="112"/>
        <v>Apartment</v>
      </c>
      <c r="E7172" t="s">
        <v>112</v>
      </c>
      <c r="F7172" t="str">
        <f>_xlfn.XLOOKUP(E7172,Geografiesleutel!A:A,Geografiesleutel!B:B,"",0,1)</f>
        <v>Northern Suburbs</v>
      </c>
      <c r="G7172" s="18">
        <v>2</v>
      </c>
      <c r="H7172" s="18">
        <v>1</v>
      </c>
    </row>
    <row r="7173" spans="1:8" x14ac:dyDescent="0.25">
      <c r="A7173" s="3" t="s">
        <v>444</v>
      </c>
      <c r="B7173" s="5">
        <v>450000</v>
      </c>
      <c r="C7173" t="s">
        <v>1451</v>
      </c>
      <c r="D7173" t="str">
        <f t="shared" si="112"/>
        <v>Apartment</v>
      </c>
      <c r="E7173" t="s">
        <v>487</v>
      </c>
      <c r="F7173" t="str">
        <f>_xlfn.XLOOKUP(E7173,Geografiesleutel!A:A,Geografiesleutel!B:B,"",0,1)</f>
        <v>CBD</v>
      </c>
      <c r="G7173" s="18" t="s">
        <v>2646</v>
      </c>
      <c r="H7173" s="18">
        <v>1</v>
      </c>
    </row>
    <row r="7174" spans="1:8" x14ac:dyDescent="0.25">
      <c r="A7174" s="3" t="s">
        <v>150</v>
      </c>
      <c r="B7174" s="5">
        <v>1350000</v>
      </c>
      <c r="C7174" t="s">
        <v>1439</v>
      </c>
      <c r="D7174" t="str">
        <f t="shared" si="112"/>
        <v>Apartment</v>
      </c>
      <c r="E7174" t="s">
        <v>28</v>
      </c>
      <c r="F7174" t="str">
        <f>_xlfn.XLOOKUP(E7174,Geografiesleutel!A:A,Geografiesleutel!B:B,"",0,1)</f>
        <v>Eastern Suburbs</v>
      </c>
      <c r="G7174" s="18">
        <v>3</v>
      </c>
      <c r="H7174" s="18">
        <v>2</v>
      </c>
    </row>
    <row r="7175" spans="1:8" x14ac:dyDescent="0.25">
      <c r="A7175" s="3" t="s">
        <v>71</v>
      </c>
      <c r="B7175" s="5">
        <v>690000</v>
      </c>
      <c r="C7175" t="s">
        <v>1436</v>
      </c>
      <c r="D7175" t="str">
        <f t="shared" si="112"/>
        <v>Apartment</v>
      </c>
      <c r="E7175" t="s">
        <v>141</v>
      </c>
      <c r="F7175" t="str">
        <f>_xlfn.XLOOKUP(E7175,Geografiesleutel!A:A,Geografiesleutel!B:B,"",0,1)</f>
        <v>Agricultural Smallholdings</v>
      </c>
      <c r="G7175" s="18">
        <v>2</v>
      </c>
      <c r="H7175" s="18">
        <v>1</v>
      </c>
    </row>
    <row r="7176" spans="1:8" x14ac:dyDescent="0.25">
      <c r="A7176" s="3" t="s">
        <v>274</v>
      </c>
      <c r="B7176" s="5">
        <v>850000</v>
      </c>
      <c r="C7176" t="s">
        <v>1436</v>
      </c>
      <c r="D7176" t="str">
        <f t="shared" si="112"/>
        <v>Apartment</v>
      </c>
      <c r="E7176" t="s">
        <v>369</v>
      </c>
      <c r="F7176" t="str">
        <f>_xlfn.XLOOKUP(E7176,Geografiesleutel!A:A,Geografiesleutel!B:B,"",0,1)</f>
        <v>Eastern Suburbs</v>
      </c>
      <c r="G7176" s="18">
        <v>2</v>
      </c>
      <c r="H7176" s="18">
        <v>2</v>
      </c>
    </row>
    <row r="7177" spans="1:8" x14ac:dyDescent="0.25">
      <c r="A7177" s="3" t="s">
        <v>1517</v>
      </c>
      <c r="B7177" s="5">
        <v>955000</v>
      </c>
      <c r="C7177" t="s">
        <v>1439</v>
      </c>
      <c r="D7177" t="str">
        <f t="shared" si="112"/>
        <v>Apartment</v>
      </c>
      <c r="E7177" t="s">
        <v>250</v>
      </c>
      <c r="F7177" t="str">
        <f>_xlfn.XLOOKUP(E7177,Geografiesleutel!A:A,Geografiesleutel!B:B,"",0,1)</f>
        <v>Agricultural Smallholdings</v>
      </c>
      <c r="G7177" s="18">
        <v>3</v>
      </c>
      <c r="H7177" s="18">
        <v>2</v>
      </c>
    </row>
    <row r="7178" spans="1:8" x14ac:dyDescent="0.25">
      <c r="A7178" s="3" t="s">
        <v>1141</v>
      </c>
      <c r="B7178" s="5">
        <v>530000</v>
      </c>
      <c r="C7178" t="s">
        <v>1437</v>
      </c>
      <c r="D7178" t="str">
        <f t="shared" si="112"/>
        <v>Apartment</v>
      </c>
      <c r="E7178" t="s">
        <v>97</v>
      </c>
      <c r="F7178" t="str">
        <f>_xlfn.XLOOKUP(E7178,Geografiesleutel!A:A,Geografiesleutel!B:B,"",0,1)</f>
        <v>Northern Suburbs</v>
      </c>
      <c r="G7178" s="18">
        <v>1</v>
      </c>
      <c r="H7178" s="18">
        <v>1</v>
      </c>
    </row>
    <row r="7179" spans="1:8" x14ac:dyDescent="0.25">
      <c r="A7179" s="3" t="s">
        <v>767</v>
      </c>
      <c r="B7179" s="5">
        <v>580000</v>
      </c>
      <c r="C7179" t="s">
        <v>1437</v>
      </c>
      <c r="D7179" t="str">
        <f t="shared" si="112"/>
        <v>Apartment</v>
      </c>
      <c r="E7179" t="s">
        <v>1518</v>
      </c>
      <c r="F7179" t="str">
        <f>_xlfn.XLOOKUP(E7179,Geografiesleutel!A:A,Geografiesleutel!B:B,"",0,1)</f>
        <v>Eastern Suburbs</v>
      </c>
      <c r="G7179" s="18">
        <v>1</v>
      </c>
      <c r="H7179" s="18">
        <v>1</v>
      </c>
    </row>
    <row r="7180" spans="1:8" x14ac:dyDescent="0.25">
      <c r="A7180" s="3" t="s">
        <v>1444</v>
      </c>
      <c r="B7180" s="5">
        <v>725000</v>
      </c>
      <c r="C7180" t="s">
        <v>1436</v>
      </c>
      <c r="D7180" t="str">
        <f t="shared" si="112"/>
        <v>Apartment</v>
      </c>
      <c r="E7180" t="s">
        <v>16</v>
      </c>
      <c r="F7180" t="str">
        <f>_xlfn.XLOOKUP(E7180,Geografiesleutel!A:A,Geografiesleutel!B:B,"",0,1)</f>
        <v>Eastern Suburbs</v>
      </c>
      <c r="G7180" s="18">
        <v>2</v>
      </c>
      <c r="H7180" s="18">
        <v>1</v>
      </c>
    </row>
    <row r="7181" spans="1:8" x14ac:dyDescent="0.25">
      <c r="A7181" s="3" t="s">
        <v>174</v>
      </c>
      <c r="B7181" s="5">
        <v>685000</v>
      </c>
      <c r="C7181" t="s">
        <v>1437</v>
      </c>
      <c r="D7181" t="str">
        <f t="shared" si="112"/>
        <v>Apartment</v>
      </c>
      <c r="E7181" t="s">
        <v>97</v>
      </c>
      <c r="F7181" t="str">
        <f>_xlfn.XLOOKUP(E7181,Geografiesleutel!A:A,Geografiesleutel!B:B,"",0,1)</f>
        <v>Northern Suburbs</v>
      </c>
      <c r="G7181" s="18">
        <v>1</v>
      </c>
      <c r="H7181" s="18">
        <v>1</v>
      </c>
    </row>
    <row r="7182" spans="1:8" x14ac:dyDescent="0.25">
      <c r="A7182" s="3" t="s">
        <v>556</v>
      </c>
      <c r="B7182" s="5">
        <v>650000</v>
      </c>
      <c r="C7182" t="s">
        <v>1436</v>
      </c>
      <c r="D7182" t="str">
        <f t="shared" si="112"/>
        <v>Apartment</v>
      </c>
      <c r="E7182" t="s">
        <v>68</v>
      </c>
      <c r="F7182" t="str">
        <f>_xlfn.XLOOKUP(E7182,Geografiesleutel!A:A,Geografiesleutel!B:B,"",0,1)</f>
        <v>Northern Suburbs</v>
      </c>
      <c r="G7182" s="18">
        <v>2</v>
      </c>
      <c r="H7182" s="18">
        <v>1</v>
      </c>
    </row>
    <row r="7183" spans="1:8" x14ac:dyDescent="0.25">
      <c r="A7183" s="3" t="s">
        <v>274</v>
      </c>
      <c r="B7183" s="5">
        <v>850000</v>
      </c>
      <c r="C7183" t="s">
        <v>1436</v>
      </c>
      <c r="D7183" t="str">
        <f t="shared" si="112"/>
        <v>Apartment</v>
      </c>
      <c r="E7183" t="s">
        <v>101</v>
      </c>
      <c r="F7183" t="str">
        <f>_xlfn.XLOOKUP(E7183,Geografiesleutel!A:A,Geografiesleutel!B:B,"",0,1)</f>
        <v>Eastern Suburbs</v>
      </c>
      <c r="G7183" s="18">
        <v>2</v>
      </c>
      <c r="H7183" s="18">
        <v>1</v>
      </c>
    </row>
    <row r="7184" spans="1:8" x14ac:dyDescent="0.25">
      <c r="A7184" s="3" t="s">
        <v>1244</v>
      </c>
      <c r="B7184" s="5">
        <v>865000</v>
      </c>
      <c r="C7184" t="s">
        <v>1436</v>
      </c>
      <c r="D7184" t="str">
        <f t="shared" si="112"/>
        <v>Apartment</v>
      </c>
      <c r="E7184" t="s">
        <v>97</v>
      </c>
      <c r="F7184" t="str">
        <f>_xlfn.XLOOKUP(E7184,Geografiesleutel!A:A,Geografiesleutel!B:B,"",0,1)</f>
        <v>Northern Suburbs</v>
      </c>
      <c r="G7184" s="18">
        <v>2</v>
      </c>
      <c r="H7184" s="18">
        <v>1</v>
      </c>
    </row>
    <row r="7185" spans="1:8" x14ac:dyDescent="0.25">
      <c r="A7185" s="3" t="s">
        <v>1442</v>
      </c>
      <c r="B7185" s="5">
        <v>425000</v>
      </c>
      <c r="C7185" t="s">
        <v>1436</v>
      </c>
      <c r="D7185" t="str">
        <f t="shared" si="112"/>
        <v>Apartment</v>
      </c>
      <c r="E7185" t="s">
        <v>68</v>
      </c>
      <c r="F7185" t="str">
        <f>_xlfn.XLOOKUP(E7185,Geografiesleutel!A:A,Geografiesleutel!B:B,"",0,1)</f>
        <v>Northern Suburbs</v>
      </c>
      <c r="G7185" s="18">
        <v>2</v>
      </c>
      <c r="H7185" s="18">
        <v>1</v>
      </c>
    </row>
    <row r="7186" spans="1:8" x14ac:dyDescent="0.25">
      <c r="A7186" s="3" t="s">
        <v>556</v>
      </c>
      <c r="B7186" s="5">
        <v>650000</v>
      </c>
      <c r="C7186" t="s">
        <v>1436</v>
      </c>
      <c r="D7186" t="str">
        <f t="shared" si="112"/>
        <v>Apartment</v>
      </c>
      <c r="E7186" t="s">
        <v>68</v>
      </c>
      <c r="F7186" t="str">
        <f>_xlfn.XLOOKUP(E7186,Geografiesleutel!A:A,Geografiesleutel!B:B,"",0,1)</f>
        <v>Northern Suburbs</v>
      </c>
      <c r="G7186" s="18">
        <v>2</v>
      </c>
      <c r="H7186" s="18">
        <v>1</v>
      </c>
    </row>
    <row r="7187" spans="1:8" x14ac:dyDescent="0.25">
      <c r="A7187" s="3" t="s">
        <v>700</v>
      </c>
      <c r="B7187" s="5">
        <v>780000</v>
      </c>
      <c r="C7187" t="s">
        <v>1436</v>
      </c>
      <c r="D7187" t="str">
        <f t="shared" si="112"/>
        <v>Apartment</v>
      </c>
      <c r="E7187" t="s">
        <v>35</v>
      </c>
      <c r="F7187" t="str">
        <f>_xlfn.XLOOKUP(E7187,Geografiesleutel!A:A,Geografiesleutel!B:B,"",0,1)</f>
        <v>Northern Suburbs</v>
      </c>
      <c r="G7187" s="18">
        <v>2</v>
      </c>
      <c r="H7187" s="18">
        <v>1</v>
      </c>
    </row>
    <row r="7188" spans="1:8" x14ac:dyDescent="0.25">
      <c r="A7188" s="3" t="s">
        <v>274</v>
      </c>
      <c r="B7188" s="5">
        <v>850000</v>
      </c>
      <c r="C7188" t="s">
        <v>1436</v>
      </c>
      <c r="D7188" t="str">
        <f t="shared" si="112"/>
        <v>Apartment</v>
      </c>
      <c r="E7188" t="s">
        <v>46</v>
      </c>
      <c r="F7188" t="str">
        <f>_xlfn.XLOOKUP(E7188,Geografiesleutel!A:A,Geografiesleutel!B:B,"",0,1)</f>
        <v>Eastern Suburbs</v>
      </c>
      <c r="G7188" s="18">
        <v>2</v>
      </c>
      <c r="H7188" s="18">
        <v>1</v>
      </c>
    </row>
    <row r="7189" spans="1:8" x14ac:dyDescent="0.25">
      <c r="A7189" s="3" t="s">
        <v>164</v>
      </c>
      <c r="B7189" s="5">
        <v>2647500</v>
      </c>
      <c r="C7189" t="s">
        <v>1439</v>
      </c>
      <c r="D7189" t="str">
        <f t="shared" si="112"/>
        <v>Apartment</v>
      </c>
      <c r="E7189" t="s">
        <v>18</v>
      </c>
      <c r="F7189" t="str">
        <f>_xlfn.XLOOKUP(E7189,Geografiesleutel!A:A,Geografiesleutel!B:B,"",0,1)</f>
        <v>Agricultural Smallholdings</v>
      </c>
      <c r="G7189" s="18">
        <v>3</v>
      </c>
      <c r="H7189" s="18" t="s">
        <v>2646</v>
      </c>
    </row>
    <row r="7190" spans="1:8" x14ac:dyDescent="0.25">
      <c r="A7190" s="3" t="s">
        <v>1519</v>
      </c>
      <c r="B7190" s="5">
        <v>735000</v>
      </c>
      <c r="C7190" t="s">
        <v>1436</v>
      </c>
      <c r="D7190" t="str">
        <f t="shared" si="112"/>
        <v>Apartment</v>
      </c>
      <c r="E7190" t="s">
        <v>116</v>
      </c>
      <c r="F7190" t="str">
        <f>_xlfn.XLOOKUP(E7190,Geografiesleutel!A:A,Geografiesleutel!B:B,"",0,1)</f>
        <v>Western Suburbs</v>
      </c>
      <c r="G7190" s="18">
        <v>2</v>
      </c>
      <c r="H7190" s="18">
        <v>1</v>
      </c>
    </row>
    <row r="7191" spans="1:8" x14ac:dyDescent="0.25">
      <c r="A7191" s="3" t="s">
        <v>450</v>
      </c>
      <c r="B7191" s="5">
        <v>569000</v>
      </c>
      <c r="C7191" t="s">
        <v>1437</v>
      </c>
      <c r="D7191" t="str">
        <f t="shared" si="112"/>
        <v>Apartment</v>
      </c>
      <c r="E7191" t="s">
        <v>30</v>
      </c>
      <c r="F7191" t="str">
        <f>_xlfn.XLOOKUP(E7191,Geografiesleutel!A:A,Geografiesleutel!B:B,"",0,1)</f>
        <v>Northern Suburbs</v>
      </c>
      <c r="G7191" s="18">
        <v>1</v>
      </c>
      <c r="H7191" s="18">
        <v>1</v>
      </c>
    </row>
    <row r="7192" spans="1:8" x14ac:dyDescent="0.25">
      <c r="A7192" s="3" t="s">
        <v>468</v>
      </c>
      <c r="B7192" s="5">
        <v>699000</v>
      </c>
      <c r="C7192" t="s">
        <v>1436</v>
      </c>
      <c r="D7192" t="str">
        <f t="shared" si="112"/>
        <v>Apartment</v>
      </c>
      <c r="E7192" t="s">
        <v>487</v>
      </c>
      <c r="F7192" t="str">
        <f>_xlfn.XLOOKUP(E7192,Geografiesleutel!A:A,Geografiesleutel!B:B,"",0,1)</f>
        <v>CBD</v>
      </c>
      <c r="G7192" s="18">
        <v>2</v>
      </c>
      <c r="H7192" s="18">
        <v>1</v>
      </c>
    </row>
    <row r="7193" spans="1:8" x14ac:dyDescent="0.25">
      <c r="A7193" s="3" t="s">
        <v>693</v>
      </c>
      <c r="B7193" s="5">
        <v>730000</v>
      </c>
      <c r="C7193" t="s">
        <v>1436</v>
      </c>
      <c r="D7193" t="str">
        <f t="shared" si="112"/>
        <v>Apartment</v>
      </c>
      <c r="E7193" t="s">
        <v>346</v>
      </c>
      <c r="F7193" t="str">
        <f>_xlfn.XLOOKUP(E7193,Geografiesleutel!A:A,Geografiesleutel!B:B,"",0,1)</f>
        <v>Northern Suburbs</v>
      </c>
      <c r="G7193" s="18">
        <v>2</v>
      </c>
      <c r="H7193" s="18">
        <v>1</v>
      </c>
    </row>
    <row r="7194" spans="1:8" x14ac:dyDescent="0.25">
      <c r="A7194" s="3" t="s">
        <v>560</v>
      </c>
      <c r="B7194" s="5">
        <v>1125000</v>
      </c>
      <c r="C7194" t="s">
        <v>1436</v>
      </c>
      <c r="D7194" t="str">
        <f t="shared" si="112"/>
        <v>Apartment</v>
      </c>
      <c r="E7194" t="s">
        <v>290</v>
      </c>
      <c r="F7194" t="str">
        <f>_xlfn.XLOOKUP(E7194,Geografiesleutel!A:A,Geografiesleutel!B:B,"",0,1)</f>
        <v>Eastern Suburbs</v>
      </c>
      <c r="G7194" s="18">
        <v>2</v>
      </c>
      <c r="H7194" s="18" t="s">
        <v>2650</v>
      </c>
    </row>
    <row r="7195" spans="1:8" x14ac:dyDescent="0.25">
      <c r="A7195" s="3" t="s">
        <v>36</v>
      </c>
      <c r="B7195" s="5">
        <v>1750000</v>
      </c>
      <c r="C7195" t="s">
        <v>1439</v>
      </c>
      <c r="D7195" t="str">
        <f t="shared" si="112"/>
        <v>Apartment</v>
      </c>
      <c r="E7195" t="s">
        <v>972</v>
      </c>
      <c r="F7195" t="str">
        <f>_xlfn.XLOOKUP(E7195,Geografiesleutel!A:A,Geografiesleutel!B:B,"",0,1)</f>
        <v>Eastern Suburbs</v>
      </c>
      <c r="G7195" s="18">
        <v>3</v>
      </c>
      <c r="H7195" s="18">
        <v>2</v>
      </c>
    </row>
    <row r="7196" spans="1:8" x14ac:dyDescent="0.25">
      <c r="A7196" s="3" t="s">
        <v>1509</v>
      </c>
      <c r="B7196" s="5">
        <v>598000</v>
      </c>
      <c r="C7196" t="s">
        <v>1437</v>
      </c>
      <c r="D7196" t="str">
        <f t="shared" si="112"/>
        <v>Apartment</v>
      </c>
      <c r="E7196" t="s">
        <v>369</v>
      </c>
      <c r="F7196" t="str">
        <f>_xlfn.XLOOKUP(E7196,Geografiesleutel!A:A,Geografiesleutel!B:B,"",0,1)</f>
        <v>Eastern Suburbs</v>
      </c>
      <c r="G7196" s="18">
        <v>1</v>
      </c>
      <c r="H7196" s="18">
        <v>1</v>
      </c>
    </row>
    <row r="7197" spans="1:8" x14ac:dyDescent="0.25">
      <c r="A7197" s="3" t="s">
        <v>282</v>
      </c>
      <c r="B7197" s="5">
        <v>1200000</v>
      </c>
      <c r="C7197" t="s">
        <v>1436</v>
      </c>
      <c r="D7197" t="str">
        <f t="shared" si="112"/>
        <v>Apartment</v>
      </c>
      <c r="E7197" t="s">
        <v>369</v>
      </c>
      <c r="F7197" t="str">
        <f>_xlfn.XLOOKUP(E7197,Geografiesleutel!A:A,Geografiesleutel!B:B,"",0,1)</f>
        <v>Eastern Suburbs</v>
      </c>
      <c r="G7197" s="18">
        <v>2</v>
      </c>
      <c r="H7197" s="18">
        <v>2</v>
      </c>
    </row>
    <row r="7198" spans="1:8" x14ac:dyDescent="0.25">
      <c r="A7198" s="3" t="s">
        <v>1520</v>
      </c>
      <c r="B7198" s="5">
        <v>499999</v>
      </c>
      <c r="C7198" t="s">
        <v>1437</v>
      </c>
      <c r="D7198" t="str">
        <f t="shared" si="112"/>
        <v>Apartment</v>
      </c>
      <c r="E7198" t="s">
        <v>356</v>
      </c>
      <c r="F7198" t="str">
        <f>_xlfn.XLOOKUP(E7198,Geografiesleutel!A:A,Geografiesleutel!B:B,"",0,1)</f>
        <v>Eastern Suburbs</v>
      </c>
      <c r="G7198" s="18">
        <v>1</v>
      </c>
      <c r="H7198" s="18">
        <v>1</v>
      </c>
    </row>
    <row r="7199" spans="1:8" x14ac:dyDescent="0.25">
      <c r="A7199" s="3" t="s">
        <v>512</v>
      </c>
      <c r="B7199" s="5">
        <v>750000</v>
      </c>
      <c r="C7199" t="s">
        <v>1436</v>
      </c>
      <c r="D7199" t="str">
        <f t="shared" si="112"/>
        <v>Apartment</v>
      </c>
      <c r="E7199" t="s">
        <v>88</v>
      </c>
      <c r="F7199" t="str">
        <f>_xlfn.XLOOKUP(E7199,Geografiesleutel!A:A,Geografiesleutel!B:B,"",0,1)</f>
        <v>Eastern Suburbs</v>
      </c>
      <c r="G7199" s="18">
        <v>2</v>
      </c>
      <c r="H7199" s="18">
        <v>1</v>
      </c>
    </row>
    <row r="7200" spans="1:8" x14ac:dyDescent="0.25">
      <c r="A7200" s="3" t="s">
        <v>693</v>
      </c>
      <c r="B7200" s="5">
        <v>730000</v>
      </c>
      <c r="C7200" t="s">
        <v>1436</v>
      </c>
      <c r="D7200" t="str">
        <f t="shared" si="112"/>
        <v>Apartment</v>
      </c>
      <c r="E7200" t="s">
        <v>577</v>
      </c>
      <c r="F7200" t="str">
        <f>_xlfn.XLOOKUP(E7200,Geografiesleutel!A:A,Geografiesleutel!B:B,"",0,1)</f>
        <v>CBD</v>
      </c>
      <c r="G7200" s="18">
        <v>2</v>
      </c>
      <c r="H7200" s="18">
        <v>1</v>
      </c>
    </row>
    <row r="7201" spans="1:8" x14ac:dyDescent="0.25">
      <c r="A7201" s="3" t="s">
        <v>747</v>
      </c>
      <c r="B7201" s="5">
        <v>830000</v>
      </c>
      <c r="C7201" t="s">
        <v>1436</v>
      </c>
      <c r="D7201" t="str">
        <f t="shared" si="112"/>
        <v>Apartment</v>
      </c>
      <c r="E7201" t="s">
        <v>172</v>
      </c>
      <c r="F7201" t="str">
        <f>_xlfn.XLOOKUP(E7201,Geografiesleutel!A:A,Geografiesleutel!B:B,"",0,1)</f>
        <v>Eastern Suburbs</v>
      </c>
      <c r="G7201" s="18">
        <v>2</v>
      </c>
      <c r="H7201" s="18">
        <v>2</v>
      </c>
    </row>
    <row r="7202" spans="1:8" x14ac:dyDescent="0.25">
      <c r="A7202" s="3" t="s">
        <v>96</v>
      </c>
      <c r="B7202" s="5">
        <v>1995000</v>
      </c>
      <c r="C7202" t="s">
        <v>1436</v>
      </c>
      <c r="D7202" t="str">
        <f t="shared" si="112"/>
        <v>Apartment</v>
      </c>
      <c r="E7202" t="s">
        <v>209</v>
      </c>
      <c r="F7202" t="str">
        <f>_xlfn.XLOOKUP(E7202,Geografiesleutel!A:A,Geografiesleutel!B:B,"",0,1)</f>
        <v>Eastern Suburbs</v>
      </c>
      <c r="G7202" s="18">
        <v>2</v>
      </c>
      <c r="H7202" s="18">
        <v>2</v>
      </c>
    </row>
    <row r="7203" spans="1:8" x14ac:dyDescent="0.25">
      <c r="A7203" s="3" t="s">
        <v>131</v>
      </c>
      <c r="B7203" s="5">
        <v>1595000</v>
      </c>
      <c r="C7203" t="s">
        <v>1436</v>
      </c>
      <c r="D7203" t="str">
        <f t="shared" si="112"/>
        <v>Apartment</v>
      </c>
      <c r="E7203" t="s">
        <v>234</v>
      </c>
      <c r="F7203" t="str">
        <f>_xlfn.XLOOKUP(E7203,Geografiesleutel!A:A,Geografiesleutel!B:B,"",0,1)</f>
        <v>Eastern Suburbs</v>
      </c>
      <c r="G7203" s="18">
        <v>2</v>
      </c>
      <c r="H7203" s="18">
        <v>2</v>
      </c>
    </row>
    <row r="7204" spans="1:8" x14ac:dyDescent="0.25">
      <c r="A7204" s="3" t="s">
        <v>700</v>
      </c>
      <c r="B7204" s="5">
        <v>780000</v>
      </c>
      <c r="C7204" t="s">
        <v>1436</v>
      </c>
      <c r="D7204" t="str">
        <f t="shared" si="112"/>
        <v>Apartment</v>
      </c>
      <c r="E7204" t="s">
        <v>101</v>
      </c>
      <c r="F7204" t="str">
        <f>_xlfn.XLOOKUP(E7204,Geografiesleutel!A:A,Geografiesleutel!B:B,"",0,1)</f>
        <v>Eastern Suburbs</v>
      </c>
      <c r="G7204" s="18">
        <v>2</v>
      </c>
      <c r="H7204" s="18">
        <v>2</v>
      </c>
    </row>
    <row r="7205" spans="1:8" x14ac:dyDescent="0.25">
      <c r="A7205" s="3" t="s">
        <v>981</v>
      </c>
      <c r="B7205" s="5">
        <v>799000</v>
      </c>
      <c r="C7205" t="s">
        <v>1436</v>
      </c>
      <c r="D7205" t="str">
        <f t="shared" si="112"/>
        <v>Apartment</v>
      </c>
      <c r="E7205" t="s">
        <v>18</v>
      </c>
      <c r="F7205" t="str">
        <f>_xlfn.XLOOKUP(E7205,Geografiesleutel!A:A,Geografiesleutel!B:B,"",0,1)</f>
        <v>Agricultural Smallholdings</v>
      </c>
      <c r="G7205" s="18">
        <v>2</v>
      </c>
      <c r="H7205" s="18">
        <v>1</v>
      </c>
    </row>
    <row r="7206" spans="1:8" x14ac:dyDescent="0.25">
      <c r="A7206" s="3" t="s">
        <v>777</v>
      </c>
      <c r="B7206" s="5">
        <v>999000</v>
      </c>
      <c r="C7206" t="s">
        <v>1436</v>
      </c>
      <c r="D7206" t="str">
        <f t="shared" si="112"/>
        <v>Apartment</v>
      </c>
      <c r="E7206" t="s">
        <v>681</v>
      </c>
      <c r="F7206" t="str">
        <f>_xlfn.XLOOKUP(E7206,Geografiesleutel!A:A,Geografiesleutel!B:B,"",0,1)</f>
        <v>Eastern Suburbs</v>
      </c>
      <c r="G7206" s="18">
        <v>2</v>
      </c>
      <c r="H7206" s="18">
        <v>1</v>
      </c>
    </row>
    <row r="7207" spans="1:8" x14ac:dyDescent="0.25">
      <c r="A7207" s="3" t="s">
        <v>1450</v>
      </c>
      <c r="B7207" s="5">
        <v>430000</v>
      </c>
      <c r="C7207" t="s">
        <v>1437</v>
      </c>
      <c r="D7207" t="str">
        <f t="shared" si="112"/>
        <v>Apartment</v>
      </c>
      <c r="E7207" t="s">
        <v>487</v>
      </c>
      <c r="F7207" t="str">
        <f>_xlfn.XLOOKUP(E7207,Geografiesleutel!A:A,Geografiesleutel!B:B,"",0,1)</f>
        <v>CBD</v>
      </c>
      <c r="G7207" s="18">
        <v>1</v>
      </c>
      <c r="H7207" s="18">
        <v>1</v>
      </c>
    </row>
    <row r="7208" spans="1:8" x14ac:dyDescent="0.25">
      <c r="A7208" s="3" t="s">
        <v>693</v>
      </c>
      <c r="B7208" s="5">
        <v>730000</v>
      </c>
      <c r="C7208" t="s">
        <v>1436</v>
      </c>
      <c r="D7208" t="str">
        <f t="shared" si="112"/>
        <v>Apartment</v>
      </c>
      <c r="E7208" t="s">
        <v>577</v>
      </c>
      <c r="F7208" t="str">
        <f>_xlfn.XLOOKUP(E7208,Geografiesleutel!A:A,Geografiesleutel!B:B,"",0,1)</f>
        <v>CBD</v>
      </c>
      <c r="G7208" s="18">
        <v>2</v>
      </c>
      <c r="H7208" s="18">
        <v>1</v>
      </c>
    </row>
    <row r="7209" spans="1:8" x14ac:dyDescent="0.25">
      <c r="A7209" s="3" t="s">
        <v>931</v>
      </c>
      <c r="B7209" s="5">
        <v>490000</v>
      </c>
      <c r="C7209" t="s">
        <v>1439</v>
      </c>
      <c r="D7209" t="str">
        <f t="shared" si="112"/>
        <v>Apartment</v>
      </c>
      <c r="E7209" t="s">
        <v>487</v>
      </c>
      <c r="F7209" t="str">
        <f>_xlfn.XLOOKUP(E7209,Geografiesleutel!A:A,Geografiesleutel!B:B,"",0,1)</f>
        <v>CBD</v>
      </c>
      <c r="G7209" s="18">
        <v>3</v>
      </c>
      <c r="H7209" s="18">
        <v>1</v>
      </c>
    </row>
    <row r="7210" spans="1:8" x14ac:dyDescent="0.25">
      <c r="A7210" s="3" t="s">
        <v>53</v>
      </c>
      <c r="B7210" s="5">
        <v>899000</v>
      </c>
      <c r="C7210" t="s">
        <v>1439</v>
      </c>
      <c r="D7210" t="str">
        <f t="shared" si="112"/>
        <v>Apartment</v>
      </c>
      <c r="E7210" t="s">
        <v>70</v>
      </c>
      <c r="F7210" t="str">
        <f>_xlfn.XLOOKUP(E7210,Geografiesleutel!A:A,Geografiesleutel!B:B,"",0,1)</f>
        <v>Northern Suburbs</v>
      </c>
      <c r="G7210" s="18">
        <v>3</v>
      </c>
      <c r="H7210" s="18">
        <v>2</v>
      </c>
    </row>
    <row r="7211" spans="1:8" x14ac:dyDescent="0.25">
      <c r="A7211" s="3" t="s">
        <v>706</v>
      </c>
      <c r="B7211" s="5">
        <v>395000</v>
      </c>
      <c r="C7211" t="s">
        <v>1437</v>
      </c>
      <c r="D7211" t="str">
        <f t="shared" si="112"/>
        <v>Apartment</v>
      </c>
      <c r="E7211" t="s">
        <v>487</v>
      </c>
      <c r="F7211" t="str">
        <f>_xlfn.XLOOKUP(E7211,Geografiesleutel!A:A,Geografiesleutel!B:B,"",0,1)</f>
        <v>CBD</v>
      </c>
      <c r="G7211" s="18">
        <v>1</v>
      </c>
      <c r="H7211" s="18">
        <v>1</v>
      </c>
    </row>
    <row r="7212" spans="1:8" x14ac:dyDescent="0.25">
      <c r="A7212" s="3" t="s">
        <v>1470</v>
      </c>
      <c r="B7212" s="5">
        <v>440000</v>
      </c>
      <c r="C7212" t="s">
        <v>1437</v>
      </c>
      <c r="D7212" t="str">
        <f t="shared" si="112"/>
        <v>Apartment</v>
      </c>
      <c r="E7212" t="s">
        <v>421</v>
      </c>
      <c r="F7212" t="str">
        <f>_xlfn.XLOOKUP(E7212,Geografiesleutel!A:A,Geografiesleutel!B:B,"",0,1)</f>
        <v>CBD</v>
      </c>
      <c r="G7212" s="18">
        <v>1</v>
      </c>
      <c r="H7212" s="18">
        <v>2</v>
      </c>
    </row>
    <row r="7213" spans="1:8" x14ac:dyDescent="0.25">
      <c r="A7213" s="3" t="s">
        <v>715</v>
      </c>
      <c r="B7213" s="5">
        <v>550000</v>
      </c>
      <c r="C7213" t="s">
        <v>1437</v>
      </c>
      <c r="D7213" t="str">
        <f t="shared" si="112"/>
        <v>Apartment</v>
      </c>
      <c r="E7213" t="s">
        <v>30</v>
      </c>
      <c r="F7213" t="str">
        <f>_xlfn.XLOOKUP(E7213,Geografiesleutel!A:A,Geografiesleutel!B:B,"",0,1)</f>
        <v>Northern Suburbs</v>
      </c>
      <c r="G7213" s="18">
        <v>1</v>
      </c>
      <c r="H7213" s="18">
        <v>1</v>
      </c>
    </row>
    <row r="7214" spans="1:8" x14ac:dyDescent="0.25">
      <c r="A7214" s="3" t="s">
        <v>1244</v>
      </c>
      <c r="B7214" s="5">
        <v>865000</v>
      </c>
      <c r="C7214" t="s">
        <v>1436</v>
      </c>
      <c r="D7214" t="str">
        <f t="shared" si="112"/>
        <v>Apartment</v>
      </c>
      <c r="E7214" t="s">
        <v>445</v>
      </c>
      <c r="F7214" t="str">
        <f>_xlfn.XLOOKUP(E7214,Geografiesleutel!A:A,Geografiesleutel!B:B,"",0,1)</f>
        <v>Townships</v>
      </c>
      <c r="G7214" s="18">
        <v>2</v>
      </c>
      <c r="H7214" s="18">
        <v>1</v>
      </c>
    </row>
    <row r="7215" spans="1:8" x14ac:dyDescent="0.25">
      <c r="A7215" s="3" t="s">
        <v>1244</v>
      </c>
      <c r="B7215" s="5">
        <v>865000</v>
      </c>
      <c r="C7215" t="s">
        <v>1436</v>
      </c>
      <c r="D7215" t="str">
        <f t="shared" si="112"/>
        <v>Apartment</v>
      </c>
      <c r="E7215" t="s">
        <v>445</v>
      </c>
      <c r="F7215" t="str">
        <f>_xlfn.XLOOKUP(E7215,Geografiesleutel!A:A,Geografiesleutel!B:B,"",0,1)</f>
        <v>Townships</v>
      </c>
      <c r="G7215" s="18">
        <v>2</v>
      </c>
      <c r="H7215" s="18">
        <v>1</v>
      </c>
    </row>
    <row r="7216" spans="1:8" x14ac:dyDescent="0.25">
      <c r="A7216" s="3" t="s">
        <v>556</v>
      </c>
      <c r="B7216" s="5">
        <v>650000</v>
      </c>
      <c r="C7216" t="s">
        <v>1443</v>
      </c>
      <c r="D7216" t="str">
        <f t="shared" si="112"/>
        <v>Apartment</v>
      </c>
      <c r="E7216" t="s">
        <v>487</v>
      </c>
      <c r="F7216" t="str">
        <f>_xlfn.XLOOKUP(E7216,Geografiesleutel!A:A,Geografiesleutel!B:B,"",0,1)</f>
        <v>CBD</v>
      </c>
      <c r="G7216" s="18">
        <v>4</v>
      </c>
      <c r="H7216" s="18">
        <v>1</v>
      </c>
    </row>
    <row r="7217" spans="1:8" x14ac:dyDescent="0.25">
      <c r="A7217" s="3" t="s">
        <v>545</v>
      </c>
      <c r="B7217" s="5">
        <v>700000</v>
      </c>
      <c r="C7217" t="s">
        <v>1436</v>
      </c>
      <c r="D7217" t="str">
        <f t="shared" si="112"/>
        <v>Apartment</v>
      </c>
      <c r="E7217" t="s">
        <v>30</v>
      </c>
      <c r="F7217" t="str">
        <f>_xlfn.XLOOKUP(E7217,Geografiesleutel!A:A,Geografiesleutel!B:B,"",0,1)</f>
        <v>Northern Suburbs</v>
      </c>
      <c r="G7217" s="18">
        <v>2</v>
      </c>
      <c r="H7217" s="18">
        <v>1</v>
      </c>
    </row>
    <row r="7218" spans="1:8" x14ac:dyDescent="0.25">
      <c r="A7218" s="3" t="s">
        <v>1117</v>
      </c>
      <c r="B7218" s="5">
        <v>740000</v>
      </c>
      <c r="C7218" t="s">
        <v>1436</v>
      </c>
      <c r="D7218" t="str">
        <f t="shared" si="112"/>
        <v>Apartment</v>
      </c>
      <c r="E7218" t="s">
        <v>46</v>
      </c>
      <c r="F7218" t="str">
        <f>_xlfn.XLOOKUP(E7218,Geografiesleutel!A:A,Geografiesleutel!B:B,"",0,1)</f>
        <v>Eastern Suburbs</v>
      </c>
      <c r="G7218" s="18">
        <v>2</v>
      </c>
      <c r="H7218" s="18">
        <v>1</v>
      </c>
    </row>
    <row r="7219" spans="1:8" x14ac:dyDescent="0.25">
      <c r="A7219" s="3" t="s">
        <v>576</v>
      </c>
      <c r="B7219" s="5">
        <v>595000</v>
      </c>
      <c r="C7219" t="s">
        <v>1443</v>
      </c>
      <c r="D7219" t="str">
        <f t="shared" si="112"/>
        <v>Apartment</v>
      </c>
      <c r="E7219" t="s">
        <v>487</v>
      </c>
      <c r="F7219" t="str">
        <f>_xlfn.XLOOKUP(E7219,Geografiesleutel!A:A,Geografiesleutel!B:B,"",0,1)</f>
        <v>CBD</v>
      </c>
      <c r="G7219" s="18">
        <v>4</v>
      </c>
      <c r="H7219" s="18" t="s">
        <v>2650</v>
      </c>
    </row>
    <row r="7220" spans="1:8" x14ac:dyDescent="0.25">
      <c r="A7220" s="3" t="s">
        <v>840</v>
      </c>
      <c r="B7220" s="5">
        <v>545000</v>
      </c>
      <c r="C7220" t="s">
        <v>1436</v>
      </c>
      <c r="D7220" t="str">
        <f t="shared" si="112"/>
        <v>Apartment</v>
      </c>
      <c r="E7220" t="s">
        <v>188</v>
      </c>
      <c r="F7220" t="str">
        <f>_xlfn.XLOOKUP(E7220,Geografiesleutel!A:A,Geografiesleutel!B:B,"",0,1)</f>
        <v>Northern Suburbs</v>
      </c>
      <c r="G7220" s="18">
        <v>2</v>
      </c>
      <c r="H7220" s="18">
        <v>1</v>
      </c>
    </row>
    <row r="7221" spans="1:8" x14ac:dyDescent="0.25">
      <c r="A7221" s="3" t="s">
        <v>512</v>
      </c>
      <c r="B7221" s="5">
        <v>750000</v>
      </c>
      <c r="C7221" t="s">
        <v>1439</v>
      </c>
      <c r="D7221" t="str">
        <f t="shared" si="112"/>
        <v>Apartment</v>
      </c>
      <c r="E7221" t="s">
        <v>188</v>
      </c>
      <c r="F7221" t="str">
        <f>_xlfn.XLOOKUP(E7221,Geografiesleutel!A:A,Geografiesleutel!B:B,"",0,1)</f>
        <v>Northern Suburbs</v>
      </c>
      <c r="G7221" s="18">
        <v>3</v>
      </c>
      <c r="H7221" s="18">
        <v>1</v>
      </c>
    </row>
    <row r="7222" spans="1:8" x14ac:dyDescent="0.25">
      <c r="A7222" s="3" t="s">
        <v>296</v>
      </c>
      <c r="B7222" s="5">
        <v>795000</v>
      </c>
      <c r="C7222" t="s">
        <v>1436</v>
      </c>
      <c r="D7222" t="str">
        <f t="shared" si="112"/>
        <v>Apartment</v>
      </c>
      <c r="E7222" t="s">
        <v>549</v>
      </c>
      <c r="F7222" t="str">
        <f>_xlfn.XLOOKUP(E7222,Geografiesleutel!A:A,Geografiesleutel!B:B,"",0,1)</f>
        <v>Northern Suburbs</v>
      </c>
      <c r="G7222" s="18">
        <v>2</v>
      </c>
      <c r="H7222" s="18">
        <v>1</v>
      </c>
    </row>
    <row r="7223" spans="1:8" x14ac:dyDescent="0.25">
      <c r="A7223" s="3" t="s">
        <v>1275</v>
      </c>
      <c r="B7223" s="5">
        <v>810000</v>
      </c>
      <c r="C7223" t="s">
        <v>1436</v>
      </c>
      <c r="D7223" t="str">
        <f t="shared" si="112"/>
        <v>Apartment</v>
      </c>
      <c r="E7223" t="s">
        <v>70</v>
      </c>
      <c r="F7223" t="str">
        <f>_xlfn.XLOOKUP(E7223,Geografiesleutel!A:A,Geografiesleutel!B:B,"",0,1)</f>
        <v>Northern Suburbs</v>
      </c>
      <c r="G7223" s="18">
        <v>2</v>
      </c>
      <c r="H7223" s="18">
        <v>2</v>
      </c>
    </row>
    <row r="7224" spans="1:8" x14ac:dyDescent="0.25">
      <c r="A7224" s="3" t="s">
        <v>396</v>
      </c>
      <c r="B7224" s="5">
        <v>2700000</v>
      </c>
      <c r="C7224" t="s">
        <v>1439</v>
      </c>
      <c r="D7224" t="str">
        <f t="shared" si="112"/>
        <v>Apartment</v>
      </c>
      <c r="E7224" t="s">
        <v>326</v>
      </c>
      <c r="F7224" t="str">
        <f>_xlfn.XLOOKUP(E7224,Geografiesleutel!A:A,Geografiesleutel!B:B,"",0,1)</f>
        <v>Eastern Suburbs</v>
      </c>
      <c r="G7224" s="18">
        <v>3</v>
      </c>
      <c r="H7224" s="18" t="s">
        <v>2646</v>
      </c>
    </row>
    <row r="7225" spans="1:8" x14ac:dyDescent="0.25">
      <c r="A7225" s="3" t="s">
        <v>201</v>
      </c>
      <c r="B7225" s="5">
        <v>870000</v>
      </c>
      <c r="C7225" t="s">
        <v>1436</v>
      </c>
      <c r="D7225" t="str">
        <f t="shared" si="112"/>
        <v>Apartment</v>
      </c>
      <c r="E7225" t="s">
        <v>418</v>
      </c>
      <c r="F7225" t="str">
        <f>_xlfn.XLOOKUP(E7225,Geografiesleutel!A:A,Geografiesleutel!B:B,"",0,1)</f>
        <v>Eastern Suburbs</v>
      </c>
      <c r="G7225" s="18">
        <v>2</v>
      </c>
      <c r="H7225" s="18">
        <v>1</v>
      </c>
    </row>
    <row r="7226" spans="1:8" x14ac:dyDescent="0.25">
      <c r="A7226" s="3" t="s">
        <v>1521</v>
      </c>
      <c r="B7226" s="5">
        <v>649500</v>
      </c>
      <c r="C7226" t="s">
        <v>1436</v>
      </c>
      <c r="D7226" t="str">
        <f t="shared" si="112"/>
        <v>Apartment</v>
      </c>
      <c r="E7226" t="s">
        <v>68</v>
      </c>
      <c r="F7226" t="str">
        <f>_xlfn.XLOOKUP(E7226,Geografiesleutel!A:A,Geografiesleutel!B:B,"",0,1)</f>
        <v>Northern Suburbs</v>
      </c>
      <c r="G7226" s="18">
        <v>2</v>
      </c>
      <c r="H7226" s="18">
        <v>1</v>
      </c>
    </row>
    <row r="7227" spans="1:8" x14ac:dyDescent="0.25">
      <c r="A7227" s="3" t="s">
        <v>632</v>
      </c>
      <c r="B7227" s="5">
        <v>785000</v>
      </c>
      <c r="C7227" t="s">
        <v>1436</v>
      </c>
      <c r="D7227" t="str">
        <f t="shared" si="112"/>
        <v>Apartment</v>
      </c>
      <c r="E7227" t="s">
        <v>141</v>
      </c>
      <c r="F7227" t="str">
        <f>_xlfn.XLOOKUP(E7227,Geografiesleutel!A:A,Geografiesleutel!B:B,"",0,1)</f>
        <v>Agricultural Smallholdings</v>
      </c>
      <c r="G7227" s="18">
        <v>2</v>
      </c>
      <c r="H7227" s="18">
        <v>1</v>
      </c>
    </row>
    <row r="7228" spans="1:8" x14ac:dyDescent="0.25">
      <c r="A7228" s="3" t="s">
        <v>444</v>
      </c>
      <c r="B7228" s="5">
        <v>450000</v>
      </c>
      <c r="C7228" t="s">
        <v>1440</v>
      </c>
      <c r="D7228" t="str">
        <f t="shared" si="112"/>
        <v>Apartment</v>
      </c>
      <c r="E7228" t="s">
        <v>487</v>
      </c>
      <c r="F7228" t="str">
        <f>_xlfn.XLOOKUP(E7228,Geografiesleutel!A:A,Geografiesleutel!B:B,"",0,1)</f>
        <v>CBD</v>
      </c>
      <c r="G7228" s="18" t="s">
        <v>2650</v>
      </c>
      <c r="H7228" s="18">
        <v>1</v>
      </c>
    </row>
    <row r="7229" spans="1:8" x14ac:dyDescent="0.25">
      <c r="A7229" s="3" t="s">
        <v>922</v>
      </c>
      <c r="B7229" s="5">
        <v>720000</v>
      </c>
      <c r="C7229" t="s">
        <v>1437</v>
      </c>
      <c r="D7229" t="str">
        <f t="shared" si="112"/>
        <v>Apartment</v>
      </c>
      <c r="E7229" t="s">
        <v>369</v>
      </c>
      <c r="F7229" t="str">
        <f>_xlfn.XLOOKUP(E7229,Geografiesleutel!A:A,Geografiesleutel!B:B,"",0,1)</f>
        <v>Eastern Suburbs</v>
      </c>
      <c r="G7229" s="18">
        <v>1</v>
      </c>
      <c r="H7229" s="18">
        <v>1</v>
      </c>
    </row>
    <row r="7230" spans="1:8" x14ac:dyDescent="0.25">
      <c r="A7230" s="3" t="s">
        <v>1522</v>
      </c>
      <c r="B7230" s="5">
        <v>602000</v>
      </c>
      <c r="C7230" t="s">
        <v>1436</v>
      </c>
      <c r="D7230" t="str">
        <f t="shared" si="112"/>
        <v>Apartment</v>
      </c>
      <c r="E7230" t="s">
        <v>577</v>
      </c>
      <c r="F7230" t="str">
        <f>_xlfn.XLOOKUP(E7230,Geografiesleutel!A:A,Geografiesleutel!B:B,"",0,1)</f>
        <v>CBD</v>
      </c>
      <c r="G7230" s="18">
        <v>2</v>
      </c>
      <c r="H7230" s="18" t="s">
        <v>2650</v>
      </c>
    </row>
    <row r="7231" spans="1:8" x14ac:dyDescent="0.25">
      <c r="A7231" s="3" t="s">
        <v>84</v>
      </c>
      <c r="B7231" s="5">
        <v>350000</v>
      </c>
      <c r="C7231" t="s">
        <v>1436</v>
      </c>
      <c r="D7231" t="str">
        <f t="shared" si="112"/>
        <v>Apartment</v>
      </c>
      <c r="E7231" t="s">
        <v>404</v>
      </c>
      <c r="F7231" t="str">
        <f>_xlfn.XLOOKUP(E7231,Geografiesleutel!A:A,Geografiesleutel!B:B,"",0,1)</f>
        <v>CBD</v>
      </c>
      <c r="G7231" s="18">
        <v>2</v>
      </c>
      <c r="H7231" s="18">
        <v>1</v>
      </c>
    </row>
    <row r="7232" spans="1:8" x14ac:dyDescent="0.25">
      <c r="A7232" s="3" t="s">
        <v>444</v>
      </c>
      <c r="B7232" s="5">
        <v>450000</v>
      </c>
      <c r="C7232" t="s">
        <v>1437</v>
      </c>
      <c r="D7232" t="str">
        <f t="shared" si="112"/>
        <v>Apartment</v>
      </c>
      <c r="E7232" t="s">
        <v>469</v>
      </c>
      <c r="F7232" t="str">
        <f>_xlfn.XLOOKUP(E7232,Geografiesleutel!A:A,Geografiesleutel!B:B,"",0,1)</f>
        <v>Eastern Suburbs</v>
      </c>
      <c r="G7232" s="18">
        <v>1</v>
      </c>
      <c r="H7232" s="18">
        <v>1</v>
      </c>
    </row>
    <row r="7233" spans="1:8" x14ac:dyDescent="0.25">
      <c r="A7233" s="3" t="s">
        <v>1015</v>
      </c>
      <c r="B7233" s="5">
        <v>590000</v>
      </c>
      <c r="C7233" t="s">
        <v>1436</v>
      </c>
      <c r="D7233" t="str">
        <f t="shared" si="112"/>
        <v>Apartment</v>
      </c>
      <c r="E7233" t="s">
        <v>45</v>
      </c>
      <c r="F7233" t="str">
        <f>_xlfn.XLOOKUP(E7233,Geografiesleutel!A:A,Geografiesleutel!B:B,"",0,1)</f>
        <v>Townships</v>
      </c>
      <c r="G7233" s="18">
        <v>2</v>
      </c>
      <c r="H7233" s="18">
        <v>1</v>
      </c>
    </row>
    <row r="7234" spans="1:8" x14ac:dyDescent="0.25">
      <c r="A7234" s="3" t="s">
        <v>187</v>
      </c>
      <c r="B7234" s="5">
        <v>1550000</v>
      </c>
      <c r="C7234" t="s">
        <v>1436</v>
      </c>
      <c r="D7234" t="str">
        <f t="shared" ref="D7234:D7297" si="113">TRIM(RIGHT(SUBSTITUTE(C7234," ",REPT(" ",LEN(C7234))),LEN(C7234)))</f>
        <v>Apartment</v>
      </c>
      <c r="E7234" t="s">
        <v>139</v>
      </c>
      <c r="F7234" t="str">
        <f>_xlfn.XLOOKUP(E7234,Geografiesleutel!A:A,Geografiesleutel!B:B,"",0,1)</f>
        <v>Eastern Suburbs</v>
      </c>
      <c r="G7234" s="18">
        <v>2</v>
      </c>
      <c r="H7234" s="18">
        <v>2</v>
      </c>
    </row>
    <row r="7235" spans="1:8" x14ac:dyDescent="0.25">
      <c r="A7235" s="3" t="s">
        <v>525</v>
      </c>
      <c r="B7235" s="5">
        <v>1180000</v>
      </c>
      <c r="C7235" t="s">
        <v>1439</v>
      </c>
      <c r="D7235" t="str">
        <f t="shared" si="113"/>
        <v>Apartment</v>
      </c>
      <c r="E7235" t="s">
        <v>68</v>
      </c>
      <c r="F7235" t="str">
        <f>_xlfn.XLOOKUP(E7235,Geografiesleutel!A:A,Geografiesleutel!B:B,"",0,1)</f>
        <v>Northern Suburbs</v>
      </c>
      <c r="G7235" s="18">
        <v>3</v>
      </c>
      <c r="H7235" s="18">
        <v>2</v>
      </c>
    </row>
    <row r="7236" spans="1:8" x14ac:dyDescent="0.25">
      <c r="A7236" s="3" t="s">
        <v>444</v>
      </c>
      <c r="B7236" s="5">
        <v>450000</v>
      </c>
      <c r="C7236" t="s">
        <v>1454</v>
      </c>
      <c r="D7236" t="str">
        <f t="shared" si="113"/>
        <v>Apartment</v>
      </c>
      <c r="E7236" t="s">
        <v>577</v>
      </c>
      <c r="F7236" t="str">
        <f>_xlfn.XLOOKUP(E7236,Geografiesleutel!A:A,Geografiesleutel!B:B,"",0,1)</f>
        <v>CBD</v>
      </c>
      <c r="G7236" s="18" t="s">
        <v>2648</v>
      </c>
      <c r="H7236" s="18">
        <v>1</v>
      </c>
    </row>
    <row r="7237" spans="1:8" x14ac:dyDescent="0.25">
      <c r="A7237" s="3" t="s">
        <v>931</v>
      </c>
      <c r="B7237" s="5">
        <v>490000</v>
      </c>
      <c r="C7237" t="s">
        <v>1436</v>
      </c>
      <c r="D7237" t="str">
        <f t="shared" si="113"/>
        <v>Apartment</v>
      </c>
      <c r="E7237" t="s">
        <v>68</v>
      </c>
      <c r="F7237" t="str">
        <f>_xlfn.XLOOKUP(E7237,Geografiesleutel!A:A,Geografiesleutel!B:B,"",0,1)</f>
        <v>Northern Suburbs</v>
      </c>
      <c r="G7237" s="18">
        <v>2</v>
      </c>
      <c r="H7237" s="18">
        <v>1</v>
      </c>
    </row>
    <row r="7238" spans="1:8" x14ac:dyDescent="0.25">
      <c r="A7238" s="3" t="s">
        <v>512</v>
      </c>
      <c r="B7238" s="5">
        <v>750000</v>
      </c>
      <c r="C7238" t="s">
        <v>1436</v>
      </c>
      <c r="D7238" t="str">
        <f t="shared" si="113"/>
        <v>Apartment</v>
      </c>
      <c r="E7238" t="s">
        <v>152</v>
      </c>
      <c r="F7238" t="str">
        <f>_xlfn.XLOOKUP(E7238,Geografiesleutel!A:A,Geografiesleutel!B:B,"",0,1)</f>
        <v>Eastern Suburbs</v>
      </c>
      <c r="G7238" s="18">
        <v>2</v>
      </c>
      <c r="H7238" s="18">
        <v>1</v>
      </c>
    </row>
    <row r="7239" spans="1:8" x14ac:dyDescent="0.25">
      <c r="A7239" s="3" t="s">
        <v>444</v>
      </c>
      <c r="B7239" s="5">
        <v>450000</v>
      </c>
      <c r="C7239" t="s">
        <v>1437</v>
      </c>
      <c r="D7239" t="str">
        <f t="shared" si="113"/>
        <v>Apartment</v>
      </c>
      <c r="E7239" t="s">
        <v>469</v>
      </c>
      <c r="F7239" t="str">
        <f>_xlfn.XLOOKUP(E7239,Geografiesleutel!A:A,Geografiesleutel!B:B,"",0,1)</f>
        <v>Eastern Suburbs</v>
      </c>
      <c r="G7239" s="18">
        <v>1</v>
      </c>
      <c r="H7239" s="18">
        <v>1</v>
      </c>
    </row>
    <row r="7240" spans="1:8" x14ac:dyDescent="0.25">
      <c r="A7240" s="3" t="s">
        <v>268</v>
      </c>
      <c r="B7240" s="5">
        <v>1800000</v>
      </c>
      <c r="C7240" t="s">
        <v>1439</v>
      </c>
      <c r="D7240" t="str">
        <f t="shared" si="113"/>
        <v>Apartment</v>
      </c>
      <c r="E7240" t="s">
        <v>306</v>
      </c>
      <c r="F7240" t="str">
        <f>_xlfn.XLOOKUP(E7240,Geografiesleutel!A:A,Geografiesleutel!B:B,"",0,1)</f>
        <v>Eastern Suburbs</v>
      </c>
      <c r="G7240" s="18">
        <v>3</v>
      </c>
      <c r="H7240" s="18">
        <v>2</v>
      </c>
    </row>
    <row r="7241" spans="1:8" x14ac:dyDescent="0.25">
      <c r="A7241" s="3" t="s">
        <v>1244</v>
      </c>
      <c r="B7241" s="5">
        <v>865000</v>
      </c>
      <c r="C7241" t="s">
        <v>1436</v>
      </c>
      <c r="D7241" t="str">
        <f t="shared" si="113"/>
        <v>Apartment</v>
      </c>
      <c r="E7241" t="s">
        <v>68</v>
      </c>
      <c r="F7241" t="str">
        <f>_xlfn.XLOOKUP(E7241,Geografiesleutel!A:A,Geografiesleutel!B:B,"",0,1)</f>
        <v>Northern Suburbs</v>
      </c>
      <c r="G7241" s="18">
        <v>2</v>
      </c>
      <c r="H7241" s="18">
        <v>1</v>
      </c>
    </row>
    <row r="7242" spans="1:8" x14ac:dyDescent="0.25">
      <c r="A7242" s="3" t="s">
        <v>1523</v>
      </c>
      <c r="B7242" s="5">
        <v>1149500</v>
      </c>
      <c r="C7242" t="s">
        <v>1436</v>
      </c>
      <c r="D7242" t="str">
        <f t="shared" si="113"/>
        <v>Apartment</v>
      </c>
      <c r="E7242" t="s">
        <v>972</v>
      </c>
      <c r="F7242" t="str">
        <f>_xlfn.XLOOKUP(E7242,Geografiesleutel!A:A,Geografiesleutel!B:B,"",0,1)</f>
        <v>Eastern Suburbs</v>
      </c>
      <c r="G7242" s="18">
        <v>2</v>
      </c>
      <c r="H7242" s="18">
        <v>2</v>
      </c>
    </row>
    <row r="7243" spans="1:8" x14ac:dyDescent="0.25">
      <c r="A7243" s="3" t="s">
        <v>634</v>
      </c>
      <c r="B7243" s="5">
        <v>860000</v>
      </c>
      <c r="C7243" t="s">
        <v>1436</v>
      </c>
      <c r="D7243" t="str">
        <f t="shared" si="113"/>
        <v>Apartment</v>
      </c>
      <c r="E7243" t="s">
        <v>974</v>
      </c>
      <c r="F7243" t="str">
        <f>_xlfn.XLOOKUP(E7243,Geografiesleutel!A:A,Geografiesleutel!B:B,"",0,1)</f>
        <v>Eastern Suburbs</v>
      </c>
      <c r="G7243" s="18">
        <v>2</v>
      </c>
      <c r="H7243" s="18">
        <v>1</v>
      </c>
    </row>
    <row r="7244" spans="1:8" x14ac:dyDescent="0.25">
      <c r="A7244" s="3" t="s">
        <v>202</v>
      </c>
      <c r="B7244" s="5">
        <v>995000</v>
      </c>
      <c r="C7244" t="s">
        <v>1436</v>
      </c>
      <c r="D7244" t="str">
        <f t="shared" si="113"/>
        <v>Apartment</v>
      </c>
      <c r="E7244" t="s">
        <v>491</v>
      </c>
      <c r="F7244" t="str">
        <f>_xlfn.XLOOKUP(E7244,Geografiesleutel!A:A,Geografiesleutel!B:B,"",0,1)</f>
        <v>Eastern Suburbs</v>
      </c>
      <c r="G7244" s="18">
        <v>2</v>
      </c>
      <c r="H7244" s="18">
        <v>1</v>
      </c>
    </row>
    <row r="7245" spans="1:8" x14ac:dyDescent="0.25">
      <c r="A7245" s="3" t="s">
        <v>444</v>
      </c>
      <c r="B7245" s="5">
        <v>450000</v>
      </c>
      <c r="C7245" t="s">
        <v>1436</v>
      </c>
      <c r="D7245" t="str">
        <f t="shared" si="113"/>
        <v>Apartment</v>
      </c>
      <c r="E7245" t="s">
        <v>68</v>
      </c>
      <c r="F7245" t="str">
        <f>_xlfn.XLOOKUP(E7245,Geografiesleutel!A:A,Geografiesleutel!B:B,"",0,1)</f>
        <v>Northern Suburbs</v>
      </c>
      <c r="G7245" s="18">
        <v>2</v>
      </c>
      <c r="H7245" s="18">
        <v>1</v>
      </c>
    </row>
    <row r="7246" spans="1:8" x14ac:dyDescent="0.25">
      <c r="A7246" s="3" t="s">
        <v>512</v>
      </c>
      <c r="B7246" s="5">
        <v>750000</v>
      </c>
      <c r="C7246" t="s">
        <v>1437</v>
      </c>
      <c r="D7246" t="str">
        <f t="shared" si="113"/>
        <v>Apartment</v>
      </c>
      <c r="E7246" t="s">
        <v>972</v>
      </c>
      <c r="F7246" t="str">
        <f>_xlfn.XLOOKUP(E7246,Geografiesleutel!A:A,Geografiesleutel!B:B,"",0,1)</f>
        <v>Eastern Suburbs</v>
      </c>
      <c r="G7246" s="18">
        <v>1</v>
      </c>
      <c r="H7246" s="18">
        <v>1</v>
      </c>
    </row>
    <row r="7247" spans="1:8" x14ac:dyDescent="0.25">
      <c r="A7247" s="3" t="s">
        <v>676</v>
      </c>
      <c r="B7247" s="5">
        <v>880000</v>
      </c>
      <c r="C7247" t="s">
        <v>1439</v>
      </c>
      <c r="D7247" t="str">
        <f t="shared" si="113"/>
        <v>Apartment</v>
      </c>
      <c r="E7247" t="s">
        <v>116</v>
      </c>
      <c r="F7247" t="str">
        <f>_xlfn.XLOOKUP(E7247,Geografiesleutel!A:A,Geografiesleutel!B:B,"",0,1)</f>
        <v>Western Suburbs</v>
      </c>
      <c r="G7247" s="18">
        <v>3</v>
      </c>
      <c r="H7247" s="18">
        <v>2</v>
      </c>
    </row>
    <row r="7248" spans="1:8" x14ac:dyDescent="0.25">
      <c r="A7248" s="3" t="s">
        <v>53</v>
      </c>
      <c r="B7248" s="5">
        <v>899000</v>
      </c>
      <c r="C7248" t="s">
        <v>1436</v>
      </c>
      <c r="D7248" t="str">
        <f t="shared" si="113"/>
        <v>Apartment</v>
      </c>
      <c r="E7248" t="s">
        <v>1518</v>
      </c>
      <c r="F7248" t="str">
        <f>_xlfn.XLOOKUP(E7248,Geografiesleutel!A:A,Geografiesleutel!B:B,"",0,1)</f>
        <v>Eastern Suburbs</v>
      </c>
      <c r="G7248" s="18">
        <v>2</v>
      </c>
      <c r="H7248" s="18">
        <v>2</v>
      </c>
    </row>
    <row r="7249" spans="1:8" x14ac:dyDescent="0.25">
      <c r="A7249" s="3" t="s">
        <v>512</v>
      </c>
      <c r="B7249" s="5">
        <v>750000</v>
      </c>
      <c r="C7249" t="s">
        <v>1439</v>
      </c>
      <c r="D7249" t="str">
        <f t="shared" si="113"/>
        <v>Apartment</v>
      </c>
      <c r="E7249" t="s">
        <v>188</v>
      </c>
      <c r="F7249" t="str">
        <f>_xlfn.XLOOKUP(E7249,Geografiesleutel!A:A,Geografiesleutel!B:B,"",0,1)</f>
        <v>Northern Suburbs</v>
      </c>
      <c r="G7249" s="18">
        <v>3</v>
      </c>
      <c r="H7249" s="18">
        <v>1</v>
      </c>
    </row>
    <row r="7250" spans="1:8" x14ac:dyDescent="0.25">
      <c r="A7250" s="3" t="s">
        <v>1308</v>
      </c>
      <c r="B7250" s="5">
        <v>640000</v>
      </c>
      <c r="C7250" t="s">
        <v>1437</v>
      </c>
      <c r="D7250" t="str">
        <f t="shared" si="113"/>
        <v>Apartment</v>
      </c>
      <c r="E7250" t="s">
        <v>1458</v>
      </c>
      <c r="F7250" t="str">
        <f>_xlfn.XLOOKUP(E7250,Geografiesleutel!A:A,Geografiesleutel!B:B,"",0,1)</f>
        <v>Eastern Suburbs</v>
      </c>
      <c r="G7250" s="18">
        <v>1</v>
      </c>
      <c r="H7250" s="18">
        <v>1</v>
      </c>
    </row>
    <row r="7251" spans="1:8" x14ac:dyDescent="0.25">
      <c r="A7251" s="3" t="s">
        <v>1149</v>
      </c>
      <c r="B7251" s="5">
        <v>500000</v>
      </c>
      <c r="C7251" t="s">
        <v>1436</v>
      </c>
      <c r="D7251" t="str">
        <f t="shared" si="113"/>
        <v>Apartment</v>
      </c>
      <c r="E7251" t="s">
        <v>188</v>
      </c>
      <c r="F7251" t="str">
        <f>_xlfn.XLOOKUP(E7251,Geografiesleutel!A:A,Geografiesleutel!B:B,"",0,1)</f>
        <v>Northern Suburbs</v>
      </c>
      <c r="G7251" s="18">
        <v>2</v>
      </c>
      <c r="H7251" s="18">
        <v>1</v>
      </c>
    </row>
    <row r="7252" spans="1:8" x14ac:dyDescent="0.25">
      <c r="A7252" s="3" t="s">
        <v>468</v>
      </c>
      <c r="B7252" s="5">
        <v>699000</v>
      </c>
      <c r="C7252" t="s">
        <v>1437</v>
      </c>
      <c r="D7252" t="str">
        <f t="shared" si="113"/>
        <v>Apartment</v>
      </c>
      <c r="E7252" t="s">
        <v>417</v>
      </c>
      <c r="F7252" t="str">
        <f>_xlfn.XLOOKUP(E7252,Geografiesleutel!A:A,Geografiesleutel!B:B,"",0,1)</f>
        <v>Agricultural Smallholdings</v>
      </c>
      <c r="G7252" s="18">
        <v>1</v>
      </c>
      <c r="H7252" s="18">
        <v>1</v>
      </c>
    </row>
    <row r="7253" spans="1:8" x14ac:dyDescent="0.25">
      <c r="A7253" s="3" t="s">
        <v>1317</v>
      </c>
      <c r="B7253" s="5">
        <v>470000</v>
      </c>
      <c r="C7253" t="s">
        <v>1436</v>
      </c>
      <c r="D7253" t="str">
        <f t="shared" si="113"/>
        <v>Apartment</v>
      </c>
      <c r="E7253" t="s">
        <v>487</v>
      </c>
      <c r="F7253" t="str">
        <f>_xlfn.XLOOKUP(E7253,Geografiesleutel!A:A,Geografiesleutel!B:B,"",0,1)</f>
        <v>CBD</v>
      </c>
      <c r="G7253" s="18">
        <v>2</v>
      </c>
      <c r="H7253" s="18">
        <v>1</v>
      </c>
    </row>
    <row r="7254" spans="1:8" x14ac:dyDescent="0.25">
      <c r="A7254" s="3" t="s">
        <v>59</v>
      </c>
      <c r="B7254" s="5">
        <v>680000</v>
      </c>
      <c r="C7254" t="s">
        <v>1437</v>
      </c>
      <c r="D7254" t="str">
        <f t="shared" si="113"/>
        <v>Apartment</v>
      </c>
      <c r="E7254" t="s">
        <v>1458</v>
      </c>
      <c r="F7254" t="str">
        <f>_xlfn.XLOOKUP(E7254,Geografiesleutel!A:A,Geografiesleutel!B:B,"",0,1)</f>
        <v>Eastern Suburbs</v>
      </c>
      <c r="G7254" s="18">
        <v>1</v>
      </c>
      <c r="H7254" s="18">
        <v>1</v>
      </c>
    </row>
    <row r="7255" spans="1:8" x14ac:dyDescent="0.25">
      <c r="A7255" s="3" t="s">
        <v>393</v>
      </c>
      <c r="B7255" s="5">
        <v>895000</v>
      </c>
      <c r="C7255" t="s">
        <v>1436</v>
      </c>
      <c r="D7255" t="str">
        <f t="shared" si="113"/>
        <v>Apartment</v>
      </c>
      <c r="E7255" t="s">
        <v>374</v>
      </c>
      <c r="F7255" t="str">
        <f>_xlfn.XLOOKUP(E7255,Geografiesleutel!A:A,Geografiesleutel!B:B,"",0,1)</f>
        <v>Northern Suburbs</v>
      </c>
      <c r="G7255" s="18">
        <v>2</v>
      </c>
      <c r="H7255" s="18">
        <v>1</v>
      </c>
    </row>
    <row r="7256" spans="1:8" x14ac:dyDescent="0.25">
      <c r="A7256" s="3" t="s">
        <v>1287</v>
      </c>
      <c r="B7256" s="5">
        <v>695000</v>
      </c>
      <c r="C7256" t="s">
        <v>1436</v>
      </c>
      <c r="D7256" t="str">
        <f t="shared" si="113"/>
        <v>Apartment</v>
      </c>
      <c r="E7256" t="s">
        <v>68</v>
      </c>
      <c r="F7256" t="str">
        <f>_xlfn.XLOOKUP(E7256,Geografiesleutel!A:A,Geografiesleutel!B:B,"",0,1)</f>
        <v>Northern Suburbs</v>
      </c>
      <c r="G7256" s="18">
        <v>2</v>
      </c>
      <c r="H7256" s="18" t="s">
        <v>8</v>
      </c>
    </row>
    <row r="7257" spans="1:8" x14ac:dyDescent="0.25">
      <c r="A7257" s="3" t="s">
        <v>393</v>
      </c>
      <c r="B7257" s="5">
        <v>895000</v>
      </c>
      <c r="C7257" t="s">
        <v>1436</v>
      </c>
      <c r="D7257" t="str">
        <f t="shared" si="113"/>
        <v>Apartment</v>
      </c>
      <c r="E7257" t="s">
        <v>374</v>
      </c>
      <c r="F7257" t="str">
        <f>_xlfn.XLOOKUP(E7257,Geografiesleutel!A:A,Geografiesleutel!B:B,"",0,1)</f>
        <v>Northern Suburbs</v>
      </c>
      <c r="G7257" s="18">
        <v>2</v>
      </c>
      <c r="H7257" s="18">
        <v>1</v>
      </c>
    </row>
    <row r="7258" spans="1:8" x14ac:dyDescent="0.25">
      <c r="A7258" s="3" t="s">
        <v>715</v>
      </c>
      <c r="B7258" s="5">
        <v>550000</v>
      </c>
      <c r="C7258" t="s">
        <v>1436</v>
      </c>
      <c r="D7258" t="str">
        <f t="shared" si="113"/>
        <v>Apartment</v>
      </c>
      <c r="E7258" t="s">
        <v>68</v>
      </c>
      <c r="F7258" t="str">
        <f>_xlfn.XLOOKUP(E7258,Geografiesleutel!A:A,Geografiesleutel!B:B,"",0,1)</f>
        <v>Northern Suburbs</v>
      </c>
      <c r="G7258" s="18">
        <v>2</v>
      </c>
      <c r="H7258" s="18">
        <v>2</v>
      </c>
    </row>
    <row r="7259" spans="1:8" x14ac:dyDescent="0.25">
      <c r="A7259" s="3" t="s">
        <v>512</v>
      </c>
      <c r="B7259" s="5">
        <v>750000</v>
      </c>
      <c r="C7259" t="s">
        <v>1436</v>
      </c>
      <c r="D7259" t="str">
        <f t="shared" si="113"/>
        <v>Apartment</v>
      </c>
      <c r="E7259" t="s">
        <v>351</v>
      </c>
      <c r="F7259" t="str">
        <f>_xlfn.XLOOKUP(E7259,Geografiesleutel!A:A,Geografiesleutel!B:B,"",0,1)</f>
        <v>Eastern Suburbs</v>
      </c>
      <c r="G7259" s="18">
        <v>2</v>
      </c>
      <c r="H7259" s="18">
        <v>2</v>
      </c>
    </row>
    <row r="7260" spans="1:8" x14ac:dyDescent="0.25">
      <c r="A7260" s="3" t="s">
        <v>47</v>
      </c>
      <c r="B7260" s="5">
        <v>415000</v>
      </c>
      <c r="C7260" t="s">
        <v>1440</v>
      </c>
      <c r="D7260" t="str">
        <f t="shared" si="113"/>
        <v>Apartment</v>
      </c>
      <c r="E7260" t="s">
        <v>68</v>
      </c>
      <c r="F7260" t="str">
        <f>_xlfn.XLOOKUP(E7260,Geografiesleutel!A:A,Geografiesleutel!B:B,"",0,1)</f>
        <v>Northern Suburbs</v>
      </c>
      <c r="G7260" s="18" t="s">
        <v>2650</v>
      </c>
      <c r="H7260" s="18">
        <v>1</v>
      </c>
    </row>
    <row r="7261" spans="1:8" x14ac:dyDescent="0.25">
      <c r="A7261" s="3" t="s">
        <v>393</v>
      </c>
      <c r="B7261" s="5">
        <v>895000</v>
      </c>
      <c r="C7261" t="s">
        <v>1437</v>
      </c>
      <c r="D7261" t="str">
        <f t="shared" si="113"/>
        <v>Apartment</v>
      </c>
      <c r="E7261" t="s">
        <v>1518</v>
      </c>
      <c r="F7261" t="str">
        <f>_xlfn.XLOOKUP(E7261,Geografiesleutel!A:A,Geografiesleutel!B:B,"",0,1)</f>
        <v>Eastern Suburbs</v>
      </c>
      <c r="G7261" s="18">
        <v>1</v>
      </c>
      <c r="H7261" s="18">
        <v>1</v>
      </c>
    </row>
    <row r="7262" spans="1:8" x14ac:dyDescent="0.25">
      <c r="A7262" s="3" t="s">
        <v>1524</v>
      </c>
      <c r="B7262" s="5">
        <v>628037</v>
      </c>
      <c r="C7262" t="s">
        <v>1436</v>
      </c>
      <c r="D7262" t="str">
        <f t="shared" si="113"/>
        <v>Apartment</v>
      </c>
      <c r="E7262" t="s">
        <v>68</v>
      </c>
      <c r="F7262" t="str">
        <f>_xlfn.XLOOKUP(E7262,Geografiesleutel!A:A,Geografiesleutel!B:B,"",0,1)</f>
        <v>Northern Suburbs</v>
      </c>
      <c r="G7262" s="18">
        <v>2</v>
      </c>
      <c r="H7262" s="18">
        <v>1</v>
      </c>
    </row>
    <row r="7263" spans="1:8" x14ac:dyDescent="0.25">
      <c r="A7263" s="3" t="s">
        <v>393</v>
      </c>
      <c r="B7263" s="5">
        <v>895000</v>
      </c>
      <c r="C7263" t="s">
        <v>1436</v>
      </c>
      <c r="D7263" t="str">
        <f t="shared" si="113"/>
        <v>Apartment</v>
      </c>
      <c r="E7263" t="s">
        <v>487</v>
      </c>
      <c r="F7263" t="str">
        <f>_xlfn.XLOOKUP(E7263,Geografiesleutel!A:A,Geografiesleutel!B:B,"",0,1)</f>
        <v>CBD</v>
      </c>
      <c r="G7263" s="18">
        <v>2</v>
      </c>
      <c r="H7263" s="18">
        <v>1</v>
      </c>
    </row>
    <row r="7264" spans="1:8" x14ac:dyDescent="0.25">
      <c r="A7264" s="3" t="s">
        <v>1489</v>
      </c>
      <c r="B7264" s="5">
        <v>410000</v>
      </c>
      <c r="C7264" t="s">
        <v>1436</v>
      </c>
      <c r="D7264" t="str">
        <f t="shared" si="113"/>
        <v>Apartment</v>
      </c>
      <c r="E7264" t="s">
        <v>404</v>
      </c>
      <c r="F7264" t="str">
        <f>_xlfn.XLOOKUP(E7264,Geografiesleutel!A:A,Geografiesleutel!B:B,"",0,1)</f>
        <v>CBD</v>
      </c>
      <c r="G7264" s="18">
        <v>2</v>
      </c>
      <c r="H7264" s="18">
        <v>1</v>
      </c>
    </row>
    <row r="7265" spans="1:8" x14ac:dyDescent="0.25">
      <c r="A7265" s="3" t="s">
        <v>778</v>
      </c>
      <c r="B7265" s="5">
        <v>600000</v>
      </c>
      <c r="C7265" t="s">
        <v>1436</v>
      </c>
      <c r="D7265" t="str">
        <f t="shared" si="113"/>
        <v>Apartment</v>
      </c>
      <c r="E7265" t="s">
        <v>68</v>
      </c>
      <c r="F7265" t="str">
        <f>_xlfn.XLOOKUP(E7265,Geografiesleutel!A:A,Geografiesleutel!B:B,"",0,1)</f>
        <v>Northern Suburbs</v>
      </c>
      <c r="G7265" s="18">
        <v>2</v>
      </c>
      <c r="H7265" s="18">
        <v>1</v>
      </c>
    </row>
    <row r="7266" spans="1:8" x14ac:dyDescent="0.25">
      <c r="A7266" s="3" t="s">
        <v>1459</v>
      </c>
      <c r="B7266" s="5">
        <v>520000</v>
      </c>
      <c r="C7266" t="s">
        <v>1440</v>
      </c>
      <c r="D7266" t="str">
        <f t="shared" si="113"/>
        <v>Apartment</v>
      </c>
      <c r="E7266" t="s">
        <v>188</v>
      </c>
      <c r="F7266" t="str">
        <f>_xlfn.XLOOKUP(E7266,Geografiesleutel!A:A,Geografiesleutel!B:B,"",0,1)</f>
        <v>Northern Suburbs</v>
      </c>
      <c r="G7266" s="18" t="s">
        <v>2650</v>
      </c>
      <c r="H7266" s="18">
        <v>1</v>
      </c>
    </row>
    <row r="7267" spans="1:8" x14ac:dyDescent="0.25">
      <c r="A7267" s="3" t="s">
        <v>1021</v>
      </c>
      <c r="B7267" s="5">
        <v>975000</v>
      </c>
      <c r="C7267" t="s">
        <v>1436</v>
      </c>
      <c r="D7267" t="str">
        <f t="shared" si="113"/>
        <v>Apartment</v>
      </c>
      <c r="E7267" t="s">
        <v>418</v>
      </c>
      <c r="F7267" t="str">
        <f>_xlfn.XLOOKUP(E7267,Geografiesleutel!A:A,Geografiesleutel!B:B,"",0,1)</f>
        <v>Eastern Suburbs</v>
      </c>
      <c r="G7267" s="18">
        <v>2</v>
      </c>
      <c r="H7267" s="18">
        <v>1</v>
      </c>
    </row>
    <row r="7268" spans="1:8" x14ac:dyDescent="0.25">
      <c r="A7268" s="3" t="s">
        <v>1525</v>
      </c>
      <c r="B7268" s="5">
        <v>572000</v>
      </c>
      <c r="C7268" t="s">
        <v>1439</v>
      </c>
      <c r="D7268" t="str">
        <f t="shared" si="113"/>
        <v>Apartment</v>
      </c>
      <c r="E7268" t="s">
        <v>487</v>
      </c>
      <c r="F7268" t="str">
        <f>_xlfn.XLOOKUP(E7268,Geografiesleutel!A:A,Geografiesleutel!B:B,"",0,1)</f>
        <v>CBD</v>
      </c>
      <c r="G7268" s="18">
        <v>3</v>
      </c>
      <c r="H7268" s="18">
        <v>1</v>
      </c>
    </row>
    <row r="7269" spans="1:8" x14ac:dyDescent="0.25">
      <c r="A7269" s="3" t="s">
        <v>202</v>
      </c>
      <c r="B7269" s="5">
        <v>995000</v>
      </c>
      <c r="C7269" t="s">
        <v>1436</v>
      </c>
      <c r="D7269" t="str">
        <f t="shared" si="113"/>
        <v>Apartment</v>
      </c>
      <c r="E7269" t="s">
        <v>16</v>
      </c>
      <c r="F7269" t="str">
        <f>_xlfn.XLOOKUP(E7269,Geografiesleutel!A:A,Geografiesleutel!B:B,"",0,1)</f>
        <v>Eastern Suburbs</v>
      </c>
      <c r="G7269" s="18">
        <v>2</v>
      </c>
      <c r="H7269" s="18">
        <v>2</v>
      </c>
    </row>
    <row r="7270" spans="1:8" x14ac:dyDescent="0.25">
      <c r="A7270" s="3" t="s">
        <v>268</v>
      </c>
      <c r="B7270" s="5">
        <v>1800000</v>
      </c>
      <c r="C7270" t="s">
        <v>1526</v>
      </c>
      <c r="D7270" t="str">
        <f t="shared" si="113"/>
        <v>Apartment</v>
      </c>
      <c r="E7270" t="s">
        <v>487</v>
      </c>
      <c r="F7270" t="str">
        <f>_xlfn.XLOOKUP(E7270,Geografiesleutel!A:A,Geografiesleutel!B:B,"",0,1)</f>
        <v>CBD</v>
      </c>
      <c r="G7270" s="18">
        <v>95</v>
      </c>
      <c r="H7270" s="18">
        <v>3</v>
      </c>
    </row>
    <row r="7271" spans="1:8" x14ac:dyDescent="0.25">
      <c r="A7271" s="3" t="s">
        <v>328</v>
      </c>
      <c r="B7271" s="5">
        <v>849000</v>
      </c>
      <c r="C7271" t="s">
        <v>1436</v>
      </c>
      <c r="D7271" t="str">
        <f t="shared" si="113"/>
        <v>Apartment</v>
      </c>
      <c r="E7271" t="s">
        <v>18</v>
      </c>
      <c r="F7271" t="str">
        <f>_xlfn.XLOOKUP(E7271,Geografiesleutel!A:A,Geografiesleutel!B:B,"",0,1)</f>
        <v>Agricultural Smallholdings</v>
      </c>
      <c r="G7271" s="18">
        <v>2</v>
      </c>
      <c r="H7271" s="18">
        <v>2</v>
      </c>
    </row>
    <row r="7272" spans="1:8" x14ac:dyDescent="0.25">
      <c r="A7272" s="3" t="s">
        <v>296</v>
      </c>
      <c r="B7272" s="5">
        <v>795000</v>
      </c>
      <c r="C7272" t="s">
        <v>1436</v>
      </c>
      <c r="D7272" t="str">
        <f t="shared" si="113"/>
        <v>Apartment</v>
      </c>
      <c r="E7272" t="s">
        <v>112</v>
      </c>
      <c r="F7272" t="str">
        <f>_xlfn.XLOOKUP(E7272,Geografiesleutel!A:A,Geografiesleutel!B:B,"",0,1)</f>
        <v>Northern Suburbs</v>
      </c>
      <c r="G7272" s="18">
        <v>2</v>
      </c>
      <c r="H7272" s="18">
        <v>2</v>
      </c>
    </row>
    <row r="7273" spans="1:8" x14ac:dyDescent="0.25">
      <c r="A7273" s="3" t="s">
        <v>556</v>
      </c>
      <c r="B7273" s="5">
        <v>650000</v>
      </c>
      <c r="C7273" t="s">
        <v>1437</v>
      </c>
      <c r="D7273" t="str">
        <f t="shared" si="113"/>
        <v>Apartment</v>
      </c>
      <c r="E7273" t="s">
        <v>369</v>
      </c>
      <c r="F7273" t="str">
        <f>_xlfn.XLOOKUP(E7273,Geografiesleutel!A:A,Geografiesleutel!B:B,"",0,1)</f>
        <v>Eastern Suburbs</v>
      </c>
      <c r="G7273" s="18">
        <v>1</v>
      </c>
      <c r="H7273" s="18">
        <v>1</v>
      </c>
    </row>
    <row r="7274" spans="1:8" x14ac:dyDescent="0.25">
      <c r="A7274" s="3" t="s">
        <v>22</v>
      </c>
      <c r="B7274" s="5">
        <v>2950000</v>
      </c>
      <c r="C7274" t="s">
        <v>1439</v>
      </c>
      <c r="D7274" t="str">
        <f t="shared" si="113"/>
        <v>Apartment</v>
      </c>
      <c r="E7274" t="s">
        <v>332</v>
      </c>
      <c r="F7274" t="str">
        <f>_xlfn.XLOOKUP(E7274,Geografiesleutel!A:A,Geografiesleutel!B:B,"",0,1)</f>
        <v>Eastern Suburbs</v>
      </c>
      <c r="G7274" s="18">
        <v>3</v>
      </c>
      <c r="H7274" s="18">
        <v>2</v>
      </c>
    </row>
    <row r="7275" spans="1:8" x14ac:dyDescent="0.25">
      <c r="A7275" s="3" t="s">
        <v>1511</v>
      </c>
      <c r="B7275" s="5">
        <v>295000</v>
      </c>
      <c r="C7275" t="s">
        <v>1440</v>
      </c>
      <c r="D7275" t="str">
        <f t="shared" si="113"/>
        <v>Apartment</v>
      </c>
      <c r="E7275" t="s">
        <v>346</v>
      </c>
      <c r="F7275" t="str">
        <f>_xlfn.XLOOKUP(E7275,Geografiesleutel!A:A,Geografiesleutel!B:B,"",0,1)</f>
        <v>Northern Suburbs</v>
      </c>
      <c r="G7275" s="18" t="s">
        <v>2650</v>
      </c>
      <c r="H7275" s="18">
        <v>1</v>
      </c>
    </row>
    <row r="7276" spans="1:8" x14ac:dyDescent="0.25">
      <c r="A7276" s="3" t="s">
        <v>1144</v>
      </c>
      <c r="B7276" s="5">
        <v>599000</v>
      </c>
      <c r="C7276" t="s">
        <v>1436</v>
      </c>
      <c r="D7276" t="str">
        <f t="shared" si="113"/>
        <v>Apartment</v>
      </c>
      <c r="E7276" t="s">
        <v>487</v>
      </c>
      <c r="F7276" t="str">
        <f>_xlfn.XLOOKUP(E7276,Geografiesleutel!A:A,Geografiesleutel!B:B,"",0,1)</f>
        <v>CBD</v>
      </c>
      <c r="G7276" s="18">
        <v>2</v>
      </c>
      <c r="H7276" s="18" t="s">
        <v>2650</v>
      </c>
    </row>
    <row r="7277" spans="1:8" x14ac:dyDescent="0.25">
      <c r="A7277" s="3" t="s">
        <v>619</v>
      </c>
      <c r="B7277" s="5">
        <v>835000</v>
      </c>
      <c r="C7277" t="s">
        <v>1436</v>
      </c>
      <c r="D7277" t="str">
        <f t="shared" si="113"/>
        <v>Apartment</v>
      </c>
      <c r="E7277" t="s">
        <v>368</v>
      </c>
      <c r="F7277" t="str">
        <f>_xlfn.XLOOKUP(E7277,Geografiesleutel!A:A,Geografiesleutel!B:B,"",0,1)</f>
        <v>Eastern Suburbs</v>
      </c>
      <c r="G7277" s="18">
        <v>2</v>
      </c>
      <c r="H7277" s="18">
        <v>1</v>
      </c>
    </row>
    <row r="7278" spans="1:8" x14ac:dyDescent="0.25">
      <c r="A7278" s="3" t="s">
        <v>1527</v>
      </c>
      <c r="B7278" s="5">
        <v>515000</v>
      </c>
      <c r="C7278" t="s">
        <v>1436</v>
      </c>
      <c r="D7278" t="str">
        <f t="shared" si="113"/>
        <v>Apartment</v>
      </c>
      <c r="E7278" t="s">
        <v>487</v>
      </c>
      <c r="F7278" t="str">
        <f>_xlfn.XLOOKUP(E7278,Geografiesleutel!A:A,Geografiesleutel!B:B,"",0,1)</f>
        <v>CBD</v>
      </c>
      <c r="G7278" s="18">
        <v>2</v>
      </c>
      <c r="H7278" s="18">
        <v>1</v>
      </c>
    </row>
    <row r="7279" spans="1:8" x14ac:dyDescent="0.25">
      <c r="A7279" s="3" t="s">
        <v>84</v>
      </c>
      <c r="B7279" s="5">
        <v>350000</v>
      </c>
      <c r="C7279" t="s">
        <v>1437</v>
      </c>
      <c r="D7279" t="str">
        <f t="shared" si="113"/>
        <v>Apartment</v>
      </c>
      <c r="E7279" t="s">
        <v>487</v>
      </c>
      <c r="F7279" t="str">
        <f>_xlfn.XLOOKUP(E7279,Geografiesleutel!A:A,Geografiesleutel!B:B,"",0,1)</f>
        <v>CBD</v>
      </c>
      <c r="G7279" s="18">
        <v>1</v>
      </c>
      <c r="H7279" s="18">
        <v>1</v>
      </c>
    </row>
    <row r="7280" spans="1:8" x14ac:dyDescent="0.25">
      <c r="A7280" s="3" t="s">
        <v>444</v>
      </c>
      <c r="B7280" s="5">
        <v>450000</v>
      </c>
      <c r="C7280" t="s">
        <v>1437</v>
      </c>
      <c r="D7280" t="str">
        <f t="shared" si="113"/>
        <v>Apartment</v>
      </c>
      <c r="E7280" t="s">
        <v>137</v>
      </c>
      <c r="F7280" t="str">
        <f>_xlfn.XLOOKUP(E7280,Geografiesleutel!A:A,Geografiesleutel!B:B,"",0,1)</f>
        <v>Northern Suburbs</v>
      </c>
      <c r="G7280" s="18">
        <v>1</v>
      </c>
      <c r="H7280" s="18">
        <v>1</v>
      </c>
    </row>
    <row r="7281" spans="1:8" x14ac:dyDescent="0.25">
      <c r="A7281" s="3" t="s">
        <v>31</v>
      </c>
      <c r="B7281" s="5">
        <v>570000</v>
      </c>
      <c r="C7281" t="s">
        <v>1439</v>
      </c>
      <c r="D7281" t="str">
        <f t="shared" si="113"/>
        <v>Apartment</v>
      </c>
      <c r="E7281" t="s">
        <v>577</v>
      </c>
      <c r="F7281" t="str">
        <f>_xlfn.XLOOKUP(E7281,Geografiesleutel!A:A,Geografiesleutel!B:B,"",0,1)</f>
        <v>CBD</v>
      </c>
      <c r="G7281" s="18">
        <v>3</v>
      </c>
      <c r="H7281" s="18">
        <v>1</v>
      </c>
    </row>
    <row r="7282" spans="1:8" x14ac:dyDescent="0.25">
      <c r="A7282" s="3" t="s">
        <v>1165</v>
      </c>
      <c r="B7282" s="5">
        <v>420000</v>
      </c>
      <c r="C7282" t="s">
        <v>1436</v>
      </c>
      <c r="D7282" t="str">
        <f t="shared" si="113"/>
        <v>Apartment</v>
      </c>
      <c r="E7282" t="s">
        <v>68</v>
      </c>
      <c r="F7282" t="str">
        <f>_xlfn.XLOOKUP(E7282,Geografiesleutel!A:A,Geografiesleutel!B:B,"",0,1)</f>
        <v>Northern Suburbs</v>
      </c>
      <c r="G7282" s="18">
        <v>2</v>
      </c>
      <c r="H7282" s="18">
        <v>1</v>
      </c>
    </row>
    <row r="7283" spans="1:8" x14ac:dyDescent="0.25">
      <c r="A7283" s="3" t="s">
        <v>162</v>
      </c>
      <c r="B7283" s="5">
        <v>950000</v>
      </c>
      <c r="C7283" t="s">
        <v>1436</v>
      </c>
      <c r="D7283" t="str">
        <f t="shared" si="113"/>
        <v>Apartment</v>
      </c>
      <c r="E7283" t="s">
        <v>141</v>
      </c>
      <c r="F7283" t="str">
        <f>_xlfn.XLOOKUP(E7283,Geografiesleutel!A:A,Geografiesleutel!B:B,"",0,1)</f>
        <v>Agricultural Smallholdings</v>
      </c>
      <c r="G7283" s="18">
        <v>2</v>
      </c>
      <c r="H7283" s="18">
        <v>1</v>
      </c>
    </row>
    <row r="7284" spans="1:8" x14ac:dyDescent="0.25">
      <c r="A7284" s="3" t="s">
        <v>1476</v>
      </c>
      <c r="B7284" s="5">
        <v>360000</v>
      </c>
      <c r="C7284" t="s">
        <v>1439</v>
      </c>
      <c r="D7284" t="str">
        <f t="shared" si="113"/>
        <v>Apartment</v>
      </c>
      <c r="E7284" t="s">
        <v>487</v>
      </c>
      <c r="F7284" t="str">
        <f>_xlfn.XLOOKUP(E7284,Geografiesleutel!A:A,Geografiesleutel!B:B,"",0,1)</f>
        <v>CBD</v>
      </c>
      <c r="G7284" s="18">
        <v>3</v>
      </c>
      <c r="H7284" s="18">
        <v>1</v>
      </c>
    </row>
    <row r="7285" spans="1:8" x14ac:dyDescent="0.25">
      <c r="A7285" s="3" t="s">
        <v>1149</v>
      </c>
      <c r="B7285" s="5">
        <v>500000</v>
      </c>
      <c r="C7285" t="s">
        <v>1436</v>
      </c>
      <c r="D7285" t="str">
        <f t="shared" si="113"/>
        <v>Apartment</v>
      </c>
      <c r="E7285" t="s">
        <v>487</v>
      </c>
      <c r="F7285" t="str">
        <f>_xlfn.XLOOKUP(E7285,Geografiesleutel!A:A,Geografiesleutel!B:B,"",0,1)</f>
        <v>CBD</v>
      </c>
      <c r="G7285" s="18">
        <v>2</v>
      </c>
      <c r="H7285" s="18">
        <v>1</v>
      </c>
    </row>
    <row r="7286" spans="1:8" x14ac:dyDescent="0.25">
      <c r="A7286" s="3" t="s">
        <v>1528</v>
      </c>
      <c r="B7286" s="5">
        <v>710200</v>
      </c>
      <c r="C7286" t="s">
        <v>1436</v>
      </c>
      <c r="D7286" t="str">
        <f t="shared" si="113"/>
        <v>Apartment</v>
      </c>
      <c r="E7286" t="s">
        <v>97</v>
      </c>
      <c r="F7286" t="str">
        <f>_xlfn.XLOOKUP(E7286,Geografiesleutel!A:A,Geografiesleutel!B:B,"",0,1)</f>
        <v>Northern Suburbs</v>
      </c>
      <c r="G7286" s="18">
        <v>2</v>
      </c>
      <c r="H7286" s="18">
        <v>2</v>
      </c>
    </row>
    <row r="7287" spans="1:8" x14ac:dyDescent="0.25">
      <c r="A7287" s="3" t="s">
        <v>1149</v>
      </c>
      <c r="B7287" s="5">
        <v>500000</v>
      </c>
      <c r="C7287" t="s">
        <v>1436</v>
      </c>
      <c r="D7287" t="str">
        <f t="shared" si="113"/>
        <v>Apartment</v>
      </c>
      <c r="E7287" t="s">
        <v>487</v>
      </c>
      <c r="F7287" t="str">
        <f>_xlfn.XLOOKUP(E7287,Geografiesleutel!A:A,Geografiesleutel!B:B,"",0,1)</f>
        <v>CBD</v>
      </c>
      <c r="G7287" s="18">
        <v>2</v>
      </c>
      <c r="H7287" s="18">
        <v>1</v>
      </c>
    </row>
    <row r="7288" spans="1:8" x14ac:dyDescent="0.25">
      <c r="A7288" s="3" t="s">
        <v>512</v>
      </c>
      <c r="B7288" s="5">
        <v>750000</v>
      </c>
      <c r="C7288" t="s">
        <v>1436</v>
      </c>
      <c r="D7288" t="str">
        <f t="shared" si="113"/>
        <v>Apartment</v>
      </c>
      <c r="E7288" t="s">
        <v>88</v>
      </c>
      <c r="F7288" t="str">
        <f>_xlfn.XLOOKUP(E7288,Geografiesleutel!A:A,Geografiesleutel!B:B,"",0,1)</f>
        <v>Eastern Suburbs</v>
      </c>
      <c r="G7288" s="18">
        <v>2</v>
      </c>
      <c r="H7288" s="18">
        <v>1</v>
      </c>
    </row>
    <row r="7289" spans="1:8" x14ac:dyDescent="0.25">
      <c r="A7289" s="3" t="s">
        <v>567</v>
      </c>
      <c r="B7289" s="5">
        <v>980000</v>
      </c>
      <c r="C7289" t="s">
        <v>1439</v>
      </c>
      <c r="D7289" t="str">
        <f t="shared" si="113"/>
        <v>Apartment</v>
      </c>
      <c r="E7289" t="s">
        <v>290</v>
      </c>
      <c r="F7289" t="str">
        <f>_xlfn.XLOOKUP(E7289,Geografiesleutel!A:A,Geografiesleutel!B:B,"",0,1)</f>
        <v>Eastern Suburbs</v>
      </c>
      <c r="G7289" s="18">
        <v>3</v>
      </c>
      <c r="H7289" s="18" t="s">
        <v>2650</v>
      </c>
    </row>
    <row r="7290" spans="1:8" x14ac:dyDescent="0.25">
      <c r="A7290" s="3" t="s">
        <v>1058</v>
      </c>
      <c r="B7290" s="5">
        <v>495000</v>
      </c>
      <c r="C7290" t="s">
        <v>1436</v>
      </c>
      <c r="D7290" t="str">
        <f t="shared" si="113"/>
        <v>Apartment</v>
      </c>
      <c r="E7290" t="s">
        <v>487</v>
      </c>
      <c r="F7290" t="str">
        <f>_xlfn.XLOOKUP(E7290,Geografiesleutel!A:A,Geografiesleutel!B:B,"",0,1)</f>
        <v>CBD</v>
      </c>
      <c r="G7290" s="18">
        <v>2</v>
      </c>
      <c r="H7290" s="18">
        <v>1</v>
      </c>
    </row>
    <row r="7291" spans="1:8" x14ac:dyDescent="0.25">
      <c r="A7291" s="3" t="s">
        <v>1529</v>
      </c>
      <c r="B7291" s="5">
        <v>329000</v>
      </c>
      <c r="C7291" t="s">
        <v>1437</v>
      </c>
      <c r="D7291" t="str">
        <f t="shared" si="113"/>
        <v>Apartment</v>
      </c>
      <c r="E7291" t="s">
        <v>487</v>
      </c>
      <c r="F7291" t="str">
        <f>_xlfn.XLOOKUP(E7291,Geografiesleutel!A:A,Geografiesleutel!B:B,"",0,1)</f>
        <v>CBD</v>
      </c>
      <c r="G7291" s="18">
        <v>1</v>
      </c>
      <c r="H7291" s="18">
        <v>1</v>
      </c>
    </row>
    <row r="7292" spans="1:8" x14ac:dyDescent="0.25">
      <c r="A7292" s="3" t="s">
        <v>1483</v>
      </c>
      <c r="B7292" s="5">
        <v>485000</v>
      </c>
      <c r="C7292" t="s">
        <v>1436</v>
      </c>
      <c r="D7292" t="str">
        <f t="shared" si="113"/>
        <v>Apartment</v>
      </c>
      <c r="E7292" t="s">
        <v>577</v>
      </c>
      <c r="F7292" t="str">
        <f>_xlfn.XLOOKUP(E7292,Geografiesleutel!A:A,Geografiesleutel!B:B,"",0,1)</f>
        <v>CBD</v>
      </c>
      <c r="G7292" s="18">
        <v>2</v>
      </c>
      <c r="H7292" s="18">
        <v>2</v>
      </c>
    </row>
    <row r="7293" spans="1:8" x14ac:dyDescent="0.25">
      <c r="A7293" s="3" t="s">
        <v>468</v>
      </c>
      <c r="B7293" s="5">
        <v>699000</v>
      </c>
      <c r="C7293" t="s">
        <v>1436</v>
      </c>
      <c r="D7293" t="str">
        <f t="shared" si="113"/>
        <v>Apartment</v>
      </c>
      <c r="E7293" t="s">
        <v>188</v>
      </c>
      <c r="F7293" t="str">
        <f>_xlfn.XLOOKUP(E7293,Geografiesleutel!A:A,Geografiesleutel!B:B,"",0,1)</f>
        <v>Northern Suburbs</v>
      </c>
      <c r="G7293" s="18">
        <v>2</v>
      </c>
      <c r="H7293" s="18">
        <v>1</v>
      </c>
    </row>
    <row r="7294" spans="1:8" x14ac:dyDescent="0.25">
      <c r="A7294" s="3" t="s">
        <v>393</v>
      </c>
      <c r="B7294" s="5">
        <v>895000</v>
      </c>
      <c r="C7294" t="s">
        <v>1436</v>
      </c>
      <c r="D7294" t="str">
        <f t="shared" si="113"/>
        <v>Apartment</v>
      </c>
      <c r="E7294" t="s">
        <v>647</v>
      </c>
      <c r="F7294" t="str">
        <f>_xlfn.XLOOKUP(E7294,Geografiesleutel!A:A,Geografiesleutel!B:B,"",0,1)</f>
        <v>Eastern Suburbs</v>
      </c>
      <c r="G7294" s="18">
        <v>2</v>
      </c>
      <c r="H7294" s="18">
        <v>1</v>
      </c>
    </row>
    <row r="7295" spans="1:8" x14ac:dyDescent="0.25">
      <c r="A7295" s="3" t="s">
        <v>823</v>
      </c>
      <c r="B7295" s="5">
        <v>380000</v>
      </c>
      <c r="C7295" t="s">
        <v>1436</v>
      </c>
      <c r="D7295" t="str">
        <f t="shared" si="113"/>
        <v>Apartment</v>
      </c>
      <c r="E7295" t="s">
        <v>487</v>
      </c>
      <c r="F7295" t="str">
        <f>_xlfn.XLOOKUP(E7295,Geografiesleutel!A:A,Geografiesleutel!B:B,"",0,1)</f>
        <v>CBD</v>
      </c>
      <c r="G7295" s="18">
        <v>2</v>
      </c>
      <c r="H7295" s="18">
        <v>1</v>
      </c>
    </row>
    <row r="7296" spans="1:8" x14ac:dyDescent="0.25">
      <c r="A7296" s="3" t="s">
        <v>196</v>
      </c>
      <c r="B7296" s="5">
        <v>990000</v>
      </c>
      <c r="C7296" t="s">
        <v>1436</v>
      </c>
      <c r="D7296" t="str">
        <f t="shared" si="113"/>
        <v>Apartment</v>
      </c>
      <c r="E7296" t="s">
        <v>324</v>
      </c>
      <c r="F7296" t="str">
        <f>_xlfn.XLOOKUP(E7296,Geografiesleutel!A:A,Geografiesleutel!B:B,"",0,1)</f>
        <v>Eastern Suburbs</v>
      </c>
      <c r="G7296" s="18">
        <v>2</v>
      </c>
      <c r="H7296" s="18">
        <v>2</v>
      </c>
    </row>
    <row r="7297" spans="1:8" x14ac:dyDescent="0.25">
      <c r="A7297" s="3" t="s">
        <v>789</v>
      </c>
      <c r="B7297" s="5">
        <v>620000</v>
      </c>
      <c r="C7297" t="s">
        <v>1443</v>
      </c>
      <c r="D7297" t="str">
        <f t="shared" si="113"/>
        <v>Apartment</v>
      </c>
      <c r="E7297" t="s">
        <v>487</v>
      </c>
      <c r="F7297" t="str">
        <f>_xlfn.XLOOKUP(E7297,Geografiesleutel!A:A,Geografiesleutel!B:B,"",0,1)</f>
        <v>CBD</v>
      </c>
      <c r="G7297" s="18">
        <v>4</v>
      </c>
      <c r="H7297" s="18">
        <v>2</v>
      </c>
    </row>
    <row r="7298" spans="1:8" x14ac:dyDescent="0.25">
      <c r="A7298" s="3" t="s">
        <v>266</v>
      </c>
      <c r="B7298" s="5">
        <v>1500000</v>
      </c>
      <c r="C7298" t="s">
        <v>1436</v>
      </c>
      <c r="D7298" t="str">
        <f t="shared" ref="D7298:D7361" si="114">TRIM(RIGHT(SUBSTITUTE(C7298," ",REPT(" ",LEN(C7298))),LEN(C7298)))</f>
        <v>Apartment</v>
      </c>
      <c r="E7298" t="s">
        <v>139</v>
      </c>
      <c r="F7298" t="str">
        <f>_xlfn.XLOOKUP(E7298,Geografiesleutel!A:A,Geografiesleutel!B:B,"",0,1)</f>
        <v>Eastern Suburbs</v>
      </c>
      <c r="G7298" s="18">
        <v>2</v>
      </c>
      <c r="H7298" s="18">
        <v>2</v>
      </c>
    </row>
    <row r="7299" spans="1:8" x14ac:dyDescent="0.25">
      <c r="A7299" s="3" t="s">
        <v>1099</v>
      </c>
      <c r="B7299" s="5">
        <v>480000</v>
      </c>
      <c r="C7299" t="s">
        <v>1436</v>
      </c>
      <c r="D7299" t="str">
        <f t="shared" si="114"/>
        <v>Apartment</v>
      </c>
      <c r="E7299" t="s">
        <v>487</v>
      </c>
      <c r="F7299" t="str">
        <f>_xlfn.XLOOKUP(E7299,Geografiesleutel!A:A,Geografiesleutel!B:B,"",0,1)</f>
        <v>CBD</v>
      </c>
      <c r="G7299" s="18">
        <v>2</v>
      </c>
      <c r="H7299" s="18">
        <v>1</v>
      </c>
    </row>
    <row r="7300" spans="1:8" x14ac:dyDescent="0.25">
      <c r="A7300" s="3" t="s">
        <v>1476</v>
      </c>
      <c r="B7300" s="5">
        <v>360000</v>
      </c>
      <c r="C7300" t="s">
        <v>1436</v>
      </c>
      <c r="D7300" t="str">
        <f t="shared" si="114"/>
        <v>Apartment</v>
      </c>
      <c r="E7300" t="s">
        <v>562</v>
      </c>
      <c r="F7300" t="str">
        <f>_xlfn.XLOOKUP(E7300,Geografiesleutel!A:A,Geografiesleutel!B:B,"",0,1)</f>
        <v>CBD</v>
      </c>
      <c r="G7300" s="18">
        <v>2</v>
      </c>
      <c r="H7300" s="18">
        <v>1</v>
      </c>
    </row>
    <row r="7301" spans="1:8" x14ac:dyDescent="0.25">
      <c r="A7301" s="3" t="s">
        <v>393</v>
      </c>
      <c r="B7301" s="5">
        <v>895000</v>
      </c>
      <c r="C7301" t="s">
        <v>1436</v>
      </c>
      <c r="D7301" t="str">
        <f t="shared" si="114"/>
        <v>Apartment</v>
      </c>
      <c r="E7301" t="s">
        <v>368</v>
      </c>
      <c r="F7301" t="str">
        <f>_xlfn.XLOOKUP(E7301,Geografiesleutel!A:A,Geografiesleutel!B:B,"",0,1)</f>
        <v>Eastern Suburbs</v>
      </c>
      <c r="G7301" s="18">
        <v>2</v>
      </c>
      <c r="H7301" s="18">
        <v>1</v>
      </c>
    </row>
    <row r="7302" spans="1:8" x14ac:dyDescent="0.25">
      <c r="A7302" s="3" t="s">
        <v>1058</v>
      </c>
      <c r="B7302" s="5">
        <v>495000</v>
      </c>
      <c r="C7302" t="s">
        <v>1436</v>
      </c>
      <c r="D7302" t="str">
        <f t="shared" si="114"/>
        <v>Apartment</v>
      </c>
      <c r="E7302" t="s">
        <v>487</v>
      </c>
      <c r="F7302" t="str">
        <f>_xlfn.XLOOKUP(E7302,Geografiesleutel!A:A,Geografiesleutel!B:B,"",0,1)</f>
        <v>CBD</v>
      </c>
      <c r="G7302" s="18">
        <v>2</v>
      </c>
      <c r="H7302" s="18">
        <v>1</v>
      </c>
    </row>
    <row r="7303" spans="1:8" x14ac:dyDescent="0.25">
      <c r="A7303" s="3" t="s">
        <v>178</v>
      </c>
      <c r="B7303" s="5">
        <v>630000</v>
      </c>
      <c r="C7303" t="s">
        <v>1437</v>
      </c>
      <c r="D7303" t="str">
        <f t="shared" si="114"/>
        <v>Apartment</v>
      </c>
      <c r="E7303" t="s">
        <v>88</v>
      </c>
      <c r="F7303" t="str">
        <f>_xlfn.XLOOKUP(E7303,Geografiesleutel!A:A,Geografiesleutel!B:B,"",0,1)</f>
        <v>Eastern Suburbs</v>
      </c>
      <c r="G7303" s="18">
        <v>1</v>
      </c>
      <c r="H7303" s="18">
        <v>1</v>
      </c>
    </row>
    <row r="7304" spans="1:8" x14ac:dyDescent="0.25">
      <c r="A7304" s="3" t="s">
        <v>1393</v>
      </c>
      <c r="B7304" s="5">
        <v>655000</v>
      </c>
      <c r="C7304" t="s">
        <v>1443</v>
      </c>
      <c r="D7304" t="str">
        <f t="shared" si="114"/>
        <v>Apartment</v>
      </c>
      <c r="E7304" t="s">
        <v>487</v>
      </c>
      <c r="F7304" t="str">
        <f>_xlfn.XLOOKUP(E7304,Geografiesleutel!A:A,Geografiesleutel!B:B,"",0,1)</f>
        <v>CBD</v>
      </c>
      <c r="G7304" s="18">
        <v>4</v>
      </c>
      <c r="H7304" s="18">
        <v>2</v>
      </c>
    </row>
    <row r="7305" spans="1:8" x14ac:dyDescent="0.25">
      <c r="A7305" s="3" t="s">
        <v>460</v>
      </c>
      <c r="B7305" s="5">
        <v>5800000</v>
      </c>
      <c r="C7305" t="s">
        <v>1436</v>
      </c>
      <c r="D7305" t="str">
        <f t="shared" si="114"/>
        <v>Apartment</v>
      </c>
      <c r="E7305" t="s">
        <v>306</v>
      </c>
      <c r="F7305" t="str">
        <f>_xlfn.XLOOKUP(E7305,Geografiesleutel!A:A,Geografiesleutel!B:B,"",0,1)</f>
        <v>Eastern Suburbs</v>
      </c>
      <c r="G7305" s="18">
        <v>2</v>
      </c>
      <c r="H7305" s="18">
        <v>2</v>
      </c>
    </row>
    <row r="7306" spans="1:8" x14ac:dyDescent="0.25">
      <c r="A7306" s="3" t="s">
        <v>1444</v>
      </c>
      <c r="B7306" s="5">
        <v>725000</v>
      </c>
      <c r="C7306" t="s">
        <v>1439</v>
      </c>
      <c r="D7306" t="str">
        <f t="shared" si="114"/>
        <v>Apartment</v>
      </c>
      <c r="E7306" t="s">
        <v>257</v>
      </c>
      <c r="F7306" t="str">
        <f>_xlfn.XLOOKUP(E7306,Geografiesleutel!A:A,Geografiesleutel!B:B,"",0,1)</f>
        <v>Western Suburbs</v>
      </c>
      <c r="G7306" s="18">
        <v>3</v>
      </c>
      <c r="H7306" s="18">
        <v>2</v>
      </c>
    </row>
    <row r="7307" spans="1:8" x14ac:dyDescent="0.25">
      <c r="A7307" s="3" t="s">
        <v>1287</v>
      </c>
      <c r="B7307" s="5">
        <v>695000</v>
      </c>
      <c r="C7307" t="s">
        <v>1439</v>
      </c>
      <c r="D7307" t="str">
        <f t="shared" si="114"/>
        <v>Apartment</v>
      </c>
      <c r="E7307" t="s">
        <v>188</v>
      </c>
      <c r="F7307" t="str">
        <f>_xlfn.XLOOKUP(E7307,Geografiesleutel!A:A,Geografiesleutel!B:B,"",0,1)</f>
        <v>Northern Suburbs</v>
      </c>
      <c r="G7307" s="18">
        <v>3</v>
      </c>
      <c r="H7307" s="18">
        <v>2</v>
      </c>
    </row>
    <row r="7308" spans="1:8" x14ac:dyDescent="0.25">
      <c r="A7308" s="3" t="s">
        <v>1530</v>
      </c>
      <c r="B7308" s="5">
        <v>821000</v>
      </c>
      <c r="C7308" t="s">
        <v>1436</v>
      </c>
      <c r="D7308" t="str">
        <f t="shared" si="114"/>
        <v>Apartment</v>
      </c>
      <c r="E7308" t="s">
        <v>250</v>
      </c>
      <c r="F7308" t="str">
        <f>_xlfn.XLOOKUP(E7308,Geografiesleutel!A:A,Geografiesleutel!B:B,"",0,1)</f>
        <v>Agricultural Smallholdings</v>
      </c>
      <c r="G7308" s="18">
        <v>2</v>
      </c>
      <c r="H7308" s="18">
        <v>1</v>
      </c>
    </row>
    <row r="7309" spans="1:8" x14ac:dyDescent="0.25">
      <c r="A7309" s="3" t="s">
        <v>1531</v>
      </c>
      <c r="B7309" s="5">
        <v>699999</v>
      </c>
      <c r="C7309" t="s">
        <v>1437</v>
      </c>
      <c r="D7309" t="str">
        <f t="shared" si="114"/>
        <v>Apartment</v>
      </c>
      <c r="E7309" t="s">
        <v>231</v>
      </c>
      <c r="F7309" t="str">
        <f>_xlfn.XLOOKUP(E7309,Geografiesleutel!A:A,Geografiesleutel!B:B,"",0,1)</f>
        <v>Eastern Suburbs</v>
      </c>
      <c r="G7309" s="18">
        <v>1</v>
      </c>
      <c r="H7309" s="18">
        <v>1</v>
      </c>
    </row>
    <row r="7310" spans="1:8" x14ac:dyDescent="0.25">
      <c r="A7310" s="3" t="s">
        <v>700</v>
      </c>
      <c r="B7310" s="5">
        <v>780000</v>
      </c>
      <c r="C7310" t="s">
        <v>1436</v>
      </c>
      <c r="D7310" t="str">
        <f t="shared" si="114"/>
        <v>Apartment</v>
      </c>
      <c r="E7310" t="s">
        <v>18</v>
      </c>
      <c r="F7310" t="str">
        <f>_xlfn.XLOOKUP(E7310,Geografiesleutel!A:A,Geografiesleutel!B:B,"",0,1)</f>
        <v>Agricultural Smallholdings</v>
      </c>
      <c r="G7310" s="18">
        <v>2</v>
      </c>
      <c r="H7310" s="18">
        <v>2</v>
      </c>
    </row>
    <row r="7311" spans="1:8" x14ac:dyDescent="0.25">
      <c r="A7311" s="3" t="s">
        <v>763</v>
      </c>
      <c r="B7311" s="5">
        <v>949000</v>
      </c>
      <c r="C7311" t="s">
        <v>1436</v>
      </c>
      <c r="D7311" t="str">
        <f t="shared" si="114"/>
        <v>Apartment</v>
      </c>
      <c r="E7311" t="s">
        <v>595</v>
      </c>
      <c r="F7311" t="str">
        <f>_xlfn.XLOOKUP(E7311,Geografiesleutel!A:A,Geografiesleutel!B:B,"",0,1)</f>
        <v>Agricultural Smallholdings</v>
      </c>
      <c r="G7311" s="18">
        <v>2</v>
      </c>
      <c r="H7311" s="18">
        <v>1</v>
      </c>
    </row>
    <row r="7312" spans="1:8" x14ac:dyDescent="0.25">
      <c r="A7312" s="3" t="s">
        <v>592</v>
      </c>
      <c r="B7312" s="5">
        <v>890000</v>
      </c>
      <c r="C7312" t="s">
        <v>1436</v>
      </c>
      <c r="D7312" t="str">
        <f t="shared" si="114"/>
        <v>Apartment</v>
      </c>
      <c r="E7312" t="s">
        <v>134</v>
      </c>
      <c r="F7312" t="str">
        <f>_xlfn.XLOOKUP(E7312,Geografiesleutel!A:A,Geografiesleutel!B:B,"",0,1)</f>
        <v>Eastern Suburbs</v>
      </c>
      <c r="G7312" s="18">
        <v>2</v>
      </c>
      <c r="H7312" s="18">
        <v>2</v>
      </c>
    </row>
    <row r="7313" spans="1:8" x14ac:dyDescent="0.25">
      <c r="A7313" s="3" t="s">
        <v>512</v>
      </c>
      <c r="B7313" s="5">
        <v>750000</v>
      </c>
      <c r="C7313" t="s">
        <v>1436</v>
      </c>
      <c r="D7313" t="str">
        <f t="shared" si="114"/>
        <v>Apartment</v>
      </c>
      <c r="E7313" t="s">
        <v>469</v>
      </c>
      <c r="F7313" t="str">
        <f>_xlfn.XLOOKUP(E7313,Geografiesleutel!A:A,Geografiesleutel!B:B,"",0,1)</f>
        <v>Eastern Suburbs</v>
      </c>
      <c r="G7313" s="18">
        <v>2</v>
      </c>
      <c r="H7313" s="18">
        <v>2</v>
      </c>
    </row>
    <row r="7314" spans="1:8" x14ac:dyDescent="0.25">
      <c r="A7314" s="3" t="s">
        <v>556</v>
      </c>
      <c r="B7314" s="5">
        <v>650000</v>
      </c>
      <c r="C7314" t="s">
        <v>1439</v>
      </c>
      <c r="D7314" t="str">
        <f t="shared" si="114"/>
        <v>Apartment</v>
      </c>
      <c r="E7314" t="s">
        <v>487</v>
      </c>
      <c r="F7314" t="str">
        <f>_xlfn.XLOOKUP(E7314,Geografiesleutel!A:A,Geografiesleutel!B:B,"",0,1)</f>
        <v>CBD</v>
      </c>
      <c r="G7314" s="18">
        <v>3</v>
      </c>
      <c r="H7314" s="18" t="s">
        <v>2650</v>
      </c>
    </row>
    <row r="7315" spans="1:8" x14ac:dyDescent="0.25">
      <c r="A7315" s="3" t="s">
        <v>1244</v>
      </c>
      <c r="B7315" s="5">
        <v>865000</v>
      </c>
      <c r="C7315" t="s">
        <v>1436</v>
      </c>
      <c r="D7315" t="str">
        <f t="shared" si="114"/>
        <v>Apartment</v>
      </c>
      <c r="E7315" t="s">
        <v>62</v>
      </c>
      <c r="F7315" t="str">
        <f>_xlfn.XLOOKUP(E7315,Geografiesleutel!A:A,Geografiesleutel!B:B,"",0,1)</f>
        <v>Northern Suburbs</v>
      </c>
      <c r="G7315" s="18">
        <v>2</v>
      </c>
      <c r="H7315" s="18">
        <v>1</v>
      </c>
    </row>
    <row r="7316" spans="1:8" x14ac:dyDescent="0.25">
      <c r="A7316" s="3" t="s">
        <v>365</v>
      </c>
      <c r="B7316" s="5">
        <v>1450000</v>
      </c>
      <c r="C7316" t="s">
        <v>1439</v>
      </c>
      <c r="D7316" t="str">
        <f t="shared" si="114"/>
        <v>Apartment</v>
      </c>
      <c r="E7316" t="s">
        <v>101</v>
      </c>
      <c r="F7316" t="str">
        <f>_xlfn.XLOOKUP(E7316,Geografiesleutel!A:A,Geografiesleutel!B:B,"",0,1)</f>
        <v>Eastern Suburbs</v>
      </c>
      <c r="G7316" s="18">
        <v>3</v>
      </c>
      <c r="H7316" s="18">
        <v>2</v>
      </c>
    </row>
    <row r="7317" spans="1:8" x14ac:dyDescent="0.25">
      <c r="A7317" s="3" t="s">
        <v>700</v>
      </c>
      <c r="B7317" s="5">
        <v>780000</v>
      </c>
      <c r="C7317" t="s">
        <v>1436</v>
      </c>
      <c r="D7317" t="str">
        <f t="shared" si="114"/>
        <v>Apartment</v>
      </c>
      <c r="E7317" t="s">
        <v>18</v>
      </c>
      <c r="F7317" t="str">
        <f>_xlfn.XLOOKUP(E7317,Geografiesleutel!A:A,Geografiesleutel!B:B,"",0,1)</f>
        <v>Agricultural Smallholdings</v>
      </c>
      <c r="G7317" s="18">
        <v>2</v>
      </c>
      <c r="H7317" s="18">
        <v>2</v>
      </c>
    </row>
    <row r="7318" spans="1:8" x14ac:dyDescent="0.25">
      <c r="A7318" s="3" t="s">
        <v>700</v>
      </c>
      <c r="B7318" s="5">
        <v>780000</v>
      </c>
      <c r="C7318" t="s">
        <v>1439</v>
      </c>
      <c r="D7318" t="str">
        <f t="shared" si="114"/>
        <v>Apartment</v>
      </c>
      <c r="E7318" t="s">
        <v>188</v>
      </c>
      <c r="F7318" t="str">
        <f>_xlfn.XLOOKUP(E7318,Geografiesleutel!A:A,Geografiesleutel!B:B,"",0,1)</f>
        <v>Northern Suburbs</v>
      </c>
      <c r="G7318" s="18">
        <v>3</v>
      </c>
      <c r="H7318" s="18">
        <v>1</v>
      </c>
    </row>
    <row r="7319" spans="1:8" x14ac:dyDescent="0.25">
      <c r="A7319" s="3" t="s">
        <v>715</v>
      </c>
      <c r="B7319" s="5">
        <v>550000</v>
      </c>
      <c r="C7319" t="s">
        <v>1439</v>
      </c>
      <c r="D7319" t="str">
        <f t="shared" si="114"/>
        <v>Apartment</v>
      </c>
      <c r="E7319" t="s">
        <v>487</v>
      </c>
      <c r="F7319" t="str">
        <f>_xlfn.XLOOKUP(E7319,Geografiesleutel!A:A,Geografiesleutel!B:B,"",0,1)</f>
        <v>CBD</v>
      </c>
      <c r="G7319" s="18">
        <v>3</v>
      </c>
      <c r="H7319" s="18">
        <v>2</v>
      </c>
    </row>
    <row r="7320" spans="1:8" x14ac:dyDescent="0.25">
      <c r="A7320" s="3" t="s">
        <v>715</v>
      </c>
      <c r="B7320" s="5">
        <v>550000</v>
      </c>
      <c r="C7320" t="s">
        <v>1439</v>
      </c>
      <c r="D7320" t="str">
        <f t="shared" si="114"/>
        <v>Apartment</v>
      </c>
      <c r="E7320" t="s">
        <v>404</v>
      </c>
      <c r="F7320" t="str">
        <f>_xlfn.XLOOKUP(E7320,Geografiesleutel!A:A,Geografiesleutel!B:B,"",0,1)</f>
        <v>CBD</v>
      </c>
      <c r="G7320" s="18">
        <v>3</v>
      </c>
      <c r="H7320" s="18">
        <v>1</v>
      </c>
    </row>
    <row r="7321" spans="1:8" x14ac:dyDescent="0.25">
      <c r="A7321" s="3" t="s">
        <v>1015</v>
      </c>
      <c r="B7321" s="5">
        <v>590000</v>
      </c>
      <c r="C7321" t="s">
        <v>1439</v>
      </c>
      <c r="D7321" t="str">
        <f t="shared" si="114"/>
        <v>Apartment</v>
      </c>
      <c r="E7321" t="s">
        <v>487</v>
      </c>
      <c r="F7321" t="str">
        <f>_xlfn.XLOOKUP(E7321,Geografiesleutel!A:A,Geografiesleutel!B:B,"",0,1)</f>
        <v>CBD</v>
      </c>
      <c r="G7321" s="18">
        <v>3</v>
      </c>
      <c r="H7321" s="18">
        <v>2</v>
      </c>
    </row>
    <row r="7322" spans="1:8" x14ac:dyDescent="0.25">
      <c r="A7322" s="3" t="s">
        <v>512</v>
      </c>
      <c r="B7322" s="5">
        <v>750000</v>
      </c>
      <c r="C7322" t="s">
        <v>1436</v>
      </c>
      <c r="D7322" t="str">
        <f t="shared" si="114"/>
        <v>Apartment</v>
      </c>
      <c r="E7322" t="s">
        <v>88</v>
      </c>
      <c r="F7322" t="str">
        <f>_xlfn.XLOOKUP(E7322,Geografiesleutel!A:A,Geografiesleutel!B:B,"",0,1)</f>
        <v>Eastern Suburbs</v>
      </c>
      <c r="G7322" s="18">
        <v>2</v>
      </c>
      <c r="H7322" s="18">
        <v>1</v>
      </c>
    </row>
    <row r="7323" spans="1:8" x14ac:dyDescent="0.25">
      <c r="A7323" s="3" t="s">
        <v>572</v>
      </c>
      <c r="B7323" s="5">
        <v>800000</v>
      </c>
      <c r="C7323" t="s">
        <v>1436</v>
      </c>
      <c r="D7323" t="str">
        <f t="shared" si="114"/>
        <v>Apartment</v>
      </c>
      <c r="E7323" t="s">
        <v>88</v>
      </c>
      <c r="F7323" t="str">
        <f>_xlfn.XLOOKUP(E7323,Geografiesleutel!A:A,Geografiesleutel!B:B,"",0,1)</f>
        <v>Eastern Suburbs</v>
      </c>
      <c r="G7323" s="18">
        <v>2</v>
      </c>
      <c r="H7323" s="18">
        <v>1</v>
      </c>
    </row>
    <row r="7324" spans="1:8" x14ac:dyDescent="0.25">
      <c r="A7324" s="3" t="s">
        <v>1532</v>
      </c>
      <c r="B7324" s="5">
        <v>340000</v>
      </c>
      <c r="C7324" t="s">
        <v>1437</v>
      </c>
      <c r="D7324" t="str">
        <f t="shared" si="114"/>
        <v>Apartment</v>
      </c>
      <c r="E7324" t="s">
        <v>346</v>
      </c>
      <c r="F7324" t="str">
        <f>_xlfn.XLOOKUP(E7324,Geografiesleutel!A:A,Geografiesleutel!B:B,"",0,1)</f>
        <v>Northern Suburbs</v>
      </c>
      <c r="G7324" s="18">
        <v>1</v>
      </c>
      <c r="H7324" s="18">
        <v>1</v>
      </c>
    </row>
    <row r="7325" spans="1:8" x14ac:dyDescent="0.25">
      <c r="A7325" s="3" t="s">
        <v>1287</v>
      </c>
      <c r="B7325" s="5">
        <v>695000</v>
      </c>
      <c r="C7325" t="s">
        <v>1437</v>
      </c>
      <c r="D7325" t="str">
        <f t="shared" si="114"/>
        <v>Apartment</v>
      </c>
      <c r="E7325" t="s">
        <v>233</v>
      </c>
      <c r="F7325" t="str">
        <f>_xlfn.XLOOKUP(E7325,Geografiesleutel!A:A,Geografiesleutel!B:B,"",0,1)</f>
        <v>Eastern Suburbs</v>
      </c>
      <c r="G7325" s="18">
        <v>1</v>
      </c>
      <c r="H7325" s="18">
        <v>1</v>
      </c>
    </row>
    <row r="7326" spans="1:8" x14ac:dyDescent="0.25">
      <c r="A7326" s="3" t="s">
        <v>296</v>
      </c>
      <c r="B7326" s="5">
        <v>795000</v>
      </c>
      <c r="C7326" t="s">
        <v>1439</v>
      </c>
      <c r="D7326" t="str">
        <f t="shared" si="114"/>
        <v>Apartment</v>
      </c>
      <c r="E7326" t="s">
        <v>368</v>
      </c>
      <c r="F7326" t="str">
        <f>_xlfn.XLOOKUP(E7326,Geografiesleutel!A:A,Geografiesleutel!B:B,"",0,1)</f>
        <v>Eastern Suburbs</v>
      </c>
      <c r="G7326" s="18">
        <v>3</v>
      </c>
      <c r="H7326" s="18" t="s">
        <v>2650</v>
      </c>
    </row>
    <row r="7327" spans="1:8" x14ac:dyDescent="0.25">
      <c r="A7327" s="3" t="s">
        <v>162</v>
      </c>
      <c r="B7327" s="5">
        <v>950000</v>
      </c>
      <c r="C7327" t="s">
        <v>1436</v>
      </c>
      <c r="D7327" t="str">
        <f t="shared" si="114"/>
        <v>Apartment</v>
      </c>
      <c r="E7327" t="s">
        <v>35</v>
      </c>
      <c r="F7327" t="str">
        <f>_xlfn.XLOOKUP(E7327,Geografiesleutel!A:A,Geografiesleutel!B:B,"",0,1)</f>
        <v>Northern Suburbs</v>
      </c>
      <c r="G7327" s="18">
        <v>2</v>
      </c>
      <c r="H7327" s="18">
        <v>1</v>
      </c>
    </row>
    <row r="7328" spans="1:8" x14ac:dyDescent="0.25">
      <c r="A7328" s="3" t="s">
        <v>545</v>
      </c>
      <c r="B7328" s="5">
        <v>700000</v>
      </c>
      <c r="C7328" t="s">
        <v>1436</v>
      </c>
      <c r="D7328" t="str">
        <f t="shared" si="114"/>
        <v>Apartment</v>
      </c>
      <c r="E7328" t="s">
        <v>35</v>
      </c>
      <c r="F7328" t="str">
        <f>_xlfn.XLOOKUP(E7328,Geografiesleutel!A:A,Geografiesleutel!B:B,"",0,1)</f>
        <v>Northern Suburbs</v>
      </c>
      <c r="G7328" s="18">
        <v>2</v>
      </c>
      <c r="H7328" s="18">
        <v>1</v>
      </c>
    </row>
    <row r="7329" spans="1:8" x14ac:dyDescent="0.25">
      <c r="A7329" s="3" t="s">
        <v>365</v>
      </c>
      <c r="B7329" s="5">
        <v>1450000</v>
      </c>
      <c r="C7329" t="s">
        <v>1437</v>
      </c>
      <c r="D7329" t="str">
        <f t="shared" si="114"/>
        <v>Apartment</v>
      </c>
      <c r="E7329" t="s">
        <v>209</v>
      </c>
      <c r="F7329" t="str">
        <f>_xlfn.XLOOKUP(E7329,Geografiesleutel!A:A,Geografiesleutel!B:B,"",0,1)</f>
        <v>Eastern Suburbs</v>
      </c>
      <c r="G7329" s="18">
        <v>1</v>
      </c>
      <c r="H7329" s="18">
        <v>1</v>
      </c>
    </row>
    <row r="7330" spans="1:8" x14ac:dyDescent="0.25">
      <c r="A7330" s="3" t="s">
        <v>693</v>
      </c>
      <c r="B7330" s="5">
        <v>730000</v>
      </c>
      <c r="C7330" t="s">
        <v>1436</v>
      </c>
      <c r="D7330" t="str">
        <f t="shared" si="114"/>
        <v>Apartment</v>
      </c>
      <c r="E7330" t="s">
        <v>68</v>
      </c>
      <c r="F7330" t="str">
        <f>_xlfn.XLOOKUP(E7330,Geografiesleutel!A:A,Geografiesleutel!B:B,"",0,1)</f>
        <v>Northern Suburbs</v>
      </c>
      <c r="G7330" s="18">
        <v>2</v>
      </c>
      <c r="H7330" s="18">
        <v>1</v>
      </c>
    </row>
    <row r="7331" spans="1:8" x14ac:dyDescent="0.25">
      <c r="A7331" s="3" t="s">
        <v>174</v>
      </c>
      <c r="B7331" s="5">
        <v>685000</v>
      </c>
      <c r="C7331" t="s">
        <v>1439</v>
      </c>
      <c r="D7331" t="str">
        <f t="shared" si="114"/>
        <v>Apartment</v>
      </c>
      <c r="E7331" t="s">
        <v>112</v>
      </c>
      <c r="F7331" t="str">
        <f>_xlfn.XLOOKUP(E7331,Geografiesleutel!A:A,Geografiesleutel!B:B,"",0,1)</f>
        <v>Northern Suburbs</v>
      </c>
      <c r="G7331" s="18">
        <v>3</v>
      </c>
      <c r="H7331" s="18" t="s">
        <v>2650</v>
      </c>
    </row>
    <row r="7332" spans="1:8" x14ac:dyDescent="0.25">
      <c r="A7332" s="3" t="s">
        <v>468</v>
      </c>
      <c r="B7332" s="5">
        <v>699000</v>
      </c>
      <c r="C7332" t="s">
        <v>1436</v>
      </c>
      <c r="D7332" t="str">
        <f t="shared" si="114"/>
        <v>Apartment</v>
      </c>
      <c r="E7332" t="s">
        <v>227</v>
      </c>
      <c r="F7332" t="str">
        <f>_xlfn.XLOOKUP(E7332,Geografiesleutel!A:A,Geografiesleutel!B:B,"",0,1)</f>
        <v>Western Suburbs</v>
      </c>
      <c r="G7332" s="18">
        <v>2</v>
      </c>
      <c r="H7332" s="18">
        <v>1</v>
      </c>
    </row>
    <row r="7333" spans="1:8" x14ac:dyDescent="0.25">
      <c r="A7333" s="3" t="s">
        <v>785</v>
      </c>
      <c r="B7333" s="5">
        <v>1640000</v>
      </c>
      <c r="C7333" t="s">
        <v>1436</v>
      </c>
      <c r="D7333" t="str">
        <f t="shared" si="114"/>
        <v>Apartment</v>
      </c>
      <c r="E7333" t="s">
        <v>18</v>
      </c>
      <c r="F7333" t="str">
        <f>_xlfn.XLOOKUP(E7333,Geografiesleutel!A:A,Geografiesleutel!B:B,"",0,1)</f>
        <v>Agricultural Smallholdings</v>
      </c>
      <c r="G7333" s="18">
        <v>2</v>
      </c>
      <c r="H7333" s="18">
        <v>2</v>
      </c>
    </row>
    <row r="7334" spans="1:8" x14ac:dyDescent="0.25">
      <c r="A7334" s="3" t="s">
        <v>1165</v>
      </c>
      <c r="B7334" s="5">
        <v>420000</v>
      </c>
      <c r="C7334" t="s">
        <v>1436</v>
      </c>
      <c r="D7334" t="str">
        <f t="shared" si="114"/>
        <v>Apartment</v>
      </c>
      <c r="E7334" t="s">
        <v>487</v>
      </c>
      <c r="F7334" t="str">
        <f>_xlfn.XLOOKUP(E7334,Geografiesleutel!A:A,Geografiesleutel!B:B,"",0,1)</f>
        <v>CBD</v>
      </c>
      <c r="G7334" s="18">
        <v>2</v>
      </c>
      <c r="H7334" s="18">
        <v>1</v>
      </c>
    </row>
    <row r="7335" spans="1:8" x14ac:dyDescent="0.25">
      <c r="A7335" s="3" t="s">
        <v>593</v>
      </c>
      <c r="B7335" s="5">
        <v>885000</v>
      </c>
      <c r="C7335" t="s">
        <v>1436</v>
      </c>
      <c r="D7335" t="str">
        <f t="shared" si="114"/>
        <v>Apartment</v>
      </c>
      <c r="E7335" t="s">
        <v>30</v>
      </c>
      <c r="F7335" t="str">
        <f>_xlfn.XLOOKUP(E7335,Geografiesleutel!A:A,Geografiesleutel!B:B,"",0,1)</f>
        <v>Northern Suburbs</v>
      </c>
      <c r="G7335" s="18">
        <v>2</v>
      </c>
      <c r="H7335" s="18">
        <v>1</v>
      </c>
    </row>
    <row r="7336" spans="1:8" x14ac:dyDescent="0.25">
      <c r="A7336" s="3" t="s">
        <v>591</v>
      </c>
      <c r="B7336" s="5">
        <v>710000</v>
      </c>
      <c r="C7336" t="s">
        <v>1436</v>
      </c>
      <c r="D7336" t="str">
        <f t="shared" si="114"/>
        <v>Apartment</v>
      </c>
      <c r="E7336" t="s">
        <v>70</v>
      </c>
      <c r="F7336" t="str">
        <f>_xlfn.XLOOKUP(E7336,Geografiesleutel!A:A,Geografiesleutel!B:B,"",0,1)</f>
        <v>Northern Suburbs</v>
      </c>
      <c r="G7336" s="18">
        <v>2</v>
      </c>
      <c r="H7336" s="18">
        <v>1</v>
      </c>
    </row>
    <row r="7337" spans="1:8" x14ac:dyDescent="0.25">
      <c r="A7337" s="3" t="s">
        <v>758</v>
      </c>
      <c r="B7337" s="5">
        <v>930000</v>
      </c>
      <c r="C7337" t="s">
        <v>1439</v>
      </c>
      <c r="D7337" t="str">
        <f t="shared" si="114"/>
        <v>Apartment</v>
      </c>
      <c r="E7337" t="s">
        <v>116</v>
      </c>
      <c r="F7337" t="str">
        <f>_xlfn.XLOOKUP(E7337,Geografiesleutel!A:A,Geografiesleutel!B:B,"",0,1)</f>
        <v>Western Suburbs</v>
      </c>
      <c r="G7337" s="18">
        <v>3</v>
      </c>
      <c r="H7337" s="18">
        <v>1</v>
      </c>
    </row>
    <row r="7338" spans="1:8" x14ac:dyDescent="0.25">
      <c r="A7338" s="3" t="s">
        <v>1533</v>
      </c>
      <c r="B7338" s="5">
        <v>399000</v>
      </c>
      <c r="C7338" t="s">
        <v>1436</v>
      </c>
      <c r="D7338" t="str">
        <f t="shared" si="114"/>
        <v>Apartment</v>
      </c>
      <c r="E7338" t="s">
        <v>68</v>
      </c>
      <c r="F7338" t="str">
        <f>_xlfn.XLOOKUP(E7338,Geografiesleutel!A:A,Geografiesleutel!B:B,"",0,1)</f>
        <v>Northern Suburbs</v>
      </c>
      <c r="G7338" s="18">
        <v>2</v>
      </c>
      <c r="H7338" s="18" t="s">
        <v>2650</v>
      </c>
    </row>
    <row r="7339" spans="1:8" x14ac:dyDescent="0.25">
      <c r="A7339" s="3" t="s">
        <v>545</v>
      </c>
      <c r="B7339" s="5">
        <v>700000</v>
      </c>
      <c r="C7339" t="s">
        <v>1443</v>
      </c>
      <c r="D7339" t="str">
        <f t="shared" si="114"/>
        <v>Apartment</v>
      </c>
      <c r="E7339" t="s">
        <v>487</v>
      </c>
      <c r="F7339" t="str">
        <f>_xlfn.XLOOKUP(E7339,Geografiesleutel!A:A,Geografiesleutel!B:B,"",0,1)</f>
        <v>CBD</v>
      </c>
      <c r="G7339" s="18">
        <v>4</v>
      </c>
      <c r="H7339" s="18">
        <v>2</v>
      </c>
    </row>
    <row r="7340" spans="1:8" x14ac:dyDescent="0.25">
      <c r="A7340" s="3" t="s">
        <v>174</v>
      </c>
      <c r="B7340" s="5">
        <v>685000</v>
      </c>
      <c r="C7340" t="s">
        <v>1437</v>
      </c>
      <c r="D7340" t="str">
        <f t="shared" si="114"/>
        <v>Apartment</v>
      </c>
      <c r="E7340" t="s">
        <v>97</v>
      </c>
      <c r="F7340" t="str">
        <f>_xlfn.XLOOKUP(E7340,Geografiesleutel!A:A,Geografiesleutel!B:B,"",0,1)</f>
        <v>Northern Suburbs</v>
      </c>
      <c r="G7340" s="18">
        <v>1</v>
      </c>
      <c r="H7340" s="18">
        <v>1</v>
      </c>
    </row>
    <row r="7341" spans="1:8" x14ac:dyDescent="0.25">
      <c r="A7341" s="3" t="s">
        <v>693</v>
      </c>
      <c r="B7341" s="5">
        <v>730000</v>
      </c>
      <c r="C7341" t="s">
        <v>1436</v>
      </c>
      <c r="D7341" t="str">
        <f t="shared" si="114"/>
        <v>Apartment</v>
      </c>
      <c r="E7341" t="s">
        <v>35</v>
      </c>
      <c r="F7341" t="str">
        <f>_xlfn.XLOOKUP(E7341,Geografiesleutel!A:A,Geografiesleutel!B:B,"",0,1)</f>
        <v>Northern Suburbs</v>
      </c>
      <c r="G7341" s="18">
        <v>2</v>
      </c>
      <c r="H7341" s="18">
        <v>1</v>
      </c>
    </row>
    <row r="7342" spans="1:8" x14ac:dyDescent="0.25">
      <c r="A7342" s="3" t="s">
        <v>1175</v>
      </c>
      <c r="B7342" s="5">
        <v>610000</v>
      </c>
      <c r="C7342" t="s">
        <v>1440</v>
      </c>
      <c r="D7342" t="str">
        <f t="shared" si="114"/>
        <v>Apartment</v>
      </c>
      <c r="E7342" t="s">
        <v>418</v>
      </c>
      <c r="F7342" t="str">
        <f>_xlfn.XLOOKUP(E7342,Geografiesleutel!A:A,Geografiesleutel!B:B,"",0,1)</f>
        <v>Eastern Suburbs</v>
      </c>
      <c r="G7342" s="18" t="s">
        <v>2650</v>
      </c>
      <c r="H7342" s="18">
        <v>1</v>
      </c>
    </row>
    <row r="7343" spans="1:8" x14ac:dyDescent="0.25">
      <c r="A7343" s="3" t="s">
        <v>680</v>
      </c>
      <c r="B7343" s="5">
        <v>965000</v>
      </c>
      <c r="C7343" t="s">
        <v>1437</v>
      </c>
      <c r="D7343" t="str">
        <f t="shared" si="114"/>
        <v>Apartment</v>
      </c>
      <c r="E7343" t="s">
        <v>369</v>
      </c>
      <c r="F7343" t="str">
        <f>_xlfn.XLOOKUP(E7343,Geografiesleutel!A:A,Geografiesleutel!B:B,"",0,1)</f>
        <v>Eastern Suburbs</v>
      </c>
      <c r="G7343" s="18">
        <v>1</v>
      </c>
      <c r="H7343" s="18">
        <v>1</v>
      </c>
    </row>
    <row r="7344" spans="1:8" x14ac:dyDescent="0.25">
      <c r="A7344" s="3" t="s">
        <v>393</v>
      </c>
      <c r="B7344" s="5">
        <v>895000</v>
      </c>
      <c r="C7344" t="s">
        <v>1436</v>
      </c>
      <c r="D7344" t="str">
        <f t="shared" si="114"/>
        <v>Apartment</v>
      </c>
      <c r="E7344" t="s">
        <v>577</v>
      </c>
      <c r="F7344" t="str">
        <f>_xlfn.XLOOKUP(E7344,Geografiesleutel!A:A,Geografiesleutel!B:B,"",0,1)</f>
        <v>CBD</v>
      </c>
      <c r="G7344" s="18">
        <v>2</v>
      </c>
      <c r="H7344" s="18">
        <v>1</v>
      </c>
    </row>
    <row r="7345" spans="1:8" x14ac:dyDescent="0.25">
      <c r="A7345" s="3" t="s">
        <v>622</v>
      </c>
      <c r="B7345" s="5">
        <v>848000</v>
      </c>
      <c r="C7345" t="s">
        <v>1437</v>
      </c>
      <c r="D7345" t="str">
        <f t="shared" si="114"/>
        <v>Apartment</v>
      </c>
      <c r="E7345" t="s">
        <v>233</v>
      </c>
      <c r="F7345" t="str">
        <f>_xlfn.XLOOKUP(E7345,Geografiesleutel!A:A,Geografiesleutel!B:B,"",0,1)</f>
        <v>Eastern Suburbs</v>
      </c>
      <c r="G7345" s="18">
        <v>1</v>
      </c>
      <c r="H7345" s="18">
        <v>1</v>
      </c>
    </row>
    <row r="7346" spans="1:8" x14ac:dyDescent="0.25">
      <c r="A7346" s="3" t="s">
        <v>129</v>
      </c>
      <c r="B7346" s="5">
        <v>1890000</v>
      </c>
      <c r="C7346" t="s">
        <v>1439</v>
      </c>
      <c r="D7346" t="str">
        <f t="shared" si="114"/>
        <v>Apartment</v>
      </c>
      <c r="E7346" t="s">
        <v>101</v>
      </c>
      <c r="F7346" t="str">
        <f>_xlfn.XLOOKUP(E7346,Geografiesleutel!A:A,Geografiesleutel!B:B,"",0,1)</f>
        <v>Eastern Suburbs</v>
      </c>
      <c r="G7346" s="18">
        <v>3</v>
      </c>
      <c r="H7346" s="18">
        <v>2</v>
      </c>
    </row>
    <row r="7347" spans="1:8" x14ac:dyDescent="0.25">
      <c r="A7347" s="3" t="s">
        <v>1136</v>
      </c>
      <c r="B7347" s="5">
        <v>540000</v>
      </c>
      <c r="C7347" t="s">
        <v>1454</v>
      </c>
      <c r="D7347" t="str">
        <f t="shared" si="114"/>
        <v>Apartment</v>
      </c>
      <c r="E7347" t="s">
        <v>577</v>
      </c>
      <c r="F7347" t="str">
        <f>_xlfn.XLOOKUP(E7347,Geografiesleutel!A:A,Geografiesleutel!B:B,"",0,1)</f>
        <v>CBD</v>
      </c>
      <c r="G7347" s="18" t="s">
        <v>2648</v>
      </c>
      <c r="H7347" s="18">
        <v>1</v>
      </c>
    </row>
    <row r="7348" spans="1:8" x14ac:dyDescent="0.25">
      <c r="A7348" s="3" t="s">
        <v>236</v>
      </c>
      <c r="B7348" s="5">
        <v>3100000</v>
      </c>
      <c r="C7348" t="s">
        <v>1436</v>
      </c>
      <c r="D7348" t="str">
        <f t="shared" si="114"/>
        <v>Apartment</v>
      </c>
      <c r="E7348" t="s">
        <v>209</v>
      </c>
      <c r="F7348" t="str">
        <f>_xlfn.XLOOKUP(E7348,Geografiesleutel!A:A,Geografiesleutel!B:B,"",0,1)</f>
        <v>Eastern Suburbs</v>
      </c>
      <c r="G7348" s="18">
        <v>2</v>
      </c>
      <c r="H7348" s="18">
        <v>2</v>
      </c>
    </row>
    <row r="7349" spans="1:8" x14ac:dyDescent="0.25">
      <c r="A7349" s="3" t="s">
        <v>170</v>
      </c>
      <c r="B7349" s="5">
        <v>1150000</v>
      </c>
      <c r="C7349" t="s">
        <v>1437</v>
      </c>
      <c r="D7349" t="str">
        <f t="shared" si="114"/>
        <v>Apartment</v>
      </c>
      <c r="E7349" t="s">
        <v>209</v>
      </c>
      <c r="F7349" t="str">
        <f>_xlfn.XLOOKUP(E7349,Geografiesleutel!A:A,Geografiesleutel!B:B,"",0,1)</f>
        <v>Eastern Suburbs</v>
      </c>
      <c r="G7349" s="18">
        <v>1</v>
      </c>
      <c r="H7349" s="18">
        <v>1</v>
      </c>
    </row>
    <row r="7350" spans="1:8" x14ac:dyDescent="0.25">
      <c r="A7350" s="3" t="s">
        <v>873</v>
      </c>
      <c r="B7350" s="5">
        <v>290000</v>
      </c>
      <c r="C7350" t="s">
        <v>1447</v>
      </c>
      <c r="D7350" t="str">
        <f t="shared" si="114"/>
        <v>Apartment</v>
      </c>
      <c r="E7350" t="s">
        <v>487</v>
      </c>
      <c r="F7350" t="str">
        <f>_xlfn.XLOOKUP(E7350,Geografiesleutel!A:A,Geografiesleutel!B:B,"",0,1)</f>
        <v>CBD</v>
      </c>
      <c r="G7350" s="18">
        <v>5</v>
      </c>
      <c r="H7350" s="18">
        <v>1</v>
      </c>
    </row>
    <row r="7351" spans="1:8" x14ac:dyDescent="0.25">
      <c r="A7351" s="3" t="s">
        <v>767</v>
      </c>
      <c r="B7351" s="5">
        <v>580000</v>
      </c>
      <c r="C7351" t="s">
        <v>1439</v>
      </c>
      <c r="D7351" t="str">
        <f t="shared" si="114"/>
        <v>Apartment</v>
      </c>
      <c r="E7351" t="s">
        <v>487</v>
      </c>
      <c r="F7351" t="str">
        <f>_xlfn.XLOOKUP(E7351,Geografiesleutel!A:A,Geografiesleutel!B:B,"",0,1)</f>
        <v>CBD</v>
      </c>
      <c r="G7351" s="18">
        <v>3</v>
      </c>
      <c r="H7351" s="18">
        <v>2</v>
      </c>
    </row>
    <row r="7352" spans="1:8" x14ac:dyDescent="0.25">
      <c r="A7352" s="3" t="s">
        <v>1471</v>
      </c>
      <c r="B7352" s="5">
        <v>510000</v>
      </c>
      <c r="C7352" t="s">
        <v>1436</v>
      </c>
      <c r="D7352" t="str">
        <f t="shared" si="114"/>
        <v>Apartment</v>
      </c>
      <c r="E7352" t="s">
        <v>257</v>
      </c>
      <c r="F7352" t="str">
        <f>_xlfn.XLOOKUP(E7352,Geografiesleutel!A:A,Geografiesleutel!B:B,"",0,1)</f>
        <v>Western Suburbs</v>
      </c>
      <c r="G7352" s="18">
        <v>2</v>
      </c>
      <c r="H7352" s="18">
        <v>1</v>
      </c>
    </row>
    <row r="7353" spans="1:8" x14ac:dyDescent="0.25">
      <c r="A7353" s="3" t="s">
        <v>706</v>
      </c>
      <c r="B7353" s="5">
        <v>395000</v>
      </c>
      <c r="C7353" t="s">
        <v>1454</v>
      </c>
      <c r="D7353" t="str">
        <f t="shared" si="114"/>
        <v>Apartment</v>
      </c>
      <c r="E7353" t="s">
        <v>487</v>
      </c>
      <c r="F7353" t="str">
        <f>_xlfn.XLOOKUP(E7353,Geografiesleutel!A:A,Geografiesleutel!B:B,"",0,1)</f>
        <v>CBD</v>
      </c>
      <c r="G7353" s="18" t="s">
        <v>2648</v>
      </c>
      <c r="H7353" s="18" t="s">
        <v>2650</v>
      </c>
    </row>
    <row r="7354" spans="1:8" x14ac:dyDescent="0.25">
      <c r="A7354" s="3" t="s">
        <v>572</v>
      </c>
      <c r="B7354" s="5">
        <v>800000</v>
      </c>
      <c r="C7354" t="s">
        <v>1436</v>
      </c>
      <c r="D7354" t="str">
        <f t="shared" si="114"/>
        <v>Apartment</v>
      </c>
      <c r="E7354" t="s">
        <v>68</v>
      </c>
      <c r="F7354" t="str">
        <f>_xlfn.XLOOKUP(E7354,Geografiesleutel!A:A,Geografiesleutel!B:B,"",0,1)</f>
        <v>Northern Suburbs</v>
      </c>
      <c r="G7354" s="18">
        <v>2</v>
      </c>
      <c r="H7354" s="18">
        <v>2</v>
      </c>
    </row>
    <row r="7355" spans="1:8" x14ac:dyDescent="0.25">
      <c r="A7355" s="3" t="s">
        <v>693</v>
      </c>
      <c r="B7355" s="5">
        <v>730000</v>
      </c>
      <c r="C7355" t="s">
        <v>1436</v>
      </c>
      <c r="D7355" t="str">
        <f t="shared" si="114"/>
        <v>Apartment</v>
      </c>
      <c r="E7355" t="s">
        <v>97</v>
      </c>
      <c r="F7355" t="str">
        <f>_xlfn.XLOOKUP(E7355,Geografiesleutel!A:A,Geografiesleutel!B:B,"",0,1)</f>
        <v>Northern Suburbs</v>
      </c>
      <c r="G7355" s="18">
        <v>2</v>
      </c>
      <c r="H7355" s="18">
        <v>1</v>
      </c>
    </row>
    <row r="7356" spans="1:8" x14ac:dyDescent="0.25">
      <c r="A7356" s="3" t="s">
        <v>59</v>
      </c>
      <c r="B7356" s="5">
        <v>680000</v>
      </c>
      <c r="C7356" t="s">
        <v>1436</v>
      </c>
      <c r="D7356" t="str">
        <f t="shared" si="114"/>
        <v>Apartment</v>
      </c>
      <c r="E7356" t="s">
        <v>288</v>
      </c>
      <c r="F7356" t="str">
        <f>_xlfn.XLOOKUP(E7356,Geografiesleutel!A:A,Geografiesleutel!B:B,"",0,1)</f>
        <v>Townships</v>
      </c>
      <c r="G7356" s="18">
        <v>2</v>
      </c>
      <c r="H7356" s="18">
        <v>1</v>
      </c>
    </row>
    <row r="7357" spans="1:8" x14ac:dyDescent="0.25">
      <c r="A7357" s="3" t="s">
        <v>1471</v>
      </c>
      <c r="B7357" s="5">
        <v>510000</v>
      </c>
      <c r="C7357" t="s">
        <v>1436</v>
      </c>
      <c r="D7357" t="str">
        <f t="shared" si="114"/>
        <v>Apartment</v>
      </c>
      <c r="E7357" t="s">
        <v>257</v>
      </c>
      <c r="F7357" t="str">
        <f>_xlfn.XLOOKUP(E7357,Geografiesleutel!A:A,Geografiesleutel!B:B,"",0,1)</f>
        <v>Western Suburbs</v>
      </c>
      <c r="G7357" s="18">
        <v>2</v>
      </c>
      <c r="H7357" s="18">
        <v>1</v>
      </c>
    </row>
    <row r="7358" spans="1:8" x14ac:dyDescent="0.25">
      <c r="A7358" s="3" t="s">
        <v>1357</v>
      </c>
      <c r="B7358" s="5">
        <v>400000</v>
      </c>
      <c r="C7358" t="s">
        <v>1436</v>
      </c>
      <c r="D7358" t="str">
        <f t="shared" si="114"/>
        <v>Apartment</v>
      </c>
      <c r="E7358" t="s">
        <v>487</v>
      </c>
      <c r="F7358" t="str">
        <f>_xlfn.XLOOKUP(E7358,Geografiesleutel!A:A,Geografiesleutel!B:B,"",0,1)</f>
        <v>CBD</v>
      </c>
      <c r="G7358" s="18">
        <v>2</v>
      </c>
      <c r="H7358" s="18">
        <v>1</v>
      </c>
    </row>
    <row r="7359" spans="1:8" x14ac:dyDescent="0.25">
      <c r="A7359" s="3" t="s">
        <v>981</v>
      </c>
      <c r="B7359" s="5">
        <v>799000</v>
      </c>
      <c r="C7359" t="s">
        <v>1437</v>
      </c>
      <c r="D7359" t="str">
        <f t="shared" si="114"/>
        <v>Apartment</v>
      </c>
      <c r="E7359" t="s">
        <v>369</v>
      </c>
      <c r="F7359" t="str">
        <f>_xlfn.XLOOKUP(E7359,Geografiesleutel!A:A,Geografiesleutel!B:B,"",0,1)</f>
        <v>Eastern Suburbs</v>
      </c>
      <c r="G7359" s="18">
        <v>1</v>
      </c>
      <c r="H7359" s="18">
        <v>1</v>
      </c>
    </row>
    <row r="7360" spans="1:8" x14ac:dyDescent="0.25">
      <c r="A7360" s="3" t="s">
        <v>47</v>
      </c>
      <c r="B7360" s="5">
        <v>415000</v>
      </c>
      <c r="C7360" t="s">
        <v>1440</v>
      </c>
      <c r="D7360" t="str">
        <f t="shared" si="114"/>
        <v>Apartment</v>
      </c>
      <c r="E7360" t="s">
        <v>487</v>
      </c>
      <c r="F7360" t="str">
        <f>_xlfn.XLOOKUP(E7360,Geografiesleutel!A:A,Geografiesleutel!B:B,"",0,1)</f>
        <v>CBD</v>
      </c>
      <c r="G7360" s="18" t="s">
        <v>2650</v>
      </c>
      <c r="H7360" s="18">
        <v>1</v>
      </c>
    </row>
    <row r="7361" spans="1:8" x14ac:dyDescent="0.25">
      <c r="A7361" s="3" t="s">
        <v>1150</v>
      </c>
      <c r="B7361" s="5">
        <v>270000</v>
      </c>
      <c r="C7361" t="s">
        <v>1437</v>
      </c>
      <c r="D7361" t="str">
        <f t="shared" si="114"/>
        <v>Apartment</v>
      </c>
      <c r="E7361" t="s">
        <v>487</v>
      </c>
      <c r="F7361" t="str">
        <f>_xlfn.XLOOKUP(E7361,Geografiesleutel!A:A,Geografiesleutel!B:B,"",0,1)</f>
        <v>CBD</v>
      </c>
      <c r="G7361" s="18">
        <v>1</v>
      </c>
      <c r="H7361" s="18">
        <v>1</v>
      </c>
    </row>
    <row r="7362" spans="1:8" x14ac:dyDescent="0.25">
      <c r="A7362" s="3" t="s">
        <v>1244</v>
      </c>
      <c r="B7362" s="5">
        <v>865000</v>
      </c>
      <c r="C7362" t="s">
        <v>1436</v>
      </c>
      <c r="D7362" t="str">
        <f t="shared" ref="D7362:D7425" si="115">TRIM(RIGHT(SUBSTITUTE(C7362," ",REPT(" ",LEN(C7362))),LEN(C7362)))</f>
        <v>Apartment</v>
      </c>
      <c r="E7362" t="s">
        <v>136</v>
      </c>
      <c r="F7362" t="str">
        <f>_xlfn.XLOOKUP(E7362,Geografiesleutel!A:A,Geografiesleutel!B:B,"",0,1)</f>
        <v>Eastern Suburbs</v>
      </c>
      <c r="G7362" s="18">
        <v>2</v>
      </c>
      <c r="H7362" s="18">
        <v>1</v>
      </c>
    </row>
    <row r="7363" spans="1:8" x14ac:dyDescent="0.25">
      <c r="A7363" s="3" t="s">
        <v>931</v>
      </c>
      <c r="B7363" s="5">
        <v>490000</v>
      </c>
      <c r="C7363" t="s">
        <v>1437</v>
      </c>
      <c r="D7363" t="str">
        <f t="shared" si="115"/>
        <v>Apartment</v>
      </c>
      <c r="E7363" t="s">
        <v>433</v>
      </c>
      <c r="F7363" t="str">
        <f>_xlfn.XLOOKUP(E7363,Geografiesleutel!A:A,Geografiesleutel!B:B,"",0,1)</f>
        <v>Eastern Suburbs</v>
      </c>
      <c r="G7363" s="18">
        <v>1</v>
      </c>
      <c r="H7363" s="18">
        <v>1</v>
      </c>
    </row>
    <row r="7364" spans="1:8" x14ac:dyDescent="0.25">
      <c r="A7364" s="3" t="s">
        <v>758</v>
      </c>
      <c r="B7364" s="5">
        <v>930000</v>
      </c>
      <c r="C7364" t="s">
        <v>1436</v>
      </c>
      <c r="D7364" t="str">
        <f t="shared" si="115"/>
        <v>Apartment</v>
      </c>
      <c r="E7364" t="s">
        <v>675</v>
      </c>
      <c r="F7364" t="str">
        <f>_xlfn.XLOOKUP(E7364,Geografiesleutel!A:A,Geografiesleutel!B:B,"",0,1)</f>
        <v>Agricultural Smallholdings</v>
      </c>
      <c r="G7364" s="18">
        <v>2</v>
      </c>
      <c r="H7364" s="18">
        <v>1</v>
      </c>
    </row>
    <row r="7365" spans="1:8" x14ac:dyDescent="0.25">
      <c r="A7365" s="3" t="s">
        <v>700</v>
      </c>
      <c r="B7365" s="5">
        <v>780000</v>
      </c>
      <c r="C7365" t="s">
        <v>1436</v>
      </c>
      <c r="D7365" t="str">
        <f t="shared" si="115"/>
        <v>Apartment</v>
      </c>
      <c r="E7365" t="s">
        <v>118</v>
      </c>
      <c r="F7365" t="str">
        <f>_xlfn.XLOOKUP(E7365,Geografiesleutel!A:A,Geografiesleutel!B:B,"",0,1)</f>
        <v>Northern Suburbs</v>
      </c>
      <c r="G7365" s="18">
        <v>2</v>
      </c>
      <c r="H7365" s="18">
        <v>1</v>
      </c>
    </row>
    <row r="7366" spans="1:8" x14ac:dyDescent="0.25">
      <c r="A7366" s="3" t="s">
        <v>693</v>
      </c>
      <c r="B7366" s="5">
        <v>730000</v>
      </c>
      <c r="C7366" t="s">
        <v>1437</v>
      </c>
      <c r="D7366" t="str">
        <f t="shared" si="115"/>
        <v>Apartment</v>
      </c>
      <c r="E7366" t="s">
        <v>233</v>
      </c>
      <c r="F7366" t="str">
        <f>_xlfn.XLOOKUP(E7366,Geografiesleutel!A:A,Geografiesleutel!B:B,"",0,1)</f>
        <v>Eastern Suburbs</v>
      </c>
      <c r="G7366" s="18">
        <v>1</v>
      </c>
      <c r="H7366" s="18">
        <v>1</v>
      </c>
    </row>
    <row r="7367" spans="1:8" x14ac:dyDescent="0.25">
      <c r="A7367" s="3" t="s">
        <v>1290</v>
      </c>
      <c r="B7367" s="5">
        <v>435000</v>
      </c>
      <c r="C7367" t="s">
        <v>1436</v>
      </c>
      <c r="D7367" t="str">
        <f t="shared" si="115"/>
        <v>Apartment</v>
      </c>
      <c r="E7367" t="s">
        <v>487</v>
      </c>
      <c r="F7367" t="str">
        <f>_xlfn.XLOOKUP(E7367,Geografiesleutel!A:A,Geografiesleutel!B:B,"",0,1)</f>
        <v>CBD</v>
      </c>
      <c r="G7367" s="18">
        <v>2</v>
      </c>
      <c r="H7367" s="18">
        <v>1</v>
      </c>
    </row>
    <row r="7368" spans="1:8" x14ac:dyDescent="0.25">
      <c r="A7368" s="3" t="s">
        <v>183</v>
      </c>
      <c r="B7368" s="5">
        <v>1250000</v>
      </c>
      <c r="C7368" t="s">
        <v>1437</v>
      </c>
      <c r="D7368" t="str">
        <f t="shared" si="115"/>
        <v>Apartment</v>
      </c>
      <c r="E7368" t="s">
        <v>80</v>
      </c>
      <c r="F7368" t="str">
        <f>_xlfn.XLOOKUP(E7368,Geografiesleutel!A:A,Geografiesleutel!B:B,"",0,1)</f>
        <v>Eastern Suburbs</v>
      </c>
      <c r="G7368" s="18">
        <v>1</v>
      </c>
      <c r="H7368" s="18">
        <v>1</v>
      </c>
    </row>
    <row r="7369" spans="1:8" x14ac:dyDescent="0.25">
      <c r="A7369" s="3" t="s">
        <v>778</v>
      </c>
      <c r="B7369" s="5">
        <v>600000</v>
      </c>
      <c r="C7369" t="s">
        <v>1436</v>
      </c>
      <c r="D7369" t="str">
        <f t="shared" si="115"/>
        <v>Apartment</v>
      </c>
      <c r="E7369" t="s">
        <v>577</v>
      </c>
      <c r="F7369" t="str">
        <f>_xlfn.XLOOKUP(E7369,Geografiesleutel!A:A,Geografiesleutel!B:B,"",0,1)</f>
        <v>CBD</v>
      </c>
      <c r="G7369" s="18">
        <v>2</v>
      </c>
      <c r="H7369" s="18">
        <v>1</v>
      </c>
    </row>
    <row r="7370" spans="1:8" x14ac:dyDescent="0.25">
      <c r="A7370" s="3" t="s">
        <v>1534</v>
      </c>
      <c r="B7370" s="5">
        <v>355000</v>
      </c>
      <c r="C7370" t="s">
        <v>1437</v>
      </c>
      <c r="D7370" t="str">
        <f t="shared" si="115"/>
        <v>Apartment</v>
      </c>
      <c r="E7370" t="s">
        <v>487</v>
      </c>
      <c r="F7370" t="str">
        <f>_xlfn.XLOOKUP(E7370,Geografiesleutel!A:A,Geografiesleutel!B:B,"",0,1)</f>
        <v>CBD</v>
      </c>
      <c r="G7370" s="18">
        <v>1</v>
      </c>
      <c r="H7370" s="18">
        <v>1</v>
      </c>
    </row>
    <row r="7371" spans="1:8" x14ac:dyDescent="0.25">
      <c r="A7371" s="3" t="s">
        <v>446</v>
      </c>
      <c r="B7371" s="5">
        <v>900000</v>
      </c>
      <c r="C7371" t="s">
        <v>1437</v>
      </c>
      <c r="D7371" t="str">
        <f t="shared" si="115"/>
        <v>Apartment</v>
      </c>
      <c r="E7371" t="s">
        <v>94</v>
      </c>
      <c r="F7371" t="str">
        <f>_xlfn.XLOOKUP(E7371,Geografiesleutel!A:A,Geografiesleutel!B:B,"",0,1)</f>
        <v>Agricultural Smallholdings</v>
      </c>
      <c r="G7371" s="18">
        <v>1</v>
      </c>
      <c r="H7371" s="18">
        <v>1</v>
      </c>
    </row>
    <row r="7372" spans="1:8" x14ac:dyDescent="0.25">
      <c r="A7372" s="3" t="s">
        <v>150</v>
      </c>
      <c r="B7372" s="5">
        <v>1350000</v>
      </c>
      <c r="C7372" t="s">
        <v>1439</v>
      </c>
      <c r="D7372" t="str">
        <f t="shared" si="115"/>
        <v>Apartment</v>
      </c>
      <c r="E7372" t="s">
        <v>1458</v>
      </c>
      <c r="F7372" t="str">
        <f>_xlfn.XLOOKUP(E7372,Geografiesleutel!A:A,Geografiesleutel!B:B,"",0,1)</f>
        <v>Eastern Suburbs</v>
      </c>
      <c r="G7372" s="18">
        <v>3</v>
      </c>
      <c r="H7372" s="18">
        <v>2</v>
      </c>
    </row>
    <row r="7373" spans="1:8" x14ac:dyDescent="0.25">
      <c r="A7373" s="3" t="s">
        <v>522</v>
      </c>
      <c r="B7373" s="5">
        <v>1449000</v>
      </c>
      <c r="C7373" t="s">
        <v>1436</v>
      </c>
      <c r="D7373" t="str">
        <f t="shared" si="115"/>
        <v>Apartment</v>
      </c>
      <c r="E7373" t="s">
        <v>112</v>
      </c>
      <c r="F7373" t="str">
        <f>_xlfn.XLOOKUP(E7373,Geografiesleutel!A:A,Geografiesleutel!B:B,"",0,1)</f>
        <v>Northern Suburbs</v>
      </c>
      <c r="G7373" s="18">
        <v>2</v>
      </c>
      <c r="H7373" s="18" t="s">
        <v>2646</v>
      </c>
    </row>
    <row r="7374" spans="1:8" x14ac:dyDescent="0.25">
      <c r="A7374" s="3" t="s">
        <v>778</v>
      </c>
      <c r="B7374" s="5">
        <v>600000</v>
      </c>
      <c r="C7374" t="s">
        <v>1436</v>
      </c>
      <c r="D7374" t="str">
        <f t="shared" si="115"/>
        <v>Apartment</v>
      </c>
      <c r="E7374" t="s">
        <v>577</v>
      </c>
      <c r="F7374" t="str">
        <f>_xlfn.XLOOKUP(E7374,Geografiesleutel!A:A,Geografiesleutel!B:B,"",0,1)</f>
        <v>CBD</v>
      </c>
      <c r="G7374" s="18">
        <v>2</v>
      </c>
      <c r="H7374" s="18">
        <v>1</v>
      </c>
    </row>
    <row r="7375" spans="1:8" x14ac:dyDescent="0.25">
      <c r="A7375" s="3" t="s">
        <v>146</v>
      </c>
      <c r="B7375" s="5">
        <v>1999000</v>
      </c>
      <c r="C7375" t="s">
        <v>1439</v>
      </c>
      <c r="D7375" t="str">
        <f t="shared" si="115"/>
        <v>Apartment</v>
      </c>
      <c r="E7375" t="s">
        <v>112</v>
      </c>
      <c r="F7375" t="str">
        <f>_xlfn.XLOOKUP(E7375,Geografiesleutel!A:A,Geografiesleutel!B:B,"",0,1)</f>
        <v>Northern Suburbs</v>
      </c>
      <c r="G7375" s="18">
        <v>3</v>
      </c>
      <c r="H7375" s="18" t="s">
        <v>2646</v>
      </c>
    </row>
    <row r="7376" spans="1:8" x14ac:dyDescent="0.25">
      <c r="A7376" s="3" t="s">
        <v>268</v>
      </c>
      <c r="B7376" s="5">
        <v>1800000</v>
      </c>
      <c r="C7376" t="s">
        <v>1436</v>
      </c>
      <c r="D7376" t="str">
        <f t="shared" si="115"/>
        <v>Apartment</v>
      </c>
      <c r="E7376" t="s">
        <v>209</v>
      </c>
      <c r="F7376" t="str">
        <f>_xlfn.XLOOKUP(E7376,Geografiesleutel!A:A,Geografiesleutel!B:B,"",0,1)</f>
        <v>Eastern Suburbs</v>
      </c>
      <c r="G7376" s="18">
        <v>2</v>
      </c>
      <c r="H7376" s="18">
        <v>2</v>
      </c>
    </row>
    <row r="7377" spans="1:8" x14ac:dyDescent="0.25">
      <c r="A7377" s="3" t="s">
        <v>582</v>
      </c>
      <c r="B7377" s="5">
        <v>790000</v>
      </c>
      <c r="C7377" t="s">
        <v>1436</v>
      </c>
      <c r="D7377" t="str">
        <f t="shared" si="115"/>
        <v>Apartment</v>
      </c>
      <c r="E7377" t="s">
        <v>35</v>
      </c>
      <c r="F7377" t="str">
        <f>_xlfn.XLOOKUP(E7377,Geografiesleutel!A:A,Geografiesleutel!B:B,"",0,1)</f>
        <v>Northern Suburbs</v>
      </c>
      <c r="G7377" s="18">
        <v>2</v>
      </c>
      <c r="H7377" s="18">
        <v>1</v>
      </c>
    </row>
    <row r="7378" spans="1:8" x14ac:dyDescent="0.25">
      <c r="A7378" s="3" t="s">
        <v>162</v>
      </c>
      <c r="B7378" s="5">
        <v>950000</v>
      </c>
      <c r="C7378" t="s">
        <v>1436</v>
      </c>
      <c r="D7378" t="str">
        <f t="shared" si="115"/>
        <v>Apartment</v>
      </c>
      <c r="E7378" t="s">
        <v>172</v>
      </c>
      <c r="F7378" t="str">
        <f>_xlfn.XLOOKUP(E7378,Geografiesleutel!A:A,Geografiesleutel!B:B,"",0,1)</f>
        <v>Eastern Suburbs</v>
      </c>
      <c r="G7378" s="18">
        <v>2</v>
      </c>
      <c r="H7378" s="18">
        <v>2</v>
      </c>
    </row>
    <row r="7379" spans="1:8" x14ac:dyDescent="0.25">
      <c r="A7379" s="3" t="s">
        <v>669</v>
      </c>
      <c r="B7379" s="5">
        <v>920000</v>
      </c>
      <c r="C7379" t="s">
        <v>1454</v>
      </c>
      <c r="D7379" t="str">
        <f t="shared" si="115"/>
        <v>Apartment</v>
      </c>
      <c r="E7379" t="s">
        <v>562</v>
      </c>
      <c r="F7379" t="str">
        <f>_xlfn.XLOOKUP(E7379,Geografiesleutel!A:A,Geografiesleutel!B:B,"",0,1)</f>
        <v>CBD</v>
      </c>
      <c r="G7379" s="18" t="s">
        <v>2648</v>
      </c>
      <c r="H7379" s="18" t="s">
        <v>2646</v>
      </c>
    </row>
    <row r="7380" spans="1:8" x14ac:dyDescent="0.25">
      <c r="A7380" s="3" t="s">
        <v>758</v>
      </c>
      <c r="B7380" s="5">
        <v>930000</v>
      </c>
      <c r="C7380" t="s">
        <v>1437</v>
      </c>
      <c r="D7380" t="str">
        <f t="shared" si="115"/>
        <v>Apartment</v>
      </c>
      <c r="E7380" t="s">
        <v>94</v>
      </c>
      <c r="F7380" t="str">
        <f>_xlfn.XLOOKUP(E7380,Geografiesleutel!A:A,Geografiesleutel!B:B,"",0,1)</f>
        <v>Agricultural Smallholdings</v>
      </c>
      <c r="G7380" s="18">
        <v>1</v>
      </c>
      <c r="H7380" s="18">
        <v>1</v>
      </c>
    </row>
    <row r="7381" spans="1:8" x14ac:dyDescent="0.25">
      <c r="A7381" s="3" t="s">
        <v>828</v>
      </c>
      <c r="B7381" s="5">
        <v>2095000</v>
      </c>
      <c r="C7381" t="s">
        <v>1436</v>
      </c>
      <c r="D7381" t="str">
        <f t="shared" si="115"/>
        <v>Apartment</v>
      </c>
      <c r="E7381" t="s">
        <v>209</v>
      </c>
      <c r="F7381" t="str">
        <f>_xlfn.XLOOKUP(E7381,Geografiesleutel!A:A,Geografiesleutel!B:B,"",0,1)</f>
        <v>Eastern Suburbs</v>
      </c>
      <c r="G7381" s="18">
        <v>2</v>
      </c>
      <c r="H7381" s="18">
        <v>2</v>
      </c>
    </row>
    <row r="7382" spans="1:8" x14ac:dyDescent="0.25">
      <c r="A7382" s="3" t="s">
        <v>1287</v>
      </c>
      <c r="B7382" s="5">
        <v>695000</v>
      </c>
      <c r="C7382" t="s">
        <v>1436</v>
      </c>
      <c r="D7382" t="str">
        <f t="shared" si="115"/>
        <v>Apartment</v>
      </c>
      <c r="E7382" t="s">
        <v>156</v>
      </c>
      <c r="F7382" t="str">
        <f>_xlfn.XLOOKUP(E7382,Geografiesleutel!A:A,Geografiesleutel!B:B,"",0,1)</f>
        <v>Northern Suburbs</v>
      </c>
      <c r="G7382" s="18">
        <v>2</v>
      </c>
      <c r="H7382" s="18">
        <v>1</v>
      </c>
    </row>
    <row r="7383" spans="1:8" x14ac:dyDescent="0.25">
      <c r="A7383" s="3" t="s">
        <v>393</v>
      </c>
      <c r="B7383" s="5">
        <v>895000</v>
      </c>
      <c r="C7383" t="s">
        <v>1436</v>
      </c>
      <c r="D7383" t="str">
        <f t="shared" si="115"/>
        <v>Apartment</v>
      </c>
      <c r="E7383" t="s">
        <v>577</v>
      </c>
      <c r="F7383" t="str">
        <f>_xlfn.XLOOKUP(E7383,Geografiesleutel!A:A,Geografiesleutel!B:B,"",0,1)</f>
        <v>CBD</v>
      </c>
      <c r="G7383" s="18">
        <v>2</v>
      </c>
      <c r="H7383" s="18">
        <v>1</v>
      </c>
    </row>
    <row r="7384" spans="1:8" x14ac:dyDescent="0.25">
      <c r="A7384" s="3" t="s">
        <v>676</v>
      </c>
      <c r="B7384" s="5">
        <v>880000</v>
      </c>
      <c r="C7384" t="s">
        <v>1436</v>
      </c>
      <c r="D7384" t="str">
        <f t="shared" si="115"/>
        <v>Apartment</v>
      </c>
      <c r="E7384" t="s">
        <v>101</v>
      </c>
      <c r="F7384" t="str">
        <f>_xlfn.XLOOKUP(E7384,Geografiesleutel!A:A,Geografiesleutel!B:B,"",0,1)</f>
        <v>Eastern Suburbs</v>
      </c>
      <c r="G7384" s="18">
        <v>2</v>
      </c>
      <c r="H7384" s="18">
        <v>1</v>
      </c>
    </row>
    <row r="7385" spans="1:8" x14ac:dyDescent="0.25">
      <c r="A7385" s="3" t="s">
        <v>556</v>
      </c>
      <c r="B7385" s="5">
        <v>650000</v>
      </c>
      <c r="C7385" t="s">
        <v>1437</v>
      </c>
      <c r="D7385" t="str">
        <f t="shared" si="115"/>
        <v>Apartment</v>
      </c>
      <c r="E7385" t="s">
        <v>233</v>
      </c>
      <c r="F7385" t="str">
        <f>_xlfn.XLOOKUP(E7385,Geografiesleutel!A:A,Geografiesleutel!B:B,"",0,1)</f>
        <v>Eastern Suburbs</v>
      </c>
      <c r="G7385" s="18">
        <v>1</v>
      </c>
      <c r="H7385" s="18">
        <v>1</v>
      </c>
    </row>
    <row r="7386" spans="1:8" x14ac:dyDescent="0.25">
      <c r="A7386" s="3" t="s">
        <v>512</v>
      </c>
      <c r="B7386" s="5">
        <v>750000</v>
      </c>
      <c r="C7386" t="s">
        <v>1437</v>
      </c>
      <c r="D7386" t="str">
        <f t="shared" si="115"/>
        <v>Apartment</v>
      </c>
      <c r="E7386" t="s">
        <v>562</v>
      </c>
      <c r="F7386" t="str">
        <f>_xlfn.XLOOKUP(E7386,Geografiesleutel!A:A,Geografiesleutel!B:B,"",0,1)</f>
        <v>CBD</v>
      </c>
      <c r="G7386" s="18">
        <v>1</v>
      </c>
      <c r="H7386" s="18">
        <v>1</v>
      </c>
    </row>
    <row r="7387" spans="1:8" x14ac:dyDescent="0.25">
      <c r="A7387" s="3" t="s">
        <v>767</v>
      </c>
      <c r="B7387" s="5">
        <v>580000</v>
      </c>
      <c r="C7387" t="s">
        <v>1436</v>
      </c>
      <c r="D7387" t="str">
        <f t="shared" si="115"/>
        <v>Apartment</v>
      </c>
      <c r="E7387" t="s">
        <v>445</v>
      </c>
      <c r="F7387" t="str">
        <f>_xlfn.XLOOKUP(E7387,Geografiesleutel!A:A,Geografiesleutel!B:B,"",0,1)</f>
        <v>Townships</v>
      </c>
      <c r="G7387" s="18">
        <v>2</v>
      </c>
      <c r="H7387" s="18">
        <v>1</v>
      </c>
    </row>
    <row r="7388" spans="1:8" x14ac:dyDescent="0.25">
      <c r="A7388" s="3" t="s">
        <v>693</v>
      </c>
      <c r="B7388" s="5">
        <v>730000</v>
      </c>
      <c r="C7388" t="s">
        <v>1436</v>
      </c>
      <c r="D7388" t="str">
        <f t="shared" si="115"/>
        <v>Apartment</v>
      </c>
      <c r="E7388" t="s">
        <v>141</v>
      </c>
      <c r="F7388" t="str">
        <f>_xlfn.XLOOKUP(E7388,Geografiesleutel!A:A,Geografiesleutel!B:B,"",0,1)</f>
        <v>Agricultural Smallholdings</v>
      </c>
      <c r="G7388" s="18">
        <v>2</v>
      </c>
      <c r="H7388" s="18">
        <v>1</v>
      </c>
    </row>
    <row r="7389" spans="1:8" x14ac:dyDescent="0.25">
      <c r="A7389" s="3" t="s">
        <v>778</v>
      </c>
      <c r="B7389" s="5">
        <v>600000</v>
      </c>
      <c r="C7389" t="s">
        <v>1436</v>
      </c>
      <c r="D7389" t="str">
        <f t="shared" si="115"/>
        <v>Apartment</v>
      </c>
      <c r="E7389" t="s">
        <v>154</v>
      </c>
      <c r="F7389" t="str">
        <f>_xlfn.XLOOKUP(E7389,Geografiesleutel!A:A,Geografiesleutel!B:B,"",0,1)</f>
        <v>Northern Suburbs</v>
      </c>
      <c r="G7389" s="18">
        <v>2</v>
      </c>
      <c r="H7389" s="18">
        <v>1</v>
      </c>
    </row>
    <row r="7390" spans="1:8" x14ac:dyDescent="0.25">
      <c r="A7390" s="3" t="s">
        <v>393</v>
      </c>
      <c r="B7390" s="5">
        <v>895000</v>
      </c>
      <c r="C7390" t="s">
        <v>1436</v>
      </c>
      <c r="D7390" t="str">
        <f t="shared" si="115"/>
        <v>Apartment</v>
      </c>
      <c r="E7390" t="s">
        <v>577</v>
      </c>
      <c r="F7390" t="str">
        <f>_xlfn.XLOOKUP(E7390,Geografiesleutel!A:A,Geografiesleutel!B:B,"",0,1)</f>
        <v>CBD</v>
      </c>
      <c r="G7390" s="18">
        <v>2</v>
      </c>
      <c r="H7390" s="18">
        <v>1</v>
      </c>
    </row>
    <row r="7391" spans="1:8" x14ac:dyDescent="0.25">
      <c r="A7391" s="3" t="s">
        <v>1535</v>
      </c>
      <c r="B7391" s="5">
        <v>359000</v>
      </c>
      <c r="C7391" t="s">
        <v>1447</v>
      </c>
      <c r="D7391" t="str">
        <f t="shared" si="115"/>
        <v>Apartment</v>
      </c>
      <c r="E7391" t="s">
        <v>116</v>
      </c>
      <c r="F7391" t="str">
        <f>_xlfn.XLOOKUP(E7391,Geografiesleutel!A:A,Geografiesleutel!B:B,"",0,1)</f>
        <v>Western Suburbs</v>
      </c>
      <c r="G7391" s="18">
        <v>5</v>
      </c>
      <c r="H7391" s="18">
        <v>1</v>
      </c>
    </row>
    <row r="7392" spans="1:8" x14ac:dyDescent="0.25">
      <c r="A7392" s="3" t="s">
        <v>715</v>
      </c>
      <c r="B7392" s="5">
        <v>550000</v>
      </c>
      <c r="C7392" t="s">
        <v>1436</v>
      </c>
      <c r="D7392" t="str">
        <f t="shared" si="115"/>
        <v>Apartment</v>
      </c>
      <c r="E7392" t="s">
        <v>577</v>
      </c>
      <c r="F7392" t="str">
        <f>_xlfn.XLOOKUP(E7392,Geografiesleutel!A:A,Geografiesleutel!B:B,"",0,1)</f>
        <v>CBD</v>
      </c>
      <c r="G7392" s="18">
        <v>2</v>
      </c>
      <c r="H7392" s="18">
        <v>1</v>
      </c>
    </row>
    <row r="7393" spans="1:8" x14ac:dyDescent="0.25">
      <c r="A7393" s="3" t="s">
        <v>823</v>
      </c>
      <c r="B7393" s="5">
        <v>380000</v>
      </c>
      <c r="C7393" t="s">
        <v>1447</v>
      </c>
      <c r="D7393" t="str">
        <f t="shared" si="115"/>
        <v>Apartment</v>
      </c>
      <c r="E7393" t="s">
        <v>562</v>
      </c>
      <c r="F7393" t="str">
        <f>_xlfn.XLOOKUP(E7393,Geografiesleutel!A:A,Geografiesleutel!B:B,"",0,1)</f>
        <v>CBD</v>
      </c>
      <c r="G7393" s="18">
        <v>5</v>
      </c>
      <c r="H7393" s="18">
        <v>1</v>
      </c>
    </row>
    <row r="7394" spans="1:8" x14ac:dyDescent="0.25">
      <c r="A7394" s="3" t="s">
        <v>296</v>
      </c>
      <c r="B7394" s="5">
        <v>795000</v>
      </c>
      <c r="C7394" t="s">
        <v>1436</v>
      </c>
      <c r="D7394" t="str">
        <f t="shared" si="115"/>
        <v>Apartment</v>
      </c>
      <c r="E7394" t="s">
        <v>18</v>
      </c>
      <c r="F7394" t="str">
        <f>_xlfn.XLOOKUP(E7394,Geografiesleutel!A:A,Geografiesleutel!B:B,"",0,1)</f>
        <v>Agricultural Smallholdings</v>
      </c>
      <c r="G7394" s="18">
        <v>2</v>
      </c>
      <c r="H7394" s="18">
        <v>1</v>
      </c>
    </row>
    <row r="7395" spans="1:8" x14ac:dyDescent="0.25">
      <c r="A7395" s="3" t="s">
        <v>349</v>
      </c>
      <c r="B7395" s="5">
        <v>825000</v>
      </c>
      <c r="C7395" t="s">
        <v>1436</v>
      </c>
      <c r="D7395" t="str">
        <f t="shared" si="115"/>
        <v>Apartment</v>
      </c>
      <c r="E7395" t="s">
        <v>18</v>
      </c>
      <c r="F7395" t="str">
        <f>_xlfn.XLOOKUP(E7395,Geografiesleutel!A:A,Geografiesleutel!B:B,"",0,1)</f>
        <v>Agricultural Smallholdings</v>
      </c>
      <c r="G7395" s="18">
        <v>2</v>
      </c>
      <c r="H7395" s="18">
        <v>1</v>
      </c>
    </row>
    <row r="7396" spans="1:8" x14ac:dyDescent="0.25">
      <c r="A7396" s="3" t="s">
        <v>1536</v>
      </c>
      <c r="B7396" s="5">
        <v>636000</v>
      </c>
      <c r="C7396" t="s">
        <v>1439</v>
      </c>
      <c r="D7396" t="str">
        <f t="shared" si="115"/>
        <v>Apartment</v>
      </c>
      <c r="E7396" t="s">
        <v>374</v>
      </c>
      <c r="F7396" t="str">
        <f>_xlfn.XLOOKUP(E7396,Geografiesleutel!A:A,Geografiesleutel!B:B,"",0,1)</f>
        <v>Northern Suburbs</v>
      </c>
      <c r="G7396" s="18">
        <v>3</v>
      </c>
      <c r="H7396" s="18">
        <v>2</v>
      </c>
    </row>
    <row r="7397" spans="1:8" x14ac:dyDescent="0.25">
      <c r="A7397" s="3" t="s">
        <v>1533</v>
      </c>
      <c r="B7397" s="5">
        <v>399000</v>
      </c>
      <c r="C7397" t="s">
        <v>1439</v>
      </c>
      <c r="D7397" t="str">
        <f t="shared" si="115"/>
        <v>Apartment</v>
      </c>
      <c r="E7397" t="s">
        <v>136</v>
      </c>
      <c r="F7397" t="str">
        <f>_xlfn.XLOOKUP(E7397,Geografiesleutel!A:A,Geografiesleutel!B:B,"",0,1)</f>
        <v>Eastern Suburbs</v>
      </c>
      <c r="G7397" s="18">
        <v>3</v>
      </c>
      <c r="H7397" s="18" t="s">
        <v>2650</v>
      </c>
    </row>
    <row r="7398" spans="1:8" x14ac:dyDescent="0.25">
      <c r="A7398" s="3" t="s">
        <v>1141</v>
      </c>
      <c r="B7398" s="5">
        <v>530000</v>
      </c>
      <c r="C7398" t="s">
        <v>1440</v>
      </c>
      <c r="D7398" t="str">
        <f t="shared" si="115"/>
        <v>Apartment</v>
      </c>
      <c r="E7398" t="s">
        <v>64</v>
      </c>
      <c r="F7398" t="str">
        <f>_xlfn.XLOOKUP(E7398,Geografiesleutel!A:A,Geografiesleutel!B:B,"",0,1)</f>
        <v>Western Suburbs</v>
      </c>
      <c r="G7398" s="18" t="s">
        <v>2650</v>
      </c>
      <c r="H7398" s="18">
        <v>1</v>
      </c>
    </row>
    <row r="7399" spans="1:8" x14ac:dyDescent="0.25">
      <c r="A7399" s="3" t="s">
        <v>504</v>
      </c>
      <c r="B7399" s="5">
        <v>770000</v>
      </c>
      <c r="C7399" t="s">
        <v>1436</v>
      </c>
      <c r="D7399" t="str">
        <f t="shared" si="115"/>
        <v>Apartment</v>
      </c>
      <c r="E7399" t="s">
        <v>46</v>
      </c>
      <c r="F7399" t="str">
        <f>_xlfn.XLOOKUP(E7399,Geografiesleutel!A:A,Geografiesleutel!B:B,"",0,1)</f>
        <v>Eastern Suburbs</v>
      </c>
      <c r="G7399" s="18">
        <v>2</v>
      </c>
      <c r="H7399" s="18">
        <v>1</v>
      </c>
    </row>
    <row r="7400" spans="1:8" x14ac:dyDescent="0.25">
      <c r="A7400" s="3" t="s">
        <v>1450</v>
      </c>
      <c r="B7400" s="5">
        <v>430000</v>
      </c>
      <c r="C7400" t="s">
        <v>1437</v>
      </c>
      <c r="D7400" t="str">
        <f t="shared" si="115"/>
        <v>Apartment</v>
      </c>
      <c r="E7400" t="s">
        <v>68</v>
      </c>
      <c r="F7400" t="str">
        <f>_xlfn.XLOOKUP(E7400,Geografiesleutel!A:A,Geografiesleutel!B:B,"",0,1)</f>
        <v>Northern Suburbs</v>
      </c>
      <c r="G7400" s="18">
        <v>1</v>
      </c>
      <c r="H7400" s="18">
        <v>1</v>
      </c>
    </row>
    <row r="7401" spans="1:8" x14ac:dyDescent="0.25">
      <c r="A7401" s="3" t="s">
        <v>185</v>
      </c>
      <c r="B7401" s="5">
        <v>1400000</v>
      </c>
      <c r="C7401" t="s">
        <v>1436</v>
      </c>
      <c r="D7401" t="str">
        <f t="shared" si="115"/>
        <v>Apartment</v>
      </c>
      <c r="E7401" t="s">
        <v>972</v>
      </c>
      <c r="F7401" t="str">
        <f>_xlfn.XLOOKUP(E7401,Geografiesleutel!A:A,Geografiesleutel!B:B,"",0,1)</f>
        <v>Eastern Suburbs</v>
      </c>
      <c r="G7401" s="18">
        <v>2</v>
      </c>
      <c r="H7401" s="18">
        <v>2</v>
      </c>
    </row>
    <row r="7402" spans="1:8" x14ac:dyDescent="0.25">
      <c r="A7402" s="3" t="s">
        <v>1144</v>
      </c>
      <c r="B7402" s="5">
        <v>599000</v>
      </c>
      <c r="C7402" t="s">
        <v>1436</v>
      </c>
      <c r="D7402" t="str">
        <f t="shared" si="115"/>
        <v>Apartment</v>
      </c>
      <c r="E7402" t="s">
        <v>68</v>
      </c>
      <c r="F7402" t="str">
        <f>_xlfn.XLOOKUP(E7402,Geografiesleutel!A:A,Geografiesleutel!B:B,"",0,1)</f>
        <v>Northern Suburbs</v>
      </c>
      <c r="G7402" s="18">
        <v>2</v>
      </c>
      <c r="H7402" s="18">
        <v>1</v>
      </c>
    </row>
    <row r="7403" spans="1:8" x14ac:dyDescent="0.25">
      <c r="A7403" s="3" t="s">
        <v>504</v>
      </c>
      <c r="B7403" s="5">
        <v>770000</v>
      </c>
      <c r="C7403" t="s">
        <v>1436</v>
      </c>
      <c r="D7403" t="str">
        <f t="shared" si="115"/>
        <v>Apartment</v>
      </c>
      <c r="E7403" t="s">
        <v>11</v>
      </c>
      <c r="F7403" t="str">
        <f>_xlfn.XLOOKUP(E7403,Geografiesleutel!A:A,Geografiesleutel!B:B,"",0,1)</f>
        <v>Eastern Suburbs</v>
      </c>
      <c r="G7403" s="18">
        <v>2</v>
      </c>
      <c r="H7403" s="18">
        <v>1</v>
      </c>
    </row>
    <row r="7404" spans="1:8" x14ac:dyDescent="0.25">
      <c r="A7404" s="3" t="s">
        <v>385</v>
      </c>
      <c r="B7404" s="5">
        <v>3350000</v>
      </c>
      <c r="C7404" t="s">
        <v>1436</v>
      </c>
      <c r="D7404" t="str">
        <f t="shared" si="115"/>
        <v>Apartment</v>
      </c>
      <c r="E7404" t="s">
        <v>306</v>
      </c>
      <c r="F7404" t="str">
        <f>_xlfn.XLOOKUP(E7404,Geografiesleutel!A:A,Geografiesleutel!B:B,"",0,1)</f>
        <v>Eastern Suburbs</v>
      </c>
      <c r="G7404" s="18">
        <v>2</v>
      </c>
      <c r="H7404" s="18" t="s">
        <v>2646</v>
      </c>
    </row>
    <row r="7405" spans="1:8" x14ac:dyDescent="0.25">
      <c r="A7405" s="3" t="s">
        <v>1537</v>
      </c>
      <c r="B7405" s="5">
        <v>546000</v>
      </c>
      <c r="C7405" t="s">
        <v>1436</v>
      </c>
      <c r="D7405" t="str">
        <f t="shared" si="115"/>
        <v>Apartment</v>
      </c>
      <c r="E7405" t="s">
        <v>487</v>
      </c>
      <c r="F7405" t="str">
        <f>_xlfn.XLOOKUP(E7405,Geografiesleutel!A:A,Geografiesleutel!B:B,"",0,1)</f>
        <v>CBD</v>
      </c>
      <c r="G7405" s="18">
        <v>2</v>
      </c>
      <c r="H7405" s="18">
        <v>1</v>
      </c>
    </row>
    <row r="7406" spans="1:8" x14ac:dyDescent="0.25">
      <c r="A7406" s="3" t="s">
        <v>1450</v>
      </c>
      <c r="B7406" s="5">
        <v>430000</v>
      </c>
      <c r="C7406" t="s">
        <v>1436</v>
      </c>
      <c r="D7406" t="str">
        <f t="shared" si="115"/>
        <v>Apartment</v>
      </c>
      <c r="E7406" t="s">
        <v>562</v>
      </c>
      <c r="F7406" t="str">
        <f>_xlfn.XLOOKUP(E7406,Geografiesleutel!A:A,Geografiesleutel!B:B,"",0,1)</f>
        <v>CBD</v>
      </c>
      <c r="G7406" s="18">
        <v>2</v>
      </c>
      <c r="H7406" s="18">
        <v>1</v>
      </c>
    </row>
    <row r="7407" spans="1:8" x14ac:dyDescent="0.25">
      <c r="A7407" s="3" t="s">
        <v>206</v>
      </c>
      <c r="B7407" s="5">
        <v>2400000</v>
      </c>
      <c r="C7407" t="s">
        <v>1436</v>
      </c>
      <c r="D7407" t="str">
        <f t="shared" si="115"/>
        <v>Apartment</v>
      </c>
      <c r="E7407" t="s">
        <v>190</v>
      </c>
      <c r="F7407" t="str">
        <f>_xlfn.XLOOKUP(E7407,Geografiesleutel!A:A,Geografiesleutel!B:B,"",0,1)</f>
        <v>Eastern Suburbs</v>
      </c>
      <c r="G7407" s="18">
        <v>2</v>
      </c>
      <c r="H7407" s="18">
        <v>2</v>
      </c>
    </row>
    <row r="7408" spans="1:8" x14ac:dyDescent="0.25">
      <c r="A7408" s="3" t="s">
        <v>216</v>
      </c>
      <c r="B7408" s="5">
        <v>1100000</v>
      </c>
      <c r="C7408" t="s">
        <v>1436</v>
      </c>
      <c r="D7408" t="str">
        <f t="shared" si="115"/>
        <v>Apartment</v>
      </c>
      <c r="E7408" t="s">
        <v>97</v>
      </c>
      <c r="F7408" t="str">
        <f>_xlfn.XLOOKUP(E7408,Geografiesleutel!A:A,Geografiesleutel!B:B,"",0,1)</f>
        <v>Northern Suburbs</v>
      </c>
      <c r="G7408" s="18">
        <v>2</v>
      </c>
      <c r="H7408" s="18">
        <v>2</v>
      </c>
    </row>
    <row r="7409" spans="1:8" x14ac:dyDescent="0.25">
      <c r="A7409" s="3" t="s">
        <v>1287</v>
      </c>
      <c r="B7409" s="5">
        <v>695000</v>
      </c>
      <c r="C7409" t="s">
        <v>1439</v>
      </c>
      <c r="D7409" t="str">
        <f t="shared" si="115"/>
        <v>Apartment</v>
      </c>
      <c r="E7409" t="s">
        <v>118</v>
      </c>
      <c r="F7409" t="str">
        <f>_xlfn.XLOOKUP(E7409,Geografiesleutel!A:A,Geografiesleutel!B:B,"",0,1)</f>
        <v>Northern Suburbs</v>
      </c>
      <c r="G7409" s="18">
        <v>3</v>
      </c>
      <c r="H7409" s="18">
        <v>1</v>
      </c>
    </row>
    <row r="7410" spans="1:8" x14ac:dyDescent="0.25">
      <c r="A7410" s="3" t="s">
        <v>399</v>
      </c>
      <c r="B7410" s="5">
        <v>1485000</v>
      </c>
      <c r="C7410" t="s">
        <v>1439</v>
      </c>
      <c r="D7410" t="str">
        <f t="shared" si="115"/>
        <v>Apartment</v>
      </c>
      <c r="E7410" t="s">
        <v>136</v>
      </c>
      <c r="F7410" t="str">
        <f>_xlfn.XLOOKUP(E7410,Geografiesleutel!A:A,Geografiesleutel!B:B,"",0,1)</f>
        <v>Eastern Suburbs</v>
      </c>
      <c r="G7410" s="18">
        <v>3</v>
      </c>
      <c r="H7410" s="18" t="s">
        <v>2646</v>
      </c>
    </row>
    <row r="7411" spans="1:8" x14ac:dyDescent="0.25">
      <c r="A7411" s="3" t="s">
        <v>41</v>
      </c>
      <c r="B7411" s="5">
        <v>2500000</v>
      </c>
      <c r="C7411" t="s">
        <v>1439</v>
      </c>
      <c r="D7411" t="str">
        <f t="shared" si="115"/>
        <v>Apartment</v>
      </c>
      <c r="E7411" t="s">
        <v>324</v>
      </c>
      <c r="F7411" t="str">
        <f>_xlfn.XLOOKUP(E7411,Geografiesleutel!A:A,Geografiesleutel!B:B,"",0,1)</f>
        <v>Eastern Suburbs</v>
      </c>
      <c r="G7411" s="18">
        <v>3</v>
      </c>
      <c r="H7411" s="18" t="s">
        <v>2646</v>
      </c>
    </row>
    <row r="7412" spans="1:8" x14ac:dyDescent="0.25">
      <c r="A7412" s="3" t="s">
        <v>1244</v>
      </c>
      <c r="B7412" s="5">
        <v>865000</v>
      </c>
      <c r="C7412" t="s">
        <v>1436</v>
      </c>
      <c r="D7412" t="str">
        <f t="shared" si="115"/>
        <v>Apartment</v>
      </c>
      <c r="E7412" t="s">
        <v>163</v>
      </c>
      <c r="F7412" t="str">
        <f>_xlfn.XLOOKUP(E7412,Geografiesleutel!A:A,Geografiesleutel!B:B,"",0,1)</f>
        <v>Northern Suburbs</v>
      </c>
      <c r="G7412" s="18">
        <v>2</v>
      </c>
      <c r="H7412" s="18">
        <v>1</v>
      </c>
    </row>
    <row r="7413" spans="1:8" x14ac:dyDescent="0.25">
      <c r="A7413" s="3" t="s">
        <v>1015</v>
      </c>
      <c r="B7413" s="5">
        <v>590000</v>
      </c>
      <c r="C7413" t="s">
        <v>1451</v>
      </c>
      <c r="D7413" t="str">
        <f t="shared" si="115"/>
        <v>Apartment</v>
      </c>
      <c r="E7413" t="s">
        <v>487</v>
      </c>
      <c r="F7413" t="str">
        <f>_xlfn.XLOOKUP(E7413,Geografiesleutel!A:A,Geografiesleutel!B:B,"",0,1)</f>
        <v>CBD</v>
      </c>
      <c r="G7413" s="18" t="s">
        <v>2646</v>
      </c>
      <c r="H7413" s="18">
        <v>1</v>
      </c>
    </row>
    <row r="7414" spans="1:8" x14ac:dyDescent="0.25">
      <c r="A7414" s="3" t="s">
        <v>582</v>
      </c>
      <c r="B7414" s="5">
        <v>790000</v>
      </c>
      <c r="C7414" t="s">
        <v>1436</v>
      </c>
      <c r="D7414" t="str">
        <f t="shared" si="115"/>
        <v>Apartment</v>
      </c>
      <c r="E7414" t="s">
        <v>18</v>
      </c>
      <c r="F7414" t="str">
        <f>_xlfn.XLOOKUP(E7414,Geografiesleutel!A:A,Geografiesleutel!B:B,"",0,1)</f>
        <v>Agricultural Smallholdings</v>
      </c>
      <c r="G7414" s="18">
        <v>2</v>
      </c>
      <c r="H7414" s="18">
        <v>1</v>
      </c>
    </row>
    <row r="7415" spans="1:8" x14ac:dyDescent="0.25">
      <c r="A7415" s="3" t="s">
        <v>619</v>
      </c>
      <c r="B7415" s="5">
        <v>835000</v>
      </c>
      <c r="C7415" t="s">
        <v>1436</v>
      </c>
      <c r="D7415" t="str">
        <f t="shared" si="115"/>
        <v>Apartment</v>
      </c>
      <c r="E7415" t="s">
        <v>368</v>
      </c>
      <c r="F7415" t="str">
        <f>_xlfn.XLOOKUP(E7415,Geografiesleutel!A:A,Geografiesleutel!B:B,"",0,1)</f>
        <v>Eastern Suburbs</v>
      </c>
      <c r="G7415" s="18">
        <v>2</v>
      </c>
      <c r="H7415" s="18">
        <v>1</v>
      </c>
    </row>
    <row r="7416" spans="1:8" x14ac:dyDescent="0.25">
      <c r="A7416" s="3" t="s">
        <v>693</v>
      </c>
      <c r="B7416" s="5">
        <v>730000</v>
      </c>
      <c r="C7416" t="s">
        <v>1436</v>
      </c>
      <c r="D7416" t="str">
        <f t="shared" si="115"/>
        <v>Apartment</v>
      </c>
      <c r="E7416" t="s">
        <v>46</v>
      </c>
      <c r="F7416" t="str">
        <f>_xlfn.XLOOKUP(E7416,Geografiesleutel!A:A,Geografiesleutel!B:B,"",0,1)</f>
        <v>Eastern Suburbs</v>
      </c>
      <c r="G7416" s="18">
        <v>2</v>
      </c>
      <c r="H7416" s="18">
        <v>1</v>
      </c>
    </row>
    <row r="7417" spans="1:8" x14ac:dyDescent="0.25">
      <c r="A7417" s="3" t="s">
        <v>1459</v>
      </c>
      <c r="B7417" s="5">
        <v>520000</v>
      </c>
      <c r="C7417" t="s">
        <v>1436</v>
      </c>
      <c r="D7417" t="str">
        <f t="shared" si="115"/>
        <v>Apartment</v>
      </c>
      <c r="E7417" t="s">
        <v>562</v>
      </c>
      <c r="F7417" t="str">
        <f>_xlfn.XLOOKUP(E7417,Geografiesleutel!A:A,Geografiesleutel!B:B,"",0,1)</f>
        <v>CBD</v>
      </c>
      <c r="G7417" s="18">
        <v>2</v>
      </c>
      <c r="H7417" s="18">
        <v>2</v>
      </c>
    </row>
    <row r="7418" spans="1:8" x14ac:dyDescent="0.25">
      <c r="A7418" s="3" t="s">
        <v>713</v>
      </c>
      <c r="B7418" s="5">
        <v>779000</v>
      </c>
      <c r="C7418" t="s">
        <v>1436</v>
      </c>
      <c r="D7418" t="str">
        <f t="shared" si="115"/>
        <v>Apartment</v>
      </c>
      <c r="E7418" t="s">
        <v>46</v>
      </c>
      <c r="F7418" t="str">
        <f>_xlfn.XLOOKUP(E7418,Geografiesleutel!A:A,Geografiesleutel!B:B,"",0,1)</f>
        <v>Eastern Suburbs</v>
      </c>
      <c r="G7418" s="18">
        <v>2</v>
      </c>
      <c r="H7418" s="18">
        <v>1</v>
      </c>
    </row>
    <row r="7419" spans="1:8" x14ac:dyDescent="0.25">
      <c r="A7419" s="3" t="s">
        <v>541</v>
      </c>
      <c r="B7419" s="5">
        <v>820000</v>
      </c>
      <c r="C7419" t="s">
        <v>1436</v>
      </c>
      <c r="D7419" t="str">
        <f t="shared" si="115"/>
        <v>Apartment</v>
      </c>
      <c r="E7419" t="s">
        <v>46</v>
      </c>
      <c r="F7419" t="str">
        <f>_xlfn.XLOOKUP(E7419,Geografiesleutel!A:A,Geografiesleutel!B:B,"",0,1)</f>
        <v>Eastern Suburbs</v>
      </c>
      <c r="G7419" s="18">
        <v>2</v>
      </c>
      <c r="H7419" s="18">
        <v>1</v>
      </c>
    </row>
    <row r="7420" spans="1:8" x14ac:dyDescent="0.25">
      <c r="A7420" s="3" t="s">
        <v>931</v>
      </c>
      <c r="B7420" s="5">
        <v>490000</v>
      </c>
      <c r="C7420" t="s">
        <v>1437</v>
      </c>
      <c r="D7420" t="str">
        <f t="shared" si="115"/>
        <v>Apartment</v>
      </c>
      <c r="E7420" t="s">
        <v>298</v>
      </c>
      <c r="F7420" t="str">
        <f>_xlfn.XLOOKUP(E7420,Geografiesleutel!A:A,Geografiesleutel!B:B,"",0,1)</f>
        <v>Eastern Suburbs</v>
      </c>
      <c r="G7420" s="18">
        <v>1</v>
      </c>
      <c r="H7420" s="18">
        <v>1</v>
      </c>
    </row>
    <row r="7421" spans="1:8" x14ac:dyDescent="0.25">
      <c r="A7421" s="3" t="s">
        <v>387</v>
      </c>
      <c r="B7421" s="5">
        <v>1990000</v>
      </c>
      <c r="C7421" t="s">
        <v>1439</v>
      </c>
      <c r="D7421" t="str">
        <f t="shared" si="115"/>
        <v>Apartment</v>
      </c>
      <c r="E7421" t="s">
        <v>94</v>
      </c>
      <c r="F7421" t="str">
        <f>_xlfn.XLOOKUP(E7421,Geografiesleutel!A:A,Geografiesleutel!B:B,"",0,1)</f>
        <v>Agricultural Smallholdings</v>
      </c>
      <c r="G7421" s="18">
        <v>3</v>
      </c>
      <c r="H7421" s="18">
        <v>2</v>
      </c>
    </row>
    <row r="7422" spans="1:8" x14ac:dyDescent="0.25">
      <c r="A7422" s="3" t="s">
        <v>512</v>
      </c>
      <c r="B7422" s="5">
        <v>750000</v>
      </c>
      <c r="C7422" t="s">
        <v>1436</v>
      </c>
      <c r="D7422" t="str">
        <f t="shared" si="115"/>
        <v>Apartment</v>
      </c>
      <c r="E7422" t="s">
        <v>351</v>
      </c>
      <c r="F7422" t="str">
        <f>_xlfn.XLOOKUP(E7422,Geografiesleutel!A:A,Geografiesleutel!B:B,"",0,1)</f>
        <v>Eastern Suburbs</v>
      </c>
      <c r="G7422" s="18">
        <v>2</v>
      </c>
      <c r="H7422" s="18">
        <v>2</v>
      </c>
    </row>
    <row r="7423" spans="1:8" x14ac:dyDescent="0.25">
      <c r="A7423" s="3" t="s">
        <v>1136</v>
      </c>
      <c r="B7423" s="5">
        <v>540000</v>
      </c>
      <c r="C7423" t="s">
        <v>1436</v>
      </c>
      <c r="D7423" t="str">
        <f t="shared" si="115"/>
        <v>Apartment</v>
      </c>
      <c r="E7423" t="s">
        <v>136</v>
      </c>
      <c r="F7423" t="str">
        <f>_xlfn.XLOOKUP(E7423,Geografiesleutel!A:A,Geografiesleutel!B:B,"",0,1)</f>
        <v>Eastern Suburbs</v>
      </c>
      <c r="G7423" s="18">
        <v>2</v>
      </c>
      <c r="H7423" s="18" t="s">
        <v>2650</v>
      </c>
    </row>
    <row r="7424" spans="1:8" x14ac:dyDescent="0.25">
      <c r="A7424" s="3" t="s">
        <v>1470</v>
      </c>
      <c r="B7424" s="5">
        <v>440000</v>
      </c>
      <c r="C7424" t="s">
        <v>1451</v>
      </c>
      <c r="D7424" t="str">
        <f t="shared" si="115"/>
        <v>Apartment</v>
      </c>
      <c r="E7424" t="s">
        <v>643</v>
      </c>
      <c r="F7424" t="str">
        <f>_xlfn.XLOOKUP(E7424,Geografiesleutel!A:A,Geografiesleutel!B:B,"",0,1)</f>
        <v>Northern Suburbs</v>
      </c>
      <c r="G7424" s="18" t="s">
        <v>2646</v>
      </c>
      <c r="H7424" s="18">
        <v>1</v>
      </c>
    </row>
    <row r="7425" spans="1:8" x14ac:dyDescent="0.25">
      <c r="A7425" s="3" t="s">
        <v>1357</v>
      </c>
      <c r="B7425" s="5">
        <v>400000</v>
      </c>
      <c r="C7425" t="s">
        <v>1436</v>
      </c>
      <c r="D7425" t="str">
        <f t="shared" si="115"/>
        <v>Apartment</v>
      </c>
      <c r="E7425" t="s">
        <v>577</v>
      </c>
      <c r="F7425" t="str">
        <f>_xlfn.XLOOKUP(E7425,Geografiesleutel!A:A,Geografiesleutel!B:B,"",0,1)</f>
        <v>CBD</v>
      </c>
      <c r="G7425" s="18">
        <v>2</v>
      </c>
      <c r="H7425" s="18">
        <v>1</v>
      </c>
    </row>
    <row r="7426" spans="1:8" x14ac:dyDescent="0.25">
      <c r="A7426" s="3" t="s">
        <v>504</v>
      </c>
      <c r="B7426" s="5">
        <v>770000</v>
      </c>
      <c r="C7426" t="s">
        <v>1436</v>
      </c>
      <c r="D7426" t="str">
        <f t="shared" ref="D7426:D7489" si="116">TRIM(RIGHT(SUBSTITUTE(C7426," ",REPT(" ",LEN(C7426))),LEN(C7426)))</f>
        <v>Apartment</v>
      </c>
      <c r="E7426" t="s">
        <v>220</v>
      </c>
      <c r="F7426" t="str">
        <f>_xlfn.XLOOKUP(E7426,Geografiesleutel!A:A,Geografiesleutel!B:B,"",0,1)</f>
        <v>Agricultural Smallholdings</v>
      </c>
      <c r="G7426" s="18">
        <v>2</v>
      </c>
      <c r="H7426" s="18">
        <v>1</v>
      </c>
    </row>
    <row r="7427" spans="1:8" x14ac:dyDescent="0.25">
      <c r="A7427" s="3" t="s">
        <v>747</v>
      </c>
      <c r="B7427" s="5">
        <v>830000</v>
      </c>
      <c r="C7427" t="s">
        <v>1436</v>
      </c>
      <c r="D7427" t="str">
        <f t="shared" si="116"/>
        <v>Apartment</v>
      </c>
      <c r="E7427" t="s">
        <v>595</v>
      </c>
      <c r="F7427" t="str">
        <f>_xlfn.XLOOKUP(E7427,Geografiesleutel!A:A,Geografiesleutel!B:B,"",0,1)</f>
        <v>Agricultural Smallholdings</v>
      </c>
      <c r="G7427" s="18">
        <v>2</v>
      </c>
      <c r="H7427" s="18">
        <v>1</v>
      </c>
    </row>
    <row r="7428" spans="1:8" x14ac:dyDescent="0.25">
      <c r="A7428" s="3" t="s">
        <v>1136</v>
      </c>
      <c r="B7428" s="5">
        <v>540000</v>
      </c>
      <c r="C7428" t="s">
        <v>1436</v>
      </c>
      <c r="D7428" t="str">
        <f t="shared" si="116"/>
        <v>Apartment</v>
      </c>
      <c r="E7428" t="s">
        <v>136</v>
      </c>
      <c r="F7428" t="str">
        <f>_xlfn.XLOOKUP(E7428,Geografiesleutel!A:A,Geografiesleutel!B:B,"",0,1)</f>
        <v>Eastern Suburbs</v>
      </c>
      <c r="G7428" s="18">
        <v>2</v>
      </c>
      <c r="H7428" s="18" t="s">
        <v>2650</v>
      </c>
    </row>
    <row r="7429" spans="1:8" x14ac:dyDescent="0.25">
      <c r="A7429" s="3" t="s">
        <v>823</v>
      </c>
      <c r="B7429" s="5">
        <v>380000</v>
      </c>
      <c r="C7429" t="s">
        <v>1440</v>
      </c>
      <c r="D7429" t="str">
        <f t="shared" si="116"/>
        <v>Apartment</v>
      </c>
      <c r="E7429" t="s">
        <v>487</v>
      </c>
      <c r="F7429" t="str">
        <f>_xlfn.XLOOKUP(E7429,Geografiesleutel!A:A,Geografiesleutel!B:B,"",0,1)</f>
        <v>CBD</v>
      </c>
      <c r="G7429" s="18" t="s">
        <v>2650</v>
      </c>
      <c r="H7429" s="18">
        <v>1</v>
      </c>
    </row>
    <row r="7430" spans="1:8" x14ac:dyDescent="0.25">
      <c r="A7430" s="3" t="s">
        <v>1538</v>
      </c>
      <c r="B7430" s="5">
        <v>258000</v>
      </c>
      <c r="C7430" t="s">
        <v>1437</v>
      </c>
      <c r="D7430" t="str">
        <f t="shared" si="116"/>
        <v>Apartment</v>
      </c>
      <c r="E7430" t="s">
        <v>487</v>
      </c>
      <c r="F7430" t="str">
        <f>_xlfn.XLOOKUP(E7430,Geografiesleutel!A:A,Geografiesleutel!B:B,"",0,1)</f>
        <v>CBD</v>
      </c>
      <c r="G7430" s="18">
        <v>1</v>
      </c>
      <c r="H7430" s="18">
        <v>1</v>
      </c>
    </row>
    <row r="7431" spans="1:8" x14ac:dyDescent="0.25">
      <c r="A7431" s="3" t="s">
        <v>778</v>
      </c>
      <c r="B7431" s="5">
        <v>600000</v>
      </c>
      <c r="C7431" t="s">
        <v>1443</v>
      </c>
      <c r="D7431" t="str">
        <f t="shared" si="116"/>
        <v>Apartment</v>
      </c>
      <c r="E7431" t="s">
        <v>487</v>
      </c>
      <c r="F7431" t="str">
        <f>_xlfn.XLOOKUP(E7431,Geografiesleutel!A:A,Geografiesleutel!B:B,"",0,1)</f>
        <v>CBD</v>
      </c>
      <c r="G7431" s="18">
        <v>4</v>
      </c>
      <c r="H7431" s="18">
        <v>2</v>
      </c>
    </row>
    <row r="7432" spans="1:8" x14ac:dyDescent="0.25">
      <c r="A7432" s="3" t="s">
        <v>1484</v>
      </c>
      <c r="B7432" s="5">
        <v>549000</v>
      </c>
      <c r="C7432" t="s">
        <v>1436</v>
      </c>
      <c r="D7432" t="str">
        <f t="shared" si="116"/>
        <v>Apartment</v>
      </c>
      <c r="E7432" t="s">
        <v>487</v>
      </c>
      <c r="F7432" t="str">
        <f>_xlfn.XLOOKUP(E7432,Geografiesleutel!A:A,Geografiesleutel!B:B,"",0,1)</f>
        <v>CBD</v>
      </c>
      <c r="G7432" s="18">
        <v>2</v>
      </c>
      <c r="H7432" s="18">
        <v>1</v>
      </c>
    </row>
    <row r="7433" spans="1:8" x14ac:dyDescent="0.25">
      <c r="A7433" s="3" t="s">
        <v>619</v>
      </c>
      <c r="B7433" s="5">
        <v>835000</v>
      </c>
      <c r="C7433" t="s">
        <v>1436</v>
      </c>
      <c r="D7433" t="str">
        <f t="shared" si="116"/>
        <v>Apartment</v>
      </c>
      <c r="E7433" t="s">
        <v>86</v>
      </c>
      <c r="F7433" t="str">
        <f>_xlfn.XLOOKUP(E7433,Geografiesleutel!A:A,Geografiesleutel!B:B,"",0,1)</f>
        <v>Eastern Suburbs</v>
      </c>
      <c r="G7433" s="18">
        <v>2</v>
      </c>
      <c r="H7433" s="18">
        <v>1</v>
      </c>
    </row>
    <row r="7434" spans="1:8" x14ac:dyDescent="0.25">
      <c r="A7434" s="3" t="s">
        <v>619</v>
      </c>
      <c r="B7434" s="5">
        <v>835000</v>
      </c>
      <c r="C7434" t="s">
        <v>1436</v>
      </c>
      <c r="D7434" t="str">
        <f t="shared" si="116"/>
        <v>Apartment</v>
      </c>
      <c r="E7434" t="s">
        <v>48</v>
      </c>
      <c r="F7434" t="str">
        <f>_xlfn.XLOOKUP(E7434,Geografiesleutel!A:A,Geografiesleutel!B:B,"",0,1)</f>
        <v>Townships</v>
      </c>
      <c r="G7434" s="18">
        <v>2</v>
      </c>
      <c r="H7434" s="18">
        <v>1</v>
      </c>
    </row>
    <row r="7435" spans="1:8" x14ac:dyDescent="0.25">
      <c r="A7435" s="3" t="s">
        <v>619</v>
      </c>
      <c r="B7435" s="5">
        <v>835000</v>
      </c>
      <c r="C7435" t="s">
        <v>1436</v>
      </c>
      <c r="D7435" t="str">
        <f t="shared" si="116"/>
        <v>Apartment</v>
      </c>
      <c r="E7435" t="s">
        <v>159</v>
      </c>
      <c r="F7435" t="str">
        <f>_xlfn.XLOOKUP(E7435,Geografiesleutel!A:A,Geografiesleutel!B:B,"",0,1)</f>
        <v>Eastern Suburbs</v>
      </c>
      <c r="G7435" s="18">
        <v>2</v>
      </c>
      <c r="H7435" s="18">
        <v>1</v>
      </c>
    </row>
    <row r="7436" spans="1:8" x14ac:dyDescent="0.25">
      <c r="A7436" s="3" t="s">
        <v>619</v>
      </c>
      <c r="B7436" s="5">
        <v>835000</v>
      </c>
      <c r="C7436" t="s">
        <v>1436</v>
      </c>
      <c r="D7436" t="str">
        <f t="shared" si="116"/>
        <v>Apartment</v>
      </c>
      <c r="E7436" t="s">
        <v>420</v>
      </c>
      <c r="F7436" t="str">
        <f>_xlfn.XLOOKUP(E7436,Geografiesleutel!A:A,Geografiesleutel!B:B,"",0,1)</f>
        <v>Eastern Suburbs</v>
      </c>
      <c r="G7436" s="18">
        <v>2</v>
      </c>
      <c r="H7436" s="18">
        <v>1</v>
      </c>
    </row>
    <row r="7437" spans="1:8" x14ac:dyDescent="0.25">
      <c r="A7437" s="3" t="s">
        <v>619</v>
      </c>
      <c r="B7437" s="5">
        <v>835000</v>
      </c>
      <c r="C7437" t="s">
        <v>1436</v>
      </c>
      <c r="D7437" t="str">
        <f t="shared" si="116"/>
        <v>Apartment</v>
      </c>
      <c r="E7437" t="s">
        <v>194</v>
      </c>
      <c r="F7437" t="str">
        <f>_xlfn.XLOOKUP(E7437,Geografiesleutel!A:A,Geografiesleutel!B:B,"",0,1)</f>
        <v>Eastern Suburbs</v>
      </c>
      <c r="G7437" s="18">
        <v>2</v>
      </c>
      <c r="H7437" s="18">
        <v>1</v>
      </c>
    </row>
    <row r="7438" spans="1:8" x14ac:dyDescent="0.25">
      <c r="A7438" s="3" t="s">
        <v>1539</v>
      </c>
      <c r="B7438" s="5">
        <v>555000</v>
      </c>
      <c r="C7438" t="s">
        <v>1437</v>
      </c>
      <c r="D7438" t="str">
        <f t="shared" si="116"/>
        <v>Apartment</v>
      </c>
      <c r="E7438" t="s">
        <v>418</v>
      </c>
      <c r="F7438" t="str">
        <f>_xlfn.XLOOKUP(E7438,Geografiesleutel!A:A,Geografiesleutel!B:B,"",0,1)</f>
        <v>Eastern Suburbs</v>
      </c>
      <c r="G7438" s="18">
        <v>1</v>
      </c>
      <c r="H7438" s="18">
        <v>1</v>
      </c>
    </row>
    <row r="7439" spans="1:8" x14ac:dyDescent="0.25">
      <c r="A7439" s="3" t="s">
        <v>444</v>
      </c>
      <c r="B7439" s="5">
        <v>450000</v>
      </c>
      <c r="C7439" t="s">
        <v>1436</v>
      </c>
      <c r="D7439" t="str">
        <f t="shared" si="116"/>
        <v>Apartment</v>
      </c>
      <c r="E7439" t="s">
        <v>404</v>
      </c>
      <c r="F7439" t="str">
        <f>_xlfn.XLOOKUP(E7439,Geografiesleutel!A:A,Geografiesleutel!B:B,"",0,1)</f>
        <v>CBD</v>
      </c>
      <c r="G7439" s="18">
        <v>2</v>
      </c>
      <c r="H7439" s="18">
        <v>1</v>
      </c>
    </row>
    <row r="7440" spans="1:8" x14ac:dyDescent="0.25">
      <c r="A7440" s="3" t="s">
        <v>556</v>
      </c>
      <c r="B7440" s="5">
        <v>650000</v>
      </c>
      <c r="C7440" t="s">
        <v>1443</v>
      </c>
      <c r="D7440" t="str">
        <f t="shared" si="116"/>
        <v>Apartment</v>
      </c>
      <c r="E7440" t="s">
        <v>68</v>
      </c>
      <c r="F7440" t="str">
        <f>_xlfn.XLOOKUP(E7440,Geografiesleutel!A:A,Geografiesleutel!B:B,"",0,1)</f>
        <v>Northern Suburbs</v>
      </c>
      <c r="G7440" s="18">
        <v>4</v>
      </c>
      <c r="H7440" s="18">
        <v>2</v>
      </c>
    </row>
    <row r="7441" spans="1:8" x14ac:dyDescent="0.25">
      <c r="A7441" s="3" t="s">
        <v>274</v>
      </c>
      <c r="B7441" s="5">
        <v>850000</v>
      </c>
      <c r="C7441" t="s">
        <v>1436</v>
      </c>
      <c r="D7441" t="str">
        <f t="shared" si="116"/>
        <v>Apartment</v>
      </c>
      <c r="E7441" t="s">
        <v>46</v>
      </c>
      <c r="F7441" t="str">
        <f>_xlfn.XLOOKUP(E7441,Geografiesleutel!A:A,Geografiesleutel!B:B,"",0,1)</f>
        <v>Eastern Suburbs</v>
      </c>
      <c r="G7441" s="18">
        <v>2</v>
      </c>
      <c r="H7441" s="18">
        <v>1</v>
      </c>
    </row>
    <row r="7442" spans="1:8" x14ac:dyDescent="0.25">
      <c r="A7442" s="3" t="s">
        <v>313</v>
      </c>
      <c r="B7442" s="5">
        <v>2335000</v>
      </c>
      <c r="C7442" t="s">
        <v>1436</v>
      </c>
      <c r="D7442" t="str">
        <f t="shared" si="116"/>
        <v>Apartment</v>
      </c>
      <c r="E7442" t="s">
        <v>369</v>
      </c>
      <c r="F7442" t="str">
        <f>_xlfn.XLOOKUP(E7442,Geografiesleutel!A:A,Geografiesleutel!B:B,"",0,1)</f>
        <v>Eastern Suburbs</v>
      </c>
      <c r="G7442" s="18">
        <v>2</v>
      </c>
      <c r="H7442" s="18">
        <v>2</v>
      </c>
    </row>
    <row r="7443" spans="1:8" x14ac:dyDescent="0.25">
      <c r="A7443" s="3" t="s">
        <v>71</v>
      </c>
      <c r="B7443" s="5">
        <v>690000</v>
      </c>
      <c r="C7443" t="s">
        <v>1439</v>
      </c>
      <c r="D7443" t="str">
        <f t="shared" si="116"/>
        <v>Apartment</v>
      </c>
      <c r="E7443" t="s">
        <v>112</v>
      </c>
      <c r="F7443" t="str">
        <f>_xlfn.XLOOKUP(E7443,Geografiesleutel!A:A,Geografiesleutel!B:B,"",0,1)</f>
        <v>Northern Suburbs</v>
      </c>
      <c r="G7443" s="18">
        <v>3</v>
      </c>
      <c r="H7443" s="18" t="s">
        <v>2650</v>
      </c>
    </row>
    <row r="7444" spans="1:8" x14ac:dyDescent="0.25">
      <c r="A7444" s="3" t="s">
        <v>1459</v>
      </c>
      <c r="B7444" s="5">
        <v>520000</v>
      </c>
      <c r="C7444" t="s">
        <v>1439</v>
      </c>
      <c r="D7444" t="str">
        <f t="shared" si="116"/>
        <v>Apartment</v>
      </c>
      <c r="E7444" t="s">
        <v>577</v>
      </c>
      <c r="F7444" t="str">
        <f>_xlfn.XLOOKUP(E7444,Geografiesleutel!A:A,Geografiesleutel!B:B,"",0,1)</f>
        <v>CBD</v>
      </c>
      <c r="G7444" s="18">
        <v>3</v>
      </c>
      <c r="H7444" s="18">
        <v>1</v>
      </c>
    </row>
    <row r="7445" spans="1:8" x14ac:dyDescent="0.25">
      <c r="A7445" s="3" t="s">
        <v>619</v>
      </c>
      <c r="B7445" s="5">
        <v>835000</v>
      </c>
      <c r="C7445" t="s">
        <v>1436</v>
      </c>
      <c r="D7445" t="str">
        <f t="shared" si="116"/>
        <v>Apartment</v>
      </c>
      <c r="E7445" t="s">
        <v>209</v>
      </c>
      <c r="F7445" t="str">
        <f>_xlfn.XLOOKUP(E7445,Geografiesleutel!A:A,Geografiesleutel!B:B,"",0,1)</f>
        <v>Eastern Suburbs</v>
      </c>
      <c r="G7445" s="18">
        <v>2</v>
      </c>
      <c r="H7445" s="18">
        <v>1</v>
      </c>
    </row>
    <row r="7446" spans="1:8" x14ac:dyDescent="0.25">
      <c r="A7446" s="3" t="s">
        <v>619</v>
      </c>
      <c r="B7446" s="5">
        <v>835000</v>
      </c>
      <c r="C7446" t="s">
        <v>1436</v>
      </c>
      <c r="D7446" t="str">
        <f t="shared" si="116"/>
        <v>Apartment</v>
      </c>
      <c r="E7446" t="s">
        <v>233</v>
      </c>
      <c r="F7446" t="str">
        <f>_xlfn.XLOOKUP(E7446,Geografiesleutel!A:A,Geografiesleutel!B:B,"",0,1)</f>
        <v>Eastern Suburbs</v>
      </c>
      <c r="G7446" s="18">
        <v>2</v>
      </c>
      <c r="H7446" s="18">
        <v>1</v>
      </c>
    </row>
    <row r="7447" spans="1:8" x14ac:dyDescent="0.25">
      <c r="A7447" s="3" t="s">
        <v>619</v>
      </c>
      <c r="B7447" s="5">
        <v>835000</v>
      </c>
      <c r="C7447" t="s">
        <v>1436</v>
      </c>
      <c r="D7447" t="str">
        <f t="shared" si="116"/>
        <v>Apartment</v>
      </c>
      <c r="E7447" t="s">
        <v>136</v>
      </c>
      <c r="F7447" t="str">
        <f>_xlfn.XLOOKUP(E7447,Geografiesleutel!A:A,Geografiesleutel!B:B,"",0,1)</f>
        <v>Eastern Suburbs</v>
      </c>
      <c r="G7447" s="18">
        <v>2</v>
      </c>
      <c r="H7447" s="18">
        <v>1</v>
      </c>
    </row>
    <row r="7448" spans="1:8" x14ac:dyDescent="0.25">
      <c r="A7448" s="3" t="s">
        <v>619</v>
      </c>
      <c r="B7448" s="5">
        <v>835000</v>
      </c>
      <c r="C7448" t="s">
        <v>1436</v>
      </c>
      <c r="D7448" t="str">
        <f t="shared" si="116"/>
        <v>Apartment</v>
      </c>
      <c r="E7448" t="s">
        <v>134</v>
      </c>
      <c r="F7448" t="str">
        <f>_xlfn.XLOOKUP(E7448,Geografiesleutel!A:A,Geografiesleutel!B:B,"",0,1)</f>
        <v>Eastern Suburbs</v>
      </c>
      <c r="G7448" s="18">
        <v>2</v>
      </c>
      <c r="H7448" s="18">
        <v>1</v>
      </c>
    </row>
    <row r="7449" spans="1:8" x14ac:dyDescent="0.25">
      <c r="A7449" s="3" t="s">
        <v>313</v>
      </c>
      <c r="B7449" s="5">
        <v>2335000</v>
      </c>
      <c r="C7449" t="s">
        <v>1436</v>
      </c>
      <c r="D7449" t="str">
        <f t="shared" si="116"/>
        <v>Apartment</v>
      </c>
      <c r="E7449" t="s">
        <v>369</v>
      </c>
      <c r="F7449" t="str">
        <f>_xlfn.XLOOKUP(E7449,Geografiesleutel!A:A,Geografiesleutel!B:B,"",0,1)</f>
        <v>Eastern Suburbs</v>
      </c>
      <c r="G7449" s="18">
        <v>2</v>
      </c>
      <c r="H7449" s="18">
        <v>2</v>
      </c>
    </row>
    <row r="7450" spans="1:8" x14ac:dyDescent="0.25">
      <c r="A7450" s="3" t="s">
        <v>1540</v>
      </c>
      <c r="B7450" s="5">
        <v>1167000</v>
      </c>
      <c r="C7450" t="s">
        <v>1437</v>
      </c>
      <c r="D7450" t="str">
        <f t="shared" si="116"/>
        <v>Apartment</v>
      </c>
      <c r="E7450" t="s">
        <v>369</v>
      </c>
      <c r="F7450" t="str">
        <f>_xlfn.XLOOKUP(E7450,Geografiesleutel!A:A,Geografiesleutel!B:B,"",0,1)</f>
        <v>Eastern Suburbs</v>
      </c>
      <c r="G7450" s="18">
        <v>1</v>
      </c>
      <c r="H7450" s="18">
        <v>1</v>
      </c>
    </row>
    <row r="7451" spans="1:8" x14ac:dyDescent="0.25">
      <c r="A7451" s="3" t="s">
        <v>392</v>
      </c>
      <c r="B7451" s="5">
        <v>940000</v>
      </c>
      <c r="C7451" t="s">
        <v>1436</v>
      </c>
      <c r="D7451" t="str">
        <f t="shared" si="116"/>
        <v>Apartment</v>
      </c>
      <c r="E7451" t="s">
        <v>30</v>
      </c>
      <c r="F7451" t="str">
        <f>_xlfn.XLOOKUP(E7451,Geografiesleutel!A:A,Geografiesleutel!B:B,"",0,1)</f>
        <v>Northern Suburbs</v>
      </c>
      <c r="G7451" s="18">
        <v>2</v>
      </c>
      <c r="H7451" s="18">
        <v>1</v>
      </c>
    </row>
    <row r="7452" spans="1:8" x14ac:dyDescent="0.25">
      <c r="A7452" s="3" t="s">
        <v>1541</v>
      </c>
      <c r="B7452" s="5">
        <v>605000</v>
      </c>
      <c r="C7452" t="s">
        <v>1439</v>
      </c>
      <c r="D7452" t="str">
        <f t="shared" si="116"/>
        <v>Apartment</v>
      </c>
      <c r="E7452" t="s">
        <v>562</v>
      </c>
      <c r="F7452" t="str">
        <f>_xlfn.XLOOKUP(E7452,Geografiesleutel!A:A,Geografiesleutel!B:B,"",0,1)</f>
        <v>CBD</v>
      </c>
      <c r="G7452" s="18">
        <v>3</v>
      </c>
      <c r="H7452" s="18">
        <v>2</v>
      </c>
    </row>
    <row r="7453" spans="1:8" x14ac:dyDescent="0.25">
      <c r="A7453" s="3" t="s">
        <v>1542</v>
      </c>
      <c r="B7453" s="5">
        <v>498000</v>
      </c>
      <c r="C7453" t="s">
        <v>1436</v>
      </c>
      <c r="D7453" t="str">
        <f t="shared" si="116"/>
        <v>Apartment</v>
      </c>
      <c r="E7453" t="s">
        <v>64</v>
      </c>
      <c r="F7453" t="str">
        <f>_xlfn.XLOOKUP(E7453,Geografiesleutel!A:A,Geografiesleutel!B:B,"",0,1)</f>
        <v>Western Suburbs</v>
      </c>
      <c r="G7453" s="18">
        <v>2</v>
      </c>
      <c r="H7453" s="18">
        <v>1</v>
      </c>
    </row>
    <row r="7454" spans="1:8" x14ac:dyDescent="0.25">
      <c r="A7454" s="3" t="s">
        <v>619</v>
      </c>
      <c r="B7454" s="5">
        <v>835000</v>
      </c>
      <c r="C7454" t="s">
        <v>1436</v>
      </c>
      <c r="D7454" t="str">
        <f t="shared" si="116"/>
        <v>Apartment</v>
      </c>
      <c r="E7454" t="s">
        <v>264</v>
      </c>
      <c r="F7454" t="str">
        <f>_xlfn.XLOOKUP(E7454,Geografiesleutel!A:A,Geografiesleutel!B:B,"",0,1)</f>
        <v>Eastern Suburbs</v>
      </c>
      <c r="G7454" s="18">
        <v>2</v>
      </c>
      <c r="H7454" s="18">
        <v>1</v>
      </c>
    </row>
    <row r="7455" spans="1:8" x14ac:dyDescent="0.25">
      <c r="A7455" s="3" t="s">
        <v>1021</v>
      </c>
      <c r="B7455" s="5">
        <v>975000</v>
      </c>
      <c r="C7455" t="s">
        <v>1436</v>
      </c>
      <c r="D7455" t="str">
        <f t="shared" si="116"/>
        <v>Apartment</v>
      </c>
      <c r="E7455" t="s">
        <v>290</v>
      </c>
      <c r="F7455" t="str">
        <f>_xlfn.XLOOKUP(E7455,Geografiesleutel!A:A,Geografiesleutel!B:B,"",0,1)</f>
        <v>Eastern Suburbs</v>
      </c>
      <c r="G7455" s="18">
        <v>2</v>
      </c>
      <c r="H7455" s="18">
        <v>1</v>
      </c>
    </row>
    <row r="7456" spans="1:8" x14ac:dyDescent="0.25">
      <c r="A7456" s="3" t="s">
        <v>468</v>
      </c>
      <c r="B7456" s="5">
        <v>699000</v>
      </c>
      <c r="C7456" t="s">
        <v>1436</v>
      </c>
      <c r="D7456" t="str">
        <f t="shared" si="116"/>
        <v>Apartment</v>
      </c>
      <c r="E7456" t="s">
        <v>1481</v>
      </c>
      <c r="F7456" t="str">
        <f>_xlfn.XLOOKUP(E7456,Geografiesleutel!A:A,Geografiesleutel!B:B,"",0,1)</f>
        <v>Northern Suburbs</v>
      </c>
      <c r="G7456" s="18">
        <v>2</v>
      </c>
      <c r="H7456" s="18">
        <v>1</v>
      </c>
    </row>
    <row r="7457" spans="1:8" x14ac:dyDescent="0.25">
      <c r="A7457" s="3" t="s">
        <v>576</v>
      </c>
      <c r="B7457" s="5">
        <v>595000</v>
      </c>
      <c r="C7457" t="s">
        <v>1436</v>
      </c>
      <c r="D7457" t="str">
        <f t="shared" si="116"/>
        <v>Apartment</v>
      </c>
      <c r="E7457" t="s">
        <v>136</v>
      </c>
      <c r="F7457" t="str">
        <f>_xlfn.XLOOKUP(E7457,Geografiesleutel!A:A,Geografiesleutel!B:B,"",0,1)</f>
        <v>Eastern Suburbs</v>
      </c>
      <c r="G7457" s="18">
        <v>2</v>
      </c>
      <c r="H7457" s="18" t="s">
        <v>2650</v>
      </c>
    </row>
    <row r="7458" spans="1:8" x14ac:dyDescent="0.25">
      <c r="A7458" s="3" t="s">
        <v>777</v>
      </c>
      <c r="B7458" s="5">
        <v>999000</v>
      </c>
      <c r="C7458" t="s">
        <v>1436</v>
      </c>
      <c r="D7458" t="str">
        <f t="shared" si="116"/>
        <v>Apartment</v>
      </c>
      <c r="E7458" t="s">
        <v>30</v>
      </c>
      <c r="F7458" t="str">
        <f>_xlfn.XLOOKUP(E7458,Geografiesleutel!A:A,Geografiesleutel!B:B,"",0,1)</f>
        <v>Northern Suburbs</v>
      </c>
      <c r="G7458" s="18">
        <v>2</v>
      </c>
      <c r="H7458" s="18">
        <v>1</v>
      </c>
    </row>
    <row r="7459" spans="1:8" x14ac:dyDescent="0.25">
      <c r="A7459" s="3" t="s">
        <v>1423</v>
      </c>
      <c r="B7459" s="5">
        <v>560000</v>
      </c>
      <c r="C7459" t="s">
        <v>1451</v>
      </c>
      <c r="D7459" t="str">
        <f t="shared" si="116"/>
        <v>Apartment</v>
      </c>
      <c r="E7459" t="s">
        <v>487</v>
      </c>
      <c r="F7459" t="str">
        <f>_xlfn.XLOOKUP(E7459,Geografiesleutel!A:A,Geografiesleutel!B:B,"",0,1)</f>
        <v>CBD</v>
      </c>
      <c r="G7459" s="18" t="s">
        <v>2646</v>
      </c>
      <c r="H7459" s="18">
        <v>2</v>
      </c>
    </row>
    <row r="7460" spans="1:8" x14ac:dyDescent="0.25">
      <c r="A7460" s="3" t="s">
        <v>365</v>
      </c>
      <c r="B7460" s="5">
        <v>1450000</v>
      </c>
      <c r="C7460" t="s">
        <v>1436</v>
      </c>
      <c r="D7460" t="str">
        <f t="shared" si="116"/>
        <v>Apartment</v>
      </c>
      <c r="E7460" t="s">
        <v>139</v>
      </c>
      <c r="F7460" t="str">
        <f>_xlfn.XLOOKUP(E7460,Geografiesleutel!A:A,Geografiesleutel!B:B,"",0,1)</f>
        <v>Eastern Suburbs</v>
      </c>
      <c r="G7460" s="18">
        <v>2</v>
      </c>
      <c r="H7460" s="18">
        <v>2</v>
      </c>
    </row>
    <row r="7461" spans="1:8" x14ac:dyDescent="0.25">
      <c r="A7461" s="3" t="s">
        <v>274</v>
      </c>
      <c r="B7461" s="5">
        <v>850000</v>
      </c>
      <c r="C7461" t="s">
        <v>1451</v>
      </c>
      <c r="D7461" t="str">
        <f t="shared" si="116"/>
        <v>Apartment</v>
      </c>
      <c r="E7461" t="s">
        <v>126</v>
      </c>
      <c r="F7461" t="str">
        <f>_xlfn.XLOOKUP(E7461,Geografiesleutel!A:A,Geografiesleutel!B:B,"",0,1)</f>
        <v>Northern Suburbs</v>
      </c>
      <c r="G7461" s="18" t="s">
        <v>2646</v>
      </c>
      <c r="H7461" s="18">
        <v>1</v>
      </c>
    </row>
    <row r="7462" spans="1:8" x14ac:dyDescent="0.25">
      <c r="A7462" s="3" t="s">
        <v>504</v>
      </c>
      <c r="B7462" s="5">
        <v>770000</v>
      </c>
      <c r="C7462" t="s">
        <v>1439</v>
      </c>
      <c r="D7462" t="str">
        <f t="shared" si="116"/>
        <v>Apartment</v>
      </c>
      <c r="E7462" t="s">
        <v>562</v>
      </c>
      <c r="F7462" t="str">
        <f>_xlfn.XLOOKUP(E7462,Geografiesleutel!A:A,Geografiesleutel!B:B,"",0,1)</f>
        <v>CBD</v>
      </c>
      <c r="G7462" s="18">
        <v>3</v>
      </c>
      <c r="H7462" s="18">
        <v>2</v>
      </c>
    </row>
    <row r="7463" spans="1:8" x14ac:dyDescent="0.25">
      <c r="A7463" s="3" t="s">
        <v>1543</v>
      </c>
      <c r="B7463" s="5">
        <v>537000</v>
      </c>
      <c r="C7463" t="s">
        <v>1436</v>
      </c>
      <c r="D7463" t="str">
        <f t="shared" si="116"/>
        <v>Apartment</v>
      </c>
      <c r="E7463" t="s">
        <v>188</v>
      </c>
      <c r="F7463" t="str">
        <f>_xlfn.XLOOKUP(E7463,Geografiesleutel!A:A,Geografiesleutel!B:B,"",0,1)</f>
        <v>Northern Suburbs</v>
      </c>
      <c r="G7463" s="18">
        <v>2</v>
      </c>
      <c r="H7463" s="18">
        <v>1</v>
      </c>
    </row>
    <row r="7464" spans="1:8" x14ac:dyDescent="0.25">
      <c r="A7464" s="3" t="s">
        <v>216</v>
      </c>
      <c r="B7464" s="5">
        <v>1100000</v>
      </c>
      <c r="C7464" t="s">
        <v>1436</v>
      </c>
      <c r="D7464" t="str">
        <f t="shared" si="116"/>
        <v>Apartment</v>
      </c>
      <c r="E7464" t="s">
        <v>369</v>
      </c>
      <c r="F7464" t="str">
        <f>_xlfn.XLOOKUP(E7464,Geografiesleutel!A:A,Geografiesleutel!B:B,"",0,1)</f>
        <v>Eastern Suburbs</v>
      </c>
      <c r="G7464" s="18">
        <v>2</v>
      </c>
      <c r="H7464" s="18">
        <v>2</v>
      </c>
    </row>
    <row r="7465" spans="1:8" x14ac:dyDescent="0.25">
      <c r="A7465" s="3" t="s">
        <v>444</v>
      </c>
      <c r="B7465" s="5">
        <v>450000</v>
      </c>
      <c r="C7465" t="s">
        <v>1440</v>
      </c>
      <c r="D7465" t="str">
        <f t="shared" si="116"/>
        <v>Apartment</v>
      </c>
      <c r="E7465" t="s">
        <v>487</v>
      </c>
      <c r="F7465" t="str">
        <f>_xlfn.XLOOKUP(E7465,Geografiesleutel!A:A,Geografiesleutel!B:B,"",0,1)</f>
        <v>CBD</v>
      </c>
      <c r="G7465" s="18" t="s">
        <v>2650</v>
      </c>
      <c r="H7465" s="18">
        <v>1</v>
      </c>
    </row>
    <row r="7466" spans="1:8" x14ac:dyDescent="0.25">
      <c r="A7466" s="3" t="s">
        <v>785</v>
      </c>
      <c r="B7466" s="5">
        <v>1640000</v>
      </c>
      <c r="C7466" t="s">
        <v>1436</v>
      </c>
      <c r="D7466" t="str">
        <f t="shared" si="116"/>
        <v>Apartment</v>
      </c>
      <c r="E7466" t="s">
        <v>974</v>
      </c>
      <c r="F7466" t="str">
        <f>_xlfn.XLOOKUP(E7466,Geografiesleutel!A:A,Geografiesleutel!B:B,"",0,1)</f>
        <v>Eastern Suburbs</v>
      </c>
      <c r="G7466" s="18">
        <v>2</v>
      </c>
      <c r="H7466" s="18">
        <v>2</v>
      </c>
    </row>
    <row r="7467" spans="1:8" x14ac:dyDescent="0.25">
      <c r="A7467" s="3" t="s">
        <v>67</v>
      </c>
      <c r="B7467" s="5">
        <v>2300000</v>
      </c>
      <c r="C7467" t="s">
        <v>1437</v>
      </c>
      <c r="D7467" t="str">
        <f t="shared" si="116"/>
        <v>Apartment</v>
      </c>
      <c r="E7467" t="s">
        <v>681</v>
      </c>
      <c r="F7467" t="str">
        <f>_xlfn.XLOOKUP(E7467,Geografiesleutel!A:A,Geografiesleutel!B:B,"",0,1)</f>
        <v>Eastern Suburbs</v>
      </c>
      <c r="G7467" s="18">
        <v>1</v>
      </c>
      <c r="H7467" s="18">
        <v>1</v>
      </c>
    </row>
    <row r="7468" spans="1:8" x14ac:dyDescent="0.25">
      <c r="A7468" s="3" t="s">
        <v>282</v>
      </c>
      <c r="B7468" s="5">
        <v>1200000</v>
      </c>
      <c r="C7468" t="s">
        <v>1439</v>
      </c>
      <c r="D7468" t="str">
        <f t="shared" si="116"/>
        <v>Apartment</v>
      </c>
      <c r="E7468" t="s">
        <v>571</v>
      </c>
      <c r="F7468" t="str">
        <f>_xlfn.XLOOKUP(E7468,Geografiesleutel!A:A,Geografiesleutel!B:B,"",0,1)</f>
        <v>Eastern Suburbs</v>
      </c>
      <c r="G7468" s="18">
        <v>3</v>
      </c>
      <c r="H7468" s="18">
        <v>2</v>
      </c>
    </row>
    <row r="7469" spans="1:8" x14ac:dyDescent="0.25">
      <c r="A7469" s="3" t="s">
        <v>59</v>
      </c>
      <c r="B7469" s="5">
        <v>680000</v>
      </c>
      <c r="C7469" t="s">
        <v>1439</v>
      </c>
      <c r="D7469" t="str">
        <f t="shared" si="116"/>
        <v>Apartment</v>
      </c>
      <c r="E7469" t="s">
        <v>562</v>
      </c>
      <c r="F7469" t="str">
        <f>_xlfn.XLOOKUP(E7469,Geografiesleutel!A:A,Geografiesleutel!B:B,"",0,1)</f>
        <v>CBD</v>
      </c>
      <c r="G7469" s="18">
        <v>3</v>
      </c>
      <c r="H7469" s="18">
        <v>1</v>
      </c>
    </row>
    <row r="7470" spans="1:8" x14ac:dyDescent="0.25">
      <c r="A7470" s="3" t="s">
        <v>450</v>
      </c>
      <c r="B7470" s="5">
        <v>569000</v>
      </c>
      <c r="C7470" t="s">
        <v>1437</v>
      </c>
      <c r="D7470" t="str">
        <f t="shared" si="116"/>
        <v>Apartment</v>
      </c>
      <c r="E7470" t="s">
        <v>97</v>
      </c>
      <c r="F7470" t="str">
        <f>_xlfn.XLOOKUP(E7470,Geografiesleutel!A:A,Geografiesleutel!B:B,"",0,1)</f>
        <v>Northern Suburbs</v>
      </c>
      <c r="G7470" s="18">
        <v>1</v>
      </c>
      <c r="H7470" s="18">
        <v>1</v>
      </c>
    </row>
    <row r="7471" spans="1:8" x14ac:dyDescent="0.25">
      <c r="A7471" s="3" t="s">
        <v>219</v>
      </c>
      <c r="B7471" s="5">
        <v>1050000</v>
      </c>
      <c r="C7471" t="s">
        <v>1436</v>
      </c>
      <c r="D7471" t="str">
        <f t="shared" si="116"/>
        <v>Apartment</v>
      </c>
      <c r="E7471" t="s">
        <v>369</v>
      </c>
      <c r="F7471" t="str">
        <f>_xlfn.XLOOKUP(E7471,Geografiesleutel!A:A,Geografiesleutel!B:B,"",0,1)</f>
        <v>Eastern Suburbs</v>
      </c>
      <c r="G7471" s="18">
        <v>2</v>
      </c>
      <c r="H7471" s="18">
        <v>2</v>
      </c>
    </row>
    <row r="7472" spans="1:8" x14ac:dyDescent="0.25">
      <c r="A7472" s="3" t="s">
        <v>162</v>
      </c>
      <c r="B7472" s="5">
        <v>950000</v>
      </c>
      <c r="C7472" t="s">
        <v>1436</v>
      </c>
      <c r="D7472" t="str">
        <f t="shared" si="116"/>
        <v>Apartment</v>
      </c>
      <c r="E7472" t="s">
        <v>30</v>
      </c>
      <c r="F7472" t="str">
        <f>_xlfn.XLOOKUP(E7472,Geografiesleutel!A:A,Geografiesleutel!B:B,"",0,1)</f>
        <v>Northern Suburbs</v>
      </c>
      <c r="G7472" s="18">
        <v>2</v>
      </c>
      <c r="H7472" s="18">
        <v>2</v>
      </c>
    </row>
    <row r="7473" spans="1:8" x14ac:dyDescent="0.25">
      <c r="A7473" s="3" t="s">
        <v>504</v>
      </c>
      <c r="B7473" s="5">
        <v>770000</v>
      </c>
      <c r="C7473" t="s">
        <v>1439</v>
      </c>
      <c r="D7473" t="str">
        <f t="shared" si="116"/>
        <v>Apartment</v>
      </c>
      <c r="E7473" t="s">
        <v>562</v>
      </c>
      <c r="F7473" t="str">
        <f>_xlfn.XLOOKUP(E7473,Geografiesleutel!A:A,Geografiesleutel!B:B,"",0,1)</f>
        <v>CBD</v>
      </c>
      <c r="G7473" s="18">
        <v>3</v>
      </c>
      <c r="H7473" s="18">
        <v>2</v>
      </c>
    </row>
    <row r="7474" spans="1:8" x14ac:dyDescent="0.25">
      <c r="A7474" s="3" t="s">
        <v>1471</v>
      </c>
      <c r="B7474" s="5">
        <v>510000</v>
      </c>
      <c r="C7474" t="s">
        <v>1439</v>
      </c>
      <c r="D7474" t="str">
        <f t="shared" si="116"/>
        <v>Apartment</v>
      </c>
      <c r="E7474" t="s">
        <v>487</v>
      </c>
      <c r="F7474" t="str">
        <f>_xlfn.XLOOKUP(E7474,Geografiesleutel!A:A,Geografiesleutel!B:B,"",0,1)</f>
        <v>CBD</v>
      </c>
      <c r="G7474" s="18">
        <v>3</v>
      </c>
      <c r="H7474" s="18">
        <v>1</v>
      </c>
    </row>
    <row r="7475" spans="1:8" x14ac:dyDescent="0.25">
      <c r="A7475" s="3" t="s">
        <v>183</v>
      </c>
      <c r="B7475" s="5">
        <v>1250000</v>
      </c>
      <c r="C7475" t="s">
        <v>1437</v>
      </c>
      <c r="D7475" t="str">
        <f t="shared" si="116"/>
        <v>Apartment</v>
      </c>
      <c r="E7475" t="s">
        <v>681</v>
      </c>
      <c r="F7475" t="str">
        <f>_xlfn.XLOOKUP(E7475,Geografiesleutel!A:A,Geografiesleutel!B:B,"",0,1)</f>
        <v>Eastern Suburbs</v>
      </c>
      <c r="G7475" s="18">
        <v>1</v>
      </c>
      <c r="H7475" s="18">
        <v>1</v>
      </c>
    </row>
    <row r="7476" spans="1:8" x14ac:dyDescent="0.25">
      <c r="A7476" s="3" t="s">
        <v>582</v>
      </c>
      <c r="B7476" s="5">
        <v>790000</v>
      </c>
      <c r="C7476" t="s">
        <v>1436</v>
      </c>
      <c r="D7476" t="str">
        <f t="shared" si="116"/>
        <v>Apartment</v>
      </c>
      <c r="E7476" t="s">
        <v>369</v>
      </c>
      <c r="F7476" t="str">
        <f>_xlfn.XLOOKUP(E7476,Geografiesleutel!A:A,Geografiesleutel!B:B,"",0,1)</f>
        <v>Eastern Suburbs</v>
      </c>
      <c r="G7476" s="18">
        <v>2</v>
      </c>
      <c r="H7476" s="18">
        <v>1</v>
      </c>
    </row>
    <row r="7477" spans="1:8" x14ac:dyDescent="0.25">
      <c r="A7477" s="3" t="s">
        <v>592</v>
      </c>
      <c r="B7477" s="5">
        <v>890000</v>
      </c>
      <c r="C7477" t="s">
        <v>1436</v>
      </c>
      <c r="D7477" t="str">
        <f t="shared" si="116"/>
        <v>Apartment</v>
      </c>
      <c r="E7477" t="s">
        <v>28</v>
      </c>
      <c r="F7477" t="str">
        <f>_xlfn.XLOOKUP(E7477,Geografiesleutel!A:A,Geografiesleutel!B:B,"",0,1)</f>
        <v>Eastern Suburbs</v>
      </c>
      <c r="G7477" s="18">
        <v>2</v>
      </c>
      <c r="H7477" s="18">
        <v>1</v>
      </c>
    </row>
    <row r="7478" spans="1:8" x14ac:dyDescent="0.25">
      <c r="A7478" s="3" t="s">
        <v>87</v>
      </c>
      <c r="B7478" s="5">
        <v>3200000</v>
      </c>
      <c r="C7478" t="s">
        <v>1439</v>
      </c>
      <c r="D7478" t="str">
        <f t="shared" si="116"/>
        <v>Apartment</v>
      </c>
      <c r="E7478" t="s">
        <v>190</v>
      </c>
      <c r="F7478" t="str">
        <f>_xlfn.XLOOKUP(E7478,Geografiesleutel!A:A,Geografiesleutel!B:B,"",0,1)</f>
        <v>Eastern Suburbs</v>
      </c>
      <c r="G7478" s="18">
        <v>3</v>
      </c>
      <c r="H7478" s="18">
        <v>3</v>
      </c>
    </row>
    <row r="7479" spans="1:8" x14ac:dyDescent="0.25">
      <c r="A7479" s="3" t="s">
        <v>1423</v>
      </c>
      <c r="B7479" s="5">
        <v>560000</v>
      </c>
      <c r="C7479" t="s">
        <v>1436</v>
      </c>
      <c r="D7479" t="str">
        <f t="shared" si="116"/>
        <v>Apartment</v>
      </c>
      <c r="E7479" t="s">
        <v>562</v>
      </c>
      <c r="F7479" t="str">
        <f>_xlfn.XLOOKUP(E7479,Geografiesleutel!A:A,Geografiesleutel!B:B,"",0,1)</f>
        <v>CBD</v>
      </c>
      <c r="G7479" s="18">
        <v>2</v>
      </c>
      <c r="H7479" s="18" t="s">
        <v>2650</v>
      </c>
    </row>
    <row r="7480" spans="1:8" x14ac:dyDescent="0.25">
      <c r="A7480" s="3" t="s">
        <v>59</v>
      </c>
      <c r="B7480" s="5">
        <v>680000</v>
      </c>
      <c r="C7480" t="s">
        <v>1437</v>
      </c>
      <c r="D7480" t="str">
        <f t="shared" si="116"/>
        <v>Apartment</v>
      </c>
      <c r="E7480" t="s">
        <v>35</v>
      </c>
      <c r="F7480" t="str">
        <f>_xlfn.XLOOKUP(E7480,Geografiesleutel!A:A,Geografiesleutel!B:B,"",0,1)</f>
        <v>Northern Suburbs</v>
      </c>
      <c r="G7480" s="18">
        <v>1</v>
      </c>
      <c r="H7480" s="18">
        <v>1</v>
      </c>
    </row>
    <row r="7481" spans="1:8" x14ac:dyDescent="0.25">
      <c r="A7481" s="3" t="s">
        <v>1423</v>
      </c>
      <c r="B7481" s="5">
        <v>560000</v>
      </c>
      <c r="C7481" t="s">
        <v>1436</v>
      </c>
      <c r="D7481" t="str">
        <f t="shared" si="116"/>
        <v>Apartment</v>
      </c>
      <c r="E7481" t="s">
        <v>562</v>
      </c>
      <c r="F7481" t="str">
        <f>_xlfn.XLOOKUP(E7481,Geografiesleutel!A:A,Geografiesleutel!B:B,"",0,1)</f>
        <v>CBD</v>
      </c>
      <c r="G7481" s="18">
        <v>2</v>
      </c>
      <c r="H7481" s="18" t="s">
        <v>2650</v>
      </c>
    </row>
    <row r="7482" spans="1:8" x14ac:dyDescent="0.25">
      <c r="A7482" s="3" t="s">
        <v>1544</v>
      </c>
      <c r="B7482" s="5">
        <v>2039999</v>
      </c>
      <c r="C7482" t="s">
        <v>1439</v>
      </c>
      <c r="D7482" t="str">
        <f t="shared" si="116"/>
        <v>Apartment</v>
      </c>
      <c r="E7482" t="s">
        <v>139</v>
      </c>
      <c r="F7482" t="str">
        <f>_xlfn.XLOOKUP(E7482,Geografiesleutel!A:A,Geografiesleutel!B:B,"",0,1)</f>
        <v>Eastern Suburbs</v>
      </c>
      <c r="G7482" s="18">
        <v>3</v>
      </c>
      <c r="H7482" s="18">
        <v>2</v>
      </c>
    </row>
    <row r="7483" spans="1:8" x14ac:dyDescent="0.25">
      <c r="A7483" s="3" t="s">
        <v>545</v>
      </c>
      <c r="B7483" s="5">
        <v>700000</v>
      </c>
      <c r="C7483" t="s">
        <v>1437</v>
      </c>
      <c r="D7483" t="str">
        <f t="shared" si="116"/>
        <v>Apartment</v>
      </c>
      <c r="E7483" t="s">
        <v>88</v>
      </c>
      <c r="F7483" t="str">
        <f>_xlfn.XLOOKUP(E7483,Geografiesleutel!A:A,Geografiesleutel!B:B,"",0,1)</f>
        <v>Eastern Suburbs</v>
      </c>
      <c r="G7483" s="18">
        <v>1</v>
      </c>
      <c r="H7483" s="18">
        <v>1</v>
      </c>
    </row>
    <row r="7484" spans="1:8" x14ac:dyDescent="0.25">
      <c r="A7484" s="3" t="s">
        <v>452</v>
      </c>
      <c r="B7484" s="5">
        <v>2149000</v>
      </c>
      <c r="C7484" t="s">
        <v>1439</v>
      </c>
      <c r="D7484" t="str">
        <f t="shared" si="116"/>
        <v>Apartment</v>
      </c>
      <c r="E7484" t="s">
        <v>156</v>
      </c>
      <c r="F7484" t="str">
        <f>_xlfn.XLOOKUP(E7484,Geografiesleutel!A:A,Geografiesleutel!B:B,"",0,1)</f>
        <v>Northern Suburbs</v>
      </c>
      <c r="G7484" s="18">
        <v>3</v>
      </c>
      <c r="H7484" s="18" t="s">
        <v>2646</v>
      </c>
    </row>
    <row r="7485" spans="1:8" x14ac:dyDescent="0.25">
      <c r="A7485" s="3" t="s">
        <v>1545</v>
      </c>
      <c r="B7485" s="5">
        <v>783000</v>
      </c>
      <c r="C7485" t="s">
        <v>1436</v>
      </c>
      <c r="D7485" t="str">
        <f t="shared" si="116"/>
        <v>Apartment</v>
      </c>
      <c r="E7485" t="s">
        <v>974</v>
      </c>
      <c r="F7485" t="str">
        <f>_xlfn.XLOOKUP(E7485,Geografiesleutel!A:A,Geografiesleutel!B:B,"",0,1)</f>
        <v>Eastern Suburbs</v>
      </c>
      <c r="G7485" s="18">
        <v>2</v>
      </c>
      <c r="H7485" s="18">
        <v>1</v>
      </c>
    </row>
    <row r="7486" spans="1:8" x14ac:dyDescent="0.25">
      <c r="A7486" s="3" t="s">
        <v>512</v>
      </c>
      <c r="B7486" s="5">
        <v>750000</v>
      </c>
      <c r="C7486" t="s">
        <v>1436</v>
      </c>
      <c r="D7486" t="str">
        <f t="shared" si="116"/>
        <v>Apartment</v>
      </c>
      <c r="E7486" t="s">
        <v>220</v>
      </c>
      <c r="F7486" t="str">
        <f>_xlfn.XLOOKUP(E7486,Geografiesleutel!A:A,Geografiesleutel!B:B,"",0,1)</f>
        <v>Agricultural Smallholdings</v>
      </c>
      <c r="G7486" s="18">
        <v>2</v>
      </c>
      <c r="H7486" s="18">
        <v>1</v>
      </c>
    </row>
    <row r="7487" spans="1:8" x14ac:dyDescent="0.25">
      <c r="A7487" s="3" t="s">
        <v>202</v>
      </c>
      <c r="B7487" s="5">
        <v>995000</v>
      </c>
      <c r="C7487" t="s">
        <v>1436</v>
      </c>
      <c r="D7487" t="str">
        <f t="shared" si="116"/>
        <v>Apartment</v>
      </c>
      <c r="E7487" t="s">
        <v>368</v>
      </c>
      <c r="F7487" t="str">
        <f>_xlfn.XLOOKUP(E7487,Geografiesleutel!A:A,Geografiesleutel!B:B,"",0,1)</f>
        <v>Eastern Suburbs</v>
      </c>
      <c r="G7487" s="18">
        <v>2</v>
      </c>
      <c r="H7487" s="18">
        <v>1</v>
      </c>
    </row>
    <row r="7488" spans="1:8" x14ac:dyDescent="0.25">
      <c r="A7488" s="3" t="s">
        <v>1546</v>
      </c>
      <c r="B7488" s="5">
        <v>668000</v>
      </c>
      <c r="C7488" t="s">
        <v>1436</v>
      </c>
      <c r="D7488" t="str">
        <f t="shared" si="116"/>
        <v>Apartment</v>
      </c>
      <c r="E7488" t="s">
        <v>30</v>
      </c>
      <c r="F7488" t="str">
        <f>_xlfn.XLOOKUP(E7488,Geografiesleutel!A:A,Geografiesleutel!B:B,"",0,1)</f>
        <v>Northern Suburbs</v>
      </c>
      <c r="G7488" s="18">
        <v>2</v>
      </c>
      <c r="H7488" s="18">
        <v>1</v>
      </c>
    </row>
    <row r="7489" spans="1:8" x14ac:dyDescent="0.25">
      <c r="A7489" s="3" t="s">
        <v>274</v>
      </c>
      <c r="B7489" s="5">
        <v>850000</v>
      </c>
      <c r="C7489" t="s">
        <v>1436</v>
      </c>
      <c r="D7489" t="str">
        <f t="shared" si="116"/>
        <v>Apartment</v>
      </c>
      <c r="E7489" t="s">
        <v>355</v>
      </c>
      <c r="F7489" t="str">
        <f>_xlfn.XLOOKUP(E7489,Geografiesleutel!A:A,Geografiesleutel!B:B,"",0,1)</f>
        <v>Southern Suburbs</v>
      </c>
      <c r="G7489" s="18">
        <v>2</v>
      </c>
      <c r="H7489" s="18">
        <v>1</v>
      </c>
    </row>
    <row r="7490" spans="1:8" x14ac:dyDescent="0.25">
      <c r="A7490" s="3" t="s">
        <v>202</v>
      </c>
      <c r="B7490" s="5">
        <v>995000</v>
      </c>
      <c r="C7490" t="s">
        <v>1436</v>
      </c>
      <c r="D7490" t="str">
        <f t="shared" ref="D7490:D7553" si="117">TRIM(RIGHT(SUBSTITUTE(C7490," ",REPT(" ",LEN(C7490))),LEN(C7490)))</f>
        <v>Apartment</v>
      </c>
      <c r="E7490" t="s">
        <v>681</v>
      </c>
      <c r="F7490" t="str">
        <f>_xlfn.XLOOKUP(E7490,Geografiesleutel!A:A,Geografiesleutel!B:B,"",0,1)</f>
        <v>Eastern Suburbs</v>
      </c>
      <c r="G7490" s="18">
        <v>2</v>
      </c>
      <c r="H7490" s="18">
        <v>1</v>
      </c>
    </row>
    <row r="7491" spans="1:8" x14ac:dyDescent="0.25">
      <c r="A7491" s="3" t="s">
        <v>715</v>
      </c>
      <c r="B7491" s="5">
        <v>550000</v>
      </c>
      <c r="C7491" t="s">
        <v>1436</v>
      </c>
      <c r="D7491" t="str">
        <f t="shared" si="117"/>
        <v>Apartment</v>
      </c>
      <c r="E7491" t="s">
        <v>487</v>
      </c>
      <c r="F7491" t="str">
        <f>_xlfn.XLOOKUP(E7491,Geografiesleutel!A:A,Geografiesleutel!B:B,"",0,1)</f>
        <v>CBD</v>
      </c>
      <c r="G7491" s="18">
        <v>2</v>
      </c>
      <c r="H7491" s="18">
        <v>1</v>
      </c>
    </row>
    <row r="7492" spans="1:8" x14ac:dyDescent="0.25">
      <c r="A7492" s="3" t="s">
        <v>767</v>
      </c>
      <c r="B7492" s="5">
        <v>580000</v>
      </c>
      <c r="C7492" t="s">
        <v>1437</v>
      </c>
      <c r="D7492" t="str">
        <f t="shared" si="117"/>
        <v>Apartment</v>
      </c>
      <c r="E7492" t="s">
        <v>1518</v>
      </c>
      <c r="F7492" t="str">
        <f>_xlfn.XLOOKUP(E7492,Geografiesleutel!A:A,Geografiesleutel!B:B,"",0,1)</f>
        <v>Eastern Suburbs</v>
      </c>
      <c r="G7492" s="18">
        <v>1</v>
      </c>
      <c r="H7492" s="18">
        <v>1</v>
      </c>
    </row>
    <row r="7493" spans="1:8" x14ac:dyDescent="0.25">
      <c r="A7493" s="3" t="s">
        <v>1115</v>
      </c>
      <c r="B7493" s="5">
        <v>660000</v>
      </c>
      <c r="C7493" t="s">
        <v>1437</v>
      </c>
      <c r="D7493" t="str">
        <f t="shared" si="117"/>
        <v>Apartment</v>
      </c>
      <c r="E7493" t="s">
        <v>433</v>
      </c>
      <c r="F7493" t="str">
        <f>_xlfn.XLOOKUP(E7493,Geografiesleutel!A:A,Geografiesleutel!B:B,"",0,1)</f>
        <v>Eastern Suburbs</v>
      </c>
      <c r="G7493" s="18">
        <v>1</v>
      </c>
      <c r="H7493" s="18">
        <v>1</v>
      </c>
    </row>
    <row r="7494" spans="1:8" x14ac:dyDescent="0.25">
      <c r="A7494" s="3" t="s">
        <v>393</v>
      </c>
      <c r="B7494" s="5">
        <v>895000</v>
      </c>
      <c r="C7494" t="s">
        <v>1436</v>
      </c>
      <c r="D7494" t="str">
        <f t="shared" si="117"/>
        <v>Apartment</v>
      </c>
      <c r="E7494" t="s">
        <v>97</v>
      </c>
      <c r="F7494" t="str">
        <f>_xlfn.XLOOKUP(E7494,Geografiesleutel!A:A,Geografiesleutel!B:B,"",0,1)</f>
        <v>Northern Suburbs</v>
      </c>
      <c r="G7494" s="18">
        <v>2</v>
      </c>
      <c r="H7494" s="18">
        <v>1</v>
      </c>
    </row>
    <row r="7495" spans="1:8" x14ac:dyDescent="0.25">
      <c r="A7495" s="3" t="s">
        <v>1015</v>
      </c>
      <c r="B7495" s="5">
        <v>590000</v>
      </c>
      <c r="C7495" t="s">
        <v>1451</v>
      </c>
      <c r="D7495" t="str">
        <f t="shared" si="117"/>
        <v>Apartment</v>
      </c>
      <c r="E7495" t="s">
        <v>487</v>
      </c>
      <c r="F7495" t="str">
        <f>_xlfn.XLOOKUP(E7495,Geografiesleutel!A:A,Geografiesleutel!B:B,"",0,1)</f>
        <v>CBD</v>
      </c>
      <c r="G7495" s="18" t="s">
        <v>2646</v>
      </c>
      <c r="H7495" s="18">
        <v>1</v>
      </c>
    </row>
    <row r="7496" spans="1:8" x14ac:dyDescent="0.25">
      <c r="A7496" s="3" t="s">
        <v>512</v>
      </c>
      <c r="B7496" s="5">
        <v>750000</v>
      </c>
      <c r="C7496" t="s">
        <v>1436</v>
      </c>
      <c r="D7496" t="str">
        <f t="shared" si="117"/>
        <v>Apartment</v>
      </c>
      <c r="E7496" t="s">
        <v>46</v>
      </c>
      <c r="F7496" t="str">
        <f>_xlfn.XLOOKUP(E7496,Geografiesleutel!A:A,Geografiesleutel!B:B,"",0,1)</f>
        <v>Eastern Suburbs</v>
      </c>
      <c r="G7496" s="18">
        <v>2</v>
      </c>
      <c r="H7496" s="18">
        <v>1</v>
      </c>
    </row>
    <row r="7497" spans="1:8" x14ac:dyDescent="0.25">
      <c r="A7497" s="3" t="s">
        <v>202</v>
      </c>
      <c r="B7497" s="5">
        <v>995000</v>
      </c>
      <c r="C7497" t="s">
        <v>1436</v>
      </c>
      <c r="D7497" t="str">
        <f t="shared" si="117"/>
        <v>Apartment</v>
      </c>
      <c r="E7497" t="s">
        <v>368</v>
      </c>
      <c r="F7497" t="str">
        <f>_xlfn.XLOOKUP(E7497,Geografiesleutel!A:A,Geografiesleutel!B:B,"",0,1)</f>
        <v>Eastern Suburbs</v>
      </c>
      <c r="G7497" s="18">
        <v>2</v>
      </c>
      <c r="H7497" s="18">
        <v>1</v>
      </c>
    </row>
    <row r="7498" spans="1:8" x14ac:dyDescent="0.25">
      <c r="A7498" s="3" t="s">
        <v>1547</v>
      </c>
      <c r="B7498" s="5">
        <v>637200</v>
      </c>
      <c r="C7498" t="s">
        <v>1436</v>
      </c>
      <c r="D7498" t="str">
        <f t="shared" si="117"/>
        <v>Apartment</v>
      </c>
      <c r="E7498" t="s">
        <v>404</v>
      </c>
      <c r="F7498" t="str">
        <f>_xlfn.XLOOKUP(E7498,Geografiesleutel!A:A,Geografiesleutel!B:B,"",0,1)</f>
        <v>CBD</v>
      </c>
      <c r="G7498" s="18">
        <v>2</v>
      </c>
      <c r="H7498" s="18">
        <v>1</v>
      </c>
    </row>
    <row r="7499" spans="1:8" x14ac:dyDescent="0.25">
      <c r="A7499" s="3" t="s">
        <v>778</v>
      </c>
      <c r="B7499" s="5">
        <v>600000</v>
      </c>
      <c r="C7499" t="s">
        <v>1436</v>
      </c>
      <c r="D7499" t="str">
        <f t="shared" si="117"/>
        <v>Apartment</v>
      </c>
      <c r="E7499" t="s">
        <v>188</v>
      </c>
      <c r="F7499" t="str">
        <f>_xlfn.XLOOKUP(E7499,Geografiesleutel!A:A,Geografiesleutel!B:B,"",0,1)</f>
        <v>Northern Suburbs</v>
      </c>
      <c r="G7499" s="18">
        <v>2</v>
      </c>
      <c r="H7499" s="18">
        <v>2</v>
      </c>
    </row>
    <row r="7500" spans="1:8" x14ac:dyDescent="0.25">
      <c r="A7500" s="3" t="s">
        <v>412</v>
      </c>
      <c r="B7500" s="5">
        <v>1195000</v>
      </c>
      <c r="C7500" t="s">
        <v>1436</v>
      </c>
      <c r="D7500" t="str">
        <f t="shared" si="117"/>
        <v>Apartment</v>
      </c>
      <c r="E7500" t="s">
        <v>290</v>
      </c>
      <c r="F7500" t="str">
        <f>_xlfn.XLOOKUP(E7500,Geografiesleutel!A:A,Geografiesleutel!B:B,"",0,1)</f>
        <v>Eastern Suburbs</v>
      </c>
      <c r="G7500" s="18">
        <v>2</v>
      </c>
      <c r="H7500" s="18">
        <v>2</v>
      </c>
    </row>
    <row r="7501" spans="1:8" x14ac:dyDescent="0.25">
      <c r="A7501" s="3" t="s">
        <v>512</v>
      </c>
      <c r="B7501" s="5">
        <v>750000</v>
      </c>
      <c r="C7501" t="s">
        <v>1437</v>
      </c>
      <c r="D7501" t="str">
        <f t="shared" si="117"/>
        <v>Apartment</v>
      </c>
      <c r="E7501" t="s">
        <v>972</v>
      </c>
      <c r="F7501" t="str">
        <f>_xlfn.XLOOKUP(E7501,Geografiesleutel!A:A,Geografiesleutel!B:B,"",0,1)</f>
        <v>Eastern Suburbs</v>
      </c>
      <c r="G7501" s="18">
        <v>1</v>
      </c>
      <c r="H7501" s="18">
        <v>1</v>
      </c>
    </row>
    <row r="7502" spans="1:8" x14ac:dyDescent="0.25">
      <c r="A7502" s="3" t="s">
        <v>183</v>
      </c>
      <c r="B7502" s="5">
        <v>1250000</v>
      </c>
      <c r="C7502" t="s">
        <v>1436</v>
      </c>
      <c r="D7502" t="str">
        <f t="shared" si="117"/>
        <v>Apartment</v>
      </c>
      <c r="E7502" t="s">
        <v>972</v>
      </c>
      <c r="F7502" t="str">
        <f>_xlfn.XLOOKUP(E7502,Geografiesleutel!A:A,Geografiesleutel!B:B,"",0,1)</f>
        <v>Eastern Suburbs</v>
      </c>
      <c r="G7502" s="18">
        <v>2</v>
      </c>
      <c r="H7502" s="18">
        <v>2</v>
      </c>
    </row>
    <row r="7503" spans="1:8" x14ac:dyDescent="0.25">
      <c r="A7503" s="3" t="s">
        <v>556</v>
      </c>
      <c r="B7503" s="5">
        <v>650000</v>
      </c>
      <c r="C7503" t="s">
        <v>1436</v>
      </c>
      <c r="D7503" t="str">
        <f t="shared" si="117"/>
        <v>Apartment</v>
      </c>
      <c r="E7503" t="s">
        <v>487</v>
      </c>
      <c r="F7503" t="str">
        <f>_xlfn.XLOOKUP(E7503,Geografiesleutel!A:A,Geografiesleutel!B:B,"",0,1)</f>
        <v>CBD</v>
      </c>
      <c r="G7503" s="18">
        <v>2</v>
      </c>
      <c r="H7503" s="18">
        <v>2</v>
      </c>
    </row>
    <row r="7504" spans="1:8" x14ac:dyDescent="0.25">
      <c r="A7504" s="3" t="s">
        <v>71</v>
      </c>
      <c r="B7504" s="5">
        <v>690000</v>
      </c>
      <c r="C7504" t="s">
        <v>1439</v>
      </c>
      <c r="D7504" t="str">
        <f t="shared" si="117"/>
        <v>Apartment</v>
      </c>
      <c r="E7504" t="s">
        <v>487</v>
      </c>
      <c r="F7504" t="str">
        <f>_xlfn.XLOOKUP(E7504,Geografiesleutel!A:A,Geografiesleutel!B:B,"",0,1)</f>
        <v>CBD</v>
      </c>
      <c r="G7504" s="18">
        <v>3</v>
      </c>
      <c r="H7504" s="18">
        <v>2</v>
      </c>
    </row>
    <row r="7505" spans="1:8" x14ac:dyDescent="0.25">
      <c r="A7505" s="3" t="s">
        <v>1357</v>
      </c>
      <c r="B7505" s="5">
        <v>400000</v>
      </c>
      <c r="C7505" t="s">
        <v>1436</v>
      </c>
      <c r="D7505" t="str">
        <f t="shared" si="117"/>
        <v>Apartment</v>
      </c>
      <c r="E7505" t="s">
        <v>136</v>
      </c>
      <c r="F7505" t="str">
        <f>_xlfn.XLOOKUP(E7505,Geografiesleutel!A:A,Geografiesleutel!B:B,"",0,1)</f>
        <v>Eastern Suburbs</v>
      </c>
      <c r="G7505" s="18">
        <v>2</v>
      </c>
      <c r="H7505" s="18">
        <v>1</v>
      </c>
    </row>
    <row r="7506" spans="1:8" x14ac:dyDescent="0.25">
      <c r="A7506" s="3" t="s">
        <v>1548</v>
      </c>
      <c r="B7506" s="5">
        <v>817000</v>
      </c>
      <c r="C7506" t="s">
        <v>1436</v>
      </c>
      <c r="D7506" t="str">
        <f t="shared" si="117"/>
        <v>Apartment</v>
      </c>
      <c r="E7506" t="s">
        <v>16</v>
      </c>
      <c r="F7506" t="str">
        <f>_xlfn.XLOOKUP(E7506,Geografiesleutel!A:A,Geografiesleutel!B:B,"",0,1)</f>
        <v>Eastern Suburbs</v>
      </c>
      <c r="G7506" s="18">
        <v>2</v>
      </c>
      <c r="H7506" s="18">
        <v>1</v>
      </c>
    </row>
    <row r="7507" spans="1:8" x14ac:dyDescent="0.25">
      <c r="A7507" s="3" t="s">
        <v>654</v>
      </c>
      <c r="B7507" s="5">
        <v>2199000</v>
      </c>
      <c r="C7507" t="s">
        <v>1439</v>
      </c>
      <c r="D7507" t="str">
        <f t="shared" si="117"/>
        <v>Apartment</v>
      </c>
      <c r="E7507" t="s">
        <v>46</v>
      </c>
      <c r="F7507" t="str">
        <f>_xlfn.XLOOKUP(E7507,Geografiesleutel!A:A,Geografiesleutel!B:B,"",0,1)</f>
        <v>Eastern Suburbs</v>
      </c>
      <c r="G7507" s="18">
        <v>3</v>
      </c>
      <c r="H7507" s="18">
        <v>2</v>
      </c>
    </row>
    <row r="7508" spans="1:8" x14ac:dyDescent="0.25">
      <c r="A7508" s="3" t="s">
        <v>682</v>
      </c>
      <c r="B7508" s="5">
        <v>1320000</v>
      </c>
      <c r="C7508" t="s">
        <v>1437</v>
      </c>
      <c r="D7508" t="str">
        <f t="shared" si="117"/>
        <v>Apartment</v>
      </c>
      <c r="E7508" t="s">
        <v>369</v>
      </c>
      <c r="F7508" t="str">
        <f>_xlfn.XLOOKUP(E7508,Geografiesleutel!A:A,Geografiesleutel!B:B,"",0,1)</f>
        <v>Eastern Suburbs</v>
      </c>
      <c r="G7508" s="18">
        <v>1</v>
      </c>
      <c r="H7508" s="18">
        <v>1</v>
      </c>
    </row>
    <row r="7509" spans="1:8" x14ac:dyDescent="0.25">
      <c r="A7509" s="3" t="s">
        <v>693</v>
      </c>
      <c r="B7509" s="5">
        <v>730000</v>
      </c>
      <c r="C7509" t="s">
        <v>1436</v>
      </c>
      <c r="D7509" t="str">
        <f t="shared" si="117"/>
        <v>Apartment</v>
      </c>
      <c r="E7509" t="s">
        <v>163</v>
      </c>
      <c r="F7509" t="str">
        <f>_xlfn.XLOOKUP(E7509,Geografiesleutel!A:A,Geografiesleutel!B:B,"",0,1)</f>
        <v>Northern Suburbs</v>
      </c>
      <c r="G7509" s="18">
        <v>2</v>
      </c>
      <c r="H7509" s="18">
        <v>1</v>
      </c>
    </row>
    <row r="7510" spans="1:8" x14ac:dyDescent="0.25">
      <c r="A7510" s="3" t="s">
        <v>682</v>
      </c>
      <c r="B7510" s="5">
        <v>1320000</v>
      </c>
      <c r="C7510" t="s">
        <v>1437</v>
      </c>
      <c r="D7510" t="str">
        <f t="shared" si="117"/>
        <v>Apartment</v>
      </c>
      <c r="E7510" t="s">
        <v>369</v>
      </c>
      <c r="F7510" t="str">
        <f>_xlfn.XLOOKUP(E7510,Geografiesleutel!A:A,Geografiesleutel!B:B,"",0,1)</f>
        <v>Eastern Suburbs</v>
      </c>
      <c r="G7510" s="18">
        <v>1</v>
      </c>
      <c r="H7510" s="18">
        <v>1</v>
      </c>
    </row>
    <row r="7511" spans="1:8" x14ac:dyDescent="0.25">
      <c r="A7511" s="3" t="s">
        <v>446</v>
      </c>
      <c r="B7511" s="5">
        <v>900000</v>
      </c>
      <c r="C7511" t="s">
        <v>1437</v>
      </c>
      <c r="D7511" t="str">
        <f t="shared" si="117"/>
        <v>Apartment</v>
      </c>
      <c r="E7511" t="s">
        <v>735</v>
      </c>
      <c r="F7511" t="str">
        <f>_xlfn.XLOOKUP(E7511,Geografiesleutel!A:A,Geografiesleutel!B:B,"",0,1)</f>
        <v>Agricultural Smallholdings</v>
      </c>
      <c r="G7511" s="18">
        <v>1</v>
      </c>
      <c r="H7511" s="18">
        <v>1</v>
      </c>
    </row>
    <row r="7512" spans="1:8" x14ac:dyDescent="0.25">
      <c r="A7512" s="3" t="s">
        <v>942</v>
      </c>
      <c r="B7512" s="5">
        <v>335000</v>
      </c>
      <c r="C7512" t="s">
        <v>1437</v>
      </c>
      <c r="D7512" t="str">
        <f t="shared" si="117"/>
        <v>Apartment</v>
      </c>
      <c r="E7512" t="s">
        <v>487</v>
      </c>
      <c r="F7512" t="str">
        <f>_xlfn.XLOOKUP(E7512,Geografiesleutel!A:A,Geografiesleutel!B:B,"",0,1)</f>
        <v>CBD</v>
      </c>
      <c r="G7512" s="18">
        <v>1</v>
      </c>
      <c r="H7512" s="18">
        <v>1</v>
      </c>
    </row>
    <row r="7513" spans="1:8" x14ac:dyDescent="0.25">
      <c r="A7513" s="3" t="s">
        <v>1549</v>
      </c>
      <c r="B7513" s="5">
        <v>789000</v>
      </c>
      <c r="C7513" t="s">
        <v>1436</v>
      </c>
      <c r="D7513" t="str">
        <f t="shared" si="117"/>
        <v>Apartment</v>
      </c>
      <c r="E7513" t="s">
        <v>97</v>
      </c>
      <c r="F7513" t="str">
        <f>_xlfn.XLOOKUP(E7513,Geografiesleutel!A:A,Geografiesleutel!B:B,"",0,1)</f>
        <v>Northern Suburbs</v>
      </c>
      <c r="G7513" s="18">
        <v>2</v>
      </c>
      <c r="H7513" s="18">
        <v>1</v>
      </c>
    </row>
    <row r="7514" spans="1:8" x14ac:dyDescent="0.25">
      <c r="A7514" s="3" t="s">
        <v>1489</v>
      </c>
      <c r="B7514" s="5">
        <v>410000</v>
      </c>
      <c r="C7514" t="s">
        <v>1436</v>
      </c>
      <c r="D7514" t="str">
        <f t="shared" si="117"/>
        <v>Apartment</v>
      </c>
      <c r="E7514" t="s">
        <v>346</v>
      </c>
      <c r="F7514" t="str">
        <f>_xlfn.XLOOKUP(E7514,Geografiesleutel!A:A,Geografiesleutel!B:B,"",0,1)</f>
        <v>Northern Suburbs</v>
      </c>
      <c r="G7514" s="18">
        <v>2</v>
      </c>
      <c r="H7514" s="18" t="s">
        <v>8</v>
      </c>
    </row>
    <row r="7515" spans="1:8" x14ac:dyDescent="0.25">
      <c r="A7515" s="3" t="s">
        <v>1150</v>
      </c>
      <c r="B7515" s="5">
        <v>270000</v>
      </c>
      <c r="C7515" t="s">
        <v>1447</v>
      </c>
      <c r="D7515" t="str">
        <f t="shared" si="117"/>
        <v>Apartment</v>
      </c>
      <c r="E7515" t="s">
        <v>487</v>
      </c>
      <c r="F7515" t="str">
        <f>_xlfn.XLOOKUP(E7515,Geografiesleutel!A:A,Geografiesleutel!B:B,"",0,1)</f>
        <v>CBD</v>
      </c>
      <c r="G7515" s="18">
        <v>5</v>
      </c>
      <c r="H7515" s="18">
        <v>1</v>
      </c>
    </row>
    <row r="7516" spans="1:8" x14ac:dyDescent="0.25">
      <c r="A7516" s="3" t="s">
        <v>556</v>
      </c>
      <c r="B7516" s="5">
        <v>650000</v>
      </c>
      <c r="C7516" t="s">
        <v>1436</v>
      </c>
      <c r="D7516" t="str">
        <f t="shared" si="117"/>
        <v>Apartment</v>
      </c>
      <c r="E7516" t="s">
        <v>418</v>
      </c>
      <c r="F7516" t="str">
        <f>_xlfn.XLOOKUP(E7516,Geografiesleutel!A:A,Geografiesleutel!B:B,"",0,1)</f>
        <v>Eastern Suburbs</v>
      </c>
      <c r="G7516" s="18">
        <v>2</v>
      </c>
      <c r="H7516" s="18">
        <v>1</v>
      </c>
    </row>
    <row r="7517" spans="1:8" x14ac:dyDescent="0.25">
      <c r="A7517" s="3" t="s">
        <v>1058</v>
      </c>
      <c r="B7517" s="5">
        <v>495000</v>
      </c>
      <c r="C7517" t="s">
        <v>1436</v>
      </c>
      <c r="D7517" t="str">
        <f t="shared" si="117"/>
        <v>Apartment</v>
      </c>
      <c r="E7517" t="s">
        <v>64</v>
      </c>
      <c r="F7517" t="str">
        <f>_xlfn.XLOOKUP(E7517,Geografiesleutel!A:A,Geografiesleutel!B:B,"",0,1)</f>
        <v>Western Suburbs</v>
      </c>
      <c r="G7517" s="18">
        <v>2</v>
      </c>
      <c r="H7517" s="18">
        <v>1</v>
      </c>
    </row>
    <row r="7518" spans="1:8" x14ac:dyDescent="0.25">
      <c r="A7518" s="3" t="s">
        <v>767</v>
      </c>
      <c r="B7518" s="5">
        <v>580000</v>
      </c>
      <c r="C7518" t="s">
        <v>1443</v>
      </c>
      <c r="D7518" t="str">
        <f t="shared" si="117"/>
        <v>Apartment</v>
      </c>
      <c r="E7518" t="s">
        <v>562</v>
      </c>
      <c r="F7518" t="str">
        <f>_xlfn.XLOOKUP(E7518,Geografiesleutel!A:A,Geografiesleutel!B:B,"",0,1)</f>
        <v>CBD</v>
      </c>
      <c r="G7518" s="18">
        <v>4</v>
      </c>
      <c r="H7518" s="18">
        <v>2</v>
      </c>
    </row>
    <row r="7519" spans="1:8" x14ac:dyDescent="0.25">
      <c r="A7519" s="3" t="s">
        <v>767</v>
      </c>
      <c r="B7519" s="5">
        <v>580000</v>
      </c>
      <c r="C7519" t="s">
        <v>1443</v>
      </c>
      <c r="D7519" t="str">
        <f t="shared" si="117"/>
        <v>Apartment</v>
      </c>
      <c r="E7519" t="s">
        <v>562</v>
      </c>
      <c r="F7519" t="str">
        <f>_xlfn.XLOOKUP(E7519,Geografiesleutel!A:A,Geografiesleutel!B:B,"",0,1)</f>
        <v>CBD</v>
      </c>
      <c r="G7519" s="18">
        <v>4</v>
      </c>
      <c r="H7519" s="18">
        <v>2</v>
      </c>
    </row>
    <row r="7520" spans="1:8" x14ac:dyDescent="0.25">
      <c r="A7520" s="3" t="s">
        <v>1442</v>
      </c>
      <c r="B7520" s="5">
        <v>425000</v>
      </c>
      <c r="C7520" t="s">
        <v>1436</v>
      </c>
      <c r="D7520" t="str">
        <f t="shared" si="117"/>
        <v>Apartment</v>
      </c>
      <c r="E7520" t="s">
        <v>68</v>
      </c>
      <c r="F7520" t="str">
        <f>_xlfn.XLOOKUP(E7520,Geografiesleutel!A:A,Geografiesleutel!B:B,"",0,1)</f>
        <v>Northern Suburbs</v>
      </c>
      <c r="G7520" s="18">
        <v>2</v>
      </c>
      <c r="H7520" s="18">
        <v>1</v>
      </c>
    </row>
    <row r="7521" spans="1:8" x14ac:dyDescent="0.25">
      <c r="A7521" s="3" t="s">
        <v>614</v>
      </c>
      <c r="B7521" s="5">
        <v>1000000</v>
      </c>
      <c r="C7521" t="s">
        <v>1436</v>
      </c>
      <c r="D7521" t="str">
        <f t="shared" si="117"/>
        <v>Apartment</v>
      </c>
      <c r="E7521" t="s">
        <v>369</v>
      </c>
      <c r="F7521" t="str">
        <f>_xlfn.XLOOKUP(E7521,Geografiesleutel!A:A,Geografiesleutel!B:B,"",0,1)</f>
        <v>Eastern Suburbs</v>
      </c>
      <c r="G7521" s="18">
        <v>2</v>
      </c>
      <c r="H7521" s="18">
        <v>1</v>
      </c>
    </row>
    <row r="7522" spans="1:8" x14ac:dyDescent="0.25">
      <c r="A7522" s="3" t="s">
        <v>620</v>
      </c>
      <c r="B7522" s="5">
        <v>2790000</v>
      </c>
      <c r="C7522" t="s">
        <v>1439</v>
      </c>
      <c r="D7522" t="str">
        <f t="shared" si="117"/>
        <v>Apartment</v>
      </c>
      <c r="E7522" t="s">
        <v>285</v>
      </c>
      <c r="F7522" t="str">
        <f>_xlfn.XLOOKUP(E7522,Geografiesleutel!A:A,Geografiesleutel!B:B,"",0,1)</f>
        <v>Eastern Suburbs</v>
      </c>
      <c r="G7522" s="18">
        <v>3</v>
      </c>
      <c r="H7522" s="18" t="s">
        <v>2648</v>
      </c>
    </row>
    <row r="7523" spans="1:8" x14ac:dyDescent="0.25">
      <c r="A7523" s="3" t="s">
        <v>1141</v>
      </c>
      <c r="B7523" s="5">
        <v>530000</v>
      </c>
      <c r="C7523" t="s">
        <v>1436</v>
      </c>
      <c r="D7523" t="str">
        <f t="shared" si="117"/>
        <v>Apartment</v>
      </c>
      <c r="E7523" t="s">
        <v>186</v>
      </c>
      <c r="F7523" t="str">
        <f>_xlfn.XLOOKUP(E7523,Geografiesleutel!A:A,Geografiesleutel!B:B,"",0,1)</f>
        <v>Eastern Suburbs</v>
      </c>
      <c r="G7523" s="18">
        <v>2</v>
      </c>
      <c r="H7523" s="18">
        <v>1</v>
      </c>
    </row>
    <row r="7524" spans="1:8" x14ac:dyDescent="0.25">
      <c r="A7524" s="3" t="s">
        <v>73</v>
      </c>
      <c r="B7524" s="5">
        <v>2100000</v>
      </c>
      <c r="C7524" t="s">
        <v>1436</v>
      </c>
      <c r="D7524" t="str">
        <f t="shared" si="117"/>
        <v>Apartment</v>
      </c>
      <c r="E7524" t="s">
        <v>233</v>
      </c>
      <c r="F7524" t="str">
        <f>_xlfn.XLOOKUP(E7524,Geografiesleutel!A:A,Geografiesleutel!B:B,"",0,1)</f>
        <v>Eastern Suburbs</v>
      </c>
      <c r="G7524" s="18">
        <v>2</v>
      </c>
      <c r="H7524" s="18">
        <v>2</v>
      </c>
    </row>
    <row r="7525" spans="1:8" x14ac:dyDescent="0.25">
      <c r="A7525" s="3" t="s">
        <v>1317</v>
      </c>
      <c r="B7525" s="5">
        <v>470000</v>
      </c>
      <c r="C7525" t="s">
        <v>1440</v>
      </c>
      <c r="D7525" t="str">
        <f t="shared" si="117"/>
        <v>Apartment</v>
      </c>
      <c r="E7525" t="s">
        <v>186</v>
      </c>
      <c r="F7525" t="str">
        <f>_xlfn.XLOOKUP(E7525,Geografiesleutel!A:A,Geografiesleutel!B:B,"",0,1)</f>
        <v>Eastern Suburbs</v>
      </c>
      <c r="G7525" s="18" t="s">
        <v>2650</v>
      </c>
      <c r="H7525" s="18">
        <v>1</v>
      </c>
    </row>
    <row r="7526" spans="1:8" x14ac:dyDescent="0.25">
      <c r="A7526" s="3" t="s">
        <v>512</v>
      </c>
      <c r="B7526" s="5">
        <v>750000</v>
      </c>
      <c r="C7526" t="s">
        <v>1436</v>
      </c>
      <c r="D7526" t="str">
        <f t="shared" si="117"/>
        <v>Apartment</v>
      </c>
      <c r="E7526" t="s">
        <v>126</v>
      </c>
      <c r="F7526" t="str">
        <f>_xlfn.XLOOKUP(E7526,Geografiesleutel!A:A,Geografiesleutel!B:B,"",0,1)</f>
        <v>Northern Suburbs</v>
      </c>
      <c r="G7526" s="18">
        <v>2</v>
      </c>
      <c r="H7526" s="18">
        <v>1</v>
      </c>
    </row>
    <row r="7527" spans="1:8" x14ac:dyDescent="0.25">
      <c r="A7527" s="3" t="s">
        <v>1108</v>
      </c>
      <c r="B7527" s="5">
        <v>670000</v>
      </c>
      <c r="C7527" t="s">
        <v>1436</v>
      </c>
      <c r="D7527" t="str">
        <f t="shared" si="117"/>
        <v>Apartment</v>
      </c>
      <c r="E7527" t="s">
        <v>577</v>
      </c>
      <c r="F7527" t="str">
        <f>_xlfn.XLOOKUP(E7527,Geografiesleutel!A:A,Geografiesleutel!B:B,"",0,1)</f>
        <v>CBD</v>
      </c>
      <c r="G7527" s="18">
        <v>2</v>
      </c>
      <c r="H7527" s="18">
        <v>1</v>
      </c>
    </row>
    <row r="7528" spans="1:8" x14ac:dyDescent="0.25">
      <c r="A7528" s="3" t="s">
        <v>591</v>
      </c>
      <c r="B7528" s="5">
        <v>710000</v>
      </c>
      <c r="C7528" t="s">
        <v>1436</v>
      </c>
      <c r="D7528" t="str">
        <f t="shared" si="117"/>
        <v>Apartment</v>
      </c>
      <c r="E7528" t="s">
        <v>97</v>
      </c>
      <c r="F7528" t="str">
        <f>_xlfn.XLOOKUP(E7528,Geografiesleutel!A:A,Geografiesleutel!B:B,"",0,1)</f>
        <v>Northern Suburbs</v>
      </c>
      <c r="G7528" s="18">
        <v>2</v>
      </c>
      <c r="H7528" s="18">
        <v>2</v>
      </c>
    </row>
    <row r="7529" spans="1:8" x14ac:dyDescent="0.25">
      <c r="A7529" s="3" t="s">
        <v>1459</v>
      </c>
      <c r="B7529" s="5">
        <v>520000</v>
      </c>
      <c r="C7529" t="s">
        <v>1437</v>
      </c>
      <c r="D7529" t="str">
        <f t="shared" si="117"/>
        <v>Apartment</v>
      </c>
      <c r="E7529" t="s">
        <v>30</v>
      </c>
      <c r="F7529" t="str">
        <f>_xlfn.XLOOKUP(E7529,Geografiesleutel!A:A,Geografiesleutel!B:B,"",0,1)</f>
        <v>Northern Suburbs</v>
      </c>
      <c r="G7529" s="18">
        <v>1</v>
      </c>
      <c r="H7529" s="18">
        <v>1</v>
      </c>
    </row>
    <row r="7530" spans="1:8" x14ac:dyDescent="0.25">
      <c r="A7530" s="3" t="s">
        <v>556</v>
      </c>
      <c r="B7530" s="5">
        <v>650000</v>
      </c>
      <c r="C7530" t="s">
        <v>1436</v>
      </c>
      <c r="D7530" t="str">
        <f t="shared" si="117"/>
        <v>Apartment</v>
      </c>
      <c r="E7530" t="s">
        <v>97</v>
      </c>
      <c r="F7530" t="str">
        <f>_xlfn.XLOOKUP(E7530,Geografiesleutel!A:A,Geografiesleutel!B:B,"",0,1)</f>
        <v>Northern Suburbs</v>
      </c>
      <c r="G7530" s="18">
        <v>2</v>
      </c>
      <c r="H7530" s="18">
        <v>1</v>
      </c>
    </row>
    <row r="7531" spans="1:8" x14ac:dyDescent="0.25">
      <c r="A7531" s="3" t="s">
        <v>619</v>
      </c>
      <c r="B7531" s="5">
        <v>835000</v>
      </c>
      <c r="C7531" t="s">
        <v>1436</v>
      </c>
      <c r="D7531" t="str">
        <f t="shared" si="117"/>
        <v>Apartment</v>
      </c>
      <c r="E7531" t="s">
        <v>374</v>
      </c>
      <c r="F7531" t="str">
        <f>_xlfn.XLOOKUP(E7531,Geografiesleutel!A:A,Geografiesleutel!B:B,"",0,1)</f>
        <v>Northern Suburbs</v>
      </c>
      <c r="G7531" s="18">
        <v>2</v>
      </c>
      <c r="H7531" s="18">
        <v>1</v>
      </c>
    </row>
    <row r="7532" spans="1:8" x14ac:dyDescent="0.25">
      <c r="A7532" s="3" t="s">
        <v>399</v>
      </c>
      <c r="B7532" s="5">
        <v>1485000</v>
      </c>
      <c r="C7532" t="s">
        <v>1439</v>
      </c>
      <c r="D7532" t="str">
        <f t="shared" si="117"/>
        <v>Apartment</v>
      </c>
      <c r="E7532" t="s">
        <v>136</v>
      </c>
      <c r="F7532" t="str">
        <f>_xlfn.XLOOKUP(E7532,Geografiesleutel!A:A,Geografiesleutel!B:B,"",0,1)</f>
        <v>Eastern Suburbs</v>
      </c>
      <c r="G7532" s="18">
        <v>3</v>
      </c>
      <c r="H7532" s="18" t="s">
        <v>2646</v>
      </c>
    </row>
    <row r="7533" spans="1:8" x14ac:dyDescent="0.25">
      <c r="A7533" s="3" t="s">
        <v>541</v>
      </c>
      <c r="B7533" s="5">
        <v>820000</v>
      </c>
      <c r="C7533" t="s">
        <v>1436</v>
      </c>
      <c r="D7533" t="str">
        <f t="shared" si="117"/>
        <v>Apartment</v>
      </c>
      <c r="E7533" t="s">
        <v>487</v>
      </c>
      <c r="F7533" t="str">
        <f>_xlfn.XLOOKUP(E7533,Geografiesleutel!A:A,Geografiesleutel!B:B,"",0,1)</f>
        <v>CBD</v>
      </c>
      <c r="G7533" s="18">
        <v>2</v>
      </c>
      <c r="H7533" s="18">
        <v>2</v>
      </c>
    </row>
    <row r="7534" spans="1:8" x14ac:dyDescent="0.25">
      <c r="A7534" s="3" t="s">
        <v>1031</v>
      </c>
      <c r="B7534" s="5">
        <v>300000</v>
      </c>
      <c r="C7534" t="s">
        <v>1437</v>
      </c>
      <c r="D7534" t="str">
        <f t="shared" si="117"/>
        <v>Apartment</v>
      </c>
      <c r="E7534" t="s">
        <v>562</v>
      </c>
      <c r="F7534" t="str">
        <f>_xlfn.XLOOKUP(E7534,Geografiesleutel!A:A,Geografiesleutel!B:B,"",0,1)</f>
        <v>CBD</v>
      </c>
      <c r="G7534" s="18">
        <v>1</v>
      </c>
      <c r="H7534" s="18">
        <v>1</v>
      </c>
    </row>
    <row r="7535" spans="1:8" x14ac:dyDescent="0.25">
      <c r="A7535" s="3" t="s">
        <v>393</v>
      </c>
      <c r="B7535" s="5">
        <v>895000</v>
      </c>
      <c r="C7535" t="s">
        <v>1437</v>
      </c>
      <c r="D7535" t="str">
        <f t="shared" si="117"/>
        <v>Apartment</v>
      </c>
      <c r="E7535" t="s">
        <v>684</v>
      </c>
      <c r="F7535" t="str">
        <f>_xlfn.XLOOKUP(E7535,Geografiesleutel!A:A,Geografiesleutel!B:B,"",0,1)</f>
        <v>Agricultural Smallholdings</v>
      </c>
      <c r="G7535" s="18">
        <v>1</v>
      </c>
      <c r="H7535" s="18">
        <v>1</v>
      </c>
    </row>
    <row r="7536" spans="1:8" x14ac:dyDescent="0.25">
      <c r="A7536" s="3" t="s">
        <v>1065</v>
      </c>
      <c r="B7536" s="5">
        <v>1145000</v>
      </c>
      <c r="C7536" t="s">
        <v>1436</v>
      </c>
      <c r="D7536" t="str">
        <f t="shared" si="117"/>
        <v>Apartment</v>
      </c>
      <c r="E7536" t="s">
        <v>800</v>
      </c>
      <c r="F7536" t="str">
        <f>_xlfn.XLOOKUP(E7536,Geografiesleutel!A:A,Geografiesleutel!B:B,"",0,1)</f>
        <v>Agricultural Smallholdings</v>
      </c>
      <c r="G7536" s="18">
        <v>2</v>
      </c>
      <c r="H7536" s="18">
        <v>1</v>
      </c>
    </row>
    <row r="7537" spans="1:8" x14ac:dyDescent="0.25">
      <c r="A7537" s="3" t="s">
        <v>619</v>
      </c>
      <c r="B7537" s="5">
        <v>835000</v>
      </c>
      <c r="C7537" t="s">
        <v>1436</v>
      </c>
      <c r="D7537" t="str">
        <f t="shared" si="117"/>
        <v>Apartment</v>
      </c>
      <c r="E7537" t="s">
        <v>156</v>
      </c>
      <c r="F7537" t="str">
        <f>_xlfn.XLOOKUP(E7537,Geografiesleutel!A:A,Geografiesleutel!B:B,"",0,1)</f>
        <v>Northern Suburbs</v>
      </c>
      <c r="G7537" s="18">
        <v>2</v>
      </c>
      <c r="H7537" s="18">
        <v>1</v>
      </c>
    </row>
    <row r="7538" spans="1:8" x14ac:dyDescent="0.25">
      <c r="A7538" s="3" t="s">
        <v>202</v>
      </c>
      <c r="B7538" s="5">
        <v>995000</v>
      </c>
      <c r="C7538" t="s">
        <v>1436</v>
      </c>
      <c r="D7538" t="str">
        <f t="shared" si="117"/>
        <v>Apartment</v>
      </c>
      <c r="E7538" t="s">
        <v>491</v>
      </c>
      <c r="F7538" t="str">
        <f>_xlfn.XLOOKUP(E7538,Geografiesleutel!A:A,Geografiesleutel!B:B,"",0,1)</f>
        <v>Eastern Suburbs</v>
      </c>
      <c r="G7538" s="18">
        <v>2</v>
      </c>
      <c r="H7538" s="18">
        <v>1</v>
      </c>
    </row>
    <row r="7539" spans="1:8" x14ac:dyDescent="0.25">
      <c r="A7539" s="3" t="s">
        <v>1550</v>
      </c>
      <c r="B7539" s="5">
        <v>594000</v>
      </c>
      <c r="C7539" t="s">
        <v>1451</v>
      </c>
      <c r="D7539" t="str">
        <f t="shared" si="117"/>
        <v>Apartment</v>
      </c>
      <c r="E7539" t="s">
        <v>487</v>
      </c>
      <c r="F7539" t="str">
        <f>_xlfn.XLOOKUP(E7539,Geografiesleutel!A:A,Geografiesleutel!B:B,"",0,1)</f>
        <v>CBD</v>
      </c>
      <c r="G7539" s="18" t="s">
        <v>2646</v>
      </c>
      <c r="H7539" s="18" t="s">
        <v>2650</v>
      </c>
    </row>
    <row r="7540" spans="1:8" x14ac:dyDescent="0.25">
      <c r="A7540" s="3" t="s">
        <v>706</v>
      </c>
      <c r="B7540" s="5">
        <v>395000</v>
      </c>
      <c r="C7540" t="s">
        <v>1436</v>
      </c>
      <c r="D7540" t="str">
        <f t="shared" si="117"/>
        <v>Apartment</v>
      </c>
      <c r="E7540" t="s">
        <v>487</v>
      </c>
      <c r="F7540" t="str">
        <f>_xlfn.XLOOKUP(E7540,Geografiesleutel!A:A,Geografiesleutel!B:B,"",0,1)</f>
        <v>CBD</v>
      </c>
      <c r="G7540" s="18">
        <v>2</v>
      </c>
      <c r="H7540" s="18">
        <v>1</v>
      </c>
    </row>
    <row r="7541" spans="1:8" x14ac:dyDescent="0.25">
      <c r="A7541" s="3" t="s">
        <v>53</v>
      </c>
      <c r="B7541" s="5">
        <v>899000</v>
      </c>
      <c r="C7541" t="s">
        <v>1439</v>
      </c>
      <c r="D7541" t="str">
        <f t="shared" si="117"/>
        <v>Apartment</v>
      </c>
      <c r="E7541" t="s">
        <v>136</v>
      </c>
      <c r="F7541" t="str">
        <f>_xlfn.XLOOKUP(E7541,Geografiesleutel!A:A,Geografiesleutel!B:B,"",0,1)</f>
        <v>Eastern Suburbs</v>
      </c>
      <c r="G7541" s="18">
        <v>3</v>
      </c>
      <c r="H7541" s="18">
        <v>1</v>
      </c>
    </row>
    <row r="7542" spans="1:8" x14ac:dyDescent="0.25">
      <c r="A7542" s="3" t="s">
        <v>1551</v>
      </c>
      <c r="B7542" s="5">
        <v>577800</v>
      </c>
      <c r="C7542" t="s">
        <v>1436</v>
      </c>
      <c r="D7542" t="str">
        <f t="shared" si="117"/>
        <v>Apartment</v>
      </c>
      <c r="E7542" t="s">
        <v>487</v>
      </c>
      <c r="F7542" t="str">
        <f>_xlfn.XLOOKUP(E7542,Geografiesleutel!A:A,Geografiesleutel!B:B,"",0,1)</f>
        <v>CBD</v>
      </c>
      <c r="G7542" s="18">
        <v>2</v>
      </c>
      <c r="H7542" s="18">
        <v>1</v>
      </c>
    </row>
    <row r="7543" spans="1:8" x14ac:dyDescent="0.25">
      <c r="A7543" s="3" t="s">
        <v>572</v>
      </c>
      <c r="B7543" s="5">
        <v>800000</v>
      </c>
      <c r="C7543" t="s">
        <v>1436</v>
      </c>
      <c r="D7543" t="str">
        <f t="shared" si="117"/>
        <v>Apartment</v>
      </c>
      <c r="E7543" t="s">
        <v>46</v>
      </c>
      <c r="F7543" t="str">
        <f>_xlfn.XLOOKUP(E7543,Geografiesleutel!A:A,Geografiesleutel!B:B,"",0,1)</f>
        <v>Eastern Suburbs</v>
      </c>
      <c r="G7543" s="18">
        <v>2</v>
      </c>
      <c r="H7543" s="18">
        <v>1</v>
      </c>
    </row>
    <row r="7544" spans="1:8" x14ac:dyDescent="0.25">
      <c r="A7544" s="3" t="s">
        <v>53</v>
      </c>
      <c r="B7544" s="5">
        <v>899000</v>
      </c>
      <c r="C7544" t="s">
        <v>1439</v>
      </c>
      <c r="D7544" t="str">
        <f t="shared" si="117"/>
        <v>Apartment</v>
      </c>
      <c r="E7544" t="s">
        <v>136</v>
      </c>
      <c r="F7544" t="str">
        <f>_xlfn.XLOOKUP(E7544,Geografiesleutel!A:A,Geografiesleutel!B:B,"",0,1)</f>
        <v>Eastern Suburbs</v>
      </c>
      <c r="G7544" s="18">
        <v>3</v>
      </c>
      <c r="H7544" s="18">
        <v>1</v>
      </c>
    </row>
    <row r="7545" spans="1:8" x14ac:dyDescent="0.25">
      <c r="A7545" s="3" t="s">
        <v>133</v>
      </c>
      <c r="B7545" s="5">
        <v>1850000</v>
      </c>
      <c r="C7545" t="s">
        <v>1439</v>
      </c>
      <c r="D7545" t="str">
        <f t="shared" si="117"/>
        <v>Apartment</v>
      </c>
      <c r="E7545" t="s">
        <v>233</v>
      </c>
      <c r="F7545" t="str">
        <f>_xlfn.XLOOKUP(E7545,Geografiesleutel!A:A,Geografiesleutel!B:B,"",0,1)</f>
        <v>Eastern Suburbs</v>
      </c>
      <c r="G7545" s="18">
        <v>3</v>
      </c>
      <c r="H7545" s="18">
        <v>2</v>
      </c>
    </row>
    <row r="7546" spans="1:8" x14ac:dyDescent="0.25">
      <c r="A7546" s="3" t="s">
        <v>1444</v>
      </c>
      <c r="B7546" s="5">
        <v>725000</v>
      </c>
      <c r="C7546" t="s">
        <v>1439</v>
      </c>
      <c r="D7546" t="str">
        <f t="shared" si="117"/>
        <v>Apartment</v>
      </c>
      <c r="E7546" t="s">
        <v>188</v>
      </c>
      <c r="F7546" t="str">
        <f>_xlfn.XLOOKUP(E7546,Geografiesleutel!A:A,Geografiesleutel!B:B,"",0,1)</f>
        <v>Northern Suburbs</v>
      </c>
      <c r="G7546" s="18">
        <v>3</v>
      </c>
      <c r="H7546" s="18">
        <v>1</v>
      </c>
    </row>
    <row r="7547" spans="1:8" x14ac:dyDescent="0.25">
      <c r="A7547" s="3" t="s">
        <v>143</v>
      </c>
      <c r="B7547" s="5">
        <v>1300000</v>
      </c>
      <c r="C7547" t="s">
        <v>1439</v>
      </c>
      <c r="D7547" t="str">
        <f t="shared" si="117"/>
        <v>Apartment</v>
      </c>
      <c r="E7547" t="s">
        <v>97</v>
      </c>
      <c r="F7547" t="str">
        <f>_xlfn.XLOOKUP(E7547,Geografiesleutel!A:A,Geografiesleutel!B:B,"",0,1)</f>
        <v>Northern Suburbs</v>
      </c>
      <c r="G7547" s="18">
        <v>3</v>
      </c>
      <c r="H7547" s="18" t="s">
        <v>2646</v>
      </c>
    </row>
    <row r="7548" spans="1:8" x14ac:dyDescent="0.25">
      <c r="A7548" s="3" t="s">
        <v>1280</v>
      </c>
      <c r="B7548" s="5">
        <v>365000</v>
      </c>
      <c r="C7548" t="s">
        <v>1454</v>
      </c>
      <c r="D7548" t="str">
        <f t="shared" si="117"/>
        <v>Apartment</v>
      </c>
      <c r="E7548" t="s">
        <v>577</v>
      </c>
      <c r="F7548" t="str">
        <f>_xlfn.XLOOKUP(E7548,Geografiesleutel!A:A,Geografiesleutel!B:B,"",0,1)</f>
        <v>CBD</v>
      </c>
      <c r="G7548" s="18" t="s">
        <v>2648</v>
      </c>
      <c r="H7548" s="18">
        <v>1</v>
      </c>
    </row>
    <row r="7549" spans="1:8" x14ac:dyDescent="0.25">
      <c r="A7549" s="3" t="s">
        <v>393</v>
      </c>
      <c r="B7549" s="5">
        <v>895000</v>
      </c>
      <c r="C7549" t="s">
        <v>1436</v>
      </c>
      <c r="D7549" t="str">
        <f t="shared" si="117"/>
        <v>Apartment</v>
      </c>
      <c r="E7549" t="s">
        <v>309</v>
      </c>
      <c r="F7549" t="str">
        <f>_xlfn.XLOOKUP(E7549,Geografiesleutel!A:A,Geografiesleutel!B:B,"",0,1)</f>
        <v>Eastern Suburbs</v>
      </c>
      <c r="G7549" s="18">
        <v>2</v>
      </c>
      <c r="H7549" s="18">
        <v>1</v>
      </c>
    </row>
    <row r="7550" spans="1:8" x14ac:dyDescent="0.25">
      <c r="A7550" s="3" t="s">
        <v>1489</v>
      </c>
      <c r="B7550" s="5">
        <v>410000</v>
      </c>
      <c r="C7550" t="s">
        <v>1436</v>
      </c>
      <c r="D7550" t="str">
        <f t="shared" si="117"/>
        <v>Apartment</v>
      </c>
      <c r="E7550" t="s">
        <v>68</v>
      </c>
      <c r="F7550" t="str">
        <f>_xlfn.XLOOKUP(E7550,Geografiesleutel!A:A,Geografiesleutel!B:B,"",0,1)</f>
        <v>Northern Suburbs</v>
      </c>
      <c r="G7550" s="18">
        <v>2</v>
      </c>
      <c r="H7550" s="18">
        <v>1</v>
      </c>
    </row>
    <row r="7551" spans="1:8" x14ac:dyDescent="0.25">
      <c r="A7551" s="3" t="s">
        <v>1552</v>
      </c>
      <c r="B7551" s="5">
        <v>739000</v>
      </c>
      <c r="C7551" t="s">
        <v>1436</v>
      </c>
      <c r="D7551" t="str">
        <f t="shared" si="117"/>
        <v>Apartment</v>
      </c>
      <c r="E7551" t="s">
        <v>116</v>
      </c>
      <c r="F7551" t="str">
        <f>_xlfn.XLOOKUP(E7551,Geografiesleutel!A:A,Geografiesleutel!B:B,"",0,1)</f>
        <v>Western Suburbs</v>
      </c>
      <c r="G7551" s="18">
        <v>2</v>
      </c>
      <c r="H7551" s="18">
        <v>1</v>
      </c>
    </row>
    <row r="7552" spans="1:8" x14ac:dyDescent="0.25">
      <c r="A7552" s="3" t="s">
        <v>931</v>
      </c>
      <c r="B7552" s="5">
        <v>490000</v>
      </c>
      <c r="C7552" t="s">
        <v>1436</v>
      </c>
      <c r="D7552" t="str">
        <f t="shared" si="117"/>
        <v>Apartment</v>
      </c>
      <c r="E7552" t="s">
        <v>186</v>
      </c>
      <c r="F7552" t="str">
        <f>_xlfn.XLOOKUP(E7552,Geografiesleutel!A:A,Geografiesleutel!B:B,"",0,1)</f>
        <v>Eastern Suburbs</v>
      </c>
      <c r="G7552" s="18">
        <v>2</v>
      </c>
      <c r="H7552" s="18">
        <v>1</v>
      </c>
    </row>
    <row r="7553" spans="1:8" x14ac:dyDescent="0.25">
      <c r="A7553" s="3" t="s">
        <v>767</v>
      </c>
      <c r="B7553" s="5">
        <v>580000</v>
      </c>
      <c r="C7553" t="s">
        <v>1436</v>
      </c>
      <c r="D7553" t="str">
        <f t="shared" si="117"/>
        <v>Apartment</v>
      </c>
      <c r="E7553" t="s">
        <v>68</v>
      </c>
      <c r="F7553" t="str">
        <f>_xlfn.XLOOKUP(E7553,Geografiesleutel!A:A,Geografiesleutel!B:B,"",0,1)</f>
        <v>Northern Suburbs</v>
      </c>
      <c r="G7553" s="18">
        <v>2</v>
      </c>
      <c r="H7553" s="18">
        <v>1</v>
      </c>
    </row>
    <row r="7554" spans="1:8" x14ac:dyDescent="0.25">
      <c r="A7554" s="3" t="s">
        <v>1482</v>
      </c>
      <c r="B7554" s="5">
        <v>370000</v>
      </c>
      <c r="C7554" t="s">
        <v>1436</v>
      </c>
      <c r="D7554" t="str">
        <f t="shared" ref="D7554:D7617" si="118">TRIM(RIGHT(SUBSTITUTE(C7554," ",REPT(" ",LEN(C7554))),LEN(C7554)))</f>
        <v>Apartment</v>
      </c>
      <c r="E7554" t="s">
        <v>487</v>
      </c>
      <c r="F7554" t="str">
        <f>_xlfn.XLOOKUP(E7554,Geografiesleutel!A:A,Geografiesleutel!B:B,"",0,1)</f>
        <v>CBD</v>
      </c>
      <c r="G7554" s="18">
        <v>2</v>
      </c>
      <c r="H7554" s="18">
        <v>1</v>
      </c>
    </row>
    <row r="7555" spans="1:8" x14ac:dyDescent="0.25">
      <c r="A7555" s="3" t="s">
        <v>162</v>
      </c>
      <c r="B7555" s="5">
        <v>950000</v>
      </c>
      <c r="C7555" t="s">
        <v>1436</v>
      </c>
      <c r="D7555" t="str">
        <f t="shared" si="118"/>
        <v>Apartment</v>
      </c>
      <c r="E7555" t="s">
        <v>101</v>
      </c>
      <c r="F7555" t="str">
        <f>_xlfn.XLOOKUP(E7555,Geografiesleutel!A:A,Geografiesleutel!B:B,"",0,1)</f>
        <v>Eastern Suburbs</v>
      </c>
      <c r="G7555" s="18">
        <v>2</v>
      </c>
      <c r="H7555" s="18">
        <v>1</v>
      </c>
    </row>
    <row r="7556" spans="1:8" x14ac:dyDescent="0.25">
      <c r="A7556" s="3" t="s">
        <v>61</v>
      </c>
      <c r="B7556" s="5">
        <v>2200000</v>
      </c>
      <c r="C7556" t="s">
        <v>1439</v>
      </c>
      <c r="D7556" t="str">
        <f t="shared" si="118"/>
        <v>Apartment</v>
      </c>
      <c r="E7556" t="s">
        <v>285</v>
      </c>
      <c r="F7556" t="str">
        <f>_xlfn.XLOOKUP(E7556,Geografiesleutel!A:A,Geografiesleutel!B:B,"",0,1)</f>
        <v>Eastern Suburbs</v>
      </c>
      <c r="G7556" s="18">
        <v>3</v>
      </c>
      <c r="H7556" s="18">
        <v>2</v>
      </c>
    </row>
    <row r="7557" spans="1:8" x14ac:dyDescent="0.25">
      <c r="A7557" s="3" t="s">
        <v>1357</v>
      </c>
      <c r="B7557" s="5">
        <v>400000</v>
      </c>
      <c r="C7557" t="s">
        <v>1436</v>
      </c>
      <c r="D7557" t="str">
        <f t="shared" si="118"/>
        <v>Apartment</v>
      </c>
      <c r="E7557" t="s">
        <v>487</v>
      </c>
      <c r="F7557" t="str">
        <f>_xlfn.XLOOKUP(E7557,Geografiesleutel!A:A,Geografiesleutel!B:B,"",0,1)</f>
        <v>CBD</v>
      </c>
      <c r="G7557" s="18">
        <v>2</v>
      </c>
      <c r="H7557" s="18">
        <v>1</v>
      </c>
    </row>
    <row r="7558" spans="1:8" x14ac:dyDescent="0.25">
      <c r="A7558" s="3" t="s">
        <v>1497</v>
      </c>
      <c r="B7558" s="5">
        <v>689000</v>
      </c>
      <c r="C7558" t="s">
        <v>1437</v>
      </c>
      <c r="D7558" t="str">
        <f t="shared" si="118"/>
        <v>Apartment</v>
      </c>
      <c r="E7558" t="s">
        <v>97</v>
      </c>
      <c r="F7558" t="str">
        <f>_xlfn.XLOOKUP(E7558,Geografiesleutel!A:A,Geografiesleutel!B:B,"",0,1)</f>
        <v>Northern Suburbs</v>
      </c>
      <c r="G7558" s="18">
        <v>1</v>
      </c>
      <c r="H7558" s="18">
        <v>1</v>
      </c>
    </row>
    <row r="7559" spans="1:8" x14ac:dyDescent="0.25">
      <c r="A7559" s="3" t="s">
        <v>202</v>
      </c>
      <c r="B7559" s="5">
        <v>995000</v>
      </c>
      <c r="C7559" t="s">
        <v>1439</v>
      </c>
      <c r="D7559" t="str">
        <f t="shared" si="118"/>
        <v>Apartment</v>
      </c>
      <c r="E7559" t="s">
        <v>974</v>
      </c>
      <c r="F7559" t="str">
        <f>_xlfn.XLOOKUP(E7559,Geografiesleutel!A:A,Geografiesleutel!B:B,"",0,1)</f>
        <v>Eastern Suburbs</v>
      </c>
      <c r="G7559" s="18">
        <v>3</v>
      </c>
      <c r="H7559" s="18">
        <v>2</v>
      </c>
    </row>
    <row r="7560" spans="1:8" x14ac:dyDescent="0.25">
      <c r="A7560" s="3" t="s">
        <v>1553</v>
      </c>
      <c r="B7560" s="5">
        <v>559000</v>
      </c>
      <c r="C7560" t="s">
        <v>1436</v>
      </c>
      <c r="D7560" t="str">
        <f t="shared" si="118"/>
        <v>Apartment</v>
      </c>
      <c r="E7560" t="s">
        <v>64</v>
      </c>
      <c r="F7560" t="str">
        <f>_xlfn.XLOOKUP(E7560,Geografiesleutel!A:A,Geografiesleutel!B:B,"",0,1)</f>
        <v>Western Suburbs</v>
      </c>
      <c r="G7560" s="18">
        <v>2</v>
      </c>
      <c r="H7560" s="18">
        <v>1</v>
      </c>
    </row>
    <row r="7561" spans="1:8" x14ac:dyDescent="0.25">
      <c r="A7561" s="3" t="s">
        <v>444</v>
      </c>
      <c r="B7561" s="5">
        <v>450000</v>
      </c>
      <c r="C7561" t="s">
        <v>1437</v>
      </c>
      <c r="D7561" t="str">
        <f t="shared" si="118"/>
        <v>Apartment</v>
      </c>
      <c r="E7561" t="s">
        <v>603</v>
      </c>
      <c r="F7561" t="str">
        <f>_xlfn.XLOOKUP(E7561,Geografiesleutel!A:A,Geografiesleutel!B:B,"",0,1)</f>
        <v>Eastern Suburbs</v>
      </c>
      <c r="G7561" s="18">
        <v>1</v>
      </c>
      <c r="H7561" s="18">
        <v>1</v>
      </c>
    </row>
    <row r="7562" spans="1:8" x14ac:dyDescent="0.25">
      <c r="A7562" s="3" t="s">
        <v>823</v>
      </c>
      <c r="B7562" s="5">
        <v>380000</v>
      </c>
      <c r="C7562" t="s">
        <v>1437</v>
      </c>
      <c r="D7562" t="str">
        <f t="shared" si="118"/>
        <v>Apartment</v>
      </c>
      <c r="E7562" t="s">
        <v>487</v>
      </c>
      <c r="F7562" t="str">
        <f>_xlfn.XLOOKUP(E7562,Geografiesleutel!A:A,Geografiesleutel!B:B,"",0,1)</f>
        <v>CBD</v>
      </c>
      <c r="G7562" s="18">
        <v>1</v>
      </c>
      <c r="H7562" s="18">
        <v>1</v>
      </c>
    </row>
    <row r="7563" spans="1:8" x14ac:dyDescent="0.25">
      <c r="A7563" s="3" t="s">
        <v>162</v>
      </c>
      <c r="B7563" s="5">
        <v>950000</v>
      </c>
      <c r="C7563" t="s">
        <v>1436</v>
      </c>
      <c r="D7563" t="str">
        <f t="shared" si="118"/>
        <v>Apartment</v>
      </c>
      <c r="E7563" t="s">
        <v>101</v>
      </c>
      <c r="F7563" t="str">
        <f>_xlfn.XLOOKUP(E7563,Geografiesleutel!A:A,Geografiesleutel!B:B,"",0,1)</f>
        <v>Eastern Suburbs</v>
      </c>
      <c r="G7563" s="18">
        <v>2</v>
      </c>
      <c r="H7563" s="18">
        <v>1</v>
      </c>
    </row>
    <row r="7564" spans="1:8" x14ac:dyDescent="0.25">
      <c r="A7564" s="3" t="s">
        <v>1205</v>
      </c>
      <c r="B7564" s="5">
        <v>390000</v>
      </c>
      <c r="C7564" t="s">
        <v>1437</v>
      </c>
      <c r="D7564" t="str">
        <f t="shared" si="118"/>
        <v>Apartment</v>
      </c>
      <c r="E7564" t="s">
        <v>487</v>
      </c>
      <c r="F7564" t="str">
        <f>_xlfn.XLOOKUP(E7564,Geografiesleutel!A:A,Geografiesleutel!B:B,"",0,1)</f>
        <v>CBD</v>
      </c>
      <c r="G7564" s="18">
        <v>1</v>
      </c>
      <c r="H7564" s="18">
        <v>1</v>
      </c>
    </row>
    <row r="7565" spans="1:8" x14ac:dyDescent="0.25">
      <c r="A7565" s="3" t="s">
        <v>778</v>
      </c>
      <c r="B7565" s="5">
        <v>600000</v>
      </c>
      <c r="C7565" t="s">
        <v>1436</v>
      </c>
      <c r="D7565" t="str">
        <f t="shared" si="118"/>
        <v>Apartment</v>
      </c>
      <c r="E7565" t="s">
        <v>454</v>
      </c>
      <c r="F7565" t="str">
        <f>_xlfn.XLOOKUP(E7565,Geografiesleutel!A:A,Geografiesleutel!B:B,"",0,1)</f>
        <v>Western Suburbs</v>
      </c>
      <c r="G7565" s="18">
        <v>2</v>
      </c>
      <c r="H7565" s="18">
        <v>1</v>
      </c>
    </row>
    <row r="7566" spans="1:8" x14ac:dyDescent="0.25">
      <c r="A7566" s="3" t="s">
        <v>1489</v>
      </c>
      <c r="B7566" s="5">
        <v>410000</v>
      </c>
      <c r="C7566" t="s">
        <v>1436</v>
      </c>
      <c r="D7566" t="str">
        <f t="shared" si="118"/>
        <v>Apartment</v>
      </c>
      <c r="E7566" t="s">
        <v>404</v>
      </c>
      <c r="F7566" t="str">
        <f>_xlfn.XLOOKUP(E7566,Geografiesleutel!A:A,Geografiesleutel!B:B,"",0,1)</f>
        <v>CBD</v>
      </c>
      <c r="G7566" s="18">
        <v>2</v>
      </c>
      <c r="H7566" s="18">
        <v>1</v>
      </c>
    </row>
    <row r="7567" spans="1:8" x14ac:dyDescent="0.25">
      <c r="A7567" s="3" t="s">
        <v>1456</v>
      </c>
      <c r="B7567" s="5">
        <v>260000</v>
      </c>
      <c r="C7567" t="s">
        <v>1437</v>
      </c>
      <c r="D7567" t="str">
        <f t="shared" si="118"/>
        <v>Apartment</v>
      </c>
      <c r="E7567" t="s">
        <v>487</v>
      </c>
      <c r="F7567" t="str">
        <f>_xlfn.XLOOKUP(E7567,Geografiesleutel!A:A,Geografiesleutel!B:B,"",0,1)</f>
        <v>CBD</v>
      </c>
      <c r="G7567" s="18">
        <v>1</v>
      </c>
      <c r="H7567" s="18">
        <v>1</v>
      </c>
    </row>
    <row r="7568" spans="1:8" x14ac:dyDescent="0.25">
      <c r="A7568" s="3" t="s">
        <v>1165</v>
      </c>
      <c r="B7568" s="5">
        <v>420000</v>
      </c>
      <c r="C7568" t="s">
        <v>1447</v>
      </c>
      <c r="D7568" t="str">
        <f t="shared" si="118"/>
        <v>Apartment</v>
      </c>
      <c r="E7568" t="s">
        <v>97</v>
      </c>
      <c r="F7568" t="str">
        <f>_xlfn.XLOOKUP(E7568,Geografiesleutel!A:A,Geografiesleutel!B:B,"",0,1)</f>
        <v>Northern Suburbs</v>
      </c>
      <c r="G7568" s="18">
        <v>5</v>
      </c>
      <c r="H7568" s="18">
        <v>1</v>
      </c>
    </row>
    <row r="7569" spans="1:8" x14ac:dyDescent="0.25">
      <c r="A7569" s="3" t="s">
        <v>713</v>
      </c>
      <c r="B7569" s="5">
        <v>779000</v>
      </c>
      <c r="C7569" t="s">
        <v>1436</v>
      </c>
      <c r="D7569" t="str">
        <f t="shared" si="118"/>
        <v>Apartment</v>
      </c>
      <c r="E7569" t="s">
        <v>88</v>
      </c>
      <c r="F7569" t="str">
        <f>_xlfn.XLOOKUP(E7569,Geografiesleutel!A:A,Geografiesleutel!B:B,"",0,1)</f>
        <v>Eastern Suburbs</v>
      </c>
      <c r="G7569" s="18">
        <v>2</v>
      </c>
      <c r="H7569" s="18">
        <v>1</v>
      </c>
    </row>
    <row r="7570" spans="1:8" x14ac:dyDescent="0.25">
      <c r="A7570" s="3" t="s">
        <v>567</v>
      </c>
      <c r="B7570" s="5">
        <v>980000</v>
      </c>
      <c r="C7570" t="s">
        <v>1436</v>
      </c>
      <c r="D7570" t="str">
        <f t="shared" si="118"/>
        <v>Apartment</v>
      </c>
      <c r="E7570" t="s">
        <v>240</v>
      </c>
      <c r="F7570" t="str">
        <f>_xlfn.XLOOKUP(E7570,Geografiesleutel!A:A,Geografiesleutel!B:B,"",0,1)</f>
        <v>Northern Suburbs</v>
      </c>
      <c r="G7570" s="18">
        <v>2</v>
      </c>
      <c r="H7570" s="18">
        <v>1</v>
      </c>
    </row>
    <row r="7571" spans="1:8" x14ac:dyDescent="0.25">
      <c r="A7571" s="3" t="s">
        <v>1459</v>
      </c>
      <c r="B7571" s="5">
        <v>520000</v>
      </c>
      <c r="C7571" t="s">
        <v>1436</v>
      </c>
      <c r="D7571" t="str">
        <f t="shared" si="118"/>
        <v>Apartment</v>
      </c>
      <c r="E7571" t="s">
        <v>188</v>
      </c>
      <c r="F7571" t="str">
        <f>_xlfn.XLOOKUP(E7571,Geografiesleutel!A:A,Geografiesleutel!B:B,"",0,1)</f>
        <v>Northern Suburbs</v>
      </c>
      <c r="G7571" s="18">
        <v>2</v>
      </c>
      <c r="H7571" s="18">
        <v>1</v>
      </c>
    </row>
    <row r="7572" spans="1:8" x14ac:dyDescent="0.25">
      <c r="A7572" s="3" t="s">
        <v>201</v>
      </c>
      <c r="B7572" s="5">
        <v>870000</v>
      </c>
      <c r="C7572" t="s">
        <v>1437</v>
      </c>
      <c r="D7572" t="str">
        <f t="shared" si="118"/>
        <v>Apartment</v>
      </c>
      <c r="E7572" t="s">
        <v>369</v>
      </c>
      <c r="F7572" t="str">
        <f>_xlfn.XLOOKUP(E7572,Geografiesleutel!A:A,Geografiesleutel!B:B,"",0,1)</f>
        <v>Eastern Suburbs</v>
      </c>
      <c r="G7572" s="18">
        <v>1</v>
      </c>
      <c r="H7572" s="18">
        <v>1</v>
      </c>
    </row>
    <row r="7573" spans="1:8" x14ac:dyDescent="0.25">
      <c r="A7573" s="3" t="s">
        <v>444</v>
      </c>
      <c r="B7573" s="5">
        <v>450000</v>
      </c>
      <c r="C7573" t="s">
        <v>1436</v>
      </c>
      <c r="D7573" t="str">
        <f t="shared" si="118"/>
        <v>Apartment</v>
      </c>
      <c r="E7573" t="s">
        <v>136</v>
      </c>
      <c r="F7573" t="str">
        <f>_xlfn.XLOOKUP(E7573,Geografiesleutel!A:A,Geografiesleutel!B:B,"",0,1)</f>
        <v>Eastern Suburbs</v>
      </c>
      <c r="G7573" s="18">
        <v>2</v>
      </c>
      <c r="H7573" s="18">
        <v>1</v>
      </c>
    </row>
    <row r="7574" spans="1:8" x14ac:dyDescent="0.25">
      <c r="A7574" s="3" t="s">
        <v>201</v>
      </c>
      <c r="B7574" s="5">
        <v>870000</v>
      </c>
      <c r="C7574" t="s">
        <v>1437</v>
      </c>
      <c r="D7574" t="str">
        <f t="shared" si="118"/>
        <v>Apartment</v>
      </c>
      <c r="E7574" t="s">
        <v>369</v>
      </c>
      <c r="F7574" t="str">
        <f>_xlfn.XLOOKUP(E7574,Geografiesleutel!A:A,Geografiesleutel!B:B,"",0,1)</f>
        <v>Eastern Suburbs</v>
      </c>
      <c r="G7574" s="18">
        <v>1</v>
      </c>
      <c r="H7574" s="18">
        <v>1</v>
      </c>
    </row>
    <row r="7575" spans="1:8" x14ac:dyDescent="0.25">
      <c r="A7575" s="3" t="s">
        <v>1149</v>
      </c>
      <c r="B7575" s="5">
        <v>500000</v>
      </c>
      <c r="C7575" t="s">
        <v>1436</v>
      </c>
      <c r="D7575" t="str">
        <f t="shared" si="118"/>
        <v>Apartment</v>
      </c>
      <c r="E7575" t="s">
        <v>562</v>
      </c>
      <c r="F7575" t="str">
        <f>_xlfn.XLOOKUP(E7575,Geografiesleutel!A:A,Geografiesleutel!B:B,"",0,1)</f>
        <v>CBD</v>
      </c>
      <c r="G7575" s="18">
        <v>2</v>
      </c>
      <c r="H7575" s="18">
        <v>1</v>
      </c>
    </row>
    <row r="7576" spans="1:8" x14ac:dyDescent="0.25">
      <c r="A7576" s="3" t="s">
        <v>71</v>
      </c>
      <c r="B7576" s="5">
        <v>690000</v>
      </c>
      <c r="C7576" t="s">
        <v>1436</v>
      </c>
      <c r="D7576" t="str">
        <f t="shared" si="118"/>
        <v>Apartment</v>
      </c>
      <c r="E7576" t="s">
        <v>82</v>
      </c>
      <c r="F7576" t="str">
        <f>_xlfn.XLOOKUP(E7576,Geografiesleutel!A:A,Geografiesleutel!B:B,"",0,1)</f>
        <v>Western Suburbs</v>
      </c>
      <c r="G7576" s="18">
        <v>2</v>
      </c>
      <c r="H7576" s="18">
        <v>2</v>
      </c>
    </row>
    <row r="7577" spans="1:8" x14ac:dyDescent="0.25">
      <c r="A7577" s="3" t="s">
        <v>282</v>
      </c>
      <c r="B7577" s="5">
        <v>1200000</v>
      </c>
      <c r="C7577" t="s">
        <v>1436</v>
      </c>
      <c r="D7577" t="str">
        <f t="shared" si="118"/>
        <v>Apartment</v>
      </c>
      <c r="E7577" t="s">
        <v>369</v>
      </c>
      <c r="F7577" t="str">
        <f>_xlfn.XLOOKUP(E7577,Geografiesleutel!A:A,Geografiesleutel!B:B,"",0,1)</f>
        <v>Eastern Suburbs</v>
      </c>
      <c r="G7577" s="18">
        <v>2</v>
      </c>
      <c r="H7577" s="18">
        <v>2</v>
      </c>
    </row>
    <row r="7578" spans="1:8" x14ac:dyDescent="0.25">
      <c r="A7578" s="3" t="s">
        <v>572</v>
      </c>
      <c r="B7578" s="5">
        <v>800000</v>
      </c>
      <c r="C7578" t="s">
        <v>1436</v>
      </c>
      <c r="D7578" t="str">
        <f t="shared" si="118"/>
        <v>Apartment</v>
      </c>
      <c r="E7578" t="s">
        <v>35</v>
      </c>
      <c r="F7578" t="str">
        <f>_xlfn.XLOOKUP(E7578,Geografiesleutel!A:A,Geografiesleutel!B:B,"",0,1)</f>
        <v>Northern Suburbs</v>
      </c>
      <c r="G7578" s="18">
        <v>2</v>
      </c>
      <c r="H7578" s="18">
        <v>1</v>
      </c>
    </row>
    <row r="7579" spans="1:8" x14ac:dyDescent="0.25">
      <c r="A7579" s="3" t="s">
        <v>1501</v>
      </c>
      <c r="B7579" s="5">
        <v>745000</v>
      </c>
      <c r="C7579" t="s">
        <v>1436</v>
      </c>
      <c r="D7579" t="str">
        <f t="shared" si="118"/>
        <v>Apartment</v>
      </c>
      <c r="E7579" t="s">
        <v>45</v>
      </c>
      <c r="F7579" t="str">
        <f>_xlfn.XLOOKUP(E7579,Geografiesleutel!A:A,Geografiesleutel!B:B,"",0,1)</f>
        <v>Townships</v>
      </c>
      <c r="G7579" s="18">
        <v>2</v>
      </c>
      <c r="H7579" s="18">
        <v>1</v>
      </c>
    </row>
    <row r="7580" spans="1:8" x14ac:dyDescent="0.25">
      <c r="A7580" s="3" t="s">
        <v>444</v>
      </c>
      <c r="B7580" s="5">
        <v>450000</v>
      </c>
      <c r="C7580" t="s">
        <v>1437</v>
      </c>
      <c r="D7580" t="str">
        <f t="shared" si="118"/>
        <v>Apartment</v>
      </c>
      <c r="E7580" t="s">
        <v>433</v>
      </c>
      <c r="F7580" t="str">
        <f>_xlfn.XLOOKUP(E7580,Geografiesleutel!A:A,Geografiesleutel!B:B,"",0,1)</f>
        <v>Eastern Suburbs</v>
      </c>
      <c r="G7580" s="18">
        <v>1</v>
      </c>
      <c r="H7580" s="18">
        <v>1</v>
      </c>
    </row>
    <row r="7581" spans="1:8" x14ac:dyDescent="0.25">
      <c r="A7581" s="3" t="s">
        <v>133</v>
      </c>
      <c r="B7581" s="5">
        <v>1850000</v>
      </c>
      <c r="C7581" t="s">
        <v>1436</v>
      </c>
      <c r="D7581" t="str">
        <f t="shared" si="118"/>
        <v>Apartment</v>
      </c>
      <c r="E7581" t="s">
        <v>209</v>
      </c>
      <c r="F7581" t="str">
        <f>_xlfn.XLOOKUP(E7581,Geografiesleutel!A:A,Geografiesleutel!B:B,"",0,1)</f>
        <v>Eastern Suburbs</v>
      </c>
      <c r="G7581" s="18">
        <v>2</v>
      </c>
      <c r="H7581" s="18">
        <v>2</v>
      </c>
    </row>
    <row r="7582" spans="1:8" x14ac:dyDescent="0.25">
      <c r="A7582" s="3" t="s">
        <v>706</v>
      </c>
      <c r="B7582" s="5">
        <v>395000</v>
      </c>
      <c r="C7582" t="s">
        <v>1436</v>
      </c>
      <c r="D7582" t="str">
        <f t="shared" si="118"/>
        <v>Apartment</v>
      </c>
      <c r="E7582" t="s">
        <v>577</v>
      </c>
      <c r="F7582" t="str">
        <f>_xlfn.XLOOKUP(E7582,Geografiesleutel!A:A,Geografiesleutel!B:B,"",0,1)</f>
        <v>CBD</v>
      </c>
      <c r="G7582" s="18">
        <v>2</v>
      </c>
      <c r="H7582" s="18">
        <v>1</v>
      </c>
    </row>
    <row r="7583" spans="1:8" x14ac:dyDescent="0.25">
      <c r="A7583" s="3" t="s">
        <v>274</v>
      </c>
      <c r="B7583" s="5">
        <v>850000</v>
      </c>
      <c r="C7583" t="s">
        <v>1436</v>
      </c>
      <c r="D7583" t="str">
        <f t="shared" si="118"/>
        <v>Apartment</v>
      </c>
      <c r="E7583" t="s">
        <v>35</v>
      </c>
      <c r="F7583" t="str">
        <f>_xlfn.XLOOKUP(E7583,Geografiesleutel!A:A,Geografiesleutel!B:B,"",0,1)</f>
        <v>Northern Suburbs</v>
      </c>
      <c r="G7583" s="18">
        <v>2</v>
      </c>
      <c r="H7583" s="18">
        <v>1</v>
      </c>
    </row>
    <row r="7584" spans="1:8" x14ac:dyDescent="0.25">
      <c r="A7584" s="3" t="s">
        <v>1554</v>
      </c>
      <c r="B7584" s="5">
        <v>1999900</v>
      </c>
      <c r="C7584" t="s">
        <v>1436</v>
      </c>
      <c r="D7584" t="str">
        <f t="shared" si="118"/>
        <v>Apartment</v>
      </c>
      <c r="E7584" t="s">
        <v>128</v>
      </c>
      <c r="F7584" t="str">
        <f>_xlfn.XLOOKUP(E7584,Geografiesleutel!A:A,Geografiesleutel!B:B,"",0,1)</f>
        <v>Eastern Suburbs</v>
      </c>
      <c r="G7584" s="18">
        <v>2</v>
      </c>
      <c r="H7584" s="18">
        <v>2</v>
      </c>
    </row>
    <row r="7585" spans="1:8" x14ac:dyDescent="0.25">
      <c r="A7585" s="3" t="s">
        <v>715</v>
      </c>
      <c r="B7585" s="5">
        <v>550000</v>
      </c>
      <c r="C7585" t="s">
        <v>1436</v>
      </c>
      <c r="D7585" t="str">
        <f t="shared" si="118"/>
        <v>Apartment</v>
      </c>
      <c r="E7585" t="s">
        <v>68</v>
      </c>
      <c r="F7585" t="str">
        <f>_xlfn.XLOOKUP(E7585,Geografiesleutel!A:A,Geografiesleutel!B:B,"",0,1)</f>
        <v>Northern Suburbs</v>
      </c>
      <c r="G7585" s="18">
        <v>2</v>
      </c>
      <c r="H7585" s="18">
        <v>2</v>
      </c>
    </row>
    <row r="7586" spans="1:8" x14ac:dyDescent="0.25">
      <c r="A7586" s="3" t="s">
        <v>715</v>
      </c>
      <c r="B7586" s="5">
        <v>550000</v>
      </c>
      <c r="C7586" t="s">
        <v>1436</v>
      </c>
      <c r="D7586" t="str">
        <f t="shared" si="118"/>
        <v>Apartment</v>
      </c>
      <c r="E7586" t="s">
        <v>60</v>
      </c>
      <c r="F7586" t="str">
        <f>_xlfn.XLOOKUP(E7586,Geografiesleutel!A:A,Geografiesleutel!B:B,"",0,1)</f>
        <v>Townships</v>
      </c>
      <c r="G7586" s="18">
        <v>2</v>
      </c>
      <c r="H7586" s="18">
        <v>1</v>
      </c>
    </row>
    <row r="7587" spans="1:8" x14ac:dyDescent="0.25">
      <c r="A7587" s="3" t="s">
        <v>634</v>
      </c>
      <c r="B7587" s="5">
        <v>860000</v>
      </c>
      <c r="C7587" t="s">
        <v>1436</v>
      </c>
      <c r="D7587" t="str">
        <f t="shared" si="118"/>
        <v>Apartment</v>
      </c>
      <c r="E7587" t="s">
        <v>30</v>
      </c>
      <c r="F7587" t="str">
        <f>_xlfn.XLOOKUP(E7587,Geografiesleutel!A:A,Geografiesleutel!B:B,"",0,1)</f>
        <v>Northern Suburbs</v>
      </c>
      <c r="G7587" s="18">
        <v>2</v>
      </c>
      <c r="H7587" s="18">
        <v>1</v>
      </c>
    </row>
    <row r="7588" spans="1:8" x14ac:dyDescent="0.25">
      <c r="A7588" s="3" t="s">
        <v>1531</v>
      </c>
      <c r="B7588" s="5">
        <v>699999</v>
      </c>
      <c r="C7588" t="s">
        <v>1436</v>
      </c>
      <c r="D7588" t="str">
        <f t="shared" si="118"/>
        <v>Apartment</v>
      </c>
      <c r="E7588" t="s">
        <v>351</v>
      </c>
      <c r="F7588" t="str">
        <f>_xlfn.XLOOKUP(E7588,Geografiesleutel!A:A,Geografiesleutel!B:B,"",0,1)</f>
        <v>Eastern Suburbs</v>
      </c>
      <c r="G7588" s="18">
        <v>2</v>
      </c>
      <c r="H7588" s="18">
        <v>2</v>
      </c>
    </row>
    <row r="7589" spans="1:8" x14ac:dyDescent="0.25">
      <c r="A7589" s="3" t="s">
        <v>187</v>
      </c>
      <c r="B7589" s="5">
        <v>1550000</v>
      </c>
      <c r="C7589" t="s">
        <v>1436</v>
      </c>
      <c r="D7589" t="str">
        <f t="shared" si="118"/>
        <v>Apartment</v>
      </c>
      <c r="E7589" t="s">
        <v>491</v>
      </c>
      <c r="F7589" t="str">
        <f>_xlfn.XLOOKUP(E7589,Geografiesleutel!A:A,Geografiesleutel!B:B,"",0,1)</f>
        <v>Eastern Suburbs</v>
      </c>
      <c r="G7589" s="18">
        <v>2</v>
      </c>
      <c r="H7589" s="18">
        <v>2</v>
      </c>
    </row>
    <row r="7590" spans="1:8" x14ac:dyDescent="0.25">
      <c r="A7590" s="3" t="s">
        <v>1205</v>
      </c>
      <c r="B7590" s="5">
        <v>390000</v>
      </c>
      <c r="C7590" t="s">
        <v>1436</v>
      </c>
      <c r="D7590" t="str">
        <f t="shared" si="118"/>
        <v>Apartment</v>
      </c>
      <c r="E7590" t="s">
        <v>487</v>
      </c>
      <c r="F7590" t="str">
        <f>_xlfn.XLOOKUP(E7590,Geografiesleutel!A:A,Geografiesleutel!B:B,"",0,1)</f>
        <v>CBD</v>
      </c>
      <c r="G7590" s="18">
        <v>2</v>
      </c>
      <c r="H7590" s="18">
        <v>1</v>
      </c>
    </row>
    <row r="7591" spans="1:8" x14ac:dyDescent="0.25">
      <c r="A7591" s="3" t="s">
        <v>1555</v>
      </c>
      <c r="B7591" s="5">
        <v>375000</v>
      </c>
      <c r="C7591" t="s">
        <v>1440</v>
      </c>
      <c r="D7591" t="str">
        <f t="shared" si="118"/>
        <v>Apartment</v>
      </c>
      <c r="E7591" t="s">
        <v>577</v>
      </c>
      <c r="F7591" t="str">
        <f>_xlfn.XLOOKUP(E7591,Geografiesleutel!A:A,Geografiesleutel!B:B,"",0,1)</f>
        <v>CBD</v>
      </c>
      <c r="G7591" s="18" t="s">
        <v>2650</v>
      </c>
      <c r="H7591" s="18">
        <v>1</v>
      </c>
    </row>
    <row r="7592" spans="1:8" x14ac:dyDescent="0.25">
      <c r="A7592" s="3" t="s">
        <v>313</v>
      </c>
      <c r="B7592" s="5">
        <v>2335000</v>
      </c>
      <c r="C7592" t="s">
        <v>1436</v>
      </c>
      <c r="D7592" t="str">
        <f t="shared" si="118"/>
        <v>Apartment</v>
      </c>
      <c r="E7592" t="s">
        <v>369</v>
      </c>
      <c r="F7592" t="str">
        <f>_xlfn.XLOOKUP(E7592,Geografiesleutel!A:A,Geografiesleutel!B:B,"",0,1)</f>
        <v>Eastern Suburbs</v>
      </c>
      <c r="G7592" s="18">
        <v>2</v>
      </c>
      <c r="H7592" s="18">
        <v>2</v>
      </c>
    </row>
    <row r="7593" spans="1:8" x14ac:dyDescent="0.25">
      <c r="A7593" s="3" t="s">
        <v>219</v>
      </c>
      <c r="B7593" s="5">
        <v>1050000</v>
      </c>
      <c r="C7593" t="s">
        <v>1436</v>
      </c>
      <c r="D7593" t="str">
        <f t="shared" si="118"/>
        <v>Apartment</v>
      </c>
      <c r="E7593" t="s">
        <v>369</v>
      </c>
      <c r="F7593" t="str">
        <f>_xlfn.XLOOKUP(E7593,Geografiesleutel!A:A,Geografiesleutel!B:B,"",0,1)</f>
        <v>Eastern Suburbs</v>
      </c>
      <c r="G7593" s="18">
        <v>2</v>
      </c>
      <c r="H7593" s="18">
        <v>2</v>
      </c>
    </row>
    <row r="7594" spans="1:8" x14ac:dyDescent="0.25">
      <c r="A7594" s="3" t="s">
        <v>597</v>
      </c>
      <c r="B7594" s="5">
        <v>1190000</v>
      </c>
      <c r="C7594" t="s">
        <v>1436</v>
      </c>
      <c r="D7594" t="str">
        <f t="shared" si="118"/>
        <v>Apartment</v>
      </c>
      <c r="E7594" t="s">
        <v>369</v>
      </c>
      <c r="F7594" t="str">
        <f>_xlfn.XLOOKUP(E7594,Geografiesleutel!A:A,Geografiesleutel!B:B,"",0,1)</f>
        <v>Eastern Suburbs</v>
      </c>
      <c r="G7594" s="18">
        <v>2</v>
      </c>
      <c r="H7594" s="18">
        <v>2</v>
      </c>
    </row>
    <row r="7595" spans="1:8" x14ac:dyDescent="0.25">
      <c r="A7595" s="3" t="s">
        <v>715</v>
      </c>
      <c r="B7595" s="5">
        <v>550000</v>
      </c>
      <c r="C7595" t="s">
        <v>1439</v>
      </c>
      <c r="D7595" t="str">
        <f t="shared" si="118"/>
        <v>Apartment</v>
      </c>
      <c r="E7595" t="s">
        <v>577</v>
      </c>
      <c r="F7595" t="str">
        <f>_xlfn.XLOOKUP(E7595,Geografiesleutel!A:A,Geografiesleutel!B:B,"",0,1)</f>
        <v>CBD</v>
      </c>
      <c r="G7595" s="18">
        <v>3</v>
      </c>
      <c r="H7595" s="18">
        <v>1</v>
      </c>
    </row>
    <row r="7596" spans="1:8" x14ac:dyDescent="0.25">
      <c r="A7596" s="3" t="s">
        <v>1141</v>
      </c>
      <c r="B7596" s="5">
        <v>530000</v>
      </c>
      <c r="C7596" t="s">
        <v>1437</v>
      </c>
      <c r="D7596" t="str">
        <f t="shared" si="118"/>
        <v>Apartment</v>
      </c>
      <c r="E7596" t="s">
        <v>369</v>
      </c>
      <c r="F7596" t="str">
        <f>_xlfn.XLOOKUP(E7596,Geografiesleutel!A:A,Geografiesleutel!B:B,"",0,1)</f>
        <v>Eastern Suburbs</v>
      </c>
      <c r="G7596" s="18">
        <v>1</v>
      </c>
      <c r="H7596" s="18">
        <v>1</v>
      </c>
    </row>
    <row r="7597" spans="1:8" x14ac:dyDescent="0.25">
      <c r="A7597" s="3" t="s">
        <v>444</v>
      </c>
      <c r="B7597" s="5">
        <v>450000</v>
      </c>
      <c r="C7597" t="s">
        <v>1437</v>
      </c>
      <c r="D7597" t="str">
        <f t="shared" si="118"/>
        <v>Apartment</v>
      </c>
      <c r="E7597" t="s">
        <v>68</v>
      </c>
      <c r="F7597" t="str">
        <f>_xlfn.XLOOKUP(E7597,Geografiesleutel!A:A,Geografiesleutel!B:B,"",0,1)</f>
        <v>Northern Suburbs</v>
      </c>
      <c r="G7597" s="18">
        <v>1</v>
      </c>
      <c r="H7597" s="18">
        <v>1</v>
      </c>
    </row>
    <row r="7598" spans="1:8" x14ac:dyDescent="0.25">
      <c r="A7598" s="3" t="s">
        <v>512</v>
      </c>
      <c r="B7598" s="5">
        <v>750000</v>
      </c>
      <c r="C7598" t="s">
        <v>1436</v>
      </c>
      <c r="D7598" t="str">
        <f t="shared" si="118"/>
        <v>Apartment</v>
      </c>
      <c r="E7598" t="s">
        <v>80</v>
      </c>
      <c r="F7598" t="str">
        <f>_xlfn.XLOOKUP(E7598,Geografiesleutel!A:A,Geografiesleutel!B:B,"",0,1)</f>
        <v>Eastern Suburbs</v>
      </c>
      <c r="G7598" s="18">
        <v>2</v>
      </c>
      <c r="H7598" s="18">
        <v>1</v>
      </c>
    </row>
    <row r="7599" spans="1:8" x14ac:dyDescent="0.25">
      <c r="A7599" s="3" t="s">
        <v>931</v>
      </c>
      <c r="B7599" s="5">
        <v>490000</v>
      </c>
      <c r="C7599" t="s">
        <v>1436</v>
      </c>
      <c r="D7599" t="str">
        <f t="shared" si="118"/>
        <v>Apartment</v>
      </c>
      <c r="E7599" t="s">
        <v>487</v>
      </c>
      <c r="F7599" t="str">
        <f>_xlfn.XLOOKUP(E7599,Geografiesleutel!A:A,Geografiesleutel!B:B,"",0,1)</f>
        <v>CBD</v>
      </c>
      <c r="G7599" s="18">
        <v>2</v>
      </c>
      <c r="H7599" s="18">
        <v>1</v>
      </c>
    </row>
    <row r="7600" spans="1:8" x14ac:dyDescent="0.25">
      <c r="A7600" s="3" t="s">
        <v>700</v>
      </c>
      <c r="B7600" s="5">
        <v>780000</v>
      </c>
      <c r="C7600" t="s">
        <v>1436</v>
      </c>
      <c r="D7600" t="str">
        <f t="shared" si="118"/>
        <v>Apartment</v>
      </c>
      <c r="E7600" t="s">
        <v>141</v>
      </c>
      <c r="F7600" t="str">
        <f>_xlfn.XLOOKUP(E7600,Geografiesleutel!A:A,Geografiesleutel!B:B,"",0,1)</f>
        <v>Agricultural Smallholdings</v>
      </c>
      <c r="G7600" s="18">
        <v>2</v>
      </c>
      <c r="H7600" s="18">
        <v>1</v>
      </c>
    </row>
    <row r="7601" spans="1:8" x14ac:dyDescent="0.25">
      <c r="A7601" s="3" t="s">
        <v>1141</v>
      </c>
      <c r="B7601" s="5">
        <v>530000</v>
      </c>
      <c r="C7601" t="s">
        <v>1437</v>
      </c>
      <c r="D7601" t="str">
        <f t="shared" si="118"/>
        <v>Apartment</v>
      </c>
      <c r="E7601" t="s">
        <v>97</v>
      </c>
      <c r="F7601" t="str">
        <f>_xlfn.XLOOKUP(E7601,Geografiesleutel!A:A,Geografiesleutel!B:B,"",0,1)</f>
        <v>Northern Suburbs</v>
      </c>
      <c r="G7601" s="18">
        <v>1</v>
      </c>
      <c r="H7601" s="18">
        <v>1</v>
      </c>
    </row>
    <row r="7602" spans="1:8" x14ac:dyDescent="0.25">
      <c r="A7602" s="3" t="s">
        <v>1205</v>
      </c>
      <c r="B7602" s="5">
        <v>390000</v>
      </c>
      <c r="C7602" t="s">
        <v>1436</v>
      </c>
      <c r="D7602" t="str">
        <f t="shared" si="118"/>
        <v>Apartment</v>
      </c>
      <c r="E7602" t="s">
        <v>487</v>
      </c>
      <c r="F7602" t="str">
        <f>_xlfn.XLOOKUP(E7602,Geografiesleutel!A:A,Geografiesleutel!B:B,"",0,1)</f>
        <v>CBD</v>
      </c>
      <c r="G7602" s="18">
        <v>2</v>
      </c>
      <c r="H7602" s="18">
        <v>1</v>
      </c>
    </row>
    <row r="7603" spans="1:8" x14ac:dyDescent="0.25">
      <c r="A7603" s="3" t="s">
        <v>706</v>
      </c>
      <c r="B7603" s="5">
        <v>395000</v>
      </c>
      <c r="C7603" t="s">
        <v>1440</v>
      </c>
      <c r="D7603" t="str">
        <f t="shared" si="118"/>
        <v>Apartment</v>
      </c>
      <c r="E7603" t="s">
        <v>487</v>
      </c>
      <c r="F7603" t="str">
        <f>_xlfn.XLOOKUP(E7603,Geografiesleutel!A:A,Geografiesleutel!B:B,"",0,1)</f>
        <v>CBD</v>
      </c>
      <c r="G7603" s="18" t="s">
        <v>2650</v>
      </c>
      <c r="H7603" s="18">
        <v>1</v>
      </c>
    </row>
    <row r="7604" spans="1:8" x14ac:dyDescent="0.25">
      <c r="A7604" s="3" t="s">
        <v>296</v>
      </c>
      <c r="B7604" s="5">
        <v>795000</v>
      </c>
      <c r="C7604" t="s">
        <v>1439</v>
      </c>
      <c r="D7604" t="str">
        <f t="shared" si="118"/>
        <v>Apartment</v>
      </c>
      <c r="E7604" t="s">
        <v>118</v>
      </c>
      <c r="F7604" t="str">
        <f>_xlfn.XLOOKUP(E7604,Geografiesleutel!A:A,Geografiesleutel!B:B,"",0,1)</f>
        <v>Northern Suburbs</v>
      </c>
      <c r="G7604" s="18">
        <v>3</v>
      </c>
      <c r="H7604" s="18">
        <v>2</v>
      </c>
    </row>
    <row r="7605" spans="1:8" x14ac:dyDescent="0.25">
      <c r="A7605" s="3" t="s">
        <v>778</v>
      </c>
      <c r="B7605" s="5">
        <v>600000</v>
      </c>
      <c r="C7605" t="s">
        <v>1439</v>
      </c>
      <c r="D7605" t="str">
        <f t="shared" si="118"/>
        <v>Apartment</v>
      </c>
      <c r="E7605" t="s">
        <v>562</v>
      </c>
      <c r="F7605" t="str">
        <f>_xlfn.XLOOKUP(E7605,Geografiesleutel!A:A,Geografiesleutel!B:B,"",0,1)</f>
        <v>CBD</v>
      </c>
      <c r="G7605" s="18">
        <v>3</v>
      </c>
      <c r="H7605" s="18" t="s">
        <v>2650</v>
      </c>
    </row>
    <row r="7606" spans="1:8" x14ac:dyDescent="0.25">
      <c r="A7606" s="3" t="s">
        <v>767</v>
      </c>
      <c r="B7606" s="5">
        <v>580000</v>
      </c>
      <c r="C7606" t="s">
        <v>1436</v>
      </c>
      <c r="D7606" t="str">
        <f t="shared" si="118"/>
        <v>Apartment</v>
      </c>
      <c r="E7606" t="s">
        <v>346</v>
      </c>
      <c r="F7606" t="str">
        <f>_xlfn.XLOOKUP(E7606,Geografiesleutel!A:A,Geografiesleutel!B:B,"",0,1)</f>
        <v>Northern Suburbs</v>
      </c>
      <c r="G7606" s="18">
        <v>2</v>
      </c>
      <c r="H7606" s="18">
        <v>1</v>
      </c>
    </row>
    <row r="7607" spans="1:8" x14ac:dyDescent="0.25">
      <c r="A7607" s="3" t="s">
        <v>444</v>
      </c>
      <c r="B7607" s="5">
        <v>450000</v>
      </c>
      <c r="C7607" t="s">
        <v>1436</v>
      </c>
      <c r="D7607" t="str">
        <f t="shared" si="118"/>
        <v>Apartment</v>
      </c>
      <c r="E7607" t="s">
        <v>68</v>
      </c>
      <c r="F7607" t="str">
        <f>_xlfn.XLOOKUP(E7607,Geografiesleutel!A:A,Geografiesleutel!B:B,"",0,1)</f>
        <v>Northern Suburbs</v>
      </c>
      <c r="G7607" s="18">
        <v>2</v>
      </c>
      <c r="H7607" s="18">
        <v>1</v>
      </c>
    </row>
    <row r="7608" spans="1:8" x14ac:dyDescent="0.25">
      <c r="A7608" s="3" t="s">
        <v>676</v>
      </c>
      <c r="B7608" s="5">
        <v>880000</v>
      </c>
      <c r="C7608" t="s">
        <v>1436</v>
      </c>
      <c r="D7608" t="str">
        <f t="shared" si="118"/>
        <v>Apartment</v>
      </c>
      <c r="E7608" t="s">
        <v>30</v>
      </c>
      <c r="F7608" t="str">
        <f>_xlfn.XLOOKUP(E7608,Geografiesleutel!A:A,Geografiesleutel!B:B,"",0,1)</f>
        <v>Northern Suburbs</v>
      </c>
      <c r="G7608" s="18">
        <v>2</v>
      </c>
      <c r="H7608" s="18">
        <v>1</v>
      </c>
    </row>
    <row r="7609" spans="1:8" x14ac:dyDescent="0.25">
      <c r="A7609" s="3" t="s">
        <v>1108</v>
      </c>
      <c r="B7609" s="5">
        <v>670000</v>
      </c>
      <c r="C7609" t="s">
        <v>1437</v>
      </c>
      <c r="D7609" t="str">
        <f t="shared" si="118"/>
        <v>Apartment</v>
      </c>
      <c r="E7609" t="s">
        <v>491</v>
      </c>
      <c r="F7609" t="str">
        <f>_xlfn.XLOOKUP(E7609,Geografiesleutel!A:A,Geografiesleutel!B:B,"",0,1)</f>
        <v>Eastern Suburbs</v>
      </c>
      <c r="G7609" s="18">
        <v>1</v>
      </c>
      <c r="H7609" s="18">
        <v>1</v>
      </c>
    </row>
    <row r="7610" spans="1:8" x14ac:dyDescent="0.25">
      <c r="A7610" s="3" t="s">
        <v>693</v>
      </c>
      <c r="B7610" s="5">
        <v>730000</v>
      </c>
      <c r="C7610" t="s">
        <v>1436</v>
      </c>
      <c r="D7610" t="str">
        <f t="shared" si="118"/>
        <v>Apartment</v>
      </c>
      <c r="E7610" t="s">
        <v>445</v>
      </c>
      <c r="F7610" t="str">
        <f>_xlfn.XLOOKUP(E7610,Geografiesleutel!A:A,Geografiesleutel!B:B,"",0,1)</f>
        <v>Townships</v>
      </c>
      <c r="G7610" s="18">
        <v>2</v>
      </c>
      <c r="H7610" s="18">
        <v>1</v>
      </c>
    </row>
    <row r="7611" spans="1:8" x14ac:dyDescent="0.25">
      <c r="A7611" s="3" t="s">
        <v>1459</v>
      </c>
      <c r="B7611" s="5">
        <v>520000</v>
      </c>
      <c r="C7611" t="s">
        <v>1439</v>
      </c>
      <c r="D7611" t="str">
        <f t="shared" si="118"/>
        <v>Apartment</v>
      </c>
      <c r="E7611" t="s">
        <v>562</v>
      </c>
      <c r="F7611" t="str">
        <f>_xlfn.XLOOKUP(E7611,Geografiesleutel!A:A,Geografiesleutel!B:B,"",0,1)</f>
        <v>CBD</v>
      </c>
      <c r="G7611" s="18">
        <v>3</v>
      </c>
      <c r="H7611" s="18">
        <v>1</v>
      </c>
    </row>
    <row r="7612" spans="1:8" x14ac:dyDescent="0.25">
      <c r="A7612" s="3" t="s">
        <v>59</v>
      </c>
      <c r="B7612" s="5">
        <v>680000</v>
      </c>
      <c r="C7612" t="s">
        <v>1439</v>
      </c>
      <c r="D7612" t="str">
        <f t="shared" si="118"/>
        <v>Apartment</v>
      </c>
      <c r="E7612" t="s">
        <v>562</v>
      </c>
      <c r="F7612" t="str">
        <f>_xlfn.XLOOKUP(E7612,Geografiesleutel!A:A,Geografiesleutel!B:B,"",0,1)</f>
        <v>CBD</v>
      </c>
      <c r="G7612" s="18">
        <v>3</v>
      </c>
      <c r="H7612" s="18">
        <v>2</v>
      </c>
    </row>
    <row r="7613" spans="1:8" x14ac:dyDescent="0.25">
      <c r="A7613" s="3" t="s">
        <v>576</v>
      </c>
      <c r="B7613" s="5">
        <v>595000</v>
      </c>
      <c r="C7613" t="s">
        <v>1439</v>
      </c>
      <c r="D7613" t="str">
        <f t="shared" si="118"/>
        <v>Apartment</v>
      </c>
      <c r="E7613" t="s">
        <v>562</v>
      </c>
      <c r="F7613" t="str">
        <f>_xlfn.XLOOKUP(E7613,Geografiesleutel!A:A,Geografiesleutel!B:B,"",0,1)</f>
        <v>CBD</v>
      </c>
      <c r="G7613" s="18">
        <v>3</v>
      </c>
      <c r="H7613" s="18">
        <v>2</v>
      </c>
    </row>
    <row r="7614" spans="1:8" x14ac:dyDescent="0.25">
      <c r="A7614" s="3" t="s">
        <v>201</v>
      </c>
      <c r="B7614" s="5">
        <v>870000</v>
      </c>
      <c r="C7614" t="s">
        <v>1436</v>
      </c>
      <c r="D7614" t="str">
        <f t="shared" si="118"/>
        <v>Apartment</v>
      </c>
      <c r="E7614" t="s">
        <v>156</v>
      </c>
      <c r="F7614" t="str">
        <f>_xlfn.XLOOKUP(E7614,Geografiesleutel!A:A,Geografiesleutel!B:B,"",0,1)</f>
        <v>Northern Suburbs</v>
      </c>
      <c r="G7614" s="18">
        <v>2</v>
      </c>
      <c r="H7614" s="18">
        <v>1</v>
      </c>
    </row>
    <row r="7615" spans="1:8" x14ac:dyDescent="0.25">
      <c r="A7615" s="3" t="s">
        <v>693</v>
      </c>
      <c r="B7615" s="5">
        <v>730000</v>
      </c>
      <c r="C7615" t="s">
        <v>1436</v>
      </c>
      <c r="D7615" t="str">
        <f t="shared" si="118"/>
        <v>Apartment</v>
      </c>
      <c r="E7615" t="s">
        <v>445</v>
      </c>
      <c r="F7615" t="str">
        <f>_xlfn.XLOOKUP(E7615,Geografiesleutel!A:A,Geografiesleutel!B:B,"",0,1)</f>
        <v>Townships</v>
      </c>
      <c r="G7615" s="18">
        <v>2</v>
      </c>
      <c r="H7615" s="18">
        <v>1</v>
      </c>
    </row>
    <row r="7616" spans="1:8" x14ac:dyDescent="0.25">
      <c r="A7616" s="3" t="s">
        <v>1556</v>
      </c>
      <c r="B7616" s="5">
        <v>1039000</v>
      </c>
      <c r="C7616" t="s">
        <v>1436</v>
      </c>
      <c r="D7616" t="str">
        <f t="shared" si="118"/>
        <v>Apartment</v>
      </c>
      <c r="E7616" t="s">
        <v>595</v>
      </c>
      <c r="F7616" t="str">
        <f>_xlfn.XLOOKUP(E7616,Geografiesleutel!A:A,Geografiesleutel!B:B,"",0,1)</f>
        <v>Agricultural Smallholdings</v>
      </c>
      <c r="G7616" s="18">
        <v>2</v>
      </c>
      <c r="H7616" s="18">
        <v>2</v>
      </c>
    </row>
    <row r="7617" spans="1:8" x14ac:dyDescent="0.25">
      <c r="A7617" s="3" t="s">
        <v>1037</v>
      </c>
      <c r="B7617" s="5">
        <v>969000</v>
      </c>
      <c r="C7617" t="s">
        <v>1439</v>
      </c>
      <c r="D7617" t="str">
        <f t="shared" si="118"/>
        <v>Apartment</v>
      </c>
      <c r="E7617" t="s">
        <v>116</v>
      </c>
      <c r="F7617" t="str">
        <f>_xlfn.XLOOKUP(E7617,Geografiesleutel!A:A,Geografiesleutel!B:B,"",0,1)</f>
        <v>Western Suburbs</v>
      </c>
      <c r="G7617" s="18">
        <v>3</v>
      </c>
      <c r="H7617" s="18">
        <v>2</v>
      </c>
    </row>
    <row r="7618" spans="1:8" x14ac:dyDescent="0.25">
      <c r="A7618" s="3" t="s">
        <v>176</v>
      </c>
      <c r="B7618" s="5">
        <v>1295000</v>
      </c>
      <c r="C7618" t="s">
        <v>1439</v>
      </c>
      <c r="D7618" t="str">
        <f t="shared" ref="D7618:D7681" si="119">TRIM(RIGHT(SUBSTITUTE(C7618," ",REPT(" ",LEN(C7618))),LEN(C7618)))</f>
        <v>Apartment</v>
      </c>
      <c r="E7618" t="s">
        <v>101</v>
      </c>
      <c r="F7618" t="str">
        <f>_xlfn.XLOOKUP(E7618,Geografiesleutel!A:A,Geografiesleutel!B:B,"",0,1)</f>
        <v>Eastern Suburbs</v>
      </c>
      <c r="G7618" s="18">
        <v>3</v>
      </c>
      <c r="H7618" s="18">
        <v>2</v>
      </c>
    </row>
    <row r="7619" spans="1:8" x14ac:dyDescent="0.25">
      <c r="A7619" s="3" t="s">
        <v>202</v>
      </c>
      <c r="B7619" s="5">
        <v>995000</v>
      </c>
      <c r="C7619" t="s">
        <v>1436</v>
      </c>
      <c r="D7619" t="str">
        <f t="shared" si="119"/>
        <v>Apartment</v>
      </c>
      <c r="E7619" t="s">
        <v>368</v>
      </c>
      <c r="F7619" t="str">
        <f>_xlfn.XLOOKUP(E7619,Geografiesleutel!A:A,Geografiesleutel!B:B,"",0,1)</f>
        <v>Eastern Suburbs</v>
      </c>
      <c r="G7619" s="18">
        <v>2</v>
      </c>
      <c r="H7619" s="18">
        <v>2</v>
      </c>
    </row>
    <row r="7620" spans="1:8" x14ac:dyDescent="0.25">
      <c r="A7620" s="3" t="s">
        <v>282</v>
      </c>
      <c r="B7620" s="5">
        <v>1200000</v>
      </c>
      <c r="C7620" t="s">
        <v>1436</v>
      </c>
      <c r="D7620" t="str">
        <f t="shared" si="119"/>
        <v>Apartment</v>
      </c>
      <c r="E7620" t="s">
        <v>369</v>
      </c>
      <c r="F7620" t="str">
        <f>_xlfn.XLOOKUP(E7620,Geografiesleutel!A:A,Geografiesleutel!B:B,"",0,1)</f>
        <v>Eastern Suburbs</v>
      </c>
      <c r="G7620" s="18">
        <v>2</v>
      </c>
      <c r="H7620" s="18">
        <v>2</v>
      </c>
    </row>
    <row r="7621" spans="1:8" x14ac:dyDescent="0.25">
      <c r="A7621" s="3" t="s">
        <v>274</v>
      </c>
      <c r="B7621" s="5">
        <v>850000</v>
      </c>
      <c r="C7621" t="s">
        <v>1439</v>
      </c>
      <c r="D7621" t="str">
        <f t="shared" si="119"/>
        <v>Apartment</v>
      </c>
      <c r="E7621" t="s">
        <v>374</v>
      </c>
      <c r="F7621" t="str">
        <f>_xlfn.XLOOKUP(E7621,Geografiesleutel!A:A,Geografiesleutel!B:B,"",0,1)</f>
        <v>Northern Suburbs</v>
      </c>
      <c r="G7621" s="18">
        <v>3</v>
      </c>
      <c r="H7621" s="18">
        <v>2</v>
      </c>
    </row>
    <row r="7622" spans="1:8" x14ac:dyDescent="0.25">
      <c r="A7622" s="3" t="s">
        <v>586</v>
      </c>
      <c r="B7622" s="5">
        <v>945000</v>
      </c>
      <c r="C7622" t="s">
        <v>1436</v>
      </c>
      <c r="D7622" t="str">
        <f t="shared" si="119"/>
        <v>Apartment</v>
      </c>
      <c r="E7622" t="s">
        <v>35</v>
      </c>
      <c r="F7622" t="str">
        <f>_xlfn.XLOOKUP(E7622,Geografiesleutel!A:A,Geografiesleutel!B:B,"",0,1)</f>
        <v>Northern Suburbs</v>
      </c>
      <c r="G7622" s="18">
        <v>2</v>
      </c>
      <c r="H7622" s="18">
        <v>1</v>
      </c>
    </row>
    <row r="7623" spans="1:8" x14ac:dyDescent="0.25">
      <c r="A7623" s="3" t="s">
        <v>1444</v>
      </c>
      <c r="B7623" s="5">
        <v>725000</v>
      </c>
      <c r="C7623" t="s">
        <v>1436</v>
      </c>
      <c r="D7623" t="str">
        <f t="shared" si="119"/>
        <v>Apartment</v>
      </c>
      <c r="E7623" t="s">
        <v>30</v>
      </c>
      <c r="F7623" t="str">
        <f>_xlfn.XLOOKUP(E7623,Geografiesleutel!A:A,Geografiesleutel!B:B,"",0,1)</f>
        <v>Northern Suburbs</v>
      </c>
      <c r="G7623" s="18">
        <v>2</v>
      </c>
      <c r="H7623" s="18">
        <v>2</v>
      </c>
    </row>
    <row r="7624" spans="1:8" x14ac:dyDescent="0.25">
      <c r="A7624" s="3" t="s">
        <v>1557</v>
      </c>
      <c r="B7624" s="5">
        <v>299000</v>
      </c>
      <c r="C7624" t="s">
        <v>1436</v>
      </c>
      <c r="D7624" t="str">
        <f t="shared" si="119"/>
        <v>Apartment</v>
      </c>
      <c r="E7624" t="s">
        <v>487</v>
      </c>
      <c r="F7624" t="str">
        <f>_xlfn.XLOOKUP(E7624,Geografiesleutel!A:A,Geografiesleutel!B:B,"",0,1)</f>
        <v>CBD</v>
      </c>
      <c r="G7624" s="18">
        <v>2</v>
      </c>
      <c r="H7624" s="18">
        <v>1</v>
      </c>
    </row>
    <row r="7625" spans="1:8" x14ac:dyDescent="0.25">
      <c r="A7625" s="3" t="s">
        <v>1244</v>
      </c>
      <c r="B7625" s="5">
        <v>865000</v>
      </c>
      <c r="C7625" t="s">
        <v>1436</v>
      </c>
      <c r="D7625" t="str">
        <f t="shared" si="119"/>
        <v>Apartment</v>
      </c>
      <c r="E7625" t="s">
        <v>577</v>
      </c>
      <c r="F7625" t="str">
        <f>_xlfn.XLOOKUP(E7625,Geografiesleutel!A:A,Geografiesleutel!B:B,"",0,1)</f>
        <v>CBD</v>
      </c>
      <c r="G7625" s="18">
        <v>2</v>
      </c>
      <c r="H7625" s="18">
        <v>1</v>
      </c>
    </row>
    <row r="7626" spans="1:8" x14ac:dyDescent="0.25">
      <c r="A7626" s="3" t="s">
        <v>1444</v>
      </c>
      <c r="B7626" s="5">
        <v>725000</v>
      </c>
      <c r="C7626" t="s">
        <v>1436</v>
      </c>
      <c r="D7626" t="str">
        <f t="shared" si="119"/>
        <v>Apartment</v>
      </c>
      <c r="E7626" t="s">
        <v>454</v>
      </c>
      <c r="F7626" t="str">
        <f>_xlfn.XLOOKUP(E7626,Geografiesleutel!A:A,Geografiesleutel!B:B,"",0,1)</f>
        <v>Western Suburbs</v>
      </c>
      <c r="G7626" s="18">
        <v>2</v>
      </c>
      <c r="H7626" s="18">
        <v>1</v>
      </c>
    </row>
    <row r="7627" spans="1:8" x14ac:dyDescent="0.25">
      <c r="A7627" s="3" t="s">
        <v>1423</v>
      </c>
      <c r="B7627" s="5">
        <v>560000</v>
      </c>
      <c r="C7627" t="s">
        <v>1451</v>
      </c>
      <c r="D7627" t="str">
        <f t="shared" si="119"/>
        <v>Apartment</v>
      </c>
      <c r="E7627" t="s">
        <v>562</v>
      </c>
      <c r="F7627" t="str">
        <f>_xlfn.XLOOKUP(E7627,Geografiesleutel!A:A,Geografiesleutel!B:B,"",0,1)</f>
        <v>CBD</v>
      </c>
      <c r="G7627" s="18" t="s">
        <v>2646</v>
      </c>
      <c r="H7627" s="18" t="s">
        <v>2650</v>
      </c>
    </row>
    <row r="7628" spans="1:8" x14ac:dyDescent="0.25">
      <c r="A7628" s="3" t="s">
        <v>71</v>
      </c>
      <c r="B7628" s="5">
        <v>690000</v>
      </c>
      <c r="C7628" t="s">
        <v>1436</v>
      </c>
      <c r="D7628" t="str">
        <f t="shared" si="119"/>
        <v>Apartment</v>
      </c>
      <c r="E7628" t="s">
        <v>35</v>
      </c>
      <c r="F7628" t="str">
        <f>_xlfn.XLOOKUP(E7628,Geografiesleutel!A:A,Geografiesleutel!B:B,"",0,1)</f>
        <v>Northern Suburbs</v>
      </c>
      <c r="G7628" s="18">
        <v>2</v>
      </c>
      <c r="H7628" s="18">
        <v>1</v>
      </c>
    </row>
    <row r="7629" spans="1:8" x14ac:dyDescent="0.25">
      <c r="A7629" s="3" t="s">
        <v>576</v>
      </c>
      <c r="B7629" s="5">
        <v>595000</v>
      </c>
      <c r="C7629" t="s">
        <v>1437</v>
      </c>
      <c r="D7629" t="str">
        <f t="shared" si="119"/>
        <v>Apartment</v>
      </c>
      <c r="E7629" t="s">
        <v>368</v>
      </c>
      <c r="F7629" t="str">
        <f>_xlfn.XLOOKUP(E7629,Geografiesleutel!A:A,Geografiesleutel!B:B,"",0,1)</f>
        <v>Eastern Suburbs</v>
      </c>
      <c r="G7629" s="18">
        <v>1</v>
      </c>
      <c r="H7629" s="18">
        <v>1</v>
      </c>
    </row>
    <row r="7630" spans="1:8" x14ac:dyDescent="0.25">
      <c r="A7630" s="3" t="s">
        <v>132</v>
      </c>
      <c r="B7630" s="5">
        <v>1599000</v>
      </c>
      <c r="C7630" t="s">
        <v>1436</v>
      </c>
      <c r="D7630" t="str">
        <f t="shared" si="119"/>
        <v>Apartment</v>
      </c>
      <c r="E7630" t="s">
        <v>128</v>
      </c>
      <c r="F7630" t="str">
        <f>_xlfn.XLOOKUP(E7630,Geografiesleutel!A:A,Geografiesleutel!B:B,"",0,1)</f>
        <v>Eastern Suburbs</v>
      </c>
      <c r="G7630" s="18">
        <v>2</v>
      </c>
      <c r="H7630" s="18">
        <v>2</v>
      </c>
    </row>
    <row r="7631" spans="1:8" x14ac:dyDescent="0.25">
      <c r="A7631" s="3" t="s">
        <v>265</v>
      </c>
      <c r="B7631" s="5">
        <v>1600000</v>
      </c>
      <c r="C7631" t="s">
        <v>1436</v>
      </c>
      <c r="D7631" t="str">
        <f t="shared" si="119"/>
        <v>Apartment</v>
      </c>
      <c r="E7631" t="s">
        <v>233</v>
      </c>
      <c r="F7631" t="str">
        <f>_xlfn.XLOOKUP(E7631,Geografiesleutel!A:A,Geografiesleutel!B:B,"",0,1)</f>
        <v>Eastern Suburbs</v>
      </c>
      <c r="G7631" s="18">
        <v>2</v>
      </c>
      <c r="H7631" s="18">
        <v>2</v>
      </c>
    </row>
    <row r="7632" spans="1:8" x14ac:dyDescent="0.25">
      <c r="A7632" s="3" t="s">
        <v>1539</v>
      </c>
      <c r="B7632" s="5">
        <v>555000</v>
      </c>
      <c r="C7632" t="s">
        <v>1436</v>
      </c>
      <c r="D7632" t="str">
        <f t="shared" si="119"/>
        <v>Apartment</v>
      </c>
      <c r="E7632" t="s">
        <v>188</v>
      </c>
      <c r="F7632" t="str">
        <f>_xlfn.XLOOKUP(E7632,Geografiesleutel!A:A,Geografiesleutel!B:B,"",0,1)</f>
        <v>Northern Suburbs</v>
      </c>
      <c r="G7632" s="18">
        <v>2</v>
      </c>
      <c r="H7632" s="18">
        <v>1</v>
      </c>
    </row>
    <row r="7633" spans="1:8" x14ac:dyDescent="0.25">
      <c r="A7633" s="3" t="s">
        <v>556</v>
      </c>
      <c r="B7633" s="5">
        <v>650000</v>
      </c>
      <c r="C7633" t="s">
        <v>1436</v>
      </c>
      <c r="D7633" t="str">
        <f t="shared" si="119"/>
        <v>Apartment</v>
      </c>
      <c r="E7633" t="s">
        <v>68</v>
      </c>
      <c r="F7633" t="str">
        <f>_xlfn.XLOOKUP(E7633,Geografiesleutel!A:A,Geografiesleutel!B:B,"",0,1)</f>
        <v>Northern Suburbs</v>
      </c>
      <c r="G7633" s="18">
        <v>2</v>
      </c>
      <c r="H7633" s="18">
        <v>1</v>
      </c>
    </row>
    <row r="7634" spans="1:8" x14ac:dyDescent="0.25">
      <c r="A7634" s="3" t="s">
        <v>1058</v>
      </c>
      <c r="B7634" s="5">
        <v>495000</v>
      </c>
      <c r="C7634" t="s">
        <v>1437</v>
      </c>
      <c r="D7634" t="str">
        <f t="shared" si="119"/>
        <v>Apartment</v>
      </c>
      <c r="E7634" t="s">
        <v>188</v>
      </c>
      <c r="F7634" t="str">
        <f>_xlfn.XLOOKUP(E7634,Geografiesleutel!A:A,Geografiesleutel!B:B,"",0,1)</f>
        <v>Northern Suburbs</v>
      </c>
      <c r="G7634" s="18">
        <v>1</v>
      </c>
      <c r="H7634" s="18">
        <v>1</v>
      </c>
    </row>
    <row r="7635" spans="1:8" x14ac:dyDescent="0.25">
      <c r="A7635" s="3" t="s">
        <v>183</v>
      </c>
      <c r="B7635" s="5">
        <v>1250000</v>
      </c>
      <c r="C7635" t="s">
        <v>1439</v>
      </c>
      <c r="D7635" t="str">
        <f t="shared" si="119"/>
        <v>Apartment</v>
      </c>
      <c r="E7635" t="s">
        <v>42</v>
      </c>
      <c r="F7635" t="str">
        <f>_xlfn.XLOOKUP(E7635,Geografiesleutel!A:A,Geografiesleutel!B:B,"",0,1)</f>
        <v>Eastern Suburbs</v>
      </c>
      <c r="G7635" s="18">
        <v>3</v>
      </c>
      <c r="H7635" s="18">
        <v>2</v>
      </c>
    </row>
    <row r="7636" spans="1:8" x14ac:dyDescent="0.25">
      <c r="A7636" s="3" t="s">
        <v>274</v>
      </c>
      <c r="B7636" s="5">
        <v>850000</v>
      </c>
      <c r="C7636" t="s">
        <v>1437</v>
      </c>
      <c r="D7636" t="str">
        <f t="shared" si="119"/>
        <v>Apartment</v>
      </c>
      <c r="E7636" t="s">
        <v>134</v>
      </c>
      <c r="F7636" t="str">
        <f>_xlfn.XLOOKUP(E7636,Geografiesleutel!A:A,Geografiesleutel!B:B,"",0,1)</f>
        <v>Eastern Suburbs</v>
      </c>
      <c r="G7636" s="18">
        <v>1</v>
      </c>
      <c r="H7636" s="18">
        <v>1</v>
      </c>
    </row>
    <row r="7637" spans="1:8" x14ac:dyDescent="0.25">
      <c r="A7637" s="3" t="s">
        <v>1058</v>
      </c>
      <c r="B7637" s="5">
        <v>495000</v>
      </c>
      <c r="C7637" t="s">
        <v>1437</v>
      </c>
      <c r="D7637" t="str">
        <f t="shared" si="119"/>
        <v>Apartment</v>
      </c>
      <c r="E7637" t="s">
        <v>188</v>
      </c>
      <c r="F7637" t="str">
        <f>_xlfn.XLOOKUP(E7637,Geografiesleutel!A:A,Geografiesleutel!B:B,"",0,1)</f>
        <v>Northern Suburbs</v>
      </c>
      <c r="G7637" s="18">
        <v>1</v>
      </c>
      <c r="H7637" s="18">
        <v>1</v>
      </c>
    </row>
    <row r="7638" spans="1:8" x14ac:dyDescent="0.25">
      <c r="A7638" s="3" t="s">
        <v>766</v>
      </c>
      <c r="B7638" s="5">
        <v>960000</v>
      </c>
      <c r="C7638" t="s">
        <v>1436</v>
      </c>
      <c r="D7638" t="str">
        <f t="shared" si="119"/>
        <v>Apartment</v>
      </c>
      <c r="E7638" t="s">
        <v>101</v>
      </c>
      <c r="F7638" t="str">
        <f>_xlfn.XLOOKUP(E7638,Geografiesleutel!A:A,Geografiesleutel!B:B,"",0,1)</f>
        <v>Eastern Suburbs</v>
      </c>
      <c r="G7638" s="18">
        <v>2</v>
      </c>
      <c r="H7638" s="18">
        <v>1</v>
      </c>
    </row>
    <row r="7639" spans="1:8" x14ac:dyDescent="0.25">
      <c r="A7639" s="3" t="s">
        <v>557</v>
      </c>
      <c r="B7639" s="5">
        <v>1099000</v>
      </c>
      <c r="C7639" t="s">
        <v>1437</v>
      </c>
      <c r="D7639" t="str">
        <f t="shared" si="119"/>
        <v>Apartment</v>
      </c>
      <c r="E7639" t="s">
        <v>309</v>
      </c>
      <c r="F7639" t="str">
        <f>_xlfn.XLOOKUP(E7639,Geografiesleutel!A:A,Geografiesleutel!B:B,"",0,1)</f>
        <v>Eastern Suburbs</v>
      </c>
      <c r="G7639" s="18">
        <v>1</v>
      </c>
      <c r="H7639" s="18">
        <v>1</v>
      </c>
    </row>
    <row r="7640" spans="1:8" x14ac:dyDescent="0.25">
      <c r="A7640" s="3" t="s">
        <v>202</v>
      </c>
      <c r="B7640" s="5">
        <v>995000</v>
      </c>
      <c r="C7640" t="s">
        <v>1436</v>
      </c>
      <c r="D7640" t="str">
        <f t="shared" si="119"/>
        <v>Apartment</v>
      </c>
      <c r="E7640" t="s">
        <v>562</v>
      </c>
      <c r="F7640" t="str">
        <f>_xlfn.XLOOKUP(E7640,Geografiesleutel!A:A,Geografiesleutel!B:B,"",0,1)</f>
        <v>CBD</v>
      </c>
      <c r="G7640" s="18">
        <v>2</v>
      </c>
      <c r="H7640" s="18">
        <v>1</v>
      </c>
    </row>
    <row r="7641" spans="1:8" x14ac:dyDescent="0.25">
      <c r="A7641" s="3" t="s">
        <v>133</v>
      </c>
      <c r="B7641" s="5">
        <v>1850000</v>
      </c>
      <c r="C7641" t="s">
        <v>1436</v>
      </c>
      <c r="D7641" t="str">
        <f t="shared" si="119"/>
        <v>Apartment</v>
      </c>
      <c r="E7641" t="s">
        <v>209</v>
      </c>
      <c r="F7641" t="str">
        <f>_xlfn.XLOOKUP(E7641,Geografiesleutel!A:A,Geografiesleutel!B:B,"",0,1)</f>
        <v>Eastern Suburbs</v>
      </c>
      <c r="G7641" s="18">
        <v>2</v>
      </c>
      <c r="H7641" s="18">
        <v>2</v>
      </c>
    </row>
    <row r="7642" spans="1:8" x14ac:dyDescent="0.25">
      <c r="A7642" s="3" t="s">
        <v>504</v>
      </c>
      <c r="B7642" s="5">
        <v>770000</v>
      </c>
      <c r="C7642" t="s">
        <v>1436</v>
      </c>
      <c r="D7642" t="str">
        <f t="shared" si="119"/>
        <v>Apartment</v>
      </c>
      <c r="E7642" t="s">
        <v>487</v>
      </c>
      <c r="F7642" t="str">
        <f>_xlfn.XLOOKUP(E7642,Geografiesleutel!A:A,Geografiesleutel!B:B,"",0,1)</f>
        <v>CBD</v>
      </c>
      <c r="G7642" s="18">
        <v>2</v>
      </c>
      <c r="H7642" s="18">
        <v>2</v>
      </c>
    </row>
    <row r="7643" spans="1:8" x14ac:dyDescent="0.25">
      <c r="A7643" s="3" t="s">
        <v>512</v>
      </c>
      <c r="B7643" s="5">
        <v>750000</v>
      </c>
      <c r="C7643" t="s">
        <v>1437</v>
      </c>
      <c r="D7643" t="str">
        <f t="shared" si="119"/>
        <v>Apartment</v>
      </c>
      <c r="E7643" t="s">
        <v>972</v>
      </c>
      <c r="F7643" t="str">
        <f>_xlfn.XLOOKUP(E7643,Geografiesleutel!A:A,Geografiesleutel!B:B,"",0,1)</f>
        <v>Eastern Suburbs</v>
      </c>
      <c r="G7643" s="18">
        <v>1</v>
      </c>
      <c r="H7643" s="18">
        <v>1</v>
      </c>
    </row>
    <row r="7644" spans="1:8" x14ac:dyDescent="0.25">
      <c r="A7644" s="3" t="s">
        <v>1480</v>
      </c>
      <c r="B7644" s="5">
        <v>475000</v>
      </c>
      <c r="C7644" t="s">
        <v>1440</v>
      </c>
      <c r="D7644" t="str">
        <f t="shared" si="119"/>
        <v>Apartment</v>
      </c>
      <c r="E7644" t="s">
        <v>487</v>
      </c>
      <c r="F7644" t="str">
        <f>_xlfn.XLOOKUP(E7644,Geografiesleutel!A:A,Geografiesleutel!B:B,"",0,1)</f>
        <v>CBD</v>
      </c>
      <c r="G7644" s="18" t="s">
        <v>2650</v>
      </c>
      <c r="H7644" s="18">
        <v>1</v>
      </c>
    </row>
    <row r="7645" spans="1:8" x14ac:dyDescent="0.25">
      <c r="A7645" s="3" t="s">
        <v>237</v>
      </c>
      <c r="B7645" s="5">
        <v>925000</v>
      </c>
      <c r="C7645" t="s">
        <v>1439</v>
      </c>
      <c r="D7645" t="str">
        <f t="shared" si="119"/>
        <v>Apartment</v>
      </c>
      <c r="E7645" t="s">
        <v>595</v>
      </c>
      <c r="F7645" t="str">
        <f>_xlfn.XLOOKUP(E7645,Geografiesleutel!A:A,Geografiesleutel!B:B,"",0,1)</f>
        <v>Agricultural Smallholdings</v>
      </c>
      <c r="G7645" s="18">
        <v>3</v>
      </c>
      <c r="H7645" s="18">
        <v>2</v>
      </c>
    </row>
    <row r="7646" spans="1:8" x14ac:dyDescent="0.25">
      <c r="A7646" s="3" t="s">
        <v>1244</v>
      </c>
      <c r="B7646" s="5">
        <v>865000</v>
      </c>
      <c r="C7646" t="s">
        <v>1436</v>
      </c>
      <c r="D7646" t="str">
        <f t="shared" si="119"/>
        <v>Apartment</v>
      </c>
      <c r="E7646" t="s">
        <v>394</v>
      </c>
      <c r="F7646" t="str">
        <f>_xlfn.XLOOKUP(E7646,Geografiesleutel!A:A,Geografiesleutel!B:B,"",0,1)</f>
        <v>Northern Suburbs</v>
      </c>
      <c r="G7646" s="18">
        <v>2</v>
      </c>
      <c r="H7646" s="18">
        <v>1</v>
      </c>
    </row>
    <row r="7647" spans="1:8" x14ac:dyDescent="0.25">
      <c r="A7647" s="3" t="s">
        <v>1021</v>
      </c>
      <c r="B7647" s="5">
        <v>975000</v>
      </c>
      <c r="C7647" t="s">
        <v>1436</v>
      </c>
      <c r="D7647" t="str">
        <f t="shared" si="119"/>
        <v>Apartment</v>
      </c>
      <c r="E7647" t="s">
        <v>394</v>
      </c>
      <c r="F7647" t="str">
        <f>_xlfn.XLOOKUP(E7647,Geografiesleutel!A:A,Geografiesleutel!B:B,"",0,1)</f>
        <v>Northern Suburbs</v>
      </c>
      <c r="G7647" s="18">
        <v>2</v>
      </c>
      <c r="H7647" s="18">
        <v>1</v>
      </c>
    </row>
    <row r="7648" spans="1:8" x14ac:dyDescent="0.25">
      <c r="A7648" s="3" t="s">
        <v>767</v>
      </c>
      <c r="B7648" s="5">
        <v>580000</v>
      </c>
      <c r="C7648" t="s">
        <v>1439</v>
      </c>
      <c r="D7648" t="str">
        <f t="shared" si="119"/>
        <v>Apartment</v>
      </c>
      <c r="E7648" t="s">
        <v>404</v>
      </c>
      <c r="F7648" t="str">
        <f>_xlfn.XLOOKUP(E7648,Geografiesleutel!A:A,Geografiesleutel!B:B,"",0,1)</f>
        <v>CBD</v>
      </c>
      <c r="G7648" s="18">
        <v>3</v>
      </c>
      <c r="H7648" s="18">
        <v>1</v>
      </c>
    </row>
    <row r="7649" spans="1:8" x14ac:dyDescent="0.25">
      <c r="A7649" s="3" t="s">
        <v>1486</v>
      </c>
      <c r="B7649" s="5">
        <v>477000</v>
      </c>
      <c r="C7649" t="s">
        <v>1440</v>
      </c>
      <c r="D7649" t="str">
        <f t="shared" si="119"/>
        <v>Apartment</v>
      </c>
      <c r="E7649" t="s">
        <v>116</v>
      </c>
      <c r="F7649" t="str">
        <f>_xlfn.XLOOKUP(E7649,Geografiesleutel!A:A,Geografiesleutel!B:B,"",0,1)</f>
        <v>Western Suburbs</v>
      </c>
      <c r="G7649" s="18" t="s">
        <v>2650</v>
      </c>
      <c r="H7649" s="18">
        <v>1</v>
      </c>
    </row>
    <row r="7650" spans="1:8" x14ac:dyDescent="0.25">
      <c r="A7650" s="3" t="s">
        <v>1516</v>
      </c>
      <c r="B7650" s="5">
        <v>589000</v>
      </c>
      <c r="C7650" t="s">
        <v>1436</v>
      </c>
      <c r="D7650" t="str">
        <f t="shared" si="119"/>
        <v>Apartment</v>
      </c>
      <c r="E7650" t="s">
        <v>68</v>
      </c>
      <c r="F7650" t="str">
        <f>_xlfn.XLOOKUP(E7650,Geografiesleutel!A:A,Geografiesleutel!B:B,"",0,1)</f>
        <v>Northern Suburbs</v>
      </c>
      <c r="G7650" s="18">
        <v>2</v>
      </c>
      <c r="H7650" s="18">
        <v>1</v>
      </c>
    </row>
    <row r="7651" spans="1:8" x14ac:dyDescent="0.25">
      <c r="A7651" s="3" t="s">
        <v>591</v>
      </c>
      <c r="B7651" s="5">
        <v>710000</v>
      </c>
      <c r="C7651" t="s">
        <v>1436</v>
      </c>
      <c r="D7651" t="str">
        <f t="shared" si="119"/>
        <v>Apartment</v>
      </c>
      <c r="E7651" t="s">
        <v>1458</v>
      </c>
      <c r="F7651" t="str">
        <f>_xlfn.XLOOKUP(E7651,Geografiesleutel!A:A,Geografiesleutel!B:B,"",0,1)</f>
        <v>Eastern Suburbs</v>
      </c>
      <c r="G7651" s="18">
        <v>2</v>
      </c>
      <c r="H7651" s="18">
        <v>1</v>
      </c>
    </row>
    <row r="7652" spans="1:8" x14ac:dyDescent="0.25">
      <c r="A7652" s="3" t="s">
        <v>183</v>
      </c>
      <c r="B7652" s="5">
        <v>1250000</v>
      </c>
      <c r="C7652" t="s">
        <v>1439</v>
      </c>
      <c r="D7652" t="str">
        <f t="shared" si="119"/>
        <v>Apartment</v>
      </c>
      <c r="E7652" t="s">
        <v>30</v>
      </c>
      <c r="F7652" t="str">
        <f>_xlfn.XLOOKUP(E7652,Geografiesleutel!A:A,Geografiesleutel!B:B,"",0,1)</f>
        <v>Northern Suburbs</v>
      </c>
      <c r="G7652" s="18">
        <v>3</v>
      </c>
      <c r="H7652" s="18">
        <v>2</v>
      </c>
    </row>
    <row r="7653" spans="1:8" x14ac:dyDescent="0.25">
      <c r="A7653" s="3" t="s">
        <v>556</v>
      </c>
      <c r="B7653" s="5">
        <v>650000</v>
      </c>
      <c r="C7653" t="s">
        <v>1436</v>
      </c>
      <c r="D7653" t="str">
        <f t="shared" si="119"/>
        <v>Apartment</v>
      </c>
      <c r="E7653" t="s">
        <v>30</v>
      </c>
      <c r="F7653" t="str">
        <f>_xlfn.XLOOKUP(E7653,Geografiesleutel!A:A,Geografiesleutel!B:B,"",0,1)</f>
        <v>Northern Suburbs</v>
      </c>
      <c r="G7653" s="18">
        <v>2</v>
      </c>
      <c r="H7653" s="18">
        <v>1</v>
      </c>
    </row>
    <row r="7654" spans="1:8" x14ac:dyDescent="0.25">
      <c r="A7654" s="3" t="s">
        <v>84</v>
      </c>
      <c r="B7654" s="5">
        <v>350000</v>
      </c>
      <c r="C7654" t="s">
        <v>1437</v>
      </c>
      <c r="D7654" t="str">
        <f t="shared" si="119"/>
        <v>Apartment</v>
      </c>
      <c r="E7654" t="s">
        <v>404</v>
      </c>
      <c r="F7654" t="str">
        <f>_xlfn.XLOOKUP(E7654,Geografiesleutel!A:A,Geografiesleutel!B:B,"",0,1)</f>
        <v>CBD</v>
      </c>
      <c r="G7654" s="18">
        <v>1</v>
      </c>
      <c r="H7654" s="18">
        <v>1</v>
      </c>
    </row>
    <row r="7655" spans="1:8" x14ac:dyDescent="0.25">
      <c r="A7655" s="3" t="s">
        <v>84</v>
      </c>
      <c r="B7655" s="5">
        <v>350000</v>
      </c>
      <c r="C7655" t="s">
        <v>1437</v>
      </c>
      <c r="D7655" t="str">
        <f t="shared" si="119"/>
        <v>Apartment</v>
      </c>
      <c r="E7655" t="s">
        <v>45</v>
      </c>
      <c r="F7655" t="str">
        <f>_xlfn.XLOOKUP(E7655,Geografiesleutel!A:A,Geografiesleutel!B:B,"",0,1)</f>
        <v>Townships</v>
      </c>
      <c r="G7655" s="18">
        <v>1</v>
      </c>
      <c r="H7655" s="18">
        <v>1</v>
      </c>
    </row>
    <row r="7656" spans="1:8" x14ac:dyDescent="0.25">
      <c r="A7656" s="3" t="s">
        <v>53</v>
      </c>
      <c r="B7656" s="5">
        <v>899000</v>
      </c>
      <c r="C7656" t="s">
        <v>1436</v>
      </c>
      <c r="D7656" t="str">
        <f t="shared" si="119"/>
        <v>Apartment</v>
      </c>
      <c r="E7656" t="s">
        <v>116</v>
      </c>
      <c r="F7656" t="str">
        <f>_xlfn.XLOOKUP(E7656,Geografiesleutel!A:A,Geografiesleutel!B:B,"",0,1)</f>
        <v>Western Suburbs</v>
      </c>
      <c r="G7656" s="18">
        <v>2</v>
      </c>
      <c r="H7656" s="18">
        <v>2</v>
      </c>
    </row>
    <row r="7657" spans="1:8" x14ac:dyDescent="0.25">
      <c r="A7657" s="3" t="s">
        <v>130</v>
      </c>
      <c r="B7657" s="5">
        <v>1270000</v>
      </c>
      <c r="C7657" t="s">
        <v>1436</v>
      </c>
      <c r="D7657" t="str">
        <f t="shared" si="119"/>
        <v>Apartment</v>
      </c>
      <c r="E7657" t="s">
        <v>1458</v>
      </c>
      <c r="F7657" t="str">
        <f>_xlfn.XLOOKUP(E7657,Geografiesleutel!A:A,Geografiesleutel!B:B,"",0,1)</f>
        <v>Eastern Suburbs</v>
      </c>
      <c r="G7657" s="18">
        <v>2</v>
      </c>
      <c r="H7657" s="18">
        <v>1</v>
      </c>
    </row>
    <row r="7658" spans="1:8" x14ac:dyDescent="0.25">
      <c r="A7658" s="3" t="s">
        <v>669</v>
      </c>
      <c r="B7658" s="5">
        <v>920000</v>
      </c>
      <c r="C7658" t="s">
        <v>1437</v>
      </c>
      <c r="D7658" t="str">
        <f t="shared" si="119"/>
        <v>Apartment</v>
      </c>
      <c r="E7658" t="s">
        <v>972</v>
      </c>
      <c r="F7658" t="str">
        <f>_xlfn.XLOOKUP(E7658,Geografiesleutel!A:A,Geografiesleutel!B:B,"",0,1)</f>
        <v>Eastern Suburbs</v>
      </c>
      <c r="G7658" s="18">
        <v>1</v>
      </c>
      <c r="H7658" s="18">
        <v>1</v>
      </c>
    </row>
    <row r="7659" spans="1:8" x14ac:dyDescent="0.25">
      <c r="A7659" s="3" t="s">
        <v>1558</v>
      </c>
      <c r="B7659" s="5">
        <v>489000</v>
      </c>
      <c r="C7659" t="s">
        <v>1439</v>
      </c>
      <c r="D7659" t="str">
        <f t="shared" si="119"/>
        <v>Apartment</v>
      </c>
      <c r="E7659" t="s">
        <v>68</v>
      </c>
      <c r="F7659" t="str">
        <f>_xlfn.XLOOKUP(E7659,Geografiesleutel!A:A,Geografiesleutel!B:B,"",0,1)</f>
        <v>Northern Suburbs</v>
      </c>
      <c r="G7659" s="18">
        <v>3</v>
      </c>
      <c r="H7659" s="18">
        <v>1</v>
      </c>
    </row>
    <row r="7660" spans="1:8" x14ac:dyDescent="0.25">
      <c r="A7660" s="3" t="s">
        <v>1165</v>
      </c>
      <c r="B7660" s="5">
        <v>420000</v>
      </c>
      <c r="C7660" t="s">
        <v>1451</v>
      </c>
      <c r="D7660" t="str">
        <f t="shared" si="119"/>
        <v>Apartment</v>
      </c>
      <c r="E7660" t="s">
        <v>562</v>
      </c>
      <c r="F7660" t="str">
        <f>_xlfn.XLOOKUP(E7660,Geografiesleutel!A:A,Geografiesleutel!B:B,"",0,1)</f>
        <v>CBD</v>
      </c>
      <c r="G7660" s="18" t="s">
        <v>2646</v>
      </c>
      <c r="H7660" s="18" t="s">
        <v>2650</v>
      </c>
    </row>
    <row r="7661" spans="1:8" x14ac:dyDescent="0.25">
      <c r="A7661" s="3" t="s">
        <v>1149</v>
      </c>
      <c r="B7661" s="5">
        <v>500000</v>
      </c>
      <c r="C7661" t="s">
        <v>1437</v>
      </c>
      <c r="D7661" t="str">
        <f t="shared" si="119"/>
        <v>Apartment</v>
      </c>
      <c r="E7661" t="s">
        <v>152</v>
      </c>
      <c r="F7661" t="str">
        <f>_xlfn.XLOOKUP(E7661,Geografiesleutel!A:A,Geografiesleutel!B:B,"",0,1)</f>
        <v>Eastern Suburbs</v>
      </c>
      <c r="G7661" s="18">
        <v>1</v>
      </c>
      <c r="H7661" s="18">
        <v>1</v>
      </c>
    </row>
    <row r="7662" spans="1:8" x14ac:dyDescent="0.25">
      <c r="A7662" s="3" t="s">
        <v>1559</v>
      </c>
      <c r="B7662" s="5">
        <v>449999</v>
      </c>
      <c r="C7662" t="s">
        <v>1500</v>
      </c>
      <c r="D7662" t="str">
        <f t="shared" si="119"/>
        <v>Apartment</v>
      </c>
      <c r="E7662" t="s">
        <v>487</v>
      </c>
      <c r="F7662" t="str">
        <f>_xlfn.XLOOKUP(E7662,Geografiesleutel!A:A,Geografiesleutel!B:B,"",0,1)</f>
        <v>CBD</v>
      </c>
      <c r="G7662" s="18">
        <v>5</v>
      </c>
      <c r="H7662" s="18">
        <v>2</v>
      </c>
    </row>
    <row r="7663" spans="1:8" x14ac:dyDescent="0.25">
      <c r="A7663" s="3" t="s">
        <v>840</v>
      </c>
      <c r="B7663" s="5">
        <v>545000</v>
      </c>
      <c r="C7663" t="s">
        <v>1437</v>
      </c>
      <c r="D7663" t="str">
        <f t="shared" si="119"/>
        <v>Apartment</v>
      </c>
      <c r="E7663" t="s">
        <v>469</v>
      </c>
      <c r="F7663" t="str">
        <f>_xlfn.XLOOKUP(E7663,Geografiesleutel!A:A,Geografiesleutel!B:B,"",0,1)</f>
        <v>Eastern Suburbs</v>
      </c>
      <c r="G7663" s="18">
        <v>1</v>
      </c>
      <c r="H7663" s="18">
        <v>1</v>
      </c>
    </row>
    <row r="7664" spans="1:8" x14ac:dyDescent="0.25">
      <c r="A7664" s="3" t="s">
        <v>178</v>
      </c>
      <c r="B7664" s="5">
        <v>630000</v>
      </c>
      <c r="C7664" t="s">
        <v>1436</v>
      </c>
      <c r="D7664" t="str">
        <f t="shared" si="119"/>
        <v>Apartment</v>
      </c>
      <c r="E7664" t="s">
        <v>68</v>
      </c>
      <c r="F7664" t="str">
        <f>_xlfn.XLOOKUP(E7664,Geografiesleutel!A:A,Geografiesleutel!B:B,"",0,1)</f>
        <v>Northern Suburbs</v>
      </c>
      <c r="G7664" s="18">
        <v>2</v>
      </c>
      <c r="H7664" s="18">
        <v>1</v>
      </c>
    </row>
    <row r="7665" spans="1:8" x14ac:dyDescent="0.25">
      <c r="A7665" s="3" t="s">
        <v>349</v>
      </c>
      <c r="B7665" s="5">
        <v>825000</v>
      </c>
      <c r="C7665" t="s">
        <v>1436</v>
      </c>
      <c r="D7665" t="str">
        <f t="shared" si="119"/>
        <v>Apartment</v>
      </c>
      <c r="E7665" t="s">
        <v>1023</v>
      </c>
      <c r="F7665" t="str">
        <f>_xlfn.XLOOKUP(E7665,Geografiesleutel!A:A,Geografiesleutel!B:B,"",0,1)</f>
        <v>Eastern Suburbs</v>
      </c>
      <c r="G7665" s="18">
        <v>2</v>
      </c>
      <c r="H7665" s="18">
        <v>2</v>
      </c>
    </row>
    <row r="7666" spans="1:8" x14ac:dyDescent="0.25">
      <c r="A7666" s="3" t="s">
        <v>1117</v>
      </c>
      <c r="B7666" s="5">
        <v>740000</v>
      </c>
      <c r="C7666" t="s">
        <v>1436</v>
      </c>
      <c r="D7666" t="str">
        <f t="shared" si="119"/>
        <v>Apartment</v>
      </c>
      <c r="E7666" t="s">
        <v>141</v>
      </c>
      <c r="F7666" t="str">
        <f>_xlfn.XLOOKUP(E7666,Geografiesleutel!A:A,Geografiesleutel!B:B,"",0,1)</f>
        <v>Agricultural Smallholdings</v>
      </c>
      <c r="G7666" s="18">
        <v>2</v>
      </c>
      <c r="H7666" s="18">
        <v>1</v>
      </c>
    </row>
    <row r="7667" spans="1:8" x14ac:dyDescent="0.25">
      <c r="A7667" s="3" t="s">
        <v>981</v>
      </c>
      <c r="B7667" s="5">
        <v>799000</v>
      </c>
      <c r="C7667" t="s">
        <v>1436</v>
      </c>
      <c r="D7667" t="str">
        <f t="shared" si="119"/>
        <v>Apartment</v>
      </c>
      <c r="E7667" t="s">
        <v>163</v>
      </c>
      <c r="F7667" t="str">
        <f>_xlfn.XLOOKUP(E7667,Geografiesleutel!A:A,Geografiesleutel!B:B,"",0,1)</f>
        <v>Northern Suburbs</v>
      </c>
      <c r="G7667" s="18">
        <v>2</v>
      </c>
      <c r="H7667" s="18">
        <v>1</v>
      </c>
    </row>
    <row r="7668" spans="1:8" x14ac:dyDescent="0.25">
      <c r="A7668" s="3" t="s">
        <v>931</v>
      </c>
      <c r="B7668" s="5">
        <v>490000</v>
      </c>
      <c r="C7668" t="s">
        <v>1436</v>
      </c>
      <c r="D7668" t="str">
        <f t="shared" si="119"/>
        <v>Apartment</v>
      </c>
      <c r="E7668" t="s">
        <v>68</v>
      </c>
      <c r="F7668" t="str">
        <f>_xlfn.XLOOKUP(E7668,Geografiesleutel!A:A,Geografiesleutel!B:B,"",0,1)</f>
        <v>Northern Suburbs</v>
      </c>
      <c r="G7668" s="18">
        <v>2</v>
      </c>
      <c r="H7668" s="18">
        <v>2</v>
      </c>
    </row>
    <row r="7669" spans="1:8" x14ac:dyDescent="0.25">
      <c r="A7669" s="3" t="s">
        <v>1165</v>
      </c>
      <c r="B7669" s="5">
        <v>420000</v>
      </c>
      <c r="C7669" t="s">
        <v>1436</v>
      </c>
      <c r="D7669" t="str">
        <f t="shared" si="119"/>
        <v>Apartment</v>
      </c>
      <c r="E7669" t="s">
        <v>487</v>
      </c>
      <c r="F7669" t="str">
        <f>_xlfn.XLOOKUP(E7669,Geografiesleutel!A:A,Geografiesleutel!B:B,"",0,1)</f>
        <v>CBD</v>
      </c>
      <c r="G7669" s="18">
        <v>2</v>
      </c>
      <c r="H7669" s="18">
        <v>1</v>
      </c>
    </row>
    <row r="7670" spans="1:8" x14ac:dyDescent="0.25">
      <c r="A7670" s="3" t="s">
        <v>931</v>
      </c>
      <c r="B7670" s="5">
        <v>490000</v>
      </c>
      <c r="C7670" t="s">
        <v>1451</v>
      </c>
      <c r="D7670" t="str">
        <f t="shared" si="119"/>
        <v>Apartment</v>
      </c>
      <c r="E7670" t="s">
        <v>577</v>
      </c>
      <c r="F7670" t="str">
        <f>_xlfn.XLOOKUP(E7670,Geografiesleutel!A:A,Geografiesleutel!B:B,"",0,1)</f>
        <v>CBD</v>
      </c>
      <c r="G7670" s="18" t="s">
        <v>2646</v>
      </c>
      <c r="H7670" s="18">
        <v>1</v>
      </c>
    </row>
    <row r="7671" spans="1:8" x14ac:dyDescent="0.25">
      <c r="A7671" s="3" t="s">
        <v>436</v>
      </c>
      <c r="B7671" s="5">
        <v>1480000</v>
      </c>
      <c r="C7671" t="s">
        <v>1443</v>
      </c>
      <c r="D7671" t="str">
        <f t="shared" si="119"/>
        <v>Apartment</v>
      </c>
      <c r="E7671" t="s">
        <v>16</v>
      </c>
      <c r="F7671" t="str">
        <f>_xlfn.XLOOKUP(E7671,Geografiesleutel!A:A,Geografiesleutel!B:B,"",0,1)</f>
        <v>Eastern Suburbs</v>
      </c>
      <c r="G7671" s="18">
        <v>4</v>
      </c>
      <c r="H7671" s="18">
        <v>2</v>
      </c>
    </row>
    <row r="7672" spans="1:8" x14ac:dyDescent="0.25">
      <c r="A7672" s="3" t="s">
        <v>867</v>
      </c>
      <c r="B7672" s="5">
        <v>1120000</v>
      </c>
      <c r="C7672" t="s">
        <v>1437</v>
      </c>
      <c r="D7672" t="str">
        <f t="shared" si="119"/>
        <v>Apartment</v>
      </c>
      <c r="E7672" t="s">
        <v>209</v>
      </c>
      <c r="F7672" t="str">
        <f>_xlfn.XLOOKUP(E7672,Geografiesleutel!A:A,Geografiesleutel!B:B,"",0,1)</f>
        <v>Eastern Suburbs</v>
      </c>
      <c r="G7672" s="18">
        <v>1</v>
      </c>
      <c r="H7672" s="18">
        <v>1</v>
      </c>
    </row>
    <row r="7673" spans="1:8" x14ac:dyDescent="0.25">
      <c r="A7673" s="3" t="s">
        <v>1444</v>
      </c>
      <c r="B7673" s="5">
        <v>725000</v>
      </c>
      <c r="C7673" t="s">
        <v>1439</v>
      </c>
      <c r="D7673" t="str">
        <f t="shared" si="119"/>
        <v>Apartment</v>
      </c>
      <c r="E7673" t="s">
        <v>257</v>
      </c>
      <c r="F7673" t="str">
        <f>_xlfn.XLOOKUP(E7673,Geografiesleutel!A:A,Geografiesleutel!B:B,"",0,1)</f>
        <v>Western Suburbs</v>
      </c>
      <c r="G7673" s="18">
        <v>3</v>
      </c>
      <c r="H7673" s="18">
        <v>3</v>
      </c>
    </row>
    <row r="7674" spans="1:8" x14ac:dyDescent="0.25">
      <c r="A7674" s="3" t="s">
        <v>778</v>
      </c>
      <c r="B7674" s="5">
        <v>600000</v>
      </c>
      <c r="C7674" t="s">
        <v>1436</v>
      </c>
      <c r="D7674" t="str">
        <f t="shared" si="119"/>
        <v>Apartment</v>
      </c>
      <c r="E7674" t="s">
        <v>487</v>
      </c>
      <c r="F7674" t="str">
        <f>_xlfn.XLOOKUP(E7674,Geografiesleutel!A:A,Geografiesleutel!B:B,"",0,1)</f>
        <v>CBD</v>
      </c>
      <c r="G7674" s="18">
        <v>2</v>
      </c>
      <c r="H7674" s="18">
        <v>1</v>
      </c>
    </row>
    <row r="7675" spans="1:8" x14ac:dyDescent="0.25">
      <c r="A7675" s="3" t="s">
        <v>512</v>
      </c>
      <c r="B7675" s="5">
        <v>750000</v>
      </c>
      <c r="C7675" t="s">
        <v>1436</v>
      </c>
      <c r="D7675" t="str">
        <f t="shared" si="119"/>
        <v>Apartment</v>
      </c>
      <c r="E7675" t="s">
        <v>88</v>
      </c>
      <c r="F7675" t="str">
        <f>_xlfn.XLOOKUP(E7675,Geografiesleutel!A:A,Geografiesleutel!B:B,"",0,1)</f>
        <v>Eastern Suburbs</v>
      </c>
      <c r="G7675" s="18">
        <v>2</v>
      </c>
      <c r="H7675" s="18">
        <v>1</v>
      </c>
    </row>
    <row r="7676" spans="1:8" x14ac:dyDescent="0.25">
      <c r="A7676" s="3" t="s">
        <v>556</v>
      </c>
      <c r="B7676" s="5">
        <v>650000</v>
      </c>
      <c r="C7676" t="s">
        <v>1437</v>
      </c>
      <c r="D7676" t="str">
        <f t="shared" si="119"/>
        <v>Apartment</v>
      </c>
      <c r="E7676" t="s">
        <v>88</v>
      </c>
      <c r="F7676" t="str">
        <f>_xlfn.XLOOKUP(E7676,Geografiesleutel!A:A,Geografiesleutel!B:B,"",0,1)</f>
        <v>Eastern Suburbs</v>
      </c>
      <c r="G7676" s="18">
        <v>1</v>
      </c>
      <c r="H7676" s="18">
        <v>1</v>
      </c>
    </row>
    <row r="7677" spans="1:8" x14ac:dyDescent="0.25">
      <c r="A7677" s="3" t="s">
        <v>1459</v>
      </c>
      <c r="B7677" s="5">
        <v>520000</v>
      </c>
      <c r="C7677" t="s">
        <v>1436</v>
      </c>
      <c r="D7677" t="str">
        <f t="shared" si="119"/>
        <v>Apartment</v>
      </c>
      <c r="E7677" t="s">
        <v>114</v>
      </c>
      <c r="F7677" t="str">
        <f>_xlfn.XLOOKUP(E7677,Geografiesleutel!A:A,Geografiesleutel!B:B,"",0,1)</f>
        <v>Western Suburbs</v>
      </c>
      <c r="G7677" s="18">
        <v>2</v>
      </c>
      <c r="H7677" s="18">
        <v>1</v>
      </c>
    </row>
    <row r="7678" spans="1:8" x14ac:dyDescent="0.25">
      <c r="A7678" s="3" t="s">
        <v>1149</v>
      </c>
      <c r="B7678" s="5">
        <v>500000</v>
      </c>
      <c r="C7678" t="s">
        <v>1437</v>
      </c>
      <c r="D7678" t="str">
        <f t="shared" si="119"/>
        <v>Apartment</v>
      </c>
      <c r="E7678" t="s">
        <v>152</v>
      </c>
      <c r="F7678" t="str">
        <f>_xlfn.XLOOKUP(E7678,Geografiesleutel!A:A,Geografiesleutel!B:B,"",0,1)</f>
        <v>Eastern Suburbs</v>
      </c>
      <c r="G7678" s="18">
        <v>1</v>
      </c>
      <c r="H7678" s="18">
        <v>1</v>
      </c>
    </row>
    <row r="7679" spans="1:8" x14ac:dyDescent="0.25">
      <c r="A7679" s="3" t="s">
        <v>556</v>
      </c>
      <c r="B7679" s="5">
        <v>650000</v>
      </c>
      <c r="C7679" t="s">
        <v>1436</v>
      </c>
      <c r="D7679" t="str">
        <f t="shared" si="119"/>
        <v>Apartment</v>
      </c>
      <c r="E7679" t="s">
        <v>30</v>
      </c>
      <c r="F7679" t="str">
        <f>_xlfn.XLOOKUP(E7679,Geografiesleutel!A:A,Geografiesleutel!B:B,"",0,1)</f>
        <v>Northern Suburbs</v>
      </c>
      <c r="G7679" s="18">
        <v>2</v>
      </c>
      <c r="H7679" s="18">
        <v>1</v>
      </c>
    </row>
    <row r="7680" spans="1:8" x14ac:dyDescent="0.25">
      <c r="A7680" s="3" t="s">
        <v>593</v>
      </c>
      <c r="B7680" s="5">
        <v>885000</v>
      </c>
      <c r="C7680" t="s">
        <v>1436</v>
      </c>
      <c r="D7680" t="str">
        <f t="shared" si="119"/>
        <v>Apartment</v>
      </c>
      <c r="E7680" t="s">
        <v>240</v>
      </c>
      <c r="F7680" t="str">
        <f>_xlfn.XLOOKUP(E7680,Geografiesleutel!A:A,Geografiesleutel!B:B,"",0,1)</f>
        <v>Northern Suburbs</v>
      </c>
      <c r="G7680" s="18">
        <v>2</v>
      </c>
      <c r="H7680" s="18">
        <v>1</v>
      </c>
    </row>
    <row r="7681" spans="1:8" x14ac:dyDescent="0.25">
      <c r="A7681" s="3" t="s">
        <v>59</v>
      </c>
      <c r="B7681" s="5">
        <v>680000</v>
      </c>
      <c r="C7681" t="s">
        <v>1437</v>
      </c>
      <c r="D7681" t="str">
        <f t="shared" si="119"/>
        <v>Apartment</v>
      </c>
      <c r="E7681" t="s">
        <v>421</v>
      </c>
      <c r="F7681" t="str">
        <f>_xlfn.XLOOKUP(E7681,Geografiesleutel!A:A,Geografiesleutel!B:B,"",0,1)</f>
        <v>CBD</v>
      </c>
      <c r="G7681" s="18">
        <v>1</v>
      </c>
      <c r="H7681" s="18">
        <v>1</v>
      </c>
    </row>
    <row r="7682" spans="1:8" x14ac:dyDescent="0.25">
      <c r="A7682" s="3" t="s">
        <v>541</v>
      </c>
      <c r="B7682" s="5">
        <v>820000</v>
      </c>
      <c r="C7682" t="s">
        <v>1436</v>
      </c>
      <c r="D7682" t="str">
        <f t="shared" ref="D7682:D7745" si="120">TRIM(RIGHT(SUBSTITUTE(C7682," ",REPT(" ",LEN(C7682))),LEN(C7682)))</f>
        <v>Apartment</v>
      </c>
      <c r="E7682" t="s">
        <v>88</v>
      </c>
      <c r="F7682" t="str">
        <f>_xlfn.XLOOKUP(E7682,Geografiesleutel!A:A,Geografiesleutel!B:B,"",0,1)</f>
        <v>Eastern Suburbs</v>
      </c>
      <c r="G7682" s="18">
        <v>2</v>
      </c>
      <c r="H7682" s="18">
        <v>1</v>
      </c>
    </row>
    <row r="7683" spans="1:8" x14ac:dyDescent="0.25">
      <c r="A7683" s="3" t="s">
        <v>1502</v>
      </c>
      <c r="B7683" s="5">
        <v>769000</v>
      </c>
      <c r="C7683" t="s">
        <v>1436</v>
      </c>
      <c r="D7683" t="str">
        <f t="shared" si="120"/>
        <v>Apartment</v>
      </c>
      <c r="E7683" t="s">
        <v>35</v>
      </c>
      <c r="F7683" t="str">
        <f>_xlfn.XLOOKUP(E7683,Geografiesleutel!A:A,Geografiesleutel!B:B,"",0,1)</f>
        <v>Northern Suburbs</v>
      </c>
      <c r="G7683" s="18">
        <v>2</v>
      </c>
      <c r="H7683" s="18">
        <v>1</v>
      </c>
    </row>
    <row r="7684" spans="1:8" x14ac:dyDescent="0.25">
      <c r="A7684" s="3" t="s">
        <v>282</v>
      </c>
      <c r="B7684" s="5">
        <v>1200000</v>
      </c>
      <c r="C7684" t="s">
        <v>1437</v>
      </c>
      <c r="D7684" t="str">
        <f t="shared" si="120"/>
        <v>Apartment</v>
      </c>
      <c r="E7684" t="s">
        <v>369</v>
      </c>
      <c r="F7684" t="str">
        <f>_xlfn.XLOOKUP(E7684,Geografiesleutel!A:A,Geografiesleutel!B:B,"",0,1)</f>
        <v>Eastern Suburbs</v>
      </c>
      <c r="G7684" s="18">
        <v>1</v>
      </c>
      <c r="H7684" s="18">
        <v>1</v>
      </c>
    </row>
    <row r="7685" spans="1:8" x14ac:dyDescent="0.25">
      <c r="A7685" s="3" t="s">
        <v>242</v>
      </c>
      <c r="B7685" s="5">
        <v>845000</v>
      </c>
      <c r="C7685" t="s">
        <v>1436</v>
      </c>
      <c r="D7685" t="str">
        <f t="shared" si="120"/>
        <v>Apartment</v>
      </c>
      <c r="E7685" t="s">
        <v>78</v>
      </c>
      <c r="F7685" t="str">
        <f>_xlfn.XLOOKUP(E7685,Geografiesleutel!A:A,Geografiesleutel!B:B,"",0,1)</f>
        <v>Northern Suburbs</v>
      </c>
      <c r="G7685" s="18">
        <v>2</v>
      </c>
      <c r="H7685" s="18">
        <v>1</v>
      </c>
    </row>
    <row r="7686" spans="1:8" x14ac:dyDescent="0.25">
      <c r="A7686" s="3" t="s">
        <v>1099</v>
      </c>
      <c r="B7686" s="5">
        <v>480000</v>
      </c>
      <c r="C7686" t="s">
        <v>1436</v>
      </c>
      <c r="D7686" t="str">
        <f t="shared" si="120"/>
        <v>Apartment</v>
      </c>
      <c r="E7686" t="s">
        <v>487</v>
      </c>
      <c r="F7686" t="str">
        <f>_xlfn.XLOOKUP(E7686,Geografiesleutel!A:A,Geografiesleutel!B:B,"",0,1)</f>
        <v>CBD</v>
      </c>
      <c r="G7686" s="18">
        <v>2</v>
      </c>
      <c r="H7686" s="18">
        <v>1</v>
      </c>
    </row>
    <row r="7687" spans="1:8" x14ac:dyDescent="0.25">
      <c r="A7687" s="3" t="s">
        <v>576</v>
      </c>
      <c r="B7687" s="5">
        <v>595000</v>
      </c>
      <c r="C7687" t="s">
        <v>1437</v>
      </c>
      <c r="D7687" t="str">
        <f t="shared" si="120"/>
        <v>Apartment</v>
      </c>
      <c r="E7687" t="s">
        <v>469</v>
      </c>
      <c r="F7687" t="str">
        <f>_xlfn.XLOOKUP(E7687,Geografiesleutel!A:A,Geografiesleutel!B:B,"",0,1)</f>
        <v>Eastern Suburbs</v>
      </c>
      <c r="G7687" s="18">
        <v>1</v>
      </c>
      <c r="H7687" s="18">
        <v>1</v>
      </c>
    </row>
    <row r="7688" spans="1:8" x14ac:dyDescent="0.25">
      <c r="A7688" s="3" t="s">
        <v>747</v>
      </c>
      <c r="B7688" s="5">
        <v>830000</v>
      </c>
      <c r="C7688" t="s">
        <v>1436</v>
      </c>
      <c r="D7688" t="str">
        <f t="shared" si="120"/>
        <v>Apartment</v>
      </c>
      <c r="E7688" t="s">
        <v>675</v>
      </c>
      <c r="F7688" t="str">
        <f>_xlfn.XLOOKUP(E7688,Geografiesleutel!A:A,Geografiesleutel!B:B,"",0,1)</f>
        <v>Agricultural Smallholdings</v>
      </c>
      <c r="G7688" s="18">
        <v>2</v>
      </c>
      <c r="H7688" s="18">
        <v>2</v>
      </c>
    </row>
    <row r="7689" spans="1:8" x14ac:dyDescent="0.25">
      <c r="A7689" s="3" t="s">
        <v>715</v>
      </c>
      <c r="B7689" s="5">
        <v>550000</v>
      </c>
      <c r="C7689" t="s">
        <v>1437</v>
      </c>
      <c r="D7689" t="str">
        <f t="shared" si="120"/>
        <v>Apartment</v>
      </c>
      <c r="E7689" t="s">
        <v>152</v>
      </c>
      <c r="F7689" t="str">
        <f>_xlfn.XLOOKUP(E7689,Geografiesleutel!A:A,Geografiesleutel!B:B,"",0,1)</f>
        <v>Eastern Suburbs</v>
      </c>
      <c r="G7689" s="18">
        <v>1</v>
      </c>
      <c r="H7689" s="18">
        <v>1</v>
      </c>
    </row>
    <row r="7690" spans="1:8" x14ac:dyDescent="0.25">
      <c r="A7690" s="3" t="s">
        <v>59</v>
      </c>
      <c r="B7690" s="5">
        <v>680000</v>
      </c>
      <c r="C7690" t="s">
        <v>1436</v>
      </c>
      <c r="D7690" t="str">
        <f t="shared" si="120"/>
        <v>Apartment</v>
      </c>
      <c r="E7690" t="s">
        <v>136</v>
      </c>
      <c r="F7690" t="str">
        <f>_xlfn.XLOOKUP(E7690,Geografiesleutel!A:A,Geografiesleutel!B:B,"",0,1)</f>
        <v>Eastern Suburbs</v>
      </c>
      <c r="G7690" s="18">
        <v>2</v>
      </c>
      <c r="H7690" s="18">
        <v>1</v>
      </c>
    </row>
    <row r="7691" spans="1:8" x14ac:dyDescent="0.25">
      <c r="A7691" s="3" t="s">
        <v>150</v>
      </c>
      <c r="B7691" s="5">
        <v>1350000</v>
      </c>
      <c r="C7691" t="s">
        <v>1436</v>
      </c>
      <c r="D7691" t="str">
        <f t="shared" si="120"/>
        <v>Apartment</v>
      </c>
      <c r="E7691" t="s">
        <v>306</v>
      </c>
      <c r="F7691" t="str">
        <f>_xlfn.XLOOKUP(E7691,Geografiesleutel!A:A,Geografiesleutel!B:B,"",0,1)</f>
        <v>Eastern Suburbs</v>
      </c>
      <c r="G7691" s="18">
        <v>2</v>
      </c>
      <c r="H7691" s="18">
        <v>2</v>
      </c>
    </row>
    <row r="7692" spans="1:8" x14ac:dyDescent="0.25">
      <c r="A7692" s="3" t="s">
        <v>274</v>
      </c>
      <c r="B7692" s="5">
        <v>850000</v>
      </c>
      <c r="C7692" t="s">
        <v>1436</v>
      </c>
      <c r="D7692" t="str">
        <f t="shared" si="120"/>
        <v>Apartment</v>
      </c>
      <c r="E7692" t="s">
        <v>16</v>
      </c>
      <c r="F7692" t="str">
        <f>_xlfn.XLOOKUP(E7692,Geografiesleutel!A:A,Geografiesleutel!B:B,"",0,1)</f>
        <v>Eastern Suburbs</v>
      </c>
      <c r="G7692" s="18">
        <v>2</v>
      </c>
      <c r="H7692" s="18">
        <v>1</v>
      </c>
    </row>
    <row r="7693" spans="1:8" x14ac:dyDescent="0.25">
      <c r="A7693" s="3" t="s">
        <v>1290</v>
      </c>
      <c r="B7693" s="5">
        <v>435000</v>
      </c>
      <c r="C7693" t="s">
        <v>1437</v>
      </c>
      <c r="D7693" t="str">
        <f t="shared" si="120"/>
        <v>Apartment</v>
      </c>
      <c r="E7693" t="s">
        <v>368</v>
      </c>
      <c r="F7693" t="str">
        <f>_xlfn.XLOOKUP(E7693,Geografiesleutel!A:A,Geografiesleutel!B:B,"",0,1)</f>
        <v>Eastern Suburbs</v>
      </c>
      <c r="G7693" s="18">
        <v>1</v>
      </c>
      <c r="H7693" s="18">
        <v>1</v>
      </c>
    </row>
    <row r="7694" spans="1:8" x14ac:dyDescent="0.25">
      <c r="A7694" s="3" t="s">
        <v>412</v>
      </c>
      <c r="B7694" s="5">
        <v>1195000</v>
      </c>
      <c r="C7694" t="s">
        <v>1439</v>
      </c>
      <c r="D7694" t="str">
        <f t="shared" si="120"/>
        <v>Apartment</v>
      </c>
      <c r="E7694" t="s">
        <v>134</v>
      </c>
      <c r="F7694" t="str">
        <f>_xlfn.XLOOKUP(E7694,Geografiesleutel!A:A,Geografiesleutel!B:B,"",0,1)</f>
        <v>Eastern Suburbs</v>
      </c>
      <c r="G7694" s="18">
        <v>3</v>
      </c>
      <c r="H7694" s="18">
        <v>2</v>
      </c>
    </row>
    <row r="7695" spans="1:8" x14ac:dyDescent="0.25">
      <c r="A7695" s="3" t="s">
        <v>150</v>
      </c>
      <c r="B7695" s="5">
        <v>1350000</v>
      </c>
      <c r="C7695" t="s">
        <v>1436</v>
      </c>
      <c r="D7695" t="str">
        <f t="shared" si="120"/>
        <v>Apartment</v>
      </c>
      <c r="E7695" t="s">
        <v>306</v>
      </c>
      <c r="F7695" t="str">
        <f>_xlfn.XLOOKUP(E7695,Geografiesleutel!A:A,Geografiesleutel!B:B,"",0,1)</f>
        <v>Eastern Suburbs</v>
      </c>
      <c r="G7695" s="18">
        <v>2</v>
      </c>
      <c r="H7695" s="18">
        <v>2</v>
      </c>
    </row>
    <row r="7696" spans="1:8" x14ac:dyDescent="0.25">
      <c r="A7696" s="3" t="s">
        <v>1560</v>
      </c>
      <c r="B7696" s="5">
        <v>675000</v>
      </c>
      <c r="C7696" t="s">
        <v>1436</v>
      </c>
      <c r="D7696" t="str">
        <f t="shared" si="120"/>
        <v>Apartment</v>
      </c>
      <c r="E7696" t="s">
        <v>159</v>
      </c>
      <c r="F7696" t="str">
        <f>_xlfn.XLOOKUP(E7696,Geografiesleutel!A:A,Geografiesleutel!B:B,"",0,1)</f>
        <v>Eastern Suburbs</v>
      </c>
      <c r="G7696" s="18">
        <v>2</v>
      </c>
      <c r="H7696" s="18" t="s">
        <v>2650</v>
      </c>
    </row>
    <row r="7697" spans="1:8" x14ac:dyDescent="0.25">
      <c r="A7697" s="3" t="s">
        <v>84</v>
      </c>
      <c r="B7697" s="5">
        <v>350000</v>
      </c>
      <c r="C7697" t="s">
        <v>1440</v>
      </c>
      <c r="D7697" t="str">
        <f t="shared" si="120"/>
        <v>Apartment</v>
      </c>
      <c r="E7697" t="s">
        <v>487</v>
      </c>
      <c r="F7697" t="str">
        <f>_xlfn.XLOOKUP(E7697,Geografiesleutel!A:A,Geografiesleutel!B:B,"",0,1)</f>
        <v>CBD</v>
      </c>
      <c r="G7697" s="18" t="s">
        <v>2650</v>
      </c>
      <c r="H7697" s="18">
        <v>1</v>
      </c>
    </row>
    <row r="7698" spans="1:8" x14ac:dyDescent="0.25">
      <c r="A7698" s="3" t="s">
        <v>318</v>
      </c>
      <c r="B7698" s="5">
        <v>4800000</v>
      </c>
      <c r="C7698" t="s">
        <v>1436</v>
      </c>
      <c r="D7698" t="str">
        <f t="shared" si="120"/>
        <v>Apartment</v>
      </c>
      <c r="E7698" t="s">
        <v>306</v>
      </c>
      <c r="F7698" t="str">
        <f>_xlfn.XLOOKUP(E7698,Geografiesleutel!A:A,Geografiesleutel!B:B,"",0,1)</f>
        <v>Eastern Suburbs</v>
      </c>
      <c r="G7698" s="18">
        <v>2</v>
      </c>
      <c r="H7698" s="18">
        <v>2</v>
      </c>
    </row>
    <row r="7699" spans="1:8" x14ac:dyDescent="0.25">
      <c r="A7699" s="3" t="s">
        <v>517</v>
      </c>
      <c r="B7699" s="5">
        <v>815000</v>
      </c>
      <c r="C7699" t="s">
        <v>1437</v>
      </c>
      <c r="D7699" t="str">
        <f t="shared" si="120"/>
        <v>Apartment</v>
      </c>
      <c r="E7699" t="s">
        <v>134</v>
      </c>
      <c r="F7699" t="str">
        <f>_xlfn.XLOOKUP(E7699,Geografiesleutel!A:A,Geografiesleutel!B:B,"",0,1)</f>
        <v>Eastern Suburbs</v>
      </c>
      <c r="G7699" s="18">
        <v>1</v>
      </c>
      <c r="H7699" s="18">
        <v>1</v>
      </c>
    </row>
    <row r="7700" spans="1:8" x14ac:dyDescent="0.25">
      <c r="A7700" s="3" t="s">
        <v>1058</v>
      </c>
      <c r="B7700" s="5">
        <v>495000</v>
      </c>
      <c r="C7700" t="s">
        <v>1436</v>
      </c>
      <c r="D7700" t="str">
        <f t="shared" si="120"/>
        <v>Apartment</v>
      </c>
      <c r="E7700" t="s">
        <v>188</v>
      </c>
      <c r="F7700" t="str">
        <f>_xlfn.XLOOKUP(E7700,Geografiesleutel!A:A,Geografiesleutel!B:B,"",0,1)</f>
        <v>Northern Suburbs</v>
      </c>
      <c r="G7700" s="18">
        <v>2</v>
      </c>
      <c r="H7700" s="18">
        <v>1</v>
      </c>
    </row>
    <row r="7701" spans="1:8" x14ac:dyDescent="0.25">
      <c r="A7701" s="3" t="s">
        <v>918</v>
      </c>
      <c r="B7701" s="5">
        <v>1260000</v>
      </c>
      <c r="C7701" t="s">
        <v>1436</v>
      </c>
      <c r="D7701" t="str">
        <f t="shared" si="120"/>
        <v>Apartment</v>
      </c>
      <c r="E7701" t="s">
        <v>306</v>
      </c>
      <c r="F7701" t="str">
        <f>_xlfn.XLOOKUP(E7701,Geografiesleutel!A:A,Geografiesleutel!B:B,"",0,1)</f>
        <v>Eastern Suburbs</v>
      </c>
      <c r="G7701" s="18">
        <v>2</v>
      </c>
      <c r="H7701" s="18">
        <v>2</v>
      </c>
    </row>
    <row r="7702" spans="1:8" x14ac:dyDescent="0.25">
      <c r="A7702" s="3" t="s">
        <v>1149</v>
      </c>
      <c r="B7702" s="5">
        <v>500000</v>
      </c>
      <c r="C7702" t="s">
        <v>1437</v>
      </c>
      <c r="D7702" t="str">
        <f t="shared" si="120"/>
        <v>Apartment</v>
      </c>
      <c r="E7702" t="s">
        <v>30</v>
      </c>
      <c r="F7702" t="str">
        <f>_xlfn.XLOOKUP(E7702,Geografiesleutel!A:A,Geografiesleutel!B:B,"",0,1)</f>
        <v>Northern Suburbs</v>
      </c>
      <c r="G7702" s="18">
        <v>1</v>
      </c>
      <c r="H7702" s="18">
        <v>1</v>
      </c>
    </row>
    <row r="7703" spans="1:8" x14ac:dyDescent="0.25">
      <c r="A7703" s="3" t="s">
        <v>1561</v>
      </c>
      <c r="B7703" s="5">
        <v>591000</v>
      </c>
      <c r="C7703" t="s">
        <v>1436</v>
      </c>
      <c r="D7703" t="str">
        <f t="shared" si="120"/>
        <v>Apartment</v>
      </c>
      <c r="E7703" t="s">
        <v>227</v>
      </c>
      <c r="F7703" t="str">
        <f>_xlfn.XLOOKUP(E7703,Geografiesleutel!A:A,Geografiesleutel!B:B,"",0,1)</f>
        <v>Western Suburbs</v>
      </c>
      <c r="G7703" s="18">
        <v>2</v>
      </c>
      <c r="H7703" s="18">
        <v>1</v>
      </c>
    </row>
    <row r="7704" spans="1:8" x14ac:dyDescent="0.25">
      <c r="A7704" s="3" t="s">
        <v>1562</v>
      </c>
      <c r="B7704" s="5">
        <v>1871000</v>
      </c>
      <c r="C7704" t="s">
        <v>1439</v>
      </c>
      <c r="D7704" t="str">
        <f t="shared" si="120"/>
        <v>Apartment</v>
      </c>
      <c r="E7704" t="s">
        <v>30</v>
      </c>
      <c r="F7704" t="str">
        <f>_xlfn.XLOOKUP(E7704,Geografiesleutel!A:A,Geografiesleutel!B:B,"",0,1)</f>
        <v>Northern Suburbs</v>
      </c>
      <c r="G7704" s="18">
        <v>3</v>
      </c>
      <c r="H7704" s="18">
        <v>2</v>
      </c>
    </row>
    <row r="7705" spans="1:8" x14ac:dyDescent="0.25">
      <c r="A7705" s="3" t="s">
        <v>1561</v>
      </c>
      <c r="B7705" s="5">
        <v>591000</v>
      </c>
      <c r="C7705" t="s">
        <v>1436</v>
      </c>
      <c r="D7705" t="str">
        <f t="shared" si="120"/>
        <v>Apartment</v>
      </c>
      <c r="E7705" t="s">
        <v>227</v>
      </c>
      <c r="F7705" t="str">
        <f>_xlfn.XLOOKUP(E7705,Geografiesleutel!A:A,Geografiesleutel!B:B,"",0,1)</f>
        <v>Western Suburbs</v>
      </c>
      <c r="G7705" s="18">
        <v>2</v>
      </c>
      <c r="H7705" s="18">
        <v>1</v>
      </c>
    </row>
    <row r="7706" spans="1:8" x14ac:dyDescent="0.25">
      <c r="A7706" s="3" t="s">
        <v>1141</v>
      </c>
      <c r="B7706" s="5">
        <v>530000</v>
      </c>
      <c r="C7706" t="s">
        <v>1436</v>
      </c>
      <c r="D7706" t="str">
        <f t="shared" si="120"/>
        <v>Apartment</v>
      </c>
      <c r="E7706" t="s">
        <v>68</v>
      </c>
      <c r="F7706" t="str">
        <f>_xlfn.XLOOKUP(E7706,Geografiesleutel!A:A,Geografiesleutel!B:B,"",0,1)</f>
        <v>Northern Suburbs</v>
      </c>
      <c r="G7706" s="18">
        <v>2</v>
      </c>
      <c r="H7706" s="18">
        <v>2</v>
      </c>
    </row>
    <row r="7707" spans="1:8" x14ac:dyDescent="0.25">
      <c r="A7707" s="3" t="s">
        <v>634</v>
      </c>
      <c r="B7707" s="5">
        <v>860000</v>
      </c>
      <c r="C7707" t="s">
        <v>1436</v>
      </c>
      <c r="D7707" t="str">
        <f t="shared" si="120"/>
        <v>Apartment</v>
      </c>
      <c r="E7707" t="s">
        <v>46</v>
      </c>
      <c r="F7707" t="str">
        <f>_xlfn.XLOOKUP(E7707,Geografiesleutel!A:A,Geografiesleutel!B:B,"",0,1)</f>
        <v>Eastern Suburbs</v>
      </c>
      <c r="G7707" s="18">
        <v>2</v>
      </c>
      <c r="H7707" s="18">
        <v>1</v>
      </c>
    </row>
    <row r="7708" spans="1:8" x14ac:dyDescent="0.25">
      <c r="A7708" s="3" t="s">
        <v>1563</v>
      </c>
      <c r="B7708" s="5">
        <v>1410000</v>
      </c>
      <c r="C7708" t="s">
        <v>1500</v>
      </c>
      <c r="D7708" t="str">
        <f t="shared" si="120"/>
        <v>Apartment</v>
      </c>
      <c r="E7708" t="s">
        <v>106</v>
      </c>
      <c r="F7708" t="str">
        <f>_xlfn.XLOOKUP(E7708,Geografiesleutel!A:A,Geografiesleutel!B:B,"",0,1)</f>
        <v>CBD</v>
      </c>
      <c r="G7708" s="18">
        <v>5</v>
      </c>
      <c r="H7708" s="18">
        <v>3</v>
      </c>
    </row>
    <row r="7709" spans="1:8" x14ac:dyDescent="0.25">
      <c r="A7709" s="3" t="s">
        <v>268</v>
      </c>
      <c r="B7709" s="5">
        <v>1800000</v>
      </c>
      <c r="C7709" t="s">
        <v>1439</v>
      </c>
      <c r="D7709" t="str">
        <f t="shared" si="120"/>
        <v>Apartment</v>
      </c>
      <c r="E7709" t="s">
        <v>306</v>
      </c>
      <c r="F7709" t="str">
        <f>_xlfn.XLOOKUP(E7709,Geografiesleutel!A:A,Geografiesleutel!B:B,"",0,1)</f>
        <v>Eastern Suburbs</v>
      </c>
      <c r="G7709" s="18">
        <v>3</v>
      </c>
      <c r="H7709" s="18">
        <v>2</v>
      </c>
    </row>
    <row r="7710" spans="1:8" x14ac:dyDescent="0.25">
      <c r="A7710" s="3" t="s">
        <v>1058</v>
      </c>
      <c r="B7710" s="5">
        <v>495000</v>
      </c>
      <c r="C7710" t="s">
        <v>1436</v>
      </c>
      <c r="D7710" t="str">
        <f t="shared" si="120"/>
        <v>Apartment</v>
      </c>
      <c r="E7710" t="s">
        <v>562</v>
      </c>
      <c r="F7710" t="str">
        <f>_xlfn.XLOOKUP(E7710,Geografiesleutel!A:A,Geografiesleutel!B:B,"",0,1)</f>
        <v>CBD</v>
      </c>
      <c r="G7710" s="18">
        <v>2</v>
      </c>
      <c r="H7710" s="18">
        <v>1</v>
      </c>
    </row>
    <row r="7711" spans="1:8" x14ac:dyDescent="0.25">
      <c r="A7711" s="3" t="s">
        <v>1287</v>
      </c>
      <c r="B7711" s="5">
        <v>695000</v>
      </c>
      <c r="C7711" t="s">
        <v>1436</v>
      </c>
      <c r="D7711" t="str">
        <f t="shared" si="120"/>
        <v>Apartment</v>
      </c>
      <c r="E7711" t="s">
        <v>68</v>
      </c>
      <c r="F7711" t="str">
        <f>_xlfn.XLOOKUP(E7711,Geografiesleutel!A:A,Geografiesleutel!B:B,"",0,1)</f>
        <v>Northern Suburbs</v>
      </c>
      <c r="G7711" s="18">
        <v>2</v>
      </c>
      <c r="H7711" s="18">
        <v>1</v>
      </c>
    </row>
    <row r="7712" spans="1:8" x14ac:dyDescent="0.25">
      <c r="A7712" s="3" t="s">
        <v>36</v>
      </c>
      <c r="B7712" s="5">
        <v>1750000</v>
      </c>
      <c r="C7712" t="s">
        <v>1439</v>
      </c>
      <c r="D7712" t="str">
        <f t="shared" si="120"/>
        <v>Apartment</v>
      </c>
      <c r="E7712" t="s">
        <v>972</v>
      </c>
      <c r="F7712" t="str">
        <f>_xlfn.XLOOKUP(E7712,Geografiesleutel!A:A,Geografiesleutel!B:B,"",0,1)</f>
        <v>Eastern Suburbs</v>
      </c>
      <c r="G7712" s="18">
        <v>3</v>
      </c>
      <c r="H7712" s="18">
        <v>2</v>
      </c>
    </row>
    <row r="7713" spans="1:8" x14ac:dyDescent="0.25">
      <c r="A7713" s="3" t="s">
        <v>741</v>
      </c>
      <c r="B7713" s="5">
        <v>760000</v>
      </c>
      <c r="C7713" t="s">
        <v>1436</v>
      </c>
      <c r="D7713" t="str">
        <f t="shared" si="120"/>
        <v>Apartment</v>
      </c>
      <c r="E7713" t="s">
        <v>469</v>
      </c>
      <c r="F7713" t="str">
        <f>_xlfn.XLOOKUP(E7713,Geografiesleutel!A:A,Geografiesleutel!B:B,"",0,1)</f>
        <v>Eastern Suburbs</v>
      </c>
      <c r="G7713" s="18">
        <v>2</v>
      </c>
      <c r="H7713" s="18">
        <v>2</v>
      </c>
    </row>
    <row r="7714" spans="1:8" x14ac:dyDescent="0.25">
      <c r="A7714" s="3" t="s">
        <v>706</v>
      </c>
      <c r="B7714" s="5">
        <v>395000</v>
      </c>
      <c r="C7714" t="s">
        <v>1436</v>
      </c>
      <c r="D7714" t="str">
        <f t="shared" si="120"/>
        <v>Apartment</v>
      </c>
      <c r="E7714" t="s">
        <v>487</v>
      </c>
      <c r="F7714" t="str">
        <f>_xlfn.XLOOKUP(E7714,Geografiesleutel!A:A,Geografiesleutel!B:B,"",0,1)</f>
        <v>CBD</v>
      </c>
      <c r="G7714" s="18">
        <v>2</v>
      </c>
      <c r="H7714" s="18">
        <v>1</v>
      </c>
    </row>
    <row r="7715" spans="1:8" x14ac:dyDescent="0.25">
      <c r="A7715" s="3" t="s">
        <v>1564</v>
      </c>
      <c r="B7715" s="5">
        <v>315000</v>
      </c>
      <c r="C7715" t="s">
        <v>1437</v>
      </c>
      <c r="D7715" t="str">
        <f t="shared" si="120"/>
        <v>Apartment</v>
      </c>
      <c r="E7715" t="s">
        <v>487</v>
      </c>
      <c r="F7715" t="str">
        <f>_xlfn.XLOOKUP(E7715,Geografiesleutel!A:A,Geografiesleutel!B:B,"",0,1)</f>
        <v>CBD</v>
      </c>
      <c r="G7715" s="18">
        <v>1</v>
      </c>
      <c r="H7715" s="18">
        <v>1</v>
      </c>
    </row>
    <row r="7716" spans="1:8" x14ac:dyDescent="0.25">
      <c r="A7716" s="3" t="s">
        <v>634</v>
      </c>
      <c r="B7716" s="5">
        <v>860000</v>
      </c>
      <c r="C7716" t="s">
        <v>1436</v>
      </c>
      <c r="D7716" t="str">
        <f t="shared" si="120"/>
        <v>Apartment</v>
      </c>
      <c r="E7716" t="s">
        <v>231</v>
      </c>
      <c r="F7716" t="str">
        <f>_xlfn.XLOOKUP(E7716,Geografiesleutel!A:A,Geografiesleutel!B:B,"",0,1)</f>
        <v>Eastern Suburbs</v>
      </c>
      <c r="G7716" s="18">
        <v>2</v>
      </c>
      <c r="H7716" s="18">
        <v>2</v>
      </c>
    </row>
    <row r="7717" spans="1:8" x14ac:dyDescent="0.25">
      <c r="A7717" s="3" t="s">
        <v>1108</v>
      </c>
      <c r="B7717" s="5">
        <v>670000</v>
      </c>
      <c r="C7717" t="s">
        <v>1436</v>
      </c>
      <c r="D7717" t="str">
        <f t="shared" si="120"/>
        <v>Apartment</v>
      </c>
      <c r="E7717" t="s">
        <v>30</v>
      </c>
      <c r="F7717" t="str">
        <f>_xlfn.XLOOKUP(E7717,Geografiesleutel!A:A,Geografiesleutel!B:B,"",0,1)</f>
        <v>Northern Suburbs</v>
      </c>
      <c r="G7717" s="18">
        <v>2</v>
      </c>
      <c r="H7717" s="18">
        <v>1</v>
      </c>
    </row>
    <row r="7718" spans="1:8" x14ac:dyDescent="0.25">
      <c r="A7718" s="3" t="s">
        <v>823</v>
      </c>
      <c r="B7718" s="5">
        <v>380000</v>
      </c>
      <c r="C7718" t="s">
        <v>1437</v>
      </c>
      <c r="D7718" t="str">
        <f t="shared" si="120"/>
        <v>Apartment</v>
      </c>
      <c r="E7718" t="s">
        <v>346</v>
      </c>
      <c r="F7718" t="str">
        <f>_xlfn.XLOOKUP(E7718,Geografiesleutel!A:A,Geografiesleutel!B:B,"",0,1)</f>
        <v>Northern Suburbs</v>
      </c>
      <c r="G7718" s="18">
        <v>1</v>
      </c>
      <c r="H7718" s="18">
        <v>1</v>
      </c>
    </row>
    <row r="7719" spans="1:8" x14ac:dyDescent="0.25">
      <c r="A7719" s="3" t="s">
        <v>1307</v>
      </c>
      <c r="B7719" s="5">
        <v>280000</v>
      </c>
      <c r="C7719" t="s">
        <v>1437</v>
      </c>
      <c r="D7719" t="str">
        <f t="shared" si="120"/>
        <v>Apartment</v>
      </c>
      <c r="E7719" t="s">
        <v>577</v>
      </c>
      <c r="F7719" t="str">
        <f>_xlfn.XLOOKUP(E7719,Geografiesleutel!A:A,Geografiesleutel!B:B,"",0,1)</f>
        <v>CBD</v>
      </c>
      <c r="G7719" s="18">
        <v>1</v>
      </c>
      <c r="H7719" s="18">
        <v>1</v>
      </c>
    </row>
    <row r="7720" spans="1:8" x14ac:dyDescent="0.25">
      <c r="A7720" s="3" t="s">
        <v>1115</v>
      </c>
      <c r="B7720" s="5">
        <v>660000</v>
      </c>
      <c r="C7720" t="s">
        <v>1437</v>
      </c>
      <c r="D7720" t="str">
        <f t="shared" si="120"/>
        <v>Apartment</v>
      </c>
      <c r="E7720" t="s">
        <v>74</v>
      </c>
      <c r="F7720" t="str">
        <f>_xlfn.XLOOKUP(E7720,Geografiesleutel!A:A,Geografiesleutel!B:B,"",0,1)</f>
        <v>Eastern Suburbs</v>
      </c>
      <c r="G7720" s="18">
        <v>1</v>
      </c>
      <c r="H7720" s="18">
        <v>1</v>
      </c>
    </row>
    <row r="7721" spans="1:8" x14ac:dyDescent="0.25">
      <c r="A7721" s="3" t="s">
        <v>512</v>
      </c>
      <c r="B7721" s="5">
        <v>750000</v>
      </c>
      <c r="C7721" t="s">
        <v>1437</v>
      </c>
      <c r="D7721" t="str">
        <f t="shared" si="120"/>
        <v>Apartment</v>
      </c>
      <c r="E7721" t="s">
        <v>80</v>
      </c>
      <c r="F7721" t="str">
        <f>_xlfn.XLOOKUP(E7721,Geografiesleutel!A:A,Geografiesleutel!B:B,"",0,1)</f>
        <v>Eastern Suburbs</v>
      </c>
      <c r="G7721" s="18">
        <v>1</v>
      </c>
      <c r="H7721" s="18">
        <v>1</v>
      </c>
    </row>
    <row r="7722" spans="1:8" x14ac:dyDescent="0.25">
      <c r="A7722" s="3" t="s">
        <v>789</v>
      </c>
      <c r="B7722" s="5">
        <v>620000</v>
      </c>
      <c r="C7722" t="s">
        <v>1436</v>
      </c>
      <c r="D7722" t="str">
        <f t="shared" si="120"/>
        <v>Apartment</v>
      </c>
      <c r="E7722" t="s">
        <v>68</v>
      </c>
      <c r="F7722" t="str">
        <f>_xlfn.XLOOKUP(E7722,Geografiesleutel!A:A,Geografiesleutel!B:B,"",0,1)</f>
        <v>Northern Suburbs</v>
      </c>
      <c r="G7722" s="18">
        <v>2</v>
      </c>
      <c r="H7722" s="18">
        <v>1</v>
      </c>
    </row>
    <row r="7723" spans="1:8" x14ac:dyDescent="0.25">
      <c r="A7723" s="3" t="s">
        <v>767</v>
      </c>
      <c r="B7723" s="5">
        <v>580000</v>
      </c>
      <c r="C7723" t="s">
        <v>1439</v>
      </c>
      <c r="D7723" t="str">
        <f t="shared" si="120"/>
        <v>Apartment</v>
      </c>
      <c r="E7723" t="s">
        <v>562</v>
      </c>
      <c r="F7723" t="str">
        <f>_xlfn.XLOOKUP(E7723,Geografiesleutel!A:A,Geografiesleutel!B:B,"",0,1)</f>
        <v>CBD</v>
      </c>
      <c r="G7723" s="18">
        <v>3</v>
      </c>
      <c r="H7723" s="18" t="s">
        <v>2650</v>
      </c>
    </row>
    <row r="7724" spans="1:8" x14ac:dyDescent="0.25">
      <c r="A7724" s="3" t="s">
        <v>715</v>
      </c>
      <c r="B7724" s="5">
        <v>550000</v>
      </c>
      <c r="C7724" t="s">
        <v>1436</v>
      </c>
      <c r="D7724" t="str">
        <f t="shared" si="120"/>
        <v>Apartment</v>
      </c>
      <c r="E7724" t="s">
        <v>64</v>
      </c>
      <c r="F7724" t="str">
        <f>_xlfn.XLOOKUP(E7724,Geografiesleutel!A:A,Geografiesleutel!B:B,"",0,1)</f>
        <v>Western Suburbs</v>
      </c>
      <c r="G7724" s="18">
        <v>2</v>
      </c>
      <c r="H7724" s="18">
        <v>1</v>
      </c>
    </row>
    <row r="7725" spans="1:8" x14ac:dyDescent="0.25">
      <c r="A7725" s="3" t="s">
        <v>1565</v>
      </c>
      <c r="B7725" s="5">
        <v>265000</v>
      </c>
      <c r="C7725" t="s">
        <v>1447</v>
      </c>
      <c r="D7725" t="str">
        <f t="shared" si="120"/>
        <v>Apartment</v>
      </c>
      <c r="E7725" t="s">
        <v>404</v>
      </c>
      <c r="F7725" t="str">
        <f>_xlfn.XLOOKUP(E7725,Geografiesleutel!A:A,Geografiesleutel!B:B,"",0,1)</f>
        <v>CBD</v>
      </c>
      <c r="G7725" s="18">
        <v>5</v>
      </c>
      <c r="H7725" s="18">
        <v>1</v>
      </c>
    </row>
    <row r="7726" spans="1:8" x14ac:dyDescent="0.25">
      <c r="A7726" s="3" t="s">
        <v>767</v>
      </c>
      <c r="B7726" s="5">
        <v>580000</v>
      </c>
      <c r="C7726" t="s">
        <v>1439</v>
      </c>
      <c r="D7726" t="str">
        <f t="shared" si="120"/>
        <v>Apartment</v>
      </c>
      <c r="E7726" t="s">
        <v>562</v>
      </c>
      <c r="F7726" t="str">
        <f>_xlfn.XLOOKUP(E7726,Geografiesleutel!A:A,Geografiesleutel!B:B,"",0,1)</f>
        <v>CBD</v>
      </c>
      <c r="G7726" s="18">
        <v>3</v>
      </c>
      <c r="H7726" s="18" t="s">
        <v>2650</v>
      </c>
    </row>
    <row r="7727" spans="1:8" x14ac:dyDescent="0.25">
      <c r="A7727" s="3" t="s">
        <v>823</v>
      </c>
      <c r="B7727" s="5">
        <v>380000</v>
      </c>
      <c r="C7727" t="s">
        <v>1440</v>
      </c>
      <c r="D7727" t="str">
        <f t="shared" si="120"/>
        <v>Apartment</v>
      </c>
      <c r="E7727" t="s">
        <v>116</v>
      </c>
      <c r="F7727" t="str">
        <f>_xlfn.XLOOKUP(E7727,Geografiesleutel!A:A,Geografiesleutel!B:B,"",0,1)</f>
        <v>Western Suburbs</v>
      </c>
      <c r="G7727" s="18" t="s">
        <v>2650</v>
      </c>
      <c r="H7727" s="18">
        <v>1</v>
      </c>
    </row>
    <row r="7728" spans="1:8" x14ac:dyDescent="0.25">
      <c r="A7728" s="3" t="s">
        <v>619</v>
      </c>
      <c r="B7728" s="5">
        <v>835000</v>
      </c>
      <c r="C7728" t="s">
        <v>1436</v>
      </c>
      <c r="D7728" t="str">
        <f t="shared" si="120"/>
        <v>Apartment</v>
      </c>
      <c r="E7728" t="s">
        <v>562</v>
      </c>
      <c r="F7728" t="str">
        <f>_xlfn.XLOOKUP(E7728,Geografiesleutel!A:A,Geografiesleutel!B:B,"",0,1)</f>
        <v>CBD</v>
      </c>
      <c r="G7728" s="18">
        <v>2</v>
      </c>
      <c r="H7728" s="18">
        <v>1</v>
      </c>
    </row>
    <row r="7729" spans="1:8" x14ac:dyDescent="0.25">
      <c r="A7729" s="3" t="s">
        <v>512</v>
      </c>
      <c r="B7729" s="5">
        <v>750000</v>
      </c>
      <c r="C7729" t="s">
        <v>1437</v>
      </c>
      <c r="D7729" t="str">
        <f t="shared" si="120"/>
        <v>Apartment</v>
      </c>
      <c r="E7729" t="s">
        <v>972</v>
      </c>
      <c r="F7729" t="str">
        <f>_xlfn.XLOOKUP(E7729,Geografiesleutel!A:A,Geografiesleutel!B:B,"",0,1)</f>
        <v>Eastern Suburbs</v>
      </c>
      <c r="G7729" s="18">
        <v>1</v>
      </c>
      <c r="H7729" s="18">
        <v>1</v>
      </c>
    </row>
    <row r="7730" spans="1:8" x14ac:dyDescent="0.25">
      <c r="A7730" s="3" t="s">
        <v>1136</v>
      </c>
      <c r="B7730" s="5">
        <v>540000</v>
      </c>
      <c r="C7730" t="s">
        <v>1436</v>
      </c>
      <c r="D7730" t="str">
        <f t="shared" si="120"/>
        <v>Apartment</v>
      </c>
      <c r="E7730" t="s">
        <v>487</v>
      </c>
      <c r="F7730" t="str">
        <f>_xlfn.XLOOKUP(E7730,Geografiesleutel!A:A,Geografiesleutel!B:B,"",0,1)</f>
        <v>CBD</v>
      </c>
      <c r="G7730" s="18">
        <v>2</v>
      </c>
      <c r="H7730" s="18">
        <v>1</v>
      </c>
    </row>
    <row r="7731" spans="1:8" x14ac:dyDescent="0.25">
      <c r="A7731" s="3" t="s">
        <v>767</v>
      </c>
      <c r="B7731" s="5">
        <v>580000</v>
      </c>
      <c r="C7731" t="s">
        <v>1447</v>
      </c>
      <c r="D7731" t="str">
        <f t="shared" si="120"/>
        <v>Apartment</v>
      </c>
      <c r="E7731" t="s">
        <v>1458</v>
      </c>
      <c r="F7731" t="str">
        <f>_xlfn.XLOOKUP(E7731,Geografiesleutel!A:A,Geografiesleutel!B:B,"",0,1)</f>
        <v>Eastern Suburbs</v>
      </c>
      <c r="G7731" s="18">
        <v>5</v>
      </c>
      <c r="H7731" s="18">
        <v>1</v>
      </c>
    </row>
    <row r="7732" spans="1:8" x14ac:dyDescent="0.25">
      <c r="A7732" s="3" t="s">
        <v>1115</v>
      </c>
      <c r="B7732" s="5">
        <v>660000</v>
      </c>
      <c r="C7732" t="s">
        <v>1439</v>
      </c>
      <c r="D7732" t="str">
        <f t="shared" si="120"/>
        <v>Apartment</v>
      </c>
      <c r="E7732" t="s">
        <v>487</v>
      </c>
      <c r="F7732" t="str">
        <f>_xlfn.XLOOKUP(E7732,Geografiesleutel!A:A,Geografiesleutel!B:B,"",0,1)</f>
        <v>CBD</v>
      </c>
      <c r="G7732" s="18">
        <v>3</v>
      </c>
      <c r="H7732" s="18">
        <v>2</v>
      </c>
    </row>
    <row r="7733" spans="1:8" x14ac:dyDescent="0.25">
      <c r="A7733" s="3" t="s">
        <v>556</v>
      </c>
      <c r="B7733" s="5">
        <v>650000</v>
      </c>
      <c r="C7733" t="s">
        <v>1439</v>
      </c>
      <c r="D7733" t="str">
        <f t="shared" si="120"/>
        <v>Apartment</v>
      </c>
      <c r="E7733" t="s">
        <v>487</v>
      </c>
      <c r="F7733" t="str">
        <f>_xlfn.XLOOKUP(E7733,Geografiesleutel!A:A,Geografiesleutel!B:B,"",0,1)</f>
        <v>CBD</v>
      </c>
      <c r="G7733" s="18">
        <v>3</v>
      </c>
      <c r="H7733" s="18" t="s">
        <v>2646</v>
      </c>
    </row>
    <row r="7734" spans="1:8" x14ac:dyDescent="0.25">
      <c r="A7734" s="3" t="s">
        <v>1566</v>
      </c>
      <c r="B7734" s="5">
        <v>255000</v>
      </c>
      <c r="C7734" t="s">
        <v>1437</v>
      </c>
      <c r="D7734" t="str">
        <f t="shared" si="120"/>
        <v>Apartment</v>
      </c>
      <c r="E7734" t="s">
        <v>487</v>
      </c>
      <c r="F7734" t="str">
        <f>_xlfn.XLOOKUP(E7734,Geografiesleutel!A:A,Geografiesleutel!B:B,"",0,1)</f>
        <v>CBD</v>
      </c>
      <c r="G7734" s="18">
        <v>1</v>
      </c>
      <c r="H7734" s="18">
        <v>1</v>
      </c>
    </row>
    <row r="7735" spans="1:8" x14ac:dyDescent="0.25">
      <c r="A7735" s="3" t="s">
        <v>556</v>
      </c>
      <c r="B7735" s="5">
        <v>650000</v>
      </c>
      <c r="C7735" t="s">
        <v>1437</v>
      </c>
      <c r="D7735" t="str">
        <f t="shared" si="120"/>
        <v>Apartment</v>
      </c>
      <c r="E7735" t="s">
        <v>88</v>
      </c>
      <c r="F7735" t="str">
        <f>_xlfn.XLOOKUP(E7735,Geografiesleutel!A:A,Geografiesleutel!B:B,"",0,1)</f>
        <v>Eastern Suburbs</v>
      </c>
      <c r="G7735" s="18">
        <v>1</v>
      </c>
      <c r="H7735" s="18">
        <v>1</v>
      </c>
    </row>
    <row r="7736" spans="1:8" x14ac:dyDescent="0.25">
      <c r="A7736" s="3" t="s">
        <v>1136</v>
      </c>
      <c r="B7736" s="5">
        <v>540000</v>
      </c>
      <c r="C7736" t="s">
        <v>1447</v>
      </c>
      <c r="D7736" t="str">
        <f t="shared" si="120"/>
        <v>Apartment</v>
      </c>
      <c r="E7736" t="s">
        <v>603</v>
      </c>
      <c r="F7736" t="str">
        <f>_xlfn.XLOOKUP(E7736,Geografiesleutel!A:A,Geografiesleutel!B:B,"",0,1)</f>
        <v>Eastern Suburbs</v>
      </c>
      <c r="G7736" s="18">
        <v>5</v>
      </c>
      <c r="H7736" s="18">
        <v>1</v>
      </c>
    </row>
    <row r="7737" spans="1:8" x14ac:dyDescent="0.25">
      <c r="A7737" s="3" t="s">
        <v>1115</v>
      </c>
      <c r="B7737" s="5">
        <v>660000</v>
      </c>
      <c r="C7737" t="s">
        <v>1451</v>
      </c>
      <c r="D7737" t="str">
        <f t="shared" si="120"/>
        <v>Apartment</v>
      </c>
      <c r="E7737" t="s">
        <v>418</v>
      </c>
      <c r="F7737" t="str">
        <f>_xlfn.XLOOKUP(E7737,Geografiesleutel!A:A,Geografiesleutel!B:B,"",0,1)</f>
        <v>Eastern Suburbs</v>
      </c>
      <c r="G7737" s="18" t="s">
        <v>2646</v>
      </c>
      <c r="H7737" s="18">
        <v>2</v>
      </c>
    </row>
    <row r="7738" spans="1:8" x14ac:dyDescent="0.25">
      <c r="A7738" s="3" t="s">
        <v>828</v>
      </c>
      <c r="B7738" s="5">
        <v>2095000</v>
      </c>
      <c r="C7738" t="s">
        <v>1436</v>
      </c>
      <c r="D7738" t="str">
        <f t="shared" si="120"/>
        <v>Apartment</v>
      </c>
      <c r="E7738" t="s">
        <v>209</v>
      </c>
      <c r="F7738" t="str">
        <f>_xlfn.XLOOKUP(E7738,Geografiesleutel!A:A,Geografiesleutel!B:B,"",0,1)</f>
        <v>Eastern Suburbs</v>
      </c>
      <c r="G7738" s="18">
        <v>2</v>
      </c>
      <c r="H7738" s="18">
        <v>2</v>
      </c>
    </row>
    <row r="7739" spans="1:8" x14ac:dyDescent="0.25">
      <c r="A7739" s="3" t="s">
        <v>879</v>
      </c>
      <c r="B7739" s="5">
        <v>749000</v>
      </c>
      <c r="C7739" t="s">
        <v>1439</v>
      </c>
      <c r="D7739" t="str">
        <f t="shared" si="120"/>
        <v>Apartment</v>
      </c>
      <c r="E7739" t="s">
        <v>264</v>
      </c>
      <c r="F7739" t="str">
        <f>_xlfn.XLOOKUP(E7739,Geografiesleutel!A:A,Geografiesleutel!B:B,"",0,1)</f>
        <v>Eastern Suburbs</v>
      </c>
      <c r="G7739" s="18">
        <v>3</v>
      </c>
      <c r="H7739" s="18">
        <v>2</v>
      </c>
    </row>
    <row r="7740" spans="1:8" x14ac:dyDescent="0.25">
      <c r="A7740" s="3" t="s">
        <v>572</v>
      </c>
      <c r="B7740" s="5">
        <v>800000</v>
      </c>
      <c r="C7740" t="s">
        <v>1439</v>
      </c>
      <c r="D7740" t="str">
        <f t="shared" si="120"/>
        <v>Apartment</v>
      </c>
      <c r="E7740" t="s">
        <v>32</v>
      </c>
      <c r="F7740" t="str">
        <f>_xlfn.XLOOKUP(E7740,Geografiesleutel!A:A,Geografiesleutel!B:B,"",0,1)</f>
        <v>Townships</v>
      </c>
      <c r="G7740" s="18">
        <v>3</v>
      </c>
      <c r="H7740" s="18">
        <v>1</v>
      </c>
    </row>
    <row r="7741" spans="1:8" x14ac:dyDescent="0.25">
      <c r="A7741" s="3" t="s">
        <v>556</v>
      </c>
      <c r="B7741" s="5">
        <v>650000</v>
      </c>
      <c r="C7741" t="s">
        <v>1436</v>
      </c>
      <c r="D7741" t="str">
        <f t="shared" si="120"/>
        <v>Apartment</v>
      </c>
      <c r="E7741" t="s">
        <v>68</v>
      </c>
      <c r="F7741" t="str">
        <f>_xlfn.XLOOKUP(E7741,Geografiesleutel!A:A,Geografiesleutel!B:B,"",0,1)</f>
        <v>Northern Suburbs</v>
      </c>
      <c r="G7741" s="18">
        <v>2</v>
      </c>
      <c r="H7741" s="18">
        <v>1</v>
      </c>
    </row>
    <row r="7742" spans="1:8" x14ac:dyDescent="0.25">
      <c r="A7742" s="3" t="s">
        <v>268</v>
      </c>
      <c r="B7742" s="5">
        <v>1800000</v>
      </c>
      <c r="C7742" t="s">
        <v>1439</v>
      </c>
      <c r="D7742" t="str">
        <f t="shared" si="120"/>
        <v>Apartment</v>
      </c>
      <c r="E7742" t="s">
        <v>972</v>
      </c>
      <c r="F7742" t="str">
        <f>_xlfn.XLOOKUP(E7742,Geografiesleutel!A:A,Geografiesleutel!B:B,"",0,1)</f>
        <v>Eastern Suburbs</v>
      </c>
      <c r="G7742" s="18">
        <v>3</v>
      </c>
      <c r="H7742" s="18">
        <v>2</v>
      </c>
    </row>
    <row r="7743" spans="1:8" x14ac:dyDescent="0.25">
      <c r="A7743" s="3" t="s">
        <v>170</v>
      </c>
      <c r="B7743" s="5">
        <v>1150000</v>
      </c>
      <c r="C7743" t="s">
        <v>1436</v>
      </c>
      <c r="D7743" t="str">
        <f t="shared" si="120"/>
        <v>Apartment</v>
      </c>
      <c r="E7743" t="s">
        <v>233</v>
      </c>
      <c r="F7743" t="str">
        <f>_xlfn.XLOOKUP(E7743,Geografiesleutel!A:A,Geografiesleutel!B:B,"",0,1)</f>
        <v>Eastern Suburbs</v>
      </c>
      <c r="G7743" s="18">
        <v>2</v>
      </c>
      <c r="H7743" s="18">
        <v>1</v>
      </c>
    </row>
    <row r="7744" spans="1:8" x14ac:dyDescent="0.25">
      <c r="A7744" s="3" t="s">
        <v>444</v>
      </c>
      <c r="B7744" s="5">
        <v>450000</v>
      </c>
      <c r="C7744" t="s">
        <v>1436</v>
      </c>
      <c r="D7744" t="str">
        <f t="shared" si="120"/>
        <v>Apartment</v>
      </c>
      <c r="E7744" t="s">
        <v>577</v>
      </c>
      <c r="F7744" t="str">
        <f>_xlfn.XLOOKUP(E7744,Geografiesleutel!A:A,Geografiesleutel!B:B,"",0,1)</f>
        <v>CBD</v>
      </c>
      <c r="G7744" s="18">
        <v>2</v>
      </c>
      <c r="H7744" s="18">
        <v>1</v>
      </c>
    </row>
    <row r="7745" spans="1:8" x14ac:dyDescent="0.25">
      <c r="A7745" s="3" t="s">
        <v>59</v>
      </c>
      <c r="B7745" s="5">
        <v>680000</v>
      </c>
      <c r="C7745" t="s">
        <v>1436</v>
      </c>
      <c r="D7745" t="str">
        <f t="shared" si="120"/>
        <v>Apartment</v>
      </c>
      <c r="E7745" t="s">
        <v>141</v>
      </c>
      <c r="F7745" t="str">
        <f>_xlfn.XLOOKUP(E7745,Geografiesleutel!A:A,Geografiesleutel!B:B,"",0,1)</f>
        <v>Agricultural Smallholdings</v>
      </c>
      <c r="G7745" s="18">
        <v>2</v>
      </c>
      <c r="H7745" s="18">
        <v>1</v>
      </c>
    </row>
    <row r="7746" spans="1:8" x14ac:dyDescent="0.25">
      <c r="A7746" s="3" t="s">
        <v>1149</v>
      </c>
      <c r="B7746" s="5">
        <v>500000</v>
      </c>
      <c r="C7746" t="s">
        <v>1439</v>
      </c>
      <c r="D7746" t="str">
        <f t="shared" ref="D7746:D7809" si="121">TRIM(RIGHT(SUBSTITUTE(C7746," ",REPT(" ",LEN(C7746))),LEN(C7746)))</f>
        <v>Apartment</v>
      </c>
      <c r="E7746" t="s">
        <v>487</v>
      </c>
      <c r="F7746" t="str">
        <f>_xlfn.XLOOKUP(E7746,Geografiesleutel!A:A,Geografiesleutel!B:B,"",0,1)</f>
        <v>CBD</v>
      </c>
      <c r="G7746" s="18">
        <v>3</v>
      </c>
      <c r="H7746" s="18">
        <v>1</v>
      </c>
    </row>
    <row r="7747" spans="1:8" x14ac:dyDescent="0.25">
      <c r="A7747" s="3" t="s">
        <v>1567</v>
      </c>
      <c r="B7747" s="5">
        <v>436000</v>
      </c>
      <c r="C7747" t="s">
        <v>1439</v>
      </c>
      <c r="D7747" t="str">
        <f t="shared" si="121"/>
        <v>Apartment</v>
      </c>
      <c r="E7747" t="s">
        <v>487</v>
      </c>
      <c r="F7747" t="str">
        <f>_xlfn.XLOOKUP(E7747,Geografiesleutel!A:A,Geografiesleutel!B:B,"",0,1)</f>
        <v>CBD</v>
      </c>
      <c r="G7747" s="18">
        <v>3</v>
      </c>
      <c r="H7747" s="18">
        <v>1</v>
      </c>
    </row>
    <row r="7748" spans="1:8" x14ac:dyDescent="0.25">
      <c r="A7748" s="3" t="s">
        <v>828</v>
      </c>
      <c r="B7748" s="5">
        <v>2095000</v>
      </c>
      <c r="C7748" t="s">
        <v>1436</v>
      </c>
      <c r="D7748" t="str">
        <f t="shared" si="121"/>
        <v>Apartment</v>
      </c>
      <c r="E7748" t="s">
        <v>209</v>
      </c>
      <c r="F7748" t="str">
        <f>_xlfn.XLOOKUP(E7748,Geografiesleutel!A:A,Geografiesleutel!B:B,"",0,1)</f>
        <v>Eastern Suburbs</v>
      </c>
      <c r="G7748" s="18">
        <v>2</v>
      </c>
      <c r="H7748" s="18">
        <v>2</v>
      </c>
    </row>
    <row r="7749" spans="1:8" x14ac:dyDescent="0.25">
      <c r="A7749" s="3" t="s">
        <v>778</v>
      </c>
      <c r="B7749" s="5">
        <v>600000</v>
      </c>
      <c r="C7749" t="s">
        <v>1439</v>
      </c>
      <c r="D7749" t="str">
        <f t="shared" si="121"/>
        <v>Apartment</v>
      </c>
      <c r="E7749" t="s">
        <v>562</v>
      </c>
      <c r="F7749" t="str">
        <f>_xlfn.XLOOKUP(E7749,Geografiesleutel!A:A,Geografiesleutel!B:B,"",0,1)</f>
        <v>CBD</v>
      </c>
      <c r="G7749" s="18">
        <v>3</v>
      </c>
      <c r="H7749" s="18" t="s">
        <v>2650</v>
      </c>
    </row>
    <row r="7750" spans="1:8" x14ac:dyDescent="0.25">
      <c r="A7750" s="3" t="s">
        <v>676</v>
      </c>
      <c r="B7750" s="5">
        <v>880000</v>
      </c>
      <c r="C7750" t="s">
        <v>1436</v>
      </c>
      <c r="D7750" t="str">
        <f t="shared" si="121"/>
        <v>Apartment</v>
      </c>
      <c r="E7750" t="s">
        <v>30</v>
      </c>
      <c r="F7750" t="str">
        <f>_xlfn.XLOOKUP(E7750,Geografiesleutel!A:A,Geografiesleutel!B:B,"",0,1)</f>
        <v>Northern Suburbs</v>
      </c>
      <c r="G7750" s="18">
        <v>2</v>
      </c>
      <c r="H7750" s="18">
        <v>1</v>
      </c>
    </row>
    <row r="7751" spans="1:8" x14ac:dyDescent="0.25">
      <c r="A7751" s="3" t="s">
        <v>1209</v>
      </c>
      <c r="B7751" s="5">
        <v>320000</v>
      </c>
      <c r="C7751" t="s">
        <v>1437</v>
      </c>
      <c r="D7751" t="str">
        <f t="shared" si="121"/>
        <v>Apartment</v>
      </c>
      <c r="E7751" t="s">
        <v>487</v>
      </c>
      <c r="F7751" t="str">
        <f>_xlfn.XLOOKUP(E7751,Geografiesleutel!A:A,Geografiesleutel!B:B,"",0,1)</f>
        <v>CBD</v>
      </c>
      <c r="G7751" s="18">
        <v>1</v>
      </c>
      <c r="H7751" s="18">
        <v>1</v>
      </c>
    </row>
    <row r="7752" spans="1:8" x14ac:dyDescent="0.25">
      <c r="A7752" s="3" t="s">
        <v>1564</v>
      </c>
      <c r="B7752" s="5">
        <v>315000</v>
      </c>
      <c r="C7752" t="s">
        <v>1437</v>
      </c>
      <c r="D7752" t="str">
        <f t="shared" si="121"/>
        <v>Apartment</v>
      </c>
      <c r="E7752" t="s">
        <v>577</v>
      </c>
      <c r="F7752" t="str">
        <f>_xlfn.XLOOKUP(E7752,Geografiesleutel!A:A,Geografiesleutel!B:B,"",0,1)</f>
        <v>CBD</v>
      </c>
      <c r="G7752" s="18">
        <v>1</v>
      </c>
      <c r="H7752" s="18">
        <v>1</v>
      </c>
    </row>
    <row r="7753" spans="1:8" x14ac:dyDescent="0.25">
      <c r="A7753" s="3" t="s">
        <v>592</v>
      </c>
      <c r="B7753" s="5">
        <v>890000</v>
      </c>
      <c r="C7753" t="s">
        <v>1437</v>
      </c>
      <c r="D7753" t="str">
        <f t="shared" si="121"/>
        <v>Apartment</v>
      </c>
      <c r="E7753" t="s">
        <v>562</v>
      </c>
      <c r="F7753" t="str">
        <f>_xlfn.XLOOKUP(E7753,Geografiesleutel!A:A,Geografiesleutel!B:B,"",0,1)</f>
        <v>CBD</v>
      </c>
      <c r="G7753" s="18">
        <v>1</v>
      </c>
      <c r="H7753" s="18">
        <v>1</v>
      </c>
    </row>
    <row r="7754" spans="1:8" x14ac:dyDescent="0.25">
      <c r="A7754" s="3" t="s">
        <v>1287</v>
      </c>
      <c r="B7754" s="5">
        <v>695000</v>
      </c>
      <c r="C7754" t="s">
        <v>1436</v>
      </c>
      <c r="D7754" t="str">
        <f t="shared" si="121"/>
        <v>Apartment</v>
      </c>
      <c r="E7754" t="s">
        <v>45</v>
      </c>
      <c r="F7754" t="str">
        <f>_xlfn.XLOOKUP(E7754,Geografiesleutel!A:A,Geografiesleutel!B:B,"",0,1)</f>
        <v>Townships</v>
      </c>
      <c r="G7754" s="18">
        <v>2</v>
      </c>
      <c r="H7754" s="18">
        <v>1</v>
      </c>
    </row>
    <row r="7755" spans="1:8" x14ac:dyDescent="0.25">
      <c r="A7755" s="3" t="s">
        <v>162</v>
      </c>
      <c r="B7755" s="5">
        <v>950000</v>
      </c>
      <c r="C7755" t="s">
        <v>1451</v>
      </c>
      <c r="D7755" t="str">
        <f t="shared" si="121"/>
        <v>Apartment</v>
      </c>
      <c r="E7755" t="s">
        <v>369</v>
      </c>
      <c r="F7755" t="str">
        <f>_xlfn.XLOOKUP(E7755,Geografiesleutel!A:A,Geografiesleutel!B:B,"",0,1)</f>
        <v>Eastern Suburbs</v>
      </c>
      <c r="G7755" s="18" t="s">
        <v>2646</v>
      </c>
      <c r="H7755" s="18" t="s">
        <v>2650</v>
      </c>
    </row>
    <row r="7756" spans="1:8" x14ac:dyDescent="0.25">
      <c r="A7756" s="3" t="s">
        <v>545</v>
      </c>
      <c r="B7756" s="5">
        <v>700000</v>
      </c>
      <c r="C7756" t="s">
        <v>1451</v>
      </c>
      <c r="D7756" t="str">
        <f t="shared" si="121"/>
        <v>Apartment</v>
      </c>
      <c r="E7756" t="s">
        <v>487</v>
      </c>
      <c r="F7756" t="str">
        <f>_xlfn.XLOOKUP(E7756,Geografiesleutel!A:A,Geografiesleutel!B:B,"",0,1)</f>
        <v>CBD</v>
      </c>
      <c r="G7756" s="18" t="s">
        <v>2646</v>
      </c>
      <c r="H7756" s="18" t="s">
        <v>2650</v>
      </c>
    </row>
    <row r="7757" spans="1:8" x14ac:dyDescent="0.25">
      <c r="A7757" s="3" t="s">
        <v>1568</v>
      </c>
      <c r="B7757" s="5">
        <v>505000</v>
      </c>
      <c r="C7757" t="s">
        <v>1443</v>
      </c>
      <c r="D7757" t="str">
        <f t="shared" si="121"/>
        <v>Apartment</v>
      </c>
      <c r="E7757" t="s">
        <v>487</v>
      </c>
      <c r="F7757" t="str">
        <f>_xlfn.XLOOKUP(E7757,Geografiesleutel!A:A,Geografiesleutel!B:B,"",0,1)</f>
        <v>CBD</v>
      </c>
      <c r="G7757" s="18">
        <v>4</v>
      </c>
      <c r="H7757" s="18">
        <v>2</v>
      </c>
    </row>
    <row r="7758" spans="1:8" x14ac:dyDescent="0.25">
      <c r="A7758" s="3" t="s">
        <v>41</v>
      </c>
      <c r="B7758" s="5">
        <v>2500000</v>
      </c>
      <c r="C7758" t="s">
        <v>1436</v>
      </c>
      <c r="D7758" t="str">
        <f t="shared" si="121"/>
        <v>Apartment</v>
      </c>
      <c r="E7758" t="s">
        <v>306</v>
      </c>
      <c r="F7758" t="str">
        <f>_xlfn.XLOOKUP(E7758,Geografiesleutel!A:A,Geografiesleutel!B:B,"",0,1)</f>
        <v>Eastern Suburbs</v>
      </c>
      <c r="G7758" s="18">
        <v>2</v>
      </c>
      <c r="H7758" s="18">
        <v>2</v>
      </c>
    </row>
    <row r="7759" spans="1:8" x14ac:dyDescent="0.25">
      <c r="A7759" s="3" t="s">
        <v>591</v>
      </c>
      <c r="B7759" s="5">
        <v>710000</v>
      </c>
      <c r="C7759" t="s">
        <v>1436</v>
      </c>
      <c r="D7759" t="str">
        <f t="shared" si="121"/>
        <v>Apartment</v>
      </c>
      <c r="E7759" t="s">
        <v>368</v>
      </c>
      <c r="F7759" t="str">
        <f>_xlfn.XLOOKUP(E7759,Geografiesleutel!A:A,Geografiesleutel!B:B,"",0,1)</f>
        <v>Eastern Suburbs</v>
      </c>
      <c r="G7759" s="18">
        <v>2</v>
      </c>
      <c r="H7759" s="18">
        <v>1</v>
      </c>
    </row>
    <row r="7760" spans="1:8" x14ac:dyDescent="0.25">
      <c r="A7760" s="3" t="s">
        <v>1423</v>
      </c>
      <c r="B7760" s="5">
        <v>560000</v>
      </c>
      <c r="C7760" t="s">
        <v>1436</v>
      </c>
      <c r="D7760" t="str">
        <f t="shared" si="121"/>
        <v>Apartment</v>
      </c>
      <c r="E7760" t="s">
        <v>64</v>
      </c>
      <c r="F7760" t="str">
        <f>_xlfn.XLOOKUP(E7760,Geografiesleutel!A:A,Geografiesleutel!B:B,"",0,1)</f>
        <v>Western Suburbs</v>
      </c>
      <c r="G7760" s="18">
        <v>2</v>
      </c>
      <c r="H7760" s="18">
        <v>1</v>
      </c>
    </row>
    <row r="7761" spans="1:8" x14ac:dyDescent="0.25">
      <c r="A7761" s="3" t="s">
        <v>767</v>
      </c>
      <c r="B7761" s="5">
        <v>580000</v>
      </c>
      <c r="C7761" t="s">
        <v>1500</v>
      </c>
      <c r="D7761" t="str">
        <f t="shared" si="121"/>
        <v>Apartment</v>
      </c>
      <c r="E7761" t="s">
        <v>404</v>
      </c>
      <c r="F7761" t="str">
        <f>_xlfn.XLOOKUP(E7761,Geografiesleutel!A:A,Geografiesleutel!B:B,"",0,1)</f>
        <v>CBD</v>
      </c>
      <c r="G7761" s="18">
        <v>5</v>
      </c>
      <c r="H7761" s="18">
        <v>2</v>
      </c>
    </row>
    <row r="7762" spans="1:8" x14ac:dyDescent="0.25">
      <c r="A7762" s="3" t="s">
        <v>1117</v>
      </c>
      <c r="B7762" s="5">
        <v>740000</v>
      </c>
      <c r="C7762" t="s">
        <v>1436</v>
      </c>
      <c r="D7762" t="str">
        <f t="shared" si="121"/>
        <v>Apartment</v>
      </c>
      <c r="E7762" t="s">
        <v>112</v>
      </c>
      <c r="F7762" t="str">
        <f>_xlfn.XLOOKUP(E7762,Geografiesleutel!A:A,Geografiesleutel!B:B,"",0,1)</f>
        <v>Northern Suburbs</v>
      </c>
      <c r="G7762" s="18">
        <v>2</v>
      </c>
      <c r="H7762" s="18">
        <v>2</v>
      </c>
    </row>
    <row r="7763" spans="1:8" x14ac:dyDescent="0.25">
      <c r="A7763" s="3" t="s">
        <v>1569</v>
      </c>
      <c r="B7763" s="5">
        <v>469000</v>
      </c>
      <c r="C7763" t="s">
        <v>1436</v>
      </c>
      <c r="D7763" t="str">
        <f t="shared" si="121"/>
        <v>Apartment</v>
      </c>
      <c r="E7763" t="s">
        <v>217</v>
      </c>
      <c r="F7763" t="str">
        <f>_xlfn.XLOOKUP(E7763,Geografiesleutel!A:A,Geografiesleutel!B:B,"",0,1)</f>
        <v>Eastern Suburbs</v>
      </c>
      <c r="G7763" s="18">
        <v>2</v>
      </c>
      <c r="H7763" s="18">
        <v>1</v>
      </c>
    </row>
    <row r="7764" spans="1:8" x14ac:dyDescent="0.25">
      <c r="A7764" s="3" t="s">
        <v>444</v>
      </c>
      <c r="B7764" s="5">
        <v>450000</v>
      </c>
      <c r="C7764" t="s">
        <v>1436</v>
      </c>
      <c r="D7764" t="str">
        <f t="shared" si="121"/>
        <v>Apartment</v>
      </c>
      <c r="E7764" t="s">
        <v>68</v>
      </c>
      <c r="F7764" t="str">
        <f>_xlfn.XLOOKUP(E7764,Geografiesleutel!A:A,Geografiesleutel!B:B,"",0,1)</f>
        <v>Northern Suburbs</v>
      </c>
      <c r="G7764" s="18">
        <v>2</v>
      </c>
      <c r="H7764" s="18">
        <v>1</v>
      </c>
    </row>
    <row r="7765" spans="1:8" x14ac:dyDescent="0.25">
      <c r="A7765" s="3" t="s">
        <v>1160</v>
      </c>
      <c r="B7765" s="5">
        <v>565000</v>
      </c>
      <c r="C7765" t="s">
        <v>1440</v>
      </c>
      <c r="D7765" t="str">
        <f t="shared" si="121"/>
        <v>Apartment</v>
      </c>
      <c r="E7765" t="s">
        <v>188</v>
      </c>
      <c r="F7765" t="str">
        <f>_xlfn.XLOOKUP(E7765,Geografiesleutel!A:A,Geografiesleutel!B:B,"",0,1)</f>
        <v>Northern Suburbs</v>
      </c>
      <c r="G7765" s="18" t="s">
        <v>2650</v>
      </c>
      <c r="H7765" s="18">
        <v>1</v>
      </c>
    </row>
    <row r="7766" spans="1:8" x14ac:dyDescent="0.25">
      <c r="A7766" s="3" t="s">
        <v>981</v>
      </c>
      <c r="B7766" s="5">
        <v>799000</v>
      </c>
      <c r="C7766" t="s">
        <v>1436</v>
      </c>
      <c r="D7766" t="str">
        <f t="shared" si="121"/>
        <v>Apartment</v>
      </c>
      <c r="E7766" t="s">
        <v>18</v>
      </c>
      <c r="F7766" t="str">
        <f>_xlfn.XLOOKUP(E7766,Geografiesleutel!A:A,Geografiesleutel!B:B,"",0,1)</f>
        <v>Agricultural Smallholdings</v>
      </c>
      <c r="G7766" s="18">
        <v>2</v>
      </c>
      <c r="H7766" s="18">
        <v>1</v>
      </c>
    </row>
    <row r="7767" spans="1:8" x14ac:dyDescent="0.25">
      <c r="A7767" s="3" t="s">
        <v>767</v>
      </c>
      <c r="B7767" s="5">
        <v>580000</v>
      </c>
      <c r="C7767" t="s">
        <v>1500</v>
      </c>
      <c r="D7767" t="str">
        <f t="shared" si="121"/>
        <v>Apartment</v>
      </c>
      <c r="E7767" t="s">
        <v>404</v>
      </c>
      <c r="F7767" t="str">
        <f>_xlfn.XLOOKUP(E7767,Geografiesleutel!A:A,Geografiesleutel!B:B,"",0,1)</f>
        <v>CBD</v>
      </c>
      <c r="G7767" s="18">
        <v>5</v>
      </c>
      <c r="H7767" s="18">
        <v>2</v>
      </c>
    </row>
    <row r="7768" spans="1:8" x14ac:dyDescent="0.25">
      <c r="A7768" s="3" t="s">
        <v>778</v>
      </c>
      <c r="B7768" s="5">
        <v>600000</v>
      </c>
      <c r="C7768" t="s">
        <v>1440</v>
      </c>
      <c r="D7768" t="str">
        <f t="shared" si="121"/>
        <v>Apartment</v>
      </c>
      <c r="E7768" t="s">
        <v>156</v>
      </c>
      <c r="F7768" t="str">
        <f>_xlfn.XLOOKUP(E7768,Geografiesleutel!A:A,Geografiesleutel!B:B,"",0,1)</f>
        <v>Northern Suburbs</v>
      </c>
      <c r="G7768" s="18" t="s">
        <v>2650</v>
      </c>
      <c r="H7768" s="18">
        <v>1</v>
      </c>
    </row>
    <row r="7769" spans="1:8" x14ac:dyDescent="0.25">
      <c r="A7769" s="3" t="s">
        <v>71</v>
      </c>
      <c r="B7769" s="5">
        <v>690000</v>
      </c>
      <c r="C7769" t="s">
        <v>1436</v>
      </c>
      <c r="D7769" t="str">
        <f t="shared" si="121"/>
        <v>Apartment</v>
      </c>
      <c r="E7769" t="s">
        <v>134</v>
      </c>
      <c r="F7769" t="str">
        <f>_xlfn.XLOOKUP(E7769,Geografiesleutel!A:A,Geografiesleutel!B:B,"",0,1)</f>
        <v>Eastern Suburbs</v>
      </c>
      <c r="G7769" s="18">
        <v>2</v>
      </c>
      <c r="H7769" s="18">
        <v>1</v>
      </c>
    </row>
    <row r="7770" spans="1:8" x14ac:dyDescent="0.25">
      <c r="A7770" s="3" t="s">
        <v>1558</v>
      </c>
      <c r="B7770" s="5">
        <v>489000</v>
      </c>
      <c r="C7770" t="s">
        <v>1437</v>
      </c>
      <c r="D7770" t="str">
        <f t="shared" si="121"/>
        <v>Apartment</v>
      </c>
      <c r="E7770" t="s">
        <v>356</v>
      </c>
      <c r="F7770" t="str">
        <f>_xlfn.XLOOKUP(E7770,Geografiesleutel!A:A,Geografiesleutel!B:B,"",0,1)</f>
        <v>Eastern Suburbs</v>
      </c>
      <c r="G7770" s="18">
        <v>1</v>
      </c>
      <c r="H7770" s="18">
        <v>1</v>
      </c>
    </row>
    <row r="7771" spans="1:8" x14ac:dyDescent="0.25">
      <c r="A7771" s="3" t="s">
        <v>196</v>
      </c>
      <c r="B7771" s="5">
        <v>990000</v>
      </c>
      <c r="C7771" t="s">
        <v>1437</v>
      </c>
      <c r="D7771" t="str">
        <f t="shared" si="121"/>
        <v>Apartment</v>
      </c>
      <c r="E7771" t="s">
        <v>469</v>
      </c>
      <c r="F7771" t="str">
        <f>_xlfn.XLOOKUP(E7771,Geografiesleutel!A:A,Geografiesleutel!B:B,"",0,1)</f>
        <v>Eastern Suburbs</v>
      </c>
      <c r="G7771" s="18">
        <v>1</v>
      </c>
      <c r="H7771" s="18">
        <v>1</v>
      </c>
    </row>
    <row r="7772" spans="1:8" x14ac:dyDescent="0.25">
      <c r="A7772" s="3" t="s">
        <v>1570</v>
      </c>
      <c r="B7772" s="5">
        <v>445000</v>
      </c>
      <c r="C7772" t="s">
        <v>1437</v>
      </c>
      <c r="D7772" t="str">
        <f t="shared" si="121"/>
        <v>Apartment</v>
      </c>
      <c r="E7772" t="s">
        <v>368</v>
      </c>
      <c r="F7772" t="str">
        <f>_xlfn.XLOOKUP(E7772,Geografiesleutel!A:A,Geografiesleutel!B:B,"",0,1)</f>
        <v>Eastern Suburbs</v>
      </c>
      <c r="G7772" s="18">
        <v>1</v>
      </c>
      <c r="H7772" s="18">
        <v>1</v>
      </c>
    </row>
    <row r="7773" spans="1:8" x14ac:dyDescent="0.25">
      <c r="A7773" s="3" t="s">
        <v>89</v>
      </c>
      <c r="B7773" s="5">
        <v>2350000</v>
      </c>
      <c r="C7773" t="s">
        <v>1436</v>
      </c>
      <c r="D7773" t="str">
        <f t="shared" si="121"/>
        <v>Apartment</v>
      </c>
      <c r="E7773" t="s">
        <v>50</v>
      </c>
      <c r="F7773" t="str">
        <f>_xlfn.XLOOKUP(E7773,Geografiesleutel!A:A,Geografiesleutel!B:B,"",0,1)</f>
        <v>Eastern Suburbs</v>
      </c>
      <c r="G7773" s="18">
        <v>2</v>
      </c>
      <c r="H7773" s="18">
        <v>1</v>
      </c>
    </row>
    <row r="7774" spans="1:8" x14ac:dyDescent="0.25">
      <c r="A7774" s="3" t="s">
        <v>551</v>
      </c>
      <c r="B7774" s="5">
        <v>875000</v>
      </c>
      <c r="C7774" t="s">
        <v>1437</v>
      </c>
      <c r="D7774" t="str">
        <f t="shared" si="121"/>
        <v>Apartment</v>
      </c>
      <c r="E7774" t="s">
        <v>18</v>
      </c>
      <c r="F7774" t="str">
        <f>_xlfn.XLOOKUP(E7774,Geografiesleutel!A:A,Geografiesleutel!B:B,"",0,1)</f>
        <v>Agricultural Smallholdings</v>
      </c>
      <c r="G7774" s="18">
        <v>1</v>
      </c>
      <c r="H7774" s="18">
        <v>1</v>
      </c>
    </row>
    <row r="7775" spans="1:8" x14ac:dyDescent="0.25">
      <c r="A7775" s="3" t="s">
        <v>1044</v>
      </c>
      <c r="B7775" s="5">
        <v>345000</v>
      </c>
      <c r="C7775" t="s">
        <v>1440</v>
      </c>
      <c r="D7775" t="str">
        <f t="shared" si="121"/>
        <v>Apartment</v>
      </c>
      <c r="E7775" t="s">
        <v>487</v>
      </c>
      <c r="F7775" t="str">
        <f>_xlfn.XLOOKUP(E7775,Geografiesleutel!A:A,Geografiesleutel!B:B,"",0,1)</f>
        <v>CBD</v>
      </c>
      <c r="G7775" s="18" t="s">
        <v>2650</v>
      </c>
      <c r="H7775" s="18">
        <v>1</v>
      </c>
    </row>
    <row r="7776" spans="1:8" x14ac:dyDescent="0.25">
      <c r="A7776" s="3" t="s">
        <v>1571</v>
      </c>
      <c r="B7776" s="5">
        <v>738000</v>
      </c>
      <c r="C7776" t="s">
        <v>1436</v>
      </c>
      <c r="D7776" t="str">
        <f t="shared" si="121"/>
        <v>Apartment</v>
      </c>
      <c r="E7776" t="s">
        <v>88</v>
      </c>
      <c r="F7776" t="str">
        <f>_xlfn.XLOOKUP(E7776,Geografiesleutel!A:A,Geografiesleutel!B:B,"",0,1)</f>
        <v>Eastern Suburbs</v>
      </c>
      <c r="G7776" s="18">
        <v>2</v>
      </c>
      <c r="H7776" s="18">
        <v>1</v>
      </c>
    </row>
    <row r="7777" spans="1:8" x14ac:dyDescent="0.25">
      <c r="A7777" s="3" t="s">
        <v>541</v>
      </c>
      <c r="B7777" s="5">
        <v>820000</v>
      </c>
      <c r="C7777" t="s">
        <v>1436</v>
      </c>
      <c r="D7777" t="str">
        <f t="shared" si="121"/>
        <v>Apartment</v>
      </c>
      <c r="E7777" t="s">
        <v>469</v>
      </c>
      <c r="F7777" t="str">
        <f>_xlfn.XLOOKUP(E7777,Geografiesleutel!A:A,Geografiesleutel!B:B,"",0,1)</f>
        <v>Eastern Suburbs</v>
      </c>
      <c r="G7777" s="18">
        <v>2</v>
      </c>
      <c r="H7777" s="18">
        <v>2</v>
      </c>
    </row>
    <row r="7778" spans="1:8" x14ac:dyDescent="0.25">
      <c r="A7778" s="3" t="s">
        <v>399</v>
      </c>
      <c r="B7778" s="5">
        <v>1485000</v>
      </c>
      <c r="C7778" t="s">
        <v>1436</v>
      </c>
      <c r="D7778" t="str">
        <f t="shared" si="121"/>
        <v>Apartment</v>
      </c>
      <c r="E7778" t="s">
        <v>306</v>
      </c>
      <c r="F7778" t="str">
        <f>_xlfn.XLOOKUP(E7778,Geografiesleutel!A:A,Geografiesleutel!B:B,"",0,1)</f>
        <v>Eastern Suburbs</v>
      </c>
      <c r="G7778" s="18">
        <v>2</v>
      </c>
      <c r="H7778" s="18">
        <v>2</v>
      </c>
    </row>
    <row r="7779" spans="1:8" x14ac:dyDescent="0.25">
      <c r="A7779" s="3" t="s">
        <v>1572</v>
      </c>
      <c r="B7779" s="5">
        <v>901800</v>
      </c>
      <c r="C7779" t="s">
        <v>1437</v>
      </c>
      <c r="D7779" t="str">
        <f t="shared" si="121"/>
        <v>Apartment</v>
      </c>
      <c r="E7779" t="s">
        <v>30</v>
      </c>
      <c r="F7779" t="str">
        <f>_xlfn.XLOOKUP(E7779,Geografiesleutel!A:A,Geografiesleutel!B:B,"",0,1)</f>
        <v>Northern Suburbs</v>
      </c>
      <c r="G7779" s="18">
        <v>1</v>
      </c>
      <c r="H7779" s="18">
        <v>1</v>
      </c>
    </row>
    <row r="7780" spans="1:8" x14ac:dyDescent="0.25">
      <c r="A7780" s="3" t="s">
        <v>59</v>
      </c>
      <c r="B7780" s="5">
        <v>680000</v>
      </c>
      <c r="C7780" t="s">
        <v>1436</v>
      </c>
      <c r="D7780" t="str">
        <f t="shared" si="121"/>
        <v>Apartment</v>
      </c>
      <c r="E7780" t="s">
        <v>240</v>
      </c>
      <c r="F7780" t="str">
        <f>_xlfn.XLOOKUP(E7780,Geografiesleutel!A:A,Geografiesleutel!B:B,"",0,1)</f>
        <v>Northern Suburbs</v>
      </c>
      <c r="G7780" s="18">
        <v>2</v>
      </c>
      <c r="H7780" s="18" t="s">
        <v>2650</v>
      </c>
    </row>
    <row r="7781" spans="1:8" x14ac:dyDescent="0.25">
      <c r="A7781" s="3" t="s">
        <v>1573</v>
      </c>
      <c r="B7781" s="5">
        <v>429000</v>
      </c>
      <c r="C7781" t="s">
        <v>1437</v>
      </c>
      <c r="D7781" t="str">
        <f t="shared" si="121"/>
        <v>Apartment</v>
      </c>
      <c r="E7781" t="s">
        <v>68</v>
      </c>
      <c r="F7781" t="str">
        <f>_xlfn.XLOOKUP(E7781,Geografiesleutel!A:A,Geografiesleutel!B:B,"",0,1)</f>
        <v>Northern Suburbs</v>
      </c>
      <c r="G7781" s="18">
        <v>1</v>
      </c>
      <c r="H7781" s="18">
        <v>1</v>
      </c>
    </row>
    <row r="7782" spans="1:8" x14ac:dyDescent="0.25">
      <c r="A7782" s="3" t="s">
        <v>528</v>
      </c>
      <c r="B7782" s="5">
        <v>1299000</v>
      </c>
      <c r="C7782" t="s">
        <v>1439</v>
      </c>
      <c r="D7782" t="str">
        <f t="shared" si="121"/>
        <v>Apartment</v>
      </c>
      <c r="E7782" t="s">
        <v>30</v>
      </c>
      <c r="F7782" t="str">
        <f>_xlfn.XLOOKUP(E7782,Geografiesleutel!A:A,Geografiesleutel!B:B,"",0,1)</f>
        <v>Northern Suburbs</v>
      </c>
      <c r="G7782" s="18">
        <v>3</v>
      </c>
      <c r="H7782" s="18">
        <v>2</v>
      </c>
    </row>
    <row r="7783" spans="1:8" x14ac:dyDescent="0.25">
      <c r="A7783" s="3" t="s">
        <v>1099</v>
      </c>
      <c r="B7783" s="5">
        <v>480000</v>
      </c>
      <c r="C7783" t="s">
        <v>1437</v>
      </c>
      <c r="D7783" t="str">
        <f t="shared" si="121"/>
        <v>Apartment</v>
      </c>
      <c r="E7783" t="s">
        <v>421</v>
      </c>
      <c r="F7783" t="str">
        <f>_xlfn.XLOOKUP(E7783,Geografiesleutel!A:A,Geografiesleutel!B:B,"",0,1)</f>
        <v>CBD</v>
      </c>
      <c r="G7783" s="18">
        <v>1</v>
      </c>
      <c r="H7783" s="18">
        <v>2</v>
      </c>
    </row>
    <row r="7784" spans="1:8" x14ac:dyDescent="0.25">
      <c r="A7784" s="3" t="s">
        <v>1574</v>
      </c>
      <c r="B7784" s="5">
        <v>856000</v>
      </c>
      <c r="C7784" t="s">
        <v>1439</v>
      </c>
      <c r="D7784" t="str">
        <f t="shared" si="121"/>
        <v>Apartment</v>
      </c>
      <c r="E7784" t="s">
        <v>68</v>
      </c>
      <c r="F7784" t="str">
        <f>_xlfn.XLOOKUP(E7784,Geografiesleutel!A:A,Geografiesleutel!B:B,"",0,1)</f>
        <v>Northern Suburbs</v>
      </c>
      <c r="G7784" s="18">
        <v>3</v>
      </c>
      <c r="H7784" s="18">
        <v>1</v>
      </c>
    </row>
    <row r="7785" spans="1:8" x14ac:dyDescent="0.25">
      <c r="A7785" s="3" t="s">
        <v>1136</v>
      </c>
      <c r="B7785" s="5">
        <v>540000</v>
      </c>
      <c r="C7785" t="s">
        <v>1436</v>
      </c>
      <c r="D7785" t="str">
        <f t="shared" si="121"/>
        <v>Apartment</v>
      </c>
      <c r="E7785" t="s">
        <v>120</v>
      </c>
      <c r="F7785" t="str">
        <f>_xlfn.XLOOKUP(E7785,Geografiesleutel!A:A,Geografiesleutel!B:B,"",0,1)</f>
        <v>Northern Suburbs</v>
      </c>
      <c r="G7785" s="18">
        <v>2</v>
      </c>
      <c r="H7785" s="18">
        <v>1</v>
      </c>
    </row>
    <row r="7786" spans="1:8" x14ac:dyDescent="0.25">
      <c r="A7786" s="3" t="s">
        <v>823</v>
      </c>
      <c r="B7786" s="5">
        <v>380000</v>
      </c>
      <c r="C7786" t="s">
        <v>1436</v>
      </c>
      <c r="D7786" t="str">
        <f t="shared" si="121"/>
        <v>Apartment</v>
      </c>
      <c r="E7786" t="s">
        <v>487</v>
      </c>
      <c r="F7786" t="str">
        <f>_xlfn.XLOOKUP(E7786,Geografiesleutel!A:A,Geografiesleutel!B:B,"",0,1)</f>
        <v>CBD</v>
      </c>
      <c r="G7786" s="18">
        <v>2</v>
      </c>
      <c r="H7786" s="18" t="s">
        <v>2650</v>
      </c>
    </row>
    <row r="7787" spans="1:8" x14ac:dyDescent="0.25">
      <c r="A7787" s="3" t="s">
        <v>59</v>
      </c>
      <c r="B7787" s="5">
        <v>680000</v>
      </c>
      <c r="C7787" t="s">
        <v>1436</v>
      </c>
      <c r="D7787" t="str">
        <f t="shared" si="121"/>
        <v>Apartment</v>
      </c>
      <c r="E7787" t="s">
        <v>681</v>
      </c>
      <c r="F7787" t="str">
        <f>_xlfn.XLOOKUP(E7787,Geografiesleutel!A:A,Geografiesleutel!B:B,"",0,1)</f>
        <v>Eastern Suburbs</v>
      </c>
      <c r="G7787" s="18">
        <v>2</v>
      </c>
      <c r="H7787" s="18">
        <v>2</v>
      </c>
    </row>
    <row r="7788" spans="1:8" x14ac:dyDescent="0.25">
      <c r="A7788" s="3" t="s">
        <v>931</v>
      </c>
      <c r="B7788" s="5">
        <v>490000</v>
      </c>
      <c r="C7788" t="s">
        <v>1439</v>
      </c>
      <c r="D7788" t="str">
        <f t="shared" si="121"/>
        <v>Apartment</v>
      </c>
      <c r="E7788" t="s">
        <v>487</v>
      </c>
      <c r="F7788" t="str">
        <f>_xlfn.XLOOKUP(E7788,Geografiesleutel!A:A,Geografiesleutel!B:B,"",0,1)</f>
        <v>CBD</v>
      </c>
      <c r="G7788" s="18">
        <v>3</v>
      </c>
      <c r="H7788" s="18" t="s">
        <v>2650</v>
      </c>
    </row>
    <row r="7789" spans="1:8" x14ac:dyDescent="0.25">
      <c r="A7789" s="3" t="s">
        <v>1423</v>
      </c>
      <c r="B7789" s="5">
        <v>560000</v>
      </c>
      <c r="C7789" t="s">
        <v>1439</v>
      </c>
      <c r="D7789" t="str">
        <f t="shared" si="121"/>
        <v>Apartment</v>
      </c>
      <c r="E7789" t="s">
        <v>562</v>
      </c>
      <c r="F7789" t="str">
        <f>_xlfn.XLOOKUP(E7789,Geografiesleutel!A:A,Geografiesleutel!B:B,"",0,1)</f>
        <v>CBD</v>
      </c>
      <c r="G7789" s="18">
        <v>3</v>
      </c>
      <c r="H7789" s="18">
        <v>1</v>
      </c>
    </row>
    <row r="7790" spans="1:8" x14ac:dyDescent="0.25">
      <c r="A7790" s="3" t="s">
        <v>582</v>
      </c>
      <c r="B7790" s="5">
        <v>790000</v>
      </c>
      <c r="C7790" t="s">
        <v>1436</v>
      </c>
      <c r="D7790" t="str">
        <f t="shared" si="121"/>
        <v>Apartment</v>
      </c>
      <c r="E7790" t="s">
        <v>156</v>
      </c>
      <c r="F7790" t="str">
        <f>_xlfn.XLOOKUP(E7790,Geografiesleutel!A:A,Geografiesleutel!B:B,"",0,1)</f>
        <v>Northern Suburbs</v>
      </c>
      <c r="G7790" s="18">
        <v>2</v>
      </c>
      <c r="H7790" s="18">
        <v>1</v>
      </c>
    </row>
    <row r="7791" spans="1:8" x14ac:dyDescent="0.25">
      <c r="A7791" s="3" t="s">
        <v>59</v>
      </c>
      <c r="B7791" s="5">
        <v>680000</v>
      </c>
      <c r="C7791" t="s">
        <v>1436</v>
      </c>
      <c r="D7791" t="str">
        <f t="shared" si="121"/>
        <v>Apartment</v>
      </c>
      <c r="E7791" t="s">
        <v>346</v>
      </c>
      <c r="F7791" t="str">
        <f>_xlfn.XLOOKUP(E7791,Geografiesleutel!A:A,Geografiesleutel!B:B,"",0,1)</f>
        <v>Northern Suburbs</v>
      </c>
      <c r="G7791" s="18">
        <v>2</v>
      </c>
      <c r="H7791" s="18">
        <v>1</v>
      </c>
    </row>
    <row r="7792" spans="1:8" x14ac:dyDescent="0.25">
      <c r="A7792" s="3" t="s">
        <v>582</v>
      </c>
      <c r="B7792" s="5">
        <v>790000</v>
      </c>
      <c r="C7792" t="s">
        <v>1436</v>
      </c>
      <c r="D7792" t="str">
        <f t="shared" si="121"/>
        <v>Apartment</v>
      </c>
      <c r="E7792" t="s">
        <v>156</v>
      </c>
      <c r="F7792" t="str">
        <f>_xlfn.XLOOKUP(E7792,Geografiesleutel!A:A,Geografiesleutel!B:B,"",0,1)</f>
        <v>Northern Suburbs</v>
      </c>
      <c r="G7792" s="18">
        <v>2</v>
      </c>
      <c r="H7792" s="18">
        <v>1</v>
      </c>
    </row>
    <row r="7793" spans="1:8" x14ac:dyDescent="0.25">
      <c r="A7793" s="3" t="s">
        <v>576</v>
      </c>
      <c r="B7793" s="5">
        <v>595000</v>
      </c>
      <c r="C7793" t="s">
        <v>1436</v>
      </c>
      <c r="D7793" t="str">
        <f t="shared" si="121"/>
        <v>Apartment</v>
      </c>
      <c r="E7793" t="s">
        <v>64</v>
      </c>
      <c r="F7793" t="str">
        <f>_xlfn.XLOOKUP(E7793,Geografiesleutel!A:A,Geografiesleutel!B:B,"",0,1)</f>
        <v>Western Suburbs</v>
      </c>
      <c r="G7793" s="18">
        <v>2</v>
      </c>
      <c r="H7793" s="18">
        <v>1</v>
      </c>
    </row>
    <row r="7794" spans="1:8" x14ac:dyDescent="0.25">
      <c r="A7794" s="3" t="s">
        <v>150</v>
      </c>
      <c r="B7794" s="5">
        <v>1350000</v>
      </c>
      <c r="C7794" t="s">
        <v>1436</v>
      </c>
      <c r="D7794" t="str">
        <f t="shared" si="121"/>
        <v>Apartment</v>
      </c>
      <c r="E7794" t="s">
        <v>94</v>
      </c>
      <c r="F7794" t="str">
        <f>_xlfn.XLOOKUP(E7794,Geografiesleutel!A:A,Geografiesleutel!B:B,"",0,1)</f>
        <v>Agricultural Smallholdings</v>
      </c>
      <c r="G7794" s="18">
        <v>2</v>
      </c>
      <c r="H7794" s="18">
        <v>2</v>
      </c>
    </row>
    <row r="7795" spans="1:8" x14ac:dyDescent="0.25">
      <c r="A7795" s="3" t="s">
        <v>91</v>
      </c>
      <c r="B7795" s="5">
        <v>1980000</v>
      </c>
      <c r="C7795" t="s">
        <v>1439</v>
      </c>
      <c r="D7795" t="str">
        <f t="shared" si="121"/>
        <v>Apartment</v>
      </c>
      <c r="E7795" t="s">
        <v>94</v>
      </c>
      <c r="F7795" t="str">
        <f>_xlfn.XLOOKUP(E7795,Geografiesleutel!A:A,Geografiesleutel!B:B,"",0,1)</f>
        <v>Agricultural Smallholdings</v>
      </c>
      <c r="G7795" s="18">
        <v>3</v>
      </c>
      <c r="H7795" s="18">
        <v>2</v>
      </c>
    </row>
    <row r="7796" spans="1:8" x14ac:dyDescent="0.25">
      <c r="A7796" s="3" t="s">
        <v>178</v>
      </c>
      <c r="B7796" s="5">
        <v>630000</v>
      </c>
      <c r="C7796" t="s">
        <v>1437</v>
      </c>
      <c r="D7796" t="str">
        <f t="shared" si="121"/>
        <v>Apartment</v>
      </c>
      <c r="E7796" t="s">
        <v>433</v>
      </c>
      <c r="F7796" t="str">
        <f>_xlfn.XLOOKUP(E7796,Geografiesleutel!A:A,Geografiesleutel!B:B,"",0,1)</f>
        <v>Eastern Suburbs</v>
      </c>
      <c r="G7796" s="18">
        <v>1</v>
      </c>
      <c r="H7796" s="18">
        <v>1</v>
      </c>
    </row>
    <row r="7797" spans="1:8" x14ac:dyDescent="0.25">
      <c r="A7797" s="3" t="s">
        <v>268</v>
      </c>
      <c r="B7797" s="5">
        <v>1800000</v>
      </c>
      <c r="C7797" t="s">
        <v>1439</v>
      </c>
      <c r="D7797" t="str">
        <f t="shared" si="121"/>
        <v>Apartment</v>
      </c>
      <c r="E7797" t="s">
        <v>306</v>
      </c>
      <c r="F7797" t="str">
        <f>_xlfn.XLOOKUP(E7797,Geografiesleutel!A:A,Geografiesleutel!B:B,"",0,1)</f>
        <v>Eastern Suburbs</v>
      </c>
      <c r="G7797" s="18">
        <v>3</v>
      </c>
      <c r="H7797" s="18">
        <v>2</v>
      </c>
    </row>
    <row r="7798" spans="1:8" x14ac:dyDescent="0.25">
      <c r="A7798" s="3" t="s">
        <v>133</v>
      </c>
      <c r="B7798" s="5">
        <v>1850000</v>
      </c>
      <c r="C7798" t="s">
        <v>1443</v>
      </c>
      <c r="D7798" t="str">
        <f t="shared" si="121"/>
        <v>Apartment</v>
      </c>
      <c r="E7798" t="s">
        <v>339</v>
      </c>
      <c r="F7798" t="str">
        <f>_xlfn.XLOOKUP(E7798,Geografiesleutel!A:A,Geografiesleutel!B:B,"",0,1)</f>
        <v>Eastern Suburbs</v>
      </c>
      <c r="G7798" s="18">
        <v>4</v>
      </c>
      <c r="H7798" s="18">
        <v>2</v>
      </c>
    </row>
    <row r="7799" spans="1:8" x14ac:dyDescent="0.25">
      <c r="A7799" s="3" t="s">
        <v>873</v>
      </c>
      <c r="B7799" s="5">
        <v>290000</v>
      </c>
      <c r="C7799" t="s">
        <v>1437</v>
      </c>
      <c r="D7799" t="str">
        <f t="shared" si="121"/>
        <v>Apartment</v>
      </c>
      <c r="E7799" t="s">
        <v>577</v>
      </c>
      <c r="F7799" t="str">
        <f>_xlfn.XLOOKUP(E7799,Geografiesleutel!A:A,Geografiesleutel!B:B,"",0,1)</f>
        <v>CBD</v>
      </c>
      <c r="G7799" s="18">
        <v>1</v>
      </c>
      <c r="H7799" s="18">
        <v>1</v>
      </c>
    </row>
    <row r="7800" spans="1:8" x14ac:dyDescent="0.25">
      <c r="A7800" s="3" t="s">
        <v>202</v>
      </c>
      <c r="B7800" s="5">
        <v>995000</v>
      </c>
      <c r="C7800" t="s">
        <v>1436</v>
      </c>
      <c r="D7800" t="str">
        <f t="shared" si="121"/>
        <v>Apartment</v>
      </c>
      <c r="E7800" t="s">
        <v>562</v>
      </c>
      <c r="F7800" t="str">
        <f>_xlfn.XLOOKUP(E7800,Geografiesleutel!A:A,Geografiesleutel!B:B,"",0,1)</f>
        <v>CBD</v>
      </c>
      <c r="G7800" s="18">
        <v>2</v>
      </c>
      <c r="H7800" s="18">
        <v>1</v>
      </c>
    </row>
    <row r="7801" spans="1:8" x14ac:dyDescent="0.25">
      <c r="A7801" s="3" t="s">
        <v>1117</v>
      </c>
      <c r="B7801" s="5">
        <v>740000</v>
      </c>
      <c r="C7801" t="s">
        <v>1447</v>
      </c>
      <c r="D7801" t="str">
        <f t="shared" si="121"/>
        <v>Apartment</v>
      </c>
      <c r="E7801" t="s">
        <v>369</v>
      </c>
      <c r="F7801" t="str">
        <f>_xlfn.XLOOKUP(E7801,Geografiesleutel!A:A,Geografiesleutel!B:B,"",0,1)</f>
        <v>Eastern Suburbs</v>
      </c>
      <c r="G7801" s="18">
        <v>5</v>
      </c>
      <c r="H7801" s="18">
        <v>1</v>
      </c>
    </row>
    <row r="7802" spans="1:8" x14ac:dyDescent="0.25">
      <c r="A7802" s="3" t="s">
        <v>556</v>
      </c>
      <c r="B7802" s="5">
        <v>650000</v>
      </c>
      <c r="C7802" t="s">
        <v>1436</v>
      </c>
      <c r="D7802" t="str">
        <f t="shared" si="121"/>
        <v>Apartment</v>
      </c>
      <c r="E7802" t="s">
        <v>35</v>
      </c>
      <c r="F7802" t="str">
        <f>_xlfn.XLOOKUP(E7802,Geografiesleutel!A:A,Geografiesleutel!B:B,"",0,1)</f>
        <v>Northern Suburbs</v>
      </c>
      <c r="G7802" s="18">
        <v>2</v>
      </c>
      <c r="H7802" s="18">
        <v>1</v>
      </c>
    </row>
    <row r="7803" spans="1:8" x14ac:dyDescent="0.25">
      <c r="A7803" s="3" t="s">
        <v>545</v>
      </c>
      <c r="B7803" s="5">
        <v>700000</v>
      </c>
      <c r="C7803" t="s">
        <v>1447</v>
      </c>
      <c r="D7803" t="str">
        <f t="shared" si="121"/>
        <v>Apartment</v>
      </c>
      <c r="E7803" t="s">
        <v>1458</v>
      </c>
      <c r="F7803" t="str">
        <f>_xlfn.XLOOKUP(E7803,Geografiesleutel!A:A,Geografiesleutel!B:B,"",0,1)</f>
        <v>Eastern Suburbs</v>
      </c>
      <c r="G7803" s="18">
        <v>5</v>
      </c>
      <c r="H7803" s="18">
        <v>1</v>
      </c>
    </row>
    <row r="7804" spans="1:8" x14ac:dyDescent="0.25">
      <c r="A7804" s="3" t="s">
        <v>1465</v>
      </c>
      <c r="B7804" s="5">
        <v>499000</v>
      </c>
      <c r="C7804" t="s">
        <v>1436</v>
      </c>
      <c r="D7804" t="str">
        <f t="shared" si="121"/>
        <v>Apartment</v>
      </c>
      <c r="E7804" t="s">
        <v>64</v>
      </c>
      <c r="F7804" t="str">
        <f>_xlfn.XLOOKUP(E7804,Geografiesleutel!A:A,Geografiesleutel!B:B,"",0,1)</f>
        <v>Western Suburbs</v>
      </c>
      <c r="G7804" s="18">
        <v>2</v>
      </c>
      <c r="H7804" s="18">
        <v>1</v>
      </c>
    </row>
    <row r="7805" spans="1:8" x14ac:dyDescent="0.25">
      <c r="A7805" s="3" t="s">
        <v>592</v>
      </c>
      <c r="B7805" s="5">
        <v>890000</v>
      </c>
      <c r="C7805" t="s">
        <v>1437</v>
      </c>
      <c r="D7805" t="str">
        <f t="shared" si="121"/>
        <v>Apartment</v>
      </c>
      <c r="E7805" t="s">
        <v>46</v>
      </c>
      <c r="F7805" t="str">
        <f>_xlfn.XLOOKUP(E7805,Geografiesleutel!A:A,Geografiesleutel!B:B,"",0,1)</f>
        <v>Eastern Suburbs</v>
      </c>
      <c r="G7805" s="18">
        <v>1</v>
      </c>
      <c r="H7805" s="18">
        <v>1</v>
      </c>
    </row>
    <row r="7806" spans="1:8" x14ac:dyDescent="0.25">
      <c r="A7806" s="3" t="s">
        <v>767</v>
      </c>
      <c r="B7806" s="5">
        <v>580000</v>
      </c>
      <c r="C7806" t="s">
        <v>1439</v>
      </c>
      <c r="D7806" t="str">
        <f t="shared" si="121"/>
        <v>Apartment</v>
      </c>
      <c r="E7806" t="s">
        <v>136</v>
      </c>
      <c r="F7806" t="str">
        <f>_xlfn.XLOOKUP(E7806,Geografiesleutel!A:A,Geografiesleutel!B:B,"",0,1)</f>
        <v>Eastern Suburbs</v>
      </c>
      <c r="G7806" s="18">
        <v>3</v>
      </c>
      <c r="H7806" s="18">
        <v>1</v>
      </c>
    </row>
    <row r="7807" spans="1:8" x14ac:dyDescent="0.25">
      <c r="A7807" s="3" t="s">
        <v>1244</v>
      </c>
      <c r="B7807" s="5">
        <v>865000</v>
      </c>
      <c r="C7807" t="s">
        <v>1436</v>
      </c>
      <c r="D7807" t="str">
        <f t="shared" si="121"/>
        <v>Apartment</v>
      </c>
      <c r="E7807" t="s">
        <v>68</v>
      </c>
      <c r="F7807" t="str">
        <f>_xlfn.XLOOKUP(E7807,Geografiesleutel!A:A,Geografiesleutel!B:B,"",0,1)</f>
        <v>Northern Suburbs</v>
      </c>
      <c r="G7807" s="18">
        <v>2</v>
      </c>
      <c r="H7807" s="18">
        <v>1</v>
      </c>
    </row>
    <row r="7808" spans="1:8" x14ac:dyDescent="0.25">
      <c r="A7808" s="3" t="s">
        <v>1465</v>
      </c>
      <c r="B7808" s="5">
        <v>499000</v>
      </c>
      <c r="C7808" t="s">
        <v>1436</v>
      </c>
      <c r="D7808" t="str">
        <f t="shared" si="121"/>
        <v>Apartment</v>
      </c>
      <c r="E7808" t="s">
        <v>64</v>
      </c>
      <c r="F7808" t="str">
        <f>_xlfn.XLOOKUP(E7808,Geografiesleutel!A:A,Geografiesleutel!B:B,"",0,1)</f>
        <v>Western Suburbs</v>
      </c>
      <c r="G7808" s="18">
        <v>2</v>
      </c>
      <c r="H7808" s="18">
        <v>1</v>
      </c>
    </row>
    <row r="7809" spans="1:8" x14ac:dyDescent="0.25">
      <c r="A7809" s="3" t="s">
        <v>1565</v>
      </c>
      <c r="B7809" s="5">
        <v>265000</v>
      </c>
      <c r="C7809" t="s">
        <v>1437</v>
      </c>
      <c r="D7809" t="str">
        <f t="shared" si="121"/>
        <v>Apartment</v>
      </c>
      <c r="E7809" t="s">
        <v>577</v>
      </c>
      <c r="F7809" t="str">
        <f>_xlfn.XLOOKUP(E7809,Geografiesleutel!A:A,Geografiesleutel!B:B,"",0,1)</f>
        <v>CBD</v>
      </c>
      <c r="G7809" s="18">
        <v>1</v>
      </c>
      <c r="H7809" s="18">
        <v>1</v>
      </c>
    </row>
    <row r="7810" spans="1:8" x14ac:dyDescent="0.25">
      <c r="A7810" s="3" t="s">
        <v>715</v>
      </c>
      <c r="B7810" s="5">
        <v>550000</v>
      </c>
      <c r="C7810" t="s">
        <v>1443</v>
      </c>
      <c r="D7810" t="str">
        <f t="shared" ref="D7810:D7873" si="122">TRIM(RIGHT(SUBSTITUTE(C7810," ",REPT(" ",LEN(C7810))),LEN(C7810)))</f>
        <v>Apartment</v>
      </c>
      <c r="E7810" t="s">
        <v>487</v>
      </c>
      <c r="F7810" t="str">
        <f>_xlfn.XLOOKUP(E7810,Geografiesleutel!A:A,Geografiesleutel!B:B,"",0,1)</f>
        <v>CBD</v>
      </c>
      <c r="G7810" s="18">
        <v>4</v>
      </c>
      <c r="H7810" s="18">
        <v>1</v>
      </c>
    </row>
    <row r="7811" spans="1:8" x14ac:dyDescent="0.25">
      <c r="A7811" s="3" t="s">
        <v>902</v>
      </c>
      <c r="B7811" s="5">
        <v>765000</v>
      </c>
      <c r="C7811" t="s">
        <v>1436</v>
      </c>
      <c r="D7811" t="str">
        <f t="shared" si="122"/>
        <v>Apartment</v>
      </c>
      <c r="E7811" t="s">
        <v>68</v>
      </c>
      <c r="F7811" t="str">
        <f>_xlfn.XLOOKUP(E7811,Geografiesleutel!A:A,Geografiesleutel!B:B,"",0,1)</f>
        <v>Northern Suburbs</v>
      </c>
      <c r="G7811" s="18">
        <v>2</v>
      </c>
      <c r="H7811" s="18">
        <v>1</v>
      </c>
    </row>
    <row r="7812" spans="1:8" x14ac:dyDescent="0.25">
      <c r="A7812" s="3" t="s">
        <v>747</v>
      </c>
      <c r="B7812" s="5">
        <v>830000</v>
      </c>
      <c r="C7812" t="s">
        <v>1436</v>
      </c>
      <c r="D7812" t="str">
        <f t="shared" si="122"/>
        <v>Apartment</v>
      </c>
      <c r="E7812" t="s">
        <v>30</v>
      </c>
      <c r="F7812" t="str">
        <f>_xlfn.XLOOKUP(E7812,Geografiesleutel!A:A,Geografiesleutel!B:B,"",0,1)</f>
        <v>Northern Suburbs</v>
      </c>
      <c r="G7812" s="18">
        <v>2</v>
      </c>
      <c r="H7812" s="18">
        <v>1</v>
      </c>
    </row>
    <row r="7813" spans="1:8" x14ac:dyDescent="0.25">
      <c r="A7813" s="3" t="s">
        <v>1470</v>
      </c>
      <c r="B7813" s="5">
        <v>440000</v>
      </c>
      <c r="C7813" t="s">
        <v>1439</v>
      </c>
      <c r="D7813" t="str">
        <f t="shared" si="122"/>
        <v>Apartment</v>
      </c>
      <c r="E7813" t="s">
        <v>487</v>
      </c>
      <c r="F7813" t="str">
        <f>_xlfn.XLOOKUP(E7813,Geografiesleutel!A:A,Geografiesleutel!B:B,"",0,1)</f>
        <v>CBD</v>
      </c>
      <c r="G7813" s="18">
        <v>3</v>
      </c>
      <c r="H7813" s="18">
        <v>1</v>
      </c>
    </row>
    <row r="7814" spans="1:8" x14ac:dyDescent="0.25">
      <c r="A7814" s="3" t="s">
        <v>582</v>
      </c>
      <c r="B7814" s="5">
        <v>790000</v>
      </c>
      <c r="C7814" t="s">
        <v>1437</v>
      </c>
      <c r="D7814" t="str">
        <f t="shared" si="122"/>
        <v>Apartment</v>
      </c>
      <c r="E7814" t="s">
        <v>369</v>
      </c>
      <c r="F7814" t="str">
        <f>_xlfn.XLOOKUP(E7814,Geografiesleutel!A:A,Geografiesleutel!B:B,"",0,1)</f>
        <v>Eastern Suburbs</v>
      </c>
      <c r="G7814" s="18">
        <v>1</v>
      </c>
      <c r="H7814" s="18">
        <v>1</v>
      </c>
    </row>
    <row r="7815" spans="1:8" x14ac:dyDescent="0.25">
      <c r="A7815" s="3" t="s">
        <v>1575</v>
      </c>
      <c r="B7815" s="5">
        <v>292000</v>
      </c>
      <c r="C7815" t="s">
        <v>1437</v>
      </c>
      <c r="D7815" t="str">
        <f t="shared" si="122"/>
        <v>Apartment</v>
      </c>
      <c r="E7815" t="s">
        <v>487</v>
      </c>
      <c r="F7815" t="str">
        <f>_xlfn.XLOOKUP(E7815,Geografiesleutel!A:A,Geografiesleutel!B:B,"",0,1)</f>
        <v>CBD</v>
      </c>
      <c r="G7815" s="18">
        <v>1</v>
      </c>
      <c r="H7815" s="18">
        <v>1</v>
      </c>
    </row>
    <row r="7816" spans="1:8" x14ac:dyDescent="0.25">
      <c r="A7816" s="3" t="s">
        <v>446</v>
      </c>
      <c r="B7816" s="5">
        <v>900000</v>
      </c>
      <c r="C7816" t="s">
        <v>1436</v>
      </c>
      <c r="D7816" t="str">
        <f t="shared" si="122"/>
        <v>Apartment</v>
      </c>
      <c r="E7816" t="s">
        <v>30</v>
      </c>
      <c r="F7816" t="str">
        <f>_xlfn.XLOOKUP(E7816,Geografiesleutel!A:A,Geografiesleutel!B:B,"",0,1)</f>
        <v>Northern Suburbs</v>
      </c>
      <c r="G7816" s="18">
        <v>2</v>
      </c>
      <c r="H7816" s="18">
        <v>2</v>
      </c>
    </row>
    <row r="7817" spans="1:8" x14ac:dyDescent="0.25">
      <c r="A7817" s="3" t="s">
        <v>1141</v>
      </c>
      <c r="B7817" s="5">
        <v>530000</v>
      </c>
      <c r="C7817" t="s">
        <v>1436</v>
      </c>
      <c r="D7817" t="str">
        <f t="shared" si="122"/>
        <v>Apartment</v>
      </c>
      <c r="E7817" t="s">
        <v>487</v>
      </c>
      <c r="F7817" t="str">
        <f>_xlfn.XLOOKUP(E7817,Geografiesleutel!A:A,Geografiesleutel!B:B,"",0,1)</f>
        <v>CBD</v>
      </c>
      <c r="G7817" s="18">
        <v>2</v>
      </c>
      <c r="H7817" s="18">
        <v>1</v>
      </c>
    </row>
    <row r="7818" spans="1:8" x14ac:dyDescent="0.25">
      <c r="A7818" s="3" t="s">
        <v>1115</v>
      </c>
      <c r="B7818" s="5">
        <v>660000</v>
      </c>
      <c r="C7818" t="s">
        <v>1439</v>
      </c>
      <c r="D7818" t="str">
        <f t="shared" si="122"/>
        <v>Apartment</v>
      </c>
      <c r="E7818" t="s">
        <v>487</v>
      </c>
      <c r="F7818" t="str">
        <f>_xlfn.XLOOKUP(E7818,Geografiesleutel!A:A,Geografiesleutel!B:B,"",0,1)</f>
        <v>CBD</v>
      </c>
      <c r="G7818" s="18">
        <v>3</v>
      </c>
      <c r="H7818" s="18" t="s">
        <v>2650</v>
      </c>
    </row>
    <row r="7819" spans="1:8" x14ac:dyDescent="0.25">
      <c r="A7819" s="3" t="s">
        <v>1576</v>
      </c>
      <c r="B7819" s="5">
        <v>1347200</v>
      </c>
      <c r="C7819" t="s">
        <v>1436</v>
      </c>
      <c r="D7819" t="str">
        <f t="shared" si="122"/>
        <v>Apartment</v>
      </c>
      <c r="E7819" t="s">
        <v>369</v>
      </c>
      <c r="F7819" t="str">
        <f>_xlfn.XLOOKUP(E7819,Geografiesleutel!A:A,Geografiesleutel!B:B,"",0,1)</f>
        <v>Eastern Suburbs</v>
      </c>
      <c r="G7819" s="18">
        <v>2</v>
      </c>
      <c r="H7819" s="18">
        <v>2</v>
      </c>
    </row>
    <row r="7820" spans="1:8" x14ac:dyDescent="0.25">
      <c r="A7820" s="3" t="s">
        <v>96</v>
      </c>
      <c r="B7820" s="5">
        <v>1995000</v>
      </c>
      <c r="C7820" t="s">
        <v>1436</v>
      </c>
      <c r="D7820" t="str">
        <f t="shared" si="122"/>
        <v>Apartment</v>
      </c>
      <c r="E7820" t="s">
        <v>209</v>
      </c>
      <c r="F7820" t="str">
        <f>_xlfn.XLOOKUP(E7820,Geografiesleutel!A:A,Geografiesleutel!B:B,"",0,1)</f>
        <v>Eastern Suburbs</v>
      </c>
      <c r="G7820" s="18">
        <v>2</v>
      </c>
      <c r="H7820" s="18">
        <v>2</v>
      </c>
    </row>
    <row r="7821" spans="1:8" x14ac:dyDescent="0.25">
      <c r="A7821" s="3" t="s">
        <v>1275</v>
      </c>
      <c r="B7821" s="5">
        <v>810000</v>
      </c>
      <c r="C7821" t="s">
        <v>1436</v>
      </c>
      <c r="D7821" t="str">
        <f t="shared" si="122"/>
        <v>Apartment</v>
      </c>
      <c r="E7821" t="s">
        <v>675</v>
      </c>
      <c r="F7821" t="str">
        <f>_xlfn.XLOOKUP(E7821,Geografiesleutel!A:A,Geografiesleutel!B:B,"",0,1)</f>
        <v>Agricultural Smallholdings</v>
      </c>
      <c r="G7821" s="18">
        <v>2</v>
      </c>
      <c r="H7821" s="18">
        <v>2</v>
      </c>
    </row>
    <row r="7822" spans="1:8" x14ac:dyDescent="0.25">
      <c r="A7822" s="3" t="s">
        <v>1308</v>
      </c>
      <c r="B7822" s="5">
        <v>640000</v>
      </c>
      <c r="C7822" t="s">
        <v>1437</v>
      </c>
      <c r="D7822" t="str">
        <f t="shared" si="122"/>
        <v>Apartment</v>
      </c>
      <c r="E7822" t="s">
        <v>675</v>
      </c>
      <c r="F7822" t="str">
        <f>_xlfn.XLOOKUP(E7822,Geografiesleutel!A:A,Geografiesleutel!B:B,"",0,1)</f>
        <v>Agricultural Smallholdings</v>
      </c>
      <c r="G7822" s="18">
        <v>1</v>
      </c>
      <c r="H7822" s="18">
        <v>1</v>
      </c>
    </row>
    <row r="7823" spans="1:8" x14ac:dyDescent="0.25">
      <c r="A7823" s="3" t="s">
        <v>274</v>
      </c>
      <c r="B7823" s="5">
        <v>850000</v>
      </c>
      <c r="C7823" t="s">
        <v>1436</v>
      </c>
      <c r="D7823" t="str">
        <f t="shared" si="122"/>
        <v>Apartment</v>
      </c>
      <c r="E7823" t="s">
        <v>101</v>
      </c>
      <c r="F7823" t="str">
        <f>_xlfn.XLOOKUP(E7823,Geografiesleutel!A:A,Geografiesleutel!B:B,"",0,1)</f>
        <v>Eastern Suburbs</v>
      </c>
      <c r="G7823" s="18">
        <v>2</v>
      </c>
      <c r="H7823" s="18">
        <v>1</v>
      </c>
    </row>
    <row r="7824" spans="1:8" x14ac:dyDescent="0.25">
      <c r="A7824" s="3" t="s">
        <v>282</v>
      </c>
      <c r="B7824" s="5">
        <v>1200000</v>
      </c>
      <c r="C7824" t="s">
        <v>1436</v>
      </c>
      <c r="D7824" t="str">
        <f t="shared" si="122"/>
        <v>Apartment</v>
      </c>
      <c r="E7824" t="s">
        <v>972</v>
      </c>
      <c r="F7824" t="str">
        <f>_xlfn.XLOOKUP(E7824,Geografiesleutel!A:A,Geografiesleutel!B:B,"",0,1)</f>
        <v>Eastern Suburbs</v>
      </c>
      <c r="G7824" s="18">
        <v>2</v>
      </c>
      <c r="H7824" s="18">
        <v>2</v>
      </c>
    </row>
    <row r="7825" spans="1:8" x14ac:dyDescent="0.25">
      <c r="A7825" s="3" t="s">
        <v>1450</v>
      </c>
      <c r="B7825" s="5">
        <v>430000</v>
      </c>
      <c r="C7825" t="s">
        <v>1436</v>
      </c>
      <c r="D7825" t="str">
        <f t="shared" si="122"/>
        <v>Apartment</v>
      </c>
      <c r="E7825" t="s">
        <v>68</v>
      </c>
      <c r="F7825" t="str">
        <f>_xlfn.XLOOKUP(E7825,Geografiesleutel!A:A,Geografiesleutel!B:B,"",0,1)</f>
        <v>Northern Suburbs</v>
      </c>
      <c r="G7825" s="18">
        <v>2</v>
      </c>
      <c r="H7825" s="18">
        <v>1</v>
      </c>
    </row>
    <row r="7826" spans="1:8" x14ac:dyDescent="0.25">
      <c r="A7826" s="3" t="s">
        <v>777</v>
      </c>
      <c r="B7826" s="5">
        <v>999000</v>
      </c>
      <c r="C7826" t="s">
        <v>1436</v>
      </c>
      <c r="D7826" t="str">
        <f t="shared" si="122"/>
        <v>Apartment</v>
      </c>
      <c r="E7826" t="s">
        <v>369</v>
      </c>
      <c r="F7826" t="str">
        <f>_xlfn.XLOOKUP(E7826,Geografiesleutel!A:A,Geografiesleutel!B:B,"",0,1)</f>
        <v>Eastern Suburbs</v>
      </c>
      <c r="G7826" s="18">
        <v>2</v>
      </c>
      <c r="H7826" s="18" t="s">
        <v>2650</v>
      </c>
    </row>
    <row r="7827" spans="1:8" x14ac:dyDescent="0.25">
      <c r="A7827" s="3" t="s">
        <v>693</v>
      </c>
      <c r="B7827" s="5">
        <v>730000</v>
      </c>
      <c r="C7827" t="s">
        <v>1436</v>
      </c>
      <c r="D7827" t="str">
        <f t="shared" si="122"/>
        <v>Apartment</v>
      </c>
      <c r="E7827" t="s">
        <v>52</v>
      </c>
      <c r="F7827" t="str">
        <f>_xlfn.XLOOKUP(E7827,Geografiesleutel!A:A,Geografiesleutel!B:B,"",0,1)</f>
        <v>Northern Suburbs</v>
      </c>
      <c r="G7827" s="18">
        <v>2</v>
      </c>
      <c r="H7827" s="18">
        <v>1</v>
      </c>
    </row>
    <row r="7828" spans="1:8" x14ac:dyDescent="0.25">
      <c r="A7828" s="3" t="s">
        <v>693</v>
      </c>
      <c r="B7828" s="5">
        <v>730000</v>
      </c>
      <c r="C7828" t="s">
        <v>1436</v>
      </c>
      <c r="D7828" t="str">
        <f t="shared" si="122"/>
        <v>Apartment</v>
      </c>
      <c r="E7828" t="s">
        <v>52</v>
      </c>
      <c r="F7828" t="str">
        <f>_xlfn.XLOOKUP(E7828,Geografiesleutel!A:A,Geografiesleutel!B:B,"",0,1)</f>
        <v>Northern Suburbs</v>
      </c>
      <c r="G7828" s="18">
        <v>2</v>
      </c>
      <c r="H7828" s="18">
        <v>1</v>
      </c>
    </row>
    <row r="7829" spans="1:8" x14ac:dyDescent="0.25">
      <c r="A7829" s="3" t="s">
        <v>545</v>
      </c>
      <c r="B7829" s="5">
        <v>700000</v>
      </c>
      <c r="C7829" t="s">
        <v>1437</v>
      </c>
      <c r="D7829" t="str">
        <f t="shared" si="122"/>
        <v>Apartment</v>
      </c>
      <c r="E7829" t="s">
        <v>172</v>
      </c>
      <c r="F7829" t="str">
        <f>_xlfn.XLOOKUP(E7829,Geografiesleutel!A:A,Geografiesleutel!B:B,"",0,1)</f>
        <v>Eastern Suburbs</v>
      </c>
      <c r="G7829" s="18">
        <v>1</v>
      </c>
      <c r="H7829" s="18">
        <v>1</v>
      </c>
    </row>
    <row r="7830" spans="1:8" x14ac:dyDescent="0.25">
      <c r="A7830" s="3" t="s">
        <v>1136</v>
      </c>
      <c r="B7830" s="5">
        <v>540000</v>
      </c>
      <c r="C7830" t="s">
        <v>1437</v>
      </c>
      <c r="D7830" t="str">
        <f t="shared" si="122"/>
        <v>Apartment</v>
      </c>
      <c r="E7830" t="s">
        <v>298</v>
      </c>
      <c r="F7830" t="str">
        <f>_xlfn.XLOOKUP(E7830,Geografiesleutel!A:A,Geografiesleutel!B:B,"",0,1)</f>
        <v>Eastern Suburbs</v>
      </c>
      <c r="G7830" s="18">
        <v>1</v>
      </c>
      <c r="H7830" s="18">
        <v>1</v>
      </c>
    </row>
    <row r="7831" spans="1:8" x14ac:dyDescent="0.25">
      <c r="A7831" s="3" t="s">
        <v>1498</v>
      </c>
      <c r="B7831" s="5">
        <v>805000</v>
      </c>
      <c r="C7831" t="s">
        <v>1436</v>
      </c>
      <c r="D7831" t="str">
        <f t="shared" si="122"/>
        <v>Apartment</v>
      </c>
      <c r="E7831" t="s">
        <v>368</v>
      </c>
      <c r="F7831" t="str">
        <f>_xlfn.XLOOKUP(E7831,Geografiesleutel!A:A,Geografiesleutel!B:B,"",0,1)</f>
        <v>Eastern Suburbs</v>
      </c>
      <c r="G7831" s="18">
        <v>2</v>
      </c>
      <c r="H7831" s="18">
        <v>1</v>
      </c>
    </row>
    <row r="7832" spans="1:8" x14ac:dyDescent="0.25">
      <c r="A7832" s="3" t="s">
        <v>396</v>
      </c>
      <c r="B7832" s="5">
        <v>2700000</v>
      </c>
      <c r="C7832" t="s">
        <v>1436</v>
      </c>
      <c r="D7832" t="str">
        <f t="shared" si="122"/>
        <v>Apartment</v>
      </c>
      <c r="E7832" t="s">
        <v>1282</v>
      </c>
      <c r="F7832" t="str">
        <f>_xlfn.XLOOKUP(E7832,Geografiesleutel!A:A,Geografiesleutel!B:B,"",0,1)</f>
        <v>Eastern Suburbs</v>
      </c>
      <c r="G7832" s="18">
        <v>2</v>
      </c>
      <c r="H7832" s="18">
        <v>2</v>
      </c>
    </row>
    <row r="7833" spans="1:8" x14ac:dyDescent="0.25">
      <c r="A7833" s="3" t="s">
        <v>1317</v>
      </c>
      <c r="B7833" s="5">
        <v>470000</v>
      </c>
      <c r="C7833" t="s">
        <v>1436</v>
      </c>
      <c r="D7833" t="str">
        <f t="shared" si="122"/>
        <v>Apartment</v>
      </c>
      <c r="E7833" t="s">
        <v>68</v>
      </c>
      <c r="F7833" t="str">
        <f>_xlfn.XLOOKUP(E7833,Geografiesleutel!A:A,Geografiesleutel!B:B,"",0,1)</f>
        <v>Northern Suburbs</v>
      </c>
      <c r="G7833" s="18">
        <v>2</v>
      </c>
      <c r="H7833" s="18">
        <v>1</v>
      </c>
    </row>
    <row r="7834" spans="1:8" x14ac:dyDescent="0.25">
      <c r="A7834" s="3" t="s">
        <v>1308</v>
      </c>
      <c r="B7834" s="5">
        <v>640000</v>
      </c>
      <c r="C7834" t="s">
        <v>1451</v>
      </c>
      <c r="D7834" t="str">
        <f t="shared" si="122"/>
        <v>Apartment</v>
      </c>
      <c r="E7834" t="s">
        <v>487</v>
      </c>
      <c r="F7834" t="str">
        <f>_xlfn.XLOOKUP(E7834,Geografiesleutel!A:A,Geografiesleutel!B:B,"",0,1)</f>
        <v>CBD</v>
      </c>
      <c r="G7834" s="18" t="s">
        <v>2646</v>
      </c>
      <c r="H7834" s="18" t="s">
        <v>2650</v>
      </c>
    </row>
    <row r="7835" spans="1:8" x14ac:dyDescent="0.25">
      <c r="A7835" s="3" t="s">
        <v>1450</v>
      </c>
      <c r="B7835" s="5">
        <v>430000</v>
      </c>
      <c r="C7835" t="s">
        <v>1437</v>
      </c>
      <c r="D7835" t="str">
        <f t="shared" si="122"/>
        <v>Apartment</v>
      </c>
      <c r="E7835" t="s">
        <v>126</v>
      </c>
      <c r="F7835" t="str">
        <f>_xlfn.XLOOKUP(E7835,Geografiesleutel!A:A,Geografiesleutel!B:B,"",0,1)</f>
        <v>Northern Suburbs</v>
      </c>
      <c r="G7835" s="18">
        <v>1</v>
      </c>
      <c r="H7835" s="18">
        <v>1</v>
      </c>
    </row>
    <row r="7836" spans="1:8" x14ac:dyDescent="0.25">
      <c r="A7836" s="3" t="s">
        <v>84</v>
      </c>
      <c r="B7836" s="5">
        <v>350000</v>
      </c>
      <c r="C7836" t="s">
        <v>1436</v>
      </c>
      <c r="D7836" t="str">
        <f t="shared" si="122"/>
        <v>Apartment</v>
      </c>
      <c r="E7836" t="s">
        <v>487</v>
      </c>
      <c r="F7836" t="str">
        <f>_xlfn.XLOOKUP(E7836,Geografiesleutel!A:A,Geografiesleutel!B:B,"",0,1)</f>
        <v>CBD</v>
      </c>
      <c r="G7836" s="18">
        <v>2</v>
      </c>
      <c r="H7836" s="18">
        <v>1</v>
      </c>
    </row>
    <row r="7837" spans="1:8" x14ac:dyDescent="0.25">
      <c r="A7837" s="3" t="s">
        <v>556</v>
      </c>
      <c r="B7837" s="5">
        <v>650000</v>
      </c>
      <c r="C7837" t="s">
        <v>1436</v>
      </c>
      <c r="D7837" t="str">
        <f t="shared" si="122"/>
        <v>Apartment</v>
      </c>
      <c r="E7837" t="s">
        <v>46</v>
      </c>
      <c r="F7837" t="str">
        <f>_xlfn.XLOOKUP(E7837,Geografiesleutel!A:A,Geografiesleutel!B:B,"",0,1)</f>
        <v>Eastern Suburbs</v>
      </c>
      <c r="G7837" s="18">
        <v>2</v>
      </c>
      <c r="H7837" s="18">
        <v>1</v>
      </c>
    </row>
    <row r="7838" spans="1:8" x14ac:dyDescent="0.25">
      <c r="A7838" s="3" t="s">
        <v>1482</v>
      </c>
      <c r="B7838" s="5">
        <v>370000</v>
      </c>
      <c r="C7838" t="s">
        <v>1437</v>
      </c>
      <c r="D7838" t="str">
        <f t="shared" si="122"/>
        <v>Apartment</v>
      </c>
      <c r="E7838" t="s">
        <v>346</v>
      </c>
      <c r="F7838" t="str">
        <f>_xlfn.XLOOKUP(E7838,Geografiesleutel!A:A,Geografiesleutel!B:B,"",0,1)</f>
        <v>Northern Suburbs</v>
      </c>
      <c r="G7838" s="18">
        <v>1</v>
      </c>
      <c r="H7838" s="18">
        <v>5</v>
      </c>
    </row>
    <row r="7839" spans="1:8" x14ac:dyDescent="0.25">
      <c r="A7839" s="3" t="s">
        <v>778</v>
      </c>
      <c r="B7839" s="5">
        <v>600000</v>
      </c>
      <c r="C7839" t="s">
        <v>1436</v>
      </c>
      <c r="D7839" t="str">
        <f t="shared" si="122"/>
        <v>Apartment</v>
      </c>
      <c r="E7839" t="s">
        <v>229</v>
      </c>
      <c r="F7839" t="str">
        <f>_xlfn.XLOOKUP(E7839,Geografiesleutel!A:A,Geografiesleutel!B:B,"",0,1)</f>
        <v>Western Suburbs</v>
      </c>
      <c r="G7839" s="18">
        <v>2</v>
      </c>
      <c r="H7839" s="18">
        <v>2</v>
      </c>
    </row>
    <row r="7840" spans="1:8" x14ac:dyDescent="0.25">
      <c r="A7840" s="3" t="s">
        <v>1149</v>
      </c>
      <c r="B7840" s="5">
        <v>500000</v>
      </c>
      <c r="C7840" t="s">
        <v>1436</v>
      </c>
      <c r="D7840" t="str">
        <f t="shared" si="122"/>
        <v>Apartment</v>
      </c>
      <c r="E7840" t="s">
        <v>156</v>
      </c>
      <c r="F7840" t="str">
        <f>_xlfn.XLOOKUP(E7840,Geografiesleutel!A:A,Geografiesleutel!B:B,"",0,1)</f>
        <v>Northern Suburbs</v>
      </c>
      <c r="G7840" s="18">
        <v>2</v>
      </c>
      <c r="H7840" s="18">
        <v>1</v>
      </c>
    </row>
    <row r="7841" spans="1:8" x14ac:dyDescent="0.25">
      <c r="A7841" s="3" t="s">
        <v>296</v>
      </c>
      <c r="B7841" s="5">
        <v>795000</v>
      </c>
      <c r="C7841" t="s">
        <v>1439</v>
      </c>
      <c r="D7841" t="str">
        <f t="shared" si="122"/>
        <v>Apartment</v>
      </c>
      <c r="E7841" t="s">
        <v>46</v>
      </c>
      <c r="F7841" t="str">
        <f>_xlfn.XLOOKUP(E7841,Geografiesleutel!A:A,Geografiesleutel!B:B,"",0,1)</f>
        <v>Eastern Suburbs</v>
      </c>
      <c r="G7841" s="18">
        <v>3</v>
      </c>
      <c r="H7841" s="18">
        <v>1</v>
      </c>
    </row>
    <row r="7842" spans="1:8" x14ac:dyDescent="0.25">
      <c r="A7842" s="3" t="s">
        <v>1459</v>
      </c>
      <c r="B7842" s="5">
        <v>520000</v>
      </c>
      <c r="C7842" t="s">
        <v>1436</v>
      </c>
      <c r="D7842" t="str">
        <f t="shared" si="122"/>
        <v>Apartment</v>
      </c>
      <c r="E7842" t="s">
        <v>346</v>
      </c>
      <c r="F7842" t="str">
        <f>_xlfn.XLOOKUP(E7842,Geografiesleutel!A:A,Geografiesleutel!B:B,"",0,1)</f>
        <v>Northern Suburbs</v>
      </c>
      <c r="G7842" s="18">
        <v>2</v>
      </c>
      <c r="H7842" s="18">
        <v>1</v>
      </c>
    </row>
    <row r="7843" spans="1:8" x14ac:dyDescent="0.25">
      <c r="A7843" s="3" t="s">
        <v>922</v>
      </c>
      <c r="B7843" s="5">
        <v>720000</v>
      </c>
      <c r="C7843" t="s">
        <v>1436</v>
      </c>
      <c r="D7843" t="str">
        <f t="shared" si="122"/>
        <v>Apartment</v>
      </c>
      <c r="E7843" t="s">
        <v>18</v>
      </c>
      <c r="F7843" t="str">
        <f>_xlfn.XLOOKUP(E7843,Geografiesleutel!A:A,Geografiesleutel!B:B,"",0,1)</f>
        <v>Agricultural Smallholdings</v>
      </c>
      <c r="G7843" s="18">
        <v>2</v>
      </c>
      <c r="H7843" s="18">
        <v>1</v>
      </c>
    </row>
    <row r="7844" spans="1:8" x14ac:dyDescent="0.25">
      <c r="A7844" s="3" t="s">
        <v>1476</v>
      </c>
      <c r="B7844" s="5">
        <v>360000</v>
      </c>
      <c r="C7844" t="s">
        <v>1437</v>
      </c>
      <c r="D7844" t="str">
        <f t="shared" si="122"/>
        <v>Apartment</v>
      </c>
      <c r="E7844" t="s">
        <v>562</v>
      </c>
      <c r="F7844" t="str">
        <f>_xlfn.XLOOKUP(E7844,Geografiesleutel!A:A,Geografiesleutel!B:B,"",0,1)</f>
        <v>CBD</v>
      </c>
      <c r="G7844" s="18">
        <v>1</v>
      </c>
      <c r="H7844" s="18">
        <v>1</v>
      </c>
    </row>
    <row r="7845" spans="1:8" x14ac:dyDescent="0.25">
      <c r="A7845" s="3" t="s">
        <v>1308</v>
      </c>
      <c r="B7845" s="5">
        <v>640000</v>
      </c>
      <c r="C7845" t="s">
        <v>1437</v>
      </c>
      <c r="D7845" t="str">
        <f t="shared" si="122"/>
        <v>Apartment</v>
      </c>
      <c r="E7845" t="s">
        <v>369</v>
      </c>
      <c r="F7845" t="str">
        <f>_xlfn.XLOOKUP(E7845,Geografiesleutel!A:A,Geografiesleutel!B:B,"",0,1)</f>
        <v>Eastern Suburbs</v>
      </c>
      <c r="G7845" s="18">
        <v>1</v>
      </c>
      <c r="H7845" s="18">
        <v>1</v>
      </c>
    </row>
    <row r="7846" spans="1:8" x14ac:dyDescent="0.25">
      <c r="A7846" s="3" t="s">
        <v>715</v>
      </c>
      <c r="B7846" s="5">
        <v>550000</v>
      </c>
      <c r="C7846" t="s">
        <v>1436</v>
      </c>
      <c r="D7846" t="str">
        <f t="shared" si="122"/>
        <v>Apartment</v>
      </c>
      <c r="E7846" t="s">
        <v>104</v>
      </c>
      <c r="F7846" t="str">
        <f>_xlfn.XLOOKUP(E7846,Geografiesleutel!A:A,Geografiesleutel!B:B,"",0,1)</f>
        <v>Western Suburbs</v>
      </c>
      <c r="G7846" s="18">
        <v>2</v>
      </c>
      <c r="H7846" s="18">
        <v>1</v>
      </c>
    </row>
    <row r="7847" spans="1:8" x14ac:dyDescent="0.25">
      <c r="A7847" s="3" t="s">
        <v>1141</v>
      </c>
      <c r="B7847" s="5">
        <v>530000</v>
      </c>
      <c r="C7847" t="s">
        <v>1436</v>
      </c>
      <c r="D7847" t="str">
        <f t="shared" si="122"/>
        <v>Apartment</v>
      </c>
      <c r="E7847" t="s">
        <v>487</v>
      </c>
      <c r="F7847" t="str">
        <f>_xlfn.XLOOKUP(E7847,Geografiesleutel!A:A,Geografiesleutel!B:B,"",0,1)</f>
        <v>CBD</v>
      </c>
      <c r="G7847" s="18">
        <v>2</v>
      </c>
      <c r="H7847" s="18">
        <v>1</v>
      </c>
    </row>
    <row r="7848" spans="1:8" x14ac:dyDescent="0.25">
      <c r="A7848" s="3" t="s">
        <v>1577</v>
      </c>
      <c r="B7848" s="5">
        <v>662000</v>
      </c>
      <c r="C7848" t="s">
        <v>1437</v>
      </c>
      <c r="D7848" t="str">
        <f t="shared" si="122"/>
        <v>Apartment</v>
      </c>
      <c r="E7848" t="s">
        <v>487</v>
      </c>
      <c r="F7848" t="str">
        <f>_xlfn.XLOOKUP(E7848,Geografiesleutel!A:A,Geografiesleutel!B:B,"",0,1)</f>
        <v>CBD</v>
      </c>
      <c r="G7848" s="18">
        <v>1</v>
      </c>
      <c r="H7848" s="18" t="s">
        <v>2650</v>
      </c>
    </row>
    <row r="7849" spans="1:8" x14ac:dyDescent="0.25">
      <c r="A7849" s="3" t="s">
        <v>75</v>
      </c>
      <c r="B7849" s="5">
        <v>1470000</v>
      </c>
      <c r="C7849" t="s">
        <v>1437</v>
      </c>
      <c r="D7849" t="str">
        <f t="shared" si="122"/>
        <v>Apartment</v>
      </c>
      <c r="E7849" t="s">
        <v>681</v>
      </c>
      <c r="F7849" t="str">
        <f>_xlfn.XLOOKUP(E7849,Geografiesleutel!A:A,Geografiesleutel!B:B,"",0,1)</f>
        <v>Eastern Suburbs</v>
      </c>
      <c r="G7849" s="18">
        <v>1</v>
      </c>
      <c r="H7849" s="18">
        <v>1</v>
      </c>
    </row>
    <row r="7850" spans="1:8" x14ac:dyDescent="0.25">
      <c r="A7850" s="3" t="s">
        <v>201</v>
      </c>
      <c r="B7850" s="5">
        <v>870000</v>
      </c>
      <c r="C7850" t="s">
        <v>1436</v>
      </c>
      <c r="D7850" t="str">
        <f t="shared" si="122"/>
        <v>Apartment</v>
      </c>
      <c r="E7850" t="s">
        <v>595</v>
      </c>
      <c r="F7850" t="str">
        <f>_xlfn.XLOOKUP(E7850,Geografiesleutel!A:A,Geografiesleutel!B:B,"",0,1)</f>
        <v>Agricultural Smallholdings</v>
      </c>
      <c r="G7850" s="18">
        <v>2</v>
      </c>
      <c r="H7850" s="18">
        <v>1</v>
      </c>
    </row>
    <row r="7851" spans="1:8" x14ac:dyDescent="0.25">
      <c r="A7851" s="3" t="s">
        <v>1317</v>
      </c>
      <c r="B7851" s="5">
        <v>470000</v>
      </c>
      <c r="C7851" t="s">
        <v>1440</v>
      </c>
      <c r="D7851" t="str">
        <f t="shared" si="122"/>
        <v>Apartment</v>
      </c>
      <c r="E7851" t="s">
        <v>577</v>
      </c>
      <c r="F7851" t="str">
        <f>_xlfn.XLOOKUP(E7851,Geografiesleutel!A:A,Geografiesleutel!B:B,"",0,1)</f>
        <v>CBD</v>
      </c>
      <c r="G7851" s="18" t="s">
        <v>2650</v>
      </c>
      <c r="H7851" s="18">
        <v>1</v>
      </c>
    </row>
    <row r="7852" spans="1:8" x14ac:dyDescent="0.25">
      <c r="A7852" s="3" t="s">
        <v>1489</v>
      </c>
      <c r="B7852" s="5">
        <v>410000</v>
      </c>
      <c r="C7852" t="s">
        <v>1436</v>
      </c>
      <c r="D7852" t="str">
        <f t="shared" si="122"/>
        <v>Apartment</v>
      </c>
      <c r="E7852" t="s">
        <v>68</v>
      </c>
      <c r="F7852" t="str">
        <f>_xlfn.XLOOKUP(E7852,Geografiesleutel!A:A,Geografiesleutel!B:B,"",0,1)</f>
        <v>Northern Suburbs</v>
      </c>
      <c r="G7852" s="18">
        <v>2</v>
      </c>
      <c r="H7852" s="18">
        <v>1</v>
      </c>
    </row>
    <row r="7853" spans="1:8" x14ac:dyDescent="0.25">
      <c r="A7853" s="3" t="s">
        <v>1465</v>
      </c>
      <c r="B7853" s="5">
        <v>499000</v>
      </c>
      <c r="C7853" t="s">
        <v>1440</v>
      </c>
      <c r="D7853" t="str">
        <f t="shared" si="122"/>
        <v>Apartment</v>
      </c>
      <c r="E7853" t="s">
        <v>188</v>
      </c>
      <c r="F7853" t="str">
        <f>_xlfn.XLOOKUP(E7853,Geografiesleutel!A:A,Geografiesleutel!B:B,"",0,1)</f>
        <v>Northern Suburbs</v>
      </c>
      <c r="G7853" s="18" t="s">
        <v>2650</v>
      </c>
      <c r="H7853" s="18">
        <v>1</v>
      </c>
    </row>
    <row r="7854" spans="1:8" x14ac:dyDescent="0.25">
      <c r="A7854" s="3" t="s">
        <v>873</v>
      </c>
      <c r="B7854" s="5">
        <v>290000</v>
      </c>
      <c r="C7854" t="s">
        <v>1437</v>
      </c>
      <c r="D7854" t="str">
        <f t="shared" si="122"/>
        <v>Apartment</v>
      </c>
      <c r="E7854" t="s">
        <v>487</v>
      </c>
      <c r="F7854" t="str">
        <f>_xlfn.XLOOKUP(E7854,Geografiesleutel!A:A,Geografiesleutel!B:B,"",0,1)</f>
        <v>CBD</v>
      </c>
      <c r="G7854" s="18">
        <v>1</v>
      </c>
      <c r="H7854" s="18">
        <v>1</v>
      </c>
    </row>
    <row r="7855" spans="1:8" x14ac:dyDescent="0.25">
      <c r="A7855" s="3" t="s">
        <v>1307</v>
      </c>
      <c r="B7855" s="5">
        <v>280000</v>
      </c>
      <c r="C7855" t="s">
        <v>1437</v>
      </c>
      <c r="D7855" t="str">
        <f t="shared" si="122"/>
        <v>Apartment</v>
      </c>
      <c r="E7855" t="s">
        <v>487</v>
      </c>
      <c r="F7855" t="str">
        <f>_xlfn.XLOOKUP(E7855,Geografiesleutel!A:A,Geografiesleutel!B:B,"",0,1)</f>
        <v>CBD</v>
      </c>
      <c r="G7855" s="18">
        <v>1</v>
      </c>
      <c r="H7855" s="18">
        <v>1</v>
      </c>
    </row>
    <row r="7856" spans="1:8" x14ac:dyDescent="0.25">
      <c r="A7856" s="3" t="s">
        <v>1141</v>
      </c>
      <c r="B7856" s="5">
        <v>530000</v>
      </c>
      <c r="C7856" t="s">
        <v>1437</v>
      </c>
      <c r="D7856" t="str">
        <f t="shared" si="122"/>
        <v>Apartment</v>
      </c>
      <c r="E7856" t="s">
        <v>80</v>
      </c>
      <c r="F7856" t="str">
        <f>_xlfn.XLOOKUP(E7856,Geografiesleutel!A:A,Geografiesleutel!B:B,"",0,1)</f>
        <v>Eastern Suburbs</v>
      </c>
      <c r="G7856" s="18">
        <v>1</v>
      </c>
      <c r="H7856" s="18">
        <v>1</v>
      </c>
    </row>
    <row r="7857" spans="1:8" x14ac:dyDescent="0.25">
      <c r="A7857" s="3" t="s">
        <v>59</v>
      </c>
      <c r="B7857" s="5">
        <v>680000</v>
      </c>
      <c r="C7857" t="s">
        <v>1437</v>
      </c>
      <c r="D7857" t="str">
        <f t="shared" si="122"/>
        <v>Apartment</v>
      </c>
      <c r="E7857" t="s">
        <v>972</v>
      </c>
      <c r="F7857" t="str">
        <f>_xlfn.XLOOKUP(E7857,Geografiesleutel!A:A,Geografiesleutel!B:B,"",0,1)</f>
        <v>Eastern Suburbs</v>
      </c>
      <c r="G7857" s="18">
        <v>1</v>
      </c>
      <c r="H7857" s="18">
        <v>1</v>
      </c>
    </row>
    <row r="7858" spans="1:8" x14ac:dyDescent="0.25">
      <c r="A7858" s="3" t="s">
        <v>512</v>
      </c>
      <c r="B7858" s="5">
        <v>750000</v>
      </c>
      <c r="C7858" t="s">
        <v>1439</v>
      </c>
      <c r="D7858" t="str">
        <f t="shared" si="122"/>
        <v>Apartment</v>
      </c>
      <c r="E7858" t="s">
        <v>68</v>
      </c>
      <c r="F7858" t="str">
        <f>_xlfn.XLOOKUP(E7858,Geografiesleutel!A:A,Geografiesleutel!B:B,"",0,1)</f>
        <v>Northern Suburbs</v>
      </c>
      <c r="G7858" s="18">
        <v>3</v>
      </c>
      <c r="H7858" s="18">
        <v>2</v>
      </c>
    </row>
    <row r="7859" spans="1:8" x14ac:dyDescent="0.25">
      <c r="A7859" s="3" t="s">
        <v>1275</v>
      </c>
      <c r="B7859" s="5">
        <v>810000</v>
      </c>
      <c r="C7859" t="s">
        <v>1436</v>
      </c>
      <c r="D7859" t="str">
        <f t="shared" si="122"/>
        <v>Apartment</v>
      </c>
      <c r="E7859" t="s">
        <v>70</v>
      </c>
      <c r="F7859" t="str">
        <f>_xlfn.XLOOKUP(E7859,Geografiesleutel!A:A,Geografiesleutel!B:B,"",0,1)</f>
        <v>Northern Suburbs</v>
      </c>
      <c r="G7859" s="18">
        <v>2</v>
      </c>
      <c r="H7859" s="18">
        <v>2</v>
      </c>
    </row>
    <row r="7860" spans="1:8" x14ac:dyDescent="0.25">
      <c r="A7860" s="3" t="s">
        <v>634</v>
      </c>
      <c r="B7860" s="5">
        <v>860000</v>
      </c>
      <c r="C7860" t="s">
        <v>1436</v>
      </c>
      <c r="D7860" t="str">
        <f t="shared" si="122"/>
        <v>Apartment</v>
      </c>
      <c r="E7860" t="s">
        <v>70</v>
      </c>
      <c r="F7860" t="str">
        <f>_xlfn.XLOOKUP(E7860,Geografiesleutel!A:A,Geografiesleutel!B:B,"",0,1)</f>
        <v>Northern Suburbs</v>
      </c>
      <c r="G7860" s="18">
        <v>2</v>
      </c>
      <c r="H7860" s="18">
        <v>2</v>
      </c>
    </row>
    <row r="7861" spans="1:8" x14ac:dyDescent="0.25">
      <c r="A7861" s="3" t="s">
        <v>512</v>
      </c>
      <c r="B7861" s="5">
        <v>750000</v>
      </c>
      <c r="C7861" t="s">
        <v>1436</v>
      </c>
      <c r="D7861" t="str">
        <f t="shared" si="122"/>
        <v>Apartment</v>
      </c>
      <c r="E7861" t="s">
        <v>126</v>
      </c>
      <c r="F7861" t="str">
        <f>_xlfn.XLOOKUP(E7861,Geografiesleutel!A:A,Geografiesleutel!B:B,"",0,1)</f>
        <v>Northern Suburbs</v>
      </c>
      <c r="G7861" s="18">
        <v>2</v>
      </c>
      <c r="H7861" s="18">
        <v>1</v>
      </c>
    </row>
    <row r="7862" spans="1:8" x14ac:dyDescent="0.25">
      <c r="A7862" s="3" t="s">
        <v>715</v>
      </c>
      <c r="B7862" s="5">
        <v>550000</v>
      </c>
      <c r="C7862" t="s">
        <v>1436</v>
      </c>
      <c r="D7862" t="str">
        <f t="shared" si="122"/>
        <v>Apartment</v>
      </c>
      <c r="E7862" t="s">
        <v>68</v>
      </c>
      <c r="F7862" t="str">
        <f>_xlfn.XLOOKUP(E7862,Geografiesleutel!A:A,Geografiesleutel!B:B,"",0,1)</f>
        <v>Northern Suburbs</v>
      </c>
      <c r="G7862" s="18">
        <v>2</v>
      </c>
      <c r="H7862" s="18">
        <v>1</v>
      </c>
    </row>
    <row r="7863" spans="1:8" x14ac:dyDescent="0.25">
      <c r="A7863" s="3" t="s">
        <v>59</v>
      </c>
      <c r="B7863" s="5">
        <v>680000</v>
      </c>
      <c r="C7863" t="s">
        <v>1437</v>
      </c>
      <c r="D7863" t="str">
        <f t="shared" si="122"/>
        <v>Apartment</v>
      </c>
      <c r="E7863" t="s">
        <v>972</v>
      </c>
      <c r="F7863" t="str">
        <f>_xlfn.XLOOKUP(E7863,Geografiesleutel!A:A,Geografiesleutel!B:B,"",0,1)</f>
        <v>Eastern Suburbs</v>
      </c>
      <c r="G7863" s="18">
        <v>1</v>
      </c>
      <c r="H7863" s="18">
        <v>1</v>
      </c>
    </row>
    <row r="7864" spans="1:8" x14ac:dyDescent="0.25">
      <c r="A7864" s="3" t="s">
        <v>922</v>
      </c>
      <c r="B7864" s="5">
        <v>720000</v>
      </c>
      <c r="C7864" t="s">
        <v>1436</v>
      </c>
      <c r="D7864" t="str">
        <f t="shared" si="122"/>
        <v>Apartment</v>
      </c>
      <c r="E7864" t="s">
        <v>1458</v>
      </c>
      <c r="F7864" t="str">
        <f>_xlfn.XLOOKUP(E7864,Geografiesleutel!A:A,Geografiesleutel!B:B,"",0,1)</f>
        <v>Eastern Suburbs</v>
      </c>
      <c r="G7864" s="18">
        <v>2</v>
      </c>
      <c r="H7864" s="18">
        <v>1</v>
      </c>
    </row>
    <row r="7865" spans="1:8" x14ac:dyDescent="0.25">
      <c r="A7865" s="3" t="s">
        <v>219</v>
      </c>
      <c r="B7865" s="5">
        <v>1050000</v>
      </c>
      <c r="C7865" t="s">
        <v>1436</v>
      </c>
      <c r="D7865" t="str">
        <f t="shared" si="122"/>
        <v>Apartment</v>
      </c>
      <c r="E7865" t="s">
        <v>30</v>
      </c>
      <c r="F7865" t="str">
        <f>_xlfn.XLOOKUP(E7865,Geografiesleutel!A:A,Geografiesleutel!B:B,"",0,1)</f>
        <v>Northern Suburbs</v>
      </c>
      <c r="G7865" s="18">
        <v>2</v>
      </c>
      <c r="H7865" s="18">
        <v>2</v>
      </c>
    </row>
    <row r="7866" spans="1:8" x14ac:dyDescent="0.25">
      <c r="A7866" s="3" t="s">
        <v>444</v>
      </c>
      <c r="B7866" s="5">
        <v>450000</v>
      </c>
      <c r="C7866" t="s">
        <v>1440</v>
      </c>
      <c r="D7866" t="str">
        <f t="shared" si="122"/>
        <v>Apartment</v>
      </c>
      <c r="E7866" t="s">
        <v>68</v>
      </c>
      <c r="F7866" t="str">
        <f>_xlfn.XLOOKUP(E7866,Geografiesleutel!A:A,Geografiesleutel!B:B,"",0,1)</f>
        <v>Northern Suburbs</v>
      </c>
      <c r="G7866" s="18" t="s">
        <v>2650</v>
      </c>
      <c r="H7866" s="18">
        <v>1</v>
      </c>
    </row>
    <row r="7867" spans="1:8" x14ac:dyDescent="0.25">
      <c r="A7867" s="3" t="s">
        <v>1308</v>
      </c>
      <c r="B7867" s="5">
        <v>640000</v>
      </c>
      <c r="C7867" t="s">
        <v>1436</v>
      </c>
      <c r="D7867" t="str">
        <f t="shared" si="122"/>
        <v>Apartment</v>
      </c>
      <c r="E7867" t="s">
        <v>137</v>
      </c>
      <c r="F7867" t="str">
        <f>_xlfn.XLOOKUP(E7867,Geografiesleutel!A:A,Geografiesleutel!B:B,"",0,1)</f>
        <v>Northern Suburbs</v>
      </c>
      <c r="G7867" s="18">
        <v>2</v>
      </c>
      <c r="H7867" s="18">
        <v>1</v>
      </c>
    </row>
    <row r="7868" spans="1:8" x14ac:dyDescent="0.25">
      <c r="A7868" s="3" t="s">
        <v>693</v>
      </c>
      <c r="B7868" s="5">
        <v>730000</v>
      </c>
      <c r="C7868" t="s">
        <v>1436</v>
      </c>
      <c r="D7868" t="str">
        <f t="shared" si="122"/>
        <v>Apartment</v>
      </c>
      <c r="E7868" t="s">
        <v>577</v>
      </c>
      <c r="F7868" t="str">
        <f>_xlfn.XLOOKUP(E7868,Geografiesleutel!A:A,Geografiesleutel!B:B,"",0,1)</f>
        <v>CBD</v>
      </c>
      <c r="G7868" s="18">
        <v>2</v>
      </c>
      <c r="H7868" s="18">
        <v>1</v>
      </c>
    </row>
    <row r="7869" spans="1:8" x14ac:dyDescent="0.25">
      <c r="A7869" s="3" t="s">
        <v>1184</v>
      </c>
      <c r="B7869" s="5">
        <v>585000</v>
      </c>
      <c r="C7869" t="s">
        <v>1439</v>
      </c>
      <c r="D7869" t="str">
        <f t="shared" si="122"/>
        <v>Apartment</v>
      </c>
      <c r="E7869" t="s">
        <v>487</v>
      </c>
      <c r="F7869" t="str">
        <f>_xlfn.XLOOKUP(E7869,Geografiesleutel!A:A,Geografiesleutel!B:B,"",0,1)</f>
        <v>CBD</v>
      </c>
      <c r="G7869" s="18">
        <v>3</v>
      </c>
      <c r="H7869" s="18" t="s">
        <v>2650</v>
      </c>
    </row>
    <row r="7870" spans="1:8" x14ac:dyDescent="0.25">
      <c r="A7870" s="3" t="s">
        <v>763</v>
      </c>
      <c r="B7870" s="5">
        <v>949000</v>
      </c>
      <c r="C7870" t="s">
        <v>1436</v>
      </c>
      <c r="D7870" t="str">
        <f t="shared" si="122"/>
        <v>Apartment</v>
      </c>
      <c r="E7870" t="s">
        <v>595</v>
      </c>
      <c r="F7870" t="str">
        <f>_xlfn.XLOOKUP(E7870,Geografiesleutel!A:A,Geografiesleutel!B:B,"",0,1)</f>
        <v>Agricultural Smallholdings</v>
      </c>
      <c r="G7870" s="18">
        <v>2</v>
      </c>
      <c r="H7870" s="18">
        <v>1</v>
      </c>
    </row>
    <row r="7871" spans="1:8" x14ac:dyDescent="0.25">
      <c r="A7871" s="3" t="s">
        <v>557</v>
      </c>
      <c r="B7871" s="5">
        <v>1099000</v>
      </c>
      <c r="C7871" t="s">
        <v>1439</v>
      </c>
      <c r="D7871" t="str">
        <f t="shared" si="122"/>
        <v>Apartment</v>
      </c>
      <c r="E7871" t="s">
        <v>595</v>
      </c>
      <c r="F7871" t="str">
        <f>_xlfn.XLOOKUP(E7871,Geografiesleutel!A:A,Geografiesleutel!B:B,"",0,1)</f>
        <v>Agricultural Smallholdings</v>
      </c>
      <c r="G7871" s="18">
        <v>3</v>
      </c>
      <c r="H7871" s="18">
        <v>2</v>
      </c>
    </row>
    <row r="7872" spans="1:8" x14ac:dyDescent="0.25">
      <c r="A7872" s="3" t="s">
        <v>1578</v>
      </c>
      <c r="B7872" s="5">
        <v>788000</v>
      </c>
      <c r="C7872" t="s">
        <v>1436</v>
      </c>
      <c r="D7872" t="str">
        <f t="shared" si="122"/>
        <v>Apartment</v>
      </c>
      <c r="E7872" t="s">
        <v>18</v>
      </c>
      <c r="F7872" t="str">
        <f>_xlfn.XLOOKUP(E7872,Geografiesleutel!A:A,Geografiesleutel!B:B,"",0,1)</f>
        <v>Agricultural Smallholdings</v>
      </c>
      <c r="G7872" s="18">
        <v>2</v>
      </c>
      <c r="H7872" s="18">
        <v>1</v>
      </c>
    </row>
    <row r="7873" spans="1:8" x14ac:dyDescent="0.25">
      <c r="A7873" s="3" t="s">
        <v>83</v>
      </c>
      <c r="B7873" s="5">
        <v>2990000</v>
      </c>
      <c r="C7873" t="s">
        <v>1439</v>
      </c>
      <c r="D7873" t="str">
        <f t="shared" si="122"/>
        <v>Apartment</v>
      </c>
      <c r="E7873" t="s">
        <v>306</v>
      </c>
      <c r="F7873" t="str">
        <f>_xlfn.XLOOKUP(E7873,Geografiesleutel!A:A,Geografiesleutel!B:B,"",0,1)</f>
        <v>Eastern Suburbs</v>
      </c>
      <c r="G7873" s="18">
        <v>3</v>
      </c>
      <c r="H7873" s="18">
        <v>3</v>
      </c>
    </row>
    <row r="7874" spans="1:8" x14ac:dyDescent="0.25">
      <c r="A7874" s="3" t="s">
        <v>274</v>
      </c>
      <c r="B7874" s="5">
        <v>850000</v>
      </c>
      <c r="C7874" t="s">
        <v>1436</v>
      </c>
      <c r="D7874" t="str">
        <f t="shared" ref="D7874:D7937" si="123">TRIM(RIGHT(SUBSTITUTE(C7874," ",REPT(" ",LEN(C7874))),LEN(C7874)))</f>
        <v>Apartment</v>
      </c>
      <c r="E7874" t="s">
        <v>68</v>
      </c>
      <c r="F7874" t="str">
        <f>_xlfn.XLOOKUP(E7874,Geografiesleutel!A:A,Geografiesleutel!B:B,"",0,1)</f>
        <v>Northern Suburbs</v>
      </c>
      <c r="G7874" s="18">
        <v>2</v>
      </c>
      <c r="H7874" s="18">
        <v>1</v>
      </c>
    </row>
    <row r="7875" spans="1:8" x14ac:dyDescent="0.25">
      <c r="A7875" s="3" t="s">
        <v>1144</v>
      </c>
      <c r="B7875" s="5">
        <v>599000</v>
      </c>
      <c r="C7875" t="s">
        <v>1436</v>
      </c>
      <c r="D7875" t="str">
        <f t="shared" si="123"/>
        <v>Apartment</v>
      </c>
      <c r="E7875" t="s">
        <v>487</v>
      </c>
      <c r="F7875" t="str">
        <f>_xlfn.XLOOKUP(E7875,Geografiesleutel!A:A,Geografiesleutel!B:B,"",0,1)</f>
        <v>CBD</v>
      </c>
      <c r="G7875" s="18">
        <v>2</v>
      </c>
      <c r="H7875" s="18">
        <v>1</v>
      </c>
    </row>
    <row r="7876" spans="1:8" x14ac:dyDescent="0.25">
      <c r="A7876" s="3" t="s">
        <v>1527</v>
      </c>
      <c r="B7876" s="5">
        <v>515000</v>
      </c>
      <c r="C7876" t="s">
        <v>1437</v>
      </c>
      <c r="D7876" t="str">
        <f t="shared" si="123"/>
        <v>Apartment</v>
      </c>
      <c r="E7876" t="s">
        <v>298</v>
      </c>
      <c r="F7876" t="str">
        <f>_xlfn.XLOOKUP(E7876,Geografiesleutel!A:A,Geografiesleutel!B:B,"",0,1)</f>
        <v>Eastern Suburbs</v>
      </c>
      <c r="G7876" s="18">
        <v>1</v>
      </c>
      <c r="H7876" s="18">
        <v>1</v>
      </c>
    </row>
    <row r="7877" spans="1:8" x14ac:dyDescent="0.25">
      <c r="A7877" s="3" t="s">
        <v>185</v>
      </c>
      <c r="B7877" s="5">
        <v>1400000</v>
      </c>
      <c r="C7877" t="s">
        <v>1436</v>
      </c>
      <c r="D7877" t="str">
        <f t="shared" si="123"/>
        <v>Apartment</v>
      </c>
      <c r="E7877" t="s">
        <v>94</v>
      </c>
      <c r="F7877" t="str">
        <f>_xlfn.XLOOKUP(E7877,Geografiesleutel!A:A,Geografiesleutel!B:B,"",0,1)</f>
        <v>Agricultural Smallholdings</v>
      </c>
      <c r="G7877" s="18">
        <v>2</v>
      </c>
      <c r="H7877" s="18">
        <v>2</v>
      </c>
    </row>
    <row r="7878" spans="1:8" x14ac:dyDescent="0.25">
      <c r="A7878" s="3" t="s">
        <v>556</v>
      </c>
      <c r="B7878" s="5">
        <v>650000</v>
      </c>
      <c r="C7878" t="s">
        <v>1436</v>
      </c>
      <c r="D7878" t="str">
        <f t="shared" si="123"/>
        <v>Apartment</v>
      </c>
      <c r="E7878" t="s">
        <v>346</v>
      </c>
      <c r="F7878" t="str">
        <f>_xlfn.XLOOKUP(E7878,Geografiesleutel!A:A,Geografiesleutel!B:B,"",0,1)</f>
        <v>Northern Suburbs</v>
      </c>
      <c r="G7878" s="18">
        <v>2</v>
      </c>
      <c r="H7878" s="18">
        <v>1</v>
      </c>
    </row>
    <row r="7879" spans="1:8" x14ac:dyDescent="0.25">
      <c r="A7879" s="3" t="s">
        <v>763</v>
      </c>
      <c r="B7879" s="5">
        <v>949000</v>
      </c>
      <c r="C7879" t="s">
        <v>1436</v>
      </c>
      <c r="D7879" t="str">
        <f t="shared" si="123"/>
        <v>Apartment</v>
      </c>
      <c r="E7879" t="s">
        <v>595</v>
      </c>
      <c r="F7879" t="str">
        <f>_xlfn.XLOOKUP(E7879,Geografiesleutel!A:A,Geografiesleutel!B:B,"",0,1)</f>
        <v>Agricultural Smallholdings</v>
      </c>
      <c r="G7879" s="18">
        <v>2</v>
      </c>
      <c r="H7879" s="18">
        <v>1</v>
      </c>
    </row>
    <row r="7880" spans="1:8" x14ac:dyDescent="0.25">
      <c r="A7880" s="3" t="s">
        <v>512</v>
      </c>
      <c r="B7880" s="5">
        <v>750000</v>
      </c>
      <c r="C7880" t="s">
        <v>1436</v>
      </c>
      <c r="D7880" t="str">
        <f t="shared" si="123"/>
        <v>Apartment</v>
      </c>
      <c r="E7880" t="s">
        <v>118</v>
      </c>
      <c r="F7880" t="str">
        <f>_xlfn.XLOOKUP(E7880,Geografiesleutel!A:A,Geografiesleutel!B:B,"",0,1)</f>
        <v>Northern Suburbs</v>
      </c>
      <c r="G7880" s="18">
        <v>2</v>
      </c>
      <c r="H7880" s="18">
        <v>1</v>
      </c>
    </row>
    <row r="7881" spans="1:8" x14ac:dyDescent="0.25">
      <c r="A7881" s="3" t="s">
        <v>1021</v>
      </c>
      <c r="B7881" s="5">
        <v>975000</v>
      </c>
      <c r="C7881" t="s">
        <v>1436</v>
      </c>
      <c r="D7881" t="str">
        <f t="shared" si="123"/>
        <v>Apartment</v>
      </c>
      <c r="E7881" t="s">
        <v>86</v>
      </c>
      <c r="F7881" t="str">
        <f>_xlfn.XLOOKUP(E7881,Geografiesleutel!A:A,Geografiesleutel!B:B,"",0,1)</f>
        <v>Eastern Suburbs</v>
      </c>
      <c r="G7881" s="18">
        <v>2</v>
      </c>
      <c r="H7881" s="18">
        <v>1</v>
      </c>
    </row>
    <row r="7882" spans="1:8" x14ac:dyDescent="0.25">
      <c r="A7882" s="3" t="s">
        <v>778</v>
      </c>
      <c r="B7882" s="5">
        <v>600000</v>
      </c>
      <c r="C7882" t="s">
        <v>1443</v>
      </c>
      <c r="D7882" t="str">
        <f t="shared" si="123"/>
        <v>Apartment</v>
      </c>
      <c r="E7882" t="s">
        <v>562</v>
      </c>
      <c r="F7882" t="str">
        <f>_xlfn.XLOOKUP(E7882,Geografiesleutel!A:A,Geografiesleutel!B:B,"",0,1)</f>
        <v>CBD</v>
      </c>
      <c r="G7882" s="18">
        <v>4</v>
      </c>
      <c r="H7882" s="18">
        <v>1</v>
      </c>
    </row>
    <row r="7883" spans="1:8" x14ac:dyDescent="0.25">
      <c r="A7883" s="3" t="s">
        <v>1579</v>
      </c>
      <c r="B7883" s="5">
        <v>405000</v>
      </c>
      <c r="C7883" t="s">
        <v>1451</v>
      </c>
      <c r="D7883" t="str">
        <f t="shared" si="123"/>
        <v>Apartment</v>
      </c>
      <c r="E7883" t="s">
        <v>487</v>
      </c>
      <c r="F7883" t="str">
        <f>_xlfn.XLOOKUP(E7883,Geografiesleutel!A:A,Geografiesleutel!B:B,"",0,1)</f>
        <v>CBD</v>
      </c>
      <c r="G7883" s="18" t="s">
        <v>2646</v>
      </c>
      <c r="H7883" s="18">
        <v>1</v>
      </c>
    </row>
    <row r="7884" spans="1:8" x14ac:dyDescent="0.25">
      <c r="A7884" s="3" t="s">
        <v>444</v>
      </c>
      <c r="B7884" s="5">
        <v>450000</v>
      </c>
      <c r="C7884" t="s">
        <v>1436</v>
      </c>
      <c r="D7884" t="str">
        <f t="shared" si="123"/>
        <v>Apartment</v>
      </c>
      <c r="E7884" t="s">
        <v>136</v>
      </c>
      <c r="F7884" t="str">
        <f>_xlfn.XLOOKUP(E7884,Geografiesleutel!A:A,Geografiesleutel!B:B,"",0,1)</f>
        <v>Eastern Suburbs</v>
      </c>
      <c r="G7884" s="18">
        <v>2</v>
      </c>
      <c r="H7884" s="18">
        <v>1</v>
      </c>
    </row>
    <row r="7885" spans="1:8" x14ac:dyDescent="0.25">
      <c r="A7885" s="3" t="s">
        <v>176</v>
      </c>
      <c r="B7885" s="5">
        <v>1295000</v>
      </c>
      <c r="C7885" t="s">
        <v>1439</v>
      </c>
      <c r="D7885" t="str">
        <f t="shared" si="123"/>
        <v>Apartment</v>
      </c>
      <c r="E7885" t="s">
        <v>134</v>
      </c>
      <c r="F7885" t="str">
        <f>_xlfn.XLOOKUP(E7885,Geografiesleutel!A:A,Geografiesleutel!B:B,"",0,1)</f>
        <v>Eastern Suburbs</v>
      </c>
      <c r="G7885" s="18">
        <v>3</v>
      </c>
      <c r="H7885" s="18" t="s">
        <v>2646</v>
      </c>
    </row>
    <row r="7886" spans="1:8" x14ac:dyDescent="0.25">
      <c r="A7886" s="3" t="s">
        <v>1165</v>
      </c>
      <c r="B7886" s="5">
        <v>420000</v>
      </c>
      <c r="C7886" t="s">
        <v>1436</v>
      </c>
      <c r="D7886" t="str">
        <f t="shared" si="123"/>
        <v>Apartment</v>
      </c>
      <c r="E7886" t="s">
        <v>562</v>
      </c>
      <c r="F7886" t="str">
        <f>_xlfn.XLOOKUP(E7886,Geografiesleutel!A:A,Geografiesleutel!B:B,"",0,1)</f>
        <v>CBD</v>
      </c>
      <c r="G7886" s="18">
        <v>2</v>
      </c>
      <c r="H7886" s="18">
        <v>1</v>
      </c>
    </row>
    <row r="7887" spans="1:8" x14ac:dyDescent="0.25">
      <c r="A7887" s="3" t="s">
        <v>34</v>
      </c>
      <c r="B7887" s="5">
        <v>1650000</v>
      </c>
      <c r="C7887" t="s">
        <v>1436</v>
      </c>
      <c r="D7887" t="str">
        <f t="shared" si="123"/>
        <v>Apartment</v>
      </c>
      <c r="E7887" t="s">
        <v>974</v>
      </c>
      <c r="F7887" t="str">
        <f>_xlfn.XLOOKUP(E7887,Geografiesleutel!A:A,Geografiesleutel!B:B,"",0,1)</f>
        <v>Eastern Suburbs</v>
      </c>
      <c r="G7887" s="18">
        <v>2</v>
      </c>
      <c r="H7887" s="18">
        <v>2</v>
      </c>
    </row>
    <row r="7888" spans="1:8" x14ac:dyDescent="0.25">
      <c r="A7888" s="3" t="s">
        <v>936</v>
      </c>
      <c r="B7888" s="5">
        <v>330000</v>
      </c>
      <c r="C7888" t="s">
        <v>1440</v>
      </c>
      <c r="D7888" t="str">
        <f t="shared" si="123"/>
        <v>Apartment</v>
      </c>
      <c r="E7888" t="s">
        <v>487</v>
      </c>
      <c r="F7888" t="str">
        <f>_xlfn.XLOOKUP(E7888,Geografiesleutel!A:A,Geografiesleutel!B:B,"",0,1)</f>
        <v>CBD</v>
      </c>
      <c r="G7888" s="18" t="s">
        <v>2650</v>
      </c>
      <c r="H7888" s="18">
        <v>1</v>
      </c>
    </row>
    <row r="7889" spans="1:8" x14ac:dyDescent="0.25">
      <c r="A7889" s="3" t="s">
        <v>582</v>
      </c>
      <c r="B7889" s="5">
        <v>790000</v>
      </c>
      <c r="C7889" t="s">
        <v>1437</v>
      </c>
      <c r="D7889" t="str">
        <f t="shared" si="123"/>
        <v>Apartment</v>
      </c>
      <c r="E7889" t="s">
        <v>46</v>
      </c>
      <c r="F7889" t="str">
        <f>_xlfn.XLOOKUP(E7889,Geografiesleutel!A:A,Geografiesleutel!B:B,"",0,1)</f>
        <v>Eastern Suburbs</v>
      </c>
      <c r="G7889" s="18">
        <v>1</v>
      </c>
      <c r="H7889" s="18">
        <v>1</v>
      </c>
    </row>
    <row r="7890" spans="1:8" x14ac:dyDescent="0.25">
      <c r="A7890" s="3" t="s">
        <v>446</v>
      </c>
      <c r="B7890" s="5">
        <v>900000</v>
      </c>
      <c r="C7890" t="s">
        <v>1437</v>
      </c>
      <c r="D7890" t="str">
        <f t="shared" si="123"/>
        <v>Apartment</v>
      </c>
      <c r="E7890" t="s">
        <v>94</v>
      </c>
      <c r="F7890" t="str">
        <f>_xlfn.XLOOKUP(E7890,Geografiesleutel!A:A,Geografiesleutel!B:B,"",0,1)</f>
        <v>Agricultural Smallholdings</v>
      </c>
      <c r="G7890" s="18">
        <v>1</v>
      </c>
      <c r="H7890" s="18">
        <v>1</v>
      </c>
    </row>
    <row r="7891" spans="1:8" x14ac:dyDescent="0.25">
      <c r="A7891" s="3" t="s">
        <v>1290</v>
      </c>
      <c r="B7891" s="5">
        <v>435000</v>
      </c>
      <c r="C7891" t="s">
        <v>1440</v>
      </c>
      <c r="D7891" t="str">
        <f t="shared" si="123"/>
        <v>Apartment</v>
      </c>
      <c r="E7891" t="s">
        <v>643</v>
      </c>
      <c r="F7891" t="str">
        <f>_xlfn.XLOOKUP(E7891,Geografiesleutel!A:A,Geografiesleutel!B:B,"",0,1)</f>
        <v>Northern Suburbs</v>
      </c>
      <c r="G7891" s="18" t="s">
        <v>2650</v>
      </c>
      <c r="H7891" s="18">
        <v>1</v>
      </c>
    </row>
    <row r="7892" spans="1:8" x14ac:dyDescent="0.25">
      <c r="A7892" s="3" t="s">
        <v>1580</v>
      </c>
      <c r="B7892" s="5">
        <v>759000</v>
      </c>
      <c r="C7892" t="s">
        <v>1436</v>
      </c>
      <c r="D7892" t="str">
        <f t="shared" si="123"/>
        <v>Apartment</v>
      </c>
      <c r="E7892" t="s">
        <v>231</v>
      </c>
      <c r="F7892" t="str">
        <f>_xlfn.XLOOKUP(E7892,Geografiesleutel!A:A,Geografiesleutel!B:B,"",0,1)</f>
        <v>Eastern Suburbs</v>
      </c>
      <c r="G7892" s="18">
        <v>2</v>
      </c>
      <c r="H7892" s="18">
        <v>2</v>
      </c>
    </row>
    <row r="7893" spans="1:8" x14ac:dyDescent="0.25">
      <c r="A7893" s="3" t="s">
        <v>446</v>
      </c>
      <c r="B7893" s="5">
        <v>900000</v>
      </c>
      <c r="C7893" t="s">
        <v>1437</v>
      </c>
      <c r="D7893" t="str">
        <f t="shared" si="123"/>
        <v>Apartment</v>
      </c>
      <c r="E7893" t="s">
        <v>94</v>
      </c>
      <c r="F7893" t="str">
        <f>_xlfn.XLOOKUP(E7893,Geografiesleutel!A:A,Geografiesleutel!B:B,"",0,1)</f>
        <v>Agricultural Smallholdings</v>
      </c>
      <c r="G7893" s="18">
        <v>1</v>
      </c>
      <c r="H7893" s="18">
        <v>1</v>
      </c>
    </row>
    <row r="7894" spans="1:8" x14ac:dyDescent="0.25">
      <c r="A7894" s="3" t="s">
        <v>1459</v>
      </c>
      <c r="B7894" s="5">
        <v>520000</v>
      </c>
      <c r="C7894" t="s">
        <v>1443</v>
      </c>
      <c r="D7894" t="str">
        <f t="shared" si="123"/>
        <v>Apartment</v>
      </c>
      <c r="E7894" t="s">
        <v>487</v>
      </c>
      <c r="F7894" t="str">
        <f>_xlfn.XLOOKUP(E7894,Geografiesleutel!A:A,Geografiesleutel!B:B,"",0,1)</f>
        <v>CBD</v>
      </c>
      <c r="G7894" s="18">
        <v>4</v>
      </c>
      <c r="H7894" s="18">
        <v>1</v>
      </c>
    </row>
    <row r="7895" spans="1:8" x14ac:dyDescent="0.25">
      <c r="A7895" s="3" t="s">
        <v>1244</v>
      </c>
      <c r="B7895" s="5">
        <v>865000</v>
      </c>
      <c r="C7895" t="s">
        <v>1437</v>
      </c>
      <c r="D7895" t="str">
        <f t="shared" si="123"/>
        <v>Apartment</v>
      </c>
      <c r="E7895" t="s">
        <v>234</v>
      </c>
      <c r="F7895" t="str">
        <f>_xlfn.XLOOKUP(E7895,Geografiesleutel!A:A,Geografiesleutel!B:B,"",0,1)</f>
        <v>Eastern Suburbs</v>
      </c>
      <c r="G7895" s="18">
        <v>1</v>
      </c>
      <c r="H7895" s="18">
        <v>1</v>
      </c>
    </row>
    <row r="7896" spans="1:8" x14ac:dyDescent="0.25">
      <c r="A7896" s="3" t="s">
        <v>632</v>
      </c>
      <c r="B7896" s="5">
        <v>785000</v>
      </c>
      <c r="C7896" t="s">
        <v>1436</v>
      </c>
      <c r="D7896" t="str">
        <f t="shared" si="123"/>
        <v>Apartment</v>
      </c>
      <c r="E7896" t="s">
        <v>240</v>
      </c>
      <c r="F7896" t="str">
        <f>_xlfn.XLOOKUP(E7896,Geografiesleutel!A:A,Geografiesleutel!B:B,"",0,1)</f>
        <v>Northern Suburbs</v>
      </c>
      <c r="G7896" s="18">
        <v>2</v>
      </c>
      <c r="H7896" s="18">
        <v>1</v>
      </c>
    </row>
    <row r="7897" spans="1:8" x14ac:dyDescent="0.25">
      <c r="A7897" s="3" t="s">
        <v>1061</v>
      </c>
      <c r="B7897" s="5">
        <v>460000</v>
      </c>
      <c r="C7897" t="s">
        <v>1436</v>
      </c>
      <c r="D7897" t="str">
        <f t="shared" si="123"/>
        <v>Apartment</v>
      </c>
      <c r="E7897" t="s">
        <v>120</v>
      </c>
      <c r="F7897" t="str">
        <f>_xlfn.XLOOKUP(E7897,Geografiesleutel!A:A,Geografiesleutel!B:B,"",0,1)</f>
        <v>Northern Suburbs</v>
      </c>
      <c r="G7897" s="18">
        <v>2</v>
      </c>
      <c r="H7897" s="18">
        <v>1</v>
      </c>
    </row>
    <row r="7898" spans="1:8" x14ac:dyDescent="0.25">
      <c r="A7898" s="3" t="s">
        <v>572</v>
      </c>
      <c r="B7898" s="5">
        <v>800000</v>
      </c>
      <c r="C7898" t="s">
        <v>1436</v>
      </c>
      <c r="D7898" t="str">
        <f t="shared" si="123"/>
        <v>Apartment</v>
      </c>
      <c r="E7898" t="s">
        <v>30</v>
      </c>
      <c r="F7898" t="str">
        <f>_xlfn.XLOOKUP(E7898,Geografiesleutel!A:A,Geografiesleutel!B:B,"",0,1)</f>
        <v>Northern Suburbs</v>
      </c>
      <c r="G7898" s="18">
        <v>2</v>
      </c>
      <c r="H7898" s="18">
        <v>1</v>
      </c>
    </row>
    <row r="7899" spans="1:8" x14ac:dyDescent="0.25">
      <c r="A7899" s="3" t="s">
        <v>1466</v>
      </c>
      <c r="B7899" s="5">
        <v>1899900</v>
      </c>
      <c r="C7899" t="s">
        <v>1439</v>
      </c>
      <c r="D7899" t="str">
        <f t="shared" si="123"/>
        <v>Apartment</v>
      </c>
      <c r="E7899" t="s">
        <v>94</v>
      </c>
      <c r="F7899" t="str">
        <f>_xlfn.XLOOKUP(E7899,Geografiesleutel!A:A,Geografiesleutel!B:B,"",0,1)</f>
        <v>Agricultural Smallholdings</v>
      </c>
      <c r="G7899" s="18">
        <v>3</v>
      </c>
      <c r="H7899" s="18">
        <v>2</v>
      </c>
    </row>
    <row r="7900" spans="1:8" x14ac:dyDescent="0.25">
      <c r="A7900" s="3" t="s">
        <v>1459</v>
      </c>
      <c r="B7900" s="5">
        <v>520000</v>
      </c>
      <c r="C7900" t="s">
        <v>1581</v>
      </c>
      <c r="D7900" t="str">
        <f t="shared" si="123"/>
        <v>Apartment</v>
      </c>
      <c r="E7900" t="s">
        <v>487</v>
      </c>
      <c r="F7900" t="str">
        <f>_xlfn.XLOOKUP(E7900,Geografiesleutel!A:A,Geografiesleutel!B:B,"",0,1)</f>
        <v>CBD</v>
      </c>
      <c r="G7900" s="18">
        <v>6</v>
      </c>
      <c r="H7900" s="18" t="s">
        <v>2646</v>
      </c>
    </row>
    <row r="7901" spans="1:8" x14ac:dyDescent="0.25">
      <c r="A7901" s="3" t="s">
        <v>393</v>
      </c>
      <c r="B7901" s="5">
        <v>895000</v>
      </c>
      <c r="C7901" t="s">
        <v>1436</v>
      </c>
      <c r="D7901" t="str">
        <f t="shared" si="123"/>
        <v>Apartment</v>
      </c>
      <c r="E7901" t="s">
        <v>324</v>
      </c>
      <c r="F7901" t="str">
        <f>_xlfn.XLOOKUP(E7901,Geografiesleutel!A:A,Geografiesleutel!B:B,"",0,1)</f>
        <v>Eastern Suburbs</v>
      </c>
      <c r="G7901" s="18">
        <v>2</v>
      </c>
      <c r="H7901" s="18">
        <v>2</v>
      </c>
    </row>
    <row r="7902" spans="1:8" x14ac:dyDescent="0.25">
      <c r="A7902" s="3" t="s">
        <v>1452</v>
      </c>
      <c r="B7902" s="5">
        <v>976000</v>
      </c>
      <c r="C7902" t="s">
        <v>1437</v>
      </c>
      <c r="D7902" t="str">
        <f t="shared" si="123"/>
        <v>Apartment</v>
      </c>
      <c r="E7902" t="s">
        <v>94</v>
      </c>
      <c r="F7902" t="str">
        <f>_xlfn.XLOOKUP(E7902,Geografiesleutel!A:A,Geografiesleutel!B:B,"",0,1)</f>
        <v>Agricultural Smallholdings</v>
      </c>
      <c r="G7902" s="18">
        <v>1</v>
      </c>
      <c r="H7902" s="18">
        <v>1</v>
      </c>
    </row>
    <row r="7903" spans="1:8" x14ac:dyDescent="0.25">
      <c r="A7903" s="3" t="s">
        <v>556</v>
      </c>
      <c r="B7903" s="5">
        <v>650000</v>
      </c>
      <c r="C7903" t="s">
        <v>1436</v>
      </c>
      <c r="D7903" t="str">
        <f t="shared" si="123"/>
        <v>Apartment</v>
      </c>
      <c r="E7903" t="s">
        <v>1503</v>
      </c>
      <c r="F7903" t="str">
        <f>_xlfn.XLOOKUP(E7903,Geografiesleutel!A:A,Geografiesleutel!B:B,"",0,1)</f>
        <v>Northern Suburbs</v>
      </c>
      <c r="G7903" s="18">
        <v>2</v>
      </c>
      <c r="H7903" s="18">
        <v>2</v>
      </c>
    </row>
    <row r="7904" spans="1:8" x14ac:dyDescent="0.25">
      <c r="A7904" s="3" t="s">
        <v>828</v>
      </c>
      <c r="B7904" s="5">
        <v>2095000</v>
      </c>
      <c r="C7904" t="s">
        <v>1436</v>
      </c>
      <c r="D7904" t="str">
        <f t="shared" si="123"/>
        <v>Apartment</v>
      </c>
      <c r="E7904" t="s">
        <v>233</v>
      </c>
      <c r="F7904" t="str">
        <f>_xlfn.XLOOKUP(E7904,Geografiesleutel!A:A,Geografiesleutel!B:B,"",0,1)</f>
        <v>Eastern Suburbs</v>
      </c>
      <c r="G7904" s="18">
        <v>2</v>
      </c>
      <c r="H7904" s="18">
        <v>2</v>
      </c>
    </row>
    <row r="7905" spans="1:8" x14ac:dyDescent="0.25">
      <c r="A7905" s="3" t="s">
        <v>1317</v>
      </c>
      <c r="B7905" s="5">
        <v>470000</v>
      </c>
      <c r="C7905" t="s">
        <v>1443</v>
      </c>
      <c r="D7905" t="str">
        <f t="shared" si="123"/>
        <v>Apartment</v>
      </c>
      <c r="E7905" t="s">
        <v>487</v>
      </c>
      <c r="F7905" t="str">
        <f>_xlfn.XLOOKUP(E7905,Geografiesleutel!A:A,Geografiesleutel!B:B,"",0,1)</f>
        <v>CBD</v>
      </c>
      <c r="G7905" s="18">
        <v>4</v>
      </c>
      <c r="H7905" s="18" t="s">
        <v>2650</v>
      </c>
    </row>
    <row r="7906" spans="1:8" x14ac:dyDescent="0.25">
      <c r="A7906" s="3" t="s">
        <v>1582</v>
      </c>
      <c r="B7906" s="5">
        <v>1521415</v>
      </c>
      <c r="C7906" t="s">
        <v>1439</v>
      </c>
      <c r="D7906" t="str">
        <f t="shared" si="123"/>
        <v>Apartment</v>
      </c>
      <c r="E7906" t="s">
        <v>246</v>
      </c>
      <c r="F7906" t="str">
        <f>_xlfn.XLOOKUP(E7906,Geografiesleutel!A:A,Geografiesleutel!B:B,"",0,1)</f>
        <v>Agricultural Smallholdings</v>
      </c>
      <c r="G7906" s="18">
        <v>3</v>
      </c>
      <c r="H7906" s="18">
        <v>2</v>
      </c>
    </row>
    <row r="7907" spans="1:8" x14ac:dyDescent="0.25">
      <c r="A7907" s="3" t="s">
        <v>1580</v>
      </c>
      <c r="B7907" s="5">
        <v>759000</v>
      </c>
      <c r="C7907" t="s">
        <v>1436</v>
      </c>
      <c r="D7907" t="str">
        <f t="shared" si="123"/>
        <v>Apartment</v>
      </c>
      <c r="E7907" t="s">
        <v>231</v>
      </c>
      <c r="F7907" t="str">
        <f>_xlfn.XLOOKUP(E7907,Geografiesleutel!A:A,Geografiesleutel!B:B,"",0,1)</f>
        <v>Eastern Suburbs</v>
      </c>
      <c r="G7907" s="18">
        <v>2</v>
      </c>
      <c r="H7907" s="18">
        <v>2</v>
      </c>
    </row>
    <row r="7908" spans="1:8" x14ac:dyDescent="0.25">
      <c r="A7908" s="3" t="s">
        <v>1205</v>
      </c>
      <c r="B7908" s="5">
        <v>390000</v>
      </c>
      <c r="C7908" t="s">
        <v>1437</v>
      </c>
      <c r="D7908" t="str">
        <f t="shared" si="123"/>
        <v>Apartment</v>
      </c>
      <c r="E7908" t="s">
        <v>68</v>
      </c>
      <c r="F7908" t="str">
        <f>_xlfn.XLOOKUP(E7908,Geografiesleutel!A:A,Geografiesleutel!B:B,"",0,1)</f>
        <v>Northern Suburbs</v>
      </c>
      <c r="G7908" s="18">
        <v>1</v>
      </c>
      <c r="H7908" s="18">
        <v>1</v>
      </c>
    </row>
    <row r="7909" spans="1:8" x14ac:dyDescent="0.25">
      <c r="A7909" s="3" t="s">
        <v>1117</v>
      </c>
      <c r="B7909" s="5">
        <v>740000</v>
      </c>
      <c r="C7909" t="s">
        <v>1436</v>
      </c>
      <c r="D7909" t="str">
        <f t="shared" si="123"/>
        <v>Apartment</v>
      </c>
      <c r="E7909" t="s">
        <v>35</v>
      </c>
      <c r="F7909" t="str">
        <f>_xlfn.XLOOKUP(E7909,Geografiesleutel!A:A,Geografiesleutel!B:B,"",0,1)</f>
        <v>Northern Suburbs</v>
      </c>
      <c r="G7909" s="18">
        <v>2</v>
      </c>
      <c r="H7909" s="18">
        <v>1</v>
      </c>
    </row>
    <row r="7910" spans="1:8" x14ac:dyDescent="0.25">
      <c r="A7910" s="3" t="s">
        <v>1583</v>
      </c>
      <c r="B7910" s="5">
        <v>263000</v>
      </c>
      <c r="C7910" t="s">
        <v>1437</v>
      </c>
      <c r="D7910" t="str">
        <f t="shared" si="123"/>
        <v>Apartment</v>
      </c>
      <c r="E7910" t="s">
        <v>577</v>
      </c>
      <c r="F7910" t="str">
        <f>_xlfn.XLOOKUP(E7910,Geografiesleutel!A:A,Geografiesleutel!B:B,"",0,1)</f>
        <v>CBD</v>
      </c>
      <c r="G7910" s="18">
        <v>1</v>
      </c>
      <c r="H7910" s="18">
        <v>1</v>
      </c>
    </row>
    <row r="7911" spans="1:8" x14ac:dyDescent="0.25">
      <c r="A7911" s="3" t="s">
        <v>1456</v>
      </c>
      <c r="B7911" s="5">
        <v>260000</v>
      </c>
      <c r="C7911" t="s">
        <v>1437</v>
      </c>
      <c r="D7911" t="str">
        <f t="shared" si="123"/>
        <v>Apartment</v>
      </c>
      <c r="E7911" t="s">
        <v>577</v>
      </c>
      <c r="F7911" t="str">
        <f>_xlfn.XLOOKUP(E7911,Geografiesleutel!A:A,Geografiesleutel!B:B,"",0,1)</f>
        <v>CBD</v>
      </c>
      <c r="G7911" s="18">
        <v>1</v>
      </c>
      <c r="H7911" s="18">
        <v>1</v>
      </c>
    </row>
    <row r="7912" spans="1:8" x14ac:dyDescent="0.25">
      <c r="A7912" s="3" t="s">
        <v>556</v>
      </c>
      <c r="B7912" s="5">
        <v>650000</v>
      </c>
      <c r="C7912" t="s">
        <v>1436</v>
      </c>
      <c r="D7912" t="str">
        <f t="shared" si="123"/>
        <v>Apartment</v>
      </c>
      <c r="E7912" t="s">
        <v>1503</v>
      </c>
      <c r="F7912" t="str">
        <f>_xlfn.XLOOKUP(E7912,Geografiesleutel!A:A,Geografiesleutel!B:B,"",0,1)</f>
        <v>Northern Suburbs</v>
      </c>
      <c r="G7912" s="18">
        <v>2</v>
      </c>
      <c r="H7912" s="18">
        <v>2</v>
      </c>
    </row>
    <row r="7913" spans="1:8" x14ac:dyDescent="0.25">
      <c r="A7913" s="3" t="s">
        <v>1584</v>
      </c>
      <c r="B7913" s="5">
        <v>810250</v>
      </c>
      <c r="C7913" t="s">
        <v>1436</v>
      </c>
      <c r="D7913" t="str">
        <f t="shared" si="123"/>
        <v>Apartment</v>
      </c>
      <c r="E7913" t="s">
        <v>30</v>
      </c>
      <c r="F7913" t="str">
        <f>_xlfn.XLOOKUP(E7913,Geografiesleutel!A:A,Geografiesleutel!B:B,"",0,1)</f>
        <v>Northern Suburbs</v>
      </c>
      <c r="G7913" s="18">
        <v>2</v>
      </c>
      <c r="H7913" s="18">
        <v>1</v>
      </c>
    </row>
    <row r="7914" spans="1:8" x14ac:dyDescent="0.25">
      <c r="A7914" s="3" t="s">
        <v>1317</v>
      </c>
      <c r="B7914" s="5">
        <v>470000</v>
      </c>
      <c r="C7914" t="s">
        <v>1436</v>
      </c>
      <c r="D7914" t="str">
        <f t="shared" si="123"/>
        <v>Apartment</v>
      </c>
      <c r="E7914" t="s">
        <v>120</v>
      </c>
      <c r="F7914" t="str">
        <f>_xlfn.XLOOKUP(E7914,Geografiesleutel!A:A,Geografiesleutel!B:B,"",0,1)</f>
        <v>Northern Suburbs</v>
      </c>
      <c r="G7914" s="18">
        <v>2</v>
      </c>
      <c r="H7914" s="18">
        <v>1</v>
      </c>
    </row>
    <row r="7915" spans="1:8" x14ac:dyDescent="0.25">
      <c r="A7915" s="3" t="s">
        <v>201</v>
      </c>
      <c r="B7915" s="5">
        <v>870000</v>
      </c>
      <c r="C7915" t="s">
        <v>1436</v>
      </c>
      <c r="D7915" t="str">
        <f t="shared" si="123"/>
        <v>Apartment</v>
      </c>
      <c r="E7915" t="s">
        <v>30</v>
      </c>
      <c r="F7915" t="str">
        <f>_xlfn.XLOOKUP(E7915,Geografiesleutel!A:A,Geografiesleutel!B:B,"",0,1)</f>
        <v>Northern Suburbs</v>
      </c>
      <c r="G7915" s="18">
        <v>2</v>
      </c>
      <c r="H7915" s="18">
        <v>1</v>
      </c>
    </row>
    <row r="7916" spans="1:8" x14ac:dyDescent="0.25">
      <c r="A7916" s="3" t="s">
        <v>162</v>
      </c>
      <c r="B7916" s="5">
        <v>950000</v>
      </c>
      <c r="C7916" t="s">
        <v>1436</v>
      </c>
      <c r="D7916" t="str">
        <f t="shared" si="123"/>
        <v>Apartment</v>
      </c>
      <c r="E7916" t="s">
        <v>30</v>
      </c>
      <c r="F7916" t="str">
        <f>_xlfn.XLOOKUP(E7916,Geografiesleutel!A:A,Geografiesleutel!B:B,"",0,1)</f>
        <v>Northern Suburbs</v>
      </c>
      <c r="G7916" s="18">
        <v>2</v>
      </c>
      <c r="H7916" s="18">
        <v>2</v>
      </c>
    </row>
    <row r="7917" spans="1:8" x14ac:dyDescent="0.25">
      <c r="A7917" s="3" t="s">
        <v>1015</v>
      </c>
      <c r="B7917" s="5">
        <v>590000</v>
      </c>
      <c r="C7917" t="s">
        <v>1436</v>
      </c>
      <c r="D7917" t="str">
        <f t="shared" si="123"/>
        <v>Apartment</v>
      </c>
      <c r="E7917" t="s">
        <v>562</v>
      </c>
      <c r="F7917" t="str">
        <f>_xlfn.XLOOKUP(E7917,Geografiesleutel!A:A,Geografiesleutel!B:B,"",0,1)</f>
        <v>CBD</v>
      </c>
      <c r="G7917" s="18">
        <v>2</v>
      </c>
      <c r="H7917" s="18">
        <v>1</v>
      </c>
    </row>
    <row r="7918" spans="1:8" x14ac:dyDescent="0.25">
      <c r="A7918" s="3" t="s">
        <v>1585</v>
      </c>
      <c r="B7918" s="5">
        <v>823750</v>
      </c>
      <c r="C7918" t="s">
        <v>1436</v>
      </c>
      <c r="D7918" t="str">
        <f t="shared" si="123"/>
        <v>Apartment</v>
      </c>
      <c r="E7918" t="s">
        <v>30</v>
      </c>
      <c r="F7918" t="str">
        <f>_xlfn.XLOOKUP(E7918,Geografiesleutel!A:A,Geografiesleutel!B:B,"",0,1)</f>
        <v>Northern Suburbs</v>
      </c>
      <c r="G7918" s="18">
        <v>2</v>
      </c>
      <c r="H7918" s="18">
        <v>1</v>
      </c>
    </row>
    <row r="7919" spans="1:8" x14ac:dyDescent="0.25">
      <c r="A7919" s="3" t="s">
        <v>34</v>
      </c>
      <c r="B7919" s="5">
        <v>1650000</v>
      </c>
      <c r="C7919" t="s">
        <v>1437</v>
      </c>
      <c r="D7919" t="str">
        <f t="shared" si="123"/>
        <v>Apartment</v>
      </c>
      <c r="E7919" t="s">
        <v>306</v>
      </c>
      <c r="F7919" t="str">
        <f>_xlfn.XLOOKUP(E7919,Geografiesleutel!A:A,Geografiesleutel!B:B,"",0,1)</f>
        <v>Eastern Suburbs</v>
      </c>
      <c r="G7919" s="18">
        <v>1</v>
      </c>
      <c r="H7919" s="18">
        <v>1</v>
      </c>
    </row>
    <row r="7920" spans="1:8" x14ac:dyDescent="0.25">
      <c r="A7920" s="3" t="s">
        <v>1586</v>
      </c>
      <c r="B7920" s="5">
        <v>1845900</v>
      </c>
      <c r="C7920" t="s">
        <v>1439</v>
      </c>
      <c r="D7920" t="str">
        <f t="shared" si="123"/>
        <v>Apartment</v>
      </c>
      <c r="E7920" t="s">
        <v>246</v>
      </c>
      <c r="F7920" t="str">
        <f>_xlfn.XLOOKUP(E7920,Geografiesleutel!A:A,Geografiesleutel!B:B,"",0,1)</f>
        <v>Agricultural Smallholdings</v>
      </c>
      <c r="G7920" s="18">
        <v>3</v>
      </c>
      <c r="H7920" s="18">
        <v>2</v>
      </c>
    </row>
    <row r="7921" spans="1:8" x14ac:dyDescent="0.25">
      <c r="A7921" s="3" t="s">
        <v>344</v>
      </c>
      <c r="B7921" s="5">
        <v>1795000</v>
      </c>
      <c r="C7921" t="s">
        <v>1439</v>
      </c>
      <c r="D7921" t="str">
        <f t="shared" si="123"/>
        <v>Apartment</v>
      </c>
      <c r="E7921" t="s">
        <v>78</v>
      </c>
      <c r="F7921" t="str">
        <f>_xlfn.XLOOKUP(E7921,Geografiesleutel!A:A,Geografiesleutel!B:B,"",0,1)</f>
        <v>Northern Suburbs</v>
      </c>
      <c r="G7921" s="18">
        <v>3</v>
      </c>
      <c r="H7921" s="18">
        <v>2</v>
      </c>
    </row>
    <row r="7922" spans="1:8" x14ac:dyDescent="0.25">
      <c r="A7922" s="3" t="s">
        <v>1477</v>
      </c>
      <c r="B7922" s="5">
        <v>310000</v>
      </c>
      <c r="C7922" t="s">
        <v>1437</v>
      </c>
      <c r="D7922" t="str">
        <f t="shared" si="123"/>
        <v>Apartment</v>
      </c>
      <c r="E7922" t="s">
        <v>116</v>
      </c>
      <c r="F7922" t="str">
        <f>_xlfn.XLOOKUP(E7922,Geografiesleutel!A:A,Geografiesleutel!B:B,"",0,1)</f>
        <v>Western Suburbs</v>
      </c>
      <c r="G7922" s="18">
        <v>1</v>
      </c>
      <c r="H7922" s="18">
        <v>1</v>
      </c>
    </row>
    <row r="7923" spans="1:8" x14ac:dyDescent="0.25">
      <c r="A7923" s="3" t="s">
        <v>1587</v>
      </c>
      <c r="B7923" s="5">
        <v>288000</v>
      </c>
      <c r="C7923" t="s">
        <v>1437</v>
      </c>
      <c r="D7923" t="str">
        <f t="shared" si="123"/>
        <v>Apartment</v>
      </c>
      <c r="E7923" t="s">
        <v>68</v>
      </c>
      <c r="F7923" t="str">
        <f>_xlfn.XLOOKUP(E7923,Geografiesleutel!A:A,Geografiesleutel!B:B,"",0,1)</f>
        <v>Northern Suburbs</v>
      </c>
      <c r="G7923" s="18">
        <v>1</v>
      </c>
      <c r="H7923" s="18">
        <v>1</v>
      </c>
    </row>
    <row r="7924" spans="1:8" x14ac:dyDescent="0.25">
      <c r="A7924" s="3" t="s">
        <v>1272</v>
      </c>
      <c r="B7924" s="5">
        <v>4145000</v>
      </c>
      <c r="C7924" t="s">
        <v>1439</v>
      </c>
      <c r="D7924" t="str">
        <f t="shared" si="123"/>
        <v>Apartment</v>
      </c>
      <c r="E7924" t="s">
        <v>234</v>
      </c>
      <c r="F7924" t="str">
        <f>_xlfn.XLOOKUP(E7924,Geografiesleutel!A:A,Geografiesleutel!B:B,"",0,1)</f>
        <v>Eastern Suburbs</v>
      </c>
      <c r="G7924" s="18">
        <v>3</v>
      </c>
      <c r="H7924" s="18">
        <v>3</v>
      </c>
    </row>
    <row r="7925" spans="1:8" x14ac:dyDescent="0.25">
      <c r="A7925" s="3" t="s">
        <v>512</v>
      </c>
      <c r="B7925" s="5">
        <v>750000</v>
      </c>
      <c r="C7925" t="s">
        <v>1436</v>
      </c>
      <c r="D7925" t="str">
        <f t="shared" si="123"/>
        <v>Apartment</v>
      </c>
      <c r="E7925" t="s">
        <v>112</v>
      </c>
      <c r="F7925" t="str">
        <f>_xlfn.XLOOKUP(E7925,Geografiesleutel!A:A,Geografiesleutel!B:B,"",0,1)</f>
        <v>Northern Suburbs</v>
      </c>
      <c r="G7925" s="18">
        <v>2</v>
      </c>
      <c r="H7925" s="18">
        <v>2</v>
      </c>
    </row>
    <row r="7926" spans="1:8" x14ac:dyDescent="0.25">
      <c r="A7926" s="3" t="s">
        <v>446</v>
      </c>
      <c r="B7926" s="5">
        <v>900000</v>
      </c>
      <c r="C7926" t="s">
        <v>1436</v>
      </c>
      <c r="D7926" t="str">
        <f t="shared" si="123"/>
        <v>Apartment</v>
      </c>
      <c r="E7926" t="s">
        <v>30</v>
      </c>
      <c r="F7926" t="str">
        <f>_xlfn.XLOOKUP(E7926,Geografiesleutel!A:A,Geografiesleutel!B:B,"",0,1)</f>
        <v>Northern Suburbs</v>
      </c>
      <c r="G7926" s="18">
        <v>2</v>
      </c>
      <c r="H7926" s="18">
        <v>1</v>
      </c>
    </row>
    <row r="7927" spans="1:8" x14ac:dyDescent="0.25">
      <c r="A7927" s="3" t="s">
        <v>274</v>
      </c>
      <c r="B7927" s="5">
        <v>850000</v>
      </c>
      <c r="C7927" t="s">
        <v>1436</v>
      </c>
      <c r="D7927" t="str">
        <f t="shared" si="123"/>
        <v>Apartment</v>
      </c>
      <c r="E7927" t="s">
        <v>250</v>
      </c>
      <c r="F7927" t="str">
        <f>_xlfn.XLOOKUP(E7927,Geografiesleutel!A:A,Geografiesleutel!B:B,"",0,1)</f>
        <v>Agricultural Smallholdings</v>
      </c>
      <c r="G7927" s="18">
        <v>2</v>
      </c>
      <c r="H7927" s="18">
        <v>2</v>
      </c>
    </row>
    <row r="7928" spans="1:8" x14ac:dyDescent="0.25">
      <c r="A7928" s="3" t="s">
        <v>1184</v>
      </c>
      <c r="B7928" s="5">
        <v>585000</v>
      </c>
      <c r="C7928" t="s">
        <v>1439</v>
      </c>
      <c r="D7928" t="str">
        <f t="shared" si="123"/>
        <v>Apartment</v>
      </c>
      <c r="E7928" t="s">
        <v>487</v>
      </c>
      <c r="F7928" t="str">
        <f>_xlfn.XLOOKUP(E7928,Geografiesleutel!A:A,Geografiesleutel!B:B,"",0,1)</f>
        <v>CBD</v>
      </c>
      <c r="G7928" s="18">
        <v>3</v>
      </c>
      <c r="H7928" s="18" t="s">
        <v>2650</v>
      </c>
    </row>
    <row r="7929" spans="1:8" x14ac:dyDescent="0.25">
      <c r="A7929" s="3" t="s">
        <v>998</v>
      </c>
      <c r="B7929" s="5">
        <v>645000</v>
      </c>
      <c r="C7929" t="s">
        <v>1436</v>
      </c>
      <c r="D7929" t="str">
        <f t="shared" si="123"/>
        <v>Apartment</v>
      </c>
      <c r="E7929" t="s">
        <v>186</v>
      </c>
      <c r="F7929" t="str">
        <f>_xlfn.XLOOKUP(E7929,Geografiesleutel!A:A,Geografiesleutel!B:B,"",0,1)</f>
        <v>Eastern Suburbs</v>
      </c>
      <c r="G7929" s="18">
        <v>2</v>
      </c>
      <c r="H7929" s="18">
        <v>1</v>
      </c>
    </row>
    <row r="7930" spans="1:8" x14ac:dyDescent="0.25">
      <c r="A7930" s="3" t="s">
        <v>1588</v>
      </c>
      <c r="B7930" s="5">
        <v>1035000</v>
      </c>
      <c r="C7930" t="s">
        <v>1439</v>
      </c>
      <c r="D7930" t="str">
        <f t="shared" si="123"/>
        <v>Apartment</v>
      </c>
      <c r="E7930" t="s">
        <v>52</v>
      </c>
      <c r="F7930" t="str">
        <f>_xlfn.XLOOKUP(E7930,Geografiesleutel!A:A,Geografiesleutel!B:B,"",0,1)</f>
        <v>Northern Suburbs</v>
      </c>
      <c r="G7930" s="18">
        <v>3</v>
      </c>
      <c r="H7930" s="18" t="s">
        <v>2646</v>
      </c>
    </row>
    <row r="7931" spans="1:8" x14ac:dyDescent="0.25">
      <c r="A7931" s="3" t="s">
        <v>1357</v>
      </c>
      <c r="B7931" s="5">
        <v>400000</v>
      </c>
      <c r="C7931" t="s">
        <v>1440</v>
      </c>
      <c r="D7931" t="str">
        <f t="shared" si="123"/>
        <v>Apartment</v>
      </c>
      <c r="E7931" t="s">
        <v>487</v>
      </c>
      <c r="F7931" t="str">
        <f>_xlfn.XLOOKUP(E7931,Geografiesleutel!A:A,Geografiesleutel!B:B,"",0,1)</f>
        <v>CBD</v>
      </c>
      <c r="G7931" s="18" t="s">
        <v>2650</v>
      </c>
      <c r="H7931" s="18">
        <v>1</v>
      </c>
    </row>
    <row r="7932" spans="1:8" x14ac:dyDescent="0.25">
      <c r="A7932" s="3" t="s">
        <v>1184</v>
      </c>
      <c r="B7932" s="5">
        <v>585000</v>
      </c>
      <c r="C7932" t="s">
        <v>1439</v>
      </c>
      <c r="D7932" t="str">
        <f t="shared" si="123"/>
        <v>Apartment</v>
      </c>
      <c r="E7932" t="s">
        <v>487</v>
      </c>
      <c r="F7932" t="str">
        <f>_xlfn.XLOOKUP(E7932,Geografiesleutel!A:A,Geografiesleutel!B:B,"",0,1)</f>
        <v>CBD</v>
      </c>
      <c r="G7932" s="18">
        <v>3</v>
      </c>
      <c r="H7932" s="18" t="s">
        <v>2650</v>
      </c>
    </row>
    <row r="7933" spans="1:8" x14ac:dyDescent="0.25">
      <c r="A7933" s="3" t="s">
        <v>528</v>
      </c>
      <c r="B7933" s="5">
        <v>1299000</v>
      </c>
      <c r="C7933" t="s">
        <v>1436</v>
      </c>
      <c r="D7933" t="str">
        <f t="shared" si="123"/>
        <v>Apartment</v>
      </c>
      <c r="E7933" t="s">
        <v>46</v>
      </c>
      <c r="F7933" t="str">
        <f>_xlfn.XLOOKUP(E7933,Geografiesleutel!A:A,Geografiesleutel!B:B,"",0,1)</f>
        <v>Eastern Suburbs</v>
      </c>
      <c r="G7933" s="18">
        <v>2</v>
      </c>
      <c r="H7933" s="18">
        <v>2</v>
      </c>
    </row>
    <row r="7934" spans="1:8" x14ac:dyDescent="0.25">
      <c r="A7934" s="3" t="s">
        <v>29</v>
      </c>
      <c r="B7934" s="5">
        <v>2499000</v>
      </c>
      <c r="C7934" t="s">
        <v>1436</v>
      </c>
      <c r="D7934" t="str">
        <f t="shared" si="123"/>
        <v>Apartment</v>
      </c>
      <c r="E7934" t="s">
        <v>18</v>
      </c>
      <c r="F7934" t="str">
        <f>_xlfn.XLOOKUP(E7934,Geografiesleutel!A:A,Geografiesleutel!B:B,"",0,1)</f>
        <v>Agricultural Smallholdings</v>
      </c>
      <c r="G7934" s="18">
        <v>2</v>
      </c>
      <c r="H7934" s="18">
        <v>2</v>
      </c>
    </row>
    <row r="7935" spans="1:8" x14ac:dyDescent="0.25">
      <c r="A7935" s="3" t="s">
        <v>840</v>
      </c>
      <c r="B7935" s="5">
        <v>545000</v>
      </c>
      <c r="C7935" t="s">
        <v>1436</v>
      </c>
      <c r="D7935" t="str">
        <f t="shared" si="123"/>
        <v>Apartment</v>
      </c>
      <c r="E7935" t="s">
        <v>112</v>
      </c>
      <c r="F7935" t="str">
        <f>_xlfn.XLOOKUP(E7935,Geografiesleutel!A:A,Geografiesleutel!B:B,"",0,1)</f>
        <v>Northern Suburbs</v>
      </c>
      <c r="G7935" s="18">
        <v>2</v>
      </c>
      <c r="H7935" s="18" t="s">
        <v>2650</v>
      </c>
    </row>
    <row r="7936" spans="1:8" x14ac:dyDescent="0.25">
      <c r="A7936" s="3" t="s">
        <v>1209</v>
      </c>
      <c r="B7936" s="5">
        <v>320000</v>
      </c>
      <c r="C7936" t="s">
        <v>1437</v>
      </c>
      <c r="D7936" t="str">
        <f t="shared" si="123"/>
        <v>Apartment</v>
      </c>
      <c r="E7936" t="s">
        <v>487</v>
      </c>
      <c r="F7936" t="str">
        <f>_xlfn.XLOOKUP(E7936,Geografiesleutel!A:A,Geografiesleutel!B:B,"",0,1)</f>
        <v>CBD</v>
      </c>
      <c r="G7936" s="18">
        <v>1</v>
      </c>
      <c r="H7936" s="18">
        <v>1</v>
      </c>
    </row>
    <row r="7937" spans="1:8" x14ac:dyDescent="0.25">
      <c r="A7937" s="3" t="s">
        <v>251</v>
      </c>
      <c r="B7937" s="5">
        <v>1899000</v>
      </c>
      <c r="C7937" t="s">
        <v>1439</v>
      </c>
      <c r="D7937" t="str">
        <f t="shared" si="123"/>
        <v>Apartment</v>
      </c>
      <c r="E7937" t="s">
        <v>112</v>
      </c>
      <c r="F7937" t="str">
        <f>_xlfn.XLOOKUP(E7937,Geografiesleutel!A:A,Geografiesleutel!B:B,"",0,1)</f>
        <v>Northern Suburbs</v>
      </c>
      <c r="G7937" s="18">
        <v>3</v>
      </c>
      <c r="H7937" s="18" t="s">
        <v>2646</v>
      </c>
    </row>
    <row r="7938" spans="1:8" x14ac:dyDescent="0.25">
      <c r="A7938" s="3" t="s">
        <v>347</v>
      </c>
      <c r="B7938" s="5">
        <v>2395000</v>
      </c>
      <c r="C7938" t="s">
        <v>1437</v>
      </c>
      <c r="D7938" t="str">
        <f t="shared" ref="D7938:D8001" si="124">TRIM(RIGHT(SUBSTITUTE(C7938," ",REPT(" ",LEN(C7938))),LEN(C7938)))</f>
        <v>Apartment</v>
      </c>
      <c r="E7938" t="s">
        <v>681</v>
      </c>
      <c r="F7938" t="str">
        <f>_xlfn.XLOOKUP(E7938,Geografiesleutel!A:A,Geografiesleutel!B:B,"",0,1)</f>
        <v>Eastern Suburbs</v>
      </c>
      <c r="G7938" s="18">
        <v>1</v>
      </c>
      <c r="H7938" s="18">
        <v>1</v>
      </c>
    </row>
    <row r="7939" spans="1:8" x14ac:dyDescent="0.25">
      <c r="A7939" s="3" t="s">
        <v>214</v>
      </c>
      <c r="B7939" s="5">
        <v>3500000</v>
      </c>
      <c r="C7939" t="s">
        <v>1436</v>
      </c>
      <c r="D7939" t="str">
        <f t="shared" si="124"/>
        <v>Apartment</v>
      </c>
      <c r="E7939" t="s">
        <v>234</v>
      </c>
      <c r="F7939" t="str">
        <f>_xlfn.XLOOKUP(E7939,Geografiesleutel!A:A,Geografiesleutel!B:B,"",0,1)</f>
        <v>Eastern Suburbs</v>
      </c>
      <c r="G7939" s="18">
        <v>2</v>
      </c>
      <c r="H7939" s="18">
        <v>2</v>
      </c>
    </row>
    <row r="7940" spans="1:8" x14ac:dyDescent="0.25">
      <c r="A7940" s="3" t="s">
        <v>619</v>
      </c>
      <c r="B7940" s="5">
        <v>835000</v>
      </c>
      <c r="C7940" t="s">
        <v>1436</v>
      </c>
      <c r="D7940" t="str">
        <f t="shared" si="124"/>
        <v>Apartment</v>
      </c>
      <c r="E7940" t="s">
        <v>30</v>
      </c>
      <c r="F7940" t="str">
        <f>_xlfn.XLOOKUP(E7940,Geografiesleutel!A:A,Geografiesleutel!B:B,"",0,1)</f>
        <v>Northern Suburbs</v>
      </c>
      <c r="G7940" s="18">
        <v>2</v>
      </c>
      <c r="H7940" s="18">
        <v>1</v>
      </c>
    </row>
    <row r="7941" spans="1:8" x14ac:dyDescent="0.25">
      <c r="A7941" s="3" t="s">
        <v>1542</v>
      </c>
      <c r="B7941" s="5">
        <v>498000</v>
      </c>
      <c r="C7941" t="s">
        <v>1437</v>
      </c>
      <c r="D7941" t="str">
        <f t="shared" si="124"/>
        <v>Apartment</v>
      </c>
      <c r="E7941" t="s">
        <v>434</v>
      </c>
      <c r="F7941" t="str">
        <f>_xlfn.XLOOKUP(E7941,Geografiesleutel!A:A,Geografiesleutel!B:B,"",0,1)</f>
        <v>Eastern Suburbs</v>
      </c>
      <c r="G7941" s="18">
        <v>1</v>
      </c>
      <c r="H7941" s="18">
        <v>1</v>
      </c>
    </row>
    <row r="7942" spans="1:8" x14ac:dyDescent="0.25">
      <c r="A7942" s="3" t="s">
        <v>998</v>
      </c>
      <c r="B7942" s="5">
        <v>645000</v>
      </c>
      <c r="C7942" t="s">
        <v>1437</v>
      </c>
      <c r="D7942" t="str">
        <f t="shared" si="124"/>
        <v>Apartment</v>
      </c>
      <c r="E7942" t="s">
        <v>1458</v>
      </c>
      <c r="F7942" t="str">
        <f>_xlfn.XLOOKUP(E7942,Geografiesleutel!A:A,Geografiesleutel!B:B,"",0,1)</f>
        <v>Eastern Suburbs</v>
      </c>
      <c r="G7942" s="18">
        <v>1</v>
      </c>
      <c r="H7942" s="18">
        <v>1</v>
      </c>
    </row>
    <row r="7943" spans="1:8" x14ac:dyDescent="0.25">
      <c r="A7943" s="3" t="s">
        <v>669</v>
      </c>
      <c r="B7943" s="5">
        <v>920000</v>
      </c>
      <c r="C7943" t="s">
        <v>1436</v>
      </c>
      <c r="D7943" t="str">
        <f t="shared" si="124"/>
        <v>Apartment</v>
      </c>
      <c r="E7943" t="s">
        <v>126</v>
      </c>
      <c r="F7943" t="str">
        <f>_xlfn.XLOOKUP(E7943,Geografiesleutel!A:A,Geografiesleutel!B:B,"",0,1)</f>
        <v>Northern Suburbs</v>
      </c>
      <c r="G7943" s="18">
        <v>2</v>
      </c>
      <c r="H7943" s="18">
        <v>2</v>
      </c>
    </row>
    <row r="7944" spans="1:8" x14ac:dyDescent="0.25">
      <c r="A7944" s="3" t="s">
        <v>1589</v>
      </c>
      <c r="B7944" s="5">
        <v>389000</v>
      </c>
      <c r="C7944" t="s">
        <v>1440</v>
      </c>
      <c r="D7944" t="str">
        <f t="shared" si="124"/>
        <v>Apartment</v>
      </c>
      <c r="E7944" t="s">
        <v>68</v>
      </c>
      <c r="F7944" t="str">
        <f>_xlfn.XLOOKUP(E7944,Geografiesleutel!A:A,Geografiesleutel!B:B,"",0,1)</f>
        <v>Northern Suburbs</v>
      </c>
      <c r="G7944" s="18" t="s">
        <v>2650</v>
      </c>
      <c r="H7944" s="18">
        <v>1</v>
      </c>
    </row>
    <row r="7945" spans="1:8" x14ac:dyDescent="0.25">
      <c r="A7945" s="3" t="s">
        <v>1450</v>
      </c>
      <c r="B7945" s="5">
        <v>430000</v>
      </c>
      <c r="C7945" t="s">
        <v>1436</v>
      </c>
      <c r="D7945" t="str">
        <f t="shared" si="124"/>
        <v>Apartment</v>
      </c>
      <c r="E7945" t="s">
        <v>487</v>
      </c>
      <c r="F7945" t="str">
        <f>_xlfn.XLOOKUP(E7945,Geografiesleutel!A:A,Geografiesleutel!B:B,"",0,1)</f>
        <v>CBD</v>
      </c>
      <c r="G7945" s="18">
        <v>2</v>
      </c>
      <c r="H7945" s="18">
        <v>1</v>
      </c>
    </row>
    <row r="7946" spans="1:8" x14ac:dyDescent="0.25">
      <c r="A7946" s="3" t="s">
        <v>556</v>
      </c>
      <c r="B7946" s="5">
        <v>650000</v>
      </c>
      <c r="C7946" t="s">
        <v>1436</v>
      </c>
      <c r="D7946" t="str">
        <f t="shared" si="124"/>
        <v>Apartment</v>
      </c>
      <c r="E7946" t="s">
        <v>35</v>
      </c>
      <c r="F7946" t="str">
        <f>_xlfn.XLOOKUP(E7946,Geografiesleutel!A:A,Geografiesleutel!B:B,"",0,1)</f>
        <v>Northern Suburbs</v>
      </c>
      <c r="G7946" s="18">
        <v>2</v>
      </c>
      <c r="H7946" s="18">
        <v>1</v>
      </c>
    </row>
    <row r="7947" spans="1:8" x14ac:dyDescent="0.25">
      <c r="A7947" s="3" t="s">
        <v>638</v>
      </c>
      <c r="B7947" s="5">
        <v>1385000</v>
      </c>
      <c r="C7947" t="s">
        <v>1437</v>
      </c>
      <c r="D7947" t="str">
        <f t="shared" si="124"/>
        <v>Apartment</v>
      </c>
      <c r="E7947" t="s">
        <v>306</v>
      </c>
      <c r="F7947" t="str">
        <f>_xlfn.XLOOKUP(E7947,Geografiesleutel!A:A,Geografiesleutel!B:B,"",0,1)</f>
        <v>Eastern Suburbs</v>
      </c>
      <c r="G7947" s="18">
        <v>1</v>
      </c>
      <c r="H7947" s="18">
        <v>1</v>
      </c>
    </row>
    <row r="7948" spans="1:8" x14ac:dyDescent="0.25">
      <c r="A7948" s="3" t="s">
        <v>315</v>
      </c>
      <c r="B7948" s="5">
        <v>1950000</v>
      </c>
      <c r="C7948" t="s">
        <v>1436</v>
      </c>
      <c r="D7948" t="str">
        <f t="shared" si="124"/>
        <v>Apartment</v>
      </c>
      <c r="E7948" t="s">
        <v>209</v>
      </c>
      <c r="F7948" t="str">
        <f>_xlfn.XLOOKUP(E7948,Geografiesleutel!A:A,Geografiesleutel!B:B,"",0,1)</f>
        <v>Eastern Suburbs</v>
      </c>
      <c r="G7948" s="18">
        <v>2</v>
      </c>
      <c r="H7948" s="18">
        <v>2</v>
      </c>
    </row>
    <row r="7949" spans="1:8" x14ac:dyDescent="0.25">
      <c r="A7949" s="3" t="s">
        <v>283</v>
      </c>
      <c r="B7949" s="5">
        <v>2295000</v>
      </c>
      <c r="C7949" t="s">
        <v>1436</v>
      </c>
      <c r="D7949" t="str">
        <f t="shared" si="124"/>
        <v>Apartment</v>
      </c>
      <c r="E7949" t="s">
        <v>306</v>
      </c>
      <c r="F7949" t="str">
        <f>_xlfn.XLOOKUP(E7949,Geografiesleutel!A:A,Geografiesleutel!B:B,"",0,1)</f>
        <v>Eastern Suburbs</v>
      </c>
      <c r="G7949" s="18">
        <v>2</v>
      </c>
      <c r="H7949" s="18">
        <v>2</v>
      </c>
    </row>
    <row r="7950" spans="1:8" x14ac:dyDescent="0.25">
      <c r="A7950" s="3" t="s">
        <v>1450</v>
      </c>
      <c r="B7950" s="5">
        <v>430000</v>
      </c>
      <c r="C7950" t="s">
        <v>1436</v>
      </c>
      <c r="D7950" t="str">
        <f t="shared" si="124"/>
        <v>Apartment</v>
      </c>
      <c r="E7950" t="s">
        <v>68</v>
      </c>
      <c r="F7950" t="str">
        <f>_xlfn.XLOOKUP(E7950,Geografiesleutel!A:A,Geografiesleutel!B:B,"",0,1)</f>
        <v>Northern Suburbs</v>
      </c>
      <c r="G7950" s="18">
        <v>2</v>
      </c>
      <c r="H7950" s="18">
        <v>1</v>
      </c>
    </row>
    <row r="7951" spans="1:8" x14ac:dyDescent="0.25">
      <c r="A7951" s="3" t="s">
        <v>174</v>
      </c>
      <c r="B7951" s="5">
        <v>685000</v>
      </c>
      <c r="C7951" t="s">
        <v>1436</v>
      </c>
      <c r="D7951" t="str">
        <f t="shared" si="124"/>
        <v>Apartment</v>
      </c>
      <c r="E7951" t="s">
        <v>141</v>
      </c>
      <c r="F7951" t="str">
        <f>_xlfn.XLOOKUP(E7951,Geografiesleutel!A:A,Geografiesleutel!B:B,"",0,1)</f>
        <v>Agricultural Smallholdings</v>
      </c>
      <c r="G7951" s="18">
        <v>2</v>
      </c>
      <c r="H7951" s="18">
        <v>1</v>
      </c>
    </row>
    <row r="7952" spans="1:8" x14ac:dyDescent="0.25">
      <c r="A7952" s="3" t="s">
        <v>778</v>
      </c>
      <c r="B7952" s="5">
        <v>600000</v>
      </c>
      <c r="C7952" t="s">
        <v>1436</v>
      </c>
      <c r="D7952" t="str">
        <f t="shared" si="124"/>
        <v>Apartment</v>
      </c>
      <c r="E7952" t="s">
        <v>577</v>
      </c>
      <c r="F7952" t="str">
        <f>_xlfn.XLOOKUP(E7952,Geografiesleutel!A:A,Geografiesleutel!B:B,"",0,1)</f>
        <v>CBD</v>
      </c>
      <c r="G7952" s="18">
        <v>2</v>
      </c>
      <c r="H7952" s="18">
        <v>2</v>
      </c>
    </row>
    <row r="7953" spans="1:8" x14ac:dyDescent="0.25">
      <c r="A7953" s="3" t="s">
        <v>1021</v>
      </c>
      <c r="B7953" s="5">
        <v>975000</v>
      </c>
      <c r="C7953" t="s">
        <v>1436</v>
      </c>
      <c r="D7953" t="str">
        <f t="shared" si="124"/>
        <v>Apartment</v>
      </c>
      <c r="E7953" t="s">
        <v>18</v>
      </c>
      <c r="F7953" t="str">
        <f>_xlfn.XLOOKUP(E7953,Geografiesleutel!A:A,Geografiesleutel!B:B,"",0,1)</f>
        <v>Agricultural Smallholdings</v>
      </c>
      <c r="G7953" s="18">
        <v>2</v>
      </c>
      <c r="H7953" s="18">
        <v>1</v>
      </c>
    </row>
    <row r="7954" spans="1:8" x14ac:dyDescent="0.25">
      <c r="A7954" s="3" t="s">
        <v>387</v>
      </c>
      <c r="B7954" s="5">
        <v>1990000</v>
      </c>
      <c r="C7954" t="s">
        <v>1436</v>
      </c>
      <c r="D7954" t="str">
        <f t="shared" si="124"/>
        <v>Apartment</v>
      </c>
      <c r="E7954" t="s">
        <v>234</v>
      </c>
      <c r="F7954" t="str">
        <f>_xlfn.XLOOKUP(E7954,Geografiesleutel!A:A,Geografiesleutel!B:B,"",0,1)</f>
        <v>Eastern Suburbs</v>
      </c>
      <c r="G7954" s="18">
        <v>2</v>
      </c>
      <c r="H7954" s="18">
        <v>3</v>
      </c>
    </row>
    <row r="7955" spans="1:8" x14ac:dyDescent="0.25">
      <c r="A7955" s="3" t="s">
        <v>769</v>
      </c>
      <c r="B7955" s="5">
        <v>1549000</v>
      </c>
      <c r="C7955" t="s">
        <v>1436</v>
      </c>
      <c r="D7955" t="str">
        <f t="shared" si="124"/>
        <v>Apartment</v>
      </c>
      <c r="E7955" t="s">
        <v>50</v>
      </c>
      <c r="F7955" t="str">
        <f>_xlfn.XLOOKUP(E7955,Geografiesleutel!A:A,Geografiesleutel!B:B,"",0,1)</f>
        <v>Eastern Suburbs</v>
      </c>
      <c r="G7955" s="18">
        <v>2</v>
      </c>
      <c r="H7955" s="18">
        <v>2</v>
      </c>
    </row>
    <row r="7956" spans="1:8" x14ac:dyDescent="0.25">
      <c r="A7956" s="3" t="s">
        <v>1275</v>
      </c>
      <c r="B7956" s="5">
        <v>810000</v>
      </c>
      <c r="C7956" t="s">
        <v>1436</v>
      </c>
      <c r="D7956" t="str">
        <f t="shared" si="124"/>
        <v>Apartment</v>
      </c>
      <c r="E7956" t="s">
        <v>220</v>
      </c>
      <c r="F7956" t="str">
        <f>_xlfn.XLOOKUP(E7956,Geografiesleutel!A:A,Geografiesleutel!B:B,"",0,1)</f>
        <v>Agricultural Smallholdings</v>
      </c>
      <c r="G7956" s="18">
        <v>2</v>
      </c>
      <c r="H7956" s="18">
        <v>1</v>
      </c>
    </row>
    <row r="7957" spans="1:8" x14ac:dyDescent="0.25">
      <c r="A7957" s="3" t="s">
        <v>747</v>
      </c>
      <c r="B7957" s="5">
        <v>830000</v>
      </c>
      <c r="C7957" t="s">
        <v>1436</v>
      </c>
      <c r="D7957" t="str">
        <f t="shared" si="124"/>
        <v>Apartment</v>
      </c>
      <c r="E7957" t="s">
        <v>487</v>
      </c>
      <c r="F7957" t="str">
        <f>_xlfn.XLOOKUP(E7957,Geografiesleutel!A:A,Geografiesleutel!B:B,"",0,1)</f>
        <v>CBD</v>
      </c>
      <c r="G7957" s="18">
        <v>2</v>
      </c>
      <c r="H7957" s="18">
        <v>2</v>
      </c>
    </row>
    <row r="7958" spans="1:8" x14ac:dyDescent="0.25">
      <c r="A7958" s="3" t="s">
        <v>1021</v>
      </c>
      <c r="B7958" s="5">
        <v>975000</v>
      </c>
      <c r="C7958" t="s">
        <v>1436</v>
      </c>
      <c r="D7958" t="str">
        <f t="shared" si="124"/>
        <v>Apartment</v>
      </c>
      <c r="E7958" t="s">
        <v>18</v>
      </c>
      <c r="F7958" t="str">
        <f>_xlfn.XLOOKUP(E7958,Geografiesleutel!A:A,Geografiesleutel!B:B,"",0,1)</f>
        <v>Agricultural Smallholdings</v>
      </c>
      <c r="G7958" s="18">
        <v>2</v>
      </c>
      <c r="H7958" s="18">
        <v>1</v>
      </c>
    </row>
    <row r="7959" spans="1:8" x14ac:dyDescent="0.25">
      <c r="A7959" s="3" t="s">
        <v>715</v>
      </c>
      <c r="B7959" s="5">
        <v>550000</v>
      </c>
      <c r="C7959" t="s">
        <v>1436</v>
      </c>
      <c r="D7959" t="str">
        <f t="shared" si="124"/>
        <v>Apartment</v>
      </c>
      <c r="E7959" t="s">
        <v>577</v>
      </c>
      <c r="F7959" t="str">
        <f>_xlfn.XLOOKUP(E7959,Geografiesleutel!A:A,Geografiesleutel!B:B,"",0,1)</f>
        <v>CBD</v>
      </c>
      <c r="G7959" s="18">
        <v>2</v>
      </c>
      <c r="H7959" s="18">
        <v>1</v>
      </c>
    </row>
    <row r="7960" spans="1:8" x14ac:dyDescent="0.25">
      <c r="A7960" s="3" t="s">
        <v>715</v>
      </c>
      <c r="B7960" s="5">
        <v>550000</v>
      </c>
      <c r="C7960" t="s">
        <v>1436</v>
      </c>
      <c r="D7960" t="str">
        <f t="shared" si="124"/>
        <v>Apartment</v>
      </c>
      <c r="E7960" t="s">
        <v>188</v>
      </c>
      <c r="F7960" t="str">
        <f>_xlfn.XLOOKUP(E7960,Geografiesleutel!A:A,Geografiesleutel!B:B,"",0,1)</f>
        <v>Northern Suburbs</v>
      </c>
      <c r="G7960" s="18">
        <v>2</v>
      </c>
      <c r="H7960" s="18">
        <v>1</v>
      </c>
    </row>
    <row r="7961" spans="1:8" x14ac:dyDescent="0.25">
      <c r="A7961" s="3" t="s">
        <v>619</v>
      </c>
      <c r="B7961" s="5">
        <v>835000</v>
      </c>
      <c r="C7961" t="s">
        <v>1436</v>
      </c>
      <c r="D7961" t="str">
        <f t="shared" si="124"/>
        <v>Apartment</v>
      </c>
      <c r="E7961" t="s">
        <v>368</v>
      </c>
      <c r="F7961" t="str">
        <f>_xlfn.XLOOKUP(E7961,Geografiesleutel!A:A,Geografiesleutel!B:B,"",0,1)</f>
        <v>Eastern Suburbs</v>
      </c>
      <c r="G7961" s="18">
        <v>2</v>
      </c>
      <c r="H7961" s="18">
        <v>1</v>
      </c>
    </row>
    <row r="7962" spans="1:8" x14ac:dyDescent="0.25">
      <c r="A7962" s="3" t="s">
        <v>148</v>
      </c>
      <c r="B7962" s="5">
        <v>1799000</v>
      </c>
      <c r="C7962" t="s">
        <v>1436</v>
      </c>
      <c r="D7962" t="str">
        <f t="shared" si="124"/>
        <v>Apartment</v>
      </c>
      <c r="E7962" t="s">
        <v>74</v>
      </c>
      <c r="F7962" t="str">
        <f>_xlfn.XLOOKUP(E7962,Geografiesleutel!A:A,Geografiesleutel!B:B,"",0,1)</f>
        <v>Eastern Suburbs</v>
      </c>
      <c r="G7962" s="18">
        <v>2</v>
      </c>
      <c r="H7962" s="18">
        <v>2</v>
      </c>
    </row>
    <row r="7963" spans="1:8" x14ac:dyDescent="0.25">
      <c r="A7963" s="3" t="s">
        <v>1483</v>
      </c>
      <c r="B7963" s="5">
        <v>485000</v>
      </c>
      <c r="C7963" t="s">
        <v>1437</v>
      </c>
      <c r="D7963" t="str">
        <f t="shared" si="124"/>
        <v>Apartment</v>
      </c>
      <c r="E7963" t="s">
        <v>264</v>
      </c>
      <c r="F7963" t="str">
        <f>_xlfn.XLOOKUP(E7963,Geografiesleutel!A:A,Geografiesleutel!B:B,"",0,1)</f>
        <v>Eastern Suburbs</v>
      </c>
      <c r="G7963" s="18">
        <v>1</v>
      </c>
      <c r="H7963" s="18">
        <v>1</v>
      </c>
    </row>
    <row r="7964" spans="1:8" x14ac:dyDescent="0.25">
      <c r="A7964" s="3" t="s">
        <v>706</v>
      </c>
      <c r="B7964" s="5">
        <v>395000</v>
      </c>
      <c r="C7964" t="s">
        <v>1437</v>
      </c>
      <c r="D7964" t="str">
        <f t="shared" si="124"/>
        <v>Apartment</v>
      </c>
      <c r="E7964" t="s">
        <v>68</v>
      </c>
      <c r="F7964" t="str">
        <f>_xlfn.XLOOKUP(E7964,Geografiesleutel!A:A,Geografiesleutel!B:B,"",0,1)</f>
        <v>Northern Suburbs</v>
      </c>
      <c r="G7964" s="18">
        <v>1</v>
      </c>
      <c r="H7964" s="18">
        <v>1</v>
      </c>
    </row>
    <row r="7965" spans="1:8" x14ac:dyDescent="0.25">
      <c r="A7965" s="3" t="s">
        <v>1015</v>
      </c>
      <c r="B7965" s="5">
        <v>590000</v>
      </c>
      <c r="C7965" t="s">
        <v>1436</v>
      </c>
      <c r="D7965" t="str">
        <f t="shared" si="124"/>
        <v>Apartment</v>
      </c>
      <c r="E7965" t="s">
        <v>562</v>
      </c>
      <c r="F7965" t="str">
        <f>_xlfn.XLOOKUP(E7965,Geografiesleutel!A:A,Geografiesleutel!B:B,"",0,1)</f>
        <v>CBD</v>
      </c>
      <c r="G7965" s="18">
        <v>2</v>
      </c>
      <c r="H7965" s="18">
        <v>1</v>
      </c>
    </row>
    <row r="7966" spans="1:8" x14ac:dyDescent="0.25">
      <c r="A7966" s="3" t="s">
        <v>557</v>
      </c>
      <c r="B7966" s="5">
        <v>1099000</v>
      </c>
      <c r="C7966" t="s">
        <v>1437</v>
      </c>
      <c r="D7966" t="str">
        <f t="shared" si="124"/>
        <v>Apartment</v>
      </c>
      <c r="E7966" t="s">
        <v>791</v>
      </c>
      <c r="F7966" t="str">
        <f>_xlfn.XLOOKUP(E7966,Geografiesleutel!A:A,Geografiesleutel!B:B,"",0,1)</f>
        <v>CBD</v>
      </c>
      <c r="G7966" s="18">
        <v>1</v>
      </c>
      <c r="H7966" s="18">
        <v>1</v>
      </c>
    </row>
    <row r="7967" spans="1:8" x14ac:dyDescent="0.25">
      <c r="A7967" s="3" t="s">
        <v>1585</v>
      </c>
      <c r="B7967" s="5">
        <v>823750</v>
      </c>
      <c r="C7967" t="s">
        <v>1436</v>
      </c>
      <c r="D7967" t="str">
        <f t="shared" si="124"/>
        <v>Apartment</v>
      </c>
      <c r="E7967" t="s">
        <v>30</v>
      </c>
      <c r="F7967" t="str">
        <f>_xlfn.XLOOKUP(E7967,Geografiesleutel!A:A,Geografiesleutel!B:B,"",0,1)</f>
        <v>Northern Suburbs</v>
      </c>
      <c r="G7967" s="18">
        <v>2</v>
      </c>
      <c r="H7967" s="18">
        <v>1</v>
      </c>
    </row>
    <row r="7968" spans="1:8" x14ac:dyDescent="0.25">
      <c r="A7968" s="3" t="s">
        <v>358</v>
      </c>
      <c r="B7968" s="5">
        <v>3600000</v>
      </c>
      <c r="C7968" t="s">
        <v>1439</v>
      </c>
      <c r="D7968" t="str">
        <f t="shared" si="124"/>
        <v>Apartment</v>
      </c>
      <c r="E7968" t="s">
        <v>234</v>
      </c>
      <c r="F7968" t="str">
        <f>_xlfn.XLOOKUP(E7968,Geografiesleutel!A:A,Geografiesleutel!B:B,"",0,1)</f>
        <v>Eastern Suburbs</v>
      </c>
      <c r="G7968" s="18">
        <v>3</v>
      </c>
      <c r="H7968" s="18">
        <v>3</v>
      </c>
    </row>
    <row r="7969" spans="1:8" x14ac:dyDescent="0.25">
      <c r="A7969" s="3" t="s">
        <v>557</v>
      </c>
      <c r="B7969" s="5">
        <v>1099000</v>
      </c>
      <c r="C7969" t="s">
        <v>1437</v>
      </c>
      <c r="D7969" t="str">
        <f t="shared" si="124"/>
        <v>Apartment</v>
      </c>
      <c r="E7969" t="s">
        <v>791</v>
      </c>
      <c r="F7969" t="str">
        <f>_xlfn.XLOOKUP(E7969,Geografiesleutel!A:A,Geografiesleutel!B:B,"",0,1)</f>
        <v>CBD</v>
      </c>
      <c r="G7969" s="18">
        <v>1</v>
      </c>
      <c r="H7969" s="18">
        <v>1</v>
      </c>
    </row>
    <row r="7970" spans="1:8" x14ac:dyDescent="0.25">
      <c r="A7970" s="3" t="s">
        <v>468</v>
      </c>
      <c r="B7970" s="5">
        <v>699000</v>
      </c>
      <c r="C7970" t="s">
        <v>1436</v>
      </c>
      <c r="D7970" t="str">
        <f t="shared" si="124"/>
        <v>Apartment</v>
      </c>
      <c r="E7970" t="s">
        <v>68</v>
      </c>
      <c r="F7970" t="str">
        <f>_xlfn.XLOOKUP(E7970,Geografiesleutel!A:A,Geografiesleutel!B:B,"",0,1)</f>
        <v>Northern Suburbs</v>
      </c>
      <c r="G7970" s="18">
        <v>2</v>
      </c>
      <c r="H7970" s="18">
        <v>1</v>
      </c>
    </row>
    <row r="7971" spans="1:8" x14ac:dyDescent="0.25">
      <c r="A7971" s="3" t="s">
        <v>1225</v>
      </c>
      <c r="B7971" s="5">
        <v>230000</v>
      </c>
      <c r="C7971" t="s">
        <v>1437</v>
      </c>
      <c r="D7971" t="str">
        <f t="shared" si="124"/>
        <v>Apartment</v>
      </c>
      <c r="E7971" t="s">
        <v>577</v>
      </c>
      <c r="F7971" t="str">
        <f>_xlfn.XLOOKUP(E7971,Geografiesleutel!A:A,Geografiesleutel!B:B,"",0,1)</f>
        <v>CBD</v>
      </c>
      <c r="G7971" s="18">
        <v>1</v>
      </c>
      <c r="H7971" s="18">
        <v>1</v>
      </c>
    </row>
    <row r="7972" spans="1:8" x14ac:dyDescent="0.25">
      <c r="A7972" s="3" t="s">
        <v>54</v>
      </c>
      <c r="B7972" s="5">
        <v>1700000</v>
      </c>
      <c r="C7972" t="s">
        <v>1439</v>
      </c>
      <c r="D7972" t="str">
        <f t="shared" si="124"/>
        <v>Apartment</v>
      </c>
      <c r="E7972" t="s">
        <v>735</v>
      </c>
      <c r="F7972" t="str">
        <f>_xlfn.XLOOKUP(E7972,Geografiesleutel!A:A,Geografiesleutel!B:B,"",0,1)</f>
        <v>Agricultural Smallholdings</v>
      </c>
      <c r="G7972" s="18">
        <v>3</v>
      </c>
      <c r="H7972" s="18">
        <v>2</v>
      </c>
    </row>
    <row r="7973" spans="1:8" x14ac:dyDescent="0.25">
      <c r="A7973" s="3" t="s">
        <v>202</v>
      </c>
      <c r="B7973" s="5">
        <v>995000</v>
      </c>
      <c r="C7973" t="s">
        <v>1436</v>
      </c>
      <c r="D7973" t="str">
        <f t="shared" si="124"/>
        <v>Apartment</v>
      </c>
      <c r="E7973" t="s">
        <v>324</v>
      </c>
      <c r="F7973" t="str">
        <f>_xlfn.XLOOKUP(E7973,Geografiesleutel!A:A,Geografiesleutel!B:B,"",0,1)</f>
        <v>Eastern Suburbs</v>
      </c>
      <c r="G7973" s="18">
        <v>2</v>
      </c>
      <c r="H7973" s="18">
        <v>2</v>
      </c>
    </row>
    <row r="7974" spans="1:8" x14ac:dyDescent="0.25">
      <c r="A7974" s="3" t="s">
        <v>632</v>
      </c>
      <c r="B7974" s="5">
        <v>785000</v>
      </c>
      <c r="C7974" t="s">
        <v>1436</v>
      </c>
      <c r="D7974" t="str">
        <f t="shared" si="124"/>
        <v>Apartment</v>
      </c>
      <c r="E7974" t="s">
        <v>290</v>
      </c>
      <c r="F7974" t="str">
        <f>_xlfn.XLOOKUP(E7974,Geografiesleutel!A:A,Geografiesleutel!B:B,"",0,1)</f>
        <v>Eastern Suburbs</v>
      </c>
      <c r="G7974" s="18">
        <v>2</v>
      </c>
      <c r="H7974" s="18">
        <v>1</v>
      </c>
    </row>
    <row r="7975" spans="1:8" x14ac:dyDescent="0.25">
      <c r="A7975" s="3" t="s">
        <v>556</v>
      </c>
      <c r="B7975" s="5">
        <v>650000</v>
      </c>
      <c r="C7975" t="s">
        <v>1436</v>
      </c>
      <c r="D7975" t="str">
        <f t="shared" si="124"/>
        <v>Apartment</v>
      </c>
      <c r="E7975" t="s">
        <v>126</v>
      </c>
      <c r="F7975" t="str">
        <f>_xlfn.XLOOKUP(E7975,Geografiesleutel!A:A,Geografiesleutel!B:B,"",0,1)</f>
        <v>Northern Suburbs</v>
      </c>
      <c r="G7975" s="18">
        <v>2</v>
      </c>
      <c r="H7975" s="18">
        <v>2</v>
      </c>
    </row>
    <row r="7976" spans="1:8" x14ac:dyDescent="0.25">
      <c r="A7976" s="3" t="s">
        <v>349</v>
      </c>
      <c r="B7976" s="5">
        <v>825000</v>
      </c>
      <c r="C7976" t="s">
        <v>1439</v>
      </c>
      <c r="D7976" t="str">
        <f t="shared" si="124"/>
        <v>Apartment</v>
      </c>
      <c r="E7976" t="s">
        <v>101</v>
      </c>
      <c r="F7976" t="str">
        <f>_xlfn.XLOOKUP(E7976,Geografiesleutel!A:A,Geografiesleutel!B:B,"",0,1)</f>
        <v>Eastern Suburbs</v>
      </c>
      <c r="G7976" s="18">
        <v>3</v>
      </c>
      <c r="H7976" s="18">
        <v>2</v>
      </c>
    </row>
    <row r="7977" spans="1:8" x14ac:dyDescent="0.25">
      <c r="A7977" s="3" t="s">
        <v>655</v>
      </c>
      <c r="B7977" s="5">
        <v>840000</v>
      </c>
      <c r="C7977" t="s">
        <v>1436</v>
      </c>
      <c r="D7977" t="str">
        <f t="shared" si="124"/>
        <v>Apartment</v>
      </c>
      <c r="E7977" t="s">
        <v>68</v>
      </c>
      <c r="F7977" t="str">
        <f>_xlfn.XLOOKUP(E7977,Geografiesleutel!A:A,Geografiesleutel!B:B,"",0,1)</f>
        <v>Northern Suburbs</v>
      </c>
      <c r="G7977" s="18">
        <v>2</v>
      </c>
      <c r="H7977" s="18">
        <v>1</v>
      </c>
    </row>
    <row r="7978" spans="1:8" x14ac:dyDescent="0.25">
      <c r="A7978" s="3" t="s">
        <v>504</v>
      </c>
      <c r="B7978" s="5">
        <v>770000</v>
      </c>
      <c r="C7978" t="s">
        <v>1436</v>
      </c>
      <c r="D7978" t="str">
        <f t="shared" si="124"/>
        <v>Apartment</v>
      </c>
      <c r="E7978" t="s">
        <v>11</v>
      </c>
      <c r="F7978" t="str">
        <f>_xlfn.XLOOKUP(E7978,Geografiesleutel!A:A,Geografiesleutel!B:B,"",0,1)</f>
        <v>Eastern Suburbs</v>
      </c>
      <c r="G7978" s="18">
        <v>2</v>
      </c>
      <c r="H7978" s="18">
        <v>1</v>
      </c>
    </row>
    <row r="7979" spans="1:8" x14ac:dyDescent="0.25">
      <c r="A7979" s="3" t="s">
        <v>178</v>
      </c>
      <c r="B7979" s="5">
        <v>630000</v>
      </c>
      <c r="C7979" t="s">
        <v>1436</v>
      </c>
      <c r="D7979" t="str">
        <f t="shared" si="124"/>
        <v>Apartment</v>
      </c>
      <c r="E7979" t="s">
        <v>566</v>
      </c>
      <c r="F7979" t="str">
        <f>_xlfn.XLOOKUP(E7979,Geografiesleutel!A:A,Geografiesleutel!B:B,"",0,1)</f>
        <v>Northern Suburbs</v>
      </c>
      <c r="G7979" s="18">
        <v>2</v>
      </c>
      <c r="H7979" s="18">
        <v>1</v>
      </c>
    </row>
    <row r="7980" spans="1:8" x14ac:dyDescent="0.25">
      <c r="A7980" s="3" t="s">
        <v>315</v>
      </c>
      <c r="B7980" s="5">
        <v>1950000</v>
      </c>
      <c r="C7980" t="s">
        <v>1439</v>
      </c>
      <c r="D7980" t="str">
        <f t="shared" si="124"/>
        <v>Apartment</v>
      </c>
      <c r="E7980" t="s">
        <v>90</v>
      </c>
      <c r="F7980" t="str">
        <f>_xlfn.XLOOKUP(E7980,Geografiesleutel!A:A,Geografiesleutel!B:B,"",0,1)</f>
        <v>Eastern Suburbs</v>
      </c>
      <c r="G7980" s="18">
        <v>3</v>
      </c>
      <c r="H7980" s="18">
        <v>3</v>
      </c>
    </row>
    <row r="7981" spans="1:8" x14ac:dyDescent="0.25">
      <c r="A7981" s="3" t="s">
        <v>1287</v>
      </c>
      <c r="B7981" s="5">
        <v>695000</v>
      </c>
      <c r="C7981" t="s">
        <v>1436</v>
      </c>
      <c r="D7981" t="str">
        <f t="shared" si="124"/>
        <v>Apartment</v>
      </c>
      <c r="E7981" t="s">
        <v>30</v>
      </c>
      <c r="F7981" t="str">
        <f>_xlfn.XLOOKUP(E7981,Geografiesleutel!A:A,Geografiesleutel!B:B,"",0,1)</f>
        <v>Northern Suburbs</v>
      </c>
      <c r="G7981" s="18">
        <v>2</v>
      </c>
      <c r="H7981" s="18">
        <v>1</v>
      </c>
    </row>
    <row r="7982" spans="1:8" x14ac:dyDescent="0.25">
      <c r="A7982" s="3" t="s">
        <v>1287</v>
      </c>
      <c r="B7982" s="5">
        <v>695000</v>
      </c>
      <c r="C7982" t="s">
        <v>1437</v>
      </c>
      <c r="D7982" t="str">
        <f t="shared" si="124"/>
        <v>Apartment</v>
      </c>
      <c r="E7982" t="s">
        <v>50</v>
      </c>
      <c r="F7982" t="str">
        <f>_xlfn.XLOOKUP(E7982,Geografiesleutel!A:A,Geografiesleutel!B:B,"",0,1)</f>
        <v>Eastern Suburbs</v>
      </c>
      <c r="G7982" s="18">
        <v>1</v>
      </c>
      <c r="H7982" s="18">
        <v>1</v>
      </c>
    </row>
    <row r="7983" spans="1:8" x14ac:dyDescent="0.25">
      <c r="A7983" s="3" t="s">
        <v>706</v>
      </c>
      <c r="B7983" s="5">
        <v>395000</v>
      </c>
      <c r="C7983" t="s">
        <v>1437</v>
      </c>
      <c r="D7983" t="str">
        <f t="shared" si="124"/>
        <v>Apartment</v>
      </c>
      <c r="E7983" t="s">
        <v>577</v>
      </c>
      <c r="F7983" t="str">
        <f>_xlfn.XLOOKUP(E7983,Geografiesleutel!A:A,Geografiesleutel!B:B,"",0,1)</f>
        <v>CBD</v>
      </c>
      <c r="G7983" s="18">
        <v>1</v>
      </c>
      <c r="H7983" s="18">
        <v>1</v>
      </c>
    </row>
    <row r="7984" spans="1:8" x14ac:dyDescent="0.25">
      <c r="A7984" s="3" t="s">
        <v>1287</v>
      </c>
      <c r="B7984" s="5">
        <v>695000</v>
      </c>
      <c r="C7984" t="s">
        <v>1436</v>
      </c>
      <c r="D7984" t="str">
        <f t="shared" si="124"/>
        <v>Apartment</v>
      </c>
      <c r="E7984" t="s">
        <v>141</v>
      </c>
      <c r="F7984" t="str">
        <f>_xlfn.XLOOKUP(E7984,Geografiesleutel!A:A,Geografiesleutel!B:B,"",0,1)</f>
        <v>Agricultural Smallholdings</v>
      </c>
      <c r="G7984" s="18">
        <v>2</v>
      </c>
      <c r="H7984" s="18">
        <v>1</v>
      </c>
    </row>
    <row r="7985" spans="1:8" x14ac:dyDescent="0.25">
      <c r="A7985" s="3" t="s">
        <v>512</v>
      </c>
      <c r="B7985" s="5">
        <v>750000</v>
      </c>
      <c r="C7985" t="s">
        <v>1436</v>
      </c>
      <c r="D7985" t="str">
        <f t="shared" si="124"/>
        <v>Apartment</v>
      </c>
      <c r="E7985" t="s">
        <v>418</v>
      </c>
      <c r="F7985" t="str">
        <f>_xlfn.XLOOKUP(E7985,Geografiesleutel!A:A,Geografiesleutel!B:B,"",0,1)</f>
        <v>Eastern Suburbs</v>
      </c>
      <c r="G7985" s="18">
        <v>2</v>
      </c>
      <c r="H7985" s="18">
        <v>1</v>
      </c>
    </row>
    <row r="7986" spans="1:8" x14ac:dyDescent="0.25">
      <c r="A7986" s="3" t="s">
        <v>556</v>
      </c>
      <c r="B7986" s="5">
        <v>650000</v>
      </c>
      <c r="C7986" t="s">
        <v>1437</v>
      </c>
      <c r="D7986" t="str">
        <f t="shared" si="124"/>
        <v>Apartment</v>
      </c>
      <c r="E7986" t="s">
        <v>42</v>
      </c>
      <c r="F7986" t="str">
        <f>_xlfn.XLOOKUP(E7986,Geografiesleutel!A:A,Geografiesleutel!B:B,"",0,1)</f>
        <v>Eastern Suburbs</v>
      </c>
      <c r="G7986" s="18">
        <v>1</v>
      </c>
      <c r="H7986" s="18">
        <v>1</v>
      </c>
    </row>
    <row r="7987" spans="1:8" x14ac:dyDescent="0.25">
      <c r="A7987" s="3" t="s">
        <v>446</v>
      </c>
      <c r="B7987" s="5">
        <v>900000</v>
      </c>
      <c r="C7987" t="s">
        <v>1436</v>
      </c>
      <c r="D7987" t="str">
        <f t="shared" si="124"/>
        <v>Apartment</v>
      </c>
      <c r="E7987" t="s">
        <v>290</v>
      </c>
      <c r="F7987" t="str">
        <f>_xlfn.XLOOKUP(E7987,Geografiesleutel!A:A,Geografiesleutel!B:B,"",0,1)</f>
        <v>Eastern Suburbs</v>
      </c>
      <c r="G7987" s="18">
        <v>2</v>
      </c>
      <c r="H7987" s="18">
        <v>2</v>
      </c>
    </row>
    <row r="7988" spans="1:8" x14ac:dyDescent="0.25">
      <c r="A7988" s="3" t="s">
        <v>556</v>
      </c>
      <c r="B7988" s="5">
        <v>650000</v>
      </c>
      <c r="C7988" t="s">
        <v>1436</v>
      </c>
      <c r="D7988" t="str">
        <f t="shared" si="124"/>
        <v>Apartment</v>
      </c>
      <c r="E7988" t="s">
        <v>35</v>
      </c>
      <c r="F7988" t="str">
        <f>_xlfn.XLOOKUP(E7988,Geografiesleutel!A:A,Geografiesleutel!B:B,"",0,1)</f>
        <v>Northern Suburbs</v>
      </c>
      <c r="G7988" s="18">
        <v>2</v>
      </c>
      <c r="H7988" s="18">
        <v>1</v>
      </c>
    </row>
    <row r="7989" spans="1:8" x14ac:dyDescent="0.25">
      <c r="A7989" s="3" t="s">
        <v>1287</v>
      </c>
      <c r="B7989" s="5">
        <v>695000</v>
      </c>
      <c r="C7989" t="s">
        <v>1436</v>
      </c>
      <c r="D7989" t="str">
        <f t="shared" si="124"/>
        <v>Apartment</v>
      </c>
      <c r="E7989" t="s">
        <v>141</v>
      </c>
      <c r="F7989" t="str">
        <f>_xlfn.XLOOKUP(E7989,Geografiesleutel!A:A,Geografiesleutel!B:B,"",0,1)</f>
        <v>Agricultural Smallholdings</v>
      </c>
      <c r="G7989" s="18">
        <v>2</v>
      </c>
      <c r="H7989" s="18">
        <v>1</v>
      </c>
    </row>
    <row r="7990" spans="1:8" x14ac:dyDescent="0.25">
      <c r="A7990" s="3" t="s">
        <v>1565</v>
      </c>
      <c r="B7990" s="5">
        <v>265000</v>
      </c>
      <c r="C7990" t="s">
        <v>1436</v>
      </c>
      <c r="D7990" t="str">
        <f t="shared" si="124"/>
        <v>Apartment</v>
      </c>
      <c r="E7990" t="s">
        <v>577</v>
      </c>
      <c r="F7990" t="str">
        <f>_xlfn.XLOOKUP(E7990,Geografiesleutel!A:A,Geografiesleutel!B:B,"",0,1)</f>
        <v>CBD</v>
      </c>
      <c r="G7990" s="18">
        <v>2</v>
      </c>
      <c r="H7990" s="18">
        <v>1</v>
      </c>
    </row>
    <row r="7991" spans="1:8" x14ac:dyDescent="0.25">
      <c r="A7991" s="3" t="s">
        <v>556</v>
      </c>
      <c r="B7991" s="5">
        <v>650000</v>
      </c>
      <c r="C7991" t="s">
        <v>1436</v>
      </c>
      <c r="D7991" t="str">
        <f t="shared" si="124"/>
        <v>Apartment</v>
      </c>
      <c r="E7991" t="s">
        <v>1503</v>
      </c>
      <c r="F7991" t="str">
        <f>_xlfn.XLOOKUP(E7991,Geografiesleutel!A:A,Geografiesleutel!B:B,"",0,1)</f>
        <v>Northern Suburbs</v>
      </c>
      <c r="G7991" s="18">
        <v>2</v>
      </c>
      <c r="H7991" s="18">
        <v>1</v>
      </c>
    </row>
    <row r="7992" spans="1:8" x14ac:dyDescent="0.25">
      <c r="A7992" s="3" t="s">
        <v>634</v>
      </c>
      <c r="B7992" s="5">
        <v>860000</v>
      </c>
      <c r="C7992" t="s">
        <v>1436</v>
      </c>
      <c r="D7992" t="str">
        <f t="shared" si="124"/>
        <v>Apartment</v>
      </c>
      <c r="E7992" t="s">
        <v>1458</v>
      </c>
      <c r="F7992" t="str">
        <f>_xlfn.XLOOKUP(E7992,Geografiesleutel!A:A,Geografiesleutel!B:B,"",0,1)</f>
        <v>Eastern Suburbs</v>
      </c>
      <c r="G7992" s="18">
        <v>2</v>
      </c>
      <c r="H7992" s="18">
        <v>1</v>
      </c>
    </row>
    <row r="7993" spans="1:8" x14ac:dyDescent="0.25">
      <c r="A7993" s="3" t="s">
        <v>512</v>
      </c>
      <c r="B7993" s="5">
        <v>750000</v>
      </c>
      <c r="C7993" t="s">
        <v>1436</v>
      </c>
      <c r="D7993" t="str">
        <f t="shared" si="124"/>
        <v>Apartment</v>
      </c>
      <c r="E7993" t="s">
        <v>369</v>
      </c>
      <c r="F7993" t="str">
        <f>_xlfn.XLOOKUP(E7993,Geografiesleutel!A:A,Geografiesleutel!B:B,"",0,1)</f>
        <v>Eastern Suburbs</v>
      </c>
      <c r="G7993" s="18">
        <v>2</v>
      </c>
      <c r="H7993" s="18">
        <v>1</v>
      </c>
    </row>
    <row r="7994" spans="1:8" x14ac:dyDescent="0.25">
      <c r="A7994" s="3" t="s">
        <v>1482</v>
      </c>
      <c r="B7994" s="5">
        <v>370000</v>
      </c>
      <c r="C7994" t="s">
        <v>1437</v>
      </c>
      <c r="D7994" t="str">
        <f t="shared" si="124"/>
        <v>Apartment</v>
      </c>
      <c r="E7994" t="s">
        <v>562</v>
      </c>
      <c r="F7994" t="str">
        <f>_xlfn.XLOOKUP(E7994,Geografiesleutel!A:A,Geografiesleutel!B:B,"",0,1)</f>
        <v>CBD</v>
      </c>
      <c r="G7994" s="18">
        <v>1</v>
      </c>
      <c r="H7994" s="18">
        <v>1</v>
      </c>
    </row>
    <row r="7995" spans="1:8" x14ac:dyDescent="0.25">
      <c r="A7995" s="3" t="s">
        <v>1444</v>
      </c>
      <c r="B7995" s="5">
        <v>725000</v>
      </c>
      <c r="C7995" t="s">
        <v>1439</v>
      </c>
      <c r="D7995" t="str">
        <f t="shared" si="124"/>
        <v>Apartment</v>
      </c>
      <c r="E7995" t="s">
        <v>487</v>
      </c>
      <c r="F7995" t="str">
        <f>_xlfn.XLOOKUP(E7995,Geografiesleutel!A:A,Geografiesleutel!B:B,"",0,1)</f>
        <v>CBD</v>
      </c>
      <c r="G7995" s="18">
        <v>3</v>
      </c>
      <c r="H7995" s="18">
        <v>2</v>
      </c>
    </row>
    <row r="7996" spans="1:8" x14ac:dyDescent="0.25">
      <c r="A7996" s="3" t="s">
        <v>274</v>
      </c>
      <c r="B7996" s="5">
        <v>850000</v>
      </c>
      <c r="C7996" t="s">
        <v>1439</v>
      </c>
      <c r="D7996" t="str">
        <f t="shared" si="124"/>
        <v>Apartment</v>
      </c>
      <c r="E7996" t="s">
        <v>78</v>
      </c>
      <c r="F7996" t="str">
        <f>_xlfn.XLOOKUP(E7996,Geografiesleutel!A:A,Geografiesleutel!B:B,"",0,1)</f>
        <v>Northern Suburbs</v>
      </c>
      <c r="G7996" s="18">
        <v>3</v>
      </c>
      <c r="H7996" s="18">
        <v>1</v>
      </c>
    </row>
    <row r="7997" spans="1:8" x14ac:dyDescent="0.25">
      <c r="A7997" s="3" t="s">
        <v>226</v>
      </c>
      <c r="B7997" s="5">
        <v>829000</v>
      </c>
      <c r="C7997" t="s">
        <v>1447</v>
      </c>
      <c r="D7997" t="str">
        <f t="shared" si="124"/>
        <v>Apartment</v>
      </c>
      <c r="E7997" t="s">
        <v>369</v>
      </c>
      <c r="F7997" t="str">
        <f>_xlfn.XLOOKUP(E7997,Geografiesleutel!A:A,Geografiesleutel!B:B,"",0,1)</f>
        <v>Eastern Suburbs</v>
      </c>
      <c r="G7997" s="18">
        <v>5</v>
      </c>
      <c r="H7997" s="18">
        <v>1</v>
      </c>
    </row>
    <row r="7998" spans="1:8" x14ac:dyDescent="0.25">
      <c r="A7998" s="3" t="s">
        <v>576</v>
      </c>
      <c r="B7998" s="5">
        <v>595000</v>
      </c>
      <c r="C7998" t="s">
        <v>1437</v>
      </c>
      <c r="D7998" t="str">
        <f t="shared" si="124"/>
        <v>Apartment</v>
      </c>
      <c r="E7998" t="s">
        <v>469</v>
      </c>
      <c r="F7998" t="str">
        <f>_xlfn.XLOOKUP(E7998,Geografiesleutel!A:A,Geografiesleutel!B:B,"",0,1)</f>
        <v>Eastern Suburbs</v>
      </c>
      <c r="G7998" s="18">
        <v>1</v>
      </c>
      <c r="H7998" s="18">
        <v>1</v>
      </c>
    </row>
    <row r="7999" spans="1:8" x14ac:dyDescent="0.25">
      <c r="A7999" s="3" t="s">
        <v>201</v>
      </c>
      <c r="B7999" s="5">
        <v>870000</v>
      </c>
      <c r="C7999" t="s">
        <v>1436</v>
      </c>
      <c r="D7999" t="str">
        <f t="shared" si="124"/>
        <v>Apartment</v>
      </c>
      <c r="E7999" t="s">
        <v>369</v>
      </c>
      <c r="F7999" t="str">
        <f>_xlfn.XLOOKUP(E7999,Geografiesleutel!A:A,Geografiesleutel!B:B,"",0,1)</f>
        <v>Eastern Suburbs</v>
      </c>
      <c r="G7999" s="18">
        <v>2</v>
      </c>
      <c r="H7999" s="18">
        <v>1</v>
      </c>
    </row>
    <row r="8000" spans="1:8" x14ac:dyDescent="0.25">
      <c r="A8000" s="3" t="s">
        <v>619</v>
      </c>
      <c r="B8000" s="5">
        <v>835000</v>
      </c>
      <c r="C8000" t="s">
        <v>1436</v>
      </c>
      <c r="D8000" t="str">
        <f t="shared" si="124"/>
        <v>Apartment</v>
      </c>
      <c r="E8000" t="s">
        <v>32</v>
      </c>
      <c r="F8000" t="str">
        <f>_xlfn.XLOOKUP(E8000,Geografiesleutel!A:A,Geografiesleutel!B:B,"",0,1)</f>
        <v>Townships</v>
      </c>
      <c r="G8000" s="18">
        <v>2</v>
      </c>
      <c r="H8000" s="18">
        <v>1</v>
      </c>
    </row>
    <row r="8001" spans="1:8" x14ac:dyDescent="0.25">
      <c r="A8001" s="3" t="s">
        <v>1590</v>
      </c>
      <c r="B8001" s="5">
        <v>426000</v>
      </c>
      <c r="C8001" t="s">
        <v>1436</v>
      </c>
      <c r="D8001" t="str">
        <f t="shared" si="124"/>
        <v>Apartment</v>
      </c>
      <c r="E8001" t="s">
        <v>487</v>
      </c>
      <c r="F8001" t="str">
        <f>_xlfn.XLOOKUP(E8001,Geografiesleutel!A:A,Geografiesleutel!B:B,"",0,1)</f>
        <v>CBD</v>
      </c>
      <c r="G8001" s="18">
        <v>2</v>
      </c>
      <c r="H8001" s="18">
        <v>1</v>
      </c>
    </row>
    <row r="8002" spans="1:8" x14ac:dyDescent="0.25">
      <c r="A8002" s="3" t="s">
        <v>1287</v>
      </c>
      <c r="B8002" s="5">
        <v>695000</v>
      </c>
      <c r="C8002" t="s">
        <v>1436</v>
      </c>
      <c r="D8002" t="str">
        <f t="shared" ref="D8002:D8065" si="125">TRIM(RIGHT(SUBSTITUTE(C8002," ",REPT(" ",LEN(C8002))),LEN(C8002)))</f>
        <v>Apartment</v>
      </c>
      <c r="E8002" t="s">
        <v>66</v>
      </c>
      <c r="F8002" t="str">
        <f>_xlfn.XLOOKUP(E8002,Geografiesleutel!A:A,Geografiesleutel!B:B,"",0,1)</f>
        <v>Northern Suburbs</v>
      </c>
      <c r="G8002" s="18">
        <v>2</v>
      </c>
      <c r="H8002" s="18">
        <v>1</v>
      </c>
    </row>
    <row r="8003" spans="1:8" x14ac:dyDescent="0.25">
      <c r="A8003" s="3" t="s">
        <v>446</v>
      </c>
      <c r="B8003" s="5">
        <v>900000</v>
      </c>
      <c r="C8003" t="s">
        <v>1437</v>
      </c>
      <c r="D8003" t="str">
        <f t="shared" si="125"/>
        <v>Apartment</v>
      </c>
      <c r="E8003" t="s">
        <v>369</v>
      </c>
      <c r="F8003" t="str">
        <f>_xlfn.XLOOKUP(E8003,Geografiesleutel!A:A,Geografiesleutel!B:B,"",0,1)</f>
        <v>Eastern Suburbs</v>
      </c>
      <c r="G8003" s="18">
        <v>1</v>
      </c>
      <c r="H8003" s="18">
        <v>1</v>
      </c>
    </row>
    <row r="8004" spans="1:8" x14ac:dyDescent="0.25">
      <c r="A8004" s="3" t="s">
        <v>1115</v>
      </c>
      <c r="B8004" s="5">
        <v>660000</v>
      </c>
      <c r="C8004" t="s">
        <v>1436</v>
      </c>
      <c r="D8004" t="str">
        <f t="shared" si="125"/>
        <v>Apartment</v>
      </c>
      <c r="E8004" t="s">
        <v>136</v>
      </c>
      <c r="F8004" t="str">
        <f>_xlfn.XLOOKUP(E8004,Geografiesleutel!A:A,Geografiesleutel!B:B,"",0,1)</f>
        <v>Eastern Suburbs</v>
      </c>
      <c r="G8004" s="18">
        <v>2</v>
      </c>
      <c r="H8004" s="18" t="s">
        <v>2650</v>
      </c>
    </row>
    <row r="8005" spans="1:8" x14ac:dyDescent="0.25">
      <c r="A8005" s="3" t="s">
        <v>1307</v>
      </c>
      <c r="B8005" s="5">
        <v>280000</v>
      </c>
      <c r="C8005" t="s">
        <v>1437</v>
      </c>
      <c r="D8005" t="str">
        <f t="shared" si="125"/>
        <v>Apartment</v>
      </c>
      <c r="E8005" t="s">
        <v>487</v>
      </c>
      <c r="F8005" t="str">
        <f>_xlfn.XLOOKUP(E8005,Geografiesleutel!A:A,Geografiesleutel!B:B,"",0,1)</f>
        <v>CBD</v>
      </c>
      <c r="G8005" s="18">
        <v>1</v>
      </c>
      <c r="H8005" s="18">
        <v>1</v>
      </c>
    </row>
    <row r="8006" spans="1:8" x14ac:dyDescent="0.25">
      <c r="A8006" s="3" t="s">
        <v>545</v>
      </c>
      <c r="B8006" s="5">
        <v>700000</v>
      </c>
      <c r="C8006" t="s">
        <v>1436</v>
      </c>
      <c r="D8006" t="str">
        <f t="shared" si="125"/>
        <v>Apartment</v>
      </c>
      <c r="E8006" t="s">
        <v>223</v>
      </c>
      <c r="F8006" t="str">
        <f>_xlfn.XLOOKUP(E8006,Geografiesleutel!A:A,Geografiesleutel!B:B,"",0,1)</f>
        <v>Western Suburbs</v>
      </c>
      <c r="G8006" s="18">
        <v>2</v>
      </c>
      <c r="H8006" s="18">
        <v>2</v>
      </c>
    </row>
    <row r="8007" spans="1:8" x14ac:dyDescent="0.25">
      <c r="A8007" s="3" t="s">
        <v>551</v>
      </c>
      <c r="B8007" s="5">
        <v>875000</v>
      </c>
      <c r="C8007" t="s">
        <v>1436</v>
      </c>
      <c r="D8007" t="str">
        <f t="shared" si="125"/>
        <v>Apartment</v>
      </c>
      <c r="E8007" t="s">
        <v>30</v>
      </c>
      <c r="F8007" t="str">
        <f>_xlfn.XLOOKUP(E8007,Geografiesleutel!A:A,Geografiesleutel!B:B,"",0,1)</f>
        <v>Northern Suburbs</v>
      </c>
      <c r="G8007" s="18">
        <v>2</v>
      </c>
      <c r="H8007" s="18">
        <v>1</v>
      </c>
    </row>
    <row r="8008" spans="1:8" x14ac:dyDescent="0.25">
      <c r="A8008" s="3" t="s">
        <v>1353</v>
      </c>
      <c r="B8008" s="5">
        <v>635000</v>
      </c>
      <c r="C8008" t="s">
        <v>1436</v>
      </c>
      <c r="D8008" t="str">
        <f t="shared" si="125"/>
        <v>Apartment</v>
      </c>
      <c r="E8008" t="s">
        <v>80</v>
      </c>
      <c r="F8008" t="str">
        <f>_xlfn.XLOOKUP(E8008,Geografiesleutel!A:A,Geografiesleutel!B:B,"",0,1)</f>
        <v>Eastern Suburbs</v>
      </c>
      <c r="G8008" s="18">
        <v>2</v>
      </c>
      <c r="H8008" s="18">
        <v>1</v>
      </c>
    </row>
    <row r="8009" spans="1:8" x14ac:dyDescent="0.25">
      <c r="A8009" s="3" t="s">
        <v>150</v>
      </c>
      <c r="B8009" s="5">
        <v>1350000</v>
      </c>
      <c r="C8009" t="s">
        <v>1436</v>
      </c>
      <c r="D8009" t="str">
        <f t="shared" si="125"/>
        <v>Apartment</v>
      </c>
      <c r="E8009" t="s">
        <v>791</v>
      </c>
      <c r="F8009" t="str">
        <f>_xlfn.XLOOKUP(E8009,Geografiesleutel!A:A,Geografiesleutel!B:B,"",0,1)</f>
        <v>CBD</v>
      </c>
      <c r="G8009" s="18">
        <v>2</v>
      </c>
      <c r="H8009" s="18">
        <v>1</v>
      </c>
    </row>
    <row r="8010" spans="1:8" x14ac:dyDescent="0.25">
      <c r="A8010" s="3" t="s">
        <v>619</v>
      </c>
      <c r="B8010" s="5">
        <v>835000</v>
      </c>
      <c r="C8010" t="s">
        <v>1436</v>
      </c>
      <c r="D8010" t="str">
        <f t="shared" si="125"/>
        <v>Apartment</v>
      </c>
      <c r="E8010" t="s">
        <v>420</v>
      </c>
      <c r="F8010" t="str">
        <f>_xlfn.XLOOKUP(E8010,Geografiesleutel!A:A,Geografiesleutel!B:B,"",0,1)</f>
        <v>Eastern Suburbs</v>
      </c>
      <c r="G8010" s="18">
        <v>2</v>
      </c>
      <c r="H8010" s="18">
        <v>1</v>
      </c>
    </row>
    <row r="8011" spans="1:8" x14ac:dyDescent="0.25">
      <c r="A8011" s="3" t="s">
        <v>1275</v>
      </c>
      <c r="B8011" s="5">
        <v>810000</v>
      </c>
      <c r="C8011" t="s">
        <v>1500</v>
      </c>
      <c r="D8011" t="str">
        <f t="shared" si="125"/>
        <v>Apartment</v>
      </c>
      <c r="E8011" t="s">
        <v>487</v>
      </c>
      <c r="F8011" t="str">
        <f>_xlfn.XLOOKUP(E8011,Geografiesleutel!A:A,Geografiesleutel!B:B,"",0,1)</f>
        <v>CBD</v>
      </c>
      <c r="G8011" s="18">
        <v>5</v>
      </c>
      <c r="H8011" s="18">
        <v>2</v>
      </c>
    </row>
    <row r="8012" spans="1:8" x14ac:dyDescent="0.25">
      <c r="A8012" s="3" t="s">
        <v>922</v>
      </c>
      <c r="B8012" s="5">
        <v>720000</v>
      </c>
      <c r="C8012" t="s">
        <v>1436</v>
      </c>
      <c r="D8012" t="str">
        <f t="shared" si="125"/>
        <v>Apartment</v>
      </c>
      <c r="E8012" t="s">
        <v>141</v>
      </c>
      <c r="F8012" t="str">
        <f>_xlfn.XLOOKUP(E8012,Geografiesleutel!A:A,Geografiesleutel!B:B,"",0,1)</f>
        <v>Agricultural Smallholdings</v>
      </c>
      <c r="G8012" s="18">
        <v>2</v>
      </c>
      <c r="H8012" s="18">
        <v>1</v>
      </c>
    </row>
    <row r="8013" spans="1:8" x14ac:dyDescent="0.25">
      <c r="A8013" s="3" t="s">
        <v>1450</v>
      </c>
      <c r="B8013" s="5">
        <v>430000</v>
      </c>
      <c r="C8013" t="s">
        <v>1440</v>
      </c>
      <c r="D8013" t="str">
        <f t="shared" si="125"/>
        <v>Apartment</v>
      </c>
      <c r="E8013" t="s">
        <v>120</v>
      </c>
      <c r="F8013" t="str">
        <f>_xlfn.XLOOKUP(E8013,Geografiesleutel!A:A,Geografiesleutel!B:B,"",0,1)</f>
        <v>Northern Suburbs</v>
      </c>
      <c r="G8013" s="18" t="s">
        <v>2650</v>
      </c>
      <c r="H8013" s="18">
        <v>1</v>
      </c>
    </row>
    <row r="8014" spans="1:8" x14ac:dyDescent="0.25">
      <c r="A8014" s="3" t="s">
        <v>545</v>
      </c>
      <c r="B8014" s="5">
        <v>700000</v>
      </c>
      <c r="C8014" t="s">
        <v>1436</v>
      </c>
      <c r="D8014" t="str">
        <f t="shared" si="125"/>
        <v>Apartment</v>
      </c>
      <c r="E8014" t="s">
        <v>223</v>
      </c>
      <c r="F8014" t="str">
        <f>_xlfn.XLOOKUP(E8014,Geografiesleutel!A:A,Geografiesleutel!B:B,"",0,1)</f>
        <v>Western Suburbs</v>
      </c>
      <c r="G8014" s="18">
        <v>2</v>
      </c>
      <c r="H8014" s="18">
        <v>2</v>
      </c>
    </row>
    <row r="8015" spans="1:8" x14ac:dyDescent="0.25">
      <c r="A8015" s="3" t="s">
        <v>576</v>
      </c>
      <c r="B8015" s="5">
        <v>595000</v>
      </c>
      <c r="C8015" t="s">
        <v>1439</v>
      </c>
      <c r="D8015" t="str">
        <f t="shared" si="125"/>
        <v>Apartment</v>
      </c>
      <c r="E8015" t="s">
        <v>346</v>
      </c>
      <c r="F8015" t="str">
        <f>_xlfn.XLOOKUP(E8015,Geografiesleutel!A:A,Geografiesleutel!B:B,"",0,1)</f>
        <v>Northern Suburbs</v>
      </c>
      <c r="G8015" s="18">
        <v>3</v>
      </c>
      <c r="H8015" s="18">
        <v>1</v>
      </c>
    </row>
    <row r="8016" spans="1:8" x14ac:dyDescent="0.25">
      <c r="A8016" s="3" t="s">
        <v>1493</v>
      </c>
      <c r="B8016" s="5">
        <v>337000</v>
      </c>
      <c r="C8016" t="s">
        <v>1437</v>
      </c>
      <c r="D8016" t="str">
        <f t="shared" si="125"/>
        <v>Apartment</v>
      </c>
      <c r="E8016" t="s">
        <v>487</v>
      </c>
      <c r="F8016" t="str">
        <f>_xlfn.XLOOKUP(E8016,Geografiesleutel!A:A,Geografiesleutel!B:B,"",0,1)</f>
        <v>CBD</v>
      </c>
      <c r="G8016" s="18">
        <v>1</v>
      </c>
      <c r="H8016" s="18">
        <v>1</v>
      </c>
    </row>
    <row r="8017" spans="1:8" x14ac:dyDescent="0.25">
      <c r="A8017" s="3" t="s">
        <v>619</v>
      </c>
      <c r="B8017" s="5">
        <v>835000</v>
      </c>
      <c r="C8017" t="s">
        <v>1436</v>
      </c>
      <c r="D8017" t="str">
        <f t="shared" si="125"/>
        <v>Apartment</v>
      </c>
      <c r="E8017" t="s">
        <v>420</v>
      </c>
      <c r="F8017" t="str">
        <f>_xlfn.XLOOKUP(E8017,Geografiesleutel!A:A,Geografiesleutel!B:B,"",0,1)</f>
        <v>Eastern Suburbs</v>
      </c>
      <c r="G8017" s="18">
        <v>2</v>
      </c>
      <c r="H8017" s="18">
        <v>1</v>
      </c>
    </row>
    <row r="8018" spans="1:8" x14ac:dyDescent="0.25">
      <c r="A8018" s="3" t="s">
        <v>1075</v>
      </c>
      <c r="B8018" s="5">
        <v>755000</v>
      </c>
      <c r="C8018" t="s">
        <v>1437</v>
      </c>
      <c r="D8018" t="str">
        <f t="shared" si="125"/>
        <v>Apartment</v>
      </c>
      <c r="E8018" t="s">
        <v>369</v>
      </c>
      <c r="F8018" t="str">
        <f>_xlfn.XLOOKUP(E8018,Geografiesleutel!A:A,Geografiesleutel!B:B,"",0,1)</f>
        <v>Eastern Suburbs</v>
      </c>
      <c r="G8018" s="18">
        <v>1</v>
      </c>
      <c r="H8018" s="18">
        <v>1</v>
      </c>
    </row>
    <row r="8019" spans="1:8" x14ac:dyDescent="0.25">
      <c r="A8019" s="3" t="s">
        <v>998</v>
      </c>
      <c r="B8019" s="5">
        <v>645000</v>
      </c>
      <c r="C8019" t="s">
        <v>1436</v>
      </c>
      <c r="D8019" t="str">
        <f t="shared" si="125"/>
        <v>Apartment</v>
      </c>
      <c r="E8019" t="s">
        <v>374</v>
      </c>
      <c r="F8019" t="str">
        <f>_xlfn.XLOOKUP(E8019,Geografiesleutel!A:A,Geografiesleutel!B:B,"",0,1)</f>
        <v>Northern Suburbs</v>
      </c>
      <c r="G8019" s="18">
        <v>2</v>
      </c>
      <c r="H8019" s="18">
        <v>1</v>
      </c>
    </row>
    <row r="8020" spans="1:8" x14ac:dyDescent="0.25">
      <c r="A8020" s="3" t="s">
        <v>741</v>
      </c>
      <c r="B8020" s="5">
        <v>760000</v>
      </c>
      <c r="C8020" t="s">
        <v>1437</v>
      </c>
      <c r="D8020" t="str">
        <f t="shared" si="125"/>
        <v>Apartment</v>
      </c>
      <c r="E8020" t="s">
        <v>1518</v>
      </c>
      <c r="F8020" t="str">
        <f>_xlfn.XLOOKUP(E8020,Geografiesleutel!A:A,Geografiesleutel!B:B,"",0,1)</f>
        <v>Eastern Suburbs</v>
      </c>
      <c r="G8020" s="18">
        <v>1</v>
      </c>
      <c r="H8020" s="18">
        <v>1</v>
      </c>
    </row>
    <row r="8021" spans="1:8" x14ac:dyDescent="0.25">
      <c r="A8021" s="3" t="s">
        <v>1450</v>
      </c>
      <c r="B8021" s="5">
        <v>430000</v>
      </c>
      <c r="C8021" t="s">
        <v>1436</v>
      </c>
      <c r="D8021" t="str">
        <f t="shared" si="125"/>
        <v>Apartment</v>
      </c>
      <c r="E8021" t="s">
        <v>68</v>
      </c>
      <c r="F8021" t="str">
        <f>_xlfn.XLOOKUP(E8021,Geografiesleutel!A:A,Geografiesleutel!B:B,"",0,1)</f>
        <v>Northern Suburbs</v>
      </c>
      <c r="G8021" s="18">
        <v>2</v>
      </c>
      <c r="H8021" s="18">
        <v>1</v>
      </c>
    </row>
    <row r="8022" spans="1:8" x14ac:dyDescent="0.25">
      <c r="A8022" s="3" t="s">
        <v>576</v>
      </c>
      <c r="B8022" s="5">
        <v>595000</v>
      </c>
      <c r="C8022" t="s">
        <v>1436</v>
      </c>
      <c r="D8022" t="str">
        <f t="shared" si="125"/>
        <v>Apartment</v>
      </c>
      <c r="E8022" t="s">
        <v>45</v>
      </c>
      <c r="F8022" t="str">
        <f>_xlfn.XLOOKUP(E8022,Geografiesleutel!A:A,Geografiesleutel!B:B,"",0,1)</f>
        <v>Townships</v>
      </c>
      <c r="G8022" s="18">
        <v>2</v>
      </c>
      <c r="H8022" s="18">
        <v>1</v>
      </c>
    </row>
    <row r="8023" spans="1:8" x14ac:dyDescent="0.25">
      <c r="A8023" s="3" t="s">
        <v>119</v>
      </c>
      <c r="B8023" s="5">
        <v>1699000</v>
      </c>
      <c r="C8023" t="s">
        <v>1436</v>
      </c>
      <c r="D8023" t="str">
        <f t="shared" si="125"/>
        <v>Apartment</v>
      </c>
      <c r="E8023" t="s">
        <v>209</v>
      </c>
      <c r="F8023" t="str">
        <f>_xlfn.XLOOKUP(E8023,Geografiesleutel!A:A,Geografiesleutel!B:B,"",0,1)</f>
        <v>Eastern Suburbs</v>
      </c>
      <c r="G8023" s="18">
        <v>2</v>
      </c>
      <c r="H8023" s="18">
        <v>2</v>
      </c>
    </row>
    <row r="8024" spans="1:8" x14ac:dyDescent="0.25">
      <c r="A8024" s="3" t="s">
        <v>572</v>
      </c>
      <c r="B8024" s="5">
        <v>800000</v>
      </c>
      <c r="C8024" t="s">
        <v>1436</v>
      </c>
      <c r="D8024" t="str">
        <f t="shared" si="125"/>
        <v>Apartment</v>
      </c>
      <c r="E8024" t="s">
        <v>30</v>
      </c>
      <c r="F8024" t="str">
        <f>_xlfn.XLOOKUP(E8024,Geografiesleutel!A:A,Geografiesleutel!B:B,"",0,1)</f>
        <v>Northern Suburbs</v>
      </c>
      <c r="G8024" s="18">
        <v>2</v>
      </c>
      <c r="H8024" s="18">
        <v>1</v>
      </c>
    </row>
    <row r="8025" spans="1:8" x14ac:dyDescent="0.25">
      <c r="A8025" s="3" t="s">
        <v>143</v>
      </c>
      <c r="B8025" s="5">
        <v>1300000</v>
      </c>
      <c r="C8025" t="s">
        <v>1436</v>
      </c>
      <c r="D8025" t="str">
        <f t="shared" si="125"/>
        <v>Apartment</v>
      </c>
      <c r="E8025" t="s">
        <v>46</v>
      </c>
      <c r="F8025" t="str">
        <f>_xlfn.XLOOKUP(E8025,Geografiesleutel!A:A,Geografiesleutel!B:B,"",0,1)</f>
        <v>Eastern Suburbs</v>
      </c>
      <c r="G8025" s="18">
        <v>2</v>
      </c>
      <c r="H8025" s="18">
        <v>2</v>
      </c>
    </row>
    <row r="8026" spans="1:8" x14ac:dyDescent="0.25">
      <c r="A8026" s="3" t="s">
        <v>1209</v>
      </c>
      <c r="B8026" s="5">
        <v>320000</v>
      </c>
      <c r="C8026" t="s">
        <v>1437</v>
      </c>
      <c r="D8026" t="str">
        <f t="shared" si="125"/>
        <v>Apartment</v>
      </c>
      <c r="E8026" t="s">
        <v>487</v>
      </c>
      <c r="F8026" t="str">
        <f>_xlfn.XLOOKUP(E8026,Geografiesleutel!A:A,Geografiesleutel!B:B,"",0,1)</f>
        <v>CBD</v>
      </c>
      <c r="G8026" s="18">
        <v>1</v>
      </c>
      <c r="H8026" s="18">
        <v>1</v>
      </c>
    </row>
    <row r="8027" spans="1:8" x14ac:dyDescent="0.25">
      <c r="A8027" s="3" t="s">
        <v>741</v>
      </c>
      <c r="B8027" s="5">
        <v>760000</v>
      </c>
      <c r="C8027" t="s">
        <v>1436</v>
      </c>
      <c r="D8027" t="str">
        <f t="shared" si="125"/>
        <v>Apartment</v>
      </c>
      <c r="E8027" t="s">
        <v>116</v>
      </c>
      <c r="F8027" t="str">
        <f>_xlfn.XLOOKUP(E8027,Geografiesleutel!A:A,Geografiesleutel!B:B,"",0,1)</f>
        <v>Western Suburbs</v>
      </c>
      <c r="G8027" s="18">
        <v>2</v>
      </c>
      <c r="H8027" s="18">
        <v>1</v>
      </c>
    </row>
    <row r="8028" spans="1:8" x14ac:dyDescent="0.25">
      <c r="A8028" s="3" t="s">
        <v>1591</v>
      </c>
      <c r="B8028" s="5">
        <v>1742415</v>
      </c>
      <c r="C8028" t="s">
        <v>1439</v>
      </c>
      <c r="D8028" t="str">
        <f t="shared" si="125"/>
        <v>Apartment</v>
      </c>
      <c r="E8028" t="s">
        <v>972</v>
      </c>
      <c r="F8028" t="str">
        <f>_xlfn.XLOOKUP(E8028,Geografiesleutel!A:A,Geografiesleutel!B:B,"",0,1)</f>
        <v>Eastern Suburbs</v>
      </c>
      <c r="G8028" s="18">
        <v>3</v>
      </c>
      <c r="H8028" s="18">
        <v>2</v>
      </c>
    </row>
    <row r="8029" spans="1:8" x14ac:dyDescent="0.25">
      <c r="A8029" s="3" t="s">
        <v>767</v>
      </c>
      <c r="B8029" s="5">
        <v>580000</v>
      </c>
      <c r="C8029" t="s">
        <v>1436</v>
      </c>
      <c r="D8029" t="str">
        <f t="shared" si="125"/>
        <v>Apartment</v>
      </c>
      <c r="E8029" t="s">
        <v>1455</v>
      </c>
      <c r="F8029" t="str">
        <f>_xlfn.XLOOKUP(E8029,Geografiesleutel!A:A,Geografiesleutel!B:B,"",0,1)</f>
        <v>CBD</v>
      </c>
      <c r="G8029" s="18">
        <v>2</v>
      </c>
      <c r="H8029" s="18">
        <v>2</v>
      </c>
    </row>
    <row r="8030" spans="1:8" x14ac:dyDescent="0.25">
      <c r="A8030" s="3" t="s">
        <v>84</v>
      </c>
      <c r="B8030" s="5">
        <v>350000</v>
      </c>
      <c r="C8030" t="s">
        <v>1437</v>
      </c>
      <c r="D8030" t="str">
        <f t="shared" si="125"/>
        <v>Apartment</v>
      </c>
      <c r="E8030" t="s">
        <v>421</v>
      </c>
      <c r="F8030" t="str">
        <f>_xlfn.XLOOKUP(E8030,Geografiesleutel!A:A,Geografiesleutel!B:B,"",0,1)</f>
        <v>CBD</v>
      </c>
      <c r="G8030" s="18">
        <v>1</v>
      </c>
      <c r="H8030" s="18">
        <v>1</v>
      </c>
    </row>
    <row r="8031" spans="1:8" x14ac:dyDescent="0.25">
      <c r="A8031" s="3" t="s">
        <v>512</v>
      </c>
      <c r="B8031" s="5">
        <v>750000</v>
      </c>
      <c r="C8031" t="s">
        <v>1439</v>
      </c>
      <c r="D8031" t="str">
        <f t="shared" si="125"/>
        <v>Apartment</v>
      </c>
      <c r="E8031" t="s">
        <v>487</v>
      </c>
      <c r="F8031" t="str">
        <f>_xlfn.XLOOKUP(E8031,Geografiesleutel!A:A,Geografiesleutel!B:B,"",0,1)</f>
        <v>CBD</v>
      </c>
      <c r="G8031" s="18">
        <v>3</v>
      </c>
      <c r="H8031" s="18">
        <v>2</v>
      </c>
    </row>
    <row r="8032" spans="1:8" x14ac:dyDescent="0.25">
      <c r="A8032" s="3" t="s">
        <v>823</v>
      </c>
      <c r="B8032" s="5">
        <v>380000</v>
      </c>
      <c r="C8032" t="s">
        <v>1436</v>
      </c>
      <c r="D8032" t="str">
        <f t="shared" si="125"/>
        <v>Apartment</v>
      </c>
      <c r="E8032" t="s">
        <v>404</v>
      </c>
      <c r="F8032" t="str">
        <f>_xlfn.XLOOKUP(E8032,Geografiesleutel!A:A,Geografiesleutel!B:B,"",0,1)</f>
        <v>CBD</v>
      </c>
      <c r="G8032" s="18">
        <v>2</v>
      </c>
      <c r="H8032" s="18">
        <v>1</v>
      </c>
    </row>
    <row r="8033" spans="1:8" x14ac:dyDescent="0.25">
      <c r="A8033" s="3" t="s">
        <v>1117</v>
      </c>
      <c r="B8033" s="5">
        <v>740000</v>
      </c>
      <c r="C8033" t="s">
        <v>1436</v>
      </c>
      <c r="D8033" t="str">
        <f t="shared" si="125"/>
        <v>Apartment</v>
      </c>
      <c r="E8033" t="s">
        <v>35</v>
      </c>
      <c r="F8033" t="str">
        <f>_xlfn.XLOOKUP(E8033,Geografiesleutel!A:A,Geografiesleutel!B:B,"",0,1)</f>
        <v>Northern Suburbs</v>
      </c>
      <c r="G8033" s="18">
        <v>2</v>
      </c>
      <c r="H8033" s="18">
        <v>1</v>
      </c>
    </row>
    <row r="8034" spans="1:8" x14ac:dyDescent="0.25">
      <c r="A8034" s="3" t="s">
        <v>444</v>
      </c>
      <c r="B8034" s="5">
        <v>450000</v>
      </c>
      <c r="C8034" t="s">
        <v>1436</v>
      </c>
      <c r="D8034" t="str">
        <f t="shared" si="125"/>
        <v>Apartment</v>
      </c>
      <c r="E8034" t="s">
        <v>68</v>
      </c>
      <c r="F8034" t="str">
        <f>_xlfn.XLOOKUP(E8034,Geografiesleutel!A:A,Geografiesleutel!B:B,"",0,1)</f>
        <v>Northern Suburbs</v>
      </c>
      <c r="G8034" s="18">
        <v>2</v>
      </c>
      <c r="H8034" s="18">
        <v>1</v>
      </c>
    </row>
    <row r="8035" spans="1:8" x14ac:dyDescent="0.25">
      <c r="A8035" s="3" t="s">
        <v>676</v>
      </c>
      <c r="B8035" s="5">
        <v>880000</v>
      </c>
      <c r="C8035" t="s">
        <v>1436</v>
      </c>
      <c r="D8035" t="str">
        <f t="shared" si="125"/>
        <v>Apartment</v>
      </c>
      <c r="E8035" t="s">
        <v>369</v>
      </c>
      <c r="F8035" t="str">
        <f>_xlfn.XLOOKUP(E8035,Geografiesleutel!A:A,Geografiesleutel!B:B,"",0,1)</f>
        <v>Eastern Suburbs</v>
      </c>
      <c r="G8035" s="18">
        <v>2</v>
      </c>
      <c r="H8035" s="18">
        <v>1</v>
      </c>
    </row>
    <row r="8036" spans="1:8" x14ac:dyDescent="0.25">
      <c r="A8036" s="3" t="s">
        <v>1357</v>
      </c>
      <c r="B8036" s="5">
        <v>400000</v>
      </c>
      <c r="C8036" t="s">
        <v>1436</v>
      </c>
      <c r="D8036" t="str">
        <f t="shared" si="125"/>
        <v>Apartment</v>
      </c>
      <c r="E8036" t="s">
        <v>487</v>
      </c>
      <c r="F8036" t="str">
        <f>_xlfn.XLOOKUP(E8036,Geografiesleutel!A:A,Geografiesleutel!B:B,"",0,1)</f>
        <v>CBD</v>
      </c>
      <c r="G8036" s="18">
        <v>2</v>
      </c>
      <c r="H8036" s="18">
        <v>1</v>
      </c>
    </row>
    <row r="8037" spans="1:8" x14ac:dyDescent="0.25">
      <c r="A8037" s="3" t="s">
        <v>741</v>
      </c>
      <c r="B8037" s="5">
        <v>760000</v>
      </c>
      <c r="C8037" t="s">
        <v>1436</v>
      </c>
      <c r="D8037" t="str">
        <f t="shared" si="125"/>
        <v>Apartment</v>
      </c>
      <c r="E8037" t="s">
        <v>116</v>
      </c>
      <c r="F8037" t="str">
        <f>_xlfn.XLOOKUP(E8037,Geografiesleutel!A:A,Geografiesleutel!B:B,"",0,1)</f>
        <v>Western Suburbs</v>
      </c>
      <c r="G8037" s="18">
        <v>2</v>
      </c>
      <c r="H8037" s="18">
        <v>1</v>
      </c>
    </row>
    <row r="8038" spans="1:8" x14ac:dyDescent="0.25">
      <c r="A8038" s="3" t="s">
        <v>274</v>
      </c>
      <c r="B8038" s="5">
        <v>850000</v>
      </c>
      <c r="C8038" t="s">
        <v>1436</v>
      </c>
      <c r="D8038" t="str">
        <f t="shared" si="125"/>
        <v>Apartment</v>
      </c>
      <c r="E8038" t="s">
        <v>218</v>
      </c>
      <c r="F8038" t="str">
        <f>_xlfn.XLOOKUP(E8038,Geografiesleutel!A:A,Geografiesleutel!B:B,"",0,1)</f>
        <v>Southern Suburbs</v>
      </c>
      <c r="G8038" s="18">
        <v>2</v>
      </c>
      <c r="H8038" s="18">
        <v>1</v>
      </c>
    </row>
    <row r="8039" spans="1:8" x14ac:dyDescent="0.25">
      <c r="A8039" s="3" t="s">
        <v>47</v>
      </c>
      <c r="B8039" s="5">
        <v>415000</v>
      </c>
      <c r="C8039" t="s">
        <v>1439</v>
      </c>
      <c r="D8039" t="str">
        <f t="shared" si="125"/>
        <v>Apartment</v>
      </c>
      <c r="E8039" t="s">
        <v>487</v>
      </c>
      <c r="F8039" t="str">
        <f>_xlfn.XLOOKUP(E8039,Geografiesleutel!A:A,Geografiesleutel!B:B,"",0,1)</f>
        <v>CBD</v>
      </c>
      <c r="G8039" s="18">
        <v>3</v>
      </c>
      <c r="H8039" s="18">
        <v>1</v>
      </c>
    </row>
    <row r="8040" spans="1:8" x14ac:dyDescent="0.25">
      <c r="A8040" s="3" t="s">
        <v>572</v>
      </c>
      <c r="B8040" s="5">
        <v>800000</v>
      </c>
      <c r="C8040" t="s">
        <v>1436</v>
      </c>
      <c r="D8040" t="str">
        <f t="shared" si="125"/>
        <v>Apartment</v>
      </c>
      <c r="E8040" t="s">
        <v>30</v>
      </c>
      <c r="F8040" t="str">
        <f>_xlfn.XLOOKUP(E8040,Geografiesleutel!A:A,Geografiesleutel!B:B,"",0,1)</f>
        <v>Northern Suburbs</v>
      </c>
      <c r="G8040" s="18">
        <v>2</v>
      </c>
      <c r="H8040" s="18">
        <v>1</v>
      </c>
    </row>
    <row r="8041" spans="1:8" x14ac:dyDescent="0.25">
      <c r="A8041" s="3" t="s">
        <v>512</v>
      </c>
      <c r="B8041" s="5">
        <v>750000</v>
      </c>
      <c r="C8041" t="s">
        <v>1436</v>
      </c>
      <c r="D8041" t="str">
        <f t="shared" si="125"/>
        <v>Apartment</v>
      </c>
      <c r="E8041" t="s">
        <v>35</v>
      </c>
      <c r="F8041" t="str">
        <f>_xlfn.XLOOKUP(E8041,Geografiesleutel!A:A,Geografiesleutel!B:B,"",0,1)</f>
        <v>Northern Suburbs</v>
      </c>
      <c r="G8041" s="18">
        <v>2</v>
      </c>
      <c r="H8041" s="18">
        <v>1</v>
      </c>
    </row>
    <row r="8042" spans="1:8" x14ac:dyDescent="0.25">
      <c r="A8042" s="3" t="s">
        <v>778</v>
      </c>
      <c r="B8042" s="5">
        <v>600000</v>
      </c>
      <c r="C8042" t="s">
        <v>1437</v>
      </c>
      <c r="D8042" t="str">
        <f t="shared" si="125"/>
        <v>Apartment</v>
      </c>
      <c r="E8042" t="s">
        <v>134</v>
      </c>
      <c r="F8042" t="str">
        <f>_xlfn.XLOOKUP(E8042,Geografiesleutel!A:A,Geografiesleutel!B:B,"",0,1)</f>
        <v>Eastern Suburbs</v>
      </c>
      <c r="G8042" s="18">
        <v>1</v>
      </c>
      <c r="H8042" s="18">
        <v>1</v>
      </c>
    </row>
    <row r="8043" spans="1:8" x14ac:dyDescent="0.25">
      <c r="A8043" s="3" t="s">
        <v>545</v>
      </c>
      <c r="B8043" s="5">
        <v>700000</v>
      </c>
      <c r="C8043" t="s">
        <v>1436</v>
      </c>
      <c r="D8043" t="str">
        <f t="shared" si="125"/>
        <v>Apartment</v>
      </c>
      <c r="E8043" t="s">
        <v>102</v>
      </c>
      <c r="F8043" t="str">
        <f>_xlfn.XLOOKUP(E8043,Geografiesleutel!A:A,Geografiesleutel!B:B,"",0,1)</f>
        <v>Northern Suburbs</v>
      </c>
      <c r="G8043" s="18">
        <v>2</v>
      </c>
      <c r="H8043" s="18">
        <v>1</v>
      </c>
    </row>
    <row r="8044" spans="1:8" x14ac:dyDescent="0.25">
      <c r="A8044" s="3" t="s">
        <v>170</v>
      </c>
      <c r="B8044" s="5">
        <v>1150000</v>
      </c>
      <c r="C8044" t="s">
        <v>1439</v>
      </c>
      <c r="D8044" t="str">
        <f t="shared" si="125"/>
        <v>Apartment</v>
      </c>
      <c r="E8044" t="s">
        <v>136</v>
      </c>
      <c r="F8044" t="str">
        <f>_xlfn.XLOOKUP(E8044,Geografiesleutel!A:A,Geografiesleutel!B:B,"",0,1)</f>
        <v>Eastern Suburbs</v>
      </c>
      <c r="G8044" s="18">
        <v>3</v>
      </c>
      <c r="H8044" s="18">
        <v>2</v>
      </c>
    </row>
    <row r="8045" spans="1:8" x14ac:dyDescent="0.25">
      <c r="A8045" s="3" t="s">
        <v>1582</v>
      </c>
      <c r="B8045" s="5">
        <v>1521415</v>
      </c>
      <c r="C8045" t="s">
        <v>1439</v>
      </c>
      <c r="D8045" t="str">
        <f t="shared" si="125"/>
        <v>Apartment</v>
      </c>
      <c r="E8045" t="s">
        <v>246</v>
      </c>
      <c r="F8045" t="str">
        <f>_xlfn.XLOOKUP(E8045,Geografiesleutel!A:A,Geografiesleutel!B:B,"",0,1)</f>
        <v>Agricultural Smallholdings</v>
      </c>
      <c r="G8045" s="18">
        <v>3</v>
      </c>
      <c r="H8045" s="18">
        <v>2</v>
      </c>
    </row>
    <row r="8046" spans="1:8" x14ac:dyDescent="0.25">
      <c r="A8046" s="3" t="s">
        <v>1311</v>
      </c>
      <c r="B8046" s="5">
        <v>1649000</v>
      </c>
      <c r="C8046" t="s">
        <v>1436</v>
      </c>
      <c r="D8046" t="str">
        <f t="shared" si="125"/>
        <v>Apartment</v>
      </c>
      <c r="E8046" t="s">
        <v>139</v>
      </c>
      <c r="F8046" t="str">
        <f>_xlfn.XLOOKUP(E8046,Geografiesleutel!A:A,Geografiesleutel!B:B,"",0,1)</f>
        <v>Eastern Suburbs</v>
      </c>
      <c r="G8046" s="18">
        <v>2</v>
      </c>
      <c r="H8046" s="18">
        <v>2</v>
      </c>
    </row>
    <row r="8047" spans="1:8" x14ac:dyDescent="0.25">
      <c r="A8047" s="3" t="s">
        <v>1287</v>
      </c>
      <c r="B8047" s="5">
        <v>695000</v>
      </c>
      <c r="C8047" t="s">
        <v>1437</v>
      </c>
      <c r="D8047" t="str">
        <f t="shared" si="125"/>
        <v>Apartment</v>
      </c>
      <c r="E8047" t="s">
        <v>16</v>
      </c>
      <c r="F8047" t="str">
        <f>_xlfn.XLOOKUP(E8047,Geografiesleutel!A:A,Geografiesleutel!B:B,"",0,1)</f>
        <v>Eastern Suburbs</v>
      </c>
      <c r="G8047" s="18">
        <v>1</v>
      </c>
      <c r="H8047" s="18">
        <v>1</v>
      </c>
    </row>
    <row r="8048" spans="1:8" x14ac:dyDescent="0.25">
      <c r="A8048" s="3" t="s">
        <v>879</v>
      </c>
      <c r="B8048" s="5">
        <v>749000</v>
      </c>
      <c r="C8048" t="s">
        <v>1436</v>
      </c>
      <c r="D8048" t="str">
        <f t="shared" si="125"/>
        <v>Apartment</v>
      </c>
      <c r="E8048" t="s">
        <v>78</v>
      </c>
      <c r="F8048" t="str">
        <f>_xlfn.XLOOKUP(E8048,Geografiesleutel!A:A,Geografiesleutel!B:B,"",0,1)</f>
        <v>Northern Suburbs</v>
      </c>
      <c r="G8048" s="18">
        <v>2</v>
      </c>
      <c r="H8048" s="18">
        <v>1</v>
      </c>
    </row>
    <row r="8049" spans="1:8" x14ac:dyDescent="0.25">
      <c r="A8049" s="3" t="s">
        <v>222</v>
      </c>
      <c r="B8049" s="5">
        <v>979000</v>
      </c>
      <c r="C8049" t="s">
        <v>1436</v>
      </c>
      <c r="D8049" t="str">
        <f t="shared" si="125"/>
        <v>Apartment</v>
      </c>
      <c r="E8049" t="s">
        <v>97</v>
      </c>
      <c r="F8049" t="str">
        <f>_xlfn.XLOOKUP(E8049,Geografiesleutel!A:A,Geografiesleutel!B:B,"",0,1)</f>
        <v>Northern Suburbs</v>
      </c>
      <c r="G8049" s="18">
        <v>2</v>
      </c>
      <c r="H8049" s="18">
        <v>2</v>
      </c>
    </row>
    <row r="8050" spans="1:8" x14ac:dyDescent="0.25">
      <c r="A8050" s="3" t="s">
        <v>504</v>
      </c>
      <c r="B8050" s="5">
        <v>770000</v>
      </c>
      <c r="C8050" t="s">
        <v>1436</v>
      </c>
      <c r="D8050" t="str">
        <f t="shared" si="125"/>
        <v>Apartment</v>
      </c>
      <c r="E8050" t="s">
        <v>136</v>
      </c>
      <c r="F8050" t="str">
        <f>_xlfn.XLOOKUP(E8050,Geografiesleutel!A:A,Geografiesleutel!B:B,"",0,1)</f>
        <v>Eastern Suburbs</v>
      </c>
      <c r="G8050" s="18">
        <v>2</v>
      </c>
      <c r="H8050" s="18">
        <v>2</v>
      </c>
    </row>
    <row r="8051" spans="1:8" x14ac:dyDescent="0.25">
      <c r="A8051" s="3" t="s">
        <v>619</v>
      </c>
      <c r="B8051" s="5">
        <v>835000</v>
      </c>
      <c r="C8051" t="s">
        <v>1436</v>
      </c>
      <c r="D8051" t="str">
        <f t="shared" si="125"/>
        <v>Apartment</v>
      </c>
      <c r="E8051" t="s">
        <v>136</v>
      </c>
      <c r="F8051" t="str">
        <f>_xlfn.XLOOKUP(E8051,Geografiesleutel!A:A,Geografiesleutel!B:B,"",0,1)</f>
        <v>Eastern Suburbs</v>
      </c>
      <c r="G8051" s="18">
        <v>2</v>
      </c>
      <c r="H8051" s="18">
        <v>1</v>
      </c>
    </row>
    <row r="8052" spans="1:8" x14ac:dyDescent="0.25">
      <c r="A8052" s="3" t="s">
        <v>222</v>
      </c>
      <c r="B8052" s="5">
        <v>979000</v>
      </c>
      <c r="C8052" t="s">
        <v>1436</v>
      </c>
      <c r="D8052" t="str">
        <f t="shared" si="125"/>
        <v>Apartment</v>
      </c>
      <c r="E8052" t="s">
        <v>97</v>
      </c>
      <c r="F8052" t="str">
        <f>_xlfn.XLOOKUP(E8052,Geografiesleutel!A:A,Geografiesleutel!B:B,"",0,1)</f>
        <v>Northern Suburbs</v>
      </c>
      <c r="G8052" s="18">
        <v>2</v>
      </c>
      <c r="H8052" s="18">
        <v>2</v>
      </c>
    </row>
    <row r="8053" spans="1:8" x14ac:dyDescent="0.25">
      <c r="A8053" s="3" t="s">
        <v>619</v>
      </c>
      <c r="B8053" s="5">
        <v>835000</v>
      </c>
      <c r="C8053" t="s">
        <v>1436</v>
      </c>
      <c r="D8053" t="str">
        <f t="shared" si="125"/>
        <v>Apartment</v>
      </c>
      <c r="E8053" t="s">
        <v>86</v>
      </c>
      <c r="F8053" t="str">
        <f>_xlfn.XLOOKUP(E8053,Geografiesleutel!A:A,Geografiesleutel!B:B,"",0,1)</f>
        <v>Eastern Suburbs</v>
      </c>
      <c r="G8053" s="18">
        <v>2</v>
      </c>
      <c r="H8053" s="18" t="s">
        <v>8</v>
      </c>
    </row>
    <row r="8054" spans="1:8" x14ac:dyDescent="0.25">
      <c r="A8054" s="3" t="s">
        <v>442</v>
      </c>
      <c r="B8054" s="5">
        <v>2285000</v>
      </c>
      <c r="C8054" t="s">
        <v>1436</v>
      </c>
      <c r="D8054" t="str">
        <f t="shared" si="125"/>
        <v>Apartment</v>
      </c>
      <c r="E8054" t="s">
        <v>681</v>
      </c>
      <c r="F8054" t="str">
        <f>_xlfn.XLOOKUP(E8054,Geografiesleutel!A:A,Geografiesleutel!B:B,"",0,1)</f>
        <v>Eastern Suburbs</v>
      </c>
      <c r="G8054" s="18">
        <v>2</v>
      </c>
      <c r="H8054" s="18">
        <v>2</v>
      </c>
    </row>
    <row r="8055" spans="1:8" x14ac:dyDescent="0.25">
      <c r="A8055" s="3" t="s">
        <v>693</v>
      </c>
      <c r="B8055" s="5">
        <v>730000</v>
      </c>
      <c r="C8055" t="s">
        <v>1436</v>
      </c>
      <c r="D8055" t="str">
        <f t="shared" si="125"/>
        <v>Apartment</v>
      </c>
      <c r="E8055" t="s">
        <v>136</v>
      </c>
      <c r="F8055" t="str">
        <f>_xlfn.XLOOKUP(E8055,Geografiesleutel!A:A,Geografiesleutel!B:B,"",0,1)</f>
        <v>Eastern Suburbs</v>
      </c>
      <c r="G8055" s="18">
        <v>2</v>
      </c>
      <c r="H8055" s="18">
        <v>1</v>
      </c>
    </row>
    <row r="8056" spans="1:8" x14ac:dyDescent="0.25">
      <c r="A8056" s="3" t="s">
        <v>512</v>
      </c>
      <c r="B8056" s="5">
        <v>750000</v>
      </c>
      <c r="C8056" t="s">
        <v>1436</v>
      </c>
      <c r="D8056" t="str">
        <f t="shared" si="125"/>
        <v>Apartment</v>
      </c>
      <c r="E8056" t="s">
        <v>368</v>
      </c>
      <c r="F8056" t="str">
        <f>_xlfn.XLOOKUP(E8056,Geografiesleutel!A:A,Geografiesleutel!B:B,"",0,1)</f>
        <v>Eastern Suburbs</v>
      </c>
      <c r="G8056" s="18">
        <v>2</v>
      </c>
      <c r="H8056" s="18">
        <v>1</v>
      </c>
    </row>
    <row r="8057" spans="1:8" x14ac:dyDescent="0.25">
      <c r="A8057" s="3" t="s">
        <v>400</v>
      </c>
      <c r="B8057" s="5">
        <v>970000</v>
      </c>
      <c r="C8057" t="s">
        <v>1436</v>
      </c>
      <c r="D8057" t="str">
        <f t="shared" si="125"/>
        <v>Apartment</v>
      </c>
      <c r="E8057" t="s">
        <v>46</v>
      </c>
      <c r="F8057" t="str">
        <f>_xlfn.XLOOKUP(E8057,Geografiesleutel!A:A,Geografiesleutel!B:B,"",0,1)</f>
        <v>Eastern Suburbs</v>
      </c>
      <c r="G8057" s="18">
        <v>2</v>
      </c>
      <c r="H8057" s="18">
        <v>1</v>
      </c>
    </row>
    <row r="8058" spans="1:8" x14ac:dyDescent="0.25">
      <c r="A8058" s="3" t="s">
        <v>1099</v>
      </c>
      <c r="B8058" s="5">
        <v>480000</v>
      </c>
      <c r="C8058" t="s">
        <v>1443</v>
      </c>
      <c r="D8058" t="str">
        <f t="shared" si="125"/>
        <v>Apartment</v>
      </c>
      <c r="E8058" t="s">
        <v>577</v>
      </c>
      <c r="F8058" t="str">
        <f>_xlfn.XLOOKUP(E8058,Geografiesleutel!A:A,Geografiesleutel!B:B,"",0,1)</f>
        <v>CBD</v>
      </c>
      <c r="G8058" s="18">
        <v>4</v>
      </c>
      <c r="H8058" s="18" t="s">
        <v>8</v>
      </c>
    </row>
    <row r="8059" spans="1:8" x14ac:dyDescent="0.25">
      <c r="A8059" s="3" t="s">
        <v>758</v>
      </c>
      <c r="B8059" s="5">
        <v>930000</v>
      </c>
      <c r="C8059" t="s">
        <v>1437</v>
      </c>
      <c r="D8059" t="str">
        <f t="shared" si="125"/>
        <v>Apartment</v>
      </c>
      <c r="E8059" t="s">
        <v>94</v>
      </c>
      <c r="F8059" t="str">
        <f>_xlfn.XLOOKUP(E8059,Geografiesleutel!A:A,Geografiesleutel!B:B,"",0,1)</f>
        <v>Agricultural Smallholdings</v>
      </c>
      <c r="G8059" s="18">
        <v>1</v>
      </c>
      <c r="H8059" s="18">
        <v>1</v>
      </c>
    </row>
    <row r="8060" spans="1:8" x14ac:dyDescent="0.25">
      <c r="A8060" s="3" t="s">
        <v>634</v>
      </c>
      <c r="B8060" s="5">
        <v>860000</v>
      </c>
      <c r="C8060" t="s">
        <v>1436</v>
      </c>
      <c r="D8060" t="str">
        <f t="shared" si="125"/>
        <v>Apartment</v>
      </c>
      <c r="E8060" t="s">
        <v>974</v>
      </c>
      <c r="F8060" t="str">
        <f>_xlfn.XLOOKUP(E8060,Geografiesleutel!A:A,Geografiesleutel!B:B,"",0,1)</f>
        <v>Eastern Suburbs</v>
      </c>
      <c r="G8060" s="18">
        <v>2</v>
      </c>
      <c r="H8060" s="18">
        <v>1</v>
      </c>
    </row>
    <row r="8061" spans="1:8" x14ac:dyDescent="0.25">
      <c r="A8061" s="3" t="s">
        <v>143</v>
      </c>
      <c r="B8061" s="5">
        <v>1300000</v>
      </c>
      <c r="C8061" t="s">
        <v>1443</v>
      </c>
      <c r="D8061" t="str">
        <f t="shared" si="125"/>
        <v>Apartment</v>
      </c>
      <c r="E8061" t="s">
        <v>68</v>
      </c>
      <c r="F8061" t="str">
        <f>_xlfn.XLOOKUP(E8061,Geografiesleutel!A:A,Geografiesleutel!B:B,"",0,1)</f>
        <v>Northern Suburbs</v>
      </c>
      <c r="G8061" s="18">
        <v>4</v>
      </c>
      <c r="H8061" s="18">
        <v>2</v>
      </c>
    </row>
    <row r="8062" spans="1:8" x14ac:dyDescent="0.25">
      <c r="A8062" s="3" t="s">
        <v>1459</v>
      </c>
      <c r="B8062" s="5">
        <v>520000</v>
      </c>
      <c r="C8062" t="s">
        <v>1436</v>
      </c>
      <c r="D8062" t="str">
        <f t="shared" si="125"/>
        <v>Apartment</v>
      </c>
      <c r="E8062" t="s">
        <v>114</v>
      </c>
      <c r="F8062" t="str">
        <f>_xlfn.XLOOKUP(E8062,Geografiesleutel!A:A,Geografiesleutel!B:B,"",0,1)</f>
        <v>Western Suburbs</v>
      </c>
      <c r="G8062" s="18">
        <v>2</v>
      </c>
      <c r="H8062" s="18">
        <v>1</v>
      </c>
    </row>
    <row r="8063" spans="1:8" x14ac:dyDescent="0.25">
      <c r="A8063" s="3" t="s">
        <v>150</v>
      </c>
      <c r="B8063" s="5">
        <v>1350000</v>
      </c>
      <c r="C8063" t="s">
        <v>1437</v>
      </c>
      <c r="D8063" t="str">
        <f t="shared" si="125"/>
        <v>Apartment</v>
      </c>
      <c r="E8063" t="s">
        <v>234</v>
      </c>
      <c r="F8063" t="str">
        <f>_xlfn.XLOOKUP(E8063,Geografiesleutel!A:A,Geografiesleutel!B:B,"",0,1)</f>
        <v>Eastern Suburbs</v>
      </c>
      <c r="G8063" s="18">
        <v>1</v>
      </c>
      <c r="H8063" s="18">
        <v>1</v>
      </c>
    </row>
    <row r="8064" spans="1:8" x14ac:dyDescent="0.25">
      <c r="A8064" s="3" t="s">
        <v>556</v>
      </c>
      <c r="B8064" s="5">
        <v>650000</v>
      </c>
      <c r="C8064" t="s">
        <v>1436</v>
      </c>
      <c r="D8064" t="str">
        <f t="shared" si="125"/>
        <v>Apartment</v>
      </c>
      <c r="E8064" t="s">
        <v>45</v>
      </c>
      <c r="F8064" t="str">
        <f>_xlfn.XLOOKUP(E8064,Geografiesleutel!A:A,Geografiesleutel!B:B,"",0,1)</f>
        <v>Townships</v>
      </c>
      <c r="G8064" s="18">
        <v>2</v>
      </c>
      <c r="H8064" s="18">
        <v>1</v>
      </c>
    </row>
    <row r="8065" spans="1:8" x14ac:dyDescent="0.25">
      <c r="A8065" s="3" t="s">
        <v>242</v>
      </c>
      <c r="B8065" s="5">
        <v>845000</v>
      </c>
      <c r="C8065" t="s">
        <v>1436</v>
      </c>
      <c r="D8065" t="str">
        <f t="shared" si="125"/>
        <v>Apartment</v>
      </c>
      <c r="E8065" t="s">
        <v>137</v>
      </c>
      <c r="F8065" t="str">
        <f>_xlfn.XLOOKUP(E8065,Geografiesleutel!A:A,Geografiesleutel!B:B,"",0,1)</f>
        <v>Northern Suburbs</v>
      </c>
      <c r="G8065" s="18">
        <v>2</v>
      </c>
      <c r="H8065" s="18">
        <v>1</v>
      </c>
    </row>
    <row r="8066" spans="1:8" x14ac:dyDescent="0.25">
      <c r="A8066" s="3" t="s">
        <v>150</v>
      </c>
      <c r="B8066" s="5">
        <v>1350000</v>
      </c>
      <c r="C8066" t="s">
        <v>1437</v>
      </c>
      <c r="D8066" t="str">
        <f t="shared" ref="D8066:D8129" si="126">TRIM(RIGHT(SUBSTITUTE(C8066," ",REPT(" ",LEN(C8066))),LEN(C8066)))</f>
        <v>Apartment</v>
      </c>
      <c r="E8066" t="s">
        <v>234</v>
      </c>
      <c r="F8066" t="str">
        <f>_xlfn.XLOOKUP(E8066,Geografiesleutel!A:A,Geografiesleutel!B:B,"",0,1)</f>
        <v>Eastern Suburbs</v>
      </c>
      <c r="G8066" s="18">
        <v>1</v>
      </c>
      <c r="H8066" s="18">
        <v>1</v>
      </c>
    </row>
    <row r="8067" spans="1:8" x14ac:dyDescent="0.25">
      <c r="A8067" s="3" t="s">
        <v>591</v>
      </c>
      <c r="B8067" s="5">
        <v>710000</v>
      </c>
      <c r="C8067" t="s">
        <v>1436</v>
      </c>
      <c r="D8067" t="str">
        <f t="shared" si="126"/>
        <v>Apartment</v>
      </c>
      <c r="E8067" t="s">
        <v>97</v>
      </c>
      <c r="F8067" t="str">
        <f>_xlfn.XLOOKUP(E8067,Geografiesleutel!A:A,Geografiesleutel!B:B,"",0,1)</f>
        <v>Northern Suburbs</v>
      </c>
      <c r="G8067" s="18">
        <v>2</v>
      </c>
      <c r="H8067" s="18">
        <v>1</v>
      </c>
    </row>
    <row r="8068" spans="1:8" x14ac:dyDescent="0.25">
      <c r="A8068" s="3" t="s">
        <v>591</v>
      </c>
      <c r="B8068" s="5">
        <v>710000</v>
      </c>
      <c r="C8068" t="s">
        <v>1436</v>
      </c>
      <c r="D8068" t="str">
        <f t="shared" si="126"/>
        <v>Apartment</v>
      </c>
      <c r="E8068" t="s">
        <v>97</v>
      </c>
      <c r="F8068" t="str">
        <f>_xlfn.XLOOKUP(E8068,Geografiesleutel!A:A,Geografiesleutel!B:B,"",0,1)</f>
        <v>Northern Suburbs</v>
      </c>
      <c r="G8068" s="18">
        <v>2</v>
      </c>
      <c r="H8068" s="18">
        <v>2</v>
      </c>
    </row>
    <row r="8069" spans="1:8" x14ac:dyDescent="0.25">
      <c r="A8069" s="3" t="s">
        <v>741</v>
      </c>
      <c r="B8069" s="5">
        <v>760000</v>
      </c>
      <c r="C8069" t="s">
        <v>1436</v>
      </c>
      <c r="D8069" t="str">
        <f t="shared" si="126"/>
        <v>Apartment</v>
      </c>
      <c r="E8069" t="s">
        <v>70</v>
      </c>
      <c r="F8069" t="str">
        <f>_xlfn.XLOOKUP(E8069,Geografiesleutel!A:A,Geografiesleutel!B:B,"",0,1)</f>
        <v>Northern Suburbs</v>
      </c>
      <c r="G8069" s="18">
        <v>2</v>
      </c>
      <c r="H8069" s="18">
        <v>1</v>
      </c>
    </row>
    <row r="8070" spans="1:8" x14ac:dyDescent="0.25">
      <c r="A8070" s="3" t="s">
        <v>296</v>
      </c>
      <c r="B8070" s="5">
        <v>795000</v>
      </c>
      <c r="C8070" t="s">
        <v>1436</v>
      </c>
      <c r="D8070" t="str">
        <f t="shared" si="126"/>
        <v>Apartment</v>
      </c>
      <c r="E8070" t="s">
        <v>62</v>
      </c>
      <c r="F8070" t="str">
        <f>_xlfn.XLOOKUP(E8070,Geografiesleutel!A:A,Geografiesleutel!B:B,"",0,1)</f>
        <v>Northern Suburbs</v>
      </c>
      <c r="G8070" s="18">
        <v>2</v>
      </c>
      <c r="H8070" s="18">
        <v>1</v>
      </c>
    </row>
    <row r="8071" spans="1:8" x14ac:dyDescent="0.25">
      <c r="A8071" s="3" t="s">
        <v>556</v>
      </c>
      <c r="B8071" s="5">
        <v>650000</v>
      </c>
      <c r="C8071" t="s">
        <v>1439</v>
      </c>
      <c r="D8071" t="str">
        <f t="shared" si="126"/>
        <v>Apartment</v>
      </c>
      <c r="E8071" t="s">
        <v>114</v>
      </c>
      <c r="F8071" t="str">
        <f>_xlfn.XLOOKUP(E8071,Geografiesleutel!A:A,Geografiesleutel!B:B,"",0,1)</f>
        <v>Western Suburbs</v>
      </c>
      <c r="G8071" s="18">
        <v>3</v>
      </c>
      <c r="H8071" s="18">
        <v>1</v>
      </c>
    </row>
    <row r="8072" spans="1:8" x14ac:dyDescent="0.25">
      <c r="A8072" s="3" t="s">
        <v>1592</v>
      </c>
      <c r="B8072" s="5">
        <v>449500</v>
      </c>
      <c r="C8072" t="s">
        <v>1437</v>
      </c>
      <c r="D8072" t="str">
        <f t="shared" si="126"/>
        <v>Apartment</v>
      </c>
      <c r="E8072" t="s">
        <v>346</v>
      </c>
      <c r="F8072" t="str">
        <f>_xlfn.XLOOKUP(E8072,Geografiesleutel!A:A,Geografiesleutel!B:B,"",0,1)</f>
        <v>Northern Suburbs</v>
      </c>
      <c r="G8072" s="18">
        <v>1</v>
      </c>
      <c r="H8072" s="18">
        <v>1</v>
      </c>
    </row>
    <row r="8073" spans="1:8" x14ac:dyDescent="0.25">
      <c r="A8073" s="3" t="s">
        <v>582</v>
      </c>
      <c r="B8073" s="5">
        <v>790000</v>
      </c>
      <c r="C8073" t="s">
        <v>1443</v>
      </c>
      <c r="D8073" t="str">
        <f t="shared" si="126"/>
        <v>Apartment</v>
      </c>
      <c r="E8073" t="s">
        <v>562</v>
      </c>
      <c r="F8073" t="str">
        <f>_xlfn.XLOOKUP(E8073,Geografiesleutel!A:A,Geografiesleutel!B:B,"",0,1)</f>
        <v>CBD</v>
      </c>
      <c r="G8073" s="18">
        <v>4</v>
      </c>
      <c r="H8073" s="18">
        <v>2</v>
      </c>
    </row>
    <row r="8074" spans="1:8" x14ac:dyDescent="0.25">
      <c r="A8074" s="3" t="s">
        <v>392</v>
      </c>
      <c r="B8074" s="5">
        <v>940000</v>
      </c>
      <c r="C8074" t="s">
        <v>1436</v>
      </c>
      <c r="D8074" t="str">
        <f t="shared" si="126"/>
        <v>Apartment</v>
      </c>
      <c r="E8074" t="s">
        <v>172</v>
      </c>
      <c r="F8074" t="str">
        <f>_xlfn.XLOOKUP(E8074,Geografiesleutel!A:A,Geografiesleutel!B:B,"",0,1)</f>
        <v>Eastern Suburbs</v>
      </c>
      <c r="G8074" s="18">
        <v>2</v>
      </c>
      <c r="H8074" s="18">
        <v>2</v>
      </c>
    </row>
    <row r="8075" spans="1:8" x14ac:dyDescent="0.25">
      <c r="A8075" s="3" t="s">
        <v>162</v>
      </c>
      <c r="B8075" s="5">
        <v>950000</v>
      </c>
      <c r="C8075" t="s">
        <v>1436</v>
      </c>
      <c r="D8075" t="str">
        <f t="shared" si="126"/>
        <v>Apartment</v>
      </c>
      <c r="E8075" t="s">
        <v>30</v>
      </c>
      <c r="F8075" t="str">
        <f>_xlfn.XLOOKUP(E8075,Geografiesleutel!A:A,Geografiesleutel!B:B,"",0,1)</f>
        <v>Northern Suburbs</v>
      </c>
      <c r="G8075" s="18">
        <v>2</v>
      </c>
      <c r="H8075" s="18">
        <v>1</v>
      </c>
    </row>
    <row r="8076" spans="1:8" x14ac:dyDescent="0.25">
      <c r="A8076" s="3" t="s">
        <v>1450</v>
      </c>
      <c r="B8076" s="5">
        <v>430000</v>
      </c>
      <c r="C8076" t="s">
        <v>1436</v>
      </c>
      <c r="D8076" t="str">
        <f t="shared" si="126"/>
        <v>Apartment</v>
      </c>
      <c r="E8076" t="s">
        <v>346</v>
      </c>
      <c r="F8076" t="str">
        <f>_xlfn.XLOOKUP(E8076,Geografiesleutel!A:A,Geografiesleutel!B:B,"",0,1)</f>
        <v>Northern Suburbs</v>
      </c>
      <c r="G8076" s="18">
        <v>2</v>
      </c>
      <c r="H8076" s="18">
        <v>1</v>
      </c>
    </row>
    <row r="8077" spans="1:8" x14ac:dyDescent="0.25">
      <c r="A8077" s="3" t="s">
        <v>409</v>
      </c>
      <c r="B8077" s="5">
        <v>1345000</v>
      </c>
      <c r="C8077" t="s">
        <v>1437</v>
      </c>
      <c r="D8077" t="str">
        <f t="shared" si="126"/>
        <v>Apartment</v>
      </c>
      <c r="E8077" t="s">
        <v>50</v>
      </c>
      <c r="F8077" t="str">
        <f>_xlfn.XLOOKUP(E8077,Geografiesleutel!A:A,Geografiesleutel!B:B,"",0,1)</f>
        <v>Eastern Suburbs</v>
      </c>
      <c r="G8077" s="18">
        <v>1</v>
      </c>
      <c r="H8077" s="18">
        <v>1</v>
      </c>
    </row>
    <row r="8078" spans="1:8" x14ac:dyDescent="0.25">
      <c r="A8078" s="3" t="s">
        <v>1570</v>
      </c>
      <c r="B8078" s="5">
        <v>445000</v>
      </c>
      <c r="C8078" t="s">
        <v>1436</v>
      </c>
      <c r="D8078" t="str">
        <f t="shared" si="126"/>
        <v>Apartment</v>
      </c>
      <c r="E8078" t="s">
        <v>487</v>
      </c>
      <c r="F8078" t="str">
        <f>_xlfn.XLOOKUP(E8078,Geografiesleutel!A:A,Geografiesleutel!B:B,"",0,1)</f>
        <v>CBD</v>
      </c>
      <c r="G8078" s="18">
        <v>2</v>
      </c>
      <c r="H8078" s="18">
        <v>1</v>
      </c>
    </row>
    <row r="8079" spans="1:8" x14ac:dyDescent="0.25">
      <c r="A8079" s="3" t="s">
        <v>1450</v>
      </c>
      <c r="B8079" s="5">
        <v>430000</v>
      </c>
      <c r="C8079" t="s">
        <v>1436</v>
      </c>
      <c r="D8079" t="str">
        <f t="shared" si="126"/>
        <v>Apartment</v>
      </c>
      <c r="E8079" t="s">
        <v>346</v>
      </c>
      <c r="F8079" t="str">
        <f>_xlfn.XLOOKUP(E8079,Geografiesleutel!A:A,Geografiesleutel!B:B,"",0,1)</f>
        <v>Northern Suburbs</v>
      </c>
      <c r="G8079" s="18">
        <v>2</v>
      </c>
      <c r="H8079" s="18">
        <v>1</v>
      </c>
    </row>
    <row r="8080" spans="1:8" x14ac:dyDescent="0.25">
      <c r="A8080" s="3" t="s">
        <v>676</v>
      </c>
      <c r="B8080" s="5">
        <v>880000</v>
      </c>
      <c r="C8080" t="s">
        <v>1436</v>
      </c>
      <c r="D8080" t="str">
        <f t="shared" si="126"/>
        <v>Apartment</v>
      </c>
      <c r="E8080" t="s">
        <v>1458</v>
      </c>
      <c r="F8080" t="str">
        <f>_xlfn.XLOOKUP(E8080,Geografiesleutel!A:A,Geografiesleutel!B:B,"",0,1)</f>
        <v>Eastern Suburbs</v>
      </c>
      <c r="G8080" s="18">
        <v>2</v>
      </c>
      <c r="H8080" s="18">
        <v>1</v>
      </c>
    </row>
    <row r="8081" spans="1:8" x14ac:dyDescent="0.25">
      <c r="A8081" s="3" t="s">
        <v>778</v>
      </c>
      <c r="B8081" s="5">
        <v>600000</v>
      </c>
      <c r="C8081" t="s">
        <v>1436</v>
      </c>
      <c r="D8081" t="str">
        <f t="shared" si="126"/>
        <v>Apartment</v>
      </c>
      <c r="E8081" t="s">
        <v>68</v>
      </c>
      <c r="F8081" t="str">
        <f>_xlfn.XLOOKUP(E8081,Geografiesleutel!A:A,Geografiesleutel!B:B,"",0,1)</f>
        <v>Northern Suburbs</v>
      </c>
      <c r="G8081" s="18">
        <v>2</v>
      </c>
      <c r="H8081" s="18">
        <v>1</v>
      </c>
    </row>
    <row r="8082" spans="1:8" x14ac:dyDescent="0.25">
      <c r="A8082" s="3" t="s">
        <v>59</v>
      </c>
      <c r="B8082" s="5">
        <v>680000</v>
      </c>
      <c r="C8082" t="s">
        <v>1436</v>
      </c>
      <c r="D8082" t="str">
        <f t="shared" si="126"/>
        <v>Apartment</v>
      </c>
      <c r="E8082" t="s">
        <v>240</v>
      </c>
      <c r="F8082" t="str">
        <f>_xlfn.XLOOKUP(E8082,Geografiesleutel!A:A,Geografiesleutel!B:B,"",0,1)</f>
        <v>Northern Suburbs</v>
      </c>
      <c r="G8082" s="18">
        <v>2</v>
      </c>
      <c r="H8082" s="18" t="s">
        <v>2650</v>
      </c>
    </row>
    <row r="8083" spans="1:8" x14ac:dyDescent="0.25">
      <c r="A8083" s="3" t="s">
        <v>1593</v>
      </c>
      <c r="B8083" s="5">
        <v>535000</v>
      </c>
      <c r="C8083" t="s">
        <v>1439</v>
      </c>
      <c r="D8083" t="str">
        <f t="shared" si="126"/>
        <v>Apartment</v>
      </c>
      <c r="E8083" t="s">
        <v>487</v>
      </c>
      <c r="F8083" t="str">
        <f>_xlfn.XLOOKUP(E8083,Geografiesleutel!A:A,Geografiesleutel!B:B,"",0,1)</f>
        <v>CBD</v>
      </c>
      <c r="G8083" s="18">
        <v>3</v>
      </c>
      <c r="H8083" s="18">
        <v>5</v>
      </c>
    </row>
    <row r="8084" spans="1:8" x14ac:dyDescent="0.25">
      <c r="A8084" s="3" t="s">
        <v>767</v>
      </c>
      <c r="B8084" s="5">
        <v>580000</v>
      </c>
      <c r="C8084" t="s">
        <v>1447</v>
      </c>
      <c r="D8084" t="str">
        <f t="shared" si="126"/>
        <v>Apartment</v>
      </c>
      <c r="E8084" t="s">
        <v>1458</v>
      </c>
      <c r="F8084" t="str">
        <f>_xlfn.XLOOKUP(E8084,Geografiesleutel!A:A,Geografiesleutel!B:B,"",0,1)</f>
        <v>Eastern Suburbs</v>
      </c>
      <c r="G8084" s="18">
        <v>5</v>
      </c>
      <c r="H8084" s="18">
        <v>1</v>
      </c>
    </row>
    <row r="8085" spans="1:8" x14ac:dyDescent="0.25">
      <c r="A8085" s="3" t="s">
        <v>1594</v>
      </c>
      <c r="B8085" s="5">
        <v>8260000</v>
      </c>
      <c r="C8085" t="s">
        <v>1595</v>
      </c>
      <c r="D8085" t="str">
        <f t="shared" si="126"/>
        <v>Apartment</v>
      </c>
      <c r="E8085" t="s">
        <v>577</v>
      </c>
      <c r="F8085" t="str">
        <f>_xlfn.XLOOKUP(E8085,Geografiesleutel!A:A,Geografiesleutel!B:B,"",0,1)</f>
        <v>CBD</v>
      </c>
      <c r="G8085" s="18">
        <v>56</v>
      </c>
      <c r="H8085" s="18">
        <v>6</v>
      </c>
    </row>
    <row r="8086" spans="1:8" x14ac:dyDescent="0.25">
      <c r="A8086" s="3" t="s">
        <v>1115</v>
      </c>
      <c r="B8086" s="5">
        <v>660000</v>
      </c>
      <c r="C8086" t="s">
        <v>1436</v>
      </c>
      <c r="D8086" t="str">
        <f t="shared" si="126"/>
        <v>Apartment</v>
      </c>
      <c r="E8086" t="s">
        <v>351</v>
      </c>
      <c r="F8086" t="str">
        <f>_xlfn.XLOOKUP(E8086,Geografiesleutel!A:A,Geografiesleutel!B:B,"",0,1)</f>
        <v>Eastern Suburbs</v>
      </c>
      <c r="G8086" s="18">
        <v>2</v>
      </c>
      <c r="H8086" s="18">
        <v>2</v>
      </c>
    </row>
    <row r="8087" spans="1:8" x14ac:dyDescent="0.25">
      <c r="A8087" s="3" t="s">
        <v>715</v>
      </c>
      <c r="B8087" s="5">
        <v>550000</v>
      </c>
      <c r="C8087" t="s">
        <v>1436</v>
      </c>
      <c r="D8087" t="str">
        <f t="shared" si="126"/>
        <v>Apartment</v>
      </c>
      <c r="E8087" t="s">
        <v>68</v>
      </c>
      <c r="F8087" t="str">
        <f>_xlfn.XLOOKUP(E8087,Geografiesleutel!A:A,Geografiesleutel!B:B,"",0,1)</f>
        <v>Northern Suburbs</v>
      </c>
      <c r="G8087" s="18">
        <v>2</v>
      </c>
      <c r="H8087" s="18">
        <v>1</v>
      </c>
    </row>
    <row r="8088" spans="1:8" x14ac:dyDescent="0.25">
      <c r="A8088" s="3" t="s">
        <v>1596</v>
      </c>
      <c r="B8088" s="5">
        <v>1597500</v>
      </c>
      <c r="C8088" t="s">
        <v>1436</v>
      </c>
      <c r="D8088" t="str">
        <f t="shared" si="126"/>
        <v>Apartment</v>
      </c>
      <c r="E8088" t="s">
        <v>50</v>
      </c>
      <c r="F8088" t="str">
        <f>_xlfn.XLOOKUP(E8088,Geografiesleutel!A:A,Geografiesleutel!B:B,"",0,1)</f>
        <v>Eastern Suburbs</v>
      </c>
      <c r="G8088" s="18">
        <v>2</v>
      </c>
      <c r="H8088" s="18">
        <v>2</v>
      </c>
    </row>
    <row r="8089" spans="1:8" x14ac:dyDescent="0.25">
      <c r="A8089" s="3" t="s">
        <v>592</v>
      </c>
      <c r="B8089" s="5">
        <v>890000</v>
      </c>
      <c r="C8089" t="s">
        <v>1436</v>
      </c>
      <c r="D8089" t="str">
        <f t="shared" si="126"/>
        <v>Apartment</v>
      </c>
      <c r="E8089" t="s">
        <v>974</v>
      </c>
      <c r="F8089" t="str">
        <f>_xlfn.XLOOKUP(E8089,Geografiesleutel!A:A,Geografiesleutel!B:B,"",0,1)</f>
        <v>Eastern Suburbs</v>
      </c>
      <c r="G8089" s="18">
        <v>2</v>
      </c>
      <c r="H8089" s="18">
        <v>1</v>
      </c>
    </row>
    <row r="8090" spans="1:8" x14ac:dyDescent="0.25">
      <c r="A8090" s="3" t="s">
        <v>693</v>
      </c>
      <c r="B8090" s="5">
        <v>730000</v>
      </c>
      <c r="C8090" t="s">
        <v>1437</v>
      </c>
      <c r="D8090" t="str">
        <f t="shared" si="126"/>
        <v>Apartment</v>
      </c>
      <c r="E8090" t="s">
        <v>260</v>
      </c>
      <c r="F8090" t="str">
        <f>_xlfn.XLOOKUP(E8090,Geografiesleutel!A:A,Geografiesleutel!B:B,"",0,1)</f>
        <v>Eastern Suburbs</v>
      </c>
      <c r="G8090" s="18">
        <v>1</v>
      </c>
      <c r="H8090" s="18">
        <v>1</v>
      </c>
    </row>
    <row r="8091" spans="1:8" x14ac:dyDescent="0.25">
      <c r="A8091" s="3" t="s">
        <v>1465</v>
      </c>
      <c r="B8091" s="5">
        <v>499000</v>
      </c>
      <c r="C8091" t="s">
        <v>1440</v>
      </c>
      <c r="D8091" t="str">
        <f t="shared" si="126"/>
        <v>Apartment</v>
      </c>
      <c r="E8091" t="s">
        <v>346</v>
      </c>
      <c r="F8091" t="str">
        <f>_xlfn.XLOOKUP(E8091,Geografiesleutel!A:A,Geografiesleutel!B:B,"",0,1)</f>
        <v>Northern Suburbs</v>
      </c>
      <c r="G8091" s="18" t="s">
        <v>2650</v>
      </c>
      <c r="H8091" s="18">
        <v>1</v>
      </c>
    </row>
    <row r="8092" spans="1:8" x14ac:dyDescent="0.25">
      <c r="A8092" s="3" t="s">
        <v>174</v>
      </c>
      <c r="B8092" s="5">
        <v>685000</v>
      </c>
      <c r="C8092" t="s">
        <v>1437</v>
      </c>
      <c r="D8092" t="str">
        <f t="shared" si="126"/>
        <v>Apartment</v>
      </c>
      <c r="E8092" t="s">
        <v>172</v>
      </c>
      <c r="F8092" t="str">
        <f>_xlfn.XLOOKUP(E8092,Geografiesleutel!A:A,Geografiesleutel!B:B,"",0,1)</f>
        <v>Eastern Suburbs</v>
      </c>
      <c r="G8092" s="18">
        <v>1</v>
      </c>
      <c r="H8092" s="18">
        <v>1</v>
      </c>
    </row>
    <row r="8093" spans="1:8" x14ac:dyDescent="0.25">
      <c r="A8093" s="3" t="s">
        <v>185</v>
      </c>
      <c r="B8093" s="5">
        <v>1400000</v>
      </c>
      <c r="C8093" t="s">
        <v>1436</v>
      </c>
      <c r="D8093" t="str">
        <f t="shared" si="126"/>
        <v>Apartment</v>
      </c>
      <c r="E8093" t="s">
        <v>94</v>
      </c>
      <c r="F8093" t="str">
        <f>_xlfn.XLOOKUP(E8093,Geografiesleutel!A:A,Geografiesleutel!B:B,"",0,1)</f>
        <v>Agricultural Smallholdings</v>
      </c>
      <c r="G8093" s="18">
        <v>2</v>
      </c>
      <c r="H8093" s="18">
        <v>2</v>
      </c>
    </row>
    <row r="8094" spans="1:8" x14ac:dyDescent="0.25">
      <c r="A8094" s="3" t="s">
        <v>936</v>
      </c>
      <c r="B8094" s="5">
        <v>330000</v>
      </c>
      <c r="C8094" t="s">
        <v>1437</v>
      </c>
      <c r="D8094" t="str">
        <f t="shared" si="126"/>
        <v>Apartment</v>
      </c>
      <c r="E8094" t="s">
        <v>346</v>
      </c>
      <c r="F8094" t="str">
        <f>_xlfn.XLOOKUP(E8094,Geografiesleutel!A:A,Geografiesleutel!B:B,"",0,1)</f>
        <v>Northern Suburbs</v>
      </c>
      <c r="G8094" s="18">
        <v>1</v>
      </c>
      <c r="H8094" s="18">
        <v>1</v>
      </c>
    </row>
    <row r="8095" spans="1:8" x14ac:dyDescent="0.25">
      <c r="A8095" s="3" t="s">
        <v>391</v>
      </c>
      <c r="B8095" s="5">
        <v>1465000</v>
      </c>
      <c r="C8095" t="s">
        <v>1436</v>
      </c>
      <c r="D8095" t="str">
        <f t="shared" si="126"/>
        <v>Apartment</v>
      </c>
      <c r="E8095" t="s">
        <v>86</v>
      </c>
      <c r="F8095" t="str">
        <f>_xlfn.XLOOKUP(E8095,Geografiesleutel!A:A,Geografiesleutel!B:B,"",0,1)</f>
        <v>Eastern Suburbs</v>
      </c>
      <c r="G8095" s="18">
        <v>2</v>
      </c>
      <c r="H8095" s="18">
        <v>2</v>
      </c>
    </row>
    <row r="8096" spans="1:8" x14ac:dyDescent="0.25">
      <c r="A8096" s="3" t="s">
        <v>655</v>
      </c>
      <c r="B8096" s="5">
        <v>840000</v>
      </c>
      <c r="C8096" t="s">
        <v>1437</v>
      </c>
      <c r="D8096" t="str">
        <f t="shared" si="126"/>
        <v>Apartment</v>
      </c>
      <c r="E8096" t="s">
        <v>46</v>
      </c>
      <c r="F8096" t="str">
        <f>_xlfn.XLOOKUP(E8096,Geografiesleutel!A:A,Geografiesleutel!B:B,"",0,1)</f>
        <v>Eastern Suburbs</v>
      </c>
      <c r="G8096" s="18">
        <v>1</v>
      </c>
      <c r="H8096" s="18">
        <v>1</v>
      </c>
    </row>
    <row r="8097" spans="1:8" x14ac:dyDescent="0.25">
      <c r="A8097" s="3" t="s">
        <v>1474</v>
      </c>
      <c r="B8097" s="5">
        <v>575000</v>
      </c>
      <c r="C8097" t="s">
        <v>1451</v>
      </c>
      <c r="D8097" t="str">
        <f t="shared" si="126"/>
        <v>Apartment</v>
      </c>
      <c r="E8097" t="s">
        <v>374</v>
      </c>
      <c r="F8097" t="str">
        <f>_xlfn.XLOOKUP(E8097,Geografiesleutel!A:A,Geografiesleutel!B:B,"",0,1)</f>
        <v>Northern Suburbs</v>
      </c>
      <c r="G8097" s="18" t="s">
        <v>2646</v>
      </c>
      <c r="H8097" s="18">
        <v>1</v>
      </c>
    </row>
    <row r="8098" spans="1:8" x14ac:dyDescent="0.25">
      <c r="A8098" s="3" t="s">
        <v>391</v>
      </c>
      <c r="B8098" s="5">
        <v>1465000</v>
      </c>
      <c r="C8098" t="s">
        <v>1436</v>
      </c>
      <c r="D8098" t="str">
        <f t="shared" si="126"/>
        <v>Apartment</v>
      </c>
      <c r="E8098" t="s">
        <v>86</v>
      </c>
      <c r="F8098" t="str">
        <f>_xlfn.XLOOKUP(E8098,Geografiesleutel!A:A,Geografiesleutel!B:B,"",0,1)</f>
        <v>Eastern Suburbs</v>
      </c>
      <c r="G8098" s="18">
        <v>2</v>
      </c>
      <c r="H8098" s="18">
        <v>2</v>
      </c>
    </row>
    <row r="8099" spans="1:8" x14ac:dyDescent="0.25">
      <c r="A8099" s="3" t="s">
        <v>823</v>
      </c>
      <c r="B8099" s="5">
        <v>380000</v>
      </c>
      <c r="C8099" t="s">
        <v>1437</v>
      </c>
      <c r="D8099" t="str">
        <f t="shared" si="126"/>
        <v>Apartment</v>
      </c>
      <c r="E8099" t="s">
        <v>421</v>
      </c>
      <c r="F8099" t="str">
        <f>_xlfn.XLOOKUP(E8099,Geografiesleutel!A:A,Geografiesleutel!B:B,"",0,1)</f>
        <v>CBD</v>
      </c>
      <c r="G8099" s="18">
        <v>1</v>
      </c>
      <c r="H8099" s="18">
        <v>1</v>
      </c>
    </row>
    <row r="8100" spans="1:8" x14ac:dyDescent="0.25">
      <c r="A8100" s="3" t="s">
        <v>1597</v>
      </c>
      <c r="B8100" s="5">
        <v>757000</v>
      </c>
      <c r="C8100" t="s">
        <v>1436</v>
      </c>
      <c r="D8100" t="str">
        <f t="shared" si="126"/>
        <v>Apartment</v>
      </c>
      <c r="E8100" t="s">
        <v>30</v>
      </c>
      <c r="F8100" t="str">
        <f>_xlfn.XLOOKUP(E8100,Geografiesleutel!A:A,Geografiesleutel!B:B,"",0,1)</f>
        <v>Northern Suburbs</v>
      </c>
      <c r="G8100" s="18">
        <v>2</v>
      </c>
      <c r="H8100" s="18">
        <v>1</v>
      </c>
    </row>
    <row r="8101" spans="1:8" x14ac:dyDescent="0.25">
      <c r="A8101" s="3" t="s">
        <v>1075</v>
      </c>
      <c r="B8101" s="5">
        <v>755000</v>
      </c>
      <c r="C8101" t="s">
        <v>1436</v>
      </c>
      <c r="D8101" t="str">
        <f t="shared" si="126"/>
        <v>Apartment</v>
      </c>
      <c r="E8101" t="s">
        <v>141</v>
      </c>
      <c r="F8101" t="str">
        <f>_xlfn.XLOOKUP(E8101,Geografiesleutel!A:A,Geografiesleutel!B:B,"",0,1)</f>
        <v>Agricultural Smallholdings</v>
      </c>
      <c r="G8101" s="18">
        <v>2</v>
      </c>
      <c r="H8101" s="18">
        <v>1</v>
      </c>
    </row>
    <row r="8102" spans="1:8" x14ac:dyDescent="0.25">
      <c r="A8102" s="3" t="s">
        <v>468</v>
      </c>
      <c r="B8102" s="5">
        <v>699000</v>
      </c>
      <c r="C8102" t="s">
        <v>1436</v>
      </c>
      <c r="D8102" t="str">
        <f t="shared" si="126"/>
        <v>Apartment</v>
      </c>
      <c r="E8102" t="s">
        <v>141</v>
      </c>
      <c r="F8102" t="str">
        <f>_xlfn.XLOOKUP(E8102,Geografiesleutel!A:A,Geografiesleutel!B:B,"",0,1)</f>
        <v>Agricultural Smallholdings</v>
      </c>
      <c r="G8102" s="18">
        <v>2</v>
      </c>
      <c r="H8102" s="18">
        <v>1</v>
      </c>
    </row>
    <row r="8103" spans="1:8" x14ac:dyDescent="0.25">
      <c r="A8103" s="3" t="s">
        <v>1108</v>
      </c>
      <c r="B8103" s="5">
        <v>670000</v>
      </c>
      <c r="C8103" t="s">
        <v>1436</v>
      </c>
      <c r="D8103" t="str">
        <f t="shared" si="126"/>
        <v>Apartment</v>
      </c>
      <c r="E8103" t="s">
        <v>369</v>
      </c>
      <c r="F8103" t="str">
        <f>_xlfn.XLOOKUP(E8103,Geografiesleutel!A:A,Geografiesleutel!B:B,"",0,1)</f>
        <v>Eastern Suburbs</v>
      </c>
      <c r="G8103" s="18">
        <v>2</v>
      </c>
      <c r="H8103" s="18">
        <v>1</v>
      </c>
    </row>
    <row r="8104" spans="1:8" x14ac:dyDescent="0.25">
      <c r="A8104" s="3" t="s">
        <v>715</v>
      </c>
      <c r="B8104" s="5">
        <v>550000</v>
      </c>
      <c r="C8104" t="s">
        <v>1436</v>
      </c>
      <c r="D8104" t="str">
        <f t="shared" si="126"/>
        <v>Apartment</v>
      </c>
      <c r="E8104" t="s">
        <v>487</v>
      </c>
      <c r="F8104" t="str">
        <f>_xlfn.XLOOKUP(E8104,Geografiesleutel!A:A,Geografiesleutel!B:B,"",0,1)</f>
        <v>CBD</v>
      </c>
      <c r="G8104" s="18">
        <v>2</v>
      </c>
      <c r="H8104" s="18">
        <v>1</v>
      </c>
    </row>
    <row r="8105" spans="1:8" x14ac:dyDescent="0.25">
      <c r="A8105" s="3" t="s">
        <v>1165</v>
      </c>
      <c r="B8105" s="5">
        <v>420000</v>
      </c>
      <c r="C8105" t="s">
        <v>1447</v>
      </c>
      <c r="D8105" t="str">
        <f t="shared" si="126"/>
        <v>Apartment</v>
      </c>
      <c r="E8105" t="s">
        <v>97</v>
      </c>
      <c r="F8105" t="str">
        <f>_xlfn.XLOOKUP(E8105,Geografiesleutel!A:A,Geografiesleutel!B:B,"",0,1)</f>
        <v>Northern Suburbs</v>
      </c>
      <c r="G8105" s="18">
        <v>5</v>
      </c>
      <c r="H8105" s="18">
        <v>1</v>
      </c>
    </row>
    <row r="8106" spans="1:8" x14ac:dyDescent="0.25">
      <c r="A8106" s="3" t="s">
        <v>79</v>
      </c>
      <c r="B8106" s="5">
        <v>2800000</v>
      </c>
      <c r="C8106" t="s">
        <v>1436</v>
      </c>
      <c r="D8106" t="str">
        <f t="shared" si="126"/>
        <v>Apartment</v>
      </c>
      <c r="E8106" t="s">
        <v>234</v>
      </c>
      <c r="F8106" t="str">
        <f>_xlfn.XLOOKUP(E8106,Geografiesleutel!A:A,Geografiesleutel!B:B,"",0,1)</f>
        <v>Eastern Suburbs</v>
      </c>
      <c r="G8106" s="18">
        <v>2</v>
      </c>
      <c r="H8106" s="18">
        <v>2</v>
      </c>
    </row>
    <row r="8107" spans="1:8" x14ac:dyDescent="0.25">
      <c r="A8107" s="3" t="s">
        <v>1482</v>
      </c>
      <c r="B8107" s="5">
        <v>370000</v>
      </c>
      <c r="C8107" t="s">
        <v>1437</v>
      </c>
      <c r="D8107" t="str">
        <f t="shared" si="126"/>
        <v>Apartment</v>
      </c>
      <c r="E8107" t="s">
        <v>487</v>
      </c>
      <c r="F8107" t="str">
        <f>_xlfn.XLOOKUP(E8107,Geografiesleutel!A:A,Geografiesleutel!B:B,"",0,1)</f>
        <v>CBD</v>
      </c>
      <c r="G8107" s="18">
        <v>1</v>
      </c>
      <c r="H8107" s="18">
        <v>1</v>
      </c>
    </row>
    <row r="8108" spans="1:8" x14ac:dyDescent="0.25">
      <c r="A8108" s="3" t="s">
        <v>576</v>
      </c>
      <c r="B8108" s="5">
        <v>595000</v>
      </c>
      <c r="C8108" t="s">
        <v>1436</v>
      </c>
      <c r="D8108" t="str">
        <f t="shared" si="126"/>
        <v>Apartment</v>
      </c>
      <c r="E8108" t="s">
        <v>35</v>
      </c>
      <c r="F8108" t="str">
        <f>_xlfn.XLOOKUP(E8108,Geografiesleutel!A:A,Geografiesleutel!B:B,"",0,1)</f>
        <v>Northern Suburbs</v>
      </c>
      <c r="G8108" s="18">
        <v>2</v>
      </c>
      <c r="H8108" s="18">
        <v>1</v>
      </c>
    </row>
    <row r="8109" spans="1:8" x14ac:dyDescent="0.25">
      <c r="A8109" s="3" t="s">
        <v>512</v>
      </c>
      <c r="B8109" s="5">
        <v>750000</v>
      </c>
      <c r="C8109" t="s">
        <v>1436</v>
      </c>
      <c r="D8109" t="str">
        <f t="shared" si="126"/>
        <v>Apartment</v>
      </c>
      <c r="E8109" t="s">
        <v>101</v>
      </c>
      <c r="F8109" t="str">
        <f>_xlfn.XLOOKUP(E8109,Geografiesleutel!A:A,Geografiesleutel!B:B,"",0,1)</f>
        <v>Eastern Suburbs</v>
      </c>
      <c r="G8109" s="18">
        <v>2</v>
      </c>
      <c r="H8109" s="18">
        <v>1</v>
      </c>
    </row>
    <row r="8110" spans="1:8" x14ac:dyDescent="0.25">
      <c r="A8110" s="3" t="s">
        <v>1459</v>
      </c>
      <c r="B8110" s="5">
        <v>520000</v>
      </c>
      <c r="C8110" t="s">
        <v>1436</v>
      </c>
      <c r="D8110" t="str">
        <f t="shared" si="126"/>
        <v>Apartment</v>
      </c>
      <c r="E8110" t="s">
        <v>68</v>
      </c>
      <c r="F8110" t="str">
        <f>_xlfn.XLOOKUP(E8110,Geografiesleutel!A:A,Geografiesleutel!B:B,"",0,1)</f>
        <v>Northern Suburbs</v>
      </c>
      <c r="G8110" s="18">
        <v>2</v>
      </c>
      <c r="H8110" s="18">
        <v>1</v>
      </c>
    </row>
    <row r="8111" spans="1:8" x14ac:dyDescent="0.25">
      <c r="A8111" s="3" t="s">
        <v>162</v>
      </c>
      <c r="B8111" s="5">
        <v>950000</v>
      </c>
      <c r="C8111" t="s">
        <v>1436</v>
      </c>
      <c r="D8111" t="str">
        <f t="shared" si="126"/>
        <v>Apartment</v>
      </c>
      <c r="E8111" t="s">
        <v>172</v>
      </c>
      <c r="F8111" t="str">
        <f>_xlfn.XLOOKUP(E8111,Geografiesleutel!A:A,Geografiesleutel!B:B,"",0,1)</f>
        <v>Eastern Suburbs</v>
      </c>
      <c r="G8111" s="18">
        <v>2</v>
      </c>
      <c r="H8111" s="18">
        <v>2</v>
      </c>
    </row>
    <row r="8112" spans="1:8" x14ac:dyDescent="0.25">
      <c r="A8112" s="3" t="s">
        <v>1480</v>
      </c>
      <c r="B8112" s="5">
        <v>475000</v>
      </c>
      <c r="C8112" t="s">
        <v>1436</v>
      </c>
      <c r="D8112" t="str">
        <f t="shared" si="126"/>
        <v>Apartment</v>
      </c>
      <c r="E8112" t="s">
        <v>68</v>
      </c>
      <c r="F8112" t="str">
        <f>_xlfn.XLOOKUP(E8112,Geografiesleutel!A:A,Geografiesleutel!B:B,"",0,1)</f>
        <v>Northern Suburbs</v>
      </c>
      <c r="G8112" s="18">
        <v>2</v>
      </c>
      <c r="H8112" s="18">
        <v>1</v>
      </c>
    </row>
    <row r="8113" spans="1:8" x14ac:dyDescent="0.25">
      <c r="A8113" s="3" t="s">
        <v>1598</v>
      </c>
      <c r="B8113" s="5">
        <v>831950</v>
      </c>
      <c r="C8113" t="s">
        <v>1436</v>
      </c>
      <c r="D8113" t="str">
        <f t="shared" si="126"/>
        <v>Apartment</v>
      </c>
      <c r="E8113" t="s">
        <v>30</v>
      </c>
      <c r="F8113" t="str">
        <f>_xlfn.XLOOKUP(E8113,Geografiesleutel!A:A,Geografiesleutel!B:B,"",0,1)</f>
        <v>Northern Suburbs</v>
      </c>
      <c r="G8113" s="18">
        <v>2</v>
      </c>
      <c r="H8113" s="18">
        <v>1</v>
      </c>
    </row>
    <row r="8114" spans="1:8" x14ac:dyDescent="0.25">
      <c r="A8114" s="3" t="s">
        <v>1479</v>
      </c>
      <c r="B8114" s="5">
        <v>649000</v>
      </c>
      <c r="C8114" t="s">
        <v>1447</v>
      </c>
      <c r="D8114" t="str">
        <f t="shared" si="126"/>
        <v>Apartment</v>
      </c>
      <c r="E8114" t="s">
        <v>233</v>
      </c>
      <c r="F8114" t="str">
        <f>_xlfn.XLOOKUP(E8114,Geografiesleutel!A:A,Geografiesleutel!B:B,"",0,1)</f>
        <v>Eastern Suburbs</v>
      </c>
      <c r="G8114" s="18">
        <v>5</v>
      </c>
      <c r="H8114" s="18">
        <v>1</v>
      </c>
    </row>
    <row r="8115" spans="1:8" x14ac:dyDescent="0.25">
      <c r="A8115" s="3" t="s">
        <v>219</v>
      </c>
      <c r="B8115" s="5">
        <v>1050000</v>
      </c>
      <c r="C8115" t="s">
        <v>1436</v>
      </c>
      <c r="D8115" t="str">
        <f t="shared" si="126"/>
        <v>Apartment</v>
      </c>
      <c r="E8115" t="s">
        <v>369</v>
      </c>
      <c r="F8115" t="str">
        <f>_xlfn.XLOOKUP(E8115,Geografiesleutel!A:A,Geografiesleutel!B:B,"",0,1)</f>
        <v>Eastern Suburbs</v>
      </c>
      <c r="G8115" s="18">
        <v>2</v>
      </c>
      <c r="H8115" s="18">
        <v>1</v>
      </c>
    </row>
    <row r="8116" spans="1:8" x14ac:dyDescent="0.25">
      <c r="A8116" s="3" t="s">
        <v>619</v>
      </c>
      <c r="B8116" s="5">
        <v>835000</v>
      </c>
      <c r="C8116" t="s">
        <v>1436</v>
      </c>
      <c r="D8116" t="str">
        <f t="shared" si="126"/>
        <v>Apartment</v>
      </c>
      <c r="E8116" t="s">
        <v>368</v>
      </c>
      <c r="F8116" t="str">
        <f>_xlfn.XLOOKUP(E8116,Geografiesleutel!A:A,Geografiesleutel!B:B,"",0,1)</f>
        <v>Eastern Suburbs</v>
      </c>
      <c r="G8116" s="18">
        <v>2</v>
      </c>
      <c r="H8116" s="18">
        <v>1</v>
      </c>
    </row>
    <row r="8117" spans="1:8" x14ac:dyDescent="0.25">
      <c r="A8117" s="3" t="s">
        <v>262</v>
      </c>
      <c r="B8117" s="5">
        <v>1895000</v>
      </c>
      <c r="C8117" t="s">
        <v>1436</v>
      </c>
      <c r="D8117" t="str">
        <f t="shared" si="126"/>
        <v>Apartment</v>
      </c>
      <c r="E8117" t="s">
        <v>86</v>
      </c>
      <c r="F8117" t="str">
        <f>_xlfn.XLOOKUP(E8117,Geografiesleutel!A:A,Geografiesleutel!B:B,"",0,1)</f>
        <v>Eastern Suburbs</v>
      </c>
      <c r="G8117" s="18">
        <v>2</v>
      </c>
      <c r="H8117" s="18" t="s">
        <v>2650</v>
      </c>
    </row>
    <row r="8118" spans="1:8" x14ac:dyDescent="0.25">
      <c r="A8118" s="3" t="s">
        <v>619</v>
      </c>
      <c r="B8118" s="5">
        <v>835000</v>
      </c>
      <c r="C8118" t="s">
        <v>1436</v>
      </c>
      <c r="D8118" t="str">
        <f t="shared" si="126"/>
        <v>Apartment</v>
      </c>
      <c r="E8118" t="s">
        <v>264</v>
      </c>
      <c r="F8118" t="str">
        <f>_xlfn.XLOOKUP(E8118,Geografiesleutel!A:A,Geografiesleutel!B:B,"",0,1)</f>
        <v>Eastern Suburbs</v>
      </c>
      <c r="G8118" s="18">
        <v>2</v>
      </c>
      <c r="H8118" s="18">
        <v>1</v>
      </c>
    </row>
    <row r="8119" spans="1:8" x14ac:dyDescent="0.25">
      <c r="A8119" s="3" t="s">
        <v>444</v>
      </c>
      <c r="B8119" s="5">
        <v>450000</v>
      </c>
      <c r="C8119" t="s">
        <v>1436</v>
      </c>
      <c r="D8119" t="str">
        <f t="shared" si="126"/>
        <v>Apartment</v>
      </c>
      <c r="E8119" t="s">
        <v>68</v>
      </c>
      <c r="F8119" t="str">
        <f>_xlfn.XLOOKUP(E8119,Geografiesleutel!A:A,Geografiesleutel!B:B,"",0,1)</f>
        <v>Northern Suburbs</v>
      </c>
      <c r="G8119" s="18">
        <v>2</v>
      </c>
      <c r="H8119" s="18">
        <v>1</v>
      </c>
    </row>
    <row r="8120" spans="1:8" x14ac:dyDescent="0.25">
      <c r="A8120" s="3" t="s">
        <v>541</v>
      </c>
      <c r="B8120" s="5">
        <v>820000</v>
      </c>
      <c r="C8120" t="s">
        <v>1436</v>
      </c>
      <c r="D8120" t="str">
        <f t="shared" si="126"/>
        <v>Apartment</v>
      </c>
      <c r="E8120" t="s">
        <v>368</v>
      </c>
      <c r="F8120" t="str">
        <f>_xlfn.XLOOKUP(E8120,Geografiesleutel!A:A,Geografiesleutel!B:B,"",0,1)</f>
        <v>Eastern Suburbs</v>
      </c>
      <c r="G8120" s="18">
        <v>2</v>
      </c>
      <c r="H8120" s="18">
        <v>1</v>
      </c>
    </row>
    <row r="8121" spans="1:8" x14ac:dyDescent="0.25">
      <c r="A8121" s="3" t="s">
        <v>1015</v>
      </c>
      <c r="B8121" s="5">
        <v>590000</v>
      </c>
      <c r="C8121" t="s">
        <v>1439</v>
      </c>
      <c r="D8121" t="str">
        <f t="shared" si="126"/>
        <v>Apartment</v>
      </c>
      <c r="E8121" t="s">
        <v>562</v>
      </c>
      <c r="F8121" t="str">
        <f>_xlfn.XLOOKUP(E8121,Geografiesleutel!A:A,Geografiesleutel!B:B,"",0,1)</f>
        <v>CBD</v>
      </c>
      <c r="G8121" s="18">
        <v>3</v>
      </c>
      <c r="H8121" s="18">
        <v>1</v>
      </c>
    </row>
    <row r="8122" spans="1:8" x14ac:dyDescent="0.25">
      <c r="A8122" s="3" t="s">
        <v>619</v>
      </c>
      <c r="B8122" s="5">
        <v>835000</v>
      </c>
      <c r="C8122" t="s">
        <v>1436</v>
      </c>
      <c r="D8122" t="str">
        <f t="shared" si="126"/>
        <v>Apartment</v>
      </c>
      <c r="E8122" t="s">
        <v>70</v>
      </c>
      <c r="F8122" t="str">
        <f>_xlfn.XLOOKUP(E8122,Geografiesleutel!A:A,Geografiesleutel!B:B,"",0,1)</f>
        <v>Northern Suburbs</v>
      </c>
      <c r="G8122" s="18">
        <v>2</v>
      </c>
      <c r="H8122" s="18">
        <v>1</v>
      </c>
    </row>
    <row r="8123" spans="1:8" x14ac:dyDescent="0.25">
      <c r="A8123" s="3" t="s">
        <v>1058</v>
      </c>
      <c r="B8123" s="5">
        <v>495000</v>
      </c>
      <c r="C8123" t="s">
        <v>1437</v>
      </c>
      <c r="D8123" t="str">
        <f t="shared" si="126"/>
        <v>Apartment</v>
      </c>
      <c r="E8123" t="s">
        <v>30</v>
      </c>
      <c r="F8123" t="str">
        <f>_xlfn.XLOOKUP(E8123,Geografiesleutel!A:A,Geografiesleutel!B:B,"",0,1)</f>
        <v>Northern Suburbs</v>
      </c>
      <c r="G8123" s="18">
        <v>1</v>
      </c>
      <c r="H8123" s="18">
        <v>1</v>
      </c>
    </row>
    <row r="8124" spans="1:8" x14ac:dyDescent="0.25">
      <c r="A8124" s="3" t="s">
        <v>504</v>
      </c>
      <c r="B8124" s="5">
        <v>770000</v>
      </c>
      <c r="C8124" t="s">
        <v>1437</v>
      </c>
      <c r="D8124" t="str">
        <f t="shared" si="126"/>
        <v>Apartment</v>
      </c>
      <c r="E8124" t="s">
        <v>369</v>
      </c>
      <c r="F8124" t="str">
        <f>_xlfn.XLOOKUP(E8124,Geografiesleutel!A:A,Geografiesleutel!B:B,"",0,1)</f>
        <v>Eastern Suburbs</v>
      </c>
      <c r="G8124" s="18">
        <v>1</v>
      </c>
      <c r="H8124" s="18">
        <v>1</v>
      </c>
    </row>
    <row r="8125" spans="1:8" x14ac:dyDescent="0.25">
      <c r="A8125" s="3" t="s">
        <v>823</v>
      </c>
      <c r="B8125" s="5">
        <v>380000</v>
      </c>
      <c r="C8125" t="s">
        <v>1447</v>
      </c>
      <c r="D8125" t="str">
        <f t="shared" si="126"/>
        <v>Apartment</v>
      </c>
      <c r="E8125" t="s">
        <v>487</v>
      </c>
      <c r="F8125" t="str">
        <f>_xlfn.XLOOKUP(E8125,Geografiesleutel!A:A,Geografiesleutel!B:B,"",0,1)</f>
        <v>CBD</v>
      </c>
      <c r="G8125" s="18">
        <v>5</v>
      </c>
      <c r="H8125" s="18">
        <v>1</v>
      </c>
    </row>
    <row r="8126" spans="1:8" x14ac:dyDescent="0.25">
      <c r="A8126" s="3" t="s">
        <v>789</v>
      </c>
      <c r="B8126" s="5">
        <v>620000</v>
      </c>
      <c r="C8126" t="s">
        <v>1436</v>
      </c>
      <c r="D8126" t="str">
        <f t="shared" si="126"/>
        <v>Apartment</v>
      </c>
      <c r="E8126" t="s">
        <v>264</v>
      </c>
      <c r="F8126" t="str">
        <f>_xlfn.XLOOKUP(E8126,Geografiesleutel!A:A,Geografiesleutel!B:B,"",0,1)</f>
        <v>Eastern Suburbs</v>
      </c>
      <c r="G8126" s="18">
        <v>2</v>
      </c>
      <c r="H8126" s="18">
        <v>2</v>
      </c>
    </row>
    <row r="8127" spans="1:8" x14ac:dyDescent="0.25">
      <c r="A8127" s="3" t="s">
        <v>303</v>
      </c>
      <c r="B8127" s="5">
        <v>3250000</v>
      </c>
      <c r="C8127" t="s">
        <v>1436</v>
      </c>
      <c r="D8127" t="str">
        <f t="shared" si="126"/>
        <v>Apartment</v>
      </c>
      <c r="E8127" t="s">
        <v>681</v>
      </c>
      <c r="F8127" t="str">
        <f>_xlfn.XLOOKUP(E8127,Geografiesleutel!A:A,Geografiesleutel!B:B,"",0,1)</f>
        <v>Eastern Suburbs</v>
      </c>
      <c r="G8127" s="18">
        <v>2</v>
      </c>
      <c r="H8127" s="18">
        <v>2</v>
      </c>
    </row>
    <row r="8128" spans="1:8" x14ac:dyDescent="0.25">
      <c r="A8128" s="3" t="s">
        <v>504</v>
      </c>
      <c r="B8128" s="5">
        <v>770000</v>
      </c>
      <c r="C8128" t="s">
        <v>1439</v>
      </c>
      <c r="D8128" t="str">
        <f t="shared" si="126"/>
        <v>Apartment</v>
      </c>
      <c r="E8128" t="s">
        <v>70</v>
      </c>
      <c r="F8128" t="str">
        <f>_xlfn.XLOOKUP(E8128,Geografiesleutel!A:A,Geografiesleutel!B:B,"",0,1)</f>
        <v>Northern Suburbs</v>
      </c>
      <c r="G8128" s="18">
        <v>3</v>
      </c>
      <c r="H8128" s="18">
        <v>2</v>
      </c>
    </row>
    <row r="8129" spans="1:8" x14ac:dyDescent="0.25">
      <c r="A8129" s="3" t="s">
        <v>185</v>
      </c>
      <c r="B8129" s="5">
        <v>1400000</v>
      </c>
      <c r="C8129" t="s">
        <v>1439</v>
      </c>
      <c r="D8129" t="str">
        <f t="shared" si="126"/>
        <v>Apartment</v>
      </c>
      <c r="E8129" t="s">
        <v>97</v>
      </c>
      <c r="F8129" t="str">
        <f>_xlfn.XLOOKUP(E8129,Geografiesleutel!A:A,Geografiesleutel!B:B,"",0,1)</f>
        <v>Northern Suburbs</v>
      </c>
      <c r="G8129" s="18">
        <v>3</v>
      </c>
      <c r="H8129" s="18">
        <v>3</v>
      </c>
    </row>
    <row r="8130" spans="1:8" x14ac:dyDescent="0.25">
      <c r="A8130" s="3" t="s">
        <v>444</v>
      </c>
      <c r="B8130" s="5">
        <v>450000</v>
      </c>
      <c r="C8130" t="s">
        <v>1436</v>
      </c>
      <c r="D8130" t="str">
        <f t="shared" ref="D8130:D8193" si="127">TRIM(RIGHT(SUBSTITUTE(C8130," ",REPT(" ",LEN(C8130))),LEN(C8130)))</f>
        <v>Apartment</v>
      </c>
      <c r="E8130" t="s">
        <v>116</v>
      </c>
      <c r="F8130" t="str">
        <f>_xlfn.XLOOKUP(E8130,Geografiesleutel!A:A,Geografiesleutel!B:B,"",0,1)</f>
        <v>Western Suburbs</v>
      </c>
      <c r="G8130" s="18">
        <v>2</v>
      </c>
      <c r="H8130" s="18">
        <v>1</v>
      </c>
    </row>
    <row r="8131" spans="1:8" x14ac:dyDescent="0.25">
      <c r="A8131" s="3" t="s">
        <v>219</v>
      </c>
      <c r="B8131" s="5">
        <v>1050000</v>
      </c>
      <c r="C8131" t="s">
        <v>1436</v>
      </c>
      <c r="D8131" t="str">
        <f t="shared" si="127"/>
        <v>Apartment</v>
      </c>
      <c r="E8131" t="s">
        <v>369</v>
      </c>
      <c r="F8131" t="str">
        <f>_xlfn.XLOOKUP(E8131,Geografiesleutel!A:A,Geografiesleutel!B:B,"",0,1)</f>
        <v>Eastern Suburbs</v>
      </c>
      <c r="G8131" s="18">
        <v>2</v>
      </c>
      <c r="H8131" s="18">
        <v>1</v>
      </c>
    </row>
    <row r="8132" spans="1:8" x14ac:dyDescent="0.25">
      <c r="A8132" s="3" t="s">
        <v>1149</v>
      </c>
      <c r="B8132" s="5">
        <v>500000</v>
      </c>
      <c r="C8132" t="s">
        <v>1436</v>
      </c>
      <c r="D8132" t="str">
        <f t="shared" si="127"/>
        <v>Apartment</v>
      </c>
      <c r="E8132" t="s">
        <v>68</v>
      </c>
      <c r="F8132" t="str">
        <f>_xlfn.XLOOKUP(E8132,Geografiesleutel!A:A,Geografiesleutel!B:B,"",0,1)</f>
        <v>Northern Suburbs</v>
      </c>
      <c r="G8132" s="18">
        <v>2</v>
      </c>
      <c r="H8132" s="18">
        <v>1</v>
      </c>
    </row>
    <row r="8133" spans="1:8" x14ac:dyDescent="0.25">
      <c r="A8133" s="3" t="s">
        <v>1599</v>
      </c>
      <c r="B8133" s="5">
        <v>385000</v>
      </c>
      <c r="C8133" t="s">
        <v>1437</v>
      </c>
      <c r="D8133" t="str">
        <f t="shared" si="127"/>
        <v>Apartment</v>
      </c>
      <c r="E8133" t="s">
        <v>562</v>
      </c>
      <c r="F8133" t="str">
        <f>_xlfn.XLOOKUP(E8133,Geografiesleutel!A:A,Geografiesleutel!B:B,"",0,1)</f>
        <v>CBD</v>
      </c>
      <c r="G8133" s="18">
        <v>1</v>
      </c>
      <c r="H8133" s="18" t="s">
        <v>8</v>
      </c>
    </row>
    <row r="8134" spans="1:8" x14ac:dyDescent="0.25">
      <c r="A8134" s="3" t="s">
        <v>1031</v>
      </c>
      <c r="B8134" s="5">
        <v>300000</v>
      </c>
      <c r="C8134" t="s">
        <v>1437</v>
      </c>
      <c r="D8134" t="str">
        <f t="shared" si="127"/>
        <v>Apartment</v>
      </c>
      <c r="E8134" t="s">
        <v>404</v>
      </c>
      <c r="F8134" t="str">
        <f>_xlfn.XLOOKUP(E8134,Geografiesleutel!A:A,Geografiesleutel!B:B,"",0,1)</f>
        <v>CBD</v>
      </c>
      <c r="G8134" s="18">
        <v>1</v>
      </c>
      <c r="H8134" s="18">
        <v>1</v>
      </c>
    </row>
    <row r="8135" spans="1:8" x14ac:dyDescent="0.25">
      <c r="A8135" s="3" t="s">
        <v>937</v>
      </c>
      <c r="B8135" s="5">
        <v>2320000</v>
      </c>
      <c r="C8135" t="s">
        <v>1436</v>
      </c>
      <c r="D8135" t="str">
        <f t="shared" si="127"/>
        <v>Apartment</v>
      </c>
      <c r="E8135" t="s">
        <v>190</v>
      </c>
      <c r="F8135" t="str">
        <f>_xlfn.XLOOKUP(E8135,Geografiesleutel!A:A,Geografiesleutel!B:B,"",0,1)</f>
        <v>Eastern Suburbs</v>
      </c>
      <c r="G8135" s="18">
        <v>2</v>
      </c>
      <c r="H8135" s="18">
        <v>2</v>
      </c>
    </row>
    <row r="8136" spans="1:8" x14ac:dyDescent="0.25">
      <c r="A8136" s="3" t="s">
        <v>61</v>
      </c>
      <c r="B8136" s="5">
        <v>2200000</v>
      </c>
      <c r="C8136" t="s">
        <v>1436</v>
      </c>
      <c r="D8136" t="str">
        <f t="shared" si="127"/>
        <v>Apartment</v>
      </c>
      <c r="E8136" t="s">
        <v>306</v>
      </c>
      <c r="F8136" t="str">
        <f>_xlfn.XLOOKUP(E8136,Geografiesleutel!A:A,Geografiesleutel!B:B,"",0,1)</f>
        <v>Eastern Suburbs</v>
      </c>
      <c r="G8136" s="18">
        <v>2</v>
      </c>
      <c r="H8136" s="18">
        <v>2</v>
      </c>
    </row>
    <row r="8137" spans="1:8" x14ac:dyDescent="0.25">
      <c r="A8137" s="3" t="s">
        <v>619</v>
      </c>
      <c r="B8137" s="5">
        <v>835000</v>
      </c>
      <c r="C8137" t="s">
        <v>1436</v>
      </c>
      <c r="D8137" t="str">
        <f t="shared" si="127"/>
        <v>Apartment</v>
      </c>
      <c r="E8137" t="s">
        <v>264</v>
      </c>
      <c r="F8137" t="str">
        <f>_xlfn.XLOOKUP(E8137,Geografiesleutel!A:A,Geografiesleutel!B:B,"",0,1)</f>
        <v>Eastern Suburbs</v>
      </c>
      <c r="G8137" s="18">
        <v>2</v>
      </c>
      <c r="H8137" s="18">
        <v>1</v>
      </c>
    </row>
    <row r="8138" spans="1:8" x14ac:dyDescent="0.25">
      <c r="A8138" s="3" t="s">
        <v>456</v>
      </c>
      <c r="B8138" s="5">
        <v>1680000</v>
      </c>
      <c r="C8138" t="s">
        <v>1447</v>
      </c>
      <c r="D8138" t="str">
        <f t="shared" si="127"/>
        <v>Apartment</v>
      </c>
      <c r="E8138" t="s">
        <v>487</v>
      </c>
      <c r="F8138" t="str">
        <f>_xlfn.XLOOKUP(E8138,Geografiesleutel!A:A,Geografiesleutel!B:B,"",0,1)</f>
        <v>CBD</v>
      </c>
      <c r="G8138" s="18">
        <v>5</v>
      </c>
      <c r="H8138" s="18">
        <v>1</v>
      </c>
    </row>
    <row r="8139" spans="1:8" x14ac:dyDescent="0.25">
      <c r="A8139" s="3" t="s">
        <v>202</v>
      </c>
      <c r="B8139" s="5">
        <v>995000</v>
      </c>
      <c r="C8139" t="s">
        <v>1436</v>
      </c>
      <c r="D8139" t="str">
        <f t="shared" si="127"/>
        <v>Apartment</v>
      </c>
      <c r="E8139" t="s">
        <v>86</v>
      </c>
      <c r="F8139" t="str">
        <f>_xlfn.XLOOKUP(E8139,Geografiesleutel!A:A,Geografiesleutel!B:B,"",0,1)</f>
        <v>Eastern Suburbs</v>
      </c>
      <c r="G8139" s="18">
        <v>2</v>
      </c>
      <c r="H8139" s="18">
        <v>2</v>
      </c>
    </row>
    <row r="8140" spans="1:8" x14ac:dyDescent="0.25">
      <c r="A8140" s="3" t="s">
        <v>1600</v>
      </c>
      <c r="B8140" s="5">
        <v>669900</v>
      </c>
      <c r="C8140" t="s">
        <v>1436</v>
      </c>
      <c r="D8140" t="str">
        <f t="shared" si="127"/>
        <v>Apartment</v>
      </c>
      <c r="E8140" t="s">
        <v>137</v>
      </c>
      <c r="F8140" t="str">
        <f>_xlfn.XLOOKUP(E8140,Geografiesleutel!A:A,Geografiesleutel!B:B,"",0,1)</f>
        <v>Northern Suburbs</v>
      </c>
      <c r="G8140" s="18">
        <v>2</v>
      </c>
      <c r="H8140" s="18">
        <v>2</v>
      </c>
    </row>
    <row r="8141" spans="1:8" x14ac:dyDescent="0.25">
      <c r="A8141" s="3" t="s">
        <v>1598</v>
      </c>
      <c r="B8141" s="5">
        <v>831950</v>
      </c>
      <c r="C8141" t="s">
        <v>1436</v>
      </c>
      <c r="D8141" t="str">
        <f t="shared" si="127"/>
        <v>Apartment</v>
      </c>
      <c r="E8141" t="s">
        <v>30</v>
      </c>
      <c r="F8141" t="str">
        <f>_xlfn.XLOOKUP(E8141,Geografiesleutel!A:A,Geografiesleutel!B:B,"",0,1)</f>
        <v>Northern Suburbs</v>
      </c>
      <c r="G8141" s="18">
        <v>2</v>
      </c>
      <c r="H8141" s="18" t="s">
        <v>8</v>
      </c>
    </row>
    <row r="8142" spans="1:8" x14ac:dyDescent="0.25">
      <c r="A8142" s="3" t="s">
        <v>828</v>
      </c>
      <c r="B8142" s="5">
        <v>2095000</v>
      </c>
      <c r="C8142" t="s">
        <v>1436</v>
      </c>
      <c r="D8142" t="str">
        <f t="shared" si="127"/>
        <v>Apartment</v>
      </c>
      <c r="E8142" t="s">
        <v>209</v>
      </c>
      <c r="F8142" t="str">
        <f>_xlfn.XLOOKUP(E8142,Geografiesleutel!A:A,Geografiesleutel!B:B,"",0,1)</f>
        <v>Eastern Suburbs</v>
      </c>
      <c r="G8142" s="18">
        <v>2</v>
      </c>
      <c r="H8142" s="18">
        <v>2</v>
      </c>
    </row>
    <row r="8143" spans="1:8" x14ac:dyDescent="0.25">
      <c r="A8143" s="3" t="s">
        <v>444</v>
      </c>
      <c r="B8143" s="5">
        <v>450000</v>
      </c>
      <c r="C8143" t="s">
        <v>1436</v>
      </c>
      <c r="D8143" t="str">
        <f t="shared" si="127"/>
        <v>Apartment</v>
      </c>
      <c r="E8143" t="s">
        <v>487</v>
      </c>
      <c r="F8143" t="str">
        <f>_xlfn.XLOOKUP(E8143,Geografiesleutel!A:A,Geografiesleutel!B:B,"",0,1)</f>
        <v>CBD</v>
      </c>
      <c r="G8143" s="18">
        <v>2</v>
      </c>
      <c r="H8143" s="18">
        <v>1</v>
      </c>
    </row>
    <row r="8144" spans="1:8" x14ac:dyDescent="0.25">
      <c r="A8144" s="3" t="s">
        <v>202</v>
      </c>
      <c r="B8144" s="5">
        <v>995000</v>
      </c>
      <c r="C8144" t="s">
        <v>1436</v>
      </c>
      <c r="D8144" t="str">
        <f t="shared" si="127"/>
        <v>Apartment</v>
      </c>
      <c r="E8144" t="s">
        <v>101</v>
      </c>
      <c r="F8144" t="str">
        <f>_xlfn.XLOOKUP(E8144,Geografiesleutel!A:A,Geografiesleutel!B:B,"",0,1)</f>
        <v>Eastern Suburbs</v>
      </c>
      <c r="G8144" s="18">
        <v>2</v>
      </c>
      <c r="H8144" s="18">
        <v>2</v>
      </c>
    </row>
    <row r="8145" spans="1:8" x14ac:dyDescent="0.25">
      <c r="A8145" s="3" t="s">
        <v>572</v>
      </c>
      <c r="B8145" s="5">
        <v>800000</v>
      </c>
      <c r="C8145" t="s">
        <v>1436</v>
      </c>
      <c r="D8145" t="str">
        <f t="shared" si="127"/>
        <v>Apartment</v>
      </c>
      <c r="E8145" t="s">
        <v>194</v>
      </c>
      <c r="F8145" t="str">
        <f>_xlfn.XLOOKUP(E8145,Geografiesleutel!A:A,Geografiesleutel!B:B,"",0,1)</f>
        <v>Eastern Suburbs</v>
      </c>
      <c r="G8145" s="18">
        <v>2</v>
      </c>
      <c r="H8145" s="18">
        <v>2</v>
      </c>
    </row>
    <row r="8146" spans="1:8" x14ac:dyDescent="0.25">
      <c r="A8146" s="3" t="s">
        <v>372</v>
      </c>
      <c r="B8146" s="5">
        <v>2520000</v>
      </c>
      <c r="C8146" t="s">
        <v>1437</v>
      </c>
      <c r="D8146" t="str">
        <f t="shared" si="127"/>
        <v>Apartment</v>
      </c>
      <c r="E8146" t="s">
        <v>681</v>
      </c>
      <c r="F8146" t="str">
        <f>_xlfn.XLOOKUP(E8146,Geografiesleutel!A:A,Geografiesleutel!B:B,"",0,1)</f>
        <v>Eastern Suburbs</v>
      </c>
      <c r="G8146" s="18">
        <v>1</v>
      </c>
      <c r="H8146" s="18">
        <v>1</v>
      </c>
    </row>
    <row r="8147" spans="1:8" x14ac:dyDescent="0.25">
      <c r="A8147" s="3" t="s">
        <v>514</v>
      </c>
      <c r="B8147" s="5">
        <v>1575000</v>
      </c>
      <c r="C8147" t="s">
        <v>1436</v>
      </c>
      <c r="D8147" t="str">
        <f t="shared" si="127"/>
        <v>Apartment</v>
      </c>
      <c r="E8147" t="s">
        <v>139</v>
      </c>
      <c r="F8147" t="str">
        <f>_xlfn.XLOOKUP(E8147,Geografiesleutel!A:A,Geografiesleutel!B:B,"",0,1)</f>
        <v>Eastern Suburbs</v>
      </c>
      <c r="G8147" s="18">
        <v>2</v>
      </c>
      <c r="H8147" s="18">
        <v>2</v>
      </c>
    </row>
    <row r="8148" spans="1:8" x14ac:dyDescent="0.25">
      <c r="A8148" s="3" t="s">
        <v>1141</v>
      </c>
      <c r="B8148" s="5">
        <v>530000</v>
      </c>
      <c r="C8148" t="s">
        <v>1436</v>
      </c>
      <c r="D8148" t="str">
        <f t="shared" si="127"/>
        <v>Apartment</v>
      </c>
      <c r="E8148" t="s">
        <v>186</v>
      </c>
      <c r="F8148" t="str">
        <f>_xlfn.XLOOKUP(E8148,Geografiesleutel!A:A,Geografiesleutel!B:B,"",0,1)</f>
        <v>Eastern Suburbs</v>
      </c>
      <c r="G8148" s="18">
        <v>2</v>
      </c>
      <c r="H8148" s="18">
        <v>2</v>
      </c>
    </row>
    <row r="8149" spans="1:8" x14ac:dyDescent="0.25">
      <c r="A8149" s="3" t="s">
        <v>763</v>
      </c>
      <c r="B8149" s="5">
        <v>949000</v>
      </c>
      <c r="C8149" t="s">
        <v>1439</v>
      </c>
      <c r="D8149" t="str">
        <f t="shared" si="127"/>
        <v>Apartment</v>
      </c>
      <c r="E8149" t="s">
        <v>30</v>
      </c>
      <c r="F8149" t="str">
        <f>_xlfn.XLOOKUP(E8149,Geografiesleutel!A:A,Geografiesleutel!B:B,"",0,1)</f>
        <v>Northern Suburbs</v>
      </c>
      <c r="G8149" s="18">
        <v>3</v>
      </c>
      <c r="H8149" s="18">
        <v>1</v>
      </c>
    </row>
    <row r="8150" spans="1:8" x14ac:dyDescent="0.25">
      <c r="A8150" s="3" t="s">
        <v>884</v>
      </c>
      <c r="B8150" s="5">
        <v>2240000</v>
      </c>
      <c r="C8150" t="s">
        <v>1439</v>
      </c>
      <c r="D8150" t="str">
        <f t="shared" si="127"/>
        <v>Apartment</v>
      </c>
      <c r="E8150" t="s">
        <v>319</v>
      </c>
      <c r="F8150" t="str">
        <f>_xlfn.XLOOKUP(E8150,Geografiesleutel!A:A,Geografiesleutel!B:B,"",0,1)</f>
        <v>Eastern Suburbs</v>
      </c>
      <c r="G8150" s="18">
        <v>3</v>
      </c>
      <c r="H8150" s="18" t="s">
        <v>2646</v>
      </c>
    </row>
    <row r="8151" spans="1:8" x14ac:dyDescent="0.25">
      <c r="A8151" s="3" t="s">
        <v>1423</v>
      </c>
      <c r="B8151" s="5">
        <v>560000</v>
      </c>
      <c r="C8151" t="s">
        <v>1439</v>
      </c>
      <c r="D8151" t="str">
        <f t="shared" si="127"/>
        <v>Apartment</v>
      </c>
      <c r="E8151" t="s">
        <v>577</v>
      </c>
      <c r="F8151" t="str">
        <f>_xlfn.XLOOKUP(E8151,Geografiesleutel!A:A,Geografiesleutel!B:B,"",0,1)</f>
        <v>CBD</v>
      </c>
      <c r="G8151" s="18">
        <v>3</v>
      </c>
      <c r="H8151" s="18">
        <v>2</v>
      </c>
    </row>
    <row r="8152" spans="1:8" x14ac:dyDescent="0.25">
      <c r="A8152" s="3" t="s">
        <v>1531</v>
      </c>
      <c r="B8152" s="5">
        <v>699999</v>
      </c>
      <c r="C8152" t="s">
        <v>1437</v>
      </c>
      <c r="D8152" t="str">
        <f t="shared" si="127"/>
        <v>Apartment</v>
      </c>
      <c r="E8152" t="s">
        <v>369</v>
      </c>
      <c r="F8152" t="str">
        <f>_xlfn.XLOOKUP(E8152,Geografiesleutel!A:A,Geografiesleutel!B:B,"",0,1)</f>
        <v>Eastern Suburbs</v>
      </c>
      <c r="G8152" s="18">
        <v>1</v>
      </c>
      <c r="H8152" s="18">
        <v>1</v>
      </c>
    </row>
    <row r="8153" spans="1:8" x14ac:dyDescent="0.25">
      <c r="A8153" s="3" t="s">
        <v>512</v>
      </c>
      <c r="B8153" s="5">
        <v>750000</v>
      </c>
      <c r="C8153" t="s">
        <v>1439</v>
      </c>
      <c r="D8153" t="str">
        <f t="shared" si="127"/>
        <v>Apartment</v>
      </c>
      <c r="E8153" t="s">
        <v>35</v>
      </c>
      <c r="F8153" t="str">
        <f>_xlfn.XLOOKUP(E8153,Geografiesleutel!A:A,Geografiesleutel!B:B,"",0,1)</f>
        <v>Northern Suburbs</v>
      </c>
      <c r="G8153" s="18">
        <v>3</v>
      </c>
      <c r="H8153" s="18">
        <v>2</v>
      </c>
    </row>
    <row r="8154" spans="1:8" x14ac:dyDescent="0.25">
      <c r="A8154" s="3" t="s">
        <v>1531</v>
      </c>
      <c r="B8154" s="5">
        <v>699999</v>
      </c>
      <c r="C8154" t="s">
        <v>1437</v>
      </c>
      <c r="D8154" t="str">
        <f t="shared" si="127"/>
        <v>Apartment</v>
      </c>
      <c r="E8154" t="s">
        <v>369</v>
      </c>
      <c r="F8154" t="str">
        <f>_xlfn.XLOOKUP(E8154,Geografiesleutel!A:A,Geografiesleutel!B:B,"",0,1)</f>
        <v>Eastern Suburbs</v>
      </c>
      <c r="G8154" s="18">
        <v>1</v>
      </c>
      <c r="H8154" s="18">
        <v>1</v>
      </c>
    </row>
    <row r="8155" spans="1:8" x14ac:dyDescent="0.25">
      <c r="A8155" s="3" t="s">
        <v>789</v>
      </c>
      <c r="B8155" s="5">
        <v>620000</v>
      </c>
      <c r="C8155" t="s">
        <v>1436</v>
      </c>
      <c r="D8155" t="str">
        <f t="shared" si="127"/>
        <v>Apartment</v>
      </c>
      <c r="E8155" t="s">
        <v>68</v>
      </c>
      <c r="F8155" t="str">
        <f>_xlfn.XLOOKUP(E8155,Geografiesleutel!A:A,Geografiesleutel!B:B,"",0,1)</f>
        <v>Northern Suburbs</v>
      </c>
      <c r="G8155" s="18">
        <v>2</v>
      </c>
      <c r="H8155" s="18">
        <v>1</v>
      </c>
    </row>
    <row r="8156" spans="1:8" x14ac:dyDescent="0.25">
      <c r="A8156" s="3" t="s">
        <v>1497</v>
      </c>
      <c r="B8156" s="5">
        <v>689000</v>
      </c>
      <c r="C8156" t="s">
        <v>1436</v>
      </c>
      <c r="D8156" t="str">
        <f t="shared" si="127"/>
        <v>Apartment</v>
      </c>
      <c r="E8156" t="s">
        <v>30</v>
      </c>
      <c r="F8156" t="str">
        <f>_xlfn.XLOOKUP(E8156,Geografiesleutel!A:A,Geografiesleutel!B:B,"",0,1)</f>
        <v>Northern Suburbs</v>
      </c>
      <c r="G8156" s="18">
        <v>2</v>
      </c>
      <c r="H8156" s="18">
        <v>1</v>
      </c>
    </row>
    <row r="8157" spans="1:8" x14ac:dyDescent="0.25">
      <c r="A8157" s="3" t="s">
        <v>747</v>
      </c>
      <c r="B8157" s="5">
        <v>830000</v>
      </c>
      <c r="C8157" t="s">
        <v>1436</v>
      </c>
      <c r="D8157" t="str">
        <f t="shared" si="127"/>
        <v>Apartment</v>
      </c>
      <c r="E8157" t="s">
        <v>116</v>
      </c>
      <c r="F8157" t="str">
        <f>_xlfn.XLOOKUP(E8157,Geografiesleutel!A:A,Geografiesleutel!B:B,"",0,1)</f>
        <v>Western Suburbs</v>
      </c>
      <c r="G8157" s="18">
        <v>2</v>
      </c>
      <c r="H8157" s="18">
        <v>1</v>
      </c>
    </row>
    <row r="8158" spans="1:8" x14ac:dyDescent="0.25">
      <c r="A8158" s="3" t="s">
        <v>1317</v>
      </c>
      <c r="B8158" s="5">
        <v>470000</v>
      </c>
      <c r="C8158" t="s">
        <v>1440</v>
      </c>
      <c r="D8158" t="str">
        <f t="shared" si="127"/>
        <v>Apartment</v>
      </c>
      <c r="E8158" t="s">
        <v>562</v>
      </c>
      <c r="F8158" t="str">
        <f>_xlfn.XLOOKUP(E8158,Geografiesleutel!A:A,Geografiesleutel!B:B,"",0,1)</f>
        <v>CBD</v>
      </c>
      <c r="G8158" s="18" t="s">
        <v>2650</v>
      </c>
      <c r="H8158" s="18" t="s">
        <v>2650</v>
      </c>
    </row>
    <row r="8159" spans="1:8" x14ac:dyDescent="0.25">
      <c r="A8159" s="3" t="s">
        <v>592</v>
      </c>
      <c r="B8159" s="5">
        <v>890000</v>
      </c>
      <c r="C8159" t="s">
        <v>1436</v>
      </c>
      <c r="D8159" t="str">
        <f t="shared" si="127"/>
        <v>Apartment</v>
      </c>
      <c r="E8159" t="s">
        <v>35</v>
      </c>
      <c r="F8159" t="str">
        <f>_xlfn.XLOOKUP(E8159,Geografiesleutel!A:A,Geografiesleutel!B:B,"",0,1)</f>
        <v>Northern Suburbs</v>
      </c>
      <c r="G8159" s="18">
        <v>2</v>
      </c>
      <c r="H8159" s="18">
        <v>1</v>
      </c>
    </row>
    <row r="8160" spans="1:8" x14ac:dyDescent="0.25">
      <c r="A8160" s="3" t="s">
        <v>328</v>
      </c>
      <c r="B8160" s="5">
        <v>849000</v>
      </c>
      <c r="C8160" t="s">
        <v>1436</v>
      </c>
      <c r="D8160" t="str">
        <f t="shared" si="127"/>
        <v>Apartment</v>
      </c>
      <c r="E8160" t="s">
        <v>46</v>
      </c>
      <c r="F8160" t="str">
        <f>_xlfn.XLOOKUP(E8160,Geografiesleutel!A:A,Geografiesleutel!B:B,"",0,1)</f>
        <v>Eastern Suburbs</v>
      </c>
      <c r="G8160" s="18">
        <v>2</v>
      </c>
      <c r="H8160" s="18">
        <v>1</v>
      </c>
    </row>
    <row r="8161" spans="1:8" x14ac:dyDescent="0.25">
      <c r="A8161" s="3" t="s">
        <v>1511</v>
      </c>
      <c r="B8161" s="5">
        <v>295000</v>
      </c>
      <c r="C8161" t="s">
        <v>1437</v>
      </c>
      <c r="D8161" t="str">
        <f t="shared" si="127"/>
        <v>Apartment</v>
      </c>
      <c r="E8161" t="s">
        <v>487</v>
      </c>
      <c r="F8161" t="str">
        <f>_xlfn.XLOOKUP(E8161,Geografiesleutel!A:A,Geografiesleutel!B:B,"",0,1)</f>
        <v>CBD</v>
      </c>
      <c r="G8161" s="18">
        <v>1</v>
      </c>
      <c r="H8161" s="18">
        <v>1</v>
      </c>
    </row>
    <row r="8162" spans="1:8" x14ac:dyDescent="0.25">
      <c r="A8162" s="3" t="s">
        <v>767</v>
      </c>
      <c r="B8162" s="5">
        <v>580000</v>
      </c>
      <c r="C8162" t="s">
        <v>1454</v>
      </c>
      <c r="D8162" t="str">
        <f t="shared" si="127"/>
        <v>Apartment</v>
      </c>
      <c r="E8162" t="s">
        <v>562</v>
      </c>
      <c r="F8162" t="str">
        <f>_xlfn.XLOOKUP(E8162,Geografiesleutel!A:A,Geografiesleutel!B:B,"",0,1)</f>
        <v>CBD</v>
      </c>
      <c r="G8162" s="18" t="s">
        <v>2648</v>
      </c>
      <c r="H8162" s="18">
        <v>1</v>
      </c>
    </row>
    <row r="8163" spans="1:8" x14ac:dyDescent="0.25">
      <c r="A8163" s="3" t="s">
        <v>545</v>
      </c>
      <c r="B8163" s="5">
        <v>700000</v>
      </c>
      <c r="C8163" t="s">
        <v>1436</v>
      </c>
      <c r="D8163" t="str">
        <f t="shared" si="127"/>
        <v>Apartment</v>
      </c>
      <c r="E8163" t="s">
        <v>351</v>
      </c>
      <c r="F8163" t="str">
        <f>_xlfn.XLOOKUP(E8163,Geografiesleutel!A:A,Geografiesleutel!B:B,"",0,1)</f>
        <v>Eastern Suburbs</v>
      </c>
      <c r="G8163" s="18">
        <v>2</v>
      </c>
      <c r="H8163" s="18">
        <v>2</v>
      </c>
    </row>
    <row r="8164" spans="1:8" x14ac:dyDescent="0.25">
      <c r="A8164" s="3" t="s">
        <v>619</v>
      </c>
      <c r="B8164" s="5">
        <v>835000</v>
      </c>
      <c r="C8164" t="s">
        <v>1436</v>
      </c>
      <c r="D8164" t="str">
        <f t="shared" si="127"/>
        <v>Apartment</v>
      </c>
      <c r="E8164" t="s">
        <v>487</v>
      </c>
      <c r="F8164" t="str">
        <f>_xlfn.XLOOKUP(E8164,Geografiesleutel!A:A,Geografiesleutel!B:B,"",0,1)</f>
        <v>CBD</v>
      </c>
      <c r="G8164" s="18">
        <v>2</v>
      </c>
      <c r="H8164" s="18">
        <v>1</v>
      </c>
    </row>
    <row r="8165" spans="1:8" x14ac:dyDescent="0.25">
      <c r="A8165" s="3" t="s">
        <v>619</v>
      </c>
      <c r="B8165" s="5">
        <v>835000</v>
      </c>
      <c r="C8165" t="s">
        <v>1436</v>
      </c>
      <c r="D8165" t="str">
        <f t="shared" si="127"/>
        <v>Apartment</v>
      </c>
      <c r="E8165" t="s">
        <v>420</v>
      </c>
      <c r="F8165" t="str">
        <f>_xlfn.XLOOKUP(E8165,Geografiesleutel!A:A,Geografiesleutel!B:B,"",0,1)</f>
        <v>Eastern Suburbs</v>
      </c>
      <c r="G8165" s="18">
        <v>2</v>
      </c>
      <c r="H8165" s="18">
        <v>1</v>
      </c>
    </row>
    <row r="8166" spans="1:8" x14ac:dyDescent="0.25">
      <c r="A8166" s="3" t="s">
        <v>619</v>
      </c>
      <c r="B8166" s="5">
        <v>835000</v>
      </c>
      <c r="C8166" t="s">
        <v>1436</v>
      </c>
      <c r="D8166" t="str">
        <f t="shared" si="127"/>
        <v>Apartment</v>
      </c>
      <c r="E8166" t="s">
        <v>194</v>
      </c>
      <c r="F8166" t="str">
        <f>_xlfn.XLOOKUP(E8166,Geografiesleutel!A:A,Geografiesleutel!B:B,"",0,1)</f>
        <v>Eastern Suburbs</v>
      </c>
      <c r="G8166" s="18">
        <v>2</v>
      </c>
      <c r="H8166" s="18">
        <v>1</v>
      </c>
    </row>
    <row r="8167" spans="1:8" x14ac:dyDescent="0.25">
      <c r="A8167" s="3" t="s">
        <v>572</v>
      </c>
      <c r="B8167" s="5">
        <v>800000</v>
      </c>
      <c r="C8167" t="s">
        <v>1436</v>
      </c>
      <c r="D8167" t="str">
        <f t="shared" si="127"/>
        <v>Apartment</v>
      </c>
      <c r="E8167" t="s">
        <v>469</v>
      </c>
      <c r="F8167" t="str">
        <f>_xlfn.XLOOKUP(E8167,Geografiesleutel!A:A,Geografiesleutel!B:B,"",0,1)</f>
        <v>Eastern Suburbs</v>
      </c>
      <c r="G8167" s="18">
        <v>2</v>
      </c>
      <c r="H8167" s="18">
        <v>2</v>
      </c>
    </row>
    <row r="8168" spans="1:8" x14ac:dyDescent="0.25">
      <c r="A8168" s="3" t="s">
        <v>1141</v>
      </c>
      <c r="B8168" s="5">
        <v>530000</v>
      </c>
      <c r="C8168" t="s">
        <v>1451</v>
      </c>
      <c r="D8168" t="str">
        <f t="shared" si="127"/>
        <v>Apartment</v>
      </c>
      <c r="E8168" t="s">
        <v>487</v>
      </c>
      <c r="F8168" t="str">
        <f>_xlfn.XLOOKUP(E8168,Geografiesleutel!A:A,Geografiesleutel!B:B,"",0,1)</f>
        <v>CBD</v>
      </c>
      <c r="G8168" s="18" t="s">
        <v>2646</v>
      </c>
      <c r="H8168" s="18" t="s">
        <v>2650</v>
      </c>
    </row>
    <row r="8169" spans="1:8" x14ac:dyDescent="0.25">
      <c r="A8169" s="3" t="s">
        <v>767</v>
      </c>
      <c r="B8169" s="5">
        <v>580000</v>
      </c>
      <c r="C8169" t="s">
        <v>1436</v>
      </c>
      <c r="D8169" t="str">
        <f t="shared" si="127"/>
        <v>Apartment</v>
      </c>
      <c r="E8169" t="s">
        <v>35</v>
      </c>
      <c r="F8169" t="str">
        <f>_xlfn.XLOOKUP(E8169,Geografiesleutel!A:A,Geografiesleutel!B:B,"",0,1)</f>
        <v>Northern Suburbs</v>
      </c>
      <c r="G8169" s="18">
        <v>2</v>
      </c>
      <c r="H8169" s="18">
        <v>1</v>
      </c>
    </row>
    <row r="8170" spans="1:8" x14ac:dyDescent="0.25">
      <c r="A8170" s="3" t="s">
        <v>700</v>
      </c>
      <c r="B8170" s="5">
        <v>780000</v>
      </c>
      <c r="C8170" t="s">
        <v>1436</v>
      </c>
      <c r="D8170" t="str">
        <f t="shared" si="127"/>
        <v>Apartment</v>
      </c>
      <c r="E8170" t="s">
        <v>223</v>
      </c>
      <c r="F8170" t="str">
        <f>_xlfn.XLOOKUP(E8170,Geografiesleutel!A:A,Geografiesleutel!B:B,"",0,1)</f>
        <v>Western Suburbs</v>
      </c>
      <c r="G8170" s="18">
        <v>2</v>
      </c>
      <c r="H8170" s="18">
        <v>1</v>
      </c>
    </row>
    <row r="8171" spans="1:8" x14ac:dyDescent="0.25">
      <c r="A8171" s="3" t="s">
        <v>1141</v>
      </c>
      <c r="B8171" s="5">
        <v>530000</v>
      </c>
      <c r="C8171" t="s">
        <v>1443</v>
      </c>
      <c r="D8171" t="str">
        <f t="shared" si="127"/>
        <v>Apartment</v>
      </c>
      <c r="E8171" t="s">
        <v>487</v>
      </c>
      <c r="F8171" t="str">
        <f>_xlfn.XLOOKUP(E8171,Geografiesleutel!A:A,Geografiesleutel!B:B,"",0,1)</f>
        <v>CBD</v>
      </c>
      <c r="G8171" s="18">
        <v>4</v>
      </c>
      <c r="H8171" s="18">
        <v>1</v>
      </c>
    </row>
    <row r="8172" spans="1:8" x14ac:dyDescent="0.25">
      <c r="A8172" s="3" t="s">
        <v>71</v>
      </c>
      <c r="B8172" s="5">
        <v>690000</v>
      </c>
      <c r="C8172" t="s">
        <v>1436</v>
      </c>
      <c r="D8172" t="str">
        <f t="shared" si="127"/>
        <v>Apartment</v>
      </c>
      <c r="E8172" t="s">
        <v>487</v>
      </c>
      <c r="F8172" t="str">
        <f>_xlfn.XLOOKUP(E8172,Geografiesleutel!A:A,Geografiesleutel!B:B,"",0,1)</f>
        <v>CBD</v>
      </c>
      <c r="G8172" s="18">
        <v>2</v>
      </c>
      <c r="H8172" s="18">
        <v>1</v>
      </c>
    </row>
    <row r="8173" spans="1:8" x14ac:dyDescent="0.25">
      <c r="A8173" s="3" t="s">
        <v>706</v>
      </c>
      <c r="B8173" s="5">
        <v>395000</v>
      </c>
      <c r="C8173" t="s">
        <v>1440</v>
      </c>
      <c r="D8173" t="str">
        <f t="shared" si="127"/>
        <v>Apartment</v>
      </c>
      <c r="E8173" t="s">
        <v>577</v>
      </c>
      <c r="F8173" t="str">
        <f>_xlfn.XLOOKUP(E8173,Geografiesleutel!A:A,Geografiesleutel!B:B,"",0,1)</f>
        <v>CBD</v>
      </c>
      <c r="G8173" s="18" t="s">
        <v>2650</v>
      </c>
      <c r="H8173" s="18">
        <v>1</v>
      </c>
    </row>
    <row r="8174" spans="1:8" x14ac:dyDescent="0.25">
      <c r="A8174" s="3" t="s">
        <v>372</v>
      </c>
      <c r="B8174" s="5">
        <v>2520000</v>
      </c>
      <c r="C8174" t="s">
        <v>1436</v>
      </c>
      <c r="D8174" t="str">
        <f t="shared" si="127"/>
        <v>Apartment</v>
      </c>
      <c r="E8174" t="s">
        <v>209</v>
      </c>
      <c r="F8174" t="str">
        <f>_xlfn.XLOOKUP(E8174,Geografiesleutel!A:A,Geografiesleutel!B:B,"",0,1)</f>
        <v>Eastern Suburbs</v>
      </c>
      <c r="G8174" s="18">
        <v>2</v>
      </c>
      <c r="H8174" s="18">
        <v>2</v>
      </c>
    </row>
    <row r="8175" spans="1:8" x14ac:dyDescent="0.25">
      <c r="A8175" s="3" t="s">
        <v>187</v>
      </c>
      <c r="B8175" s="5">
        <v>1550000</v>
      </c>
      <c r="C8175" t="s">
        <v>1436</v>
      </c>
      <c r="D8175" t="str">
        <f t="shared" si="127"/>
        <v>Apartment</v>
      </c>
      <c r="E8175" t="s">
        <v>139</v>
      </c>
      <c r="F8175" t="str">
        <f>_xlfn.XLOOKUP(E8175,Geografiesleutel!A:A,Geografiesleutel!B:B,"",0,1)</f>
        <v>Eastern Suburbs</v>
      </c>
      <c r="G8175" s="18">
        <v>2</v>
      </c>
      <c r="H8175" s="18">
        <v>2</v>
      </c>
    </row>
    <row r="8176" spans="1:8" x14ac:dyDescent="0.25">
      <c r="A8176" s="3" t="s">
        <v>1601</v>
      </c>
      <c r="B8176" s="5">
        <v>526500</v>
      </c>
      <c r="C8176" t="s">
        <v>1436</v>
      </c>
      <c r="D8176" t="str">
        <f t="shared" si="127"/>
        <v>Apartment</v>
      </c>
      <c r="E8176" t="s">
        <v>136</v>
      </c>
      <c r="F8176" t="str">
        <f>_xlfn.XLOOKUP(E8176,Geografiesleutel!A:A,Geografiesleutel!B:B,"",0,1)</f>
        <v>Eastern Suburbs</v>
      </c>
      <c r="G8176" s="18">
        <v>2</v>
      </c>
      <c r="H8176" s="18">
        <v>1</v>
      </c>
    </row>
    <row r="8177" spans="1:8" x14ac:dyDescent="0.25">
      <c r="A8177" s="3" t="s">
        <v>1470</v>
      </c>
      <c r="B8177" s="5">
        <v>440000</v>
      </c>
      <c r="C8177" t="s">
        <v>1436</v>
      </c>
      <c r="D8177" t="str">
        <f t="shared" si="127"/>
        <v>Apartment</v>
      </c>
      <c r="E8177" t="s">
        <v>116</v>
      </c>
      <c r="F8177" t="str">
        <f>_xlfn.XLOOKUP(E8177,Geografiesleutel!A:A,Geografiesleutel!B:B,"",0,1)</f>
        <v>Western Suburbs</v>
      </c>
      <c r="G8177" s="18">
        <v>2</v>
      </c>
      <c r="H8177" s="18">
        <v>1</v>
      </c>
    </row>
    <row r="8178" spans="1:8" x14ac:dyDescent="0.25">
      <c r="A8178" s="3" t="s">
        <v>873</v>
      </c>
      <c r="B8178" s="5">
        <v>290000</v>
      </c>
      <c r="C8178" t="s">
        <v>1447</v>
      </c>
      <c r="D8178" t="str">
        <f t="shared" si="127"/>
        <v>Apartment</v>
      </c>
      <c r="E8178" t="s">
        <v>487</v>
      </c>
      <c r="F8178" t="str">
        <f>_xlfn.XLOOKUP(E8178,Geografiesleutel!A:A,Geografiesleutel!B:B,"",0,1)</f>
        <v>CBD</v>
      </c>
      <c r="G8178" s="18">
        <v>5</v>
      </c>
      <c r="H8178" s="18">
        <v>1</v>
      </c>
    </row>
    <row r="8179" spans="1:8" x14ac:dyDescent="0.25">
      <c r="A8179" s="3" t="s">
        <v>512</v>
      </c>
      <c r="B8179" s="5">
        <v>750000</v>
      </c>
      <c r="C8179" t="s">
        <v>1436</v>
      </c>
      <c r="D8179" t="str">
        <f t="shared" si="127"/>
        <v>Apartment</v>
      </c>
      <c r="E8179" t="s">
        <v>88</v>
      </c>
      <c r="F8179" t="str">
        <f>_xlfn.XLOOKUP(E8179,Geografiesleutel!A:A,Geografiesleutel!B:B,"",0,1)</f>
        <v>Eastern Suburbs</v>
      </c>
      <c r="G8179" s="18">
        <v>2</v>
      </c>
      <c r="H8179" s="18">
        <v>2</v>
      </c>
    </row>
    <row r="8180" spans="1:8" x14ac:dyDescent="0.25">
      <c r="A8180" s="3" t="s">
        <v>1141</v>
      </c>
      <c r="B8180" s="5">
        <v>530000</v>
      </c>
      <c r="C8180" t="s">
        <v>1436</v>
      </c>
      <c r="D8180" t="str">
        <f t="shared" si="127"/>
        <v>Apartment</v>
      </c>
      <c r="E8180" t="s">
        <v>562</v>
      </c>
      <c r="F8180" t="str">
        <f>_xlfn.XLOOKUP(E8180,Geografiesleutel!A:A,Geografiesleutel!B:B,"",0,1)</f>
        <v>CBD</v>
      </c>
      <c r="G8180" s="18">
        <v>2</v>
      </c>
      <c r="H8180" s="18" t="s">
        <v>2650</v>
      </c>
    </row>
    <row r="8181" spans="1:8" x14ac:dyDescent="0.25">
      <c r="A8181" s="3" t="s">
        <v>1602</v>
      </c>
      <c r="B8181" s="5">
        <v>619500</v>
      </c>
      <c r="C8181" t="s">
        <v>1436</v>
      </c>
      <c r="D8181" t="str">
        <f t="shared" si="127"/>
        <v>Apartment</v>
      </c>
      <c r="E8181" t="s">
        <v>188</v>
      </c>
      <c r="F8181" t="str">
        <f>_xlfn.XLOOKUP(E8181,Geografiesleutel!A:A,Geografiesleutel!B:B,"",0,1)</f>
        <v>Northern Suburbs</v>
      </c>
      <c r="G8181" s="18">
        <v>2</v>
      </c>
      <c r="H8181" s="18">
        <v>2</v>
      </c>
    </row>
    <row r="8182" spans="1:8" x14ac:dyDescent="0.25">
      <c r="A8182" s="3" t="s">
        <v>274</v>
      </c>
      <c r="B8182" s="5">
        <v>850000</v>
      </c>
      <c r="C8182" t="s">
        <v>1439</v>
      </c>
      <c r="D8182" t="str">
        <f t="shared" si="127"/>
        <v>Apartment</v>
      </c>
      <c r="E8182" t="s">
        <v>64</v>
      </c>
      <c r="F8182" t="str">
        <f>_xlfn.XLOOKUP(E8182,Geografiesleutel!A:A,Geografiesleutel!B:B,"",0,1)</f>
        <v>Western Suburbs</v>
      </c>
      <c r="G8182" s="18">
        <v>3</v>
      </c>
      <c r="H8182" s="18" t="s">
        <v>2650</v>
      </c>
    </row>
    <row r="8183" spans="1:8" x14ac:dyDescent="0.25">
      <c r="A8183" s="3" t="s">
        <v>1585</v>
      </c>
      <c r="B8183" s="5">
        <v>823750</v>
      </c>
      <c r="C8183" t="s">
        <v>1436</v>
      </c>
      <c r="D8183" t="str">
        <f t="shared" si="127"/>
        <v>Apartment</v>
      </c>
      <c r="E8183" t="s">
        <v>30</v>
      </c>
      <c r="F8183" t="str">
        <f>_xlfn.XLOOKUP(E8183,Geografiesleutel!A:A,Geografiesleutel!B:B,"",0,1)</f>
        <v>Northern Suburbs</v>
      </c>
      <c r="G8183" s="18">
        <v>2</v>
      </c>
      <c r="H8183" s="18">
        <v>1</v>
      </c>
    </row>
    <row r="8184" spans="1:8" x14ac:dyDescent="0.25">
      <c r="A8184" s="3" t="s">
        <v>274</v>
      </c>
      <c r="B8184" s="5">
        <v>850000</v>
      </c>
      <c r="C8184" t="s">
        <v>1437</v>
      </c>
      <c r="D8184" t="str">
        <f t="shared" si="127"/>
        <v>Apartment</v>
      </c>
      <c r="E8184" t="s">
        <v>417</v>
      </c>
      <c r="F8184" t="str">
        <f>_xlfn.XLOOKUP(E8184,Geografiesleutel!A:A,Geografiesleutel!B:B,"",0,1)</f>
        <v>Agricultural Smallholdings</v>
      </c>
      <c r="G8184" s="18">
        <v>1</v>
      </c>
      <c r="H8184" s="18">
        <v>1</v>
      </c>
    </row>
    <row r="8185" spans="1:8" x14ac:dyDescent="0.25">
      <c r="A8185" s="3" t="s">
        <v>1099</v>
      </c>
      <c r="B8185" s="5">
        <v>480000</v>
      </c>
      <c r="C8185" t="s">
        <v>1439</v>
      </c>
      <c r="D8185" t="str">
        <f t="shared" si="127"/>
        <v>Apartment</v>
      </c>
      <c r="E8185" t="s">
        <v>577</v>
      </c>
      <c r="F8185" t="str">
        <f>_xlfn.XLOOKUP(E8185,Geografiesleutel!A:A,Geografiesleutel!B:B,"",0,1)</f>
        <v>CBD</v>
      </c>
      <c r="G8185" s="18">
        <v>3</v>
      </c>
      <c r="H8185" s="18">
        <v>1</v>
      </c>
    </row>
    <row r="8186" spans="1:8" x14ac:dyDescent="0.25">
      <c r="A8186" s="3" t="s">
        <v>1115</v>
      </c>
      <c r="B8186" s="5">
        <v>660000</v>
      </c>
      <c r="C8186" t="s">
        <v>1439</v>
      </c>
      <c r="D8186" t="str">
        <f t="shared" si="127"/>
        <v>Apartment</v>
      </c>
      <c r="E8186" t="s">
        <v>404</v>
      </c>
      <c r="F8186" t="str">
        <f>_xlfn.XLOOKUP(E8186,Geografiesleutel!A:A,Geografiesleutel!B:B,"",0,1)</f>
        <v>CBD</v>
      </c>
      <c r="G8186" s="18">
        <v>3</v>
      </c>
      <c r="H8186" s="18">
        <v>2</v>
      </c>
    </row>
    <row r="8187" spans="1:8" x14ac:dyDescent="0.25">
      <c r="A8187" s="3" t="s">
        <v>274</v>
      </c>
      <c r="B8187" s="5">
        <v>850000</v>
      </c>
      <c r="C8187" t="s">
        <v>1437</v>
      </c>
      <c r="D8187" t="str">
        <f t="shared" si="127"/>
        <v>Apartment</v>
      </c>
      <c r="E8187" t="s">
        <v>417</v>
      </c>
      <c r="F8187" t="str">
        <f>_xlfn.XLOOKUP(E8187,Geografiesleutel!A:A,Geografiesleutel!B:B,"",0,1)</f>
        <v>Agricultural Smallholdings</v>
      </c>
      <c r="G8187" s="18">
        <v>1</v>
      </c>
      <c r="H8187" s="18">
        <v>1</v>
      </c>
    </row>
    <row r="8188" spans="1:8" x14ac:dyDescent="0.25">
      <c r="A8188" s="3" t="s">
        <v>1175</v>
      </c>
      <c r="B8188" s="5">
        <v>610000</v>
      </c>
      <c r="C8188" t="s">
        <v>1451</v>
      </c>
      <c r="D8188" t="str">
        <f t="shared" si="127"/>
        <v>Apartment</v>
      </c>
      <c r="E8188" t="s">
        <v>562</v>
      </c>
      <c r="F8188" t="str">
        <f>_xlfn.XLOOKUP(E8188,Geografiesleutel!A:A,Geografiesleutel!B:B,"",0,1)</f>
        <v>CBD</v>
      </c>
      <c r="G8188" s="18" t="s">
        <v>2646</v>
      </c>
      <c r="H8188" s="18" t="s">
        <v>2650</v>
      </c>
    </row>
    <row r="8189" spans="1:8" x14ac:dyDescent="0.25">
      <c r="A8189" s="3" t="s">
        <v>556</v>
      </c>
      <c r="B8189" s="5">
        <v>650000</v>
      </c>
      <c r="C8189" t="s">
        <v>1436</v>
      </c>
      <c r="D8189" t="str">
        <f t="shared" si="127"/>
        <v>Apartment</v>
      </c>
      <c r="E8189" t="s">
        <v>97</v>
      </c>
      <c r="F8189" t="str">
        <f>_xlfn.XLOOKUP(E8189,Geografiesleutel!A:A,Geografiesleutel!B:B,"",0,1)</f>
        <v>Northern Suburbs</v>
      </c>
      <c r="G8189" s="18">
        <v>2</v>
      </c>
      <c r="H8189" s="18">
        <v>1</v>
      </c>
    </row>
    <row r="8190" spans="1:8" x14ac:dyDescent="0.25">
      <c r="A8190" s="3" t="s">
        <v>981</v>
      </c>
      <c r="B8190" s="5">
        <v>799000</v>
      </c>
      <c r="C8190" t="s">
        <v>1436</v>
      </c>
      <c r="D8190" t="str">
        <f t="shared" si="127"/>
        <v>Apartment</v>
      </c>
      <c r="E8190" t="s">
        <v>46</v>
      </c>
      <c r="F8190" t="str">
        <f>_xlfn.XLOOKUP(E8190,Geografiesleutel!A:A,Geografiesleutel!B:B,"",0,1)</f>
        <v>Eastern Suburbs</v>
      </c>
      <c r="G8190" s="18">
        <v>2</v>
      </c>
      <c r="H8190" s="18">
        <v>1</v>
      </c>
    </row>
    <row r="8191" spans="1:8" x14ac:dyDescent="0.25">
      <c r="A8191" s="3" t="s">
        <v>582</v>
      </c>
      <c r="B8191" s="5">
        <v>790000</v>
      </c>
      <c r="C8191" t="s">
        <v>1436</v>
      </c>
      <c r="D8191" t="str">
        <f t="shared" si="127"/>
        <v>Apartment</v>
      </c>
      <c r="E8191" t="s">
        <v>368</v>
      </c>
      <c r="F8191" t="str">
        <f>_xlfn.XLOOKUP(E8191,Geografiesleutel!A:A,Geografiesleutel!B:B,"",0,1)</f>
        <v>Eastern Suburbs</v>
      </c>
      <c r="G8191" s="18">
        <v>2</v>
      </c>
      <c r="H8191" s="18">
        <v>1</v>
      </c>
    </row>
    <row r="8192" spans="1:8" x14ac:dyDescent="0.25">
      <c r="A8192" s="3" t="s">
        <v>53</v>
      </c>
      <c r="B8192" s="5">
        <v>899000</v>
      </c>
      <c r="C8192" t="s">
        <v>1436</v>
      </c>
      <c r="D8192" t="str">
        <f t="shared" si="127"/>
        <v>Apartment</v>
      </c>
      <c r="E8192" t="s">
        <v>70</v>
      </c>
      <c r="F8192" t="str">
        <f>_xlfn.XLOOKUP(E8192,Geografiesleutel!A:A,Geografiesleutel!B:B,"",0,1)</f>
        <v>Northern Suburbs</v>
      </c>
      <c r="G8192" s="18">
        <v>2</v>
      </c>
      <c r="H8192" s="18">
        <v>1</v>
      </c>
    </row>
    <row r="8193" spans="1:8" x14ac:dyDescent="0.25">
      <c r="A8193" s="3" t="s">
        <v>1141</v>
      </c>
      <c r="B8193" s="5">
        <v>530000</v>
      </c>
      <c r="C8193" t="s">
        <v>1443</v>
      </c>
      <c r="D8193" t="str">
        <f t="shared" si="127"/>
        <v>Apartment</v>
      </c>
      <c r="E8193" t="s">
        <v>487</v>
      </c>
      <c r="F8193" t="str">
        <f>_xlfn.XLOOKUP(E8193,Geografiesleutel!A:A,Geografiesleutel!B:B,"",0,1)</f>
        <v>CBD</v>
      </c>
      <c r="G8193" s="18">
        <v>4</v>
      </c>
      <c r="H8193" s="18">
        <v>1</v>
      </c>
    </row>
    <row r="8194" spans="1:8" x14ac:dyDescent="0.25">
      <c r="A8194" s="3" t="s">
        <v>1603</v>
      </c>
      <c r="B8194" s="5">
        <v>677250</v>
      </c>
      <c r="C8194" t="s">
        <v>1436</v>
      </c>
      <c r="D8194" t="str">
        <f t="shared" ref="D8194:D8257" si="128">TRIM(RIGHT(SUBSTITUTE(C8194," ",REPT(" ",LEN(C8194))),LEN(C8194)))</f>
        <v>Apartment</v>
      </c>
      <c r="E8194" t="s">
        <v>68</v>
      </c>
      <c r="F8194" t="str">
        <f>_xlfn.XLOOKUP(E8194,Geografiesleutel!A:A,Geografiesleutel!B:B,"",0,1)</f>
        <v>Northern Suburbs</v>
      </c>
      <c r="G8194" s="18">
        <v>2</v>
      </c>
      <c r="H8194" s="18">
        <v>1</v>
      </c>
    </row>
    <row r="8195" spans="1:8" x14ac:dyDescent="0.25">
      <c r="A8195" s="3" t="s">
        <v>512</v>
      </c>
      <c r="B8195" s="5">
        <v>750000</v>
      </c>
      <c r="C8195" t="s">
        <v>1436</v>
      </c>
      <c r="D8195" t="str">
        <f t="shared" si="128"/>
        <v>Apartment</v>
      </c>
      <c r="E8195" t="s">
        <v>974</v>
      </c>
      <c r="F8195" t="str">
        <f>_xlfn.XLOOKUP(E8195,Geografiesleutel!A:A,Geografiesleutel!B:B,"",0,1)</f>
        <v>Eastern Suburbs</v>
      </c>
      <c r="G8195" s="18">
        <v>2</v>
      </c>
      <c r="H8195" s="18">
        <v>1</v>
      </c>
    </row>
    <row r="8196" spans="1:8" x14ac:dyDescent="0.25">
      <c r="A8196" s="3" t="s">
        <v>202</v>
      </c>
      <c r="B8196" s="5">
        <v>995000</v>
      </c>
      <c r="C8196" t="s">
        <v>1436</v>
      </c>
      <c r="D8196" t="str">
        <f t="shared" si="128"/>
        <v>Apartment</v>
      </c>
      <c r="E8196" t="s">
        <v>369</v>
      </c>
      <c r="F8196" t="str">
        <f>_xlfn.XLOOKUP(E8196,Geografiesleutel!A:A,Geografiesleutel!B:B,"",0,1)</f>
        <v>Eastern Suburbs</v>
      </c>
      <c r="G8196" s="18">
        <v>2</v>
      </c>
      <c r="H8196" s="18">
        <v>2</v>
      </c>
    </row>
    <row r="8197" spans="1:8" x14ac:dyDescent="0.25">
      <c r="A8197" s="3" t="s">
        <v>1287</v>
      </c>
      <c r="B8197" s="5">
        <v>695000</v>
      </c>
      <c r="C8197" t="s">
        <v>1437</v>
      </c>
      <c r="D8197" t="str">
        <f t="shared" si="128"/>
        <v>Apartment</v>
      </c>
      <c r="E8197" t="s">
        <v>1458</v>
      </c>
      <c r="F8197" t="str">
        <f>_xlfn.XLOOKUP(E8197,Geografiesleutel!A:A,Geografiesleutel!B:B,"",0,1)</f>
        <v>Eastern Suburbs</v>
      </c>
      <c r="G8197" s="18">
        <v>1</v>
      </c>
      <c r="H8197" s="18">
        <v>1</v>
      </c>
    </row>
    <row r="8198" spans="1:8" x14ac:dyDescent="0.25">
      <c r="A8198" s="3" t="s">
        <v>1554</v>
      </c>
      <c r="B8198" s="5">
        <v>1999900</v>
      </c>
      <c r="C8198" t="s">
        <v>1439</v>
      </c>
      <c r="D8198" t="str">
        <f t="shared" si="128"/>
        <v>Apartment</v>
      </c>
      <c r="E8198" t="s">
        <v>972</v>
      </c>
      <c r="F8198" t="str">
        <f>_xlfn.XLOOKUP(E8198,Geografiesleutel!A:A,Geografiesleutel!B:B,"",0,1)</f>
        <v>Eastern Suburbs</v>
      </c>
      <c r="G8198" s="18">
        <v>3</v>
      </c>
      <c r="H8198" s="18">
        <v>2</v>
      </c>
    </row>
    <row r="8199" spans="1:8" x14ac:dyDescent="0.25">
      <c r="A8199" s="3" t="s">
        <v>1604</v>
      </c>
      <c r="B8199" s="5">
        <v>1699915</v>
      </c>
      <c r="C8199" t="s">
        <v>1439</v>
      </c>
      <c r="D8199" t="str">
        <f t="shared" si="128"/>
        <v>Apartment</v>
      </c>
      <c r="E8199" t="s">
        <v>972</v>
      </c>
      <c r="F8199" t="str">
        <f>_xlfn.XLOOKUP(E8199,Geografiesleutel!A:A,Geografiesleutel!B:B,"",0,1)</f>
        <v>Eastern Suburbs</v>
      </c>
      <c r="G8199" s="18">
        <v>3</v>
      </c>
      <c r="H8199" s="18">
        <v>2</v>
      </c>
    </row>
    <row r="8200" spans="1:8" x14ac:dyDescent="0.25">
      <c r="A8200" s="3" t="s">
        <v>1015</v>
      </c>
      <c r="B8200" s="5">
        <v>590000</v>
      </c>
      <c r="C8200" t="s">
        <v>1436</v>
      </c>
      <c r="D8200" t="str">
        <f t="shared" si="128"/>
        <v>Apartment</v>
      </c>
      <c r="E8200" t="s">
        <v>45</v>
      </c>
      <c r="F8200" t="str">
        <f>_xlfn.XLOOKUP(E8200,Geografiesleutel!A:A,Geografiesleutel!B:B,"",0,1)</f>
        <v>Townships</v>
      </c>
      <c r="G8200" s="18">
        <v>2</v>
      </c>
      <c r="H8200" s="18">
        <v>1</v>
      </c>
    </row>
    <row r="8201" spans="1:8" x14ac:dyDescent="0.25">
      <c r="A8201" s="3" t="s">
        <v>591</v>
      </c>
      <c r="B8201" s="5">
        <v>710000</v>
      </c>
      <c r="C8201" t="s">
        <v>1436</v>
      </c>
      <c r="D8201" t="str">
        <f t="shared" si="128"/>
        <v>Apartment</v>
      </c>
      <c r="E8201" t="s">
        <v>97</v>
      </c>
      <c r="F8201" t="str">
        <f>_xlfn.XLOOKUP(E8201,Geografiesleutel!A:A,Geografiesleutel!B:B,"",0,1)</f>
        <v>Northern Suburbs</v>
      </c>
      <c r="G8201" s="18">
        <v>2</v>
      </c>
      <c r="H8201" s="18">
        <v>2</v>
      </c>
    </row>
    <row r="8202" spans="1:8" x14ac:dyDescent="0.25">
      <c r="A8202" s="3" t="s">
        <v>556</v>
      </c>
      <c r="B8202" s="5">
        <v>650000</v>
      </c>
      <c r="C8202" t="s">
        <v>1436</v>
      </c>
      <c r="D8202" t="str">
        <f t="shared" si="128"/>
        <v>Apartment</v>
      </c>
      <c r="E8202" t="s">
        <v>97</v>
      </c>
      <c r="F8202" t="str">
        <f>_xlfn.XLOOKUP(E8202,Geografiesleutel!A:A,Geografiesleutel!B:B,"",0,1)</f>
        <v>Northern Suburbs</v>
      </c>
      <c r="G8202" s="18">
        <v>2</v>
      </c>
      <c r="H8202" s="18">
        <v>1</v>
      </c>
    </row>
    <row r="8203" spans="1:8" x14ac:dyDescent="0.25">
      <c r="A8203" s="3" t="s">
        <v>582</v>
      </c>
      <c r="B8203" s="5">
        <v>790000</v>
      </c>
      <c r="C8203" t="s">
        <v>1439</v>
      </c>
      <c r="D8203" t="str">
        <f t="shared" si="128"/>
        <v>Apartment</v>
      </c>
      <c r="E8203" t="s">
        <v>97</v>
      </c>
      <c r="F8203" t="str">
        <f>_xlfn.XLOOKUP(E8203,Geografiesleutel!A:A,Geografiesleutel!B:B,"",0,1)</f>
        <v>Northern Suburbs</v>
      </c>
      <c r="G8203" s="18">
        <v>3</v>
      </c>
      <c r="H8203" s="18" t="s">
        <v>2650</v>
      </c>
    </row>
    <row r="8204" spans="1:8" x14ac:dyDescent="0.25">
      <c r="A8204" s="3" t="s">
        <v>1483</v>
      </c>
      <c r="B8204" s="5">
        <v>485000</v>
      </c>
      <c r="C8204" t="s">
        <v>1437</v>
      </c>
      <c r="D8204" t="str">
        <f t="shared" si="128"/>
        <v>Apartment</v>
      </c>
      <c r="E8204" t="s">
        <v>1023</v>
      </c>
      <c r="F8204" t="str">
        <f>_xlfn.XLOOKUP(E8204,Geografiesleutel!A:A,Geografiesleutel!B:B,"",0,1)</f>
        <v>Eastern Suburbs</v>
      </c>
      <c r="G8204" s="18">
        <v>1</v>
      </c>
      <c r="H8204" s="18">
        <v>1</v>
      </c>
    </row>
    <row r="8205" spans="1:8" x14ac:dyDescent="0.25">
      <c r="A8205" s="3" t="s">
        <v>1605</v>
      </c>
      <c r="B8205" s="5">
        <v>325000</v>
      </c>
      <c r="C8205" t="s">
        <v>1437</v>
      </c>
      <c r="D8205" t="str">
        <f t="shared" si="128"/>
        <v>Apartment</v>
      </c>
      <c r="E8205" t="s">
        <v>487</v>
      </c>
      <c r="F8205" t="str">
        <f>_xlfn.XLOOKUP(E8205,Geografiesleutel!A:A,Geografiesleutel!B:B,"",0,1)</f>
        <v>CBD</v>
      </c>
      <c r="G8205" s="18">
        <v>1</v>
      </c>
      <c r="H8205" s="18">
        <v>1</v>
      </c>
    </row>
    <row r="8206" spans="1:8" x14ac:dyDescent="0.25">
      <c r="A8206" s="3" t="s">
        <v>1115</v>
      </c>
      <c r="B8206" s="5">
        <v>660000</v>
      </c>
      <c r="C8206" t="s">
        <v>1437</v>
      </c>
      <c r="D8206" t="str">
        <f t="shared" si="128"/>
        <v>Apartment</v>
      </c>
      <c r="E8206" t="s">
        <v>97</v>
      </c>
      <c r="F8206" t="str">
        <f>_xlfn.XLOOKUP(E8206,Geografiesleutel!A:A,Geografiesleutel!B:B,"",0,1)</f>
        <v>Northern Suburbs</v>
      </c>
      <c r="G8206" s="18">
        <v>1</v>
      </c>
      <c r="H8206" s="18">
        <v>1</v>
      </c>
    </row>
    <row r="8207" spans="1:8" x14ac:dyDescent="0.25">
      <c r="A8207" s="3" t="s">
        <v>36</v>
      </c>
      <c r="B8207" s="5">
        <v>1750000</v>
      </c>
      <c r="C8207" t="s">
        <v>1439</v>
      </c>
      <c r="D8207" t="str">
        <f t="shared" si="128"/>
        <v>Apartment</v>
      </c>
      <c r="E8207" t="s">
        <v>101</v>
      </c>
      <c r="F8207" t="str">
        <f>_xlfn.XLOOKUP(E8207,Geografiesleutel!A:A,Geografiesleutel!B:B,"",0,1)</f>
        <v>Eastern Suburbs</v>
      </c>
      <c r="G8207" s="18">
        <v>3</v>
      </c>
      <c r="H8207" s="18">
        <v>2</v>
      </c>
    </row>
    <row r="8208" spans="1:8" x14ac:dyDescent="0.25">
      <c r="A8208" s="3" t="s">
        <v>1606</v>
      </c>
      <c r="B8208" s="5">
        <v>444000</v>
      </c>
      <c r="C8208" t="s">
        <v>1436</v>
      </c>
      <c r="D8208" t="str">
        <f t="shared" si="128"/>
        <v>Apartment</v>
      </c>
      <c r="E8208" t="s">
        <v>404</v>
      </c>
      <c r="F8208" t="str">
        <f>_xlfn.XLOOKUP(E8208,Geografiesleutel!A:A,Geografiesleutel!B:B,"",0,1)</f>
        <v>CBD</v>
      </c>
      <c r="G8208" s="18">
        <v>2</v>
      </c>
      <c r="H8208" s="18" t="s">
        <v>2650</v>
      </c>
    </row>
    <row r="8209" spans="1:8" x14ac:dyDescent="0.25">
      <c r="A8209" s="3" t="s">
        <v>1605</v>
      </c>
      <c r="B8209" s="5">
        <v>325000</v>
      </c>
      <c r="C8209" t="s">
        <v>1437</v>
      </c>
      <c r="D8209" t="str">
        <f t="shared" si="128"/>
        <v>Apartment</v>
      </c>
      <c r="E8209" t="s">
        <v>1513</v>
      </c>
      <c r="F8209" t="str">
        <f>_xlfn.XLOOKUP(E8209,Geografiesleutel!A:A,Geografiesleutel!B:B,"",0,1)</f>
        <v>CBD</v>
      </c>
      <c r="G8209" s="18">
        <v>1</v>
      </c>
      <c r="H8209" s="18">
        <v>1</v>
      </c>
    </row>
    <row r="8210" spans="1:8" x14ac:dyDescent="0.25">
      <c r="A8210" s="3" t="s">
        <v>1479</v>
      </c>
      <c r="B8210" s="5">
        <v>649000</v>
      </c>
      <c r="C8210" t="s">
        <v>1447</v>
      </c>
      <c r="D8210" t="str">
        <f t="shared" si="128"/>
        <v>Apartment</v>
      </c>
      <c r="E8210" t="s">
        <v>233</v>
      </c>
      <c r="F8210" t="str">
        <f>_xlfn.XLOOKUP(E8210,Geografiesleutel!A:A,Geografiesleutel!B:B,"",0,1)</f>
        <v>Eastern Suburbs</v>
      </c>
      <c r="G8210" s="18">
        <v>5</v>
      </c>
      <c r="H8210" s="18">
        <v>1</v>
      </c>
    </row>
    <row r="8211" spans="1:8" x14ac:dyDescent="0.25">
      <c r="A8211" s="3" t="s">
        <v>582</v>
      </c>
      <c r="B8211" s="5">
        <v>790000</v>
      </c>
      <c r="C8211" t="s">
        <v>1436</v>
      </c>
      <c r="D8211" t="str">
        <f t="shared" si="128"/>
        <v>Apartment</v>
      </c>
      <c r="E8211" t="s">
        <v>30</v>
      </c>
      <c r="F8211" t="str">
        <f>_xlfn.XLOOKUP(E8211,Geografiesleutel!A:A,Geografiesleutel!B:B,"",0,1)</f>
        <v>Northern Suburbs</v>
      </c>
      <c r="G8211" s="18">
        <v>2</v>
      </c>
      <c r="H8211" s="18">
        <v>1</v>
      </c>
    </row>
    <row r="8212" spans="1:8" x14ac:dyDescent="0.25">
      <c r="A8212" s="3" t="s">
        <v>1450</v>
      </c>
      <c r="B8212" s="5">
        <v>430000</v>
      </c>
      <c r="C8212" t="s">
        <v>1437</v>
      </c>
      <c r="D8212" t="str">
        <f t="shared" si="128"/>
        <v>Apartment</v>
      </c>
      <c r="E8212" t="s">
        <v>126</v>
      </c>
      <c r="F8212" t="str">
        <f>_xlfn.XLOOKUP(E8212,Geografiesleutel!A:A,Geografiesleutel!B:B,"",0,1)</f>
        <v>Northern Suburbs</v>
      </c>
      <c r="G8212" s="18">
        <v>1</v>
      </c>
      <c r="H8212" s="18">
        <v>1</v>
      </c>
    </row>
    <row r="8213" spans="1:8" x14ac:dyDescent="0.25">
      <c r="A8213" s="3" t="s">
        <v>789</v>
      </c>
      <c r="B8213" s="5">
        <v>620000</v>
      </c>
      <c r="C8213" t="s">
        <v>1437</v>
      </c>
      <c r="D8213" t="str">
        <f t="shared" si="128"/>
        <v>Apartment</v>
      </c>
      <c r="E8213" t="s">
        <v>369</v>
      </c>
      <c r="F8213" t="str">
        <f>_xlfn.XLOOKUP(E8213,Geografiesleutel!A:A,Geografiesleutel!B:B,"",0,1)</f>
        <v>Eastern Suburbs</v>
      </c>
      <c r="G8213" s="18">
        <v>1</v>
      </c>
      <c r="H8213" s="18">
        <v>1</v>
      </c>
    </row>
    <row r="8214" spans="1:8" x14ac:dyDescent="0.25">
      <c r="A8214" s="3" t="s">
        <v>53</v>
      </c>
      <c r="B8214" s="5">
        <v>899000</v>
      </c>
      <c r="C8214" t="s">
        <v>1436</v>
      </c>
      <c r="D8214" t="str">
        <f t="shared" si="128"/>
        <v>Apartment</v>
      </c>
      <c r="E8214" t="s">
        <v>250</v>
      </c>
      <c r="F8214" t="str">
        <f>_xlfn.XLOOKUP(E8214,Geografiesleutel!A:A,Geografiesleutel!B:B,"",0,1)</f>
        <v>Agricultural Smallholdings</v>
      </c>
      <c r="G8214" s="18">
        <v>2</v>
      </c>
      <c r="H8214" s="18">
        <v>1</v>
      </c>
    </row>
    <row r="8215" spans="1:8" x14ac:dyDescent="0.25">
      <c r="A8215" s="3" t="s">
        <v>387</v>
      </c>
      <c r="B8215" s="5">
        <v>1990000</v>
      </c>
      <c r="C8215" t="s">
        <v>1439</v>
      </c>
      <c r="D8215" t="str">
        <f t="shared" si="128"/>
        <v>Apartment</v>
      </c>
      <c r="E8215" t="s">
        <v>94</v>
      </c>
      <c r="F8215" t="str">
        <f>_xlfn.XLOOKUP(E8215,Geografiesleutel!A:A,Geografiesleutel!B:B,"",0,1)</f>
        <v>Agricultural Smallholdings</v>
      </c>
      <c r="G8215" s="18">
        <v>3</v>
      </c>
      <c r="H8215" s="18">
        <v>2</v>
      </c>
    </row>
    <row r="8216" spans="1:8" x14ac:dyDescent="0.25">
      <c r="A8216" s="3" t="s">
        <v>655</v>
      </c>
      <c r="B8216" s="5">
        <v>840000</v>
      </c>
      <c r="C8216" t="s">
        <v>1436</v>
      </c>
      <c r="D8216" t="str">
        <f t="shared" si="128"/>
        <v>Apartment</v>
      </c>
      <c r="E8216" t="s">
        <v>35</v>
      </c>
      <c r="F8216" t="str">
        <f>_xlfn.XLOOKUP(E8216,Geografiesleutel!A:A,Geografiesleutel!B:B,"",0,1)</f>
        <v>Northern Suburbs</v>
      </c>
      <c r="G8216" s="18">
        <v>2</v>
      </c>
      <c r="H8216" s="18">
        <v>1</v>
      </c>
    </row>
    <row r="8217" spans="1:8" x14ac:dyDescent="0.25">
      <c r="A8217" s="3" t="s">
        <v>1607</v>
      </c>
      <c r="B8217" s="5">
        <v>684000</v>
      </c>
      <c r="C8217" t="s">
        <v>1439</v>
      </c>
      <c r="D8217" t="str">
        <f t="shared" si="128"/>
        <v>Apartment</v>
      </c>
      <c r="E8217" t="s">
        <v>562</v>
      </c>
      <c r="F8217" t="str">
        <f>_xlfn.XLOOKUP(E8217,Geografiesleutel!A:A,Geografiesleutel!B:B,"",0,1)</f>
        <v>CBD</v>
      </c>
      <c r="G8217" s="18">
        <v>3</v>
      </c>
      <c r="H8217" s="18">
        <v>1</v>
      </c>
    </row>
    <row r="8218" spans="1:8" x14ac:dyDescent="0.25">
      <c r="A8218" s="3" t="s">
        <v>65</v>
      </c>
      <c r="B8218" s="5">
        <v>1390000</v>
      </c>
      <c r="C8218" t="s">
        <v>1436</v>
      </c>
      <c r="D8218" t="str">
        <f t="shared" si="128"/>
        <v>Apartment</v>
      </c>
      <c r="E8218" t="s">
        <v>369</v>
      </c>
      <c r="F8218" t="str">
        <f>_xlfn.XLOOKUP(E8218,Geografiesleutel!A:A,Geografiesleutel!B:B,"",0,1)</f>
        <v>Eastern Suburbs</v>
      </c>
      <c r="G8218" s="18">
        <v>2</v>
      </c>
      <c r="H8218" s="18">
        <v>2</v>
      </c>
    </row>
    <row r="8219" spans="1:8" x14ac:dyDescent="0.25">
      <c r="A8219" s="3" t="s">
        <v>1061</v>
      </c>
      <c r="B8219" s="5">
        <v>460000</v>
      </c>
      <c r="C8219" t="s">
        <v>1437</v>
      </c>
      <c r="D8219" t="str">
        <f t="shared" si="128"/>
        <v>Apartment</v>
      </c>
      <c r="E8219" t="s">
        <v>264</v>
      </c>
      <c r="F8219" t="str">
        <f>_xlfn.XLOOKUP(E8219,Geografiesleutel!A:A,Geografiesleutel!B:B,"",0,1)</f>
        <v>Eastern Suburbs</v>
      </c>
      <c r="G8219" s="18">
        <v>1</v>
      </c>
      <c r="H8219" s="18">
        <v>1</v>
      </c>
    </row>
    <row r="8220" spans="1:8" x14ac:dyDescent="0.25">
      <c r="A8220" s="3" t="s">
        <v>44</v>
      </c>
      <c r="B8220" s="5">
        <v>1045000</v>
      </c>
      <c r="C8220" t="s">
        <v>1437</v>
      </c>
      <c r="D8220" t="str">
        <f t="shared" si="128"/>
        <v>Apartment</v>
      </c>
      <c r="E8220" t="s">
        <v>46</v>
      </c>
      <c r="F8220" t="str">
        <f>_xlfn.XLOOKUP(E8220,Geografiesleutel!A:A,Geografiesleutel!B:B,"",0,1)</f>
        <v>Eastern Suburbs</v>
      </c>
      <c r="G8220" s="18">
        <v>1</v>
      </c>
      <c r="H8220" s="18">
        <v>1</v>
      </c>
    </row>
    <row r="8221" spans="1:8" x14ac:dyDescent="0.25">
      <c r="A8221" s="3" t="s">
        <v>724</v>
      </c>
      <c r="B8221" s="5">
        <v>1495000</v>
      </c>
      <c r="C8221" t="s">
        <v>1436</v>
      </c>
      <c r="D8221" t="str">
        <f t="shared" si="128"/>
        <v>Apartment</v>
      </c>
      <c r="E8221" t="s">
        <v>46</v>
      </c>
      <c r="F8221" t="str">
        <f>_xlfn.XLOOKUP(E8221,Geografiesleutel!A:A,Geografiesleutel!B:B,"",0,1)</f>
        <v>Eastern Suburbs</v>
      </c>
      <c r="G8221" s="18">
        <v>2</v>
      </c>
      <c r="H8221" s="18">
        <v>1</v>
      </c>
    </row>
    <row r="8222" spans="1:8" x14ac:dyDescent="0.25">
      <c r="A8222" s="3" t="s">
        <v>77</v>
      </c>
      <c r="B8222" s="5">
        <v>1695000</v>
      </c>
      <c r="C8222" t="s">
        <v>1436</v>
      </c>
      <c r="D8222" t="str">
        <f t="shared" si="128"/>
        <v>Apartment</v>
      </c>
      <c r="E8222" t="s">
        <v>46</v>
      </c>
      <c r="F8222" t="str">
        <f>_xlfn.XLOOKUP(E8222,Geografiesleutel!A:A,Geografiesleutel!B:B,"",0,1)</f>
        <v>Eastern Suburbs</v>
      </c>
      <c r="G8222" s="18">
        <v>2</v>
      </c>
      <c r="H8222" s="18">
        <v>1</v>
      </c>
    </row>
    <row r="8223" spans="1:8" x14ac:dyDescent="0.25">
      <c r="A8223" s="3" t="s">
        <v>1149</v>
      </c>
      <c r="B8223" s="5">
        <v>500000</v>
      </c>
      <c r="C8223" t="s">
        <v>1451</v>
      </c>
      <c r="D8223" t="str">
        <f t="shared" si="128"/>
        <v>Apartment</v>
      </c>
      <c r="E8223" t="s">
        <v>136</v>
      </c>
      <c r="F8223" t="str">
        <f>_xlfn.XLOOKUP(E8223,Geografiesleutel!A:A,Geografiesleutel!B:B,"",0,1)</f>
        <v>Eastern Suburbs</v>
      </c>
      <c r="G8223" s="18" t="s">
        <v>2646</v>
      </c>
      <c r="H8223" s="18">
        <v>1</v>
      </c>
    </row>
    <row r="8224" spans="1:8" x14ac:dyDescent="0.25">
      <c r="A8224" s="3" t="s">
        <v>486</v>
      </c>
      <c r="B8224" s="5">
        <v>625000</v>
      </c>
      <c r="C8224" t="s">
        <v>1437</v>
      </c>
      <c r="D8224" t="str">
        <f t="shared" si="128"/>
        <v>Apartment</v>
      </c>
      <c r="E8224" t="s">
        <v>97</v>
      </c>
      <c r="F8224" t="str">
        <f>_xlfn.XLOOKUP(E8224,Geografiesleutel!A:A,Geografiesleutel!B:B,"",0,1)</f>
        <v>Northern Suburbs</v>
      </c>
      <c r="G8224" s="18">
        <v>1</v>
      </c>
      <c r="H8224" s="18">
        <v>1</v>
      </c>
    </row>
    <row r="8225" spans="1:8" x14ac:dyDescent="0.25">
      <c r="A8225" s="3" t="s">
        <v>468</v>
      </c>
      <c r="B8225" s="5">
        <v>699000</v>
      </c>
      <c r="C8225" t="s">
        <v>1447</v>
      </c>
      <c r="D8225" t="str">
        <f t="shared" si="128"/>
        <v>Apartment</v>
      </c>
      <c r="E8225" t="s">
        <v>233</v>
      </c>
      <c r="F8225" t="str">
        <f>_xlfn.XLOOKUP(E8225,Geografiesleutel!A:A,Geografiesleutel!B:B,"",0,1)</f>
        <v>Eastern Suburbs</v>
      </c>
      <c r="G8225" s="18">
        <v>5</v>
      </c>
      <c r="H8225" s="18">
        <v>1</v>
      </c>
    </row>
    <row r="8226" spans="1:8" x14ac:dyDescent="0.25">
      <c r="A8226" s="3" t="s">
        <v>1608</v>
      </c>
      <c r="B8226" s="5">
        <v>749999</v>
      </c>
      <c r="C8226" t="s">
        <v>1436</v>
      </c>
      <c r="D8226" t="str">
        <f t="shared" si="128"/>
        <v>Apartment</v>
      </c>
      <c r="E8226" t="s">
        <v>227</v>
      </c>
      <c r="F8226" t="str">
        <f>_xlfn.XLOOKUP(E8226,Geografiesleutel!A:A,Geografiesleutel!B:B,"",0,1)</f>
        <v>Western Suburbs</v>
      </c>
      <c r="G8226" s="18">
        <v>2</v>
      </c>
      <c r="H8226" s="18">
        <v>1</v>
      </c>
    </row>
    <row r="8227" spans="1:8" x14ac:dyDescent="0.25">
      <c r="A8227" s="3" t="s">
        <v>556</v>
      </c>
      <c r="B8227" s="5">
        <v>650000</v>
      </c>
      <c r="C8227" t="s">
        <v>1436</v>
      </c>
      <c r="D8227" t="str">
        <f t="shared" si="128"/>
        <v>Apartment</v>
      </c>
      <c r="E8227" t="s">
        <v>35</v>
      </c>
      <c r="F8227" t="str">
        <f>_xlfn.XLOOKUP(E8227,Geografiesleutel!A:A,Geografiesleutel!B:B,"",0,1)</f>
        <v>Northern Suburbs</v>
      </c>
      <c r="G8227" s="18">
        <v>2</v>
      </c>
      <c r="H8227" s="18">
        <v>1</v>
      </c>
    </row>
    <row r="8228" spans="1:8" x14ac:dyDescent="0.25">
      <c r="A8228" s="3" t="s">
        <v>1483</v>
      </c>
      <c r="B8228" s="5">
        <v>485000</v>
      </c>
      <c r="C8228" t="s">
        <v>1437</v>
      </c>
      <c r="D8228" t="str">
        <f t="shared" si="128"/>
        <v>Apartment</v>
      </c>
      <c r="E8228" t="s">
        <v>68</v>
      </c>
      <c r="F8228" t="str">
        <f>_xlfn.XLOOKUP(E8228,Geografiesleutel!A:A,Geografiesleutel!B:B,"",0,1)</f>
        <v>Northern Suburbs</v>
      </c>
      <c r="G8228" s="18">
        <v>1</v>
      </c>
      <c r="H8228" s="18">
        <v>1</v>
      </c>
    </row>
    <row r="8229" spans="1:8" x14ac:dyDescent="0.25">
      <c r="A8229" s="3" t="s">
        <v>236</v>
      </c>
      <c r="B8229" s="5">
        <v>3100000</v>
      </c>
      <c r="C8229" t="s">
        <v>1436</v>
      </c>
      <c r="D8229" t="str">
        <f t="shared" si="128"/>
        <v>Apartment</v>
      </c>
      <c r="E8229" t="s">
        <v>209</v>
      </c>
      <c r="F8229" t="str">
        <f>_xlfn.XLOOKUP(E8229,Geografiesleutel!A:A,Geografiesleutel!B:B,"",0,1)</f>
        <v>Eastern Suburbs</v>
      </c>
      <c r="G8229" s="18">
        <v>2</v>
      </c>
      <c r="H8229" s="18">
        <v>2</v>
      </c>
    </row>
    <row r="8230" spans="1:8" x14ac:dyDescent="0.25">
      <c r="A8230" s="3" t="s">
        <v>31</v>
      </c>
      <c r="B8230" s="5">
        <v>570000</v>
      </c>
      <c r="C8230" t="s">
        <v>1437</v>
      </c>
      <c r="D8230" t="str">
        <f t="shared" si="128"/>
        <v>Apartment</v>
      </c>
      <c r="E8230" t="s">
        <v>369</v>
      </c>
      <c r="F8230" t="str">
        <f>_xlfn.XLOOKUP(E8230,Geografiesleutel!A:A,Geografiesleutel!B:B,"",0,1)</f>
        <v>Eastern Suburbs</v>
      </c>
      <c r="G8230" s="18">
        <v>1</v>
      </c>
      <c r="H8230" s="18">
        <v>1</v>
      </c>
    </row>
    <row r="8231" spans="1:8" x14ac:dyDescent="0.25">
      <c r="A8231" s="3" t="s">
        <v>1115</v>
      </c>
      <c r="B8231" s="5">
        <v>660000</v>
      </c>
      <c r="C8231" t="s">
        <v>1439</v>
      </c>
      <c r="D8231" t="str">
        <f t="shared" si="128"/>
        <v>Apartment</v>
      </c>
      <c r="E8231" t="s">
        <v>110</v>
      </c>
      <c r="F8231" t="str">
        <f>_xlfn.XLOOKUP(E8231,Geografiesleutel!A:A,Geografiesleutel!B:B,"",0,1)</f>
        <v>Eastern Suburbs</v>
      </c>
      <c r="G8231" s="18">
        <v>3</v>
      </c>
      <c r="H8231" s="18">
        <v>1</v>
      </c>
    </row>
    <row r="8232" spans="1:8" x14ac:dyDescent="0.25">
      <c r="A8232" s="3" t="s">
        <v>556</v>
      </c>
      <c r="B8232" s="5">
        <v>650000</v>
      </c>
      <c r="C8232" t="s">
        <v>1436</v>
      </c>
      <c r="D8232" t="str">
        <f t="shared" si="128"/>
        <v>Apartment</v>
      </c>
      <c r="E8232" t="s">
        <v>487</v>
      </c>
      <c r="F8232" t="str">
        <f>_xlfn.XLOOKUP(E8232,Geografiesleutel!A:A,Geografiesleutel!B:B,"",0,1)</f>
        <v>CBD</v>
      </c>
      <c r="G8232" s="18">
        <v>2</v>
      </c>
      <c r="H8232" s="18">
        <v>1</v>
      </c>
    </row>
    <row r="8233" spans="1:8" x14ac:dyDescent="0.25">
      <c r="A8233" s="3" t="s">
        <v>71</v>
      </c>
      <c r="B8233" s="5">
        <v>690000</v>
      </c>
      <c r="C8233" t="s">
        <v>1439</v>
      </c>
      <c r="D8233" t="str">
        <f t="shared" si="128"/>
        <v>Apartment</v>
      </c>
      <c r="E8233" t="s">
        <v>562</v>
      </c>
      <c r="F8233" t="str">
        <f>_xlfn.XLOOKUP(E8233,Geografiesleutel!A:A,Geografiesleutel!B:B,"",0,1)</f>
        <v>CBD</v>
      </c>
      <c r="G8233" s="18">
        <v>3</v>
      </c>
      <c r="H8233" s="18" t="s">
        <v>2650</v>
      </c>
    </row>
    <row r="8234" spans="1:8" x14ac:dyDescent="0.25">
      <c r="A8234" s="3" t="s">
        <v>1609</v>
      </c>
      <c r="B8234" s="5">
        <v>240000</v>
      </c>
      <c r="C8234" t="s">
        <v>1437</v>
      </c>
      <c r="D8234" t="str">
        <f t="shared" si="128"/>
        <v>Apartment</v>
      </c>
      <c r="E8234" t="s">
        <v>487</v>
      </c>
      <c r="F8234" t="str">
        <f>_xlfn.XLOOKUP(E8234,Geografiesleutel!A:A,Geografiesleutel!B:B,"",0,1)</f>
        <v>CBD</v>
      </c>
      <c r="G8234" s="18">
        <v>1</v>
      </c>
      <c r="H8234" s="18">
        <v>1</v>
      </c>
    </row>
    <row r="8235" spans="1:8" x14ac:dyDescent="0.25">
      <c r="A8235" s="3" t="s">
        <v>1610</v>
      </c>
      <c r="B8235" s="5">
        <v>1085000</v>
      </c>
      <c r="C8235" t="s">
        <v>1436</v>
      </c>
      <c r="D8235" t="str">
        <f t="shared" si="128"/>
        <v>Apartment</v>
      </c>
      <c r="E8235" t="s">
        <v>35</v>
      </c>
      <c r="F8235" t="str">
        <f>_xlfn.XLOOKUP(E8235,Geografiesleutel!A:A,Geografiesleutel!B:B,"",0,1)</f>
        <v>Northern Suburbs</v>
      </c>
      <c r="G8235" s="18">
        <v>2</v>
      </c>
      <c r="H8235" s="18">
        <v>1</v>
      </c>
    </row>
    <row r="8236" spans="1:8" x14ac:dyDescent="0.25">
      <c r="A8236" s="3" t="s">
        <v>556</v>
      </c>
      <c r="B8236" s="5">
        <v>650000</v>
      </c>
      <c r="C8236" t="s">
        <v>1436</v>
      </c>
      <c r="D8236" t="str">
        <f t="shared" si="128"/>
        <v>Apartment</v>
      </c>
      <c r="E8236" t="s">
        <v>487</v>
      </c>
      <c r="F8236" t="str">
        <f>_xlfn.XLOOKUP(E8236,Geografiesleutel!A:A,Geografiesleutel!B:B,"",0,1)</f>
        <v>CBD</v>
      </c>
      <c r="G8236" s="18">
        <v>2</v>
      </c>
      <c r="H8236" s="18">
        <v>1</v>
      </c>
    </row>
    <row r="8237" spans="1:8" x14ac:dyDescent="0.25">
      <c r="A8237" s="3" t="s">
        <v>1611</v>
      </c>
      <c r="B8237" s="5">
        <v>599900</v>
      </c>
      <c r="C8237" t="s">
        <v>1440</v>
      </c>
      <c r="D8237" t="str">
        <f t="shared" si="128"/>
        <v>Apartment</v>
      </c>
      <c r="E8237" t="s">
        <v>562</v>
      </c>
      <c r="F8237" t="str">
        <f>_xlfn.XLOOKUP(E8237,Geografiesleutel!A:A,Geografiesleutel!B:B,"",0,1)</f>
        <v>CBD</v>
      </c>
      <c r="G8237" s="18" t="s">
        <v>2650</v>
      </c>
      <c r="H8237" s="18">
        <v>1</v>
      </c>
    </row>
    <row r="8238" spans="1:8" x14ac:dyDescent="0.25">
      <c r="A8238" s="3" t="s">
        <v>998</v>
      </c>
      <c r="B8238" s="5">
        <v>645000</v>
      </c>
      <c r="C8238" t="s">
        <v>1436</v>
      </c>
      <c r="D8238" t="str">
        <f t="shared" si="128"/>
        <v>Apartment</v>
      </c>
      <c r="E8238" t="s">
        <v>404</v>
      </c>
      <c r="F8238" t="str">
        <f>_xlfn.XLOOKUP(E8238,Geografiesleutel!A:A,Geografiesleutel!B:B,"",0,1)</f>
        <v>CBD</v>
      </c>
      <c r="G8238" s="18">
        <v>2</v>
      </c>
      <c r="H8238" s="18">
        <v>2</v>
      </c>
    </row>
    <row r="8239" spans="1:8" x14ac:dyDescent="0.25">
      <c r="A8239" s="3" t="s">
        <v>1484</v>
      </c>
      <c r="B8239" s="5">
        <v>549000</v>
      </c>
      <c r="C8239" t="s">
        <v>1437</v>
      </c>
      <c r="D8239" t="str">
        <f t="shared" si="128"/>
        <v>Apartment</v>
      </c>
      <c r="E8239" t="s">
        <v>562</v>
      </c>
      <c r="F8239" t="str">
        <f>_xlfn.XLOOKUP(E8239,Geografiesleutel!A:A,Geografiesleutel!B:B,"",0,1)</f>
        <v>CBD</v>
      </c>
      <c r="G8239" s="18">
        <v>1</v>
      </c>
      <c r="H8239" s="18">
        <v>1</v>
      </c>
    </row>
    <row r="8240" spans="1:8" x14ac:dyDescent="0.25">
      <c r="A8240" s="3" t="s">
        <v>516</v>
      </c>
      <c r="B8240" s="5">
        <v>2099000</v>
      </c>
      <c r="C8240" t="s">
        <v>1436</v>
      </c>
      <c r="D8240" t="str">
        <f t="shared" si="128"/>
        <v>Apartment</v>
      </c>
      <c r="E8240" t="s">
        <v>306</v>
      </c>
      <c r="F8240" t="str">
        <f>_xlfn.XLOOKUP(E8240,Geografiesleutel!A:A,Geografiesleutel!B:B,"",0,1)</f>
        <v>Eastern Suburbs</v>
      </c>
      <c r="G8240" s="18">
        <v>2</v>
      </c>
      <c r="H8240" s="18">
        <v>2</v>
      </c>
    </row>
    <row r="8241" spans="1:8" x14ac:dyDescent="0.25">
      <c r="A8241" s="3" t="s">
        <v>1136</v>
      </c>
      <c r="B8241" s="5">
        <v>540000</v>
      </c>
      <c r="C8241" t="s">
        <v>1436</v>
      </c>
      <c r="D8241" t="str">
        <f t="shared" si="128"/>
        <v>Apartment</v>
      </c>
      <c r="E8241" t="s">
        <v>188</v>
      </c>
      <c r="F8241" t="str">
        <f>_xlfn.XLOOKUP(E8241,Geografiesleutel!A:A,Geografiesleutel!B:B,"",0,1)</f>
        <v>Northern Suburbs</v>
      </c>
      <c r="G8241" s="18">
        <v>2</v>
      </c>
      <c r="H8241" s="18">
        <v>1</v>
      </c>
    </row>
    <row r="8242" spans="1:8" x14ac:dyDescent="0.25">
      <c r="A8242" s="3" t="s">
        <v>446</v>
      </c>
      <c r="B8242" s="5">
        <v>900000</v>
      </c>
      <c r="C8242" t="s">
        <v>1436</v>
      </c>
      <c r="D8242" t="str">
        <f t="shared" si="128"/>
        <v>Apartment</v>
      </c>
      <c r="E8242" t="s">
        <v>369</v>
      </c>
      <c r="F8242" t="str">
        <f>_xlfn.XLOOKUP(E8242,Geografiesleutel!A:A,Geografiesleutel!B:B,"",0,1)</f>
        <v>Eastern Suburbs</v>
      </c>
      <c r="G8242" s="18">
        <v>2</v>
      </c>
      <c r="H8242" s="18">
        <v>1</v>
      </c>
    </row>
    <row r="8243" spans="1:8" x14ac:dyDescent="0.25">
      <c r="A8243" s="3" t="s">
        <v>71</v>
      </c>
      <c r="B8243" s="5">
        <v>690000</v>
      </c>
      <c r="C8243" t="s">
        <v>1437</v>
      </c>
      <c r="D8243" t="str">
        <f t="shared" si="128"/>
        <v>Apartment</v>
      </c>
      <c r="E8243" t="s">
        <v>1458</v>
      </c>
      <c r="F8243" t="str">
        <f>_xlfn.XLOOKUP(E8243,Geografiesleutel!A:A,Geografiesleutel!B:B,"",0,1)</f>
        <v>Eastern Suburbs</v>
      </c>
      <c r="G8243" s="18">
        <v>1</v>
      </c>
      <c r="H8243" s="18">
        <v>1</v>
      </c>
    </row>
    <row r="8244" spans="1:8" x14ac:dyDescent="0.25">
      <c r="A8244" s="3" t="s">
        <v>582</v>
      </c>
      <c r="B8244" s="5">
        <v>790000</v>
      </c>
      <c r="C8244" t="s">
        <v>1439</v>
      </c>
      <c r="D8244" t="str">
        <f t="shared" si="128"/>
        <v>Apartment</v>
      </c>
      <c r="E8244" t="s">
        <v>562</v>
      </c>
      <c r="F8244" t="str">
        <f>_xlfn.XLOOKUP(E8244,Geografiesleutel!A:A,Geografiesleutel!B:B,"",0,1)</f>
        <v>CBD</v>
      </c>
      <c r="G8244" s="18">
        <v>3</v>
      </c>
      <c r="H8244" s="18">
        <v>1</v>
      </c>
    </row>
    <row r="8245" spans="1:8" x14ac:dyDescent="0.25">
      <c r="A8245" s="3" t="s">
        <v>150</v>
      </c>
      <c r="B8245" s="5">
        <v>1350000</v>
      </c>
      <c r="C8245" t="s">
        <v>1436</v>
      </c>
      <c r="D8245" t="str">
        <f t="shared" si="128"/>
        <v>Apartment</v>
      </c>
      <c r="E8245" t="s">
        <v>275</v>
      </c>
      <c r="F8245" t="str">
        <f>_xlfn.XLOOKUP(E8245,Geografiesleutel!A:A,Geografiesleutel!B:B,"",0,1)</f>
        <v>Townships</v>
      </c>
      <c r="G8245" s="18">
        <v>2</v>
      </c>
      <c r="H8245" s="18">
        <v>2</v>
      </c>
    </row>
    <row r="8246" spans="1:8" x14ac:dyDescent="0.25">
      <c r="A8246" s="3" t="s">
        <v>576</v>
      </c>
      <c r="B8246" s="5">
        <v>595000</v>
      </c>
      <c r="C8246" t="s">
        <v>1439</v>
      </c>
      <c r="D8246" t="str">
        <f t="shared" si="128"/>
        <v>Apartment</v>
      </c>
      <c r="E8246" t="s">
        <v>562</v>
      </c>
      <c r="F8246" t="str">
        <f>_xlfn.XLOOKUP(E8246,Geografiesleutel!A:A,Geografiesleutel!B:B,"",0,1)</f>
        <v>CBD</v>
      </c>
      <c r="G8246" s="18">
        <v>3</v>
      </c>
      <c r="H8246" s="18" t="s">
        <v>2650</v>
      </c>
    </row>
    <row r="8247" spans="1:8" x14ac:dyDescent="0.25">
      <c r="A8247" s="3" t="s">
        <v>763</v>
      </c>
      <c r="B8247" s="5">
        <v>949000</v>
      </c>
      <c r="C8247" t="s">
        <v>1436</v>
      </c>
      <c r="D8247" t="str">
        <f t="shared" si="128"/>
        <v>Apartment</v>
      </c>
      <c r="E8247" t="s">
        <v>595</v>
      </c>
      <c r="F8247" t="str">
        <f>_xlfn.XLOOKUP(E8247,Geografiesleutel!A:A,Geografiesleutel!B:B,"",0,1)</f>
        <v>Agricultural Smallholdings</v>
      </c>
      <c r="G8247" s="18">
        <v>2</v>
      </c>
      <c r="H8247" s="18">
        <v>1</v>
      </c>
    </row>
    <row r="8248" spans="1:8" x14ac:dyDescent="0.25">
      <c r="A8248" s="3" t="s">
        <v>557</v>
      </c>
      <c r="B8248" s="5">
        <v>1099000</v>
      </c>
      <c r="C8248" t="s">
        <v>1439</v>
      </c>
      <c r="D8248" t="str">
        <f t="shared" si="128"/>
        <v>Apartment</v>
      </c>
      <c r="E8248" t="s">
        <v>595</v>
      </c>
      <c r="F8248" t="str">
        <f>_xlfn.XLOOKUP(E8248,Geografiesleutel!A:A,Geografiesleutel!B:B,"",0,1)</f>
        <v>Agricultural Smallholdings</v>
      </c>
      <c r="G8248" s="18">
        <v>3</v>
      </c>
      <c r="H8248" s="18">
        <v>2</v>
      </c>
    </row>
    <row r="8249" spans="1:8" x14ac:dyDescent="0.25">
      <c r="A8249" s="3" t="s">
        <v>1483</v>
      </c>
      <c r="B8249" s="5">
        <v>485000</v>
      </c>
      <c r="C8249" t="s">
        <v>1436</v>
      </c>
      <c r="D8249" t="str">
        <f t="shared" si="128"/>
        <v>Apartment</v>
      </c>
      <c r="E8249" t="s">
        <v>346</v>
      </c>
      <c r="F8249" t="str">
        <f>_xlfn.XLOOKUP(E8249,Geografiesleutel!A:A,Geografiesleutel!B:B,"",0,1)</f>
        <v>Northern Suburbs</v>
      </c>
      <c r="G8249" s="18">
        <v>2</v>
      </c>
      <c r="H8249" s="18">
        <v>1</v>
      </c>
    </row>
    <row r="8250" spans="1:8" x14ac:dyDescent="0.25">
      <c r="A8250" s="3" t="s">
        <v>767</v>
      </c>
      <c r="B8250" s="5">
        <v>580000</v>
      </c>
      <c r="C8250" t="s">
        <v>1436</v>
      </c>
      <c r="D8250" t="str">
        <f t="shared" si="128"/>
        <v>Apartment</v>
      </c>
      <c r="E8250" t="s">
        <v>136</v>
      </c>
      <c r="F8250" t="str">
        <f>_xlfn.XLOOKUP(E8250,Geografiesleutel!A:A,Geografiesleutel!B:B,"",0,1)</f>
        <v>Eastern Suburbs</v>
      </c>
      <c r="G8250" s="18">
        <v>2</v>
      </c>
      <c r="H8250" s="18">
        <v>2</v>
      </c>
    </row>
    <row r="8251" spans="1:8" x14ac:dyDescent="0.25">
      <c r="A8251" s="3" t="s">
        <v>572</v>
      </c>
      <c r="B8251" s="5">
        <v>800000</v>
      </c>
      <c r="C8251" t="s">
        <v>1436</v>
      </c>
      <c r="D8251" t="str">
        <f t="shared" si="128"/>
        <v>Apartment</v>
      </c>
      <c r="E8251" t="s">
        <v>68</v>
      </c>
      <c r="F8251" t="str">
        <f>_xlfn.XLOOKUP(E8251,Geografiesleutel!A:A,Geografiesleutel!B:B,"",0,1)</f>
        <v>Northern Suburbs</v>
      </c>
      <c r="G8251" s="18">
        <v>2</v>
      </c>
      <c r="H8251" s="18">
        <v>1</v>
      </c>
    </row>
    <row r="8252" spans="1:8" x14ac:dyDescent="0.25">
      <c r="A8252" s="3" t="s">
        <v>446</v>
      </c>
      <c r="B8252" s="5">
        <v>900000</v>
      </c>
      <c r="C8252" t="s">
        <v>1436</v>
      </c>
      <c r="D8252" t="str">
        <f t="shared" si="128"/>
        <v>Apartment</v>
      </c>
      <c r="E8252" t="s">
        <v>369</v>
      </c>
      <c r="F8252" t="str">
        <f>_xlfn.XLOOKUP(E8252,Geografiesleutel!A:A,Geografiesleutel!B:B,"",0,1)</f>
        <v>Eastern Suburbs</v>
      </c>
      <c r="G8252" s="18">
        <v>2</v>
      </c>
      <c r="H8252" s="18">
        <v>1</v>
      </c>
    </row>
    <row r="8253" spans="1:8" x14ac:dyDescent="0.25">
      <c r="A8253" s="3" t="s">
        <v>1549</v>
      </c>
      <c r="B8253" s="5">
        <v>789000</v>
      </c>
      <c r="C8253" t="s">
        <v>1436</v>
      </c>
      <c r="D8253" t="str">
        <f t="shared" si="128"/>
        <v>Apartment</v>
      </c>
      <c r="E8253" t="s">
        <v>97</v>
      </c>
      <c r="F8253" t="str">
        <f>_xlfn.XLOOKUP(E8253,Geografiesleutel!A:A,Geografiesleutel!B:B,"",0,1)</f>
        <v>Northern Suburbs</v>
      </c>
      <c r="G8253" s="18">
        <v>2</v>
      </c>
      <c r="H8253" s="18">
        <v>1</v>
      </c>
    </row>
    <row r="8254" spans="1:8" x14ac:dyDescent="0.25">
      <c r="A8254" s="3" t="s">
        <v>1471</v>
      </c>
      <c r="B8254" s="5">
        <v>510000</v>
      </c>
      <c r="C8254" t="s">
        <v>1437</v>
      </c>
      <c r="D8254" t="str">
        <f t="shared" si="128"/>
        <v>Apartment</v>
      </c>
      <c r="E8254" t="s">
        <v>487</v>
      </c>
      <c r="F8254" t="str">
        <f>_xlfn.XLOOKUP(E8254,Geografiesleutel!A:A,Geografiesleutel!B:B,"",0,1)</f>
        <v>CBD</v>
      </c>
      <c r="G8254" s="18">
        <v>1</v>
      </c>
      <c r="H8254" s="18">
        <v>1</v>
      </c>
    </row>
    <row r="8255" spans="1:8" x14ac:dyDescent="0.25">
      <c r="A8255" s="3" t="s">
        <v>1308</v>
      </c>
      <c r="B8255" s="5">
        <v>640000</v>
      </c>
      <c r="C8255" t="s">
        <v>1439</v>
      </c>
      <c r="D8255" t="str">
        <f t="shared" si="128"/>
        <v>Apartment</v>
      </c>
      <c r="E8255" t="s">
        <v>487</v>
      </c>
      <c r="F8255" t="str">
        <f>_xlfn.XLOOKUP(E8255,Geografiesleutel!A:A,Geografiesleutel!B:B,"",0,1)</f>
        <v>CBD</v>
      </c>
      <c r="G8255" s="18">
        <v>3</v>
      </c>
      <c r="H8255" s="18" t="s">
        <v>2650</v>
      </c>
    </row>
    <row r="8256" spans="1:8" x14ac:dyDescent="0.25">
      <c r="A8256" s="3" t="s">
        <v>75</v>
      </c>
      <c r="B8256" s="5">
        <v>1470000</v>
      </c>
      <c r="C8256" t="s">
        <v>1437</v>
      </c>
      <c r="D8256" t="str">
        <f t="shared" si="128"/>
        <v>Apartment</v>
      </c>
      <c r="E8256" t="s">
        <v>1282</v>
      </c>
      <c r="F8256" t="str">
        <f>_xlfn.XLOOKUP(E8256,Geografiesleutel!A:A,Geografiesleutel!B:B,"",0,1)</f>
        <v>Eastern Suburbs</v>
      </c>
      <c r="G8256" s="18">
        <v>1</v>
      </c>
      <c r="H8256" s="18">
        <v>1</v>
      </c>
    </row>
    <row r="8257" spans="1:8" x14ac:dyDescent="0.25">
      <c r="A8257" s="3" t="s">
        <v>1489</v>
      </c>
      <c r="B8257" s="5">
        <v>410000</v>
      </c>
      <c r="C8257" t="s">
        <v>1437</v>
      </c>
      <c r="D8257" t="str">
        <f t="shared" si="128"/>
        <v>Apartment</v>
      </c>
      <c r="E8257" t="s">
        <v>421</v>
      </c>
      <c r="F8257" t="str">
        <f>_xlfn.XLOOKUP(E8257,Geografiesleutel!A:A,Geografiesleutel!B:B,"",0,1)</f>
        <v>CBD</v>
      </c>
      <c r="G8257" s="18">
        <v>1</v>
      </c>
      <c r="H8257" s="18" t="s">
        <v>2650</v>
      </c>
    </row>
    <row r="8258" spans="1:8" x14ac:dyDescent="0.25">
      <c r="A8258" s="3" t="s">
        <v>1287</v>
      </c>
      <c r="B8258" s="5">
        <v>695000</v>
      </c>
      <c r="C8258" t="s">
        <v>1437</v>
      </c>
      <c r="D8258" t="str">
        <f t="shared" ref="D8258:D8321" si="129">TRIM(RIGHT(SUBSTITUTE(C8258," ",REPT(" ",LEN(C8258))),LEN(C8258)))</f>
        <v>Apartment</v>
      </c>
      <c r="E8258" t="s">
        <v>264</v>
      </c>
      <c r="F8258" t="str">
        <f>_xlfn.XLOOKUP(E8258,Geografiesleutel!A:A,Geografiesleutel!B:B,"",0,1)</f>
        <v>Eastern Suburbs</v>
      </c>
      <c r="G8258" s="18">
        <v>1</v>
      </c>
      <c r="H8258" s="18">
        <v>1</v>
      </c>
    </row>
    <row r="8259" spans="1:8" x14ac:dyDescent="0.25">
      <c r="A8259" s="3" t="s">
        <v>1560</v>
      </c>
      <c r="B8259" s="5">
        <v>675000</v>
      </c>
      <c r="C8259" t="s">
        <v>1451</v>
      </c>
      <c r="D8259" t="str">
        <f t="shared" si="129"/>
        <v>Apartment</v>
      </c>
      <c r="E8259" t="s">
        <v>136</v>
      </c>
      <c r="F8259" t="str">
        <f>_xlfn.XLOOKUP(E8259,Geografiesleutel!A:A,Geografiesleutel!B:B,"",0,1)</f>
        <v>Eastern Suburbs</v>
      </c>
      <c r="G8259" s="18" t="s">
        <v>2646</v>
      </c>
      <c r="H8259" s="18">
        <v>1</v>
      </c>
    </row>
    <row r="8260" spans="1:8" x14ac:dyDescent="0.25">
      <c r="A8260" s="3" t="s">
        <v>143</v>
      </c>
      <c r="B8260" s="5">
        <v>1300000</v>
      </c>
      <c r="C8260" t="s">
        <v>1436</v>
      </c>
      <c r="D8260" t="str">
        <f t="shared" si="129"/>
        <v>Apartment</v>
      </c>
      <c r="E8260" t="s">
        <v>94</v>
      </c>
      <c r="F8260" t="str">
        <f>_xlfn.XLOOKUP(E8260,Geografiesleutel!A:A,Geografiesleutel!B:B,"",0,1)</f>
        <v>Agricultural Smallholdings</v>
      </c>
      <c r="G8260" s="18">
        <v>2</v>
      </c>
      <c r="H8260" s="18">
        <v>2</v>
      </c>
    </row>
    <row r="8261" spans="1:8" x14ac:dyDescent="0.25">
      <c r="A8261" s="3" t="s">
        <v>619</v>
      </c>
      <c r="B8261" s="5">
        <v>835000</v>
      </c>
      <c r="C8261" t="s">
        <v>1436</v>
      </c>
      <c r="D8261" t="str">
        <f t="shared" si="129"/>
        <v>Apartment</v>
      </c>
      <c r="E8261" t="s">
        <v>136</v>
      </c>
      <c r="F8261" t="str">
        <f>_xlfn.XLOOKUP(E8261,Geografiesleutel!A:A,Geografiesleutel!B:B,"",0,1)</f>
        <v>Eastern Suburbs</v>
      </c>
      <c r="G8261" s="18">
        <v>2</v>
      </c>
      <c r="H8261" s="18">
        <v>1</v>
      </c>
    </row>
    <row r="8262" spans="1:8" x14ac:dyDescent="0.25">
      <c r="A8262" s="3" t="s">
        <v>512</v>
      </c>
      <c r="B8262" s="5">
        <v>750000</v>
      </c>
      <c r="C8262" t="s">
        <v>1437</v>
      </c>
      <c r="D8262" t="str">
        <f t="shared" si="129"/>
        <v>Apartment</v>
      </c>
      <c r="E8262" t="s">
        <v>1458</v>
      </c>
      <c r="F8262" t="str">
        <f>_xlfn.XLOOKUP(E8262,Geografiesleutel!A:A,Geografiesleutel!B:B,"",0,1)</f>
        <v>Eastern Suburbs</v>
      </c>
      <c r="G8262" s="18">
        <v>1</v>
      </c>
      <c r="H8262" s="18">
        <v>1</v>
      </c>
    </row>
    <row r="8263" spans="1:8" x14ac:dyDescent="0.25">
      <c r="A8263" s="3" t="s">
        <v>715</v>
      </c>
      <c r="B8263" s="5">
        <v>550000</v>
      </c>
      <c r="C8263" t="s">
        <v>1436</v>
      </c>
      <c r="D8263" t="str">
        <f t="shared" si="129"/>
        <v>Apartment</v>
      </c>
      <c r="E8263" t="s">
        <v>68</v>
      </c>
      <c r="F8263" t="str">
        <f>_xlfn.XLOOKUP(E8263,Geografiesleutel!A:A,Geografiesleutel!B:B,"",0,1)</f>
        <v>Northern Suburbs</v>
      </c>
      <c r="G8263" s="18">
        <v>2</v>
      </c>
      <c r="H8263" s="18">
        <v>1</v>
      </c>
    </row>
    <row r="8264" spans="1:8" x14ac:dyDescent="0.25">
      <c r="A8264" s="3" t="s">
        <v>1534</v>
      </c>
      <c r="B8264" s="5">
        <v>355000</v>
      </c>
      <c r="C8264" t="s">
        <v>1447</v>
      </c>
      <c r="D8264" t="str">
        <f t="shared" si="129"/>
        <v>Apartment</v>
      </c>
      <c r="E8264" t="s">
        <v>577</v>
      </c>
      <c r="F8264" t="str">
        <f>_xlfn.XLOOKUP(E8264,Geografiesleutel!A:A,Geografiesleutel!B:B,"",0,1)</f>
        <v>CBD</v>
      </c>
      <c r="G8264" s="18">
        <v>5</v>
      </c>
      <c r="H8264" s="18">
        <v>1</v>
      </c>
    </row>
    <row r="8265" spans="1:8" x14ac:dyDescent="0.25">
      <c r="A8265" s="3" t="s">
        <v>282</v>
      </c>
      <c r="B8265" s="5">
        <v>1200000</v>
      </c>
      <c r="C8265" t="s">
        <v>1436</v>
      </c>
      <c r="D8265" t="str">
        <f t="shared" si="129"/>
        <v>Apartment</v>
      </c>
      <c r="E8265" t="s">
        <v>369</v>
      </c>
      <c r="F8265" t="str">
        <f>_xlfn.XLOOKUP(E8265,Geografiesleutel!A:A,Geografiesleutel!B:B,"",0,1)</f>
        <v>Eastern Suburbs</v>
      </c>
      <c r="G8265" s="18">
        <v>2</v>
      </c>
      <c r="H8265" s="18">
        <v>1</v>
      </c>
    </row>
    <row r="8266" spans="1:8" x14ac:dyDescent="0.25">
      <c r="A8266" s="3" t="s">
        <v>444</v>
      </c>
      <c r="B8266" s="5">
        <v>450000</v>
      </c>
      <c r="C8266" t="s">
        <v>1447</v>
      </c>
      <c r="D8266" t="str">
        <f t="shared" si="129"/>
        <v>Apartment</v>
      </c>
      <c r="E8266" t="s">
        <v>603</v>
      </c>
      <c r="F8266" t="str">
        <f>_xlfn.XLOOKUP(E8266,Geografiesleutel!A:A,Geografiesleutel!B:B,"",0,1)</f>
        <v>Eastern Suburbs</v>
      </c>
      <c r="G8266" s="18">
        <v>5</v>
      </c>
      <c r="H8266" s="18">
        <v>1</v>
      </c>
    </row>
    <row r="8267" spans="1:8" x14ac:dyDescent="0.25">
      <c r="A8267" s="3" t="s">
        <v>861</v>
      </c>
      <c r="B8267" s="5">
        <v>1199000</v>
      </c>
      <c r="C8267" t="s">
        <v>1439</v>
      </c>
      <c r="D8267" t="str">
        <f t="shared" si="129"/>
        <v>Apartment</v>
      </c>
      <c r="E8267" t="s">
        <v>30</v>
      </c>
      <c r="F8267" t="str">
        <f>_xlfn.XLOOKUP(E8267,Geografiesleutel!A:A,Geografiesleutel!B:B,"",0,1)</f>
        <v>Northern Suburbs</v>
      </c>
      <c r="G8267" s="18">
        <v>3</v>
      </c>
      <c r="H8267" s="18">
        <v>2</v>
      </c>
    </row>
    <row r="8268" spans="1:8" x14ac:dyDescent="0.25">
      <c r="A8268" s="3" t="s">
        <v>777</v>
      </c>
      <c r="B8268" s="5">
        <v>999000</v>
      </c>
      <c r="C8268" t="s">
        <v>1436</v>
      </c>
      <c r="D8268" t="str">
        <f t="shared" si="129"/>
        <v>Apartment</v>
      </c>
      <c r="E8268" t="s">
        <v>30</v>
      </c>
      <c r="F8268" t="str">
        <f>_xlfn.XLOOKUP(E8268,Geografiesleutel!A:A,Geografiesleutel!B:B,"",0,1)</f>
        <v>Northern Suburbs</v>
      </c>
      <c r="G8268" s="18">
        <v>2</v>
      </c>
      <c r="H8268" s="18">
        <v>1</v>
      </c>
    </row>
    <row r="8269" spans="1:8" x14ac:dyDescent="0.25">
      <c r="A8269" s="3" t="s">
        <v>545</v>
      </c>
      <c r="B8269" s="5">
        <v>700000</v>
      </c>
      <c r="C8269" t="s">
        <v>1443</v>
      </c>
      <c r="D8269" t="str">
        <f t="shared" si="129"/>
        <v>Apartment</v>
      </c>
      <c r="E8269" t="s">
        <v>577</v>
      </c>
      <c r="F8269" t="str">
        <f>_xlfn.XLOOKUP(E8269,Geografiesleutel!A:A,Geografiesleutel!B:B,"",0,1)</f>
        <v>CBD</v>
      </c>
      <c r="G8269" s="18">
        <v>4</v>
      </c>
      <c r="H8269" s="18">
        <v>1</v>
      </c>
    </row>
    <row r="8270" spans="1:8" x14ac:dyDescent="0.25">
      <c r="A8270" s="3" t="s">
        <v>676</v>
      </c>
      <c r="B8270" s="5">
        <v>880000</v>
      </c>
      <c r="C8270" t="s">
        <v>1436</v>
      </c>
      <c r="D8270" t="str">
        <f t="shared" si="129"/>
        <v>Apartment</v>
      </c>
      <c r="E8270" t="s">
        <v>134</v>
      </c>
      <c r="F8270" t="str">
        <f>_xlfn.XLOOKUP(E8270,Geografiesleutel!A:A,Geografiesleutel!B:B,"",0,1)</f>
        <v>Eastern Suburbs</v>
      </c>
      <c r="G8270" s="18">
        <v>2</v>
      </c>
      <c r="H8270" s="18">
        <v>1</v>
      </c>
    </row>
    <row r="8271" spans="1:8" x14ac:dyDescent="0.25">
      <c r="A8271" s="3" t="s">
        <v>179</v>
      </c>
      <c r="B8271" s="5">
        <v>1175000</v>
      </c>
      <c r="C8271" t="s">
        <v>1436</v>
      </c>
      <c r="D8271" t="str">
        <f t="shared" si="129"/>
        <v>Apartment</v>
      </c>
      <c r="E8271" t="s">
        <v>369</v>
      </c>
      <c r="F8271" t="str">
        <f>_xlfn.XLOOKUP(E8271,Geografiesleutel!A:A,Geografiesleutel!B:B,"",0,1)</f>
        <v>Eastern Suburbs</v>
      </c>
      <c r="G8271" s="18">
        <v>2</v>
      </c>
      <c r="H8271" s="18">
        <v>2</v>
      </c>
    </row>
    <row r="8272" spans="1:8" x14ac:dyDescent="0.25">
      <c r="A8272" s="3" t="s">
        <v>1099</v>
      </c>
      <c r="B8272" s="5">
        <v>480000</v>
      </c>
      <c r="C8272" t="s">
        <v>1436</v>
      </c>
      <c r="D8272" t="str">
        <f t="shared" si="129"/>
        <v>Apartment</v>
      </c>
      <c r="E8272" t="s">
        <v>487</v>
      </c>
      <c r="F8272" t="str">
        <f>_xlfn.XLOOKUP(E8272,Geografiesleutel!A:A,Geografiesleutel!B:B,"",0,1)</f>
        <v>CBD</v>
      </c>
      <c r="G8272" s="18">
        <v>2</v>
      </c>
      <c r="H8272" s="18">
        <v>1</v>
      </c>
    </row>
    <row r="8273" spans="1:8" x14ac:dyDescent="0.25">
      <c r="A8273" s="3" t="s">
        <v>715</v>
      </c>
      <c r="B8273" s="5">
        <v>550000</v>
      </c>
      <c r="C8273" t="s">
        <v>1437</v>
      </c>
      <c r="D8273" t="str">
        <f t="shared" si="129"/>
        <v>Apartment</v>
      </c>
      <c r="E8273" t="s">
        <v>418</v>
      </c>
      <c r="F8273" t="str">
        <f>_xlfn.XLOOKUP(E8273,Geografiesleutel!A:A,Geografiesleutel!B:B,"",0,1)</f>
        <v>Eastern Suburbs</v>
      </c>
      <c r="G8273" s="18">
        <v>1</v>
      </c>
      <c r="H8273" s="18">
        <v>1</v>
      </c>
    </row>
    <row r="8274" spans="1:8" x14ac:dyDescent="0.25">
      <c r="A8274" s="3" t="s">
        <v>84</v>
      </c>
      <c r="B8274" s="5">
        <v>350000</v>
      </c>
      <c r="C8274" t="s">
        <v>1436</v>
      </c>
      <c r="D8274" t="str">
        <f t="shared" si="129"/>
        <v>Apartment</v>
      </c>
      <c r="E8274" t="s">
        <v>487</v>
      </c>
      <c r="F8274" t="str">
        <f>_xlfn.XLOOKUP(E8274,Geografiesleutel!A:A,Geografiesleutel!B:B,"",0,1)</f>
        <v>CBD</v>
      </c>
      <c r="G8274" s="18">
        <v>2</v>
      </c>
      <c r="H8274" s="18">
        <v>1</v>
      </c>
    </row>
    <row r="8275" spans="1:8" x14ac:dyDescent="0.25">
      <c r="A8275" s="3" t="s">
        <v>1357</v>
      </c>
      <c r="B8275" s="5">
        <v>400000</v>
      </c>
      <c r="C8275" t="s">
        <v>1440</v>
      </c>
      <c r="D8275" t="str">
        <f t="shared" si="129"/>
        <v>Apartment</v>
      </c>
      <c r="E8275" t="s">
        <v>487</v>
      </c>
      <c r="F8275" t="str">
        <f>_xlfn.XLOOKUP(E8275,Geografiesleutel!A:A,Geografiesleutel!B:B,"",0,1)</f>
        <v>CBD</v>
      </c>
      <c r="G8275" s="18" t="s">
        <v>2650</v>
      </c>
      <c r="H8275" s="18">
        <v>1</v>
      </c>
    </row>
    <row r="8276" spans="1:8" x14ac:dyDescent="0.25">
      <c r="A8276" s="3" t="s">
        <v>861</v>
      </c>
      <c r="B8276" s="5">
        <v>1199000</v>
      </c>
      <c r="C8276" t="s">
        <v>1439</v>
      </c>
      <c r="D8276" t="str">
        <f t="shared" si="129"/>
        <v>Apartment</v>
      </c>
      <c r="E8276" t="s">
        <v>30</v>
      </c>
      <c r="F8276" t="str">
        <f>_xlfn.XLOOKUP(E8276,Geografiesleutel!A:A,Geografiesleutel!B:B,"",0,1)</f>
        <v>Northern Suburbs</v>
      </c>
      <c r="G8276" s="18">
        <v>3</v>
      </c>
      <c r="H8276" s="18">
        <v>2</v>
      </c>
    </row>
    <row r="8277" spans="1:8" x14ac:dyDescent="0.25">
      <c r="A8277" s="3" t="s">
        <v>1613</v>
      </c>
      <c r="B8277" s="5">
        <v>1025000</v>
      </c>
      <c r="C8277" t="s">
        <v>1439</v>
      </c>
      <c r="D8277" t="str">
        <f t="shared" si="129"/>
        <v>Apartment</v>
      </c>
      <c r="E8277" t="s">
        <v>97</v>
      </c>
      <c r="F8277" t="str">
        <f>_xlfn.XLOOKUP(E8277,Geografiesleutel!A:A,Geografiesleutel!B:B,"",0,1)</f>
        <v>Northern Suburbs</v>
      </c>
      <c r="G8277" s="18">
        <v>3</v>
      </c>
      <c r="H8277" s="18">
        <v>2</v>
      </c>
    </row>
    <row r="8278" spans="1:8" x14ac:dyDescent="0.25">
      <c r="A8278" s="3" t="s">
        <v>143</v>
      </c>
      <c r="B8278" s="5">
        <v>1300000</v>
      </c>
      <c r="C8278" t="s">
        <v>1443</v>
      </c>
      <c r="D8278" t="str">
        <f t="shared" si="129"/>
        <v>Apartment</v>
      </c>
      <c r="E8278" t="s">
        <v>562</v>
      </c>
      <c r="F8278" t="str">
        <f>_xlfn.XLOOKUP(E8278,Geografiesleutel!A:A,Geografiesleutel!B:B,"",0,1)</f>
        <v>CBD</v>
      </c>
      <c r="G8278" s="18">
        <v>4</v>
      </c>
      <c r="H8278" s="18">
        <v>2</v>
      </c>
    </row>
    <row r="8279" spans="1:8" x14ac:dyDescent="0.25">
      <c r="A8279" s="3" t="s">
        <v>202</v>
      </c>
      <c r="B8279" s="5">
        <v>995000</v>
      </c>
      <c r="C8279" t="s">
        <v>1436</v>
      </c>
      <c r="D8279" t="str">
        <f t="shared" si="129"/>
        <v>Apartment</v>
      </c>
      <c r="E8279" t="s">
        <v>681</v>
      </c>
      <c r="F8279" t="str">
        <f>_xlfn.XLOOKUP(E8279,Geografiesleutel!A:A,Geografiesleutel!B:B,"",0,1)</f>
        <v>Eastern Suburbs</v>
      </c>
      <c r="G8279" s="18">
        <v>2</v>
      </c>
      <c r="H8279" s="18">
        <v>2</v>
      </c>
    </row>
    <row r="8280" spans="1:8" x14ac:dyDescent="0.25">
      <c r="A8280" s="3" t="s">
        <v>700</v>
      </c>
      <c r="B8280" s="5">
        <v>780000</v>
      </c>
      <c r="C8280" t="s">
        <v>1436</v>
      </c>
      <c r="D8280" t="str">
        <f t="shared" si="129"/>
        <v>Apartment</v>
      </c>
      <c r="E8280" t="s">
        <v>369</v>
      </c>
      <c r="F8280" t="str">
        <f>_xlfn.XLOOKUP(E8280,Geografiesleutel!A:A,Geografiesleutel!B:B,"",0,1)</f>
        <v>Eastern Suburbs</v>
      </c>
      <c r="G8280" s="18">
        <v>2</v>
      </c>
      <c r="H8280" s="18">
        <v>1</v>
      </c>
    </row>
    <row r="8281" spans="1:8" x14ac:dyDescent="0.25">
      <c r="A8281" s="3" t="s">
        <v>767</v>
      </c>
      <c r="B8281" s="5">
        <v>580000</v>
      </c>
      <c r="C8281" t="s">
        <v>1436</v>
      </c>
      <c r="D8281" t="str">
        <f t="shared" si="129"/>
        <v>Apartment</v>
      </c>
      <c r="E8281" t="s">
        <v>30</v>
      </c>
      <c r="F8281" t="str">
        <f>_xlfn.XLOOKUP(E8281,Geografiesleutel!A:A,Geografiesleutel!B:B,"",0,1)</f>
        <v>Northern Suburbs</v>
      </c>
      <c r="G8281" s="18">
        <v>2</v>
      </c>
      <c r="H8281" s="18">
        <v>1</v>
      </c>
    </row>
    <row r="8282" spans="1:8" x14ac:dyDescent="0.25">
      <c r="A8282" s="3" t="s">
        <v>162</v>
      </c>
      <c r="B8282" s="5">
        <v>950000</v>
      </c>
      <c r="C8282" t="s">
        <v>1436</v>
      </c>
      <c r="D8282" t="str">
        <f t="shared" si="129"/>
        <v>Apartment</v>
      </c>
      <c r="E8282" t="s">
        <v>46</v>
      </c>
      <c r="F8282" t="str">
        <f>_xlfn.XLOOKUP(E8282,Geografiesleutel!A:A,Geografiesleutel!B:B,"",0,1)</f>
        <v>Eastern Suburbs</v>
      </c>
      <c r="G8282" s="18">
        <v>2</v>
      </c>
      <c r="H8282" s="18">
        <v>2</v>
      </c>
    </row>
    <row r="8283" spans="1:8" x14ac:dyDescent="0.25">
      <c r="A8283" s="3" t="s">
        <v>557</v>
      </c>
      <c r="B8283" s="5">
        <v>1099000</v>
      </c>
      <c r="C8283" t="s">
        <v>1436</v>
      </c>
      <c r="D8283" t="str">
        <f t="shared" si="129"/>
        <v>Apartment</v>
      </c>
      <c r="E8283" t="s">
        <v>250</v>
      </c>
      <c r="F8283" t="str">
        <f>_xlfn.XLOOKUP(E8283,Geografiesleutel!A:A,Geografiesleutel!B:B,"",0,1)</f>
        <v>Agricultural Smallholdings</v>
      </c>
      <c r="G8283" s="18">
        <v>2</v>
      </c>
      <c r="H8283" s="18">
        <v>2</v>
      </c>
    </row>
    <row r="8284" spans="1:8" x14ac:dyDescent="0.25">
      <c r="A8284" s="3" t="s">
        <v>216</v>
      </c>
      <c r="B8284" s="5">
        <v>1100000</v>
      </c>
      <c r="C8284" t="s">
        <v>1436</v>
      </c>
      <c r="D8284" t="str">
        <f t="shared" si="129"/>
        <v>Apartment</v>
      </c>
      <c r="E8284" t="s">
        <v>369</v>
      </c>
      <c r="F8284" t="str">
        <f>_xlfn.XLOOKUP(E8284,Geografiesleutel!A:A,Geografiesleutel!B:B,"",0,1)</f>
        <v>Eastern Suburbs</v>
      </c>
      <c r="G8284" s="18">
        <v>2</v>
      </c>
      <c r="H8284" s="18">
        <v>1</v>
      </c>
    </row>
    <row r="8285" spans="1:8" x14ac:dyDescent="0.25">
      <c r="A8285" s="3" t="s">
        <v>202</v>
      </c>
      <c r="B8285" s="5">
        <v>995000</v>
      </c>
      <c r="C8285" t="s">
        <v>1436</v>
      </c>
      <c r="D8285" t="str">
        <f t="shared" si="129"/>
        <v>Apartment</v>
      </c>
      <c r="E8285" t="s">
        <v>681</v>
      </c>
      <c r="F8285" t="str">
        <f>_xlfn.XLOOKUP(E8285,Geografiesleutel!A:A,Geografiesleutel!B:B,"",0,1)</f>
        <v>Eastern Suburbs</v>
      </c>
      <c r="G8285" s="18">
        <v>2</v>
      </c>
      <c r="H8285" s="18">
        <v>2</v>
      </c>
    </row>
    <row r="8286" spans="1:8" x14ac:dyDescent="0.25">
      <c r="A8286" s="3" t="s">
        <v>1308</v>
      </c>
      <c r="B8286" s="5">
        <v>640000</v>
      </c>
      <c r="C8286" t="s">
        <v>1436</v>
      </c>
      <c r="D8286" t="str">
        <f t="shared" si="129"/>
        <v>Apartment</v>
      </c>
      <c r="E8286" t="s">
        <v>30</v>
      </c>
      <c r="F8286" t="str">
        <f>_xlfn.XLOOKUP(E8286,Geografiesleutel!A:A,Geografiesleutel!B:B,"",0,1)</f>
        <v>Northern Suburbs</v>
      </c>
      <c r="G8286" s="18">
        <v>2</v>
      </c>
      <c r="H8286" s="18">
        <v>1</v>
      </c>
    </row>
    <row r="8287" spans="1:8" x14ac:dyDescent="0.25">
      <c r="A8287" s="3" t="s">
        <v>767</v>
      </c>
      <c r="B8287" s="5">
        <v>580000</v>
      </c>
      <c r="C8287" t="s">
        <v>1437</v>
      </c>
      <c r="D8287" t="str">
        <f t="shared" si="129"/>
        <v>Apartment</v>
      </c>
      <c r="E8287" t="s">
        <v>30</v>
      </c>
      <c r="F8287" t="str">
        <f>_xlfn.XLOOKUP(E8287,Geografiesleutel!A:A,Geografiesleutel!B:B,"",0,1)</f>
        <v>Northern Suburbs</v>
      </c>
      <c r="G8287" s="18">
        <v>1</v>
      </c>
      <c r="H8287" s="18">
        <v>1</v>
      </c>
    </row>
    <row r="8288" spans="1:8" x14ac:dyDescent="0.25">
      <c r="A8288" s="3" t="s">
        <v>719</v>
      </c>
      <c r="B8288" s="5">
        <v>775000</v>
      </c>
      <c r="C8288" t="s">
        <v>1436</v>
      </c>
      <c r="D8288" t="str">
        <f t="shared" si="129"/>
        <v>Apartment</v>
      </c>
      <c r="E8288" t="s">
        <v>30</v>
      </c>
      <c r="F8288" t="str">
        <f>_xlfn.XLOOKUP(E8288,Geografiesleutel!A:A,Geografiesleutel!B:B,"",0,1)</f>
        <v>Northern Suburbs</v>
      </c>
      <c r="G8288" s="18">
        <v>2</v>
      </c>
      <c r="H8288" s="18">
        <v>1</v>
      </c>
    </row>
    <row r="8289" spans="1:8" x14ac:dyDescent="0.25">
      <c r="A8289" s="3" t="s">
        <v>219</v>
      </c>
      <c r="B8289" s="5">
        <v>1050000</v>
      </c>
      <c r="C8289" t="s">
        <v>1437</v>
      </c>
      <c r="D8289" t="str">
        <f t="shared" si="129"/>
        <v>Apartment</v>
      </c>
      <c r="E8289" t="s">
        <v>369</v>
      </c>
      <c r="F8289" t="str">
        <f>_xlfn.XLOOKUP(E8289,Geografiesleutel!A:A,Geografiesleutel!B:B,"",0,1)</f>
        <v>Eastern Suburbs</v>
      </c>
      <c r="G8289" s="18">
        <v>1</v>
      </c>
      <c r="H8289" s="18">
        <v>1</v>
      </c>
    </row>
    <row r="8290" spans="1:8" x14ac:dyDescent="0.25">
      <c r="A8290" s="3" t="s">
        <v>1614</v>
      </c>
      <c r="B8290" s="5">
        <v>1189915</v>
      </c>
      <c r="C8290" t="s">
        <v>1436</v>
      </c>
      <c r="D8290" t="str">
        <f t="shared" si="129"/>
        <v>Apartment</v>
      </c>
      <c r="E8290" t="s">
        <v>246</v>
      </c>
      <c r="F8290" t="str">
        <f>_xlfn.XLOOKUP(E8290,Geografiesleutel!A:A,Geografiesleutel!B:B,"",0,1)</f>
        <v>Agricultural Smallholdings</v>
      </c>
      <c r="G8290" s="18">
        <v>2</v>
      </c>
      <c r="H8290" s="18">
        <v>2</v>
      </c>
    </row>
    <row r="8291" spans="1:8" x14ac:dyDescent="0.25">
      <c r="A8291" s="3" t="s">
        <v>1357</v>
      </c>
      <c r="B8291" s="5">
        <v>400000</v>
      </c>
      <c r="C8291" t="s">
        <v>1436</v>
      </c>
      <c r="D8291" t="str">
        <f t="shared" si="129"/>
        <v>Apartment</v>
      </c>
      <c r="E8291" t="s">
        <v>116</v>
      </c>
      <c r="F8291" t="str">
        <f>_xlfn.XLOOKUP(E8291,Geografiesleutel!A:A,Geografiesleutel!B:B,"",0,1)</f>
        <v>Western Suburbs</v>
      </c>
      <c r="G8291" s="18">
        <v>2</v>
      </c>
      <c r="H8291" s="18">
        <v>1</v>
      </c>
    </row>
    <row r="8292" spans="1:8" x14ac:dyDescent="0.25">
      <c r="A8292" s="3" t="s">
        <v>700</v>
      </c>
      <c r="B8292" s="5">
        <v>780000</v>
      </c>
      <c r="C8292" t="s">
        <v>1436</v>
      </c>
      <c r="D8292" t="str">
        <f t="shared" si="129"/>
        <v>Apartment</v>
      </c>
      <c r="E8292" t="s">
        <v>82</v>
      </c>
      <c r="F8292" t="str">
        <f>_xlfn.XLOOKUP(E8292,Geografiesleutel!A:A,Geografiesleutel!B:B,"",0,1)</f>
        <v>Western Suburbs</v>
      </c>
      <c r="G8292" s="18">
        <v>2</v>
      </c>
      <c r="H8292" s="18">
        <v>1</v>
      </c>
    </row>
    <row r="8293" spans="1:8" x14ac:dyDescent="0.25">
      <c r="A8293" s="3" t="s">
        <v>390</v>
      </c>
      <c r="B8293" s="5">
        <v>1170000</v>
      </c>
      <c r="C8293" t="s">
        <v>1437</v>
      </c>
      <c r="D8293" t="str">
        <f t="shared" si="129"/>
        <v>Apartment</v>
      </c>
      <c r="E8293" t="s">
        <v>35</v>
      </c>
      <c r="F8293" t="str">
        <f>_xlfn.XLOOKUP(E8293,Geografiesleutel!A:A,Geografiesleutel!B:B,"",0,1)</f>
        <v>Northern Suburbs</v>
      </c>
      <c r="G8293" s="18">
        <v>1</v>
      </c>
      <c r="H8293" s="18">
        <v>1</v>
      </c>
    </row>
    <row r="8294" spans="1:8" x14ac:dyDescent="0.25">
      <c r="A8294" s="3" t="s">
        <v>1149</v>
      </c>
      <c r="B8294" s="5">
        <v>500000</v>
      </c>
      <c r="C8294" t="s">
        <v>1436</v>
      </c>
      <c r="D8294" t="str">
        <f t="shared" si="129"/>
        <v>Apartment</v>
      </c>
      <c r="E8294" t="s">
        <v>154</v>
      </c>
      <c r="F8294" t="str">
        <f>_xlfn.XLOOKUP(E8294,Geografiesleutel!A:A,Geografiesleutel!B:B,"",0,1)</f>
        <v>Northern Suburbs</v>
      </c>
      <c r="G8294" s="18">
        <v>2</v>
      </c>
      <c r="H8294" s="18">
        <v>1</v>
      </c>
    </row>
    <row r="8295" spans="1:8" x14ac:dyDescent="0.25">
      <c r="A8295" s="3" t="s">
        <v>572</v>
      </c>
      <c r="B8295" s="5">
        <v>800000</v>
      </c>
      <c r="C8295" t="s">
        <v>1436</v>
      </c>
      <c r="D8295" t="str">
        <f t="shared" si="129"/>
        <v>Apartment</v>
      </c>
      <c r="E8295" t="s">
        <v>78</v>
      </c>
      <c r="F8295" t="str">
        <f>_xlfn.XLOOKUP(E8295,Geografiesleutel!A:A,Geografiesleutel!B:B,"",0,1)</f>
        <v>Northern Suburbs</v>
      </c>
      <c r="G8295" s="18">
        <v>2</v>
      </c>
      <c r="H8295" s="18">
        <v>1</v>
      </c>
    </row>
    <row r="8296" spans="1:8" x14ac:dyDescent="0.25">
      <c r="A8296" s="3" t="s">
        <v>216</v>
      </c>
      <c r="B8296" s="5">
        <v>1100000</v>
      </c>
      <c r="C8296" t="s">
        <v>1436</v>
      </c>
      <c r="D8296" t="str">
        <f t="shared" si="129"/>
        <v>Apartment</v>
      </c>
      <c r="E8296" t="s">
        <v>369</v>
      </c>
      <c r="F8296" t="str">
        <f>_xlfn.XLOOKUP(E8296,Geografiesleutel!A:A,Geografiesleutel!B:B,"",0,1)</f>
        <v>Eastern Suburbs</v>
      </c>
      <c r="G8296" s="18">
        <v>2</v>
      </c>
      <c r="H8296" s="18">
        <v>1</v>
      </c>
    </row>
    <row r="8297" spans="1:8" x14ac:dyDescent="0.25">
      <c r="A8297" s="3" t="s">
        <v>676</v>
      </c>
      <c r="B8297" s="5">
        <v>880000</v>
      </c>
      <c r="C8297" t="s">
        <v>1437</v>
      </c>
      <c r="D8297" t="str">
        <f t="shared" si="129"/>
        <v>Apartment</v>
      </c>
      <c r="E8297" t="s">
        <v>369</v>
      </c>
      <c r="F8297" t="str">
        <f>_xlfn.XLOOKUP(E8297,Geografiesleutel!A:A,Geografiesleutel!B:B,"",0,1)</f>
        <v>Eastern Suburbs</v>
      </c>
      <c r="G8297" s="18">
        <v>1</v>
      </c>
      <c r="H8297" s="18">
        <v>1</v>
      </c>
    </row>
    <row r="8298" spans="1:8" x14ac:dyDescent="0.25">
      <c r="A8298" s="3" t="s">
        <v>719</v>
      </c>
      <c r="B8298" s="5">
        <v>775000</v>
      </c>
      <c r="C8298" t="s">
        <v>1436</v>
      </c>
      <c r="D8298" t="str">
        <f t="shared" si="129"/>
        <v>Apartment</v>
      </c>
      <c r="E8298" t="s">
        <v>30</v>
      </c>
      <c r="F8298" t="str">
        <f>_xlfn.XLOOKUP(E8298,Geografiesleutel!A:A,Geografiesleutel!B:B,"",0,1)</f>
        <v>Northern Suburbs</v>
      </c>
      <c r="G8298" s="18">
        <v>2</v>
      </c>
      <c r="H8298" s="18">
        <v>1</v>
      </c>
    </row>
    <row r="8299" spans="1:8" x14ac:dyDescent="0.25">
      <c r="A8299" s="3" t="s">
        <v>1474</v>
      </c>
      <c r="B8299" s="5">
        <v>575000</v>
      </c>
      <c r="C8299" t="s">
        <v>1436</v>
      </c>
      <c r="D8299" t="str">
        <f t="shared" si="129"/>
        <v>Apartment</v>
      </c>
      <c r="E8299" t="s">
        <v>30</v>
      </c>
      <c r="F8299" t="str">
        <f>_xlfn.XLOOKUP(E8299,Geografiesleutel!A:A,Geografiesleutel!B:B,"",0,1)</f>
        <v>Northern Suburbs</v>
      </c>
      <c r="G8299" s="18">
        <v>2</v>
      </c>
      <c r="H8299" s="18">
        <v>1</v>
      </c>
    </row>
    <row r="8300" spans="1:8" x14ac:dyDescent="0.25">
      <c r="A8300" s="3" t="s">
        <v>758</v>
      </c>
      <c r="B8300" s="5">
        <v>930000</v>
      </c>
      <c r="C8300" t="s">
        <v>1436</v>
      </c>
      <c r="D8300" t="str">
        <f t="shared" si="129"/>
        <v>Apartment</v>
      </c>
      <c r="E8300" t="s">
        <v>30</v>
      </c>
      <c r="F8300" t="str">
        <f>_xlfn.XLOOKUP(E8300,Geografiesleutel!A:A,Geografiesleutel!B:B,"",0,1)</f>
        <v>Northern Suburbs</v>
      </c>
      <c r="G8300" s="18">
        <v>2</v>
      </c>
      <c r="H8300" s="18">
        <v>1</v>
      </c>
    </row>
    <row r="8301" spans="1:8" x14ac:dyDescent="0.25">
      <c r="A8301" s="3" t="s">
        <v>747</v>
      </c>
      <c r="B8301" s="5">
        <v>830000</v>
      </c>
      <c r="C8301" t="s">
        <v>1436</v>
      </c>
      <c r="D8301" t="str">
        <f t="shared" si="129"/>
        <v>Apartment</v>
      </c>
      <c r="E8301" t="s">
        <v>101</v>
      </c>
      <c r="F8301" t="str">
        <f>_xlfn.XLOOKUP(E8301,Geografiesleutel!A:A,Geografiesleutel!B:B,"",0,1)</f>
        <v>Eastern Suburbs</v>
      </c>
      <c r="G8301" s="18">
        <v>2</v>
      </c>
      <c r="H8301" s="18">
        <v>2</v>
      </c>
    </row>
    <row r="8302" spans="1:8" x14ac:dyDescent="0.25">
      <c r="A8302" s="3" t="s">
        <v>228</v>
      </c>
      <c r="B8302" s="5">
        <v>1860000</v>
      </c>
      <c r="C8302" t="s">
        <v>1436</v>
      </c>
      <c r="D8302" t="str">
        <f t="shared" si="129"/>
        <v>Apartment</v>
      </c>
      <c r="E8302" t="s">
        <v>209</v>
      </c>
      <c r="F8302" t="str">
        <f>_xlfn.XLOOKUP(E8302,Geografiesleutel!A:A,Geografiesleutel!B:B,"",0,1)</f>
        <v>Eastern Suburbs</v>
      </c>
      <c r="G8302" s="18">
        <v>2</v>
      </c>
      <c r="H8302" s="18" t="s">
        <v>2646</v>
      </c>
    </row>
    <row r="8303" spans="1:8" x14ac:dyDescent="0.25">
      <c r="A8303" s="3" t="s">
        <v>1460</v>
      </c>
      <c r="B8303" s="5">
        <v>989000</v>
      </c>
      <c r="C8303" t="s">
        <v>1439</v>
      </c>
      <c r="D8303" t="str">
        <f t="shared" si="129"/>
        <v>Apartment</v>
      </c>
      <c r="E8303" t="s">
        <v>250</v>
      </c>
      <c r="F8303" t="str">
        <f>_xlfn.XLOOKUP(E8303,Geografiesleutel!A:A,Geografiesleutel!B:B,"",0,1)</f>
        <v>Agricultural Smallholdings</v>
      </c>
      <c r="G8303" s="18">
        <v>3</v>
      </c>
      <c r="H8303" s="18">
        <v>1</v>
      </c>
    </row>
    <row r="8304" spans="1:8" x14ac:dyDescent="0.25">
      <c r="A8304" s="3" t="s">
        <v>1497</v>
      </c>
      <c r="B8304" s="5">
        <v>689000</v>
      </c>
      <c r="C8304" t="s">
        <v>1437</v>
      </c>
      <c r="D8304" t="str">
        <f t="shared" si="129"/>
        <v>Apartment</v>
      </c>
      <c r="E8304" t="s">
        <v>97</v>
      </c>
      <c r="F8304" t="str">
        <f>_xlfn.XLOOKUP(E8304,Geografiesleutel!A:A,Geografiesleutel!B:B,"",0,1)</f>
        <v>Northern Suburbs</v>
      </c>
      <c r="G8304" s="18">
        <v>1</v>
      </c>
      <c r="H8304" s="18">
        <v>1</v>
      </c>
    </row>
    <row r="8305" spans="1:8" x14ac:dyDescent="0.25">
      <c r="A8305" s="3" t="s">
        <v>265</v>
      </c>
      <c r="B8305" s="5">
        <v>1600000</v>
      </c>
      <c r="C8305" t="s">
        <v>1437</v>
      </c>
      <c r="D8305" t="str">
        <f t="shared" si="129"/>
        <v>Apartment</v>
      </c>
      <c r="E8305" t="s">
        <v>306</v>
      </c>
      <c r="F8305" t="str">
        <f>_xlfn.XLOOKUP(E8305,Geografiesleutel!A:A,Geografiesleutel!B:B,"",0,1)</f>
        <v>Eastern Suburbs</v>
      </c>
      <c r="G8305" s="18">
        <v>1</v>
      </c>
      <c r="H8305" s="18">
        <v>1</v>
      </c>
    </row>
    <row r="8306" spans="1:8" x14ac:dyDescent="0.25">
      <c r="A8306" s="3" t="s">
        <v>444</v>
      </c>
      <c r="B8306" s="5">
        <v>450000</v>
      </c>
      <c r="C8306" t="s">
        <v>1439</v>
      </c>
      <c r="D8306" t="str">
        <f t="shared" si="129"/>
        <v>Apartment</v>
      </c>
      <c r="E8306" t="s">
        <v>577</v>
      </c>
      <c r="F8306" t="str">
        <f>_xlfn.XLOOKUP(E8306,Geografiesleutel!A:A,Geografiesleutel!B:B,"",0,1)</f>
        <v>CBD</v>
      </c>
      <c r="G8306" s="18">
        <v>3</v>
      </c>
      <c r="H8306" s="18">
        <v>1</v>
      </c>
    </row>
    <row r="8307" spans="1:8" x14ac:dyDescent="0.25">
      <c r="A8307" s="3" t="s">
        <v>196</v>
      </c>
      <c r="B8307" s="5">
        <v>990000</v>
      </c>
      <c r="C8307" t="s">
        <v>1436</v>
      </c>
      <c r="D8307" t="str">
        <f t="shared" si="129"/>
        <v>Apartment</v>
      </c>
      <c r="E8307" t="s">
        <v>141</v>
      </c>
      <c r="F8307" t="str">
        <f>_xlfn.XLOOKUP(E8307,Geografiesleutel!A:A,Geografiesleutel!B:B,"",0,1)</f>
        <v>Agricultural Smallholdings</v>
      </c>
      <c r="G8307" s="18">
        <v>2</v>
      </c>
      <c r="H8307" s="18">
        <v>1</v>
      </c>
    </row>
    <row r="8308" spans="1:8" x14ac:dyDescent="0.25">
      <c r="A8308" s="3" t="s">
        <v>676</v>
      </c>
      <c r="B8308" s="5">
        <v>880000</v>
      </c>
      <c r="C8308" t="s">
        <v>1437</v>
      </c>
      <c r="D8308" t="str">
        <f t="shared" si="129"/>
        <v>Apartment</v>
      </c>
      <c r="E8308" t="s">
        <v>369</v>
      </c>
      <c r="F8308" t="str">
        <f>_xlfn.XLOOKUP(E8308,Geografiesleutel!A:A,Geografiesleutel!B:B,"",0,1)</f>
        <v>Eastern Suburbs</v>
      </c>
      <c r="G8308" s="18">
        <v>1</v>
      </c>
      <c r="H8308" s="18">
        <v>1</v>
      </c>
    </row>
    <row r="8309" spans="1:8" x14ac:dyDescent="0.25">
      <c r="A8309" s="3" t="s">
        <v>1317</v>
      </c>
      <c r="B8309" s="5">
        <v>470000</v>
      </c>
      <c r="C8309" t="s">
        <v>1436</v>
      </c>
      <c r="D8309" t="str">
        <f t="shared" si="129"/>
        <v>Apartment</v>
      </c>
      <c r="E8309" t="s">
        <v>577</v>
      </c>
      <c r="F8309" t="str">
        <f>_xlfn.XLOOKUP(E8309,Geografiesleutel!A:A,Geografiesleutel!B:B,"",0,1)</f>
        <v>CBD</v>
      </c>
      <c r="G8309" s="18">
        <v>2</v>
      </c>
      <c r="H8309" s="18">
        <v>1</v>
      </c>
    </row>
    <row r="8310" spans="1:8" x14ac:dyDescent="0.25">
      <c r="A8310" s="3" t="s">
        <v>1115</v>
      </c>
      <c r="B8310" s="5">
        <v>660000</v>
      </c>
      <c r="C8310" t="s">
        <v>1436</v>
      </c>
      <c r="D8310" t="str">
        <f t="shared" si="129"/>
        <v>Apartment</v>
      </c>
      <c r="E8310" t="s">
        <v>368</v>
      </c>
      <c r="F8310" t="str">
        <f>_xlfn.XLOOKUP(E8310,Geografiesleutel!A:A,Geografiesleutel!B:B,"",0,1)</f>
        <v>Eastern Suburbs</v>
      </c>
      <c r="G8310" s="18">
        <v>2</v>
      </c>
      <c r="H8310" s="18">
        <v>1</v>
      </c>
    </row>
    <row r="8311" spans="1:8" x14ac:dyDescent="0.25">
      <c r="A8311" s="3" t="s">
        <v>274</v>
      </c>
      <c r="B8311" s="5">
        <v>850000</v>
      </c>
      <c r="C8311" t="s">
        <v>1440</v>
      </c>
      <c r="D8311" t="str">
        <f t="shared" si="129"/>
        <v>Apartment</v>
      </c>
      <c r="E8311" t="s">
        <v>418</v>
      </c>
      <c r="F8311" t="str">
        <f>_xlfn.XLOOKUP(E8311,Geografiesleutel!A:A,Geografiesleutel!B:B,"",0,1)</f>
        <v>Eastern Suburbs</v>
      </c>
      <c r="G8311" s="18" t="s">
        <v>2650</v>
      </c>
      <c r="H8311" s="18">
        <v>1</v>
      </c>
    </row>
    <row r="8312" spans="1:8" x14ac:dyDescent="0.25">
      <c r="A8312" s="3" t="s">
        <v>199</v>
      </c>
      <c r="B8312" s="5">
        <v>1075000</v>
      </c>
      <c r="C8312" t="s">
        <v>1439</v>
      </c>
      <c r="D8312" t="str">
        <f t="shared" si="129"/>
        <v>Apartment</v>
      </c>
      <c r="E8312" t="s">
        <v>35</v>
      </c>
      <c r="F8312" t="str">
        <f>_xlfn.XLOOKUP(E8312,Geografiesleutel!A:A,Geografiesleutel!B:B,"",0,1)</f>
        <v>Northern Suburbs</v>
      </c>
      <c r="G8312" s="18">
        <v>3</v>
      </c>
      <c r="H8312" s="18">
        <v>2</v>
      </c>
    </row>
    <row r="8313" spans="1:8" x14ac:dyDescent="0.25">
      <c r="A8313" s="3" t="s">
        <v>715</v>
      </c>
      <c r="B8313" s="5">
        <v>550000</v>
      </c>
      <c r="C8313" t="s">
        <v>1443</v>
      </c>
      <c r="D8313" t="str">
        <f t="shared" si="129"/>
        <v>Apartment</v>
      </c>
      <c r="E8313" t="s">
        <v>577</v>
      </c>
      <c r="F8313" t="str">
        <f>_xlfn.XLOOKUP(E8313,Geografiesleutel!A:A,Geografiesleutel!B:B,"",0,1)</f>
        <v>CBD</v>
      </c>
      <c r="G8313" s="18">
        <v>4</v>
      </c>
      <c r="H8313" s="18">
        <v>1</v>
      </c>
    </row>
    <row r="8314" spans="1:8" x14ac:dyDescent="0.25">
      <c r="A8314" s="3" t="s">
        <v>572</v>
      </c>
      <c r="B8314" s="5">
        <v>800000</v>
      </c>
      <c r="C8314" t="s">
        <v>1436</v>
      </c>
      <c r="D8314" t="str">
        <f t="shared" si="129"/>
        <v>Apartment</v>
      </c>
      <c r="E8314" t="s">
        <v>35</v>
      </c>
      <c r="F8314" t="str">
        <f>_xlfn.XLOOKUP(E8314,Geografiesleutel!A:A,Geografiesleutel!B:B,"",0,1)</f>
        <v>Northern Suburbs</v>
      </c>
      <c r="G8314" s="18">
        <v>2</v>
      </c>
      <c r="H8314" s="18">
        <v>1</v>
      </c>
    </row>
    <row r="8315" spans="1:8" x14ac:dyDescent="0.25">
      <c r="A8315" s="3" t="s">
        <v>1136</v>
      </c>
      <c r="B8315" s="5">
        <v>540000</v>
      </c>
      <c r="C8315" t="s">
        <v>1440</v>
      </c>
      <c r="D8315" t="str">
        <f t="shared" si="129"/>
        <v>Apartment</v>
      </c>
      <c r="E8315" t="s">
        <v>346</v>
      </c>
      <c r="F8315" t="str">
        <f>_xlfn.XLOOKUP(E8315,Geografiesleutel!A:A,Geografiesleutel!B:B,"",0,1)</f>
        <v>Northern Suburbs</v>
      </c>
      <c r="G8315" s="18" t="s">
        <v>2650</v>
      </c>
      <c r="H8315" s="18">
        <v>1</v>
      </c>
    </row>
    <row r="8316" spans="1:8" x14ac:dyDescent="0.25">
      <c r="A8316" s="3" t="s">
        <v>669</v>
      </c>
      <c r="B8316" s="5">
        <v>920000</v>
      </c>
      <c r="C8316" t="s">
        <v>1439</v>
      </c>
      <c r="D8316" t="str">
        <f t="shared" si="129"/>
        <v>Apartment</v>
      </c>
      <c r="E8316" t="s">
        <v>369</v>
      </c>
      <c r="F8316" t="str">
        <f>_xlfn.XLOOKUP(E8316,Geografiesleutel!A:A,Geografiesleutel!B:B,"",0,1)</f>
        <v>Eastern Suburbs</v>
      </c>
      <c r="G8316" s="18">
        <v>3</v>
      </c>
      <c r="H8316" s="18">
        <v>1</v>
      </c>
    </row>
    <row r="8317" spans="1:8" x14ac:dyDescent="0.25">
      <c r="A8317" s="3" t="s">
        <v>1450</v>
      </c>
      <c r="B8317" s="5">
        <v>430000</v>
      </c>
      <c r="C8317" t="s">
        <v>1437</v>
      </c>
      <c r="D8317" t="str">
        <f t="shared" si="129"/>
        <v>Apartment</v>
      </c>
      <c r="E8317" t="s">
        <v>346</v>
      </c>
      <c r="F8317" t="str">
        <f>_xlfn.XLOOKUP(E8317,Geografiesleutel!A:A,Geografiesleutel!B:B,"",0,1)</f>
        <v>Northern Suburbs</v>
      </c>
      <c r="G8317" s="18">
        <v>1</v>
      </c>
      <c r="H8317" s="18">
        <v>1</v>
      </c>
    </row>
    <row r="8318" spans="1:8" x14ac:dyDescent="0.25">
      <c r="A8318" s="3" t="s">
        <v>170</v>
      </c>
      <c r="B8318" s="5">
        <v>1150000</v>
      </c>
      <c r="C8318" t="s">
        <v>1436</v>
      </c>
      <c r="D8318" t="str">
        <f t="shared" si="129"/>
        <v>Apartment</v>
      </c>
      <c r="E8318" t="s">
        <v>369</v>
      </c>
      <c r="F8318" t="str">
        <f>_xlfn.XLOOKUP(E8318,Geografiesleutel!A:A,Geografiesleutel!B:B,"",0,1)</f>
        <v>Eastern Suburbs</v>
      </c>
      <c r="G8318" s="18">
        <v>2</v>
      </c>
      <c r="H8318" s="18">
        <v>2</v>
      </c>
    </row>
    <row r="8319" spans="1:8" x14ac:dyDescent="0.25">
      <c r="A8319" s="3" t="s">
        <v>1519</v>
      </c>
      <c r="B8319" s="5">
        <v>735000</v>
      </c>
      <c r="C8319" t="s">
        <v>1437</v>
      </c>
      <c r="D8319" t="str">
        <f t="shared" si="129"/>
        <v>Apartment</v>
      </c>
      <c r="E8319" t="s">
        <v>35</v>
      </c>
      <c r="F8319" t="str">
        <f>_xlfn.XLOOKUP(E8319,Geografiesleutel!A:A,Geografiesleutel!B:B,"",0,1)</f>
        <v>Northern Suburbs</v>
      </c>
      <c r="G8319" s="18">
        <v>1</v>
      </c>
      <c r="H8319" s="18">
        <v>1</v>
      </c>
    </row>
    <row r="8320" spans="1:8" x14ac:dyDescent="0.25">
      <c r="A8320" s="3" t="s">
        <v>199</v>
      </c>
      <c r="B8320" s="5">
        <v>1075000</v>
      </c>
      <c r="C8320" t="s">
        <v>1439</v>
      </c>
      <c r="D8320" t="str">
        <f t="shared" si="129"/>
        <v>Apartment</v>
      </c>
      <c r="E8320" t="s">
        <v>35</v>
      </c>
      <c r="F8320" t="str">
        <f>_xlfn.XLOOKUP(E8320,Geografiesleutel!A:A,Geografiesleutel!B:B,"",0,1)</f>
        <v>Northern Suburbs</v>
      </c>
      <c r="G8320" s="18">
        <v>3</v>
      </c>
      <c r="H8320" s="18">
        <v>2</v>
      </c>
    </row>
    <row r="8321" spans="1:8" x14ac:dyDescent="0.25">
      <c r="A8321" s="3" t="s">
        <v>512</v>
      </c>
      <c r="B8321" s="5">
        <v>750000</v>
      </c>
      <c r="C8321" t="s">
        <v>1436</v>
      </c>
      <c r="D8321" t="str">
        <f t="shared" si="129"/>
        <v>Apartment</v>
      </c>
      <c r="E8321" t="s">
        <v>68</v>
      </c>
      <c r="F8321" t="str">
        <f>_xlfn.XLOOKUP(E8321,Geografiesleutel!A:A,Geografiesleutel!B:B,"",0,1)</f>
        <v>Northern Suburbs</v>
      </c>
      <c r="G8321" s="18">
        <v>2</v>
      </c>
      <c r="H8321" s="18">
        <v>1</v>
      </c>
    </row>
    <row r="8322" spans="1:8" x14ac:dyDescent="0.25">
      <c r="A8322" s="3" t="s">
        <v>1466</v>
      </c>
      <c r="B8322" s="5">
        <v>1899900</v>
      </c>
      <c r="C8322" t="s">
        <v>1439</v>
      </c>
      <c r="D8322" t="str">
        <f t="shared" ref="D8322:D8385" si="130">TRIM(RIGHT(SUBSTITUTE(C8322," ",REPT(" ",LEN(C8322))),LEN(C8322)))</f>
        <v>Apartment</v>
      </c>
      <c r="E8322" t="s">
        <v>94</v>
      </c>
      <c r="F8322" t="str">
        <f>_xlfn.XLOOKUP(E8322,Geografiesleutel!A:A,Geografiesleutel!B:B,"",0,1)</f>
        <v>Agricultural Smallholdings</v>
      </c>
      <c r="G8322" s="18">
        <v>3</v>
      </c>
      <c r="H8322" s="18">
        <v>2</v>
      </c>
    </row>
    <row r="8323" spans="1:8" x14ac:dyDescent="0.25">
      <c r="A8323" s="3" t="s">
        <v>632</v>
      </c>
      <c r="B8323" s="5">
        <v>785000</v>
      </c>
      <c r="C8323" t="s">
        <v>1437</v>
      </c>
      <c r="D8323" t="str">
        <f t="shared" si="130"/>
        <v>Apartment</v>
      </c>
      <c r="E8323" t="s">
        <v>80</v>
      </c>
      <c r="F8323" t="str">
        <f>_xlfn.XLOOKUP(E8323,Geografiesleutel!A:A,Geografiesleutel!B:B,"",0,1)</f>
        <v>Eastern Suburbs</v>
      </c>
      <c r="G8323" s="18">
        <v>1</v>
      </c>
      <c r="H8323" s="18">
        <v>1</v>
      </c>
    </row>
    <row r="8324" spans="1:8" x14ac:dyDescent="0.25">
      <c r="A8324" s="3" t="s">
        <v>1539</v>
      </c>
      <c r="B8324" s="5">
        <v>555000</v>
      </c>
      <c r="C8324" t="s">
        <v>1436</v>
      </c>
      <c r="D8324" t="str">
        <f t="shared" si="130"/>
        <v>Apartment</v>
      </c>
      <c r="E8324" t="s">
        <v>404</v>
      </c>
      <c r="F8324" t="str">
        <f>_xlfn.XLOOKUP(E8324,Geografiesleutel!A:A,Geografiesleutel!B:B,"",0,1)</f>
        <v>CBD</v>
      </c>
      <c r="G8324" s="18">
        <v>2</v>
      </c>
      <c r="H8324" s="18">
        <v>2</v>
      </c>
    </row>
    <row r="8325" spans="1:8" x14ac:dyDescent="0.25">
      <c r="A8325" s="3" t="s">
        <v>1475</v>
      </c>
      <c r="B8325" s="5">
        <v>698000</v>
      </c>
      <c r="C8325" t="s">
        <v>1439</v>
      </c>
      <c r="D8325" t="str">
        <f t="shared" si="130"/>
        <v>Apartment</v>
      </c>
      <c r="E8325" t="s">
        <v>68</v>
      </c>
      <c r="F8325" t="str">
        <f>_xlfn.XLOOKUP(E8325,Geografiesleutel!A:A,Geografiesleutel!B:B,"",0,1)</f>
        <v>Northern Suburbs</v>
      </c>
      <c r="G8325" s="18">
        <v>3</v>
      </c>
      <c r="H8325" s="18">
        <v>2</v>
      </c>
    </row>
    <row r="8326" spans="1:8" x14ac:dyDescent="0.25">
      <c r="A8326" s="3" t="s">
        <v>1570</v>
      </c>
      <c r="B8326" s="5">
        <v>445000</v>
      </c>
      <c r="C8326" t="s">
        <v>1437</v>
      </c>
      <c r="D8326" t="str">
        <f t="shared" si="130"/>
        <v>Apartment</v>
      </c>
      <c r="E8326" t="s">
        <v>223</v>
      </c>
      <c r="F8326" t="str">
        <f>_xlfn.XLOOKUP(E8326,Geografiesleutel!A:A,Geografiesleutel!B:B,"",0,1)</f>
        <v>Western Suburbs</v>
      </c>
      <c r="G8326" s="18">
        <v>1</v>
      </c>
      <c r="H8326" s="18">
        <v>1</v>
      </c>
    </row>
    <row r="8327" spans="1:8" x14ac:dyDescent="0.25">
      <c r="A8327" s="3" t="s">
        <v>1489</v>
      </c>
      <c r="B8327" s="5">
        <v>410000</v>
      </c>
      <c r="C8327" t="s">
        <v>1436</v>
      </c>
      <c r="D8327" t="str">
        <f t="shared" si="130"/>
        <v>Apartment</v>
      </c>
      <c r="E8327" t="s">
        <v>188</v>
      </c>
      <c r="F8327" t="str">
        <f>_xlfn.XLOOKUP(E8327,Geografiesleutel!A:A,Geografiesleutel!B:B,"",0,1)</f>
        <v>Northern Suburbs</v>
      </c>
      <c r="G8327" s="18">
        <v>2</v>
      </c>
      <c r="H8327" s="18">
        <v>1</v>
      </c>
    </row>
    <row r="8328" spans="1:8" x14ac:dyDescent="0.25">
      <c r="A8328" s="3" t="s">
        <v>1615</v>
      </c>
      <c r="B8328" s="5">
        <v>829900</v>
      </c>
      <c r="C8328" t="s">
        <v>1436</v>
      </c>
      <c r="D8328" t="str">
        <f t="shared" si="130"/>
        <v>Apartment</v>
      </c>
      <c r="E8328" t="s">
        <v>469</v>
      </c>
      <c r="F8328" t="str">
        <f>_xlfn.XLOOKUP(E8328,Geografiesleutel!A:A,Geografiesleutel!B:B,"",0,1)</f>
        <v>Eastern Suburbs</v>
      </c>
      <c r="G8328" s="18">
        <v>2</v>
      </c>
      <c r="H8328" s="18">
        <v>2</v>
      </c>
    </row>
    <row r="8329" spans="1:8" x14ac:dyDescent="0.25">
      <c r="A8329" s="3" t="s">
        <v>31</v>
      </c>
      <c r="B8329" s="5">
        <v>570000</v>
      </c>
      <c r="C8329" t="s">
        <v>1436</v>
      </c>
      <c r="D8329" t="str">
        <f t="shared" si="130"/>
        <v>Apartment</v>
      </c>
      <c r="E8329" t="s">
        <v>136</v>
      </c>
      <c r="F8329" t="str">
        <f>_xlfn.XLOOKUP(E8329,Geografiesleutel!A:A,Geografiesleutel!B:B,"",0,1)</f>
        <v>Eastern Suburbs</v>
      </c>
      <c r="G8329" s="18">
        <v>2</v>
      </c>
      <c r="H8329" s="18">
        <v>1</v>
      </c>
    </row>
    <row r="8330" spans="1:8" x14ac:dyDescent="0.25">
      <c r="A8330" s="3" t="s">
        <v>758</v>
      </c>
      <c r="B8330" s="5">
        <v>930000</v>
      </c>
      <c r="C8330" t="s">
        <v>1437</v>
      </c>
      <c r="D8330" t="str">
        <f t="shared" si="130"/>
        <v>Apartment</v>
      </c>
      <c r="E8330" t="s">
        <v>94</v>
      </c>
      <c r="F8330" t="str">
        <f>_xlfn.XLOOKUP(E8330,Geografiesleutel!A:A,Geografiesleutel!B:B,"",0,1)</f>
        <v>Agricultural Smallholdings</v>
      </c>
      <c r="G8330" s="18">
        <v>1</v>
      </c>
      <c r="H8330" s="18">
        <v>1</v>
      </c>
    </row>
    <row r="8331" spans="1:8" x14ac:dyDescent="0.25">
      <c r="A8331" s="3" t="s">
        <v>931</v>
      </c>
      <c r="B8331" s="5">
        <v>490000</v>
      </c>
      <c r="C8331" t="s">
        <v>1439</v>
      </c>
      <c r="D8331" t="str">
        <f t="shared" si="130"/>
        <v>Apartment</v>
      </c>
      <c r="E8331" t="s">
        <v>487</v>
      </c>
      <c r="F8331" t="str">
        <f>_xlfn.XLOOKUP(E8331,Geografiesleutel!A:A,Geografiesleutel!B:B,"",0,1)</f>
        <v>CBD</v>
      </c>
      <c r="G8331" s="18">
        <v>3</v>
      </c>
      <c r="H8331" s="18">
        <v>1</v>
      </c>
    </row>
    <row r="8332" spans="1:8" x14ac:dyDescent="0.25">
      <c r="A8332" s="3" t="s">
        <v>268</v>
      </c>
      <c r="B8332" s="5">
        <v>1800000</v>
      </c>
      <c r="C8332" t="s">
        <v>1437</v>
      </c>
      <c r="D8332" t="str">
        <f t="shared" si="130"/>
        <v>Apartment</v>
      </c>
      <c r="E8332" t="s">
        <v>1282</v>
      </c>
      <c r="F8332" t="str">
        <f>_xlfn.XLOOKUP(E8332,Geografiesleutel!A:A,Geografiesleutel!B:B,"",0,1)</f>
        <v>Eastern Suburbs</v>
      </c>
      <c r="G8332" s="18">
        <v>1</v>
      </c>
      <c r="H8332" s="18">
        <v>1</v>
      </c>
    </row>
    <row r="8333" spans="1:8" x14ac:dyDescent="0.25">
      <c r="A8333" s="3" t="s">
        <v>1616</v>
      </c>
      <c r="B8333" s="5">
        <v>569750</v>
      </c>
      <c r="C8333" t="s">
        <v>1436</v>
      </c>
      <c r="D8333" t="str">
        <f t="shared" si="130"/>
        <v>Apartment</v>
      </c>
      <c r="E8333" t="s">
        <v>68</v>
      </c>
      <c r="F8333" t="str">
        <f>_xlfn.XLOOKUP(E8333,Geografiesleutel!A:A,Geografiesleutel!B:B,"",0,1)</f>
        <v>Northern Suburbs</v>
      </c>
      <c r="G8333" s="18">
        <v>2</v>
      </c>
      <c r="H8333" s="18">
        <v>1</v>
      </c>
    </row>
    <row r="8334" spans="1:8" x14ac:dyDescent="0.25">
      <c r="A8334" s="3" t="s">
        <v>572</v>
      </c>
      <c r="B8334" s="5">
        <v>800000</v>
      </c>
      <c r="C8334" t="s">
        <v>1436</v>
      </c>
      <c r="D8334" t="str">
        <f t="shared" si="130"/>
        <v>Apartment</v>
      </c>
      <c r="E8334" t="s">
        <v>18</v>
      </c>
      <c r="F8334" t="str">
        <f>_xlfn.XLOOKUP(E8334,Geografiesleutel!A:A,Geografiesleutel!B:B,"",0,1)</f>
        <v>Agricultural Smallholdings</v>
      </c>
      <c r="G8334" s="18">
        <v>2</v>
      </c>
      <c r="H8334" s="18">
        <v>1</v>
      </c>
    </row>
    <row r="8335" spans="1:8" x14ac:dyDescent="0.25">
      <c r="A8335" s="3" t="s">
        <v>185</v>
      </c>
      <c r="B8335" s="5">
        <v>1400000</v>
      </c>
      <c r="C8335" t="s">
        <v>1436</v>
      </c>
      <c r="D8335" t="str">
        <f t="shared" si="130"/>
        <v>Apartment</v>
      </c>
      <c r="E8335" t="s">
        <v>94</v>
      </c>
      <c r="F8335" t="str">
        <f>_xlfn.XLOOKUP(E8335,Geografiesleutel!A:A,Geografiesleutel!B:B,"",0,1)</f>
        <v>Agricultural Smallholdings</v>
      </c>
      <c r="G8335" s="18">
        <v>2</v>
      </c>
      <c r="H8335" s="18">
        <v>2</v>
      </c>
    </row>
    <row r="8336" spans="1:8" x14ac:dyDescent="0.25">
      <c r="A8336" s="3" t="s">
        <v>185</v>
      </c>
      <c r="B8336" s="5">
        <v>1400000</v>
      </c>
      <c r="C8336" t="s">
        <v>1436</v>
      </c>
      <c r="D8336" t="str">
        <f t="shared" si="130"/>
        <v>Apartment</v>
      </c>
      <c r="E8336" t="s">
        <v>94</v>
      </c>
      <c r="F8336" t="str">
        <f>_xlfn.XLOOKUP(E8336,Geografiesleutel!A:A,Geografiesleutel!B:B,"",0,1)</f>
        <v>Agricultural Smallholdings</v>
      </c>
      <c r="G8336" s="18">
        <v>2</v>
      </c>
      <c r="H8336" s="18">
        <v>2</v>
      </c>
    </row>
    <row r="8337" spans="1:8" x14ac:dyDescent="0.25">
      <c r="A8337" s="3" t="s">
        <v>777</v>
      </c>
      <c r="B8337" s="5">
        <v>999000</v>
      </c>
      <c r="C8337" t="s">
        <v>1439</v>
      </c>
      <c r="D8337" t="str">
        <f t="shared" si="130"/>
        <v>Apartment</v>
      </c>
      <c r="E8337" t="s">
        <v>264</v>
      </c>
      <c r="F8337" t="str">
        <f>_xlfn.XLOOKUP(E8337,Geografiesleutel!A:A,Geografiesleutel!B:B,"",0,1)</f>
        <v>Eastern Suburbs</v>
      </c>
      <c r="G8337" s="18">
        <v>3</v>
      </c>
      <c r="H8337" s="18">
        <v>2</v>
      </c>
    </row>
    <row r="8338" spans="1:8" x14ac:dyDescent="0.25">
      <c r="A8338" s="3" t="s">
        <v>468</v>
      </c>
      <c r="B8338" s="5">
        <v>699000</v>
      </c>
      <c r="C8338" t="s">
        <v>1439</v>
      </c>
      <c r="D8338" t="str">
        <f t="shared" si="130"/>
        <v>Apartment</v>
      </c>
      <c r="E8338" t="s">
        <v>562</v>
      </c>
      <c r="F8338" t="str">
        <f>_xlfn.XLOOKUP(E8338,Geografiesleutel!A:A,Geografiesleutel!B:B,"",0,1)</f>
        <v>CBD</v>
      </c>
      <c r="G8338" s="18">
        <v>3</v>
      </c>
      <c r="H8338" s="18" t="s">
        <v>2650</v>
      </c>
    </row>
    <row r="8339" spans="1:8" x14ac:dyDescent="0.25">
      <c r="A8339" s="3" t="s">
        <v>823</v>
      </c>
      <c r="B8339" s="5">
        <v>380000</v>
      </c>
      <c r="C8339" t="s">
        <v>1436</v>
      </c>
      <c r="D8339" t="str">
        <f t="shared" si="130"/>
        <v>Apartment</v>
      </c>
      <c r="E8339" t="s">
        <v>487</v>
      </c>
      <c r="F8339" t="str">
        <f>_xlfn.XLOOKUP(E8339,Geografiesleutel!A:A,Geografiesleutel!B:B,"",0,1)</f>
        <v>CBD</v>
      </c>
      <c r="G8339" s="18">
        <v>2</v>
      </c>
      <c r="H8339" s="18" t="s">
        <v>2650</v>
      </c>
    </row>
    <row r="8340" spans="1:8" x14ac:dyDescent="0.25">
      <c r="A8340" s="3" t="s">
        <v>1149</v>
      </c>
      <c r="B8340" s="5">
        <v>500000</v>
      </c>
      <c r="C8340" t="s">
        <v>1437</v>
      </c>
      <c r="D8340" t="str">
        <f t="shared" si="130"/>
        <v>Apartment</v>
      </c>
      <c r="E8340" t="s">
        <v>46</v>
      </c>
      <c r="F8340" t="str">
        <f>_xlfn.XLOOKUP(E8340,Geografiesleutel!A:A,Geografiesleutel!B:B,"",0,1)</f>
        <v>Eastern Suburbs</v>
      </c>
      <c r="G8340" s="18">
        <v>1</v>
      </c>
      <c r="H8340" s="18">
        <v>1</v>
      </c>
    </row>
    <row r="8341" spans="1:8" x14ac:dyDescent="0.25">
      <c r="A8341" s="3" t="s">
        <v>517</v>
      </c>
      <c r="B8341" s="5">
        <v>815000</v>
      </c>
      <c r="C8341" t="s">
        <v>1437</v>
      </c>
      <c r="D8341" t="str">
        <f t="shared" si="130"/>
        <v>Apartment</v>
      </c>
      <c r="E8341" t="s">
        <v>264</v>
      </c>
      <c r="F8341" t="str">
        <f>_xlfn.XLOOKUP(E8341,Geografiesleutel!A:A,Geografiesleutel!B:B,"",0,1)</f>
        <v>Eastern Suburbs</v>
      </c>
      <c r="G8341" s="18">
        <v>1</v>
      </c>
      <c r="H8341" s="18">
        <v>1</v>
      </c>
    </row>
    <row r="8342" spans="1:8" x14ac:dyDescent="0.25">
      <c r="A8342" s="3" t="s">
        <v>1502</v>
      </c>
      <c r="B8342" s="5">
        <v>769000</v>
      </c>
      <c r="C8342" t="s">
        <v>1436</v>
      </c>
      <c r="D8342" t="str">
        <f t="shared" si="130"/>
        <v>Apartment</v>
      </c>
      <c r="E8342" t="s">
        <v>188</v>
      </c>
      <c r="F8342" t="str">
        <f>_xlfn.XLOOKUP(E8342,Geografiesleutel!A:A,Geografiesleutel!B:B,"",0,1)</f>
        <v>Northern Suburbs</v>
      </c>
      <c r="G8342" s="18">
        <v>2</v>
      </c>
      <c r="H8342" s="18">
        <v>2</v>
      </c>
    </row>
    <row r="8343" spans="1:8" x14ac:dyDescent="0.25">
      <c r="A8343" s="3" t="s">
        <v>274</v>
      </c>
      <c r="B8343" s="5">
        <v>850000</v>
      </c>
      <c r="C8343" t="s">
        <v>1436</v>
      </c>
      <c r="D8343" t="str">
        <f t="shared" si="130"/>
        <v>Apartment</v>
      </c>
      <c r="E8343" t="s">
        <v>974</v>
      </c>
      <c r="F8343" t="str">
        <f>_xlfn.XLOOKUP(E8343,Geografiesleutel!A:A,Geografiesleutel!B:B,"",0,1)</f>
        <v>Eastern Suburbs</v>
      </c>
      <c r="G8343" s="18">
        <v>2</v>
      </c>
      <c r="H8343" s="18">
        <v>1</v>
      </c>
    </row>
    <row r="8344" spans="1:8" x14ac:dyDescent="0.25">
      <c r="A8344" s="3" t="s">
        <v>715</v>
      </c>
      <c r="B8344" s="5">
        <v>550000</v>
      </c>
      <c r="C8344" t="s">
        <v>1436</v>
      </c>
      <c r="D8344" t="str">
        <f t="shared" si="130"/>
        <v>Apartment</v>
      </c>
      <c r="E8344" t="s">
        <v>26</v>
      </c>
      <c r="F8344" t="str">
        <f>_xlfn.XLOOKUP(E8344,Geografiesleutel!A:A,Geografiesleutel!B:B,"",0,1)</f>
        <v>Western Suburbs</v>
      </c>
      <c r="G8344" s="18">
        <v>2</v>
      </c>
      <c r="H8344" s="18" t="s">
        <v>2650</v>
      </c>
    </row>
    <row r="8345" spans="1:8" x14ac:dyDescent="0.25">
      <c r="A8345" s="3" t="s">
        <v>931</v>
      </c>
      <c r="B8345" s="5">
        <v>490000</v>
      </c>
      <c r="C8345" t="s">
        <v>1436</v>
      </c>
      <c r="D8345" t="str">
        <f t="shared" si="130"/>
        <v>Apartment</v>
      </c>
      <c r="E8345" t="s">
        <v>68</v>
      </c>
      <c r="F8345" t="str">
        <f>_xlfn.XLOOKUP(E8345,Geografiesleutel!A:A,Geografiesleutel!B:B,"",0,1)</f>
        <v>Northern Suburbs</v>
      </c>
      <c r="G8345" s="18">
        <v>2</v>
      </c>
      <c r="H8345" s="18">
        <v>1</v>
      </c>
    </row>
    <row r="8346" spans="1:8" x14ac:dyDescent="0.25">
      <c r="A8346" s="3" t="s">
        <v>1109</v>
      </c>
      <c r="B8346" s="5">
        <v>798000</v>
      </c>
      <c r="C8346" t="s">
        <v>1436</v>
      </c>
      <c r="D8346" t="str">
        <f t="shared" si="130"/>
        <v>Apartment</v>
      </c>
      <c r="E8346" t="s">
        <v>101</v>
      </c>
      <c r="F8346" t="str">
        <f>_xlfn.XLOOKUP(E8346,Geografiesleutel!A:A,Geografiesleutel!B:B,"",0,1)</f>
        <v>Eastern Suburbs</v>
      </c>
      <c r="G8346" s="18">
        <v>2</v>
      </c>
      <c r="H8346" s="18">
        <v>2</v>
      </c>
    </row>
    <row r="8347" spans="1:8" x14ac:dyDescent="0.25">
      <c r="A8347" s="3" t="s">
        <v>1312</v>
      </c>
      <c r="B8347" s="5">
        <v>796000</v>
      </c>
      <c r="C8347" t="s">
        <v>1436</v>
      </c>
      <c r="D8347" t="str">
        <f t="shared" si="130"/>
        <v>Apartment</v>
      </c>
      <c r="E8347" t="s">
        <v>126</v>
      </c>
      <c r="F8347" t="str">
        <f>_xlfn.XLOOKUP(E8347,Geografiesleutel!A:A,Geografiesleutel!B:B,"",0,1)</f>
        <v>Northern Suburbs</v>
      </c>
      <c r="G8347" s="18">
        <v>2</v>
      </c>
      <c r="H8347" s="18">
        <v>1</v>
      </c>
    </row>
    <row r="8348" spans="1:8" x14ac:dyDescent="0.25">
      <c r="A8348" s="3" t="s">
        <v>1108</v>
      </c>
      <c r="B8348" s="5">
        <v>670000</v>
      </c>
      <c r="C8348" t="s">
        <v>1437</v>
      </c>
      <c r="D8348" t="str">
        <f t="shared" si="130"/>
        <v>Apartment</v>
      </c>
      <c r="E8348" t="s">
        <v>88</v>
      </c>
      <c r="F8348" t="str">
        <f>_xlfn.XLOOKUP(E8348,Geografiesleutel!A:A,Geografiesleutel!B:B,"",0,1)</f>
        <v>Eastern Suburbs</v>
      </c>
      <c r="G8348" s="18">
        <v>1</v>
      </c>
      <c r="H8348" s="18">
        <v>1</v>
      </c>
    </row>
    <row r="8349" spans="1:8" x14ac:dyDescent="0.25">
      <c r="A8349" s="3" t="s">
        <v>1617</v>
      </c>
      <c r="B8349" s="5">
        <v>549900</v>
      </c>
      <c r="C8349" t="s">
        <v>1436</v>
      </c>
      <c r="D8349" t="str">
        <f t="shared" si="130"/>
        <v>Apartment</v>
      </c>
      <c r="E8349" t="s">
        <v>104</v>
      </c>
      <c r="F8349" t="str">
        <f>_xlfn.XLOOKUP(E8349,Geografiesleutel!A:A,Geografiesleutel!B:B,"",0,1)</f>
        <v>Western Suburbs</v>
      </c>
      <c r="G8349" s="18">
        <v>2</v>
      </c>
      <c r="H8349" s="18">
        <v>1</v>
      </c>
    </row>
    <row r="8350" spans="1:8" x14ac:dyDescent="0.25">
      <c r="A8350" s="3" t="s">
        <v>789</v>
      </c>
      <c r="B8350" s="5">
        <v>620000</v>
      </c>
      <c r="C8350" t="s">
        <v>1436</v>
      </c>
      <c r="D8350" t="str">
        <f t="shared" si="130"/>
        <v>Apartment</v>
      </c>
      <c r="E8350" t="s">
        <v>487</v>
      </c>
      <c r="F8350" t="str">
        <f>_xlfn.XLOOKUP(E8350,Geografiesleutel!A:A,Geografiesleutel!B:B,"",0,1)</f>
        <v>CBD</v>
      </c>
      <c r="G8350" s="18">
        <v>2</v>
      </c>
      <c r="H8350" s="18">
        <v>2</v>
      </c>
    </row>
    <row r="8351" spans="1:8" x14ac:dyDescent="0.25">
      <c r="A8351" s="3" t="s">
        <v>1149</v>
      </c>
      <c r="B8351" s="5">
        <v>500000</v>
      </c>
      <c r="C8351" t="s">
        <v>1437</v>
      </c>
      <c r="D8351" t="str">
        <f t="shared" si="130"/>
        <v>Apartment</v>
      </c>
      <c r="E8351" t="s">
        <v>152</v>
      </c>
      <c r="F8351" t="str">
        <f>_xlfn.XLOOKUP(E8351,Geografiesleutel!A:A,Geografiesleutel!B:B,"",0,1)</f>
        <v>Eastern Suburbs</v>
      </c>
      <c r="G8351" s="18">
        <v>1</v>
      </c>
      <c r="H8351" s="18">
        <v>1</v>
      </c>
    </row>
    <row r="8352" spans="1:8" x14ac:dyDescent="0.25">
      <c r="A8352" s="3" t="s">
        <v>444</v>
      </c>
      <c r="B8352" s="5">
        <v>450000</v>
      </c>
      <c r="C8352" t="s">
        <v>1436</v>
      </c>
      <c r="D8352" t="str">
        <f t="shared" si="130"/>
        <v>Apartment</v>
      </c>
      <c r="E8352" t="s">
        <v>68</v>
      </c>
      <c r="F8352" t="str">
        <f>_xlfn.XLOOKUP(E8352,Geografiesleutel!A:A,Geografiesleutel!B:B,"",0,1)</f>
        <v>Northern Suburbs</v>
      </c>
      <c r="G8352" s="18">
        <v>2</v>
      </c>
      <c r="H8352" s="18">
        <v>1</v>
      </c>
    </row>
    <row r="8353" spans="1:8" x14ac:dyDescent="0.25">
      <c r="A8353" s="3" t="s">
        <v>446</v>
      </c>
      <c r="B8353" s="5">
        <v>900000</v>
      </c>
      <c r="C8353" t="s">
        <v>1436</v>
      </c>
      <c r="D8353" t="str">
        <f t="shared" si="130"/>
        <v>Apartment</v>
      </c>
      <c r="E8353" t="s">
        <v>80</v>
      </c>
      <c r="F8353" t="str">
        <f>_xlfn.XLOOKUP(E8353,Geografiesleutel!A:A,Geografiesleutel!B:B,"",0,1)</f>
        <v>Eastern Suburbs</v>
      </c>
      <c r="G8353" s="18">
        <v>2</v>
      </c>
      <c r="H8353" s="18">
        <v>1</v>
      </c>
    </row>
    <row r="8354" spans="1:8" x14ac:dyDescent="0.25">
      <c r="A8354" s="3" t="s">
        <v>998</v>
      </c>
      <c r="B8354" s="5">
        <v>645000</v>
      </c>
      <c r="C8354" t="s">
        <v>1439</v>
      </c>
      <c r="D8354" t="str">
        <f t="shared" si="130"/>
        <v>Apartment</v>
      </c>
      <c r="E8354" t="s">
        <v>418</v>
      </c>
      <c r="F8354" t="str">
        <f>_xlfn.XLOOKUP(E8354,Geografiesleutel!A:A,Geografiesleutel!B:B,"",0,1)</f>
        <v>Eastern Suburbs</v>
      </c>
      <c r="G8354" s="18">
        <v>3</v>
      </c>
      <c r="H8354" s="18">
        <v>1</v>
      </c>
    </row>
    <row r="8355" spans="1:8" x14ac:dyDescent="0.25">
      <c r="A8355" s="3" t="s">
        <v>715</v>
      </c>
      <c r="B8355" s="5">
        <v>550000</v>
      </c>
      <c r="C8355" t="s">
        <v>1436</v>
      </c>
      <c r="D8355" t="str">
        <f t="shared" si="130"/>
        <v>Apartment</v>
      </c>
      <c r="E8355" t="s">
        <v>186</v>
      </c>
      <c r="F8355" t="str">
        <f>_xlfn.XLOOKUP(E8355,Geografiesleutel!A:A,Geografiesleutel!B:B,"",0,1)</f>
        <v>Eastern Suburbs</v>
      </c>
      <c r="G8355" s="18">
        <v>2</v>
      </c>
      <c r="H8355" s="18" t="s">
        <v>2650</v>
      </c>
    </row>
    <row r="8356" spans="1:8" x14ac:dyDescent="0.25">
      <c r="A8356" s="3" t="s">
        <v>1108</v>
      </c>
      <c r="B8356" s="5">
        <v>670000</v>
      </c>
      <c r="C8356" t="s">
        <v>1437</v>
      </c>
      <c r="D8356" t="str">
        <f t="shared" si="130"/>
        <v>Apartment</v>
      </c>
      <c r="E8356" t="s">
        <v>88</v>
      </c>
      <c r="F8356" t="str">
        <f>_xlfn.XLOOKUP(E8356,Geografiesleutel!A:A,Geografiesleutel!B:B,"",0,1)</f>
        <v>Eastern Suburbs</v>
      </c>
      <c r="G8356" s="18">
        <v>1</v>
      </c>
      <c r="H8356" s="18">
        <v>1</v>
      </c>
    </row>
    <row r="8357" spans="1:8" x14ac:dyDescent="0.25">
      <c r="A8357" s="3" t="s">
        <v>71</v>
      </c>
      <c r="B8357" s="5">
        <v>690000</v>
      </c>
      <c r="C8357" t="s">
        <v>1436</v>
      </c>
      <c r="D8357" t="str">
        <f t="shared" si="130"/>
        <v>Apartment</v>
      </c>
      <c r="E8357" t="s">
        <v>421</v>
      </c>
      <c r="F8357" t="str">
        <f>_xlfn.XLOOKUP(E8357,Geografiesleutel!A:A,Geografiesleutel!B:B,"",0,1)</f>
        <v>CBD</v>
      </c>
      <c r="G8357" s="18">
        <v>2</v>
      </c>
      <c r="H8357" s="18">
        <v>2</v>
      </c>
    </row>
    <row r="8358" spans="1:8" x14ac:dyDescent="0.25">
      <c r="A8358" s="3" t="s">
        <v>1509</v>
      </c>
      <c r="B8358" s="5">
        <v>598000</v>
      </c>
      <c r="C8358" t="s">
        <v>1439</v>
      </c>
      <c r="D8358" t="str">
        <f t="shared" si="130"/>
        <v>Apartment</v>
      </c>
      <c r="E8358" t="s">
        <v>188</v>
      </c>
      <c r="F8358" t="str">
        <f>_xlfn.XLOOKUP(E8358,Geografiesleutel!A:A,Geografiesleutel!B:B,"",0,1)</f>
        <v>Northern Suburbs</v>
      </c>
      <c r="G8358" s="18">
        <v>3</v>
      </c>
      <c r="H8358" s="18">
        <v>1</v>
      </c>
    </row>
    <row r="8359" spans="1:8" x14ac:dyDescent="0.25">
      <c r="A8359" s="3" t="s">
        <v>582</v>
      </c>
      <c r="B8359" s="5">
        <v>790000</v>
      </c>
      <c r="C8359" t="s">
        <v>1436</v>
      </c>
      <c r="D8359" t="str">
        <f t="shared" si="130"/>
        <v>Apartment</v>
      </c>
      <c r="E8359" t="s">
        <v>28</v>
      </c>
      <c r="F8359" t="str">
        <f>_xlfn.XLOOKUP(E8359,Geografiesleutel!A:A,Geografiesleutel!B:B,"",0,1)</f>
        <v>Eastern Suburbs</v>
      </c>
      <c r="G8359" s="18">
        <v>2</v>
      </c>
      <c r="H8359" s="18">
        <v>2</v>
      </c>
    </row>
    <row r="8360" spans="1:8" x14ac:dyDescent="0.25">
      <c r="A8360" s="3" t="s">
        <v>1205</v>
      </c>
      <c r="B8360" s="5">
        <v>390000</v>
      </c>
      <c r="C8360" t="s">
        <v>1436</v>
      </c>
      <c r="D8360" t="str">
        <f t="shared" si="130"/>
        <v>Apartment</v>
      </c>
      <c r="E8360" t="s">
        <v>346</v>
      </c>
      <c r="F8360" t="str">
        <f>_xlfn.XLOOKUP(E8360,Geografiesleutel!A:A,Geografiesleutel!B:B,"",0,1)</f>
        <v>Northern Suburbs</v>
      </c>
      <c r="G8360" s="18">
        <v>2</v>
      </c>
      <c r="H8360" s="18">
        <v>1</v>
      </c>
    </row>
    <row r="8361" spans="1:8" x14ac:dyDescent="0.25">
      <c r="A8361" s="3" t="s">
        <v>201</v>
      </c>
      <c r="B8361" s="5">
        <v>870000</v>
      </c>
      <c r="C8361" t="s">
        <v>1437</v>
      </c>
      <c r="D8361" t="str">
        <f t="shared" si="130"/>
        <v>Apartment</v>
      </c>
      <c r="E8361" t="s">
        <v>791</v>
      </c>
      <c r="F8361" t="str">
        <f>_xlfn.XLOOKUP(E8361,Geografiesleutel!A:A,Geografiesleutel!B:B,"",0,1)</f>
        <v>CBD</v>
      </c>
      <c r="G8361" s="18">
        <v>1</v>
      </c>
      <c r="H8361" s="18">
        <v>1</v>
      </c>
    </row>
    <row r="8362" spans="1:8" x14ac:dyDescent="0.25">
      <c r="A8362" s="3" t="s">
        <v>1015</v>
      </c>
      <c r="B8362" s="5">
        <v>590000</v>
      </c>
      <c r="C8362" t="s">
        <v>1436</v>
      </c>
      <c r="D8362" t="str">
        <f t="shared" si="130"/>
        <v>Apartment</v>
      </c>
      <c r="E8362" t="s">
        <v>346</v>
      </c>
      <c r="F8362" t="str">
        <f>_xlfn.XLOOKUP(E8362,Geografiesleutel!A:A,Geografiesleutel!B:B,"",0,1)</f>
        <v>Northern Suburbs</v>
      </c>
      <c r="G8362" s="18">
        <v>2</v>
      </c>
      <c r="H8362" s="18">
        <v>1</v>
      </c>
    </row>
    <row r="8363" spans="1:8" x14ac:dyDescent="0.25">
      <c r="A8363" s="3" t="s">
        <v>266</v>
      </c>
      <c r="B8363" s="5">
        <v>1500000</v>
      </c>
      <c r="C8363" t="s">
        <v>1439</v>
      </c>
      <c r="D8363" t="str">
        <f t="shared" si="130"/>
        <v>Apartment</v>
      </c>
      <c r="E8363" t="s">
        <v>28</v>
      </c>
      <c r="F8363" t="str">
        <f>_xlfn.XLOOKUP(E8363,Geografiesleutel!A:A,Geografiesleutel!B:B,"",0,1)</f>
        <v>Eastern Suburbs</v>
      </c>
      <c r="G8363" s="18">
        <v>3</v>
      </c>
      <c r="H8363" s="18">
        <v>2</v>
      </c>
    </row>
    <row r="8364" spans="1:8" x14ac:dyDescent="0.25">
      <c r="A8364" s="3" t="s">
        <v>557</v>
      </c>
      <c r="B8364" s="5">
        <v>1099000</v>
      </c>
      <c r="C8364" t="s">
        <v>1436</v>
      </c>
      <c r="D8364" t="str">
        <f t="shared" si="130"/>
        <v>Apartment</v>
      </c>
      <c r="E8364" t="s">
        <v>595</v>
      </c>
      <c r="F8364" t="str">
        <f>_xlfn.XLOOKUP(E8364,Geografiesleutel!A:A,Geografiesleutel!B:B,"",0,1)</f>
        <v>Agricultural Smallholdings</v>
      </c>
      <c r="G8364" s="18">
        <v>2</v>
      </c>
      <c r="H8364" s="18">
        <v>2</v>
      </c>
    </row>
    <row r="8365" spans="1:8" x14ac:dyDescent="0.25">
      <c r="A8365" s="3" t="s">
        <v>1618</v>
      </c>
      <c r="B8365" s="5">
        <v>715000</v>
      </c>
      <c r="C8365" t="s">
        <v>1436</v>
      </c>
      <c r="D8365" t="str">
        <f t="shared" si="130"/>
        <v>Apartment</v>
      </c>
      <c r="E8365" t="s">
        <v>116</v>
      </c>
      <c r="F8365" t="str">
        <f>_xlfn.XLOOKUP(E8365,Geografiesleutel!A:A,Geografiesleutel!B:B,"",0,1)</f>
        <v>Western Suburbs</v>
      </c>
      <c r="G8365" s="18">
        <v>2</v>
      </c>
      <c r="H8365" s="18">
        <v>1</v>
      </c>
    </row>
    <row r="8366" spans="1:8" x14ac:dyDescent="0.25">
      <c r="A8366" s="3" t="s">
        <v>91</v>
      </c>
      <c r="B8366" s="5">
        <v>1980000</v>
      </c>
      <c r="C8366" t="s">
        <v>1439</v>
      </c>
      <c r="D8366" t="str">
        <f t="shared" si="130"/>
        <v>Apartment</v>
      </c>
      <c r="E8366" t="s">
        <v>94</v>
      </c>
      <c r="F8366" t="str">
        <f>_xlfn.XLOOKUP(E8366,Geografiesleutel!A:A,Geografiesleutel!B:B,"",0,1)</f>
        <v>Agricultural Smallholdings</v>
      </c>
      <c r="G8366" s="18">
        <v>3</v>
      </c>
      <c r="H8366" s="18">
        <v>2</v>
      </c>
    </row>
    <row r="8367" spans="1:8" x14ac:dyDescent="0.25">
      <c r="A8367" s="3" t="s">
        <v>1452</v>
      </c>
      <c r="B8367" s="5">
        <v>976000</v>
      </c>
      <c r="C8367" t="s">
        <v>1437</v>
      </c>
      <c r="D8367" t="str">
        <f t="shared" si="130"/>
        <v>Apartment</v>
      </c>
      <c r="E8367" t="s">
        <v>94</v>
      </c>
      <c r="F8367" t="str">
        <f>_xlfn.XLOOKUP(E8367,Geografiesleutel!A:A,Geografiesleutel!B:B,"",0,1)</f>
        <v>Agricultural Smallholdings</v>
      </c>
      <c r="G8367" s="18">
        <v>1</v>
      </c>
      <c r="H8367" s="18">
        <v>1</v>
      </c>
    </row>
    <row r="8368" spans="1:8" x14ac:dyDescent="0.25">
      <c r="A8368" s="3" t="s">
        <v>242</v>
      </c>
      <c r="B8368" s="5">
        <v>845000</v>
      </c>
      <c r="C8368" t="s">
        <v>1437</v>
      </c>
      <c r="D8368" t="str">
        <f t="shared" si="130"/>
        <v>Apartment</v>
      </c>
      <c r="E8368" t="s">
        <v>369</v>
      </c>
      <c r="F8368" t="str">
        <f>_xlfn.XLOOKUP(E8368,Geografiesleutel!A:A,Geografiesleutel!B:B,"",0,1)</f>
        <v>Eastern Suburbs</v>
      </c>
      <c r="G8368" s="18">
        <v>1</v>
      </c>
      <c r="H8368" s="18">
        <v>1</v>
      </c>
    </row>
    <row r="8369" spans="1:8" x14ac:dyDescent="0.25">
      <c r="A8369" s="3" t="s">
        <v>512</v>
      </c>
      <c r="B8369" s="5">
        <v>750000</v>
      </c>
      <c r="C8369" t="s">
        <v>1436</v>
      </c>
      <c r="D8369" t="str">
        <f t="shared" si="130"/>
        <v>Apartment</v>
      </c>
      <c r="E8369" t="s">
        <v>30</v>
      </c>
      <c r="F8369" t="str">
        <f>_xlfn.XLOOKUP(E8369,Geografiesleutel!A:A,Geografiesleutel!B:B,"",0,1)</f>
        <v>Northern Suburbs</v>
      </c>
      <c r="G8369" s="18">
        <v>2</v>
      </c>
      <c r="H8369" s="18">
        <v>1</v>
      </c>
    </row>
    <row r="8370" spans="1:8" x14ac:dyDescent="0.25">
      <c r="A8370" s="3" t="s">
        <v>861</v>
      </c>
      <c r="B8370" s="5">
        <v>1199000</v>
      </c>
      <c r="C8370" t="s">
        <v>1436</v>
      </c>
      <c r="D8370" t="str">
        <f t="shared" si="130"/>
        <v>Apartment</v>
      </c>
      <c r="E8370" t="s">
        <v>285</v>
      </c>
      <c r="F8370" t="str">
        <f>_xlfn.XLOOKUP(E8370,Geografiesleutel!A:A,Geografiesleutel!B:B,"",0,1)</f>
        <v>Eastern Suburbs</v>
      </c>
      <c r="G8370" s="18">
        <v>2</v>
      </c>
      <c r="H8370" s="18">
        <v>2</v>
      </c>
    </row>
    <row r="8371" spans="1:8" x14ac:dyDescent="0.25">
      <c r="A8371" s="3" t="s">
        <v>53</v>
      </c>
      <c r="B8371" s="5">
        <v>899000</v>
      </c>
      <c r="C8371" t="s">
        <v>1436</v>
      </c>
      <c r="D8371" t="str">
        <f t="shared" si="130"/>
        <v>Apartment</v>
      </c>
      <c r="E8371" t="s">
        <v>18</v>
      </c>
      <c r="F8371" t="str">
        <f>_xlfn.XLOOKUP(E8371,Geografiesleutel!A:A,Geografiesleutel!B:B,"",0,1)</f>
        <v>Agricultural Smallholdings</v>
      </c>
      <c r="G8371" s="18">
        <v>2</v>
      </c>
      <c r="H8371" s="18">
        <v>2</v>
      </c>
    </row>
    <row r="8372" spans="1:8" x14ac:dyDescent="0.25">
      <c r="A8372" s="3" t="s">
        <v>1136</v>
      </c>
      <c r="B8372" s="5">
        <v>540000</v>
      </c>
      <c r="C8372" t="s">
        <v>1451</v>
      </c>
      <c r="D8372" t="str">
        <f t="shared" si="130"/>
        <v>Apartment</v>
      </c>
      <c r="E8372" t="s">
        <v>346</v>
      </c>
      <c r="F8372" t="str">
        <f>_xlfn.XLOOKUP(E8372,Geografiesleutel!A:A,Geografiesleutel!B:B,"",0,1)</f>
        <v>Northern Suburbs</v>
      </c>
      <c r="G8372" s="18" t="s">
        <v>2646</v>
      </c>
      <c r="H8372" s="18">
        <v>1</v>
      </c>
    </row>
    <row r="8373" spans="1:8" x14ac:dyDescent="0.25">
      <c r="A8373" s="3" t="s">
        <v>556</v>
      </c>
      <c r="B8373" s="5">
        <v>650000</v>
      </c>
      <c r="C8373" t="s">
        <v>1437</v>
      </c>
      <c r="D8373" t="str">
        <f t="shared" si="130"/>
        <v>Apartment</v>
      </c>
      <c r="E8373" t="s">
        <v>264</v>
      </c>
      <c r="F8373" t="str">
        <f>_xlfn.XLOOKUP(E8373,Geografiesleutel!A:A,Geografiesleutel!B:B,"",0,1)</f>
        <v>Eastern Suburbs</v>
      </c>
      <c r="G8373" s="18">
        <v>1</v>
      </c>
      <c r="H8373" s="18" t="s">
        <v>2650</v>
      </c>
    </row>
    <row r="8374" spans="1:8" x14ac:dyDescent="0.25">
      <c r="A8374" s="3" t="s">
        <v>1619</v>
      </c>
      <c r="B8374" s="5">
        <v>790415</v>
      </c>
      <c r="C8374" t="s">
        <v>1437</v>
      </c>
      <c r="D8374" t="str">
        <f t="shared" si="130"/>
        <v>Apartment</v>
      </c>
      <c r="E8374" t="s">
        <v>246</v>
      </c>
      <c r="F8374" t="str">
        <f>_xlfn.XLOOKUP(E8374,Geografiesleutel!A:A,Geografiesleutel!B:B,"",0,1)</f>
        <v>Agricultural Smallholdings</v>
      </c>
      <c r="G8374" s="18">
        <v>1</v>
      </c>
      <c r="H8374" s="18">
        <v>1</v>
      </c>
    </row>
    <row r="8375" spans="1:8" x14ac:dyDescent="0.25">
      <c r="A8375" s="3" t="s">
        <v>512</v>
      </c>
      <c r="B8375" s="5">
        <v>750000</v>
      </c>
      <c r="C8375" t="s">
        <v>1436</v>
      </c>
      <c r="D8375" t="str">
        <f t="shared" si="130"/>
        <v>Apartment</v>
      </c>
      <c r="E8375" t="s">
        <v>68</v>
      </c>
      <c r="F8375" t="str">
        <f>_xlfn.XLOOKUP(E8375,Geografiesleutel!A:A,Geografiesleutel!B:B,"",0,1)</f>
        <v>Northern Suburbs</v>
      </c>
      <c r="G8375" s="18">
        <v>2</v>
      </c>
      <c r="H8375" s="18">
        <v>1</v>
      </c>
    </row>
    <row r="8376" spans="1:8" x14ac:dyDescent="0.25">
      <c r="A8376" s="3" t="s">
        <v>576</v>
      </c>
      <c r="B8376" s="5">
        <v>595000</v>
      </c>
      <c r="C8376" t="s">
        <v>1437</v>
      </c>
      <c r="D8376" t="str">
        <f t="shared" si="130"/>
        <v>Apartment</v>
      </c>
      <c r="E8376" t="s">
        <v>231</v>
      </c>
      <c r="F8376" t="str">
        <f>_xlfn.XLOOKUP(E8376,Geografiesleutel!A:A,Geografiesleutel!B:B,"",0,1)</f>
        <v>Eastern Suburbs</v>
      </c>
      <c r="G8376" s="18">
        <v>1</v>
      </c>
      <c r="H8376" s="18">
        <v>1</v>
      </c>
    </row>
    <row r="8377" spans="1:8" x14ac:dyDescent="0.25">
      <c r="A8377" s="3" t="s">
        <v>1444</v>
      </c>
      <c r="B8377" s="5">
        <v>725000</v>
      </c>
      <c r="C8377" t="s">
        <v>1436</v>
      </c>
      <c r="D8377" t="str">
        <f t="shared" si="130"/>
        <v>Apartment</v>
      </c>
      <c r="E8377" t="s">
        <v>30</v>
      </c>
      <c r="F8377" t="str">
        <f>_xlfn.XLOOKUP(E8377,Geografiesleutel!A:A,Geografiesleutel!B:B,"",0,1)</f>
        <v>Northern Suburbs</v>
      </c>
      <c r="G8377" s="18">
        <v>2</v>
      </c>
      <c r="H8377" s="18">
        <v>2</v>
      </c>
    </row>
    <row r="8378" spans="1:8" x14ac:dyDescent="0.25">
      <c r="A8378" s="3" t="s">
        <v>1618</v>
      </c>
      <c r="B8378" s="5">
        <v>715000</v>
      </c>
      <c r="C8378" t="s">
        <v>1436</v>
      </c>
      <c r="D8378" t="str">
        <f t="shared" si="130"/>
        <v>Apartment</v>
      </c>
      <c r="E8378" t="s">
        <v>116</v>
      </c>
      <c r="F8378" t="str">
        <f>_xlfn.XLOOKUP(E8378,Geografiesleutel!A:A,Geografiesleutel!B:B,"",0,1)</f>
        <v>Western Suburbs</v>
      </c>
      <c r="G8378" s="18">
        <v>2</v>
      </c>
      <c r="H8378" s="18">
        <v>1</v>
      </c>
    </row>
    <row r="8379" spans="1:8" x14ac:dyDescent="0.25">
      <c r="A8379" s="3" t="s">
        <v>187</v>
      </c>
      <c r="B8379" s="5">
        <v>1550000</v>
      </c>
      <c r="C8379" t="s">
        <v>1436</v>
      </c>
      <c r="D8379" t="str">
        <f t="shared" si="130"/>
        <v>Apartment</v>
      </c>
      <c r="E8379" t="s">
        <v>50</v>
      </c>
      <c r="F8379" t="str">
        <f>_xlfn.XLOOKUP(E8379,Geografiesleutel!A:A,Geografiesleutel!B:B,"",0,1)</f>
        <v>Eastern Suburbs</v>
      </c>
      <c r="G8379" s="18">
        <v>2</v>
      </c>
      <c r="H8379" s="18">
        <v>2</v>
      </c>
    </row>
    <row r="8380" spans="1:8" x14ac:dyDescent="0.25">
      <c r="A8380" s="3" t="s">
        <v>597</v>
      </c>
      <c r="B8380" s="5">
        <v>1190000</v>
      </c>
      <c r="C8380" t="s">
        <v>1436</v>
      </c>
      <c r="D8380" t="str">
        <f t="shared" si="130"/>
        <v>Apartment</v>
      </c>
      <c r="E8380" t="s">
        <v>30</v>
      </c>
      <c r="F8380" t="str">
        <f>_xlfn.XLOOKUP(E8380,Geografiesleutel!A:A,Geografiesleutel!B:B,"",0,1)</f>
        <v>Northern Suburbs</v>
      </c>
      <c r="G8380" s="18">
        <v>2</v>
      </c>
      <c r="H8380" s="18">
        <v>1</v>
      </c>
    </row>
    <row r="8381" spans="1:8" x14ac:dyDescent="0.25">
      <c r="A8381" s="3" t="s">
        <v>1459</v>
      </c>
      <c r="B8381" s="5">
        <v>520000</v>
      </c>
      <c r="C8381" t="s">
        <v>1436</v>
      </c>
      <c r="D8381" t="str">
        <f t="shared" si="130"/>
        <v>Apartment</v>
      </c>
      <c r="E8381" t="s">
        <v>136</v>
      </c>
      <c r="F8381" t="str">
        <f>_xlfn.XLOOKUP(E8381,Geografiesleutel!A:A,Geografiesleutel!B:B,"",0,1)</f>
        <v>Eastern Suburbs</v>
      </c>
      <c r="G8381" s="18">
        <v>2</v>
      </c>
      <c r="H8381" s="18">
        <v>1</v>
      </c>
    </row>
    <row r="8382" spans="1:8" x14ac:dyDescent="0.25">
      <c r="A8382" s="3" t="s">
        <v>178</v>
      </c>
      <c r="B8382" s="5">
        <v>630000</v>
      </c>
      <c r="C8382" t="s">
        <v>1436</v>
      </c>
      <c r="D8382" t="str">
        <f t="shared" si="130"/>
        <v>Apartment</v>
      </c>
      <c r="E8382" t="s">
        <v>136</v>
      </c>
      <c r="F8382" t="str">
        <f>_xlfn.XLOOKUP(E8382,Geografiesleutel!A:A,Geografiesleutel!B:B,"",0,1)</f>
        <v>Eastern Suburbs</v>
      </c>
      <c r="G8382" s="18">
        <v>2</v>
      </c>
      <c r="H8382" s="18">
        <v>2</v>
      </c>
    </row>
    <row r="8383" spans="1:8" x14ac:dyDescent="0.25">
      <c r="A8383" s="3" t="s">
        <v>1060</v>
      </c>
      <c r="B8383" s="5">
        <v>1215000</v>
      </c>
      <c r="C8383" t="s">
        <v>1439</v>
      </c>
      <c r="D8383" t="str">
        <f t="shared" si="130"/>
        <v>Apartment</v>
      </c>
      <c r="E8383" t="s">
        <v>112</v>
      </c>
      <c r="F8383" t="str">
        <f>_xlfn.XLOOKUP(E8383,Geografiesleutel!A:A,Geografiesleutel!B:B,"",0,1)</f>
        <v>Northern Suburbs</v>
      </c>
      <c r="G8383" s="18">
        <v>3</v>
      </c>
      <c r="H8383" s="18">
        <v>1</v>
      </c>
    </row>
    <row r="8384" spans="1:8" x14ac:dyDescent="0.25">
      <c r="A8384" s="3" t="s">
        <v>1075</v>
      </c>
      <c r="B8384" s="5">
        <v>755000</v>
      </c>
      <c r="C8384" t="s">
        <v>1436</v>
      </c>
      <c r="D8384" t="str">
        <f t="shared" si="130"/>
        <v>Apartment</v>
      </c>
      <c r="E8384" t="s">
        <v>18</v>
      </c>
      <c r="F8384" t="str">
        <f>_xlfn.XLOOKUP(E8384,Geografiesleutel!A:A,Geografiesleutel!B:B,"",0,1)</f>
        <v>Agricultural Smallholdings</v>
      </c>
      <c r="G8384" s="18">
        <v>2</v>
      </c>
      <c r="H8384" s="18">
        <v>1</v>
      </c>
    </row>
    <row r="8385" spans="1:8" x14ac:dyDescent="0.25">
      <c r="A8385" s="3" t="s">
        <v>365</v>
      </c>
      <c r="B8385" s="5">
        <v>1450000</v>
      </c>
      <c r="C8385" t="s">
        <v>1436</v>
      </c>
      <c r="D8385" t="str">
        <f t="shared" si="130"/>
        <v>Apartment</v>
      </c>
      <c r="E8385" t="s">
        <v>190</v>
      </c>
      <c r="F8385" t="str">
        <f>_xlfn.XLOOKUP(E8385,Geografiesleutel!A:A,Geografiesleutel!B:B,"",0,1)</f>
        <v>Eastern Suburbs</v>
      </c>
      <c r="G8385" s="18">
        <v>2</v>
      </c>
      <c r="H8385" s="18">
        <v>2</v>
      </c>
    </row>
    <row r="8386" spans="1:8" x14ac:dyDescent="0.25">
      <c r="A8386" s="3" t="s">
        <v>1136</v>
      </c>
      <c r="B8386" s="5">
        <v>540000</v>
      </c>
      <c r="C8386" t="s">
        <v>1436</v>
      </c>
      <c r="D8386" t="str">
        <f t="shared" ref="D8386:D8449" si="131">TRIM(RIGHT(SUBSTITUTE(C8386," ",REPT(" ",LEN(C8386))),LEN(C8386)))</f>
        <v>Apartment</v>
      </c>
      <c r="E8386" t="s">
        <v>68</v>
      </c>
      <c r="F8386" t="str">
        <f>_xlfn.XLOOKUP(E8386,Geografiesleutel!A:A,Geografiesleutel!B:B,"",0,1)</f>
        <v>Northern Suburbs</v>
      </c>
      <c r="G8386" s="18">
        <v>2</v>
      </c>
      <c r="H8386" s="18">
        <v>2</v>
      </c>
    </row>
    <row r="8387" spans="1:8" x14ac:dyDescent="0.25">
      <c r="A8387" s="3" t="s">
        <v>557</v>
      </c>
      <c r="B8387" s="5">
        <v>1099000</v>
      </c>
      <c r="C8387" t="s">
        <v>1436</v>
      </c>
      <c r="D8387" t="str">
        <f t="shared" si="131"/>
        <v>Apartment</v>
      </c>
      <c r="E8387" t="s">
        <v>30</v>
      </c>
      <c r="F8387" t="str">
        <f>_xlfn.XLOOKUP(E8387,Geografiesleutel!A:A,Geografiesleutel!B:B,"",0,1)</f>
        <v>Northern Suburbs</v>
      </c>
      <c r="G8387" s="18">
        <v>2</v>
      </c>
      <c r="H8387" s="18">
        <v>2</v>
      </c>
    </row>
    <row r="8388" spans="1:8" x14ac:dyDescent="0.25">
      <c r="A8388" s="3" t="s">
        <v>525</v>
      </c>
      <c r="B8388" s="5">
        <v>1180000</v>
      </c>
      <c r="C8388" t="s">
        <v>1436</v>
      </c>
      <c r="D8388" t="str">
        <f t="shared" si="131"/>
        <v>Apartment</v>
      </c>
      <c r="E8388" t="s">
        <v>369</v>
      </c>
      <c r="F8388" t="str">
        <f>_xlfn.XLOOKUP(E8388,Geografiesleutel!A:A,Geografiesleutel!B:B,"",0,1)</f>
        <v>Eastern Suburbs</v>
      </c>
      <c r="G8388" s="18">
        <v>2</v>
      </c>
      <c r="H8388" s="18" t="s">
        <v>2650</v>
      </c>
    </row>
    <row r="8389" spans="1:8" x14ac:dyDescent="0.25">
      <c r="A8389" s="3" t="s">
        <v>551</v>
      </c>
      <c r="B8389" s="5">
        <v>875000</v>
      </c>
      <c r="C8389" t="s">
        <v>1436</v>
      </c>
      <c r="D8389" t="str">
        <f t="shared" si="131"/>
        <v>Apartment</v>
      </c>
      <c r="E8389" t="s">
        <v>68</v>
      </c>
      <c r="F8389" t="str">
        <f>_xlfn.XLOOKUP(E8389,Geografiesleutel!A:A,Geografiesleutel!B:B,"",0,1)</f>
        <v>Northern Suburbs</v>
      </c>
      <c r="G8389" s="18">
        <v>2</v>
      </c>
      <c r="H8389" s="18">
        <v>2</v>
      </c>
    </row>
    <row r="8390" spans="1:8" x14ac:dyDescent="0.25">
      <c r="A8390" s="3" t="s">
        <v>741</v>
      </c>
      <c r="B8390" s="5">
        <v>760000</v>
      </c>
      <c r="C8390" t="s">
        <v>1443</v>
      </c>
      <c r="D8390" t="str">
        <f t="shared" si="131"/>
        <v>Apartment</v>
      </c>
      <c r="E8390" t="s">
        <v>487</v>
      </c>
      <c r="F8390" t="str">
        <f>_xlfn.XLOOKUP(E8390,Geografiesleutel!A:A,Geografiesleutel!B:B,"",0,1)</f>
        <v>CBD</v>
      </c>
      <c r="G8390" s="18">
        <v>4</v>
      </c>
      <c r="H8390" s="18">
        <v>2</v>
      </c>
    </row>
    <row r="8391" spans="1:8" x14ac:dyDescent="0.25">
      <c r="A8391" s="3" t="s">
        <v>365</v>
      </c>
      <c r="B8391" s="5">
        <v>1450000</v>
      </c>
      <c r="C8391" t="s">
        <v>1436</v>
      </c>
      <c r="D8391" t="str">
        <f t="shared" si="131"/>
        <v>Apartment</v>
      </c>
      <c r="E8391" t="s">
        <v>965</v>
      </c>
      <c r="F8391" t="str">
        <f>_xlfn.XLOOKUP(E8391,Geografiesleutel!A:A,Geografiesleutel!B:B,"",0,1)</f>
        <v>Eastern Suburbs</v>
      </c>
      <c r="G8391" s="18">
        <v>2</v>
      </c>
      <c r="H8391" s="18">
        <v>1</v>
      </c>
    </row>
    <row r="8392" spans="1:8" x14ac:dyDescent="0.25">
      <c r="A8392" s="3" t="s">
        <v>1061</v>
      </c>
      <c r="B8392" s="5">
        <v>460000</v>
      </c>
      <c r="C8392" t="s">
        <v>1437</v>
      </c>
      <c r="D8392" t="str">
        <f t="shared" si="131"/>
        <v>Apartment</v>
      </c>
      <c r="E8392" t="s">
        <v>421</v>
      </c>
      <c r="F8392" t="str">
        <f>_xlfn.XLOOKUP(E8392,Geografiesleutel!A:A,Geografiesleutel!B:B,"",0,1)</f>
        <v>CBD</v>
      </c>
      <c r="G8392" s="18">
        <v>1</v>
      </c>
      <c r="H8392" s="18">
        <v>1</v>
      </c>
    </row>
    <row r="8393" spans="1:8" x14ac:dyDescent="0.25">
      <c r="A8393" s="3" t="s">
        <v>1620</v>
      </c>
      <c r="B8393" s="5">
        <v>429999</v>
      </c>
      <c r="C8393" t="s">
        <v>1436</v>
      </c>
      <c r="D8393" t="str">
        <f t="shared" si="131"/>
        <v>Apartment</v>
      </c>
      <c r="E8393" t="s">
        <v>186</v>
      </c>
      <c r="F8393" t="str">
        <f>_xlfn.XLOOKUP(E8393,Geografiesleutel!A:A,Geografiesleutel!B:B,"",0,1)</f>
        <v>Eastern Suburbs</v>
      </c>
      <c r="G8393" s="18">
        <v>2</v>
      </c>
      <c r="H8393" s="18">
        <v>1</v>
      </c>
    </row>
    <row r="8394" spans="1:8" x14ac:dyDescent="0.25">
      <c r="A8394" s="3" t="s">
        <v>274</v>
      </c>
      <c r="B8394" s="5">
        <v>850000</v>
      </c>
      <c r="C8394" t="s">
        <v>1436</v>
      </c>
      <c r="D8394" t="str">
        <f t="shared" si="131"/>
        <v>Apartment</v>
      </c>
      <c r="E8394" t="s">
        <v>369</v>
      </c>
      <c r="F8394" t="str">
        <f>_xlfn.XLOOKUP(E8394,Geografiesleutel!A:A,Geografiesleutel!B:B,"",0,1)</f>
        <v>Eastern Suburbs</v>
      </c>
      <c r="G8394" s="18">
        <v>2</v>
      </c>
      <c r="H8394" s="18">
        <v>1</v>
      </c>
    </row>
    <row r="8395" spans="1:8" x14ac:dyDescent="0.25">
      <c r="A8395" s="3" t="s">
        <v>1136</v>
      </c>
      <c r="B8395" s="5">
        <v>540000</v>
      </c>
      <c r="C8395" t="s">
        <v>1437</v>
      </c>
      <c r="D8395" t="str">
        <f t="shared" si="131"/>
        <v>Apartment</v>
      </c>
      <c r="E8395" t="s">
        <v>298</v>
      </c>
      <c r="F8395" t="str">
        <f>_xlfn.XLOOKUP(E8395,Geografiesleutel!A:A,Geografiesleutel!B:B,"",0,1)</f>
        <v>Eastern Suburbs</v>
      </c>
      <c r="G8395" s="18">
        <v>1</v>
      </c>
      <c r="H8395" s="18">
        <v>1</v>
      </c>
    </row>
    <row r="8396" spans="1:8" x14ac:dyDescent="0.25">
      <c r="A8396" s="3" t="s">
        <v>393</v>
      </c>
      <c r="B8396" s="5">
        <v>895000</v>
      </c>
      <c r="C8396" t="s">
        <v>1439</v>
      </c>
      <c r="D8396" t="str">
        <f t="shared" si="131"/>
        <v>Apartment</v>
      </c>
      <c r="E8396" t="s">
        <v>418</v>
      </c>
      <c r="F8396" t="str">
        <f>_xlfn.XLOOKUP(E8396,Geografiesleutel!A:A,Geografiesleutel!B:B,"",0,1)</f>
        <v>Eastern Suburbs</v>
      </c>
      <c r="G8396" s="18">
        <v>3</v>
      </c>
      <c r="H8396" s="18">
        <v>2</v>
      </c>
    </row>
    <row r="8397" spans="1:8" x14ac:dyDescent="0.25">
      <c r="A8397" s="3" t="s">
        <v>265</v>
      </c>
      <c r="B8397" s="5">
        <v>1600000</v>
      </c>
      <c r="C8397" t="s">
        <v>1439</v>
      </c>
      <c r="D8397" t="str">
        <f t="shared" si="131"/>
        <v>Apartment</v>
      </c>
      <c r="E8397" t="s">
        <v>972</v>
      </c>
      <c r="F8397" t="str">
        <f>_xlfn.XLOOKUP(E8397,Geografiesleutel!A:A,Geografiesleutel!B:B,"",0,1)</f>
        <v>Eastern Suburbs</v>
      </c>
      <c r="G8397" s="18">
        <v>3</v>
      </c>
      <c r="H8397" s="18">
        <v>2</v>
      </c>
    </row>
    <row r="8398" spans="1:8" x14ac:dyDescent="0.25">
      <c r="A8398" s="3" t="s">
        <v>1060</v>
      </c>
      <c r="B8398" s="5">
        <v>1215000</v>
      </c>
      <c r="C8398" t="s">
        <v>1439</v>
      </c>
      <c r="D8398" t="str">
        <f t="shared" si="131"/>
        <v>Apartment</v>
      </c>
      <c r="E8398" t="s">
        <v>112</v>
      </c>
      <c r="F8398" t="str">
        <f>_xlfn.XLOOKUP(E8398,Geografiesleutel!A:A,Geografiesleutel!B:B,"",0,1)</f>
        <v>Northern Suburbs</v>
      </c>
      <c r="G8398" s="18">
        <v>3</v>
      </c>
      <c r="H8398" s="18">
        <v>1</v>
      </c>
    </row>
    <row r="8399" spans="1:8" x14ac:dyDescent="0.25">
      <c r="A8399" s="3" t="s">
        <v>512</v>
      </c>
      <c r="B8399" s="5">
        <v>750000</v>
      </c>
      <c r="C8399" t="s">
        <v>1437</v>
      </c>
      <c r="D8399" t="str">
        <f t="shared" si="131"/>
        <v>Apartment</v>
      </c>
      <c r="E8399" t="s">
        <v>972</v>
      </c>
      <c r="F8399" t="str">
        <f>_xlfn.XLOOKUP(E8399,Geografiesleutel!A:A,Geografiesleutel!B:B,"",0,1)</f>
        <v>Eastern Suburbs</v>
      </c>
      <c r="G8399" s="18">
        <v>1</v>
      </c>
      <c r="H8399" s="18">
        <v>1</v>
      </c>
    </row>
    <row r="8400" spans="1:8" x14ac:dyDescent="0.25">
      <c r="A8400" s="3" t="s">
        <v>512</v>
      </c>
      <c r="B8400" s="5">
        <v>750000</v>
      </c>
      <c r="C8400" t="s">
        <v>1437</v>
      </c>
      <c r="D8400" t="str">
        <f t="shared" si="131"/>
        <v>Apartment</v>
      </c>
      <c r="E8400" t="s">
        <v>972</v>
      </c>
      <c r="F8400" t="str">
        <f>_xlfn.XLOOKUP(E8400,Geografiesleutel!A:A,Geografiesleutel!B:B,"",0,1)</f>
        <v>Eastern Suburbs</v>
      </c>
      <c r="G8400" s="18">
        <v>1</v>
      </c>
      <c r="H8400" s="18">
        <v>1</v>
      </c>
    </row>
    <row r="8401" spans="1:8" x14ac:dyDescent="0.25">
      <c r="A8401" s="3" t="s">
        <v>1621</v>
      </c>
      <c r="B8401" s="5">
        <v>665000</v>
      </c>
      <c r="C8401" t="s">
        <v>1443</v>
      </c>
      <c r="D8401" t="str">
        <f t="shared" si="131"/>
        <v>Apartment</v>
      </c>
      <c r="E8401" t="s">
        <v>1622</v>
      </c>
      <c r="F8401" t="str">
        <f>_xlfn.XLOOKUP(E8401,Geografiesleutel!A:A,Geografiesleutel!B:B,"",0,1)</f>
        <v>CBD</v>
      </c>
      <c r="G8401" s="18">
        <v>4</v>
      </c>
      <c r="H8401" s="18">
        <v>1</v>
      </c>
    </row>
    <row r="8402" spans="1:8" x14ac:dyDescent="0.25">
      <c r="A8402" s="3" t="s">
        <v>975</v>
      </c>
      <c r="B8402" s="5">
        <v>349000</v>
      </c>
      <c r="C8402" t="s">
        <v>1437</v>
      </c>
      <c r="D8402" t="str">
        <f t="shared" si="131"/>
        <v>Apartment</v>
      </c>
      <c r="E8402" t="s">
        <v>562</v>
      </c>
      <c r="F8402" t="str">
        <f>_xlfn.XLOOKUP(E8402,Geografiesleutel!A:A,Geografiesleutel!B:B,"",0,1)</f>
        <v>CBD</v>
      </c>
      <c r="G8402" s="18">
        <v>1</v>
      </c>
      <c r="H8402" s="18">
        <v>1</v>
      </c>
    </row>
    <row r="8403" spans="1:8" x14ac:dyDescent="0.25">
      <c r="A8403" s="3" t="s">
        <v>1099</v>
      </c>
      <c r="B8403" s="5">
        <v>480000</v>
      </c>
      <c r="C8403" t="s">
        <v>1436</v>
      </c>
      <c r="D8403" t="str">
        <f t="shared" si="131"/>
        <v>Apartment</v>
      </c>
      <c r="E8403" t="s">
        <v>64</v>
      </c>
      <c r="F8403" t="str">
        <f>_xlfn.XLOOKUP(E8403,Geografiesleutel!A:A,Geografiesleutel!B:B,"",0,1)</f>
        <v>Western Suburbs</v>
      </c>
      <c r="G8403" s="18">
        <v>2</v>
      </c>
      <c r="H8403" s="18">
        <v>1</v>
      </c>
    </row>
    <row r="8404" spans="1:8" x14ac:dyDescent="0.25">
      <c r="A8404" s="3" t="s">
        <v>1533</v>
      </c>
      <c r="B8404" s="5">
        <v>399000</v>
      </c>
      <c r="C8404" t="s">
        <v>1436</v>
      </c>
      <c r="D8404" t="str">
        <f t="shared" si="131"/>
        <v>Apartment</v>
      </c>
      <c r="E8404" t="s">
        <v>577</v>
      </c>
      <c r="F8404" t="str">
        <f>_xlfn.XLOOKUP(E8404,Geografiesleutel!A:A,Geografiesleutel!B:B,"",0,1)</f>
        <v>CBD</v>
      </c>
      <c r="G8404" s="18">
        <v>2</v>
      </c>
      <c r="H8404" s="18">
        <v>1</v>
      </c>
    </row>
    <row r="8405" spans="1:8" x14ac:dyDescent="0.25">
      <c r="A8405" s="3" t="s">
        <v>823</v>
      </c>
      <c r="B8405" s="5">
        <v>380000</v>
      </c>
      <c r="C8405" t="s">
        <v>1440</v>
      </c>
      <c r="D8405" t="str">
        <f t="shared" si="131"/>
        <v>Apartment</v>
      </c>
      <c r="E8405" t="s">
        <v>487</v>
      </c>
      <c r="F8405" t="str">
        <f>_xlfn.XLOOKUP(E8405,Geografiesleutel!A:A,Geografiesleutel!B:B,"",0,1)</f>
        <v>CBD</v>
      </c>
      <c r="G8405" s="18" t="s">
        <v>2650</v>
      </c>
      <c r="H8405" s="18">
        <v>1</v>
      </c>
    </row>
    <row r="8406" spans="1:8" x14ac:dyDescent="0.25">
      <c r="A8406" s="3" t="s">
        <v>27</v>
      </c>
      <c r="B8406" s="5">
        <v>2250000</v>
      </c>
      <c r="C8406" t="s">
        <v>1436</v>
      </c>
      <c r="D8406" t="str">
        <f t="shared" si="131"/>
        <v>Apartment</v>
      </c>
      <c r="E8406" t="s">
        <v>209</v>
      </c>
      <c r="F8406" t="str">
        <f>_xlfn.XLOOKUP(E8406,Geografiesleutel!A:A,Geografiesleutel!B:B,"",0,1)</f>
        <v>Eastern Suburbs</v>
      </c>
      <c r="G8406" s="18">
        <v>2</v>
      </c>
      <c r="H8406" s="18">
        <v>2</v>
      </c>
    </row>
    <row r="8407" spans="1:8" x14ac:dyDescent="0.25">
      <c r="A8407" s="3" t="s">
        <v>436</v>
      </c>
      <c r="B8407" s="5">
        <v>1480000</v>
      </c>
      <c r="C8407" t="s">
        <v>1436</v>
      </c>
      <c r="D8407" t="str">
        <f t="shared" si="131"/>
        <v>Apartment</v>
      </c>
      <c r="E8407" t="s">
        <v>355</v>
      </c>
      <c r="F8407" t="str">
        <f>_xlfn.XLOOKUP(E8407,Geografiesleutel!A:A,Geografiesleutel!B:B,"",0,1)</f>
        <v>Southern Suburbs</v>
      </c>
      <c r="G8407" s="18">
        <v>2</v>
      </c>
      <c r="H8407" s="18">
        <v>2</v>
      </c>
    </row>
    <row r="8408" spans="1:8" x14ac:dyDescent="0.25">
      <c r="A8408" s="3" t="s">
        <v>1353</v>
      </c>
      <c r="B8408" s="5">
        <v>635000</v>
      </c>
      <c r="C8408" t="s">
        <v>1436</v>
      </c>
      <c r="D8408" t="str">
        <f t="shared" si="131"/>
        <v>Apartment</v>
      </c>
      <c r="E8408" t="s">
        <v>30</v>
      </c>
      <c r="F8408" t="str">
        <f>_xlfn.XLOOKUP(E8408,Geografiesleutel!A:A,Geografiesleutel!B:B,"",0,1)</f>
        <v>Northern Suburbs</v>
      </c>
      <c r="G8408" s="18">
        <v>2</v>
      </c>
      <c r="H8408" s="18">
        <v>1</v>
      </c>
    </row>
    <row r="8409" spans="1:8" x14ac:dyDescent="0.25">
      <c r="A8409" s="3" t="s">
        <v>274</v>
      </c>
      <c r="B8409" s="5">
        <v>850000</v>
      </c>
      <c r="C8409" t="s">
        <v>1436</v>
      </c>
      <c r="D8409" t="str">
        <f t="shared" si="131"/>
        <v>Apartment</v>
      </c>
      <c r="E8409" t="s">
        <v>126</v>
      </c>
      <c r="F8409" t="str">
        <f>_xlfn.XLOOKUP(E8409,Geografiesleutel!A:A,Geografiesleutel!B:B,"",0,1)</f>
        <v>Northern Suburbs</v>
      </c>
      <c r="G8409" s="18">
        <v>2</v>
      </c>
      <c r="H8409" s="18">
        <v>1</v>
      </c>
    </row>
    <row r="8410" spans="1:8" x14ac:dyDescent="0.25">
      <c r="A8410" s="3" t="s">
        <v>634</v>
      </c>
      <c r="B8410" s="5">
        <v>860000</v>
      </c>
      <c r="C8410" t="s">
        <v>1436</v>
      </c>
      <c r="D8410" t="str">
        <f t="shared" si="131"/>
        <v>Apartment</v>
      </c>
      <c r="E8410" t="s">
        <v>70</v>
      </c>
      <c r="F8410" t="str">
        <f>_xlfn.XLOOKUP(E8410,Geografiesleutel!A:A,Geografiesleutel!B:B,"",0,1)</f>
        <v>Northern Suburbs</v>
      </c>
      <c r="G8410" s="18">
        <v>2</v>
      </c>
      <c r="H8410" s="18">
        <v>2</v>
      </c>
    </row>
    <row r="8411" spans="1:8" x14ac:dyDescent="0.25">
      <c r="A8411" s="3" t="s">
        <v>1501</v>
      </c>
      <c r="B8411" s="5">
        <v>745000</v>
      </c>
      <c r="C8411" t="s">
        <v>1439</v>
      </c>
      <c r="D8411" t="str">
        <f t="shared" si="131"/>
        <v>Apartment</v>
      </c>
      <c r="E8411" t="s">
        <v>68</v>
      </c>
      <c r="F8411" t="str">
        <f>_xlfn.XLOOKUP(E8411,Geografiesleutel!A:A,Geografiesleutel!B:B,"",0,1)</f>
        <v>Northern Suburbs</v>
      </c>
      <c r="G8411" s="18">
        <v>3</v>
      </c>
      <c r="H8411" s="18">
        <v>2</v>
      </c>
    </row>
    <row r="8412" spans="1:8" x14ac:dyDescent="0.25">
      <c r="A8412" s="3" t="s">
        <v>1474</v>
      </c>
      <c r="B8412" s="5">
        <v>575000</v>
      </c>
      <c r="C8412" t="s">
        <v>1451</v>
      </c>
      <c r="D8412" t="str">
        <f t="shared" si="131"/>
        <v>Apartment</v>
      </c>
      <c r="E8412" t="s">
        <v>562</v>
      </c>
      <c r="F8412" t="str">
        <f>_xlfn.XLOOKUP(E8412,Geografiesleutel!A:A,Geografiesleutel!B:B,"",0,1)</f>
        <v>CBD</v>
      </c>
      <c r="G8412" s="18" t="s">
        <v>2646</v>
      </c>
      <c r="H8412" s="18">
        <v>1</v>
      </c>
    </row>
    <row r="8413" spans="1:8" x14ac:dyDescent="0.25">
      <c r="A8413" s="3" t="s">
        <v>512</v>
      </c>
      <c r="B8413" s="5">
        <v>750000</v>
      </c>
      <c r="C8413" t="s">
        <v>1437</v>
      </c>
      <c r="D8413" t="str">
        <f t="shared" si="131"/>
        <v>Apartment</v>
      </c>
      <c r="E8413" t="s">
        <v>735</v>
      </c>
      <c r="F8413" t="str">
        <f>_xlfn.XLOOKUP(E8413,Geografiesleutel!A:A,Geografiesleutel!B:B,"",0,1)</f>
        <v>Agricultural Smallholdings</v>
      </c>
      <c r="G8413" s="18">
        <v>1</v>
      </c>
      <c r="H8413" s="18">
        <v>1</v>
      </c>
    </row>
    <row r="8414" spans="1:8" x14ac:dyDescent="0.25">
      <c r="A8414" s="3" t="s">
        <v>1244</v>
      </c>
      <c r="B8414" s="5">
        <v>865000</v>
      </c>
      <c r="C8414" t="s">
        <v>1436</v>
      </c>
      <c r="D8414" t="str">
        <f t="shared" si="131"/>
        <v>Apartment</v>
      </c>
      <c r="E8414" t="s">
        <v>369</v>
      </c>
      <c r="F8414" t="str">
        <f>_xlfn.XLOOKUP(E8414,Geografiesleutel!A:A,Geografiesleutel!B:B,"",0,1)</f>
        <v>Eastern Suburbs</v>
      </c>
      <c r="G8414" s="18">
        <v>2</v>
      </c>
      <c r="H8414" s="18">
        <v>1</v>
      </c>
    </row>
    <row r="8415" spans="1:8" x14ac:dyDescent="0.25">
      <c r="A8415" s="3" t="s">
        <v>1623</v>
      </c>
      <c r="B8415" s="5">
        <v>1054998</v>
      </c>
      <c r="C8415" t="s">
        <v>1436</v>
      </c>
      <c r="D8415" t="str">
        <f t="shared" si="131"/>
        <v>Apartment</v>
      </c>
      <c r="E8415" t="s">
        <v>30</v>
      </c>
      <c r="F8415" t="str">
        <f>_xlfn.XLOOKUP(E8415,Geografiesleutel!A:A,Geografiesleutel!B:B,"",0,1)</f>
        <v>Northern Suburbs</v>
      </c>
      <c r="G8415" s="18">
        <v>2</v>
      </c>
      <c r="H8415" s="18">
        <v>2</v>
      </c>
    </row>
    <row r="8416" spans="1:8" x14ac:dyDescent="0.25">
      <c r="A8416" s="3" t="s">
        <v>741</v>
      </c>
      <c r="B8416" s="5">
        <v>760000</v>
      </c>
      <c r="C8416" t="s">
        <v>1436</v>
      </c>
      <c r="D8416" t="str">
        <f t="shared" si="131"/>
        <v>Apartment</v>
      </c>
      <c r="E8416" t="s">
        <v>1458</v>
      </c>
      <c r="F8416" t="str">
        <f>_xlfn.XLOOKUP(E8416,Geografiesleutel!A:A,Geografiesleutel!B:B,"",0,1)</f>
        <v>Eastern Suburbs</v>
      </c>
      <c r="G8416" s="18">
        <v>2</v>
      </c>
      <c r="H8416" s="18">
        <v>1</v>
      </c>
    </row>
    <row r="8417" spans="1:8" x14ac:dyDescent="0.25">
      <c r="A8417" s="3" t="s">
        <v>171</v>
      </c>
      <c r="B8417" s="5">
        <v>3000000</v>
      </c>
      <c r="C8417" t="s">
        <v>1439</v>
      </c>
      <c r="D8417" t="str">
        <f t="shared" si="131"/>
        <v>Apartment</v>
      </c>
      <c r="E8417" t="s">
        <v>245</v>
      </c>
      <c r="F8417" t="str">
        <f>_xlfn.XLOOKUP(E8417,Geografiesleutel!A:A,Geografiesleutel!B:B,"",0,1)</f>
        <v>Eastern Suburbs</v>
      </c>
      <c r="G8417" s="18">
        <v>3</v>
      </c>
      <c r="H8417" s="18">
        <v>3</v>
      </c>
    </row>
    <row r="8418" spans="1:8" x14ac:dyDescent="0.25">
      <c r="A8418" s="3" t="s">
        <v>27</v>
      </c>
      <c r="B8418" s="5">
        <v>2250000</v>
      </c>
      <c r="C8418" t="s">
        <v>1436</v>
      </c>
      <c r="D8418" t="str">
        <f t="shared" si="131"/>
        <v>Apartment</v>
      </c>
      <c r="E8418" t="s">
        <v>209</v>
      </c>
      <c r="F8418" t="str">
        <f>_xlfn.XLOOKUP(E8418,Geografiesleutel!A:A,Geografiesleutel!B:B,"",0,1)</f>
        <v>Eastern Suburbs</v>
      </c>
      <c r="G8418" s="18">
        <v>2</v>
      </c>
      <c r="H8418" s="18">
        <v>2</v>
      </c>
    </row>
    <row r="8419" spans="1:8" x14ac:dyDescent="0.25">
      <c r="A8419" s="3" t="s">
        <v>185</v>
      </c>
      <c r="B8419" s="5">
        <v>1400000</v>
      </c>
      <c r="C8419" t="s">
        <v>1436</v>
      </c>
      <c r="D8419" t="str">
        <f t="shared" si="131"/>
        <v>Apartment</v>
      </c>
      <c r="E8419" t="s">
        <v>94</v>
      </c>
      <c r="F8419" t="str">
        <f>_xlfn.XLOOKUP(E8419,Geografiesleutel!A:A,Geografiesleutel!B:B,"",0,1)</f>
        <v>Agricultural Smallholdings</v>
      </c>
      <c r="G8419" s="18">
        <v>2</v>
      </c>
      <c r="H8419" s="18">
        <v>2</v>
      </c>
    </row>
    <row r="8420" spans="1:8" x14ac:dyDescent="0.25">
      <c r="A8420" s="3" t="s">
        <v>216</v>
      </c>
      <c r="B8420" s="5">
        <v>1100000</v>
      </c>
      <c r="C8420" t="s">
        <v>1436</v>
      </c>
      <c r="D8420" t="str">
        <f t="shared" si="131"/>
        <v>Apartment</v>
      </c>
      <c r="E8420" t="s">
        <v>324</v>
      </c>
      <c r="F8420" t="str">
        <f>_xlfn.XLOOKUP(E8420,Geografiesleutel!A:A,Geografiesleutel!B:B,"",0,1)</f>
        <v>Eastern Suburbs</v>
      </c>
      <c r="G8420" s="18">
        <v>2</v>
      </c>
      <c r="H8420" s="18">
        <v>2</v>
      </c>
    </row>
    <row r="8421" spans="1:8" x14ac:dyDescent="0.25">
      <c r="A8421" s="3" t="s">
        <v>576</v>
      </c>
      <c r="B8421" s="5">
        <v>595000</v>
      </c>
      <c r="C8421" t="s">
        <v>1451</v>
      </c>
      <c r="D8421" t="str">
        <f t="shared" si="131"/>
        <v>Apartment</v>
      </c>
      <c r="E8421" t="s">
        <v>487</v>
      </c>
      <c r="F8421" t="str">
        <f>_xlfn.XLOOKUP(E8421,Geografiesleutel!A:A,Geografiesleutel!B:B,"",0,1)</f>
        <v>CBD</v>
      </c>
      <c r="G8421" s="18" t="s">
        <v>2646</v>
      </c>
      <c r="H8421" s="18">
        <v>1</v>
      </c>
    </row>
    <row r="8422" spans="1:8" x14ac:dyDescent="0.25">
      <c r="A8422" s="3" t="s">
        <v>655</v>
      </c>
      <c r="B8422" s="5">
        <v>840000</v>
      </c>
      <c r="C8422" t="s">
        <v>1436</v>
      </c>
      <c r="D8422" t="str">
        <f t="shared" si="131"/>
        <v>Apartment</v>
      </c>
      <c r="E8422" t="s">
        <v>88</v>
      </c>
      <c r="F8422" t="str">
        <f>_xlfn.XLOOKUP(E8422,Geografiesleutel!A:A,Geografiesleutel!B:B,"",0,1)</f>
        <v>Eastern Suburbs</v>
      </c>
      <c r="G8422" s="18">
        <v>2</v>
      </c>
      <c r="H8422" s="18">
        <v>1</v>
      </c>
    </row>
    <row r="8423" spans="1:8" x14ac:dyDescent="0.25">
      <c r="A8423" s="3" t="s">
        <v>71</v>
      </c>
      <c r="B8423" s="5">
        <v>690000</v>
      </c>
      <c r="C8423" t="s">
        <v>1436</v>
      </c>
      <c r="D8423" t="str">
        <f t="shared" si="131"/>
        <v>Apartment</v>
      </c>
      <c r="E8423" t="s">
        <v>136</v>
      </c>
      <c r="F8423" t="str">
        <f>_xlfn.XLOOKUP(E8423,Geografiesleutel!A:A,Geografiesleutel!B:B,"",0,1)</f>
        <v>Eastern Suburbs</v>
      </c>
      <c r="G8423" s="18">
        <v>2</v>
      </c>
      <c r="H8423" s="18" t="s">
        <v>2650</v>
      </c>
    </row>
    <row r="8424" spans="1:8" x14ac:dyDescent="0.25">
      <c r="A8424" s="3" t="s">
        <v>545</v>
      </c>
      <c r="B8424" s="5">
        <v>700000</v>
      </c>
      <c r="C8424" t="s">
        <v>1436</v>
      </c>
      <c r="D8424" t="str">
        <f t="shared" si="131"/>
        <v>Apartment</v>
      </c>
      <c r="E8424" t="s">
        <v>78</v>
      </c>
      <c r="F8424" t="str">
        <f>_xlfn.XLOOKUP(E8424,Geografiesleutel!A:A,Geografiesleutel!B:B,"",0,1)</f>
        <v>Northern Suburbs</v>
      </c>
      <c r="G8424" s="18">
        <v>2</v>
      </c>
      <c r="H8424" s="18">
        <v>1</v>
      </c>
    </row>
    <row r="8425" spans="1:8" x14ac:dyDescent="0.25">
      <c r="A8425" s="3" t="s">
        <v>1478</v>
      </c>
      <c r="B8425" s="5">
        <v>588000</v>
      </c>
      <c r="C8425" t="s">
        <v>1443</v>
      </c>
      <c r="D8425" t="str">
        <f t="shared" si="131"/>
        <v>Apartment</v>
      </c>
      <c r="E8425" t="s">
        <v>487</v>
      </c>
      <c r="F8425" t="str">
        <f>_xlfn.XLOOKUP(E8425,Geografiesleutel!A:A,Geografiesleutel!B:B,"",0,1)</f>
        <v>CBD</v>
      </c>
      <c r="G8425" s="18">
        <v>4</v>
      </c>
      <c r="H8425" s="18">
        <v>1</v>
      </c>
    </row>
    <row r="8426" spans="1:8" x14ac:dyDescent="0.25">
      <c r="A8426" s="3" t="s">
        <v>1317</v>
      </c>
      <c r="B8426" s="5">
        <v>470000</v>
      </c>
      <c r="C8426" t="s">
        <v>1436</v>
      </c>
      <c r="D8426" t="str">
        <f t="shared" si="131"/>
        <v>Apartment</v>
      </c>
      <c r="E8426" t="s">
        <v>188</v>
      </c>
      <c r="F8426" t="str">
        <f>_xlfn.XLOOKUP(E8426,Geografiesleutel!A:A,Geografiesleutel!B:B,"",0,1)</f>
        <v>Northern Suburbs</v>
      </c>
      <c r="G8426" s="18">
        <v>2</v>
      </c>
      <c r="H8426" s="18" t="s">
        <v>2650</v>
      </c>
    </row>
    <row r="8427" spans="1:8" x14ac:dyDescent="0.25">
      <c r="A8427" s="3" t="s">
        <v>1150</v>
      </c>
      <c r="B8427" s="5">
        <v>270000</v>
      </c>
      <c r="C8427" t="s">
        <v>1437</v>
      </c>
      <c r="D8427" t="str">
        <f t="shared" si="131"/>
        <v>Apartment</v>
      </c>
      <c r="E8427" t="s">
        <v>487</v>
      </c>
      <c r="F8427" t="str">
        <f>_xlfn.XLOOKUP(E8427,Geografiesleutel!A:A,Geografiesleutel!B:B,"",0,1)</f>
        <v>CBD</v>
      </c>
      <c r="G8427" s="18">
        <v>1</v>
      </c>
      <c r="H8427" s="18">
        <v>1</v>
      </c>
    </row>
    <row r="8428" spans="1:8" x14ac:dyDescent="0.25">
      <c r="A8428" s="3" t="s">
        <v>1108</v>
      </c>
      <c r="B8428" s="5">
        <v>670000</v>
      </c>
      <c r="C8428" t="s">
        <v>1436</v>
      </c>
      <c r="D8428" t="str">
        <f t="shared" si="131"/>
        <v>Apartment</v>
      </c>
      <c r="E8428" t="s">
        <v>80</v>
      </c>
      <c r="F8428" t="str">
        <f>_xlfn.XLOOKUP(E8428,Geografiesleutel!A:A,Geografiesleutel!B:B,"",0,1)</f>
        <v>Eastern Suburbs</v>
      </c>
      <c r="G8428" s="18">
        <v>2</v>
      </c>
      <c r="H8428" s="18">
        <v>1</v>
      </c>
    </row>
    <row r="8429" spans="1:8" x14ac:dyDescent="0.25">
      <c r="A8429" s="3" t="s">
        <v>1141</v>
      </c>
      <c r="B8429" s="5">
        <v>530000</v>
      </c>
      <c r="C8429" t="s">
        <v>1437</v>
      </c>
      <c r="D8429" t="str">
        <f t="shared" si="131"/>
        <v>Apartment</v>
      </c>
      <c r="E8429" t="s">
        <v>433</v>
      </c>
      <c r="F8429" t="str">
        <f>_xlfn.XLOOKUP(E8429,Geografiesleutel!A:A,Geografiesleutel!B:B,"",0,1)</f>
        <v>Eastern Suburbs</v>
      </c>
      <c r="G8429" s="18">
        <v>1</v>
      </c>
      <c r="H8429" s="18">
        <v>1</v>
      </c>
    </row>
    <row r="8430" spans="1:8" x14ac:dyDescent="0.25">
      <c r="A8430" s="3" t="s">
        <v>1459</v>
      </c>
      <c r="B8430" s="5">
        <v>520000</v>
      </c>
      <c r="C8430" t="s">
        <v>1451</v>
      </c>
      <c r="D8430" t="str">
        <f t="shared" si="131"/>
        <v>Apartment</v>
      </c>
      <c r="E8430" t="s">
        <v>487</v>
      </c>
      <c r="F8430" t="str">
        <f>_xlfn.XLOOKUP(E8430,Geografiesleutel!A:A,Geografiesleutel!B:B,"",0,1)</f>
        <v>CBD</v>
      </c>
      <c r="G8430" s="18" t="s">
        <v>2646</v>
      </c>
      <c r="H8430" s="18" t="s">
        <v>2650</v>
      </c>
    </row>
    <row r="8431" spans="1:8" x14ac:dyDescent="0.25">
      <c r="A8431" s="3" t="s">
        <v>1205</v>
      </c>
      <c r="B8431" s="5">
        <v>390000</v>
      </c>
      <c r="C8431" t="s">
        <v>1447</v>
      </c>
      <c r="D8431" t="str">
        <f t="shared" si="131"/>
        <v>Apartment</v>
      </c>
      <c r="E8431" t="s">
        <v>562</v>
      </c>
      <c r="F8431" t="str">
        <f>_xlfn.XLOOKUP(E8431,Geografiesleutel!A:A,Geografiesleutel!B:B,"",0,1)</f>
        <v>CBD</v>
      </c>
      <c r="G8431" s="18">
        <v>5</v>
      </c>
      <c r="H8431" s="18">
        <v>1</v>
      </c>
    </row>
    <row r="8432" spans="1:8" x14ac:dyDescent="0.25">
      <c r="A8432" s="3" t="s">
        <v>1450</v>
      </c>
      <c r="B8432" s="5">
        <v>430000</v>
      </c>
      <c r="C8432" t="s">
        <v>1436</v>
      </c>
      <c r="D8432" t="str">
        <f t="shared" si="131"/>
        <v>Apartment</v>
      </c>
      <c r="E8432" t="s">
        <v>487</v>
      </c>
      <c r="F8432" t="str">
        <f>_xlfn.XLOOKUP(E8432,Geografiesleutel!A:A,Geografiesleutel!B:B,"",0,1)</f>
        <v>CBD</v>
      </c>
      <c r="G8432" s="18">
        <v>2</v>
      </c>
      <c r="H8432" s="18">
        <v>1</v>
      </c>
    </row>
    <row r="8433" spans="1:8" x14ac:dyDescent="0.25">
      <c r="A8433" s="3" t="s">
        <v>778</v>
      </c>
      <c r="B8433" s="5">
        <v>600000</v>
      </c>
      <c r="C8433" t="s">
        <v>1451</v>
      </c>
      <c r="D8433" t="str">
        <f t="shared" si="131"/>
        <v>Apartment</v>
      </c>
      <c r="E8433" t="s">
        <v>404</v>
      </c>
      <c r="F8433" t="str">
        <f>_xlfn.XLOOKUP(E8433,Geografiesleutel!A:A,Geografiesleutel!B:B,"",0,1)</f>
        <v>CBD</v>
      </c>
      <c r="G8433" s="18" t="s">
        <v>2646</v>
      </c>
      <c r="H8433" s="18">
        <v>1</v>
      </c>
    </row>
    <row r="8434" spans="1:8" x14ac:dyDescent="0.25">
      <c r="A8434" s="3" t="s">
        <v>444</v>
      </c>
      <c r="B8434" s="5">
        <v>450000</v>
      </c>
      <c r="C8434" t="s">
        <v>1451</v>
      </c>
      <c r="D8434" t="str">
        <f t="shared" si="131"/>
        <v>Apartment</v>
      </c>
      <c r="E8434" t="s">
        <v>136</v>
      </c>
      <c r="F8434" t="str">
        <f>_xlfn.XLOOKUP(E8434,Geografiesleutel!A:A,Geografiesleutel!B:B,"",0,1)</f>
        <v>Eastern Suburbs</v>
      </c>
      <c r="G8434" s="18" t="s">
        <v>2646</v>
      </c>
      <c r="H8434" s="18">
        <v>1</v>
      </c>
    </row>
    <row r="8435" spans="1:8" x14ac:dyDescent="0.25">
      <c r="A8435" s="3" t="s">
        <v>1450</v>
      </c>
      <c r="B8435" s="5">
        <v>430000</v>
      </c>
      <c r="C8435" t="s">
        <v>1436</v>
      </c>
      <c r="D8435" t="str">
        <f t="shared" si="131"/>
        <v>Apartment</v>
      </c>
      <c r="E8435" t="s">
        <v>487</v>
      </c>
      <c r="F8435" t="str">
        <f>_xlfn.XLOOKUP(E8435,Geografiesleutel!A:A,Geografiesleutel!B:B,"",0,1)</f>
        <v>CBD</v>
      </c>
      <c r="G8435" s="18">
        <v>2</v>
      </c>
      <c r="H8435" s="18">
        <v>1</v>
      </c>
    </row>
    <row r="8436" spans="1:8" x14ac:dyDescent="0.25">
      <c r="A8436" s="3" t="s">
        <v>789</v>
      </c>
      <c r="B8436" s="5">
        <v>620000</v>
      </c>
      <c r="C8436" t="s">
        <v>1447</v>
      </c>
      <c r="D8436" t="str">
        <f t="shared" si="131"/>
        <v>Apartment</v>
      </c>
      <c r="E8436" t="s">
        <v>369</v>
      </c>
      <c r="F8436" t="str">
        <f>_xlfn.XLOOKUP(E8436,Geografiesleutel!A:A,Geografiesleutel!B:B,"",0,1)</f>
        <v>Eastern Suburbs</v>
      </c>
      <c r="G8436" s="18">
        <v>5</v>
      </c>
      <c r="H8436" s="18">
        <v>1</v>
      </c>
    </row>
    <row r="8437" spans="1:8" x14ac:dyDescent="0.25">
      <c r="A8437" s="3" t="s">
        <v>1624</v>
      </c>
      <c r="B8437" s="5">
        <v>271562</v>
      </c>
      <c r="C8437" t="s">
        <v>1437</v>
      </c>
      <c r="D8437" t="str">
        <f t="shared" si="131"/>
        <v>Apartment</v>
      </c>
      <c r="E8437" t="s">
        <v>577</v>
      </c>
      <c r="F8437" t="str">
        <f>_xlfn.XLOOKUP(E8437,Geografiesleutel!A:A,Geografiesleutel!B:B,"",0,1)</f>
        <v>CBD</v>
      </c>
      <c r="G8437" s="18">
        <v>1</v>
      </c>
      <c r="H8437" s="18">
        <v>1</v>
      </c>
    </row>
    <row r="8438" spans="1:8" x14ac:dyDescent="0.25">
      <c r="A8438" s="3" t="s">
        <v>828</v>
      </c>
      <c r="B8438" s="5">
        <v>2095000</v>
      </c>
      <c r="C8438" t="s">
        <v>1436</v>
      </c>
      <c r="D8438" t="str">
        <f t="shared" si="131"/>
        <v>Apartment</v>
      </c>
      <c r="E8438" t="s">
        <v>209</v>
      </c>
      <c r="F8438" t="str">
        <f>_xlfn.XLOOKUP(E8438,Geografiesleutel!A:A,Geografiesleutel!B:B,"",0,1)</f>
        <v>Eastern Suburbs</v>
      </c>
      <c r="G8438" s="18">
        <v>2</v>
      </c>
      <c r="H8438" s="18">
        <v>2</v>
      </c>
    </row>
    <row r="8439" spans="1:8" x14ac:dyDescent="0.25">
      <c r="A8439" s="3" t="s">
        <v>1165</v>
      </c>
      <c r="B8439" s="5">
        <v>420000</v>
      </c>
      <c r="C8439" t="s">
        <v>1500</v>
      </c>
      <c r="D8439" t="str">
        <f t="shared" si="131"/>
        <v>Apartment</v>
      </c>
      <c r="E8439" t="s">
        <v>404</v>
      </c>
      <c r="F8439" t="str">
        <f>_xlfn.XLOOKUP(E8439,Geografiesleutel!A:A,Geografiesleutel!B:B,"",0,1)</f>
        <v>CBD</v>
      </c>
      <c r="G8439" s="18">
        <v>5</v>
      </c>
      <c r="H8439" s="18">
        <v>2</v>
      </c>
    </row>
    <row r="8440" spans="1:8" x14ac:dyDescent="0.25">
      <c r="A8440" s="3" t="s">
        <v>690</v>
      </c>
      <c r="B8440" s="5">
        <v>998000</v>
      </c>
      <c r="C8440" t="s">
        <v>1437</v>
      </c>
      <c r="D8440" t="str">
        <f t="shared" si="131"/>
        <v>Apartment</v>
      </c>
      <c r="E8440" t="s">
        <v>351</v>
      </c>
      <c r="F8440" t="str">
        <f>_xlfn.XLOOKUP(E8440,Geografiesleutel!A:A,Geografiesleutel!B:B,"",0,1)</f>
        <v>Eastern Suburbs</v>
      </c>
      <c r="G8440" s="18">
        <v>1</v>
      </c>
      <c r="H8440" s="18">
        <v>1</v>
      </c>
    </row>
    <row r="8441" spans="1:8" x14ac:dyDescent="0.25">
      <c r="A8441" s="3" t="s">
        <v>1489</v>
      </c>
      <c r="B8441" s="5">
        <v>410000</v>
      </c>
      <c r="C8441" t="s">
        <v>1440</v>
      </c>
      <c r="D8441" t="str">
        <f t="shared" si="131"/>
        <v>Apartment</v>
      </c>
      <c r="E8441" t="s">
        <v>346</v>
      </c>
      <c r="F8441" t="str">
        <f>_xlfn.XLOOKUP(E8441,Geografiesleutel!A:A,Geografiesleutel!B:B,"",0,1)</f>
        <v>Northern Suburbs</v>
      </c>
      <c r="G8441" s="18" t="s">
        <v>2650</v>
      </c>
      <c r="H8441" s="18">
        <v>1</v>
      </c>
    </row>
    <row r="8442" spans="1:8" x14ac:dyDescent="0.25">
      <c r="A8442" s="3" t="s">
        <v>1252</v>
      </c>
      <c r="B8442" s="5">
        <v>1289900</v>
      </c>
      <c r="C8442" t="s">
        <v>1439</v>
      </c>
      <c r="D8442" t="str">
        <f t="shared" si="131"/>
        <v>Apartment</v>
      </c>
      <c r="E8442" t="s">
        <v>246</v>
      </c>
      <c r="F8442" t="str">
        <f>_xlfn.XLOOKUP(E8442,Geografiesleutel!A:A,Geografiesleutel!B:B,"",0,1)</f>
        <v>Agricultural Smallholdings</v>
      </c>
      <c r="G8442" s="18">
        <v>3</v>
      </c>
      <c r="H8442" s="18">
        <v>2</v>
      </c>
    </row>
    <row r="8443" spans="1:8" x14ac:dyDescent="0.25">
      <c r="A8443" s="3" t="s">
        <v>512</v>
      </c>
      <c r="B8443" s="5">
        <v>750000</v>
      </c>
      <c r="C8443" t="s">
        <v>1436</v>
      </c>
      <c r="D8443" t="str">
        <f t="shared" si="131"/>
        <v>Apartment</v>
      </c>
      <c r="E8443" t="s">
        <v>351</v>
      </c>
      <c r="F8443" t="str">
        <f>_xlfn.XLOOKUP(E8443,Geografiesleutel!A:A,Geografiesleutel!B:B,"",0,1)</f>
        <v>Eastern Suburbs</v>
      </c>
      <c r="G8443" s="18">
        <v>2</v>
      </c>
      <c r="H8443" s="18">
        <v>2</v>
      </c>
    </row>
    <row r="8444" spans="1:8" x14ac:dyDescent="0.25">
      <c r="A8444" s="3" t="s">
        <v>265</v>
      </c>
      <c r="B8444" s="5">
        <v>1600000</v>
      </c>
      <c r="C8444" t="s">
        <v>1437</v>
      </c>
      <c r="D8444" t="str">
        <f t="shared" si="131"/>
        <v>Apartment</v>
      </c>
      <c r="E8444" t="s">
        <v>1282</v>
      </c>
      <c r="F8444" t="str">
        <f>_xlfn.XLOOKUP(E8444,Geografiesleutel!A:A,Geografiesleutel!B:B,"",0,1)</f>
        <v>Eastern Suburbs</v>
      </c>
      <c r="G8444" s="18">
        <v>1</v>
      </c>
      <c r="H8444" s="18">
        <v>1</v>
      </c>
    </row>
    <row r="8445" spans="1:8" x14ac:dyDescent="0.25">
      <c r="A8445" s="3" t="s">
        <v>265</v>
      </c>
      <c r="B8445" s="5">
        <v>1600000</v>
      </c>
      <c r="C8445" t="s">
        <v>1437</v>
      </c>
      <c r="D8445" t="str">
        <f t="shared" si="131"/>
        <v>Apartment</v>
      </c>
      <c r="E8445" t="s">
        <v>1282</v>
      </c>
      <c r="F8445" t="str">
        <f>_xlfn.XLOOKUP(E8445,Geografiesleutel!A:A,Geografiesleutel!B:B,"",0,1)</f>
        <v>Eastern Suburbs</v>
      </c>
      <c r="G8445" s="18">
        <v>1</v>
      </c>
      <c r="H8445" s="18">
        <v>1</v>
      </c>
    </row>
    <row r="8446" spans="1:8" x14ac:dyDescent="0.25">
      <c r="A8446" s="3" t="s">
        <v>1452</v>
      </c>
      <c r="B8446" s="5">
        <v>976000</v>
      </c>
      <c r="C8446" t="s">
        <v>1437</v>
      </c>
      <c r="D8446" t="str">
        <f t="shared" si="131"/>
        <v>Apartment</v>
      </c>
      <c r="E8446" t="s">
        <v>94</v>
      </c>
      <c r="F8446" t="str">
        <f>_xlfn.XLOOKUP(E8446,Geografiesleutel!A:A,Geografiesleutel!B:B,"",0,1)</f>
        <v>Agricultural Smallholdings</v>
      </c>
      <c r="G8446" s="18">
        <v>1</v>
      </c>
      <c r="H8446" s="18">
        <v>1</v>
      </c>
    </row>
    <row r="8447" spans="1:8" x14ac:dyDescent="0.25">
      <c r="A8447" s="3" t="s">
        <v>1136</v>
      </c>
      <c r="B8447" s="5">
        <v>540000</v>
      </c>
      <c r="C8447" t="s">
        <v>1436</v>
      </c>
      <c r="D8447" t="str">
        <f t="shared" si="131"/>
        <v>Apartment</v>
      </c>
      <c r="E8447" t="s">
        <v>577</v>
      </c>
      <c r="F8447" t="str">
        <f>_xlfn.XLOOKUP(E8447,Geografiesleutel!A:A,Geografiesleutel!B:B,"",0,1)</f>
        <v>CBD</v>
      </c>
      <c r="G8447" s="18">
        <v>2</v>
      </c>
      <c r="H8447" s="18">
        <v>1</v>
      </c>
    </row>
    <row r="8448" spans="1:8" x14ac:dyDescent="0.25">
      <c r="A8448" s="3" t="s">
        <v>676</v>
      </c>
      <c r="B8448" s="5">
        <v>880000</v>
      </c>
      <c r="C8448" t="s">
        <v>1437</v>
      </c>
      <c r="D8448" t="str">
        <f t="shared" si="131"/>
        <v>Apartment</v>
      </c>
      <c r="E8448" t="s">
        <v>80</v>
      </c>
      <c r="F8448" t="str">
        <f>_xlfn.XLOOKUP(E8448,Geografiesleutel!A:A,Geografiesleutel!B:B,"",0,1)</f>
        <v>Eastern Suburbs</v>
      </c>
      <c r="G8448" s="18">
        <v>1</v>
      </c>
      <c r="H8448" s="18">
        <v>1</v>
      </c>
    </row>
    <row r="8449" spans="1:8" x14ac:dyDescent="0.25">
      <c r="A8449" s="3" t="s">
        <v>1625</v>
      </c>
      <c r="B8449" s="5">
        <v>967000</v>
      </c>
      <c r="C8449" t="s">
        <v>1439</v>
      </c>
      <c r="D8449" t="str">
        <f t="shared" si="131"/>
        <v>Apartment</v>
      </c>
      <c r="E8449" t="s">
        <v>30</v>
      </c>
      <c r="F8449" t="str">
        <f>_xlfn.XLOOKUP(E8449,Geografiesleutel!A:A,Geografiesleutel!B:B,"",0,1)</f>
        <v>Northern Suburbs</v>
      </c>
      <c r="G8449" s="18">
        <v>3</v>
      </c>
      <c r="H8449" s="18">
        <v>2</v>
      </c>
    </row>
    <row r="8450" spans="1:8" x14ac:dyDescent="0.25">
      <c r="A8450" s="3" t="s">
        <v>1117</v>
      </c>
      <c r="B8450" s="5">
        <v>740000</v>
      </c>
      <c r="C8450" t="s">
        <v>1443</v>
      </c>
      <c r="D8450" t="str">
        <f t="shared" ref="D8450:D8513" si="132">TRIM(RIGHT(SUBSTITUTE(C8450," ",REPT(" ",LEN(C8450))),LEN(C8450)))</f>
        <v>Apartment</v>
      </c>
      <c r="E8450" t="s">
        <v>562</v>
      </c>
      <c r="F8450" t="str">
        <f>_xlfn.XLOOKUP(E8450,Geografiesleutel!A:A,Geografiesleutel!B:B,"",0,1)</f>
        <v>CBD</v>
      </c>
      <c r="G8450" s="18">
        <v>4</v>
      </c>
      <c r="H8450" s="18">
        <v>1</v>
      </c>
    </row>
    <row r="8451" spans="1:8" x14ac:dyDescent="0.25">
      <c r="A8451" s="3" t="s">
        <v>1015</v>
      </c>
      <c r="B8451" s="5">
        <v>590000</v>
      </c>
      <c r="C8451" t="s">
        <v>1436</v>
      </c>
      <c r="D8451" t="str">
        <f t="shared" si="132"/>
        <v>Apartment</v>
      </c>
      <c r="E8451" t="s">
        <v>562</v>
      </c>
      <c r="F8451" t="str">
        <f>_xlfn.XLOOKUP(E8451,Geografiesleutel!A:A,Geografiesleutel!B:B,"",0,1)</f>
        <v>CBD</v>
      </c>
      <c r="G8451" s="18">
        <v>2</v>
      </c>
      <c r="H8451" s="18">
        <v>1</v>
      </c>
    </row>
    <row r="8452" spans="1:8" x14ac:dyDescent="0.25">
      <c r="A8452" s="3" t="s">
        <v>1209</v>
      </c>
      <c r="B8452" s="5">
        <v>320000</v>
      </c>
      <c r="C8452" t="s">
        <v>1447</v>
      </c>
      <c r="D8452" t="str">
        <f t="shared" si="132"/>
        <v>Apartment</v>
      </c>
      <c r="E8452" t="s">
        <v>487</v>
      </c>
      <c r="F8452" t="str">
        <f>_xlfn.XLOOKUP(E8452,Geografiesleutel!A:A,Geografiesleutel!B:B,"",0,1)</f>
        <v>CBD</v>
      </c>
      <c r="G8452" s="18">
        <v>5</v>
      </c>
      <c r="H8452" s="18">
        <v>1</v>
      </c>
    </row>
    <row r="8453" spans="1:8" x14ac:dyDescent="0.25">
      <c r="A8453" s="3" t="s">
        <v>1459</v>
      </c>
      <c r="B8453" s="5">
        <v>520000</v>
      </c>
      <c r="C8453" t="s">
        <v>1436</v>
      </c>
      <c r="D8453" t="str">
        <f t="shared" si="132"/>
        <v>Apartment</v>
      </c>
      <c r="E8453" t="s">
        <v>62</v>
      </c>
      <c r="F8453" t="str">
        <f>_xlfn.XLOOKUP(E8453,Geografiesleutel!A:A,Geografiesleutel!B:B,"",0,1)</f>
        <v>Northern Suburbs</v>
      </c>
      <c r="G8453" s="18">
        <v>2</v>
      </c>
      <c r="H8453" s="18">
        <v>1</v>
      </c>
    </row>
    <row r="8454" spans="1:8" x14ac:dyDescent="0.25">
      <c r="A8454" s="3" t="s">
        <v>1149</v>
      </c>
      <c r="B8454" s="5">
        <v>500000</v>
      </c>
      <c r="C8454" t="s">
        <v>1436</v>
      </c>
      <c r="D8454" t="str">
        <f t="shared" si="132"/>
        <v>Apartment</v>
      </c>
      <c r="E8454" t="s">
        <v>562</v>
      </c>
      <c r="F8454" t="str">
        <f>_xlfn.XLOOKUP(E8454,Geografiesleutel!A:A,Geografiesleutel!B:B,"",0,1)</f>
        <v>CBD</v>
      </c>
      <c r="G8454" s="18">
        <v>2</v>
      </c>
      <c r="H8454" s="18">
        <v>1</v>
      </c>
    </row>
    <row r="8455" spans="1:8" x14ac:dyDescent="0.25">
      <c r="A8455" s="3" t="s">
        <v>1099</v>
      </c>
      <c r="B8455" s="5">
        <v>480000</v>
      </c>
      <c r="C8455" t="s">
        <v>1437</v>
      </c>
      <c r="D8455" t="str">
        <f t="shared" si="132"/>
        <v>Apartment</v>
      </c>
      <c r="E8455" t="s">
        <v>298</v>
      </c>
      <c r="F8455" t="str">
        <f>_xlfn.XLOOKUP(E8455,Geografiesleutel!A:A,Geografiesleutel!B:B,"",0,1)</f>
        <v>Eastern Suburbs</v>
      </c>
      <c r="G8455" s="18">
        <v>1</v>
      </c>
      <c r="H8455" s="18">
        <v>1</v>
      </c>
    </row>
    <row r="8456" spans="1:8" x14ac:dyDescent="0.25">
      <c r="A8456" s="3" t="s">
        <v>942</v>
      </c>
      <c r="B8456" s="5">
        <v>335000</v>
      </c>
      <c r="C8456" t="s">
        <v>1436</v>
      </c>
      <c r="D8456" t="str">
        <f t="shared" si="132"/>
        <v>Apartment</v>
      </c>
      <c r="E8456" t="s">
        <v>487</v>
      </c>
      <c r="F8456" t="str">
        <f>_xlfn.XLOOKUP(E8456,Geografiesleutel!A:A,Geografiesleutel!B:B,"",0,1)</f>
        <v>CBD</v>
      </c>
      <c r="G8456" s="18">
        <v>2</v>
      </c>
      <c r="H8456" s="18">
        <v>1</v>
      </c>
    </row>
    <row r="8457" spans="1:8" x14ac:dyDescent="0.25">
      <c r="A8457" s="3" t="s">
        <v>746</v>
      </c>
      <c r="B8457" s="5">
        <v>250000</v>
      </c>
      <c r="C8457" t="s">
        <v>1437</v>
      </c>
      <c r="D8457" t="str">
        <f t="shared" si="132"/>
        <v>Apartment</v>
      </c>
      <c r="E8457" t="s">
        <v>487</v>
      </c>
      <c r="F8457" t="str">
        <f>_xlfn.XLOOKUP(E8457,Geografiesleutel!A:A,Geografiesleutel!B:B,"",0,1)</f>
        <v>CBD</v>
      </c>
      <c r="G8457" s="18">
        <v>1</v>
      </c>
      <c r="H8457" s="18">
        <v>1</v>
      </c>
    </row>
    <row r="8458" spans="1:8" x14ac:dyDescent="0.25">
      <c r="A8458" s="3" t="s">
        <v>444</v>
      </c>
      <c r="B8458" s="5">
        <v>450000</v>
      </c>
      <c r="C8458" t="s">
        <v>1437</v>
      </c>
      <c r="D8458" t="str">
        <f t="shared" si="132"/>
        <v>Apartment</v>
      </c>
      <c r="E8458" t="s">
        <v>562</v>
      </c>
      <c r="F8458" t="str">
        <f>_xlfn.XLOOKUP(E8458,Geografiesleutel!A:A,Geografiesleutel!B:B,"",0,1)</f>
        <v>CBD</v>
      </c>
      <c r="G8458" s="18">
        <v>1</v>
      </c>
      <c r="H8458" s="18">
        <v>1</v>
      </c>
    </row>
    <row r="8459" spans="1:8" x14ac:dyDescent="0.25">
      <c r="A8459" s="3" t="s">
        <v>747</v>
      </c>
      <c r="B8459" s="5">
        <v>830000</v>
      </c>
      <c r="C8459" t="s">
        <v>1436</v>
      </c>
      <c r="D8459" t="str">
        <f t="shared" si="132"/>
        <v>Apartment</v>
      </c>
      <c r="E8459" t="s">
        <v>369</v>
      </c>
      <c r="F8459" t="str">
        <f>_xlfn.XLOOKUP(E8459,Geografiesleutel!A:A,Geografiesleutel!B:B,"",0,1)</f>
        <v>Eastern Suburbs</v>
      </c>
      <c r="G8459" s="18">
        <v>2</v>
      </c>
      <c r="H8459" s="18">
        <v>1</v>
      </c>
    </row>
    <row r="8460" spans="1:8" x14ac:dyDescent="0.25">
      <c r="A8460" s="3" t="s">
        <v>328</v>
      </c>
      <c r="B8460" s="5">
        <v>849000</v>
      </c>
      <c r="C8460" t="s">
        <v>1436</v>
      </c>
      <c r="D8460" t="str">
        <f t="shared" si="132"/>
        <v>Apartment</v>
      </c>
      <c r="E8460" t="s">
        <v>18</v>
      </c>
      <c r="F8460" t="str">
        <f>_xlfn.XLOOKUP(E8460,Geografiesleutel!A:A,Geografiesleutel!B:B,"",0,1)</f>
        <v>Agricultural Smallholdings</v>
      </c>
      <c r="G8460" s="18">
        <v>2</v>
      </c>
      <c r="H8460" s="18">
        <v>2</v>
      </c>
    </row>
    <row r="8461" spans="1:8" x14ac:dyDescent="0.25">
      <c r="A8461" s="3" t="s">
        <v>274</v>
      </c>
      <c r="B8461" s="5">
        <v>850000</v>
      </c>
      <c r="C8461" t="s">
        <v>1439</v>
      </c>
      <c r="D8461" t="str">
        <f t="shared" si="132"/>
        <v>Apartment</v>
      </c>
      <c r="E8461" t="s">
        <v>126</v>
      </c>
      <c r="F8461" t="str">
        <f>_xlfn.XLOOKUP(E8461,Geografiesleutel!A:A,Geografiesleutel!B:B,"",0,1)</f>
        <v>Northern Suburbs</v>
      </c>
      <c r="G8461" s="18">
        <v>3</v>
      </c>
      <c r="H8461" s="18" t="s">
        <v>2650</v>
      </c>
    </row>
    <row r="8462" spans="1:8" x14ac:dyDescent="0.25">
      <c r="A8462" s="3" t="s">
        <v>274</v>
      </c>
      <c r="B8462" s="5">
        <v>850000</v>
      </c>
      <c r="C8462" t="s">
        <v>1436</v>
      </c>
      <c r="D8462" t="str">
        <f t="shared" si="132"/>
        <v>Apartment</v>
      </c>
      <c r="E8462" t="s">
        <v>35</v>
      </c>
      <c r="F8462" t="str">
        <f>_xlfn.XLOOKUP(E8462,Geografiesleutel!A:A,Geografiesleutel!B:B,"",0,1)</f>
        <v>Northern Suburbs</v>
      </c>
      <c r="G8462" s="18">
        <v>2</v>
      </c>
      <c r="H8462" s="18">
        <v>1</v>
      </c>
    </row>
    <row r="8463" spans="1:8" x14ac:dyDescent="0.25">
      <c r="A8463" s="3" t="s">
        <v>1626</v>
      </c>
      <c r="B8463" s="5">
        <v>3370000</v>
      </c>
      <c r="C8463" t="s">
        <v>1436</v>
      </c>
      <c r="D8463" t="str">
        <f t="shared" si="132"/>
        <v>Apartment</v>
      </c>
      <c r="E8463" t="s">
        <v>681</v>
      </c>
      <c r="F8463" t="str">
        <f>_xlfn.XLOOKUP(E8463,Geografiesleutel!A:A,Geografiesleutel!B:B,"",0,1)</f>
        <v>Eastern Suburbs</v>
      </c>
      <c r="G8463" s="18">
        <v>2</v>
      </c>
      <c r="H8463" s="18">
        <v>2</v>
      </c>
    </row>
    <row r="8464" spans="1:8" x14ac:dyDescent="0.25">
      <c r="A8464" s="3" t="s">
        <v>268</v>
      </c>
      <c r="B8464" s="5">
        <v>1800000</v>
      </c>
      <c r="C8464" t="s">
        <v>1436</v>
      </c>
      <c r="D8464" t="str">
        <f t="shared" si="132"/>
        <v>Apartment</v>
      </c>
      <c r="E8464" t="s">
        <v>209</v>
      </c>
      <c r="F8464" t="str">
        <f>_xlfn.XLOOKUP(E8464,Geografiesleutel!A:A,Geografiesleutel!B:B,"",0,1)</f>
        <v>Eastern Suburbs</v>
      </c>
      <c r="G8464" s="18">
        <v>2</v>
      </c>
      <c r="H8464" s="18">
        <v>2</v>
      </c>
    </row>
    <row r="8465" spans="1:8" x14ac:dyDescent="0.25">
      <c r="A8465" s="3" t="s">
        <v>1465</v>
      </c>
      <c r="B8465" s="5">
        <v>499000</v>
      </c>
      <c r="C8465" t="s">
        <v>1436</v>
      </c>
      <c r="D8465" t="str">
        <f t="shared" si="132"/>
        <v>Apartment</v>
      </c>
      <c r="E8465" t="s">
        <v>188</v>
      </c>
      <c r="F8465" t="str">
        <f>_xlfn.XLOOKUP(E8465,Geografiesleutel!A:A,Geografiesleutel!B:B,"",0,1)</f>
        <v>Northern Suburbs</v>
      </c>
      <c r="G8465" s="18">
        <v>2</v>
      </c>
      <c r="H8465" s="18">
        <v>1</v>
      </c>
    </row>
    <row r="8466" spans="1:8" x14ac:dyDescent="0.25">
      <c r="A8466" s="3" t="s">
        <v>274</v>
      </c>
      <c r="B8466" s="5">
        <v>850000</v>
      </c>
      <c r="C8466" t="s">
        <v>1436</v>
      </c>
      <c r="D8466" t="str">
        <f t="shared" si="132"/>
        <v>Apartment</v>
      </c>
      <c r="E8466" t="s">
        <v>35</v>
      </c>
      <c r="F8466" t="str">
        <f>_xlfn.XLOOKUP(E8466,Geografiesleutel!A:A,Geografiesleutel!B:B,"",0,1)</f>
        <v>Northern Suburbs</v>
      </c>
      <c r="G8466" s="18">
        <v>2</v>
      </c>
      <c r="H8466" s="18">
        <v>1</v>
      </c>
    </row>
    <row r="8467" spans="1:8" x14ac:dyDescent="0.25">
      <c r="A8467" s="3" t="s">
        <v>185</v>
      </c>
      <c r="B8467" s="5">
        <v>1400000</v>
      </c>
      <c r="C8467" t="s">
        <v>1436</v>
      </c>
      <c r="D8467" t="str">
        <f t="shared" si="132"/>
        <v>Apartment</v>
      </c>
      <c r="E8467" t="s">
        <v>972</v>
      </c>
      <c r="F8467" t="str">
        <f>_xlfn.XLOOKUP(E8467,Geografiesleutel!A:A,Geografiesleutel!B:B,"",0,1)</f>
        <v>Eastern Suburbs</v>
      </c>
      <c r="G8467" s="18">
        <v>2</v>
      </c>
      <c r="H8467" s="18">
        <v>2</v>
      </c>
    </row>
    <row r="8468" spans="1:8" x14ac:dyDescent="0.25">
      <c r="A8468" s="3" t="s">
        <v>614</v>
      </c>
      <c r="B8468" s="5">
        <v>1000000</v>
      </c>
      <c r="C8468" t="s">
        <v>1436</v>
      </c>
      <c r="D8468" t="str">
        <f t="shared" si="132"/>
        <v>Apartment</v>
      </c>
      <c r="E8468" t="s">
        <v>1458</v>
      </c>
      <c r="F8468" t="str">
        <f>_xlfn.XLOOKUP(E8468,Geografiesleutel!A:A,Geografiesleutel!B:B,"",0,1)</f>
        <v>Eastern Suburbs</v>
      </c>
      <c r="G8468" s="18">
        <v>2</v>
      </c>
      <c r="H8468" s="18">
        <v>1</v>
      </c>
    </row>
    <row r="8469" spans="1:8" x14ac:dyDescent="0.25">
      <c r="A8469" s="3" t="s">
        <v>1627</v>
      </c>
      <c r="B8469" s="5">
        <v>358000</v>
      </c>
      <c r="C8469" t="s">
        <v>1447</v>
      </c>
      <c r="D8469" t="str">
        <f t="shared" si="132"/>
        <v>Apartment</v>
      </c>
      <c r="E8469" t="s">
        <v>577</v>
      </c>
      <c r="F8469" t="str">
        <f>_xlfn.XLOOKUP(E8469,Geografiesleutel!A:A,Geografiesleutel!B:B,"",0,1)</f>
        <v>CBD</v>
      </c>
      <c r="G8469" s="18">
        <v>5</v>
      </c>
      <c r="H8469" s="18">
        <v>1</v>
      </c>
    </row>
    <row r="8470" spans="1:8" x14ac:dyDescent="0.25">
      <c r="A8470" s="3" t="s">
        <v>1290</v>
      </c>
      <c r="B8470" s="5">
        <v>435000</v>
      </c>
      <c r="C8470" t="s">
        <v>1437</v>
      </c>
      <c r="D8470" t="str">
        <f t="shared" si="132"/>
        <v>Apartment</v>
      </c>
      <c r="E8470" t="s">
        <v>346</v>
      </c>
      <c r="F8470" t="str">
        <f>_xlfn.XLOOKUP(E8470,Geografiesleutel!A:A,Geografiesleutel!B:B,"",0,1)</f>
        <v>Northern Suburbs</v>
      </c>
      <c r="G8470" s="18">
        <v>1</v>
      </c>
      <c r="H8470" s="18">
        <v>1</v>
      </c>
    </row>
    <row r="8471" spans="1:8" x14ac:dyDescent="0.25">
      <c r="A8471" s="3" t="s">
        <v>823</v>
      </c>
      <c r="B8471" s="5">
        <v>380000</v>
      </c>
      <c r="C8471" t="s">
        <v>1439</v>
      </c>
      <c r="D8471" t="str">
        <f t="shared" si="132"/>
        <v>Apartment</v>
      </c>
      <c r="E8471" t="s">
        <v>487</v>
      </c>
      <c r="F8471" t="str">
        <f>_xlfn.XLOOKUP(E8471,Geografiesleutel!A:A,Geografiesleutel!B:B,"",0,1)</f>
        <v>CBD</v>
      </c>
      <c r="G8471" s="18">
        <v>3</v>
      </c>
      <c r="H8471" s="18">
        <v>1</v>
      </c>
    </row>
    <row r="8472" spans="1:8" x14ac:dyDescent="0.25">
      <c r="A8472" s="3" t="s">
        <v>745</v>
      </c>
      <c r="B8472" s="5">
        <v>1090000</v>
      </c>
      <c r="C8472" t="s">
        <v>1437</v>
      </c>
      <c r="D8472" t="str">
        <f t="shared" si="132"/>
        <v>Apartment</v>
      </c>
      <c r="E8472" t="s">
        <v>209</v>
      </c>
      <c r="F8472" t="str">
        <f>_xlfn.XLOOKUP(E8472,Geografiesleutel!A:A,Geografiesleutel!B:B,"",0,1)</f>
        <v>Eastern Suburbs</v>
      </c>
      <c r="G8472" s="18">
        <v>1</v>
      </c>
      <c r="H8472" s="18">
        <v>1</v>
      </c>
    </row>
    <row r="8473" spans="1:8" x14ac:dyDescent="0.25">
      <c r="A8473" s="3" t="s">
        <v>274</v>
      </c>
      <c r="B8473" s="5">
        <v>850000</v>
      </c>
      <c r="C8473" t="s">
        <v>1436</v>
      </c>
      <c r="D8473" t="str">
        <f t="shared" si="132"/>
        <v>Apartment</v>
      </c>
      <c r="E8473" t="s">
        <v>18</v>
      </c>
      <c r="F8473" t="str">
        <f>_xlfn.XLOOKUP(E8473,Geografiesleutel!A:A,Geografiesleutel!B:B,"",0,1)</f>
        <v>Agricultural Smallholdings</v>
      </c>
      <c r="G8473" s="18">
        <v>2</v>
      </c>
      <c r="H8473" s="18">
        <v>1</v>
      </c>
    </row>
    <row r="8474" spans="1:8" x14ac:dyDescent="0.25">
      <c r="A8474" s="3" t="s">
        <v>1448</v>
      </c>
      <c r="B8474" s="5">
        <v>889000</v>
      </c>
      <c r="C8474" t="s">
        <v>1436</v>
      </c>
      <c r="D8474" t="str">
        <f t="shared" si="132"/>
        <v>Apartment</v>
      </c>
      <c r="E8474" t="s">
        <v>30</v>
      </c>
      <c r="F8474" t="str">
        <f>_xlfn.XLOOKUP(E8474,Geografiesleutel!A:A,Geografiesleutel!B:B,"",0,1)</f>
        <v>Northern Suburbs</v>
      </c>
      <c r="G8474" s="18">
        <v>2</v>
      </c>
      <c r="H8474" s="18">
        <v>1</v>
      </c>
    </row>
    <row r="8475" spans="1:8" x14ac:dyDescent="0.25">
      <c r="A8475" s="3" t="s">
        <v>715</v>
      </c>
      <c r="B8475" s="5">
        <v>550000</v>
      </c>
      <c r="C8475" t="s">
        <v>1436</v>
      </c>
      <c r="D8475" t="str">
        <f t="shared" si="132"/>
        <v>Apartment</v>
      </c>
      <c r="E8475" t="s">
        <v>487</v>
      </c>
      <c r="F8475" t="str">
        <f>_xlfn.XLOOKUP(E8475,Geografiesleutel!A:A,Geografiesleutel!B:B,"",0,1)</f>
        <v>CBD</v>
      </c>
      <c r="G8475" s="18">
        <v>2</v>
      </c>
      <c r="H8475" s="18" t="s">
        <v>2650</v>
      </c>
    </row>
    <row r="8476" spans="1:8" x14ac:dyDescent="0.25">
      <c r="A8476" s="3" t="s">
        <v>998</v>
      </c>
      <c r="B8476" s="5">
        <v>645000</v>
      </c>
      <c r="C8476" t="s">
        <v>1439</v>
      </c>
      <c r="D8476" t="str">
        <f t="shared" si="132"/>
        <v>Apartment</v>
      </c>
      <c r="E8476" t="s">
        <v>577</v>
      </c>
      <c r="F8476" t="str">
        <f>_xlfn.XLOOKUP(E8476,Geografiesleutel!A:A,Geografiesleutel!B:B,"",0,1)</f>
        <v>CBD</v>
      </c>
      <c r="G8476" s="18">
        <v>3</v>
      </c>
      <c r="H8476" s="18">
        <v>1</v>
      </c>
    </row>
    <row r="8477" spans="1:8" x14ac:dyDescent="0.25">
      <c r="A8477" s="3" t="s">
        <v>1472</v>
      </c>
      <c r="B8477" s="5">
        <v>814450</v>
      </c>
      <c r="C8477" t="s">
        <v>1436</v>
      </c>
      <c r="D8477" t="str">
        <f t="shared" si="132"/>
        <v>Apartment</v>
      </c>
      <c r="E8477" t="s">
        <v>30</v>
      </c>
      <c r="F8477" t="str">
        <f>_xlfn.XLOOKUP(E8477,Geografiesleutel!A:A,Geografiesleutel!B:B,"",0,1)</f>
        <v>Northern Suburbs</v>
      </c>
      <c r="G8477" s="18">
        <v>2</v>
      </c>
      <c r="H8477" s="18">
        <v>1</v>
      </c>
    </row>
    <row r="8478" spans="1:8" x14ac:dyDescent="0.25">
      <c r="A8478" s="3" t="s">
        <v>216</v>
      </c>
      <c r="B8478" s="5">
        <v>1100000</v>
      </c>
      <c r="C8478" t="s">
        <v>1436</v>
      </c>
      <c r="D8478" t="str">
        <f t="shared" si="132"/>
        <v>Apartment</v>
      </c>
      <c r="E8478" t="s">
        <v>285</v>
      </c>
      <c r="F8478" t="str">
        <f>_xlfn.XLOOKUP(E8478,Geografiesleutel!A:A,Geografiesleutel!B:B,"",0,1)</f>
        <v>Eastern Suburbs</v>
      </c>
      <c r="G8478" s="18">
        <v>2</v>
      </c>
      <c r="H8478" s="18">
        <v>2</v>
      </c>
    </row>
    <row r="8479" spans="1:8" x14ac:dyDescent="0.25">
      <c r="A8479" s="3" t="s">
        <v>1015</v>
      </c>
      <c r="B8479" s="5">
        <v>590000</v>
      </c>
      <c r="C8479" t="s">
        <v>1436</v>
      </c>
      <c r="D8479" t="str">
        <f t="shared" si="132"/>
        <v>Apartment</v>
      </c>
      <c r="E8479" t="s">
        <v>421</v>
      </c>
      <c r="F8479" t="str">
        <f>_xlfn.XLOOKUP(E8479,Geografiesleutel!A:A,Geografiesleutel!B:B,"",0,1)</f>
        <v>CBD</v>
      </c>
      <c r="G8479" s="18">
        <v>2</v>
      </c>
      <c r="H8479" s="18">
        <v>1</v>
      </c>
    </row>
    <row r="8480" spans="1:8" x14ac:dyDescent="0.25">
      <c r="A8480" s="3" t="s">
        <v>632</v>
      </c>
      <c r="B8480" s="5">
        <v>785000</v>
      </c>
      <c r="C8480" t="s">
        <v>1436</v>
      </c>
      <c r="D8480" t="str">
        <f t="shared" si="132"/>
        <v>Apartment</v>
      </c>
      <c r="E8480" t="s">
        <v>18</v>
      </c>
      <c r="F8480" t="str">
        <f>_xlfn.XLOOKUP(E8480,Geografiesleutel!A:A,Geografiesleutel!B:B,"",0,1)</f>
        <v>Agricultural Smallholdings</v>
      </c>
      <c r="G8480" s="18">
        <v>2</v>
      </c>
      <c r="H8480" s="18">
        <v>1</v>
      </c>
    </row>
    <row r="8481" spans="1:8" x14ac:dyDescent="0.25">
      <c r="A8481" s="3" t="s">
        <v>1444</v>
      </c>
      <c r="B8481" s="5">
        <v>725000</v>
      </c>
      <c r="C8481" t="s">
        <v>1436</v>
      </c>
      <c r="D8481" t="str">
        <f t="shared" si="132"/>
        <v>Apartment</v>
      </c>
      <c r="E8481" t="s">
        <v>30</v>
      </c>
      <c r="F8481" t="str">
        <f>_xlfn.XLOOKUP(E8481,Geografiesleutel!A:A,Geografiesleutel!B:B,"",0,1)</f>
        <v>Northern Suburbs</v>
      </c>
      <c r="G8481" s="18">
        <v>2</v>
      </c>
      <c r="H8481" s="18">
        <v>1</v>
      </c>
    </row>
    <row r="8482" spans="1:8" x14ac:dyDescent="0.25">
      <c r="A8482" s="3" t="s">
        <v>512</v>
      </c>
      <c r="B8482" s="5">
        <v>750000</v>
      </c>
      <c r="C8482" t="s">
        <v>1437</v>
      </c>
      <c r="D8482" t="str">
        <f t="shared" si="132"/>
        <v>Apartment</v>
      </c>
      <c r="E8482" t="s">
        <v>369</v>
      </c>
      <c r="F8482" t="str">
        <f>_xlfn.XLOOKUP(E8482,Geografiesleutel!A:A,Geografiesleutel!B:B,"",0,1)</f>
        <v>Eastern Suburbs</v>
      </c>
      <c r="G8482" s="18">
        <v>1</v>
      </c>
      <c r="H8482" s="18">
        <v>1</v>
      </c>
    </row>
    <row r="8483" spans="1:8" x14ac:dyDescent="0.25">
      <c r="A8483" s="3" t="s">
        <v>1615</v>
      </c>
      <c r="B8483" s="5">
        <v>829900</v>
      </c>
      <c r="C8483" t="s">
        <v>1436</v>
      </c>
      <c r="D8483" t="str">
        <f t="shared" si="132"/>
        <v>Apartment</v>
      </c>
      <c r="E8483" t="s">
        <v>972</v>
      </c>
      <c r="F8483" t="str">
        <f>_xlfn.XLOOKUP(E8483,Geografiesleutel!A:A,Geografiesleutel!B:B,"",0,1)</f>
        <v>Eastern Suburbs</v>
      </c>
      <c r="G8483" s="18">
        <v>2</v>
      </c>
      <c r="H8483" s="18">
        <v>2</v>
      </c>
    </row>
    <row r="8484" spans="1:8" x14ac:dyDescent="0.25">
      <c r="A8484" s="3" t="s">
        <v>1061</v>
      </c>
      <c r="B8484" s="5">
        <v>460000</v>
      </c>
      <c r="C8484" t="s">
        <v>1447</v>
      </c>
      <c r="D8484" t="str">
        <f t="shared" si="132"/>
        <v>Apartment</v>
      </c>
      <c r="E8484" t="s">
        <v>434</v>
      </c>
      <c r="F8484" t="str">
        <f>_xlfn.XLOOKUP(E8484,Geografiesleutel!A:A,Geografiesleutel!B:B,"",0,1)</f>
        <v>Eastern Suburbs</v>
      </c>
      <c r="G8484" s="18">
        <v>5</v>
      </c>
      <c r="H8484" s="18">
        <v>1</v>
      </c>
    </row>
    <row r="8485" spans="1:8" x14ac:dyDescent="0.25">
      <c r="A8485" s="3" t="s">
        <v>1075</v>
      </c>
      <c r="B8485" s="5">
        <v>755000</v>
      </c>
      <c r="C8485" t="s">
        <v>1437</v>
      </c>
      <c r="D8485" t="str">
        <f t="shared" si="132"/>
        <v>Apartment</v>
      </c>
      <c r="E8485" t="s">
        <v>972</v>
      </c>
      <c r="F8485" t="str">
        <f>_xlfn.XLOOKUP(E8485,Geografiesleutel!A:A,Geografiesleutel!B:B,"",0,1)</f>
        <v>Eastern Suburbs</v>
      </c>
      <c r="G8485" s="18">
        <v>1</v>
      </c>
      <c r="H8485" s="18">
        <v>1</v>
      </c>
    </row>
    <row r="8486" spans="1:8" x14ac:dyDescent="0.25">
      <c r="A8486" s="3" t="s">
        <v>412</v>
      </c>
      <c r="B8486" s="5">
        <v>1195000</v>
      </c>
      <c r="C8486" t="s">
        <v>1436</v>
      </c>
      <c r="D8486" t="str">
        <f t="shared" si="132"/>
        <v>Apartment</v>
      </c>
      <c r="E8486" t="s">
        <v>46</v>
      </c>
      <c r="F8486" t="str">
        <f>_xlfn.XLOOKUP(E8486,Geografiesleutel!A:A,Geografiesleutel!B:B,"",0,1)</f>
        <v>Eastern Suburbs</v>
      </c>
      <c r="G8486" s="18">
        <v>2</v>
      </c>
      <c r="H8486" s="18">
        <v>2</v>
      </c>
    </row>
    <row r="8487" spans="1:8" x14ac:dyDescent="0.25">
      <c r="A8487" s="3" t="s">
        <v>1593</v>
      </c>
      <c r="B8487" s="5">
        <v>535000</v>
      </c>
      <c r="C8487" t="s">
        <v>1440</v>
      </c>
      <c r="D8487" t="str">
        <f t="shared" si="132"/>
        <v>Apartment</v>
      </c>
      <c r="E8487" t="s">
        <v>346</v>
      </c>
      <c r="F8487" t="str">
        <f>_xlfn.XLOOKUP(E8487,Geografiesleutel!A:A,Geografiesleutel!B:B,"",0,1)</f>
        <v>Northern Suburbs</v>
      </c>
      <c r="G8487" s="18" t="s">
        <v>2650</v>
      </c>
      <c r="H8487" s="18">
        <v>1</v>
      </c>
    </row>
    <row r="8488" spans="1:8" x14ac:dyDescent="0.25">
      <c r="A8488" s="3" t="s">
        <v>468</v>
      </c>
      <c r="B8488" s="5">
        <v>699000</v>
      </c>
      <c r="C8488" t="s">
        <v>1436</v>
      </c>
      <c r="D8488" t="str">
        <f t="shared" si="132"/>
        <v>Apartment</v>
      </c>
      <c r="E8488" t="s">
        <v>68</v>
      </c>
      <c r="F8488" t="str">
        <f>_xlfn.XLOOKUP(E8488,Geografiesleutel!A:A,Geografiesleutel!B:B,"",0,1)</f>
        <v>Northern Suburbs</v>
      </c>
      <c r="G8488" s="18">
        <v>2</v>
      </c>
      <c r="H8488" s="18">
        <v>1</v>
      </c>
    </row>
    <row r="8489" spans="1:8" x14ac:dyDescent="0.25">
      <c r="A8489" s="3" t="s">
        <v>1423</v>
      </c>
      <c r="B8489" s="5">
        <v>560000</v>
      </c>
      <c r="C8489" t="s">
        <v>1436</v>
      </c>
      <c r="D8489" t="str">
        <f t="shared" si="132"/>
        <v>Apartment</v>
      </c>
      <c r="E8489" t="s">
        <v>137</v>
      </c>
      <c r="F8489" t="str">
        <f>_xlfn.XLOOKUP(E8489,Geografiesleutel!A:A,Geografiesleutel!B:B,"",0,1)</f>
        <v>Northern Suburbs</v>
      </c>
      <c r="G8489" s="18">
        <v>2</v>
      </c>
      <c r="H8489" s="18">
        <v>1</v>
      </c>
    </row>
    <row r="8490" spans="1:8" x14ac:dyDescent="0.25">
      <c r="A8490" s="3" t="s">
        <v>634</v>
      </c>
      <c r="B8490" s="5">
        <v>860000</v>
      </c>
      <c r="C8490" t="s">
        <v>1437</v>
      </c>
      <c r="D8490" t="str">
        <f t="shared" si="132"/>
        <v>Apartment</v>
      </c>
      <c r="E8490" t="s">
        <v>35</v>
      </c>
      <c r="F8490" t="str">
        <f>_xlfn.XLOOKUP(E8490,Geografiesleutel!A:A,Geografiesleutel!B:B,"",0,1)</f>
        <v>Northern Suburbs</v>
      </c>
      <c r="G8490" s="18">
        <v>1</v>
      </c>
      <c r="H8490" s="18">
        <v>1</v>
      </c>
    </row>
    <row r="8491" spans="1:8" x14ac:dyDescent="0.25">
      <c r="A8491" s="3" t="s">
        <v>931</v>
      </c>
      <c r="B8491" s="5">
        <v>490000</v>
      </c>
      <c r="C8491" t="s">
        <v>1436</v>
      </c>
      <c r="D8491" t="str">
        <f t="shared" si="132"/>
        <v>Apartment</v>
      </c>
      <c r="E8491" t="s">
        <v>68</v>
      </c>
      <c r="F8491" t="str">
        <f>_xlfn.XLOOKUP(E8491,Geografiesleutel!A:A,Geografiesleutel!B:B,"",0,1)</f>
        <v>Northern Suburbs</v>
      </c>
      <c r="G8491" s="18">
        <v>2</v>
      </c>
      <c r="H8491" s="18">
        <v>1</v>
      </c>
    </row>
    <row r="8492" spans="1:8" x14ac:dyDescent="0.25">
      <c r="A8492" s="3" t="s">
        <v>219</v>
      </c>
      <c r="B8492" s="5">
        <v>1050000</v>
      </c>
      <c r="C8492" t="s">
        <v>1436</v>
      </c>
      <c r="D8492" t="str">
        <f t="shared" si="132"/>
        <v>Apartment</v>
      </c>
      <c r="E8492" t="s">
        <v>30</v>
      </c>
      <c r="F8492" t="str">
        <f>_xlfn.XLOOKUP(E8492,Geografiesleutel!A:A,Geografiesleutel!B:B,"",0,1)</f>
        <v>Northern Suburbs</v>
      </c>
      <c r="G8492" s="18">
        <v>2</v>
      </c>
      <c r="H8492" s="18">
        <v>1</v>
      </c>
    </row>
    <row r="8493" spans="1:8" x14ac:dyDescent="0.25">
      <c r="A8493" s="3" t="s">
        <v>1549</v>
      </c>
      <c r="B8493" s="5">
        <v>789000</v>
      </c>
      <c r="C8493" t="s">
        <v>1436</v>
      </c>
      <c r="D8493" t="str">
        <f t="shared" si="132"/>
        <v>Apartment</v>
      </c>
      <c r="E8493" t="s">
        <v>112</v>
      </c>
      <c r="F8493" t="str">
        <f>_xlfn.XLOOKUP(E8493,Geografiesleutel!A:A,Geografiesleutel!B:B,"",0,1)</f>
        <v>Northern Suburbs</v>
      </c>
      <c r="G8493" s="18">
        <v>2</v>
      </c>
      <c r="H8493" s="18">
        <v>1</v>
      </c>
    </row>
    <row r="8494" spans="1:8" x14ac:dyDescent="0.25">
      <c r="A8494" s="3" t="s">
        <v>274</v>
      </c>
      <c r="B8494" s="5">
        <v>850000</v>
      </c>
      <c r="C8494" t="s">
        <v>1436</v>
      </c>
      <c r="D8494" t="str">
        <f t="shared" si="132"/>
        <v>Apartment</v>
      </c>
      <c r="E8494" t="s">
        <v>64</v>
      </c>
      <c r="F8494" t="str">
        <f>_xlfn.XLOOKUP(E8494,Geografiesleutel!A:A,Geografiesleutel!B:B,"",0,1)</f>
        <v>Western Suburbs</v>
      </c>
      <c r="G8494" s="18">
        <v>2</v>
      </c>
      <c r="H8494" s="18">
        <v>2</v>
      </c>
    </row>
    <row r="8495" spans="1:8" x14ac:dyDescent="0.25">
      <c r="A8495" s="3" t="s">
        <v>486</v>
      </c>
      <c r="B8495" s="5">
        <v>625000</v>
      </c>
      <c r="C8495" t="s">
        <v>1436</v>
      </c>
      <c r="D8495" t="str">
        <f t="shared" si="132"/>
        <v>Apartment</v>
      </c>
      <c r="E8495" t="s">
        <v>264</v>
      </c>
      <c r="F8495" t="str">
        <f>_xlfn.XLOOKUP(E8495,Geografiesleutel!A:A,Geografiesleutel!B:B,"",0,1)</f>
        <v>Eastern Suburbs</v>
      </c>
      <c r="G8495" s="18">
        <v>2</v>
      </c>
      <c r="H8495" s="18">
        <v>2</v>
      </c>
    </row>
    <row r="8496" spans="1:8" x14ac:dyDescent="0.25">
      <c r="A8496" s="3" t="s">
        <v>1165</v>
      </c>
      <c r="B8496" s="5">
        <v>420000</v>
      </c>
      <c r="C8496" t="s">
        <v>1437</v>
      </c>
      <c r="D8496" t="str">
        <f t="shared" si="132"/>
        <v>Apartment</v>
      </c>
      <c r="E8496" t="s">
        <v>231</v>
      </c>
      <c r="F8496" t="str">
        <f>_xlfn.XLOOKUP(E8496,Geografiesleutel!A:A,Geografiesleutel!B:B,"",0,1)</f>
        <v>Eastern Suburbs</v>
      </c>
      <c r="G8496" s="18">
        <v>1</v>
      </c>
      <c r="H8496" s="18">
        <v>1</v>
      </c>
    </row>
    <row r="8497" spans="1:8" x14ac:dyDescent="0.25">
      <c r="A8497" s="3" t="s">
        <v>1136</v>
      </c>
      <c r="B8497" s="5">
        <v>540000</v>
      </c>
      <c r="C8497" t="s">
        <v>1500</v>
      </c>
      <c r="D8497" t="str">
        <f t="shared" si="132"/>
        <v>Apartment</v>
      </c>
      <c r="E8497" t="s">
        <v>577</v>
      </c>
      <c r="F8497" t="str">
        <f>_xlfn.XLOOKUP(E8497,Geografiesleutel!A:A,Geografiesleutel!B:B,"",0,1)</f>
        <v>CBD</v>
      </c>
      <c r="G8497" s="18">
        <v>5</v>
      </c>
      <c r="H8497" s="18">
        <v>1</v>
      </c>
    </row>
    <row r="8498" spans="1:8" x14ac:dyDescent="0.25">
      <c r="A8498" s="3" t="s">
        <v>1628</v>
      </c>
      <c r="B8498" s="5">
        <v>799900</v>
      </c>
      <c r="C8498" t="s">
        <v>1439</v>
      </c>
      <c r="D8498" t="str">
        <f t="shared" si="132"/>
        <v>Apartment</v>
      </c>
      <c r="E8498" t="s">
        <v>104</v>
      </c>
      <c r="F8498" t="str">
        <f>_xlfn.XLOOKUP(E8498,Geografiesleutel!A:A,Geografiesleutel!B:B,"",0,1)</f>
        <v>Western Suburbs</v>
      </c>
      <c r="G8498" s="18">
        <v>3</v>
      </c>
      <c r="H8498" s="18">
        <v>2</v>
      </c>
    </row>
    <row r="8499" spans="1:8" x14ac:dyDescent="0.25">
      <c r="A8499" s="3" t="s">
        <v>31</v>
      </c>
      <c r="B8499" s="5">
        <v>570000</v>
      </c>
      <c r="C8499" t="s">
        <v>1436</v>
      </c>
      <c r="D8499" t="str">
        <f t="shared" si="132"/>
        <v>Apartment</v>
      </c>
      <c r="E8499" t="s">
        <v>1455</v>
      </c>
      <c r="F8499" t="str">
        <f>_xlfn.XLOOKUP(E8499,Geografiesleutel!A:A,Geografiesleutel!B:B,"",0,1)</f>
        <v>CBD</v>
      </c>
      <c r="G8499" s="18">
        <v>2</v>
      </c>
      <c r="H8499" s="18">
        <v>1</v>
      </c>
    </row>
    <row r="8500" spans="1:8" x14ac:dyDescent="0.25">
      <c r="A8500" s="3" t="s">
        <v>1629</v>
      </c>
      <c r="B8500" s="5">
        <v>533000</v>
      </c>
      <c r="C8500" t="s">
        <v>1437</v>
      </c>
      <c r="D8500" t="str">
        <f t="shared" si="132"/>
        <v>Apartment</v>
      </c>
      <c r="E8500" t="s">
        <v>369</v>
      </c>
      <c r="F8500" t="str">
        <f>_xlfn.XLOOKUP(E8500,Geografiesleutel!A:A,Geografiesleutel!B:B,"",0,1)</f>
        <v>Eastern Suburbs</v>
      </c>
      <c r="G8500" s="18">
        <v>1</v>
      </c>
      <c r="H8500" s="18">
        <v>1</v>
      </c>
    </row>
    <row r="8501" spans="1:8" x14ac:dyDescent="0.25">
      <c r="A8501" s="3" t="s">
        <v>706</v>
      </c>
      <c r="B8501" s="5">
        <v>395000</v>
      </c>
      <c r="C8501" t="s">
        <v>1437</v>
      </c>
      <c r="D8501" t="str">
        <f t="shared" si="132"/>
        <v>Apartment</v>
      </c>
      <c r="E8501" t="s">
        <v>421</v>
      </c>
      <c r="F8501" t="str">
        <f>_xlfn.XLOOKUP(E8501,Geografiesleutel!A:A,Geografiesleutel!B:B,"",0,1)</f>
        <v>CBD</v>
      </c>
      <c r="G8501" s="18">
        <v>1</v>
      </c>
      <c r="H8501" s="18">
        <v>1</v>
      </c>
    </row>
    <row r="8502" spans="1:8" x14ac:dyDescent="0.25">
      <c r="A8502" s="3" t="s">
        <v>1630</v>
      </c>
      <c r="B8502" s="5">
        <v>1225000</v>
      </c>
      <c r="C8502" t="s">
        <v>1436</v>
      </c>
      <c r="D8502" t="str">
        <f t="shared" si="132"/>
        <v>Apartment</v>
      </c>
      <c r="E8502" t="s">
        <v>285</v>
      </c>
      <c r="F8502" t="str">
        <f>_xlfn.XLOOKUP(E8502,Geografiesleutel!A:A,Geografiesleutel!B:B,"",0,1)</f>
        <v>Eastern Suburbs</v>
      </c>
      <c r="G8502" s="18">
        <v>2</v>
      </c>
      <c r="H8502" s="18">
        <v>2</v>
      </c>
    </row>
    <row r="8503" spans="1:8" x14ac:dyDescent="0.25">
      <c r="A8503" s="3" t="s">
        <v>936</v>
      </c>
      <c r="B8503" s="5">
        <v>330000</v>
      </c>
      <c r="C8503" t="s">
        <v>1440</v>
      </c>
      <c r="D8503" t="str">
        <f t="shared" si="132"/>
        <v>Apartment</v>
      </c>
      <c r="E8503" t="s">
        <v>116</v>
      </c>
      <c r="F8503" t="str">
        <f>_xlfn.XLOOKUP(E8503,Geografiesleutel!A:A,Geografiesleutel!B:B,"",0,1)</f>
        <v>Western Suburbs</v>
      </c>
      <c r="G8503" s="18" t="s">
        <v>2650</v>
      </c>
      <c r="H8503" s="18">
        <v>1</v>
      </c>
    </row>
    <row r="8504" spans="1:8" x14ac:dyDescent="0.25">
      <c r="A8504" s="3" t="s">
        <v>1470</v>
      </c>
      <c r="B8504" s="5">
        <v>440000</v>
      </c>
      <c r="C8504" t="s">
        <v>1439</v>
      </c>
      <c r="D8504" t="str">
        <f t="shared" si="132"/>
        <v>Apartment</v>
      </c>
      <c r="E8504" t="s">
        <v>487</v>
      </c>
      <c r="F8504" t="str">
        <f>_xlfn.XLOOKUP(E8504,Geografiesleutel!A:A,Geografiesleutel!B:B,"",0,1)</f>
        <v>CBD</v>
      </c>
      <c r="G8504" s="18">
        <v>3</v>
      </c>
      <c r="H8504" s="18">
        <v>2</v>
      </c>
    </row>
    <row r="8505" spans="1:8" x14ac:dyDescent="0.25">
      <c r="A8505" s="3" t="s">
        <v>556</v>
      </c>
      <c r="B8505" s="5">
        <v>650000</v>
      </c>
      <c r="C8505" t="s">
        <v>1451</v>
      </c>
      <c r="D8505" t="str">
        <f t="shared" si="132"/>
        <v>Apartment</v>
      </c>
      <c r="E8505" t="s">
        <v>188</v>
      </c>
      <c r="F8505" t="str">
        <f>_xlfn.XLOOKUP(E8505,Geografiesleutel!A:A,Geografiesleutel!B:B,"",0,1)</f>
        <v>Northern Suburbs</v>
      </c>
      <c r="G8505" s="18" t="s">
        <v>2646</v>
      </c>
      <c r="H8505" s="18">
        <v>1</v>
      </c>
    </row>
    <row r="8506" spans="1:8" x14ac:dyDescent="0.25">
      <c r="A8506" s="3" t="s">
        <v>1149</v>
      </c>
      <c r="B8506" s="5">
        <v>500000</v>
      </c>
      <c r="C8506" t="s">
        <v>1436</v>
      </c>
      <c r="D8506" t="str">
        <f t="shared" si="132"/>
        <v>Apartment</v>
      </c>
      <c r="E8506" t="s">
        <v>114</v>
      </c>
      <c r="F8506" t="str">
        <f>_xlfn.XLOOKUP(E8506,Geografiesleutel!A:A,Geografiesleutel!B:B,"",0,1)</f>
        <v>Western Suburbs</v>
      </c>
      <c r="G8506" s="18">
        <v>2</v>
      </c>
      <c r="H8506" s="18">
        <v>1</v>
      </c>
    </row>
    <row r="8507" spans="1:8" x14ac:dyDescent="0.25">
      <c r="A8507" s="3" t="s">
        <v>274</v>
      </c>
      <c r="B8507" s="5">
        <v>850000</v>
      </c>
      <c r="C8507" t="s">
        <v>1437</v>
      </c>
      <c r="D8507" t="str">
        <f t="shared" si="132"/>
        <v>Apartment</v>
      </c>
      <c r="E8507" t="s">
        <v>369</v>
      </c>
      <c r="F8507" t="str">
        <f>_xlfn.XLOOKUP(E8507,Geografiesleutel!A:A,Geografiesleutel!B:B,"",0,1)</f>
        <v>Eastern Suburbs</v>
      </c>
      <c r="G8507" s="18">
        <v>1</v>
      </c>
      <c r="H8507" s="18">
        <v>1</v>
      </c>
    </row>
    <row r="8508" spans="1:8" x14ac:dyDescent="0.25">
      <c r="A8508" s="3" t="s">
        <v>706</v>
      </c>
      <c r="B8508" s="5">
        <v>395000</v>
      </c>
      <c r="C8508" t="s">
        <v>1437</v>
      </c>
      <c r="D8508" t="str">
        <f t="shared" si="132"/>
        <v>Apartment</v>
      </c>
      <c r="E8508" t="s">
        <v>421</v>
      </c>
      <c r="F8508" t="str">
        <f>_xlfn.XLOOKUP(E8508,Geografiesleutel!A:A,Geografiesleutel!B:B,"",0,1)</f>
        <v>CBD</v>
      </c>
      <c r="G8508" s="18">
        <v>1</v>
      </c>
      <c r="H8508" s="18">
        <v>1</v>
      </c>
    </row>
    <row r="8509" spans="1:8" x14ac:dyDescent="0.25">
      <c r="A8509" s="3" t="s">
        <v>634</v>
      </c>
      <c r="B8509" s="5">
        <v>860000</v>
      </c>
      <c r="C8509" t="s">
        <v>1436</v>
      </c>
      <c r="D8509" t="str">
        <f t="shared" si="132"/>
        <v>Apartment</v>
      </c>
      <c r="E8509" t="s">
        <v>1023</v>
      </c>
      <c r="F8509" t="str">
        <f>_xlfn.XLOOKUP(E8509,Geografiesleutel!A:A,Geografiesleutel!B:B,"",0,1)</f>
        <v>Eastern Suburbs</v>
      </c>
      <c r="G8509" s="18">
        <v>2</v>
      </c>
      <c r="H8509" s="18">
        <v>2</v>
      </c>
    </row>
    <row r="8510" spans="1:8" x14ac:dyDescent="0.25">
      <c r="A8510" s="3" t="s">
        <v>1423</v>
      </c>
      <c r="B8510" s="5">
        <v>560000</v>
      </c>
      <c r="C8510" t="s">
        <v>1439</v>
      </c>
      <c r="D8510" t="str">
        <f t="shared" si="132"/>
        <v>Apartment</v>
      </c>
      <c r="E8510" t="s">
        <v>562</v>
      </c>
      <c r="F8510" t="str">
        <f>_xlfn.XLOOKUP(E8510,Geografiesleutel!A:A,Geografiesleutel!B:B,"",0,1)</f>
        <v>CBD</v>
      </c>
      <c r="G8510" s="18">
        <v>3</v>
      </c>
      <c r="H8510" s="18">
        <v>2</v>
      </c>
    </row>
    <row r="8511" spans="1:8" x14ac:dyDescent="0.25">
      <c r="A8511" s="3" t="s">
        <v>274</v>
      </c>
      <c r="B8511" s="5">
        <v>850000</v>
      </c>
      <c r="C8511" t="s">
        <v>1436</v>
      </c>
      <c r="D8511" t="str">
        <f t="shared" si="132"/>
        <v>Apartment</v>
      </c>
      <c r="E8511" t="s">
        <v>35</v>
      </c>
      <c r="F8511" t="str">
        <f>_xlfn.XLOOKUP(E8511,Geografiesleutel!A:A,Geografiesleutel!B:B,"",0,1)</f>
        <v>Northern Suburbs</v>
      </c>
      <c r="G8511" s="18">
        <v>2</v>
      </c>
      <c r="H8511" s="18">
        <v>1</v>
      </c>
    </row>
    <row r="8512" spans="1:8" x14ac:dyDescent="0.25">
      <c r="A8512" s="3" t="s">
        <v>27</v>
      </c>
      <c r="B8512" s="5">
        <v>2250000</v>
      </c>
      <c r="C8512" t="s">
        <v>1439</v>
      </c>
      <c r="D8512" t="str">
        <f t="shared" si="132"/>
        <v>Apartment</v>
      </c>
      <c r="E8512" t="s">
        <v>972</v>
      </c>
      <c r="F8512" t="str">
        <f>_xlfn.XLOOKUP(E8512,Geografiesleutel!A:A,Geografiesleutel!B:B,"",0,1)</f>
        <v>Eastern Suburbs</v>
      </c>
      <c r="G8512" s="18">
        <v>3</v>
      </c>
      <c r="H8512" s="18">
        <v>2</v>
      </c>
    </row>
    <row r="8513" spans="1:8" x14ac:dyDescent="0.25">
      <c r="A8513" s="3" t="s">
        <v>59</v>
      </c>
      <c r="B8513" s="5">
        <v>680000</v>
      </c>
      <c r="C8513" t="s">
        <v>1436</v>
      </c>
      <c r="D8513" t="str">
        <f t="shared" si="132"/>
        <v>Apartment</v>
      </c>
      <c r="E8513" t="s">
        <v>82</v>
      </c>
      <c r="F8513" t="str">
        <f>_xlfn.XLOOKUP(E8513,Geografiesleutel!A:A,Geografiesleutel!B:B,"",0,1)</f>
        <v>Western Suburbs</v>
      </c>
      <c r="G8513" s="18">
        <v>2</v>
      </c>
      <c r="H8513" s="18">
        <v>1</v>
      </c>
    </row>
    <row r="8514" spans="1:8" x14ac:dyDescent="0.25">
      <c r="A8514" s="3" t="s">
        <v>1317</v>
      </c>
      <c r="B8514" s="5">
        <v>470000</v>
      </c>
      <c r="C8514" t="s">
        <v>1436</v>
      </c>
      <c r="D8514" t="str">
        <f t="shared" ref="D8514:D8577" si="133">TRIM(RIGHT(SUBSTITUTE(C8514," ",REPT(" ",LEN(C8514))),LEN(C8514)))</f>
        <v>Apartment</v>
      </c>
      <c r="E8514" t="s">
        <v>487</v>
      </c>
      <c r="F8514" t="str">
        <f>_xlfn.XLOOKUP(E8514,Geografiesleutel!A:A,Geografiesleutel!B:B,"",0,1)</f>
        <v>CBD</v>
      </c>
      <c r="G8514" s="18">
        <v>2</v>
      </c>
      <c r="H8514" s="18">
        <v>1</v>
      </c>
    </row>
    <row r="8515" spans="1:8" x14ac:dyDescent="0.25">
      <c r="A8515" s="3" t="s">
        <v>1471</v>
      </c>
      <c r="B8515" s="5">
        <v>510000</v>
      </c>
      <c r="C8515" t="s">
        <v>1436</v>
      </c>
      <c r="D8515" t="str">
        <f t="shared" si="133"/>
        <v>Apartment</v>
      </c>
      <c r="E8515" t="s">
        <v>577</v>
      </c>
      <c r="F8515" t="str">
        <f>_xlfn.XLOOKUP(E8515,Geografiesleutel!A:A,Geografiesleutel!B:B,"",0,1)</f>
        <v>CBD</v>
      </c>
      <c r="G8515" s="18">
        <v>2</v>
      </c>
      <c r="H8515" s="18">
        <v>1</v>
      </c>
    </row>
    <row r="8516" spans="1:8" x14ac:dyDescent="0.25">
      <c r="A8516" s="3" t="s">
        <v>1465</v>
      </c>
      <c r="B8516" s="5">
        <v>499000</v>
      </c>
      <c r="C8516" t="s">
        <v>1437</v>
      </c>
      <c r="D8516" t="str">
        <f t="shared" si="133"/>
        <v>Apartment</v>
      </c>
      <c r="E8516" t="s">
        <v>356</v>
      </c>
      <c r="F8516" t="str">
        <f>_xlfn.XLOOKUP(E8516,Geografiesleutel!A:A,Geografiesleutel!B:B,"",0,1)</f>
        <v>Eastern Suburbs</v>
      </c>
      <c r="G8516" s="18">
        <v>1</v>
      </c>
      <c r="H8516" s="18">
        <v>1</v>
      </c>
    </row>
    <row r="8517" spans="1:8" x14ac:dyDescent="0.25">
      <c r="A8517" s="3" t="s">
        <v>91</v>
      </c>
      <c r="B8517" s="5">
        <v>1980000</v>
      </c>
      <c r="C8517" t="s">
        <v>1439</v>
      </c>
      <c r="D8517" t="str">
        <f t="shared" si="133"/>
        <v>Apartment</v>
      </c>
      <c r="E8517" t="s">
        <v>94</v>
      </c>
      <c r="F8517" t="str">
        <f>_xlfn.XLOOKUP(E8517,Geografiesleutel!A:A,Geografiesleutel!B:B,"",0,1)</f>
        <v>Agricultural Smallholdings</v>
      </c>
      <c r="G8517" s="18">
        <v>3</v>
      </c>
      <c r="H8517" s="18">
        <v>2</v>
      </c>
    </row>
    <row r="8518" spans="1:8" x14ac:dyDescent="0.25">
      <c r="A8518" s="3" t="s">
        <v>1474</v>
      </c>
      <c r="B8518" s="5">
        <v>575000</v>
      </c>
      <c r="C8518" t="s">
        <v>1436</v>
      </c>
      <c r="D8518" t="str">
        <f t="shared" si="133"/>
        <v>Apartment</v>
      </c>
      <c r="E8518" t="s">
        <v>374</v>
      </c>
      <c r="F8518" t="str">
        <f>_xlfn.XLOOKUP(E8518,Geografiesleutel!A:A,Geografiesleutel!B:B,"",0,1)</f>
        <v>Northern Suburbs</v>
      </c>
      <c r="G8518" s="18">
        <v>2</v>
      </c>
      <c r="H8518" s="18">
        <v>1</v>
      </c>
    </row>
    <row r="8519" spans="1:8" x14ac:dyDescent="0.25">
      <c r="A8519" s="3" t="s">
        <v>572</v>
      </c>
      <c r="B8519" s="5">
        <v>800000</v>
      </c>
      <c r="C8519" t="s">
        <v>1436</v>
      </c>
      <c r="D8519" t="str">
        <f t="shared" si="133"/>
        <v>Apartment</v>
      </c>
      <c r="E8519" t="s">
        <v>35</v>
      </c>
      <c r="F8519" t="str">
        <f>_xlfn.XLOOKUP(E8519,Geografiesleutel!A:A,Geografiesleutel!B:B,"",0,1)</f>
        <v>Northern Suburbs</v>
      </c>
      <c r="G8519" s="18">
        <v>2</v>
      </c>
      <c r="H8519" s="18">
        <v>1</v>
      </c>
    </row>
    <row r="8520" spans="1:8" x14ac:dyDescent="0.25">
      <c r="A8520" s="3" t="s">
        <v>274</v>
      </c>
      <c r="B8520" s="5">
        <v>850000</v>
      </c>
      <c r="C8520" t="s">
        <v>1436</v>
      </c>
      <c r="D8520" t="str">
        <f t="shared" si="133"/>
        <v>Apartment</v>
      </c>
      <c r="E8520" t="s">
        <v>141</v>
      </c>
      <c r="F8520" t="str">
        <f>_xlfn.XLOOKUP(E8520,Geografiesleutel!A:A,Geografiesleutel!B:B,"",0,1)</f>
        <v>Agricultural Smallholdings</v>
      </c>
      <c r="G8520" s="18">
        <v>2</v>
      </c>
      <c r="H8520" s="18">
        <v>2</v>
      </c>
    </row>
    <row r="8521" spans="1:8" x14ac:dyDescent="0.25">
      <c r="A8521" s="3" t="s">
        <v>282</v>
      </c>
      <c r="B8521" s="5">
        <v>1200000</v>
      </c>
      <c r="C8521" t="s">
        <v>1437</v>
      </c>
      <c r="D8521" t="str">
        <f t="shared" si="133"/>
        <v>Apartment</v>
      </c>
      <c r="E8521" t="s">
        <v>791</v>
      </c>
      <c r="F8521" t="str">
        <f>_xlfn.XLOOKUP(E8521,Geografiesleutel!A:A,Geografiesleutel!B:B,"",0,1)</f>
        <v>CBD</v>
      </c>
      <c r="G8521" s="18">
        <v>1</v>
      </c>
      <c r="H8521" s="18">
        <v>1</v>
      </c>
    </row>
    <row r="8522" spans="1:8" x14ac:dyDescent="0.25">
      <c r="A8522" s="3" t="s">
        <v>1539</v>
      </c>
      <c r="B8522" s="5">
        <v>555000</v>
      </c>
      <c r="C8522" t="s">
        <v>1436</v>
      </c>
      <c r="D8522" t="str">
        <f t="shared" si="133"/>
        <v>Apartment</v>
      </c>
      <c r="E8522" t="s">
        <v>64</v>
      </c>
      <c r="F8522" t="str">
        <f>_xlfn.XLOOKUP(E8522,Geografiesleutel!A:A,Geografiesleutel!B:B,"",0,1)</f>
        <v>Western Suburbs</v>
      </c>
      <c r="G8522" s="18">
        <v>2</v>
      </c>
      <c r="H8522" s="18">
        <v>1</v>
      </c>
    </row>
    <row r="8523" spans="1:8" x14ac:dyDescent="0.25">
      <c r="A8523" s="3" t="s">
        <v>1631</v>
      </c>
      <c r="B8523" s="5">
        <v>305000</v>
      </c>
      <c r="C8523" t="s">
        <v>1447</v>
      </c>
      <c r="D8523" t="str">
        <f t="shared" si="133"/>
        <v>Apartment</v>
      </c>
      <c r="E8523" t="s">
        <v>577</v>
      </c>
      <c r="F8523" t="str">
        <f>_xlfn.XLOOKUP(E8523,Geografiesleutel!A:A,Geografiesleutel!B:B,"",0,1)</f>
        <v>CBD</v>
      </c>
      <c r="G8523" s="18">
        <v>5</v>
      </c>
      <c r="H8523" s="18">
        <v>1</v>
      </c>
    </row>
    <row r="8524" spans="1:8" x14ac:dyDescent="0.25">
      <c r="A8524" s="3" t="s">
        <v>1317</v>
      </c>
      <c r="B8524" s="5">
        <v>470000</v>
      </c>
      <c r="C8524" t="s">
        <v>1436</v>
      </c>
      <c r="D8524" t="str">
        <f t="shared" si="133"/>
        <v>Apartment</v>
      </c>
      <c r="E8524" t="s">
        <v>487</v>
      </c>
      <c r="F8524" t="str">
        <f>_xlfn.XLOOKUP(E8524,Geografiesleutel!A:A,Geografiesleutel!B:B,"",0,1)</f>
        <v>CBD</v>
      </c>
      <c r="G8524" s="18">
        <v>2</v>
      </c>
      <c r="H8524" s="18">
        <v>1</v>
      </c>
    </row>
    <row r="8525" spans="1:8" x14ac:dyDescent="0.25">
      <c r="A8525" s="3" t="s">
        <v>315</v>
      </c>
      <c r="B8525" s="5">
        <v>1950000</v>
      </c>
      <c r="C8525" t="s">
        <v>1436</v>
      </c>
      <c r="D8525" t="str">
        <f t="shared" si="133"/>
        <v>Apartment</v>
      </c>
      <c r="E8525" t="s">
        <v>209</v>
      </c>
      <c r="F8525" t="str">
        <f>_xlfn.XLOOKUP(E8525,Geografiesleutel!A:A,Geografiesleutel!B:B,"",0,1)</f>
        <v>Eastern Suburbs</v>
      </c>
      <c r="G8525" s="18">
        <v>2</v>
      </c>
      <c r="H8525" s="18">
        <v>2</v>
      </c>
    </row>
    <row r="8526" spans="1:8" x14ac:dyDescent="0.25">
      <c r="A8526" s="3" t="s">
        <v>778</v>
      </c>
      <c r="B8526" s="5">
        <v>600000</v>
      </c>
      <c r="C8526" t="s">
        <v>1436</v>
      </c>
      <c r="D8526" t="str">
        <f t="shared" si="133"/>
        <v>Apartment</v>
      </c>
      <c r="E8526" t="s">
        <v>1481</v>
      </c>
      <c r="F8526" t="str">
        <f>_xlfn.XLOOKUP(E8526,Geografiesleutel!A:A,Geografiesleutel!B:B,"",0,1)</f>
        <v>Northern Suburbs</v>
      </c>
      <c r="G8526" s="18">
        <v>2</v>
      </c>
      <c r="H8526" s="18">
        <v>1</v>
      </c>
    </row>
    <row r="8527" spans="1:8" x14ac:dyDescent="0.25">
      <c r="A8527" s="3" t="s">
        <v>706</v>
      </c>
      <c r="B8527" s="5">
        <v>395000</v>
      </c>
      <c r="C8527" t="s">
        <v>1437</v>
      </c>
      <c r="D8527" t="str">
        <f t="shared" si="133"/>
        <v>Apartment</v>
      </c>
      <c r="E8527" t="s">
        <v>421</v>
      </c>
      <c r="F8527" t="str">
        <f>_xlfn.XLOOKUP(E8527,Geografiesleutel!A:A,Geografiesleutel!B:B,"",0,1)</f>
        <v>CBD</v>
      </c>
      <c r="G8527" s="18">
        <v>1</v>
      </c>
      <c r="H8527" s="18">
        <v>1</v>
      </c>
    </row>
    <row r="8528" spans="1:8" x14ac:dyDescent="0.25">
      <c r="A8528" s="3" t="s">
        <v>444</v>
      </c>
      <c r="B8528" s="5">
        <v>450000</v>
      </c>
      <c r="C8528" t="s">
        <v>1436</v>
      </c>
      <c r="D8528" t="str">
        <f t="shared" si="133"/>
        <v>Apartment</v>
      </c>
      <c r="E8528" t="s">
        <v>487</v>
      </c>
      <c r="F8528" t="str">
        <f>_xlfn.XLOOKUP(E8528,Geografiesleutel!A:A,Geografiesleutel!B:B,"",0,1)</f>
        <v>CBD</v>
      </c>
      <c r="G8528" s="18">
        <v>2</v>
      </c>
      <c r="H8528" s="18">
        <v>1</v>
      </c>
    </row>
    <row r="8529" spans="1:8" x14ac:dyDescent="0.25">
      <c r="A8529" s="3" t="s">
        <v>1150</v>
      </c>
      <c r="B8529" s="5">
        <v>270000</v>
      </c>
      <c r="C8529" t="s">
        <v>1436</v>
      </c>
      <c r="D8529" t="str">
        <f t="shared" si="133"/>
        <v>Apartment</v>
      </c>
      <c r="E8529" t="s">
        <v>487</v>
      </c>
      <c r="F8529" t="str">
        <f>_xlfn.XLOOKUP(E8529,Geografiesleutel!A:A,Geografiesleutel!B:B,"",0,1)</f>
        <v>CBD</v>
      </c>
      <c r="G8529" s="18">
        <v>2</v>
      </c>
      <c r="H8529" s="18">
        <v>1</v>
      </c>
    </row>
    <row r="8530" spans="1:8" x14ac:dyDescent="0.25">
      <c r="A8530" s="3" t="s">
        <v>1287</v>
      </c>
      <c r="B8530" s="5">
        <v>695000</v>
      </c>
      <c r="C8530" t="s">
        <v>1437</v>
      </c>
      <c r="D8530" t="str">
        <f t="shared" si="133"/>
        <v>Apartment</v>
      </c>
      <c r="E8530" t="s">
        <v>369</v>
      </c>
      <c r="F8530" t="str">
        <f>_xlfn.XLOOKUP(E8530,Geografiesleutel!A:A,Geografiesleutel!B:B,"",0,1)</f>
        <v>Eastern Suburbs</v>
      </c>
      <c r="G8530" s="18">
        <v>1</v>
      </c>
      <c r="H8530" s="18">
        <v>1</v>
      </c>
    </row>
    <row r="8531" spans="1:8" x14ac:dyDescent="0.25">
      <c r="A8531" s="3" t="s">
        <v>1459</v>
      </c>
      <c r="B8531" s="5">
        <v>520000</v>
      </c>
      <c r="C8531" t="s">
        <v>1436</v>
      </c>
      <c r="D8531" t="str">
        <f t="shared" si="133"/>
        <v>Apartment</v>
      </c>
      <c r="E8531" t="s">
        <v>346</v>
      </c>
      <c r="F8531" t="str">
        <f>_xlfn.XLOOKUP(E8531,Geografiesleutel!A:A,Geografiesleutel!B:B,"",0,1)</f>
        <v>Northern Suburbs</v>
      </c>
      <c r="G8531" s="18">
        <v>2</v>
      </c>
      <c r="H8531" s="18">
        <v>1</v>
      </c>
    </row>
    <row r="8532" spans="1:8" x14ac:dyDescent="0.25">
      <c r="A8532" s="3" t="s">
        <v>1099</v>
      </c>
      <c r="B8532" s="5">
        <v>480000</v>
      </c>
      <c r="C8532" t="s">
        <v>1436</v>
      </c>
      <c r="D8532" t="str">
        <f t="shared" si="133"/>
        <v>Apartment</v>
      </c>
      <c r="E8532" t="s">
        <v>487</v>
      </c>
      <c r="F8532" t="str">
        <f>_xlfn.XLOOKUP(E8532,Geografiesleutel!A:A,Geografiesleutel!B:B,"",0,1)</f>
        <v>CBD</v>
      </c>
      <c r="G8532" s="18">
        <v>2</v>
      </c>
      <c r="H8532" s="18">
        <v>2</v>
      </c>
    </row>
    <row r="8533" spans="1:8" x14ac:dyDescent="0.25">
      <c r="A8533" s="3" t="s">
        <v>1470</v>
      </c>
      <c r="B8533" s="5">
        <v>440000</v>
      </c>
      <c r="C8533" t="s">
        <v>1436</v>
      </c>
      <c r="D8533" t="str">
        <f t="shared" si="133"/>
        <v>Apartment</v>
      </c>
      <c r="E8533" t="s">
        <v>68</v>
      </c>
      <c r="F8533" t="str">
        <f>_xlfn.XLOOKUP(E8533,Geografiesleutel!A:A,Geografiesleutel!B:B,"",0,1)</f>
        <v>Northern Suburbs</v>
      </c>
      <c r="G8533" s="18">
        <v>2</v>
      </c>
      <c r="H8533" s="18" t="s">
        <v>2650</v>
      </c>
    </row>
    <row r="8534" spans="1:8" x14ac:dyDescent="0.25">
      <c r="A8534" s="3" t="s">
        <v>1423</v>
      </c>
      <c r="B8534" s="5">
        <v>560000</v>
      </c>
      <c r="C8534" t="s">
        <v>1437</v>
      </c>
      <c r="D8534" t="str">
        <f t="shared" si="133"/>
        <v>Apartment</v>
      </c>
      <c r="E8534" t="s">
        <v>101</v>
      </c>
      <c r="F8534" t="str">
        <f>_xlfn.XLOOKUP(E8534,Geografiesleutel!A:A,Geografiesleutel!B:B,"",0,1)</f>
        <v>Eastern Suburbs</v>
      </c>
      <c r="G8534" s="18">
        <v>1</v>
      </c>
      <c r="H8534" s="18">
        <v>1</v>
      </c>
    </row>
    <row r="8535" spans="1:8" x14ac:dyDescent="0.25">
      <c r="A8535" s="3" t="s">
        <v>1015</v>
      </c>
      <c r="B8535" s="5">
        <v>590000</v>
      </c>
      <c r="C8535" t="s">
        <v>1436</v>
      </c>
      <c r="D8535" t="str">
        <f t="shared" si="133"/>
        <v>Apartment</v>
      </c>
      <c r="E8535" t="s">
        <v>137</v>
      </c>
      <c r="F8535" t="str">
        <f>_xlfn.XLOOKUP(E8535,Geografiesleutel!A:A,Geografiesleutel!B:B,"",0,1)</f>
        <v>Northern Suburbs</v>
      </c>
      <c r="G8535" s="18">
        <v>2</v>
      </c>
      <c r="H8535" s="18">
        <v>1</v>
      </c>
    </row>
    <row r="8536" spans="1:8" x14ac:dyDescent="0.25">
      <c r="A8536" s="3" t="s">
        <v>1344</v>
      </c>
      <c r="B8536" s="5">
        <v>1149000</v>
      </c>
      <c r="C8536" t="s">
        <v>1436</v>
      </c>
      <c r="D8536" t="str">
        <f t="shared" si="133"/>
        <v>Apartment</v>
      </c>
      <c r="E8536" t="s">
        <v>50</v>
      </c>
      <c r="F8536" t="str">
        <f>_xlfn.XLOOKUP(E8536,Geografiesleutel!A:A,Geografiesleutel!B:B,"",0,1)</f>
        <v>Eastern Suburbs</v>
      </c>
      <c r="G8536" s="18">
        <v>2</v>
      </c>
      <c r="H8536" s="18">
        <v>2</v>
      </c>
    </row>
    <row r="8537" spans="1:8" x14ac:dyDescent="0.25">
      <c r="A8537" s="3" t="s">
        <v>1499</v>
      </c>
      <c r="B8537" s="5">
        <v>525000</v>
      </c>
      <c r="C8537" t="s">
        <v>1437</v>
      </c>
      <c r="D8537" t="str">
        <f t="shared" si="133"/>
        <v>Apartment</v>
      </c>
      <c r="E8537" t="s">
        <v>374</v>
      </c>
      <c r="F8537" t="str">
        <f>_xlfn.XLOOKUP(E8537,Geografiesleutel!A:A,Geografiesleutel!B:B,"",0,1)</f>
        <v>Northern Suburbs</v>
      </c>
      <c r="G8537" s="18">
        <v>1</v>
      </c>
      <c r="H8537" s="18">
        <v>1</v>
      </c>
    </row>
    <row r="8538" spans="1:8" x14ac:dyDescent="0.25">
      <c r="A8538" s="3" t="s">
        <v>747</v>
      </c>
      <c r="B8538" s="5">
        <v>830000</v>
      </c>
      <c r="C8538" t="s">
        <v>1436</v>
      </c>
      <c r="D8538" t="str">
        <f t="shared" si="133"/>
        <v>Apartment</v>
      </c>
      <c r="E8538" t="s">
        <v>368</v>
      </c>
      <c r="F8538" t="str">
        <f>_xlfn.XLOOKUP(E8538,Geografiesleutel!A:A,Geografiesleutel!B:B,"",0,1)</f>
        <v>Eastern Suburbs</v>
      </c>
      <c r="G8538" s="18">
        <v>2</v>
      </c>
      <c r="H8538" s="18">
        <v>1</v>
      </c>
    </row>
    <row r="8539" spans="1:8" x14ac:dyDescent="0.25">
      <c r="A8539" s="3" t="s">
        <v>873</v>
      </c>
      <c r="B8539" s="5">
        <v>290000</v>
      </c>
      <c r="C8539" t="s">
        <v>1447</v>
      </c>
      <c r="D8539" t="str">
        <f t="shared" si="133"/>
        <v>Apartment</v>
      </c>
      <c r="E8539" t="s">
        <v>487</v>
      </c>
      <c r="F8539" t="str">
        <f>_xlfn.XLOOKUP(E8539,Geografiesleutel!A:A,Geografiesleutel!B:B,"",0,1)</f>
        <v>CBD</v>
      </c>
      <c r="G8539" s="18">
        <v>5</v>
      </c>
      <c r="H8539" s="18">
        <v>1</v>
      </c>
    </row>
    <row r="8540" spans="1:8" x14ac:dyDescent="0.25">
      <c r="A8540" s="3" t="s">
        <v>1099</v>
      </c>
      <c r="B8540" s="5">
        <v>480000</v>
      </c>
      <c r="C8540" t="s">
        <v>1436</v>
      </c>
      <c r="D8540" t="str">
        <f t="shared" si="133"/>
        <v>Apartment</v>
      </c>
      <c r="E8540" t="s">
        <v>577</v>
      </c>
      <c r="F8540" t="str">
        <f>_xlfn.XLOOKUP(E8540,Geografiesleutel!A:A,Geografiesleutel!B:B,"",0,1)</f>
        <v>CBD</v>
      </c>
      <c r="G8540" s="18">
        <v>2</v>
      </c>
      <c r="H8540" s="18">
        <v>1</v>
      </c>
    </row>
    <row r="8541" spans="1:8" x14ac:dyDescent="0.25">
      <c r="A8541" s="3" t="s">
        <v>1462</v>
      </c>
      <c r="B8541" s="5">
        <v>853650</v>
      </c>
      <c r="C8541" t="s">
        <v>1436</v>
      </c>
      <c r="D8541" t="str">
        <f t="shared" si="133"/>
        <v>Apartment</v>
      </c>
      <c r="E8541" t="s">
        <v>30</v>
      </c>
      <c r="F8541" t="str">
        <f>_xlfn.XLOOKUP(E8541,Geografiesleutel!A:A,Geografiesleutel!B:B,"",0,1)</f>
        <v>Northern Suburbs</v>
      </c>
      <c r="G8541" s="18">
        <v>2</v>
      </c>
      <c r="H8541" s="18">
        <v>1</v>
      </c>
    </row>
    <row r="8542" spans="1:8" x14ac:dyDescent="0.25">
      <c r="A8542" s="3" t="s">
        <v>199</v>
      </c>
      <c r="B8542" s="5">
        <v>1075000</v>
      </c>
      <c r="C8542" t="s">
        <v>1439</v>
      </c>
      <c r="D8542" t="str">
        <f t="shared" si="133"/>
        <v>Apartment</v>
      </c>
      <c r="E8542" t="s">
        <v>240</v>
      </c>
      <c r="F8542" t="str">
        <f>_xlfn.XLOOKUP(E8542,Geografiesleutel!A:A,Geografiesleutel!B:B,"",0,1)</f>
        <v>Northern Suburbs</v>
      </c>
      <c r="G8542" s="18">
        <v>3</v>
      </c>
      <c r="H8542" s="18">
        <v>2</v>
      </c>
    </row>
    <row r="8543" spans="1:8" x14ac:dyDescent="0.25">
      <c r="A8543" s="3" t="s">
        <v>446</v>
      </c>
      <c r="B8543" s="5">
        <v>900000</v>
      </c>
      <c r="C8543" t="s">
        <v>1439</v>
      </c>
      <c r="D8543" t="str">
        <f t="shared" si="133"/>
        <v>Apartment</v>
      </c>
      <c r="E8543" t="s">
        <v>577</v>
      </c>
      <c r="F8543" t="str">
        <f>_xlfn.XLOOKUP(E8543,Geografiesleutel!A:A,Geografiesleutel!B:B,"",0,1)</f>
        <v>CBD</v>
      </c>
      <c r="G8543" s="18">
        <v>3</v>
      </c>
      <c r="H8543" s="18">
        <v>2</v>
      </c>
    </row>
    <row r="8544" spans="1:8" x14ac:dyDescent="0.25">
      <c r="A8544" s="3" t="s">
        <v>201</v>
      </c>
      <c r="B8544" s="5">
        <v>870000</v>
      </c>
      <c r="C8544" t="s">
        <v>1436</v>
      </c>
      <c r="D8544" t="str">
        <f t="shared" si="133"/>
        <v>Apartment</v>
      </c>
      <c r="E8544" t="s">
        <v>220</v>
      </c>
      <c r="F8544" t="str">
        <f>_xlfn.XLOOKUP(E8544,Geografiesleutel!A:A,Geografiesleutel!B:B,"",0,1)</f>
        <v>Agricultural Smallholdings</v>
      </c>
      <c r="G8544" s="18">
        <v>2</v>
      </c>
      <c r="H8544" s="18">
        <v>1</v>
      </c>
    </row>
    <row r="8545" spans="1:8" x14ac:dyDescent="0.25">
      <c r="A8545" s="3" t="s">
        <v>1479</v>
      </c>
      <c r="B8545" s="5">
        <v>649000</v>
      </c>
      <c r="C8545" t="s">
        <v>1436</v>
      </c>
      <c r="D8545" t="str">
        <f t="shared" si="133"/>
        <v>Apartment</v>
      </c>
      <c r="E8545" t="s">
        <v>30</v>
      </c>
      <c r="F8545" t="str">
        <f>_xlfn.XLOOKUP(E8545,Geografiesleutel!A:A,Geografiesleutel!B:B,"",0,1)</f>
        <v>Northern Suburbs</v>
      </c>
      <c r="G8545" s="18">
        <v>2</v>
      </c>
      <c r="H8545" s="18">
        <v>1</v>
      </c>
    </row>
    <row r="8546" spans="1:8" x14ac:dyDescent="0.25">
      <c r="A8546" s="3" t="s">
        <v>1317</v>
      </c>
      <c r="B8546" s="5">
        <v>470000</v>
      </c>
      <c r="C8546" t="s">
        <v>1440</v>
      </c>
      <c r="D8546" t="str">
        <f t="shared" si="133"/>
        <v>Apartment</v>
      </c>
      <c r="E8546" t="s">
        <v>562</v>
      </c>
      <c r="F8546" t="str">
        <f>_xlfn.XLOOKUP(E8546,Geografiesleutel!A:A,Geografiesleutel!B:B,"",0,1)</f>
        <v>CBD</v>
      </c>
      <c r="G8546" s="18" t="s">
        <v>2650</v>
      </c>
      <c r="H8546" s="18">
        <v>1</v>
      </c>
    </row>
    <row r="8547" spans="1:8" x14ac:dyDescent="0.25">
      <c r="A8547" s="3" t="s">
        <v>1442</v>
      </c>
      <c r="B8547" s="5">
        <v>425000</v>
      </c>
      <c r="C8547" t="s">
        <v>1451</v>
      </c>
      <c r="D8547" t="str">
        <f t="shared" si="133"/>
        <v>Apartment</v>
      </c>
      <c r="E8547" t="s">
        <v>404</v>
      </c>
      <c r="F8547" t="str">
        <f>_xlfn.XLOOKUP(E8547,Geografiesleutel!A:A,Geografiesleutel!B:B,"",0,1)</f>
        <v>CBD</v>
      </c>
      <c r="G8547" s="18" t="s">
        <v>2646</v>
      </c>
      <c r="H8547" s="18" t="s">
        <v>2650</v>
      </c>
    </row>
    <row r="8548" spans="1:8" x14ac:dyDescent="0.25">
      <c r="A8548" s="3" t="s">
        <v>216</v>
      </c>
      <c r="B8548" s="5">
        <v>1100000</v>
      </c>
      <c r="C8548" t="s">
        <v>1437</v>
      </c>
      <c r="D8548" t="str">
        <f t="shared" si="133"/>
        <v>Apartment</v>
      </c>
      <c r="E8548" t="s">
        <v>369</v>
      </c>
      <c r="F8548" t="str">
        <f>_xlfn.XLOOKUP(E8548,Geografiesleutel!A:A,Geografiesleutel!B:B,"",0,1)</f>
        <v>Eastern Suburbs</v>
      </c>
      <c r="G8548" s="18">
        <v>1</v>
      </c>
      <c r="H8548" s="18">
        <v>1</v>
      </c>
    </row>
    <row r="8549" spans="1:8" x14ac:dyDescent="0.25">
      <c r="A8549" s="3" t="s">
        <v>1632</v>
      </c>
      <c r="B8549" s="5">
        <v>850650</v>
      </c>
      <c r="C8549" t="s">
        <v>1436</v>
      </c>
      <c r="D8549" t="str">
        <f t="shared" si="133"/>
        <v>Apartment</v>
      </c>
      <c r="E8549" t="s">
        <v>30</v>
      </c>
      <c r="F8549" t="str">
        <f>_xlfn.XLOOKUP(E8549,Geografiesleutel!A:A,Geografiesleutel!B:B,"",0,1)</f>
        <v>Northern Suburbs</v>
      </c>
      <c r="G8549" s="18">
        <v>2</v>
      </c>
      <c r="H8549" s="18">
        <v>1</v>
      </c>
    </row>
    <row r="8550" spans="1:8" x14ac:dyDescent="0.25">
      <c r="A8550" s="3" t="s">
        <v>1021</v>
      </c>
      <c r="B8550" s="5">
        <v>975000</v>
      </c>
      <c r="C8550" t="s">
        <v>1437</v>
      </c>
      <c r="D8550" t="str">
        <f t="shared" si="133"/>
        <v>Apartment</v>
      </c>
      <c r="E8550" t="s">
        <v>30</v>
      </c>
      <c r="F8550" t="str">
        <f>_xlfn.XLOOKUP(E8550,Geografiesleutel!A:A,Geografiesleutel!B:B,"",0,1)</f>
        <v>Northern Suburbs</v>
      </c>
      <c r="G8550" s="18">
        <v>1</v>
      </c>
      <c r="H8550" s="18">
        <v>1</v>
      </c>
    </row>
    <row r="8551" spans="1:8" x14ac:dyDescent="0.25">
      <c r="A8551" s="3" t="s">
        <v>1499</v>
      </c>
      <c r="B8551" s="5">
        <v>525000</v>
      </c>
      <c r="C8551" t="s">
        <v>1437</v>
      </c>
      <c r="D8551" t="str">
        <f t="shared" si="133"/>
        <v>Apartment</v>
      </c>
      <c r="E8551" t="s">
        <v>374</v>
      </c>
      <c r="F8551" t="str">
        <f>_xlfn.XLOOKUP(E8551,Geografiesleutel!A:A,Geografiesleutel!B:B,"",0,1)</f>
        <v>Northern Suburbs</v>
      </c>
      <c r="G8551" s="18">
        <v>1</v>
      </c>
      <c r="H8551" s="18">
        <v>1</v>
      </c>
    </row>
    <row r="8552" spans="1:8" x14ac:dyDescent="0.25">
      <c r="A8552" s="3" t="s">
        <v>1633</v>
      </c>
      <c r="B8552" s="5">
        <v>529999</v>
      </c>
      <c r="C8552" t="s">
        <v>1439</v>
      </c>
      <c r="D8552" t="str">
        <f t="shared" si="133"/>
        <v>Apartment</v>
      </c>
      <c r="E8552" t="s">
        <v>487</v>
      </c>
      <c r="F8552" t="str">
        <f>_xlfn.XLOOKUP(E8552,Geografiesleutel!A:A,Geografiesleutel!B:B,"",0,1)</f>
        <v>CBD</v>
      </c>
      <c r="G8552" s="18">
        <v>3</v>
      </c>
      <c r="H8552" s="18">
        <v>1</v>
      </c>
    </row>
    <row r="8553" spans="1:8" x14ac:dyDescent="0.25">
      <c r="A8553" s="3" t="s">
        <v>22</v>
      </c>
      <c r="B8553" s="5">
        <v>2950000</v>
      </c>
      <c r="C8553" t="s">
        <v>1439</v>
      </c>
      <c r="D8553" t="str">
        <f t="shared" si="133"/>
        <v>Apartment</v>
      </c>
      <c r="E8553" t="s">
        <v>181</v>
      </c>
      <c r="F8553" t="str">
        <f>_xlfn.XLOOKUP(E8553,Geografiesleutel!A:A,Geografiesleutel!B:B,"",0,1)</f>
        <v>Eastern Suburbs</v>
      </c>
      <c r="G8553" s="18">
        <v>3</v>
      </c>
      <c r="H8553" s="18">
        <v>3</v>
      </c>
    </row>
    <row r="8554" spans="1:8" x14ac:dyDescent="0.25">
      <c r="A8554" s="3" t="s">
        <v>715</v>
      </c>
      <c r="B8554" s="5">
        <v>550000</v>
      </c>
      <c r="C8554" t="s">
        <v>1443</v>
      </c>
      <c r="D8554" t="str">
        <f t="shared" si="133"/>
        <v>Apartment</v>
      </c>
      <c r="E8554" t="s">
        <v>487</v>
      </c>
      <c r="F8554" t="str">
        <f>_xlfn.XLOOKUP(E8554,Geografiesleutel!A:A,Geografiesleutel!B:B,"",0,1)</f>
        <v>CBD</v>
      </c>
      <c r="G8554" s="18">
        <v>4</v>
      </c>
      <c r="H8554" s="18">
        <v>1</v>
      </c>
    </row>
    <row r="8555" spans="1:8" x14ac:dyDescent="0.25">
      <c r="A8555" s="3" t="s">
        <v>715</v>
      </c>
      <c r="B8555" s="5">
        <v>550000</v>
      </c>
      <c r="C8555" t="s">
        <v>1443</v>
      </c>
      <c r="D8555" t="str">
        <f t="shared" si="133"/>
        <v>Apartment</v>
      </c>
      <c r="E8555" t="s">
        <v>487</v>
      </c>
      <c r="F8555" t="str">
        <f>_xlfn.XLOOKUP(E8555,Geografiesleutel!A:A,Geografiesleutel!B:B,"",0,1)</f>
        <v>CBD</v>
      </c>
      <c r="G8555" s="18">
        <v>4</v>
      </c>
      <c r="H8555" s="18">
        <v>1</v>
      </c>
    </row>
    <row r="8556" spans="1:8" x14ac:dyDescent="0.25">
      <c r="A8556" s="3" t="s">
        <v>1207</v>
      </c>
      <c r="B8556" s="5">
        <v>849999</v>
      </c>
      <c r="C8556" t="s">
        <v>1436</v>
      </c>
      <c r="D8556" t="str">
        <f t="shared" si="133"/>
        <v>Apartment</v>
      </c>
      <c r="E8556" t="s">
        <v>369</v>
      </c>
      <c r="F8556" t="str">
        <f>_xlfn.XLOOKUP(E8556,Geografiesleutel!A:A,Geografiesleutel!B:B,"",0,1)</f>
        <v>Eastern Suburbs</v>
      </c>
      <c r="G8556" s="18">
        <v>2</v>
      </c>
      <c r="H8556" s="18">
        <v>1</v>
      </c>
    </row>
    <row r="8557" spans="1:8" x14ac:dyDescent="0.25">
      <c r="A8557" s="3" t="s">
        <v>902</v>
      </c>
      <c r="B8557" s="5">
        <v>765000</v>
      </c>
      <c r="C8557" t="s">
        <v>1436</v>
      </c>
      <c r="D8557" t="str">
        <f t="shared" si="133"/>
        <v>Apartment</v>
      </c>
      <c r="E8557" t="s">
        <v>223</v>
      </c>
      <c r="F8557" t="str">
        <f>_xlfn.XLOOKUP(E8557,Geografiesleutel!A:A,Geografiesleutel!B:B,"",0,1)</f>
        <v>Western Suburbs</v>
      </c>
      <c r="G8557" s="18">
        <v>2</v>
      </c>
      <c r="H8557" s="18">
        <v>1</v>
      </c>
    </row>
    <row r="8558" spans="1:8" x14ac:dyDescent="0.25">
      <c r="A8558" s="3" t="s">
        <v>1634</v>
      </c>
      <c r="B8558" s="5">
        <v>398000</v>
      </c>
      <c r="C8558" t="s">
        <v>1437</v>
      </c>
      <c r="D8558" t="str">
        <f t="shared" si="133"/>
        <v>Apartment</v>
      </c>
      <c r="E8558" t="s">
        <v>118</v>
      </c>
      <c r="F8558" t="str">
        <f>_xlfn.XLOOKUP(E8558,Geografiesleutel!A:A,Geografiesleutel!B:B,"",0,1)</f>
        <v>Northern Suburbs</v>
      </c>
      <c r="G8558" s="18">
        <v>1</v>
      </c>
      <c r="H8558" s="18">
        <v>1</v>
      </c>
    </row>
    <row r="8559" spans="1:8" x14ac:dyDescent="0.25">
      <c r="A8559" s="3" t="s">
        <v>1357</v>
      </c>
      <c r="B8559" s="5">
        <v>400000</v>
      </c>
      <c r="C8559" t="s">
        <v>1440</v>
      </c>
      <c r="D8559" t="str">
        <f t="shared" si="133"/>
        <v>Apartment</v>
      </c>
      <c r="E8559" t="s">
        <v>577</v>
      </c>
      <c r="F8559" t="str">
        <f>_xlfn.XLOOKUP(E8559,Geografiesleutel!A:A,Geografiesleutel!B:B,"",0,1)</f>
        <v>CBD</v>
      </c>
      <c r="G8559" s="18" t="s">
        <v>2650</v>
      </c>
      <c r="H8559" s="18">
        <v>1</v>
      </c>
    </row>
    <row r="8560" spans="1:8" x14ac:dyDescent="0.25">
      <c r="A8560" s="3" t="s">
        <v>1460</v>
      </c>
      <c r="B8560" s="5">
        <v>989000</v>
      </c>
      <c r="C8560" t="s">
        <v>1436</v>
      </c>
      <c r="D8560" t="str">
        <f t="shared" si="133"/>
        <v>Apartment</v>
      </c>
      <c r="E8560" t="s">
        <v>97</v>
      </c>
      <c r="F8560" t="str">
        <f>_xlfn.XLOOKUP(E8560,Geografiesleutel!A:A,Geografiesleutel!B:B,"",0,1)</f>
        <v>Northern Suburbs</v>
      </c>
      <c r="G8560" s="18">
        <v>2</v>
      </c>
      <c r="H8560" s="18">
        <v>1</v>
      </c>
    </row>
    <row r="8561" spans="1:8" x14ac:dyDescent="0.25">
      <c r="A8561" s="3" t="s">
        <v>556</v>
      </c>
      <c r="B8561" s="5">
        <v>650000</v>
      </c>
      <c r="C8561" t="s">
        <v>1436</v>
      </c>
      <c r="D8561" t="str">
        <f t="shared" si="133"/>
        <v>Apartment</v>
      </c>
      <c r="E8561" t="s">
        <v>68</v>
      </c>
      <c r="F8561" t="str">
        <f>_xlfn.XLOOKUP(E8561,Geografiesleutel!A:A,Geografiesleutel!B:B,"",0,1)</f>
        <v>Northern Suburbs</v>
      </c>
      <c r="G8561" s="18">
        <v>2</v>
      </c>
      <c r="H8561" s="18">
        <v>1</v>
      </c>
    </row>
    <row r="8562" spans="1:8" x14ac:dyDescent="0.25">
      <c r="A8562" s="3" t="s">
        <v>216</v>
      </c>
      <c r="B8562" s="5">
        <v>1100000</v>
      </c>
      <c r="C8562" t="s">
        <v>1436</v>
      </c>
      <c r="D8562" t="str">
        <f t="shared" si="133"/>
        <v>Apartment</v>
      </c>
      <c r="E8562" t="s">
        <v>285</v>
      </c>
      <c r="F8562" t="str">
        <f>_xlfn.XLOOKUP(E8562,Geografiesleutel!A:A,Geografiesleutel!B:B,"",0,1)</f>
        <v>Eastern Suburbs</v>
      </c>
      <c r="G8562" s="18">
        <v>2</v>
      </c>
      <c r="H8562" s="18">
        <v>2</v>
      </c>
    </row>
    <row r="8563" spans="1:8" x14ac:dyDescent="0.25">
      <c r="A8563" s="3" t="s">
        <v>202</v>
      </c>
      <c r="B8563" s="5">
        <v>995000</v>
      </c>
      <c r="C8563" t="s">
        <v>1436</v>
      </c>
      <c r="D8563" t="str">
        <f t="shared" si="133"/>
        <v>Apartment</v>
      </c>
      <c r="E8563" t="s">
        <v>30</v>
      </c>
      <c r="F8563" t="str">
        <f>_xlfn.XLOOKUP(E8563,Geografiesleutel!A:A,Geografiesleutel!B:B,"",0,1)</f>
        <v>Northern Suburbs</v>
      </c>
      <c r="G8563" s="18">
        <v>2</v>
      </c>
      <c r="H8563" s="18">
        <v>1</v>
      </c>
    </row>
    <row r="8564" spans="1:8" x14ac:dyDescent="0.25">
      <c r="A8564" s="3" t="s">
        <v>178</v>
      </c>
      <c r="B8564" s="5">
        <v>630000</v>
      </c>
      <c r="C8564" t="s">
        <v>1439</v>
      </c>
      <c r="D8564" t="str">
        <f t="shared" si="133"/>
        <v>Apartment</v>
      </c>
      <c r="E8564" t="s">
        <v>487</v>
      </c>
      <c r="F8564" t="str">
        <f>_xlfn.XLOOKUP(E8564,Geografiesleutel!A:A,Geografiesleutel!B:B,"",0,1)</f>
        <v>CBD</v>
      </c>
      <c r="G8564" s="18">
        <v>3</v>
      </c>
      <c r="H8564" s="18">
        <v>1</v>
      </c>
    </row>
    <row r="8565" spans="1:8" x14ac:dyDescent="0.25">
      <c r="A8565" s="3" t="s">
        <v>1635</v>
      </c>
      <c r="B8565" s="5">
        <v>1089000</v>
      </c>
      <c r="C8565" t="s">
        <v>1436</v>
      </c>
      <c r="D8565" t="str">
        <f t="shared" si="133"/>
        <v>Apartment</v>
      </c>
      <c r="E8565" t="s">
        <v>30</v>
      </c>
      <c r="F8565" t="str">
        <f>_xlfn.XLOOKUP(E8565,Geografiesleutel!A:A,Geografiesleutel!B:B,"",0,1)</f>
        <v>Northern Suburbs</v>
      </c>
      <c r="G8565" s="18">
        <v>2</v>
      </c>
      <c r="H8565" s="18">
        <v>2</v>
      </c>
    </row>
    <row r="8566" spans="1:8" x14ac:dyDescent="0.25">
      <c r="A8566" s="3" t="s">
        <v>345</v>
      </c>
      <c r="B8566" s="5">
        <v>935000</v>
      </c>
      <c r="C8566" t="s">
        <v>1437</v>
      </c>
      <c r="D8566" t="str">
        <f t="shared" si="133"/>
        <v>Apartment</v>
      </c>
      <c r="E8566" t="s">
        <v>18</v>
      </c>
      <c r="F8566" t="str">
        <f>_xlfn.XLOOKUP(E8566,Geografiesleutel!A:A,Geografiesleutel!B:B,"",0,1)</f>
        <v>Agricultural Smallholdings</v>
      </c>
      <c r="G8566" s="18">
        <v>1</v>
      </c>
      <c r="H8566" s="18">
        <v>1</v>
      </c>
    </row>
    <row r="8567" spans="1:8" x14ac:dyDescent="0.25">
      <c r="A8567" s="3" t="s">
        <v>201</v>
      </c>
      <c r="B8567" s="5">
        <v>870000</v>
      </c>
      <c r="C8567" t="s">
        <v>1436</v>
      </c>
      <c r="D8567" t="str">
        <f t="shared" si="133"/>
        <v>Apartment</v>
      </c>
      <c r="E8567" t="s">
        <v>240</v>
      </c>
      <c r="F8567" t="str">
        <f>_xlfn.XLOOKUP(E8567,Geografiesleutel!A:A,Geografiesleutel!B:B,"",0,1)</f>
        <v>Northern Suburbs</v>
      </c>
      <c r="G8567" s="18">
        <v>2</v>
      </c>
      <c r="H8567" s="18">
        <v>1</v>
      </c>
    </row>
    <row r="8568" spans="1:8" x14ac:dyDescent="0.25">
      <c r="A8568" s="3" t="s">
        <v>902</v>
      </c>
      <c r="B8568" s="5">
        <v>765000</v>
      </c>
      <c r="C8568" t="s">
        <v>1436</v>
      </c>
      <c r="D8568" t="str">
        <f t="shared" si="133"/>
        <v>Apartment</v>
      </c>
      <c r="E8568" t="s">
        <v>223</v>
      </c>
      <c r="F8568" t="str">
        <f>_xlfn.XLOOKUP(E8568,Geografiesleutel!A:A,Geografiesleutel!B:B,"",0,1)</f>
        <v>Western Suburbs</v>
      </c>
      <c r="G8568" s="18">
        <v>2</v>
      </c>
      <c r="H8568" s="18">
        <v>1</v>
      </c>
    </row>
    <row r="8569" spans="1:8" x14ac:dyDescent="0.25">
      <c r="A8569" s="3" t="s">
        <v>1015</v>
      </c>
      <c r="B8569" s="5">
        <v>590000</v>
      </c>
      <c r="C8569" t="s">
        <v>1436</v>
      </c>
      <c r="D8569" t="str">
        <f t="shared" si="133"/>
        <v>Apartment</v>
      </c>
      <c r="E8569" t="s">
        <v>68</v>
      </c>
      <c r="F8569" t="str">
        <f>_xlfn.XLOOKUP(E8569,Geografiesleutel!A:A,Geografiesleutel!B:B,"",0,1)</f>
        <v>Northern Suburbs</v>
      </c>
      <c r="G8569" s="18">
        <v>2</v>
      </c>
      <c r="H8569" s="18">
        <v>1</v>
      </c>
    </row>
    <row r="8570" spans="1:8" x14ac:dyDescent="0.25">
      <c r="A8570" s="3" t="s">
        <v>282</v>
      </c>
      <c r="B8570" s="5">
        <v>1200000</v>
      </c>
      <c r="C8570" t="s">
        <v>1436</v>
      </c>
      <c r="D8570" t="str">
        <f t="shared" si="133"/>
        <v>Apartment</v>
      </c>
      <c r="E8570" t="s">
        <v>94</v>
      </c>
      <c r="F8570" t="str">
        <f>_xlfn.XLOOKUP(E8570,Geografiesleutel!A:A,Geografiesleutel!B:B,"",0,1)</f>
        <v>Agricultural Smallholdings</v>
      </c>
      <c r="G8570" s="18">
        <v>2</v>
      </c>
      <c r="H8570" s="18">
        <v>2</v>
      </c>
    </row>
    <row r="8571" spans="1:8" x14ac:dyDescent="0.25">
      <c r="A8571" s="3" t="s">
        <v>715</v>
      </c>
      <c r="B8571" s="5">
        <v>550000</v>
      </c>
      <c r="C8571" t="s">
        <v>1447</v>
      </c>
      <c r="D8571" t="str">
        <f t="shared" si="133"/>
        <v>Apartment</v>
      </c>
      <c r="E8571" t="s">
        <v>1458</v>
      </c>
      <c r="F8571" t="str">
        <f>_xlfn.XLOOKUP(E8571,Geografiesleutel!A:A,Geografiesleutel!B:B,"",0,1)</f>
        <v>Eastern Suburbs</v>
      </c>
      <c r="G8571" s="18">
        <v>5</v>
      </c>
      <c r="H8571" s="18">
        <v>1</v>
      </c>
    </row>
    <row r="8572" spans="1:8" x14ac:dyDescent="0.25">
      <c r="A8572" s="3" t="s">
        <v>1459</v>
      </c>
      <c r="B8572" s="5">
        <v>520000</v>
      </c>
      <c r="C8572" t="s">
        <v>1436</v>
      </c>
      <c r="D8572" t="str">
        <f t="shared" si="133"/>
        <v>Apartment</v>
      </c>
      <c r="E8572" t="s">
        <v>487</v>
      </c>
      <c r="F8572" t="str">
        <f>_xlfn.XLOOKUP(E8572,Geografiesleutel!A:A,Geografiesleutel!B:B,"",0,1)</f>
        <v>CBD</v>
      </c>
      <c r="G8572" s="18">
        <v>2</v>
      </c>
      <c r="H8572" s="18">
        <v>1</v>
      </c>
    </row>
    <row r="8573" spans="1:8" x14ac:dyDescent="0.25">
      <c r="A8573" s="3" t="s">
        <v>1593</v>
      </c>
      <c r="B8573" s="5">
        <v>535000</v>
      </c>
      <c r="C8573" t="s">
        <v>1436</v>
      </c>
      <c r="D8573" t="str">
        <f t="shared" si="133"/>
        <v>Apartment</v>
      </c>
      <c r="E8573" t="s">
        <v>68</v>
      </c>
      <c r="F8573" t="str">
        <f>_xlfn.XLOOKUP(E8573,Geografiesleutel!A:A,Geografiesleutel!B:B,"",0,1)</f>
        <v>Northern Suburbs</v>
      </c>
      <c r="G8573" s="18">
        <v>2</v>
      </c>
      <c r="H8573" s="18">
        <v>1</v>
      </c>
    </row>
    <row r="8574" spans="1:8" x14ac:dyDescent="0.25">
      <c r="A8574" s="3" t="s">
        <v>1061</v>
      </c>
      <c r="B8574" s="5">
        <v>460000</v>
      </c>
      <c r="C8574" t="s">
        <v>1436</v>
      </c>
      <c r="D8574" t="str">
        <f t="shared" si="133"/>
        <v>Apartment</v>
      </c>
      <c r="E8574" t="s">
        <v>68</v>
      </c>
      <c r="F8574" t="str">
        <f>_xlfn.XLOOKUP(E8574,Geografiesleutel!A:A,Geografiesleutel!B:B,"",0,1)</f>
        <v>Northern Suburbs</v>
      </c>
      <c r="G8574" s="18">
        <v>2</v>
      </c>
      <c r="H8574" s="18">
        <v>2</v>
      </c>
    </row>
    <row r="8575" spans="1:8" x14ac:dyDescent="0.25">
      <c r="A8575" s="3" t="s">
        <v>255</v>
      </c>
      <c r="B8575" s="5">
        <v>2495000</v>
      </c>
      <c r="C8575" t="s">
        <v>1436</v>
      </c>
      <c r="D8575" t="str">
        <f t="shared" si="133"/>
        <v>Apartment</v>
      </c>
      <c r="E8575" t="s">
        <v>306</v>
      </c>
      <c r="F8575" t="str">
        <f>_xlfn.XLOOKUP(E8575,Geografiesleutel!A:A,Geografiesleutel!B:B,"",0,1)</f>
        <v>Eastern Suburbs</v>
      </c>
      <c r="G8575" s="18">
        <v>2</v>
      </c>
      <c r="H8575" s="18">
        <v>2</v>
      </c>
    </row>
    <row r="8576" spans="1:8" x14ac:dyDescent="0.25">
      <c r="A8576" s="3" t="s">
        <v>1636</v>
      </c>
      <c r="B8576" s="5">
        <v>762000</v>
      </c>
      <c r="C8576" t="s">
        <v>1439</v>
      </c>
      <c r="D8576" t="str">
        <f t="shared" si="133"/>
        <v>Apartment</v>
      </c>
      <c r="E8576" t="s">
        <v>487</v>
      </c>
      <c r="F8576" t="str">
        <f>_xlfn.XLOOKUP(E8576,Geografiesleutel!A:A,Geografiesleutel!B:B,"",0,1)</f>
        <v>CBD</v>
      </c>
      <c r="G8576" s="18">
        <v>3</v>
      </c>
      <c r="H8576" s="18">
        <v>2</v>
      </c>
    </row>
    <row r="8577" spans="1:8" x14ac:dyDescent="0.25">
      <c r="A8577" s="3" t="s">
        <v>1517</v>
      </c>
      <c r="B8577" s="5">
        <v>955000</v>
      </c>
      <c r="C8577" t="s">
        <v>1436</v>
      </c>
      <c r="D8577" t="str">
        <f t="shared" si="133"/>
        <v>Apartment</v>
      </c>
      <c r="E8577" t="s">
        <v>324</v>
      </c>
      <c r="F8577" t="str">
        <f>_xlfn.XLOOKUP(E8577,Geografiesleutel!A:A,Geografiesleutel!B:B,"",0,1)</f>
        <v>Eastern Suburbs</v>
      </c>
      <c r="G8577" s="18">
        <v>2</v>
      </c>
      <c r="H8577" s="18">
        <v>2</v>
      </c>
    </row>
    <row r="8578" spans="1:8" x14ac:dyDescent="0.25">
      <c r="A8578" s="3" t="s">
        <v>1165</v>
      </c>
      <c r="B8578" s="5">
        <v>420000</v>
      </c>
      <c r="C8578" t="s">
        <v>1437</v>
      </c>
      <c r="D8578" t="str">
        <f t="shared" ref="D8578:D8641" si="134">TRIM(RIGHT(SUBSTITUTE(C8578," ",REPT(" ",LEN(C8578))),LEN(C8578)))</f>
        <v>Apartment</v>
      </c>
      <c r="E8578" t="s">
        <v>421</v>
      </c>
      <c r="F8578" t="str">
        <f>_xlfn.XLOOKUP(E8578,Geografiesleutel!A:A,Geografiesleutel!B:B,"",0,1)</f>
        <v>CBD</v>
      </c>
      <c r="G8578" s="18">
        <v>1</v>
      </c>
      <c r="H8578" s="18">
        <v>2</v>
      </c>
    </row>
    <row r="8579" spans="1:8" x14ac:dyDescent="0.25">
      <c r="A8579" s="3" t="s">
        <v>767</v>
      </c>
      <c r="B8579" s="5">
        <v>580000</v>
      </c>
      <c r="C8579" t="s">
        <v>1437</v>
      </c>
      <c r="D8579" t="str">
        <f t="shared" si="134"/>
        <v>Apartment</v>
      </c>
      <c r="E8579" t="s">
        <v>577</v>
      </c>
      <c r="F8579" t="str">
        <f>_xlfn.XLOOKUP(E8579,Geografiesleutel!A:A,Geografiesleutel!B:B,"",0,1)</f>
        <v>CBD</v>
      </c>
      <c r="G8579" s="18">
        <v>1</v>
      </c>
      <c r="H8579" s="18">
        <v>1</v>
      </c>
    </row>
    <row r="8580" spans="1:8" x14ac:dyDescent="0.25">
      <c r="A8580" s="3" t="s">
        <v>1290</v>
      </c>
      <c r="B8580" s="5">
        <v>435000</v>
      </c>
      <c r="C8580" t="s">
        <v>1436</v>
      </c>
      <c r="D8580" t="str">
        <f t="shared" si="134"/>
        <v>Apartment</v>
      </c>
      <c r="E8580" t="s">
        <v>487</v>
      </c>
      <c r="F8580" t="str">
        <f>_xlfn.XLOOKUP(E8580,Geografiesleutel!A:A,Geografiesleutel!B:B,"",0,1)</f>
        <v>CBD</v>
      </c>
      <c r="G8580" s="18">
        <v>2</v>
      </c>
      <c r="H8580" s="18">
        <v>1</v>
      </c>
    </row>
    <row r="8581" spans="1:8" x14ac:dyDescent="0.25">
      <c r="A8581" s="3" t="s">
        <v>1619</v>
      </c>
      <c r="B8581" s="5">
        <v>790415</v>
      </c>
      <c r="C8581" t="s">
        <v>1437</v>
      </c>
      <c r="D8581" t="str">
        <f t="shared" si="134"/>
        <v>Apartment</v>
      </c>
      <c r="E8581" t="s">
        <v>246</v>
      </c>
      <c r="F8581" t="str">
        <f>_xlfn.XLOOKUP(E8581,Geografiesleutel!A:A,Geografiesleutel!B:B,"",0,1)</f>
        <v>Agricultural Smallholdings</v>
      </c>
      <c r="G8581" s="18">
        <v>1</v>
      </c>
      <c r="H8581" s="18">
        <v>1</v>
      </c>
    </row>
    <row r="8582" spans="1:8" x14ac:dyDescent="0.25">
      <c r="A8582" s="3" t="s">
        <v>444</v>
      </c>
      <c r="B8582" s="5">
        <v>450000</v>
      </c>
      <c r="C8582" t="s">
        <v>1436</v>
      </c>
      <c r="D8582" t="str">
        <f t="shared" si="134"/>
        <v>Apartment</v>
      </c>
      <c r="E8582" t="s">
        <v>136</v>
      </c>
      <c r="F8582" t="str">
        <f>_xlfn.XLOOKUP(E8582,Geografiesleutel!A:A,Geografiesleutel!B:B,"",0,1)</f>
        <v>Eastern Suburbs</v>
      </c>
      <c r="G8582" s="18">
        <v>2</v>
      </c>
      <c r="H8582" s="18">
        <v>1</v>
      </c>
    </row>
    <row r="8583" spans="1:8" x14ac:dyDescent="0.25">
      <c r="A8583" s="3" t="s">
        <v>572</v>
      </c>
      <c r="B8583" s="5">
        <v>800000</v>
      </c>
      <c r="C8583" t="s">
        <v>1436</v>
      </c>
      <c r="D8583" t="str">
        <f t="shared" si="134"/>
        <v>Apartment</v>
      </c>
      <c r="E8583" t="s">
        <v>487</v>
      </c>
      <c r="F8583" t="str">
        <f>_xlfn.XLOOKUP(E8583,Geografiesleutel!A:A,Geografiesleutel!B:B,"",0,1)</f>
        <v>CBD</v>
      </c>
      <c r="G8583" s="18">
        <v>2</v>
      </c>
      <c r="H8583" s="18" t="s">
        <v>2646</v>
      </c>
    </row>
    <row r="8584" spans="1:8" x14ac:dyDescent="0.25">
      <c r="A8584" s="3" t="s">
        <v>1475</v>
      </c>
      <c r="B8584" s="5">
        <v>698000</v>
      </c>
      <c r="C8584" t="s">
        <v>1437</v>
      </c>
      <c r="D8584" t="str">
        <f t="shared" si="134"/>
        <v>Apartment</v>
      </c>
      <c r="E8584" t="s">
        <v>369</v>
      </c>
      <c r="F8584" t="str">
        <f>_xlfn.XLOOKUP(E8584,Geografiesleutel!A:A,Geografiesleutel!B:B,"",0,1)</f>
        <v>Eastern Suburbs</v>
      </c>
      <c r="G8584" s="18">
        <v>1</v>
      </c>
      <c r="H8584" s="18">
        <v>1</v>
      </c>
    </row>
    <row r="8585" spans="1:8" x14ac:dyDescent="0.25">
      <c r="A8585" s="3" t="s">
        <v>556</v>
      </c>
      <c r="B8585" s="5">
        <v>650000</v>
      </c>
      <c r="C8585" t="s">
        <v>1436</v>
      </c>
      <c r="D8585" t="str">
        <f t="shared" si="134"/>
        <v>Apartment</v>
      </c>
      <c r="E8585" t="s">
        <v>46</v>
      </c>
      <c r="F8585" t="str">
        <f>_xlfn.XLOOKUP(E8585,Geografiesleutel!A:A,Geografiesleutel!B:B,"",0,1)</f>
        <v>Eastern Suburbs</v>
      </c>
      <c r="G8585" s="18">
        <v>2</v>
      </c>
      <c r="H8585" s="18">
        <v>1</v>
      </c>
    </row>
    <row r="8586" spans="1:8" x14ac:dyDescent="0.25">
      <c r="A8586" s="3" t="s">
        <v>53</v>
      </c>
      <c r="B8586" s="5">
        <v>899000</v>
      </c>
      <c r="C8586" t="s">
        <v>1436</v>
      </c>
      <c r="D8586" t="str">
        <f t="shared" si="134"/>
        <v>Apartment</v>
      </c>
      <c r="E8586" t="s">
        <v>369</v>
      </c>
      <c r="F8586" t="str">
        <f>_xlfn.XLOOKUP(E8586,Geografiesleutel!A:A,Geografiesleutel!B:B,"",0,1)</f>
        <v>Eastern Suburbs</v>
      </c>
      <c r="G8586" s="18">
        <v>2</v>
      </c>
      <c r="H8586" s="18">
        <v>1</v>
      </c>
    </row>
    <row r="8587" spans="1:8" x14ac:dyDescent="0.25">
      <c r="A8587" s="3" t="s">
        <v>545</v>
      </c>
      <c r="B8587" s="5">
        <v>700000</v>
      </c>
      <c r="C8587" t="s">
        <v>1436</v>
      </c>
      <c r="D8587" t="str">
        <f t="shared" si="134"/>
        <v>Apartment</v>
      </c>
      <c r="E8587" t="s">
        <v>35</v>
      </c>
      <c r="F8587" t="str">
        <f>_xlfn.XLOOKUP(E8587,Geografiesleutel!A:A,Geografiesleutel!B:B,"",0,1)</f>
        <v>Northern Suburbs</v>
      </c>
      <c r="G8587" s="18">
        <v>2</v>
      </c>
      <c r="H8587" s="18">
        <v>1</v>
      </c>
    </row>
    <row r="8588" spans="1:8" x14ac:dyDescent="0.25">
      <c r="A8588" s="3" t="s">
        <v>715</v>
      </c>
      <c r="B8588" s="5">
        <v>550000</v>
      </c>
      <c r="C8588" t="s">
        <v>1436</v>
      </c>
      <c r="D8588" t="str">
        <f t="shared" si="134"/>
        <v>Apartment</v>
      </c>
      <c r="E8588" t="s">
        <v>346</v>
      </c>
      <c r="F8588" t="str">
        <f>_xlfn.XLOOKUP(E8588,Geografiesleutel!A:A,Geografiesleutel!B:B,"",0,1)</f>
        <v>Northern Suburbs</v>
      </c>
      <c r="G8588" s="18">
        <v>2</v>
      </c>
      <c r="H8588" s="18">
        <v>1</v>
      </c>
    </row>
    <row r="8589" spans="1:8" x14ac:dyDescent="0.25">
      <c r="A8589" s="3" t="s">
        <v>512</v>
      </c>
      <c r="B8589" s="5">
        <v>750000</v>
      </c>
      <c r="C8589" t="s">
        <v>1436</v>
      </c>
      <c r="D8589" t="str">
        <f t="shared" si="134"/>
        <v>Apartment</v>
      </c>
      <c r="E8589" t="s">
        <v>78</v>
      </c>
      <c r="F8589" t="str">
        <f>_xlfn.XLOOKUP(E8589,Geografiesleutel!A:A,Geografiesleutel!B:B,"",0,1)</f>
        <v>Northern Suburbs</v>
      </c>
      <c r="G8589" s="18">
        <v>2</v>
      </c>
      <c r="H8589" s="18">
        <v>1</v>
      </c>
    </row>
    <row r="8590" spans="1:8" x14ac:dyDescent="0.25">
      <c r="A8590" s="3" t="s">
        <v>1290</v>
      </c>
      <c r="B8590" s="5">
        <v>435000</v>
      </c>
      <c r="C8590" t="s">
        <v>1436</v>
      </c>
      <c r="D8590" t="str">
        <f t="shared" si="134"/>
        <v>Apartment</v>
      </c>
      <c r="E8590" t="s">
        <v>487</v>
      </c>
      <c r="F8590" t="str">
        <f>_xlfn.XLOOKUP(E8590,Geografiesleutel!A:A,Geografiesleutel!B:B,"",0,1)</f>
        <v>CBD</v>
      </c>
      <c r="G8590" s="18">
        <v>2</v>
      </c>
      <c r="H8590" s="18">
        <v>1</v>
      </c>
    </row>
    <row r="8591" spans="1:8" x14ac:dyDescent="0.25">
      <c r="A8591" s="3" t="s">
        <v>1099</v>
      </c>
      <c r="B8591" s="5">
        <v>480000</v>
      </c>
      <c r="C8591" t="s">
        <v>1439</v>
      </c>
      <c r="D8591" t="str">
        <f t="shared" si="134"/>
        <v>Apartment</v>
      </c>
      <c r="E8591" t="s">
        <v>487</v>
      </c>
      <c r="F8591" t="str">
        <f>_xlfn.XLOOKUP(E8591,Geografiesleutel!A:A,Geografiesleutel!B:B,"",0,1)</f>
        <v>CBD</v>
      </c>
      <c r="G8591" s="18">
        <v>3</v>
      </c>
      <c r="H8591" s="18">
        <v>1</v>
      </c>
    </row>
    <row r="8592" spans="1:8" x14ac:dyDescent="0.25">
      <c r="A8592" s="3" t="s">
        <v>1274</v>
      </c>
      <c r="B8592" s="5">
        <v>1049000</v>
      </c>
      <c r="C8592" t="s">
        <v>1436</v>
      </c>
      <c r="D8592" t="str">
        <f t="shared" si="134"/>
        <v>Apartment</v>
      </c>
      <c r="E8592" t="s">
        <v>369</v>
      </c>
      <c r="F8592" t="str">
        <f>_xlfn.XLOOKUP(E8592,Geografiesleutel!A:A,Geografiesleutel!B:B,"",0,1)</f>
        <v>Eastern Suburbs</v>
      </c>
      <c r="G8592" s="18">
        <v>2</v>
      </c>
      <c r="H8592" s="18">
        <v>1</v>
      </c>
    </row>
    <row r="8593" spans="1:8" x14ac:dyDescent="0.25">
      <c r="A8593" s="3" t="s">
        <v>1637</v>
      </c>
      <c r="B8593" s="5">
        <v>321000</v>
      </c>
      <c r="C8593" t="s">
        <v>1437</v>
      </c>
      <c r="D8593" t="str">
        <f t="shared" si="134"/>
        <v>Apartment</v>
      </c>
      <c r="E8593" t="s">
        <v>487</v>
      </c>
      <c r="F8593" t="str">
        <f>_xlfn.XLOOKUP(E8593,Geografiesleutel!A:A,Geografiesleutel!B:B,"",0,1)</f>
        <v>CBD</v>
      </c>
      <c r="G8593" s="18">
        <v>1</v>
      </c>
      <c r="H8593" s="18">
        <v>1</v>
      </c>
    </row>
    <row r="8594" spans="1:8" x14ac:dyDescent="0.25">
      <c r="A8594" s="3" t="s">
        <v>96</v>
      </c>
      <c r="B8594" s="5">
        <v>1995000</v>
      </c>
      <c r="C8594" t="s">
        <v>1439</v>
      </c>
      <c r="D8594" t="str">
        <f t="shared" si="134"/>
        <v>Apartment</v>
      </c>
      <c r="E8594" t="s">
        <v>139</v>
      </c>
      <c r="F8594" t="str">
        <f>_xlfn.XLOOKUP(E8594,Geografiesleutel!A:A,Geografiesleutel!B:B,"",0,1)</f>
        <v>Eastern Suburbs</v>
      </c>
      <c r="G8594" s="18">
        <v>3</v>
      </c>
      <c r="H8594" s="18">
        <v>2</v>
      </c>
    </row>
    <row r="8595" spans="1:8" x14ac:dyDescent="0.25">
      <c r="A8595" s="3" t="s">
        <v>1638</v>
      </c>
      <c r="B8595" s="5">
        <v>615000</v>
      </c>
      <c r="C8595" t="s">
        <v>1436</v>
      </c>
      <c r="D8595" t="str">
        <f t="shared" si="134"/>
        <v>Apartment</v>
      </c>
      <c r="E8595" t="s">
        <v>154</v>
      </c>
      <c r="F8595" t="str">
        <f>_xlfn.XLOOKUP(E8595,Geografiesleutel!A:A,Geografiesleutel!B:B,"",0,1)</f>
        <v>Northern Suburbs</v>
      </c>
      <c r="G8595" s="18">
        <v>2</v>
      </c>
      <c r="H8595" s="18">
        <v>1</v>
      </c>
    </row>
    <row r="8596" spans="1:8" x14ac:dyDescent="0.25">
      <c r="A8596" s="3" t="s">
        <v>1165</v>
      </c>
      <c r="B8596" s="5">
        <v>420000</v>
      </c>
      <c r="C8596" t="s">
        <v>1447</v>
      </c>
      <c r="D8596" t="str">
        <f t="shared" si="134"/>
        <v>Apartment</v>
      </c>
      <c r="E8596" t="s">
        <v>469</v>
      </c>
      <c r="F8596" t="str">
        <f>_xlfn.XLOOKUP(E8596,Geografiesleutel!A:A,Geografiesleutel!B:B,"",0,1)</f>
        <v>Eastern Suburbs</v>
      </c>
      <c r="G8596" s="18">
        <v>5</v>
      </c>
      <c r="H8596" s="18">
        <v>1</v>
      </c>
    </row>
    <row r="8597" spans="1:8" x14ac:dyDescent="0.25">
      <c r="A8597" s="3" t="s">
        <v>715</v>
      </c>
      <c r="B8597" s="5">
        <v>550000</v>
      </c>
      <c r="C8597" t="s">
        <v>1439</v>
      </c>
      <c r="D8597" t="str">
        <f t="shared" si="134"/>
        <v>Apartment</v>
      </c>
      <c r="E8597" t="s">
        <v>136</v>
      </c>
      <c r="F8597" t="str">
        <f>_xlfn.XLOOKUP(E8597,Geografiesleutel!A:A,Geografiesleutel!B:B,"",0,1)</f>
        <v>Eastern Suburbs</v>
      </c>
      <c r="G8597" s="18">
        <v>3</v>
      </c>
      <c r="H8597" s="18">
        <v>1</v>
      </c>
    </row>
    <row r="8598" spans="1:8" x14ac:dyDescent="0.25">
      <c r="A8598" s="3" t="s">
        <v>347</v>
      </c>
      <c r="B8598" s="5">
        <v>2395000</v>
      </c>
      <c r="C8598" t="s">
        <v>1436</v>
      </c>
      <c r="D8598" t="str">
        <f t="shared" si="134"/>
        <v>Apartment</v>
      </c>
      <c r="E8598" t="s">
        <v>306</v>
      </c>
      <c r="F8598" t="str">
        <f>_xlfn.XLOOKUP(E8598,Geografiesleutel!A:A,Geografiesleutel!B:B,"",0,1)</f>
        <v>Eastern Suburbs</v>
      </c>
      <c r="G8598" s="18">
        <v>2</v>
      </c>
      <c r="H8598" s="18">
        <v>2</v>
      </c>
    </row>
    <row r="8599" spans="1:8" x14ac:dyDescent="0.25">
      <c r="A8599" s="3" t="s">
        <v>1572</v>
      </c>
      <c r="B8599" s="5">
        <v>901800</v>
      </c>
      <c r="C8599" t="s">
        <v>1437</v>
      </c>
      <c r="D8599" t="str">
        <f t="shared" si="134"/>
        <v>Apartment</v>
      </c>
      <c r="E8599" t="s">
        <v>30</v>
      </c>
      <c r="F8599" t="str">
        <f>_xlfn.XLOOKUP(E8599,Geografiesleutel!A:A,Geografiesleutel!B:B,"",0,1)</f>
        <v>Northern Suburbs</v>
      </c>
      <c r="G8599" s="18">
        <v>1</v>
      </c>
      <c r="H8599" s="18">
        <v>1</v>
      </c>
    </row>
    <row r="8600" spans="1:8" x14ac:dyDescent="0.25">
      <c r="A8600" s="3" t="s">
        <v>1570</v>
      </c>
      <c r="B8600" s="5">
        <v>445000</v>
      </c>
      <c r="C8600" t="s">
        <v>1451</v>
      </c>
      <c r="D8600" t="str">
        <f t="shared" si="134"/>
        <v>Apartment</v>
      </c>
      <c r="E8600" t="s">
        <v>346</v>
      </c>
      <c r="F8600" t="str">
        <f>_xlfn.XLOOKUP(E8600,Geografiesleutel!A:A,Geografiesleutel!B:B,"",0,1)</f>
        <v>Northern Suburbs</v>
      </c>
      <c r="G8600" s="18" t="s">
        <v>2646</v>
      </c>
      <c r="H8600" s="18">
        <v>1</v>
      </c>
    </row>
    <row r="8601" spans="1:8" x14ac:dyDescent="0.25">
      <c r="A8601" s="3" t="s">
        <v>1639</v>
      </c>
      <c r="B8601" s="5">
        <v>593850</v>
      </c>
      <c r="C8601" t="s">
        <v>1439</v>
      </c>
      <c r="D8601" t="str">
        <f t="shared" si="134"/>
        <v>Apartment</v>
      </c>
      <c r="E8601" t="s">
        <v>487</v>
      </c>
      <c r="F8601" t="str">
        <f>_xlfn.XLOOKUP(E8601,Geografiesleutel!A:A,Geografiesleutel!B:B,"",0,1)</f>
        <v>CBD</v>
      </c>
      <c r="G8601" s="18">
        <v>3</v>
      </c>
      <c r="H8601" s="18">
        <v>2</v>
      </c>
    </row>
    <row r="8602" spans="1:8" x14ac:dyDescent="0.25">
      <c r="A8602" s="3" t="s">
        <v>634</v>
      </c>
      <c r="B8602" s="5">
        <v>860000</v>
      </c>
      <c r="C8602" t="s">
        <v>1436</v>
      </c>
      <c r="D8602" t="str">
        <f t="shared" si="134"/>
        <v>Apartment</v>
      </c>
      <c r="E8602" t="s">
        <v>70</v>
      </c>
      <c r="F8602" t="str">
        <f>_xlfn.XLOOKUP(E8602,Geografiesleutel!A:A,Geografiesleutel!B:B,"",0,1)</f>
        <v>Northern Suburbs</v>
      </c>
      <c r="G8602" s="18">
        <v>2</v>
      </c>
      <c r="H8602" s="18">
        <v>2</v>
      </c>
    </row>
    <row r="8603" spans="1:8" x14ac:dyDescent="0.25">
      <c r="A8603" s="3" t="s">
        <v>1640</v>
      </c>
      <c r="B8603" s="5">
        <v>729900</v>
      </c>
      <c r="C8603" t="s">
        <v>1437</v>
      </c>
      <c r="D8603" t="str">
        <f t="shared" si="134"/>
        <v>Apartment</v>
      </c>
      <c r="E8603" t="s">
        <v>972</v>
      </c>
      <c r="F8603" t="str">
        <f>_xlfn.XLOOKUP(E8603,Geografiesleutel!A:A,Geografiesleutel!B:B,"",0,1)</f>
        <v>Eastern Suburbs</v>
      </c>
      <c r="G8603" s="18">
        <v>1</v>
      </c>
      <c r="H8603" s="18">
        <v>1</v>
      </c>
    </row>
    <row r="8604" spans="1:8" x14ac:dyDescent="0.25">
      <c r="A8604" s="3" t="s">
        <v>162</v>
      </c>
      <c r="B8604" s="5">
        <v>950000</v>
      </c>
      <c r="C8604" t="s">
        <v>1436</v>
      </c>
      <c r="D8604" t="str">
        <f t="shared" si="134"/>
        <v>Apartment</v>
      </c>
      <c r="E8604" t="s">
        <v>30</v>
      </c>
      <c r="F8604" t="str">
        <f>_xlfn.XLOOKUP(E8604,Geografiesleutel!A:A,Geografiesleutel!B:B,"",0,1)</f>
        <v>Northern Suburbs</v>
      </c>
      <c r="G8604" s="18">
        <v>2</v>
      </c>
      <c r="H8604" s="18">
        <v>2</v>
      </c>
    </row>
    <row r="8605" spans="1:8" x14ac:dyDescent="0.25">
      <c r="A8605" s="3" t="s">
        <v>1099</v>
      </c>
      <c r="B8605" s="5">
        <v>480000</v>
      </c>
      <c r="C8605" t="s">
        <v>1436</v>
      </c>
      <c r="D8605" t="str">
        <f t="shared" si="134"/>
        <v>Apartment</v>
      </c>
      <c r="E8605" t="s">
        <v>577</v>
      </c>
      <c r="F8605" t="str">
        <f>_xlfn.XLOOKUP(E8605,Geografiesleutel!A:A,Geografiesleutel!B:B,"",0,1)</f>
        <v>CBD</v>
      </c>
      <c r="G8605" s="18">
        <v>2</v>
      </c>
      <c r="H8605" s="18">
        <v>1</v>
      </c>
    </row>
    <row r="8606" spans="1:8" x14ac:dyDescent="0.25">
      <c r="A8606" s="3" t="s">
        <v>1540</v>
      </c>
      <c r="B8606" s="5">
        <v>1167000</v>
      </c>
      <c r="C8606" t="s">
        <v>1437</v>
      </c>
      <c r="D8606" t="str">
        <f t="shared" si="134"/>
        <v>Apartment</v>
      </c>
      <c r="E8606" t="s">
        <v>369</v>
      </c>
      <c r="F8606" t="str">
        <f>_xlfn.XLOOKUP(E8606,Geografiesleutel!A:A,Geografiesleutel!B:B,"",0,1)</f>
        <v>Eastern Suburbs</v>
      </c>
      <c r="G8606" s="18">
        <v>1</v>
      </c>
      <c r="H8606" s="18">
        <v>1</v>
      </c>
    </row>
    <row r="8607" spans="1:8" x14ac:dyDescent="0.25">
      <c r="A8607" s="3" t="s">
        <v>778</v>
      </c>
      <c r="B8607" s="5">
        <v>600000</v>
      </c>
      <c r="C8607" t="s">
        <v>1436</v>
      </c>
      <c r="D8607" t="str">
        <f t="shared" si="134"/>
        <v>Apartment</v>
      </c>
      <c r="E8607" t="s">
        <v>45</v>
      </c>
      <c r="F8607" t="str">
        <f>_xlfn.XLOOKUP(E8607,Geografiesleutel!A:A,Geografiesleutel!B:B,"",0,1)</f>
        <v>Townships</v>
      </c>
      <c r="G8607" s="18">
        <v>2</v>
      </c>
      <c r="H8607" s="18">
        <v>1</v>
      </c>
    </row>
    <row r="8608" spans="1:8" x14ac:dyDescent="0.25">
      <c r="A8608" s="3" t="s">
        <v>1465</v>
      </c>
      <c r="B8608" s="5">
        <v>499000</v>
      </c>
      <c r="C8608" t="s">
        <v>1439</v>
      </c>
      <c r="D8608" t="str">
        <f t="shared" si="134"/>
        <v>Apartment</v>
      </c>
      <c r="E8608" t="s">
        <v>487</v>
      </c>
      <c r="F8608" t="str">
        <f>_xlfn.XLOOKUP(E8608,Geografiesleutel!A:A,Geografiesleutel!B:B,"",0,1)</f>
        <v>CBD</v>
      </c>
      <c r="G8608" s="18">
        <v>3</v>
      </c>
      <c r="H8608" s="18" t="s">
        <v>2650</v>
      </c>
    </row>
    <row r="8609" spans="1:8" x14ac:dyDescent="0.25">
      <c r="A8609" s="3" t="s">
        <v>715</v>
      </c>
      <c r="B8609" s="5">
        <v>550000</v>
      </c>
      <c r="C8609" t="s">
        <v>1439</v>
      </c>
      <c r="D8609" t="str">
        <f t="shared" si="134"/>
        <v>Apartment</v>
      </c>
      <c r="E8609" t="s">
        <v>136</v>
      </c>
      <c r="F8609" t="str">
        <f>_xlfn.XLOOKUP(E8609,Geografiesleutel!A:A,Geografiesleutel!B:B,"",0,1)</f>
        <v>Eastern Suburbs</v>
      </c>
      <c r="G8609" s="18">
        <v>3</v>
      </c>
      <c r="H8609" s="18">
        <v>1</v>
      </c>
    </row>
    <row r="8610" spans="1:8" x14ac:dyDescent="0.25">
      <c r="A8610" s="3" t="s">
        <v>216</v>
      </c>
      <c r="B8610" s="5">
        <v>1100000</v>
      </c>
      <c r="C8610" t="s">
        <v>1436</v>
      </c>
      <c r="D8610" t="str">
        <f t="shared" si="134"/>
        <v>Apartment</v>
      </c>
      <c r="E8610" t="s">
        <v>285</v>
      </c>
      <c r="F8610" t="str">
        <f>_xlfn.XLOOKUP(E8610,Geografiesleutel!A:A,Geografiesleutel!B:B,"",0,1)</f>
        <v>Eastern Suburbs</v>
      </c>
      <c r="G8610" s="18">
        <v>2</v>
      </c>
      <c r="H8610" s="18">
        <v>2</v>
      </c>
    </row>
    <row r="8611" spans="1:8" x14ac:dyDescent="0.25">
      <c r="A8611" s="3" t="s">
        <v>1499</v>
      </c>
      <c r="B8611" s="5">
        <v>525000</v>
      </c>
      <c r="C8611" t="s">
        <v>1437</v>
      </c>
      <c r="D8611" t="str">
        <f t="shared" si="134"/>
        <v>Apartment</v>
      </c>
      <c r="E8611" t="s">
        <v>369</v>
      </c>
      <c r="F8611" t="str">
        <f>_xlfn.XLOOKUP(E8611,Geografiesleutel!A:A,Geografiesleutel!B:B,"",0,1)</f>
        <v>Eastern Suburbs</v>
      </c>
      <c r="G8611" s="18">
        <v>1</v>
      </c>
      <c r="H8611" s="18">
        <v>1</v>
      </c>
    </row>
    <row r="8612" spans="1:8" x14ac:dyDescent="0.25">
      <c r="A8612" s="3" t="s">
        <v>1466</v>
      </c>
      <c r="B8612" s="5">
        <v>1899900</v>
      </c>
      <c r="C8612" t="s">
        <v>1439</v>
      </c>
      <c r="D8612" t="str">
        <f t="shared" si="134"/>
        <v>Apartment</v>
      </c>
      <c r="E8612" t="s">
        <v>94</v>
      </c>
      <c r="F8612" t="str">
        <f>_xlfn.XLOOKUP(E8612,Geografiesleutel!A:A,Geografiesleutel!B:B,"",0,1)</f>
        <v>Agricultural Smallholdings</v>
      </c>
      <c r="G8612" s="18">
        <v>3</v>
      </c>
      <c r="H8612" s="18">
        <v>2</v>
      </c>
    </row>
    <row r="8613" spans="1:8" x14ac:dyDescent="0.25">
      <c r="A8613" s="3" t="s">
        <v>1115</v>
      </c>
      <c r="B8613" s="5">
        <v>660000</v>
      </c>
      <c r="C8613" t="s">
        <v>1436</v>
      </c>
      <c r="D8613" t="str">
        <f t="shared" si="134"/>
        <v>Apartment</v>
      </c>
      <c r="E8613" t="s">
        <v>487</v>
      </c>
      <c r="F8613" t="str">
        <f>_xlfn.XLOOKUP(E8613,Geografiesleutel!A:A,Geografiesleutel!B:B,"",0,1)</f>
        <v>CBD</v>
      </c>
      <c r="G8613" s="18">
        <v>2</v>
      </c>
      <c r="H8613" s="18" t="s">
        <v>2650</v>
      </c>
    </row>
    <row r="8614" spans="1:8" x14ac:dyDescent="0.25">
      <c r="A8614" s="3" t="s">
        <v>95</v>
      </c>
      <c r="B8614" s="5">
        <v>1690000</v>
      </c>
      <c r="C8614" t="s">
        <v>1437</v>
      </c>
      <c r="D8614" t="str">
        <f t="shared" si="134"/>
        <v>Apartment</v>
      </c>
      <c r="E8614" t="s">
        <v>681</v>
      </c>
      <c r="F8614" t="str">
        <f>_xlfn.XLOOKUP(E8614,Geografiesleutel!A:A,Geografiesleutel!B:B,"",0,1)</f>
        <v>Eastern Suburbs</v>
      </c>
      <c r="G8614" s="18">
        <v>1</v>
      </c>
      <c r="H8614" s="18" t="s">
        <v>2650</v>
      </c>
    </row>
    <row r="8615" spans="1:8" x14ac:dyDescent="0.25">
      <c r="A8615" s="3" t="s">
        <v>1445</v>
      </c>
      <c r="B8615" s="5">
        <v>1169000</v>
      </c>
      <c r="C8615" t="s">
        <v>1436</v>
      </c>
      <c r="D8615" t="str">
        <f t="shared" si="134"/>
        <v>Apartment</v>
      </c>
      <c r="E8615" t="s">
        <v>369</v>
      </c>
      <c r="F8615" t="str">
        <f>_xlfn.XLOOKUP(E8615,Geografiesleutel!A:A,Geografiesleutel!B:B,"",0,1)</f>
        <v>Eastern Suburbs</v>
      </c>
      <c r="G8615" s="18">
        <v>2</v>
      </c>
      <c r="H8615" s="18">
        <v>2</v>
      </c>
    </row>
    <row r="8616" spans="1:8" x14ac:dyDescent="0.25">
      <c r="A8616" s="3" t="s">
        <v>1058</v>
      </c>
      <c r="B8616" s="5">
        <v>495000</v>
      </c>
      <c r="C8616" t="s">
        <v>1437</v>
      </c>
      <c r="D8616" t="str">
        <f t="shared" si="134"/>
        <v>Apartment</v>
      </c>
      <c r="E8616" t="s">
        <v>369</v>
      </c>
      <c r="F8616" t="str">
        <f>_xlfn.XLOOKUP(E8616,Geografiesleutel!A:A,Geografiesleutel!B:B,"",0,1)</f>
        <v>Eastern Suburbs</v>
      </c>
      <c r="G8616" s="18">
        <v>1</v>
      </c>
      <c r="H8616" s="18">
        <v>1</v>
      </c>
    </row>
    <row r="8617" spans="1:8" x14ac:dyDescent="0.25">
      <c r="A8617" s="3" t="s">
        <v>1308</v>
      </c>
      <c r="B8617" s="5">
        <v>640000</v>
      </c>
      <c r="C8617" t="s">
        <v>1451</v>
      </c>
      <c r="D8617" t="str">
        <f t="shared" si="134"/>
        <v>Apartment</v>
      </c>
      <c r="E8617" t="s">
        <v>562</v>
      </c>
      <c r="F8617" t="str">
        <f>_xlfn.XLOOKUP(E8617,Geografiesleutel!A:A,Geografiesleutel!B:B,"",0,1)</f>
        <v>CBD</v>
      </c>
      <c r="G8617" s="18" t="s">
        <v>2646</v>
      </c>
      <c r="H8617" s="18">
        <v>2</v>
      </c>
    </row>
    <row r="8618" spans="1:8" x14ac:dyDescent="0.25">
      <c r="A8618" s="3" t="s">
        <v>1484</v>
      </c>
      <c r="B8618" s="5">
        <v>549000</v>
      </c>
      <c r="C8618" t="s">
        <v>1436</v>
      </c>
      <c r="D8618" t="str">
        <f t="shared" si="134"/>
        <v>Apartment</v>
      </c>
      <c r="E8618" t="s">
        <v>188</v>
      </c>
      <c r="F8618" t="str">
        <f>_xlfn.XLOOKUP(E8618,Geografiesleutel!A:A,Geografiesleutel!B:B,"",0,1)</f>
        <v>Northern Suburbs</v>
      </c>
      <c r="G8618" s="18">
        <v>2</v>
      </c>
      <c r="H8618" s="18">
        <v>1</v>
      </c>
    </row>
    <row r="8619" spans="1:8" x14ac:dyDescent="0.25">
      <c r="A8619" s="3" t="s">
        <v>634</v>
      </c>
      <c r="B8619" s="5">
        <v>860000</v>
      </c>
      <c r="C8619" t="s">
        <v>1436</v>
      </c>
      <c r="D8619" t="str">
        <f t="shared" si="134"/>
        <v>Apartment</v>
      </c>
      <c r="E8619" t="s">
        <v>1023</v>
      </c>
      <c r="F8619" t="str">
        <f>_xlfn.XLOOKUP(E8619,Geografiesleutel!A:A,Geografiesleutel!B:B,"",0,1)</f>
        <v>Eastern Suburbs</v>
      </c>
      <c r="G8619" s="18">
        <v>2</v>
      </c>
      <c r="H8619" s="18">
        <v>2</v>
      </c>
    </row>
    <row r="8620" spans="1:8" x14ac:dyDescent="0.25">
      <c r="A8620" s="3" t="s">
        <v>274</v>
      </c>
      <c r="B8620" s="5">
        <v>850000</v>
      </c>
      <c r="C8620" t="s">
        <v>1436</v>
      </c>
      <c r="D8620" t="str">
        <f t="shared" si="134"/>
        <v>Apartment</v>
      </c>
      <c r="E8620" t="s">
        <v>1023</v>
      </c>
      <c r="F8620" t="str">
        <f>_xlfn.XLOOKUP(E8620,Geografiesleutel!A:A,Geografiesleutel!B:B,"",0,1)</f>
        <v>Eastern Suburbs</v>
      </c>
      <c r="G8620" s="18">
        <v>2</v>
      </c>
      <c r="H8620" s="18">
        <v>2</v>
      </c>
    </row>
    <row r="8621" spans="1:8" x14ac:dyDescent="0.25">
      <c r="A8621" s="3" t="s">
        <v>266</v>
      </c>
      <c r="B8621" s="5">
        <v>1500000</v>
      </c>
      <c r="C8621" t="s">
        <v>1437</v>
      </c>
      <c r="D8621" t="str">
        <f t="shared" si="134"/>
        <v>Apartment</v>
      </c>
      <c r="E8621" t="s">
        <v>306</v>
      </c>
      <c r="F8621" t="str">
        <f>_xlfn.XLOOKUP(E8621,Geografiesleutel!A:A,Geografiesleutel!B:B,"",0,1)</f>
        <v>Eastern Suburbs</v>
      </c>
      <c r="G8621" s="18">
        <v>1</v>
      </c>
      <c r="H8621" s="18">
        <v>1</v>
      </c>
    </row>
    <row r="8622" spans="1:8" x14ac:dyDescent="0.25">
      <c r="A8622" s="3" t="s">
        <v>591</v>
      </c>
      <c r="B8622" s="5">
        <v>710000</v>
      </c>
      <c r="C8622" t="s">
        <v>1447</v>
      </c>
      <c r="D8622" t="str">
        <f t="shared" si="134"/>
        <v>Apartment</v>
      </c>
      <c r="E8622" t="s">
        <v>233</v>
      </c>
      <c r="F8622" t="str">
        <f>_xlfn.XLOOKUP(E8622,Geografiesleutel!A:A,Geografiesleutel!B:B,"",0,1)</f>
        <v>Eastern Suburbs</v>
      </c>
      <c r="G8622" s="18">
        <v>5</v>
      </c>
      <c r="H8622" s="18">
        <v>1</v>
      </c>
    </row>
    <row r="8623" spans="1:8" x14ac:dyDescent="0.25">
      <c r="A8623" s="3" t="s">
        <v>715</v>
      </c>
      <c r="B8623" s="5">
        <v>550000</v>
      </c>
      <c r="C8623" t="s">
        <v>1581</v>
      </c>
      <c r="D8623" t="str">
        <f t="shared" si="134"/>
        <v>Apartment</v>
      </c>
      <c r="E8623" t="s">
        <v>487</v>
      </c>
      <c r="F8623" t="str">
        <f>_xlfn.XLOOKUP(E8623,Geografiesleutel!A:A,Geografiesleutel!B:B,"",0,1)</f>
        <v>CBD</v>
      </c>
      <c r="G8623" s="18">
        <v>6</v>
      </c>
      <c r="H8623" s="18">
        <v>2</v>
      </c>
    </row>
    <row r="8624" spans="1:8" x14ac:dyDescent="0.25">
      <c r="A8624" s="3" t="s">
        <v>162</v>
      </c>
      <c r="B8624" s="5">
        <v>950000</v>
      </c>
      <c r="C8624" t="s">
        <v>1436</v>
      </c>
      <c r="D8624" t="str">
        <f t="shared" si="134"/>
        <v>Apartment</v>
      </c>
      <c r="E8624" t="s">
        <v>156</v>
      </c>
      <c r="F8624" t="str">
        <f>_xlfn.XLOOKUP(E8624,Geografiesleutel!A:A,Geografiesleutel!B:B,"",0,1)</f>
        <v>Northern Suburbs</v>
      </c>
      <c r="G8624" s="18">
        <v>2</v>
      </c>
      <c r="H8624" s="18">
        <v>1</v>
      </c>
    </row>
    <row r="8625" spans="1:8" x14ac:dyDescent="0.25">
      <c r="A8625" s="3" t="s">
        <v>59</v>
      </c>
      <c r="B8625" s="5">
        <v>680000</v>
      </c>
      <c r="C8625" t="s">
        <v>1436</v>
      </c>
      <c r="D8625" t="str">
        <f t="shared" si="134"/>
        <v>Apartment</v>
      </c>
      <c r="E8625" t="s">
        <v>1481</v>
      </c>
      <c r="F8625" t="str">
        <f>_xlfn.XLOOKUP(E8625,Geografiesleutel!A:A,Geografiesleutel!B:B,"",0,1)</f>
        <v>Northern Suburbs</v>
      </c>
      <c r="G8625" s="18">
        <v>2</v>
      </c>
      <c r="H8625" s="18">
        <v>1</v>
      </c>
    </row>
    <row r="8626" spans="1:8" x14ac:dyDescent="0.25">
      <c r="A8626" s="3" t="s">
        <v>1470</v>
      </c>
      <c r="B8626" s="5">
        <v>440000</v>
      </c>
      <c r="C8626" t="s">
        <v>1436</v>
      </c>
      <c r="D8626" t="str">
        <f t="shared" si="134"/>
        <v>Apartment</v>
      </c>
      <c r="E8626" t="s">
        <v>487</v>
      </c>
      <c r="F8626" t="str">
        <f>_xlfn.XLOOKUP(E8626,Geografiesleutel!A:A,Geografiesleutel!B:B,"",0,1)</f>
        <v>CBD</v>
      </c>
      <c r="G8626" s="18">
        <v>2</v>
      </c>
      <c r="H8626" s="18">
        <v>1</v>
      </c>
    </row>
    <row r="8627" spans="1:8" x14ac:dyDescent="0.25">
      <c r="A8627" s="3" t="s">
        <v>1615</v>
      </c>
      <c r="B8627" s="5">
        <v>829900</v>
      </c>
      <c r="C8627" t="s">
        <v>1436</v>
      </c>
      <c r="D8627" t="str">
        <f t="shared" si="134"/>
        <v>Apartment</v>
      </c>
      <c r="E8627" t="s">
        <v>469</v>
      </c>
      <c r="F8627" t="str">
        <f>_xlfn.XLOOKUP(E8627,Geografiesleutel!A:A,Geografiesleutel!B:B,"",0,1)</f>
        <v>Eastern Suburbs</v>
      </c>
      <c r="G8627" s="18">
        <v>2</v>
      </c>
      <c r="H8627" s="18">
        <v>2</v>
      </c>
    </row>
    <row r="8628" spans="1:8" x14ac:dyDescent="0.25">
      <c r="A8628" s="3" t="s">
        <v>767</v>
      </c>
      <c r="B8628" s="5">
        <v>580000</v>
      </c>
      <c r="C8628" t="s">
        <v>1439</v>
      </c>
      <c r="D8628" t="str">
        <f t="shared" si="134"/>
        <v>Apartment</v>
      </c>
      <c r="E8628" t="s">
        <v>562</v>
      </c>
      <c r="F8628" t="str">
        <f>_xlfn.XLOOKUP(E8628,Geografiesleutel!A:A,Geografiesleutel!B:B,"",0,1)</f>
        <v>CBD</v>
      </c>
      <c r="G8628" s="18">
        <v>3</v>
      </c>
      <c r="H8628" s="18">
        <v>1</v>
      </c>
    </row>
    <row r="8629" spans="1:8" x14ac:dyDescent="0.25">
      <c r="A8629" s="3" t="s">
        <v>170</v>
      </c>
      <c r="B8629" s="5">
        <v>1150000</v>
      </c>
      <c r="C8629" t="s">
        <v>1436</v>
      </c>
      <c r="D8629" t="str">
        <f t="shared" si="134"/>
        <v>Apartment</v>
      </c>
      <c r="E8629" t="s">
        <v>264</v>
      </c>
      <c r="F8629" t="str">
        <f>_xlfn.XLOOKUP(E8629,Geografiesleutel!A:A,Geografiesleutel!B:B,"",0,1)</f>
        <v>Eastern Suburbs</v>
      </c>
      <c r="G8629" s="18">
        <v>2</v>
      </c>
      <c r="H8629" s="18">
        <v>1</v>
      </c>
    </row>
    <row r="8630" spans="1:8" x14ac:dyDescent="0.25">
      <c r="A8630" s="3" t="s">
        <v>1450</v>
      </c>
      <c r="B8630" s="5">
        <v>430000</v>
      </c>
      <c r="C8630" t="s">
        <v>1436</v>
      </c>
      <c r="D8630" t="str">
        <f t="shared" si="134"/>
        <v>Apartment</v>
      </c>
      <c r="E8630" t="s">
        <v>346</v>
      </c>
      <c r="F8630" t="str">
        <f>_xlfn.XLOOKUP(E8630,Geografiesleutel!A:A,Geografiesleutel!B:B,"",0,1)</f>
        <v>Northern Suburbs</v>
      </c>
      <c r="G8630" s="18">
        <v>2</v>
      </c>
      <c r="H8630" s="18">
        <v>1</v>
      </c>
    </row>
    <row r="8631" spans="1:8" x14ac:dyDescent="0.25">
      <c r="A8631" s="3" t="s">
        <v>1423</v>
      </c>
      <c r="B8631" s="5">
        <v>560000</v>
      </c>
      <c r="C8631" t="s">
        <v>1443</v>
      </c>
      <c r="D8631" t="str">
        <f t="shared" si="134"/>
        <v>Apartment</v>
      </c>
      <c r="E8631" t="s">
        <v>562</v>
      </c>
      <c r="F8631" t="str">
        <f>_xlfn.XLOOKUP(E8631,Geografiesleutel!A:A,Geografiesleutel!B:B,"",0,1)</f>
        <v>CBD</v>
      </c>
      <c r="G8631" s="18">
        <v>4</v>
      </c>
      <c r="H8631" s="18">
        <v>1</v>
      </c>
    </row>
    <row r="8632" spans="1:8" x14ac:dyDescent="0.25">
      <c r="A8632" s="3" t="s">
        <v>183</v>
      </c>
      <c r="B8632" s="5">
        <v>1250000</v>
      </c>
      <c r="C8632" t="s">
        <v>1437</v>
      </c>
      <c r="D8632" t="str">
        <f t="shared" si="134"/>
        <v>Apartment</v>
      </c>
      <c r="E8632" t="s">
        <v>209</v>
      </c>
      <c r="F8632" t="str">
        <f>_xlfn.XLOOKUP(E8632,Geografiesleutel!A:A,Geografiesleutel!B:B,"",0,1)</f>
        <v>Eastern Suburbs</v>
      </c>
      <c r="G8632" s="18">
        <v>1</v>
      </c>
      <c r="H8632" s="18">
        <v>1</v>
      </c>
    </row>
    <row r="8633" spans="1:8" x14ac:dyDescent="0.25">
      <c r="A8633" s="3" t="s">
        <v>778</v>
      </c>
      <c r="B8633" s="5">
        <v>600000</v>
      </c>
      <c r="C8633" t="s">
        <v>1436</v>
      </c>
      <c r="D8633" t="str">
        <f t="shared" si="134"/>
        <v>Apartment</v>
      </c>
      <c r="E8633" t="s">
        <v>562</v>
      </c>
      <c r="F8633" t="str">
        <f>_xlfn.XLOOKUP(E8633,Geografiesleutel!A:A,Geografiesleutel!B:B,"",0,1)</f>
        <v>CBD</v>
      </c>
      <c r="G8633" s="18">
        <v>2</v>
      </c>
      <c r="H8633" s="18">
        <v>2</v>
      </c>
    </row>
    <row r="8634" spans="1:8" x14ac:dyDescent="0.25">
      <c r="A8634" s="3" t="s">
        <v>567</v>
      </c>
      <c r="B8634" s="5">
        <v>980000</v>
      </c>
      <c r="C8634" t="s">
        <v>1439</v>
      </c>
      <c r="D8634" t="str">
        <f t="shared" si="134"/>
        <v>Apartment</v>
      </c>
      <c r="E8634" t="s">
        <v>101</v>
      </c>
      <c r="F8634" t="str">
        <f>_xlfn.XLOOKUP(E8634,Geografiesleutel!A:A,Geografiesleutel!B:B,"",0,1)</f>
        <v>Eastern Suburbs</v>
      </c>
      <c r="G8634" s="18">
        <v>3</v>
      </c>
      <c r="H8634" s="18">
        <v>2</v>
      </c>
    </row>
    <row r="8635" spans="1:8" x14ac:dyDescent="0.25">
      <c r="A8635" s="3" t="s">
        <v>541</v>
      </c>
      <c r="B8635" s="5">
        <v>820000</v>
      </c>
      <c r="C8635" t="s">
        <v>1439</v>
      </c>
      <c r="D8635" t="str">
        <f t="shared" si="134"/>
        <v>Apartment</v>
      </c>
      <c r="E8635" t="s">
        <v>404</v>
      </c>
      <c r="F8635" t="str">
        <f>_xlfn.XLOOKUP(E8635,Geografiesleutel!A:A,Geografiesleutel!B:B,"",0,1)</f>
        <v>CBD</v>
      </c>
      <c r="G8635" s="18">
        <v>3</v>
      </c>
      <c r="H8635" s="18">
        <v>2</v>
      </c>
    </row>
    <row r="8636" spans="1:8" x14ac:dyDescent="0.25">
      <c r="A8636" s="3" t="s">
        <v>1641</v>
      </c>
      <c r="B8636" s="5">
        <v>326000</v>
      </c>
      <c r="C8636" t="s">
        <v>1437</v>
      </c>
      <c r="D8636" t="str">
        <f t="shared" si="134"/>
        <v>Apartment</v>
      </c>
      <c r="E8636" t="s">
        <v>404</v>
      </c>
      <c r="F8636" t="str">
        <f>_xlfn.XLOOKUP(E8636,Geografiesleutel!A:A,Geografiesleutel!B:B,"",0,1)</f>
        <v>CBD</v>
      </c>
      <c r="G8636" s="18">
        <v>1</v>
      </c>
      <c r="H8636" s="18">
        <v>1</v>
      </c>
    </row>
    <row r="8637" spans="1:8" x14ac:dyDescent="0.25">
      <c r="A8637" s="3" t="s">
        <v>1290</v>
      </c>
      <c r="B8637" s="5">
        <v>435000</v>
      </c>
      <c r="C8637" t="s">
        <v>1437</v>
      </c>
      <c r="D8637" t="str">
        <f t="shared" si="134"/>
        <v>Apartment</v>
      </c>
      <c r="E8637" t="s">
        <v>434</v>
      </c>
      <c r="F8637" t="str">
        <f>_xlfn.XLOOKUP(E8637,Geografiesleutel!A:A,Geografiesleutel!B:B,"",0,1)</f>
        <v>Eastern Suburbs</v>
      </c>
      <c r="G8637" s="18">
        <v>1</v>
      </c>
      <c r="H8637" s="18">
        <v>1</v>
      </c>
    </row>
    <row r="8638" spans="1:8" x14ac:dyDescent="0.25">
      <c r="A8638" s="3" t="s">
        <v>59</v>
      </c>
      <c r="B8638" s="5">
        <v>680000</v>
      </c>
      <c r="C8638" t="s">
        <v>1436</v>
      </c>
      <c r="D8638" t="str">
        <f t="shared" si="134"/>
        <v>Apartment</v>
      </c>
      <c r="E8638" t="s">
        <v>30</v>
      </c>
      <c r="F8638" t="str">
        <f>_xlfn.XLOOKUP(E8638,Geografiesleutel!A:A,Geografiesleutel!B:B,"",0,1)</f>
        <v>Northern Suburbs</v>
      </c>
      <c r="G8638" s="18">
        <v>2</v>
      </c>
      <c r="H8638" s="18" t="s">
        <v>8</v>
      </c>
    </row>
    <row r="8639" spans="1:8" x14ac:dyDescent="0.25">
      <c r="A8639" s="3" t="s">
        <v>1627</v>
      </c>
      <c r="B8639" s="5">
        <v>358000</v>
      </c>
      <c r="C8639" t="s">
        <v>1437</v>
      </c>
      <c r="D8639" t="str">
        <f t="shared" si="134"/>
        <v>Apartment</v>
      </c>
      <c r="E8639" t="s">
        <v>404</v>
      </c>
      <c r="F8639" t="str">
        <f>_xlfn.XLOOKUP(E8639,Geografiesleutel!A:A,Geografiesleutel!B:B,"",0,1)</f>
        <v>CBD</v>
      </c>
      <c r="G8639" s="18">
        <v>1</v>
      </c>
      <c r="H8639" s="18">
        <v>1</v>
      </c>
    </row>
    <row r="8640" spans="1:8" x14ac:dyDescent="0.25">
      <c r="A8640" s="3" t="s">
        <v>1308</v>
      </c>
      <c r="B8640" s="5">
        <v>640000</v>
      </c>
      <c r="C8640" t="s">
        <v>1436</v>
      </c>
      <c r="D8640" t="str">
        <f t="shared" si="134"/>
        <v>Apartment</v>
      </c>
      <c r="E8640" t="s">
        <v>30</v>
      </c>
      <c r="F8640" t="str">
        <f>_xlfn.XLOOKUP(E8640,Geografiesleutel!A:A,Geografiesleutel!B:B,"",0,1)</f>
        <v>Northern Suburbs</v>
      </c>
      <c r="G8640" s="18">
        <v>2</v>
      </c>
      <c r="H8640" s="18">
        <v>1</v>
      </c>
    </row>
    <row r="8641" spans="1:8" x14ac:dyDescent="0.25">
      <c r="A8641" s="3" t="s">
        <v>1642</v>
      </c>
      <c r="B8641" s="5">
        <v>1349000</v>
      </c>
      <c r="C8641" t="s">
        <v>1436</v>
      </c>
      <c r="D8641" t="str">
        <f t="shared" si="134"/>
        <v>Apartment</v>
      </c>
      <c r="E8641" t="s">
        <v>369</v>
      </c>
      <c r="F8641" t="str">
        <f>_xlfn.XLOOKUP(E8641,Geografiesleutel!A:A,Geografiesleutel!B:B,"",0,1)</f>
        <v>Eastern Suburbs</v>
      </c>
      <c r="G8641" s="18">
        <v>2</v>
      </c>
      <c r="H8641" s="18">
        <v>2</v>
      </c>
    </row>
    <row r="8642" spans="1:8" x14ac:dyDescent="0.25">
      <c r="A8642" s="3" t="s">
        <v>27</v>
      </c>
      <c r="B8642" s="5">
        <v>2250000</v>
      </c>
      <c r="C8642" t="s">
        <v>1436</v>
      </c>
      <c r="D8642" t="str">
        <f t="shared" ref="D8642:D8705" si="135">TRIM(RIGHT(SUBSTITUTE(C8642," ",REPT(" ",LEN(C8642))),LEN(C8642)))</f>
        <v>Apartment</v>
      </c>
      <c r="E8642" t="s">
        <v>209</v>
      </c>
      <c r="F8642" t="str">
        <f>_xlfn.XLOOKUP(E8642,Geografiesleutel!A:A,Geografiesleutel!B:B,"",0,1)</f>
        <v>Eastern Suburbs</v>
      </c>
      <c r="G8642" s="18">
        <v>2</v>
      </c>
      <c r="H8642" s="18">
        <v>2</v>
      </c>
    </row>
    <row r="8643" spans="1:8" x14ac:dyDescent="0.25">
      <c r="A8643" s="3" t="s">
        <v>446</v>
      </c>
      <c r="B8643" s="5">
        <v>900000</v>
      </c>
      <c r="C8643" t="s">
        <v>1437</v>
      </c>
      <c r="D8643" t="str">
        <f t="shared" si="135"/>
        <v>Apartment</v>
      </c>
      <c r="E8643" t="s">
        <v>369</v>
      </c>
      <c r="F8643" t="str">
        <f>_xlfn.XLOOKUP(E8643,Geografiesleutel!A:A,Geografiesleutel!B:B,"",0,1)</f>
        <v>Eastern Suburbs</v>
      </c>
      <c r="G8643" s="18">
        <v>1</v>
      </c>
      <c r="H8643" s="18">
        <v>1</v>
      </c>
    </row>
    <row r="8644" spans="1:8" x14ac:dyDescent="0.25">
      <c r="A8644" s="3" t="s">
        <v>1628</v>
      </c>
      <c r="B8644" s="5">
        <v>799900</v>
      </c>
      <c r="C8644" t="s">
        <v>1437</v>
      </c>
      <c r="D8644" t="str">
        <f t="shared" si="135"/>
        <v>Apartment</v>
      </c>
      <c r="E8644" t="s">
        <v>246</v>
      </c>
      <c r="F8644" t="str">
        <f>_xlfn.XLOOKUP(E8644,Geografiesleutel!A:A,Geografiesleutel!B:B,"",0,1)</f>
        <v>Agricultural Smallholdings</v>
      </c>
      <c r="G8644" s="18">
        <v>1</v>
      </c>
      <c r="H8644" s="18">
        <v>1</v>
      </c>
    </row>
    <row r="8645" spans="1:8" x14ac:dyDescent="0.25">
      <c r="A8645" s="3" t="s">
        <v>185</v>
      </c>
      <c r="B8645" s="5">
        <v>1400000</v>
      </c>
      <c r="C8645" t="s">
        <v>1436</v>
      </c>
      <c r="D8645" t="str">
        <f t="shared" si="135"/>
        <v>Apartment</v>
      </c>
      <c r="E8645" t="s">
        <v>94</v>
      </c>
      <c r="F8645" t="str">
        <f>_xlfn.XLOOKUP(E8645,Geografiesleutel!A:A,Geografiesleutel!B:B,"",0,1)</f>
        <v>Agricultural Smallholdings</v>
      </c>
      <c r="G8645" s="18">
        <v>2</v>
      </c>
      <c r="H8645" s="18">
        <v>2</v>
      </c>
    </row>
    <row r="8646" spans="1:8" x14ac:dyDescent="0.25">
      <c r="A8646" s="3" t="s">
        <v>1621</v>
      </c>
      <c r="B8646" s="5">
        <v>665000</v>
      </c>
      <c r="C8646" t="s">
        <v>1439</v>
      </c>
      <c r="D8646" t="str">
        <f t="shared" si="135"/>
        <v>Apartment</v>
      </c>
      <c r="E8646" t="s">
        <v>487</v>
      </c>
      <c r="F8646" t="str">
        <f>_xlfn.XLOOKUP(E8646,Geografiesleutel!A:A,Geografiesleutel!B:B,"",0,1)</f>
        <v>CBD</v>
      </c>
      <c r="G8646" s="18">
        <v>3</v>
      </c>
      <c r="H8646" s="18" t="s">
        <v>2646</v>
      </c>
    </row>
    <row r="8647" spans="1:8" x14ac:dyDescent="0.25">
      <c r="A8647" s="3" t="s">
        <v>582</v>
      </c>
      <c r="B8647" s="5">
        <v>790000</v>
      </c>
      <c r="C8647" t="s">
        <v>1436</v>
      </c>
      <c r="D8647" t="str">
        <f t="shared" si="135"/>
        <v>Apartment</v>
      </c>
      <c r="E8647" t="s">
        <v>141</v>
      </c>
      <c r="F8647" t="str">
        <f>_xlfn.XLOOKUP(E8647,Geografiesleutel!A:A,Geografiesleutel!B:B,"",0,1)</f>
        <v>Agricultural Smallholdings</v>
      </c>
      <c r="G8647" s="18">
        <v>2</v>
      </c>
      <c r="H8647" s="18">
        <v>1</v>
      </c>
    </row>
    <row r="8648" spans="1:8" x14ac:dyDescent="0.25">
      <c r="A8648" s="3" t="s">
        <v>1099</v>
      </c>
      <c r="B8648" s="5">
        <v>480000</v>
      </c>
      <c r="C8648" t="s">
        <v>1436</v>
      </c>
      <c r="D8648" t="str">
        <f t="shared" si="135"/>
        <v>Apartment</v>
      </c>
      <c r="E8648" t="s">
        <v>188</v>
      </c>
      <c r="F8648" t="str">
        <f>_xlfn.XLOOKUP(E8648,Geografiesleutel!A:A,Geografiesleutel!B:B,"",0,1)</f>
        <v>Northern Suburbs</v>
      </c>
      <c r="G8648" s="18">
        <v>2</v>
      </c>
      <c r="H8648" s="18">
        <v>1</v>
      </c>
    </row>
    <row r="8649" spans="1:8" x14ac:dyDescent="0.25">
      <c r="A8649" s="3" t="s">
        <v>1643</v>
      </c>
      <c r="B8649" s="5">
        <v>1041780</v>
      </c>
      <c r="C8649" t="s">
        <v>1436</v>
      </c>
      <c r="D8649" t="str">
        <f t="shared" si="135"/>
        <v>Apartment</v>
      </c>
      <c r="E8649" t="s">
        <v>324</v>
      </c>
      <c r="F8649" t="str">
        <f>_xlfn.XLOOKUP(E8649,Geografiesleutel!A:A,Geografiesleutel!B:B,"",0,1)</f>
        <v>Eastern Suburbs</v>
      </c>
      <c r="G8649" s="18">
        <v>2</v>
      </c>
      <c r="H8649" s="18">
        <v>2</v>
      </c>
    </row>
    <row r="8650" spans="1:8" x14ac:dyDescent="0.25">
      <c r="A8650" s="3" t="s">
        <v>1287</v>
      </c>
      <c r="B8650" s="5">
        <v>695000</v>
      </c>
      <c r="C8650" t="s">
        <v>1440</v>
      </c>
      <c r="D8650" t="str">
        <f t="shared" si="135"/>
        <v>Apartment</v>
      </c>
      <c r="E8650" t="s">
        <v>418</v>
      </c>
      <c r="F8650" t="str">
        <f>_xlfn.XLOOKUP(E8650,Geografiesleutel!A:A,Geografiesleutel!B:B,"",0,1)</f>
        <v>Eastern Suburbs</v>
      </c>
      <c r="G8650" s="18" t="s">
        <v>2650</v>
      </c>
      <c r="H8650" s="18">
        <v>1</v>
      </c>
    </row>
    <row r="8651" spans="1:8" x14ac:dyDescent="0.25">
      <c r="A8651" s="3" t="s">
        <v>850</v>
      </c>
      <c r="B8651" s="5">
        <v>1425000</v>
      </c>
      <c r="C8651" t="s">
        <v>1437</v>
      </c>
      <c r="D8651" t="str">
        <f t="shared" si="135"/>
        <v>Apartment</v>
      </c>
      <c r="E8651" t="s">
        <v>209</v>
      </c>
      <c r="F8651" t="str">
        <f>_xlfn.XLOOKUP(E8651,Geografiesleutel!A:A,Geografiesleutel!B:B,"",0,1)</f>
        <v>Eastern Suburbs</v>
      </c>
      <c r="G8651" s="18">
        <v>1</v>
      </c>
      <c r="H8651" s="18">
        <v>1</v>
      </c>
    </row>
    <row r="8652" spans="1:8" x14ac:dyDescent="0.25">
      <c r="A8652" s="3" t="s">
        <v>274</v>
      </c>
      <c r="B8652" s="5">
        <v>850000</v>
      </c>
      <c r="C8652" t="s">
        <v>1443</v>
      </c>
      <c r="D8652" t="str">
        <f t="shared" si="135"/>
        <v>Apartment</v>
      </c>
      <c r="E8652" t="s">
        <v>487</v>
      </c>
      <c r="F8652" t="str">
        <f>_xlfn.XLOOKUP(E8652,Geografiesleutel!A:A,Geografiesleutel!B:B,"",0,1)</f>
        <v>CBD</v>
      </c>
      <c r="G8652" s="18">
        <v>4</v>
      </c>
      <c r="H8652" s="18">
        <v>2</v>
      </c>
    </row>
    <row r="8653" spans="1:8" x14ac:dyDescent="0.25">
      <c r="A8653" s="3" t="s">
        <v>1584</v>
      </c>
      <c r="B8653" s="5">
        <v>810250</v>
      </c>
      <c r="C8653" t="s">
        <v>1436</v>
      </c>
      <c r="D8653" t="str">
        <f t="shared" si="135"/>
        <v>Apartment</v>
      </c>
      <c r="E8653" t="s">
        <v>30</v>
      </c>
      <c r="F8653" t="str">
        <f>_xlfn.XLOOKUP(E8653,Geografiesleutel!A:A,Geografiesleutel!B:B,"",0,1)</f>
        <v>Northern Suburbs</v>
      </c>
      <c r="G8653" s="18">
        <v>2</v>
      </c>
      <c r="H8653" s="18">
        <v>1</v>
      </c>
    </row>
    <row r="8654" spans="1:8" x14ac:dyDescent="0.25">
      <c r="A8654" s="3" t="s">
        <v>1483</v>
      </c>
      <c r="B8654" s="5">
        <v>485000</v>
      </c>
      <c r="C8654" t="s">
        <v>1436</v>
      </c>
      <c r="D8654" t="str">
        <f t="shared" si="135"/>
        <v>Apartment</v>
      </c>
      <c r="E8654" t="s">
        <v>68</v>
      </c>
      <c r="F8654" t="str">
        <f>_xlfn.XLOOKUP(E8654,Geografiesleutel!A:A,Geografiesleutel!B:B,"",0,1)</f>
        <v>Northern Suburbs</v>
      </c>
      <c r="G8654" s="18">
        <v>2</v>
      </c>
      <c r="H8654" s="18">
        <v>2</v>
      </c>
    </row>
    <row r="8655" spans="1:8" x14ac:dyDescent="0.25">
      <c r="A8655" s="3" t="s">
        <v>512</v>
      </c>
      <c r="B8655" s="5">
        <v>750000</v>
      </c>
      <c r="C8655" t="s">
        <v>1436</v>
      </c>
      <c r="D8655" t="str">
        <f t="shared" si="135"/>
        <v>Apartment</v>
      </c>
      <c r="E8655" t="s">
        <v>368</v>
      </c>
      <c r="F8655" t="str">
        <f>_xlfn.XLOOKUP(E8655,Geografiesleutel!A:A,Geografiesleutel!B:B,"",0,1)</f>
        <v>Eastern Suburbs</v>
      </c>
      <c r="G8655" s="18">
        <v>2</v>
      </c>
      <c r="H8655" s="18">
        <v>1</v>
      </c>
    </row>
    <row r="8656" spans="1:8" x14ac:dyDescent="0.25">
      <c r="A8656" s="3" t="s">
        <v>1644</v>
      </c>
      <c r="B8656" s="5">
        <v>652000</v>
      </c>
      <c r="C8656" t="s">
        <v>1436</v>
      </c>
      <c r="D8656" t="str">
        <f t="shared" si="135"/>
        <v>Apartment</v>
      </c>
      <c r="E8656" t="s">
        <v>369</v>
      </c>
      <c r="F8656" t="str">
        <f>_xlfn.XLOOKUP(E8656,Geografiesleutel!A:A,Geografiesleutel!B:B,"",0,1)</f>
        <v>Eastern Suburbs</v>
      </c>
      <c r="G8656" s="18">
        <v>2</v>
      </c>
      <c r="H8656" s="18">
        <v>1</v>
      </c>
    </row>
    <row r="8657" spans="1:8" x14ac:dyDescent="0.25">
      <c r="A8657" s="3" t="s">
        <v>1225</v>
      </c>
      <c r="B8657" s="5">
        <v>230000</v>
      </c>
      <c r="C8657" t="s">
        <v>1437</v>
      </c>
      <c r="D8657" t="str">
        <f t="shared" si="135"/>
        <v>Apartment</v>
      </c>
      <c r="E8657" t="s">
        <v>487</v>
      </c>
      <c r="F8657" t="str">
        <f>_xlfn.XLOOKUP(E8657,Geografiesleutel!A:A,Geografiesleutel!B:B,"",0,1)</f>
        <v>CBD</v>
      </c>
      <c r="G8657" s="18">
        <v>1</v>
      </c>
      <c r="H8657" s="18">
        <v>1</v>
      </c>
    </row>
    <row r="8658" spans="1:8" x14ac:dyDescent="0.25">
      <c r="A8658" s="3" t="s">
        <v>1149</v>
      </c>
      <c r="B8658" s="5">
        <v>500000</v>
      </c>
      <c r="C8658" t="s">
        <v>1437</v>
      </c>
      <c r="D8658" t="str">
        <f t="shared" si="135"/>
        <v>Apartment</v>
      </c>
      <c r="E8658" t="s">
        <v>152</v>
      </c>
      <c r="F8658" t="str">
        <f>_xlfn.XLOOKUP(E8658,Geografiesleutel!A:A,Geografiesleutel!B:B,"",0,1)</f>
        <v>Eastern Suburbs</v>
      </c>
      <c r="G8658" s="18">
        <v>1</v>
      </c>
      <c r="H8658" s="18">
        <v>1</v>
      </c>
    </row>
    <row r="8659" spans="1:8" x14ac:dyDescent="0.25">
      <c r="A8659" s="3" t="s">
        <v>282</v>
      </c>
      <c r="B8659" s="5">
        <v>1200000</v>
      </c>
      <c r="C8659" t="s">
        <v>1436</v>
      </c>
      <c r="D8659" t="str">
        <f t="shared" si="135"/>
        <v>Apartment</v>
      </c>
      <c r="E8659" t="s">
        <v>369</v>
      </c>
      <c r="F8659" t="str">
        <f>_xlfn.XLOOKUP(E8659,Geografiesleutel!A:A,Geografiesleutel!B:B,"",0,1)</f>
        <v>Eastern Suburbs</v>
      </c>
      <c r="G8659" s="18">
        <v>2</v>
      </c>
      <c r="H8659" s="18">
        <v>1</v>
      </c>
    </row>
    <row r="8660" spans="1:8" x14ac:dyDescent="0.25">
      <c r="A8660" s="3" t="s">
        <v>53</v>
      </c>
      <c r="B8660" s="5">
        <v>899000</v>
      </c>
      <c r="C8660" t="s">
        <v>1436</v>
      </c>
      <c r="D8660" t="str">
        <f t="shared" si="135"/>
        <v>Apartment</v>
      </c>
      <c r="E8660" t="s">
        <v>1503</v>
      </c>
      <c r="F8660" t="str">
        <f>_xlfn.XLOOKUP(E8660,Geografiesleutel!A:A,Geografiesleutel!B:B,"",0,1)</f>
        <v>Northern Suburbs</v>
      </c>
      <c r="G8660" s="18">
        <v>2</v>
      </c>
      <c r="H8660" s="18" t="s">
        <v>2646</v>
      </c>
    </row>
    <row r="8661" spans="1:8" x14ac:dyDescent="0.25">
      <c r="A8661" s="3" t="s">
        <v>1136</v>
      </c>
      <c r="B8661" s="5">
        <v>540000</v>
      </c>
      <c r="C8661" t="s">
        <v>1440</v>
      </c>
      <c r="D8661" t="str">
        <f t="shared" si="135"/>
        <v>Apartment</v>
      </c>
      <c r="E8661" t="s">
        <v>404</v>
      </c>
      <c r="F8661" t="str">
        <f>_xlfn.XLOOKUP(E8661,Geografiesleutel!A:A,Geografiesleutel!B:B,"",0,1)</f>
        <v>CBD</v>
      </c>
      <c r="G8661" s="18" t="s">
        <v>2650</v>
      </c>
      <c r="H8661" s="18" t="s">
        <v>2650</v>
      </c>
    </row>
    <row r="8662" spans="1:8" x14ac:dyDescent="0.25">
      <c r="A8662" s="3" t="s">
        <v>1149</v>
      </c>
      <c r="B8662" s="5">
        <v>500000</v>
      </c>
      <c r="C8662" t="s">
        <v>1439</v>
      </c>
      <c r="D8662" t="str">
        <f t="shared" si="135"/>
        <v>Apartment</v>
      </c>
      <c r="E8662" t="s">
        <v>487</v>
      </c>
      <c r="F8662" t="str">
        <f>_xlfn.XLOOKUP(E8662,Geografiesleutel!A:A,Geografiesleutel!B:B,"",0,1)</f>
        <v>CBD</v>
      </c>
      <c r="G8662" s="18">
        <v>3</v>
      </c>
      <c r="H8662" s="18">
        <v>1</v>
      </c>
    </row>
    <row r="8663" spans="1:8" x14ac:dyDescent="0.25">
      <c r="A8663" s="3" t="s">
        <v>1621</v>
      </c>
      <c r="B8663" s="5">
        <v>665000</v>
      </c>
      <c r="C8663" t="s">
        <v>1443</v>
      </c>
      <c r="D8663" t="str">
        <f t="shared" si="135"/>
        <v>Apartment</v>
      </c>
      <c r="E8663" t="s">
        <v>487</v>
      </c>
      <c r="F8663" t="str">
        <f>_xlfn.XLOOKUP(E8663,Geografiesleutel!A:A,Geografiesleutel!B:B,"",0,1)</f>
        <v>CBD</v>
      </c>
      <c r="G8663" s="18">
        <v>4</v>
      </c>
      <c r="H8663" s="18" t="s">
        <v>2650</v>
      </c>
    </row>
    <row r="8664" spans="1:8" x14ac:dyDescent="0.25">
      <c r="A8664" s="3" t="s">
        <v>1477</v>
      </c>
      <c r="B8664" s="5">
        <v>310000</v>
      </c>
      <c r="C8664" t="s">
        <v>1447</v>
      </c>
      <c r="D8664" t="str">
        <f t="shared" si="135"/>
        <v>Apartment</v>
      </c>
      <c r="E8664" t="s">
        <v>577</v>
      </c>
      <c r="F8664" t="str">
        <f>_xlfn.XLOOKUP(E8664,Geografiesleutel!A:A,Geografiesleutel!B:B,"",0,1)</f>
        <v>CBD</v>
      </c>
      <c r="G8664" s="18">
        <v>5</v>
      </c>
      <c r="H8664" s="18">
        <v>1</v>
      </c>
    </row>
    <row r="8665" spans="1:8" x14ac:dyDescent="0.25">
      <c r="A8665" s="3" t="s">
        <v>219</v>
      </c>
      <c r="B8665" s="5">
        <v>1050000</v>
      </c>
      <c r="C8665" t="s">
        <v>1436</v>
      </c>
      <c r="D8665" t="str">
        <f t="shared" si="135"/>
        <v>Apartment</v>
      </c>
      <c r="E8665" t="s">
        <v>369</v>
      </c>
      <c r="F8665" t="str">
        <f>_xlfn.XLOOKUP(E8665,Geografiesleutel!A:A,Geografiesleutel!B:B,"",0,1)</f>
        <v>Eastern Suburbs</v>
      </c>
      <c r="G8665" s="18">
        <v>2</v>
      </c>
      <c r="H8665" s="18">
        <v>1</v>
      </c>
    </row>
    <row r="8666" spans="1:8" x14ac:dyDescent="0.25">
      <c r="A8666" s="3" t="s">
        <v>582</v>
      </c>
      <c r="B8666" s="5">
        <v>790000</v>
      </c>
      <c r="C8666" t="s">
        <v>1436</v>
      </c>
      <c r="D8666" t="str">
        <f t="shared" si="135"/>
        <v>Apartment</v>
      </c>
      <c r="E8666" t="s">
        <v>355</v>
      </c>
      <c r="F8666" t="str">
        <f>_xlfn.XLOOKUP(E8666,Geografiesleutel!A:A,Geografiesleutel!B:B,"",0,1)</f>
        <v>Southern Suburbs</v>
      </c>
      <c r="G8666" s="18">
        <v>2</v>
      </c>
      <c r="H8666" s="18">
        <v>1</v>
      </c>
    </row>
    <row r="8667" spans="1:8" x14ac:dyDescent="0.25">
      <c r="A8667" s="3" t="s">
        <v>1477</v>
      </c>
      <c r="B8667" s="5">
        <v>310000</v>
      </c>
      <c r="C8667" t="s">
        <v>1437</v>
      </c>
      <c r="D8667" t="str">
        <f t="shared" si="135"/>
        <v>Apartment</v>
      </c>
      <c r="E8667" t="s">
        <v>562</v>
      </c>
      <c r="F8667" t="str">
        <f>_xlfn.XLOOKUP(E8667,Geografiesleutel!A:A,Geografiesleutel!B:B,"",0,1)</f>
        <v>CBD</v>
      </c>
      <c r="G8667" s="18">
        <v>1</v>
      </c>
      <c r="H8667" s="18">
        <v>1</v>
      </c>
    </row>
    <row r="8668" spans="1:8" x14ac:dyDescent="0.25">
      <c r="A8668" s="3" t="s">
        <v>582</v>
      </c>
      <c r="B8668" s="5">
        <v>790000</v>
      </c>
      <c r="C8668" t="s">
        <v>1436</v>
      </c>
      <c r="D8668" t="str">
        <f t="shared" si="135"/>
        <v>Apartment</v>
      </c>
      <c r="E8668" t="s">
        <v>118</v>
      </c>
      <c r="F8668" t="str">
        <f>_xlfn.XLOOKUP(E8668,Geografiesleutel!A:A,Geografiesleutel!B:B,"",0,1)</f>
        <v>Northern Suburbs</v>
      </c>
      <c r="G8668" s="18">
        <v>2</v>
      </c>
      <c r="H8668" s="18">
        <v>1</v>
      </c>
    </row>
    <row r="8669" spans="1:8" x14ac:dyDescent="0.25">
      <c r="A8669" s="3" t="s">
        <v>219</v>
      </c>
      <c r="B8669" s="5">
        <v>1050000</v>
      </c>
      <c r="C8669" t="s">
        <v>1436</v>
      </c>
      <c r="D8669" t="str">
        <f t="shared" si="135"/>
        <v>Apartment</v>
      </c>
      <c r="E8669" t="s">
        <v>369</v>
      </c>
      <c r="F8669" t="str">
        <f>_xlfn.XLOOKUP(E8669,Geografiesleutel!A:A,Geografiesleutel!B:B,"",0,1)</f>
        <v>Eastern Suburbs</v>
      </c>
      <c r="G8669" s="18">
        <v>2</v>
      </c>
      <c r="H8669" s="18">
        <v>1</v>
      </c>
    </row>
    <row r="8670" spans="1:8" x14ac:dyDescent="0.25">
      <c r="A8670" s="3" t="s">
        <v>669</v>
      </c>
      <c r="B8670" s="5">
        <v>920000</v>
      </c>
      <c r="C8670" t="s">
        <v>1436</v>
      </c>
      <c r="D8670" t="str">
        <f t="shared" si="135"/>
        <v>Apartment</v>
      </c>
      <c r="E8670" t="s">
        <v>101</v>
      </c>
      <c r="F8670" t="str">
        <f>_xlfn.XLOOKUP(E8670,Geografiesleutel!A:A,Geografiesleutel!B:B,"",0,1)</f>
        <v>Eastern Suburbs</v>
      </c>
      <c r="G8670" s="18">
        <v>2</v>
      </c>
      <c r="H8670" s="18">
        <v>1</v>
      </c>
    </row>
    <row r="8671" spans="1:8" x14ac:dyDescent="0.25">
      <c r="A8671" s="3" t="s">
        <v>1429</v>
      </c>
      <c r="B8671" s="5">
        <v>888000</v>
      </c>
      <c r="C8671" t="s">
        <v>1439</v>
      </c>
      <c r="D8671" t="str">
        <f t="shared" si="135"/>
        <v>Apartment</v>
      </c>
      <c r="E8671" t="s">
        <v>70</v>
      </c>
      <c r="F8671" t="str">
        <f>_xlfn.XLOOKUP(E8671,Geografiesleutel!A:A,Geografiesleutel!B:B,"",0,1)</f>
        <v>Northern Suburbs</v>
      </c>
      <c r="G8671" s="18">
        <v>3</v>
      </c>
      <c r="H8671" s="18">
        <v>2</v>
      </c>
    </row>
    <row r="8672" spans="1:8" x14ac:dyDescent="0.25">
      <c r="A8672" s="3" t="s">
        <v>693</v>
      </c>
      <c r="B8672" s="5">
        <v>730000</v>
      </c>
      <c r="C8672" t="s">
        <v>1437</v>
      </c>
      <c r="D8672" t="str">
        <f t="shared" si="135"/>
        <v>Apartment</v>
      </c>
      <c r="E8672" t="s">
        <v>433</v>
      </c>
      <c r="F8672" t="str">
        <f>_xlfn.XLOOKUP(E8672,Geografiesleutel!A:A,Geografiesleutel!B:B,"",0,1)</f>
        <v>Eastern Suburbs</v>
      </c>
      <c r="G8672" s="18">
        <v>1</v>
      </c>
      <c r="H8672" s="18">
        <v>1</v>
      </c>
    </row>
    <row r="8673" spans="1:8" x14ac:dyDescent="0.25">
      <c r="A8673" s="3" t="s">
        <v>1141</v>
      </c>
      <c r="B8673" s="5">
        <v>530000</v>
      </c>
      <c r="C8673" t="s">
        <v>1437</v>
      </c>
      <c r="D8673" t="str">
        <f t="shared" si="135"/>
        <v>Apartment</v>
      </c>
      <c r="E8673" t="s">
        <v>30</v>
      </c>
      <c r="F8673" t="str">
        <f>_xlfn.XLOOKUP(E8673,Geografiesleutel!A:A,Geografiesleutel!B:B,"",0,1)</f>
        <v>Northern Suburbs</v>
      </c>
      <c r="G8673" s="18">
        <v>1</v>
      </c>
      <c r="H8673" s="18">
        <v>1</v>
      </c>
    </row>
    <row r="8674" spans="1:8" x14ac:dyDescent="0.25">
      <c r="A8674" s="3" t="s">
        <v>1015</v>
      </c>
      <c r="B8674" s="5">
        <v>590000</v>
      </c>
      <c r="C8674" t="s">
        <v>1440</v>
      </c>
      <c r="D8674" t="str">
        <f t="shared" si="135"/>
        <v>Apartment</v>
      </c>
      <c r="E8674" t="s">
        <v>487</v>
      </c>
      <c r="F8674" t="str">
        <f>_xlfn.XLOOKUP(E8674,Geografiesleutel!A:A,Geografiesleutel!B:B,"",0,1)</f>
        <v>CBD</v>
      </c>
      <c r="G8674" s="18" t="s">
        <v>2650</v>
      </c>
      <c r="H8674" s="18">
        <v>1</v>
      </c>
    </row>
    <row r="8675" spans="1:8" x14ac:dyDescent="0.25">
      <c r="A8675" s="3" t="s">
        <v>592</v>
      </c>
      <c r="B8675" s="5">
        <v>890000</v>
      </c>
      <c r="C8675" t="s">
        <v>1436</v>
      </c>
      <c r="D8675" t="str">
        <f t="shared" si="135"/>
        <v>Apartment</v>
      </c>
      <c r="E8675" t="s">
        <v>681</v>
      </c>
      <c r="F8675" t="str">
        <f>_xlfn.XLOOKUP(E8675,Geografiesleutel!A:A,Geografiesleutel!B:B,"",0,1)</f>
        <v>Eastern Suburbs</v>
      </c>
      <c r="G8675" s="18">
        <v>2</v>
      </c>
      <c r="H8675" s="18">
        <v>1</v>
      </c>
    </row>
    <row r="8676" spans="1:8" x14ac:dyDescent="0.25">
      <c r="A8676" s="3" t="s">
        <v>551</v>
      </c>
      <c r="B8676" s="5">
        <v>875000</v>
      </c>
      <c r="C8676" t="s">
        <v>1436</v>
      </c>
      <c r="D8676" t="str">
        <f t="shared" si="135"/>
        <v>Apartment</v>
      </c>
      <c r="E8676" t="s">
        <v>240</v>
      </c>
      <c r="F8676" t="str">
        <f>_xlfn.XLOOKUP(E8676,Geografiesleutel!A:A,Geografiesleutel!B:B,"",0,1)</f>
        <v>Northern Suburbs</v>
      </c>
      <c r="G8676" s="18">
        <v>2</v>
      </c>
      <c r="H8676" s="18">
        <v>1</v>
      </c>
    </row>
    <row r="8677" spans="1:8" x14ac:dyDescent="0.25">
      <c r="A8677" s="3" t="s">
        <v>1645</v>
      </c>
      <c r="B8677" s="5">
        <v>285000</v>
      </c>
      <c r="C8677" t="s">
        <v>1437</v>
      </c>
      <c r="D8677" t="str">
        <f t="shared" si="135"/>
        <v>Apartment</v>
      </c>
      <c r="E8677" t="s">
        <v>68</v>
      </c>
      <c r="F8677" t="str">
        <f>_xlfn.XLOOKUP(E8677,Geografiesleutel!A:A,Geografiesleutel!B:B,"",0,1)</f>
        <v>Northern Suburbs</v>
      </c>
      <c r="G8677" s="18">
        <v>1</v>
      </c>
      <c r="H8677" s="18">
        <v>1</v>
      </c>
    </row>
    <row r="8678" spans="1:8" x14ac:dyDescent="0.25">
      <c r="A8678" s="3" t="s">
        <v>196</v>
      </c>
      <c r="B8678" s="5">
        <v>990000</v>
      </c>
      <c r="C8678" t="s">
        <v>1439</v>
      </c>
      <c r="D8678" t="str">
        <f t="shared" si="135"/>
        <v>Apartment</v>
      </c>
      <c r="E8678" t="s">
        <v>974</v>
      </c>
      <c r="F8678" t="str">
        <f>_xlfn.XLOOKUP(E8678,Geografiesleutel!A:A,Geografiesleutel!B:B,"",0,1)</f>
        <v>Eastern Suburbs</v>
      </c>
      <c r="G8678" s="18">
        <v>3</v>
      </c>
      <c r="H8678" s="18">
        <v>2</v>
      </c>
    </row>
    <row r="8679" spans="1:8" x14ac:dyDescent="0.25">
      <c r="A8679" s="3" t="s">
        <v>216</v>
      </c>
      <c r="B8679" s="5">
        <v>1100000</v>
      </c>
      <c r="C8679" t="s">
        <v>1437</v>
      </c>
      <c r="D8679" t="str">
        <f t="shared" si="135"/>
        <v>Apartment</v>
      </c>
      <c r="E8679" t="s">
        <v>369</v>
      </c>
      <c r="F8679" t="str">
        <f>_xlfn.XLOOKUP(E8679,Geografiesleutel!A:A,Geografiesleutel!B:B,"",0,1)</f>
        <v>Eastern Suburbs</v>
      </c>
      <c r="G8679" s="18">
        <v>1</v>
      </c>
      <c r="H8679" s="18">
        <v>1</v>
      </c>
    </row>
    <row r="8680" spans="1:8" x14ac:dyDescent="0.25">
      <c r="A8680" s="3" t="s">
        <v>512</v>
      </c>
      <c r="B8680" s="5">
        <v>750000</v>
      </c>
      <c r="C8680" t="s">
        <v>1440</v>
      </c>
      <c r="D8680" t="str">
        <f t="shared" si="135"/>
        <v>Apartment</v>
      </c>
      <c r="E8680" t="s">
        <v>369</v>
      </c>
      <c r="F8680" t="str">
        <f>_xlfn.XLOOKUP(E8680,Geografiesleutel!A:A,Geografiesleutel!B:B,"",0,1)</f>
        <v>Eastern Suburbs</v>
      </c>
      <c r="G8680" s="18" t="s">
        <v>2650</v>
      </c>
      <c r="H8680" s="18">
        <v>1</v>
      </c>
    </row>
    <row r="8681" spans="1:8" x14ac:dyDescent="0.25">
      <c r="A8681" s="3" t="s">
        <v>1141</v>
      </c>
      <c r="B8681" s="5">
        <v>530000</v>
      </c>
      <c r="C8681" t="s">
        <v>1436</v>
      </c>
      <c r="D8681" t="str">
        <f t="shared" si="135"/>
        <v>Apartment</v>
      </c>
      <c r="E8681" t="s">
        <v>418</v>
      </c>
      <c r="F8681" t="str">
        <f>_xlfn.XLOOKUP(E8681,Geografiesleutel!A:A,Geografiesleutel!B:B,"",0,1)</f>
        <v>Eastern Suburbs</v>
      </c>
      <c r="G8681" s="18">
        <v>2</v>
      </c>
      <c r="H8681" s="18" t="s">
        <v>2650</v>
      </c>
    </row>
    <row r="8682" spans="1:8" x14ac:dyDescent="0.25">
      <c r="A8682" s="3" t="s">
        <v>274</v>
      </c>
      <c r="B8682" s="5">
        <v>850000</v>
      </c>
      <c r="C8682" t="s">
        <v>1436</v>
      </c>
      <c r="D8682" t="str">
        <f t="shared" si="135"/>
        <v>Apartment</v>
      </c>
      <c r="E8682" t="s">
        <v>1458</v>
      </c>
      <c r="F8682" t="str">
        <f>_xlfn.XLOOKUP(E8682,Geografiesleutel!A:A,Geografiesleutel!B:B,"",0,1)</f>
        <v>Eastern Suburbs</v>
      </c>
      <c r="G8682" s="18">
        <v>2</v>
      </c>
      <c r="H8682" s="18">
        <v>1</v>
      </c>
    </row>
    <row r="8683" spans="1:8" x14ac:dyDescent="0.25">
      <c r="A8683" s="3" t="s">
        <v>936</v>
      </c>
      <c r="B8683" s="5">
        <v>330000</v>
      </c>
      <c r="C8683" t="s">
        <v>1437</v>
      </c>
      <c r="D8683" t="str">
        <f t="shared" si="135"/>
        <v>Apartment</v>
      </c>
      <c r="E8683" t="s">
        <v>68</v>
      </c>
      <c r="F8683" t="str">
        <f>_xlfn.XLOOKUP(E8683,Geografiesleutel!A:A,Geografiesleutel!B:B,"",0,1)</f>
        <v>Northern Suburbs</v>
      </c>
      <c r="G8683" s="18">
        <v>1</v>
      </c>
      <c r="H8683" s="18">
        <v>1</v>
      </c>
    </row>
    <row r="8684" spans="1:8" x14ac:dyDescent="0.25">
      <c r="A8684" s="3" t="s">
        <v>274</v>
      </c>
      <c r="B8684" s="5">
        <v>850000</v>
      </c>
      <c r="C8684" t="s">
        <v>1436</v>
      </c>
      <c r="D8684" t="str">
        <f t="shared" si="135"/>
        <v>Apartment</v>
      </c>
      <c r="E8684" t="s">
        <v>156</v>
      </c>
      <c r="F8684" t="str">
        <f>_xlfn.XLOOKUP(E8684,Geografiesleutel!A:A,Geografiesleutel!B:B,"",0,1)</f>
        <v>Northern Suburbs</v>
      </c>
      <c r="G8684" s="18">
        <v>2</v>
      </c>
      <c r="H8684" s="18" t="s">
        <v>2650</v>
      </c>
    </row>
    <row r="8685" spans="1:8" x14ac:dyDescent="0.25">
      <c r="A8685" s="3" t="s">
        <v>1646</v>
      </c>
      <c r="B8685" s="5">
        <v>210000</v>
      </c>
      <c r="C8685" t="s">
        <v>1437</v>
      </c>
      <c r="D8685" t="str">
        <f t="shared" si="135"/>
        <v>Apartment</v>
      </c>
      <c r="E8685" t="s">
        <v>487</v>
      </c>
      <c r="F8685" t="str">
        <f>_xlfn.XLOOKUP(E8685,Geografiesleutel!A:A,Geografiesleutel!B:B,"",0,1)</f>
        <v>CBD</v>
      </c>
      <c r="G8685" s="18">
        <v>1</v>
      </c>
      <c r="H8685" s="18">
        <v>1</v>
      </c>
    </row>
    <row r="8686" spans="1:8" x14ac:dyDescent="0.25">
      <c r="A8686" s="3" t="s">
        <v>634</v>
      </c>
      <c r="B8686" s="5">
        <v>860000</v>
      </c>
      <c r="C8686" t="s">
        <v>1436</v>
      </c>
      <c r="D8686" t="str">
        <f t="shared" si="135"/>
        <v>Apartment</v>
      </c>
      <c r="E8686" t="s">
        <v>70</v>
      </c>
      <c r="F8686" t="str">
        <f>_xlfn.XLOOKUP(E8686,Geografiesleutel!A:A,Geografiesleutel!B:B,"",0,1)</f>
        <v>Northern Suburbs</v>
      </c>
      <c r="G8686" s="18">
        <v>2</v>
      </c>
      <c r="H8686" s="18">
        <v>2</v>
      </c>
    </row>
    <row r="8687" spans="1:8" x14ac:dyDescent="0.25">
      <c r="A8687" s="3" t="s">
        <v>545</v>
      </c>
      <c r="B8687" s="5">
        <v>700000</v>
      </c>
      <c r="C8687" t="s">
        <v>1436</v>
      </c>
      <c r="D8687" t="str">
        <f t="shared" si="135"/>
        <v>Apartment</v>
      </c>
      <c r="E8687" t="s">
        <v>30</v>
      </c>
      <c r="F8687" t="str">
        <f>_xlfn.XLOOKUP(E8687,Geografiesleutel!A:A,Geografiesleutel!B:B,"",0,1)</f>
        <v>Northern Suburbs</v>
      </c>
      <c r="G8687" s="18">
        <v>2</v>
      </c>
      <c r="H8687" s="18">
        <v>1</v>
      </c>
    </row>
    <row r="8688" spans="1:8" x14ac:dyDescent="0.25">
      <c r="A8688" s="3" t="s">
        <v>981</v>
      </c>
      <c r="B8688" s="5">
        <v>799000</v>
      </c>
      <c r="C8688" t="s">
        <v>1436</v>
      </c>
      <c r="D8688" t="str">
        <f t="shared" si="135"/>
        <v>Apartment</v>
      </c>
      <c r="E8688" t="s">
        <v>156</v>
      </c>
      <c r="F8688" t="str">
        <f>_xlfn.XLOOKUP(E8688,Geografiesleutel!A:A,Geografiesleutel!B:B,"",0,1)</f>
        <v>Northern Suburbs</v>
      </c>
      <c r="G8688" s="18">
        <v>2</v>
      </c>
      <c r="H8688" s="18" t="s">
        <v>2650</v>
      </c>
    </row>
    <row r="8689" spans="1:8" x14ac:dyDescent="0.25">
      <c r="A8689" s="3" t="s">
        <v>1646</v>
      </c>
      <c r="B8689" s="5">
        <v>210000</v>
      </c>
      <c r="C8689" t="s">
        <v>1437</v>
      </c>
      <c r="D8689" t="str">
        <f t="shared" si="135"/>
        <v>Apartment</v>
      </c>
      <c r="E8689" t="s">
        <v>487</v>
      </c>
      <c r="F8689" t="str">
        <f>_xlfn.XLOOKUP(E8689,Geografiesleutel!A:A,Geografiesleutel!B:B,"",0,1)</f>
        <v>CBD</v>
      </c>
      <c r="G8689" s="18">
        <v>1</v>
      </c>
      <c r="H8689" s="18">
        <v>1</v>
      </c>
    </row>
    <row r="8690" spans="1:8" x14ac:dyDescent="0.25">
      <c r="A8690" s="3" t="s">
        <v>920</v>
      </c>
      <c r="B8690" s="5">
        <v>1315000</v>
      </c>
      <c r="C8690" t="s">
        <v>1437</v>
      </c>
      <c r="D8690" t="str">
        <f t="shared" si="135"/>
        <v>Apartment</v>
      </c>
      <c r="E8690" t="s">
        <v>1282</v>
      </c>
      <c r="F8690" t="str">
        <f>_xlfn.XLOOKUP(E8690,Geografiesleutel!A:A,Geografiesleutel!B:B,"",0,1)</f>
        <v>Eastern Suburbs</v>
      </c>
      <c r="G8690" s="18">
        <v>1</v>
      </c>
      <c r="H8690" s="18">
        <v>1</v>
      </c>
    </row>
    <row r="8691" spans="1:8" x14ac:dyDescent="0.25">
      <c r="A8691" s="3" t="s">
        <v>446</v>
      </c>
      <c r="B8691" s="5">
        <v>900000</v>
      </c>
      <c r="C8691" t="s">
        <v>1439</v>
      </c>
      <c r="D8691" t="str">
        <f t="shared" si="135"/>
        <v>Apartment</v>
      </c>
      <c r="E8691" t="s">
        <v>418</v>
      </c>
      <c r="F8691" t="str">
        <f>_xlfn.XLOOKUP(E8691,Geografiesleutel!A:A,Geografiesleutel!B:B,"",0,1)</f>
        <v>Eastern Suburbs</v>
      </c>
      <c r="G8691" s="18">
        <v>3</v>
      </c>
      <c r="H8691" s="18">
        <v>2</v>
      </c>
    </row>
    <row r="8692" spans="1:8" x14ac:dyDescent="0.25">
      <c r="A8692" s="3" t="s">
        <v>669</v>
      </c>
      <c r="B8692" s="5">
        <v>920000</v>
      </c>
      <c r="C8692" t="s">
        <v>1436</v>
      </c>
      <c r="D8692" t="str">
        <f t="shared" si="135"/>
        <v>Apartment</v>
      </c>
      <c r="E8692" t="s">
        <v>324</v>
      </c>
      <c r="F8692" t="str">
        <f>_xlfn.XLOOKUP(E8692,Geografiesleutel!A:A,Geografiesleutel!B:B,"",0,1)</f>
        <v>Eastern Suburbs</v>
      </c>
      <c r="G8692" s="18">
        <v>2</v>
      </c>
      <c r="H8692" s="18">
        <v>2</v>
      </c>
    </row>
    <row r="8693" spans="1:8" x14ac:dyDescent="0.25">
      <c r="A8693" s="3" t="s">
        <v>412</v>
      </c>
      <c r="B8693" s="5">
        <v>1195000</v>
      </c>
      <c r="C8693" t="s">
        <v>1437</v>
      </c>
      <c r="D8693" t="str">
        <f t="shared" si="135"/>
        <v>Apartment</v>
      </c>
      <c r="E8693" t="s">
        <v>209</v>
      </c>
      <c r="F8693" t="str">
        <f>_xlfn.XLOOKUP(E8693,Geografiesleutel!A:A,Geografiesleutel!B:B,"",0,1)</f>
        <v>Eastern Suburbs</v>
      </c>
      <c r="G8693" s="18">
        <v>1</v>
      </c>
      <c r="H8693" s="18">
        <v>1</v>
      </c>
    </row>
    <row r="8694" spans="1:8" x14ac:dyDescent="0.25">
      <c r="A8694" s="3" t="s">
        <v>1085</v>
      </c>
      <c r="B8694" s="5">
        <v>729000</v>
      </c>
      <c r="C8694" t="s">
        <v>1437</v>
      </c>
      <c r="D8694" t="str">
        <f t="shared" si="135"/>
        <v>Apartment</v>
      </c>
      <c r="E8694" t="s">
        <v>369</v>
      </c>
      <c r="F8694" t="str">
        <f>_xlfn.XLOOKUP(E8694,Geografiesleutel!A:A,Geografiesleutel!B:B,"",0,1)</f>
        <v>Eastern Suburbs</v>
      </c>
      <c r="G8694" s="18">
        <v>1</v>
      </c>
      <c r="H8694" s="18">
        <v>1</v>
      </c>
    </row>
    <row r="8695" spans="1:8" x14ac:dyDescent="0.25">
      <c r="A8695" s="3" t="s">
        <v>1317</v>
      </c>
      <c r="B8695" s="5">
        <v>470000</v>
      </c>
      <c r="C8695" t="s">
        <v>1436</v>
      </c>
      <c r="D8695" t="str">
        <f t="shared" si="135"/>
        <v>Apartment</v>
      </c>
      <c r="E8695" t="s">
        <v>404</v>
      </c>
      <c r="F8695" t="str">
        <f>_xlfn.XLOOKUP(E8695,Geografiesleutel!A:A,Geografiesleutel!B:B,"",0,1)</f>
        <v>CBD</v>
      </c>
      <c r="G8695" s="18">
        <v>2</v>
      </c>
      <c r="H8695" s="18">
        <v>1</v>
      </c>
    </row>
    <row r="8696" spans="1:8" x14ac:dyDescent="0.25">
      <c r="A8696" s="3" t="s">
        <v>556</v>
      </c>
      <c r="B8696" s="5">
        <v>650000</v>
      </c>
      <c r="C8696" t="s">
        <v>1436</v>
      </c>
      <c r="D8696" t="str">
        <f t="shared" si="135"/>
        <v>Apartment</v>
      </c>
      <c r="E8696" t="s">
        <v>126</v>
      </c>
      <c r="F8696" t="str">
        <f>_xlfn.XLOOKUP(E8696,Geografiesleutel!A:A,Geografiesleutel!B:B,"",0,1)</f>
        <v>Northern Suburbs</v>
      </c>
      <c r="G8696" s="18">
        <v>2</v>
      </c>
      <c r="H8696" s="18">
        <v>2</v>
      </c>
    </row>
    <row r="8697" spans="1:8" x14ac:dyDescent="0.25">
      <c r="A8697" s="3" t="s">
        <v>556</v>
      </c>
      <c r="B8697" s="5">
        <v>650000</v>
      </c>
      <c r="C8697" t="s">
        <v>1437</v>
      </c>
      <c r="D8697" t="str">
        <f t="shared" si="135"/>
        <v>Apartment</v>
      </c>
      <c r="E8697" t="s">
        <v>88</v>
      </c>
      <c r="F8697" t="str">
        <f>_xlfn.XLOOKUP(E8697,Geografiesleutel!A:A,Geografiesleutel!B:B,"",0,1)</f>
        <v>Eastern Suburbs</v>
      </c>
      <c r="G8697" s="18">
        <v>1</v>
      </c>
      <c r="H8697" s="18">
        <v>1</v>
      </c>
    </row>
    <row r="8698" spans="1:8" x14ac:dyDescent="0.25">
      <c r="A8698" s="3" t="s">
        <v>1459</v>
      </c>
      <c r="B8698" s="5">
        <v>520000</v>
      </c>
      <c r="C8698" t="s">
        <v>1437</v>
      </c>
      <c r="D8698" t="str">
        <f t="shared" si="135"/>
        <v>Apartment</v>
      </c>
      <c r="E8698" t="s">
        <v>30</v>
      </c>
      <c r="F8698" t="str">
        <f>_xlfn.XLOOKUP(E8698,Geografiesleutel!A:A,Geografiesleutel!B:B,"",0,1)</f>
        <v>Northern Suburbs</v>
      </c>
      <c r="G8698" s="18">
        <v>1</v>
      </c>
      <c r="H8698" s="18">
        <v>1</v>
      </c>
    </row>
    <row r="8699" spans="1:8" x14ac:dyDescent="0.25">
      <c r="A8699" s="3" t="s">
        <v>71</v>
      </c>
      <c r="B8699" s="5">
        <v>690000</v>
      </c>
      <c r="C8699" t="s">
        <v>1436</v>
      </c>
      <c r="D8699" t="str">
        <f t="shared" si="135"/>
        <v>Apartment</v>
      </c>
      <c r="E8699" t="s">
        <v>227</v>
      </c>
      <c r="F8699" t="str">
        <f>_xlfn.XLOOKUP(E8699,Geografiesleutel!A:A,Geografiesleutel!B:B,"",0,1)</f>
        <v>Western Suburbs</v>
      </c>
      <c r="G8699" s="18">
        <v>2</v>
      </c>
      <c r="H8699" s="18">
        <v>1</v>
      </c>
    </row>
    <row r="8700" spans="1:8" x14ac:dyDescent="0.25">
      <c r="A8700" s="3" t="s">
        <v>747</v>
      </c>
      <c r="B8700" s="5">
        <v>830000</v>
      </c>
      <c r="C8700" t="s">
        <v>1436</v>
      </c>
      <c r="D8700" t="str">
        <f t="shared" si="135"/>
        <v>Apartment</v>
      </c>
      <c r="E8700" t="s">
        <v>126</v>
      </c>
      <c r="F8700" t="str">
        <f>_xlfn.XLOOKUP(E8700,Geografiesleutel!A:A,Geografiesleutel!B:B,"",0,1)</f>
        <v>Northern Suburbs</v>
      </c>
      <c r="G8700" s="18">
        <v>2</v>
      </c>
      <c r="H8700" s="18">
        <v>1</v>
      </c>
    </row>
    <row r="8701" spans="1:8" x14ac:dyDescent="0.25">
      <c r="A8701" s="3" t="s">
        <v>1647</v>
      </c>
      <c r="B8701" s="5">
        <v>1539000</v>
      </c>
      <c r="C8701" t="s">
        <v>1436</v>
      </c>
      <c r="D8701" t="str">
        <f t="shared" si="135"/>
        <v>Apartment</v>
      </c>
      <c r="E8701" t="s">
        <v>319</v>
      </c>
      <c r="F8701" t="str">
        <f>_xlfn.XLOOKUP(E8701,Geografiesleutel!A:A,Geografiesleutel!B:B,"",0,1)</f>
        <v>Eastern Suburbs</v>
      </c>
      <c r="G8701" s="18">
        <v>2</v>
      </c>
      <c r="H8701" s="18">
        <v>2</v>
      </c>
    </row>
    <row r="8702" spans="1:8" x14ac:dyDescent="0.25">
      <c r="A8702" s="3" t="s">
        <v>236</v>
      </c>
      <c r="B8702" s="5">
        <v>3100000</v>
      </c>
      <c r="C8702" t="s">
        <v>1439</v>
      </c>
      <c r="D8702" t="str">
        <f t="shared" si="135"/>
        <v>Apartment</v>
      </c>
      <c r="E8702" t="s">
        <v>234</v>
      </c>
      <c r="F8702" t="str">
        <f>_xlfn.XLOOKUP(E8702,Geografiesleutel!A:A,Geografiesleutel!B:B,"",0,1)</f>
        <v>Eastern Suburbs</v>
      </c>
      <c r="G8702" s="18">
        <v>3</v>
      </c>
      <c r="H8702" s="18">
        <v>2</v>
      </c>
    </row>
    <row r="8703" spans="1:8" x14ac:dyDescent="0.25">
      <c r="A8703" s="3" t="s">
        <v>185</v>
      </c>
      <c r="B8703" s="5">
        <v>1400000</v>
      </c>
      <c r="C8703" t="s">
        <v>1436</v>
      </c>
      <c r="D8703" t="str">
        <f t="shared" si="135"/>
        <v>Apartment</v>
      </c>
      <c r="E8703" t="s">
        <v>94</v>
      </c>
      <c r="F8703" t="str">
        <f>_xlfn.XLOOKUP(E8703,Geografiesleutel!A:A,Geografiesleutel!B:B,"",0,1)</f>
        <v>Agricultural Smallholdings</v>
      </c>
      <c r="G8703" s="18">
        <v>2</v>
      </c>
      <c r="H8703" s="18">
        <v>2</v>
      </c>
    </row>
    <row r="8704" spans="1:8" x14ac:dyDescent="0.25">
      <c r="A8704" s="3" t="s">
        <v>1476</v>
      </c>
      <c r="B8704" s="5">
        <v>360000</v>
      </c>
      <c r="C8704" t="s">
        <v>1437</v>
      </c>
      <c r="D8704" t="str">
        <f t="shared" si="135"/>
        <v>Apartment</v>
      </c>
      <c r="E8704" t="s">
        <v>116</v>
      </c>
      <c r="F8704" t="str">
        <f>_xlfn.XLOOKUP(E8704,Geografiesleutel!A:A,Geografiesleutel!B:B,"",0,1)</f>
        <v>Western Suburbs</v>
      </c>
      <c r="G8704" s="18">
        <v>1</v>
      </c>
      <c r="H8704" s="18">
        <v>1</v>
      </c>
    </row>
    <row r="8705" spans="1:8" x14ac:dyDescent="0.25">
      <c r="A8705" s="3" t="s">
        <v>1141</v>
      </c>
      <c r="B8705" s="5">
        <v>530000</v>
      </c>
      <c r="C8705" t="s">
        <v>1439</v>
      </c>
      <c r="D8705" t="str">
        <f t="shared" si="135"/>
        <v>Apartment</v>
      </c>
      <c r="E8705" t="s">
        <v>562</v>
      </c>
      <c r="F8705" t="str">
        <f>_xlfn.XLOOKUP(E8705,Geografiesleutel!A:A,Geografiesleutel!B:B,"",0,1)</f>
        <v>CBD</v>
      </c>
      <c r="G8705" s="18">
        <v>3</v>
      </c>
      <c r="H8705" s="18">
        <v>2</v>
      </c>
    </row>
    <row r="8706" spans="1:8" x14ac:dyDescent="0.25">
      <c r="A8706" s="3" t="s">
        <v>216</v>
      </c>
      <c r="B8706" s="5">
        <v>1100000</v>
      </c>
      <c r="C8706" t="s">
        <v>1439</v>
      </c>
      <c r="D8706" t="str">
        <f t="shared" ref="D8706:D8769" si="136">TRIM(RIGHT(SUBSTITUTE(C8706," ",REPT(" ",LEN(C8706))),LEN(C8706)))</f>
        <v>Apartment</v>
      </c>
      <c r="E8706" t="s">
        <v>97</v>
      </c>
      <c r="F8706" t="str">
        <f>_xlfn.XLOOKUP(E8706,Geografiesleutel!A:A,Geografiesleutel!B:B,"",0,1)</f>
        <v>Northern Suburbs</v>
      </c>
      <c r="G8706" s="18">
        <v>3</v>
      </c>
      <c r="H8706" s="18" t="s">
        <v>2650</v>
      </c>
    </row>
    <row r="8707" spans="1:8" x14ac:dyDescent="0.25">
      <c r="A8707" s="3" t="s">
        <v>34</v>
      </c>
      <c r="B8707" s="5">
        <v>1650000</v>
      </c>
      <c r="C8707" t="s">
        <v>1436</v>
      </c>
      <c r="D8707" t="str">
        <f t="shared" si="136"/>
        <v>Apartment</v>
      </c>
      <c r="E8707" t="s">
        <v>18</v>
      </c>
      <c r="F8707" t="str">
        <f>_xlfn.XLOOKUP(E8707,Geografiesleutel!A:A,Geografiesleutel!B:B,"",0,1)</f>
        <v>Agricultural Smallholdings</v>
      </c>
      <c r="G8707" s="18">
        <v>2</v>
      </c>
      <c r="H8707" s="18">
        <v>2</v>
      </c>
    </row>
    <row r="8708" spans="1:8" x14ac:dyDescent="0.25">
      <c r="A8708" s="3" t="s">
        <v>902</v>
      </c>
      <c r="B8708" s="5">
        <v>765000</v>
      </c>
      <c r="C8708" t="s">
        <v>1436</v>
      </c>
      <c r="D8708" t="str">
        <f t="shared" si="136"/>
        <v>Apartment</v>
      </c>
      <c r="E8708" t="s">
        <v>45</v>
      </c>
      <c r="F8708" t="str">
        <f>_xlfn.XLOOKUP(E8708,Geografiesleutel!A:A,Geografiesleutel!B:B,"",0,1)</f>
        <v>Townships</v>
      </c>
      <c r="G8708" s="18">
        <v>2</v>
      </c>
      <c r="H8708" s="18">
        <v>1</v>
      </c>
    </row>
    <row r="8709" spans="1:8" x14ac:dyDescent="0.25">
      <c r="A8709" s="3" t="s">
        <v>1099</v>
      </c>
      <c r="B8709" s="5">
        <v>480000</v>
      </c>
      <c r="C8709" t="s">
        <v>1437</v>
      </c>
      <c r="D8709" t="str">
        <f t="shared" si="136"/>
        <v>Apartment</v>
      </c>
      <c r="E8709" t="s">
        <v>97</v>
      </c>
      <c r="F8709" t="str">
        <f>_xlfn.XLOOKUP(E8709,Geografiesleutel!A:A,Geografiesleutel!B:B,"",0,1)</f>
        <v>Northern Suburbs</v>
      </c>
      <c r="G8709" s="18">
        <v>1</v>
      </c>
      <c r="H8709" s="18">
        <v>1</v>
      </c>
    </row>
    <row r="8710" spans="1:8" x14ac:dyDescent="0.25">
      <c r="A8710" s="3" t="s">
        <v>572</v>
      </c>
      <c r="B8710" s="5">
        <v>800000</v>
      </c>
      <c r="C8710" t="s">
        <v>1436</v>
      </c>
      <c r="D8710" t="str">
        <f t="shared" si="136"/>
        <v>Apartment</v>
      </c>
      <c r="E8710" t="s">
        <v>18</v>
      </c>
      <c r="F8710" t="str">
        <f>_xlfn.XLOOKUP(E8710,Geografiesleutel!A:A,Geografiesleutel!B:B,"",0,1)</f>
        <v>Agricultural Smallholdings</v>
      </c>
      <c r="G8710" s="18">
        <v>2</v>
      </c>
      <c r="H8710" s="18">
        <v>1</v>
      </c>
    </row>
    <row r="8711" spans="1:8" x14ac:dyDescent="0.25">
      <c r="A8711" s="3" t="s">
        <v>1489</v>
      </c>
      <c r="B8711" s="5">
        <v>410000</v>
      </c>
      <c r="C8711" t="s">
        <v>1436</v>
      </c>
      <c r="D8711" t="str">
        <f t="shared" si="136"/>
        <v>Apartment</v>
      </c>
      <c r="E8711" t="s">
        <v>136</v>
      </c>
      <c r="F8711" t="str">
        <f>_xlfn.XLOOKUP(E8711,Geografiesleutel!A:A,Geografiesleutel!B:B,"",0,1)</f>
        <v>Eastern Suburbs</v>
      </c>
      <c r="G8711" s="18">
        <v>2</v>
      </c>
      <c r="H8711" s="18">
        <v>1</v>
      </c>
    </row>
    <row r="8712" spans="1:8" x14ac:dyDescent="0.25">
      <c r="A8712" s="3" t="s">
        <v>1136</v>
      </c>
      <c r="B8712" s="5">
        <v>540000</v>
      </c>
      <c r="C8712" t="s">
        <v>1436</v>
      </c>
      <c r="D8712" t="str">
        <f t="shared" si="136"/>
        <v>Apartment</v>
      </c>
      <c r="E8712" t="s">
        <v>404</v>
      </c>
      <c r="F8712" t="str">
        <f>_xlfn.XLOOKUP(E8712,Geografiesleutel!A:A,Geografiesleutel!B:B,"",0,1)</f>
        <v>CBD</v>
      </c>
      <c r="G8712" s="18">
        <v>2</v>
      </c>
      <c r="H8712" s="18">
        <v>1</v>
      </c>
    </row>
    <row r="8713" spans="1:8" x14ac:dyDescent="0.25">
      <c r="A8713" s="3" t="s">
        <v>1290</v>
      </c>
      <c r="B8713" s="5">
        <v>435000</v>
      </c>
      <c r="C8713" t="s">
        <v>1440</v>
      </c>
      <c r="D8713" t="str">
        <f t="shared" si="136"/>
        <v>Apartment</v>
      </c>
      <c r="E8713" t="s">
        <v>64</v>
      </c>
      <c r="F8713" t="str">
        <f>_xlfn.XLOOKUP(E8713,Geografiesleutel!A:A,Geografiesleutel!B:B,"",0,1)</f>
        <v>Western Suburbs</v>
      </c>
      <c r="G8713" s="18" t="s">
        <v>2650</v>
      </c>
      <c r="H8713" s="18">
        <v>1</v>
      </c>
    </row>
    <row r="8714" spans="1:8" x14ac:dyDescent="0.25">
      <c r="A8714" s="3" t="s">
        <v>51</v>
      </c>
      <c r="B8714" s="5">
        <v>2450000</v>
      </c>
      <c r="C8714" t="s">
        <v>1436</v>
      </c>
      <c r="D8714" t="str">
        <f t="shared" si="136"/>
        <v>Apartment</v>
      </c>
      <c r="E8714" t="s">
        <v>306</v>
      </c>
      <c r="F8714" t="str">
        <f>_xlfn.XLOOKUP(E8714,Geografiesleutel!A:A,Geografiesleutel!B:B,"",0,1)</f>
        <v>Eastern Suburbs</v>
      </c>
      <c r="G8714" s="18">
        <v>2</v>
      </c>
      <c r="H8714" s="18">
        <v>2</v>
      </c>
    </row>
    <row r="8715" spans="1:8" x14ac:dyDescent="0.25">
      <c r="A8715" s="3" t="s">
        <v>315</v>
      </c>
      <c r="B8715" s="5">
        <v>1950000</v>
      </c>
      <c r="C8715" t="s">
        <v>1436</v>
      </c>
      <c r="D8715" t="str">
        <f t="shared" si="136"/>
        <v>Apartment</v>
      </c>
      <c r="E8715" t="s">
        <v>209</v>
      </c>
      <c r="F8715" t="str">
        <f>_xlfn.XLOOKUP(E8715,Geografiesleutel!A:A,Geografiesleutel!B:B,"",0,1)</f>
        <v>Eastern Suburbs</v>
      </c>
      <c r="G8715" s="18">
        <v>2</v>
      </c>
      <c r="H8715" s="18">
        <v>2</v>
      </c>
    </row>
    <row r="8716" spans="1:8" x14ac:dyDescent="0.25">
      <c r="A8716" s="3" t="s">
        <v>1476</v>
      </c>
      <c r="B8716" s="5">
        <v>360000</v>
      </c>
      <c r="C8716" t="s">
        <v>1447</v>
      </c>
      <c r="D8716" t="str">
        <f t="shared" si="136"/>
        <v>Apartment</v>
      </c>
      <c r="E8716" t="s">
        <v>136</v>
      </c>
      <c r="F8716" t="str">
        <f>_xlfn.XLOOKUP(E8716,Geografiesleutel!A:A,Geografiesleutel!B:B,"",0,1)</f>
        <v>Eastern Suburbs</v>
      </c>
      <c r="G8716" s="18">
        <v>5</v>
      </c>
      <c r="H8716" s="18">
        <v>1</v>
      </c>
    </row>
    <row r="8717" spans="1:8" x14ac:dyDescent="0.25">
      <c r="A8717" s="3" t="s">
        <v>87</v>
      </c>
      <c r="B8717" s="5">
        <v>3200000</v>
      </c>
      <c r="C8717" t="s">
        <v>1439</v>
      </c>
      <c r="D8717" t="str">
        <f t="shared" si="136"/>
        <v>Apartment</v>
      </c>
      <c r="E8717" t="s">
        <v>233</v>
      </c>
      <c r="F8717" t="str">
        <f>_xlfn.XLOOKUP(E8717,Geografiesleutel!A:A,Geografiesleutel!B:B,"",0,1)</f>
        <v>Eastern Suburbs</v>
      </c>
      <c r="G8717" s="18">
        <v>3</v>
      </c>
      <c r="H8717" s="18" t="s">
        <v>2646</v>
      </c>
    </row>
    <row r="8718" spans="1:8" x14ac:dyDescent="0.25">
      <c r="A8718" s="3" t="s">
        <v>576</v>
      </c>
      <c r="B8718" s="5">
        <v>595000</v>
      </c>
      <c r="C8718" t="s">
        <v>1436</v>
      </c>
      <c r="D8718" t="str">
        <f t="shared" si="136"/>
        <v>Apartment</v>
      </c>
      <c r="E8718" t="s">
        <v>68</v>
      </c>
      <c r="F8718" t="str">
        <f>_xlfn.XLOOKUP(E8718,Geografiesleutel!A:A,Geografiesleutel!B:B,"",0,1)</f>
        <v>Northern Suburbs</v>
      </c>
      <c r="G8718" s="18">
        <v>2</v>
      </c>
      <c r="H8718" s="18">
        <v>1</v>
      </c>
    </row>
    <row r="8719" spans="1:8" x14ac:dyDescent="0.25">
      <c r="A8719" s="3" t="s">
        <v>65</v>
      </c>
      <c r="B8719" s="5">
        <v>1390000</v>
      </c>
      <c r="C8719" t="s">
        <v>1439</v>
      </c>
      <c r="D8719" t="str">
        <f t="shared" si="136"/>
        <v>Apartment</v>
      </c>
      <c r="E8719" t="s">
        <v>306</v>
      </c>
      <c r="F8719" t="str">
        <f>_xlfn.XLOOKUP(E8719,Geografiesleutel!A:A,Geografiesleutel!B:B,"",0,1)</f>
        <v>Eastern Suburbs</v>
      </c>
      <c r="G8719" s="18">
        <v>3</v>
      </c>
      <c r="H8719" s="18">
        <v>2</v>
      </c>
    </row>
    <row r="8720" spans="1:8" x14ac:dyDescent="0.25">
      <c r="A8720" s="3" t="s">
        <v>1555</v>
      </c>
      <c r="B8720" s="5">
        <v>375000</v>
      </c>
      <c r="C8720" t="s">
        <v>1440</v>
      </c>
      <c r="D8720" t="str">
        <f t="shared" si="136"/>
        <v>Apartment</v>
      </c>
      <c r="E8720" t="s">
        <v>487</v>
      </c>
      <c r="F8720" t="str">
        <f>_xlfn.XLOOKUP(E8720,Geografiesleutel!A:A,Geografiesleutel!B:B,"",0,1)</f>
        <v>CBD</v>
      </c>
      <c r="G8720" s="18" t="s">
        <v>2650</v>
      </c>
      <c r="H8720" s="18">
        <v>1</v>
      </c>
    </row>
    <row r="8721" spans="1:8" x14ac:dyDescent="0.25">
      <c r="A8721" s="3" t="s">
        <v>1117</v>
      </c>
      <c r="B8721" s="5">
        <v>740000</v>
      </c>
      <c r="C8721" t="s">
        <v>1437</v>
      </c>
      <c r="D8721" t="str">
        <f t="shared" si="136"/>
        <v>Apartment</v>
      </c>
      <c r="E8721" t="s">
        <v>562</v>
      </c>
      <c r="F8721" t="str">
        <f>_xlfn.XLOOKUP(E8721,Geografiesleutel!A:A,Geografiesleutel!B:B,"",0,1)</f>
        <v>CBD</v>
      </c>
      <c r="G8721" s="18">
        <v>1</v>
      </c>
      <c r="H8721" s="18">
        <v>1</v>
      </c>
    </row>
    <row r="8722" spans="1:8" x14ac:dyDescent="0.25">
      <c r="A8722" s="3" t="s">
        <v>556</v>
      </c>
      <c r="B8722" s="5">
        <v>650000</v>
      </c>
      <c r="C8722" t="s">
        <v>1437</v>
      </c>
      <c r="D8722" t="str">
        <f t="shared" si="136"/>
        <v>Apartment</v>
      </c>
      <c r="E8722" t="s">
        <v>18</v>
      </c>
      <c r="F8722" t="str">
        <f>_xlfn.XLOOKUP(E8722,Geografiesleutel!A:A,Geografiesleutel!B:B,"",0,1)</f>
        <v>Agricultural Smallholdings</v>
      </c>
      <c r="G8722" s="18">
        <v>1</v>
      </c>
      <c r="H8722" s="18">
        <v>1</v>
      </c>
    </row>
    <row r="8723" spans="1:8" x14ac:dyDescent="0.25">
      <c r="A8723" s="3" t="s">
        <v>489</v>
      </c>
      <c r="B8723" s="5">
        <v>2360000</v>
      </c>
      <c r="C8723" t="s">
        <v>1437</v>
      </c>
      <c r="D8723" t="str">
        <f t="shared" si="136"/>
        <v>Apartment</v>
      </c>
      <c r="E8723" t="s">
        <v>681</v>
      </c>
      <c r="F8723" t="str">
        <f>_xlfn.XLOOKUP(E8723,Geografiesleutel!A:A,Geografiesleutel!B:B,"",0,1)</f>
        <v>Eastern Suburbs</v>
      </c>
      <c r="G8723" s="18">
        <v>1</v>
      </c>
      <c r="H8723" s="18">
        <v>1</v>
      </c>
    </row>
    <row r="8724" spans="1:8" x14ac:dyDescent="0.25">
      <c r="A8724" s="3" t="s">
        <v>1470</v>
      </c>
      <c r="B8724" s="5">
        <v>440000</v>
      </c>
      <c r="C8724" t="s">
        <v>1440</v>
      </c>
      <c r="D8724" t="str">
        <f t="shared" si="136"/>
        <v>Apartment</v>
      </c>
      <c r="E8724" t="s">
        <v>577</v>
      </c>
      <c r="F8724" t="str">
        <f>_xlfn.XLOOKUP(E8724,Geografiesleutel!A:A,Geografiesleutel!B:B,"",0,1)</f>
        <v>CBD</v>
      </c>
      <c r="G8724" s="18" t="s">
        <v>2650</v>
      </c>
      <c r="H8724" s="18">
        <v>1</v>
      </c>
    </row>
    <row r="8725" spans="1:8" x14ac:dyDescent="0.25">
      <c r="A8725" s="3" t="s">
        <v>840</v>
      </c>
      <c r="B8725" s="5">
        <v>545000</v>
      </c>
      <c r="C8725" t="s">
        <v>1436</v>
      </c>
      <c r="D8725" t="str">
        <f t="shared" si="136"/>
        <v>Apartment</v>
      </c>
      <c r="E8725" t="s">
        <v>188</v>
      </c>
      <c r="F8725" t="str">
        <f>_xlfn.XLOOKUP(E8725,Geografiesleutel!A:A,Geografiesleutel!B:B,"",0,1)</f>
        <v>Northern Suburbs</v>
      </c>
      <c r="G8725" s="18">
        <v>2</v>
      </c>
      <c r="H8725" s="18">
        <v>1</v>
      </c>
    </row>
    <row r="8726" spans="1:8" x14ac:dyDescent="0.25">
      <c r="A8726" s="3" t="s">
        <v>1470</v>
      </c>
      <c r="B8726" s="5">
        <v>440000</v>
      </c>
      <c r="C8726" t="s">
        <v>1436</v>
      </c>
      <c r="D8726" t="str">
        <f t="shared" si="136"/>
        <v>Apartment</v>
      </c>
      <c r="E8726" t="s">
        <v>487</v>
      </c>
      <c r="F8726" t="str">
        <f>_xlfn.XLOOKUP(E8726,Geografiesleutel!A:A,Geografiesleutel!B:B,"",0,1)</f>
        <v>CBD</v>
      </c>
      <c r="G8726" s="18">
        <v>2</v>
      </c>
      <c r="H8726" s="18" t="s">
        <v>2650</v>
      </c>
    </row>
    <row r="8727" spans="1:8" x14ac:dyDescent="0.25">
      <c r="A8727" s="3" t="s">
        <v>185</v>
      </c>
      <c r="B8727" s="5">
        <v>1400000</v>
      </c>
      <c r="C8727" t="s">
        <v>1436</v>
      </c>
      <c r="D8727" t="str">
        <f t="shared" si="136"/>
        <v>Apartment</v>
      </c>
      <c r="E8727" t="s">
        <v>285</v>
      </c>
      <c r="F8727" t="str">
        <f>_xlfn.XLOOKUP(E8727,Geografiesleutel!A:A,Geografiesleutel!B:B,"",0,1)</f>
        <v>Eastern Suburbs</v>
      </c>
      <c r="G8727" s="18">
        <v>2</v>
      </c>
      <c r="H8727" s="18">
        <v>2</v>
      </c>
    </row>
    <row r="8728" spans="1:8" x14ac:dyDescent="0.25">
      <c r="A8728" s="3" t="s">
        <v>162</v>
      </c>
      <c r="B8728" s="5">
        <v>950000</v>
      </c>
      <c r="C8728" t="s">
        <v>1436</v>
      </c>
      <c r="D8728" t="str">
        <f t="shared" si="136"/>
        <v>Apartment</v>
      </c>
      <c r="E8728" t="s">
        <v>30</v>
      </c>
      <c r="F8728" t="str">
        <f>_xlfn.XLOOKUP(E8728,Geografiesleutel!A:A,Geografiesleutel!B:B,"",0,1)</f>
        <v>Northern Suburbs</v>
      </c>
      <c r="G8728" s="18">
        <v>2</v>
      </c>
      <c r="H8728" s="18">
        <v>2</v>
      </c>
    </row>
    <row r="8729" spans="1:8" x14ac:dyDescent="0.25">
      <c r="A8729" s="3" t="s">
        <v>545</v>
      </c>
      <c r="B8729" s="5">
        <v>700000</v>
      </c>
      <c r="C8729" t="s">
        <v>1437</v>
      </c>
      <c r="D8729" t="str">
        <f t="shared" si="136"/>
        <v>Apartment</v>
      </c>
      <c r="E8729" t="s">
        <v>18</v>
      </c>
      <c r="F8729" t="str">
        <f>_xlfn.XLOOKUP(E8729,Geografiesleutel!A:A,Geografiesleutel!B:B,"",0,1)</f>
        <v>Agricultural Smallholdings</v>
      </c>
      <c r="G8729" s="18">
        <v>1</v>
      </c>
      <c r="H8729" s="18">
        <v>1</v>
      </c>
    </row>
    <row r="8730" spans="1:8" x14ac:dyDescent="0.25">
      <c r="A8730" s="3" t="s">
        <v>1456</v>
      </c>
      <c r="B8730" s="5">
        <v>260000</v>
      </c>
      <c r="C8730" t="s">
        <v>1447</v>
      </c>
      <c r="D8730" t="str">
        <f t="shared" si="136"/>
        <v>Apartment</v>
      </c>
      <c r="E8730" t="s">
        <v>487</v>
      </c>
      <c r="F8730" t="str">
        <f>_xlfn.XLOOKUP(E8730,Geografiesleutel!A:A,Geografiesleutel!B:B,"",0,1)</f>
        <v>CBD</v>
      </c>
      <c r="G8730" s="18">
        <v>5</v>
      </c>
      <c r="H8730" s="18">
        <v>1</v>
      </c>
    </row>
    <row r="8731" spans="1:8" x14ac:dyDescent="0.25">
      <c r="A8731" s="3" t="s">
        <v>1605</v>
      </c>
      <c r="B8731" s="5">
        <v>325000</v>
      </c>
      <c r="C8731" t="s">
        <v>1447</v>
      </c>
      <c r="D8731" t="str">
        <f t="shared" si="136"/>
        <v>Apartment</v>
      </c>
      <c r="E8731" t="s">
        <v>577</v>
      </c>
      <c r="F8731" t="str">
        <f>_xlfn.XLOOKUP(E8731,Geografiesleutel!A:A,Geografiesleutel!B:B,"",0,1)</f>
        <v>CBD</v>
      </c>
      <c r="G8731" s="18">
        <v>5</v>
      </c>
      <c r="H8731" s="18">
        <v>1</v>
      </c>
    </row>
    <row r="8732" spans="1:8" x14ac:dyDescent="0.25">
      <c r="A8732" s="3" t="s">
        <v>582</v>
      </c>
      <c r="B8732" s="5">
        <v>790000</v>
      </c>
      <c r="C8732" t="s">
        <v>1436</v>
      </c>
      <c r="D8732" t="str">
        <f t="shared" si="136"/>
        <v>Apartment</v>
      </c>
      <c r="E8732" t="s">
        <v>368</v>
      </c>
      <c r="F8732" t="str">
        <f>_xlfn.XLOOKUP(E8732,Geografiesleutel!A:A,Geografiesleutel!B:B,"",0,1)</f>
        <v>Eastern Suburbs</v>
      </c>
      <c r="G8732" s="18">
        <v>2</v>
      </c>
      <c r="H8732" s="18" t="s">
        <v>2650</v>
      </c>
    </row>
    <row r="8733" spans="1:8" x14ac:dyDescent="0.25">
      <c r="A8733" s="3" t="s">
        <v>545</v>
      </c>
      <c r="B8733" s="5">
        <v>700000</v>
      </c>
      <c r="C8733" t="s">
        <v>1437</v>
      </c>
      <c r="D8733" t="str">
        <f t="shared" si="136"/>
        <v>Apartment</v>
      </c>
      <c r="E8733" t="s">
        <v>18</v>
      </c>
      <c r="F8733" t="str">
        <f>_xlfn.XLOOKUP(E8733,Geografiesleutel!A:A,Geografiesleutel!B:B,"",0,1)</f>
        <v>Agricultural Smallholdings</v>
      </c>
      <c r="G8733" s="18">
        <v>1</v>
      </c>
      <c r="H8733" s="18">
        <v>1</v>
      </c>
    </row>
    <row r="8734" spans="1:8" x14ac:dyDescent="0.25">
      <c r="A8734" s="3" t="s">
        <v>444</v>
      </c>
      <c r="B8734" s="5">
        <v>450000</v>
      </c>
      <c r="C8734" t="s">
        <v>1436</v>
      </c>
      <c r="D8734" t="str">
        <f t="shared" si="136"/>
        <v>Apartment</v>
      </c>
      <c r="E8734" t="s">
        <v>68</v>
      </c>
      <c r="F8734" t="str">
        <f>_xlfn.XLOOKUP(E8734,Geografiesleutel!A:A,Geografiesleutel!B:B,"",0,1)</f>
        <v>Northern Suburbs</v>
      </c>
      <c r="G8734" s="18">
        <v>2</v>
      </c>
      <c r="H8734" s="18">
        <v>1</v>
      </c>
    </row>
    <row r="8735" spans="1:8" x14ac:dyDescent="0.25">
      <c r="A8735" s="3" t="s">
        <v>1648</v>
      </c>
      <c r="B8735" s="5">
        <v>1258200</v>
      </c>
      <c r="C8735" t="s">
        <v>1436</v>
      </c>
      <c r="D8735" t="str">
        <f t="shared" si="136"/>
        <v>Apartment</v>
      </c>
      <c r="E8735" t="s">
        <v>30</v>
      </c>
      <c r="F8735" t="str">
        <f>_xlfn.XLOOKUP(E8735,Geografiesleutel!A:A,Geografiesleutel!B:B,"",0,1)</f>
        <v>Northern Suburbs</v>
      </c>
      <c r="G8735" s="18">
        <v>2</v>
      </c>
      <c r="H8735" s="18" t="s">
        <v>2650</v>
      </c>
    </row>
    <row r="8736" spans="1:8" x14ac:dyDescent="0.25">
      <c r="A8736" s="3" t="s">
        <v>1649</v>
      </c>
      <c r="B8736" s="5">
        <v>1190592</v>
      </c>
      <c r="C8736" t="s">
        <v>1436</v>
      </c>
      <c r="D8736" t="str">
        <f t="shared" si="136"/>
        <v>Apartment</v>
      </c>
      <c r="E8736" t="s">
        <v>30</v>
      </c>
      <c r="F8736" t="str">
        <f>_xlfn.XLOOKUP(E8736,Geografiesleutel!A:A,Geografiesleutel!B:B,"",0,1)</f>
        <v>Northern Suburbs</v>
      </c>
      <c r="G8736" s="18">
        <v>2</v>
      </c>
      <c r="H8736" s="18" t="s">
        <v>2650</v>
      </c>
    </row>
    <row r="8737" spans="1:8" x14ac:dyDescent="0.25">
      <c r="A8737" s="3" t="s">
        <v>1150</v>
      </c>
      <c r="B8737" s="5">
        <v>270000</v>
      </c>
      <c r="C8737" t="s">
        <v>1437</v>
      </c>
      <c r="D8737" t="str">
        <f t="shared" si="136"/>
        <v>Apartment</v>
      </c>
      <c r="E8737" t="s">
        <v>487</v>
      </c>
      <c r="F8737" t="str">
        <f>_xlfn.XLOOKUP(E8737,Geografiesleutel!A:A,Geografiesleutel!B:B,"",0,1)</f>
        <v>CBD</v>
      </c>
      <c r="G8737" s="18">
        <v>1</v>
      </c>
      <c r="H8737" s="18">
        <v>1</v>
      </c>
    </row>
    <row r="8738" spans="1:8" x14ac:dyDescent="0.25">
      <c r="A8738" s="3" t="s">
        <v>1499</v>
      </c>
      <c r="B8738" s="5">
        <v>525000</v>
      </c>
      <c r="C8738" t="s">
        <v>1447</v>
      </c>
      <c r="D8738" t="str">
        <f t="shared" si="136"/>
        <v>Apartment</v>
      </c>
      <c r="E8738" t="s">
        <v>369</v>
      </c>
      <c r="F8738" t="str">
        <f>_xlfn.XLOOKUP(E8738,Geografiesleutel!A:A,Geografiesleutel!B:B,"",0,1)</f>
        <v>Eastern Suburbs</v>
      </c>
      <c r="G8738" s="18">
        <v>5</v>
      </c>
      <c r="H8738" s="18">
        <v>1</v>
      </c>
    </row>
    <row r="8739" spans="1:8" x14ac:dyDescent="0.25">
      <c r="A8739" s="3" t="s">
        <v>556</v>
      </c>
      <c r="B8739" s="5">
        <v>650000</v>
      </c>
      <c r="C8739" t="s">
        <v>1437</v>
      </c>
      <c r="D8739" t="str">
        <f t="shared" si="136"/>
        <v>Apartment</v>
      </c>
      <c r="E8739" t="s">
        <v>369</v>
      </c>
      <c r="F8739" t="str">
        <f>_xlfn.XLOOKUP(E8739,Geografiesleutel!A:A,Geografiesleutel!B:B,"",0,1)</f>
        <v>Eastern Suburbs</v>
      </c>
      <c r="G8739" s="18">
        <v>1</v>
      </c>
      <c r="H8739" s="18">
        <v>1</v>
      </c>
    </row>
    <row r="8740" spans="1:8" x14ac:dyDescent="0.25">
      <c r="A8740" s="3" t="s">
        <v>545</v>
      </c>
      <c r="B8740" s="5">
        <v>700000</v>
      </c>
      <c r="C8740" t="s">
        <v>1436</v>
      </c>
      <c r="D8740" t="str">
        <f t="shared" si="136"/>
        <v>Apartment</v>
      </c>
      <c r="E8740" t="s">
        <v>339</v>
      </c>
      <c r="F8740" t="str">
        <f>_xlfn.XLOOKUP(E8740,Geografiesleutel!A:A,Geografiesleutel!B:B,"",0,1)</f>
        <v>Eastern Suburbs</v>
      </c>
      <c r="G8740" s="18">
        <v>2</v>
      </c>
      <c r="H8740" s="18">
        <v>1</v>
      </c>
    </row>
    <row r="8741" spans="1:8" x14ac:dyDescent="0.25">
      <c r="A8741" s="3" t="s">
        <v>576</v>
      </c>
      <c r="B8741" s="5">
        <v>595000</v>
      </c>
      <c r="C8741" t="s">
        <v>1451</v>
      </c>
      <c r="D8741" t="str">
        <f t="shared" si="136"/>
        <v>Apartment</v>
      </c>
      <c r="E8741" t="s">
        <v>68</v>
      </c>
      <c r="F8741" t="str">
        <f>_xlfn.XLOOKUP(E8741,Geografiesleutel!A:A,Geografiesleutel!B:B,"",0,1)</f>
        <v>Northern Suburbs</v>
      </c>
      <c r="G8741" s="18" t="s">
        <v>2646</v>
      </c>
      <c r="H8741" s="18">
        <v>1</v>
      </c>
    </row>
    <row r="8742" spans="1:8" x14ac:dyDescent="0.25">
      <c r="A8742" s="3" t="s">
        <v>1650</v>
      </c>
      <c r="B8742" s="5">
        <v>679000</v>
      </c>
      <c r="C8742" t="s">
        <v>1436</v>
      </c>
      <c r="D8742" t="str">
        <f t="shared" si="136"/>
        <v>Apartment</v>
      </c>
      <c r="E8742" t="s">
        <v>137</v>
      </c>
      <c r="F8742" t="str">
        <f>_xlfn.XLOOKUP(E8742,Geografiesleutel!A:A,Geografiesleutel!B:B,"",0,1)</f>
        <v>Northern Suburbs</v>
      </c>
      <c r="G8742" s="18">
        <v>2</v>
      </c>
      <c r="H8742" s="18">
        <v>1</v>
      </c>
    </row>
    <row r="8743" spans="1:8" x14ac:dyDescent="0.25">
      <c r="A8743" s="3" t="s">
        <v>1117</v>
      </c>
      <c r="B8743" s="5">
        <v>740000</v>
      </c>
      <c r="C8743" t="s">
        <v>1439</v>
      </c>
      <c r="D8743" t="str">
        <f t="shared" si="136"/>
        <v>Apartment</v>
      </c>
      <c r="E8743" t="s">
        <v>62</v>
      </c>
      <c r="F8743" t="str">
        <f>_xlfn.XLOOKUP(E8743,Geografiesleutel!A:A,Geografiesleutel!B:B,"",0,1)</f>
        <v>Northern Suburbs</v>
      </c>
      <c r="G8743" s="18">
        <v>3</v>
      </c>
      <c r="H8743" s="18">
        <v>2</v>
      </c>
    </row>
    <row r="8744" spans="1:8" x14ac:dyDescent="0.25">
      <c r="A8744" s="3" t="s">
        <v>1470</v>
      </c>
      <c r="B8744" s="5">
        <v>440000</v>
      </c>
      <c r="C8744" t="s">
        <v>1437</v>
      </c>
      <c r="D8744" t="str">
        <f t="shared" si="136"/>
        <v>Apartment</v>
      </c>
      <c r="E8744" t="s">
        <v>421</v>
      </c>
      <c r="F8744" t="str">
        <f>_xlfn.XLOOKUP(E8744,Geografiesleutel!A:A,Geografiesleutel!B:B,"",0,1)</f>
        <v>CBD</v>
      </c>
      <c r="G8744" s="18">
        <v>1</v>
      </c>
      <c r="H8744" s="18">
        <v>1</v>
      </c>
    </row>
    <row r="8745" spans="1:8" x14ac:dyDescent="0.25">
      <c r="A8745" s="3" t="s">
        <v>1497</v>
      </c>
      <c r="B8745" s="5">
        <v>689000</v>
      </c>
      <c r="C8745" t="s">
        <v>1436</v>
      </c>
      <c r="D8745" t="str">
        <f t="shared" si="136"/>
        <v>Apartment</v>
      </c>
      <c r="E8745" t="s">
        <v>227</v>
      </c>
      <c r="F8745" t="str">
        <f>_xlfn.XLOOKUP(E8745,Geografiesleutel!A:A,Geografiesleutel!B:B,"",0,1)</f>
        <v>Western Suburbs</v>
      </c>
      <c r="G8745" s="18">
        <v>2</v>
      </c>
      <c r="H8745" s="18">
        <v>1</v>
      </c>
    </row>
    <row r="8746" spans="1:8" x14ac:dyDescent="0.25">
      <c r="A8746" s="3" t="s">
        <v>1444</v>
      </c>
      <c r="B8746" s="5">
        <v>725000</v>
      </c>
      <c r="C8746" t="s">
        <v>1451</v>
      </c>
      <c r="D8746" t="str">
        <f t="shared" si="136"/>
        <v>Apartment</v>
      </c>
      <c r="E8746" t="s">
        <v>188</v>
      </c>
      <c r="F8746" t="str">
        <f>_xlfn.XLOOKUP(E8746,Geografiesleutel!A:A,Geografiesleutel!B:B,"",0,1)</f>
        <v>Northern Suburbs</v>
      </c>
      <c r="G8746" s="18" t="s">
        <v>2646</v>
      </c>
      <c r="H8746" s="18">
        <v>2</v>
      </c>
    </row>
    <row r="8747" spans="1:8" x14ac:dyDescent="0.25">
      <c r="A8747" s="3" t="s">
        <v>79</v>
      </c>
      <c r="B8747" s="5">
        <v>2800000</v>
      </c>
      <c r="C8747" t="s">
        <v>1439</v>
      </c>
      <c r="D8747" t="str">
        <f t="shared" si="136"/>
        <v>Apartment</v>
      </c>
      <c r="E8747" t="s">
        <v>233</v>
      </c>
      <c r="F8747" t="str">
        <f>_xlfn.XLOOKUP(E8747,Geografiesleutel!A:A,Geografiesleutel!B:B,"",0,1)</f>
        <v>Eastern Suburbs</v>
      </c>
      <c r="G8747" s="18">
        <v>3</v>
      </c>
      <c r="H8747" s="18">
        <v>2</v>
      </c>
    </row>
    <row r="8748" spans="1:8" x14ac:dyDescent="0.25">
      <c r="A8748" s="3" t="s">
        <v>216</v>
      </c>
      <c r="B8748" s="5">
        <v>1100000</v>
      </c>
      <c r="C8748" t="s">
        <v>1437</v>
      </c>
      <c r="D8748" t="str">
        <f t="shared" si="136"/>
        <v>Apartment</v>
      </c>
      <c r="E8748" t="s">
        <v>94</v>
      </c>
      <c r="F8748" t="str">
        <f>_xlfn.XLOOKUP(E8748,Geografiesleutel!A:A,Geografiesleutel!B:B,"",0,1)</f>
        <v>Agricultural Smallholdings</v>
      </c>
      <c r="G8748" s="18">
        <v>1</v>
      </c>
      <c r="H8748" s="18">
        <v>1</v>
      </c>
    </row>
    <row r="8749" spans="1:8" x14ac:dyDescent="0.25">
      <c r="A8749" s="3" t="s">
        <v>615</v>
      </c>
      <c r="B8749" s="5">
        <v>1375000</v>
      </c>
      <c r="C8749" t="s">
        <v>1436</v>
      </c>
      <c r="D8749" t="str">
        <f t="shared" si="136"/>
        <v>Apartment</v>
      </c>
      <c r="E8749" t="s">
        <v>94</v>
      </c>
      <c r="F8749" t="str">
        <f>_xlfn.XLOOKUP(E8749,Geografiesleutel!A:A,Geografiesleutel!B:B,"",0,1)</f>
        <v>Agricultural Smallholdings</v>
      </c>
      <c r="G8749" s="18">
        <v>2</v>
      </c>
      <c r="H8749" s="18">
        <v>2</v>
      </c>
    </row>
    <row r="8750" spans="1:8" x14ac:dyDescent="0.25">
      <c r="A8750" s="3" t="s">
        <v>828</v>
      </c>
      <c r="B8750" s="5">
        <v>2095000</v>
      </c>
      <c r="C8750" t="s">
        <v>1436</v>
      </c>
      <c r="D8750" t="str">
        <f t="shared" si="136"/>
        <v>Apartment</v>
      </c>
      <c r="E8750" t="s">
        <v>209</v>
      </c>
      <c r="F8750" t="str">
        <f>_xlfn.XLOOKUP(E8750,Geografiesleutel!A:A,Geografiesleutel!B:B,"",0,1)</f>
        <v>Eastern Suburbs</v>
      </c>
      <c r="G8750" s="18">
        <v>2</v>
      </c>
      <c r="H8750" s="18">
        <v>2</v>
      </c>
    </row>
    <row r="8751" spans="1:8" x14ac:dyDescent="0.25">
      <c r="A8751" s="3" t="s">
        <v>512</v>
      </c>
      <c r="B8751" s="5">
        <v>750000</v>
      </c>
      <c r="C8751" t="s">
        <v>1436</v>
      </c>
      <c r="D8751" t="str">
        <f t="shared" si="136"/>
        <v>Apartment</v>
      </c>
      <c r="E8751" t="s">
        <v>227</v>
      </c>
      <c r="F8751" t="str">
        <f>_xlfn.XLOOKUP(E8751,Geografiesleutel!A:A,Geografiesleutel!B:B,"",0,1)</f>
        <v>Western Suburbs</v>
      </c>
      <c r="G8751" s="18">
        <v>2</v>
      </c>
      <c r="H8751" s="18">
        <v>1</v>
      </c>
    </row>
    <row r="8752" spans="1:8" x14ac:dyDescent="0.25">
      <c r="A8752" s="3" t="s">
        <v>1470</v>
      </c>
      <c r="B8752" s="5">
        <v>440000</v>
      </c>
      <c r="C8752" t="s">
        <v>1437</v>
      </c>
      <c r="D8752" t="str">
        <f t="shared" si="136"/>
        <v>Apartment</v>
      </c>
      <c r="E8752" t="s">
        <v>421</v>
      </c>
      <c r="F8752" t="str">
        <f>_xlfn.XLOOKUP(E8752,Geografiesleutel!A:A,Geografiesleutel!B:B,"",0,1)</f>
        <v>CBD</v>
      </c>
      <c r="G8752" s="18">
        <v>1</v>
      </c>
      <c r="H8752" s="18">
        <v>1</v>
      </c>
    </row>
    <row r="8753" spans="1:8" x14ac:dyDescent="0.25">
      <c r="A8753" s="3" t="s">
        <v>556</v>
      </c>
      <c r="B8753" s="5">
        <v>650000</v>
      </c>
      <c r="C8753" t="s">
        <v>1436</v>
      </c>
      <c r="D8753" t="str">
        <f t="shared" si="136"/>
        <v>Apartment</v>
      </c>
      <c r="E8753" t="s">
        <v>126</v>
      </c>
      <c r="F8753" t="str">
        <f>_xlfn.XLOOKUP(E8753,Geografiesleutel!A:A,Geografiesleutel!B:B,"",0,1)</f>
        <v>Northern Suburbs</v>
      </c>
      <c r="G8753" s="18">
        <v>2</v>
      </c>
      <c r="H8753" s="18">
        <v>2</v>
      </c>
    </row>
    <row r="8754" spans="1:8" x14ac:dyDescent="0.25">
      <c r="A8754" s="3" t="s">
        <v>931</v>
      </c>
      <c r="B8754" s="5">
        <v>490000</v>
      </c>
      <c r="C8754" t="s">
        <v>1451</v>
      </c>
      <c r="D8754" t="str">
        <f t="shared" si="136"/>
        <v>Apartment</v>
      </c>
      <c r="E8754" t="s">
        <v>577</v>
      </c>
      <c r="F8754" t="str">
        <f>_xlfn.XLOOKUP(E8754,Geografiesleutel!A:A,Geografiesleutel!B:B,"",0,1)</f>
        <v>CBD</v>
      </c>
      <c r="G8754" s="18" t="s">
        <v>2646</v>
      </c>
      <c r="H8754" s="18" t="s">
        <v>2650</v>
      </c>
    </row>
    <row r="8755" spans="1:8" x14ac:dyDescent="0.25">
      <c r="A8755" s="3" t="s">
        <v>59</v>
      </c>
      <c r="B8755" s="5">
        <v>680000</v>
      </c>
      <c r="C8755" t="s">
        <v>1437</v>
      </c>
      <c r="D8755" t="str">
        <f t="shared" si="136"/>
        <v>Apartment</v>
      </c>
      <c r="E8755" t="s">
        <v>1458</v>
      </c>
      <c r="F8755" t="str">
        <f>_xlfn.XLOOKUP(E8755,Geografiesleutel!A:A,Geografiesleutel!B:B,"",0,1)</f>
        <v>Eastern Suburbs</v>
      </c>
      <c r="G8755" s="18">
        <v>1</v>
      </c>
      <c r="H8755" s="18">
        <v>1</v>
      </c>
    </row>
    <row r="8756" spans="1:8" x14ac:dyDescent="0.25">
      <c r="A8756" s="3" t="s">
        <v>143</v>
      </c>
      <c r="B8756" s="5">
        <v>1300000</v>
      </c>
      <c r="C8756" t="s">
        <v>1436</v>
      </c>
      <c r="D8756" t="str">
        <f t="shared" si="136"/>
        <v>Apartment</v>
      </c>
      <c r="E8756" t="s">
        <v>80</v>
      </c>
      <c r="F8756" t="str">
        <f>_xlfn.XLOOKUP(E8756,Geografiesleutel!A:A,Geografiesleutel!B:B,"",0,1)</f>
        <v>Eastern Suburbs</v>
      </c>
      <c r="G8756" s="18">
        <v>2</v>
      </c>
      <c r="H8756" s="18">
        <v>1</v>
      </c>
    </row>
    <row r="8757" spans="1:8" x14ac:dyDescent="0.25">
      <c r="A8757" s="3" t="s">
        <v>47</v>
      </c>
      <c r="B8757" s="5">
        <v>415000</v>
      </c>
      <c r="C8757" t="s">
        <v>1436</v>
      </c>
      <c r="D8757" t="str">
        <f t="shared" si="136"/>
        <v>Apartment</v>
      </c>
      <c r="E8757" t="s">
        <v>55</v>
      </c>
      <c r="F8757" t="str">
        <f>_xlfn.XLOOKUP(E8757,Geografiesleutel!A:A,Geografiesleutel!B:B,"",0,1)</f>
        <v>Western Suburbs</v>
      </c>
      <c r="G8757" s="18">
        <v>2</v>
      </c>
      <c r="H8757" s="18">
        <v>1</v>
      </c>
    </row>
    <row r="8758" spans="1:8" x14ac:dyDescent="0.25">
      <c r="A8758" s="3" t="s">
        <v>582</v>
      </c>
      <c r="B8758" s="5">
        <v>790000</v>
      </c>
      <c r="C8758" t="s">
        <v>1436</v>
      </c>
      <c r="D8758" t="str">
        <f t="shared" si="136"/>
        <v>Apartment</v>
      </c>
      <c r="E8758" t="s">
        <v>30</v>
      </c>
      <c r="F8758" t="str">
        <f>_xlfn.XLOOKUP(E8758,Geografiesleutel!A:A,Geografiesleutel!B:B,"",0,1)</f>
        <v>Northern Suburbs</v>
      </c>
      <c r="G8758" s="18">
        <v>2</v>
      </c>
      <c r="H8758" s="18">
        <v>2</v>
      </c>
    </row>
    <row r="8759" spans="1:8" x14ac:dyDescent="0.25">
      <c r="A8759" s="3" t="s">
        <v>1160</v>
      </c>
      <c r="B8759" s="5">
        <v>565000</v>
      </c>
      <c r="C8759" t="s">
        <v>1436</v>
      </c>
      <c r="D8759" t="str">
        <f t="shared" si="136"/>
        <v>Apartment</v>
      </c>
      <c r="E8759" t="s">
        <v>186</v>
      </c>
      <c r="F8759" t="str">
        <f>_xlfn.XLOOKUP(E8759,Geografiesleutel!A:A,Geografiesleutel!B:B,"",0,1)</f>
        <v>Eastern Suburbs</v>
      </c>
      <c r="G8759" s="18">
        <v>2</v>
      </c>
      <c r="H8759" s="18">
        <v>1</v>
      </c>
    </row>
    <row r="8760" spans="1:8" x14ac:dyDescent="0.25">
      <c r="A8760" s="3" t="s">
        <v>1651</v>
      </c>
      <c r="B8760" s="5">
        <v>799800</v>
      </c>
      <c r="C8760" t="s">
        <v>1436</v>
      </c>
      <c r="D8760" t="str">
        <f t="shared" si="136"/>
        <v>Apartment</v>
      </c>
      <c r="E8760" t="s">
        <v>231</v>
      </c>
      <c r="F8760" t="str">
        <f>_xlfn.XLOOKUP(E8760,Geografiesleutel!A:A,Geografiesleutel!B:B,"",0,1)</f>
        <v>Eastern Suburbs</v>
      </c>
      <c r="G8760" s="18">
        <v>2</v>
      </c>
      <c r="H8760" s="18">
        <v>2</v>
      </c>
    </row>
    <row r="8761" spans="1:8" x14ac:dyDescent="0.25">
      <c r="A8761" s="3" t="s">
        <v>214</v>
      </c>
      <c r="B8761" s="5">
        <v>3500000</v>
      </c>
      <c r="C8761" t="s">
        <v>1436</v>
      </c>
      <c r="D8761" t="str">
        <f t="shared" si="136"/>
        <v>Apartment</v>
      </c>
      <c r="E8761" t="s">
        <v>681</v>
      </c>
      <c r="F8761" t="str">
        <f>_xlfn.XLOOKUP(E8761,Geografiesleutel!A:A,Geografiesleutel!B:B,"",0,1)</f>
        <v>Eastern Suburbs</v>
      </c>
      <c r="G8761" s="18">
        <v>2</v>
      </c>
      <c r="H8761" s="18">
        <v>2</v>
      </c>
    </row>
    <row r="8762" spans="1:8" x14ac:dyDescent="0.25">
      <c r="A8762" s="3" t="s">
        <v>1117</v>
      </c>
      <c r="B8762" s="5">
        <v>740000</v>
      </c>
      <c r="C8762" t="s">
        <v>1436</v>
      </c>
      <c r="D8762" t="str">
        <f t="shared" si="136"/>
        <v>Apartment</v>
      </c>
      <c r="E8762" t="s">
        <v>368</v>
      </c>
      <c r="F8762" t="str">
        <f>_xlfn.XLOOKUP(E8762,Geografiesleutel!A:A,Geografiesleutel!B:B,"",0,1)</f>
        <v>Eastern Suburbs</v>
      </c>
      <c r="G8762" s="18">
        <v>2</v>
      </c>
      <c r="H8762" s="18">
        <v>1</v>
      </c>
    </row>
    <row r="8763" spans="1:8" x14ac:dyDescent="0.25">
      <c r="A8763" s="3" t="s">
        <v>632</v>
      </c>
      <c r="B8763" s="5">
        <v>785000</v>
      </c>
      <c r="C8763" t="s">
        <v>1436</v>
      </c>
      <c r="D8763" t="str">
        <f t="shared" si="136"/>
        <v>Apartment</v>
      </c>
      <c r="E8763" t="s">
        <v>116</v>
      </c>
      <c r="F8763" t="str">
        <f>_xlfn.XLOOKUP(E8763,Geografiesleutel!A:A,Geografiesleutel!B:B,"",0,1)</f>
        <v>Western Suburbs</v>
      </c>
      <c r="G8763" s="18">
        <v>2</v>
      </c>
      <c r="H8763" s="18">
        <v>1</v>
      </c>
    </row>
    <row r="8764" spans="1:8" x14ac:dyDescent="0.25">
      <c r="A8764" s="3" t="s">
        <v>1483</v>
      </c>
      <c r="B8764" s="5">
        <v>485000</v>
      </c>
      <c r="C8764" t="s">
        <v>1451</v>
      </c>
      <c r="D8764" t="str">
        <f t="shared" si="136"/>
        <v>Apartment</v>
      </c>
      <c r="E8764" t="s">
        <v>577</v>
      </c>
      <c r="F8764" t="str">
        <f>_xlfn.XLOOKUP(E8764,Geografiesleutel!A:A,Geografiesleutel!B:B,"",0,1)</f>
        <v>CBD</v>
      </c>
      <c r="G8764" s="18" t="s">
        <v>2646</v>
      </c>
      <c r="H8764" s="18" t="s">
        <v>2650</v>
      </c>
    </row>
    <row r="8765" spans="1:8" x14ac:dyDescent="0.25">
      <c r="A8765" s="3" t="s">
        <v>274</v>
      </c>
      <c r="B8765" s="5">
        <v>850000</v>
      </c>
      <c r="C8765" t="s">
        <v>1439</v>
      </c>
      <c r="D8765" t="str">
        <f t="shared" si="136"/>
        <v>Apartment</v>
      </c>
      <c r="E8765" t="s">
        <v>257</v>
      </c>
      <c r="F8765" t="str">
        <f>_xlfn.XLOOKUP(E8765,Geografiesleutel!A:A,Geografiesleutel!B:B,"",0,1)</f>
        <v>Western Suburbs</v>
      </c>
      <c r="G8765" s="18">
        <v>3</v>
      </c>
      <c r="H8765" s="18">
        <v>2</v>
      </c>
    </row>
    <row r="8766" spans="1:8" x14ac:dyDescent="0.25">
      <c r="A8766" s="3" t="s">
        <v>1499</v>
      </c>
      <c r="B8766" s="5">
        <v>525000</v>
      </c>
      <c r="C8766" t="s">
        <v>1454</v>
      </c>
      <c r="D8766" t="str">
        <f t="shared" si="136"/>
        <v>Apartment</v>
      </c>
      <c r="E8766" t="s">
        <v>577</v>
      </c>
      <c r="F8766" t="str">
        <f>_xlfn.XLOOKUP(E8766,Geografiesleutel!A:A,Geografiesleutel!B:B,"",0,1)</f>
        <v>CBD</v>
      </c>
      <c r="G8766" s="18" t="s">
        <v>2648</v>
      </c>
      <c r="H8766" s="18">
        <v>1</v>
      </c>
    </row>
    <row r="8767" spans="1:8" x14ac:dyDescent="0.25">
      <c r="A8767" s="3" t="s">
        <v>53</v>
      </c>
      <c r="B8767" s="5">
        <v>899000</v>
      </c>
      <c r="C8767" t="s">
        <v>1443</v>
      </c>
      <c r="D8767" t="str">
        <f t="shared" si="136"/>
        <v>Apartment</v>
      </c>
      <c r="E8767" t="s">
        <v>374</v>
      </c>
      <c r="F8767" t="str">
        <f>_xlfn.XLOOKUP(E8767,Geografiesleutel!A:A,Geografiesleutel!B:B,"",0,1)</f>
        <v>Northern Suburbs</v>
      </c>
      <c r="G8767" s="18">
        <v>4</v>
      </c>
      <c r="H8767" s="18">
        <v>2</v>
      </c>
    </row>
    <row r="8768" spans="1:8" x14ac:dyDescent="0.25">
      <c r="A8768" s="3" t="s">
        <v>1307</v>
      </c>
      <c r="B8768" s="5">
        <v>280000</v>
      </c>
      <c r="C8768" t="s">
        <v>1437</v>
      </c>
      <c r="D8768" t="str">
        <f t="shared" si="136"/>
        <v>Apartment</v>
      </c>
      <c r="E8768" t="s">
        <v>577</v>
      </c>
      <c r="F8768" t="str">
        <f>_xlfn.XLOOKUP(E8768,Geografiesleutel!A:A,Geografiesleutel!B:B,"",0,1)</f>
        <v>CBD</v>
      </c>
      <c r="G8768" s="18">
        <v>1</v>
      </c>
      <c r="H8768" s="18">
        <v>1</v>
      </c>
    </row>
    <row r="8769" spans="1:8" x14ac:dyDescent="0.25">
      <c r="A8769" s="3" t="s">
        <v>732</v>
      </c>
      <c r="B8769" s="5">
        <v>1245000</v>
      </c>
      <c r="C8769" t="s">
        <v>1437</v>
      </c>
      <c r="D8769" t="str">
        <f t="shared" si="136"/>
        <v>Apartment</v>
      </c>
      <c r="E8769" t="s">
        <v>972</v>
      </c>
      <c r="F8769" t="str">
        <f>_xlfn.XLOOKUP(E8769,Geografiesleutel!A:A,Geografiesleutel!B:B,"",0,1)</f>
        <v>Eastern Suburbs</v>
      </c>
      <c r="G8769" s="18">
        <v>1</v>
      </c>
      <c r="H8769" s="18">
        <v>1</v>
      </c>
    </row>
    <row r="8770" spans="1:8" x14ac:dyDescent="0.25">
      <c r="A8770" s="3" t="s">
        <v>504</v>
      </c>
      <c r="B8770" s="5">
        <v>770000</v>
      </c>
      <c r="C8770" t="s">
        <v>1436</v>
      </c>
      <c r="D8770" t="str">
        <f t="shared" ref="D8770:D8833" si="137">TRIM(RIGHT(SUBSTITUTE(C8770," ",REPT(" ",LEN(C8770))),LEN(C8770)))</f>
        <v>Apartment</v>
      </c>
      <c r="E8770" t="s">
        <v>368</v>
      </c>
      <c r="F8770" t="str">
        <f>_xlfn.XLOOKUP(E8770,Geografiesleutel!A:A,Geografiesleutel!B:B,"",0,1)</f>
        <v>Eastern Suburbs</v>
      </c>
      <c r="G8770" s="18">
        <v>2</v>
      </c>
      <c r="H8770" s="18" t="s">
        <v>2650</v>
      </c>
    </row>
    <row r="8771" spans="1:8" x14ac:dyDescent="0.25">
      <c r="A8771" s="3" t="s">
        <v>292</v>
      </c>
      <c r="B8771" s="5">
        <v>1280000</v>
      </c>
      <c r="C8771" t="s">
        <v>1437</v>
      </c>
      <c r="D8771" t="str">
        <f t="shared" si="137"/>
        <v>Apartment</v>
      </c>
      <c r="E8771" t="s">
        <v>209</v>
      </c>
      <c r="F8771" t="str">
        <f>_xlfn.XLOOKUP(E8771,Geografiesleutel!A:A,Geografiesleutel!B:B,"",0,1)</f>
        <v>Eastern Suburbs</v>
      </c>
      <c r="G8771" s="18">
        <v>1</v>
      </c>
      <c r="H8771" s="18">
        <v>1</v>
      </c>
    </row>
    <row r="8772" spans="1:8" x14ac:dyDescent="0.25">
      <c r="A8772" s="3" t="s">
        <v>71</v>
      </c>
      <c r="B8772" s="5">
        <v>690000</v>
      </c>
      <c r="C8772" t="s">
        <v>1439</v>
      </c>
      <c r="D8772" t="str">
        <f t="shared" si="137"/>
        <v>Apartment</v>
      </c>
      <c r="E8772" t="s">
        <v>156</v>
      </c>
      <c r="F8772" t="str">
        <f>_xlfn.XLOOKUP(E8772,Geografiesleutel!A:A,Geografiesleutel!B:B,"",0,1)</f>
        <v>Northern Suburbs</v>
      </c>
      <c r="G8772" s="18">
        <v>3</v>
      </c>
      <c r="H8772" s="18">
        <v>1</v>
      </c>
    </row>
    <row r="8773" spans="1:8" x14ac:dyDescent="0.25">
      <c r="A8773" s="3" t="s">
        <v>412</v>
      </c>
      <c r="B8773" s="5">
        <v>1195000</v>
      </c>
      <c r="C8773" t="s">
        <v>1436</v>
      </c>
      <c r="D8773" t="str">
        <f t="shared" si="137"/>
        <v>Apartment</v>
      </c>
      <c r="E8773" t="s">
        <v>369</v>
      </c>
      <c r="F8773" t="str">
        <f>_xlfn.XLOOKUP(E8773,Geografiesleutel!A:A,Geografiesleutel!B:B,"",0,1)</f>
        <v>Eastern Suburbs</v>
      </c>
      <c r="G8773" s="18">
        <v>2</v>
      </c>
      <c r="H8773" s="18">
        <v>2</v>
      </c>
    </row>
    <row r="8774" spans="1:8" x14ac:dyDescent="0.25">
      <c r="A8774" s="3" t="s">
        <v>1652</v>
      </c>
      <c r="B8774" s="5">
        <v>3045000</v>
      </c>
      <c r="C8774" t="s">
        <v>1436</v>
      </c>
      <c r="D8774" t="str">
        <f t="shared" si="137"/>
        <v>Apartment</v>
      </c>
      <c r="E8774" t="s">
        <v>116</v>
      </c>
      <c r="F8774" t="str">
        <f>_xlfn.XLOOKUP(E8774,Geografiesleutel!A:A,Geografiesleutel!B:B,"",0,1)</f>
        <v>Western Suburbs</v>
      </c>
      <c r="G8774" s="18">
        <v>2</v>
      </c>
      <c r="H8774" s="18">
        <v>2</v>
      </c>
    </row>
    <row r="8775" spans="1:8" x14ac:dyDescent="0.25">
      <c r="A8775" s="3" t="s">
        <v>1511</v>
      </c>
      <c r="B8775" s="5">
        <v>295000</v>
      </c>
      <c r="C8775" t="s">
        <v>1437</v>
      </c>
      <c r="D8775" t="str">
        <f t="shared" si="137"/>
        <v>Apartment</v>
      </c>
      <c r="E8775" t="s">
        <v>487</v>
      </c>
      <c r="F8775" t="str">
        <f>_xlfn.XLOOKUP(E8775,Geografiesleutel!A:A,Geografiesleutel!B:B,"",0,1)</f>
        <v>CBD</v>
      </c>
      <c r="G8775" s="18">
        <v>1</v>
      </c>
      <c r="H8775" s="18">
        <v>1</v>
      </c>
    </row>
    <row r="8776" spans="1:8" x14ac:dyDescent="0.25">
      <c r="A8776" s="3" t="s">
        <v>1549</v>
      </c>
      <c r="B8776" s="5">
        <v>789000</v>
      </c>
      <c r="C8776" t="s">
        <v>1436</v>
      </c>
      <c r="D8776" t="str">
        <f t="shared" si="137"/>
        <v>Apartment</v>
      </c>
      <c r="E8776" t="s">
        <v>97</v>
      </c>
      <c r="F8776" t="str">
        <f>_xlfn.XLOOKUP(E8776,Geografiesleutel!A:A,Geografiesleutel!B:B,"",0,1)</f>
        <v>Northern Suburbs</v>
      </c>
      <c r="G8776" s="18">
        <v>2</v>
      </c>
      <c r="H8776" s="18">
        <v>1</v>
      </c>
    </row>
    <row r="8777" spans="1:8" x14ac:dyDescent="0.25">
      <c r="A8777" s="3" t="s">
        <v>1499</v>
      </c>
      <c r="B8777" s="5">
        <v>525000</v>
      </c>
      <c r="C8777" t="s">
        <v>1447</v>
      </c>
      <c r="D8777" t="str">
        <f t="shared" si="137"/>
        <v>Apartment</v>
      </c>
      <c r="E8777" t="s">
        <v>369</v>
      </c>
      <c r="F8777" t="str">
        <f>_xlfn.XLOOKUP(E8777,Geografiesleutel!A:A,Geografiesleutel!B:B,"",0,1)</f>
        <v>Eastern Suburbs</v>
      </c>
      <c r="G8777" s="18">
        <v>5</v>
      </c>
      <c r="H8777" s="18">
        <v>1</v>
      </c>
    </row>
    <row r="8778" spans="1:8" x14ac:dyDescent="0.25">
      <c r="A8778" s="3" t="s">
        <v>545</v>
      </c>
      <c r="B8778" s="5">
        <v>700000</v>
      </c>
      <c r="C8778" t="s">
        <v>1436</v>
      </c>
      <c r="D8778" t="str">
        <f t="shared" si="137"/>
        <v>Apartment</v>
      </c>
      <c r="E8778" t="s">
        <v>1481</v>
      </c>
      <c r="F8778" t="str">
        <f>_xlfn.XLOOKUP(E8778,Geografiesleutel!A:A,Geografiesleutel!B:B,"",0,1)</f>
        <v>Northern Suburbs</v>
      </c>
      <c r="G8778" s="18">
        <v>2</v>
      </c>
      <c r="H8778" s="18">
        <v>2</v>
      </c>
    </row>
    <row r="8779" spans="1:8" x14ac:dyDescent="0.25">
      <c r="A8779" s="3" t="s">
        <v>777</v>
      </c>
      <c r="B8779" s="5">
        <v>999000</v>
      </c>
      <c r="C8779" t="s">
        <v>1436</v>
      </c>
      <c r="D8779" t="str">
        <f t="shared" si="137"/>
        <v>Apartment</v>
      </c>
      <c r="E8779" t="s">
        <v>369</v>
      </c>
      <c r="F8779" t="str">
        <f>_xlfn.XLOOKUP(E8779,Geografiesleutel!A:A,Geografiesleutel!B:B,"",0,1)</f>
        <v>Eastern Suburbs</v>
      </c>
      <c r="G8779" s="18">
        <v>2</v>
      </c>
      <c r="H8779" s="18">
        <v>2</v>
      </c>
    </row>
    <row r="8780" spans="1:8" x14ac:dyDescent="0.25">
      <c r="A8780" s="3" t="s">
        <v>1058</v>
      </c>
      <c r="B8780" s="5">
        <v>495000</v>
      </c>
      <c r="C8780" t="s">
        <v>1443</v>
      </c>
      <c r="D8780" t="str">
        <f t="shared" si="137"/>
        <v>Apartment</v>
      </c>
      <c r="E8780" t="s">
        <v>487</v>
      </c>
      <c r="F8780" t="str">
        <f>_xlfn.XLOOKUP(E8780,Geografiesleutel!A:A,Geografiesleutel!B:B,"",0,1)</f>
        <v>CBD</v>
      </c>
      <c r="G8780" s="18">
        <v>4</v>
      </c>
      <c r="H8780" s="18">
        <v>2</v>
      </c>
    </row>
    <row r="8781" spans="1:8" x14ac:dyDescent="0.25">
      <c r="A8781" s="3" t="s">
        <v>936</v>
      </c>
      <c r="B8781" s="5">
        <v>330000</v>
      </c>
      <c r="C8781" t="s">
        <v>1437</v>
      </c>
      <c r="D8781" t="str">
        <f t="shared" si="137"/>
        <v>Apartment</v>
      </c>
      <c r="E8781" t="s">
        <v>562</v>
      </c>
      <c r="F8781" t="str">
        <f>_xlfn.XLOOKUP(E8781,Geografiesleutel!A:A,Geografiesleutel!B:B,"",0,1)</f>
        <v>CBD</v>
      </c>
      <c r="G8781" s="18">
        <v>1</v>
      </c>
      <c r="H8781" s="18">
        <v>1</v>
      </c>
    </row>
    <row r="8782" spans="1:8" x14ac:dyDescent="0.25">
      <c r="A8782" s="3" t="s">
        <v>84</v>
      </c>
      <c r="B8782" s="5">
        <v>350000</v>
      </c>
      <c r="C8782" t="s">
        <v>1451</v>
      </c>
      <c r="D8782" t="str">
        <f t="shared" si="137"/>
        <v>Apartment</v>
      </c>
      <c r="E8782" t="s">
        <v>577</v>
      </c>
      <c r="F8782" t="str">
        <f>_xlfn.XLOOKUP(E8782,Geografiesleutel!A:A,Geografiesleutel!B:B,"",0,1)</f>
        <v>CBD</v>
      </c>
      <c r="G8782" s="18" t="s">
        <v>2646</v>
      </c>
      <c r="H8782" s="18">
        <v>1</v>
      </c>
    </row>
    <row r="8783" spans="1:8" x14ac:dyDescent="0.25">
      <c r="A8783" s="3" t="s">
        <v>282</v>
      </c>
      <c r="B8783" s="5">
        <v>1200000</v>
      </c>
      <c r="C8783" t="s">
        <v>1436</v>
      </c>
      <c r="D8783" t="str">
        <f t="shared" si="137"/>
        <v>Apartment</v>
      </c>
      <c r="E8783" t="s">
        <v>94</v>
      </c>
      <c r="F8783" t="str">
        <f>_xlfn.XLOOKUP(E8783,Geografiesleutel!A:A,Geografiesleutel!B:B,"",0,1)</f>
        <v>Agricultural Smallholdings</v>
      </c>
      <c r="G8783" s="18">
        <v>2</v>
      </c>
      <c r="H8783" s="18">
        <v>2</v>
      </c>
    </row>
    <row r="8784" spans="1:8" x14ac:dyDescent="0.25">
      <c r="A8784" s="3" t="s">
        <v>34</v>
      </c>
      <c r="B8784" s="5">
        <v>1650000</v>
      </c>
      <c r="C8784" t="s">
        <v>1439</v>
      </c>
      <c r="D8784" t="str">
        <f t="shared" si="137"/>
        <v>Apartment</v>
      </c>
      <c r="E8784" t="s">
        <v>229</v>
      </c>
      <c r="F8784" t="str">
        <f>_xlfn.XLOOKUP(E8784,Geografiesleutel!A:A,Geografiesleutel!B:B,"",0,1)</f>
        <v>Western Suburbs</v>
      </c>
      <c r="G8784" s="18">
        <v>3</v>
      </c>
      <c r="H8784" s="18">
        <v>3</v>
      </c>
    </row>
    <row r="8785" spans="1:8" x14ac:dyDescent="0.25">
      <c r="A8785" s="3" t="s">
        <v>828</v>
      </c>
      <c r="B8785" s="5">
        <v>2095000</v>
      </c>
      <c r="C8785" t="s">
        <v>1436</v>
      </c>
      <c r="D8785" t="str">
        <f t="shared" si="137"/>
        <v>Apartment</v>
      </c>
      <c r="E8785" t="s">
        <v>209</v>
      </c>
      <c r="F8785" t="str">
        <f>_xlfn.XLOOKUP(E8785,Geografiesleutel!A:A,Geografiesleutel!B:B,"",0,1)</f>
        <v>Eastern Suburbs</v>
      </c>
      <c r="G8785" s="18">
        <v>2</v>
      </c>
      <c r="H8785" s="18">
        <v>2</v>
      </c>
    </row>
    <row r="8786" spans="1:8" x14ac:dyDescent="0.25">
      <c r="A8786" s="3" t="s">
        <v>34</v>
      </c>
      <c r="B8786" s="5">
        <v>1650000</v>
      </c>
      <c r="C8786" t="s">
        <v>1439</v>
      </c>
      <c r="D8786" t="str">
        <f t="shared" si="137"/>
        <v>Apartment</v>
      </c>
      <c r="E8786" t="s">
        <v>94</v>
      </c>
      <c r="F8786" t="str">
        <f>_xlfn.XLOOKUP(E8786,Geografiesleutel!A:A,Geografiesleutel!B:B,"",0,1)</f>
        <v>Agricultural Smallholdings</v>
      </c>
      <c r="G8786" s="18">
        <v>3</v>
      </c>
      <c r="H8786" s="18">
        <v>2</v>
      </c>
    </row>
    <row r="8787" spans="1:8" x14ac:dyDescent="0.25">
      <c r="A8787" s="3" t="s">
        <v>1480</v>
      </c>
      <c r="B8787" s="5">
        <v>475000</v>
      </c>
      <c r="C8787" t="s">
        <v>1436</v>
      </c>
      <c r="D8787" t="str">
        <f t="shared" si="137"/>
        <v>Apartment</v>
      </c>
      <c r="E8787" t="s">
        <v>68</v>
      </c>
      <c r="F8787" t="str">
        <f>_xlfn.XLOOKUP(E8787,Geografiesleutel!A:A,Geografiesleutel!B:B,"",0,1)</f>
        <v>Northern Suburbs</v>
      </c>
      <c r="G8787" s="18">
        <v>2</v>
      </c>
      <c r="H8787" s="18">
        <v>1</v>
      </c>
    </row>
    <row r="8788" spans="1:8" x14ac:dyDescent="0.25">
      <c r="A8788" s="3" t="s">
        <v>1499</v>
      </c>
      <c r="B8788" s="5">
        <v>525000</v>
      </c>
      <c r="C8788" t="s">
        <v>1436</v>
      </c>
      <c r="D8788" t="str">
        <f t="shared" si="137"/>
        <v>Apartment</v>
      </c>
      <c r="E8788" t="s">
        <v>487</v>
      </c>
      <c r="F8788" t="str">
        <f>_xlfn.XLOOKUP(E8788,Geografiesleutel!A:A,Geografiesleutel!B:B,"",0,1)</f>
        <v>CBD</v>
      </c>
      <c r="G8788" s="18">
        <v>2</v>
      </c>
      <c r="H8788" s="18">
        <v>1</v>
      </c>
    </row>
    <row r="8789" spans="1:8" x14ac:dyDescent="0.25">
      <c r="A8789" s="3" t="s">
        <v>1539</v>
      </c>
      <c r="B8789" s="5">
        <v>555000</v>
      </c>
      <c r="C8789" t="s">
        <v>1436</v>
      </c>
      <c r="D8789" t="str">
        <f t="shared" si="137"/>
        <v>Apartment</v>
      </c>
      <c r="E8789" t="s">
        <v>487</v>
      </c>
      <c r="F8789" t="str">
        <f>_xlfn.XLOOKUP(E8789,Geografiesleutel!A:A,Geografiesleutel!B:B,"",0,1)</f>
        <v>CBD</v>
      </c>
      <c r="G8789" s="18">
        <v>2</v>
      </c>
      <c r="H8789" s="18">
        <v>1</v>
      </c>
    </row>
    <row r="8790" spans="1:8" x14ac:dyDescent="0.25">
      <c r="A8790" s="3" t="s">
        <v>545</v>
      </c>
      <c r="B8790" s="5">
        <v>700000</v>
      </c>
      <c r="C8790" t="s">
        <v>1436</v>
      </c>
      <c r="D8790" t="str">
        <f t="shared" si="137"/>
        <v>Apartment</v>
      </c>
      <c r="E8790" t="s">
        <v>1481</v>
      </c>
      <c r="F8790" t="str">
        <f>_xlfn.XLOOKUP(E8790,Geografiesleutel!A:A,Geografiesleutel!B:B,"",0,1)</f>
        <v>Northern Suburbs</v>
      </c>
      <c r="G8790" s="18">
        <v>2</v>
      </c>
      <c r="H8790" s="18">
        <v>2</v>
      </c>
    </row>
    <row r="8791" spans="1:8" x14ac:dyDescent="0.25">
      <c r="A8791" s="3" t="s">
        <v>556</v>
      </c>
      <c r="B8791" s="5">
        <v>650000</v>
      </c>
      <c r="C8791" t="s">
        <v>1443</v>
      </c>
      <c r="D8791" t="str">
        <f t="shared" si="137"/>
        <v>Apartment</v>
      </c>
      <c r="E8791" t="s">
        <v>404</v>
      </c>
      <c r="F8791" t="str">
        <f>_xlfn.XLOOKUP(E8791,Geografiesleutel!A:A,Geografiesleutel!B:B,"",0,1)</f>
        <v>CBD</v>
      </c>
      <c r="G8791" s="18">
        <v>4</v>
      </c>
      <c r="H8791" s="18" t="s">
        <v>8</v>
      </c>
    </row>
    <row r="8792" spans="1:8" x14ac:dyDescent="0.25">
      <c r="A8792" s="3" t="s">
        <v>693</v>
      </c>
      <c r="B8792" s="5">
        <v>730000</v>
      </c>
      <c r="C8792" t="s">
        <v>1436</v>
      </c>
      <c r="D8792" t="str">
        <f t="shared" si="137"/>
        <v>Apartment</v>
      </c>
      <c r="E8792" t="s">
        <v>369</v>
      </c>
      <c r="F8792" t="str">
        <f>_xlfn.XLOOKUP(E8792,Geografiesleutel!A:A,Geografiesleutel!B:B,"",0,1)</f>
        <v>Eastern Suburbs</v>
      </c>
      <c r="G8792" s="18">
        <v>2</v>
      </c>
      <c r="H8792" s="18">
        <v>1</v>
      </c>
    </row>
    <row r="8793" spans="1:8" x14ac:dyDescent="0.25">
      <c r="A8793" s="3" t="s">
        <v>1459</v>
      </c>
      <c r="B8793" s="5">
        <v>520000</v>
      </c>
      <c r="C8793" t="s">
        <v>1436</v>
      </c>
      <c r="D8793" t="str">
        <f t="shared" si="137"/>
        <v>Apartment</v>
      </c>
      <c r="E8793" t="s">
        <v>136</v>
      </c>
      <c r="F8793" t="str">
        <f>_xlfn.XLOOKUP(E8793,Geografiesleutel!A:A,Geografiesleutel!B:B,"",0,1)</f>
        <v>Eastern Suburbs</v>
      </c>
      <c r="G8793" s="18">
        <v>2</v>
      </c>
      <c r="H8793" s="18">
        <v>1</v>
      </c>
    </row>
    <row r="8794" spans="1:8" x14ac:dyDescent="0.25">
      <c r="A8794" s="3" t="s">
        <v>1483</v>
      </c>
      <c r="B8794" s="5">
        <v>485000</v>
      </c>
      <c r="C8794" t="s">
        <v>1437</v>
      </c>
      <c r="D8794" t="str">
        <f t="shared" si="137"/>
        <v>Apartment</v>
      </c>
      <c r="E8794" t="s">
        <v>231</v>
      </c>
      <c r="F8794" t="str">
        <f>_xlfn.XLOOKUP(E8794,Geografiesleutel!A:A,Geografiesleutel!B:B,"",0,1)</f>
        <v>Eastern Suburbs</v>
      </c>
      <c r="G8794" s="18">
        <v>1</v>
      </c>
      <c r="H8794" s="18">
        <v>1</v>
      </c>
    </row>
    <row r="8795" spans="1:8" x14ac:dyDescent="0.25">
      <c r="A8795" s="3" t="s">
        <v>1144</v>
      </c>
      <c r="B8795" s="5">
        <v>599000</v>
      </c>
      <c r="C8795" t="s">
        <v>1436</v>
      </c>
      <c r="D8795" t="str">
        <f t="shared" si="137"/>
        <v>Apartment</v>
      </c>
      <c r="E8795" t="s">
        <v>68</v>
      </c>
      <c r="F8795" t="str">
        <f>_xlfn.XLOOKUP(E8795,Geografiesleutel!A:A,Geografiesleutel!B:B,"",0,1)</f>
        <v>Northern Suburbs</v>
      </c>
      <c r="G8795" s="18">
        <v>2</v>
      </c>
      <c r="H8795" s="18">
        <v>1</v>
      </c>
    </row>
    <row r="8796" spans="1:8" x14ac:dyDescent="0.25">
      <c r="A8796" s="3" t="s">
        <v>446</v>
      </c>
      <c r="B8796" s="5">
        <v>900000</v>
      </c>
      <c r="C8796" t="s">
        <v>1436</v>
      </c>
      <c r="D8796" t="str">
        <f t="shared" si="137"/>
        <v>Apartment</v>
      </c>
      <c r="E8796" t="s">
        <v>369</v>
      </c>
      <c r="F8796" t="str">
        <f>_xlfn.XLOOKUP(E8796,Geografiesleutel!A:A,Geografiesleutel!B:B,"",0,1)</f>
        <v>Eastern Suburbs</v>
      </c>
      <c r="G8796" s="18">
        <v>2</v>
      </c>
      <c r="H8796" s="18">
        <v>1</v>
      </c>
    </row>
    <row r="8797" spans="1:8" x14ac:dyDescent="0.25">
      <c r="A8797" s="3" t="s">
        <v>219</v>
      </c>
      <c r="B8797" s="5">
        <v>1050000</v>
      </c>
      <c r="C8797" t="s">
        <v>1437</v>
      </c>
      <c r="D8797" t="str">
        <f t="shared" si="137"/>
        <v>Apartment</v>
      </c>
      <c r="E8797" t="s">
        <v>209</v>
      </c>
      <c r="F8797" t="str">
        <f>_xlfn.XLOOKUP(E8797,Geografiesleutel!A:A,Geografiesleutel!B:B,"",0,1)</f>
        <v>Eastern Suburbs</v>
      </c>
      <c r="G8797" s="18">
        <v>1</v>
      </c>
      <c r="H8797" s="18">
        <v>1</v>
      </c>
    </row>
    <row r="8798" spans="1:8" x14ac:dyDescent="0.25">
      <c r="A8798" s="3" t="s">
        <v>1554</v>
      </c>
      <c r="B8798" s="5">
        <v>1999900</v>
      </c>
      <c r="C8798" t="s">
        <v>1439</v>
      </c>
      <c r="D8798" t="str">
        <f t="shared" si="137"/>
        <v>Apartment</v>
      </c>
      <c r="E8798" t="s">
        <v>246</v>
      </c>
      <c r="F8798" t="str">
        <f>_xlfn.XLOOKUP(E8798,Geografiesleutel!A:A,Geografiesleutel!B:B,"",0,1)</f>
        <v>Agricultural Smallholdings</v>
      </c>
      <c r="G8798" s="18">
        <v>3</v>
      </c>
      <c r="H8798" s="18">
        <v>2</v>
      </c>
    </row>
    <row r="8799" spans="1:8" x14ac:dyDescent="0.25">
      <c r="A8799" s="3" t="s">
        <v>178</v>
      </c>
      <c r="B8799" s="5">
        <v>630000</v>
      </c>
      <c r="C8799" t="s">
        <v>1436</v>
      </c>
      <c r="D8799" t="str">
        <f t="shared" si="137"/>
        <v>Apartment</v>
      </c>
      <c r="E8799" t="s">
        <v>45</v>
      </c>
      <c r="F8799" t="str">
        <f>_xlfn.XLOOKUP(E8799,Geografiesleutel!A:A,Geografiesleutel!B:B,"",0,1)</f>
        <v>Townships</v>
      </c>
      <c r="G8799" s="18">
        <v>2</v>
      </c>
      <c r="H8799" s="18">
        <v>1</v>
      </c>
    </row>
    <row r="8800" spans="1:8" x14ac:dyDescent="0.25">
      <c r="A8800" s="3" t="s">
        <v>1459</v>
      </c>
      <c r="B8800" s="5">
        <v>520000</v>
      </c>
      <c r="C8800" t="s">
        <v>1436</v>
      </c>
      <c r="D8800" t="str">
        <f t="shared" si="137"/>
        <v>Apartment</v>
      </c>
      <c r="E8800" t="s">
        <v>188</v>
      </c>
      <c r="F8800" t="str">
        <f>_xlfn.XLOOKUP(E8800,Geografiesleutel!A:A,Geografiesleutel!B:B,"",0,1)</f>
        <v>Northern Suburbs</v>
      </c>
      <c r="G8800" s="18">
        <v>2</v>
      </c>
      <c r="H8800" s="18">
        <v>1</v>
      </c>
    </row>
    <row r="8801" spans="1:8" x14ac:dyDescent="0.25">
      <c r="A8801" s="3" t="s">
        <v>572</v>
      </c>
      <c r="B8801" s="5">
        <v>800000</v>
      </c>
      <c r="C8801" t="s">
        <v>1437</v>
      </c>
      <c r="D8801" t="str">
        <f t="shared" si="137"/>
        <v>Apartment</v>
      </c>
      <c r="E8801" t="s">
        <v>369</v>
      </c>
      <c r="F8801" t="str">
        <f>_xlfn.XLOOKUP(E8801,Geografiesleutel!A:A,Geografiesleutel!B:B,"",0,1)</f>
        <v>Eastern Suburbs</v>
      </c>
      <c r="G8801" s="18">
        <v>1</v>
      </c>
      <c r="H8801" s="18">
        <v>1</v>
      </c>
    </row>
    <row r="8802" spans="1:8" x14ac:dyDescent="0.25">
      <c r="A8802" s="3" t="s">
        <v>700</v>
      </c>
      <c r="B8802" s="5">
        <v>780000</v>
      </c>
      <c r="C8802" t="s">
        <v>1436</v>
      </c>
      <c r="D8802" t="str">
        <f t="shared" si="137"/>
        <v>Apartment</v>
      </c>
      <c r="E8802" t="s">
        <v>220</v>
      </c>
      <c r="F8802" t="str">
        <f>_xlfn.XLOOKUP(E8802,Geografiesleutel!A:A,Geografiesleutel!B:B,"",0,1)</f>
        <v>Agricultural Smallholdings</v>
      </c>
      <c r="G8802" s="18">
        <v>2</v>
      </c>
      <c r="H8802" s="18">
        <v>1</v>
      </c>
    </row>
    <row r="8803" spans="1:8" x14ac:dyDescent="0.25">
      <c r="A8803" s="3" t="s">
        <v>31</v>
      </c>
      <c r="B8803" s="5">
        <v>570000</v>
      </c>
      <c r="C8803" t="s">
        <v>1439</v>
      </c>
      <c r="D8803" t="str">
        <f t="shared" si="137"/>
        <v>Apartment</v>
      </c>
      <c r="E8803" t="s">
        <v>487</v>
      </c>
      <c r="F8803" t="str">
        <f>_xlfn.XLOOKUP(E8803,Geografiesleutel!A:A,Geografiesleutel!B:B,"",0,1)</f>
        <v>CBD</v>
      </c>
      <c r="G8803" s="18">
        <v>3</v>
      </c>
      <c r="H8803" s="18" t="s">
        <v>2650</v>
      </c>
    </row>
    <row r="8804" spans="1:8" x14ac:dyDescent="0.25">
      <c r="A8804" s="3" t="s">
        <v>1497</v>
      </c>
      <c r="B8804" s="5">
        <v>689000</v>
      </c>
      <c r="C8804" t="s">
        <v>1437</v>
      </c>
      <c r="D8804" t="str">
        <f t="shared" si="137"/>
        <v>Apartment</v>
      </c>
      <c r="E8804" t="s">
        <v>97</v>
      </c>
      <c r="F8804" t="str">
        <f>_xlfn.XLOOKUP(E8804,Geografiesleutel!A:A,Geografiesleutel!B:B,"",0,1)</f>
        <v>Northern Suburbs</v>
      </c>
      <c r="G8804" s="18">
        <v>1</v>
      </c>
      <c r="H8804" s="18">
        <v>1</v>
      </c>
    </row>
    <row r="8805" spans="1:8" x14ac:dyDescent="0.25">
      <c r="A8805" s="3" t="s">
        <v>850</v>
      </c>
      <c r="B8805" s="5">
        <v>1425000</v>
      </c>
      <c r="C8805" t="s">
        <v>1439</v>
      </c>
      <c r="D8805" t="str">
        <f t="shared" si="137"/>
        <v>Apartment</v>
      </c>
      <c r="E8805" t="s">
        <v>30</v>
      </c>
      <c r="F8805" t="str">
        <f>_xlfn.XLOOKUP(E8805,Geografiesleutel!A:A,Geografiesleutel!B:B,"",0,1)</f>
        <v>Northern Suburbs</v>
      </c>
      <c r="G8805" s="18">
        <v>3</v>
      </c>
      <c r="H8805" s="18">
        <v>2</v>
      </c>
    </row>
    <row r="8806" spans="1:8" x14ac:dyDescent="0.25">
      <c r="A8806" s="3" t="s">
        <v>1149</v>
      </c>
      <c r="B8806" s="5">
        <v>500000</v>
      </c>
      <c r="C8806" t="s">
        <v>1439</v>
      </c>
      <c r="D8806" t="str">
        <f t="shared" si="137"/>
        <v>Apartment</v>
      </c>
      <c r="E8806" t="s">
        <v>562</v>
      </c>
      <c r="F8806" t="str">
        <f>_xlfn.XLOOKUP(E8806,Geografiesleutel!A:A,Geografiesleutel!B:B,"",0,1)</f>
        <v>CBD</v>
      </c>
      <c r="G8806" s="18">
        <v>3</v>
      </c>
      <c r="H8806" s="18">
        <v>2</v>
      </c>
    </row>
    <row r="8807" spans="1:8" x14ac:dyDescent="0.25">
      <c r="A8807" s="3" t="s">
        <v>146</v>
      </c>
      <c r="B8807" s="5">
        <v>1999000</v>
      </c>
      <c r="C8807" t="s">
        <v>1437</v>
      </c>
      <c r="D8807" t="str">
        <f t="shared" si="137"/>
        <v>Apartment</v>
      </c>
      <c r="E8807" t="s">
        <v>681</v>
      </c>
      <c r="F8807" t="str">
        <f>_xlfn.XLOOKUP(E8807,Geografiesleutel!A:A,Geografiesleutel!B:B,"",0,1)</f>
        <v>Eastern Suburbs</v>
      </c>
      <c r="G8807" s="18">
        <v>1</v>
      </c>
      <c r="H8807" s="18" t="s">
        <v>8</v>
      </c>
    </row>
    <row r="8808" spans="1:8" x14ac:dyDescent="0.25">
      <c r="A8808" s="3" t="s">
        <v>1149</v>
      </c>
      <c r="B8808" s="5">
        <v>500000</v>
      </c>
      <c r="C8808" t="s">
        <v>1439</v>
      </c>
      <c r="D8808" t="str">
        <f t="shared" si="137"/>
        <v>Apartment</v>
      </c>
      <c r="E8808" t="s">
        <v>562</v>
      </c>
      <c r="F8808" t="str">
        <f>_xlfn.XLOOKUP(E8808,Geografiesleutel!A:A,Geografiesleutel!B:B,"",0,1)</f>
        <v>CBD</v>
      </c>
      <c r="G8808" s="18">
        <v>3</v>
      </c>
      <c r="H8808" s="18">
        <v>2</v>
      </c>
    </row>
    <row r="8809" spans="1:8" x14ac:dyDescent="0.25">
      <c r="A8809" s="3" t="s">
        <v>601</v>
      </c>
      <c r="B8809" s="5">
        <v>1110000</v>
      </c>
      <c r="C8809" t="s">
        <v>1436</v>
      </c>
      <c r="D8809" t="str">
        <f t="shared" si="137"/>
        <v>Apartment</v>
      </c>
      <c r="E8809" t="s">
        <v>369</v>
      </c>
      <c r="F8809" t="str">
        <f>_xlfn.XLOOKUP(E8809,Geografiesleutel!A:A,Geografiesleutel!B:B,"",0,1)</f>
        <v>Eastern Suburbs</v>
      </c>
      <c r="G8809" s="18">
        <v>2</v>
      </c>
      <c r="H8809" s="18">
        <v>1</v>
      </c>
    </row>
    <row r="8810" spans="1:8" x14ac:dyDescent="0.25">
      <c r="A8810" s="3" t="s">
        <v>632</v>
      </c>
      <c r="B8810" s="5">
        <v>785000</v>
      </c>
      <c r="C8810" t="s">
        <v>1436</v>
      </c>
      <c r="D8810" t="str">
        <f t="shared" si="137"/>
        <v>Apartment</v>
      </c>
      <c r="E8810" t="s">
        <v>35</v>
      </c>
      <c r="F8810" t="str">
        <f>_xlfn.XLOOKUP(E8810,Geografiesleutel!A:A,Geografiesleutel!B:B,"",0,1)</f>
        <v>Northern Suburbs</v>
      </c>
      <c r="G8810" s="18">
        <v>2</v>
      </c>
      <c r="H8810" s="18">
        <v>2</v>
      </c>
    </row>
    <row r="8811" spans="1:8" x14ac:dyDescent="0.25">
      <c r="A8811" s="3" t="s">
        <v>400</v>
      </c>
      <c r="B8811" s="5">
        <v>970000</v>
      </c>
      <c r="C8811" t="s">
        <v>1436</v>
      </c>
      <c r="D8811" t="str">
        <f t="shared" si="137"/>
        <v>Apartment</v>
      </c>
      <c r="E8811" t="s">
        <v>290</v>
      </c>
      <c r="F8811" t="str">
        <f>_xlfn.XLOOKUP(E8811,Geografiesleutel!A:A,Geografiesleutel!B:B,"",0,1)</f>
        <v>Eastern Suburbs</v>
      </c>
      <c r="G8811" s="18">
        <v>2</v>
      </c>
      <c r="H8811" s="18">
        <v>2</v>
      </c>
    </row>
    <row r="8812" spans="1:8" x14ac:dyDescent="0.25">
      <c r="A8812" s="3" t="s">
        <v>444</v>
      </c>
      <c r="B8812" s="5">
        <v>450000</v>
      </c>
      <c r="C8812" t="s">
        <v>1436</v>
      </c>
      <c r="D8812" t="str">
        <f t="shared" si="137"/>
        <v>Apartment</v>
      </c>
      <c r="E8812" t="s">
        <v>136</v>
      </c>
      <c r="F8812" t="str">
        <f>_xlfn.XLOOKUP(E8812,Geografiesleutel!A:A,Geografiesleutel!B:B,"",0,1)</f>
        <v>Eastern Suburbs</v>
      </c>
      <c r="G8812" s="18">
        <v>2</v>
      </c>
      <c r="H8812" s="18">
        <v>1</v>
      </c>
    </row>
    <row r="8813" spans="1:8" x14ac:dyDescent="0.25">
      <c r="A8813" s="3" t="s">
        <v>162</v>
      </c>
      <c r="B8813" s="5">
        <v>950000</v>
      </c>
      <c r="C8813" t="s">
        <v>1439</v>
      </c>
      <c r="D8813" t="str">
        <f t="shared" si="137"/>
        <v>Apartment</v>
      </c>
      <c r="E8813" t="s">
        <v>566</v>
      </c>
      <c r="F8813" t="str">
        <f>_xlfn.XLOOKUP(E8813,Geografiesleutel!A:A,Geografiesleutel!B:B,"",0,1)</f>
        <v>Northern Suburbs</v>
      </c>
      <c r="G8813" s="18">
        <v>3</v>
      </c>
      <c r="H8813" s="18">
        <v>1</v>
      </c>
    </row>
    <row r="8814" spans="1:8" x14ac:dyDescent="0.25">
      <c r="A8814" s="3" t="s">
        <v>296</v>
      </c>
      <c r="B8814" s="5">
        <v>795000</v>
      </c>
      <c r="C8814" t="s">
        <v>1437</v>
      </c>
      <c r="D8814" t="str">
        <f t="shared" si="137"/>
        <v>Apartment</v>
      </c>
      <c r="E8814" t="s">
        <v>369</v>
      </c>
      <c r="F8814" t="str">
        <f>_xlfn.XLOOKUP(E8814,Geografiesleutel!A:A,Geografiesleutel!B:B,"",0,1)</f>
        <v>Eastern Suburbs</v>
      </c>
      <c r="G8814" s="18">
        <v>1</v>
      </c>
      <c r="H8814" s="18">
        <v>1</v>
      </c>
    </row>
    <row r="8815" spans="1:8" x14ac:dyDescent="0.25">
      <c r="A8815" s="3" t="s">
        <v>516</v>
      </c>
      <c r="B8815" s="5">
        <v>2099000</v>
      </c>
      <c r="C8815" t="s">
        <v>1436</v>
      </c>
      <c r="D8815" t="str">
        <f t="shared" si="137"/>
        <v>Apartment</v>
      </c>
      <c r="E8815" t="s">
        <v>681</v>
      </c>
      <c r="F8815" t="str">
        <f>_xlfn.XLOOKUP(E8815,Geografiesleutel!A:A,Geografiesleutel!B:B,"",0,1)</f>
        <v>Eastern Suburbs</v>
      </c>
      <c r="G8815" s="18">
        <v>2</v>
      </c>
      <c r="H8815" s="18" t="s">
        <v>2646</v>
      </c>
    </row>
    <row r="8816" spans="1:8" x14ac:dyDescent="0.25">
      <c r="A8816" s="3" t="s">
        <v>444</v>
      </c>
      <c r="B8816" s="5">
        <v>450000</v>
      </c>
      <c r="C8816" t="s">
        <v>1436</v>
      </c>
      <c r="D8816" t="str">
        <f t="shared" si="137"/>
        <v>Apartment</v>
      </c>
      <c r="E8816" t="s">
        <v>1455</v>
      </c>
      <c r="F8816" t="str">
        <f>_xlfn.XLOOKUP(E8816,Geografiesleutel!A:A,Geografiesleutel!B:B,"",0,1)</f>
        <v>CBD</v>
      </c>
      <c r="G8816" s="18">
        <v>2</v>
      </c>
      <c r="H8816" s="18">
        <v>1</v>
      </c>
    </row>
    <row r="8817" spans="1:8" x14ac:dyDescent="0.25">
      <c r="A8817" s="3" t="s">
        <v>1560</v>
      </c>
      <c r="B8817" s="5">
        <v>675000</v>
      </c>
      <c r="C8817" t="s">
        <v>1436</v>
      </c>
      <c r="D8817" t="str">
        <f t="shared" si="137"/>
        <v>Apartment</v>
      </c>
      <c r="E8817" t="s">
        <v>487</v>
      </c>
      <c r="F8817" t="str">
        <f>_xlfn.XLOOKUP(E8817,Geografiesleutel!A:A,Geografiesleutel!B:B,"",0,1)</f>
        <v>CBD</v>
      </c>
      <c r="G8817" s="18">
        <v>2</v>
      </c>
      <c r="H8817" s="18" t="s">
        <v>2650</v>
      </c>
    </row>
    <row r="8818" spans="1:8" x14ac:dyDescent="0.25">
      <c r="A8818" s="3" t="s">
        <v>1456</v>
      </c>
      <c r="B8818" s="5">
        <v>260000</v>
      </c>
      <c r="C8818" t="s">
        <v>1437</v>
      </c>
      <c r="D8818" t="str">
        <f t="shared" si="137"/>
        <v>Apartment</v>
      </c>
      <c r="E8818" t="s">
        <v>562</v>
      </c>
      <c r="F8818" t="str">
        <f>_xlfn.XLOOKUP(E8818,Geografiesleutel!A:A,Geografiesleutel!B:B,"",0,1)</f>
        <v>CBD</v>
      </c>
      <c r="G8818" s="18">
        <v>1</v>
      </c>
      <c r="H8818" s="18">
        <v>1</v>
      </c>
    </row>
    <row r="8819" spans="1:8" x14ac:dyDescent="0.25">
      <c r="A8819" s="3" t="s">
        <v>1529</v>
      </c>
      <c r="B8819" s="5">
        <v>329000</v>
      </c>
      <c r="C8819" t="s">
        <v>1437</v>
      </c>
      <c r="D8819" t="str">
        <f t="shared" si="137"/>
        <v>Apartment</v>
      </c>
      <c r="E8819" t="s">
        <v>487</v>
      </c>
      <c r="F8819" t="str">
        <f>_xlfn.XLOOKUP(E8819,Geografiesleutel!A:A,Geografiesleutel!B:B,"",0,1)</f>
        <v>CBD</v>
      </c>
      <c r="G8819" s="18">
        <v>1</v>
      </c>
      <c r="H8819" s="18">
        <v>1</v>
      </c>
    </row>
    <row r="8820" spans="1:8" x14ac:dyDescent="0.25">
      <c r="A8820" s="3" t="s">
        <v>840</v>
      </c>
      <c r="B8820" s="5">
        <v>545000</v>
      </c>
      <c r="C8820" t="s">
        <v>1437</v>
      </c>
      <c r="D8820" t="str">
        <f t="shared" si="137"/>
        <v>Apartment</v>
      </c>
      <c r="E8820" t="s">
        <v>369</v>
      </c>
      <c r="F8820" t="str">
        <f>_xlfn.XLOOKUP(E8820,Geografiesleutel!A:A,Geografiesleutel!B:B,"",0,1)</f>
        <v>Eastern Suburbs</v>
      </c>
      <c r="G8820" s="18">
        <v>1</v>
      </c>
      <c r="H8820" s="18">
        <v>1</v>
      </c>
    </row>
    <row r="8821" spans="1:8" x14ac:dyDescent="0.25">
      <c r="A8821" s="3" t="s">
        <v>572</v>
      </c>
      <c r="B8821" s="5">
        <v>800000</v>
      </c>
      <c r="C8821" t="s">
        <v>1436</v>
      </c>
      <c r="D8821" t="str">
        <f t="shared" si="137"/>
        <v>Apartment</v>
      </c>
      <c r="E8821" t="s">
        <v>18</v>
      </c>
      <c r="F8821" t="str">
        <f>_xlfn.XLOOKUP(E8821,Geografiesleutel!A:A,Geografiesleutel!B:B,"",0,1)</f>
        <v>Agricultural Smallholdings</v>
      </c>
      <c r="G8821" s="18">
        <v>2</v>
      </c>
      <c r="H8821" s="18">
        <v>1</v>
      </c>
    </row>
    <row r="8822" spans="1:8" x14ac:dyDescent="0.25">
      <c r="A8822" s="3" t="s">
        <v>634</v>
      </c>
      <c r="B8822" s="5">
        <v>860000</v>
      </c>
      <c r="C8822" t="s">
        <v>1436</v>
      </c>
      <c r="D8822" t="str">
        <f t="shared" si="137"/>
        <v>Apartment</v>
      </c>
      <c r="E8822" t="s">
        <v>356</v>
      </c>
      <c r="F8822" t="str">
        <f>_xlfn.XLOOKUP(E8822,Geografiesleutel!A:A,Geografiesleutel!B:B,"",0,1)</f>
        <v>Eastern Suburbs</v>
      </c>
      <c r="G8822" s="18">
        <v>2</v>
      </c>
      <c r="H8822" s="18">
        <v>2</v>
      </c>
    </row>
    <row r="8823" spans="1:8" x14ac:dyDescent="0.25">
      <c r="A8823" s="3" t="s">
        <v>1450</v>
      </c>
      <c r="B8823" s="5">
        <v>430000</v>
      </c>
      <c r="C8823" t="s">
        <v>1437</v>
      </c>
      <c r="D8823" t="str">
        <f t="shared" si="137"/>
        <v>Apartment</v>
      </c>
      <c r="E8823" t="s">
        <v>126</v>
      </c>
      <c r="F8823" t="str">
        <f>_xlfn.XLOOKUP(E8823,Geografiesleutel!A:A,Geografiesleutel!B:B,"",0,1)</f>
        <v>Northern Suburbs</v>
      </c>
      <c r="G8823" s="18">
        <v>1</v>
      </c>
      <c r="H8823" s="18" t="s">
        <v>8</v>
      </c>
    </row>
    <row r="8824" spans="1:8" x14ac:dyDescent="0.25">
      <c r="A8824" s="3" t="s">
        <v>84</v>
      </c>
      <c r="B8824" s="5">
        <v>350000</v>
      </c>
      <c r="C8824" t="s">
        <v>1437</v>
      </c>
      <c r="D8824" t="str">
        <f t="shared" si="137"/>
        <v>Apartment</v>
      </c>
      <c r="E8824" t="s">
        <v>487</v>
      </c>
      <c r="F8824" t="str">
        <f>_xlfn.XLOOKUP(E8824,Geografiesleutel!A:A,Geografiesleutel!B:B,"",0,1)</f>
        <v>CBD</v>
      </c>
      <c r="G8824" s="18">
        <v>1</v>
      </c>
      <c r="H8824" s="18">
        <v>1</v>
      </c>
    </row>
    <row r="8825" spans="1:8" x14ac:dyDescent="0.25">
      <c r="A8825" s="3" t="s">
        <v>43</v>
      </c>
      <c r="B8825" s="5">
        <v>2150000</v>
      </c>
      <c r="C8825" t="s">
        <v>1436</v>
      </c>
      <c r="D8825" t="str">
        <f t="shared" si="137"/>
        <v>Apartment</v>
      </c>
      <c r="E8825" t="s">
        <v>417</v>
      </c>
      <c r="F8825" t="str">
        <f>_xlfn.XLOOKUP(E8825,Geografiesleutel!A:A,Geografiesleutel!B:B,"",0,1)</f>
        <v>Agricultural Smallholdings</v>
      </c>
      <c r="G8825" s="18">
        <v>2</v>
      </c>
      <c r="H8825" s="18">
        <v>2</v>
      </c>
    </row>
    <row r="8826" spans="1:8" x14ac:dyDescent="0.25">
      <c r="A8826" s="3" t="s">
        <v>1317</v>
      </c>
      <c r="B8826" s="5">
        <v>470000</v>
      </c>
      <c r="C8826" t="s">
        <v>1436</v>
      </c>
      <c r="D8826" t="str">
        <f t="shared" si="137"/>
        <v>Apartment</v>
      </c>
      <c r="E8826" t="s">
        <v>55</v>
      </c>
      <c r="F8826" t="str">
        <f>_xlfn.XLOOKUP(E8826,Geografiesleutel!A:A,Geografiesleutel!B:B,"",0,1)</f>
        <v>Western Suburbs</v>
      </c>
      <c r="G8826" s="18">
        <v>2</v>
      </c>
      <c r="H8826" s="18">
        <v>1</v>
      </c>
    </row>
    <row r="8827" spans="1:8" x14ac:dyDescent="0.25">
      <c r="A8827" s="3" t="s">
        <v>444</v>
      </c>
      <c r="B8827" s="5">
        <v>450000</v>
      </c>
      <c r="C8827" t="s">
        <v>1436</v>
      </c>
      <c r="D8827" t="str">
        <f t="shared" si="137"/>
        <v>Apartment</v>
      </c>
      <c r="E8827" t="s">
        <v>1455</v>
      </c>
      <c r="F8827" t="str">
        <f>_xlfn.XLOOKUP(E8827,Geografiesleutel!A:A,Geografiesleutel!B:B,"",0,1)</f>
        <v>CBD</v>
      </c>
      <c r="G8827" s="18">
        <v>2</v>
      </c>
      <c r="H8827" s="18">
        <v>1</v>
      </c>
    </row>
    <row r="8828" spans="1:8" x14ac:dyDescent="0.25">
      <c r="A8828" s="3" t="s">
        <v>91</v>
      </c>
      <c r="B8828" s="5">
        <v>1980000</v>
      </c>
      <c r="C8828" t="s">
        <v>1439</v>
      </c>
      <c r="D8828" t="str">
        <f t="shared" si="137"/>
        <v>Apartment</v>
      </c>
      <c r="E8828" t="s">
        <v>94</v>
      </c>
      <c r="F8828" t="str">
        <f>_xlfn.XLOOKUP(E8828,Geografiesleutel!A:A,Geografiesleutel!B:B,"",0,1)</f>
        <v>Agricultural Smallholdings</v>
      </c>
      <c r="G8828" s="18">
        <v>3</v>
      </c>
      <c r="H8828" s="18">
        <v>2</v>
      </c>
    </row>
    <row r="8829" spans="1:8" x14ac:dyDescent="0.25">
      <c r="A8829" s="3" t="s">
        <v>512</v>
      </c>
      <c r="B8829" s="5">
        <v>750000</v>
      </c>
      <c r="C8829" t="s">
        <v>1436</v>
      </c>
      <c r="D8829" t="str">
        <f t="shared" si="137"/>
        <v>Apartment</v>
      </c>
      <c r="E8829" t="s">
        <v>454</v>
      </c>
      <c r="F8829" t="str">
        <f>_xlfn.XLOOKUP(E8829,Geografiesleutel!A:A,Geografiesleutel!B:B,"",0,1)</f>
        <v>Western Suburbs</v>
      </c>
      <c r="G8829" s="18">
        <v>2</v>
      </c>
      <c r="H8829" s="18">
        <v>2</v>
      </c>
    </row>
    <row r="8830" spans="1:8" x14ac:dyDescent="0.25">
      <c r="A8830" s="3" t="s">
        <v>512</v>
      </c>
      <c r="B8830" s="5">
        <v>750000</v>
      </c>
      <c r="C8830" t="s">
        <v>1436</v>
      </c>
      <c r="D8830" t="str">
        <f t="shared" si="137"/>
        <v>Apartment</v>
      </c>
      <c r="E8830" t="s">
        <v>118</v>
      </c>
      <c r="F8830" t="str">
        <f>_xlfn.XLOOKUP(E8830,Geografiesleutel!A:A,Geografiesleutel!B:B,"",0,1)</f>
        <v>Northern Suburbs</v>
      </c>
      <c r="G8830" s="18">
        <v>2</v>
      </c>
      <c r="H8830" s="18">
        <v>1</v>
      </c>
    </row>
    <row r="8831" spans="1:8" x14ac:dyDescent="0.25">
      <c r="A8831" s="3" t="s">
        <v>91</v>
      </c>
      <c r="B8831" s="5">
        <v>1980000</v>
      </c>
      <c r="C8831" t="s">
        <v>1439</v>
      </c>
      <c r="D8831" t="str">
        <f t="shared" si="137"/>
        <v>Apartment</v>
      </c>
      <c r="E8831" t="s">
        <v>94</v>
      </c>
      <c r="F8831" t="str">
        <f>_xlfn.XLOOKUP(E8831,Geografiesleutel!A:A,Geografiesleutel!B:B,"",0,1)</f>
        <v>Agricultural Smallholdings</v>
      </c>
      <c r="G8831" s="18">
        <v>3</v>
      </c>
      <c r="H8831" s="18">
        <v>2</v>
      </c>
    </row>
    <row r="8832" spans="1:8" x14ac:dyDescent="0.25">
      <c r="A8832" s="3" t="s">
        <v>1015</v>
      </c>
      <c r="B8832" s="5">
        <v>590000</v>
      </c>
      <c r="C8832" t="s">
        <v>1439</v>
      </c>
      <c r="D8832" t="str">
        <f t="shared" si="137"/>
        <v>Apartment</v>
      </c>
      <c r="E8832" t="s">
        <v>562</v>
      </c>
      <c r="F8832" t="str">
        <f>_xlfn.XLOOKUP(E8832,Geografiesleutel!A:A,Geografiesleutel!B:B,"",0,1)</f>
        <v>CBD</v>
      </c>
      <c r="G8832" s="18">
        <v>3</v>
      </c>
      <c r="H8832" s="18">
        <v>2</v>
      </c>
    </row>
    <row r="8833" spans="1:8" x14ac:dyDescent="0.25">
      <c r="A8833" s="3" t="s">
        <v>746</v>
      </c>
      <c r="B8833" s="5">
        <v>250000</v>
      </c>
      <c r="C8833" t="s">
        <v>1447</v>
      </c>
      <c r="D8833" t="str">
        <f t="shared" si="137"/>
        <v>Apartment</v>
      </c>
      <c r="E8833" t="s">
        <v>562</v>
      </c>
      <c r="F8833" t="str">
        <f>_xlfn.XLOOKUP(E8833,Geografiesleutel!A:A,Geografiesleutel!B:B,"",0,1)</f>
        <v>CBD</v>
      </c>
      <c r="G8833" s="18">
        <v>5</v>
      </c>
      <c r="H8833" s="18">
        <v>1</v>
      </c>
    </row>
    <row r="8834" spans="1:8" x14ac:dyDescent="0.25">
      <c r="A8834" s="3" t="s">
        <v>551</v>
      </c>
      <c r="B8834" s="5">
        <v>875000</v>
      </c>
      <c r="C8834" t="s">
        <v>1437</v>
      </c>
      <c r="D8834" t="str">
        <f t="shared" ref="D8834:D8897" si="138">TRIM(RIGHT(SUBSTITUTE(C8834," ",REPT(" ",LEN(C8834))),LEN(C8834)))</f>
        <v>Apartment</v>
      </c>
      <c r="E8834" t="s">
        <v>80</v>
      </c>
      <c r="F8834" t="str">
        <f>_xlfn.XLOOKUP(E8834,Geografiesleutel!A:A,Geografiesleutel!B:B,"",0,1)</f>
        <v>Eastern Suburbs</v>
      </c>
      <c r="G8834" s="18">
        <v>1</v>
      </c>
      <c r="H8834" s="18">
        <v>1</v>
      </c>
    </row>
    <row r="8835" spans="1:8" x14ac:dyDescent="0.25">
      <c r="A8835" s="3" t="s">
        <v>59</v>
      </c>
      <c r="B8835" s="5">
        <v>680000</v>
      </c>
      <c r="C8835" t="s">
        <v>1436</v>
      </c>
      <c r="D8835" t="str">
        <f t="shared" si="138"/>
        <v>Apartment</v>
      </c>
      <c r="E8835" t="s">
        <v>82</v>
      </c>
      <c r="F8835" t="str">
        <f>_xlfn.XLOOKUP(E8835,Geografiesleutel!A:A,Geografiesleutel!B:B,"",0,1)</f>
        <v>Western Suburbs</v>
      </c>
      <c r="G8835" s="18">
        <v>2</v>
      </c>
      <c r="H8835" s="18">
        <v>1</v>
      </c>
    </row>
    <row r="8836" spans="1:8" x14ac:dyDescent="0.25">
      <c r="A8836" s="3" t="s">
        <v>931</v>
      </c>
      <c r="B8836" s="5">
        <v>490000</v>
      </c>
      <c r="C8836" t="s">
        <v>1436</v>
      </c>
      <c r="D8836" t="str">
        <f t="shared" si="138"/>
        <v>Apartment</v>
      </c>
      <c r="E8836" t="s">
        <v>346</v>
      </c>
      <c r="F8836" t="str">
        <f>_xlfn.XLOOKUP(E8836,Geografiesleutel!A:A,Geografiesleutel!B:B,"",0,1)</f>
        <v>Northern Suburbs</v>
      </c>
      <c r="G8836" s="18">
        <v>2</v>
      </c>
      <c r="H8836" s="18">
        <v>1</v>
      </c>
    </row>
    <row r="8837" spans="1:8" x14ac:dyDescent="0.25">
      <c r="A8837" s="3" t="s">
        <v>715</v>
      </c>
      <c r="B8837" s="5">
        <v>550000</v>
      </c>
      <c r="C8837" t="s">
        <v>1437</v>
      </c>
      <c r="D8837" t="str">
        <f t="shared" si="138"/>
        <v>Apartment</v>
      </c>
      <c r="E8837" t="s">
        <v>369</v>
      </c>
      <c r="F8837" t="str">
        <f>_xlfn.XLOOKUP(E8837,Geografiesleutel!A:A,Geografiesleutel!B:B,"",0,1)</f>
        <v>Eastern Suburbs</v>
      </c>
      <c r="G8837" s="18">
        <v>1</v>
      </c>
      <c r="H8837" s="18">
        <v>1</v>
      </c>
    </row>
    <row r="8838" spans="1:8" x14ac:dyDescent="0.25">
      <c r="A8838" s="3" t="s">
        <v>95</v>
      </c>
      <c r="B8838" s="5">
        <v>1690000</v>
      </c>
      <c r="C8838" t="s">
        <v>1439</v>
      </c>
      <c r="D8838" t="str">
        <f t="shared" si="138"/>
        <v>Apartment</v>
      </c>
      <c r="E8838" t="s">
        <v>94</v>
      </c>
      <c r="F8838" t="str">
        <f>_xlfn.XLOOKUP(E8838,Geografiesleutel!A:A,Geografiesleutel!B:B,"",0,1)</f>
        <v>Agricultural Smallholdings</v>
      </c>
      <c r="G8838" s="18">
        <v>3</v>
      </c>
      <c r="H8838" s="18">
        <v>2</v>
      </c>
    </row>
    <row r="8839" spans="1:8" x14ac:dyDescent="0.25">
      <c r="A8839" s="3" t="s">
        <v>715</v>
      </c>
      <c r="B8839" s="5">
        <v>550000</v>
      </c>
      <c r="C8839" t="s">
        <v>1439</v>
      </c>
      <c r="D8839" t="str">
        <f t="shared" si="138"/>
        <v>Apartment</v>
      </c>
      <c r="E8839" t="s">
        <v>487</v>
      </c>
      <c r="F8839" t="str">
        <f>_xlfn.XLOOKUP(E8839,Geografiesleutel!A:A,Geografiesleutel!B:B,"",0,1)</f>
        <v>CBD</v>
      </c>
      <c r="G8839" s="18">
        <v>3</v>
      </c>
      <c r="H8839" s="18">
        <v>2</v>
      </c>
    </row>
    <row r="8840" spans="1:8" x14ac:dyDescent="0.25">
      <c r="A8840" s="3" t="s">
        <v>619</v>
      </c>
      <c r="B8840" s="5">
        <v>835000</v>
      </c>
      <c r="C8840" t="s">
        <v>1436</v>
      </c>
      <c r="D8840" t="str">
        <f t="shared" si="138"/>
        <v>Apartment</v>
      </c>
      <c r="E8840" t="s">
        <v>48</v>
      </c>
      <c r="F8840" t="str">
        <f>_xlfn.XLOOKUP(E8840,Geografiesleutel!A:A,Geografiesleutel!B:B,"",0,1)</f>
        <v>Townships</v>
      </c>
      <c r="G8840" s="18">
        <v>2</v>
      </c>
      <c r="H8840" s="18">
        <v>1</v>
      </c>
    </row>
    <row r="8841" spans="1:8" x14ac:dyDescent="0.25">
      <c r="A8841" s="3" t="s">
        <v>47</v>
      </c>
      <c r="B8841" s="5">
        <v>415000</v>
      </c>
      <c r="C8841" t="s">
        <v>1440</v>
      </c>
      <c r="D8841" t="str">
        <f t="shared" si="138"/>
        <v>Apartment</v>
      </c>
      <c r="E8841" t="s">
        <v>120</v>
      </c>
      <c r="F8841" t="str">
        <f>_xlfn.XLOOKUP(E8841,Geografiesleutel!A:A,Geografiesleutel!B:B,"",0,1)</f>
        <v>Northern Suburbs</v>
      </c>
      <c r="G8841" s="18" t="s">
        <v>2650</v>
      </c>
      <c r="H8841" s="18">
        <v>1</v>
      </c>
    </row>
    <row r="8842" spans="1:8" x14ac:dyDescent="0.25">
      <c r="A8842" s="3" t="s">
        <v>1653</v>
      </c>
      <c r="B8842" s="5">
        <v>1599900</v>
      </c>
      <c r="C8842" t="s">
        <v>1436</v>
      </c>
      <c r="D8842" t="str">
        <f t="shared" si="138"/>
        <v>Apartment</v>
      </c>
      <c r="E8842" t="s">
        <v>46</v>
      </c>
      <c r="F8842" t="str">
        <f>_xlfn.XLOOKUP(E8842,Geografiesleutel!A:A,Geografiesleutel!B:B,"",0,1)</f>
        <v>Eastern Suburbs</v>
      </c>
      <c r="G8842" s="18">
        <v>2</v>
      </c>
      <c r="H8842" s="18">
        <v>2</v>
      </c>
    </row>
    <row r="8843" spans="1:8" x14ac:dyDescent="0.25">
      <c r="A8843" s="3" t="s">
        <v>185</v>
      </c>
      <c r="B8843" s="5">
        <v>1400000</v>
      </c>
      <c r="C8843" t="s">
        <v>1436</v>
      </c>
      <c r="D8843" t="str">
        <f t="shared" si="138"/>
        <v>Apartment</v>
      </c>
      <c r="E8843" t="s">
        <v>94</v>
      </c>
      <c r="F8843" t="str">
        <f>_xlfn.XLOOKUP(E8843,Geografiesleutel!A:A,Geografiesleutel!B:B,"",0,1)</f>
        <v>Agricultural Smallholdings</v>
      </c>
      <c r="G8843" s="18">
        <v>2</v>
      </c>
      <c r="H8843" s="18">
        <v>2</v>
      </c>
    </row>
    <row r="8844" spans="1:8" x14ac:dyDescent="0.25">
      <c r="A8844" s="3" t="s">
        <v>183</v>
      </c>
      <c r="B8844" s="5">
        <v>1250000</v>
      </c>
      <c r="C8844" t="s">
        <v>1436</v>
      </c>
      <c r="D8844" t="str">
        <f t="shared" si="138"/>
        <v>Apartment</v>
      </c>
      <c r="E8844" t="s">
        <v>369</v>
      </c>
      <c r="F8844" t="str">
        <f>_xlfn.XLOOKUP(E8844,Geografiesleutel!A:A,Geografiesleutel!B:B,"",0,1)</f>
        <v>Eastern Suburbs</v>
      </c>
      <c r="G8844" s="18">
        <v>2</v>
      </c>
      <c r="H8844" s="18" t="s">
        <v>2650</v>
      </c>
    </row>
    <row r="8845" spans="1:8" x14ac:dyDescent="0.25">
      <c r="A8845" s="3" t="s">
        <v>551</v>
      </c>
      <c r="B8845" s="5">
        <v>875000</v>
      </c>
      <c r="C8845" t="s">
        <v>1437</v>
      </c>
      <c r="D8845" t="str">
        <f t="shared" si="138"/>
        <v>Apartment</v>
      </c>
      <c r="E8845" t="s">
        <v>80</v>
      </c>
      <c r="F8845" t="str">
        <f>_xlfn.XLOOKUP(E8845,Geografiesleutel!A:A,Geografiesleutel!B:B,"",0,1)</f>
        <v>Eastern Suburbs</v>
      </c>
      <c r="G8845" s="18">
        <v>1</v>
      </c>
      <c r="H8845" s="18">
        <v>1</v>
      </c>
    </row>
    <row r="8846" spans="1:8" x14ac:dyDescent="0.25">
      <c r="A8846" s="3" t="s">
        <v>34</v>
      </c>
      <c r="B8846" s="5">
        <v>1650000</v>
      </c>
      <c r="C8846" t="s">
        <v>1436</v>
      </c>
      <c r="D8846" t="str">
        <f t="shared" si="138"/>
        <v>Apartment</v>
      </c>
      <c r="E8846" t="s">
        <v>50</v>
      </c>
      <c r="F8846" t="str">
        <f>_xlfn.XLOOKUP(E8846,Geografiesleutel!A:A,Geografiesleutel!B:B,"",0,1)</f>
        <v>Eastern Suburbs</v>
      </c>
      <c r="G8846" s="18">
        <v>2</v>
      </c>
      <c r="H8846" s="18">
        <v>2</v>
      </c>
    </row>
    <row r="8847" spans="1:8" x14ac:dyDescent="0.25">
      <c r="A8847" s="3" t="s">
        <v>1567</v>
      </c>
      <c r="B8847" s="5">
        <v>436000</v>
      </c>
      <c r="C8847" t="s">
        <v>1436</v>
      </c>
      <c r="D8847" t="str">
        <f t="shared" si="138"/>
        <v>Apartment</v>
      </c>
      <c r="E8847" t="s">
        <v>163</v>
      </c>
      <c r="F8847" t="str">
        <f>_xlfn.XLOOKUP(E8847,Geografiesleutel!A:A,Geografiesleutel!B:B,"",0,1)</f>
        <v>Northern Suburbs</v>
      </c>
      <c r="G8847" s="18">
        <v>2</v>
      </c>
      <c r="H8847" s="18" t="s">
        <v>2650</v>
      </c>
    </row>
    <row r="8848" spans="1:8" x14ac:dyDescent="0.25">
      <c r="A8848" s="3" t="s">
        <v>427</v>
      </c>
      <c r="B8848" s="5">
        <v>2195000</v>
      </c>
      <c r="C8848" t="s">
        <v>1439</v>
      </c>
      <c r="D8848" t="str">
        <f t="shared" si="138"/>
        <v>Apartment</v>
      </c>
      <c r="E8848" t="s">
        <v>209</v>
      </c>
      <c r="F8848" t="str">
        <f>_xlfn.XLOOKUP(E8848,Geografiesleutel!A:A,Geografiesleutel!B:B,"",0,1)</f>
        <v>Eastern Suburbs</v>
      </c>
      <c r="G8848" s="18">
        <v>3</v>
      </c>
      <c r="H8848" s="18">
        <v>2</v>
      </c>
    </row>
    <row r="8849" spans="1:8" x14ac:dyDescent="0.25">
      <c r="A8849" s="3" t="s">
        <v>1444</v>
      </c>
      <c r="B8849" s="5">
        <v>725000</v>
      </c>
      <c r="C8849" t="s">
        <v>1436</v>
      </c>
      <c r="D8849" t="str">
        <f t="shared" si="138"/>
        <v>Apartment</v>
      </c>
      <c r="E8849" t="s">
        <v>45</v>
      </c>
      <c r="F8849" t="str">
        <f>_xlfn.XLOOKUP(E8849,Geografiesleutel!A:A,Geografiesleutel!B:B,"",0,1)</f>
        <v>Townships</v>
      </c>
      <c r="G8849" s="18">
        <v>2</v>
      </c>
      <c r="H8849" s="18">
        <v>1</v>
      </c>
    </row>
    <row r="8850" spans="1:8" x14ac:dyDescent="0.25">
      <c r="A8850" s="3" t="s">
        <v>715</v>
      </c>
      <c r="B8850" s="5">
        <v>550000</v>
      </c>
      <c r="C8850" t="s">
        <v>1436</v>
      </c>
      <c r="D8850" t="str">
        <f t="shared" si="138"/>
        <v>Apartment</v>
      </c>
      <c r="E8850" t="s">
        <v>368</v>
      </c>
      <c r="F8850" t="str">
        <f>_xlfn.XLOOKUP(E8850,Geografiesleutel!A:A,Geografiesleutel!B:B,"",0,1)</f>
        <v>Eastern Suburbs</v>
      </c>
      <c r="G8850" s="18">
        <v>2</v>
      </c>
      <c r="H8850" s="18">
        <v>1</v>
      </c>
    </row>
    <row r="8851" spans="1:8" x14ac:dyDescent="0.25">
      <c r="A8851" s="3" t="s">
        <v>1654</v>
      </c>
      <c r="B8851" s="5">
        <v>960720</v>
      </c>
      <c r="C8851" t="s">
        <v>1436</v>
      </c>
      <c r="D8851" t="str">
        <f t="shared" si="138"/>
        <v>Apartment</v>
      </c>
      <c r="E8851" t="s">
        <v>35</v>
      </c>
      <c r="F8851" t="str">
        <f>_xlfn.XLOOKUP(E8851,Geografiesleutel!A:A,Geografiesleutel!B:B,"",0,1)</f>
        <v>Northern Suburbs</v>
      </c>
      <c r="G8851" s="18">
        <v>2</v>
      </c>
      <c r="H8851" s="18">
        <v>1</v>
      </c>
    </row>
    <row r="8852" spans="1:8" x14ac:dyDescent="0.25">
      <c r="A8852" s="3" t="s">
        <v>556</v>
      </c>
      <c r="B8852" s="5">
        <v>650000</v>
      </c>
      <c r="C8852" t="s">
        <v>1436</v>
      </c>
      <c r="D8852" t="str">
        <f t="shared" si="138"/>
        <v>Apartment</v>
      </c>
      <c r="E8852" t="s">
        <v>78</v>
      </c>
      <c r="F8852" t="str">
        <f>_xlfn.XLOOKUP(E8852,Geografiesleutel!A:A,Geografiesleutel!B:B,"",0,1)</f>
        <v>Northern Suburbs</v>
      </c>
      <c r="G8852" s="18">
        <v>2</v>
      </c>
      <c r="H8852" s="18">
        <v>1</v>
      </c>
    </row>
    <row r="8853" spans="1:8" x14ac:dyDescent="0.25">
      <c r="A8853" s="3" t="s">
        <v>1207</v>
      </c>
      <c r="B8853" s="5">
        <v>849999</v>
      </c>
      <c r="C8853" t="s">
        <v>1436</v>
      </c>
      <c r="D8853" t="str">
        <f t="shared" si="138"/>
        <v>Apartment</v>
      </c>
      <c r="E8853" t="s">
        <v>1023</v>
      </c>
      <c r="F8853" t="str">
        <f>_xlfn.XLOOKUP(E8853,Geografiesleutel!A:A,Geografiesleutel!B:B,"",0,1)</f>
        <v>Eastern Suburbs</v>
      </c>
      <c r="G8853" s="18">
        <v>2</v>
      </c>
      <c r="H8853" s="18">
        <v>2</v>
      </c>
    </row>
    <row r="8854" spans="1:8" x14ac:dyDescent="0.25">
      <c r="A8854" s="3" t="s">
        <v>556</v>
      </c>
      <c r="B8854" s="5">
        <v>650000</v>
      </c>
      <c r="C8854" t="s">
        <v>1436</v>
      </c>
      <c r="D8854" t="str">
        <f t="shared" si="138"/>
        <v>Apartment</v>
      </c>
      <c r="E8854" t="s">
        <v>45</v>
      </c>
      <c r="F8854" t="str">
        <f>_xlfn.XLOOKUP(E8854,Geografiesleutel!A:A,Geografiesleutel!B:B,"",0,1)</f>
        <v>Townships</v>
      </c>
      <c r="G8854" s="18">
        <v>2</v>
      </c>
      <c r="H8854" s="18">
        <v>1</v>
      </c>
    </row>
    <row r="8855" spans="1:8" x14ac:dyDescent="0.25">
      <c r="A8855" s="3" t="s">
        <v>516</v>
      </c>
      <c r="B8855" s="5">
        <v>2099000</v>
      </c>
      <c r="C8855" t="s">
        <v>1436</v>
      </c>
      <c r="D8855" t="str">
        <f t="shared" si="138"/>
        <v>Apartment</v>
      </c>
      <c r="E8855" t="s">
        <v>681</v>
      </c>
      <c r="F8855" t="str">
        <f>_xlfn.XLOOKUP(E8855,Geografiesleutel!A:A,Geografiesleutel!B:B,"",0,1)</f>
        <v>Eastern Suburbs</v>
      </c>
      <c r="G8855" s="18">
        <v>2</v>
      </c>
      <c r="H8855" s="18" t="s">
        <v>2646</v>
      </c>
    </row>
    <row r="8856" spans="1:8" x14ac:dyDescent="0.25">
      <c r="A8856" s="3" t="s">
        <v>274</v>
      </c>
      <c r="B8856" s="5">
        <v>850000</v>
      </c>
      <c r="C8856" t="s">
        <v>1437</v>
      </c>
      <c r="D8856" t="str">
        <f t="shared" si="138"/>
        <v>Apartment</v>
      </c>
      <c r="E8856" t="s">
        <v>369</v>
      </c>
      <c r="F8856" t="str">
        <f>_xlfn.XLOOKUP(E8856,Geografiesleutel!A:A,Geografiesleutel!B:B,"",0,1)</f>
        <v>Eastern Suburbs</v>
      </c>
      <c r="G8856" s="18">
        <v>1</v>
      </c>
      <c r="H8856" s="18">
        <v>1</v>
      </c>
    </row>
    <row r="8857" spans="1:8" x14ac:dyDescent="0.25">
      <c r="A8857" s="3" t="s">
        <v>981</v>
      </c>
      <c r="B8857" s="5">
        <v>799000</v>
      </c>
      <c r="C8857" t="s">
        <v>1437</v>
      </c>
      <c r="D8857" t="str">
        <f t="shared" si="138"/>
        <v>Apartment</v>
      </c>
      <c r="E8857" t="s">
        <v>1458</v>
      </c>
      <c r="F8857" t="str">
        <f>_xlfn.XLOOKUP(E8857,Geografiesleutel!A:A,Geografiesleutel!B:B,"",0,1)</f>
        <v>Eastern Suburbs</v>
      </c>
      <c r="G8857" s="18">
        <v>1</v>
      </c>
      <c r="H8857" s="18">
        <v>1</v>
      </c>
    </row>
    <row r="8858" spans="1:8" x14ac:dyDescent="0.25">
      <c r="A8858" s="3" t="s">
        <v>872</v>
      </c>
      <c r="B8858" s="5">
        <v>714000</v>
      </c>
      <c r="C8858" t="s">
        <v>1436</v>
      </c>
      <c r="D8858" t="str">
        <f t="shared" si="138"/>
        <v>Apartment</v>
      </c>
      <c r="E8858" t="s">
        <v>116</v>
      </c>
      <c r="F8858" t="str">
        <f>_xlfn.XLOOKUP(E8858,Geografiesleutel!A:A,Geografiesleutel!B:B,"",0,1)</f>
        <v>Western Suburbs</v>
      </c>
      <c r="G8858" s="18">
        <v>2</v>
      </c>
      <c r="H8858" s="18">
        <v>1</v>
      </c>
    </row>
    <row r="8859" spans="1:8" x14ac:dyDescent="0.25">
      <c r="A8859" s="3" t="s">
        <v>1532</v>
      </c>
      <c r="B8859" s="5">
        <v>340000</v>
      </c>
      <c r="C8859" t="s">
        <v>1436</v>
      </c>
      <c r="D8859" t="str">
        <f t="shared" si="138"/>
        <v>Apartment</v>
      </c>
      <c r="E8859" t="s">
        <v>487</v>
      </c>
      <c r="F8859" t="str">
        <f>_xlfn.XLOOKUP(E8859,Geografiesleutel!A:A,Geografiesleutel!B:B,"",0,1)</f>
        <v>CBD</v>
      </c>
      <c r="G8859" s="18">
        <v>2</v>
      </c>
      <c r="H8859" s="18">
        <v>1</v>
      </c>
    </row>
    <row r="8860" spans="1:8" x14ac:dyDescent="0.25">
      <c r="A8860" s="3" t="s">
        <v>1655</v>
      </c>
      <c r="B8860" s="5">
        <v>1612500</v>
      </c>
      <c r="C8860" t="s">
        <v>1439</v>
      </c>
      <c r="D8860" t="str">
        <f t="shared" si="138"/>
        <v>Apartment</v>
      </c>
      <c r="E8860" t="s">
        <v>368</v>
      </c>
      <c r="F8860" t="str">
        <f>_xlfn.XLOOKUP(E8860,Geografiesleutel!A:A,Geografiesleutel!B:B,"",0,1)</f>
        <v>Eastern Suburbs</v>
      </c>
      <c r="G8860" s="18">
        <v>3</v>
      </c>
      <c r="H8860" s="18">
        <v>2</v>
      </c>
    </row>
    <row r="8861" spans="1:8" x14ac:dyDescent="0.25">
      <c r="A8861" s="3" t="s">
        <v>758</v>
      </c>
      <c r="B8861" s="5">
        <v>930000</v>
      </c>
      <c r="C8861" t="s">
        <v>1439</v>
      </c>
      <c r="D8861" t="str">
        <f t="shared" si="138"/>
        <v>Apartment</v>
      </c>
      <c r="E8861" t="s">
        <v>154</v>
      </c>
      <c r="F8861" t="str">
        <f>_xlfn.XLOOKUP(E8861,Geografiesleutel!A:A,Geografiesleutel!B:B,"",0,1)</f>
        <v>Northern Suburbs</v>
      </c>
      <c r="G8861" s="18">
        <v>3</v>
      </c>
      <c r="H8861" s="18">
        <v>2</v>
      </c>
    </row>
    <row r="8862" spans="1:8" x14ac:dyDescent="0.25">
      <c r="A8862" s="3" t="s">
        <v>840</v>
      </c>
      <c r="B8862" s="5">
        <v>545000</v>
      </c>
      <c r="C8862" t="s">
        <v>1439</v>
      </c>
      <c r="D8862" t="str">
        <f t="shared" si="138"/>
        <v>Apartment</v>
      </c>
      <c r="E8862" t="s">
        <v>404</v>
      </c>
      <c r="F8862" t="str">
        <f>_xlfn.XLOOKUP(E8862,Geografiesleutel!A:A,Geografiesleutel!B:B,"",0,1)</f>
        <v>CBD</v>
      </c>
      <c r="G8862" s="18">
        <v>3</v>
      </c>
      <c r="H8862" s="18">
        <v>1</v>
      </c>
    </row>
    <row r="8863" spans="1:8" x14ac:dyDescent="0.25">
      <c r="A8863" s="3" t="s">
        <v>1534</v>
      </c>
      <c r="B8863" s="5">
        <v>355000</v>
      </c>
      <c r="C8863" t="s">
        <v>1447</v>
      </c>
      <c r="D8863" t="str">
        <f t="shared" si="138"/>
        <v>Apartment</v>
      </c>
      <c r="E8863" t="s">
        <v>577</v>
      </c>
      <c r="F8863" t="str">
        <f>_xlfn.XLOOKUP(E8863,Geografiesleutel!A:A,Geografiesleutel!B:B,"",0,1)</f>
        <v>CBD</v>
      </c>
      <c r="G8863" s="18">
        <v>5</v>
      </c>
      <c r="H8863" s="18">
        <v>1</v>
      </c>
    </row>
    <row r="8864" spans="1:8" x14ac:dyDescent="0.25">
      <c r="A8864" s="3" t="s">
        <v>541</v>
      </c>
      <c r="B8864" s="5">
        <v>820000</v>
      </c>
      <c r="C8864" t="s">
        <v>1436</v>
      </c>
      <c r="D8864" t="str">
        <f t="shared" si="138"/>
        <v>Apartment</v>
      </c>
      <c r="E8864" t="s">
        <v>369</v>
      </c>
      <c r="F8864" t="str">
        <f>_xlfn.XLOOKUP(E8864,Geografiesleutel!A:A,Geografiesleutel!B:B,"",0,1)</f>
        <v>Eastern Suburbs</v>
      </c>
      <c r="G8864" s="18">
        <v>2</v>
      </c>
      <c r="H8864" s="18">
        <v>1</v>
      </c>
    </row>
    <row r="8865" spans="1:8" x14ac:dyDescent="0.25">
      <c r="A8865" s="3" t="s">
        <v>150</v>
      </c>
      <c r="B8865" s="5">
        <v>1350000</v>
      </c>
      <c r="C8865" t="s">
        <v>1436</v>
      </c>
      <c r="D8865" t="str">
        <f t="shared" si="138"/>
        <v>Apartment</v>
      </c>
      <c r="E8865" t="s">
        <v>94</v>
      </c>
      <c r="F8865" t="str">
        <f>_xlfn.XLOOKUP(E8865,Geografiesleutel!A:A,Geografiesleutel!B:B,"",0,1)</f>
        <v>Agricultural Smallholdings</v>
      </c>
      <c r="G8865" s="18">
        <v>2</v>
      </c>
      <c r="H8865" s="18">
        <v>2</v>
      </c>
    </row>
    <row r="8866" spans="1:8" x14ac:dyDescent="0.25">
      <c r="A8866" s="3" t="s">
        <v>715</v>
      </c>
      <c r="B8866" s="5">
        <v>550000</v>
      </c>
      <c r="C8866" t="s">
        <v>1436</v>
      </c>
      <c r="D8866" t="str">
        <f t="shared" si="138"/>
        <v>Apartment</v>
      </c>
      <c r="E8866" t="s">
        <v>487</v>
      </c>
      <c r="F8866" t="str">
        <f>_xlfn.XLOOKUP(E8866,Geografiesleutel!A:A,Geografiesleutel!B:B,"",0,1)</f>
        <v>CBD</v>
      </c>
      <c r="G8866" s="18">
        <v>2</v>
      </c>
      <c r="H8866" s="18">
        <v>2</v>
      </c>
    </row>
    <row r="8867" spans="1:8" x14ac:dyDescent="0.25">
      <c r="A8867" s="3" t="s">
        <v>1165</v>
      </c>
      <c r="B8867" s="5">
        <v>420000</v>
      </c>
      <c r="C8867" t="s">
        <v>1451</v>
      </c>
      <c r="D8867" t="str">
        <f t="shared" si="138"/>
        <v>Apartment</v>
      </c>
      <c r="E8867" t="s">
        <v>487</v>
      </c>
      <c r="F8867" t="str">
        <f>_xlfn.XLOOKUP(E8867,Geografiesleutel!A:A,Geografiesleutel!B:B,"",0,1)</f>
        <v>CBD</v>
      </c>
      <c r="G8867" s="18" t="s">
        <v>2646</v>
      </c>
      <c r="H8867" s="18" t="s">
        <v>2650</v>
      </c>
    </row>
    <row r="8868" spans="1:8" x14ac:dyDescent="0.25">
      <c r="A8868" s="3" t="s">
        <v>1442</v>
      </c>
      <c r="B8868" s="5">
        <v>425000</v>
      </c>
      <c r="C8868" t="s">
        <v>1436</v>
      </c>
      <c r="D8868" t="str">
        <f t="shared" si="138"/>
        <v>Apartment</v>
      </c>
      <c r="E8868" t="s">
        <v>346</v>
      </c>
      <c r="F8868" t="str">
        <f>_xlfn.XLOOKUP(E8868,Geografiesleutel!A:A,Geografiesleutel!B:B,"",0,1)</f>
        <v>Northern Suburbs</v>
      </c>
      <c r="G8868" s="18">
        <v>2</v>
      </c>
      <c r="H8868" s="18">
        <v>1</v>
      </c>
    </row>
    <row r="8869" spans="1:8" x14ac:dyDescent="0.25">
      <c r="A8869" s="3" t="s">
        <v>1656</v>
      </c>
      <c r="B8869" s="5">
        <v>939000</v>
      </c>
      <c r="C8869" t="s">
        <v>1436</v>
      </c>
      <c r="D8869" t="str">
        <f t="shared" si="138"/>
        <v>Apartment</v>
      </c>
      <c r="E8869" t="s">
        <v>250</v>
      </c>
      <c r="F8869" t="str">
        <f>_xlfn.XLOOKUP(E8869,Geografiesleutel!A:A,Geografiesleutel!B:B,"",0,1)</f>
        <v>Agricultural Smallholdings</v>
      </c>
      <c r="G8869" s="18">
        <v>2</v>
      </c>
      <c r="H8869" s="18">
        <v>1</v>
      </c>
    </row>
    <row r="8870" spans="1:8" x14ac:dyDescent="0.25">
      <c r="A8870" s="3" t="s">
        <v>592</v>
      </c>
      <c r="B8870" s="5">
        <v>890000</v>
      </c>
      <c r="C8870" t="s">
        <v>1436</v>
      </c>
      <c r="D8870" t="str">
        <f t="shared" si="138"/>
        <v>Apartment</v>
      </c>
      <c r="E8870" t="s">
        <v>30</v>
      </c>
      <c r="F8870" t="str">
        <f>_xlfn.XLOOKUP(E8870,Geografiesleutel!A:A,Geografiesleutel!B:B,"",0,1)</f>
        <v>Northern Suburbs</v>
      </c>
      <c r="G8870" s="18">
        <v>2</v>
      </c>
      <c r="H8870" s="18">
        <v>1</v>
      </c>
    </row>
    <row r="8871" spans="1:8" x14ac:dyDescent="0.25">
      <c r="A8871" s="3" t="s">
        <v>1465</v>
      </c>
      <c r="B8871" s="5">
        <v>499000</v>
      </c>
      <c r="C8871" t="s">
        <v>1436</v>
      </c>
      <c r="D8871" t="str">
        <f t="shared" si="138"/>
        <v>Apartment</v>
      </c>
      <c r="E8871" t="s">
        <v>188</v>
      </c>
      <c r="F8871" t="str">
        <f>_xlfn.XLOOKUP(E8871,Geografiesleutel!A:A,Geografiesleutel!B:B,"",0,1)</f>
        <v>Northern Suburbs</v>
      </c>
      <c r="G8871" s="18">
        <v>2</v>
      </c>
      <c r="H8871" s="18">
        <v>1</v>
      </c>
    </row>
    <row r="8872" spans="1:8" x14ac:dyDescent="0.25">
      <c r="A8872" s="3" t="s">
        <v>1532</v>
      </c>
      <c r="B8872" s="5">
        <v>340000</v>
      </c>
      <c r="C8872" t="s">
        <v>1437</v>
      </c>
      <c r="D8872" t="str">
        <f t="shared" si="138"/>
        <v>Apartment</v>
      </c>
      <c r="E8872" t="s">
        <v>487</v>
      </c>
      <c r="F8872" t="str">
        <f>_xlfn.XLOOKUP(E8872,Geografiesleutel!A:A,Geografiesleutel!B:B,"",0,1)</f>
        <v>CBD</v>
      </c>
      <c r="G8872" s="18">
        <v>1</v>
      </c>
      <c r="H8872" s="18">
        <v>1</v>
      </c>
    </row>
    <row r="8873" spans="1:8" x14ac:dyDescent="0.25">
      <c r="A8873" s="3" t="s">
        <v>591</v>
      </c>
      <c r="B8873" s="5">
        <v>710000</v>
      </c>
      <c r="C8873" t="s">
        <v>1436</v>
      </c>
      <c r="D8873" t="str">
        <f t="shared" si="138"/>
        <v>Apartment</v>
      </c>
      <c r="E8873" t="s">
        <v>101</v>
      </c>
      <c r="F8873" t="str">
        <f>_xlfn.XLOOKUP(E8873,Geografiesleutel!A:A,Geografiesleutel!B:B,"",0,1)</f>
        <v>Eastern Suburbs</v>
      </c>
      <c r="G8873" s="18">
        <v>2</v>
      </c>
      <c r="H8873" s="18">
        <v>1</v>
      </c>
    </row>
    <row r="8874" spans="1:8" x14ac:dyDescent="0.25">
      <c r="A8874" s="3" t="s">
        <v>1141</v>
      </c>
      <c r="B8874" s="5">
        <v>530000</v>
      </c>
      <c r="C8874" t="s">
        <v>1436</v>
      </c>
      <c r="D8874" t="str">
        <f t="shared" si="138"/>
        <v>Apartment</v>
      </c>
      <c r="E8874" t="s">
        <v>577</v>
      </c>
      <c r="F8874" t="str">
        <f>_xlfn.XLOOKUP(E8874,Geografiesleutel!A:A,Geografiesleutel!B:B,"",0,1)</f>
        <v>CBD</v>
      </c>
      <c r="G8874" s="18">
        <v>2</v>
      </c>
      <c r="H8874" s="18">
        <v>1</v>
      </c>
    </row>
    <row r="8875" spans="1:8" x14ac:dyDescent="0.25">
      <c r="A8875" s="3" t="s">
        <v>1657</v>
      </c>
      <c r="B8875" s="5">
        <v>1662000</v>
      </c>
      <c r="C8875" t="s">
        <v>1436</v>
      </c>
      <c r="D8875" t="str">
        <f t="shared" si="138"/>
        <v>Apartment</v>
      </c>
      <c r="E8875" t="s">
        <v>433</v>
      </c>
      <c r="F8875" t="str">
        <f>_xlfn.XLOOKUP(E8875,Geografiesleutel!A:A,Geografiesleutel!B:B,"",0,1)</f>
        <v>Eastern Suburbs</v>
      </c>
      <c r="G8875" s="18">
        <v>2</v>
      </c>
      <c r="H8875" s="18">
        <v>2</v>
      </c>
    </row>
    <row r="8876" spans="1:8" x14ac:dyDescent="0.25">
      <c r="A8876" s="3" t="s">
        <v>545</v>
      </c>
      <c r="B8876" s="5">
        <v>700000</v>
      </c>
      <c r="C8876" t="s">
        <v>1437</v>
      </c>
      <c r="D8876" t="str">
        <f t="shared" si="138"/>
        <v>Apartment</v>
      </c>
      <c r="E8876" t="s">
        <v>18</v>
      </c>
      <c r="F8876" t="str">
        <f>_xlfn.XLOOKUP(E8876,Geografiesleutel!A:A,Geografiesleutel!B:B,"",0,1)</f>
        <v>Agricultural Smallholdings</v>
      </c>
      <c r="G8876" s="18">
        <v>1</v>
      </c>
      <c r="H8876" s="18">
        <v>1</v>
      </c>
    </row>
    <row r="8877" spans="1:8" x14ac:dyDescent="0.25">
      <c r="A8877" s="3" t="s">
        <v>1658</v>
      </c>
      <c r="B8877" s="5">
        <v>863000</v>
      </c>
      <c r="C8877" t="s">
        <v>1436</v>
      </c>
      <c r="D8877" t="str">
        <f t="shared" si="138"/>
        <v>Apartment</v>
      </c>
      <c r="E8877" t="s">
        <v>163</v>
      </c>
      <c r="F8877" t="str">
        <f>_xlfn.XLOOKUP(E8877,Geografiesleutel!A:A,Geografiesleutel!B:B,"",0,1)</f>
        <v>Northern Suburbs</v>
      </c>
      <c r="G8877" s="18">
        <v>2</v>
      </c>
      <c r="H8877" s="18">
        <v>1</v>
      </c>
    </row>
    <row r="8878" spans="1:8" x14ac:dyDescent="0.25">
      <c r="A8878" s="3" t="s">
        <v>1658</v>
      </c>
      <c r="B8878" s="5">
        <v>863000</v>
      </c>
      <c r="C8878" t="s">
        <v>1436</v>
      </c>
      <c r="D8878" t="str">
        <f t="shared" si="138"/>
        <v>Apartment</v>
      </c>
      <c r="E8878" t="s">
        <v>163</v>
      </c>
      <c r="F8878" t="str">
        <f>_xlfn.XLOOKUP(E8878,Geografiesleutel!A:A,Geografiesleutel!B:B,"",0,1)</f>
        <v>Northern Suburbs</v>
      </c>
      <c r="G8878" s="18">
        <v>2</v>
      </c>
      <c r="H8878" s="18">
        <v>1</v>
      </c>
    </row>
    <row r="8879" spans="1:8" x14ac:dyDescent="0.25">
      <c r="A8879" s="3" t="s">
        <v>1444</v>
      </c>
      <c r="B8879" s="5">
        <v>725000</v>
      </c>
      <c r="C8879" t="s">
        <v>1436</v>
      </c>
      <c r="D8879" t="str">
        <f t="shared" si="138"/>
        <v>Apartment</v>
      </c>
      <c r="E8879" t="s">
        <v>30</v>
      </c>
      <c r="F8879" t="str">
        <f>_xlfn.XLOOKUP(E8879,Geografiesleutel!A:A,Geografiesleutel!B:B,"",0,1)</f>
        <v>Northern Suburbs</v>
      </c>
      <c r="G8879" s="18">
        <v>2</v>
      </c>
      <c r="H8879" s="18">
        <v>2</v>
      </c>
    </row>
    <row r="8880" spans="1:8" x14ac:dyDescent="0.25">
      <c r="A8880" s="3" t="s">
        <v>1659</v>
      </c>
      <c r="B8880" s="5">
        <v>465000</v>
      </c>
      <c r="C8880" t="s">
        <v>1443</v>
      </c>
      <c r="D8880" t="str">
        <f t="shared" si="138"/>
        <v>Apartment</v>
      </c>
      <c r="E8880" t="s">
        <v>562</v>
      </c>
      <c r="F8880" t="str">
        <f>_xlfn.XLOOKUP(E8880,Geografiesleutel!A:A,Geografiesleutel!B:B,"",0,1)</f>
        <v>CBD</v>
      </c>
      <c r="G8880" s="18">
        <v>4</v>
      </c>
      <c r="H8880" s="18" t="s">
        <v>2650</v>
      </c>
    </row>
    <row r="8881" spans="1:8" x14ac:dyDescent="0.25">
      <c r="A8881" s="3" t="s">
        <v>1136</v>
      </c>
      <c r="B8881" s="5">
        <v>540000</v>
      </c>
      <c r="C8881" t="s">
        <v>1437</v>
      </c>
      <c r="D8881" t="str">
        <f t="shared" si="138"/>
        <v>Apartment</v>
      </c>
      <c r="E8881" t="s">
        <v>356</v>
      </c>
      <c r="F8881" t="str">
        <f>_xlfn.XLOOKUP(E8881,Geografiesleutel!A:A,Geografiesleutel!B:B,"",0,1)</f>
        <v>Eastern Suburbs</v>
      </c>
      <c r="G8881" s="18">
        <v>1</v>
      </c>
      <c r="H8881" s="18">
        <v>1</v>
      </c>
    </row>
    <row r="8882" spans="1:8" x14ac:dyDescent="0.25">
      <c r="A8882" s="3" t="s">
        <v>1660</v>
      </c>
      <c r="B8882" s="5">
        <v>2175000</v>
      </c>
      <c r="C8882" t="s">
        <v>1436</v>
      </c>
      <c r="D8882" t="str">
        <f t="shared" si="138"/>
        <v>Apartment</v>
      </c>
      <c r="E8882" t="s">
        <v>233</v>
      </c>
      <c r="F8882" t="str">
        <f>_xlfn.XLOOKUP(E8882,Geografiesleutel!A:A,Geografiesleutel!B:B,"",0,1)</f>
        <v>Eastern Suburbs</v>
      </c>
      <c r="G8882" s="18">
        <v>2</v>
      </c>
      <c r="H8882" s="18">
        <v>2</v>
      </c>
    </row>
    <row r="8883" spans="1:8" x14ac:dyDescent="0.25">
      <c r="A8883" s="3" t="s">
        <v>170</v>
      </c>
      <c r="B8883" s="5">
        <v>1150000</v>
      </c>
      <c r="C8883" t="s">
        <v>1436</v>
      </c>
      <c r="D8883" t="str">
        <f t="shared" si="138"/>
        <v>Apartment</v>
      </c>
      <c r="E8883" t="s">
        <v>369</v>
      </c>
      <c r="F8883" t="str">
        <f>_xlfn.XLOOKUP(E8883,Geografiesleutel!A:A,Geografiesleutel!B:B,"",0,1)</f>
        <v>Eastern Suburbs</v>
      </c>
      <c r="G8883" s="18">
        <v>2</v>
      </c>
      <c r="H8883" s="18">
        <v>2</v>
      </c>
    </row>
    <row r="8884" spans="1:8" x14ac:dyDescent="0.25">
      <c r="A8884" s="3" t="s">
        <v>53</v>
      </c>
      <c r="B8884" s="5">
        <v>899000</v>
      </c>
      <c r="C8884" t="s">
        <v>1436</v>
      </c>
      <c r="D8884" t="str">
        <f t="shared" si="138"/>
        <v>Apartment</v>
      </c>
      <c r="E8884" t="s">
        <v>290</v>
      </c>
      <c r="F8884" t="str">
        <f>_xlfn.XLOOKUP(E8884,Geografiesleutel!A:A,Geografiesleutel!B:B,"",0,1)</f>
        <v>Eastern Suburbs</v>
      </c>
      <c r="G8884" s="18">
        <v>2</v>
      </c>
      <c r="H8884" s="18">
        <v>2</v>
      </c>
    </row>
    <row r="8885" spans="1:8" x14ac:dyDescent="0.25">
      <c r="A8885" s="3" t="s">
        <v>693</v>
      </c>
      <c r="B8885" s="5">
        <v>730000</v>
      </c>
      <c r="C8885" t="s">
        <v>1436</v>
      </c>
      <c r="D8885" t="str">
        <f t="shared" si="138"/>
        <v>Apartment</v>
      </c>
      <c r="E8885" t="s">
        <v>141</v>
      </c>
      <c r="F8885" t="str">
        <f>_xlfn.XLOOKUP(E8885,Geografiesleutel!A:A,Geografiesleutel!B:B,"",0,1)</f>
        <v>Agricultural Smallholdings</v>
      </c>
      <c r="G8885" s="18">
        <v>2</v>
      </c>
      <c r="H8885" s="18">
        <v>1</v>
      </c>
    </row>
    <row r="8886" spans="1:8" x14ac:dyDescent="0.25">
      <c r="A8886" s="3" t="s">
        <v>1149</v>
      </c>
      <c r="B8886" s="5">
        <v>500000</v>
      </c>
      <c r="C8886" t="s">
        <v>1436</v>
      </c>
      <c r="D8886" t="str">
        <f t="shared" si="138"/>
        <v>Apartment</v>
      </c>
      <c r="E8886" t="s">
        <v>487</v>
      </c>
      <c r="F8886" t="str">
        <f>_xlfn.XLOOKUP(E8886,Geografiesleutel!A:A,Geografiesleutel!B:B,"",0,1)</f>
        <v>CBD</v>
      </c>
      <c r="G8886" s="18">
        <v>2</v>
      </c>
      <c r="H8886" s="18">
        <v>1</v>
      </c>
    </row>
    <row r="8887" spans="1:8" x14ac:dyDescent="0.25">
      <c r="A8887" s="3" t="s">
        <v>528</v>
      </c>
      <c r="B8887" s="5">
        <v>1299000</v>
      </c>
      <c r="C8887" t="s">
        <v>1436</v>
      </c>
      <c r="D8887" t="str">
        <f t="shared" si="138"/>
        <v>Apartment</v>
      </c>
      <c r="E8887" t="s">
        <v>30</v>
      </c>
      <c r="F8887" t="str">
        <f>_xlfn.XLOOKUP(E8887,Geografiesleutel!A:A,Geografiesleutel!B:B,"",0,1)</f>
        <v>Northern Suburbs</v>
      </c>
      <c r="G8887" s="18">
        <v>2</v>
      </c>
      <c r="H8887" s="18" t="s">
        <v>2650</v>
      </c>
    </row>
    <row r="8888" spans="1:8" x14ac:dyDescent="0.25">
      <c r="A8888" s="3" t="s">
        <v>546</v>
      </c>
      <c r="B8888" s="5">
        <v>1399000</v>
      </c>
      <c r="C8888" t="s">
        <v>1436</v>
      </c>
      <c r="D8888" t="str">
        <f t="shared" si="138"/>
        <v>Apartment</v>
      </c>
      <c r="E8888" t="s">
        <v>30</v>
      </c>
      <c r="F8888" t="str">
        <f>_xlfn.XLOOKUP(E8888,Geografiesleutel!A:A,Geografiesleutel!B:B,"",0,1)</f>
        <v>Northern Suburbs</v>
      </c>
      <c r="G8888" s="18">
        <v>2</v>
      </c>
      <c r="H8888" s="18" t="s">
        <v>2650</v>
      </c>
    </row>
    <row r="8889" spans="1:8" x14ac:dyDescent="0.25">
      <c r="A8889" s="3" t="s">
        <v>1661</v>
      </c>
      <c r="B8889" s="5">
        <v>1128600</v>
      </c>
      <c r="C8889" t="s">
        <v>1436</v>
      </c>
      <c r="D8889" t="str">
        <f t="shared" si="138"/>
        <v>Apartment</v>
      </c>
      <c r="E8889" t="s">
        <v>30</v>
      </c>
      <c r="F8889" t="str">
        <f>_xlfn.XLOOKUP(E8889,Geografiesleutel!A:A,Geografiesleutel!B:B,"",0,1)</f>
        <v>Northern Suburbs</v>
      </c>
      <c r="G8889" s="18">
        <v>2</v>
      </c>
      <c r="H8889" s="18" t="s">
        <v>2650</v>
      </c>
    </row>
    <row r="8890" spans="1:8" x14ac:dyDescent="0.25">
      <c r="A8890" s="3" t="s">
        <v>1450</v>
      </c>
      <c r="B8890" s="5">
        <v>430000</v>
      </c>
      <c r="C8890" t="s">
        <v>1436</v>
      </c>
      <c r="D8890" t="str">
        <f t="shared" si="138"/>
        <v>Apartment</v>
      </c>
      <c r="E8890" t="s">
        <v>487</v>
      </c>
      <c r="F8890" t="str">
        <f>_xlfn.XLOOKUP(E8890,Geografiesleutel!A:A,Geografiesleutel!B:B,"",0,1)</f>
        <v>CBD</v>
      </c>
      <c r="G8890" s="18">
        <v>2</v>
      </c>
      <c r="H8890" s="18">
        <v>1</v>
      </c>
    </row>
    <row r="8891" spans="1:8" x14ac:dyDescent="0.25">
      <c r="A8891" s="3" t="s">
        <v>981</v>
      </c>
      <c r="B8891" s="5">
        <v>799000</v>
      </c>
      <c r="C8891" t="s">
        <v>1436</v>
      </c>
      <c r="D8891" t="str">
        <f t="shared" si="138"/>
        <v>Apartment</v>
      </c>
      <c r="E8891" t="s">
        <v>78</v>
      </c>
      <c r="F8891" t="str">
        <f>_xlfn.XLOOKUP(E8891,Geografiesleutel!A:A,Geografiesleutel!B:B,"",0,1)</f>
        <v>Northern Suburbs</v>
      </c>
      <c r="G8891" s="18">
        <v>2</v>
      </c>
      <c r="H8891" s="18">
        <v>1</v>
      </c>
    </row>
    <row r="8892" spans="1:8" x14ac:dyDescent="0.25">
      <c r="A8892" s="3" t="s">
        <v>1483</v>
      </c>
      <c r="B8892" s="5">
        <v>485000</v>
      </c>
      <c r="C8892" t="s">
        <v>1436</v>
      </c>
      <c r="D8892" t="str">
        <f t="shared" si="138"/>
        <v>Apartment</v>
      </c>
      <c r="E8892" t="s">
        <v>116</v>
      </c>
      <c r="F8892" t="str">
        <f>_xlfn.XLOOKUP(E8892,Geografiesleutel!A:A,Geografiesleutel!B:B,"",0,1)</f>
        <v>Western Suburbs</v>
      </c>
      <c r="G8892" s="18">
        <v>2</v>
      </c>
      <c r="H8892" s="18">
        <v>1</v>
      </c>
    </row>
    <row r="8893" spans="1:8" x14ac:dyDescent="0.25">
      <c r="A8893" s="3" t="s">
        <v>444</v>
      </c>
      <c r="B8893" s="5">
        <v>450000</v>
      </c>
      <c r="C8893" t="s">
        <v>1436</v>
      </c>
      <c r="D8893" t="str">
        <f t="shared" si="138"/>
        <v>Apartment</v>
      </c>
      <c r="E8893" t="s">
        <v>445</v>
      </c>
      <c r="F8893" t="str">
        <f>_xlfn.XLOOKUP(E8893,Geografiesleutel!A:A,Geografiesleutel!B:B,"",0,1)</f>
        <v>Townships</v>
      </c>
      <c r="G8893" s="18">
        <v>2</v>
      </c>
      <c r="H8893" s="18">
        <v>1</v>
      </c>
    </row>
    <row r="8894" spans="1:8" x14ac:dyDescent="0.25">
      <c r="A8894" s="3" t="s">
        <v>789</v>
      </c>
      <c r="B8894" s="5">
        <v>620000</v>
      </c>
      <c r="C8894" t="s">
        <v>1436</v>
      </c>
      <c r="D8894" t="str">
        <f t="shared" si="138"/>
        <v>Apartment</v>
      </c>
      <c r="E8894" t="s">
        <v>68</v>
      </c>
      <c r="F8894" t="str">
        <f>_xlfn.XLOOKUP(E8894,Geografiesleutel!A:A,Geografiesleutel!B:B,"",0,1)</f>
        <v>Northern Suburbs</v>
      </c>
      <c r="G8894" s="18">
        <v>2</v>
      </c>
      <c r="H8894" s="18">
        <v>1</v>
      </c>
    </row>
    <row r="8895" spans="1:8" x14ac:dyDescent="0.25">
      <c r="A8895" s="3" t="s">
        <v>162</v>
      </c>
      <c r="B8895" s="5">
        <v>950000</v>
      </c>
      <c r="C8895" t="s">
        <v>1436</v>
      </c>
      <c r="D8895" t="str">
        <f t="shared" si="138"/>
        <v>Apartment</v>
      </c>
      <c r="E8895" t="s">
        <v>78</v>
      </c>
      <c r="F8895" t="str">
        <f>_xlfn.XLOOKUP(E8895,Geografiesleutel!A:A,Geografiesleutel!B:B,"",0,1)</f>
        <v>Northern Suburbs</v>
      </c>
      <c r="G8895" s="18">
        <v>2</v>
      </c>
      <c r="H8895" s="18">
        <v>2</v>
      </c>
    </row>
    <row r="8896" spans="1:8" x14ac:dyDescent="0.25">
      <c r="A8896" s="3" t="s">
        <v>1308</v>
      </c>
      <c r="B8896" s="5">
        <v>640000</v>
      </c>
      <c r="C8896" t="s">
        <v>1436</v>
      </c>
      <c r="D8896" t="str">
        <f t="shared" si="138"/>
        <v>Apartment</v>
      </c>
      <c r="E8896" t="s">
        <v>82</v>
      </c>
      <c r="F8896" t="str">
        <f>_xlfn.XLOOKUP(E8896,Geografiesleutel!A:A,Geografiesleutel!B:B,"",0,1)</f>
        <v>Western Suburbs</v>
      </c>
      <c r="G8896" s="18">
        <v>2</v>
      </c>
      <c r="H8896" s="18">
        <v>1</v>
      </c>
    </row>
    <row r="8897" spans="1:8" x14ac:dyDescent="0.25">
      <c r="A8897" s="3" t="s">
        <v>1662</v>
      </c>
      <c r="B8897" s="5">
        <v>1098000</v>
      </c>
      <c r="C8897" t="s">
        <v>1436</v>
      </c>
      <c r="D8897" t="str">
        <f t="shared" si="138"/>
        <v>Apartment</v>
      </c>
      <c r="E8897" t="s">
        <v>369</v>
      </c>
      <c r="F8897" t="str">
        <f>_xlfn.XLOOKUP(E8897,Geografiesleutel!A:A,Geografiesleutel!B:B,"",0,1)</f>
        <v>Eastern Suburbs</v>
      </c>
      <c r="G8897" s="18">
        <v>2</v>
      </c>
      <c r="H8897" s="18" t="s">
        <v>2650</v>
      </c>
    </row>
    <row r="8898" spans="1:8" x14ac:dyDescent="0.25">
      <c r="A8898" s="3" t="s">
        <v>486</v>
      </c>
      <c r="B8898" s="5">
        <v>625000</v>
      </c>
      <c r="C8898" t="s">
        <v>1451</v>
      </c>
      <c r="D8898" t="str">
        <f t="shared" ref="D8898:D8961" si="139">TRIM(RIGHT(SUBSTITUTE(C8898," ",REPT(" ",LEN(C8898))),LEN(C8898)))</f>
        <v>Apartment</v>
      </c>
      <c r="E8898" t="s">
        <v>487</v>
      </c>
      <c r="F8898" t="str">
        <f>_xlfn.XLOOKUP(E8898,Geografiesleutel!A:A,Geografiesleutel!B:B,"",0,1)</f>
        <v>CBD</v>
      </c>
      <c r="G8898" s="18" t="s">
        <v>2646</v>
      </c>
      <c r="H8898" s="18">
        <v>1</v>
      </c>
    </row>
    <row r="8899" spans="1:8" x14ac:dyDescent="0.25">
      <c r="A8899" s="3" t="s">
        <v>582</v>
      </c>
      <c r="B8899" s="5">
        <v>790000</v>
      </c>
      <c r="C8899" t="s">
        <v>1437</v>
      </c>
      <c r="D8899" t="str">
        <f t="shared" si="139"/>
        <v>Apartment</v>
      </c>
      <c r="E8899" t="s">
        <v>972</v>
      </c>
      <c r="F8899" t="str">
        <f>_xlfn.XLOOKUP(E8899,Geografiesleutel!A:A,Geografiesleutel!B:B,"",0,1)</f>
        <v>Eastern Suburbs</v>
      </c>
      <c r="G8899" s="18">
        <v>1</v>
      </c>
      <c r="H8899" s="18">
        <v>1</v>
      </c>
    </row>
    <row r="8900" spans="1:8" x14ac:dyDescent="0.25">
      <c r="A8900" s="3" t="s">
        <v>545</v>
      </c>
      <c r="B8900" s="5">
        <v>700000</v>
      </c>
      <c r="C8900" t="s">
        <v>1439</v>
      </c>
      <c r="D8900" t="str">
        <f t="shared" si="139"/>
        <v>Apartment</v>
      </c>
      <c r="E8900" t="s">
        <v>562</v>
      </c>
      <c r="F8900" t="str">
        <f>_xlfn.XLOOKUP(E8900,Geografiesleutel!A:A,Geografiesleutel!B:B,"",0,1)</f>
        <v>CBD</v>
      </c>
      <c r="G8900" s="18">
        <v>3</v>
      </c>
      <c r="H8900" s="18">
        <v>2</v>
      </c>
    </row>
    <row r="8901" spans="1:8" x14ac:dyDescent="0.25">
      <c r="A8901" s="3" t="s">
        <v>274</v>
      </c>
      <c r="B8901" s="5">
        <v>850000</v>
      </c>
      <c r="C8901" t="s">
        <v>1439</v>
      </c>
      <c r="D8901" t="str">
        <f t="shared" si="139"/>
        <v>Apartment</v>
      </c>
      <c r="E8901" t="s">
        <v>66</v>
      </c>
      <c r="F8901" t="str">
        <f>_xlfn.XLOOKUP(E8901,Geografiesleutel!A:A,Geografiesleutel!B:B,"",0,1)</f>
        <v>Northern Suburbs</v>
      </c>
      <c r="G8901" s="18">
        <v>3</v>
      </c>
      <c r="H8901" s="18">
        <v>2</v>
      </c>
    </row>
    <row r="8902" spans="1:8" x14ac:dyDescent="0.25">
      <c r="A8902" s="3" t="s">
        <v>634</v>
      </c>
      <c r="B8902" s="5">
        <v>860000</v>
      </c>
      <c r="C8902" t="s">
        <v>1436</v>
      </c>
      <c r="D8902" t="str">
        <f t="shared" si="139"/>
        <v>Apartment</v>
      </c>
      <c r="E8902" t="s">
        <v>70</v>
      </c>
      <c r="F8902" t="str">
        <f>_xlfn.XLOOKUP(E8902,Geografiesleutel!A:A,Geografiesleutel!B:B,"",0,1)</f>
        <v>Northern Suburbs</v>
      </c>
      <c r="G8902" s="18">
        <v>2</v>
      </c>
      <c r="H8902" s="18">
        <v>2</v>
      </c>
    </row>
    <row r="8903" spans="1:8" x14ac:dyDescent="0.25">
      <c r="A8903" s="3" t="s">
        <v>619</v>
      </c>
      <c r="B8903" s="5">
        <v>835000</v>
      </c>
      <c r="C8903" t="s">
        <v>1436</v>
      </c>
      <c r="D8903" t="str">
        <f t="shared" si="139"/>
        <v>Apartment</v>
      </c>
      <c r="E8903" t="s">
        <v>48</v>
      </c>
      <c r="F8903" t="str">
        <f>_xlfn.XLOOKUP(E8903,Geografiesleutel!A:A,Geografiesleutel!B:B,"",0,1)</f>
        <v>Townships</v>
      </c>
      <c r="G8903" s="18">
        <v>2</v>
      </c>
      <c r="H8903" s="18">
        <v>1</v>
      </c>
    </row>
    <row r="8904" spans="1:8" x14ac:dyDescent="0.25">
      <c r="A8904" s="3" t="s">
        <v>36</v>
      </c>
      <c r="B8904" s="5">
        <v>1750000</v>
      </c>
      <c r="C8904" t="s">
        <v>1436</v>
      </c>
      <c r="D8904" t="str">
        <f t="shared" si="139"/>
        <v>Apartment</v>
      </c>
      <c r="E8904" t="s">
        <v>209</v>
      </c>
      <c r="F8904" t="str">
        <f>_xlfn.XLOOKUP(E8904,Geografiesleutel!A:A,Geografiesleutel!B:B,"",0,1)</f>
        <v>Eastern Suburbs</v>
      </c>
      <c r="G8904" s="18">
        <v>2</v>
      </c>
      <c r="H8904" s="18" t="s">
        <v>2646</v>
      </c>
    </row>
    <row r="8905" spans="1:8" x14ac:dyDescent="0.25">
      <c r="A8905" s="3" t="s">
        <v>1483</v>
      </c>
      <c r="B8905" s="5">
        <v>485000</v>
      </c>
      <c r="C8905" t="s">
        <v>1436</v>
      </c>
      <c r="D8905" t="str">
        <f t="shared" si="139"/>
        <v>Apartment</v>
      </c>
      <c r="E8905" t="s">
        <v>116</v>
      </c>
      <c r="F8905" t="str">
        <f>_xlfn.XLOOKUP(E8905,Geografiesleutel!A:A,Geografiesleutel!B:B,"",0,1)</f>
        <v>Western Suburbs</v>
      </c>
      <c r="G8905" s="18">
        <v>2</v>
      </c>
      <c r="H8905" s="18">
        <v>1</v>
      </c>
    </row>
    <row r="8906" spans="1:8" x14ac:dyDescent="0.25">
      <c r="A8906" s="3" t="s">
        <v>1290</v>
      </c>
      <c r="B8906" s="5">
        <v>435000</v>
      </c>
      <c r="C8906" t="s">
        <v>1437</v>
      </c>
      <c r="D8906" t="str">
        <f t="shared" si="139"/>
        <v>Apartment</v>
      </c>
      <c r="E8906" t="s">
        <v>643</v>
      </c>
      <c r="F8906" t="str">
        <f>_xlfn.XLOOKUP(E8906,Geografiesleutel!A:A,Geografiesleutel!B:B,"",0,1)</f>
        <v>Northern Suburbs</v>
      </c>
      <c r="G8906" s="18">
        <v>1</v>
      </c>
      <c r="H8906" s="18">
        <v>1</v>
      </c>
    </row>
    <row r="8907" spans="1:8" x14ac:dyDescent="0.25">
      <c r="A8907" s="3" t="s">
        <v>1353</v>
      </c>
      <c r="B8907" s="5">
        <v>635000</v>
      </c>
      <c r="C8907" t="s">
        <v>1436</v>
      </c>
      <c r="D8907" t="str">
        <f t="shared" si="139"/>
        <v>Apartment</v>
      </c>
      <c r="E8907" t="s">
        <v>126</v>
      </c>
      <c r="F8907" t="str">
        <f>_xlfn.XLOOKUP(E8907,Geografiesleutel!A:A,Geografiesleutel!B:B,"",0,1)</f>
        <v>Northern Suburbs</v>
      </c>
      <c r="G8907" s="18">
        <v>2</v>
      </c>
      <c r="H8907" s="18">
        <v>2</v>
      </c>
    </row>
    <row r="8908" spans="1:8" x14ac:dyDescent="0.25">
      <c r="A8908" s="3" t="s">
        <v>545</v>
      </c>
      <c r="B8908" s="5">
        <v>700000</v>
      </c>
      <c r="C8908" t="s">
        <v>1439</v>
      </c>
      <c r="D8908" t="str">
        <f t="shared" si="139"/>
        <v>Apartment</v>
      </c>
      <c r="E8908" t="s">
        <v>487</v>
      </c>
      <c r="F8908" t="str">
        <f>_xlfn.XLOOKUP(E8908,Geografiesleutel!A:A,Geografiesleutel!B:B,"",0,1)</f>
        <v>CBD</v>
      </c>
      <c r="G8908" s="18">
        <v>3</v>
      </c>
      <c r="H8908" s="18">
        <v>2</v>
      </c>
    </row>
    <row r="8909" spans="1:8" x14ac:dyDescent="0.25">
      <c r="A8909" s="3" t="s">
        <v>1149</v>
      </c>
      <c r="B8909" s="5">
        <v>500000</v>
      </c>
      <c r="C8909" t="s">
        <v>1451</v>
      </c>
      <c r="D8909" t="str">
        <f t="shared" si="139"/>
        <v>Apartment</v>
      </c>
      <c r="E8909" t="s">
        <v>487</v>
      </c>
      <c r="F8909" t="str">
        <f>_xlfn.XLOOKUP(E8909,Geografiesleutel!A:A,Geografiesleutel!B:B,"",0,1)</f>
        <v>CBD</v>
      </c>
      <c r="G8909" s="18" t="s">
        <v>2646</v>
      </c>
      <c r="H8909" s="18" t="s">
        <v>2650</v>
      </c>
    </row>
    <row r="8910" spans="1:8" x14ac:dyDescent="0.25">
      <c r="A8910" s="3" t="s">
        <v>1605</v>
      </c>
      <c r="B8910" s="5">
        <v>325000</v>
      </c>
      <c r="C8910" t="s">
        <v>1447</v>
      </c>
      <c r="D8910" t="str">
        <f t="shared" si="139"/>
        <v>Apartment</v>
      </c>
      <c r="E8910" t="s">
        <v>562</v>
      </c>
      <c r="F8910" t="str">
        <f>_xlfn.XLOOKUP(E8910,Geografiesleutel!A:A,Geografiesleutel!B:B,"",0,1)</f>
        <v>CBD</v>
      </c>
      <c r="G8910" s="18">
        <v>5</v>
      </c>
      <c r="H8910" s="18">
        <v>1</v>
      </c>
    </row>
    <row r="8911" spans="1:8" x14ac:dyDescent="0.25">
      <c r="A8911" s="3" t="s">
        <v>572</v>
      </c>
      <c r="B8911" s="5">
        <v>800000</v>
      </c>
      <c r="C8911" t="s">
        <v>1436</v>
      </c>
      <c r="D8911" t="str">
        <f t="shared" si="139"/>
        <v>Apartment</v>
      </c>
      <c r="E8911" t="s">
        <v>18</v>
      </c>
      <c r="F8911" t="str">
        <f>_xlfn.XLOOKUP(E8911,Geografiesleutel!A:A,Geografiesleutel!B:B,"",0,1)</f>
        <v>Agricultural Smallholdings</v>
      </c>
      <c r="G8911" s="18">
        <v>2</v>
      </c>
      <c r="H8911" s="18">
        <v>1</v>
      </c>
    </row>
    <row r="8912" spans="1:8" x14ac:dyDescent="0.25">
      <c r="A8912" s="3" t="s">
        <v>556</v>
      </c>
      <c r="B8912" s="5">
        <v>650000</v>
      </c>
      <c r="C8912" t="s">
        <v>1439</v>
      </c>
      <c r="D8912" t="str">
        <f t="shared" si="139"/>
        <v>Apartment</v>
      </c>
      <c r="E8912" t="s">
        <v>112</v>
      </c>
      <c r="F8912" t="str">
        <f>_xlfn.XLOOKUP(E8912,Geografiesleutel!A:A,Geografiesleutel!B:B,"",0,1)</f>
        <v>Northern Suburbs</v>
      </c>
      <c r="G8912" s="18">
        <v>3</v>
      </c>
      <c r="H8912" s="18" t="s">
        <v>2650</v>
      </c>
    </row>
    <row r="8913" spans="1:8" x14ac:dyDescent="0.25">
      <c r="A8913" s="3" t="s">
        <v>1466</v>
      </c>
      <c r="B8913" s="5">
        <v>1899900</v>
      </c>
      <c r="C8913" t="s">
        <v>1439</v>
      </c>
      <c r="D8913" t="str">
        <f t="shared" si="139"/>
        <v>Apartment</v>
      </c>
      <c r="E8913" t="s">
        <v>246</v>
      </c>
      <c r="F8913" t="str">
        <f>_xlfn.XLOOKUP(E8913,Geografiesleutel!A:A,Geografiesleutel!B:B,"",0,1)</f>
        <v>Agricultural Smallholdings</v>
      </c>
      <c r="G8913" s="18">
        <v>3</v>
      </c>
      <c r="H8913" s="18">
        <v>2</v>
      </c>
    </row>
    <row r="8914" spans="1:8" x14ac:dyDescent="0.25">
      <c r="A8914" s="3" t="s">
        <v>1165</v>
      </c>
      <c r="B8914" s="5">
        <v>420000</v>
      </c>
      <c r="C8914" t="s">
        <v>1451</v>
      </c>
      <c r="D8914" t="str">
        <f t="shared" si="139"/>
        <v>Apartment</v>
      </c>
      <c r="E8914" t="s">
        <v>487</v>
      </c>
      <c r="F8914" t="str">
        <f>_xlfn.XLOOKUP(E8914,Geografiesleutel!A:A,Geografiesleutel!B:B,"",0,1)</f>
        <v>CBD</v>
      </c>
      <c r="G8914" s="18" t="s">
        <v>2646</v>
      </c>
      <c r="H8914" s="18">
        <v>1</v>
      </c>
    </row>
    <row r="8915" spans="1:8" x14ac:dyDescent="0.25">
      <c r="A8915" s="3" t="s">
        <v>593</v>
      </c>
      <c r="B8915" s="5">
        <v>885000</v>
      </c>
      <c r="C8915" t="s">
        <v>1436</v>
      </c>
      <c r="D8915" t="str">
        <f t="shared" si="139"/>
        <v>Apartment</v>
      </c>
      <c r="E8915" t="s">
        <v>368</v>
      </c>
      <c r="F8915" t="str">
        <f>_xlfn.XLOOKUP(E8915,Geografiesleutel!A:A,Geografiesleutel!B:B,"",0,1)</f>
        <v>Eastern Suburbs</v>
      </c>
      <c r="G8915" s="18">
        <v>2</v>
      </c>
      <c r="H8915" s="18">
        <v>1</v>
      </c>
    </row>
    <row r="8916" spans="1:8" x14ac:dyDescent="0.25">
      <c r="A8916" s="3" t="s">
        <v>1275</v>
      </c>
      <c r="B8916" s="5">
        <v>810000</v>
      </c>
      <c r="C8916" t="s">
        <v>1436</v>
      </c>
      <c r="D8916" t="str">
        <f t="shared" si="139"/>
        <v>Apartment</v>
      </c>
      <c r="E8916" t="s">
        <v>78</v>
      </c>
      <c r="F8916" t="str">
        <f>_xlfn.XLOOKUP(E8916,Geografiesleutel!A:A,Geografiesleutel!B:B,"",0,1)</f>
        <v>Northern Suburbs</v>
      </c>
      <c r="G8916" s="18">
        <v>2</v>
      </c>
      <c r="H8916" s="18">
        <v>1</v>
      </c>
    </row>
    <row r="8917" spans="1:8" x14ac:dyDescent="0.25">
      <c r="A8917" s="3" t="s">
        <v>1519</v>
      </c>
      <c r="B8917" s="5">
        <v>735000</v>
      </c>
      <c r="C8917" t="s">
        <v>1436</v>
      </c>
      <c r="D8917" t="str">
        <f t="shared" si="139"/>
        <v>Apartment</v>
      </c>
      <c r="E8917" t="s">
        <v>126</v>
      </c>
      <c r="F8917" t="str">
        <f>_xlfn.XLOOKUP(E8917,Geografiesleutel!A:A,Geografiesleutel!B:B,"",0,1)</f>
        <v>Northern Suburbs</v>
      </c>
      <c r="G8917" s="18">
        <v>2</v>
      </c>
      <c r="H8917" s="18">
        <v>1</v>
      </c>
    </row>
    <row r="8918" spans="1:8" x14ac:dyDescent="0.25">
      <c r="A8918" s="3" t="s">
        <v>274</v>
      </c>
      <c r="B8918" s="5">
        <v>850000</v>
      </c>
      <c r="C8918" t="s">
        <v>1437</v>
      </c>
      <c r="D8918" t="str">
        <f t="shared" si="139"/>
        <v>Apartment</v>
      </c>
      <c r="E8918" t="s">
        <v>18</v>
      </c>
      <c r="F8918" t="str">
        <f>_xlfn.XLOOKUP(E8918,Geografiesleutel!A:A,Geografiesleutel!B:B,"",0,1)</f>
        <v>Agricultural Smallholdings</v>
      </c>
      <c r="G8918" s="18">
        <v>1</v>
      </c>
      <c r="H8918" s="18">
        <v>1</v>
      </c>
    </row>
    <row r="8919" spans="1:8" x14ac:dyDescent="0.25">
      <c r="A8919" s="3" t="s">
        <v>995</v>
      </c>
      <c r="B8919" s="5">
        <v>1530000</v>
      </c>
      <c r="C8919" t="s">
        <v>1436</v>
      </c>
      <c r="D8919" t="str">
        <f t="shared" si="139"/>
        <v>Apartment</v>
      </c>
      <c r="E8919" t="s">
        <v>30</v>
      </c>
      <c r="F8919" t="str">
        <f>_xlfn.XLOOKUP(E8919,Geografiesleutel!A:A,Geografiesleutel!B:B,"",0,1)</f>
        <v>Northern Suburbs</v>
      </c>
      <c r="G8919" s="18">
        <v>2</v>
      </c>
      <c r="H8919" s="18" t="s">
        <v>2650</v>
      </c>
    </row>
    <row r="8920" spans="1:8" x14ac:dyDescent="0.25">
      <c r="A8920" s="3" t="s">
        <v>527</v>
      </c>
      <c r="B8920" s="5">
        <v>1360000</v>
      </c>
      <c r="C8920" t="s">
        <v>1436</v>
      </c>
      <c r="D8920" t="str">
        <f t="shared" si="139"/>
        <v>Apartment</v>
      </c>
      <c r="E8920" t="s">
        <v>30</v>
      </c>
      <c r="F8920" t="str">
        <f>_xlfn.XLOOKUP(E8920,Geografiesleutel!A:A,Geografiesleutel!B:B,"",0,1)</f>
        <v>Northern Suburbs</v>
      </c>
      <c r="G8920" s="18">
        <v>2</v>
      </c>
      <c r="H8920" s="18" t="s">
        <v>2650</v>
      </c>
    </row>
    <row r="8921" spans="1:8" x14ac:dyDescent="0.25">
      <c r="A8921" s="3" t="s">
        <v>1663</v>
      </c>
      <c r="B8921" s="5">
        <v>1155600</v>
      </c>
      <c r="C8921" t="s">
        <v>1436</v>
      </c>
      <c r="D8921" t="str">
        <f t="shared" si="139"/>
        <v>Apartment</v>
      </c>
      <c r="E8921" t="s">
        <v>30</v>
      </c>
      <c r="F8921" t="str">
        <f>_xlfn.XLOOKUP(E8921,Geografiesleutel!A:A,Geografiesleutel!B:B,"",0,1)</f>
        <v>Northern Suburbs</v>
      </c>
      <c r="G8921" s="18">
        <v>2</v>
      </c>
      <c r="H8921" s="18">
        <v>1</v>
      </c>
    </row>
    <row r="8922" spans="1:8" x14ac:dyDescent="0.25">
      <c r="A8922" s="3" t="s">
        <v>1115</v>
      </c>
      <c r="B8922" s="5">
        <v>660000</v>
      </c>
      <c r="C8922" t="s">
        <v>1436</v>
      </c>
      <c r="D8922" t="str">
        <f t="shared" si="139"/>
        <v>Apartment</v>
      </c>
      <c r="E8922" t="s">
        <v>374</v>
      </c>
      <c r="F8922" t="str">
        <f>_xlfn.XLOOKUP(E8922,Geografiesleutel!A:A,Geografiesleutel!B:B,"",0,1)</f>
        <v>Northern Suburbs</v>
      </c>
      <c r="G8922" s="18">
        <v>2</v>
      </c>
      <c r="H8922" s="18" t="s">
        <v>2650</v>
      </c>
    </row>
    <row r="8923" spans="1:8" x14ac:dyDescent="0.25">
      <c r="A8923" s="3" t="s">
        <v>758</v>
      </c>
      <c r="B8923" s="5">
        <v>930000</v>
      </c>
      <c r="C8923" t="s">
        <v>1436</v>
      </c>
      <c r="D8923" t="str">
        <f t="shared" si="139"/>
        <v>Apartment</v>
      </c>
      <c r="E8923" t="s">
        <v>220</v>
      </c>
      <c r="F8923" t="str">
        <f>_xlfn.XLOOKUP(E8923,Geografiesleutel!A:A,Geografiesleutel!B:B,"",0,1)</f>
        <v>Agricultural Smallholdings</v>
      </c>
      <c r="G8923" s="18">
        <v>2</v>
      </c>
      <c r="H8923" s="18">
        <v>1</v>
      </c>
    </row>
    <row r="8924" spans="1:8" x14ac:dyDescent="0.25">
      <c r="A8924" s="3" t="s">
        <v>1423</v>
      </c>
      <c r="B8924" s="5">
        <v>560000</v>
      </c>
      <c r="C8924" t="s">
        <v>1436</v>
      </c>
      <c r="D8924" t="str">
        <f t="shared" si="139"/>
        <v>Apartment</v>
      </c>
      <c r="E8924" t="s">
        <v>487</v>
      </c>
      <c r="F8924" t="str">
        <f>_xlfn.XLOOKUP(E8924,Geografiesleutel!A:A,Geografiesleutel!B:B,"",0,1)</f>
        <v>CBD</v>
      </c>
      <c r="G8924" s="18">
        <v>2</v>
      </c>
      <c r="H8924" s="18">
        <v>1</v>
      </c>
    </row>
    <row r="8925" spans="1:8" x14ac:dyDescent="0.25">
      <c r="A8925" s="3" t="s">
        <v>1470</v>
      </c>
      <c r="B8925" s="5">
        <v>440000</v>
      </c>
      <c r="C8925" t="s">
        <v>1437</v>
      </c>
      <c r="D8925" t="str">
        <f t="shared" si="139"/>
        <v>Apartment</v>
      </c>
      <c r="E8925" t="s">
        <v>421</v>
      </c>
      <c r="F8925" t="str">
        <f>_xlfn.XLOOKUP(E8925,Geografiesleutel!A:A,Geografiesleutel!B:B,"",0,1)</f>
        <v>CBD</v>
      </c>
      <c r="G8925" s="18">
        <v>1</v>
      </c>
      <c r="H8925" s="18">
        <v>1</v>
      </c>
    </row>
    <row r="8926" spans="1:8" x14ac:dyDescent="0.25">
      <c r="A8926" s="3" t="s">
        <v>1423</v>
      </c>
      <c r="B8926" s="5">
        <v>560000</v>
      </c>
      <c r="C8926" t="s">
        <v>1436</v>
      </c>
      <c r="D8926" t="str">
        <f t="shared" si="139"/>
        <v>Apartment</v>
      </c>
      <c r="E8926" t="s">
        <v>487</v>
      </c>
      <c r="F8926" t="str">
        <f>_xlfn.XLOOKUP(E8926,Geografiesleutel!A:A,Geografiesleutel!B:B,"",0,1)</f>
        <v>CBD</v>
      </c>
      <c r="G8926" s="18">
        <v>2</v>
      </c>
      <c r="H8926" s="18">
        <v>1</v>
      </c>
    </row>
    <row r="8927" spans="1:8" x14ac:dyDescent="0.25">
      <c r="A8927" s="3" t="s">
        <v>1470</v>
      </c>
      <c r="B8927" s="5">
        <v>440000</v>
      </c>
      <c r="C8927" t="s">
        <v>1437</v>
      </c>
      <c r="D8927" t="str">
        <f t="shared" si="139"/>
        <v>Apartment</v>
      </c>
      <c r="E8927" t="s">
        <v>421</v>
      </c>
      <c r="F8927" t="str">
        <f>_xlfn.XLOOKUP(E8927,Geografiesleutel!A:A,Geografiesleutel!B:B,"",0,1)</f>
        <v>CBD</v>
      </c>
      <c r="G8927" s="18">
        <v>1</v>
      </c>
      <c r="H8927" s="18">
        <v>1</v>
      </c>
    </row>
    <row r="8928" spans="1:8" x14ac:dyDescent="0.25">
      <c r="A8928" s="3" t="s">
        <v>216</v>
      </c>
      <c r="B8928" s="5">
        <v>1100000</v>
      </c>
      <c r="C8928" t="s">
        <v>1436</v>
      </c>
      <c r="D8928" t="str">
        <f t="shared" si="139"/>
        <v>Apartment</v>
      </c>
      <c r="E8928" t="s">
        <v>681</v>
      </c>
      <c r="F8928" t="str">
        <f>_xlfn.XLOOKUP(E8928,Geografiesleutel!A:A,Geografiesleutel!B:B,"",0,1)</f>
        <v>Eastern Suburbs</v>
      </c>
      <c r="G8928" s="18">
        <v>2</v>
      </c>
      <c r="H8928" s="18">
        <v>1</v>
      </c>
    </row>
    <row r="8929" spans="1:8" x14ac:dyDescent="0.25">
      <c r="A8929" s="3" t="s">
        <v>1149</v>
      </c>
      <c r="B8929" s="5">
        <v>500000</v>
      </c>
      <c r="C8929" t="s">
        <v>1436</v>
      </c>
      <c r="D8929" t="str">
        <f t="shared" si="139"/>
        <v>Apartment</v>
      </c>
      <c r="E8929" t="s">
        <v>154</v>
      </c>
      <c r="F8929" t="str">
        <f>_xlfn.XLOOKUP(E8929,Geografiesleutel!A:A,Geografiesleutel!B:B,"",0,1)</f>
        <v>Northern Suburbs</v>
      </c>
      <c r="G8929" s="18">
        <v>2</v>
      </c>
      <c r="H8929" s="18">
        <v>1</v>
      </c>
    </row>
    <row r="8930" spans="1:8" x14ac:dyDescent="0.25">
      <c r="A8930" s="3" t="s">
        <v>998</v>
      </c>
      <c r="B8930" s="5">
        <v>645000</v>
      </c>
      <c r="C8930" t="s">
        <v>1436</v>
      </c>
      <c r="D8930" t="str">
        <f t="shared" si="139"/>
        <v>Apartment</v>
      </c>
      <c r="E8930" t="s">
        <v>418</v>
      </c>
      <c r="F8930" t="str">
        <f>_xlfn.XLOOKUP(E8930,Geografiesleutel!A:A,Geografiesleutel!B:B,"",0,1)</f>
        <v>Eastern Suburbs</v>
      </c>
      <c r="G8930" s="18">
        <v>2</v>
      </c>
      <c r="H8930" s="18">
        <v>1</v>
      </c>
    </row>
    <row r="8931" spans="1:8" x14ac:dyDescent="0.25">
      <c r="A8931" s="3" t="s">
        <v>1522</v>
      </c>
      <c r="B8931" s="5">
        <v>602000</v>
      </c>
      <c r="C8931" t="s">
        <v>1439</v>
      </c>
      <c r="D8931" t="str">
        <f t="shared" si="139"/>
        <v>Apartment</v>
      </c>
      <c r="E8931" t="s">
        <v>487</v>
      </c>
      <c r="F8931" t="str">
        <f>_xlfn.XLOOKUP(E8931,Geografiesleutel!A:A,Geografiesleutel!B:B,"",0,1)</f>
        <v>CBD</v>
      </c>
      <c r="G8931" s="18">
        <v>3</v>
      </c>
      <c r="H8931" s="18">
        <v>2</v>
      </c>
    </row>
    <row r="8932" spans="1:8" x14ac:dyDescent="0.25">
      <c r="A8932" s="3" t="s">
        <v>947</v>
      </c>
      <c r="B8932" s="5">
        <v>2775000</v>
      </c>
      <c r="C8932" t="s">
        <v>1439</v>
      </c>
      <c r="D8932" t="str">
        <f t="shared" si="139"/>
        <v>Apartment</v>
      </c>
      <c r="E8932" t="s">
        <v>319</v>
      </c>
      <c r="F8932" t="str">
        <f>_xlfn.XLOOKUP(E8932,Geografiesleutel!A:A,Geografiesleutel!B:B,"",0,1)</f>
        <v>Eastern Suburbs</v>
      </c>
      <c r="G8932" s="18">
        <v>3</v>
      </c>
      <c r="H8932" s="18">
        <v>2</v>
      </c>
    </row>
    <row r="8933" spans="1:8" x14ac:dyDescent="0.25">
      <c r="A8933" s="3" t="s">
        <v>1511</v>
      </c>
      <c r="B8933" s="5">
        <v>295000</v>
      </c>
      <c r="C8933" t="s">
        <v>1437</v>
      </c>
      <c r="D8933" t="str">
        <f t="shared" si="139"/>
        <v>Apartment</v>
      </c>
      <c r="E8933" t="s">
        <v>487</v>
      </c>
      <c r="F8933" t="str">
        <f>_xlfn.XLOOKUP(E8933,Geografiesleutel!A:A,Geografiesleutel!B:B,"",0,1)</f>
        <v>CBD</v>
      </c>
      <c r="G8933" s="18">
        <v>1</v>
      </c>
      <c r="H8933" s="18">
        <v>1</v>
      </c>
    </row>
    <row r="8934" spans="1:8" x14ac:dyDescent="0.25">
      <c r="A8934" s="3" t="s">
        <v>823</v>
      </c>
      <c r="B8934" s="5">
        <v>380000</v>
      </c>
      <c r="C8934" t="s">
        <v>1437</v>
      </c>
      <c r="D8934" t="str">
        <f t="shared" si="139"/>
        <v>Apartment</v>
      </c>
      <c r="E8934" t="s">
        <v>577</v>
      </c>
      <c r="F8934" t="str">
        <f>_xlfn.XLOOKUP(E8934,Geografiesleutel!A:A,Geografiesleutel!B:B,"",0,1)</f>
        <v>CBD</v>
      </c>
      <c r="G8934" s="18">
        <v>1</v>
      </c>
      <c r="H8934" s="18">
        <v>1</v>
      </c>
    </row>
    <row r="8935" spans="1:8" x14ac:dyDescent="0.25">
      <c r="A8935" s="3" t="s">
        <v>622</v>
      </c>
      <c r="B8935" s="5">
        <v>848000</v>
      </c>
      <c r="C8935" t="s">
        <v>1437</v>
      </c>
      <c r="D8935" t="str">
        <f t="shared" si="139"/>
        <v>Apartment</v>
      </c>
      <c r="E8935" t="s">
        <v>233</v>
      </c>
      <c r="F8935" t="str">
        <f>_xlfn.XLOOKUP(E8935,Geografiesleutel!A:A,Geografiesleutel!B:B,"",0,1)</f>
        <v>Eastern Suburbs</v>
      </c>
      <c r="G8935" s="18">
        <v>1</v>
      </c>
      <c r="H8935" s="18">
        <v>1</v>
      </c>
    </row>
    <row r="8936" spans="1:8" x14ac:dyDescent="0.25">
      <c r="A8936" s="3" t="s">
        <v>741</v>
      </c>
      <c r="B8936" s="5">
        <v>760000</v>
      </c>
      <c r="C8936" t="s">
        <v>1437</v>
      </c>
      <c r="D8936" t="str">
        <f t="shared" si="139"/>
        <v>Apartment</v>
      </c>
      <c r="E8936" t="s">
        <v>491</v>
      </c>
      <c r="F8936" t="str">
        <f>_xlfn.XLOOKUP(E8936,Geografiesleutel!A:A,Geografiesleutel!B:B,"",0,1)</f>
        <v>Eastern Suburbs</v>
      </c>
      <c r="G8936" s="18">
        <v>1</v>
      </c>
      <c r="H8936" s="18">
        <v>1</v>
      </c>
    </row>
    <row r="8937" spans="1:8" x14ac:dyDescent="0.25">
      <c r="A8937" s="3" t="s">
        <v>527</v>
      </c>
      <c r="B8937" s="5">
        <v>1360000</v>
      </c>
      <c r="C8937" t="s">
        <v>1436</v>
      </c>
      <c r="D8937" t="str">
        <f t="shared" si="139"/>
        <v>Apartment</v>
      </c>
      <c r="E8937" t="s">
        <v>30</v>
      </c>
      <c r="F8937" t="str">
        <f>_xlfn.XLOOKUP(E8937,Geografiesleutel!A:A,Geografiesleutel!B:B,"",0,1)</f>
        <v>Northern Suburbs</v>
      </c>
      <c r="G8937" s="18">
        <v>2</v>
      </c>
      <c r="H8937" s="18">
        <v>1</v>
      </c>
    </row>
    <row r="8938" spans="1:8" x14ac:dyDescent="0.25">
      <c r="A8938" s="3" t="s">
        <v>1664</v>
      </c>
      <c r="B8938" s="5">
        <v>879000</v>
      </c>
      <c r="C8938" t="s">
        <v>1436</v>
      </c>
      <c r="D8938" t="str">
        <f t="shared" si="139"/>
        <v>Apartment</v>
      </c>
      <c r="E8938" t="s">
        <v>46</v>
      </c>
      <c r="F8938" t="str">
        <f>_xlfn.XLOOKUP(E8938,Geografiesleutel!A:A,Geografiesleutel!B:B,"",0,1)</f>
        <v>Eastern Suburbs</v>
      </c>
      <c r="G8938" s="18">
        <v>2</v>
      </c>
      <c r="H8938" s="18">
        <v>1</v>
      </c>
    </row>
    <row r="8939" spans="1:8" x14ac:dyDescent="0.25">
      <c r="A8939" s="3" t="s">
        <v>582</v>
      </c>
      <c r="B8939" s="5">
        <v>790000</v>
      </c>
      <c r="C8939" t="s">
        <v>1439</v>
      </c>
      <c r="D8939" t="str">
        <f t="shared" si="139"/>
        <v>Apartment</v>
      </c>
      <c r="E8939" t="s">
        <v>421</v>
      </c>
      <c r="F8939" t="str">
        <f>_xlfn.XLOOKUP(E8939,Geografiesleutel!A:A,Geografiesleutel!B:B,"",0,1)</f>
        <v>CBD</v>
      </c>
      <c r="G8939" s="18">
        <v>3</v>
      </c>
      <c r="H8939" s="18">
        <v>2</v>
      </c>
    </row>
    <row r="8940" spans="1:8" x14ac:dyDescent="0.25">
      <c r="A8940" s="3" t="s">
        <v>619</v>
      </c>
      <c r="B8940" s="5">
        <v>835000</v>
      </c>
      <c r="C8940" t="s">
        <v>1436</v>
      </c>
      <c r="D8940" t="str">
        <f t="shared" si="139"/>
        <v>Apartment</v>
      </c>
      <c r="E8940" t="s">
        <v>48</v>
      </c>
      <c r="F8940" t="str">
        <f>_xlfn.XLOOKUP(E8940,Geografiesleutel!A:A,Geografiesleutel!B:B,"",0,1)</f>
        <v>Townships</v>
      </c>
      <c r="G8940" s="18">
        <v>2</v>
      </c>
      <c r="H8940" s="18">
        <v>1</v>
      </c>
    </row>
    <row r="8941" spans="1:8" x14ac:dyDescent="0.25">
      <c r="A8941" s="3" t="s">
        <v>619</v>
      </c>
      <c r="B8941" s="5">
        <v>835000</v>
      </c>
      <c r="C8941" t="s">
        <v>1436</v>
      </c>
      <c r="D8941" t="str">
        <f t="shared" si="139"/>
        <v>Apartment</v>
      </c>
      <c r="E8941" t="s">
        <v>159</v>
      </c>
      <c r="F8941" t="str">
        <f>_xlfn.XLOOKUP(E8941,Geografiesleutel!A:A,Geografiesleutel!B:B,"",0,1)</f>
        <v>Eastern Suburbs</v>
      </c>
      <c r="G8941" s="18">
        <v>2</v>
      </c>
      <c r="H8941" s="18">
        <v>1</v>
      </c>
    </row>
    <row r="8942" spans="1:8" x14ac:dyDescent="0.25">
      <c r="A8942" s="3" t="s">
        <v>823</v>
      </c>
      <c r="B8942" s="5">
        <v>380000</v>
      </c>
      <c r="C8942" t="s">
        <v>1437</v>
      </c>
      <c r="D8942" t="str">
        <f t="shared" si="139"/>
        <v>Apartment</v>
      </c>
      <c r="E8942" t="s">
        <v>577</v>
      </c>
      <c r="F8942" t="str">
        <f>_xlfn.XLOOKUP(E8942,Geografiesleutel!A:A,Geografiesleutel!B:B,"",0,1)</f>
        <v>CBD</v>
      </c>
      <c r="G8942" s="18">
        <v>1</v>
      </c>
      <c r="H8942" s="18">
        <v>1</v>
      </c>
    </row>
    <row r="8943" spans="1:8" x14ac:dyDescent="0.25">
      <c r="A8943" s="3" t="s">
        <v>931</v>
      </c>
      <c r="B8943" s="5">
        <v>490000</v>
      </c>
      <c r="C8943" t="s">
        <v>1451</v>
      </c>
      <c r="D8943" t="str">
        <f t="shared" si="139"/>
        <v>Apartment</v>
      </c>
      <c r="E8943" t="s">
        <v>487</v>
      </c>
      <c r="F8943" t="str">
        <f>_xlfn.XLOOKUP(E8943,Geografiesleutel!A:A,Geografiesleutel!B:B,"",0,1)</f>
        <v>CBD</v>
      </c>
      <c r="G8943" s="18" t="s">
        <v>2646</v>
      </c>
      <c r="H8943" s="18" t="s">
        <v>2650</v>
      </c>
    </row>
    <row r="8944" spans="1:8" x14ac:dyDescent="0.25">
      <c r="A8944" s="3" t="s">
        <v>1099</v>
      </c>
      <c r="B8944" s="5">
        <v>480000</v>
      </c>
      <c r="C8944" t="s">
        <v>1436</v>
      </c>
      <c r="D8944" t="str">
        <f t="shared" si="139"/>
        <v>Apartment</v>
      </c>
      <c r="E8944" t="s">
        <v>577</v>
      </c>
      <c r="F8944" t="str">
        <f>_xlfn.XLOOKUP(E8944,Geografiesleutel!A:A,Geografiesleutel!B:B,"",0,1)</f>
        <v>CBD</v>
      </c>
      <c r="G8944" s="18">
        <v>2</v>
      </c>
      <c r="H8944" s="18">
        <v>2</v>
      </c>
    </row>
    <row r="8945" spans="1:8" x14ac:dyDescent="0.25">
      <c r="A8945" s="3" t="s">
        <v>31</v>
      </c>
      <c r="B8945" s="5">
        <v>570000</v>
      </c>
      <c r="C8945" t="s">
        <v>1436</v>
      </c>
      <c r="D8945" t="str">
        <f t="shared" si="139"/>
        <v>Apartment</v>
      </c>
      <c r="E8945" t="s">
        <v>68</v>
      </c>
      <c r="F8945" t="str">
        <f>_xlfn.XLOOKUP(E8945,Geografiesleutel!A:A,Geografiesleutel!B:B,"",0,1)</f>
        <v>Northern Suburbs</v>
      </c>
      <c r="G8945" s="18">
        <v>2</v>
      </c>
      <c r="H8945" s="18">
        <v>1</v>
      </c>
    </row>
    <row r="8946" spans="1:8" x14ac:dyDescent="0.25">
      <c r="A8946" s="3" t="s">
        <v>931</v>
      </c>
      <c r="B8946" s="5">
        <v>490000</v>
      </c>
      <c r="C8946" t="s">
        <v>1436</v>
      </c>
      <c r="D8946" t="str">
        <f t="shared" si="139"/>
        <v>Apartment</v>
      </c>
      <c r="E8946" t="s">
        <v>487</v>
      </c>
      <c r="F8946" t="str">
        <f>_xlfn.XLOOKUP(E8946,Geografiesleutel!A:A,Geografiesleutel!B:B,"",0,1)</f>
        <v>CBD</v>
      </c>
      <c r="G8946" s="18">
        <v>2</v>
      </c>
      <c r="H8946" s="18">
        <v>1</v>
      </c>
    </row>
    <row r="8947" spans="1:8" x14ac:dyDescent="0.25">
      <c r="A8947" s="3" t="s">
        <v>31</v>
      </c>
      <c r="B8947" s="5">
        <v>570000</v>
      </c>
      <c r="C8947" t="s">
        <v>1439</v>
      </c>
      <c r="D8947" t="str">
        <f t="shared" si="139"/>
        <v>Apartment</v>
      </c>
      <c r="E8947" t="s">
        <v>577</v>
      </c>
      <c r="F8947" t="str">
        <f>_xlfn.XLOOKUP(E8947,Geografiesleutel!A:A,Geografiesleutel!B:B,"",0,1)</f>
        <v>CBD</v>
      </c>
      <c r="G8947" s="18">
        <v>3</v>
      </c>
      <c r="H8947" s="18">
        <v>1</v>
      </c>
    </row>
    <row r="8948" spans="1:8" x14ac:dyDescent="0.25">
      <c r="A8948" s="3" t="s">
        <v>655</v>
      </c>
      <c r="B8948" s="5">
        <v>840000</v>
      </c>
      <c r="C8948" t="s">
        <v>1436</v>
      </c>
      <c r="D8948" t="str">
        <f t="shared" si="139"/>
        <v>Apartment</v>
      </c>
      <c r="E8948" t="s">
        <v>16</v>
      </c>
      <c r="F8948" t="str">
        <f>_xlfn.XLOOKUP(E8948,Geografiesleutel!A:A,Geografiesleutel!B:B,"",0,1)</f>
        <v>Eastern Suburbs</v>
      </c>
      <c r="G8948" s="18">
        <v>2</v>
      </c>
      <c r="H8948" s="18">
        <v>1</v>
      </c>
    </row>
    <row r="8949" spans="1:8" x14ac:dyDescent="0.25">
      <c r="A8949" s="3" t="s">
        <v>1072</v>
      </c>
      <c r="B8949" s="5">
        <v>638000</v>
      </c>
      <c r="C8949" t="s">
        <v>1447</v>
      </c>
      <c r="D8949" t="str">
        <f t="shared" si="139"/>
        <v>Apartment</v>
      </c>
      <c r="E8949" t="s">
        <v>369</v>
      </c>
      <c r="F8949" t="str">
        <f>_xlfn.XLOOKUP(E8949,Geografiesleutel!A:A,Geografiesleutel!B:B,"",0,1)</f>
        <v>Eastern Suburbs</v>
      </c>
      <c r="G8949" s="18">
        <v>5</v>
      </c>
      <c r="H8949" s="18">
        <v>1</v>
      </c>
    </row>
    <row r="8950" spans="1:8" x14ac:dyDescent="0.25">
      <c r="A8950" s="3" t="s">
        <v>170</v>
      </c>
      <c r="B8950" s="5">
        <v>1150000</v>
      </c>
      <c r="C8950" t="s">
        <v>1436</v>
      </c>
      <c r="D8950" t="str">
        <f t="shared" si="139"/>
        <v>Apartment</v>
      </c>
      <c r="E8950" t="s">
        <v>30</v>
      </c>
      <c r="F8950" t="str">
        <f>_xlfn.XLOOKUP(E8950,Geografiesleutel!A:A,Geografiesleutel!B:B,"",0,1)</f>
        <v>Northern Suburbs</v>
      </c>
      <c r="G8950" s="18">
        <v>2</v>
      </c>
      <c r="H8950" s="18">
        <v>2</v>
      </c>
    </row>
    <row r="8951" spans="1:8" x14ac:dyDescent="0.25">
      <c r="A8951" s="3" t="s">
        <v>34</v>
      </c>
      <c r="B8951" s="5">
        <v>1650000</v>
      </c>
      <c r="C8951" t="s">
        <v>1439</v>
      </c>
      <c r="D8951" t="str">
        <f t="shared" si="139"/>
        <v>Apartment</v>
      </c>
      <c r="E8951" t="s">
        <v>97</v>
      </c>
      <c r="F8951" t="str">
        <f>_xlfn.XLOOKUP(E8951,Geografiesleutel!A:A,Geografiesleutel!B:B,"",0,1)</f>
        <v>Northern Suburbs</v>
      </c>
      <c r="G8951" s="18">
        <v>3</v>
      </c>
      <c r="H8951" s="18">
        <v>2</v>
      </c>
    </row>
    <row r="8952" spans="1:8" x14ac:dyDescent="0.25">
      <c r="A8952" s="3" t="s">
        <v>576</v>
      </c>
      <c r="B8952" s="5">
        <v>595000</v>
      </c>
      <c r="C8952" t="s">
        <v>1436</v>
      </c>
      <c r="D8952" t="str">
        <f t="shared" si="139"/>
        <v>Apartment</v>
      </c>
      <c r="E8952" t="s">
        <v>45</v>
      </c>
      <c r="F8952" t="str">
        <f>_xlfn.XLOOKUP(E8952,Geografiesleutel!A:A,Geografiesleutel!B:B,"",0,1)</f>
        <v>Townships</v>
      </c>
      <c r="G8952" s="18">
        <v>2</v>
      </c>
      <c r="H8952" s="18">
        <v>1</v>
      </c>
    </row>
    <row r="8953" spans="1:8" x14ac:dyDescent="0.25">
      <c r="A8953" s="3" t="s">
        <v>296</v>
      </c>
      <c r="B8953" s="5">
        <v>795000</v>
      </c>
      <c r="C8953" t="s">
        <v>1436</v>
      </c>
      <c r="D8953" t="str">
        <f t="shared" si="139"/>
        <v>Apartment</v>
      </c>
      <c r="E8953" t="s">
        <v>97</v>
      </c>
      <c r="F8953" t="str">
        <f>_xlfn.XLOOKUP(E8953,Geografiesleutel!A:A,Geografiesleutel!B:B,"",0,1)</f>
        <v>Northern Suburbs</v>
      </c>
      <c r="G8953" s="18">
        <v>2</v>
      </c>
      <c r="H8953" s="18">
        <v>1</v>
      </c>
    </row>
    <row r="8954" spans="1:8" x14ac:dyDescent="0.25">
      <c r="A8954" s="3" t="s">
        <v>763</v>
      </c>
      <c r="B8954" s="5">
        <v>949000</v>
      </c>
      <c r="C8954" t="s">
        <v>1436</v>
      </c>
      <c r="D8954" t="str">
        <f t="shared" si="139"/>
        <v>Apartment</v>
      </c>
      <c r="E8954" t="s">
        <v>30</v>
      </c>
      <c r="F8954" t="str">
        <f>_xlfn.XLOOKUP(E8954,Geografiesleutel!A:A,Geografiesleutel!B:B,"",0,1)</f>
        <v>Northern Suburbs</v>
      </c>
      <c r="G8954" s="18">
        <v>2</v>
      </c>
      <c r="H8954" s="18">
        <v>1</v>
      </c>
    </row>
    <row r="8955" spans="1:8" x14ac:dyDescent="0.25">
      <c r="A8955" s="3" t="s">
        <v>1465</v>
      </c>
      <c r="B8955" s="5">
        <v>499000</v>
      </c>
      <c r="C8955" t="s">
        <v>1436</v>
      </c>
      <c r="D8955" t="str">
        <f t="shared" si="139"/>
        <v>Apartment</v>
      </c>
      <c r="E8955" t="s">
        <v>186</v>
      </c>
      <c r="F8955" t="str">
        <f>_xlfn.XLOOKUP(E8955,Geografiesleutel!A:A,Geografiesleutel!B:B,"",0,1)</f>
        <v>Eastern Suburbs</v>
      </c>
      <c r="G8955" s="18">
        <v>2</v>
      </c>
      <c r="H8955" s="18">
        <v>1</v>
      </c>
    </row>
    <row r="8956" spans="1:8" x14ac:dyDescent="0.25">
      <c r="A8956" s="3" t="s">
        <v>1061</v>
      </c>
      <c r="B8956" s="5">
        <v>460000</v>
      </c>
      <c r="C8956" t="s">
        <v>1447</v>
      </c>
      <c r="D8956" t="str">
        <f t="shared" si="139"/>
        <v>Apartment</v>
      </c>
      <c r="E8956" t="s">
        <v>603</v>
      </c>
      <c r="F8956" t="str">
        <f>_xlfn.XLOOKUP(E8956,Geografiesleutel!A:A,Geografiesleutel!B:B,"",0,1)</f>
        <v>Eastern Suburbs</v>
      </c>
      <c r="G8956" s="18">
        <v>5</v>
      </c>
      <c r="H8956" s="18">
        <v>1</v>
      </c>
    </row>
    <row r="8957" spans="1:8" x14ac:dyDescent="0.25">
      <c r="A8957" s="3" t="s">
        <v>861</v>
      </c>
      <c r="B8957" s="5">
        <v>1199000</v>
      </c>
      <c r="C8957" t="s">
        <v>1439</v>
      </c>
      <c r="D8957" t="str">
        <f t="shared" si="139"/>
        <v>Apartment</v>
      </c>
      <c r="E8957" t="s">
        <v>172</v>
      </c>
      <c r="F8957" t="str">
        <f>_xlfn.XLOOKUP(E8957,Geografiesleutel!A:A,Geografiesleutel!B:B,"",0,1)</f>
        <v>Eastern Suburbs</v>
      </c>
      <c r="G8957" s="18">
        <v>3</v>
      </c>
      <c r="H8957" s="18">
        <v>2</v>
      </c>
    </row>
    <row r="8958" spans="1:8" x14ac:dyDescent="0.25">
      <c r="A8958" s="3" t="s">
        <v>560</v>
      </c>
      <c r="B8958" s="5">
        <v>1125000</v>
      </c>
      <c r="C8958" t="s">
        <v>1436</v>
      </c>
      <c r="D8958" t="str">
        <f t="shared" si="139"/>
        <v>Apartment</v>
      </c>
      <c r="E8958" t="s">
        <v>369</v>
      </c>
      <c r="F8958" t="str">
        <f>_xlfn.XLOOKUP(E8958,Geografiesleutel!A:A,Geografiesleutel!B:B,"",0,1)</f>
        <v>Eastern Suburbs</v>
      </c>
      <c r="G8958" s="18">
        <v>2</v>
      </c>
      <c r="H8958" s="18" t="s">
        <v>2650</v>
      </c>
    </row>
    <row r="8959" spans="1:8" x14ac:dyDescent="0.25">
      <c r="A8959" s="3" t="s">
        <v>1216</v>
      </c>
      <c r="B8959" s="5">
        <v>1160000</v>
      </c>
      <c r="C8959" t="s">
        <v>1436</v>
      </c>
      <c r="D8959" t="str">
        <f t="shared" si="139"/>
        <v>Apartment</v>
      </c>
      <c r="E8959" t="s">
        <v>972</v>
      </c>
      <c r="F8959" t="str">
        <f>_xlfn.XLOOKUP(E8959,Geografiesleutel!A:A,Geografiesleutel!B:B,"",0,1)</f>
        <v>Eastern Suburbs</v>
      </c>
      <c r="G8959" s="18">
        <v>2</v>
      </c>
      <c r="H8959" s="18">
        <v>2</v>
      </c>
    </row>
    <row r="8960" spans="1:8" x14ac:dyDescent="0.25">
      <c r="A8960" s="3" t="s">
        <v>634</v>
      </c>
      <c r="B8960" s="5">
        <v>860000</v>
      </c>
      <c r="C8960" t="s">
        <v>1437</v>
      </c>
      <c r="D8960" t="str">
        <f t="shared" si="139"/>
        <v>Apartment</v>
      </c>
      <c r="E8960" t="s">
        <v>35</v>
      </c>
      <c r="F8960" t="str">
        <f>_xlfn.XLOOKUP(E8960,Geografiesleutel!A:A,Geografiesleutel!B:B,"",0,1)</f>
        <v>Northern Suburbs</v>
      </c>
      <c r="G8960" s="18">
        <v>1</v>
      </c>
      <c r="H8960" s="18">
        <v>1</v>
      </c>
    </row>
    <row r="8961" spans="1:8" x14ac:dyDescent="0.25">
      <c r="A8961" s="3" t="s">
        <v>162</v>
      </c>
      <c r="B8961" s="5">
        <v>950000</v>
      </c>
      <c r="C8961" t="s">
        <v>1436</v>
      </c>
      <c r="D8961" t="str">
        <f t="shared" si="139"/>
        <v>Apartment</v>
      </c>
      <c r="E8961" t="s">
        <v>571</v>
      </c>
      <c r="F8961" t="str">
        <f>_xlfn.XLOOKUP(E8961,Geografiesleutel!A:A,Geografiesleutel!B:B,"",0,1)</f>
        <v>Eastern Suburbs</v>
      </c>
      <c r="G8961" s="18">
        <v>2</v>
      </c>
      <c r="H8961" s="18">
        <v>1</v>
      </c>
    </row>
    <row r="8962" spans="1:8" x14ac:dyDescent="0.25">
      <c r="A8962" s="3" t="s">
        <v>1665</v>
      </c>
      <c r="B8962" s="5">
        <v>1439900</v>
      </c>
      <c r="C8962" t="s">
        <v>1436</v>
      </c>
      <c r="D8962" t="str">
        <f t="shared" ref="D8962:D9025" si="140">TRIM(RIGHT(SUBSTITUTE(C8962," ",REPT(" ",LEN(C8962))),LEN(C8962)))</f>
        <v>Apartment</v>
      </c>
      <c r="E8962" t="s">
        <v>246</v>
      </c>
      <c r="F8962" t="str">
        <f>_xlfn.XLOOKUP(E8962,Geografiesleutel!A:A,Geografiesleutel!B:B,"",0,1)</f>
        <v>Agricultural Smallholdings</v>
      </c>
      <c r="G8962" s="18">
        <v>2</v>
      </c>
      <c r="H8962" s="18">
        <v>2</v>
      </c>
    </row>
    <row r="8963" spans="1:8" x14ac:dyDescent="0.25">
      <c r="A8963" s="3" t="s">
        <v>576</v>
      </c>
      <c r="B8963" s="5">
        <v>595000</v>
      </c>
      <c r="C8963" t="s">
        <v>1436</v>
      </c>
      <c r="D8963" t="str">
        <f t="shared" si="140"/>
        <v>Apartment</v>
      </c>
      <c r="E8963" t="s">
        <v>45</v>
      </c>
      <c r="F8963" t="str">
        <f>_xlfn.XLOOKUP(E8963,Geografiesleutel!A:A,Geografiesleutel!B:B,"",0,1)</f>
        <v>Townships</v>
      </c>
      <c r="G8963" s="18">
        <v>2</v>
      </c>
      <c r="H8963" s="18">
        <v>1</v>
      </c>
    </row>
    <row r="8964" spans="1:8" x14ac:dyDescent="0.25">
      <c r="A8964" s="3" t="s">
        <v>1165</v>
      </c>
      <c r="B8964" s="5">
        <v>420000</v>
      </c>
      <c r="C8964" t="s">
        <v>1436</v>
      </c>
      <c r="D8964" t="str">
        <f t="shared" si="140"/>
        <v>Apartment</v>
      </c>
      <c r="E8964" t="s">
        <v>68</v>
      </c>
      <c r="F8964" t="str">
        <f>_xlfn.XLOOKUP(E8964,Geografiesleutel!A:A,Geografiesleutel!B:B,"",0,1)</f>
        <v>Northern Suburbs</v>
      </c>
      <c r="G8964" s="18">
        <v>2</v>
      </c>
      <c r="H8964" s="18">
        <v>1</v>
      </c>
    </row>
    <row r="8965" spans="1:8" x14ac:dyDescent="0.25">
      <c r="A8965" s="3" t="s">
        <v>178</v>
      </c>
      <c r="B8965" s="5">
        <v>630000</v>
      </c>
      <c r="C8965" t="s">
        <v>1437</v>
      </c>
      <c r="D8965" t="str">
        <f t="shared" si="140"/>
        <v>Apartment</v>
      </c>
      <c r="E8965" t="s">
        <v>369</v>
      </c>
      <c r="F8965" t="str">
        <f>_xlfn.XLOOKUP(E8965,Geografiesleutel!A:A,Geografiesleutel!B:B,"",0,1)</f>
        <v>Eastern Suburbs</v>
      </c>
      <c r="G8965" s="18">
        <v>1</v>
      </c>
      <c r="H8965" s="18">
        <v>1</v>
      </c>
    </row>
    <row r="8966" spans="1:8" x14ac:dyDescent="0.25">
      <c r="A8966" s="3" t="s">
        <v>778</v>
      </c>
      <c r="B8966" s="5">
        <v>600000</v>
      </c>
      <c r="C8966" t="s">
        <v>1439</v>
      </c>
      <c r="D8966" t="str">
        <f t="shared" si="140"/>
        <v>Apartment</v>
      </c>
      <c r="E8966" t="s">
        <v>487</v>
      </c>
      <c r="F8966" t="str">
        <f>_xlfn.XLOOKUP(E8966,Geografiesleutel!A:A,Geografiesleutel!B:B,"",0,1)</f>
        <v>CBD</v>
      </c>
      <c r="G8966" s="18">
        <v>3</v>
      </c>
      <c r="H8966" s="18">
        <v>1</v>
      </c>
    </row>
    <row r="8967" spans="1:8" x14ac:dyDescent="0.25">
      <c r="A8967" s="3" t="s">
        <v>201</v>
      </c>
      <c r="B8967" s="5">
        <v>870000</v>
      </c>
      <c r="C8967" t="s">
        <v>1436</v>
      </c>
      <c r="D8967" t="str">
        <f t="shared" si="140"/>
        <v>Apartment</v>
      </c>
      <c r="E8967" t="s">
        <v>35</v>
      </c>
      <c r="F8967" t="str">
        <f>_xlfn.XLOOKUP(E8967,Geografiesleutel!A:A,Geografiesleutel!B:B,"",0,1)</f>
        <v>Northern Suburbs</v>
      </c>
      <c r="G8967" s="18">
        <v>2</v>
      </c>
      <c r="H8967" s="18">
        <v>1</v>
      </c>
    </row>
    <row r="8968" spans="1:8" x14ac:dyDescent="0.25">
      <c r="A8968" s="3" t="s">
        <v>597</v>
      </c>
      <c r="B8968" s="5">
        <v>1190000</v>
      </c>
      <c r="C8968" t="s">
        <v>1437</v>
      </c>
      <c r="D8968" t="str">
        <f t="shared" si="140"/>
        <v>Apartment</v>
      </c>
      <c r="E8968" t="s">
        <v>369</v>
      </c>
      <c r="F8968" t="str">
        <f>_xlfn.XLOOKUP(E8968,Geografiesleutel!A:A,Geografiesleutel!B:B,"",0,1)</f>
        <v>Eastern Suburbs</v>
      </c>
      <c r="G8968" s="18">
        <v>1</v>
      </c>
      <c r="H8968" s="18">
        <v>1</v>
      </c>
    </row>
    <row r="8969" spans="1:8" x14ac:dyDescent="0.25">
      <c r="A8969" s="3" t="s">
        <v>371</v>
      </c>
      <c r="B8969" s="5">
        <v>1790000</v>
      </c>
      <c r="C8969" t="s">
        <v>1436</v>
      </c>
      <c r="D8969" t="str">
        <f t="shared" si="140"/>
        <v>Apartment</v>
      </c>
      <c r="E8969" t="s">
        <v>233</v>
      </c>
      <c r="F8969" t="str">
        <f>_xlfn.XLOOKUP(E8969,Geografiesleutel!A:A,Geografiesleutel!B:B,"",0,1)</f>
        <v>Eastern Suburbs</v>
      </c>
      <c r="G8969" s="18">
        <v>2</v>
      </c>
      <c r="H8969" s="18">
        <v>2</v>
      </c>
    </row>
    <row r="8970" spans="1:8" x14ac:dyDescent="0.25">
      <c r="A8970" s="3" t="s">
        <v>1031</v>
      </c>
      <c r="B8970" s="5">
        <v>300000</v>
      </c>
      <c r="C8970" t="s">
        <v>1440</v>
      </c>
      <c r="D8970" t="str">
        <f t="shared" si="140"/>
        <v>Apartment</v>
      </c>
      <c r="E8970" t="s">
        <v>577</v>
      </c>
      <c r="F8970" t="str">
        <f>_xlfn.XLOOKUP(E8970,Geografiesleutel!A:A,Geografiesleutel!B:B,"",0,1)</f>
        <v>CBD</v>
      </c>
      <c r="G8970" s="18" t="s">
        <v>2650</v>
      </c>
      <c r="H8970" s="18">
        <v>1</v>
      </c>
    </row>
    <row r="8971" spans="1:8" x14ac:dyDescent="0.25">
      <c r="A8971" s="3" t="s">
        <v>1539</v>
      </c>
      <c r="B8971" s="5">
        <v>555000</v>
      </c>
      <c r="C8971" t="s">
        <v>1439</v>
      </c>
      <c r="D8971" t="str">
        <f t="shared" si="140"/>
        <v>Apartment</v>
      </c>
      <c r="E8971" t="s">
        <v>487</v>
      </c>
      <c r="F8971" t="str">
        <f>_xlfn.XLOOKUP(E8971,Geografiesleutel!A:A,Geografiesleutel!B:B,"",0,1)</f>
        <v>CBD</v>
      </c>
      <c r="G8971" s="18">
        <v>3</v>
      </c>
      <c r="H8971" s="18">
        <v>2</v>
      </c>
    </row>
    <row r="8972" spans="1:8" x14ac:dyDescent="0.25">
      <c r="A8972" s="3" t="s">
        <v>634</v>
      </c>
      <c r="B8972" s="5">
        <v>860000</v>
      </c>
      <c r="C8972" t="s">
        <v>1439</v>
      </c>
      <c r="D8972" t="str">
        <f t="shared" si="140"/>
        <v>Apartment</v>
      </c>
      <c r="E8972" t="s">
        <v>110</v>
      </c>
      <c r="F8972" t="str">
        <f>_xlfn.XLOOKUP(E8972,Geografiesleutel!A:A,Geografiesleutel!B:B,"",0,1)</f>
        <v>Eastern Suburbs</v>
      </c>
      <c r="G8972" s="18">
        <v>3</v>
      </c>
      <c r="H8972" s="18">
        <v>2</v>
      </c>
    </row>
    <row r="8973" spans="1:8" x14ac:dyDescent="0.25">
      <c r="A8973" s="3" t="s">
        <v>296</v>
      </c>
      <c r="B8973" s="5">
        <v>795000</v>
      </c>
      <c r="C8973" t="s">
        <v>1500</v>
      </c>
      <c r="D8973" t="str">
        <f t="shared" si="140"/>
        <v>Apartment</v>
      </c>
      <c r="E8973" t="s">
        <v>487</v>
      </c>
      <c r="F8973" t="str">
        <f>_xlfn.XLOOKUP(E8973,Geografiesleutel!A:A,Geografiesleutel!B:B,"",0,1)</f>
        <v>CBD</v>
      </c>
      <c r="G8973" s="18">
        <v>5</v>
      </c>
      <c r="H8973" s="18">
        <v>2</v>
      </c>
    </row>
    <row r="8974" spans="1:8" x14ac:dyDescent="0.25">
      <c r="A8974" s="3" t="s">
        <v>255</v>
      </c>
      <c r="B8974" s="5">
        <v>2495000</v>
      </c>
      <c r="C8974" t="s">
        <v>1436</v>
      </c>
      <c r="D8974" t="str">
        <f t="shared" si="140"/>
        <v>Apartment</v>
      </c>
      <c r="E8974" t="s">
        <v>306</v>
      </c>
      <c r="F8974" t="str">
        <f>_xlfn.XLOOKUP(E8974,Geografiesleutel!A:A,Geografiesleutel!B:B,"",0,1)</f>
        <v>Eastern Suburbs</v>
      </c>
      <c r="G8974" s="18">
        <v>2</v>
      </c>
      <c r="H8974" s="18">
        <v>2</v>
      </c>
    </row>
    <row r="8975" spans="1:8" x14ac:dyDescent="0.25">
      <c r="A8975" s="3" t="s">
        <v>131</v>
      </c>
      <c r="B8975" s="5">
        <v>1595000</v>
      </c>
      <c r="C8975" t="s">
        <v>1436</v>
      </c>
      <c r="D8975" t="str">
        <f t="shared" si="140"/>
        <v>Apartment</v>
      </c>
      <c r="E8975" t="s">
        <v>369</v>
      </c>
      <c r="F8975" t="str">
        <f>_xlfn.XLOOKUP(E8975,Geografiesleutel!A:A,Geografiesleutel!B:B,"",0,1)</f>
        <v>Eastern Suburbs</v>
      </c>
      <c r="G8975" s="18">
        <v>2</v>
      </c>
      <c r="H8975" s="18">
        <v>2</v>
      </c>
    </row>
    <row r="8976" spans="1:8" x14ac:dyDescent="0.25">
      <c r="A8976" s="3" t="s">
        <v>1666</v>
      </c>
      <c r="B8976" s="5">
        <v>734000</v>
      </c>
      <c r="C8976" t="s">
        <v>1451</v>
      </c>
      <c r="D8976" t="str">
        <f t="shared" si="140"/>
        <v>Apartment</v>
      </c>
      <c r="E8976" t="s">
        <v>369</v>
      </c>
      <c r="F8976" t="str">
        <f>_xlfn.XLOOKUP(E8976,Geografiesleutel!A:A,Geografiesleutel!B:B,"",0,1)</f>
        <v>Eastern Suburbs</v>
      </c>
      <c r="G8976" s="18" t="s">
        <v>2646</v>
      </c>
      <c r="H8976" s="18">
        <v>1</v>
      </c>
    </row>
    <row r="8977" spans="1:8" x14ac:dyDescent="0.25">
      <c r="A8977" s="3" t="s">
        <v>71</v>
      </c>
      <c r="B8977" s="5">
        <v>690000</v>
      </c>
      <c r="C8977" t="s">
        <v>1436</v>
      </c>
      <c r="D8977" t="str">
        <f t="shared" si="140"/>
        <v>Apartment</v>
      </c>
      <c r="E8977" t="s">
        <v>30</v>
      </c>
      <c r="F8977" t="str">
        <f>_xlfn.XLOOKUP(E8977,Geografiesleutel!A:A,Geografiesleutel!B:B,"",0,1)</f>
        <v>Northern Suburbs</v>
      </c>
      <c r="G8977" s="18">
        <v>2</v>
      </c>
      <c r="H8977" s="18">
        <v>1</v>
      </c>
    </row>
    <row r="8978" spans="1:8" x14ac:dyDescent="0.25">
      <c r="A8978" s="3" t="s">
        <v>582</v>
      </c>
      <c r="B8978" s="5">
        <v>790000</v>
      </c>
      <c r="C8978" t="s">
        <v>1436</v>
      </c>
      <c r="D8978" t="str">
        <f t="shared" si="140"/>
        <v>Apartment</v>
      </c>
      <c r="E8978" t="s">
        <v>368</v>
      </c>
      <c r="F8978" t="str">
        <f>_xlfn.XLOOKUP(E8978,Geografiesleutel!A:A,Geografiesleutel!B:B,"",0,1)</f>
        <v>Eastern Suburbs</v>
      </c>
      <c r="G8978" s="18">
        <v>2</v>
      </c>
      <c r="H8978" s="18">
        <v>1</v>
      </c>
    </row>
    <row r="8979" spans="1:8" x14ac:dyDescent="0.25">
      <c r="A8979" s="3" t="s">
        <v>1159</v>
      </c>
      <c r="B8979" s="5">
        <v>1570000</v>
      </c>
      <c r="C8979" t="s">
        <v>1436</v>
      </c>
      <c r="D8979" t="str">
        <f t="shared" si="140"/>
        <v>Apartment</v>
      </c>
      <c r="E8979" t="s">
        <v>139</v>
      </c>
      <c r="F8979" t="str">
        <f>_xlfn.XLOOKUP(E8979,Geografiesleutel!A:A,Geografiesleutel!B:B,"",0,1)</f>
        <v>Eastern Suburbs</v>
      </c>
      <c r="G8979" s="18">
        <v>2</v>
      </c>
      <c r="H8979" s="18">
        <v>2</v>
      </c>
    </row>
    <row r="8980" spans="1:8" x14ac:dyDescent="0.25">
      <c r="A8980" s="3" t="s">
        <v>823</v>
      </c>
      <c r="B8980" s="5">
        <v>380000</v>
      </c>
      <c r="C8980" t="s">
        <v>1451</v>
      </c>
      <c r="D8980" t="str">
        <f t="shared" si="140"/>
        <v>Apartment</v>
      </c>
      <c r="E8980" t="s">
        <v>487</v>
      </c>
      <c r="F8980" t="str">
        <f>_xlfn.XLOOKUP(E8980,Geografiesleutel!A:A,Geografiesleutel!B:B,"",0,1)</f>
        <v>CBD</v>
      </c>
      <c r="G8980" s="18" t="s">
        <v>2646</v>
      </c>
      <c r="H8980" s="18">
        <v>1</v>
      </c>
    </row>
    <row r="8981" spans="1:8" x14ac:dyDescent="0.25">
      <c r="A8981" s="3" t="s">
        <v>741</v>
      </c>
      <c r="B8981" s="5">
        <v>760000</v>
      </c>
      <c r="C8981" t="s">
        <v>1436</v>
      </c>
      <c r="D8981" t="str">
        <f t="shared" si="140"/>
        <v>Apartment</v>
      </c>
      <c r="E8981" t="s">
        <v>227</v>
      </c>
      <c r="F8981" t="str">
        <f>_xlfn.XLOOKUP(E8981,Geografiesleutel!A:A,Geografiesleutel!B:B,"",0,1)</f>
        <v>Western Suburbs</v>
      </c>
      <c r="G8981" s="18">
        <v>2</v>
      </c>
      <c r="H8981" s="18">
        <v>1</v>
      </c>
    </row>
    <row r="8982" spans="1:8" x14ac:dyDescent="0.25">
      <c r="A8982" s="3" t="s">
        <v>1667</v>
      </c>
      <c r="B8982" s="5">
        <v>2449000</v>
      </c>
      <c r="C8982" t="s">
        <v>1436</v>
      </c>
      <c r="D8982" t="str">
        <f t="shared" si="140"/>
        <v>Apartment</v>
      </c>
      <c r="E8982" t="s">
        <v>332</v>
      </c>
      <c r="F8982" t="str">
        <f>_xlfn.XLOOKUP(E8982,Geografiesleutel!A:A,Geografiesleutel!B:B,"",0,1)</f>
        <v>Eastern Suburbs</v>
      </c>
      <c r="G8982" s="18">
        <v>2</v>
      </c>
      <c r="H8982" s="18">
        <v>2</v>
      </c>
    </row>
    <row r="8983" spans="1:8" x14ac:dyDescent="0.25">
      <c r="A8983" s="3" t="s">
        <v>143</v>
      </c>
      <c r="B8983" s="5">
        <v>1300000</v>
      </c>
      <c r="C8983" t="s">
        <v>1443</v>
      </c>
      <c r="D8983" t="str">
        <f t="shared" si="140"/>
        <v>Apartment</v>
      </c>
      <c r="E8983" t="s">
        <v>28</v>
      </c>
      <c r="F8983" t="str">
        <f>_xlfn.XLOOKUP(E8983,Geografiesleutel!A:A,Geografiesleutel!B:B,"",0,1)</f>
        <v>Eastern Suburbs</v>
      </c>
      <c r="G8983" s="18">
        <v>4</v>
      </c>
      <c r="H8983" s="18">
        <v>2</v>
      </c>
    </row>
    <row r="8984" spans="1:8" x14ac:dyDescent="0.25">
      <c r="A8984" s="3" t="s">
        <v>1184</v>
      </c>
      <c r="B8984" s="5">
        <v>585000</v>
      </c>
      <c r="C8984" t="s">
        <v>1436</v>
      </c>
      <c r="D8984" t="str">
        <f t="shared" si="140"/>
        <v>Apartment</v>
      </c>
      <c r="E8984" t="s">
        <v>487</v>
      </c>
      <c r="F8984" t="str">
        <f>_xlfn.XLOOKUP(E8984,Geografiesleutel!A:A,Geografiesleutel!B:B,"",0,1)</f>
        <v>CBD</v>
      </c>
      <c r="G8984" s="18">
        <v>2</v>
      </c>
      <c r="H8984" s="18">
        <v>1</v>
      </c>
    </row>
    <row r="8985" spans="1:8" x14ac:dyDescent="0.25">
      <c r="A8985" s="3" t="s">
        <v>1501</v>
      </c>
      <c r="B8985" s="5">
        <v>745000</v>
      </c>
      <c r="C8985" t="s">
        <v>1436</v>
      </c>
      <c r="D8985" t="str">
        <f t="shared" si="140"/>
        <v>Apartment</v>
      </c>
      <c r="E8985" t="s">
        <v>30</v>
      </c>
      <c r="F8985" t="str">
        <f>_xlfn.XLOOKUP(E8985,Geografiesleutel!A:A,Geografiesleutel!B:B,"",0,1)</f>
        <v>Northern Suburbs</v>
      </c>
      <c r="G8985" s="18">
        <v>2</v>
      </c>
      <c r="H8985" s="18">
        <v>1</v>
      </c>
    </row>
    <row r="8986" spans="1:8" x14ac:dyDescent="0.25">
      <c r="A8986" s="3" t="s">
        <v>41</v>
      </c>
      <c r="B8986" s="5">
        <v>2500000</v>
      </c>
      <c r="C8986" t="s">
        <v>1436</v>
      </c>
      <c r="D8986" t="str">
        <f t="shared" si="140"/>
        <v>Apartment</v>
      </c>
      <c r="E8986" t="s">
        <v>209</v>
      </c>
      <c r="F8986" t="str">
        <f>_xlfn.XLOOKUP(E8986,Geografiesleutel!A:A,Geografiesleutel!B:B,"",0,1)</f>
        <v>Eastern Suburbs</v>
      </c>
      <c r="G8986" s="18">
        <v>2</v>
      </c>
      <c r="H8986" s="18">
        <v>2</v>
      </c>
    </row>
    <row r="8987" spans="1:8" x14ac:dyDescent="0.25">
      <c r="A8987" s="3" t="s">
        <v>1532</v>
      </c>
      <c r="B8987" s="5">
        <v>340000</v>
      </c>
      <c r="C8987" t="s">
        <v>1440</v>
      </c>
      <c r="D8987" t="str">
        <f t="shared" si="140"/>
        <v>Apartment</v>
      </c>
      <c r="E8987" t="s">
        <v>487</v>
      </c>
      <c r="F8987" t="str">
        <f>_xlfn.XLOOKUP(E8987,Geografiesleutel!A:A,Geografiesleutel!B:B,"",0,1)</f>
        <v>CBD</v>
      </c>
      <c r="G8987" s="18" t="s">
        <v>2650</v>
      </c>
      <c r="H8987" s="18">
        <v>1</v>
      </c>
    </row>
    <row r="8988" spans="1:8" x14ac:dyDescent="0.25">
      <c r="A8988" s="3" t="s">
        <v>632</v>
      </c>
      <c r="B8988" s="5">
        <v>785000</v>
      </c>
      <c r="C8988" t="s">
        <v>1436</v>
      </c>
      <c r="D8988" t="str">
        <f t="shared" si="140"/>
        <v>Apartment</v>
      </c>
      <c r="E8988" t="s">
        <v>128</v>
      </c>
      <c r="F8988" t="str">
        <f>_xlfn.XLOOKUP(E8988,Geografiesleutel!A:A,Geografiesleutel!B:B,"",0,1)</f>
        <v>Eastern Suburbs</v>
      </c>
      <c r="G8988" s="18">
        <v>2</v>
      </c>
      <c r="H8988" s="18">
        <v>1</v>
      </c>
    </row>
    <row r="8989" spans="1:8" x14ac:dyDescent="0.25">
      <c r="A8989" s="3" t="s">
        <v>619</v>
      </c>
      <c r="B8989" s="5">
        <v>835000</v>
      </c>
      <c r="C8989" t="s">
        <v>1436</v>
      </c>
      <c r="D8989" t="str">
        <f t="shared" si="140"/>
        <v>Apartment</v>
      </c>
      <c r="E8989" t="s">
        <v>374</v>
      </c>
      <c r="F8989" t="str">
        <f>_xlfn.XLOOKUP(E8989,Geografiesleutel!A:A,Geografiesleutel!B:B,"",0,1)</f>
        <v>Northern Suburbs</v>
      </c>
      <c r="G8989" s="18">
        <v>2</v>
      </c>
      <c r="H8989" s="18">
        <v>1</v>
      </c>
    </row>
    <row r="8990" spans="1:8" x14ac:dyDescent="0.25">
      <c r="A8990" s="3" t="s">
        <v>619</v>
      </c>
      <c r="B8990" s="5">
        <v>835000</v>
      </c>
      <c r="C8990" t="s">
        <v>1436</v>
      </c>
      <c r="D8990" t="str">
        <f t="shared" si="140"/>
        <v>Apartment</v>
      </c>
      <c r="E8990" t="s">
        <v>368</v>
      </c>
      <c r="F8990" t="str">
        <f>_xlfn.XLOOKUP(E8990,Geografiesleutel!A:A,Geografiesleutel!B:B,"",0,1)</f>
        <v>Eastern Suburbs</v>
      </c>
      <c r="G8990" s="18">
        <v>2</v>
      </c>
      <c r="H8990" s="18">
        <v>1</v>
      </c>
    </row>
    <row r="8991" spans="1:8" x14ac:dyDescent="0.25">
      <c r="A8991" s="3" t="s">
        <v>823</v>
      </c>
      <c r="B8991" s="5">
        <v>380000</v>
      </c>
      <c r="C8991" t="s">
        <v>1440</v>
      </c>
      <c r="D8991" t="str">
        <f t="shared" si="140"/>
        <v>Apartment</v>
      </c>
      <c r="E8991" t="s">
        <v>487</v>
      </c>
      <c r="F8991" t="str">
        <f>_xlfn.XLOOKUP(E8991,Geografiesleutel!A:A,Geografiesleutel!B:B,"",0,1)</f>
        <v>CBD</v>
      </c>
      <c r="G8991" s="18" t="s">
        <v>2650</v>
      </c>
      <c r="H8991" s="18">
        <v>1</v>
      </c>
    </row>
    <row r="8992" spans="1:8" x14ac:dyDescent="0.25">
      <c r="A8992" s="3" t="s">
        <v>1423</v>
      </c>
      <c r="B8992" s="5">
        <v>560000</v>
      </c>
      <c r="C8992" t="s">
        <v>1436</v>
      </c>
      <c r="D8992" t="str">
        <f t="shared" si="140"/>
        <v>Apartment</v>
      </c>
      <c r="E8992" t="s">
        <v>60</v>
      </c>
      <c r="F8992" t="str">
        <f>_xlfn.XLOOKUP(E8992,Geografiesleutel!A:A,Geografiesleutel!B:B,"",0,1)</f>
        <v>Townships</v>
      </c>
      <c r="G8992" s="18">
        <v>2</v>
      </c>
      <c r="H8992" s="18">
        <v>1</v>
      </c>
    </row>
    <row r="8993" spans="1:8" x14ac:dyDescent="0.25">
      <c r="A8993" s="3" t="s">
        <v>93</v>
      </c>
      <c r="B8993" s="5">
        <v>3850000</v>
      </c>
      <c r="C8993" t="s">
        <v>1439</v>
      </c>
      <c r="D8993" t="str">
        <f t="shared" si="140"/>
        <v>Apartment</v>
      </c>
      <c r="E8993" t="s">
        <v>306</v>
      </c>
      <c r="F8993" t="str">
        <f>_xlfn.XLOOKUP(E8993,Geografiesleutel!A:A,Geografiesleutel!B:B,"",0,1)</f>
        <v>Eastern Suburbs</v>
      </c>
      <c r="G8993" s="18">
        <v>3</v>
      </c>
      <c r="H8993" s="18">
        <v>3</v>
      </c>
    </row>
    <row r="8994" spans="1:8" x14ac:dyDescent="0.25">
      <c r="A8994" s="3" t="s">
        <v>512</v>
      </c>
      <c r="B8994" s="5">
        <v>750000</v>
      </c>
      <c r="C8994" t="s">
        <v>1436</v>
      </c>
      <c r="D8994" t="str">
        <f t="shared" si="140"/>
        <v>Apartment</v>
      </c>
      <c r="E8994" t="s">
        <v>369</v>
      </c>
      <c r="F8994" t="str">
        <f>_xlfn.XLOOKUP(E8994,Geografiesleutel!A:A,Geografiesleutel!B:B,"",0,1)</f>
        <v>Eastern Suburbs</v>
      </c>
      <c r="G8994" s="18">
        <v>2</v>
      </c>
      <c r="H8994" s="18">
        <v>1</v>
      </c>
    </row>
    <row r="8995" spans="1:8" x14ac:dyDescent="0.25">
      <c r="A8995" s="3" t="s">
        <v>219</v>
      </c>
      <c r="B8995" s="5">
        <v>1050000</v>
      </c>
      <c r="C8995" t="s">
        <v>1436</v>
      </c>
      <c r="D8995" t="str">
        <f t="shared" si="140"/>
        <v>Apartment</v>
      </c>
      <c r="E8995" t="s">
        <v>290</v>
      </c>
      <c r="F8995" t="str">
        <f>_xlfn.XLOOKUP(E8995,Geografiesleutel!A:A,Geografiesleutel!B:B,"",0,1)</f>
        <v>Eastern Suburbs</v>
      </c>
      <c r="G8995" s="18">
        <v>2</v>
      </c>
      <c r="H8995" s="18">
        <v>2</v>
      </c>
    </row>
    <row r="8996" spans="1:8" x14ac:dyDescent="0.25">
      <c r="A8996" s="3" t="s">
        <v>265</v>
      </c>
      <c r="B8996" s="5">
        <v>1600000</v>
      </c>
      <c r="C8996" t="s">
        <v>1439</v>
      </c>
      <c r="D8996" t="str">
        <f t="shared" si="140"/>
        <v>Apartment</v>
      </c>
      <c r="E8996" t="s">
        <v>972</v>
      </c>
      <c r="F8996" t="str">
        <f>_xlfn.XLOOKUP(E8996,Geografiesleutel!A:A,Geografiesleutel!B:B,"",0,1)</f>
        <v>Eastern Suburbs</v>
      </c>
      <c r="G8996" s="18">
        <v>3</v>
      </c>
      <c r="H8996" s="18">
        <v>2</v>
      </c>
    </row>
    <row r="8997" spans="1:8" x14ac:dyDescent="0.25">
      <c r="A8997" s="3" t="s">
        <v>1471</v>
      </c>
      <c r="B8997" s="5">
        <v>510000</v>
      </c>
      <c r="C8997" t="s">
        <v>1451</v>
      </c>
      <c r="D8997" t="str">
        <f t="shared" si="140"/>
        <v>Apartment</v>
      </c>
      <c r="E8997" t="s">
        <v>1455</v>
      </c>
      <c r="F8997" t="str">
        <f>_xlfn.XLOOKUP(E8997,Geografiesleutel!A:A,Geografiesleutel!B:B,"",0,1)</f>
        <v>CBD</v>
      </c>
      <c r="G8997" s="18" t="s">
        <v>2646</v>
      </c>
      <c r="H8997" s="18">
        <v>1</v>
      </c>
    </row>
    <row r="8998" spans="1:8" x14ac:dyDescent="0.25">
      <c r="A8998" s="3" t="s">
        <v>1668</v>
      </c>
      <c r="B8998" s="5">
        <v>488000</v>
      </c>
      <c r="C8998" t="s">
        <v>1436</v>
      </c>
      <c r="D8998" t="str">
        <f t="shared" si="140"/>
        <v>Apartment</v>
      </c>
      <c r="E8998" t="s">
        <v>562</v>
      </c>
      <c r="F8998" t="str">
        <f>_xlfn.XLOOKUP(E8998,Geografiesleutel!A:A,Geografiesleutel!B:B,"",0,1)</f>
        <v>CBD</v>
      </c>
      <c r="G8998" s="18">
        <v>2</v>
      </c>
      <c r="H8998" s="18">
        <v>1</v>
      </c>
    </row>
    <row r="8999" spans="1:8" x14ac:dyDescent="0.25">
      <c r="A8999" s="3" t="s">
        <v>265</v>
      </c>
      <c r="B8999" s="5">
        <v>1600000</v>
      </c>
      <c r="C8999" t="s">
        <v>1439</v>
      </c>
      <c r="D8999" t="str">
        <f t="shared" si="140"/>
        <v>Apartment</v>
      </c>
      <c r="E8999" t="s">
        <v>972</v>
      </c>
      <c r="F8999" t="str">
        <f>_xlfn.XLOOKUP(E8999,Geografiesleutel!A:A,Geografiesleutel!B:B,"",0,1)</f>
        <v>Eastern Suburbs</v>
      </c>
      <c r="G8999" s="18">
        <v>3</v>
      </c>
      <c r="H8999" s="18">
        <v>2</v>
      </c>
    </row>
    <row r="9000" spans="1:8" x14ac:dyDescent="0.25">
      <c r="A9000" s="3" t="s">
        <v>1030</v>
      </c>
      <c r="B9000" s="5">
        <v>2540000</v>
      </c>
      <c r="C9000" t="s">
        <v>1436</v>
      </c>
      <c r="D9000" t="str">
        <f t="shared" si="140"/>
        <v>Apartment</v>
      </c>
      <c r="E9000" t="s">
        <v>1282</v>
      </c>
      <c r="F9000" t="str">
        <f>_xlfn.XLOOKUP(E9000,Geografiesleutel!A:A,Geografiesleutel!B:B,"",0,1)</f>
        <v>Eastern Suburbs</v>
      </c>
      <c r="G9000" s="18">
        <v>2</v>
      </c>
      <c r="H9000" s="18">
        <v>2</v>
      </c>
    </row>
    <row r="9001" spans="1:8" x14ac:dyDescent="0.25">
      <c r="A9001" s="3" t="s">
        <v>612</v>
      </c>
      <c r="B9001" s="5">
        <v>1420000</v>
      </c>
      <c r="C9001" t="s">
        <v>1436</v>
      </c>
      <c r="D9001" t="str">
        <f t="shared" si="140"/>
        <v>Apartment</v>
      </c>
      <c r="E9001" t="s">
        <v>369</v>
      </c>
      <c r="F9001" t="str">
        <f>_xlfn.XLOOKUP(E9001,Geografiesleutel!A:A,Geografiesleutel!B:B,"",0,1)</f>
        <v>Eastern Suburbs</v>
      </c>
      <c r="G9001" s="18">
        <v>2</v>
      </c>
      <c r="H9001" s="18">
        <v>2</v>
      </c>
    </row>
    <row r="9002" spans="1:8" x14ac:dyDescent="0.25">
      <c r="A9002" s="3" t="s">
        <v>785</v>
      </c>
      <c r="B9002" s="5">
        <v>1640000</v>
      </c>
      <c r="C9002" t="s">
        <v>1436</v>
      </c>
      <c r="D9002" t="str">
        <f t="shared" si="140"/>
        <v>Apartment</v>
      </c>
      <c r="E9002" t="s">
        <v>128</v>
      </c>
      <c r="F9002" t="str">
        <f>_xlfn.XLOOKUP(E9002,Geografiesleutel!A:A,Geografiesleutel!B:B,"",0,1)</f>
        <v>Eastern Suburbs</v>
      </c>
      <c r="G9002" s="18">
        <v>2</v>
      </c>
      <c r="H9002" s="18">
        <v>2</v>
      </c>
    </row>
    <row r="9003" spans="1:8" x14ac:dyDescent="0.25">
      <c r="A9003" s="3" t="s">
        <v>961</v>
      </c>
      <c r="B9003" s="5">
        <v>1240000</v>
      </c>
      <c r="C9003" t="s">
        <v>1436</v>
      </c>
      <c r="D9003" t="str">
        <f t="shared" si="140"/>
        <v>Apartment</v>
      </c>
      <c r="E9003" t="s">
        <v>562</v>
      </c>
      <c r="F9003" t="str">
        <f>_xlfn.XLOOKUP(E9003,Geografiesleutel!A:A,Geografiesleutel!B:B,"",0,1)</f>
        <v>CBD</v>
      </c>
      <c r="G9003" s="18">
        <v>2</v>
      </c>
      <c r="H9003" s="18">
        <v>2</v>
      </c>
    </row>
    <row r="9004" spans="1:8" x14ac:dyDescent="0.25">
      <c r="A9004" s="3" t="s">
        <v>1058</v>
      </c>
      <c r="B9004" s="5">
        <v>495000</v>
      </c>
      <c r="C9004" t="s">
        <v>1436</v>
      </c>
      <c r="D9004" t="str">
        <f t="shared" si="140"/>
        <v>Apartment</v>
      </c>
      <c r="E9004" t="s">
        <v>188</v>
      </c>
      <c r="F9004" t="str">
        <f>_xlfn.XLOOKUP(E9004,Geografiesleutel!A:A,Geografiesleutel!B:B,"",0,1)</f>
        <v>Northern Suburbs</v>
      </c>
      <c r="G9004" s="18">
        <v>2</v>
      </c>
      <c r="H9004" s="18">
        <v>1</v>
      </c>
    </row>
    <row r="9005" spans="1:8" x14ac:dyDescent="0.25">
      <c r="A9005" s="3" t="s">
        <v>931</v>
      </c>
      <c r="B9005" s="5">
        <v>490000</v>
      </c>
      <c r="C9005" t="s">
        <v>1437</v>
      </c>
      <c r="D9005" t="str">
        <f t="shared" si="140"/>
        <v>Apartment</v>
      </c>
      <c r="E9005" t="s">
        <v>577</v>
      </c>
      <c r="F9005" t="str">
        <f>_xlfn.XLOOKUP(E9005,Geografiesleutel!A:A,Geografiesleutel!B:B,"",0,1)</f>
        <v>CBD</v>
      </c>
      <c r="G9005" s="18">
        <v>1</v>
      </c>
      <c r="H9005" s="18">
        <v>1</v>
      </c>
    </row>
    <row r="9006" spans="1:8" x14ac:dyDescent="0.25">
      <c r="A9006" s="3" t="s">
        <v>292</v>
      </c>
      <c r="B9006" s="5">
        <v>1280000</v>
      </c>
      <c r="C9006" t="s">
        <v>1436</v>
      </c>
      <c r="D9006" t="str">
        <f t="shared" si="140"/>
        <v>Apartment</v>
      </c>
      <c r="E9006" t="s">
        <v>30</v>
      </c>
      <c r="F9006" t="str">
        <f>_xlfn.XLOOKUP(E9006,Geografiesleutel!A:A,Geografiesleutel!B:B,"",0,1)</f>
        <v>Northern Suburbs</v>
      </c>
      <c r="G9006" s="18">
        <v>2</v>
      </c>
      <c r="H9006" s="18">
        <v>1</v>
      </c>
    </row>
    <row r="9007" spans="1:8" x14ac:dyDescent="0.25">
      <c r="A9007" s="3" t="s">
        <v>1480</v>
      </c>
      <c r="B9007" s="5">
        <v>475000</v>
      </c>
      <c r="C9007" t="s">
        <v>1436</v>
      </c>
      <c r="D9007" t="str">
        <f t="shared" si="140"/>
        <v>Apartment</v>
      </c>
      <c r="E9007" t="s">
        <v>188</v>
      </c>
      <c r="F9007" t="str">
        <f>_xlfn.XLOOKUP(E9007,Geografiesleutel!A:A,Geografiesleutel!B:B,"",0,1)</f>
        <v>Northern Suburbs</v>
      </c>
      <c r="G9007" s="18">
        <v>2</v>
      </c>
      <c r="H9007" s="18">
        <v>1</v>
      </c>
    </row>
    <row r="9008" spans="1:8" x14ac:dyDescent="0.25">
      <c r="A9008" s="3" t="s">
        <v>715</v>
      </c>
      <c r="B9008" s="5">
        <v>550000</v>
      </c>
      <c r="C9008" t="s">
        <v>1443</v>
      </c>
      <c r="D9008" t="str">
        <f t="shared" si="140"/>
        <v>Apartment</v>
      </c>
      <c r="E9008" t="s">
        <v>487</v>
      </c>
      <c r="F9008" t="str">
        <f>_xlfn.XLOOKUP(E9008,Geografiesleutel!A:A,Geografiesleutel!B:B,"",0,1)</f>
        <v>CBD</v>
      </c>
      <c r="G9008" s="18">
        <v>4</v>
      </c>
      <c r="H9008" s="18">
        <v>1</v>
      </c>
    </row>
    <row r="9009" spans="1:8" x14ac:dyDescent="0.25">
      <c r="A9009" s="3" t="s">
        <v>219</v>
      </c>
      <c r="B9009" s="5">
        <v>1050000</v>
      </c>
      <c r="C9009" t="s">
        <v>1436</v>
      </c>
      <c r="D9009" t="str">
        <f t="shared" si="140"/>
        <v>Apartment</v>
      </c>
      <c r="E9009" t="s">
        <v>369</v>
      </c>
      <c r="F9009" t="str">
        <f>_xlfn.XLOOKUP(E9009,Geografiesleutel!A:A,Geografiesleutel!B:B,"",0,1)</f>
        <v>Eastern Suburbs</v>
      </c>
      <c r="G9009" s="18">
        <v>2</v>
      </c>
      <c r="H9009" s="18">
        <v>1</v>
      </c>
    </row>
    <row r="9010" spans="1:8" x14ac:dyDescent="0.25">
      <c r="A9010" s="3" t="s">
        <v>932</v>
      </c>
      <c r="B9010" s="5">
        <v>8000000</v>
      </c>
      <c r="C9010" t="s">
        <v>1669</v>
      </c>
      <c r="D9010" t="str">
        <f t="shared" si="140"/>
        <v>Apartment</v>
      </c>
      <c r="E9010" t="s">
        <v>68</v>
      </c>
      <c r="F9010" t="str">
        <f>_xlfn.XLOOKUP(E9010,Geografiesleutel!A:A,Geografiesleutel!B:B,"",0,1)</f>
        <v>Northern Suburbs</v>
      </c>
      <c r="G9010" s="18">
        <v>42</v>
      </c>
      <c r="H9010" s="18">
        <v>23</v>
      </c>
    </row>
    <row r="9011" spans="1:8" x14ac:dyDescent="0.25">
      <c r="A9011" s="3" t="s">
        <v>1470</v>
      </c>
      <c r="B9011" s="5">
        <v>440000</v>
      </c>
      <c r="C9011" t="s">
        <v>1440</v>
      </c>
      <c r="D9011" t="str">
        <f t="shared" si="140"/>
        <v>Apartment</v>
      </c>
      <c r="E9011" t="s">
        <v>577</v>
      </c>
      <c r="F9011" t="str">
        <f>_xlfn.XLOOKUP(E9011,Geografiesleutel!A:A,Geografiesleutel!B:B,"",0,1)</f>
        <v>CBD</v>
      </c>
      <c r="G9011" s="18" t="s">
        <v>2650</v>
      </c>
      <c r="H9011" s="18">
        <v>1</v>
      </c>
    </row>
    <row r="9012" spans="1:8" x14ac:dyDescent="0.25">
      <c r="A9012" s="3" t="s">
        <v>183</v>
      </c>
      <c r="B9012" s="5">
        <v>1250000</v>
      </c>
      <c r="C9012" t="s">
        <v>1436</v>
      </c>
      <c r="D9012" t="str">
        <f t="shared" si="140"/>
        <v>Apartment</v>
      </c>
      <c r="E9012" t="s">
        <v>562</v>
      </c>
      <c r="F9012" t="str">
        <f>_xlfn.XLOOKUP(E9012,Geografiesleutel!A:A,Geografiesleutel!B:B,"",0,1)</f>
        <v>CBD</v>
      </c>
      <c r="G9012" s="18">
        <v>2</v>
      </c>
      <c r="H9012" s="18">
        <v>2</v>
      </c>
    </row>
    <row r="9013" spans="1:8" x14ac:dyDescent="0.25">
      <c r="A9013" s="3" t="s">
        <v>1308</v>
      </c>
      <c r="B9013" s="5">
        <v>640000</v>
      </c>
      <c r="C9013" t="s">
        <v>1436</v>
      </c>
      <c r="D9013" t="str">
        <f t="shared" si="140"/>
        <v>Apartment</v>
      </c>
      <c r="E9013" t="s">
        <v>188</v>
      </c>
      <c r="F9013" t="str">
        <f>_xlfn.XLOOKUP(E9013,Geografiesleutel!A:A,Geografiesleutel!B:B,"",0,1)</f>
        <v>Northern Suburbs</v>
      </c>
      <c r="G9013" s="18">
        <v>2</v>
      </c>
      <c r="H9013" s="18">
        <v>2</v>
      </c>
    </row>
    <row r="9014" spans="1:8" x14ac:dyDescent="0.25">
      <c r="A9014" s="3" t="s">
        <v>468</v>
      </c>
      <c r="B9014" s="5">
        <v>699000</v>
      </c>
      <c r="C9014" t="s">
        <v>1436</v>
      </c>
      <c r="D9014" t="str">
        <f t="shared" si="140"/>
        <v>Apartment</v>
      </c>
      <c r="E9014" t="s">
        <v>227</v>
      </c>
      <c r="F9014" t="str">
        <f>_xlfn.XLOOKUP(E9014,Geografiesleutel!A:A,Geografiesleutel!B:B,"",0,1)</f>
        <v>Western Suburbs</v>
      </c>
      <c r="G9014" s="18">
        <v>2</v>
      </c>
      <c r="H9014" s="18">
        <v>1</v>
      </c>
    </row>
    <row r="9015" spans="1:8" x14ac:dyDescent="0.25">
      <c r="A9015" s="3" t="s">
        <v>1308</v>
      </c>
      <c r="B9015" s="5">
        <v>640000</v>
      </c>
      <c r="C9015" t="s">
        <v>1436</v>
      </c>
      <c r="D9015" t="str">
        <f t="shared" si="140"/>
        <v>Apartment</v>
      </c>
      <c r="E9015" t="s">
        <v>188</v>
      </c>
      <c r="F9015" t="str">
        <f>_xlfn.XLOOKUP(E9015,Geografiesleutel!A:A,Geografiesleutel!B:B,"",0,1)</f>
        <v>Northern Suburbs</v>
      </c>
      <c r="G9015" s="18">
        <v>2</v>
      </c>
      <c r="H9015" s="18">
        <v>2</v>
      </c>
    </row>
    <row r="9016" spans="1:8" x14ac:dyDescent="0.25">
      <c r="A9016" s="3" t="s">
        <v>1670</v>
      </c>
      <c r="B9016" s="5">
        <v>828000</v>
      </c>
      <c r="C9016" t="s">
        <v>1436</v>
      </c>
      <c r="D9016" t="str">
        <f t="shared" si="140"/>
        <v>Apartment</v>
      </c>
      <c r="E9016" t="s">
        <v>469</v>
      </c>
      <c r="F9016" t="str">
        <f>_xlfn.XLOOKUP(E9016,Geografiesleutel!A:A,Geografiesleutel!B:B,"",0,1)</f>
        <v>Eastern Suburbs</v>
      </c>
      <c r="G9016" s="18">
        <v>2</v>
      </c>
      <c r="H9016" s="18">
        <v>2</v>
      </c>
    </row>
    <row r="9017" spans="1:8" x14ac:dyDescent="0.25">
      <c r="A9017" s="3" t="s">
        <v>634</v>
      </c>
      <c r="B9017" s="5">
        <v>860000</v>
      </c>
      <c r="C9017" t="s">
        <v>1436</v>
      </c>
      <c r="D9017" t="str">
        <f t="shared" si="140"/>
        <v>Apartment</v>
      </c>
      <c r="E9017" t="s">
        <v>1023</v>
      </c>
      <c r="F9017" t="str">
        <f>_xlfn.XLOOKUP(E9017,Geografiesleutel!A:A,Geografiesleutel!B:B,"",0,1)</f>
        <v>Eastern Suburbs</v>
      </c>
      <c r="G9017" s="18">
        <v>2</v>
      </c>
      <c r="H9017" s="18">
        <v>2</v>
      </c>
    </row>
    <row r="9018" spans="1:8" x14ac:dyDescent="0.25">
      <c r="A9018" s="3" t="s">
        <v>512</v>
      </c>
      <c r="B9018" s="5">
        <v>750000</v>
      </c>
      <c r="C9018" t="s">
        <v>1439</v>
      </c>
      <c r="D9018" t="str">
        <f t="shared" si="140"/>
        <v>Apartment</v>
      </c>
      <c r="E9018" t="s">
        <v>562</v>
      </c>
      <c r="F9018" t="str">
        <f>_xlfn.XLOOKUP(E9018,Geografiesleutel!A:A,Geografiesleutel!B:B,"",0,1)</f>
        <v>CBD</v>
      </c>
      <c r="G9018" s="18">
        <v>3</v>
      </c>
      <c r="H9018" s="18">
        <v>1</v>
      </c>
    </row>
    <row r="9019" spans="1:8" x14ac:dyDescent="0.25">
      <c r="A9019" s="3" t="s">
        <v>185</v>
      </c>
      <c r="B9019" s="5">
        <v>1400000</v>
      </c>
      <c r="C9019" t="s">
        <v>1436</v>
      </c>
      <c r="D9019" t="str">
        <f t="shared" si="140"/>
        <v>Apartment</v>
      </c>
      <c r="E9019" t="s">
        <v>94</v>
      </c>
      <c r="F9019" t="str">
        <f>_xlfn.XLOOKUP(E9019,Geografiesleutel!A:A,Geografiesleutel!B:B,"",0,1)</f>
        <v>Agricultural Smallholdings</v>
      </c>
      <c r="G9019" s="18">
        <v>2</v>
      </c>
      <c r="H9019" s="18">
        <v>2</v>
      </c>
    </row>
    <row r="9020" spans="1:8" x14ac:dyDescent="0.25">
      <c r="A9020" s="3" t="s">
        <v>1061</v>
      </c>
      <c r="B9020" s="5">
        <v>460000</v>
      </c>
      <c r="C9020" t="s">
        <v>1436</v>
      </c>
      <c r="D9020" t="str">
        <f t="shared" si="140"/>
        <v>Apartment</v>
      </c>
      <c r="E9020" t="s">
        <v>68</v>
      </c>
      <c r="F9020" t="str">
        <f>_xlfn.XLOOKUP(E9020,Geografiesleutel!A:A,Geografiesleutel!B:B,"",0,1)</f>
        <v>Northern Suburbs</v>
      </c>
      <c r="G9020" s="18">
        <v>2</v>
      </c>
      <c r="H9020" s="18">
        <v>1</v>
      </c>
    </row>
    <row r="9021" spans="1:8" x14ac:dyDescent="0.25">
      <c r="A9021" s="3" t="s">
        <v>1539</v>
      </c>
      <c r="B9021" s="5">
        <v>555000</v>
      </c>
      <c r="C9021" t="s">
        <v>1436</v>
      </c>
      <c r="D9021" t="str">
        <f t="shared" si="140"/>
        <v>Apartment</v>
      </c>
      <c r="E9021" t="s">
        <v>562</v>
      </c>
      <c r="F9021" t="str">
        <f>_xlfn.XLOOKUP(E9021,Geografiesleutel!A:A,Geografiesleutel!B:B,"",0,1)</f>
        <v>CBD</v>
      </c>
      <c r="G9021" s="18">
        <v>2</v>
      </c>
      <c r="H9021" s="18" t="s">
        <v>2650</v>
      </c>
    </row>
    <row r="9022" spans="1:8" x14ac:dyDescent="0.25">
      <c r="A9022" s="3" t="s">
        <v>222</v>
      </c>
      <c r="B9022" s="5">
        <v>979000</v>
      </c>
      <c r="C9022" t="s">
        <v>1436</v>
      </c>
      <c r="D9022" t="str">
        <f t="shared" si="140"/>
        <v>Apartment</v>
      </c>
      <c r="E9022" t="s">
        <v>675</v>
      </c>
      <c r="F9022" t="str">
        <f>_xlfn.XLOOKUP(E9022,Geografiesleutel!A:A,Geografiesleutel!B:B,"",0,1)</f>
        <v>Agricultural Smallholdings</v>
      </c>
      <c r="G9022" s="18">
        <v>2</v>
      </c>
      <c r="H9022" s="18">
        <v>2</v>
      </c>
    </row>
    <row r="9023" spans="1:8" x14ac:dyDescent="0.25">
      <c r="A9023" s="3" t="s">
        <v>1442</v>
      </c>
      <c r="B9023" s="5">
        <v>425000</v>
      </c>
      <c r="C9023" t="s">
        <v>1451</v>
      </c>
      <c r="D9023" t="str">
        <f t="shared" si="140"/>
        <v>Apartment</v>
      </c>
      <c r="E9023" t="s">
        <v>487</v>
      </c>
      <c r="F9023" t="str">
        <f>_xlfn.XLOOKUP(E9023,Geografiesleutel!A:A,Geografiesleutel!B:B,"",0,1)</f>
        <v>CBD</v>
      </c>
      <c r="G9023" s="18" t="s">
        <v>2646</v>
      </c>
      <c r="H9023" s="18">
        <v>1</v>
      </c>
    </row>
    <row r="9024" spans="1:8" x14ac:dyDescent="0.25">
      <c r="A9024" s="3" t="s">
        <v>1442</v>
      </c>
      <c r="B9024" s="5">
        <v>425000</v>
      </c>
      <c r="C9024" t="s">
        <v>1451</v>
      </c>
      <c r="D9024" t="str">
        <f t="shared" si="140"/>
        <v>Apartment</v>
      </c>
      <c r="E9024" t="s">
        <v>487</v>
      </c>
      <c r="F9024" t="str">
        <f>_xlfn.XLOOKUP(E9024,Geografiesleutel!A:A,Geografiesleutel!B:B,"",0,1)</f>
        <v>CBD</v>
      </c>
      <c r="G9024" s="18" t="s">
        <v>2646</v>
      </c>
      <c r="H9024" s="18">
        <v>1</v>
      </c>
    </row>
    <row r="9025" spans="1:8" x14ac:dyDescent="0.25">
      <c r="A9025" s="3" t="s">
        <v>1671</v>
      </c>
      <c r="B9025" s="5">
        <v>730915</v>
      </c>
      <c r="C9025" t="s">
        <v>1437</v>
      </c>
      <c r="D9025" t="str">
        <f t="shared" si="140"/>
        <v>Apartment</v>
      </c>
      <c r="E9025" t="s">
        <v>972</v>
      </c>
      <c r="F9025" t="str">
        <f>_xlfn.XLOOKUP(E9025,Geografiesleutel!A:A,Geografiesleutel!B:B,"",0,1)</f>
        <v>Eastern Suburbs</v>
      </c>
      <c r="G9025" s="18">
        <v>1</v>
      </c>
      <c r="H9025" s="18">
        <v>1</v>
      </c>
    </row>
    <row r="9026" spans="1:8" x14ac:dyDescent="0.25">
      <c r="A9026" s="3" t="s">
        <v>1672</v>
      </c>
      <c r="B9026" s="5">
        <v>1529915</v>
      </c>
      <c r="C9026" t="s">
        <v>1439</v>
      </c>
      <c r="D9026" t="str">
        <f t="shared" ref="D9026:D9089" si="141">TRIM(RIGHT(SUBSTITUTE(C9026," ",REPT(" ",LEN(C9026))),LEN(C9026)))</f>
        <v>Apartment</v>
      </c>
      <c r="E9026" t="s">
        <v>972</v>
      </c>
      <c r="F9026" t="str">
        <f>_xlfn.XLOOKUP(E9026,Geografiesleutel!A:A,Geografiesleutel!B:B,"",0,1)</f>
        <v>Eastern Suburbs</v>
      </c>
      <c r="G9026" s="18">
        <v>3</v>
      </c>
      <c r="H9026" s="18">
        <v>2</v>
      </c>
    </row>
    <row r="9027" spans="1:8" x14ac:dyDescent="0.25">
      <c r="A9027" s="3" t="s">
        <v>758</v>
      </c>
      <c r="B9027" s="5">
        <v>930000</v>
      </c>
      <c r="C9027" t="s">
        <v>1437</v>
      </c>
      <c r="D9027" t="str">
        <f t="shared" si="141"/>
        <v>Apartment</v>
      </c>
      <c r="E9027" t="s">
        <v>94</v>
      </c>
      <c r="F9027" t="str">
        <f>_xlfn.XLOOKUP(E9027,Geografiesleutel!A:A,Geografiesleutel!B:B,"",0,1)</f>
        <v>Agricultural Smallholdings</v>
      </c>
      <c r="G9027" s="18">
        <v>1</v>
      </c>
      <c r="H9027" s="18">
        <v>1</v>
      </c>
    </row>
    <row r="9028" spans="1:8" x14ac:dyDescent="0.25">
      <c r="A9028" s="3" t="s">
        <v>1357</v>
      </c>
      <c r="B9028" s="5">
        <v>400000</v>
      </c>
      <c r="C9028" t="s">
        <v>1437</v>
      </c>
      <c r="D9028" t="str">
        <f t="shared" si="141"/>
        <v>Apartment</v>
      </c>
      <c r="E9028" t="s">
        <v>487</v>
      </c>
      <c r="F9028" t="str">
        <f>_xlfn.XLOOKUP(E9028,Geografiesleutel!A:A,Geografiesleutel!B:B,"",0,1)</f>
        <v>CBD</v>
      </c>
      <c r="G9028" s="18">
        <v>1</v>
      </c>
      <c r="H9028" s="18">
        <v>1</v>
      </c>
    </row>
    <row r="9029" spans="1:8" x14ac:dyDescent="0.25">
      <c r="A9029" s="3" t="s">
        <v>444</v>
      </c>
      <c r="B9029" s="5">
        <v>450000</v>
      </c>
      <c r="C9029" t="s">
        <v>1437</v>
      </c>
      <c r="D9029" t="str">
        <f t="shared" si="141"/>
        <v>Apartment</v>
      </c>
      <c r="E9029" t="s">
        <v>136</v>
      </c>
      <c r="F9029" t="str">
        <f>_xlfn.XLOOKUP(E9029,Geografiesleutel!A:A,Geografiesleutel!B:B,"",0,1)</f>
        <v>Eastern Suburbs</v>
      </c>
      <c r="G9029" s="18">
        <v>1</v>
      </c>
      <c r="H9029" s="18">
        <v>1</v>
      </c>
    </row>
    <row r="9030" spans="1:8" x14ac:dyDescent="0.25">
      <c r="A9030" s="3" t="s">
        <v>1287</v>
      </c>
      <c r="B9030" s="5">
        <v>695000</v>
      </c>
      <c r="C9030" t="s">
        <v>1437</v>
      </c>
      <c r="D9030" t="str">
        <f t="shared" si="141"/>
        <v>Apartment</v>
      </c>
      <c r="E9030" t="s">
        <v>172</v>
      </c>
      <c r="F9030" t="str">
        <f>_xlfn.XLOOKUP(E9030,Geografiesleutel!A:A,Geografiesleutel!B:B,"",0,1)</f>
        <v>Eastern Suburbs</v>
      </c>
      <c r="G9030" s="18">
        <v>1</v>
      </c>
      <c r="H9030" s="18">
        <v>1</v>
      </c>
    </row>
    <row r="9031" spans="1:8" x14ac:dyDescent="0.25">
      <c r="A9031" s="3" t="s">
        <v>53</v>
      </c>
      <c r="B9031" s="5">
        <v>899000</v>
      </c>
      <c r="C9031" t="s">
        <v>1436</v>
      </c>
      <c r="D9031" t="str">
        <f t="shared" si="141"/>
        <v>Apartment</v>
      </c>
      <c r="E9031" t="s">
        <v>134</v>
      </c>
      <c r="F9031" t="str">
        <f>_xlfn.XLOOKUP(E9031,Geografiesleutel!A:A,Geografiesleutel!B:B,"",0,1)</f>
        <v>Eastern Suburbs</v>
      </c>
      <c r="G9031" s="18">
        <v>2</v>
      </c>
      <c r="H9031" s="18">
        <v>2</v>
      </c>
    </row>
    <row r="9032" spans="1:8" x14ac:dyDescent="0.25">
      <c r="A9032" s="3" t="s">
        <v>902</v>
      </c>
      <c r="B9032" s="5">
        <v>765000</v>
      </c>
      <c r="C9032" t="s">
        <v>1436</v>
      </c>
      <c r="D9032" t="str">
        <f t="shared" si="141"/>
        <v>Apartment</v>
      </c>
      <c r="E9032" t="s">
        <v>30</v>
      </c>
      <c r="F9032" t="str">
        <f>_xlfn.XLOOKUP(E9032,Geografiesleutel!A:A,Geografiesleutel!B:B,"",0,1)</f>
        <v>Northern Suburbs</v>
      </c>
      <c r="G9032" s="18">
        <v>2</v>
      </c>
      <c r="H9032" s="18">
        <v>1</v>
      </c>
    </row>
    <row r="9033" spans="1:8" x14ac:dyDescent="0.25">
      <c r="A9033" s="3" t="s">
        <v>1673</v>
      </c>
      <c r="B9033" s="5">
        <v>2460000</v>
      </c>
      <c r="C9033" t="s">
        <v>1439</v>
      </c>
      <c r="D9033" t="str">
        <f t="shared" si="141"/>
        <v>Apartment</v>
      </c>
      <c r="E9033" t="s">
        <v>433</v>
      </c>
      <c r="F9033" t="str">
        <f>_xlfn.XLOOKUP(E9033,Geografiesleutel!A:A,Geografiesleutel!B:B,"",0,1)</f>
        <v>Eastern Suburbs</v>
      </c>
      <c r="G9033" s="18">
        <v>3</v>
      </c>
      <c r="H9033" s="18" t="s">
        <v>2646</v>
      </c>
    </row>
    <row r="9034" spans="1:8" x14ac:dyDescent="0.25">
      <c r="A9034" s="3" t="s">
        <v>1117</v>
      </c>
      <c r="B9034" s="5">
        <v>740000</v>
      </c>
      <c r="C9034" t="s">
        <v>1500</v>
      </c>
      <c r="D9034" t="str">
        <f t="shared" si="141"/>
        <v>Apartment</v>
      </c>
      <c r="E9034" t="s">
        <v>487</v>
      </c>
      <c r="F9034" t="str">
        <f>_xlfn.XLOOKUP(E9034,Geografiesleutel!A:A,Geografiesleutel!B:B,"",0,1)</f>
        <v>CBD</v>
      </c>
      <c r="G9034" s="18">
        <v>5</v>
      </c>
      <c r="H9034" s="18">
        <v>2</v>
      </c>
    </row>
    <row r="9035" spans="1:8" x14ac:dyDescent="0.25">
      <c r="A9035" s="3" t="s">
        <v>512</v>
      </c>
      <c r="B9035" s="5">
        <v>750000</v>
      </c>
      <c r="C9035" t="s">
        <v>1437</v>
      </c>
      <c r="D9035" t="str">
        <f t="shared" si="141"/>
        <v>Apartment</v>
      </c>
      <c r="E9035" t="s">
        <v>369</v>
      </c>
      <c r="F9035" t="str">
        <f>_xlfn.XLOOKUP(E9035,Geografiesleutel!A:A,Geografiesleutel!B:B,"",0,1)</f>
        <v>Eastern Suburbs</v>
      </c>
      <c r="G9035" s="18">
        <v>1</v>
      </c>
      <c r="H9035" s="18">
        <v>1</v>
      </c>
    </row>
    <row r="9036" spans="1:8" x14ac:dyDescent="0.25">
      <c r="A9036" s="3" t="s">
        <v>274</v>
      </c>
      <c r="B9036" s="5">
        <v>850000</v>
      </c>
      <c r="C9036" t="s">
        <v>1439</v>
      </c>
      <c r="D9036" t="str">
        <f t="shared" si="141"/>
        <v>Apartment</v>
      </c>
      <c r="E9036" t="s">
        <v>369</v>
      </c>
      <c r="F9036" t="str">
        <f>_xlfn.XLOOKUP(E9036,Geografiesleutel!A:A,Geografiesleutel!B:B,"",0,1)</f>
        <v>Eastern Suburbs</v>
      </c>
      <c r="G9036" s="18">
        <v>3</v>
      </c>
      <c r="H9036" s="18">
        <v>1</v>
      </c>
    </row>
    <row r="9037" spans="1:8" x14ac:dyDescent="0.25">
      <c r="A9037" s="3" t="s">
        <v>778</v>
      </c>
      <c r="B9037" s="5">
        <v>600000</v>
      </c>
      <c r="C9037" t="s">
        <v>1436</v>
      </c>
      <c r="D9037" t="str">
        <f t="shared" si="141"/>
        <v>Apartment</v>
      </c>
      <c r="E9037" t="s">
        <v>66</v>
      </c>
      <c r="F9037" t="str">
        <f>_xlfn.XLOOKUP(E9037,Geografiesleutel!A:A,Geografiesleutel!B:B,"",0,1)</f>
        <v>Northern Suburbs</v>
      </c>
      <c r="G9037" s="18">
        <v>2</v>
      </c>
      <c r="H9037" s="18">
        <v>1</v>
      </c>
    </row>
    <row r="9038" spans="1:8" x14ac:dyDescent="0.25">
      <c r="A9038" s="3" t="s">
        <v>1144</v>
      </c>
      <c r="B9038" s="5">
        <v>599000</v>
      </c>
      <c r="C9038" t="s">
        <v>1437</v>
      </c>
      <c r="D9038" t="str">
        <f t="shared" si="141"/>
        <v>Apartment</v>
      </c>
      <c r="E9038" t="s">
        <v>369</v>
      </c>
      <c r="F9038" t="str">
        <f>_xlfn.XLOOKUP(E9038,Geografiesleutel!A:A,Geografiesleutel!B:B,"",0,1)</f>
        <v>Eastern Suburbs</v>
      </c>
      <c r="G9038" s="18">
        <v>1</v>
      </c>
      <c r="H9038" s="18">
        <v>1</v>
      </c>
    </row>
    <row r="9039" spans="1:8" x14ac:dyDescent="0.25">
      <c r="A9039" s="3" t="s">
        <v>1061</v>
      </c>
      <c r="B9039" s="5">
        <v>460000</v>
      </c>
      <c r="C9039" t="s">
        <v>1454</v>
      </c>
      <c r="D9039" t="str">
        <f t="shared" si="141"/>
        <v>Apartment</v>
      </c>
      <c r="E9039" t="s">
        <v>487</v>
      </c>
      <c r="F9039" t="str">
        <f>_xlfn.XLOOKUP(E9039,Geografiesleutel!A:A,Geografiesleutel!B:B,"",0,1)</f>
        <v>CBD</v>
      </c>
      <c r="G9039" s="18" t="s">
        <v>2648</v>
      </c>
      <c r="H9039" s="18" t="s">
        <v>2650</v>
      </c>
    </row>
    <row r="9040" spans="1:8" x14ac:dyDescent="0.25">
      <c r="A9040" s="3" t="s">
        <v>284</v>
      </c>
      <c r="B9040" s="5">
        <v>4150000</v>
      </c>
      <c r="C9040" t="s">
        <v>1674</v>
      </c>
      <c r="D9040" t="str">
        <f t="shared" si="141"/>
        <v>Apartment</v>
      </c>
      <c r="E9040" t="s">
        <v>369</v>
      </c>
      <c r="F9040" t="str">
        <f>_xlfn.XLOOKUP(E9040,Geografiesleutel!A:A,Geografiesleutel!B:B,"",0,1)</f>
        <v>Eastern Suburbs</v>
      </c>
      <c r="G9040" s="18">
        <v>11</v>
      </c>
      <c r="H9040" s="18">
        <v>5</v>
      </c>
    </row>
    <row r="9041" spans="1:8" x14ac:dyDescent="0.25">
      <c r="A9041" s="3" t="s">
        <v>34</v>
      </c>
      <c r="B9041" s="5">
        <v>1650000</v>
      </c>
      <c r="C9041" t="s">
        <v>1436</v>
      </c>
      <c r="D9041" t="str">
        <f t="shared" si="141"/>
        <v>Apartment</v>
      </c>
      <c r="E9041" t="s">
        <v>974</v>
      </c>
      <c r="F9041" t="str">
        <f>_xlfn.XLOOKUP(E9041,Geografiesleutel!A:A,Geografiesleutel!B:B,"",0,1)</f>
        <v>Eastern Suburbs</v>
      </c>
      <c r="G9041" s="18">
        <v>2</v>
      </c>
      <c r="H9041" s="18">
        <v>2</v>
      </c>
    </row>
    <row r="9042" spans="1:8" x14ac:dyDescent="0.25">
      <c r="A9042" s="3" t="s">
        <v>557</v>
      </c>
      <c r="B9042" s="5">
        <v>1099000</v>
      </c>
      <c r="C9042" t="s">
        <v>1436</v>
      </c>
      <c r="D9042" t="str">
        <f t="shared" si="141"/>
        <v>Apartment</v>
      </c>
      <c r="E9042" t="s">
        <v>97</v>
      </c>
      <c r="F9042" t="str">
        <f>_xlfn.XLOOKUP(E9042,Geografiesleutel!A:A,Geografiesleutel!B:B,"",0,1)</f>
        <v>Northern Suburbs</v>
      </c>
      <c r="G9042" s="18">
        <v>2</v>
      </c>
      <c r="H9042" s="18">
        <v>2</v>
      </c>
    </row>
    <row r="9043" spans="1:8" x14ac:dyDescent="0.25">
      <c r="A9043" s="3" t="s">
        <v>693</v>
      </c>
      <c r="B9043" s="5">
        <v>730000</v>
      </c>
      <c r="C9043" t="s">
        <v>1451</v>
      </c>
      <c r="D9043" t="str">
        <f t="shared" si="141"/>
        <v>Apartment</v>
      </c>
      <c r="E9043" t="s">
        <v>418</v>
      </c>
      <c r="F9043" t="str">
        <f>_xlfn.XLOOKUP(E9043,Geografiesleutel!A:A,Geografiesleutel!B:B,"",0,1)</f>
        <v>Eastern Suburbs</v>
      </c>
      <c r="G9043" s="18" t="s">
        <v>2646</v>
      </c>
      <c r="H9043" s="18" t="s">
        <v>2650</v>
      </c>
    </row>
    <row r="9044" spans="1:8" x14ac:dyDescent="0.25">
      <c r="A9044" s="3" t="s">
        <v>1287</v>
      </c>
      <c r="B9044" s="5">
        <v>695000</v>
      </c>
      <c r="C9044" t="s">
        <v>1439</v>
      </c>
      <c r="D9044" t="str">
        <f t="shared" si="141"/>
        <v>Apartment</v>
      </c>
      <c r="E9044" t="s">
        <v>62</v>
      </c>
      <c r="F9044" t="str">
        <f>_xlfn.XLOOKUP(E9044,Geografiesleutel!A:A,Geografiesleutel!B:B,"",0,1)</f>
        <v>Northern Suburbs</v>
      </c>
      <c r="G9044" s="18">
        <v>3</v>
      </c>
      <c r="H9044" s="18">
        <v>2</v>
      </c>
    </row>
    <row r="9045" spans="1:8" x14ac:dyDescent="0.25">
      <c r="A9045" s="3" t="s">
        <v>1141</v>
      </c>
      <c r="B9045" s="5">
        <v>530000</v>
      </c>
      <c r="C9045" t="s">
        <v>1436</v>
      </c>
      <c r="D9045" t="str">
        <f t="shared" si="141"/>
        <v>Apartment</v>
      </c>
      <c r="E9045" t="s">
        <v>404</v>
      </c>
      <c r="F9045" t="str">
        <f>_xlfn.XLOOKUP(E9045,Geografiesleutel!A:A,Geografiesleutel!B:B,"",0,1)</f>
        <v>CBD</v>
      </c>
      <c r="G9045" s="18">
        <v>2</v>
      </c>
      <c r="H9045" s="18">
        <v>1</v>
      </c>
    </row>
    <row r="9046" spans="1:8" x14ac:dyDescent="0.25">
      <c r="A9046" s="3" t="s">
        <v>71</v>
      </c>
      <c r="B9046" s="5">
        <v>690000</v>
      </c>
      <c r="C9046" t="s">
        <v>1436</v>
      </c>
      <c r="D9046" t="str">
        <f t="shared" si="141"/>
        <v>Apartment</v>
      </c>
      <c r="E9046" t="s">
        <v>141</v>
      </c>
      <c r="F9046" t="str">
        <f>_xlfn.XLOOKUP(E9046,Geografiesleutel!A:A,Geografiesleutel!B:B,"",0,1)</f>
        <v>Agricultural Smallholdings</v>
      </c>
      <c r="G9046" s="18">
        <v>2</v>
      </c>
      <c r="H9046" s="18">
        <v>1</v>
      </c>
    </row>
    <row r="9047" spans="1:8" x14ac:dyDescent="0.25">
      <c r="A9047" s="3" t="s">
        <v>216</v>
      </c>
      <c r="B9047" s="5">
        <v>1100000</v>
      </c>
      <c r="C9047" t="s">
        <v>1436</v>
      </c>
      <c r="D9047" t="str">
        <f t="shared" si="141"/>
        <v>Apartment</v>
      </c>
      <c r="E9047" t="s">
        <v>369</v>
      </c>
      <c r="F9047" t="str">
        <f>_xlfn.XLOOKUP(E9047,Geografiesleutel!A:A,Geografiesleutel!B:B,"",0,1)</f>
        <v>Eastern Suburbs</v>
      </c>
      <c r="G9047" s="18">
        <v>2</v>
      </c>
      <c r="H9047" s="18">
        <v>2</v>
      </c>
    </row>
    <row r="9048" spans="1:8" x14ac:dyDescent="0.25">
      <c r="A9048" s="3" t="s">
        <v>444</v>
      </c>
      <c r="B9048" s="5">
        <v>450000</v>
      </c>
      <c r="C9048" t="s">
        <v>1437</v>
      </c>
      <c r="D9048" t="str">
        <f t="shared" si="141"/>
        <v>Apartment</v>
      </c>
      <c r="E9048" t="s">
        <v>562</v>
      </c>
      <c r="F9048" t="str">
        <f>_xlfn.XLOOKUP(E9048,Geografiesleutel!A:A,Geografiesleutel!B:B,"",0,1)</f>
        <v>CBD</v>
      </c>
      <c r="G9048" s="18">
        <v>1</v>
      </c>
      <c r="H9048" s="18">
        <v>1</v>
      </c>
    </row>
    <row r="9049" spans="1:8" x14ac:dyDescent="0.25">
      <c r="A9049" s="3" t="s">
        <v>700</v>
      </c>
      <c r="B9049" s="5">
        <v>780000</v>
      </c>
      <c r="C9049" t="s">
        <v>1436</v>
      </c>
      <c r="D9049" t="str">
        <f t="shared" si="141"/>
        <v>Apartment</v>
      </c>
      <c r="E9049" t="s">
        <v>141</v>
      </c>
      <c r="F9049" t="str">
        <f>_xlfn.XLOOKUP(E9049,Geografiesleutel!A:A,Geografiesleutel!B:B,"",0,1)</f>
        <v>Agricultural Smallholdings</v>
      </c>
      <c r="G9049" s="18">
        <v>2</v>
      </c>
      <c r="H9049" s="18">
        <v>1</v>
      </c>
    </row>
    <row r="9050" spans="1:8" x14ac:dyDescent="0.25">
      <c r="A9050" s="3" t="s">
        <v>1108</v>
      </c>
      <c r="B9050" s="5">
        <v>670000</v>
      </c>
      <c r="C9050" t="s">
        <v>1443</v>
      </c>
      <c r="D9050" t="str">
        <f t="shared" si="141"/>
        <v>Apartment</v>
      </c>
      <c r="E9050" t="s">
        <v>487</v>
      </c>
      <c r="F9050" t="str">
        <f>_xlfn.XLOOKUP(E9050,Geografiesleutel!A:A,Geografiesleutel!B:B,"",0,1)</f>
        <v>CBD</v>
      </c>
      <c r="G9050" s="18">
        <v>4</v>
      </c>
      <c r="H9050" s="18">
        <v>1</v>
      </c>
    </row>
    <row r="9051" spans="1:8" x14ac:dyDescent="0.25">
      <c r="A9051" s="3" t="s">
        <v>1308</v>
      </c>
      <c r="B9051" s="5">
        <v>640000</v>
      </c>
      <c r="C9051" t="s">
        <v>1436</v>
      </c>
      <c r="D9051" t="str">
        <f t="shared" si="141"/>
        <v>Apartment</v>
      </c>
      <c r="E9051" t="s">
        <v>369</v>
      </c>
      <c r="F9051" t="str">
        <f>_xlfn.XLOOKUP(E9051,Geografiesleutel!A:A,Geografiesleutel!B:B,"",0,1)</f>
        <v>Eastern Suburbs</v>
      </c>
      <c r="G9051" s="18">
        <v>2</v>
      </c>
      <c r="H9051" s="18">
        <v>1</v>
      </c>
    </row>
    <row r="9052" spans="1:8" x14ac:dyDescent="0.25">
      <c r="A9052" s="3" t="s">
        <v>1675</v>
      </c>
      <c r="B9052" s="5">
        <v>913000</v>
      </c>
      <c r="C9052" t="s">
        <v>1439</v>
      </c>
      <c r="D9052" t="str">
        <f t="shared" si="141"/>
        <v>Apartment</v>
      </c>
      <c r="E9052" t="s">
        <v>227</v>
      </c>
      <c r="F9052" t="str">
        <f>_xlfn.XLOOKUP(E9052,Geografiesleutel!A:A,Geografiesleutel!B:B,"",0,1)</f>
        <v>Western Suburbs</v>
      </c>
      <c r="G9052" s="18">
        <v>3</v>
      </c>
      <c r="H9052" s="18">
        <v>1</v>
      </c>
    </row>
    <row r="9053" spans="1:8" x14ac:dyDescent="0.25">
      <c r="A9053" s="3" t="s">
        <v>592</v>
      </c>
      <c r="B9053" s="5">
        <v>890000</v>
      </c>
      <c r="C9053" t="s">
        <v>1437</v>
      </c>
      <c r="D9053" t="str">
        <f t="shared" si="141"/>
        <v>Apartment</v>
      </c>
      <c r="E9053" t="s">
        <v>80</v>
      </c>
      <c r="F9053" t="str">
        <f>_xlfn.XLOOKUP(E9053,Geografiesleutel!A:A,Geografiesleutel!B:B,"",0,1)</f>
        <v>Eastern Suburbs</v>
      </c>
      <c r="G9053" s="18">
        <v>1</v>
      </c>
      <c r="H9053" s="18">
        <v>1</v>
      </c>
    </row>
    <row r="9054" spans="1:8" x14ac:dyDescent="0.25">
      <c r="A9054" s="3" t="s">
        <v>1676</v>
      </c>
      <c r="B9054" s="5">
        <v>837500</v>
      </c>
      <c r="C9054" t="s">
        <v>1436</v>
      </c>
      <c r="D9054" t="str">
        <f t="shared" si="141"/>
        <v>Apartment</v>
      </c>
      <c r="E9054" t="s">
        <v>68</v>
      </c>
      <c r="F9054" t="str">
        <f>_xlfn.XLOOKUP(E9054,Geografiesleutel!A:A,Geografiesleutel!B:B,"",0,1)</f>
        <v>Northern Suburbs</v>
      </c>
      <c r="G9054" s="18">
        <v>2</v>
      </c>
      <c r="H9054" s="18">
        <v>2</v>
      </c>
    </row>
    <row r="9055" spans="1:8" x14ac:dyDescent="0.25">
      <c r="A9055" s="3" t="s">
        <v>1511</v>
      </c>
      <c r="B9055" s="5">
        <v>295000</v>
      </c>
      <c r="C9055" t="s">
        <v>1437</v>
      </c>
      <c r="D9055" t="str">
        <f t="shared" si="141"/>
        <v>Apartment</v>
      </c>
      <c r="E9055" t="s">
        <v>487</v>
      </c>
      <c r="F9055" t="str">
        <f>_xlfn.XLOOKUP(E9055,Geografiesleutel!A:A,Geografiesleutel!B:B,"",0,1)</f>
        <v>CBD</v>
      </c>
      <c r="G9055" s="18">
        <v>1</v>
      </c>
      <c r="H9055" s="18">
        <v>1</v>
      </c>
    </row>
    <row r="9056" spans="1:8" x14ac:dyDescent="0.25">
      <c r="A9056" s="3" t="s">
        <v>111</v>
      </c>
      <c r="B9056" s="5">
        <v>1380000</v>
      </c>
      <c r="C9056" t="s">
        <v>1436</v>
      </c>
      <c r="D9056" t="str">
        <f t="shared" si="141"/>
        <v>Apartment</v>
      </c>
      <c r="E9056" t="s">
        <v>369</v>
      </c>
      <c r="F9056" t="str">
        <f>_xlfn.XLOOKUP(E9056,Geografiesleutel!A:A,Geografiesleutel!B:B,"",0,1)</f>
        <v>Eastern Suburbs</v>
      </c>
      <c r="G9056" s="18">
        <v>2</v>
      </c>
      <c r="H9056" s="18">
        <v>2</v>
      </c>
    </row>
    <row r="9057" spans="1:8" x14ac:dyDescent="0.25">
      <c r="A9057" s="3" t="s">
        <v>282</v>
      </c>
      <c r="B9057" s="5">
        <v>1200000</v>
      </c>
      <c r="C9057" t="s">
        <v>1437</v>
      </c>
      <c r="D9057" t="str">
        <f t="shared" si="141"/>
        <v>Apartment</v>
      </c>
      <c r="E9057" t="s">
        <v>791</v>
      </c>
      <c r="F9057" t="str">
        <f>_xlfn.XLOOKUP(E9057,Geografiesleutel!A:A,Geografiesleutel!B:B,"",0,1)</f>
        <v>CBD</v>
      </c>
      <c r="G9057" s="18">
        <v>1</v>
      </c>
      <c r="H9057" s="18">
        <v>1</v>
      </c>
    </row>
    <row r="9058" spans="1:8" x14ac:dyDescent="0.25">
      <c r="A9058" s="3" t="s">
        <v>59</v>
      </c>
      <c r="B9058" s="5">
        <v>680000</v>
      </c>
      <c r="C9058" t="s">
        <v>1436</v>
      </c>
      <c r="D9058" t="str">
        <f t="shared" si="141"/>
        <v>Apartment</v>
      </c>
      <c r="E9058" t="s">
        <v>118</v>
      </c>
      <c r="F9058" t="str">
        <f>_xlfn.XLOOKUP(E9058,Geografiesleutel!A:A,Geografiesleutel!B:B,"",0,1)</f>
        <v>Northern Suburbs</v>
      </c>
      <c r="G9058" s="18">
        <v>2</v>
      </c>
      <c r="H9058" s="18">
        <v>1</v>
      </c>
    </row>
    <row r="9059" spans="1:8" x14ac:dyDescent="0.25">
      <c r="A9059" s="3" t="s">
        <v>1476</v>
      </c>
      <c r="B9059" s="5">
        <v>360000</v>
      </c>
      <c r="C9059" t="s">
        <v>1437</v>
      </c>
      <c r="D9059" t="str">
        <f t="shared" si="141"/>
        <v>Apartment</v>
      </c>
      <c r="E9059" t="s">
        <v>487</v>
      </c>
      <c r="F9059" t="str">
        <f>_xlfn.XLOOKUP(E9059,Geografiesleutel!A:A,Geografiesleutel!B:B,"",0,1)</f>
        <v>CBD</v>
      </c>
      <c r="G9059" s="18">
        <v>1</v>
      </c>
      <c r="H9059" s="18">
        <v>1</v>
      </c>
    </row>
    <row r="9060" spans="1:8" x14ac:dyDescent="0.25">
      <c r="A9060" s="3" t="s">
        <v>1621</v>
      </c>
      <c r="B9060" s="5">
        <v>665000</v>
      </c>
      <c r="C9060" t="s">
        <v>1451</v>
      </c>
      <c r="D9060" t="str">
        <f t="shared" si="141"/>
        <v>Apartment</v>
      </c>
      <c r="E9060" t="s">
        <v>374</v>
      </c>
      <c r="F9060" t="str">
        <f>_xlfn.XLOOKUP(E9060,Geografiesleutel!A:A,Geografiesleutel!B:B,"",0,1)</f>
        <v>Northern Suburbs</v>
      </c>
      <c r="G9060" s="18" t="s">
        <v>2646</v>
      </c>
      <c r="H9060" s="18" t="s">
        <v>2650</v>
      </c>
    </row>
    <row r="9061" spans="1:8" x14ac:dyDescent="0.25">
      <c r="A9061" s="3" t="s">
        <v>1308</v>
      </c>
      <c r="B9061" s="5">
        <v>640000</v>
      </c>
      <c r="C9061" t="s">
        <v>1436</v>
      </c>
      <c r="D9061" t="str">
        <f t="shared" si="141"/>
        <v>Apartment</v>
      </c>
      <c r="E9061" t="s">
        <v>369</v>
      </c>
      <c r="F9061" t="str">
        <f>_xlfn.XLOOKUP(E9061,Geografiesleutel!A:A,Geografiesleutel!B:B,"",0,1)</f>
        <v>Eastern Suburbs</v>
      </c>
      <c r="G9061" s="18">
        <v>2</v>
      </c>
      <c r="H9061" s="18">
        <v>1</v>
      </c>
    </row>
    <row r="9062" spans="1:8" x14ac:dyDescent="0.25">
      <c r="A9062" s="3" t="s">
        <v>1275</v>
      </c>
      <c r="B9062" s="5">
        <v>810000</v>
      </c>
      <c r="C9062" t="s">
        <v>1436</v>
      </c>
      <c r="D9062" t="str">
        <f t="shared" si="141"/>
        <v>Apartment</v>
      </c>
      <c r="E9062" t="s">
        <v>70</v>
      </c>
      <c r="F9062" t="str">
        <f>_xlfn.XLOOKUP(E9062,Geografiesleutel!A:A,Geografiesleutel!B:B,"",0,1)</f>
        <v>Northern Suburbs</v>
      </c>
      <c r="G9062" s="18">
        <v>2</v>
      </c>
      <c r="H9062" s="18">
        <v>1</v>
      </c>
    </row>
    <row r="9063" spans="1:8" x14ac:dyDescent="0.25">
      <c r="A9063" s="3" t="s">
        <v>1640</v>
      </c>
      <c r="B9063" s="5">
        <v>729900</v>
      </c>
      <c r="C9063" t="s">
        <v>1437</v>
      </c>
      <c r="D9063" t="str">
        <f t="shared" si="141"/>
        <v>Apartment</v>
      </c>
      <c r="E9063" t="s">
        <v>972</v>
      </c>
      <c r="F9063" t="str">
        <f>_xlfn.XLOOKUP(E9063,Geografiesleutel!A:A,Geografiesleutel!B:B,"",0,1)</f>
        <v>Eastern Suburbs</v>
      </c>
      <c r="G9063" s="18">
        <v>1</v>
      </c>
      <c r="H9063" s="18">
        <v>1</v>
      </c>
    </row>
    <row r="9064" spans="1:8" x14ac:dyDescent="0.25">
      <c r="A9064" s="3" t="s">
        <v>556</v>
      </c>
      <c r="B9064" s="5">
        <v>650000</v>
      </c>
      <c r="C9064" t="s">
        <v>1451</v>
      </c>
      <c r="D9064" t="str">
        <f t="shared" si="141"/>
        <v>Apartment</v>
      </c>
      <c r="E9064" t="s">
        <v>487</v>
      </c>
      <c r="F9064" t="str">
        <f>_xlfn.XLOOKUP(E9064,Geografiesleutel!A:A,Geografiesleutel!B:B,"",0,1)</f>
        <v>CBD</v>
      </c>
      <c r="G9064" s="18" t="s">
        <v>2646</v>
      </c>
      <c r="H9064" s="18">
        <v>1</v>
      </c>
    </row>
    <row r="9065" spans="1:8" x14ac:dyDescent="0.25">
      <c r="A9065" s="3" t="s">
        <v>1677</v>
      </c>
      <c r="B9065" s="5">
        <v>830950</v>
      </c>
      <c r="C9065" t="s">
        <v>1436</v>
      </c>
      <c r="D9065" t="str">
        <f t="shared" si="141"/>
        <v>Apartment</v>
      </c>
      <c r="E9065" t="s">
        <v>30</v>
      </c>
      <c r="F9065" t="str">
        <f>_xlfn.XLOOKUP(E9065,Geografiesleutel!A:A,Geografiesleutel!B:B,"",0,1)</f>
        <v>Northern Suburbs</v>
      </c>
      <c r="G9065" s="18">
        <v>2</v>
      </c>
      <c r="H9065" s="18">
        <v>1</v>
      </c>
    </row>
    <row r="9066" spans="1:8" x14ac:dyDescent="0.25">
      <c r="A9066" s="3" t="s">
        <v>715</v>
      </c>
      <c r="B9066" s="5">
        <v>550000</v>
      </c>
      <c r="C9066" t="s">
        <v>1439</v>
      </c>
      <c r="D9066" t="str">
        <f t="shared" si="141"/>
        <v>Apartment</v>
      </c>
      <c r="E9066" t="s">
        <v>487</v>
      </c>
      <c r="F9066" t="str">
        <f>_xlfn.XLOOKUP(E9066,Geografiesleutel!A:A,Geografiesleutel!B:B,"",0,1)</f>
        <v>CBD</v>
      </c>
      <c r="G9066" s="18">
        <v>3</v>
      </c>
      <c r="H9066" s="18">
        <v>2</v>
      </c>
    </row>
    <row r="9067" spans="1:8" x14ac:dyDescent="0.25">
      <c r="A9067" s="3" t="s">
        <v>1678</v>
      </c>
      <c r="B9067" s="5">
        <v>528000</v>
      </c>
      <c r="C9067" t="s">
        <v>1436</v>
      </c>
      <c r="D9067" t="str">
        <f t="shared" si="141"/>
        <v>Apartment</v>
      </c>
      <c r="E9067" t="s">
        <v>346</v>
      </c>
      <c r="F9067" t="str">
        <f>_xlfn.XLOOKUP(E9067,Geografiesleutel!A:A,Geografiesleutel!B:B,"",0,1)</f>
        <v>Northern Suburbs</v>
      </c>
      <c r="G9067" s="18">
        <v>2</v>
      </c>
      <c r="H9067" s="18">
        <v>1</v>
      </c>
    </row>
    <row r="9068" spans="1:8" x14ac:dyDescent="0.25">
      <c r="A9068" s="3" t="s">
        <v>273</v>
      </c>
      <c r="B9068" s="5">
        <v>4500000</v>
      </c>
      <c r="C9068" t="s">
        <v>1436</v>
      </c>
      <c r="D9068" t="str">
        <f t="shared" si="141"/>
        <v>Apartment</v>
      </c>
      <c r="E9068" t="s">
        <v>306</v>
      </c>
      <c r="F9068" t="str">
        <f>_xlfn.XLOOKUP(E9068,Geografiesleutel!A:A,Geografiesleutel!B:B,"",0,1)</f>
        <v>Eastern Suburbs</v>
      </c>
      <c r="G9068" s="18">
        <v>2</v>
      </c>
      <c r="H9068" s="18" t="s">
        <v>2646</v>
      </c>
    </row>
    <row r="9069" spans="1:8" x14ac:dyDescent="0.25">
      <c r="A9069" s="3" t="s">
        <v>692</v>
      </c>
      <c r="B9069" s="5">
        <v>5500000</v>
      </c>
      <c r="C9069" t="s">
        <v>1436</v>
      </c>
      <c r="D9069" t="str">
        <f t="shared" si="141"/>
        <v>Apartment</v>
      </c>
      <c r="E9069" t="s">
        <v>306</v>
      </c>
      <c r="F9069" t="str">
        <f>_xlfn.XLOOKUP(E9069,Geografiesleutel!A:A,Geografiesleutel!B:B,"",0,1)</f>
        <v>Eastern Suburbs</v>
      </c>
      <c r="G9069" s="18">
        <v>2</v>
      </c>
      <c r="H9069" s="18" t="s">
        <v>2646</v>
      </c>
    </row>
    <row r="9070" spans="1:8" x14ac:dyDescent="0.25">
      <c r="A9070" s="3" t="s">
        <v>1061</v>
      </c>
      <c r="B9070" s="5">
        <v>460000</v>
      </c>
      <c r="C9070" t="s">
        <v>1436</v>
      </c>
      <c r="D9070" t="str">
        <f t="shared" si="141"/>
        <v>Apartment</v>
      </c>
      <c r="E9070" t="s">
        <v>116</v>
      </c>
      <c r="F9070" t="str">
        <f>_xlfn.XLOOKUP(E9070,Geografiesleutel!A:A,Geografiesleutel!B:B,"",0,1)</f>
        <v>Western Suburbs</v>
      </c>
      <c r="G9070" s="18">
        <v>2</v>
      </c>
      <c r="H9070" s="18" t="s">
        <v>2649</v>
      </c>
    </row>
    <row r="9071" spans="1:8" x14ac:dyDescent="0.25">
      <c r="A9071" s="3" t="s">
        <v>143</v>
      </c>
      <c r="B9071" s="5">
        <v>1300000</v>
      </c>
      <c r="C9071" t="s">
        <v>1436</v>
      </c>
      <c r="D9071" t="str">
        <f t="shared" si="141"/>
        <v>Apartment</v>
      </c>
      <c r="E9071" t="s">
        <v>80</v>
      </c>
      <c r="F9071" t="str">
        <f>_xlfn.XLOOKUP(E9071,Geografiesleutel!A:A,Geografiesleutel!B:B,"",0,1)</f>
        <v>Eastern Suburbs</v>
      </c>
      <c r="G9071" s="18">
        <v>2</v>
      </c>
      <c r="H9071" s="18">
        <v>1</v>
      </c>
    </row>
    <row r="9072" spans="1:8" x14ac:dyDescent="0.25">
      <c r="A9072" s="3" t="s">
        <v>269</v>
      </c>
      <c r="B9072" s="5">
        <v>3950000</v>
      </c>
      <c r="C9072" t="s">
        <v>1436</v>
      </c>
      <c r="D9072" t="str">
        <f t="shared" si="141"/>
        <v>Apartment</v>
      </c>
      <c r="E9072" t="s">
        <v>332</v>
      </c>
      <c r="F9072" t="str">
        <f>_xlfn.XLOOKUP(E9072,Geografiesleutel!A:A,Geografiesleutel!B:B,"",0,1)</f>
        <v>Eastern Suburbs</v>
      </c>
      <c r="G9072" s="18">
        <v>2</v>
      </c>
      <c r="H9072" s="18">
        <v>3</v>
      </c>
    </row>
    <row r="9073" spans="1:8" x14ac:dyDescent="0.25">
      <c r="A9073" s="3" t="s">
        <v>71</v>
      </c>
      <c r="B9073" s="5">
        <v>690000</v>
      </c>
      <c r="C9073" t="s">
        <v>1437</v>
      </c>
      <c r="D9073" t="str">
        <f t="shared" si="141"/>
        <v>Apartment</v>
      </c>
      <c r="E9073" t="s">
        <v>972</v>
      </c>
      <c r="F9073" t="str">
        <f>_xlfn.XLOOKUP(E9073,Geografiesleutel!A:A,Geografiesleutel!B:B,"",0,1)</f>
        <v>Eastern Suburbs</v>
      </c>
      <c r="G9073" s="18">
        <v>1</v>
      </c>
      <c r="H9073" s="18">
        <v>1</v>
      </c>
    </row>
    <row r="9074" spans="1:8" x14ac:dyDescent="0.25">
      <c r="A9074" s="3" t="s">
        <v>823</v>
      </c>
      <c r="B9074" s="5">
        <v>380000</v>
      </c>
      <c r="C9074" t="s">
        <v>1437</v>
      </c>
      <c r="D9074" t="str">
        <f t="shared" si="141"/>
        <v>Apartment</v>
      </c>
      <c r="E9074" t="s">
        <v>487</v>
      </c>
      <c r="F9074" t="str">
        <f>_xlfn.XLOOKUP(E9074,Geografiesleutel!A:A,Geografiesleutel!B:B,"",0,1)</f>
        <v>CBD</v>
      </c>
      <c r="G9074" s="18">
        <v>1</v>
      </c>
      <c r="H9074" s="18">
        <v>1</v>
      </c>
    </row>
    <row r="9075" spans="1:8" x14ac:dyDescent="0.25">
      <c r="A9075" s="3" t="s">
        <v>1472</v>
      </c>
      <c r="B9075" s="5">
        <v>814450</v>
      </c>
      <c r="C9075" t="s">
        <v>1436</v>
      </c>
      <c r="D9075" t="str">
        <f t="shared" si="141"/>
        <v>Apartment</v>
      </c>
      <c r="E9075" t="s">
        <v>30</v>
      </c>
      <c r="F9075" t="str">
        <f>_xlfn.XLOOKUP(E9075,Geografiesleutel!A:A,Geografiesleutel!B:B,"",0,1)</f>
        <v>Northern Suburbs</v>
      </c>
      <c r="G9075" s="18">
        <v>2</v>
      </c>
      <c r="H9075" s="18">
        <v>1</v>
      </c>
    </row>
    <row r="9076" spans="1:8" x14ac:dyDescent="0.25">
      <c r="A9076" s="3" t="s">
        <v>143</v>
      </c>
      <c r="B9076" s="5">
        <v>1300000</v>
      </c>
      <c r="C9076" t="s">
        <v>1436</v>
      </c>
      <c r="D9076" t="str">
        <f t="shared" si="141"/>
        <v>Apartment</v>
      </c>
      <c r="E9076" t="s">
        <v>80</v>
      </c>
      <c r="F9076" t="str">
        <f>_xlfn.XLOOKUP(E9076,Geografiesleutel!A:A,Geografiesleutel!B:B,"",0,1)</f>
        <v>Eastern Suburbs</v>
      </c>
      <c r="G9076" s="18">
        <v>2</v>
      </c>
      <c r="H9076" s="18">
        <v>1</v>
      </c>
    </row>
    <row r="9077" spans="1:8" x14ac:dyDescent="0.25">
      <c r="A9077" s="3" t="s">
        <v>1144</v>
      </c>
      <c r="B9077" s="5">
        <v>599000</v>
      </c>
      <c r="C9077" t="s">
        <v>1447</v>
      </c>
      <c r="D9077" t="str">
        <f t="shared" si="141"/>
        <v>Apartment</v>
      </c>
      <c r="E9077" t="s">
        <v>369</v>
      </c>
      <c r="F9077" t="str">
        <f>_xlfn.XLOOKUP(E9077,Geografiesleutel!A:A,Geografiesleutel!B:B,"",0,1)</f>
        <v>Eastern Suburbs</v>
      </c>
      <c r="G9077" s="18">
        <v>5</v>
      </c>
      <c r="H9077" s="18">
        <v>1</v>
      </c>
    </row>
    <row r="9078" spans="1:8" x14ac:dyDescent="0.25">
      <c r="A9078" s="3" t="s">
        <v>706</v>
      </c>
      <c r="B9078" s="5">
        <v>395000</v>
      </c>
      <c r="C9078" t="s">
        <v>1447</v>
      </c>
      <c r="D9078" t="str">
        <f t="shared" si="141"/>
        <v>Apartment</v>
      </c>
      <c r="E9078" t="s">
        <v>30</v>
      </c>
      <c r="F9078" t="str">
        <f>_xlfn.XLOOKUP(E9078,Geografiesleutel!A:A,Geografiesleutel!B:B,"",0,1)</f>
        <v>Northern Suburbs</v>
      </c>
      <c r="G9078" s="18">
        <v>5</v>
      </c>
      <c r="H9078" s="18">
        <v>1</v>
      </c>
    </row>
    <row r="9079" spans="1:8" x14ac:dyDescent="0.25">
      <c r="A9079" s="3" t="s">
        <v>1307</v>
      </c>
      <c r="B9079" s="5">
        <v>280000</v>
      </c>
      <c r="C9079" t="s">
        <v>1436</v>
      </c>
      <c r="D9079" t="str">
        <f t="shared" si="141"/>
        <v>Apartment</v>
      </c>
      <c r="E9079" t="s">
        <v>487</v>
      </c>
      <c r="F9079" t="str">
        <f>_xlfn.XLOOKUP(E9079,Geografiesleutel!A:A,Geografiesleutel!B:B,"",0,1)</f>
        <v>CBD</v>
      </c>
      <c r="G9079" s="18">
        <v>2</v>
      </c>
      <c r="H9079" s="18">
        <v>1</v>
      </c>
    </row>
    <row r="9080" spans="1:8" x14ac:dyDescent="0.25">
      <c r="A9080" s="3" t="s">
        <v>523</v>
      </c>
      <c r="B9080" s="5">
        <v>1220000</v>
      </c>
      <c r="C9080" t="s">
        <v>1436</v>
      </c>
      <c r="D9080" t="str">
        <f t="shared" si="141"/>
        <v>Apartment</v>
      </c>
      <c r="E9080" t="s">
        <v>97</v>
      </c>
      <c r="F9080" t="str">
        <f>_xlfn.XLOOKUP(E9080,Geografiesleutel!A:A,Geografiesleutel!B:B,"",0,1)</f>
        <v>Northern Suburbs</v>
      </c>
      <c r="G9080" s="18">
        <v>2</v>
      </c>
      <c r="H9080" s="18">
        <v>2</v>
      </c>
    </row>
    <row r="9081" spans="1:8" x14ac:dyDescent="0.25">
      <c r="A9081" s="3" t="s">
        <v>523</v>
      </c>
      <c r="B9081" s="5">
        <v>1220000</v>
      </c>
      <c r="C9081" t="s">
        <v>1436</v>
      </c>
      <c r="D9081" t="str">
        <f t="shared" si="141"/>
        <v>Apartment</v>
      </c>
      <c r="E9081" t="s">
        <v>97</v>
      </c>
      <c r="F9081" t="str">
        <f>_xlfn.XLOOKUP(E9081,Geografiesleutel!A:A,Geografiesleutel!B:B,"",0,1)</f>
        <v>Northern Suburbs</v>
      </c>
      <c r="G9081" s="18">
        <v>2</v>
      </c>
      <c r="H9081" s="18">
        <v>2</v>
      </c>
    </row>
    <row r="9082" spans="1:8" x14ac:dyDescent="0.25">
      <c r="A9082" s="3" t="s">
        <v>1476</v>
      </c>
      <c r="B9082" s="5">
        <v>360000</v>
      </c>
      <c r="C9082" t="s">
        <v>1437</v>
      </c>
      <c r="D9082" t="str">
        <f t="shared" si="141"/>
        <v>Apartment</v>
      </c>
      <c r="E9082" t="s">
        <v>116</v>
      </c>
      <c r="F9082" t="str">
        <f>_xlfn.XLOOKUP(E9082,Geografiesleutel!A:A,Geografiesleutel!B:B,"",0,1)</f>
        <v>Western Suburbs</v>
      </c>
      <c r="G9082" s="18">
        <v>1</v>
      </c>
      <c r="H9082" s="18">
        <v>1</v>
      </c>
    </row>
    <row r="9083" spans="1:8" x14ac:dyDescent="0.25">
      <c r="A9083" s="3" t="s">
        <v>823</v>
      </c>
      <c r="B9083" s="5">
        <v>380000</v>
      </c>
      <c r="C9083" t="s">
        <v>1436</v>
      </c>
      <c r="D9083" t="str">
        <f t="shared" si="141"/>
        <v>Apartment</v>
      </c>
      <c r="E9083" t="s">
        <v>163</v>
      </c>
      <c r="F9083" t="str">
        <f>_xlfn.XLOOKUP(E9083,Geografiesleutel!A:A,Geografiesleutel!B:B,"",0,1)</f>
        <v>Northern Suburbs</v>
      </c>
      <c r="G9083" s="18">
        <v>2</v>
      </c>
      <c r="H9083" s="18">
        <v>1</v>
      </c>
    </row>
    <row r="9084" spans="1:8" x14ac:dyDescent="0.25">
      <c r="A9084" s="3" t="s">
        <v>1470</v>
      </c>
      <c r="B9084" s="5">
        <v>440000</v>
      </c>
      <c r="C9084" t="s">
        <v>1436</v>
      </c>
      <c r="D9084" t="str">
        <f t="shared" si="141"/>
        <v>Apartment</v>
      </c>
      <c r="E9084" t="s">
        <v>562</v>
      </c>
      <c r="F9084" t="str">
        <f>_xlfn.XLOOKUP(E9084,Geografiesleutel!A:A,Geografiesleutel!B:B,"",0,1)</f>
        <v>CBD</v>
      </c>
      <c r="G9084" s="18">
        <v>2</v>
      </c>
      <c r="H9084" s="18">
        <v>1</v>
      </c>
    </row>
    <row r="9085" spans="1:8" x14ac:dyDescent="0.25">
      <c r="A9085" s="3" t="s">
        <v>296</v>
      </c>
      <c r="B9085" s="5">
        <v>795000</v>
      </c>
      <c r="C9085" t="s">
        <v>1437</v>
      </c>
      <c r="D9085" t="str">
        <f t="shared" si="141"/>
        <v>Apartment</v>
      </c>
      <c r="E9085" t="s">
        <v>246</v>
      </c>
      <c r="F9085" t="str">
        <f>_xlfn.XLOOKUP(E9085,Geografiesleutel!A:A,Geografiesleutel!B:B,"",0,1)</f>
        <v>Agricultural Smallholdings</v>
      </c>
      <c r="G9085" s="18">
        <v>1</v>
      </c>
      <c r="H9085" s="18">
        <v>1</v>
      </c>
    </row>
    <row r="9086" spans="1:8" x14ac:dyDescent="0.25">
      <c r="A9086" s="3" t="s">
        <v>1308</v>
      </c>
      <c r="B9086" s="5">
        <v>640000</v>
      </c>
      <c r="C9086" t="s">
        <v>1436</v>
      </c>
      <c r="D9086" t="str">
        <f t="shared" si="141"/>
        <v>Apartment</v>
      </c>
      <c r="E9086" t="s">
        <v>368</v>
      </c>
      <c r="F9086" t="str">
        <f>_xlfn.XLOOKUP(E9086,Geografiesleutel!A:A,Geografiesleutel!B:B,"",0,1)</f>
        <v>Eastern Suburbs</v>
      </c>
      <c r="G9086" s="18">
        <v>2</v>
      </c>
      <c r="H9086" s="18">
        <v>1</v>
      </c>
    </row>
    <row r="9087" spans="1:8" x14ac:dyDescent="0.25">
      <c r="A9087" s="3" t="s">
        <v>823</v>
      </c>
      <c r="B9087" s="5">
        <v>380000</v>
      </c>
      <c r="C9087" t="s">
        <v>1451</v>
      </c>
      <c r="D9087" t="str">
        <f t="shared" si="141"/>
        <v>Apartment</v>
      </c>
      <c r="E9087" t="s">
        <v>487</v>
      </c>
      <c r="F9087" t="str">
        <f>_xlfn.XLOOKUP(E9087,Geografiesleutel!A:A,Geografiesleutel!B:B,"",0,1)</f>
        <v>CBD</v>
      </c>
      <c r="G9087" s="18" t="s">
        <v>2646</v>
      </c>
      <c r="H9087" s="18" t="s">
        <v>2650</v>
      </c>
    </row>
    <row r="9088" spans="1:8" x14ac:dyDescent="0.25">
      <c r="A9088" s="3" t="s">
        <v>274</v>
      </c>
      <c r="B9088" s="5">
        <v>850000</v>
      </c>
      <c r="C9088" t="s">
        <v>1436</v>
      </c>
      <c r="D9088" t="str">
        <f t="shared" si="141"/>
        <v>Apartment</v>
      </c>
      <c r="E9088" t="s">
        <v>16</v>
      </c>
      <c r="F9088" t="str">
        <f>_xlfn.XLOOKUP(E9088,Geografiesleutel!A:A,Geografiesleutel!B:B,"",0,1)</f>
        <v>Eastern Suburbs</v>
      </c>
      <c r="G9088" s="18">
        <v>2</v>
      </c>
      <c r="H9088" s="18">
        <v>2</v>
      </c>
    </row>
    <row r="9089" spans="1:8" x14ac:dyDescent="0.25">
      <c r="A9089" s="3" t="s">
        <v>576</v>
      </c>
      <c r="B9089" s="5">
        <v>595000</v>
      </c>
      <c r="C9089" t="s">
        <v>1439</v>
      </c>
      <c r="D9089" t="str">
        <f t="shared" si="141"/>
        <v>Apartment</v>
      </c>
      <c r="E9089" t="s">
        <v>188</v>
      </c>
      <c r="F9089" t="str">
        <f>_xlfn.XLOOKUP(E9089,Geografiesleutel!A:A,Geografiesleutel!B:B,"",0,1)</f>
        <v>Northern Suburbs</v>
      </c>
      <c r="G9089" s="18">
        <v>3</v>
      </c>
      <c r="H9089" s="18">
        <v>1</v>
      </c>
    </row>
    <row r="9090" spans="1:8" x14ac:dyDescent="0.25">
      <c r="A9090" s="3" t="s">
        <v>328</v>
      </c>
      <c r="B9090" s="5">
        <v>849000</v>
      </c>
      <c r="C9090" t="s">
        <v>1447</v>
      </c>
      <c r="D9090" t="str">
        <f t="shared" ref="D9090:D9153" si="142">TRIM(RIGHT(SUBSTITUTE(C9090," ",REPT(" ",LEN(C9090))),LEN(C9090)))</f>
        <v>Apartment</v>
      </c>
      <c r="E9090" t="s">
        <v>369</v>
      </c>
      <c r="F9090" t="str">
        <f>_xlfn.XLOOKUP(E9090,Geografiesleutel!A:A,Geografiesleutel!B:B,"",0,1)</f>
        <v>Eastern Suburbs</v>
      </c>
      <c r="G9090" s="18">
        <v>5</v>
      </c>
      <c r="H9090" s="18">
        <v>1</v>
      </c>
    </row>
    <row r="9091" spans="1:8" x14ac:dyDescent="0.25">
      <c r="A9091" s="3" t="s">
        <v>546</v>
      </c>
      <c r="B9091" s="5">
        <v>1399000</v>
      </c>
      <c r="C9091" t="s">
        <v>1436</v>
      </c>
      <c r="D9091" t="str">
        <f t="shared" si="142"/>
        <v>Apartment</v>
      </c>
      <c r="E9091" t="s">
        <v>972</v>
      </c>
      <c r="F9091" t="str">
        <f>_xlfn.XLOOKUP(E9091,Geografiesleutel!A:A,Geografiesleutel!B:B,"",0,1)</f>
        <v>Eastern Suburbs</v>
      </c>
      <c r="G9091" s="18">
        <v>2</v>
      </c>
      <c r="H9091" s="18">
        <v>2</v>
      </c>
    </row>
    <row r="9092" spans="1:8" x14ac:dyDescent="0.25">
      <c r="A9092" s="3" t="s">
        <v>693</v>
      </c>
      <c r="B9092" s="5">
        <v>730000</v>
      </c>
      <c r="C9092" t="s">
        <v>1437</v>
      </c>
      <c r="D9092" t="str">
        <f t="shared" si="142"/>
        <v>Apartment</v>
      </c>
      <c r="E9092" t="s">
        <v>172</v>
      </c>
      <c r="F9092" t="str">
        <f>_xlfn.XLOOKUP(E9092,Geografiesleutel!A:A,Geografiesleutel!B:B,"",0,1)</f>
        <v>Eastern Suburbs</v>
      </c>
      <c r="G9092" s="18">
        <v>1</v>
      </c>
      <c r="H9092" s="18">
        <v>1</v>
      </c>
    </row>
    <row r="9093" spans="1:8" x14ac:dyDescent="0.25">
      <c r="A9093" s="3" t="s">
        <v>1308</v>
      </c>
      <c r="B9093" s="5">
        <v>640000</v>
      </c>
      <c r="C9093" t="s">
        <v>1500</v>
      </c>
      <c r="D9093" t="str">
        <f t="shared" si="142"/>
        <v>Apartment</v>
      </c>
      <c r="E9093" t="s">
        <v>404</v>
      </c>
      <c r="F9093" t="str">
        <f>_xlfn.XLOOKUP(E9093,Geografiesleutel!A:A,Geografiesleutel!B:B,"",0,1)</f>
        <v>CBD</v>
      </c>
      <c r="G9093" s="18">
        <v>5</v>
      </c>
      <c r="H9093" s="18">
        <v>3</v>
      </c>
    </row>
    <row r="9094" spans="1:8" x14ac:dyDescent="0.25">
      <c r="A9094" s="3" t="s">
        <v>746</v>
      </c>
      <c r="B9094" s="5">
        <v>250000</v>
      </c>
      <c r="C9094" t="s">
        <v>1447</v>
      </c>
      <c r="D9094" t="str">
        <f t="shared" si="142"/>
        <v>Apartment</v>
      </c>
      <c r="E9094" t="s">
        <v>487</v>
      </c>
      <c r="F9094" t="str">
        <f>_xlfn.XLOOKUP(E9094,Geografiesleutel!A:A,Geografiesleutel!B:B,"",0,1)</f>
        <v>CBD</v>
      </c>
      <c r="G9094" s="18">
        <v>5</v>
      </c>
      <c r="H9094" s="18">
        <v>1</v>
      </c>
    </row>
    <row r="9095" spans="1:8" x14ac:dyDescent="0.25">
      <c r="A9095" s="3" t="s">
        <v>655</v>
      </c>
      <c r="B9095" s="5">
        <v>840000</v>
      </c>
      <c r="C9095" t="s">
        <v>1436</v>
      </c>
      <c r="D9095" t="str">
        <f t="shared" si="142"/>
        <v>Apartment</v>
      </c>
      <c r="E9095" t="s">
        <v>97</v>
      </c>
      <c r="F9095" t="str">
        <f>_xlfn.XLOOKUP(E9095,Geografiesleutel!A:A,Geografiesleutel!B:B,"",0,1)</f>
        <v>Northern Suburbs</v>
      </c>
      <c r="G9095" s="18">
        <v>2</v>
      </c>
      <c r="H9095" s="18">
        <v>1</v>
      </c>
    </row>
    <row r="9096" spans="1:8" x14ac:dyDescent="0.25">
      <c r="A9096" s="3" t="s">
        <v>741</v>
      </c>
      <c r="B9096" s="5">
        <v>760000</v>
      </c>
      <c r="C9096" t="s">
        <v>1436</v>
      </c>
      <c r="D9096" t="str">
        <f t="shared" si="142"/>
        <v>Apartment</v>
      </c>
      <c r="E9096" t="s">
        <v>116</v>
      </c>
      <c r="F9096" t="str">
        <f>_xlfn.XLOOKUP(E9096,Geografiesleutel!A:A,Geografiesleutel!B:B,"",0,1)</f>
        <v>Western Suburbs</v>
      </c>
      <c r="G9096" s="18">
        <v>2</v>
      </c>
      <c r="H9096" s="18">
        <v>1</v>
      </c>
    </row>
    <row r="9097" spans="1:8" x14ac:dyDescent="0.25">
      <c r="A9097" s="3" t="s">
        <v>1605</v>
      </c>
      <c r="B9097" s="5">
        <v>325000</v>
      </c>
      <c r="C9097" t="s">
        <v>1447</v>
      </c>
      <c r="D9097" t="str">
        <f t="shared" si="142"/>
        <v>Apartment</v>
      </c>
      <c r="E9097" t="s">
        <v>562</v>
      </c>
      <c r="F9097" t="str">
        <f>_xlfn.XLOOKUP(E9097,Geografiesleutel!A:A,Geografiesleutel!B:B,"",0,1)</f>
        <v>CBD</v>
      </c>
      <c r="G9097" s="18">
        <v>5</v>
      </c>
      <c r="H9097" s="18">
        <v>1</v>
      </c>
    </row>
    <row r="9098" spans="1:8" x14ac:dyDescent="0.25">
      <c r="A9098" s="3" t="s">
        <v>504</v>
      </c>
      <c r="B9098" s="5">
        <v>770000</v>
      </c>
      <c r="C9098" t="s">
        <v>1436</v>
      </c>
      <c r="D9098" t="str">
        <f t="shared" si="142"/>
        <v>Apartment</v>
      </c>
      <c r="E9098" t="s">
        <v>18</v>
      </c>
      <c r="F9098" t="str">
        <f>_xlfn.XLOOKUP(E9098,Geografiesleutel!A:A,Geografiesleutel!B:B,"",0,1)</f>
        <v>Agricultural Smallholdings</v>
      </c>
      <c r="G9098" s="18">
        <v>2</v>
      </c>
      <c r="H9098" s="18">
        <v>1</v>
      </c>
    </row>
    <row r="9099" spans="1:8" x14ac:dyDescent="0.25">
      <c r="A9099" s="3" t="s">
        <v>274</v>
      </c>
      <c r="B9099" s="5">
        <v>850000</v>
      </c>
      <c r="C9099" t="s">
        <v>1436</v>
      </c>
      <c r="D9099" t="str">
        <f t="shared" si="142"/>
        <v>Apartment</v>
      </c>
      <c r="E9099" t="s">
        <v>16</v>
      </c>
      <c r="F9099" t="str">
        <f>_xlfn.XLOOKUP(E9099,Geografiesleutel!A:A,Geografiesleutel!B:B,"",0,1)</f>
        <v>Eastern Suburbs</v>
      </c>
      <c r="G9099" s="18">
        <v>2</v>
      </c>
      <c r="H9099" s="18">
        <v>2</v>
      </c>
    </row>
    <row r="9100" spans="1:8" x14ac:dyDescent="0.25">
      <c r="A9100" s="3" t="s">
        <v>1499</v>
      </c>
      <c r="B9100" s="5">
        <v>525000</v>
      </c>
      <c r="C9100" t="s">
        <v>1447</v>
      </c>
      <c r="D9100" t="str">
        <f t="shared" si="142"/>
        <v>Apartment</v>
      </c>
      <c r="E9100" t="s">
        <v>369</v>
      </c>
      <c r="F9100" t="str">
        <f>_xlfn.XLOOKUP(E9100,Geografiesleutel!A:A,Geografiesleutel!B:B,"",0,1)</f>
        <v>Eastern Suburbs</v>
      </c>
      <c r="G9100" s="18">
        <v>5</v>
      </c>
      <c r="H9100" s="18">
        <v>1</v>
      </c>
    </row>
    <row r="9101" spans="1:8" x14ac:dyDescent="0.25">
      <c r="A9101" s="3" t="s">
        <v>89</v>
      </c>
      <c r="B9101" s="5">
        <v>2350000</v>
      </c>
      <c r="C9101" t="s">
        <v>1436</v>
      </c>
      <c r="D9101" t="str">
        <f t="shared" si="142"/>
        <v>Apartment</v>
      </c>
      <c r="E9101" t="s">
        <v>306</v>
      </c>
      <c r="F9101" t="str">
        <f>_xlfn.XLOOKUP(E9101,Geografiesleutel!A:A,Geografiesleutel!B:B,"",0,1)</f>
        <v>Eastern Suburbs</v>
      </c>
      <c r="G9101" s="18">
        <v>2</v>
      </c>
      <c r="H9101" s="18">
        <v>2</v>
      </c>
    </row>
    <row r="9102" spans="1:8" x14ac:dyDescent="0.25">
      <c r="A9102" s="3" t="s">
        <v>1534</v>
      </c>
      <c r="B9102" s="5">
        <v>355000</v>
      </c>
      <c r="C9102" t="s">
        <v>1447</v>
      </c>
      <c r="D9102" t="str">
        <f t="shared" si="142"/>
        <v>Apartment</v>
      </c>
      <c r="E9102" t="s">
        <v>577</v>
      </c>
      <c r="F9102" t="str">
        <f>_xlfn.XLOOKUP(E9102,Geografiesleutel!A:A,Geografiesleutel!B:B,"",0,1)</f>
        <v>CBD</v>
      </c>
      <c r="G9102" s="18">
        <v>5</v>
      </c>
      <c r="H9102" s="18">
        <v>1</v>
      </c>
    </row>
    <row r="9103" spans="1:8" x14ac:dyDescent="0.25">
      <c r="A9103" s="3" t="s">
        <v>71</v>
      </c>
      <c r="B9103" s="5">
        <v>690000</v>
      </c>
      <c r="C9103" t="s">
        <v>1436</v>
      </c>
      <c r="D9103" t="str">
        <f t="shared" si="142"/>
        <v>Apartment</v>
      </c>
      <c r="E9103" t="s">
        <v>136</v>
      </c>
      <c r="F9103" t="str">
        <f>_xlfn.XLOOKUP(E9103,Geografiesleutel!A:A,Geografiesleutel!B:B,"",0,1)</f>
        <v>Eastern Suburbs</v>
      </c>
      <c r="G9103" s="18">
        <v>2</v>
      </c>
      <c r="H9103" s="18">
        <v>1</v>
      </c>
    </row>
    <row r="9104" spans="1:8" x14ac:dyDescent="0.25">
      <c r="A9104" s="3" t="s">
        <v>998</v>
      </c>
      <c r="B9104" s="5">
        <v>645000</v>
      </c>
      <c r="C9104" t="s">
        <v>1436</v>
      </c>
      <c r="D9104" t="str">
        <f t="shared" si="142"/>
        <v>Apartment</v>
      </c>
      <c r="E9104" t="s">
        <v>374</v>
      </c>
      <c r="F9104" t="str">
        <f>_xlfn.XLOOKUP(E9104,Geografiesleutel!A:A,Geografiesleutel!B:B,"",0,1)</f>
        <v>Northern Suburbs</v>
      </c>
      <c r="G9104" s="18">
        <v>2</v>
      </c>
      <c r="H9104" s="18">
        <v>1</v>
      </c>
    </row>
    <row r="9105" spans="1:8" x14ac:dyDescent="0.25">
      <c r="A9105" s="3" t="s">
        <v>77</v>
      </c>
      <c r="B9105" s="5">
        <v>1695000</v>
      </c>
      <c r="C9105" t="s">
        <v>1436</v>
      </c>
      <c r="D9105" t="str">
        <f t="shared" si="142"/>
        <v>Apartment</v>
      </c>
      <c r="E9105" t="s">
        <v>369</v>
      </c>
      <c r="F9105" t="str">
        <f>_xlfn.XLOOKUP(E9105,Geografiesleutel!A:A,Geografiesleutel!B:B,"",0,1)</f>
        <v>Eastern Suburbs</v>
      </c>
      <c r="G9105" s="18">
        <v>2</v>
      </c>
      <c r="H9105" s="18">
        <v>2</v>
      </c>
    </row>
    <row r="9106" spans="1:8" x14ac:dyDescent="0.25">
      <c r="A9106" s="3" t="s">
        <v>1679</v>
      </c>
      <c r="B9106" s="5">
        <v>615900</v>
      </c>
      <c r="C9106" t="s">
        <v>1437</v>
      </c>
      <c r="D9106" t="str">
        <f t="shared" si="142"/>
        <v>Apartment</v>
      </c>
      <c r="E9106" t="s">
        <v>246</v>
      </c>
      <c r="F9106" t="str">
        <f>_xlfn.XLOOKUP(E9106,Geografiesleutel!A:A,Geografiesleutel!B:B,"",0,1)</f>
        <v>Agricultural Smallholdings</v>
      </c>
      <c r="G9106" s="18">
        <v>1</v>
      </c>
      <c r="H9106" s="18">
        <v>1</v>
      </c>
    </row>
    <row r="9107" spans="1:8" x14ac:dyDescent="0.25">
      <c r="A9107" s="3" t="s">
        <v>201</v>
      </c>
      <c r="B9107" s="5">
        <v>870000</v>
      </c>
      <c r="C9107" t="s">
        <v>1437</v>
      </c>
      <c r="D9107" t="str">
        <f t="shared" si="142"/>
        <v>Apartment</v>
      </c>
      <c r="E9107" t="s">
        <v>46</v>
      </c>
      <c r="F9107" t="str">
        <f>_xlfn.XLOOKUP(E9107,Geografiesleutel!A:A,Geografiesleutel!B:B,"",0,1)</f>
        <v>Eastern Suburbs</v>
      </c>
      <c r="G9107" s="18">
        <v>1</v>
      </c>
      <c r="H9107" s="18">
        <v>1</v>
      </c>
    </row>
    <row r="9108" spans="1:8" x14ac:dyDescent="0.25">
      <c r="A9108" s="3" t="s">
        <v>1585</v>
      </c>
      <c r="B9108" s="5">
        <v>823750</v>
      </c>
      <c r="C9108" t="s">
        <v>1436</v>
      </c>
      <c r="D9108" t="str">
        <f t="shared" si="142"/>
        <v>Apartment</v>
      </c>
      <c r="E9108" t="s">
        <v>30</v>
      </c>
      <c r="F9108" t="str">
        <f>_xlfn.XLOOKUP(E9108,Geografiesleutel!A:A,Geografiesleutel!B:B,"",0,1)</f>
        <v>Northern Suburbs</v>
      </c>
      <c r="G9108" s="18">
        <v>2</v>
      </c>
      <c r="H9108" s="18">
        <v>1</v>
      </c>
    </row>
    <row r="9109" spans="1:8" x14ac:dyDescent="0.25">
      <c r="A9109" s="3" t="s">
        <v>1442</v>
      </c>
      <c r="B9109" s="5">
        <v>425000</v>
      </c>
      <c r="C9109" t="s">
        <v>1437</v>
      </c>
      <c r="D9109" t="str">
        <f t="shared" si="142"/>
        <v>Apartment</v>
      </c>
      <c r="E9109" t="s">
        <v>136</v>
      </c>
      <c r="F9109" t="str">
        <f>_xlfn.XLOOKUP(E9109,Geografiesleutel!A:A,Geografiesleutel!B:B,"",0,1)</f>
        <v>Eastern Suburbs</v>
      </c>
      <c r="G9109" s="18">
        <v>1</v>
      </c>
      <c r="H9109" s="18">
        <v>1</v>
      </c>
    </row>
    <row r="9110" spans="1:8" x14ac:dyDescent="0.25">
      <c r="A9110" s="3" t="s">
        <v>1117</v>
      </c>
      <c r="B9110" s="5">
        <v>740000</v>
      </c>
      <c r="C9110" t="s">
        <v>1436</v>
      </c>
      <c r="D9110" t="str">
        <f t="shared" si="142"/>
        <v>Apartment</v>
      </c>
      <c r="E9110" t="s">
        <v>163</v>
      </c>
      <c r="F9110" t="str">
        <f>_xlfn.XLOOKUP(E9110,Geografiesleutel!A:A,Geografiesleutel!B:B,"",0,1)</f>
        <v>Northern Suburbs</v>
      </c>
      <c r="G9110" s="18">
        <v>2</v>
      </c>
      <c r="H9110" s="18">
        <v>1</v>
      </c>
    </row>
    <row r="9111" spans="1:8" x14ac:dyDescent="0.25">
      <c r="A9111" s="3" t="s">
        <v>1680</v>
      </c>
      <c r="B9111" s="5">
        <v>719000</v>
      </c>
      <c r="C9111" t="s">
        <v>1436</v>
      </c>
      <c r="D9111" t="str">
        <f t="shared" si="142"/>
        <v>Apartment</v>
      </c>
      <c r="E9111" t="s">
        <v>369</v>
      </c>
      <c r="F9111" t="str">
        <f>_xlfn.XLOOKUP(E9111,Geografiesleutel!A:A,Geografiesleutel!B:B,"",0,1)</f>
        <v>Eastern Suburbs</v>
      </c>
      <c r="G9111" s="18">
        <v>2</v>
      </c>
      <c r="H9111" s="18">
        <v>1</v>
      </c>
    </row>
    <row r="9112" spans="1:8" x14ac:dyDescent="0.25">
      <c r="A9112" s="3" t="s">
        <v>1061</v>
      </c>
      <c r="B9112" s="5">
        <v>460000</v>
      </c>
      <c r="C9112" t="s">
        <v>1440</v>
      </c>
      <c r="D9112" t="str">
        <f t="shared" si="142"/>
        <v>Apartment</v>
      </c>
      <c r="E9112" t="s">
        <v>577</v>
      </c>
      <c r="F9112" t="str">
        <f>_xlfn.XLOOKUP(E9112,Geografiesleutel!A:A,Geografiesleutel!B:B,"",0,1)</f>
        <v>CBD</v>
      </c>
      <c r="G9112" s="18" t="s">
        <v>2650</v>
      </c>
      <c r="H9112" s="18">
        <v>1</v>
      </c>
    </row>
    <row r="9113" spans="1:8" x14ac:dyDescent="0.25">
      <c r="A9113" s="3" t="s">
        <v>619</v>
      </c>
      <c r="B9113" s="5">
        <v>835000</v>
      </c>
      <c r="C9113" t="s">
        <v>1436</v>
      </c>
      <c r="D9113" t="str">
        <f t="shared" si="142"/>
        <v>Apartment</v>
      </c>
      <c r="E9113" t="s">
        <v>136</v>
      </c>
      <c r="F9113" t="str">
        <f>_xlfn.XLOOKUP(E9113,Geografiesleutel!A:A,Geografiesleutel!B:B,"",0,1)</f>
        <v>Eastern Suburbs</v>
      </c>
      <c r="G9113" s="18">
        <v>2</v>
      </c>
      <c r="H9113" s="18">
        <v>1</v>
      </c>
    </row>
    <row r="9114" spans="1:8" x14ac:dyDescent="0.25">
      <c r="A9114" s="3" t="s">
        <v>619</v>
      </c>
      <c r="B9114" s="5">
        <v>835000</v>
      </c>
      <c r="C9114" t="s">
        <v>1436</v>
      </c>
      <c r="D9114" t="str">
        <f t="shared" si="142"/>
        <v>Apartment</v>
      </c>
      <c r="E9114" t="s">
        <v>134</v>
      </c>
      <c r="F9114" t="str">
        <f>_xlfn.XLOOKUP(E9114,Geografiesleutel!A:A,Geografiesleutel!B:B,"",0,1)</f>
        <v>Eastern Suburbs</v>
      </c>
      <c r="G9114" s="18">
        <v>2</v>
      </c>
      <c r="H9114" s="18">
        <v>1</v>
      </c>
    </row>
    <row r="9115" spans="1:8" x14ac:dyDescent="0.25">
      <c r="A9115" s="3" t="s">
        <v>400</v>
      </c>
      <c r="B9115" s="5">
        <v>970000</v>
      </c>
      <c r="C9115" t="s">
        <v>1437</v>
      </c>
      <c r="D9115" t="str">
        <f t="shared" si="142"/>
        <v>Apartment</v>
      </c>
      <c r="E9115" t="s">
        <v>369</v>
      </c>
      <c r="F9115" t="str">
        <f>_xlfn.XLOOKUP(E9115,Geografiesleutel!A:A,Geografiesleutel!B:B,"",0,1)</f>
        <v>Eastern Suburbs</v>
      </c>
      <c r="G9115" s="18">
        <v>1</v>
      </c>
      <c r="H9115" s="18">
        <v>1</v>
      </c>
    </row>
    <row r="9116" spans="1:8" x14ac:dyDescent="0.25">
      <c r="A9116" s="3" t="s">
        <v>1534</v>
      </c>
      <c r="B9116" s="5">
        <v>355000</v>
      </c>
      <c r="C9116" t="s">
        <v>1447</v>
      </c>
      <c r="D9116" t="str">
        <f t="shared" si="142"/>
        <v>Apartment</v>
      </c>
      <c r="E9116" t="s">
        <v>577</v>
      </c>
      <c r="F9116" t="str">
        <f>_xlfn.XLOOKUP(E9116,Geografiesleutel!A:A,Geografiesleutel!B:B,"",0,1)</f>
        <v>CBD</v>
      </c>
      <c r="G9116" s="18">
        <v>5</v>
      </c>
      <c r="H9116" s="18">
        <v>1</v>
      </c>
    </row>
    <row r="9117" spans="1:8" x14ac:dyDescent="0.25">
      <c r="A9117" s="3" t="s">
        <v>572</v>
      </c>
      <c r="B9117" s="5">
        <v>800000</v>
      </c>
      <c r="C9117" t="s">
        <v>1439</v>
      </c>
      <c r="D9117" t="str">
        <f t="shared" si="142"/>
        <v>Apartment</v>
      </c>
      <c r="E9117" t="s">
        <v>46</v>
      </c>
      <c r="F9117" t="str">
        <f>_xlfn.XLOOKUP(E9117,Geografiesleutel!A:A,Geografiesleutel!B:B,"",0,1)</f>
        <v>Eastern Suburbs</v>
      </c>
      <c r="G9117" s="18">
        <v>3</v>
      </c>
      <c r="H9117" s="18">
        <v>1</v>
      </c>
    </row>
    <row r="9118" spans="1:8" x14ac:dyDescent="0.25">
      <c r="A9118" s="3" t="s">
        <v>556</v>
      </c>
      <c r="B9118" s="5">
        <v>650000</v>
      </c>
      <c r="C9118" t="s">
        <v>1451</v>
      </c>
      <c r="D9118" t="str">
        <f t="shared" si="142"/>
        <v>Apartment</v>
      </c>
      <c r="E9118" t="s">
        <v>188</v>
      </c>
      <c r="F9118" t="str">
        <f>_xlfn.XLOOKUP(E9118,Geografiesleutel!A:A,Geografiesleutel!B:B,"",0,1)</f>
        <v>Northern Suburbs</v>
      </c>
      <c r="G9118" s="18" t="s">
        <v>2646</v>
      </c>
      <c r="H9118" s="18">
        <v>1</v>
      </c>
    </row>
    <row r="9119" spans="1:8" x14ac:dyDescent="0.25">
      <c r="A9119" s="3" t="s">
        <v>427</v>
      </c>
      <c r="B9119" s="5">
        <v>2195000</v>
      </c>
      <c r="C9119" t="s">
        <v>1436</v>
      </c>
      <c r="D9119" t="str">
        <f t="shared" si="142"/>
        <v>Apartment</v>
      </c>
      <c r="E9119" t="s">
        <v>209</v>
      </c>
      <c r="F9119" t="str">
        <f>_xlfn.XLOOKUP(E9119,Geografiesleutel!A:A,Geografiesleutel!B:B,"",0,1)</f>
        <v>Eastern Suburbs</v>
      </c>
      <c r="G9119" s="18">
        <v>2</v>
      </c>
      <c r="H9119" s="18">
        <v>2</v>
      </c>
    </row>
    <row r="9120" spans="1:8" x14ac:dyDescent="0.25">
      <c r="A9120" s="3" t="s">
        <v>1172</v>
      </c>
      <c r="B9120" s="5">
        <v>2985000</v>
      </c>
      <c r="C9120" t="s">
        <v>1439</v>
      </c>
      <c r="D9120" t="str">
        <f t="shared" si="142"/>
        <v>Apartment</v>
      </c>
      <c r="E9120" t="s">
        <v>209</v>
      </c>
      <c r="F9120" t="str">
        <f>_xlfn.XLOOKUP(E9120,Geografiesleutel!A:A,Geografiesleutel!B:B,"",0,1)</f>
        <v>Eastern Suburbs</v>
      </c>
      <c r="G9120" s="18">
        <v>3</v>
      </c>
      <c r="H9120" s="18">
        <v>3</v>
      </c>
    </row>
    <row r="9121" spans="1:8" x14ac:dyDescent="0.25">
      <c r="A9121" s="3" t="s">
        <v>1459</v>
      </c>
      <c r="B9121" s="5">
        <v>520000</v>
      </c>
      <c r="C9121" t="s">
        <v>1436</v>
      </c>
      <c r="D9121" t="str">
        <f t="shared" si="142"/>
        <v>Apartment</v>
      </c>
      <c r="E9121" t="s">
        <v>68</v>
      </c>
      <c r="F9121" t="str">
        <f>_xlfn.XLOOKUP(E9121,Geografiesleutel!A:A,Geografiesleutel!B:B,"",0,1)</f>
        <v>Northern Suburbs</v>
      </c>
      <c r="G9121" s="18">
        <v>2</v>
      </c>
      <c r="H9121" s="18">
        <v>2</v>
      </c>
    </row>
    <row r="9122" spans="1:8" x14ac:dyDescent="0.25">
      <c r="A9122" s="3" t="s">
        <v>582</v>
      </c>
      <c r="B9122" s="5">
        <v>790000</v>
      </c>
      <c r="C9122" t="s">
        <v>1437</v>
      </c>
      <c r="D9122" t="str">
        <f t="shared" si="142"/>
        <v>Apartment</v>
      </c>
      <c r="E9122" t="s">
        <v>1458</v>
      </c>
      <c r="F9122" t="str">
        <f>_xlfn.XLOOKUP(E9122,Geografiesleutel!A:A,Geografiesleutel!B:B,"",0,1)</f>
        <v>Eastern Suburbs</v>
      </c>
      <c r="G9122" s="18">
        <v>1</v>
      </c>
      <c r="H9122" s="18">
        <v>1</v>
      </c>
    </row>
    <row r="9123" spans="1:8" x14ac:dyDescent="0.25">
      <c r="A9123" s="3" t="s">
        <v>274</v>
      </c>
      <c r="B9123" s="5">
        <v>850000</v>
      </c>
      <c r="C9123" t="s">
        <v>1439</v>
      </c>
      <c r="D9123" t="str">
        <f t="shared" si="142"/>
        <v>Apartment</v>
      </c>
      <c r="E9123" t="s">
        <v>487</v>
      </c>
      <c r="F9123" t="str">
        <f>_xlfn.XLOOKUP(E9123,Geografiesleutel!A:A,Geografiesleutel!B:B,"",0,1)</f>
        <v>CBD</v>
      </c>
      <c r="G9123" s="18">
        <v>3</v>
      </c>
      <c r="H9123" s="18">
        <v>3</v>
      </c>
    </row>
    <row r="9124" spans="1:8" x14ac:dyDescent="0.25">
      <c r="A9124" s="3" t="s">
        <v>931</v>
      </c>
      <c r="B9124" s="5">
        <v>490000</v>
      </c>
      <c r="C9124" t="s">
        <v>1437</v>
      </c>
      <c r="D9124" t="str">
        <f t="shared" si="142"/>
        <v>Apartment</v>
      </c>
      <c r="E9124" t="s">
        <v>30</v>
      </c>
      <c r="F9124" t="str">
        <f>_xlfn.XLOOKUP(E9124,Geografiesleutel!A:A,Geografiesleutel!B:B,"",0,1)</f>
        <v>Northern Suburbs</v>
      </c>
      <c r="G9124" s="18">
        <v>1</v>
      </c>
      <c r="H9124" s="18">
        <v>1</v>
      </c>
    </row>
    <row r="9125" spans="1:8" x14ac:dyDescent="0.25">
      <c r="A9125" s="3" t="s">
        <v>170</v>
      </c>
      <c r="B9125" s="5">
        <v>1150000</v>
      </c>
      <c r="C9125" t="s">
        <v>1436</v>
      </c>
      <c r="D9125" t="str">
        <f t="shared" si="142"/>
        <v>Apartment</v>
      </c>
      <c r="E9125" t="s">
        <v>369</v>
      </c>
      <c r="F9125" t="str">
        <f>_xlfn.XLOOKUP(E9125,Geografiesleutel!A:A,Geografiesleutel!B:B,"",0,1)</f>
        <v>Eastern Suburbs</v>
      </c>
      <c r="G9125" s="18">
        <v>2</v>
      </c>
      <c r="H9125" s="18">
        <v>1</v>
      </c>
    </row>
    <row r="9126" spans="1:8" x14ac:dyDescent="0.25">
      <c r="A9126" s="3" t="s">
        <v>1275</v>
      </c>
      <c r="B9126" s="5">
        <v>810000</v>
      </c>
      <c r="C9126" t="s">
        <v>1436</v>
      </c>
      <c r="D9126" t="str">
        <f t="shared" si="142"/>
        <v>Apartment</v>
      </c>
      <c r="E9126" t="s">
        <v>18</v>
      </c>
      <c r="F9126" t="str">
        <f>_xlfn.XLOOKUP(E9126,Geografiesleutel!A:A,Geografiesleutel!B:B,"",0,1)</f>
        <v>Agricultural Smallholdings</v>
      </c>
      <c r="G9126" s="18">
        <v>2</v>
      </c>
      <c r="H9126" s="18">
        <v>1</v>
      </c>
    </row>
    <row r="9127" spans="1:8" x14ac:dyDescent="0.25">
      <c r="A9127" s="3" t="s">
        <v>1149</v>
      </c>
      <c r="B9127" s="5">
        <v>500000</v>
      </c>
      <c r="C9127" t="s">
        <v>1451</v>
      </c>
      <c r="D9127" t="str">
        <f t="shared" si="142"/>
        <v>Apartment</v>
      </c>
      <c r="E9127" t="s">
        <v>487</v>
      </c>
      <c r="F9127" t="str">
        <f>_xlfn.XLOOKUP(E9127,Geografiesleutel!A:A,Geografiesleutel!B:B,"",0,1)</f>
        <v>CBD</v>
      </c>
      <c r="G9127" s="18" t="s">
        <v>2646</v>
      </c>
      <c r="H9127" s="18">
        <v>2</v>
      </c>
    </row>
    <row r="9128" spans="1:8" x14ac:dyDescent="0.25">
      <c r="A9128" s="3" t="s">
        <v>51</v>
      </c>
      <c r="B9128" s="5">
        <v>2450000</v>
      </c>
      <c r="C9128" t="s">
        <v>1436</v>
      </c>
      <c r="D9128" t="str">
        <f t="shared" si="142"/>
        <v>Apartment</v>
      </c>
      <c r="E9128" t="s">
        <v>306</v>
      </c>
      <c r="F9128" t="str">
        <f>_xlfn.XLOOKUP(E9128,Geografiesleutel!A:A,Geografiesleutel!B:B,"",0,1)</f>
        <v>Eastern Suburbs</v>
      </c>
      <c r="G9128" s="18">
        <v>2</v>
      </c>
      <c r="H9128" s="18">
        <v>2</v>
      </c>
    </row>
    <row r="9129" spans="1:8" x14ac:dyDescent="0.25">
      <c r="A9129" s="3" t="s">
        <v>1225</v>
      </c>
      <c r="B9129" s="5">
        <v>230000</v>
      </c>
      <c r="C9129" t="s">
        <v>1447</v>
      </c>
      <c r="D9129" t="str">
        <f t="shared" si="142"/>
        <v>Apartment</v>
      </c>
      <c r="E9129" t="s">
        <v>487</v>
      </c>
      <c r="F9129" t="str">
        <f>_xlfn.XLOOKUP(E9129,Geografiesleutel!A:A,Geografiesleutel!B:B,"",0,1)</f>
        <v>CBD</v>
      </c>
      <c r="G9129" s="18">
        <v>5</v>
      </c>
      <c r="H9129" s="18">
        <v>1</v>
      </c>
    </row>
    <row r="9130" spans="1:8" x14ac:dyDescent="0.25">
      <c r="A9130" s="3" t="s">
        <v>1423</v>
      </c>
      <c r="B9130" s="5">
        <v>560000</v>
      </c>
      <c r="C9130" t="s">
        <v>1436</v>
      </c>
      <c r="D9130" t="str">
        <f t="shared" si="142"/>
        <v>Apartment</v>
      </c>
      <c r="E9130" t="s">
        <v>188</v>
      </c>
      <c r="F9130" t="str">
        <f>_xlfn.XLOOKUP(E9130,Geografiesleutel!A:A,Geografiesleutel!B:B,"",0,1)</f>
        <v>Northern Suburbs</v>
      </c>
      <c r="G9130" s="18">
        <v>2</v>
      </c>
      <c r="H9130" s="18">
        <v>1</v>
      </c>
    </row>
    <row r="9131" spans="1:8" x14ac:dyDescent="0.25">
      <c r="A9131" s="3" t="s">
        <v>1136</v>
      </c>
      <c r="B9131" s="5">
        <v>540000</v>
      </c>
      <c r="C9131" t="s">
        <v>1436</v>
      </c>
      <c r="D9131" t="str">
        <f t="shared" si="142"/>
        <v>Apartment</v>
      </c>
      <c r="E9131" t="s">
        <v>577</v>
      </c>
      <c r="F9131" t="str">
        <f>_xlfn.XLOOKUP(E9131,Geografiesleutel!A:A,Geografiesleutel!B:B,"",0,1)</f>
        <v>CBD</v>
      </c>
      <c r="G9131" s="18">
        <v>2</v>
      </c>
      <c r="H9131" s="18">
        <v>1</v>
      </c>
    </row>
    <row r="9132" spans="1:8" x14ac:dyDescent="0.25">
      <c r="A9132" s="3" t="s">
        <v>931</v>
      </c>
      <c r="B9132" s="5">
        <v>490000</v>
      </c>
      <c r="C9132" t="s">
        <v>1437</v>
      </c>
      <c r="D9132" t="str">
        <f t="shared" si="142"/>
        <v>Apartment</v>
      </c>
      <c r="E9132" t="s">
        <v>30</v>
      </c>
      <c r="F9132" t="str">
        <f>_xlfn.XLOOKUP(E9132,Geografiesleutel!A:A,Geografiesleutel!B:B,"",0,1)</f>
        <v>Northern Suburbs</v>
      </c>
      <c r="G9132" s="18">
        <v>1</v>
      </c>
      <c r="H9132" s="18">
        <v>1</v>
      </c>
    </row>
    <row r="9133" spans="1:8" x14ac:dyDescent="0.25">
      <c r="A9133" s="3" t="s">
        <v>1423</v>
      </c>
      <c r="B9133" s="5">
        <v>560000</v>
      </c>
      <c r="C9133" t="s">
        <v>1451</v>
      </c>
      <c r="D9133" t="str">
        <f t="shared" si="142"/>
        <v>Apartment</v>
      </c>
      <c r="E9133" t="s">
        <v>136</v>
      </c>
      <c r="F9133" t="str">
        <f>_xlfn.XLOOKUP(E9133,Geografiesleutel!A:A,Geografiesleutel!B:B,"",0,1)</f>
        <v>Eastern Suburbs</v>
      </c>
      <c r="G9133" s="18" t="s">
        <v>2646</v>
      </c>
      <c r="H9133" s="18">
        <v>1</v>
      </c>
    </row>
    <row r="9134" spans="1:8" x14ac:dyDescent="0.25">
      <c r="A9134" s="3" t="s">
        <v>274</v>
      </c>
      <c r="B9134" s="5">
        <v>850000</v>
      </c>
      <c r="C9134" t="s">
        <v>1436</v>
      </c>
      <c r="D9134" t="str">
        <f t="shared" si="142"/>
        <v>Apartment</v>
      </c>
      <c r="E9134" t="s">
        <v>369</v>
      </c>
      <c r="F9134" t="str">
        <f>_xlfn.XLOOKUP(E9134,Geografiesleutel!A:A,Geografiesleutel!B:B,"",0,1)</f>
        <v>Eastern Suburbs</v>
      </c>
      <c r="G9134" s="18">
        <v>2</v>
      </c>
      <c r="H9134" s="18">
        <v>1</v>
      </c>
    </row>
    <row r="9135" spans="1:8" x14ac:dyDescent="0.25">
      <c r="A9135" s="3" t="s">
        <v>1504</v>
      </c>
      <c r="B9135" s="5">
        <v>297000</v>
      </c>
      <c r="C9135" t="s">
        <v>1447</v>
      </c>
      <c r="D9135" t="str">
        <f t="shared" si="142"/>
        <v>Apartment</v>
      </c>
      <c r="E9135" t="s">
        <v>577</v>
      </c>
      <c r="F9135" t="str">
        <f>_xlfn.XLOOKUP(E9135,Geografiesleutel!A:A,Geografiesleutel!B:B,"",0,1)</f>
        <v>CBD</v>
      </c>
      <c r="G9135" s="18">
        <v>5</v>
      </c>
      <c r="H9135" s="18">
        <v>1</v>
      </c>
    </row>
    <row r="9136" spans="1:8" x14ac:dyDescent="0.25">
      <c r="A9136" s="3" t="s">
        <v>529</v>
      </c>
      <c r="B9136" s="5">
        <v>1275000</v>
      </c>
      <c r="C9136" t="s">
        <v>1436</v>
      </c>
      <c r="D9136" t="str">
        <f t="shared" si="142"/>
        <v>Apartment</v>
      </c>
      <c r="E9136" t="s">
        <v>68</v>
      </c>
      <c r="F9136" t="str">
        <f>_xlfn.XLOOKUP(E9136,Geografiesleutel!A:A,Geografiesleutel!B:B,"",0,1)</f>
        <v>Northern Suburbs</v>
      </c>
      <c r="G9136" s="18">
        <v>2</v>
      </c>
      <c r="H9136" s="18">
        <v>1</v>
      </c>
    </row>
    <row r="9137" spans="1:8" x14ac:dyDescent="0.25">
      <c r="A9137" s="3" t="s">
        <v>274</v>
      </c>
      <c r="B9137" s="5">
        <v>850000</v>
      </c>
      <c r="C9137" t="s">
        <v>1437</v>
      </c>
      <c r="D9137" t="str">
        <f t="shared" si="142"/>
        <v>Apartment</v>
      </c>
      <c r="E9137" t="s">
        <v>18</v>
      </c>
      <c r="F9137" t="str">
        <f>_xlfn.XLOOKUP(E9137,Geografiesleutel!A:A,Geografiesleutel!B:B,"",0,1)</f>
        <v>Agricultural Smallholdings</v>
      </c>
      <c r="G9137" s="18">
        <v>1</v>
      </c>
      <c r="H9137" s="18">
        <v>1</v>
      </c>
    </row>
    <row r="9138" spans="1:8" x14ac:dyDescent="0.25">
      <c r="A9138" s="3" t="s">
        <v>170</v>
      </c>
      <c r="B9138" s="5">
        <v>1150000</v>
      </c>
      <c r="C9138" t="s">
        <v>1436</v>
      </c>
      <c r="D9138" t="str">
        <f t="shared" si="142"/>
        <v>Apartment</v>
      </c>
      <c r="E9138" t="s">
        <v>562</v>
      </c>
      <c r="F9138" t="str">
        <f>_xlfn.XLOOKUP(E9138,Geografiesleutel!A:A,Geografiesleutel!B:B,"",0,1)</f>
        <v>CBD</v>
      </c>
      <c r="G9138" s="18">
        <v>2</v>
      </c>
      <c r="H9138" s="18">
        <v>2</v>
      </c>
    </row>
    <row r="9139" spans="1:8" x14ac:dyDescent="0.25">
      <c r="A9139" s="3" t="s">
        <v>162</v>
      </c>
      <c r="B9139" s="5">
        <v>950000</v>
      </c>
      <c r="C9139" t="s">
        <v>1436</v>
      </c>
      <c r="D9139" t="str">
        <f t="shared" si="142"/>
        <v>Apartment</v>
      </c>
      <c r="E9139" t="s">
        <v>351</v>
      </c>
      <c r="F9139" t="str">
        <f>_xlfn.XLOOKUP(E9139,Geografiesleutel!A:A,Geografiesleutel!B:B,"",0,1)</f>
        <v>Eastern Suburbs</v>
      </c>
      <c r="G9139" s="18">
        <v>2</v>
      </c>
      <c r="H9139" s="18">
        <v>1</v>
      </c>
    </row>
    <row r="9140" spans="1:8" x14ac:dyDescent="0.25">
      <c r="A9140" s="3" t="s">
        <v>1470</v>
      </c>
      <c r="B9140" s="5">
        <v>440000</v>
      </c>
      <c r="C9140" t="s">
        <v>1443</v>
      </c>
      <c r="D9140" t="str">
        <f t="shared" si="142"/>
        <v>Apartment</v>
      </c>
      <c r="E9140" t="s">
        <v>577</v>
      </c>
      <c r="F9140" t="str">
        <f>_xlfn.XLOOKUP(E9140,Geografiesleutel!A:A,Geografiesleutel!B:B,"",0,1)</f>
        <v>CBD</v>
      </c>
      <c r="G9140" s="18">
        <v>4</v>
      </c>
      <c r="H9140" s="18">
        <v>1</v>
      </c>
    </row>
    <row r="9141" spans="1:8" x14ac:dyDescent="0.25">
      <c r="A9141" s="3" t="s">
        <v>512</v>
      </c>
      <c r="B9141" s="5">
        <v>750000</v>
      </c>
      <c r="C9141" t="s">
        <v>1436</v>
      </c>
      <c r="D9141" t="str">
        <f t="shared" si="142"/>
        <v>Apartment</v>
      </c>
      <c r="E9141" t="s">
        <v>88</v>
      </c>
      <c r="F9141" t="str">
        <f>_xlfn.XLOOKUP(E9141,Geografiesleutel!A:A,Geografiesleutel!B:B,"",0,1)</f>
        <v>Eastern Suburbs</v>
      </c>
      <c r="G9141" s="18">
        <v>2</v>
      </c>
      <c r="H9141" s="18">
        <v>1</v>
      </c>
    </row>
    <row r="9142" spans="1:8" x14ac:dyDescent="0.25">
      <c r="A9142" s="3" t="s">
        <v>1099</v>
      </c>
      <c r="B9142" s="5">
        <v>480000</v>
      </c>
      <c r="C9142" t="s">
        <v>1436</v>
      </c>
      <c r="D9142" t="str">
        <f t="shared" si="142"/>
        <v>Apartment</v>
      </c>
      <c r="E9142" t="s">
        <v>487</v>
      </c>
      <c r="F9142" t="str">
        <f>_xlfn.XLOOKUP(E9142,Geografiesleutel!A:A,Geografiesleutel!B:B,"",0,1)</f>
        <v>CBD</v>
      </c>
      <c r="G9142" s="18">
        <v>2</v>
      </c>
      <c r="H9142" s="18">
        <v>1</v>
      </c>
    </row>
    <row r="9143" spans="1:8" x14ac:dyDescent="0.25">
      <c r="A9143" s="3" t="s">
        <v>1489</v>
      </c>
      <c r="B9143" s="5">
        <v>410000</v>
      </c>
      <c r="C9143" t="s">
        <v>1437</v>
      </c>
      <c r="D9143" t="str">
        <f t="shared" si="142"/>
        <v>Apartment</v>
      </c>
      <c r="E9143" t="s">
        <v>346</v>
      </c>
      <c r="F9143" t="str">
        <f>_xlfn.XLOOKUP(E9143,Geografiesleutel!A:A,Geografiesleutel!B:B,"",0,1)</f>
        <v>Northern Suburbs</v>
      </c>
      <c r="G9143" s="18">
        <v>1</v>
      </c>
      <c r="H9143" s="18">
        <v>1</v>
      </c>
    </row>
    <row r="9144" spans="1:8" x14ac:dyDescent="0.25">
      <c r="A9144" s="3" t="s">
        <v>71</v>
      </c>
      <c r="B9144" s="5">
        <v>690000</v>
      </c>
      <c r="C9144" t="s">
        <v>1436</v>
      </c>
      <c r="D9144" t="str">
        <f t="shared" si="142"/>
        <v>Apartment</v>
      </c>
      <c r="E9144" t="s">
        <v>45</v>
      </c>
      <c r="F9144" t="str">
        <f>_xlfn.XLOOKUP(E9144,Geografiesleutel!A:A,Geografiesleutel!B:B,"",0,1)</f>
        <v>Townships</v>
      </c>
      <c r="G9144" s="18">
        <v>2</v>
      </c>
      <c r="H9144" s="18">
        <v>1</v>
      </c>
    </row>
    <row r="9145" spans="1:8" x14ac:dyDescent="0.25">
      <c r="A9145" s="3" t="s">
        <v>296</v>
      </c>
      <c r="B9145" s="5">
        <v>795000</v>
      </c>
      <c r="C9145" t="s">
        <v>1436</v>
      </c>
      <c r="D9145" t="str">
        <f t="shared" si="142"/>
        <v>Apartment</v>
      </c>
      <c r="E9145" t="s">
        <v>70</v>
      </c>
      <c r="F9145" t="str">
        <f>_xlfn.XLOOKUP(E9145,Geografiesleutel!A:A,Geografiesleutel!B:B,"",0,1)</f>
        <v>Northern Suburbs</v>
      </c>
      <c r="G9145" s="18">
        <v>2</v>
      </c>
      <c r="H9145" s="18">
        <v>1</v>
      </c>
    </row>
    <row r="9146" spans="1:8" x14ac:dyDescent="0.25">
      <c r="A9146" s="3" t="s">
        <v>873</v>
      </c>
      <c r="B9146" s="5">
        <v>290000</v>
      </c>
      <c r="C9146" t="s">
        <v>1437</v>
      </c>
      <c r="D9146" t="str">
        <f t="shared" si="142"/>
        <v>Apartment</v>
      </c>
      <c r="E9146" t="s">
        <v>487</v>
      </c>
      <c r="F9146" t="str">
        <f>_xlfn.XLOOKUP(E9146,Geografiesleutel!A:A,Geografiesleutel!B:B,"",0,1)</f>
        <v>CBD</v>
      </c>
      <c r="G9146" s="18">
        <v>1</v>
      </c>
      <c r="H9146" s="18">
        <v>1</v>
      </c>
    </row>
    <row r="9147" spans="1:8" x14ac:dyDescent="0.25">
      <c r="A9147" s="3" t="s">
        <v>545</v>
      </c>
      <c r="B9147" s="5">
        <v>700000</v>
      </c>
      <c r="C9147" t="s">
        <v>1436</v>
      </c>
      <c r="D9147" t="str">
        <f t="shared" si="142"/>
        <v>Apartment</v>
      </c>
      <c r="E9147" t="s">
        <v>487</v>
      </c>
      <c r="F9147" t="str">
        <f>_xlfn.XLOOKUP(E9147,Geografiesleutel!A:A,Geografiesleutel!B:B,"",0,1)</f>
        <v>CBD</v>
      </c>
      <c r="G9147" s="18">
        <v>2</v>
      </c>
      <c r="H9147" s="18">
        <v>2</v>
      </c>
    </row>
    <row r="9148" spans="1:8" x14ac:dyDescent="0.25">
      <c r="A9148" s="3" t="s">
        <v>274</v>
      </c>
      <c r="B9148" s="5">
        <v>850000</v>
      </c>
      <c r="C9148" t="s">
        <v>1436</v>
      </c>
      <c r="D9148" t="str">
        <f t="shared" si="142"/>
        <v>Apartment</v>
      </c>
      <c r="E9148" t="s">
        <v>433</v>
      </c>
      <c r="F9148" t="str">
        <f>_xlfn.XLOOKUP(E9148,Geografiesleutel!A:A,Geografiesleutel!B:B,"",0,1)</f>
        <v>Eastern Suburbs</v>
      </c>
      <c r="G9148" s="18">
        <v>2</v>
      </c>
      <c r="H9148" s="18">
        <v>2</v>
      </c>
    </row>
    <row r="9149" spans="1:8" x14ac:dyDescent="0.25">
      <c r="A9149" s="3" t="s">
        <v>1681</v>
      </c>
      <c r="B9149" s="5">
        <v>837150</v>
      </c>
      <c r="C9149" t="s">
        <v>1436</v>
      </c>
      <c r="D9149" t="str">
        <f t="shared" si="142"/>
        <v>Apartment</v>
      </c>
      <c r="E9149" t="s">
        <v>30</v>
      </c>
      <c r="F9149" t="str">
        <f>_xlfn.XLOOKUP(E9149,Geografiesleutel!A:A,Geografiesleutel!B:B,"",0,1)</f>
        <v>Northern Suburbs</v>
      </c>
      <c r="G9149" s="18">
        <v>2</v>
      </c>
      <c r="H9149" s="18">
        <v>1</v>
      </c>
    </row>
    <row r="9150" spans="1:8" x14ac:dyDescent="0.25">
      <c r="A9150" s="3" t="s">
        <v>1682</v>
      </c>
      <c r="B9150" s="5">
        <v>1845000</v>
      </c>
      <c r="C9150" t="s">
        <v>1437</v>
      </c>
      <c r="D9150" t="str">
        <f t="shared" si="142"/>
        <v>Apartment</v>
      </c>
      <c r="E9150" t="s">
        <v>233</v>
      </c>
      <c r="F9150" t="str">
        <f>_xlfn.XLOOKUP(E9150,Geografiesleutel!A:A,Geografiesleutel!B:B,"",0,1)</f>
        <v>Eastern Suburbs</v>
      </c>
      <c r="G9150" s="18">
        <v>1</v>
      </c>
      <c r="H9150" s="18">
        <v>1</v>
      </c>
    </row>
    <row r="9151" spans="1:8" x14ac:dyDescent="0.25">
      <c r="A9151" s="3" t="s">
        <v>382</v>
      </c>
      <c r="B9151" s="5">
        <v>1165000</v>
      </c>
      <c r="C9151" t="s">
        <v>1437</v>
      </c>
      <c r="D9151" t="str">
        <f t="shared" si="142"/>
        <v>Apartment</v>
      </c>
      <c r="E9151" t="s">
        <v>209</v>
      </c>
      <c r="F9151" t="str">
        <f>_xlfn.XLOOKUP(E9151,Geografiesleutel!A:A,Geografiesleutel!B:B,"",0,1)</f>
        <v>Eastern Suburbs</v>
      </c>
      <c r="G9151" s="18">
        <v>1</v>
      </c>
      <c r="H9151" s="18">
        <v>1</v>
      </c>
    </row>
    <row r="9152" spans="1:8" x14ac:dyDescent="0.25">
      <c r="A9152" s="3" t="s">
        <v>1141</v>
      </c>
      <c r="B9152" s="5">
        <v>530000</v>
      </c>
      <c r="C9152" t="s">
        <v>1436</v>
      </c>
      <c r="D9152" t="str">
        <f t="shared" si="142"/>
        <v>Apartment</v>
      </c>
      <c r="E9152" t="s">
        <v>487</v>
      </c>
      <c r="F9152" t="str">
        <f>_xlfn.XLOOKUP(E9152,Geografiesleutel!A:A,Geografiesleutel!B:B,"",0,1)</f>
        <v>CBD</v>
      </c>
      <c r="G9152" s="18">
        <v>2</v>
      </c>
      <c r="H9152" s="18">
        <v>1</v>
      </c>
    </row>
    <row r="9153" spans="1:8" x14ac:dyDescent="0.25">
      <c r="A9153" s="3" t="s">
        <v>556</v>
      </c>
      <c r="B9153" s="5">
        <v>650000</v>
      </c>
      <c r="C9153" t="s">
        <v>1437</v>
      </c>
      <c r="D9153" t="str">
        <f t="shared" si="142"/>
        <v>Apartment</v>
      </c>
      <c r="E9153" t="s">
        <v>369</v>
      </c>
      <c r="F9153" t="str">
        <f>_xlfn.XLOOKUP(E9153,Geografiesleutel!A:A,Geografiesleutel!B:B,"",0,1)</f>
        <v>Eastern Suburbs</v>
      </c>
      <c r="G9153" s="18">
        <v>1</v>
      </c>
      <c r="H9153" s="18">
        <v>1</v>
      </c>
    </row>
    <row r="9154" spans="1:8" x14ac:dyDescent="0.25">
      <c r="A9154" s="3" t="s">
        <v>693</v>
      </c>
      <c r="B9154" s="5">
        <v>730000</v>
      </c>
      <c r="C9154" t="s">
        <v>1436</v>
      </c>
      <c r="D9154" t="str">
        <f t="shared" ref="D9154:D9217" si="143">TRIM(RIGHT(SUBSTITUTE(C9154," ",REPT(" ",LEN(C9154))),LEN(C9154)))</f>
        <v>Apartment</v>
      </c>
      <c r="E9154" t="s">
        <v>163</v>
      </c>
      <c r="F9154" t="str">
        <f>_xlfn.XLOOKUP(E9154,Geografiesleutel!A:A,Geografiesleutel!B:B,"",0,1)</f>
        <v>Northern Suburbs</v>
      </c>
      <c r="G9154" s="18">
        <v>2</v>
      </c>
      <c r="H9154" s="18">
        <v>1</v>
      </c>
    </row>
    <row r="9155" spans="1:8" x14ac:dyDescent="0.25">
      <c r="A9155" s="3" t="s">
        <v>1159</v>
      </c>
      <c r="B9155" s="5">
        <v>1570000</v>
      </c>
      <c r="C9155" t="s">
        <v>1439</v>
      </c>
      <c r="D9155" t="str">
        <f t="shared" si="143"/>
        <v>Apartment</v>
      </c>
      <c r="E9155" t="s">
        <v>46</v>
      </c>
      <c r="F9155" t="str">
        <f>_xlfn.XLOOKUP(E9155,Geografiesleutel!A:A,Geografiesleutel!B:B,"",0,1)</f>
        <v>Eastern Suburbs</v>
      </c>
      <c r="G9155" s="18">
        <v>3</v>
      </c>
      <c r="H9155" s="18">
        <v>2</v>
      </c>
    </row>
    <row r="9156" spans="1:8" x14ac:dyDescent="0.25">
      <c r="A9156" s="3" t="s">
        <v>706</v>
      </c>
      <c r="B9156" s="5">
        <v>395000</v>
      </c>
      <c r="C9156" t="s">
        <v>1437</v>
      </c>
      <c r="D9156" t="str">
        <f t="shared" si="143"/>
        <v>Apartment</v>
      </c>
      <c r="E9156" t="s">
        <v>421</v>
      </c>
      <c r="F9156" t="str">
        <f>_xlfn.XLOOKUP(E9156,Geografiesleutel!A:A,Geografiesleutel!B:B,"",0,1)</f>
        <v>CBD</v>
      </c>
      <c r="G9156" s="18">
        <v>1</v>
      </c>
      <c r="H9156" s="18">
        <v>1</v>
      </c>
    </row>
    <row r="9157" spans="1:8" x14ac:dyDescent="0.25">
      <c r="A9157" s="3" t="s">
        <v>556</v>
      </c>
      <c r="B9157" s="5">
        <v>650000</v>
      </c>
      <c r="C9157" t="s">
        <v>1451</v>
      </c>
      <c r="D9157" t="str">
        <f t="shared" si="143"/>
        <v>Apartment</v>
      </c>
      <c r="E9157" t="s">
        <v>374</v>
      </c>
      <c r="F9157" t="str">
        <f>_xlfn.XLOOKUP(E9157,Geografiesleutel!A:A,Geografiesleutel!B:B,"",0,1)</f>
        <v>Northern Suburbs</v>
      </c>
      <c r="G9157" s="18" t="s">
        <v>2646</v>
      </c>
      <c r="H9157" s="18" t="s">
        <v>2650</v>
      </c>
    </row>
    <row r="9158" spans="1:8" x14ac:dyDescent="0.25">
      <c r="A9158" s="3" t="s">
        <v>1141</v>
      </c>
      <c r="B9158" s="5">
        <v>530000</v>
      </c>
      <c r="C9158" t="s">
        <v>1437</v>
      </c>
      <c r="D9158" t="str">
        <f t="shared" si="143"/>
        <v>Apartment</v>
      </c>
      <c r="E9158" t="s">
        <v>298</v>
      </c>
      <c r="F9158" t="str">
        <f>_xlfn.XLOOKUP(E9158,Geografiesleutel!A:A,Geografiesleutel!B:B,"",0,1)</f>
        <v>Eastern Suburbs</v>
      </c>
      <c r="G9158" s="18">
        <v>1</v>
      </c>
      <c r="H9158" s="18">
        <v>1</v>
      </c>
    </row>
    <row r="9159" spans="1:8" x14ac:dyDescent="0.25">
      <c r="A9159" s="3" t="s">
        <v>556</v>
      </c>
      <c r="B9159" s="5">
        <v>650000</v>
      </c>
      <c r="C9159" t="s">
        <v>1451</v>
      </c>
      <c r="D9159" t="str">
        <f t="shared" si="143"/>
        <v>Apartment</v>
      </c>
      <c r="E9159" t="s">
        <v>374</v>
      </c>
      <c r="F9159" t="str">
        <f>_xlfn.XLOOKUP(E9159,Geografiesleutel!A:A,Geografiesleutel!B:B,"",0,1)</f>
        <v>Northern Suburbs</v>
      </c>
      <c r="G9159" s="18" t="s">
        <v>2646</v>
      </c>
      <c r="H9159" s="18" t="s">
        <v>2650</v>
      </c>
    </row>
    <row r="9160" spans="1:8" x14ac:dyDescent="0.25">
      <c r="A9160" s="3" t="s">
        <v>1476</v>
      </c>
      <c r="B9160" s="5">
        <v>360000</v>
      </c>
      <c r="C9160" t="s">
        <v>1436</v>
      </c>
      <c r="D9160" t="str">
        <f t="shared" si="143"/>
        <v>Apartment</v>
      </c>
      <c r="E9160" t="s">
        <v>487</v>
      </c>
      <c r="F9160" t="str">
        <f>_xlfn.XLOOKUP(E9160,Geografiesleutel!A:A,Geografiesleutel!B:B,"",0,1)</f>
        <v>CBD</v>
      </c>
      <c r="G9160" s="18">
        <v>2</v>
      </c>
      <c r="H9160" s="18">
        <v>1</v>
      </c>
    </row>
    <row r="9161" spans="1:8" x14ac:dyDescent="0.25">
      <c r="A9161" s="3" t="s">
        <v>296</v>
      </c>
      <c r="B9161" s="5">
        <v>795000</v>
      </c>
      <c r="C9161" t="s">
        <v>1436</v>
      </c>
      <c r="D9161" t="str">
        <f t="shared" si="143"/>
        <v>Apartment</v>
      </c>
      <c r="E9161" t="s">
        <v>74</v>
      </c>
      <c r="F9161" t="str">
        <f>_xlfn.XLOOKUP(E9161,Geografiesleutel!A:A,Geografiesleutel!B:B,"",0,1)</f>
        <v>Eastern Suburbs</v>
      </c>
      <c r="G9161" s="18">
        <v>2</v>
      </c>
      <c r="H9161" s="18">
        <v>2</v>
      </c>
    </row>
    <row r="9162" spans="1:8" x14ac:dyDescent="0.25">
      <c r="A9162" s="3" t="s">
        <v>187</v>
      </c>
      <c r="B9162" s="5">
        <v>1550000</v>
      </c>
      <c r="C9162" t="s">
        <v>1436</v>
      </c>
      <c r="D9162" t="str">
        <f t="shared" si="143"/>
        <v>Apartment</v>
      </c>
      <c r="E9162" t="s">
        <v>883</v>
      </c>
      <c r="F9162" t="str">
        <f>_xlfn.XLOOKUP(E9162,Geografiesleutel!A:A,Geografiesleutel!B:B,"",0,1)</f>
        <v>Eastern Suburbs</v>
      </c>
      <c r="G9162" s="18">
        <v>2</v>
      </c>
      <c r="H9162" s="18">
        <v>2</v>
      </c>
    </row>
    <row r="9163" spans="1:8" x14ac:dyDescent="0.25">
      <c r="A9163" s="3" t="s">
        <v>685</v>
      </c>
      <c r="B9163" s="5">
        <v>5000000</v>
      </c>
      <c r="C9163" t="s">
        <v>1436</v>
      </c>
      <c r="D9163" t="str">
        <f t="shared" si="143"/>
        <v>Apartment</v>
      </c>
      <c r="E9163" t="s">
        <v>681</v>
      </c>
      <c r="F9163" t="str">
        <f>_xlfn.XLOOKUP(E9163,Geografiesleutel!A:A,Geografiesleutel!B:B,"",0,1)</f>
        <v>Eastern Suburbs</v>
      </c>
      <c r="G9163" s="18">
        <v>2</v>
      </c>
      <c r="H9163" s="18">
        <v>2</v>
      </c>
    </row>
    <row r="9164" spans="1:8" x14ac:dyDescent="0.25">
      <c r="A9164" s="3" t="s">
        <v>719</v>
      </c>
      <c r="B9164" s="5">
        <v>775000</v>
      </c>
      <c r="C9164" t="s">
        <v>1436</v>
      </c>
      <c r="D9164" t="str">
        <f t="shared" si="143"/>
        <v>Apartment</v>
      </c>
      <c r="E9164" t="s">
        <v>30</v>
      </c>
      <c r="F9164" t="str">
        <f>_xlfn.XLOOKUP(E9164,Geografiesleutel!A:A,Geografiesleutel!B:B,"",0,1)</f>
        <v>Northern Suburbs</v>
      </c>
      <c r="G9164" s="18">
        <v>2</v>
      </c>
      <c r="H9164" s="18">
        <v>1</v>
      </c>
    </row>
    <row r="9165" spans="1:8" x14ac:dyDescent="0.25">
      <c r="A9165" s="3" t="s">
        <v>96</v>
      </c>
      <c r="B9165" s="5">
        <v>1995000</v>
      </c>
      <c r="C9165" t="s">
        <v>1436</v>
      </c>
      <c r="D9165" t="str">
        <f t="shared" si="143"/>
        <v>Apartment</v>
      </c>
      <c r="E9165" t="s">
        <v>209</v>
      </c>
      <c r="F9165" t="str">
        <f>_xlfn.XLOOKUP(E9165,Geografiesleutel!A:A,Geografiesleutel!B:B,"",0,1)</f>
        <v>Eastern Suburbs</v>
      </c>
      <c r="G9165" s="18">
        <v>2</v>
      </c>
      <c r="H9165" s="18">
        <v>2</v>
      </c>
    </row>
    <row r="9166" spans="1:8" x14ac:dyDescent="0.25">
      <c r="A9166" s="3" t="s">
        <v>1529</v>
      </c>
      <c r="B9166" s="5">
        <v>329000</v>
      </c>
      <c r="C9166" t="s">
        <v>1437</v>
      </c>
      <c r="D9166" t="str">
        <f t="shared" si="143"/>
        <v>Apartment</v>
      </c>
      <c r="E9166" t="s">
        <v>45</v>
      </c>
      <c r="F9166" t="str">
        <f>_xlfn.XLOOKUP(E9166,Geografiesleutel!A:A,Geografiesleutel!B:B,"",0,1)</f>
        <v>Townships</v>
      </c>
      <c r="G9166" s="18">
        <v>1</v>
      </c>
      <c r="H9166" s="18">
        <v>1</v>
      </c>
    </row>
    <row r="9167" spans="1:8" x14ac:dyDescent="0.25">
      <c r="A9167" s="3" t="s">
        <v>1353</v>
      </c>
      <c r="B9167" s="5">
        <v>635000</v>
      </c>
      <c r="C9167" t="s">
        <v>1436</v>
      </c>
      <c r="D9167" t="str">
        <f t="shared" si="143"/>
        <v>Apartment</v>
      </c>
      <c r="E9167" t="s">
        <v>80</v>
      </c>
      <c r="F9167" t="str">
        <f>_xlfn.XLOOKUP(E9167,Geografiesleutel!A:A,Geografiesleutel!B:B,"",0,1)</f>
        <v>Eastern Suburbs</v>
      </c>
      <c r="G9167" s="18">
        <v>2</v>
      </c>
      <c r="H9167" s="18">
        <v>1</v>
      </c>
    </row>
    <row r="9168" spans="1:8" x14ac:dyDescent="0.25">
      <c r="A9168" s="3" t="s">
        <v>1108</v>
      </c>
      <c r="B9168" s="5">
        <v>670000</v>
      </c>
      <c r="C9168" t="s">
        <v>1437</v>
      </c>
      <c r="D9168" t="str">
        <f t="shared" si="143"/>
        <v>Apartment</v>
      </c>
      <c r="E9168" t="s">
        <v>30</v>
      </c>
      <c r="F9168" t="str">
        <f>_xlfn.XLOOKUP(E9168,Geografiesleutel!A:A,Geografiesleutel!B:B,"",0,1)</f>
        <v>Northern Suburbs</v>
      </c>
      <c r="G9168" s="18">
        <v>1</v>
      </c>
      <c r="H9168" s="18">
        <v>1</v>
      </c>
    </row>
    <row r="9169" spans="1:8" x14ac:dyDescent="0.25">
      <c r="A9169" s="3" t="s">
        <v>1149</v>
      </c>
      <c r="B9169" s="5">
        <v>500000</v>
      </c>
      <c r="C9169" t="s">
        <v>1436</v>
      </c>
      <c r="D9169" t="str">
        <f t="shared" si="143"/>
        <v>Apartment</v>
      </c>
      <c r="E9169" t="s">
        <v>487</v>
      </c>
      <c r="F9169" t="str">
        <f>_xlfn.XLOOKUP(E9169,Geografiesleutel!A:A,Geografiesleutel!B:B,"",0,1)</f>
        <v>CBD</v>
      </c>
      <c r="G9169" s="18">
        <v>2</v>
      </c>
      <c r="H9169" s="18">
        <v>1</v>
      </c>
    </row>
    <row r="9170" spans="1:8" x14ac:dyDescent="0.25">
      <c r="A9170" s="3" t="s">
        <v>766</v>
      </c>
      <c r="B9170" s="5">
        <v>960000</v>
      </c>
      <c r="C9170" t="s">
        <v>1436</v>
      </c>
      <c r="D9170" t="str">
        <f t="shared" si="143"/>
        <v>Apartment</v>
      </c>
      <c r="E9170" t="s">
        <v>18</v>
      </c>
      <c r="F9170" t="str">
        <f>_xlfn.XLOOKUP(E9170,Geografiesleutel!A:A,Geografiesleutel!B:B,"",0,1)</f>
        <v>Agricultural Smallholdings</v>
      </c>
      <c r="G9170" s="18">
        <v>2</v>
      </c>
      <c r="H9170" s="18">
        <v>1</v>
      </c>
    </row>
    <row r="9171" spans="1:8" x14ac:dyDescent="0.25">
      <c r="A9171" s="3" t="s">
        <v>715</v>
      </c>
      <c r="B9171" s="5">
        <v>550000</v>
      </c>
      <c r="C9171" t="s">
        <v>1436</v>
      </c>
      <c r="D9171" t="str">
        <f t="shared" si="143"/>
        <v>Apartment</v>
      </c>
      <c r="E9171" t="s">
        <v>68</v>
      </c>
      <c r="F9171" t="str">
        <f>_xlfn.XLOOKUP(E9171,Geografiesleutel!A:A,Geografiesleutel!B:B,"",0,1)</f>
        <v>Northern Suburbs</v>
      </c>
      <c r="G9171" s="18">
        <v>2</v>
      </c>
      <c r="H9171" s="18">
        <v>1</v>
      </c>
    </row>
    <row r="9172" spans="1:8" x14ac:dyDescent="0.25">
      <c r="A9172" s="3" t="s">
        <v>758</v>
      </c>
      <c r="B9172" s="5">
        <v>930000</v>
      </c>
      <c r="C9172" t="s">
        <v>1436</v>
      </c>
      <c r="D9172" t="str">
        <f t="shared" si="143"/>
        <v>Apartment</v>
      </c>
      <c r="E9172" t="s">
        <v>30</v>
      </c>
      <c r="F9172" t="str">
        <f>_xlfn.XLOOKUP(E9172,Geografiesleutel!A:A,Geografiesleutel!B:B,"",0,1)</f>
        <v>Northern Suburbs</v>
      </c>
      <c r="G9172" s="18">
        <v>2</v>
      </c>
      <c r="H9172" s="18">
        <v>2</v>
      </c>
    </row>
    <row r="9173" spans="1:8" x14ac:dyDescent="0.25">
      <c r="A9173" s="3" t="s">
        <v>512</v>
      </c>
      <c r="B9173" s="5">
        <v>750000</v>
      </c>
      <c r="C9173" t="s">
        <v>1437</v>
      </c>
      <c r="D9173" t="str">
        <f t="shared" si="143"/>
        <v>Apartment</v>
      </c>
      <c r="E9173" t="s">
        <v>369</v>
      </c>
      <c r="F9173" t="str">
        <f>_xlfn.XLOOKUP(E9173,Geografiesleutel!A:A,Geografiesleutel!B:B,"",0,1)</f>
        <v>Eastern Suburbs</v>
      </c>
      <c r="G9173" s="18">
        <v>1</v>
      </c>
      <c r="H9173" s="18">
        <v>1</v>
      </c>
    </row>
    <row r="9174" spans="1:8" x14ac:dyDescent="0.25">
      <c r="A9174" s="3" t="s">
        <v>1115</v>
      </c>
      <c r="B9174" s="5">
        <v>660000</v>
      </c>
      <c r="C9174" t="s">
        <v>1436</v>
      </c>
      <c r="D9174" t="str">
        <f t="shared" si="143"/>
        <v>Apartment</v>
      </c>
      <c r="E9174" t="s">
        <v>418</v>
      </c>
      <c r="F9174" t="str">
        <f>_xlfn.XLOOKUP(E9174,Geografiesleutel!A:A,Geografiesleutel!B:B,"",0,1)</f>
        <v>Eastern Suburbs</v>
      </c>
      <c r="G9174" s="18">
        <v>2</v>
      </c>
      <c r="H9174" s="18">
        <v>1</v>
      </c>
    </row>
    <row r="9175" spans="1:8" x14ac:dyDescent="0.25">
      <c r="A9175" s="3" t="s">
        <v>572</v>
      </c>
      <c r="B9175" s="5">
        <v>800000</v>
      </c>
      <c r="C9175" t="s">
        <v>1437</v>
      </c>
      <c r="D9175" t="str">
        <f t="shared" si="143"/>
        <v>Apartment</v>
      </c>
      <c r="E9175" t="s">
        <v>1458</v>
      </c>
      <c r="F9175" t="str">
        <f>_xlfn.XLOOKUP(E9175,Geografiesleutel!A:A,Geografiesleutel!B:B,"",0,1)</f>
        <v>Eastern Suburbs</v>
      </c>
      <c r="G9175" s="18">
        <v>1</v>
      </c>
      <c r="H9175" s="18">
        <v>1</v>
      </c>
    </row>
    <row r="9176" spans="1:8" x14ac:dyDescent="0.25">
      <c r="A9176" s="3" t="s">
        <v>922</v>
      </c>
      <c r="B9176" s="5">
        <v>720000</v>
      </c>
      <c r="C9176" t="s">
        <v>1436</v>
      </c>
      <c r="D9176" t="str">
        <f t="shared" si="143"/>
        <v>Apartment</v>
      </c>
      <c r="E9176" t="s">
        <v>369</v>
      </c>
      <c r="F9176" t="str">
        <f>_xlfn.XLOOKUP(E9176,Geografiesleutel!A:A,Geografiesleutel!B:B,"",0,1)</f>
        <v>Eastern Suburbs</v>
      </c>
      <c r="G9176" s="18">
        <v>2</v>
      </c>
      <c r="H9176" s="18">
        <v>1</v>
      </c>
    </row>
    <row r="9177" spans="1:8" x14ac:dyDescent="0.25">
      <c r="A9177" s="3" t="s">
        <v>758</v>
      </c>
      <c r="B9177" s="5">
        <v>930000</v>
      </c>
      <c r="C9177" t="s">
        <v>1436</v>
      </c>
      <c r="D9177" t="str">
        <f t="shared" si="143"/>
        <v>Apartment</v>
      </c>
      <c r="E9177" t="s">
        <v>30</v>
      </c>
      <c r="F9177" t="str">
        <f>_xlfn.XLOOKUP(E9177,Geografiesleutel!A:A,Geografiesleutel!B:B,"",0,1)</f>
        <v>Northern Suburbs</v>
      </c>
      <c r="G9177" s="18">
        <v>2</v>
      </c>
      <c r="H9177" s="18">
        <v>2</v>
      </c>
    </row>
    <row r="9178" spans="1:8" x14ac:dyDescent="0.25">
      <c r="A9178" s="3" t="s">
        <v>365</v>
      </c>
      <c r="B9178" s="5">
        <v>1450000</v>
      </c>
      <c r="C9178" t="s">
        <v>1436</v>
      </c>
      <c r="D9178" t="str">
        <f t="shared" si="143"/>
        <v>Apartment</v>
      </c>
      <c r="E9178" t="s">
        <v>433</v>
      </c>
      <c r="F9178" t="str">
        <f>_xlfn.XLOOKUP(E9178,Geografiesleutel!A:A,Geografiesleutel!B:B,"",0,1)</f>
        <v>Eastern Suburbs</v>
      </c>
      <c r="G9178" s="18">
        <v>2</v>
      </c>
      <c r="H9178" s="18" t="s">
        <v>2650</v>
      </c>
    </row>
    <row r="9179" spans="1:8" x14ac:dyDescent="0.25">
      <c r="A9179" s="3" t="s">
        <v>216</v>
      </c>
      <c r="B9179" s="5">
        <v>1100000</v>
      </c>
      <c r="C9179" t="s">
        <v>1436</v>
      </c>
      <c r="D9179" t="str">
        <f t="shared" si="143"/>
        <v>Apartment</v>
      </c>
      <c r="E9179" t="s">
        <v>1458</v>
      </c>
      <c r="F9179" t="str">
        <f>_xlfn.XLOOKUP(E9179,Geografiesleutel!A:A,Geografiesleutel!B:B,"",0,1)</f>
        <v>Eastern Suburbs</v>
      </c>
      <c r="G9179" s="18">
        <v>2</v>
      </c>
      <c r="H9179" s="18">
        <v>1</v>
      </c>
    </row>
    <row r="9180" spans="1:8" x14ac:dyDescent="0.25">
      <c r="A9180" s="3" t="s">
        <v>715</v>
      </c>
      <c r="B9180" s="5">
        <v>550000</v>
      </c>
      <c r="C9180" t="s">
        <v>1436</v>
      </c>
      <c r="D9180" t="str">
        <f t="shared" si="143"/>
        <v>Apartment</v>
      </c>
      <c r="E9180" t="s">
        <v>562</v>
      </c>
      <c r="F9180" t="str">
        <f>_xlfn.XLOOKUP(E9180,Geografiesleutel!A:A,Geografiesleutel!B:B,"",0,1)</f>
        <v>CBD</v>
      </c>
      <c r="G9180" s="18">
        <v>2</v>
      </c>
      <c r="H9180" s="18" t="s">
        <v>2650</v>
      </c>
    </row>
    <row r="9181" spans="1:8" x14ac:dyDescent="0.25">
      <c r="A9181" s="3" t="s">
        <v>1459</v>
      </c>
      <c r="B9181" s="5">
        <v>520000</v>
      </c>
      <c r="C9181" t="s">
        <v>1436</v>
      </c>
      <c r="D9181" t="str">
        <f t="shared" si="143"/>
        <v>Apartment</v>
      </c>
      <c r="E9181" t="s">
        <v>186</v>
      </c>
      <c r="F9181" t="str">
        <f>_xlfn.XLOOKUP(E9181,Geografiesleutel!A:A,Geografiesleutel!B:B,"",0,1)</f>
        <v>Eastern Suburbs</v>
      </c>
      <c r="G9181" s="18">
        <v>2</v>
      </c>
      <c r="H9181" s="18">
        <v>2</v>
      </c>
    </row>
    <row r="9182" spans="1:8" x14ac:dyDescent="0.25">
      <c r="A9182" s="3" t="s">
        <v>1683</v>
      </c>
      <c r="B9182" s="5">
        <v>449000</v>
      </c>
      <c r="C9182" t="s">
        <v>1437</v>
      </c>
      <c r="D9182" t="str">
        <f t="shared" si="143"/>
        <v>Apartment</v>
      </c>
      <c r="E9182" t="s">
        <v>562</v>
      </c>
      <c r="F9182" t="str">
        <f>_xlfn.XLOOKUP(E9182,Geografiesleutel!A:A,Geografiesleutel!B:B,"",0,1)</f>
        <v>CBD</v>
      </c>
      <c r="G9182" s="18">
        <v>1</v>
      </c>
      <c r="H9182" s="18">
        <v>1</v>
      </c>
    </row>
    <row r="9183" spans="1:8" x14ac:dyDescent="0.25">
      <c r="A9183" s="3" t="s">
        <v>183</v>
      </c>
      <c r="B9183" s="5">
        <v>1250000</v>
      </c>
      <c r="C9183" t="s">
        <v>1436</v>
      </c>
      <c r="D9183" t="str">
        <f t="shared" si="143"/>
        <v>Apartment</v>
      </c>
      <c r="E9183" t="s">
        <v>791</v>
      </c>
      <c r="F9183" t="str">
        <f>_xlfn.XLOOKUP(E9183,Geografiesleutel!A:A,Geografiesleutel!B:B,"",0,1)</f>
        <v>CBD</v>
      </c>
      <c r="G9183" s="18">
        <v>2</v>
      </c>
      <c r="H9183" s="18">
        <v>1</v>
      </c>
    </row>
    <row r="9184" spans="1:8" x14ac:dyDescent="0.25">
      <c r="A9184" s="3" t="s">
        <v>512</v>
      </c>
      <c r="B9184" s="5">
        <v>750000</v>
      </c>
      <c r="C9184" t="s">
        <v>1436</v>
      </c>
      <c r="D9184" t="str">
        <f t="shared" si="143"/>
        <v>Apartment</v>
      </c>
      <c r="E9184" t="s">
        <v>227</v>
      </c>
      <c r="F9184" t="str">
        <f>_xlfn.XLOOKUP(E9184,Geografiesleutel!A:A,Geografiesleutel!B:B,"",0,1)</f>
        <v>Western Suburbs</v>
      </c>
      <c r="G9184" s="18">
        <v>2</v>
      </c>
      <c r="H9184" s="18">
        <v>1</v>
      </c>
    </row>
    <row r="9185" spans="1:8" x14ac:dyDescent="0.25">
      <c r="A9185" s="3" t="s">
        <v>274</v>
      </c>
      <c r="B9185" s="5">
        <v>850000</v>
      </c>
      <c r="C9185" t="s">
        <v>1436</v>
      </c>
      <c r="D9185" t="str">
        <f t="shared" si="143"/>
        <v>Apartment</v>
      </c>
      <c r="E9185" t="s">
        <v>227</v>
      </c>
      <c r="F9185" t="str">
        <f>_xlfn.XLOOKUP(E9185,Geografiesleutel!A:A,Geografiesleutel!B:B,"",0,1)</f>
        <v>Western Suburbs</v>
      </c>
      <c r="G9185" s="18">
        <v>2</v>
      </c>
      <c r="H9185" s="18">
        <v>1</v>
      </c>
    </row>
    <row r="9186" spans="1:8" x14ac:dyDescent="0.25">
      <c r="A9186" s="3" t="s">
        <v>1634</v>
      </c>
      <c r="B9186" s="5">
        <v>398000</v>
      </c>
      <c r="C9186" t="s">
        <v>1437</v>
      </c>
      <c r="D9186" t="str">
        <f t="shared" si="143"/>
        <v>Apartment</v>
      </c>
      <c r="E9186" t="s">
        <v>68</v>
      </c>
      <c r="F9186" t="str">
        <f>_xlfn.XLOOKUP(E9186,Geografiesleutel!A:A,Geografiesleutel!B:B,"",0,1)</f>
        <v>Northern Suburbs</v>
      </c>
      <c r="G9186" s="18">
        <v>1</v>
      </c>
      <c r="H9186" s="18">
        <v>2</v>
      </c>
    </row>
    <row r="9187" spans="1:8" x14ac:dyDescent="0.25">
      <c r="A9187" s="3" t="s">
        <v>1520</v>
      </c>
      <c r="B9187" s="5">
        <v>499999</v>
      </c>
      <c r="C9187" t="s">
        <v>1439</v>
      </c>
      <c r="D9187" t="str">
        <f t="shared" si="143"/>
        <v>Apartment</v>
      </c>
      <c r="E9187" t="s">
        <v>487</v>
      </c>
      <c r="F9187" t="str">
        <f>_xlfn.XLOOKUP(E9187,Geografiesleutel!A:A,Geografiesleutel!B:B,"",0,1)</f>
        <v>CBD</v>
      </c>
      <c r="G9187" s="18">
        <v>3</v>
      </c>
      <c r="H9187" s="18">
        <v>2</v>
      </c>
    </row>
    <row r="9188" spans="1:8" x14ac:dyDescent="0.25">
      <c r="A9188" s="3" t="s">
        <v>556</v>
      </c>
      <c r="B9188" s="5">
        <v>650000</v>
      </c>
      <c r="C9188" t="s">
        <v>1439</v>
      </c>
      <c r="D9188" t="str">
        <f t="shared" si="143"/>
        <v>Apartment</v>
      </c>
      <c r="E9188" t="s">
        <v>112</v>
      </c>
      <c r="F9188" t="str">
        <f>_xlfn.XLOOKUP(E9188,Geografiesleutel!A:A,Geografiesleutel!B:B,"",0,1)</f>
        <v>Northern Suburbs</v>
      </c>
      <c r="G9188" s="18">
        <v>3</v>
      </c>
      <c r="H9188" s="18" t="s">
        <v>2650</v>
      </c>
    </row>
    <row r="9189" spans="1:8" x14ac:dyDescent="0.25">
      <c r="A9189" s="3" t="s">
        <v>1629</v>
      </c>
      <c r="B9189" s="5">
        <v>533000</v>
      </c>
      <c r="C9189" t="s">
        <v>1436</v>
      </c>
      <c r="D9189" t="str">
        <f t="shared" si="143"/>
        <v>Apartment</v>
      </c>
      <c r="E9189" t="s">
        <v>188</v>
      </c>
      <c r="F9189" t="str">
        <f>_xlfn.XLOOKUP(E9189,Geografiesleutel!A:A,Geografiesleutel!B:B,"",0,1)</f>
        <v>Northern Suburbs</v>
      </c>
      <c r="G9189" s="18">
        <v>2</v>
      </c>
      <c r="H9189" s="18">
        <v>1</v>
      </c>
    </row>
    <row r="9190" spans="1:8" x14ac:dyDescent="0.25">
      <c r="A9190" s="3" t="s">
        <v>777</v>
      </c>
      <c r="B9190" s="5">
        <v>999000</v>
      </c>
      <c r="C9190" t="s">
        <v>1436</v>
      </c>
      <c r="D9190" t="str">
        <f t="shared" si="143"/>
        <v>Apartment</v>
      </c>
      <c r="E9190" t="s">
        <v>97</v>
      </c>
      <c r="F9190" t="str">
        <f>_xlfn.XLOOKUP(E9190,Geografiesleutel!A:A,Geografiesleutel!B:B,"",0,1)</f>
        <v>Northern Suburbs</v>
      </c>
      <c r="G9190" s="18">
        <v>2</v>
      </c>
      <c r="H9190" s="18">
        <v>2</v>
      </c>
    </row>
    <row r="9191" spans="1:8" x14ac:dyDescent="0.25">
      <c r="A9191" s="3" t="s">
        <v>1556</v>
      </c>
      <c r="B9191" s="5">
        <v>1039000</v>
      </c>
      <c r="C9191" t="s">
        <v>1436</v>
      </c>
      <c r="D9191" t="str">
        <f t="shared" si="143"/>
        <v>Apartment</v>
      </c>
      <c r="E9191" t="s">
        <v>97</v>
      </c>
      <c r="F9191" t="str">
        <f>_xlfn.XLOOKUP(E9191,Geografiesleutel!A:A,Geografiesleutel!B:B,"",0,1)</f>
        <v>Northern Suburbs</v>
      </c>
      <c r="G9191" s="18">
        <v>2</v>
      </c>
      <c r="H9191" s="18">
        <v>2</v>
      </c>
    </row>
    <row r="9192" spans="1:8" x14ac:dyDescent="0.25">
      <c r="A9192" s="3" t="s">
        <v>444</v>
      </c>
      <c r="B9192" s="5">
        <v>450000</v>
      </c>
      <c r="C9192" t="s">
        <v>1443</v>
      </c>
      <c r="D9192" t="str">
        <f t="shared" si="143"/>
        <v>Apartment</v>
      </c>
      <c r="E9192" t="s">
        <v>487</v>
      </c>
      <c r="F9192" t="str">
        <f>_xlfn.XLOOKUP(E9192,Geografiesleutel!A:A,Geografiesleutel!B:B,"",0,1)</f>
        <v>CBD</v>
      </c>
      <c r="G9192" s="18">
        <v>4</v>
      </c>
      <c r="H9192" s="18">
        <v>1</v>
      </c>
    </row>
    <row r="9193" spans="1:8" x14ac:dyDescent="0.25">
      <c r="A9193" s="3" t="s">
        <v>201</v>
      </c>
      <c r="B9193" s="5">
        <v>870000</v>
      </c>
      <c r="C9193" t="s">
        <v>1436</v>
      </c>
      <c r="D9193" t="str">
        <f t="shared" si="143"/>
        <v>Apartment</v>
      </c>
      <c r="E9193" t="s">
        <v>18</v>
      </c>
      <c r="F9193" t="str">
        <f>_xlfn.XLOOKUP(E9193,Geografiesleutel!A:A,Geografiesleutel!B:B,"",0,1)</f>
        <v>Agricultural Smallholdings</v>
      </c>
      <c r="G9193" s="18">
        <v>2</v>
      </c>
      <c r="H9193" s="18">
        <v>1</v>
      </c>
    </row>
    <row r="9194" spans="1:8" x14ac:dyDescent="0.25">
      <c r="A9194" s="3" t="s">
        <v>274</v>
      </c>
      <c r="B9194" s="5">
        <v>850000</v>
      </c>
      <c r="C9194" t="s">
        <v>1436</v>
      </c>
      <c r="D9194" t="str">
        <f t="shared" si="143"/>
        <v>Apartment</v>
      </c>
      <c r="E9194" t="s">
        <v>30</v>
      </c>
      <c r="F9194" t="str">
        <f>_xlfn.XLOOKUP(E9194,Geografiesleutel!A:A,Geografiesleutel!B:B,"",0,1)</f>
        <v>Northern Suburbs</v>
      </c>
      <c r="G9194" s="18">
        <v>2</v>
      </c>
      <c r="H9194" s="18">
        <v>1</v>
      </c>
    </row>
    <row r="9195" spans="1:8" x14ac:dyDescent="0.25">
      <c r="A9195" s="3" t="s">
        <v>572</v>
      </c>
      <c r="B9195" s="5">
        <v>800000</v>
      </c>
      <c r="C9195" t="s">
        <v>1436</v>
      </c>
      <c r="D9195" t="str">
        <f t="shared" si="143"/>
        <v>Apartment</v>
      </c>
      <c r="E9195" t="s">
        <v>30</v>
      </c>
      <c r="F9195" t="str">
        <f>_xlfn.XLOOKUP(E9195,Geografiesleutel!A:A,Geografiesleutel!B:B,"",0,1)</f>
        <v>Northern Suburbs</v>
      </c>
      <c r="G9195" s="18">
        <v>2</v>
      </c>
      <c r="H9195" s="18">
        <v>1</v>
      </c>
    </row>
    <row r="9196" spans="1:8" x14ac:dyDescent="0.25">
      <c r="A9196" s="3" t="s">
        <v>1684</v>
      </c>
      <c r="B9196" s="5">
        <v>200000</v>
      </c>
      <c r="C9196" t="s">
        <v>1447</v>
      </c>
      <c r="D9196" t="str">
        <f t="shared" si="143"/>
        <v>Apartment</v>
      </c>
      <c r="E9196" t="s">
        <v>487</v>
      </c>
      <c r="F9196" t="str">
        <f>_xlfn.XLOOKUP(E9196,Geografiesleutel!A:A,Geografiesleutel!B:B,"",0,1)</f>
        <v>CBD</v>
      </c>
      <c r="G9196" s="18">
        <v>5</v>
      </c>
      <c r="H9196" s="18">
        <v>1</v>
      </c>
    </row>
    <row r="9197" spans="1:8" x14ac:dyDescent="0.25">
      <c r="A9197" s="3" t="s">
        <v>216</v>
      </c>
      <c r="B9197" s="5">
        <v>1100000</v>
      </c>
      <c r="C9197" t="s">
        <v>1436</v>
      </c>
      <c r="D9197" t="str">
        <f t="shared" si="143"/>
        <v>Apartment</v>
      </c>
      <c r="E9197" t="s">
        <v>285</v>
      </c>
      <c r="F9197" t="str">
        <f>_xlfn.XLOOKUP(E9197,Geografiesleutel!A:A,Geografiesleutel!B:B,"",0,1)</f>
        <v>Eastern Suburbs</v>
      </c>
      <c r="G9197" s="18">
        <v>2</v>
      </c>
      <c r="H9197" s="18">
        <v>2</v>
      </c>
    </row>
    <row r="9198" spans="1:8" x14ac:dyDescent="0.25">
      <c r="A9198" s="3" t="s">
        <v>785</v>
      </c>
      <c r="B9198" s="5">
        <v>1640000</v>
      </c>
      <c r="C9198" t="s">
        <v>1436</v>
      </c>
      <c r="D9198" t="str">
        <f t="shared" si="143"/>
        <v>Apartment</v>
      </c>
      <c r="E9198" t="s">
        <v>974</v>
      </c>
      <c r="F9198" t="str">
        <f>_xlfn.XLOOKUP(E9198,Geografiesleutel!A:A,Geografiesleutel!B:B,"",0,1)</f>
        <v>Eastern Suburbs</v>
      </c>
      <c r="G9198" s="18">
        <v>2</v>
      </c>
      <c r="H9198" s="18">
        <v>2</v>
      </c>
    </row>
    <row r="9199" spans="1:8" x14ac:dyDescent="0.25">
      <c r="A9199" s="3" t="s">
        <v>1560</v>
      </c>
      <c r="B9199" s="5">
        <v>675000</v>
      </c>
      <c r="C9199" t="s">
        <v>1436</v>
      </c>
      <c r="D9199" t="str">
        <f t="shared" si="143"/>
        <v>Apartment</v>
      </c>
      <c r="E9199" t="s">
        <v>141</v>
      </c>
      <c r="F9199" t="str">
        <f>_xlfn.XLOOKUP(E9199,Geografiesleutel!A:A,Geografiesleutel!B:B,"",0,1)</f>
        <v>Agricultural Smallholdings</v>
      </c>
      <c r="G9199" s="18">
        <v>2</v>
      </c>
      <c r="H9199" s="18">
        <v>1</v>
      </c>
    </row>
    <row r="9200" spans="1:8" x14ac:dyDescent="0.25">
      <c r="A9200" s="3" t="s">
        <v>693</v>
      </c>
      <c r="B9200" s="5">
        <v>730000</v>
      </c>
      <c r="C9200" t="s">
        <v>1436</v>
      </c>
      <c r="D9200" t="str">
        <f t="shared" si="143"/>
        <v>Apartment</v>
      </c>
      <c r="E9200" t="s">
        <v>163</v>
      </c>
      <c r="F9200" t="str">
        <f>_xlfn.XLOOKUP(E9200,Geografiesleutel!A:A,Geografiesleutel!B:B,"",0,1)</f>
        <v>Northern Suburbs</v>
      </c>
      <c r="G9200" s="18">
        <v>2</v>
      </c>
      <c r="H9200" s="18">
        <v>1</v>
      </c>
    </row>
    <row r="9201" spans="1:8" x14ac:dyDescent="0.25">
      <c r="A9201" s="3" t="s">
        <v>998</v>
      </c>
      <c r="B9201" s="5">
        <v>645000</v>
      </c>
      <c r="C9201" t="s">
        <v>1436</v>
      </c>
      <c r="D9201" t="str">
        <f t="shared" si="143"/>
        <v>Apartment</v>
      </c>
      <c r="E9201" t="s">
        <v>418</v>
      </c>
      <c r="F9201" t="str">
        <f>_xlfn.XLOOKUP(E9201,Geografiesleutel!A:A,Geografiesleutel!B:B,"",0,1)</f>
        <v>Eastern Suburbs</v>
      </c>
      <c r="G9201" s="18">
        <v>2</v>
      </c>
      <c r="H9201" s="18">
        <v>1</v>
      </c>
    </row>
    <row r="9202" spans="1:8" x14ac:dyDescent="0.25">
      <c r="A9202" s="3" t="s">
        <v>719</v>
      </c>
      <c r="B9202" s="5">
        <v>775000</v>
      </c>
      <c r="C9202" t="s">
        <v>1436</v>
      </c>
      <c r="D9202" t="str">
        <f t="shared" si="143"/>
        <v>Apartment</v>
      </c>
      <c r="E9202" t="s">
        <v>30</v>
      </c>
      <c r="F9202" t="str">
        <f>_xlfn.XLOOKUP(E9202,Geografiesleutel!A:A,Geografiesleutel!B:B,"",0,1)</f>
        <v>Northern Suburbs</v>
      </c>
      <c r="G9202" s="18">
        <v>2</v>
      </c>
      <c r="H9202" s="18">
        <v>1</v>
      </c>
    </row>
    <row r="9203" spans="1:8" x14ac:dyDescent="0.25">
      <c r="A9203" s="3" t="s">
        <v>412</v>
      </c>
      <c r="B9203" s="5">
        <v>1195000</v>
      </c>
      <c r="C9203" t="s">
        <v>1439</v>
      </c>
      <c r="D9203" t="str">
        <f t="shared" si="143"/>
        <v>Apartment</v>
      </c>
      <c r="E9203" t="s">
        <v>194</v>
      </c>
      <c r="F9203" t="str">
        <f>_xlfn.XLOOKUP(E9203,Geografiesleutel!A:A,Geografiesleutel!B:B,"",0,1)</f>
        <v>Eastern Suburbs</v>
      </c>
      <c r="G9203" s="18">
        <v>3</v>
      </c>
      <c r="H9203" s="18">
        <v>2</v>
      </c>
    </row>
    <row r="9204" spans="1:8" x14ac:dyDescent="0.25">
      <c r="A9204" s="3" t="s">
        <v>1061</v>
      </c>
      <c r="B9204" s="5">
        <v>460000</v>
      </c>
      <c r="C9204" t="s">
        <v>1436</v>
      </c>
      <c r="D9204" t="str">
        <f t="shared" si="143"/>
        <v>Apartment</v>
      </c>
      <c r="E9204" t="s">
        <v>577</v>
      </c>
      <c r="F9204" t="str">
        <f>_xlfn.XLOOKUP(E9204,Geografiesleutel!A:A,Geografiesleutel!B:B,"",0,1)</f>
        <v>CBD</v>
      </c>
      <c r="G9204" s="18">
        <v>2</v>
      </c>
      <c r="H9204" s="18">
        <v>2</v>
      </c>
    </row>
    <row r="9205" spans="1:8" x14ac:dyDescent="0.25">
      <c r="A9205" s="3" t="s">
        <v>693</v>
      </c>
      <c r="B9205" s="5">
        <v>730000</v>
      </c>
      <c r="C9205" t="s">
        <v>1436</v>
      </c>
      <c r="D9205" t="str">
        <f t="shared" si="143"/>
        <v>Apartment</v>
      </c>
      <c r="E9205" t="s">
        <v>163</v>
      </c>
      <c r="F9205" t="str">
        <f>_xlfn.XLOOKUP(E9205,Geografiesleutel!A:A,Geografiesleutel!B:B,"",0,1)</f>
        <v>Northern Suburbs</v>
      </c>
      <c r="G9205" s="18">
        <v>2</v>
      </c>
      <c r="H9205" s="18">
        <v>1</v>
      </c>
    </row>
    <row r="9206" spans="1:8" x14ac:dyDescent="0.25">
      <c r="A9206" s="3" t="s">
        <v>201</v>
      </c>
      <c r="B9206" s="5">
        <v>870000</v>
      </c>
      <c r="C9206" t="s">
        <v>1436</v>
      </c>
      <c r="D9206" t="str">
        <f t="shared" si="143"/>
        <v>Apartment</v>
      </c>
      <c r="E9206" t="s">
        <v>355</v>
      </c>
      <c r="F9206" t="str">
        <f>_xlfn.XLOOKUP(E9206,Geografiesleutel!A:A,Geografiesleutel!B:B,"",0,1)</f>
        <v>Southern Suburbs</v>
      </c>
      <c r="G9206" s="18">
        <v>2</v>
      </c>
      <c r="H9206" s="18">
        <v>1</v>
      </c>
    </row>
    <row r="9207" spans="1:8" x14ac:dyDescent="0.25">
      <c r="A9207" s="3" t="s">
        <v>1076</v>
      </c>
      <c r="B9207" s="5">
        <v>876000</v>
      </c>
      <c r="C9207" t="s">
        <v>1439</v>
      </c>
      <c r="D9207" t="str">
        <f t="shared" si="143"/>
        <v>Apartment</v>
      </c>
      <c r="E9207" t="s">
        <v>487</v>
      </c>
      <c r="F9207" t="str">
        <f>_xlfn.XLOOKUP(E9207,Geografiesleutel!A:A,Geografiesleutel!B:B,"",0,1)</f>
        <v>CBD</v>
      </c>
      <c r="G9207" s="18">
        <v>3</v>
      </c>
      <c r="H9207" s="18">
        <v>2</v>
      </c>
    </row>
    <row r="9208" spans="1:8" x14ac:dyDescent="0.25">
      <c r="A9208" s="3" t="s">
        <v>296</v>
      </c>
      <c r="B9208" s="5">
        <v>795000</v>
      </c>
      <c r="C9208" t="s">
        <v>1437</v>
      </c>
      <c r="D9208" t="str">
        <f t="shared" si="143"/>
        <v>Apartment</v>
      </c>
      <c r="E9208" t="s">
        <v>40</v>
      </c>
      <c r="F9208" t="str">
        <f>_xlfn.XLOOKUP(E9208,Geografiesleutel!A:A,Geografiesleutel!B:B,"",0,1)</f>
        <v>Agricultural Smallholdings</v>
      </c>
      <c r="G9208" s="18">
        <v>1</v>
      </c>
      <c r="H9208" s="18">
        <v>1</v>
      </c>
    </row>
    <row r="9209" spans="1:8" x14ac:dyDescent="0.25">
      <c r="A9209" s="3" t="s">
        <v>572</v>
      </c>
      <c r="B9209" s="5">
        <v>800000</v>
      </c>
      <c r="C9209" t="s">
        <v>1436</v>
      </c>
      <c r="D9209" t="str">
        <f t="shared" si="143"/>
        <v>Apartment</v>
      </c>
      <c r="E9209" t="s">
        <v>368</v>
      </c>
      <c r="F9209" t="str">
        <f>_xlfn.XLOOKUP(E9209,Geografiesleutel!A:A,Geografiesleutel!B:B,"",0,1)</f>
        <v>Eastern Suburbs</v>
      </c>
      <c r="G9209" s="18">
        <v>2</v>
      </c>
      <c r="H9209" s="18">
        <v>1</v>
      </c>
    </row>
    <row r="9210" spans="1:8" x14ac:dyDescent="0.25">
      <c r="A9210" s="3" t="s">
        <v>296</v>
      </c>
      <c r="B9210" s="5">
        <v>795000</v>
      </c>
      <c r="C9210" t="s">
        <v>1436</v>
      </c>
      <c r="D9210" t="str">
        <f t="shared" si="143"/>
        <v>Apartment</v>
      </c>
      <c r="E9210" t="s">
        <v>974</v>
      </c>
      <c r="F9210" t="str">
        <f>_xlfn.XLOOKUP(E9210,Geografiesleutel!A:A,Geografiesleutel!B:B,"",0,1)</f>
        <v>Eastern Suburbs</v>
      </c>
      <c r="G9210" s="18">
        <v>2</v>
      </c>
      <c r="H9210" s="18">
        <v>1</v>
      </c>
    </row>
    <row r="9211" spans="1:8" x14ac:dyDescent="0.25">
      <c r="A9211" s="3" t="s">
        <v>823</v>
      </c>
      <c r="B9211" s="5">
        <v>380000</v>
      </c>
      <c r="C9211" t="s">
        <v>1440</v>
      </c>
      <c r="D9211" t="str">
        <f t="shared" si="143"/>
        <v>Apartment</v>
      </c>
      <c r="E9211" t="s">
        <v>104</v>
      </c>
      <c r="F9211" t="str">
        <f>_xlfn.XLOOKUP(E9211,Geografiesleutel!A:A,Geografiesleutel!B:B,"",0,1)</f>
        <v>Western Suburbs</v>
      </c>
      <c r="G9211" s="18" t="s">
        <v>2650</v>
      </c>
      <c r="H9211" s="18">
        <v>1</v>
      </c>
    </row>
    <row r="9212" spans="1:8" x14ac:dyDescent="0.25">
      <c r="A9212" s="3" t="s">
        <v>823</v>
      </c>
      <c r="B9212" s="5">
        <v>380000</v>
      </c>
      <c r="C9212" t="s">
        <v>1440</v>
      </c>
      <c r="D9212" t="str">
        <f t="shared" si="143"/>
        <v>Apartment</v>
      </c>
      <c r="E9212" t="s">
        <v>104</v>
      </c>
      <c r="F9212" t="str">
        <f>_xlfn.XLOOKUP(E9212,Geografiesleutel!A:A,Geografiesleutel!B:B,"",0,1)</f>
        <v>Western Suburbs</v>
      </c>
      <c r="G9212" s="18" t="s">
        <v>2650</v>
      </c>
      <c r="H9212" s="18">
        <v>1</v>
      </c>
    </row>
    <row r="9213" spans="1:8" x14ac:dyDescent="0.25">
      <c r="A9213" s="3" t="s">
        <v>1317</v>
      </c>
      <c r="B9213" s="5">
        <v>470000</v>
      </c>
      <c r="C9213" t="s">
        <v>1436</v>
      </c>
      <c r="D9213" t="str">
        <f t="shared" si="143"/>
        <v>Apartment</v>
      </c>
      <c r="E9213" t="s">
        <v>68</v>
      </c>
      <c r="F9213" t="str">
        <f>_xlfn.XLOOKUP(E9213,Geografiesleutel!A:A,Geografiesleutel!B:B,"",0,1)</f>
        <v>Northern Suburbs</v>
      </c>
      <c r="G9213" s="18">
        <v>2</v>
      </c>
      <c r="H9213" s="18">
        <v>1</v>
      </c>
    </row>
    <row r="9214" spans="1:8" x14ac:dyDescent="0.25">
      <c r="A9214" s="3" t="s">
        <v>1511</v>
      </c>
      <c r="B9214" s="5">
        <v>295000</v>
      </c>
      <c r="C9214" t="s">
        <v>1437</v>
      </c>
      <c r="D9214" t="str">
        <f t="shared" si="143"/>
        <v>Apartment</v>
      </c>
      <c r="E9214" t="s">
        <v>68</v>
      </c>
      <c r="F9214" t="str">
        <f>_xlfn.XLOOKUP(E9214,Geografiesleutel!A:A,Geografiesleutel!B:B,"",0,1)</f>
        <v>Northern Suburbs</v>
      </c>
      <c r="G9214" s="18">
        <v>1</v>
      </c>
      <c r="H9214" s="18">
        <v>1</v>
      </c>
    </row>
    <row r="9215" spans="1:8" x14ac:dyDescent="0.25">
      <c r="A9215" s="3" t="s">
        <v>1044</v>
      </c>
      <c r="B9215" s="5">
        <v>345000</v>
      </c>
      <c r="C9215" t="s">
        <v>1440</v>
      </c>
      <c r="D9215" t="str">
        <f t="shared" si="143"/>
        <v>Apartment</v>
      </c>
      <c r="E9215" t="s">
        <v>116</v>
      </c>
      <c r="F9215" t="str">
        <f>_xlfn.XLOOKUP(E9215,Geografiesleutel!A:A,Geografiesleutel!B:B,"",0,1)</f>
        <v>Western Suburbs</v>
      </c>
      <c r="G9215" s="18" t="s">
        <v>2650</v>
      </c>
      <c r="H9215" s="18">
        <v>1</v>
      </c>
    </row>
    <row r="9216" spans="1:8" x14ac:dyDescent="0.25">
      <c r="A9216" s="3" t="s">
        <v>778</v>
      </c>
      <c r="B9216" s="5">
        <v>600000</v>
      </c>
      <c r="C9216" t="s">
        <v>1451</v>
      </c>
      <c r="D9216" t="str">
        <f t="shared" si="143"/>
        <v>Apartment</v>
      </c>
      <c r="E9216" t="s">
        <v>136</v>
      </c>
      <c r="F9216" t="str">
        <f>_xlfn.XLOOKUP(E9216,Geografiesleutel!A:A,Geografiesleutel!B:B,"",0,1)</f>
        <v>Eastern Suburbs</v>
      </c>
      <c r="G9216" s="18" t="s">
        <v>2646</v>
      </c>
      <c r="H9216" s="18" t="s">
        <v>2650</v>
      </c>
    </row>
    <row r="9217" spans="1:8" x14ac:dyDescent="0.25">
      <c r="A9217" s="3" t="s">
        <v>1685</v>
      </c>
      <c r="B9217" s="5">
        <v>10700000</v>
      </c>
      <c r="C9217" t="s">
        <v>1686</v>
      </c>
      <c r="D9217" t="str">
        <f t="shared" si="143"/>
        <v>Apartment</v>
      </c>
      <c r="E9217" t="s">
        <v>487</v>
      </c>
      <c r="F9217" t="str">
        <f>_xlfn.XLOOKUP(E9217,Geografiesleutel!A:A,Geografiesleutel!B:B,"",0,1)</f>
        <v>CBD</v>
      </c>
      <c r="G9217" s="18">
        <v>21</v>
      </c>
      <c r="H9217" s="18">
        <v>21</v>
      </c>
    </row>
    <row r="9218" spans="1:8" x14ac:dyDescent="0.25">
      <c r="A9218" s="3" t="s">
        <v>981</v>
      </c>
      <c r="B9218" s="5">
        <v>799000</v>
      </c>
      <c r="C9218" t="s">
        <v>1436</v>
      </c>
      <c r="D9218" t="str">
        <f t="shared" ref="D9218:D9281" si="144">TRIM(RIGHT(SUBSTITUTE(C9218," ",REPT(" ",LEN(C9218))),LEN(C9218)))</f>
        <v>Apartment</v>
      </c>
      <c r="E9218" t="s">
        <v>974</v>
      </c>
      <c r="F9218" t="str">
        <f>_xlfn.XLOOKUP(E9218,Geografiesleutel!A:A,Geografiesleutel!B:B,"",0,1)</f>
        <v>Eastern Suburbs</v>
      </c>
      <c r="G9218" s="18">
        <v>2</v>
      </c>
      <c r="H9218" s="18">
        <v>1</v>
      </c>
    </row>
    <row r="9219" spans="1:8" x14ac:dyDescent="0.25">
      <c r="A9219" s="3" t="s">
        <v>255</v>
      </c>
      <c r="B9219" s="5">
        <v>2495000</v>
      </c>
      <c r="C9219" t="s">
        <v>1436</v>
      </c>
      <c r="D9219" t="str">
        <f t="shared" si="144"/>
        <v>Apartment</v>
      </c>
      <c r="E9219" t="s">
        <v>306</v>
      </c>
      <c r="F9219" t="str">
        <f>_xlfn.XLOOKUP(E9219,Geografiesleutel!A:A,Geografiesleutel!B:B,"",0,1)</f>
        <v>Eastern Suburbs</v>
      </c>
      <c r="G9219" s="18">
        <v>2</v>
      </c>
      <c r="H9219" s="18">
        <v>2</v>
      </c>
    </row>
    <row r="9220" spans="1:8" x14ac:dyDescent="0.25">
      <c r="A9220" s="3" t="s">
        <v>567</v>
      </c>
      <c r="B9220" s="5">
        <v>980000</v>
      </c>
      <c r="C9220" t="s">
        <v>1436</v>
      </c>
      <c r="D9220" t="str">
        <f t="shared" si="144"/>
        <v>Apartment</v>
      </c>
      <c r="E9220" t="s">
        <v>324</v>
      </c>
      <c r="F9220" t="str">
        <f>_xlfn.XLOOKUP(E9220,Geografiesleutel!A:A,Geografiesleutel!B:B,"",0,1)</f>
        <v>Eastern Suburbs</v>
      </c>
      <c r="G9220" s="18">
        <v>2</v>
      </c>
      <c r="H9220" s="18">
        <v>2</v>
      </c>
    </row>
    <row r="9221" spans="1:8" x14ac:dyDescent="0.25">
      <c r="A9221" s="3" t="s">
        <v>614</v>
      </c>
      <c r="B9221" s="5">
        <v>1000000</v>
      </c>
      <c r="C9221" t="s">
        <v>1439</v>
      </c>
      <c r="D9221" t="str">
        <f t="shared" si="144"/>
        <v>Apartment</v>
      </c>
      <c r="E9221" t="s">
        <v>46</v>
      </c>
      <c r="F9221" t="str">
        <f>_xlfn.XLOOKUP(E9221,Geografiesleutel!A:A,Geografiesleutel!B:B,"",0,1)</f>
        <v>Eastern Suburbs</v>
      </c>
      <c r="G9221" s="18">
        <v>3</v>
      </c>
      <c r="H9221" s="18">
        <v>2</v>
      </c>
    </row>
    <row r="9222" spans="1:8" x14ac:dyDescent="0.25">
      <c r="A9222" s="3" t="s">
        <v>1141</v>
      </c>
      <c r="B9222" s="5">
        <v>530000</v>
      </c>
      <c r="C9222" t="s">
        <v>1436</v>
      </c>
      <c r="D9222" t="str">
        <f t="shared" si="144"/>
        <v>Apartment</v>
      </c>
      <c r="E9222" t="s">
        <v>223</v>
      </c>
      <c r="F9222" t="str">
        <f>_xlfn.XLOOKUP(E9222,Geografiesleutel!A:A,Geografiesleutel!B:B,"",0,1)</f>
        <v>Western Suburbs</v>
      </c>
      <c r="G9222" s="18">
        <v>2</v>
      </c>
      <c r="H9222" s="18">
        <v>1</v>
      </c>
    </row>
    <row r="9223" spans="1:8" x14ac:dyDescent="0.25">
      <c r="A9223" s="3" t="s">
        <v>54</v>
      </c>
      <c r="B9223" s="5">
        <v>1700000</v>
      </c>
      <c r="C9223" t="s">
        <v>1443</v>
      </c>
      <c r="D9223" t="str">
        <f t="shared" si="144"/>
        <v>Apartment</v>
      </c>
      <c r="E9223" t="s">
        <v>70</v>
      </c>
      <c r="F9223" t="str">
        <f>_xlfn.XLOOKUP(E9223,Geografiesleutel!A:A,Geografiesleutel!B:B,"",0,1)</f>
        <v>Northern Suburbs</v>
      </c>
      <c r="G9223" s="18">
        <v>4</v>
      </c>
      <c r="H9223" s="18">
        <v>2</v>
      </c>
    </row>
    <row r="9224" spans="1:8" x14ac:dyDescent="0.25">
      <c r="A9224" s="3" t="s">
        <v>71</v>
      </c>
      <c r="B9224" s="5">
        <v>690000</v>
      </c>
      <c r="C9224" t="s">
        <v>1436</v>
      </c>
      <c r="D9224" t="str">
        <f t="shared" si="144"/>
        <v>Apartment</v>
      </c>
      <c r="E9224" t="s">
        <v>141</v>
      </c>
      <c r="F9224" t="str">
        <f>_xlfn.XLOOKUP(E9224,Geografiesleutel!A:A,Geografiesleutel!B:B,"",0,1)</f>
        <v>Agricultural Smallholdings</v>
      </c>
      <c r="G9224" s="18">
        <v>2</v>
      </c>
      <c r="H9224" s="18">
        <v>1</v>
      </c>
    </row>
    <row r="9225" spans="1:8" x14ac:dyDescent="0.25">
      <c r="A9225" s="3" t="s">
        <v>572</v>
      </c>
      <c r="B9225" s="5">
        <v>800000</v>
      </c>
      <c r="C9225" t="s">
        <v>1439</v>
      </c>
      <c r="D9225" t="str">
        <f t="shared" si="144"/>
        <v>Apartment</v>
      </c>
      <c r="E9225" t="s">
        <v>46</v>
      </c>
      <c r="F9225" t="str">
        <f>_xlfn.XLOOKUP(E9225,Geografiesleutel!A:A,Geografiesleutel!B:B,"",0,1)</f>
        <v>Eastern Suburbs</v>
      </c>
      <c r="G9225" s="18">
        <v>3</v>
      </c>
      <c r="H9225" s="18">
        <v>1</v>
      </c>
    </row>
    <row r="9226" spans="1:8" x14ac:dyDescent="0.25">
      <c r="A9226" s="3" t="s">
        <v>572</v>
      </c>
      <c r="B9226" s="5">
        <v>800000</v>
      </c>
      <c r="C9226" t="s">
        <v>1439</v>
      </c>
      <c r="D9226" t="str">
        <f t="shared" si="144"/>
        <v>Apartment</v>
      </c>
      <c r="E9226" t="s">
        <v>46</v>
      </c>
      <c r="F9226" t="str">
        <f>_xlfn.XLOOKUP(E9226,Geografiesleutel!A:A,Geografiesleutel!B:B,"",0,1)</f>
        <v>Eastern Suburbs</v>
      </c>
      <c r="G9226" s="18">
        <v>3</v>
      </c>
      <c r="H9226" s="18">
        <v>1</v>
      </c>
    </row>
    <row r="9227" spans="1:8" x14ac:dyDescent="0.25">
      <c r="A9227" s="3" t="s">
        <v>84</v>
      </c>
      <c r="B9227" s="5">
        <v>350000</v>
      </c>
      <c r="C9227" t="s">
        <v>1440</v>
      </c>
      <c r="D9227" t="str">
        <f t="shared" si="144"/>
        <v>Apartment</v>
      </c>
      <c r="E9227" t="s">
        <v>487</v>
      </c>
      <c r="F9227" t="str">
        <f>_xlfn.XLOOKUP(E9227,Geografiesleutel!A:A,Geografiesleutel!B:B,"",0,1)</f>
        <v>CBD</v>
      </c>
      <c r="G9227" s="18" t="s">
        <v>2650</v>
      </c>
      <c r="H9227" s="18">
        <v>1</v>
      </c>
    </row>
    <row r="9228" spans="1:8" x14ac:dyDescent="0.25">
      <c r="A9228" s="3" t="s">
        <v>1489</v>
      </c>
      <c r="B9228" s="5">
        <v>410000</v>
      </c>
      <c r="C9228" t="s">
        <v>1440</v>
      </c>
      <c r="D9228" t="str">
        <f t="shared" si="144"/>
        <v>Apartment</v>
      </c>
      <c r="E9228" t="s">
        <v>1513</v>
      </c>
      <c r="F9228" t="str">
        <f>_xlfn.XLOOKUP(E9228,Geografiesleutel!A:A,Geografiesleutel!B:B,"",0,1)</f>
        <v>CBD</v>
      </c>
      <c r="G9228" s="18" t="s">
        <v>2650</v>
      </c>
      <c r="H9228" s="18">
        <v>1</v>
      </c>
    </row>
    <row r="9229" spans="1:8" x14ac:dyDescent="0.25">
      <c r="A9229" s="3" t="s">
        <v>1061</v>
      </c>
      <c r="B9229" s="5">
        <v>460000</v>
      </c>
      <c r="C9229" t="s">
        <v>1451</v>
      </c>
      <c r="D9229" t="str">
        <f t="shared" si="144"/>
        <v>Apartment</v>
      </c>
      <c r="E9229" t="s">
        <v>487</v>
      </c>
      <c r="F9229" t="str">
        <f>_xlfn.XLOOKUP(E9229,Geografiesleutel!A:A,Geografiesleutel!B:B,"",0,1)</f>
        <v>CBD</v>
      </c>
      <c r="G9229" s="18" t="s">
        <v>2646</v>
      </c>
      <c r="H9229" s="18" t="s">
        <v>2650</v>
      </c>
    </row>
    <row r="9230" spans="1:8" x14ac:dyDescent="0.25">
      <c r="A9230" s="3" t="s">
        <v>785</v>
      </c>
      <c r="B9230" s="5">
        <v>1640000</v>
      </c>
      <c r="C9230" t="s">
        <v>1436</v>
      </c>
      <c r="D9230" t="str">
        <f t="shared" si="144"/>
        <v>Apartment</v>
      </c>
      <c r="E9230" t="s">
        <v>974</v>
      </c>
      <c r="F9230" t="str">
        <f>_xlfn.XLOOKUP(E9230,Geografiesleutel!A:A,Geografiesleutel!B:B,"",0,1)</f>
        <v>Eastern Suburbs</v>
      </c>
      <c r="G9230" s="18">
        <v>2</v>
      </c>
      <c r="H9230" s="18">
        <v>2</v>
      </c>
    </row>
    <row r="9231" spans="1:8" x14ac:dyDescent="0.25">
      <c r="A9231" s="3" t="s">
        <v>1444</v>
      </c>
      <c r="B9231" s="5">
        <v>725000</v>
      </c>
      <c r="C9231" t="s">
        <v>1436</v>
      </c>
      <c r="D9231" t="str">
        <f t="shared" si="144"/>
        <v>Apartment</v>
      </c>
      <c r="E9231" t="s">
        <v>45</v>
      </c>
      <c r="F9231" t="str">
        <f>_xlfn.XLOOKUP(E9231,Geografiesleutel!A:A,Geografiesleutel!B:B,"",0,1)</f>
        <v>Townships</v>
      </c>
      <c r="G9231" s="18">
        <v>2</v>
      </c>
      <c r="H9231" s="18">
        <v>1</v>
      </c>
    </row>
    <row r="9232" spans="1:8" x14ac:dyDescent="0.25">
      <c r="A9232" s="3" t="s">
        <v>390</v>
      </c>
      <c r="B9232" s="5">
        <v>1170000</v>
      </c>
      <c r="C9232" t="s">
        <v>1436</v>
      </c>
      <c r="D9232" t="str">
        <f t="shared" si="144"/>
        <v>Apartment</v>
      </c>
      <c r="E9232" t="s">
        <v>369</v>
      </c>
      <c r="F9232" t="str">
        <f>_xlfn.XLOOKUP(E9232,Geografiesleutel!A:A,Geografiesleutel!B:B,"",0,1)</f>
        <v>Eastern Suburbs</v>
      </c>
      <c r="G9232" s="18">
        <v>2</v>
      </c>
      <c r="H9232" s="18">
        <v>2</v>
      </c>
    </row>
    <row r="9233" spans="1:8" x14ac:dyDescent="0.25">
      <c r="A9233" s="3" t="s">
        <v>252</v>
      </c>
      <c r="B9233" s="5">
        <v>1020000</v>
      </c>
      <c r="C9233" t="s">
        <v>1436</v>
      </c>
      <c r="D9233" t="str">
        <f t="shared" si="144"/>
        <v>Apartment</v>
      </c>
      <c r="E9233" t="s">
        <v>369</v>
      </c>
      <c r="F9233" t="str">
        <f>_xlfn.XLOOKUP(E9233,Geografiesleutel!A:A,Geografiesleutel!B:B,"",0,1)</f>
        <v>Eastern Suburbs</v>
      </c>
      <c r="G9233" s="18">
        <v>2</v>
      </c>
      <c r="H9233" s="18">
        <v>1</v>
      </c>
    </row>
    <row r="9234" spans="1:8" x14ac:dyDescent="0.25">
      <c r="A9234" s="3" t="s">
        <v>1444</v>
      </c>
      <c r="B9234" s="5">
        <v>725000</v>
      </c>
      <c r="C9234" t="s">
        <v>1436</v>
      </c>
      <c r="D9234" t="str">
        <f t="shared" si="144"/>
        <v>Apartment</v>
      </c>
      <c r="E9234" t="s">
        <v>45</v>
      </c>
      <c r="F9234" t="str">
        <f>_xlfn.XLOOKUP(E9234,Geografiesleutel!A:A,Geografiesleutel!B:B,"",0,1)</f>
        <v>Townships</v>
      </c>
      <c r="G9234" s="18">
        <v>2</v>
      </c>
      <c r="H9234" s="18">
        <v>1</v>
      </c>
    </row>
    <row r="9235" spans="1:8" x14ac:dyDescent="0.25">
      <c r="A9235" s="3" t="s">
        <v>1687</v>
      </c>
      <c r="B9235" s="5">
        <v>291000</v>
      </c>
      <c r="C9235" t="s">
        <v>1437</v>
      </c>
      <c r="D9235" t="str">
        <f t="shared" si="144"/>
        <v>Apartment</v>
      </c>
      <c r="E9235" t="s">
        <v>487</v>
      </c>
      <c r="F9235" t="str">
        <f>_xlfn.XLOOKUP(E9235,Geografiesleutel!A:A,Geografiesleutel!B:B,"",0,1)</f>
        <v>CBD</v>
      </c>
      <c r="G9235" s="18">
        <v>1</v>
      </c>
      <c r="H9235" s="18">
        <v>1</v>
      </c>
    </row>
    <row r="9236" spans="1:8" x14ac:dyDescent="0.25">
      <c r="A9236" s="3" t="s">
        <v>1549</v>
      </c>
      <c r="B9236" s="5">
        <v>789000</v>
      </c>
      <c r="C9236" t="s">
        <v>1436</v>
      </c>
      <c r="D9236" t="str">
        <f t="shared" si="144"/>
        <v>Apartment</v>
      </c>
      <c r="E9236" t="s">
        <v>112</v>
      </c>
      <c r="F9236" t="str">
        <f>_xlfn.XLOOKUP(E9236,Geografiesleutel!A:A,Geografiesleutel!B:B,"",0,1)</f>
        <v>Northern Suburbs</v>
      </c>
      <c r="G9236" s="18">
        <v>2</v>
      </c>
      <c r="H9236" s="18">
        <v>1</v>
      </c>
    </row>
    <row r="9237" spans="1:8" x14ac:dyDescent="0.25">
      <c r="A9237" s="3" t="s">
        <v>31</v>
      </c>
      <c r="B9237" s="5">
        <v>570000</v>
      </c>
      <c r="C9237" t="s">
        <v>1439</v>
      </c>
      <c r="D9237" t="str">
        <f t="shared" si="144"/>
        <v>Apartment</v>
      </c>
      <c r="E9237" t="s">
        <v>487</v>
      </c>
      <c r="F9237" t="str">
        <f>_xlfn.XLOOKUP(E9237,Geografiesleutel!A:A,Geografiesleutel!B:B,"",0,1)</f>
        <v>CBD</v>
      </c>
      <c r="G9237" s="18">
        <v>3</v>
      </c>
      <c r="H9237" s="18">
        <v>1</v>
      </c>
    </row>
    <row r="9238" spans="1:8" x14ac:dyDescent="0.25">
      <c r="A9238" s="3" t="s">
        <v>1317</v>
      </c>
      <c r="B9238" s="5">
        <v>470000</v>
      </c>
      <c r="C9238" t="s">
        <v>1436</v>
      </c>
      <c r="D9238" t="str">
        <f t="shared" si="144"/>
        <v>Apartment</v>
      </c>
      <c r="E9238" t="s">
        <v>487</v>
      </c>
      <c r="F9238" t="str">
        <f>_xlfn.XLOOKUP(E9238,Geografiesleutel!A:A,Geografiesleutel!B:B,"",0,1)</f>
        <v>CBD</v>
      </c>
      <c r="G9238" s="18">
        <v>2</v>
      </c>
      <c r="H9238" s="18">
        <v>1</v>
      </c>
    </row>
    <row r="9239" spans="1:8" x14ac:dyDescent="0.25">
      <c r="A9239" s="3" t="s">
        <v>634</v>
      </c>
      <c r="B9239" s="5">
        <v>860000</v>
      </c>
      <c r="C9239" t="s">
        <v>1436</v>
      </c>
      <c r="D9239" t="str">
        <f t="shared" si="144"/>
        <v>Apartment</v>
      </c>
      <c r="E9239" t="s">
        <v>223</v>
      </c>
      <c r="F9239" t="str">
        <f>_xlfn.XLOOKUP(E9239,Geografiesleutel!A:A,Geografiesleutel!B:B,"",0,1)</f>
        <v>Western Suburbs</v>
      </c>
      <c r="G9239" s="18">
        <v>2</v>
      </c>
      <c r="H9239" s="18">
        <v>1</v>
      </c>
    </row>
    <row r="9240" spans="1:8" x14ac:dyDescent="0.25">
      <c r="A9240" s="3" t="s">
        <v>1459</v>
      </c>
      <c r="B9240" s="5">
        <v>520000</v>
      </c>
      <c r="C9240" t="s">
        <v>1439</v>
      </c>
      <c r="D9240" t="str">
        <f t="shared" si="144"/>
        <v>Apartment</v>
      </c>
      <c r="E9240" t="s">
        <v>487</v>
      </c>
      <c r="F9240" t="str">
        <f>_xlfn.XLOOKUP(E9240,Geografiesleutel!A:A,Geografiesleutel!B:B,"",0,1)</f>
        <v>CBD</v>
      </c>
      <c r="G9240" s="18">
        <v>3</v>
      </c>
      <c r="H9240" s="18">
        <v>1</v>
      </c>
    </row>
    <row r="9241" spans="1:8" x14ac:dyDescent="0.25">
      <c r="A9241" s="3" t="s">
        <v>1489</v>
      </c>
      <c r="B9241" s="5">
        <v>410000</v>
      </c>
      <c r="C9241" t="s">
        <v>1436</v>
      </c>
      <c r="D9241" t="str">
        <f t="shared" si="144"/>
        <v>Apartment</v>
      </c>
      <c r="E9241" t="s">
        <v>116</v>
      </c>
      <c r="F9241" t="str">
        <f>_xlfn.XLOOKUP(E9241,Geografiesleutel!A:A,Geografiesleutel!B:B,"",0,1)</f>
        <v>Western Suburbs</v>
      </c>
      <c r="G9241" s="18">
        <v>2</v>
      </c>
      <c r="H9241" s="18">
        <v>1</v>
      </c>
    </row>
    <row r="9242" spans="1:8" x14ac:dyDescent="0.25">
      <c r="A9242" s="3" t="s">
        <v>1085</v>
      </c>
      <c r="B9242" s="5">
        <v>729000</v>
      </c>
      <c r="C9242" t="s">
        <v>1436</v>
      </c>
      <c r="D9242" t="str">
        <f t="shared" si="144"/>
        <v>Apartment</v>
      </c>
      <c r="E9242" t="s">
        <v>418</v>
      </c>
      <c r="F9242" t="str">
        <f>_xlfn.XLOOKUP(E9242,Geografiesleutel!A:A,Geografiesleutel!B:B,"",0,1)</f>
        <v>Eastern Suburbs</v>
      </c>
      <c r="G9242" s="18">
        <v>2</v>
      </c>
      <c r="H9242" s="18">
        <v>1</v>
      </c>
    </row>
    <row r="9243" spans="1:8" x14ac:dyDescent="0.25">
      <c r="A9243" s="3" t="s">
        <v>1117</v>
      </c>
      <c r="B9243" s="5">
        <v>740000</v>
      </c>
      <c r="C9243" t="s">
        <v>1436</v>
      </c>
      <c r="D9243" t="str">
        <f t="shared" si="144"/>
        <v>Apartment</v>
      </c>
      <c r="E9243" t="s">
        <v>141</v>
      </c>
      <c r="F9243" t="str">
        <f>_xlfn.XLOOKUP(E9243,Geografiesleutel!A:A,Geografiesleutel!B:B,"",0,1)</f>
        <v>Agricultural Smallholdings</v>
      </c>
      <c r="G9243" s="18">
        <v>2</v>
      </c>
      <c r="H9243" s="18">
        <v>1</v>
      </c>
    </row>
    <row r="9244" spans="1:8" x14ac:dyDescent="0.25">
      <c r="A9244" s="3" t="s">
        <v>746</v>
      </c>
      <c r="B9244" s="5">
        <v>250000</v>
      </c>
      <c r="C9244" t="s">
        <v>1437</v>
      </c>
      <c r="D9244" t="str">
        <f t="shared" si="144"/>
        <v>Apartment</v>
      </c>
      <c r="E9244" t="s">
        <v>577</v>
      </c>
      <c r="F9244" t="str">
        <f>_xlfn.XLOOKUP(E9244,Geografiesleutel!A:A,Geografiesleutel!B:B,"",0,1)</f>
        <v>CBD</v>
      </c>
      <c r="G9244" s="18">
        <v>1</v>
      </c>
      <c r="H9244" s="18">
        <v>1</v>
      </c>
    </row>
    <row r="9245" spans="1:8" x14ac:dyDescent="0.25">
      <c r="A9245" s="3" t="s">
        <v>446</v>
      </c>
      <c r="B9245" s="5">
        <v>900000</v>
      </c>
      <c r="C9245" t="s">
        <v>1436</v>
      </c>
      <c r="D9245" t="str">
        <f t="shared" si="144"/>
        <v>Apartment</v>
      </c>
      <c r="E9245" t="s">
        <v>1481</v>
      </c>
      <c r="F9245" t="str">
        <f>_xlfn.XLOOKUP(E9245,Geografiesleutel!A:A,Geografiesleutel!B:B,"",0,1)</f>
        <v>Northern Suburbs</v>
      </c>
      <c r="G9245" s="18">
        <v>2</v>
      </c>
      <c r="H9245" s="18">
        <v>2</v>
      </c>
    </row>
    <row r="9246" spans="1:8" x14ac:dyDescent="0.25">
      <c r="A9246" s="3" t="s">
        <v>1511</v>
      </c>
      <c r="B9246" s="5">
        <v>295000</v>
      </c>
      <c r="C9246" t="s">
        <v>1447</v>
      </c>
      <c r="D9246" t="str">
        <f t="shared" si="144"/>
        <v>Apartment</v>
      </c>
      <c r="E9246" t="s">
        <v>577</v>
      </c>
      <c r="F9246" t="str">
        <f>_xlfn.XLOOKUP(E9246,Geografiesleutel!A:A,Geografiesleutel!B:B,"",0,1)</f>
        <v>CBD</v>
      </c>
      <c r="G9246" s="18">
        <v>5</v>
      </c>
      <c r="H9246" s="18">
        <v>1</v>
      </c>
    </row>
    <row r="9247" spans="1:8" x14ac:dyDescent="0.25">
      <c r="A9247" s="3" t="s">
        <v>1688</v>
      </c>
      <c r="B9247" s="5">
        <v>789999</v>
      </c>
      <c r="C9247" t="s">
        <v>1436</v>
      </c>
      <c r="D9247" t="str">
        <f t="shared" si="144"/>
        <v>Apartment</v>
      </c>
      <c r="E9247" t="s">
        <v>112</v>
      </c>
      <c r="F9247" t="str">
        <f>_xlfn.XLOOKUP(E9247,Geografiesleutel!A:A,Geografiesleutel!B:B,"",0,1)</f>
        <v>Northern Suburbs</v>
      </c>
      <c r="G9247" s="18">
        <v>2</v>
      </c>
      <c r="H9247" s="18">
        <v>1</v>
      </c>
    </row>
    <row r="9248" spans="1:8" x14ac:dyDescent="0.25">
      <c r="A9248" s="3" t="s">
        <v>693</v>
      </c>
      <c r="B9248" s="5">
        <v>730000</v>
      </c>
      <c r="C9248" t="s">
        <v>1436</v>
      </c>
      <c r="D9248" t="str">
        <f t="shared" si="144"/>
        <v>Apartment</v>
      </c>
      <c r="E9248" t="s">
        <v>68</v>
      </c>
      <c r="F9248" t="str">
        <f>_xlfn.XLOOKUP(E9248,Geografiesleutel!A:A,Geografiesleutel!B:B,"",0,1)</f>
        <v>Northern Suburbs</v>
      </c>
      <c r="G9248" s="18">
        <v>2</v>
      </c>
      <c r="H9248" s="18">
        <v>1</v>
      </c>
    </row>
    <row r="9249" spans="1:8" x14ac:dyDescent="0.25">
      <c r="A9249" s="3" t="s">
        <v>1160</v>
      </c>
      <c r="B9249" s="5">
        <v>565000</v>
      </c>
      <c r="C9249" t="s">
        <v>1439</v>
      </c>
      <c r="D9249" t="str">
        <f t="shared" si="144"/>
        <v>Apartment</v>
      </c>
      <c r="E9249" t="s">
        <v>487</v>
      </c>
      <c r="F9249" t="str">
        <f>_xlfn.XLOOKUP(E9249,Geografiesleutel!A:A,Geografiesleutel!B:B,"",0,1)</f>
        <v>CBD</v>
      </c>
      <c r="G9249" s="18">
        <v>3</v>
      </c>
      <c r="H9249" s="18">
        <v>1</v>
      </c>
    </row>
    <row r="9250" spans="1:8" x14ac:dyDescent="0.25">
      <c r="A9250" s="3" t="s">
        <v>1015</v>
      </c>
      <c r="B9250" s="5">
        <v>590000</v>
      </c>
      <c r="C9250" t="s">
        <v>1451</v>
      </c>
      <c r="D9250" t="str">
        <f t="shared" si="144"/>
        <v>Apartment</v>
      </c>
      <c r="E9250" t="s">
        <v>136</v>
      </c>
      <c r="F9250" t="str">
        <f>_xlfn.XLOOKUP(E9250,Geografiesleutel!A:A,Geografiesleutel!B:B,"",0,1)</f>
        <v>Eastern Suburbs</v>
      </c>
      <c r="G9250" s="18" t="s">
        <v>2646</v>
      </c>
      <c r="H9250" s="18" t="s">
        <v>2650</v>
      </c>
    </row>
    <row r="9251" spans="1:8" x14ac:dyDescent="0.25">
      <c r="A9251" s="3" t="s">
        <v>206</v>
      </c>
      <c r="B9251" s="5">
        <v>2400000</v>
      </c>
      <c r="C9251" t="s">
        <v>1436</v>
      </c>
      <c r="D9251" t="str">
        <f t="shared" si="144"/>
        <v>Apartment</v>
      </c>
      <c r="E9251" t="s">
        <v>209</v>
      </c>
      <c r="F9251" t="str">
        <f>_xlfn.XLOOKUP(E9251,Geografiesleutel!A:A,Geografiesleutel!B:B,"",0,1)</f>
        <v>Eastern Suburbs</v>
      </c>
      <c r="G9251" s="18">
        <v>2</v>
      </c>
      <c r="H9251" s="18">
        <v>2</v>
      </c>
    </row>
    <row r="9252" spans="1:8" x14ac:dyDescent="0.25">
      <c r="A9252" s="3" t="s">
        <v>1357</v>
      </c>
      <c r="B9252" s="5">
        <v>400000</v>
      </c>
      <c r="C9252" t="s">
        <v>1436</v>
      </c>
      <c r="D9252" t="str">
        <f t="shared" si="144"/>
        <v>Apartment</v>
      </c>
      <c r="E9252" t="s">
        <v>487</v>
      </c>
      <c r="F9252" t="str">
        <f>_xlfn.XLOOKUP(E9252,Geografiesleutel!A:A,Geografiesleutel!B:B,"",0,1)</f>
        <v>CBD</v>
      </c>
      <c r="G9252" s="18">
        <v>2</v>
      </c>
      <c r="H9252" s="18">
        <v>1</v>
      </c>
    </row>
    <row r="9253" spans="1:8" x14ac:dyDescent="0.25">
      <c r="A9253" s="3" t="s">
        <v>715</v>
      </c>
      <c r="B9253" s="5">
        <v>550000</v>
      </c>
      <c r="C9253" t="s">
        <v>1436</v>
      </c>
      <c r="D9253" t="str">
        <f t="shared" si="144"/>
        <v>Apartment</v>
      </c>
      <c r="E9253" t="s">
        <v>154</v>
      </c>
      <c r="F9253" t="str">
        <f>_xlfn.XLOOKUP(E9253,Geografiesleutel!A:A,Geografiesleutel!B:B,"",0,1)</f>
        <v>Northern Suburbs</v>
      </c>
      <c r="G9253" s="18">
        <v>2</v>
      </c>
      <c r="H9253" s="18">
        <v>1</v>
      </c>
    </row>
    <row r="9254" spans="1:8" x14ac:dyDescent="0.25">
      <c r="A9254" s="3" t="s">
        <v>36</v>
      </c>
      <c r="B9254" s="5">
        <v>1750000</v>
      </c>
      <c r="C9254" t="s">
        <v>1439</v>
      </c>
      <c r="D9254" t="str">
        <f t="shared" si="144"/>
        <v>Apartment</v>
      </c>
      <c r="E9254" t="s">
        <v>78</v>
      </c>
      <c r="F9254" t="str">
        <f>_xlfn.XLOOKUP(E9254,Geografiesleutel!A:A,Geografiesleutel!B:B,"",0,1)</f>
        <v>Northern Suburbs</v>
      </c>
      <c r="G9254" s="18">
        <v>3</v>
      </c>
      <c r="H9254" s="18">
        <v>2</v>
      </c>
    </row>
    <row r="9255" spans="1:8" x14ac:dyDescent="0.25">
      <c r="A9255" s="3" t="s">
        <v>36</v>
      </c>
      <c r="B9255" s="5">
        <v>1750000</v>
      </c>
      <c r="C9255" t="s">
        <v>1439</v>
      </c>
      <c r="D9255" t="str">
        <f t="shared" si="144"/>
        <v>Apartment</v>
      </c>
      <c r="E9255" t="s">
        <v>78</v>
      </c>
      <c r="F9255" t="str">
        <f>_xlfn.XLOOKUP(E9255,Geografiesleutel!A:A,Geografiesleutel!B:B,"",0,1)</f>
        <v>Northern Suburbs</v>
      </c>
      <c r="G9255" s="18">
        <v>3</v>
      </c>
      <c r="H9255" s="18">
        <v>2</v>
      </c>
    </row>
    <row r="9256" spans="1:8" x14ac:dyDescent="0.25">
      <c r="A9256" s="3" t="s">
        <v>1144</v>
      </c>
      <c r="B9256" s="5">
        <v>599000</v>
      </c>
      <c r="C9256" t="s">
        <v>1436</v>
      </c>
      <c r="D9256" t="str">
        <f t="shared" si="144"/>
        <v>Apartment</v>
      </c>
      <c r="E9256" t="s">
        <v>487</v>
      </c>
      <c r="F9256" t="str">
        <f>_xlfn.XLOOKUP(E9256,Geografiesleutel!A:A,Geografiesleutel!B:B,"",0,1)</f>
        <v>CBD</v>
      </c>
      <c r="G9256" s="18">
        <v>2</v>
      </c>
      <c r="H9256" s="18">
        <v>1</v>
      </c>
    </row>
    <row r="9257" spans="1:8" x14ac:dyDescent="0.25">
      <c r="A9257" s="3" t="s">
        <v>1689</v>
      </c>
      <c r="B9257" s="5">
        <v>872500</v>
      </c>
      <c r="C9257" t="s">
        <v>1500</v>
      </c>
      <c r="D9257" t="str">
        <f t="shared" si="144"/>
        <v>Apartment</v>
      </c>
      <c r="E9257" t="s">
        <v>562</v>
      </c>
      <c r="F9257" t="str">
        <f>_xlfn.XLOOKUP(E9257,Geografiesleutel!A:A,Geografiesleutel!B:B,"",0,1)</f>
        <v>CBD</v>
      </c>
      <c r="G9257" s="18">
        <v>5</v>
      </c>
      <c r="H9257" s="18">
        <v>1</v>
      </c>
    </row>
    <row r="9258" spans="1:8" x14ac:dyDescent="0.25">
      <c r="A9258" s="3" t="s">
        <v>268</v>
      </c>
      <c r="B9258" s="5">
        <v>1800000</v>
      </c>
      <c r="C9258" t="s">
        <v>1439</v>
      </c>
      <c r="D9258" t="str">
        <f t="shared" si="144"/>
        <v>Apartment</v>
      </c>
      <c r="E9258" t="s">
        <v>30</v>
      </c>
      <c r="F9258" t="str">
        <f>_xlfn.XLOOKUP(E9258,Geografiesleutel!A:A,Geografiesleutel!B:B,"",0,1)</f>
        <v>Northern Suburbs</v>
      </c>
      <c r="G9258" s="18">
        <v>3</v>
      </c>
      <c r="H9258" s="18">
        <v>2</v>
      </c>
    </row>
    <row r="9259" spans="1:8" x14ac:dyDescent="0.25">
      <c r="A9259" s="3" t="s">
        <v>1491</v>
      </c>
      <c r="B9259" s="5">
        <v>1756000</v>
      </c>
      <c r="C9259" t="s">
        <v>1436</v>
      </c>
      <c r="D9259" t="str">
        <f t="shared" si="144"/>
        <v>Apartment</v>
      </c>
      <c r="E9259" t="s">
        <v>306</v>
      </c>
      <c r="F9259" t="str">
        <f>_xlfn.XLOOKUP(E9259,Geografiesleutel!A:A,Geografiesleutel!B:B,"",0,1)</f>
        <v>Eastern Suburbs</v>
      </c>
      <c r="G9259" s="18">
        <v>2</v>
      </c>
      <c r="H9259" s="18">
        <v>1</v>
      </c>
    </row>
    <row r="9260" spans="1:8" x14ac:dyDescent="0.25">
      <c r="A9260" s="3" t="s">
        <v>111</v>
      </c>
      <c r="B9260" s="5">
        <v>1380000</v>
      </c>
      <c r="C9260" t="s">
        <v>1436</v>
      </c>
      <c r="D9260" t="str">
        <f t="shared" si="144"/>
        <v>Apartment</v>
      </c>
      <c r="E9260" t="s">
        <v>972</v>
      </c>
      <c r="F9260" t="str">
        <f>_xlfn.XLOOKUP(E9260,Geografiesleutel!A:A,Geografiesleutel!B:B,"",0,1)</f>
        <v>Eastern Suburbs</v>
      </c>
      <c r="G9260" s="18">
        <v>2</v>
      </c>
      <c r="H9260" s="18">
        <v>2</v>
      </c>
    </row>
    <row r="9261" spans="1:8" x14ac:dyDescent="0.25">
      <c r="A9261" s="3" t="s">
        <v>274</v>
      </c>
      <c r="B9261" s="5">
        <v>850000</v>
      </c>
      <c r="C9261" t="s">
        <v>1437</v>
      </c>
      <c r="D9261" t="str">
        <f t="shared" si="144"/>
        <v>Apartment</v>
      </c>
      <c r="E9261" t="s">
        <v>369</v>
      </c>
      <c r="F9261" t="str">
        <f>_xlfn.XLOOKUP(E9261,Geografiesleutel!A:A,Geografiesleutel!B:B,"",0,1)</f>
        <v>Eastern Suburbs</v>
      </c>
      <c r="G9261" s="18">
        <v>1</v>
      </c>
      <c r="H9261" s="18">
        <v>1</v>
      </c>
    </row>
    <row r="9262" spans="1:8" x14ac:dyDescent="0.25">
      <c r="A9262" s="3" t="s">
        <v>557</v>
      </c>
      <c r="B9262" s="5">
        <v>1099000</v>
      </c>
      <c r="C9262" t="s">
        <v>1436</v>
      </c>
      <c r="D9262" t="str">
        <f t="shared" si="144"/>
        <v>Apartment</v>
      </c>
      <c r="E9262" t="s">
        <v>1458</v>
      </c>
      <c r="F9262" t="str">
        <f>_xlfn.XLOOKUP(E9262,Geografiesleutel!A:A,Geografiesleutel!B:B,"",0,1)</f>
        <v>Eastern Suburbs</v>
      </c>
      <c r="G9262" s="18">
        <v>2</v>
      </c>
      <c r="H9262" s="18">
        <v>2</v>
      </c>
    </row>
    <row r="9263" spans="1:8" x14ac:dyDescent="0.25">
      <c r="A9263" s="3" t="s">
        <v>59</v>
      </c>
      <c r="B9263" s="5">
        <v>680000</v>
      </c>
      <c r="C9263" t="s">
        <v>1436</v>
      </c>
      <c r="D9263" t="str">
        <f t="shared" si="144"/>
        <v>Apartment</v>
      </c>
      <c r="E9263" t="s">
        <v>136</v>
      </c>
      <c r="F9263" t="str">
        <f>_xlfn.XLOOKUP(E9263,Geografiesleutel!A:A,Geografiesleutel!B:B,"",0,1)</f>
        <v>Eastern Suburbs</v>
      </c>
      <c r="G9263" s="18">
        <v>2</v>
      </c>
      <c r="H9263" s="18">
        <v>1</v>
      </c>
    </row>
    <row r="9264" spans="1:8" x14ac:dyDescent="0.25">
      <c r="A9264" s="3" t="s">
        <v>31</v>
      </c>
      <c r="B9264" s="5">
        <v>570000</v>
      </c>
      <c r="C9264" t="s">
        <v>1436</v>
      </c>
      <c r="D9264" t="str">
        <f t="shared" si="144"/>
        <v>Apartment</v>
      </c>
      <c r="E9264" t="s">
        <v>45</v>
      </c>
      <c r="F9264" t="str">
        <f>_xlfn.XLOOKUP(E9264,Geografiesleutel!A:A,Geografiesleutel!B:B,"",0,1)</f>
        <v>Townships</v>
      </c>
      <c r="G9264" s="18">
        <v>2</v>
      </c>
      <c r="H9264" s="18">
        <v>1</v>
      </c>
    </row>
    <row r="9265" spans="1:8" x14ac:dyDescent="0.25">
      <c r="A9265" s="3" t="s">
        <v>1099</v>
      </c>
      <c r="B9265" s="5">
        <v>480000</v>
      </c>
      <c r="C9265" t="s">
        <v>1436</v>
      </c>
      <c r="D9265" t="str">
        <f t="shared" si="144"/>
        <v>Apartment</v>
      </c>
      <c r="E9265" t="s">
        <v>577</v>
      </c>
      <c r="F9265" t="str">
        <f>_xlfn.XLOOKUP(E9265,Geografiesleutel!A:A,Geografiesleutel!B:B,"",0,1)</f>
        <v>CBD</v>
      </c>
      <c r="G9265" s="18">
        <v>2</v>
      </c>
      <c r="H9265" s="18">
        <v>1</v>
      </c>
    </row>
    <row r="9266" spans="1:8" x14ac:dyDescent="0.25">
      <c r="A9266" s="3" t="s">
        <v>274</v>
      </c>
      <c r="B9266" s="5">
        <v>850000</v>
      </c>
      <c r="C9266" t="s">
        <v>1437</v>
      </c>
      <c r="D9266" t="str">
        <f t="shared" si="144"/>
        <v>Apartment</v>
      </c>
      <c r="E9266" t="s">
        <v>1458</v>
      </c>
      <c r="F9266" t="str">
        <f>_xlfn.XLOOKUP(E9266,Geografiesleutel!A:A,Geografiesleutel!B:B,"",0,1)</f>
        <v>Eastern Suburbs</v>
      </c>
      <c r="G9266" s="18">
        <v>1</v>
      </c>
      <c r="H9266" s="18">
        <v>1</v>
      </c>
    </row>
    <row r="9267" spans="1:8" x14ac:dyDescent="0.25">
      <c r="A9267" s="3" t="s">
        <v>556</v>
      </c>
      <c r="B9267" s="5">
        <v>650000</v>
      </c>
      <c r="C9267" t="s">
        <v>1437</v>
      </c>
      <c r="D9267" t="str">
        <f t="shared" si="144"/>
        <v>Apartment</v>
      </c>
      <c r="E9267" t="s">
        <v>330</v>
      </c>
      <c r="F9267" t="str">
        <f>_xlfn.XLOOKUP(E9267,Geografiesleutel!A:A,Geografiesleutel!B:B,"",0,1)</f>
        <v>Eastern Suburbs</v>
      </c>
      <c r="G9267" s="18">
        <v>1</v>
      </c>
      <c r="H9267" s="18">
        <v>1</v>
      </c>
    </row>
    <row r="9268" spans="1:8" x14ac:dyDescent="0.25">
      <c r="A9268" s="3" t="s">
        <v>1015</v>
      </c>
      <c r="B9268" s="5">
        <v>590000</v>
      </c>
      <c r="C9268" t="s">
        <v>1437</v>
      </c>
      <c r="D9268" t="str">
        <f t="shared" si="144"/>
        <v>Apartment</v>
      </c>
      <c r="E9268" t="s">
        <v>30</v>
      </c>
      <c r="F9268" t="str">
        <f>_xlfn.XLOOKUP(E9268,Geografiesleutel!A:A,Geografiesleutel!B:B,"",0,1)</f>
        <v>Northern Suburbs</v>
      </c>
      <c r="G9268" s="18">
        <v>1</v>
      </c>
      <c r="H9268" s="18">
        <v>1</v>
      </c>
    </row>
    <row r="9269" spans="1:8" x14ac:dyDescent="0.25">
      <c r="A9269" s="3" t="s">
        <v>67</v>
      </c>
      <c r="B9269" s="5">
        <v>2300000</v>
      </c>
      <c r="C9269" t="s">
        <v>1436</v>
      </c>
      <c r="D9269" t="str">
        <f t="shared" si="144"/>
        <v>Apartment</v>
      </c>
      <c r="E9269" t="s">
        <v>1282</v>
      </c>
      <c r="F9269" t="str">
        <f>_xlfn.XLOOKUP(E9269,Geografiesleutel!A:A,Geografiesleutel!B:B,"",0,1)</f>
        <v>Eastern Suburbs</v>
      </c>
      <c r="G9269" s="18">
        <v>2</v>
      </c>
      <c r="H9269" s="18">
        <v>2</v>
      </c>
    </row>
    <row r="9270" spans="1:8" x14ac:dyDescent="0.25">
      <c r="A9270" s="3" t="s">
        <v>1015</v>
      </c>
      <c r="B9270" s="5">
        <v>590000</v>
      </c>
      <c r="C9270" t="s">
        <v>1436</v>
      </c>
      <c r="D9270" t="str">
        <f t="shared" si="144"/>
        <v>Apartment</v>
      </c>
      <c r="E9270" t="s">
        <v>186</v>
      </c>
      <c r="F9270" t="str">
        <f>_xlfn.XLOOKUP(E9270,Geografiesleutel!A:A,Geografiesleutel!B:B,"",0,1)</f>
        <v>Eastern Suburbs</v>
      </c>
      <c r="G9270" s="18">
        <v>2</v>
      </c>
      <c r="H9270" s="18">
        <v>2</v>
      </c>
    </row>
    <row r="9271" spans="1:8" x14ac:dyDescent="0.25">
      <c r="A9271" s="3" t="s">
        <v>444</v>
      </c>
      <c r="B9271" s="5">
        <v>450000</v>
      </c>
      <c r="C9271" t="s">
        <v>1436</v>
      </c>
      <c r="D9271" t="str">
        <f t="shared" si="144"/>
        <v>Apartment</v>
      </c>
      <c r="E9271" t="s">
        <v>487</v>
      </c>
      <c r="F9271" t="str">
        <f>_xlfn.XLOOKUP(E9271,Geografiesleutel!A:A,Geografiesleutel!B:B,"",0,1)</f>
        <v>CBD</v>
      </c>
      <c r="G9271" s="18">
        <v>2</v>
      </c>
      <c r="H9271" s="18">
        <v>1</v>
      </c>
    </row>
    <row r="9272" spans="1:8" x14ac:dyDescent="0.25">
      <c r="A9272" s="3" t="s">
        <v>1015</v>
      </c>
      <c r="B9272" s="5">
        <v>590000</v>
      </c>
      <c r="C9272" t="s">
        <v>1436</v>
      </c>
      <c r="D9272" t="str">
        <f t="shared" si="144"/>
        <v>Apartment</v>
      </c>
      <c r="E9272" t="s">
        <v>186</v>
      </c>
      <c r="F9272" t="str">
        <f>_xlfn.XLOOKUP(E9272,Geografiesleutel!A:A,Geografiesleutel!B:B,"",0,1)</f>
        <v>Eastern Suburbs</v>
      </c>
      <c r="G9272" s="18">
        <v>2</v>
      </c>
      <c r="H9272" s="18">
        <v>2</v>
      </c>
    </row>
    <row r="9273" spans="1:8" x14ac:dyDescent="0.25">
      <c r="A9273" s="3" t="s">
        <v>1099</v>
      </c>
      <c r="B9273" s="5">
        <v>480000</v>
      </c>
      <c r="C9273" t="s">
        <v>1437</v>
      </c>
      <c r="D9273" t="str">
        <f t="shared" si="144"/>
        <v>Apartment</v>
      </c>
      <c r="E9273" t="s">
        <v>97</v>
      </c>
      <c r="F9273" t="str">
        <f>_xlfn.XLOOKUP(E9273,Geografiesleutel!A:A,Geografiesleutel!B:B,"",0,1)</f>
        <v>Northern Suburbs</v>
      </c>
      <c r="G9273" s="18">
        <v>1</v>
      </c>
      <c r="H9273" s="18">
        <v>1</v>
      </c>
    </row>
    <row r="9274" spans="1:8" x14ac:dyDescent="0.25">
      <c r="A9274" s="3" t="s">
        <v>1085</v>
      </c>
      <c r="B9274" s="5">
        <v>729000</v>
      </c>
      <c r="C9274" t="s">
        <v>1436</v>
      </c>
      <c r="D9274" t="str">
        <f t="shared" si="144"/>
        <v>Apartment</v>
      </c>
      <c r="E9274" t="s">
        <v>418</v>
      </c>
      <c r="F9274" t="str">
        <f>_xlfn.XLOOKUP(E9274,Geografiesleutel!A:A,Geografiesleutel!B:B,"",0,1)</f>
        <v>Eastern Suburbs</v>
      </c>
      <c r="G9274" s="18">
        <v>2</v>
      </c>
      <c r="H9274" s="18">
        <v>1</v>
      </c>
    </row>
    <row r="9275" spans="1:8" x14ac:dyDescent="0.25">
      <c r="A9275" s="3" t="s">
        <v>392</v>
      </c>
      <c r="B9275" s="5">
        <v>940000</v>
      </c>
      <c r="C9275" t="s">
        <v>1436</v>
      </c>
      <c r="D9275" t="str">
        <f t="shared" si="144"/>
        <v>Apartment</v>
      </c>
      <c r="E9275" t="s">
        <v>324</v>
      </c>
      <c r="F9275" t="str">
        <f>_xlfn.XLOOKUP(E9275,Geografiesleutel!A:A,Geografiesleutel!B:B,"",0,1)</f>
        <v>Eastern Suburbs</v>
      </c>
      <c r="G9275" s="18">
        <v>2</v>
      </c>
      <c r="H9275" s="18">
        <v>2</v>
      </c>
    </row>
    <row r="9276" spans="1:8" x14ac:dyDescent="0.25">
      <c r="A9276" s="3" t="s">
        <v>347</v>
      </c>
      <c r="B9276" s="5">
        <v>2395000</v>
      </c>
      <c r="C9276" t="s">
        <v>1437</v>
      </c>
      <c r="D9276" t="str">
        <f t="shared" si="144"/>
        <v>Apartment</v>
      </c>
      <c r="E9276" t="s">
        <v>681</v>
      </c>
      <c r="F9276" t="str">
        <f>_xlfn.XLOOKUP(E9276,Geografiesleutel!A:A,Geografiesleutel!B:B,"",0,1)</f>
        <v>Eastern Suburbs</v>
      </c>
      <c r="G9276" s="18">
        <v>1</v>
      </c>
      <c r="H9276" s="18">
        <v>1</v>
      </c>
    </row>
    <row r="9277" spans="1:8" x14ac:dyDescent="0.25">
      <c r="A9277" s="3" t="s">
        <v>1423</v>
      </c>
      <c r="B9277" s="5">
        <v>560000</v>
      </c>
      <c r="C9277" t="s">
        <v>1436</v>
      </c>
      <c r="D9277" t="str">
        <f t="shared" si="144"/>
        <v>Apartment</v>
      </c>
      <c r="E9277" t="s">
        <v>562</v>
      </c>
      <c r="F9277" t="str">
        <f>_xlfn.XLOOKUP(E9277,Geografiesleutel!A:A,Geografiesleutel!B:B,"",0,1)</f>
        <v>CBD</v>
      </c>
      <c r="G9277" s="18">
        <v>2</v>
      </c>
      <c r="H9277" s="18">
        <v>1</v>
      </c>
    </row>
    <row r="9278" spans="1:8" x14ac:dyDescent="0.25">
      <c r="A9278" s="3" t="s">
        <v>1690</v>
      </c>
      <c r="B9278" s="5">
        <v>1615000</v>
      </c>
      <c r="C9278" t="s">
        <v>1436</v>
      </c>
      <c r="D9278" t="str">
        <f t="shared" si="144"/>
        <v>Apartment</v>
      </c>
      <c r="E9278" t="s">
        <v>306</v>
      </c>
      <c r="F9278" t="str">
        <f>_xlfn.XLOOKUP(E9278,Geografiesleutel!A:A,Geografiesleutel!B:B,"",0,1)</f>
        <v>Eastern Suburbs</v>
      </c>
      <c r="G9278" s="18">
        <v>2</v>
      </c>
      <c r="H9278" s="18">
        <v>2</v>
      </c>
    </row>
    <row r="9279" spans="1:8" x14ac:dyDescent="0.25">
      <c r="A9279" s="3" t="s">
        <v>545</v>
      </c>
      <c r="B9279" s="5">
        <v>700000</v>
      </c>
      <c r="C9279" t="s">
        <v>1443</v>
      </c>
      <c r="D9279" t="str">
        <f t="shared" si="144"/>
        <v>Apartment</v>
      </c>
      <c r="E9279" t="s">
        <v>487</v>
      </c>
      <c r="F9279" t="str">
        <f>_xlfn.XLOOKUP(E9279,Geografiesleutel!A:A,Geografiesleutel!B:B,"",0,1)</f>
        <v>CBD</v>
      </c>
      <c r="G9279" s="18">
        <v>4</v>
      </c>
      <c r="H9279" s="18">
        <v>2</v>
      </c>
    </row>
    <row r="9280" spans="1:8" x14ac:dyDescent="0.25">
      <c r="A9280" s="3" t="s">
        <v>1031</v>
      </c>
      <c r="B9280" s="5">
        <v>300000</v>
      </c>
      <c r="C9280" t="s">
        <v>1436</v>
      </c>
      <c r="D9280" t="str">
        <f t="shared" si="144"/>
        <v>Apartment</v>
      </c>
      <c r="E9280" t="s">
        <v>487</v>
      </c>
      <c r="F9280" t="str">
        <f>_xlfn.XLOOKUP(E9280,Geografiesleutel!A:A,Geografiesleutel!B:B,"",0,1)</f>
        <v>CBD</v>
      </c>
      <c r="G9280" s="18">
        <v>2</v>
      </c>
      <c r="H9280" s="18">
        <v>1</v>
      </c>
    </row>
    <row r="9281" spans="1:8" x14ac:dyDescent="0.25">
      <c r="A9281" s="3" t="s">
        <v>1287</v>
      </c>
      <c r="B9281" s="5">
        <v>695000</v>
      </c>
      <c r="C9281" t="s">
        <v>1436</v>
      </c>
      <c r="D9281" t="str">
        <f t="shared" si="144"/>
        <v>Apartment</v>
      </c>
      <c r="E9281" t="s">
        <v>30</v>
      </c>
      <c r="F9281" t="str">
        <f>_xlfn.XLOOKUP(E9281,Geografiesleutel!A:A,Geografiesleutel!B:B,"",0,1)</f>
        <v>Northern Suburbs</v>
      </c>
      <c r="G9281" s="18">
        <v>2</v>
      </c>
      <c r="H9281" s="18">
        <v>1</v>
      </c>
    </row>
    <row r="9282" spans="1:8" x14ac:dyDescent="0.25">
      <c r="A9282" s="3" t="s">
        <v>634</v>
      </c>
      <c r="B9282" s="5">
        <v>860000</v>
      </c>
      <c r="C9282" t="s">
        <v>1437</v>
      </c>
      <c r="D9282" t="str">
        <f t="shared" ref="D9282:D9345" si="145">TRIM(RIGHT(SUBSTITUTE(C9282," ",REPT(" ",LEN(C9282))),LEN(C9282)))</f>
        <v>Apartment</v>
      </c>
      <c r="E9282" t="s">
        <v>369</v>
      </c>
      <c r="F9282" t="str">
        <f>_xlfn.XLOOKUP(E9282,Geografiesleutel!A:A,Geografiesleutel!B:B,"",0,1)</f>
        <v>Eastern Suburbs</v>
      </c>
      <c r="G9282" s="18">
        <v>1</v>
      </c>
      <c r="H9282" s="18">
        <v>1</v>
      </c>
    </row>
    <row r="9283" spans="1:8" x14ac:dyDescent="0.25">
      <c r="A9283" s="3" t="s">
        <v>1444</v>
      </c>
      <c r="B9283" s="5">
        <v>725000</v>
      </c>
      <c r="C9283" t="s">
        <v>1439</v>
      </c>
      <c r="D9283" t="str">
        <f t="shared" si="145"/>
        <v>Apartment</v>
      </c>
      <c r="E9283" t="s">
        <v>562</v>
      </c>
      <c r="F9283" t="str">
        <f>_xlfn.XLOOKUP(E9283,Geografiesleutel!A:A,Geografiesleutel!B:B,"",0,1)</f>
        <v>CBD</v>
      </c>
      <c r="G9283" s="18">
        <v>3</v>
      </c>
      <c r="H9283" s="18" t="s">
        <v>2650</v>
      </c>
    </row>
    <row r="9284" spans="1:8" x14ac:dyDescent="0.25">
      <c r="A9284" s="3" t="s">
        <v>556</v>
      </c>
      <c r="B9284" s="5">
        <v>650000</v>
      </c>
      <c r="C9284" t="s">
        <v>1436</v>
      </c>
      <c r="D9284" t="str">
        <f t="shared" si="145"/>
        <v>Apartment</v>
      </c>
      <c r="E9284" t="s">
        <v>30</v>
      </c>
      <c r="F9284" t="str">
        <f>_xlfn.XLOOKUP(E9284,Geografiesleutel!A:A,Geografiesleutel!B:B,"",0,1)</f>
        <v>Northern Suburbs</v>
      </c>
      <c r="G9284" s="18">
        <v>2</v>
      </c>
      <c r="H9284" s="18">
        <v>1</v>
      </c>
    </row>
    <row r="9285" spans="1:8" x14ac:dyDescent="0.25">
      <c r="A9285" s="3" t="s">
        <v>1511</v>
      </c>
      <c r="B9285" s="5">
        <v>295000</v>
      </c>
      <c r="C9285" t="s">
        <v>1440</v>
      </c>
      <c r="D9285" t="str">
        <f t="shared" si="145"/>
        <v>Apartment</v>
      </c>
      <c r="E9285" t="s">
        <v>116</v>
      </c>
      <c r="F9285" t="str">
        <f>_xlfn.XLOOKUP(E9285,Geografiesleutel!A:A,Geografiesleutel!B:B,"",0,1)</f>
        <v>Western Suburbs</v>
      </c>
      <c r="G9285" s="18" t="s">
        <v>2650</v>
      </c>
      <c r="H9285" s="18">
        <v>1</v>
      </c>
    </row>
    <row r="9286" spans="1:8" x14ac:dyDescent="0.25">
      <c r="A9286" s="3" t="s">
        <v>556</v>
      </c>
      <c r="B9286" s="5">
        <v>650000</v>
      </c>
      <c r="C9286" t="s">
        <v>1436</v>
      </c>
      <c r="D9286" t="str">
        <f t="shared" si="145"/>
        <v>Apartment</v>
      </c>
      <c r="E9286" t="s">
        <v>217</v>
      </c>
      <c r="F9286" t="str">
        <f>_xlfn.XLOOKUP(E9286,Geografiesleutel!A:A,Geografiesleutel!B:B,"",0,1)</f>
        <v>Eastern Suburbs</v>
      </c>
      <c r="G9286" s="18">
        <v>2</v>
      </c>
      <c r="H9286" s="18">
        <v>1</v>
      </c>
    </row>
    <row r="9287" spans="1:8" x14ac:dyDescent="0.25">
      <c r="A9287" s="3" t="s">
        <v>1149</v>
      </c>
      <c r="B9287" s="5">
        <v>500000</v>
      </c>
      <c r="C9287" t="s">
        <v>1451</v>
      </c>
      <c r="D9287" t="str">
        <f t="shared" si="145"/>
        <v>Apartment</v>
      </c>
      <c r="E9287" t="s">
        <v>487</v>
      </c>
      <c r="F9287" t="str">
        <f>_xlfn.XLOOKUP(E9287,Geografiesleutel!A:A,Geografiesleutel!B:B,"",0,1)</f>
        <v>CBD</v>
      </c>
      <c r="G9287" s="18" t="s">
        <v>2646</v>
      </c>
      <c r="H9287" s="18">
        <v>1</v>
      </c>
    </row>
    <row r="9288" spans="1:8" x14ac:dyDescent="0.25">
      <c r="A9288" s="3" t="s">
        <v>96</v>
      </c>
      <c r="B9288" s="5">
        <v>1995000</v>
      </c>
      <c r="C9288" t="s">
        <v>1436</v>
      </c>
      <c r="D9288" t="str">
        <f t="shared" si="145"/>
        <v>Apartment</v>
      </c>
      <c r="E9288" t="s">
        <v>681</v>
      </c>
      <c r="F9288" t="str">
        <f>_xlfn.XLOOKUP(E9288,Geografiesleutel!A:A,Geografiesleutel!B:B,"",0,1)</f>
        <v>Eastern Suburbs</v>
      </c>
      <c r="G9288" s="18">
        <v>2</v>
      </c>
      <c r="H9288" s="18">
        <v>2</v>
      </c>
    </row>
    <row r="9289" spans="1:8" x14ac:dyDescent="0.25">
      <c r="A9289" s="3" t="s">
        <v>1209</v>
      </c>
      <c r="B9289" s="5">
        <v>320000</v>
      </c>
      <c r="C9289" t="s">
        <v>1437</v>
      </c>
      <c r="D9289" t="str">
        <f t="shared" si="145"/>
        <v>Apartment</v>
      </c>
      <c r="E9289" t="s">
        <v>577</v>
      </c>
      <c r="F9289" t="str">
        <f>_xlfn.XLOOKUP(E9289,Geografiesleutel!A:A,Geografiesleutel!B:B,"",0,1)</f>
        <v>CBD</v>
      </c>
      <c r="G9289" s="18">
        <v>1</v>
      </c>
      <c r="H9289" s="18">
        <v>1</v>
      </c>
    </row>
    <row r="9290" spans="1:8" x14ac:dyDescent="0.25">
      <c r="A9290" s="3" t="s">
        <v>77</v>
      </c>
      <c r="B9290" s="5">
        <v>1695000</v>
      </c>
      <c r="C9290" t="s">
        <v>1437</v>
      </c>
      <c r="D9290" t="str">
        <f t="shared" si="145"/>
        <v>Apartment</v>
      </c>
      <c r="E9290" t="s">
        <v>209</v>
      </c>
      <c r="F9290" t="str">
        <f>_xlfn.XLOOKUP(E9290,Geografiesleutel!A:A,Geografiesleutel!B:B,"",0,1)</f>
        <v>Eastern Suburbs</v>
      </c>
      <c r="G9290" s="18">
        <v>1</v>
      </c>
      <c r="H9290" s="18">
        <v>1</v>
      </c>
    </row>
    <row r="9291" spans="1:8" x14ac:dyDescent="0.25">
      <c r="A9291" s="3" t="s">
        <v>1130</v>
      </c>
      <c r="B9291" s="5">
        <v>4290000</v>
      </c>
      <c r="C9291" t="s">
        <v>1436</v>
      </c>
      <c r="D9291" t="str">
        <f t="shared" si="145"/>
        <v>Apartment</v>
      </c>
      <c r="E9291" t="s">
        <v>681</v>
      </c>
      <c r="F9291" t="str">
        <f>_xlfn.XLOOKUP(E9291,Geografiesleutel!A:A,Geografiesleutel!B:B,"",0,1)</f>
        <v>Eastern Suburbs</v>
      </c>
      <c r="G9291" s="18">
        <v>2</v>
      </c>
      <c r="H9291" s="18">
        <v>2</v>
      </c>
    </row>
    <row r="9292" spans="1:8" x14ac:dyDescent="0.25">
      <c r="A9292" s="3" t="s">
        <v>365</v>
      </c>
      <c r="B9292" s="5">
        <v>1450000</v>
      </c>
      <c r="C9292" t="s">
        <v>1436</v>
      </c>
      <c r="D9292" t="str">
        <f t="shared" si="145"/>
        <v>Apartment</v>
      </c>
      <c r="E9292" t="s">
        <v>16</v>
      </c>
      <c r="F9292" t="str">
        <f>_xlfn.XLOOKUP(E9292,Geografiesleutel!A:A,Geografiesleutel!B:B,"",0,1)</f>
        <v>Eastern Suburbs</v>
      </c>
      <c r="G9292" s="18">
        <v>2</v>
      </c>
      <c r="H9292" s="18">
        <v>1</v>
      </c>
    </row>
    <row r="9293" spans="1:8" x14ac:dyDescent="0.25">
      <c r="A9293" s="3" t="s">
        <v>274</v>
      </c>
      <c r="B9293" s="5">
        <v>850000</v>
      </c>
      <c r="C9293" t="s">
        <v>1436</v>
      </c>
      <c r="D9293" t="str">
        <f t="shared" si="145"/>
        <v>Apartment</v>
      </c>
      <c r="E9293" t="s">
        <v>30</v>
      </c>
      <c r="F9293" t="str">
        <f>_xlfn.XLOOKUP(E9293,Geografiesleutel!A:A,Geografiesleutel!B:B,"",0,1)</f>
        <v>Northern Suburbs</v>
      </c>
      <c r="G9293" s="18">
        <v>2</v>
      </c>
      <c r="H9293" s="18">
        <v>1</v>
      </c>
    </row>
    <row r="9294" spans="1:8" x14ac:dyDescent="0.25">
      <c r="A9294" s="3" t="s">
        <v>1459</v>
      </c>
      <c r="B9294" s="5">
        <v>520000</v>
      </c>
      <c r="C9294" t="s">
        <v>1436</v>
      </c>
      <c r="D9294" t="str">
        <f t="shared" si="145"/>
        <v>Apartment</v>
      </c>
      <c r="E9294" t="s">
        <v>120</v>
      </c>
      <c r="F9294" t="str">
        <f>_xlfn.XLOOKUP(E9294,Geografiesleutel!A:A,Geografiesleutel!B:B,"",0,1)</f>
        <v>Northern Suburbs</v>
      </c>
      <c r="G9294" s="18">
        <v>2</v>
      </c>
      <c r="H9294" s="18">
        <v>1</v>
      </c>
    </row>
    <row r="9295" spans="1:8" x14ac:dyDescent="0.25">
      <c r="A9295" s="3" t="s">
        <v>1659</v>
      </c>
      <c r="B9295" s="5">
        <v>465000</v>
      </c>
      <c r="C9295" t="s">
        <v>1436</v>
      </c>
      <c r="D9295" t="str">
        <f t="shared" si="145"/>
        <v>Apartment</v>
      </c>
      <c r="E9295" t="s">
        <v>404</v>
      </c>
      <c r="F9295" t="str">
        <f>_xlfn.XLOOKUP(E9295,Geografiesleutel!A:A,Geografiesleutel!B:B,"",0,1)</f>
        <v>CBD</v>
      </c>
      <c r="G9295" s="18">
        <v>2</v>
      </c>
      <c r="H9295" s="18">
        <v>1</v>
      </c>
    </row>
    <row r="9296" spans="1:8" x14ac:dyDescent="0.25">
      <c r="A9296" s="3" t="s">
        <v>71</v>
      </c>
      <c r="B9296" s="5">
        <v>690000</v>
      </c>
      <c r="C9296" t="s">
        <v>1436</v>
      </c>
      <c r="D9296" t="str">
        <f t="shared" si="145"/>
        <v>Apartment</v>
      </c>
      <c r="E9296" t="s">
        <v>18</v>
      </c>
      <c r="F9296" t="str">
        <f>_xlfn.XLOOKUP(E9296,Geografiesleutel!A:A,Geografiesleutel!B:B,"",0,1)</f>
        <v>Agricultural Smallholdings</v>
      </c>
      <c r="G9296" s="18">
        <v>2</v>
      </c>
      <c r="H9296" s="18">
        <v>1</v>
      </c>
    </row>
    <row r="9297" spans="1:8" x14ac:dyDescent="0.25">
      <c r="A9297" s="3" t="s">
        <v>591</v>
      </c>
      <c r="B9297" s="5">
        <v>710000</v>
      </c>
      <c r="C9297" t="s">
        <v>1439</v>
      </c>
      <c r="D9297" t="str">
        <f t="shared" si="145"/>
        <v>Apartment</v>
      </c>
      <c r="E9297" t="s">
        <v>118</v>
      </c>
      <c r="F9297" t="str">
        <f>_xlfn.XLOOKUP(E9297,Geografiesleutel!A:A,Geografiesleutel!B:B,"",0,1)</f>
        <v>Northern Suburbs</v>
      </c>
      <c r="G9297" s="18">
        <v>3</v>
      </c>
      <c r="H9297" s="18">
        <v>2</v>
      </c>
    </row>
    <row r="9298" spans="1:8" x14ac:dyDescent="0.25">
      <c r="A9298" s="3" t="s">
        <v>1460</v>
      </c>
      <c r="B9298" s="5">
        <v>989000</v>
      </c>
      <c r="C9298" t="s">
        <v>1439</v>
      </c>
      <c r="D9298" t="str">
        <f t="shared" si="145"/>
        <v>Apartment</v>
      </c>
      <c r="E9298" t="s">
        <v>595</v>
      </c>
      <c r="F9298" t="str">
        <f>_xlfn.XLOOKUP(E9298,Geografiesleutel!A:A,Geografiesleutel!B:B,"",0,1)</f>
        <v>Agricultural Smallholdings</v>
      </c>
      <c r="G9298" s="18">
        <v>3</v>
      </c>
      <c r="H9298" s="18">
        <v>1</v>
      </c>
    </row>
    <row r="9299" spans="1:8" x14ac:dyDescent="0.25">
      <c r="A9299" s="3" t="s">
        <v>1149</v>
      </c>
      <c r="B9299" s="5">
        <v>500000</v>
      </c>
      <c r="C9299" t="s">
        <v>1451</v>
      </c>
      <c r="D9299" t="str">
        <f t="shared" si="145"/>
        <v>Apartment</v>
      </c>
      <c r="E9299" t="s">
        <v>487</v>
      </c>
      <c r="F9299" t="str">
        <f>_xlfn.XLOOKUP(E9299,Geografiesleutel!A:A,Geografiesleutel!B:B,"",0,1)</f>
        <v>CBD</v>
      </c>
      <c r="G9299" s="18" t="s">
        <v>2646</v>
      </c>
      <c r="H9299" s="18">
        <v>1</v>
      </c>
    </row>
    <row r="9300" spans="1:8" x14ac:dyDescent="0.25">
      <c r="A9300" s="3" t="s">
        <v>129</v>
      </c>
      <c r="B9300" s="5">
        <v>1890000</v>
      </c>
      <c r="C9300" t="s">
        <v>1439</v>
      </c>
      <c r="D9300" t="str">
        <f t="shared" si="145"/>
        <v>Apartment</v>
      </c>
      <c r="E9300" t="s">
        <v>30</v>
      </c>
      <c r="F9300" t="str">
        <f>_xlfn.XLOOKUP(E9300,Geografiesleutel!A:A,Geografiesleutel!B:B,"",0,1)</f>
        <v>Northern Suburbs</v>
      </c>
      <c r="G9300" s="18">
        <v>3</v>
      </c>
      <c r="H9300" s="18">
        <v>2</v>
      </c>
    </row>
    <row r="9301" spans="1:8" x14ac:dyDescent="0.25">
      <c r="A9301" s="3" t="s">
        <v>1280</v>
      </c>
      <c r="B9301" s="5">
        <v>365000</v>
      </c>
      <c r="C9301" t="s">
        <v>1436</v>
      </c>
      <c r="D9301" t="str">
        <f t="shared" si="145"/>
        <v>Apartment</v>
      </c>
      <c r="E9301" t="s">
        <v>487</v>
      </c>
      <c r="F9301" t="str">
        <f>_xlfn.XLOOKUP(E9301,Geografiesleutel!A:A,Geografiesleutel!B:B,"",0,1)</f>
        <v>CBD</v>
      </c>
      <c r="G9301" s="18">
        <v>2</v>
      </c>
      <c r="H9301" s="18">
        <v>1</v>
      </c>
    </row>
    <row r="9302" spans="1:8" x14ac:dyDescent="0.25">
      <c r="A9302" s="3" t="s">
        <v>789</v>
      </c>
      <c r="B9302" s="5">
        <v>620000</v>
      </c>
      <c r="C9302" t="s">
        <v>1437</v>
      </c>
      <c r="D9302" t="str">
        <f t="shared" si="145"/>
        <v>Apartment</v>
      </c>
      <c r="E9302" t="s">
        <v>1458</v>
      </c>
      <c r="F9302" t="str">
        <f>_xlfn.XLOOKUP(E9302,Geografiesleutel!A:A,Geografiesleutel!B:B,"",0,1)</f>
        <v>Eastern Suburbs</v>
      </c>
      <c r="G9302" s="18">
        <v>1</v>
      </c>
      <c r="H9302" s="18">
        <v>1</v>
      </c>
    </row>
    <row r="9303" spans="1:8" x14ac:dyDescent="0.25">
      <c r="A9303" s="3" t="s">
        <v>196</v>
      </c>
      <c r="B9303" s="5">
        <v>990000</v>
      </c>
      <c r="C9303" t="s">
        <v>1436</v>
      </c>
      <c r="D9303" t="str">
        <f t="shared" si="145"/>
        <v>Apartment</v>
      </c>
      <c r="E9303" t="s">
        <v>80</v>
      </c>
      <c r="F9303" t="str">
        <f>_xlfn.XLOOKUP(E9303,Geografiesleutel!A:A,Geografiesleutel!B:B,"",0,1)</f>
        <v>Eastern Suburbs</v>
      </c>
      <c r="G9303" s="18">
        <v>2</v>
      </c>
      <c r="H9303" s="18">
        <v>1</v>
      </c>
    </row>
    <row r="9304" spans="1:8" x14ac:dyDescent="0.25">
      <c r="A9304" s="3" t="s">
        <v>1504</v>
      </c>
      <c r="B9304" s="5">
        <v>297000</v>
      </c>
      <c r="C9304" t="s">
        <v>1437</v>
      </c>
      <c r="D9304" t="str">
        <f t="shared" si="145"/>
        <v>Apartment</v>
      </c>
      <c r="E9304" t="s">
        <v>577</v>
      </c>
      <c r="F9304" t="str">
        <f>_xlfn.XLOOKUP(E9304,Geografiesleutel!A:A,Geografiesleutel!B:B,"",0,1)</f>
        <v>CBD</v>
      </c>
      <c r="G9304" s="18">
        <v>1</v>
      </c>
      <c r="H9304" s="18">
        <v>1</v>
      </c>
    </row>
    <row r="9305" spans="1:8" x14ac:dyDescent="0.25">
      <c r="A9305" s="3" t="s">
        <v>700</v>
      </c>
      <c r="B9305" s="5">
        <v>780000</v>
      </c>
      <c r="C9305" t="s">
        <v>1439</v>
      </c>
      <c r="D9305" t="str">
        <f t="shared" si="145"/>
        <v>Apartment</v>
      </c>
      <c r="E9305" t="s">
        <v>351</v>
      </c>
      <c r="F9305" t="str">
        <f>_xlfn.XLOOKUP(E9305,Geografiesleutel!A:A,Geografiesleutel!B:B,"",0,1)</f>
        <v>Eastern Suburbs</v>
      </c>
      <c r="G9305" s="18">
        <v>3</v>
      </c>
      <c r="H9305" s="18">
        <v>2</v>
      </c>
    </row>
    <row r="9306" spans="1:8" x14ac:dyDescent="0.25">
      <c r="A9306" s="3" t="s">
        <v>1015</v>
      </c>
      <c r="B9306" s="5">
        <v>590000</v>
      </c>
      <c r="C9306" t="s">
        <v>1443</v>
      </c>
      <c r="D9306" t="str">
        <f t="shared" si="145"/>
        <v>Apartment</v>
      </c>
      <c r="E9306" t="s">
        <v>487</v>
      </c>
      <c r="F9306" t="str">
        <f>_xlfn.XLOOKUP(E9306,Geografiesleutel!A:A,Geografiesleutel!B:B,"",0,1)</f>
        <v>CBD</v>
      </c>
      <c r="G9306" s="18">
        <v>4</v>
      </c>
      <c r="H9306" s="18">
        <v>1</v>
      </c>
    </row>
    <row r="9307" spans="1:8" x14ac:dyDescent="0.25">
      <c r="A9307" s="3" t="s">
        <v>446</v>
      </c>
      <c r="B9307" s="5">
        <v>900000</v>
      </c>
      <c r="C9307" t="s">
        <v>1436</v>
      </c>
      <c r="D9307" t="str">
        <f t="shared" si="145"/>
        <v>Apartment</v>
      </c>
      <c r="E9307" t="s">
        <v>972</v>
      </c>
      <c r="F9307" t="str">
        <f>_xlfn.XLOOKUP(E9307,Geografiesleutel!A:A,Geografiesleutel!B:B,"",0,1)</f>
        <v>Eastern Suburbs</v>
      </c>
      <c r="G9307" s="18">
        <v>2</v>
      </c>
      <c r="H9307" s="18">
        <v>1</v>
      </c>
    </row>
    <row r="9308" spans="1:8" x14ac:dyDescent="0.25">
      <c r="A9308" s="3" t="s">
        <v>1691</v>
      </c>
      <c r="B9308" s="5">
        <v>537500</v>
      </c>
      <c r="C9308" t="s">
        <v>1436</v>
      </c>
      <c r="D9308" t="str">
        <f t="shared" si="145"/>
        <v>Apartment</v>
      </c>
      <c r="E9308" t="s">
        <v>577</v>
      </c>
      <c r="F9308" t="str">
        <f>_xlfn.XLOOKUP(E9308,Geografiesleutel!A:A,Geografiesleutel!B:B,"",0,1)</f>
        <v>CBD</v>
      </c>
      <c r="G9308" s="18">
        <v>2</v>
      </c>
      <c r="H9308" s="18">
        <v>1</v>
      </c>
    </row>
    <row r="9309" spans="1:8" x14ac:dyDescent="0.25">
      <c r="A9309" s="3" t="s">
        <v>1141</v>
      </c>
      <c r="B9309" s="5">
        <v>530000</v>
      </c>
      <c r="C9309" t="s">
        <v>1436</v>
      </c>
      <c r="D9309" t="str">
        <f t="shared" si="145"/>
        <v>Apartment</v>
      </c>
      <c r="E9309" t="s">
        <v>126</v>
      </c>
      <c r="F9309" t="str">
        <f>_xlfn.XLOOKUP(E9309,Geografiesleutel!A:A,Geografiesleutel!B:B,"",0,1)</f>
        <v>Northern Suburbs</v>
      </c>
      <c r="G9309" s="18">
        <v>2</v>
      </c>
      <c r="H9309" s="18">
        <v>1</v>
      </c>
    </row>
    <row r="9310" spans="1:8" x14ac:dyDescent="0.25">
      <c r="A9310" s="3" t="s">
        <v>1423</v>
      </c>
      <c r="B9310" s="5">
        <v>560000</v>
      </c>
      <c r="C9310" t="s">
        <v>1436</v>
      </c>
      <c r="D9310" t="str">
        <f t="shared" si="145"/>
        <v>Apartment</v>
      </c>
      <c r="E9310" t="s">
        <v>562</v>
      </c>
      <c r="F9310" t="str">
        <f>_xlfn.XLOOKUP(E9310,Geografiesleutel!A:A,Geografiesleutel!B:B,"",0,1)</f>
        <v>CBD</v>
      </c>
      <c r="G9310" s="18">
        <v>2</v>
      </c>
      <c r="H9310" s="18">
        <v>1</v>
      </c>
    </row>
    <row r="9311" spans="1:8" x14ac:dyDescent="0.25">
      <c r="A9311" s="3" t="s">
        <v>216</v>
      </c>
      <c r="B9311" s="5">
        <v>1100000</v>
      </c>
      <c r="C9311" t="s">
        <v>1436</v>
      </c>
      <c r="D9311" t="str">
        <f t="shared" si="145"/>
        <v>Apartment</v>
      </c>
      <c r="E9311" t="s">
        <v>285</v>
      </c>
      <c r="F9311" t="str">
        <f>_xlfn.XLOOKUP(E9311,Geografiesleutel!A:A,Geografiesleutel!B:B,"",0,1)</f>
        <v>Eastern Suburbs</v>
      </c>
      <c r="G9311" s="18">
        <v>2</v>
      </c>
      <c r="H9311" s="18">
        <v>2</v>
      </c>
    </row>
    <row r="9312" spans="1:8" x14ac:dyDescent="0.25">
      <c r="A9312" s="3" t="s">
        <v>253</v>
      </c>
      <c r="B9312" s="5">
        <v>2550000</v>
      </c>
      <c r="C9312" t="s">
        <v>1436</v>
      </c>
      <c r="D9312" t="str">
        <f t="shared" si="145"/>
        <v>Apartment</v>
      </c>
      <c r="E9312" t="s">
        <v>404</v>
      </c>
      <c r="F9312" t="str">
        <f>_xlfn.XLOOKUP(E9312,Geografiesleutel!A:A,Geografiesleutel!B:B,"",0,1)</f>
        <v>CBD</v>
      </c>
      <c r="G9312" s="18">
        <v>2</v>
      </c>
      <c r="H9312" s="18" t="s">
        <v>2646</v>
      </c>
    </row>
    <row r="9313" spans="1:8" x14ac:dyDescent="0.25">
      <c r="A9313" s="3" t="s">
        <v>724</v>
      </c>
      <c r="B9313" s="5">
        <v>1495000</v>
      </c>
      <c r="C9313" t="s">
        <v>1439</v>
      </c>
      <c r="D9313" t="str">
        <f t="shared" si="145"/>
        <v>Apartment</v>
      </c>
      <c r="E9313" t="s">
        <v>324</v>
      </c>
      <c r="F9313" t="str">
        <f>_xlfn.XLOOKUP(E9313,Geografiesleutel!A:A,Geografiesleutel!B:B,"",0,1)</f>
        <v>Eastern Suburbs</v>
      </c>
      <c r="G9313" s="18">
        <v>3</v>
      </c>
      <c r="H9313" s="18">
        <v>3</v>
      </c>
    </row>
    <row r="9314" spans="1:8" x14ac:dyDescent="0.25">
      <c r="A9314" s="3" t="s">
        <v>766</v>
      </c>
      <c r="B9314" s="5">
        <v>960000</v>
      </c>
      <c r="C9314" t="s">
        <v>1439</v>
      </c>
      <c r="D9314" t="str">
        <f t="shared" si="145"/>
        <v>Apartment</v>
      </c>
      <c r="E9314" t="s">
        <v>70</v>
      </c>
      <c r="F9314" t="str">
        <f>_xlfn.XLOOKUP(E9314,Geografiesleutel!A:A,Geografiesleutel!B:B,"",0,1)</f>
        <v>Northern Suburbs</v>
      </c>
      <c r="G9314" s="18">
        <v>3</v>
      </c>
      <c r="H9314" s="18">
        <v>2</v>
      </c>
    </row>
    <row r="9315" spans="1:8" x14ac:dyDescent="0.25">
      <c r="A9315" s="3" t="s">
        <v>192</v>
      </c>
      <c r="B9315" s="5">
        <v>1499000</v>
      </c>
      <c r="C9315" t="s">
        <v>1436</v>
      </c>
      <c r="D9315" t="str">
        <f t="shared" si="145"/>
        <v>Apartment</v>
      </c>
      <c r="E9315" t="s">
        <v>112</v>
      </c>
      <c r="F9315" t="str">
        <f>_xlfn.XLOOKUP(E9315,Geografiesleutel!A:A,Geografiesleutel!B:B,"",0,1)</f>
        <v>Northern Suburbs</v>
      </c>
      <c r="G9315" s="18">
        <v>2</v>
      </c>
      <c r="H9315" s="18">
        <v>2</v>
      </c>
    </row>
    <row r="9316" spans="1:8" x14ac:dyDescent="0.25">
      <c r="A9316" s="3" t="s">
        <v>1061</v>
      </c>
      <c r="B9316" s="5">
        <v>460000</v>
      </c>
      <c r="C9316" t="s">
        <v>1436</v>
      </c>
      <c r="D9316" t="str">
        <f t="shared" si="145"/>
        <v>Apartment</v>
      </c>
      <c r="E9316" t="s">
        <v>116</v>
      </c>
      <c r="F9316" t="str">
        <f>_xlfn.XLOOKUP(E9316,Geografiesleutel!A:A,Geografiesleutel!B:B,"",0,1)</f>
        <v>Western Suburbs</v>
      </c>
      <c r="G9316" s="18">
        <v>2</v>
      </c>
      <c r="H9316" s="18">
        <v>1</v>
      </c>
    </row>
    <row r="9317" spans="1:8" x14ac:dyDescent="0.25">
      <c r="A9317" s="3" t="s">
        <v>597</v>
      </c>
      <c r="B9317" s="5">
        <v>1190000</v>
      </c>
      <c r="C9317" t="s">
        <v>1436</v>
      </c>
      <c r="D9317" t="str">
        <f t="shared" si="145"/>
        <v>Apartment</v>
      </c>
      <c r="E9317" t="s">
        <v>369</v>
      </c>
      <c r="F9317" t="str">
        <f>_xlfn.XLOOKUP(E9317,Geografiesleutel!A:A,Geografiesleutel!B:B,"",0,1)</f>
        <v>Eastern Suburbs</v>
      </c>
      <c r="G9317" s="18">
        <v>2</v>
      </c>
      <c r="H9317" s="18">
        <v>2</v>
      </c>
    </row>
    <row r="9318" spans="1:8" x14ac:dyDescent="0.25">
      <c r="A9318" s="3" t="s">
        <v>1099</v>
      </c>
      <c r="B9318" s="5">
        <v>480000</v>
      </c>
      <c r="C9318" t="s">
        <v>1437</v>
      </c>
      <c r="D9318" t="str">
        <f t="shared" si="145"/>
        <v>Apartment</v>
      </c>
      <c r="E9318" t="s">
        <v>418</v>
      </c>
      <c r="F9318" t="str">
        <f>_xlfn.XLOOKUP(E9318,Geografiesleutel!A:A,Geografiesleutel!B:B,"",0,1)</f>
        <v>Eastern Suburbs</v>
      </c>
      <c r="G9318" s="18">
        <v>1</v>
      </c>
      <c r="H9318" s="18">
        <v>1</v>
      </c>
    </row>
    <row r="9319" spans="1:8" x14ac:dyDescent="0.25">
      <c r="A9319" s="3" t="s">
        <v>724</v>
      </c>
      <c r="B9319" s="5">
        <v>1495000</v>
      </c>
      <c r="C9319" t="s">
        <v>1439</v>
      </c>
      <c r="D9319" t="str">
        <f t="shared" si="145"/>
        <v>Apartment</v>
      </c>
      <c r="E9319" t="s">
        <v>324</v>
      </c>
      <c r="F9319" t="str">
        <f>_xlfn.XLOOKUP(E9319,Geografiesleutel!A:A,Geografiesleutel!B:B,"",0,1)</f>
        <v>Eastern Suburbs</v>
      </c>
      <c r="G9319" s="18">
        <v>3</v>
      </c>
      <c r="H9319" s="18">
        <v>3</v>
      </c>
    </row>
    <row r="9320" spans="1:8" x14ac:dyDescent="0.25">
      <c r="A9320" s="3" t="s">
        <v>545</v>
      </c>
      <c r="B9320" s="5">
        <v>700000</v>
      </c>
      <c r="C9320" t="s">
        <v>1437</v>
      </c>
      <c r="D9320" t="str">
        <f t="shared" si="145"/>
        <v>Apartment</v>
      </c>
      <c r="E9320" t="s">
        <v>369</v>
      </c>
      <c r="F9320" t="str">
        <f>_xlfn.XLOOKUP(E9320,Geografiesleutel!A:A,Geografiesleutel!B:B,"",0,1)</f>
        <v>Eastern Suburbs</v>
      </c>
      <c r="G9320" s="18">
        <v>1</v>
      </c>
      <c r="H9320" s="18">
        <v>1</v>
      </c>
    </row>
    <row r="9321" spans="1:8" x14ac:dyDescent="0.25">
      <c r="A9321" s="3" t="s">
        <v>53</v>
      </c>
      <c r="B9321" s="5">
        <v>899000</v>
      </c>
      <c r="C9321" t="s">
        <v>1437</v>
      </c>
      <c r="D9321" t="str">
        <f t="shared" si="145"/>
        <v>Apartment</v>
      </c>
      <c r="E9321" t="s">
        <v>369</v>
      </c>
      <c r="F9321" t="str">
        <f>_xlfn.XLOOKUP(E9321,Geografiesleutel!A:A,Geografiesleutel!B:B,"",0,1)</f>
        <v>Eastern Suburbs</v>
      </c>
      <c r="G9321" s="18">
        <v>1</v>
      </c>
      <c r="H9321" s="18">
        <v>1</v>
      </c>
    </row>
    <row r="9322" spans="1:8" x14ac:dyDescent="0.25">
      <c r="A9322" s="3" t="s">
        <v>53</v>
      </c>
      <c r="B9322" s="5">
        <v>899000</v>
      </c>
      <c r="C9322" t="s">
        <v>1437</v>
      </c>
      <c r="D9322" t="str">
        <f t="shared" si="145"/>
        <v>Apartment</v>
      </c>
      <c r="E9322" t="s">
        <v>369</v>
      </c>
      <c r="F9322" t="str">
        <f>_xlfn.XLOOKUP(E9322,Geografiesleutel!A:A,Geografiesleutel!B:B,"",0,1)</f>
        <v>Eastern Suburbs</v>
      </c>
      <c r="G9322" s="18">
        <v>1</v>
      </c>
      <c r="H9322" s="18">
        <v>1</v>
      </c>
    </row>
    <row r="9323" spans="1:8" x14ac:dyDescent="0.25">
      <c r="A9323" s="3" t="s">
        <v>143</v>
      </c>
      <c r="B9323" s="5">
        <v>1300000</v>
      </c>
      <c r="C9323" t="s">
        <v>1436</v>
      </c>
      <c r="D9323" t="str">
        <f t="shared" si="145"/>
        <v>Apartment</v>
      </c>
      <c r="E9323" t="s">
        <v>1458</v>
      </c>
      <c r="F9323" t="str">
        <f>_xlfn.XLOOKUP(E9323,Geografiesleutel!A:A,Geografiesleutel!B:B,"",0,1)</f>
        <v>Eastern Suburbs</v>
      </c>
      <c r="G9323" s="18">
        <v>2</v>
      </c>
      <c r="H9323" s="18">
        <v>2</v>
      </c>
    </row>
    <row r="9324" spans="1:8" x14ac:dyDescent="0.25">
      <c r="A9324" s="3" t="s">
        <v>767</v>
      </c>
      <c r="B9324" s="5">
        <v>580000</v>
      </c>
      <c r="C9324" t="s">
        <v>1436</v>
      </c>
      <c r="D9324" t="str">
        <f t="shared" si="145"/>
        <v>Apartment</v>
      </c>
      <c r="E9324" t="s">
        <v>188</v>
      </c>
      <c r="F9324" t="str">
        <f>_xlfn.XLOOKUP(E9324,Geografiesleutel!A:A,Geografiesleutel!B:B,"",0,1)</f>
        <v>Northern Suburbs</v>
      </c>
      <c r="G9324" s="18">
        <v>2</v>
      </c>
      <c r="H9324" s="18">
        <v>1</v>
      </c>
    </row>
    <row r="9325" spans="1:8" x14ac:dyDescent="0.25">
      <c r="A9325" s="3" t="s">
        <v>767</v>
      </c>
      <c r="B9325" s="5">
        <v>580000</v>
      </c>
      <c r="C9325" t="s">
        <v>1436</v>
      </c>
      <c r="D9325" t="str">
        <f t="shared" si="145"/>
        <v>Apartment</v>
      </c>
      <c r="E9325" t="s">
        <v>188</v>
      </c>
      <c r="F9325" t="str">
        <f>_xlfn.XLOOKUP(E9325,Geografiesleutel!A:A,Geografiesleutel!B:B,"",0,1)</f>
        <v>Northern Suburbs</v>
      </c>
      <c r="G9325" s="18">
        <v>2</v>
      </c>
      <c r="H9325" s="18">
        <v>1</v>
      </c>
    </row>
    <row r="9326" spans="1:8" x14ac:dyDescent="0.25">
      <c r="A9326" s="3" t="s">
        <v>1136</v>
      </c>
      <c r="B9326" s="5">
        <v>540000</v>
      </c>
      <c r="C9326" t="s">
        <v>1436</v>
      </c>
      <c r="D9326" t="str">
        <f t="shared" si="145"/>
        <v>Apartment</v>
      </c>
      <c r="E9326" t="s">
        <v>487</v>
      </c>
      <c r="F9326" t="str">
        <f>_xlfn.XLOOKUP(E9326,Geografiesleutel!A:A,Geografiesleutel!B:B,"",0,1)</f>
        <v>CBD</v>
      </c>
      <c r="G9326" s="18">
        <v>2</v>
      </c>
      <c r="H9326" s="18">
        <v>1</v>
      </c>
    </row>
    <row r="9327" spans="1:8" x14ac:dyDescent="0.25">
      <c r="A9327" s="3" t="s">
        <v>296</v>
      </c>
      <c r="B9327" s="5">
        <v>795000</v>
      </c>
      <c r="C9327" t="s">
        <v>1436</v>
      </c>
      <c r="D9327" t="str">
        <f t="shared" si="145"/>
        <v>Apartment</v>
      </c>
      <c r="E9327" t="s">
        <v>18</v>
      </c>
      <c r="F9327" t="str">
        <f>_xlfn.XLOOKUP(E9327,Geografiesleutel!A:A,Geografiesleutel!B:B,"",0,1)</f>
        <v>Agricultural Smallholdings</v>
      </c>
      <c r="G9327" s="18">
        <v>2</v>
      </c>
      <c r="H9327" s="18">
        <v>1</v>
      </c>
    </row>
    <row r="9328" spans="1:8" x14ac:dyDescent="0.25">
      <c r="A9328" s="3" t="s">
        <v>199</v>
      </c>
      <c r="B9328" s="5">
        <v>1075000</v>
      </c>
      <c r="C9328" t="s">
        <v>1439</v>
      </c>
      <c r="D9328" t="str">
        <f t="shared" si="145"/>
        <v>Apartment</v>
      </c>
      <c r="E9328" t="s">
        <v>70</v>
      </c>
      <c r="F9328" t="str">
        <f>_xlfn.XLOOKUP(E9328,Geografiesleutel!A:A,Geografiesleutel!B:B,"",0,1)</f>
        <v>Northern Suburbs</v>
      </c>
      <c r="G9328" s="18">
        <v>3</v>
      </c>
      <c r="H9328" s="18">
        <v>1</v>
      </c>
    </row>
    <row r="9329" spans="1:8" x14ac:dyDescent="0.25">
      <c r="A9329" s="3" t="s">
        <v>1692</v>
      </c>
      <c r="B9329" s="5">
        <v>877000</v>
      </c>
      <c r="C9329" t="s">
        <v>1693</v>
      </c>
      <c r="D9329" t="str">
        <f t="shared" si="145"/>
        <v>Apartment</v>
      </c>
      <c r="E9329" t="s">
        <v>487</v>
      </c>
      <c r="F9329" t="str">
        <f>_xlfn.XLOOKUP(E9329,Geografiesleutel!A:A,Geografiesleutel!B:B,"",0,1)</f>
        <v>CBD</v>
      </c>
      <c r="G9329" s="18" t="s">
        <v>2647</v>
      </c>
      <c r="H9329" s="18">
        <v>1</v>
      </c>
    </row>
    <row r="9330" spans="1:8" x14ac:dyDescent="0.25">
      <c r="A9330" s="3" t="s">
        <v>1450</v>
      </c>
      <c r="B9330" s="5">
        <v>430000</v>
      </c>
      <c r="C9330" t="s">
        <v>1440</v>
      </c>
      <c r="D9330" t="str">
        <f t="shared" si="145"/>
        <v>Apartment</v>
      </c>
      <c r="E9330" t="s">
        <v>577</v>
      </c>
      <c r="F9330" t="str">
        <f>_xlfn.XLOOKUP(E9330,Geografiesleutel!A:A,Geografiesleutel!B:B,"",0,1)</f>
        <v>CBD</v>
      </c>
      <c r="G9330" s="18" t="s">
        <v>2650</v>
      </c>
      <c r="H9330" s="18" t="s">
        <v>2650</v>
      </c>
    </row>
    <row r="9331" spans="1:8" x14ac:dyDescent="0.25">
      <c r="A9331" s="3" t="s">
        <v>162</v>
      </c>
      <c r="B9331" s="5">
        <v>950000</v>
      </c>
      <c r="C9331" t="s">
        <v>1437</v>
      </c>
      <c r="D9331" t="str">
        <f t="shared" si="145"/>
        <v>Apartment</v>
      </c>
      <c r="E9331" t="s">
        <v>30</v>
      </c>
      <c r="F9331" t="str">
        <f>_xlfn.XLOOKUP(E9331,Geografiesleutel!A:A,Geografiesleutel!B:B,"",0,1)</f>
        <v>Northern Suburbs</v>
      </c>
      <c r="G9331" s="18">
        <v>1</v>
      </c>
      <c r="H9331" s="18">
        <v>1</v>
      </c>
    </row>
    <row r="9332" spans="1:8" x14ac:dyDescent="0.25">
      <c r="A9332" s="3" t="s">
        <v>266</v>
      </c>
      <c r="B9332" s="5">
        <v>1500000</v>
      </c>
      <c r="C9332" t="s">
        <v>1437</v>
      </c>
      <c r="D9332" t="str">
        <f t="shared" si="145"/>
        <v>Apartment</v>
      </c>
      <c r="E9332" t="s">
        <v>369</v>
      </c>
      <c r="F9332" t="str">
        <f>_xlfn.XLOOKUP(E9332,Geografiesleutel!A:A,Geografiesleutel!B:B,"",0,1)</f>
        <v>Eastern Suburbs</v>
      </c>
      <c r="G9332" s="18">
        <v>1</v>
      </c>
      <c r="H9332" s="18">
        <v>1</v>
      </c>
    </row>
    <row r="9333" spans="1:8" x14ac:dyDescent="0.25">
      <c r="A9333" s="3" t="s">
        <v>1308</v>
      </c>
      <c r="B9333" s="5">
        <v>640000</v>
      </c>
      <c r="C9333" t="s">
        <v>1443</v>
      </c>
      <c r="D9333" t="str">
        <f t="shared" si="145"/>
        <v>Apartment</v>
      </c>
      <c r="E9333" t="s">
        <v>487</v>
      </c>
      <c r="F9333" t="str">
        <f>_xlfn.XLOOKUP(E9333,Geografiesleutel!A:A,Geografiesleutel!B:B,"",0,1)</f>
        <v>CBD</v>
      </c>
      <c r="G9333" s="18">
        <v>4</v>
      </c>
      <c r="H9333" s="18">
        <v>2</v>
      </c>
    </row>
    <row r="9334" spans="1:8" x14ac:dyDescent="0.25">
      <c r="A9334" s="3" t="s">
        <v>1593</v>
      </c>
      <c r="B9334" s="5">
        <v>535000</v>
      </c>
      <c r="C9334" t="s">
        <v>1443</v>
      </c>
      <c r="D9334" t="str">
        <f t="shared" si="145"/>
        <v>Apartment</v>
      </c>
      <c r="E9334" t="s">
        <v>106</v>
      </c>
      <c r="F9334" t="str">
        <f>_xlfn.XLOOKUP(E9334,Geografiesleutel!A:A,Geografiesleutel!B:B,"",0,1)</f>
        <v>CBD</v>
      </c>
      <c r="G9334" s="18">
        <v>4</v>
      </c>
      <c r="H9334" s="18">
        <v>1</v>
      </c>
    </row>
    <row r="9335" spans="1:8" x14ac:dyDescent="0.25">
      <c r="A9335" s="3" t="s">
        <v>556</v>
      </c>
      <c r="B9335" s="5">
        <v>650000</v>
      </c>
      <c r="C9335" t="s">
        <v>1439</v>
      </c>
      <c r="D9335" t="str">
        <f t="shared" si="145"/>
        <v>Apartment</v>
      </c>
      <c r="E9335" t="s">
        <v>487</v>
      </c>
      <c r="F9335" t="str">
        <f>_xlfn.XLOOKUP(E9335,Geografiesleutel!A:A,Geografiesleutel!B:B,"",0,1)</f>
        <v>CBD</v>
      </c>
      <c r="G9335" s="18">
        <v>3</v>
      </c>
      <c r="H9335" s="18">
        <v>2</v>
      </c>
    </row>
    <row r="9336" spans="1:8" x14ac:dyDescent="0.25">
      <c r="A9336" s="3" t="s">
        <v>150</v>
      </c>
      <c r="B9336" s="5">
        <v>1350000</v>
      </c>
      <c r="C9336" t="s">
        <v>1436</v>
      </c>
      <c r="D9336" t="str">
        <f t="shared" si="145"/>
        <v>Apartment</v>
      </c>
      <c r="E9336" t="s">
        <v>234</v>
      </c>
      <c r="F9336" t="str">
        <f>_xlfn.XLOOKUP(E9336,Geografiesleutel!A:A,Geografiesleutel!B:B,"",0,1)</f>
        <v>Eastern Suburbs</v>
      </c>
      <c r="G9336" s="18">
        <v>2</v>
      </c>
      <c r="H9336" s="18">
        <v>2</v>
      </c>
    </row>
    <row r="9337" spans="1:8" x14ac:dyDescent="0.25">
      <c r="A9337" s="3" t="s">
        <v>576</v>
      </c>
      <c r="B9337" s="5">
        <v>595000</v>
      </c>
      <c r="C9337" t="s">
        <v>1451</v>
      </c>
      <c r="D9337" t="str">
        <f t="shared" si="145"/>
        <v>Apartment</v>
      </c>
      <c r="E9337" t="s">
        <v>188</v>
      </c>
      <c r="F9337" t="str">
        <f>_xlfn.XLOOKUP(E9337,Geografiesleutel!A:A,Geografiesleutel!B:B,"",0,1)</f>
        <v>Northern Suburbs</v>
      </c>
      <c r="G9337" s="18" t="s">
        <v>2646</v>
      </c>
      <c r="H9337" s="18">
        <v>1</v>
      </c>
    </row>
    <row r="9338" spans="1:8" x14ac:dyDescent="0.25">
      <c r="A9338" s="3" t="s">
        <v>592</v>
      </c>
      <c r="B9338" s="5">
        <v>890000</v>
      </c>
      <c r="C9338" t="s">
        <v>1436</v>
      </c>
      <c r="D9338" t="str">
        <f t="shared" si="145"/>
        <v>Apartment</v>
      </c>
      <c r="E9338" t="s">
        <v>172</v>
      </c>
      <c r="F9338" t="str">
        <f>_xlfn.XLOOKUP(E9338,Geografiesleutel!A:A,Geografiesleutel!B:B,"",0,1)</f>
        <v>Eastern Suburbs</v>
      </c>
      <c r="G9338" s="18">
        <v>2</v>
      </c>
      <c r="H9338" s="18">
        <v>2</v>
      </c>
    </row>
    <row r="9339" spans="1:8" x14ac:dyDescent="0.25">
      <c r="A9339" s="3" t="s">
        <v>401</v>
      </c>
      <c r="B9339" s="5">
        <v>915000</v>
      </c>
      <c r="C9339" t="s">
        <v>1436</v>
      </c>
      <c r="D9339" t="str">
        <f t="shared" si="145"/>
        <v>Apartment</v>
      </c>
      <c r="E9339" t="s">
        <v>324</v>
      </c>
      <c r="F9339" t="str">
        <f>_xlfn.XLOOKUP(E9339,Geografiesleutel!A:A,Geografiesleutel!B:B,"",0,1)</f>
        <v>Eastern Suburbs</v>
      </c>
      <c r="G9339" s="18">
        <v>2</v>
      </c>
      <c r="H9339" s="18">
        <v>2</v>
      </c>
    </row>
    <row r="9340" spans="1:8" x14ac:dyDescent="0.25">
      <c r="A9340" s="3" t="s">
        <v>981</v>
      </c>
      <c r="B9340" s="5">
        <v>799000</v>
      </c>
      <c r="C9340" t="s">
        <v>1436</v>
      </c>
      <c r="D9340" t="str">
        <f t="shared" si="145"/>
        <v>Apartment</v>
      </c>
      <c r="E9340" t="s">
        <v>101</v>
      </c>
      <c r="F9340" t="str">
        <f>_xlfn.XLOOKUP(E9340,Geografiesleutel!A:A,Geografiesleutel!B:B,"",0,1)</f>
        <v>Eastern Suburbs</v>
      </c>
      <c r="G9340" s="18">
        <v>2</v>
      </c>
      <c r="H9340" s="18">
        <v>1</v>
      </c>
    </row>
    <row r="9341" spans="1:8" x14ac:dyDescent="0.25">
      <c r="A9341" s="3" t="s">
        <v>688</v>
      </c>
      <c r="B9341" s="5">
        <v>4700000</v>
      </c>
      <c r="C9341" t="s">
        <v>1439</v>
      </c>
      <c r="D9341" t="str">
        <f t="shared" si="145"/>
        <v>Apartment</v>
      </c>
      <c r="E9341" t="s">
        <v>50</v>
      </c>
      <c r="F9341" t="str">
        <f>_xlfn.XLOOKUP(E9341,Geografiesleutel!A:A,Geografiesleutel!B:B,"",0,1)</f>
        <v>Eastern Suburbs</v>
      </c>
      <c r="G9341" s="18">
        <v>3</v>
      </c>
      <c r="H9341" s="18">
        <v>3</v>
      </c>
    </row>
    <row r="9342" spans="1:8" x14ac:dyDescent="0.25">
      <c r="A9342" s="3" t="s">
        <v>1149</v>
      </c>
      <c r="B9342" s="5">
        <v>500000</v>
      </c>
      <c r="C9342" t="s">
        <v>1451</v>
      </c>
      <c r="D9342" t="str">
        <f t="shared" si="145"/>
        <v>Apartment</v>
      </c>
      <c r="E9342" t="s">
        <v>186</v>
      </c>
      <c r="F9342" t="str">
        <f>_xlfn.XLOOKUP(E9342,Geografiesleutel!A:A,Geografiesleutel!B:B,"",0,1)</f>
        <v>Eastern Suburbs</v>
      </c>
      <c r="G9342" s="18" t="s">
        <v>2646</v>
      </c>
      <c r="H9342" s="18" t="s">
        <v>2650</v>
      </c>
    </row>
    <row r="9343" spans="1:8" x14ac:dyDescent="0.25">
      <c r="A9343" s="3" t="s">
        <v>1565</v>
      </c>
      <c r="B9343" s="5">
        <v>265000</v>
      </c>
      <c r="C9343" t="s">
        <v>1437</v>
      </c>
      <c r="D9343" t="str">
        <f t="shared" si="145"/>
        <v>Apartment</v>
      </c>
      <c r="E9343" t="s">
        <v>577</v>
      </c>
      <c r="F9343" t="str">
        <f>_xlfn.XLOOKUP(E9343,Geografiesleutel!A:A,Geografiesleutel!B:B,"",0,1)</f>
        <v>CBD</v>
      </c>
      <c r="G9343" s="18">
        <v>1</v>
      </c>
      <c r="H9343" s="18">
        <v>1</v>
      </c>
    </row>
    <row r="9344" spans="1:8" x14ac:dyDescent="0.25">
      <c r="A9344" s="3" t="s">
        <v>1694</v>
      </c>
      <c r="B9344" s="5">
        <v>590500</v>
      </c>
      <c r="C9344" t="s">
        <v>1443</v>
      </c>
      <c r="D9344" t="str">
        <f t="shared" si="145"/>
        <v>Apartment</v>
      </c>
      <c r="E9344" t="s">
        <v>404</v>
      </c>
      <c r="F9344" t="str">
        <f>_xlfn.XLOOKUP(E9344,Geografiesleutel!A:A,Geografiesleutel!B:B,"",0,1)</f>
        <v>CBD</v>
      </c>
      <c r="G9344" s="18">
        <v>4</v>
      </c>
      <c r="H9344" s="18">
        <v>1</v>
      </c>
    </row>
    <row r="9345" spans="1:8" x14ac:dyDescent="0.25">
      <c r="A9345" s="3" t="s">
        <v>1450</v>
      </c>
      <c r="B9345" s="5">
        <v>430000</v>
      </c>
      <c r="C9345" t="s">
        <v>1437</v>
      </c>
      <c r="D9345" t="str">
        <f t="shared" si="145"/>
        <v>Apartment</v>
      </c>
      <c r="E9345" t="s">
        <v>346</v>
      </c>
      <c r="F9345" t="str">
        <f>_xlfn.XLOOKUP(E9345,Geografiesleutel!A:A,Geografiesleutel!B:B,"",0,1)</f>
        <v>Northern Suburbs</v>
      </c>
      <c r="G9345" s="18">
        <v>1</v>
      </c>
      <c r="H9345" s="18">
        <v>1</v>
      </c>
    </row>
    <row r="9346" spans="1:8" x14ac:dyDescent="0.25">
      <c r="A9346" s="3" t="s">
        <v>1275</v>
      </c>
      <c r="B9346" s="5">
        <v>810000</v>
      </c>
      <c r="C9346" t="s">
        <v>1436</v>
      </c>
      <c r="D9346" t="str">
        <f t="shared" ref="D9346:D9409" si="146">TRIM(RIGHT(SUBSTITUTE(C9346," ",REPT(" ",LEN(C9346))),LEN(C9346)))</f>
        <v>Apartment</v>
      </c>
      <c r="E9346" t="s">
        <v>1023</v>
      </c>
      <c r="F9346" t="str">
        <f>_xlfn.XLOOKUP(E9346,Geografiesleutel!A:A,Geografiesleutel!B:B,"",0,1)</f>
        <v>Eastern Suburbs</v>
      </c>
      <c r="G9346" s="18">
        <v>2</v>
      </c>
      <c r="H9346" s="18">
        <v>2</v>
      </c>
    </row>
    <row r="9347" spans="1:8" x14ac:dyDescent="0.25">
      <c r="A9347" s="3" t="s">
        <v>347</v>
      </c>
      <c r="B9347" s="5">
        <v>2395000</v>
      </c>
      <c r="C9347" t="s">
        <v>1436</v>
      </c>
      <c r="D9347" t="str">
        <f t="shared" si="146"/>
        <v>Apartment</v>
      </c>
      <c r="E9347" t="s">
        <v>306</v>
      </c>
      <c r="F9347" t="str">
        <f>_xlfn.XLOOKUP(E9347,Geografiesleutel!A:A,Geografiesleutel!B:B,"",0,1)</f>
        <v>Eastern Suburbs</v>
      </c>
      <c r="G9347" s="18">
        <v>2</v>
      </c>
      <c r="H9347" s="18">
        <v>2</v>
      </c>
    </row>
    <row r="9348" spans="1:8" x14ac:dyDescent="0.25">
      <c r="A9348" s="3" t="s">
        <v>301</v>
      </c>
      <c r="B9348" s="5">
        <v>1290000</v>
      </c>
      <c r="C9348" t="s">
        <v>1439</v>
      </c>
      <c r="D9348" t="str">
        <f t="shared" si="146"/>
        <v>Apartment</v>
      </c>
      <c r="E9348" t="s">
        <v>368</v>
      </c>
      <c r="F9348" t="str">
        <f>_xlfn.XLOOKUP(E9348,Geografiesleutel!A:A,Geografiesleutel!B:B,"",0,1)</f>
        <v>Eastern Suburbs</v>
      </c>
      <c r="G9348" s="18">
        <v>3</v>
      </c>
      <c r="H9348" s="18">
        <v>2</v>
      </c>
    </row>
    <row r="9349" spans="1:8" x14ac:dyDescent="0.25">
      <c r="A9349" s="3" t="s">
        <v>1423</v>
      </c>
      <c r="B9349" s="5">
        <v>560000</v>
      </c>
      <c r="C9349" t="s">
        <v>1436</v>
      </c>
      <c r="D9349" t="str">
        <f t="shared" si="146"/>
        <v>Apartment</v>
      </c>
      <c r="E9349" t="s">
        <v>68</v>
      </c>
      <c r="F9349" t="str">
        <f>_xlfn.XLOOKUP(E9349,Geografiesleutel!A:A,Geografiesleutel!B:B,"",0,1)</f>
        <v>Northern Suburbs</v>
      </c>
      <c r="G9349" s="18">
        <v>2</v>
      </c>
      <c r="H9349" s="18">
        <v>1</v>
      </c>
    </row>
    <row r="9350" spans="1:8" x14ac:dyDescent="0.25">
      <c r="A9350" s="3" t="s">
        <v>582</v>
      </c>
      <c r="B9350" s="5">
        <v>790000</v>
      </c>
      <c r="C9350" t="s">
        <v>1436</v>
      </c>
      <c r="D9350" t="str">
        <f t="shared" si="146"/>
        <v>Apartment</v>
      </c>
      <c r="E9350" t="s">
        <v>46</v>
      </c>
      <c r="F9350" t="str">
        <f>_xlfn.XLOOKUP(E9350,Geografiesleutel!A:A,Geografiesleutel!B:B,"",0,1)</f>
        <v>Eastern Suburbs</v>
      </c>
      <c r="G9350" s="18">
        <v>2</v>
      </c>
      <c r="H9350" s="18">
        <v>1</v>
      </c>
    </row>
    <row r="9351" spans="1:8" x14ac:dyDescent="0.25">
      <c r="A9351" s="3" t="s">
        <v>592</v>
      </c>
      <c r="B9351" s="5">
        <v>890000</v>
      </c>
      <c r="C9351" t="s">
        <v>1437</v>
      </c>
      <c r="D9351" t="str">
        <f t="shared" si="146"/>
        <v>Apartment</v>
      </c>
      <c r="E9351" t="s">
        <v>306</v>
      </c>
      <c r="F9351" t="str">
        <f>_xlfn.XLOOKUP(E9351,Geografiesleutel!A:A,Geografiesleutel!B:B,"",0,1)</f>
        <v>Eastern Suburbs</v>
      </c>
      <c r="G9351" s="18">
        <v>1</v>
      </c>
      <c r="H9351" s="18">
        <v>1</v>
      </c>
    </row>
    <row r="9352" spans="1:8" x14ac:dyDescent="0.25">
      <c r="A9352" s="3" t="s">
        <v>538</v>
      </c>
      <c r="B9352" s="5">
        <v>1130000</v>
      </c>
      <c r="C9352" t="s">
        <v>1437</v>
      </c>
      <c r="D9352" t="str">
        <f t="shared" si="146"/>
        <v>Apartment</v>
      </c>
      <c r="E9352" t="s">
        <v>209</v>
      </c>
      <c r="F9352" t="str">
        <f>_xlfn.XLOOKUP(E9352,Geografiesleutel!A:A,Geografiesleutel!B:B,"",0,1)</f>
        <v>Eastern Suburbs</v>
      </c>
      <c r="G9352" s="18">
        <v>1</v>
      </c>
      <c r="H9352" s="18">
        <v>1</v>
      </c>
    </row>
    <row r="9353" spans="1:8" x14ac:dyDescent="0.25">
      <c r="A9353" s="3" t="s">
        <v>1065</v>
      </c>
      <c r="B9353" s="5">
        <v>1145000</v>
      </c>
      <c r="C9353" t="s">
        <v>1436</v>
      </c>
      <c r="D9353" t="str">
        <f t="shared" si="146"/>
        <v>Apartment</v>
      </c>
      <c r="E9353" t="s">
        <v>42</v>
      </c>
      <c r="F9353" t="str">
        <f>_xlfn.XLOOKUP(E9353,Geografiesleutel!A:A,Geografiesleutel!B:B,"",0,1)</f>
        <v>Eastern Suburbs</v>
      </c>
      <c r="G9353" s="18">
        <v>2</v>
      </c>
      <c r="H9353" s="18">
        <v>2</v>
      </c>
    </row>
    <row r="9354" spans="1:8" x14ac:dyDescent="0.25">
      <c r="A9354" s="3" t="s">
        <v>1065</v>
      </c>
      <c r="B9354" s="5">
        <v>1145000</v>
      </c>
      <c r="C9354" t="s">
        <v>1436</v>
      </c>
      <c r="D9354" t="str">
        <f t="shared" si="146"/>
        <v>Apartment</v>
      </c>
      <c r="E9354" t="s">
        <v>42</v>
      </c>
      <c r="F9354" t="str">
        <f>_xlfn.XLOOKUP(E9354,Geografiesleutel!A:A,Geografiesleutel!B:B,"",0,1)</f>
        <v>Eastern Suburbs</v>
      </c>
      <c r="G9354" s="18">
        <v>2</v>
      </c>
      <c r="H9354" s="18">
        <v>2</v>
      </c>
    </row>
    <row r="9355" spans="1:8" x14ac:dyDescent="0.25">
      <c r="A9355" s="3" t="s">
        <v>282</v>
      </c>
      <c r="B9355" s="5">
        <v>1200000</v>
      </c>
      <c r="C9355" t="s">
        <v>1436</v>
      </c>
      <c r="D9355" t="str">
        <f t="shared" si="146"/>
        <v>Apartment</v>
      </c>
      <c r="E9355" t="s">
        <v>369</v>
      </c>
      <c r="F9355" t="str">
        <f>_xlfn.XLOOKUP(E9355,Geografiesleutel!A:A,Geografiesleutel!B:B,"",0,1)</f>
        <v>Eastern Suburbs</v>
      </c>
      <c r="G9355" s="18">
        <v>2</v>
      </c>
      <c r="H9355" s="18" t="s">
        <v>2650</v>
      </c>
    </row>
    <row r="9356" spans="1:8" x14ac:dyDescent="0.25">
      <c r="A9356" s="3" t="s">
        <v>1317</v>
      </c>
      <c r="B9356" s="5">
        <v>470000</v>
      </c>
      <c r="C9356" t="s">
        <v>1437</v>
      </c>
      <c r="D9356" t="str">
        <f t="shared" si="146"/>
        <v>Apartment</v>
      </c>
      <c r="E9356" t="s">
        <v>374</v>
      </c>
      <c r="F9356" t="str">
        <f>_xlfn.XLOOKUP(E9356,Geografiesleutel!A:A,Geografiesleutel!B:B,"",0,1)</f>
        <v>Northern Suburbs</v>
      </c>
      <c r="G9356" s="18">
        <v>1</v>
      </c>
      <c r="H9356" s="18">
        <v>1</v>
      </c>
    </row>
    <row r="9357" spans="1:8" x14ac:dyDescent="0.25">
      <c r="A9357" s="3" t="s">
        <v>981</v>
      </c>
      <c r="B9357" s="5">
        <v>799000</v>
      </c>
      <c r="C9357" t="s">
        <v>1439</v>
      </c>
      <c r="D9357" t="str">
        <f t="shared" si="146"/>
        <v>Apartment</v>
      </c>
      <c r="E9357" t="s">
        <v>30</v>
      </c>
      <c r="F9357" t="str">
        <f>_xlfn.XLOOKUP(E9357,Geografiesleutel!A:A,Geografiesleutel!B:B,"",0,1)</f>
        <v>Northern Suburbs</v>
      </c>
      <c r="G9357" s="18">
        <v>3</v>
      </c>
      <c r="H9357" s="18">
        <v>2</v>
      </c>
    </row>
    <row r="9358" spans="1:8" x14ac:dyDescent="0.25">
      <c r="A9358" s="3" t="s">
        <v>1631</v>
      </c>
      <c r="B9358" s="5">
        <v>305000</v>
      </c>
      <c r="C9358" t="s">
        <v>1437</v>
      </c>
      <c r="D9358" t="str">
        <f t="shared" si="146"/>
        <v>Apartment</v>
      </c>
      <c r="E9358" t="s">
        <v>577</v>
      </c>
      <c r="F9358" t="str">
        <f>_xlfn.XLOOKUP(E9358,Geografiesleutel!A:A,Geografiesleutel!B:B,"",0,1)</f>
        <v>CBD</v>
      </c>
      <c r="G9358" s="18">
        <v>1</v>
      </c>
      <c r="H9358" s="18">
        <v>1</v>
      </c>
    </row>
    <row r="9359" spans="1:8" x14ac:dyDescent="0.25">
      <c r="A9359" s="3" t="s">
        <v>676</v>
      </c>
      <c r="B9359" s="5">
        <v>880000</v>
      </c>
      <c r="C9359" t="s">
        <v>1439</v>
      </c>
      <c r="D9359" t="str">
        <f t="shared" si="146"/>
        <v>Apartment</v>
      </c>
      <c r="E9359" t="s">
        <v>229</v>
      </c>
      <c r="F9359" t="str">
        <f>_xlfn.XLOOKUP(E9359,Geografiesleutel!A:A,Geografiesleutel!B:B,"",0,1)</f>
        <v>Western Suburbs</v>
      </c>
      <c r="G9359" s="18">
        <v>3</v>
      </c>
      <c r="H9359" s="18">
        <v>1</v>
      </c>
    </row>
    <row r="9360" spans="1:8" x14ac:dyDescent="0.25">
      <c r="A9360" s="3" t="s">
        <v>680</v>
      </c>
      <c r="B9360" s="5">
        <v>965000</v>
      </c>
      <c r="C9360" t="s">
        <v>1436</v>
      </c>
      <c r="D9360" t="str">
        <f t="shared" si="146"/>
        <v>Apartment</v>
      </c>
      <c r="E9360" t="s">
        <v>112</v>
      </c>
      <c r="F9360" t="str">
        <f>_xlfn.XLOOKUP(E9360,Geografiesleutel!A:A,Geografiesleutel!B:B,"",0,1)</f>
        <v>Northern Suburbs</v>
      </c>
      <c r="G9360" s="18">
        <v>2</v>
      </c>
      <c r="H9360" s="18">
        <v>2</v>
      </c>
    </row>
    <row r="9361" spans="1:8" x14ac:dyDescent="0.25">
      <c r="A9361" s="3" t="s">
        <v>1353</v>
      </c>
      <c r="B9361" s="5">
        <v>635000</v>
      </c>
      <c r="C9361" t="s">
        <v>1436</v>
      </c>
      <c r="D9361" t="str">
        <f t="shared" si="146"/>
        <v>Apartment</v>
      </c>
      <c r="E9361" t="s">
        <v>80</v>
      </c>
      <c r="F9361" t="str">
        <f>_xlfn.XLOOKUP(E9361,Geografiesleutel!A:A,Geografiesleutel!B:B,"",0,1)</f>
        <v>Eastern Suburbs</v>
      </c>
      <c r="G9361" s="18">
        <v>2</v>
      </c>
      <c r="H9361" s="18">
        <v>1</v>
      </c>
    </row>
    <row r="9362" spans="1:8" x14ac:dyDescent="0.25">
      <c r="A9362" s="3" t="s">
        <v>392</v>
      </c>
      <c r="B9362" s="5">
        <v>940000</v>
      </c>
      <c r="C9362" t="s">
        <v>1439</v>
      </c>
      <c r="D9362" t="str">
        <f t="shared" si="146"/>
        <v>Apartment</v>
      </c>
      <c r="E9362" t="s">
        <v>18</v>
      </c>
      <c r="F9362" t="str">
        <f>_xlfn.XLOOKUP(E9362,Geografiesleutel!A:A,Geografiesleutel!B:B,"",0,1)</f>
        <v>Agricultural Smallholdings</v>
      </c>
      <c r="G9362" s="18">
        <v>3</v>
      </c>
      <c r="H9362" s="18">
        <v>2</v>
      </c>
    </row>
    <row r="9363" spans="1:8" x14ac:dyDescent="0.25">
      <c r="A9363" s="3" t="s">
        <v>1144</v>
      </c>
      <c r="B9363" s="5">
        <v>599000</v>
      </c>
      <c r="C9363" t="s">
        <v>1437</v>
      </c>
      <c r="D9363" t="str">
        <f t="shared" si="146"/>
        <v>Apartment</v>
      </c>
      <c r="E9363" t="s">
        <v>369</v>
      </c>
      <c r="F9363" t="str">
        <f>_xlfn.XLOOKUP(E9363,Geografiesleutel!A:A,Geografiesleutel!B:B,"",0,1)</f>
        <v>Eastern Suburbs</v>
      </c>
      <c r="G9363" s="18">
        <v>1</v>
      </c>
      <c r="H9363" s="18">
        <v>1</v>
      </c>
    </row>
    <row r="9364" spans="1:8" x14ac:dyDescent="0.25">
      <c r="A9364" s="3" t="s">
        <v>680</v>
      </c>
      <c r="B9364" s="5">
        <v>965000</v>
      </c>
      <c r="C9364" t="s">
        <v>1436</v>
      </c>
      <c r="D9364" t="str">
        <f t="shared" si="146"/>
        <v>Apartment</v>
      </c>
      <c r="E9364" t="s">
        <v>30</v>
      </c>
      <c r="F9364" t="str">
        <f>_xlfn.XLOOKUP(E9364,Geografiesleutel!A:A,Geografiesleutel!B:B,"",0,1)</f>
        <v>Northern Suburbs</v>
      </c>
      <c r="G9364" s="18">
        <v>2</v>
      </c>
      <c r="H9364" s="18">
        <v>2</v>
      </c>
    </row>
    <row r="9365" spans="1:8" x14ac:dyDescent="0.25">
      <c r="A9365" s="3" t="s">
        <v>1205</v>
      </c>
      <c r="B9365" s="5">
        <v>390000</v>
      </c>
      <c r="C9365" t="s">
        <v>1437</v>
      </c>
      <c r="D9365" t="str">
        <f t="shared" si="146"/>
        <v>Apartment</v>
      </c>
      <c r="E9365" t="s">
        <v>68</v>
      </c>
      <c r="F9365" t="str">
        <f>_xlfn.XLOOKUP(E9365,Geografiesleutel!A:A,Geografiesleutel!B:B,"",0,1)</f>
        <v>Northern Suburbs</v>
      </c>
      <c r="G9365" s="18">
        <v>1</v>
      </c>
      <c r="H9365" s="18">
        <v>1</v>
      </c>
    </row>
    <row r="9366" spans="1:8" x14ac:dyDescent="0.25">
      <c r="A9366" s="3" t="s">
        <v>1141</v>
      </c>
      <c r="B9366" s="5">
        <v>530000</v>
      </c>
      <c r="C9366" t="s">
        <v>1436</v>
      </c>
      <c r="D9366" t="str">
        <f t="shared" si="146"/>
        <v>Apartment</v>
      </c>
      <c r="E9366" t="s">
        <v>562</v>
      </c>
      <c r="F9366" t="str">
        <f>_xlfn.XLOOKUP(E9366,Geografiesleutel!A:A,Geografiesleutel!B:B,"",0,1)</f>
        <v>CBD</v>
      </c>
      <c r="G9366" s="18">
        <v>2</v>
      </c>
      <c r="H9366" s="18" t="s">
        <v>8</v>
      </c>
    </row>
    <row r="9367" spans="1:8" x14ac:dyDescent="0.25">
      <c r="A9367" s="3" t="s">
        <v>1645</v>
      </c>
      <c r="B9367" s="5">
        <v>285000</v>
      </c>
      <c r="C9367" t="s">
        <v>1437</v>
      </c>
      <c r="D9367" t="str">
        <f t="shared" si="146"/>
        <v>Apartment</v>
      </c>
      <c r="E9367" t="s">
        <v>1513</v>
      </c>
      <c r="F9367" t="str">
        <f>_xlfn.XLOOKUP(E9367,Geografiesleutel!A:A,Geografiesleutel!B:B,"",0,1)</f>
        <v>CBD</v>
      </c>
      <c r="G9367" s="18">
        <v>1</v>
      </c>
      <c r="H9367" s="18">
        <v>1</v>
      </c>
    </row>
    <row r="9368" spans="1:8" x14ac:dyDescent="0.25">
      <c r="A9368" s="3" t="s">
        <v>1695</v>
      </c>
      <c r="B9368" s="5">
        <v>769999</v>
      </c>
      <c r="C9368" t="s">
        <v>1436</v>
      </c>
      <c r="D9368" t="str">
        <f t="shared" si="146"/>
        <v>Apartment</v>
      </c>
      <c r="E9368" t="s">
        <v>97</v>
      </c>
      <c r="F9368" t="str">
        <f>_xlfn.XLOOKUP(E9368,Geografiesleutel!A:A,Geografiesleutel!B:B,"",0,1)</f>
        <v>Northern Suburbs</v>
      </c>
      <c r="G9368" s="18">
        <v>2</v>
      </c>
      <c r="H9368" s="18">
        <v>1</v>
      </c>
    </row>
    <row r="9369" spans="1:8" x14ac:dyDescent="0.25">
      <c r="A9369" s="3" t="s">
        <v>541</v>
      </c>
      <c r="B9369" s="5">
        <v>820000</v>
      </c>
      <c r="C9369" t="s">
        <v>1436</v>
      </c>
      <c r="D9369" t="str">
        <f t="shared" si="146"/>
        <v>Apartment</v>
      </c>
      <c r="E9369" t="s">
        <v>368</v>
      </c>
      <c r="F9369" t="str">
        <f>_xlfn.XLOOKUP(E9369,Geografiesleutel!A:A,Geografiesleutel!B:B,"",0,1)</f>
        <v>Eastern Suburbs</v>
      </c>
      <c r="G9369" s="18">
        <v>2</v>
      </c>
      <c r="H9369" s="18">
        <v>1</v>
      </c>
    </row>
    <row r="9370" spans="1:8" x14ac:dyDescent="0.25">
      <c r="A9370" s="3" t="s">
        <v>387</v>
      </c>
      <c r="B9370" s="5">
        <v>1990000</v>
      </c>
      <c r="C9370" t="s">
        <v>1436</v>
      </c>
      <c r="D9370" t="str">
        <f t="shared" si="146"/>
        <v>Apartment</v>
      </c>
      <c r="E9370" t="s">
        <v>233</v>
      </c>
      <c r="F9370" t="str">
        <f>_xlfn.XLOOKUP(E9370,Geografiesleutel!A:A,Geografiesleutel!B:B,"",0,1)</f>
        <v>Eastern Suburbs</v>
      </c>
      <c r="G9370" s="18">
        <v>2</v>
      </c>
      <c r="H9370" s="18">
        <v>2</v>
      </c>
    </row>
    <row r="9371" spans="1:8" x14ac:dyDescent="0.25">
      <c r="A9371" s="3" t="s">
        <v>1308</v>
      </c>
      <c r="B9371" s="5">
        <v>640000</v>
      </c>
      <c r="C9371" t="s">
        <v>1436</v>
      </c>
      <c r="D9371" t="str">
        <f t="shared" si="146"/>
        <v>Apartment</v>
      </c>
      <c r="E9371" t="s">
        <v>35</v>
      </c>
      <c r="F9371" t="str">
        <f>_xlfn.XLOOKUP(E9371,Geografiesleutel!A:A,Geografiesleutel!B:B,"",0,1)</f>
        <v>Northern Suburbs</v>
      </c>
      <c r="G9371" s="18">
        <v>2</v>
      </c>
      <c r="H9371" s="18">
        <v>1</v>
      </c>
    </row>
    <row r="9372" spans="1:8" x14ac:dyDescent="0.25">
      <c r="A9372" s="3" t="s">
        <v>582</v>
      </c>
      <c r="B9372" s="5">
        <v>790000</v>
      </c>
      <c r="C9372" t="s">
        <v>1439</v>
      </c>
      <c r="D9372" t="str">
        <f t="shared" si="146"/>
        <v>Apartment</v>
      </c>
      <c r="E9372" t="s">
        <v>118</v>
      </c>
      <c r="F9372" t="str">
        <f>_xlfn.XLOOKUP(E9372,Geografiesleutel!A:A,Geografiesleutel!B:B,"",0,1)</f>
        <v>Northern Suburbs</v>
      </c>
      <c r="G9372" s="18">
        <v>3</v>
      </c>
      <c r="H9372" s="18">
        <v>2</v>
      </c>
    </row>
    <row r="9373" spans="1:8" x14ac:dyDescent="0.25">
      <c r="A9373" s="3" t="s">
        <v>31</v>
      </c>
      <c r="B9373" s="5">
        <v>570000</v>
      </c>
      <c r="C9373" t="s">
        <v>1436</v>
      </c>
      <c r="D9373" t="str">
        <f t="shared" si="146"/>
        <v>Apartment</v>
      </c>
      <c r="E9373" t="s">
        <v>136</v>
      </c>
      <c r="F9373" t="str">
        <f>_xlfn.XLOOKUP(E9373,Geografiesleutel!A:A,Geografiesleutel!B:B,"",0,1)</f>
        <v>Eastern Suburbs</v>
      </c>
      <c r="G9373" s="18">
        <v>2</v>
      </c>
      <c r="H9373" s="18">
        <v>1</v>
      </c>
    </row>
    <row r="9374" spans="1:8" x14ac:dyDescent="0.25">
      <c r="A9374" s="3" t="s">
        <v>766</v>
      </c>
      <c r="B9374" s="5">
        <v>960000</v>
      </c>
      <c r="C9374" t="s">
        <v>1437</v>
      </c>
      <c r="D9374" t="str">
        <f t="shared" si="146"/>
        <v>Apartment</v>
      </c>
      <c r="E9374" t="s">
        <v>209</v>
      </c>
      <c r="F9374" t="str">
        <f>_xlfn.XLOOKUP(E9374,Geografiesleutel!A:A,Geografiesleutel!B:B,"",0,1)</f>
        <v>Eastern Suburbs</v>
      </c>
      <c r="G9374" s="18">
        <v>1</v>
      </c>
      <c r="H9374" s="18">
        <v>1</v>
      </c>
    </row>
    <row r="9375" spans="1:8" x14ac:dyDescent="0.25">
      <c r="A9375" s="3" t="s">
        <v>512</v>
      </c>
      <c r="B9375" s="5">
        <v>750000</v>
      </c>
      <c r="C9375" t="s">
        <v>1436</v>
      </c>
      <c r="D9375" t="str">
        <f t="shared" si="146"/>
        <v>Apartment</v>
      </c>
      <c r="E9375" t="s">
        <v>101</v>
      </c>
      <c r="F9375" t="str">
        <f>_xlfn.XLOOKUP(E9375,Geografiesleutel!A:A,Geografiesleutel!B:B,"",0,1)</f>
        <v>Eastern Suburbs</v>
      </c>
      <c r="G9375" s="18">
        <v>2</v>
      </c>
      <c r="H9375" s="18">
        <v>1</v>
      </c>
    </row>
    <row r="9376" spans="1:8" x14ac:dyDescent="0.25">
      <c r="A9376" s="3" t="s">
        <v>1317</v>
      </c>
      <c r="B9376" s="5">
        <v>470000</v>
      </c>
      <c r="C9376" t="s">
        <v>1436</v>
      </c>
      <c r="D9376" t="str">
        <f t="shared" si="146"/>
        <v>Apartment</v>
      </c>
      <c r="E9376" t="s">
        <v>577</v>
      </c>
      <c r="F9376" t="str">
        <f>_xlfn.XLOOKUP(E9376,Geografiesleutel!A:A,Geografiesleutel!B:B,"",0,1)</f>
        <v>CBD</v>
      </c>
      <c r="G9376" s="18">
        <v>2</v>
      </c>
      <c r="H9376" s="18" t="s">
        <v>2650</v>
      </c>
    </row>
    <row r="9377" spans="1:8" x14ac:dyDescent="0.25">
      <c r="A9377" s="3" t="s">
        <v>444</v>
      </c>
      <c r="B9377" s="5">
        <v>450000</v>
      </c>
      <c r="C9377" t="s">
        <v>1451</v>
      </c>
      <c r="D9377" t="str">
        <f t="shared" si="146"/>
        <v>Apartment</v>
      </c>
      <c r="E9377" t="s">
        <v>562</v>
      </c>
      <c r="F9377" t="str">
        <f>_xlfn.XLOOKUP(E9377,Geografiesleutel!A:A,Geografiesleutel!B:B,"",0,1)</f>
        <v>CBD</v>
      </c>
      <c r="G9377" s="18" t="s">
        <v>2646</v>
      </c>
      <c r="H9377" s="18">
        <v>2</v>
      </c>
    </row>
    <row r="9378" spans="1:8" x14ac:dyDescent="0.25">
      <c r="A9378" s="3" t="s">
        <v>444</v>
      </c>
      <c r="B9378" s="5">
        <v>450000</v>
      </c>
      <c r="C9378" t="s">
        <v>1451</v>
      </c>
      <c r="D9378" t="str">
        <f t="shared" si="146"/>
        <v>Apartment</v>
      </c>
      <c r="E9378" t="s">
        <v>562</v>
      </c>
      <c r="F9378" t="str">
        <f>_xlfn.XLOOKUP(E9378,Geografiesleutel!A:A,Geografiesleutel!B:B,"",0,1)</f>
        <v>CBD</v>
      </c>
      <c r="G9378" s="18" t="s">
        <v>2646</v>
      </c>
      <c r="H9378" s="18">
        <v>2</v>
      </c>
    </row>
    <row r="9379" spans="1:8" x14ac:dyDescent="0.25">
      <c r="A9379" s="3" t="s">
        <v>1476</v>
      </c>
      <c r="B9379" s="5">
        <v>360000</v>
      </c>
      <c r="C9379" t="s">
        <v>1437</v>
      </c>
      <c r="D9379" t="str">
        <f t="shared" si="146"/>
        <v>Apartment</v>
      </c>
      <c r="E9379" t="s">
        <v>577</v>
      </c>
      <c r="F9379" t="str">
        <f>_xlfn.XLOOKUP(E9379,Geografiesleutel!A:A,Geografiesleutel!B:B,"",0,1)</f>
        <v>CBD</v>
      </c>
      <c r="G9379" s="18">
        <v>1</v>
      </c>
      <c r="H9379" s="18">
        <v>1</v>
      </c>
    </row>
    <row r="9380" spans="1:8" x14ac:dyDescent="0.25">
      <c r="A9380" s="3" t="s">
        <v>444</v>
      </c>
      <c r="B9380" s="5">
        <v>450000</v>
      </c>
      <c r="C9380" t="s">
        <v>1436</v>
      </c>
      <c r="D9380" t="str">
        <f t="shared" si="146"/>
        <v>Apartment</v>
      </c>
      <c r="E9380" t="s">
        <v>68</v>
      </c>
      <c r="F9380" t="str">
        <f>_xlfn.XLOOKUP(E9380,Geografiesleutel!A:A,Geografiesleutel!B:B,"",0,1)</f>
        <v>Northern Suburbs</v>
      </c>
      <c r="G9380" s="18">
        <v>2</v>
      </c>
      <c r="H9380" s="18">
        <v>1</v>
      </c>
    </row>
    <row r="9381" spans="1:8" x14ac:dyDescent="0.25">
      <c r="A9381" s="3" t="s">
        <v>1469</v>
      </c>
      <c r="B9381" s="5">
        <v>455000</v>
      </c>
      <c r="C9381" t="s">
        <v>1451</v>
      </c>
      <c r="D9381" t="str">
        <f t="shared" si="146"/>
        <v>Apartment</v>
      </c>
      <c r="E9381" t="s">
        <v>487</v>
      </c>
      <c r="F9381" t="str">
        <f>_xlfn.XLOOKUP(E9381,Geografiesleutel!A:A,Geografiesleutel!B:B,"",0,1)</f>
        <v>CBD</v>
      </c>
      <c r="G9381" s="18" t="s">
        <v>2646</v>
      </c>
      <c r="H9381" s="18" t="s">
        <v>2650</v>
      </c>
    </row>
    <row r="9382" spans="1:8" x14ac:dyDescent="0.25">
      <c r="A9382" s="3" t="s">
        <v>1471</v>
      </c>
      <c r="B9382" s="5">
        <v>510000</v>
      </c>
      <c r="C9382" t="s">
        <v>1436</v>
      </c>
      <c r="D9382" t="str">
        <f t="shared" si="146"/>
        <v>Apartment</v>
      </c>
      <c r="E9382" t="s">
        <v>229</v>
      </c>
      <c r="F9382" t="str">
        <f>_xlfn.XLOOKUP(E9382,Geografiesleutel!A:A,Geografiesleutel!B:B,"",0,1)</f>
        <v>Western Suburbs</v>
      </c>
      <c r="G9382" s="18">
        <v>2</v>
      </c>
      <c r="H9382" s="18">
        <v>1</v>
      </c>
    </row>
    <row r="9383" spans="1:8" x14ac:dyDescent="0.25">
      <c r="A9383" s="3" t="s">
        <v>1501</v>
      </c>
      <c r="B9383" s="5">
        <v>745000</v>
      </c>
      <c r="C9383" t="s">
        <v>1451</v>
      </c>
      <c r="D9383" t="str">
        <f t="shared" si="146"/>
        <v>Apartment</v>
      </c>
      <c r="E9383" t="s">
        <v>369</v>
      </c>
      <c r="F9383" t="str">
        <f>_xlfn.XLOOKUP(E9383,Geografiesleutel!A:A,Geografiesleutel!B:B,"",0,1)</f>
        <v>Eastern Suburbs</v>
      </c>
      <c r="G9383" s="18" t="s">
        <v>2646</v>
      </c>
      <c r="H9383" s="18">
        <v>1</v>
      </c>
    </row>
    <row r="9384" spans="1:8" x14ac:dyDescent="0.25">
      <c r="A9384" s="3" t="s">
        <v>676</v>
      </c>
      <c r="B9384" s="5">
        <v>880000</v>
      </c>
      <c r="C9384" t="s">
        <v>1439</v>
      </c>
      <c r="D9384" t="str">
        <f t="shared" si="146"/>
        <v>Apartment</v>
      </c>
      <c r="E9384" t="s">
        <v>369</v>
      </c>
      <c r="F9384" t="str">
        <f>_xlfn.XLOOKUP(E9384,Geografiesleutel!A:A,Geografiesleutel!B:B,"",0,1)</f>
        <v>Eastern Suburbs</v>
      </c>
      <c r="G9384" s="18">
        <v>3</v>
      </c>
      <c r="H9384" s="18">
        <v>3</v>
      </c>
    </row>
    <row r="9385" spans="1:8" x14ac:dyDescent="0.25">
      <c r="A9385" s="3" t="s">
        <v>1061</v>
      </c>
      <c r="B9385" s="5">
        <v>460000</v>
      </c>
      <c r="C9385" t="s">
        <v>1437</v>
      </c>
      <c r="D9385" t="str">
        <f t="shared" si="146"/>
        <v>Apartment</v>
      </c>
      <c r="E9385" t="s">
        <v>231</v>
      </c>
      <c r="F9385" t="str">
        <f>_xlfn.XLOOKUP(E9385,Geografiesleutel!A:A,Geografiesleutel!B:B,"",0,1)</f>
        <v>Eastern Suburbs</v>
      </c>
      <c r="G9385" s="18">
        <v>1</v>
      </c>
      <c r="H9385" s="18">
        <v>1</v>
      </c>
    </row>
    <row r="9386" spans="1:8" x14ac:dyDescent="0.25">
      <c r="A9386" s="3" t="s">
        <v>777</v>
      </c>
      <c r="B9386" s="5">
        <v>999000</v>
      </c>
      <c r="C9386" t="s">
        <v>1436</v>
      </c>
      <c r="D9386" t="str">
        <f t="shared" si="146"/>
        <v>Apartment</v>
      </c>
      <c r="E9386" t="s">
        <v>1458</v>
      </c>
      <c r="F9386" t="str">
        <f>_xlfn.XLOOKUP(E9386,Geografiesleutel!A:A,Geografiesleutel!B:B,"",0,1)</f>
        <v>Eastern Suburbs</v>
      </c>
      <c r="G9386" s="18">
        <v>2</v>
      </c>
      <c r="H9386" s="18" t="s">
        <v>2650</v>
      </c>
    </row>
    <row r="9387" spans="1:8" x14ac:dyDescent="0.25">
      <c r="A9387" s="3" t="s">
        <v>1475</v>
      </c>
      <c r="B9387" s="5">
        <v>698000</v>
      </c>
      <c r="C9387" t="s">
        <v>1437</v>
      </c>
      <c r="D9387" t="str">
        <f t="shared" si="146"/>
        <v>Apartment</v>
      </c>
      <c r="E9387" t="s">
        <v>369</v>
      </c>
      <c r="F9387" t="str">
        <f>_xlfn.XLOOKUP(E9387,Geografiesleutel!A:A,Geografiesleutel!B:B,"",0,1)</f>
        <v>Eastern Suburbs</v>
      </c>
      <c r="G9387" s="18">
        <v>1</v>
      </c>
      <c r="H9387" s="18">
        <v>1</v>
      </c>
    </row>
    <row r="9388" spans="1:8" x14ac:dyDescent="0.25">
      <c r="A9388" s="3" t="s">
        <v>31</v>
      </c>
      <c r="B9388" s="5">
        <v>570000</v>
      </c>
      <c r="C9388" t="s">
        <v>1436</v>
      </c>
      <c r="D9388" t="str">
        <f t="shared" si="146"/>
        <v>Apartment</v>
      </c>
      <c r="E9388" t="s">
        <v>487</v>
      </c>
      <c r="F9388" t="str">
        <f>_xlfn.XLOOKUP(E9388,Geografiesleutel!A:A,Geografiesleutel!B:B,"",0,1)</f>
        <v>CBD</v>
      </c>
      <c r="G9388" s="18">
        <v>2</v>
      </c>
      <c r="H9388" s="18">
        <v>1</v>
      </c>
    </row>
    <row r="9389" spans="1:8" x14ac:dyDescent="0.25">
      <c r="A9389" s="3" t="s">
        <v>1470</v>
      </c>
      <c r="B9389" s="5">
        <v>440000</v>
      </c>
      <c r="C9389" t="s">
        <v>1440</v>
      </c>
      <c r="D9389" t="str">
        <f t="shared" si="146"/>
        <v>Apartment</v>
      </c>
      <c r="E9389" t="s">
        <v>487</v>
      </c>
      <c r="F9389" t="str">
        <f>_xlfn.XLOOKUP(E9389,Geografiesleutel!A:A,Geografiesleutel!B:B,"",0,1)</f>
        <v>CBD</v>
      </c>
      <c r="G9389" s="18" t="s">
        <v>2650</v>
      </c>
      <c r="H9389" s="18">
        <v>1</v>
      </c>
    </row>
    <row r="9390" spans="1:8" x14ac:dyDescent="0.25">
      <c r="A9390" s="3" t="s">
        <v>1511</v>
      </c>
      <c r="B9390" s="5">
        <v>295000</v>
      </c>
      <c r="C9390" t="s">
        <v>1437</v>
      </c>
      <c r="D9390" t="str">
        <f t="shared" si="146"/>
        <v>Apartment</v>
      </c>
      <c r="E9390" t="s">
        <v>562</v>
      </c>
      <c r="F9390" t="str">
        <f>_xlfn.XLOOKUP(E9390,Geografiesleutel!A:A,Geografiesleutel!B:B,"",0,1)</f>
        <v>CBD</v>
      </c>
      <c r="G9390" s="18">
        <v>1</v>
      </c>
      <c r="H9390" s="18">
        <v>1</v>
      </c>
    </row>
    <row r="9391" spans="1:8" x14ac:dyDescent="0.25">
      <c r="A9391" s="3" t="s">
        <v>556</v>
      </c>
      <c r="B9391" s="5">
        <v>650000</v>
      </c>
      <c r="C9391" t="s">
        <v>1436</v>
      </c>
      <c r="D9391" t="str">
        <f t="shared" si="146"/>
        <v>Apartment</v>
      </c>
      <c r="E9391" t="s">
        <v>374</v>
      </c>
      <c r="F9391" t="str">
        <f>_xlfn.XLOOKUP(E9391,Geografiesleutel!A:A,Geografiesleutel!B:B,"",0,1)</f>
        <v>Northern Suburbs</v>
      </c>
      <c r="G9391" s="18">
        <v>2</v>
      </c>
      <c r="H9391" s="18" t="s">
        <v>2650</v>
      </c>
    </row>
    <row r="9392" spans="1:8" x14ac:dyDescent="0.25">
      <c r="A9392" s="3" t="s">
        <v>1482</v>
      </c>
      <c r="B9392" s="5">
        <v>370000</v>
      </c>
      <c r="C9392" t="s">
        <v>1436</v>
      </c>
      <c r="D9392" t="str">
        <f t="shared" si="146"/>
        <v>Apartment</v>
      </c>
      <c r="E9392" t="s">
        <v>487</v>
      </c>
      <c r="F9392" t="str">
        <f>_xlfn.XLOOKUP(E9392,Geografiesleutel!A:A,Geografiesleutel!B:B,"",0,1)</f>
        <v>CBD</v>
      </c>
      <c r="G9392" s="18">
        <v>2</v>
      </c>
      <c r="H9392" s="18">
        <v>1</v>
      </c>
    </row>
    <row r="9393" spans="1:8" x14ac:dyDescent="0.25">
      <c r="A9393" s="3" t="s">
        <v>1511</v>
      </c>
      <c r="B9393" s="5">
        <v>295000</v>
      </c>
      <c r="C9393" t="s">
        <v>1437</v>
      </c>
      <c r="D9393" t="str">
        <f t="shared" si="146"/>
        <v>Apartment</v>
      </c>
      <c r="E9393" t="s">
        <v>562</v>
      </c>
      <c r="F9393" t="str">
        <f>_xlfn.XLOOKUP(E9393,Geografiesleutel!A:A,Geografiesleutel!B:B,"",0,1)</f>
        <v>CBD</v>
      </c>
      <c r="G9393" s="18">
        <v>1</v>
      </c>
      <c r="H9393" s="18">
        <v>1</v>
      </c>
    </row>
    <row r="9394" spans="1:8" x14ac:dyDescent="0.25">
      <c r="A9394" s="3" t="s">
        <v>1470</v>
      </c>
      <c r="B9394" s="5">
        <v>440000</v>
      </c>
      <c r="C9394" t="s">
        <v>1443</v>
      </c>
      <c r="D9394" t="str">
        <f t="shared" si="146"/>
        <v>Apartment</v>
      </c>
      <c r="E9394" t="s">
        <v>487</v>
      </c>
      <c r="F9394" t="str">
        <f>_xlfn.XLOOKUP(E9394,Geografiesleutel!A:A,Geografiesleutel!B:B,"",0,1)</f>
        <v>CBD</v>
      </c>
      <c r="G9394" s="18">
        <v>4</v>
      </c>
      <c r="H9394" s="18" t="s">
        <v>2650</v>
      </c>
    </row>
    <row r="9395" spans="1:8" x14ac:dyDescent="0.25">
      <c r="A9395" s="3" t="s">
        <v>130</v>
      </c>
      <c r="B9395" s="5">
        <v>1270000</v>
      </c>
      <c r="C9395" t="s">
        <v>1436</v>
      </c>
      <c r="D9395" t="str">
        <f t="shared" si="146"/>
        <v>Apartment</v>
      </c>
      <c r="E9395" t="s">
        <v>234</v>
      </c>
      <c r="F9395" t="str">
        <f>_xlfn.XLOOKUP(E9395,Geografiesleutel!A:A,Geografiesleutel!B:B,"",0,1)</f>
        <v>Eastern Suburbs</v>
      </c>
      <c r="G9395" s="18">
        <v>2</v>
      </c>
      <c r="H9395" s="18">
        <v>2</v>
      </c>
    </row>
    <row r="9396" spans="1:8" x14ac:dyDescent="0.25">
      <c r="A9396" s="3" t="s">
        <v>274</v>
      </c>
      <c r="B9396" s="5">
        <v>850000</v>
      </c>
      <c r="C9396" t="s">
        <v>1447</v>
      </c>
      <c r="D9396" t="str">
        <f t="shared" si="146"/>
        <v>Apartment</v>
      </c>
      <c r="E9396" t="s">
        <v>369</v>
      </c>
      <c r="F9396" t="str">
        <f>_xlfn.XLOOKUP(E9396,Geografiesleutel!A:A,Geografiesleutel!B:B,"",0,1)</f>
        <v>Eastern Suburbs</v>
      </c>
      <c r="G9396" s="18">
        <v>5</v>
      </c>
      <c r="H9396" s="18">
        <v>1</v>
      </c>
    </row>
    <row r="9397" spans="1:8" x14ac:dyDescent="0.25">
      <c r="A9397" s="3" t="s">
        <v>632</v>
      </c>
      <c r="B9397" s="5">
        <v>785000</v>
      </c>
      <c r="C9397" t="s">
        <v>1436</v>
      </c>
      <c r="D9397" t="str">
        <f t="shared" si="146"/>
        <v>Apartment</v>
      </c>
      <c r="E9397" t="s">
        <v>141</v>
      </c>
      <c r="F9397" t="str">
        <f>_xlfn.XLOOKUP(E9397,Geografiesleutel!A:A,Geografiesleutel!B:B,"",0,1)</f>
        <v>Agricultural Smallholdings</v>
      </c>
      <c r="G9397" s="18">
        <v>2</v>
      </c>
      <c r="H9397" s="18">
        <v>1</v>
      </c>
    </row>
    <row r="9398" spans="1:8" x14ac:dyDescent="0.25">
      <c r="A9398" s="3" t="s">
        <v>1287</v>
      </c>
      <c r="B9398" s="5">
        <v>695000</v>
      </c>
      <c r="C9398" t="s">
        <v>1436</v>
      </c>
      <c r="D9398" t="str">
        <f t="shared" si="146"/>
        <v>Apartment</v>
      </c>
      <c r="E9398" t="s">
        <v>35</v>
      </c>
      <c r="F9398" t="str">
        <f>_xlfn.XLOOKUP(E9398,Geografiesleutel!A:A,Geografiesleutel!B:B,"",0,1)</f>
        <v>Northern Suburbs</v>
      </c>
      <c r="G9398" s="18">
        <v>2</v>
      </c>
      <c r="H9398" s="18">
        <v>2</v>
      </c>
    </row>
    <row r="9399" spans="1:8" x14ac:dyDescent="0.25">
      <c r="A9399" s="3" t="s">
        <v>1560</v>
      </c>
      <c r="B9399" s="5">
        <v>675000</v>
      </c>
      <c r="C9399" t="s">
        <v>1439</v>
      </c>
      <c r="D9399" t="str">
        <f t="shared" si="146"/>
        <v>Apartment</v>
      </c>
      <c r="E9399" t="s">
        <v>577</v>
      </c>
      <c r="F9399" t="str">
        <f>_xlfn.XLOOKUP(E9399,Geografiesleutel!A:A,Geografiesleutel!B:B,"",0,1)</f>
        <v>CBD</v>
      </c>
      <c r="G9399" s="18">
        <v>3</v>
      </c>
      <c r="H9399" s="18">
        <v>2</v>
      </c>
    </row>
    <row r="9400" spans="1:8" x14ac:dyDescent="0.25">
      <c r="A9400" s="3" t="s">
        <v>1696</v>
      </c>
      <c r="B9400" s="5">
        <v>434000</v>
      </c>
      <c r="C9400" t="s">
        <v>1439</v>
      </c>
      <c r="D9400" t="str">
        <f t="shared" si="146"/>
        <v>Apartment</v>
      </c>
      <c r="E9400" t="s">
        <v>487</v>
      </c>
      <c r="F9400" t="str">
        <f>_xlfn.XLOOKUP(E9400,Geografiesleutel!A:A,Geografiesleutel!B:B,"",0,1)</f>
        <v>CBD</v>
      </c>
      <c r="G9400" s="18">
        <v>3</v>
      </c>
      <c r="H9400" s="18">
        <v>1</v>
      </c>
    </row>
    <row r="9401" spans="1:8" x14ac:dyDescent="0.25">
      <c r="A9401" s="3" t="s">
        <v>1448</v>
      </c>
      <c r="B9401" s="5">
        <v>889000</v>
      </c>
      <c r="C9401" t="s">
        <v>1436</v>
      </c>
      <c r="D9401" t="str">
        <f t="shared" si="146"/>
        <v>Apartment</v>
      </c>
      <c r="E9401" t="s">
        <v>250</v>
      </c>
      <c r="F9401" t="str">
        <f>_xlfn.XLOOKUP(E9401,Geografiesleutel!A:A,Geografiesleutel!B:B,"",0,1)</f>
        <v>Agricultural Smallholdings</v>
      </c>
      <c r="G9401" s="18">
        <v>2</v>
      </c>
      <c r="H9401" s="18">
        <v>1</v>
      </c>
    </row>
    <row r="9402" spans="1:8" x14ac:dyDescent="0.25">
      <c r="A9402" s="3" t="s">
        <v>778</v>
      </c>
      <c r="B9402" s="5">
        <v>600000</v>
      </c>
      <c r="C9402" t="s">
        <v>1436</v>
      </c>
      <c r="D9402" t="str">
        <f t="shared" si="146"/>
        <v>Apartment</v>
      </c>
      <c r="E9402" t="s">
        <v>487</v>
      </c>
      <c r="F9402" t="str">
        <f>_xlfn.XLOOKUP(E9402,Geografiesleutel!A:A,Geografiesleutel!B:B,"",0,1)</f>
        <v>CBD</v>
      </c>
      <c r="G9402" s="18">
        <v>2</v>
      </c>
      <c r="H9402" s="18" t="s">
        <v>2650</v>
      </c>
    </row>
    <row r="9403" spans="1:8" x14ac:dyDescent="0.25">
      <c r="A9403" s="3" t="s">
        <v>202</v>
      </c>
      <c r="B9403" s="5">
        <v>995000</v>
      </c>
      <c r="C9403" t="s">
        <v>1436</v>
      </c>
      <c r="D9403" t="str">
        <f t="shared" si="146"/>
        <v>Apartment</v>
      </c>
      <c r="E9403" t="s">
        <v>417</v>
      </c>
      <c r="F9403" t="str">
        <f>_xlfn.XLOOKUP(E9403,Geografiesleutel!A:A,Geografiesleutel!B:B,"",0,1)</f>
        <v>Agricultural Smallholdings</v>
      </c>
      <c r="G9403" s="18">
        <v>2</v>
      </c>
      <c r="H9403" s="18">
        <v>1</v>
      </c>
    </row>
    <row r="9404" spans="1:8" x14ac:dyDescent="0.25">
      <c r="A9404" s="3" t="s">
        <v>1441</v>
      </c>
      <c r="B9404" s="5">
        <v>519000</v>
      </c>
      <c r="C9404" t="s">
        <v>1436</v>
      </c>
      <c r="D9404" t="str">
        <f t="shared" si="146"/>
        <v>Apartment</v>
      </c>
      <c r="E9404" t="s">
        <v>346</v>
      </c>
      <c r="F9404" t="str">
        <f>_xlfn.XLOOKUP(E9404,Geografiesleutel!A:A,Geografiesleutel!B:B,"",0,1)</f>
        <v>Northern Suburbs</v>
      </c>
      <c r="G9404" s="18">
        <v>2</v>
      </c>
      <c r="H9404" s="18">
        <v>1</v>
      </c>
    </row>
    <row r="9405" spans="1:8" x14ac:dyDescent="0.25">
      <c r="A9405" s="3" t="s">
        <v>1353</v>
      </c>
      <c r="B9405" s="5">
        <v>635000</v>
      </c>
      <c r="C9405" t="s">
        <v>1451</v>
      </c>
      <c r="D9405" t="str">
        <f t="shared" si="146"/>
        <v>Apartment</v>
      </c>
      <c r="E9405" t="s">
        <v>487</v>
      </c>
      <c r="F9405" t="str">
        <f>_xlfn.XLOOKUP(E9405,Geografiesleutel!A:A,Geografiesleutel!B:B,"",0,1)</f>
        <v>CBD</v>
      </c>
      <c r="G9405" s="18" t="s">
        <v>2646</v>
      </c>
      <c r="H9405" s="18" t="s">
        <v>2650</v>
      </c>
    </row>
    <row r="9406" spans="1:8" x14ac:dyDescent="0.25">
      <c r="A9406" s="3" t="s">
        <v>1480</v>
      </c>
      <c r="B9406" s="5">
        <v>475000</v>
      </c>
      <c r="C9406" t="s">
        <v>1437</v>
      </c>
      <c r="D9406" t="str">
        <f t="shared" si="146"/>
        <v>Apartment</v>
      </c>
      <c r="E9406" t="s">
        <v>562</v>
      </c>
      <c r="F9406" t="str">
        <f>_xlfn.XLOOKUP(E9406,Geografiesleutel!A:A,Geografiesleutel!B:B,"",0,1)</f>
        <v>CBD</v>
      </c>
      <c r="G9406" s="18">
        <v>1</v>
      </c>
      <c r="H9406" s="18">
        <v>1</v>
      </c>
    </row>
    <row r="9407" spans="1:8" x14ac:dyDescent="0.25">
      <c r="A9407" s="3" t="s">
        <v>444</v>
      </c>
      <c r="B9407" s="5">
        <v>450000</v>
      </c>
      <c r="C9407" t="s">
        <v>1436</v>
      </c>
      <c r="D9407" t="str">
        <f t="shared" si="146"/>
        <v>Apartment</v>
      </c>
      <c r="E9407" t="s">
        <v>136</v>
      </c>
      <c r="F9407" t="str">
        <f>_xlfn.XLOOKUP(E9407,Geografiesleutel!A:A,Geografiesleutel!B:B,"",0,1)</f>
        <v>Eastern Suburbs</v>
      </c>
      <c r="G9407" s="18">
        <v>2</v>
      </c>
      <c r="H9407" s="18">
        <v>1</v>
      </c>
    </row>
    <row r="9408" spans="1:8" x14ac:dyDescent="0.25">
      <c r="A9408" s="3" t="s">
        <v>274</v>
      </c>
      <c r="B9408" s="5">
        <v>850000</v>
      </c>
      <c r="C9408" t="s">
        <v>1436</v>
      </c>
      <c r="D9408" t="str">
        <f t="shared" si="146"/>
        <v>Apartment</v>
      </c>
      <c r="E9408" t="s">
        <v>35</v>
      </c>
      <c r="F9408" t="str">
        <f>_xlfn.XLOOKUP(E9408,Geografiesleutel!A:A,Geografiesleutel!B:B,"",0,1)</f>
        <v>Northern Suburbs</v>
      </c>
      <c r="G9408" s="18">
        <v>2</v>
      </c>
      <c r="H9408" s="18">
        <v>1</v>
      </c>
    </row>
    <row r="9409" spans="1:8" x14ac:dyDescent="0.25">
      <c r="A9409" s="3" t="s">
        <v>1287</v>
      </c>
      <c r="B9409" s="5">
        <v>695000</v>
      </c>
      <c r="C9409" t="s">
        <v>1436</v>
      </c>
      <c r="D9409" t="str">
        <f t="shared" si="146"/>
        <v>Apartment</v>
      </c>
      <c r="E9409" t="s">
        <v>35</v>
      </c>
      <c r="F9409" t="str">
        <f>_xlfn.XLOOKUP(E9409,Geografiesleutel!A:A,Geografiesleutel!B:B,"",0,1)</f>
        <v>Northern Suburbs</v>
      </c>
      <c r="G9409" s="18">
        <v>2</v>
      </c>
      <c r="H9409" s="18">
        <v>2</v>
      </c>
    </row>
    <row r="9410" spans="1:8" x14ac:dyDescent="0.25">
      <c r="A9410" s="3" t="s">
        <v>31</v>
      </c>
      <c r="B9410" s="5">
        <v>570000</v>
      </c>
      <c r="C9410" t="s">
        <v>1436</v>
      </c>
      <c r="D9410" t="str">
        <f t="shared" ref="D9410:D9473" si="147">TRIM(RIGHT(SUBSTITUTE(C9410," ",REPT(" ",LEN(C9410))),LEN(C9410)))</f>
        <v>Apartment</v>
      </c>
      <c r="E9410" t="s">
        <v>577</v>
      </c>
      <c r="F9410" t="str">
        <f>_xlfn.XLOOKUP(E9410,Geografiesleutel!A:A,Geografiesleutel!B:B,"",0,1)</f>
        <v>CBD</v>
      </c>
      <c r="G9410" s="18">
        <v>2</v>
      </c>
      <c r="H9410" s="18">
        <v>1</v>
      </c>
    </row>
    <row r="9411" spans="1:8" x14ac:dyDescent="0.25">
      <c r="A9411" s="3" t="s">
        <v>41</v>
      </c>
      <c r="B9411" s="5">
        <v>2500000</v>
      </c>
      <c r="C9411" t="s">
        <v>1436</v>
      </c>
      <c r="D9411" t="str">
        <f t="shared" si="147"/>
        <v>Apartment</v>
      </c>
      <c r="E9411" t="s">
        <v>172</v>
      </c>
      <c r="F9411" t="str">
        <f>_xlfn.XLOOKUP(E9411,Geografiesleutel!A:A,Geografiesleutel!B:B,"",0,1)</f>
        <v>Eastern Suburbs</v>
      </c>
      <c r="G9411" s="18">
        <v>2</v>
      </c>
      <c r="H9411" s="18" t="s">
        <v>2646</v>
      </c>
    </row>
    <row r="9412" spans="1:8" x14ac:dyDescent="0.25">
      <c r="A9412" s="3" t="s">
        <v>1015</v>
      </c>
      <c r="B9412" s="5">
        <v>590000</v>
      </c>
      <c r="C9412" t="s">
        <v>1436</v>
      </c>
      <c r="D9412" t="str">
        <f t="shared" si="147"/>
        <v>Apartment</v>
      </c>
      <c r="E9412" t="s">
        <v>136</v>
      </c>
      <c r="F9412" t="str">
        <f>_xlfn.XLOOKUP(E9412,Geografiesleutel!A:A,Geografiesleutel!B:B,"",0,1)</f>
        <v>Eastern Suburbs</v>
      </c>
      <c r="G9412" s="18">
        <v>2</v>
      </c>
      <c r="H9412" s="18" t="s">
        <v>2650</v>
      </c>
    </row>
    <row r="9413" spans="1:8" x14ac:dyDescent="0.25">
      <c r="A9413" s="3" t="s">
        <v>296</v>
      </c>
      <c r="B9413" s="5">
        <v>795000</v>
      </c>
      <c r="C9413" t="s">
        <v>1436</v>
      </c>
      <c r="D9413" t="str">
        <f t="shared" si="147"/>
        <v>Apartment</v>
      </c>
      <c r="E9413" t="s">
        <v>137</v>
      </c>
      <c r="F9413" t="str">
        <f>_xlfn.XLOOKUP(E9413,Geografiesleutel!A:A,Geografiesleutel!B:B,"",0,1)</f>
        <v>Northern Suburbs</v>
      </c>
      <c r="G9413" s="18">
        <v>2</v>
      </c>
      <c r="H9413" s="18">
        <v>1</v>
      </c>
    </row>
    <row r="9414" spans="1:8" x14ac:dyDescent="0.25">
      <c r="A9414" s="3" t="s">
        <v>1697</v>
      </c>
      <c r="B9414" s="5">
        <v>1867900</v>
      </c>
      <c r="C9414" t="s">
        <v>1436</v>
      </c>
      <c r="D9414" t="str">
        <f t="shared" si="147"/>
        <v>Apartment</v>
      </c>
      <c r="E9414" t="s">
        <v>571</v>
      </c>
      <c r="F9414" t="str">
        <f>_xlfn.XLOOKUP(E9414,Geografiesleutel!A:A,Geografiesleutel!B:B,"",0,1)</f>
        <v>Eastern Suburbs</v>
      </c>
      <c r="G9414" s="18">
        <v>2</v>
      </c>
      <c r="H9414" s="18">
        <v>1</v>
      </c>
    </row>
    <row r="9415" spans="1:8" x14ac:dyDescent="0.25">
      <c r="A9415" s="3" t="s">
        <v>296</v>
      </c>
      <c r="B9415" s="5">
        <v>795000</v>
      </c>
      <c r="C9415" t="s">
        <v>1436</v>
      </c>
      <c r="D9415" t="str">
        <f t="shared" si="147"/>
        <v>Apartment</v>
      </c>
      <c r="E9415" t="s">
        <v>137</v>
      </c>
      <c r="F9415" t="str">
        <f>_xlfn.XLOOKUP(E9415,Geografiesleutel!A:A,Geografiesleutel!B:B,"",0,1)</f>
        <v>Northern Suburbs</v>
      </c>
      <c r="G9415" s="18">
        <v>2</v>
      </c>
      <c r="H9415" s="18">
        <v>1</v>
      </c>
    </row>
    <row r="9416" spans="1:8" x14ac:dyDescent="0.25">
      <c r="A9416" s="3" t="s">
        <v>1697</v>
      </c>
      <c r="B9416" s="5">
        <v>1867900</v>
      </c>
      <c r="C9416" t="s">
        <v>1436</v>
      </c>
      <c r="D9416" t="str">
        <f t="shared" si="147"/>
        <v>Apartment</v>
      </c>
      <c r="E9416" t="s">
        <v>571</v>
      </c>
      <c r="F9416" t="str">
        <f>_xlfn.XLOOKUP(E9416,Geografiesleutel!A:A,Geografiesleutel!B:B,"",0,1)</f>
        <v>Eastern Suburbs</v>
      </c>
      <c r="G9416" s="18">
        <v>2</v>
      </c>
      <c r="H9416" s="18">
        <v>1</v>
      </c>
    </row>
    <row r="9417" spans="1:8" x14ac:dyDescent="0.25">
      <c r="A9417" s="3" t="s">
        <v>1149</v>
      </c>
      <c r="B9417" s="5">
        <v>500000</v>
      </c>
      <c r="C9417" t="s">
        <v>1440</v>
      </c>
      <c r="D9417" t="str">
        <f t="shared" si="147"/>
        <v>Apartment</v>
      </c>
      <c r="E9417" t="s">
        <v>562</v>
      </c>
      <c r="F9417" t="str">
        <f>_xlfn.XLOOKUP(E9417,Geografiesleutel!A:A,Geografiesleutel!B:B,"",0,1)</f>
        <v>CBD</v>
      </c>
      <c r="G9417" s="18" t="s">
        <v>2650</v>
      </c>
      <c r="H9417" s="18">
        <v>1</v>
      </c>
    </row>
    <row r="9418" spans="1:8" x14ac:dyDescent="0.25">
      <c r="A9418" s="3" t="s">
        <v>937</v>
      </c>
      <c r="B9418" s="5">
        <v>2320000</v>
      </c>
      <c r="C9418" t="s">
        <v>1436</v>
      </c>
      <c r="D9418" t="str">
        <f t="shared" si="147"/>
        <v>Apartment</v>
      </c>
      <c r="E9418" t="s">
        <v>234</v>
      </c>
      <c r="F9418" t="str">
        <f>_xlfn.XLOOKUP(E9418,Geografiesleutel!A:A,Geografiesleutel!B:B,"",0,1)</f>
        <v>Eastern Suburbs</v>
      </c>
      <c r="G9418" s="18">
        <v>2</v>
      </c>
      <c r="H9418" s="18">
        <v>2</v>
      </c>
    </row>
    <row r="9419" spans="1:8" x14ac:dyDescent="0.25">
      <c r="A9419" s="3" t="s">
        <v>1165</v>
      </c>
      <c r="B9419" s="5">
        <v>420000</v>
      </c>
      <c r="C9419" t="s">
        <v>1439</v>
      </c>
      <c r="D9419" t="str">
        <f t="shared" si="147"/>
        <v>Apartment</v>
      </c>
      <c r="E9419" t="s">
        <v>116</v>
      </c>
      <c r="F9419" t="str">
        <f>_xlfn.XLOOKUP(E9419,Geografiesleutel!A:A,Geografiesleutel!B:B,"",0,1)</f>
        <v>Western Suburbs</v>
      </c>
      <c r="G9419" s="18">
        <v>3</v>
      </c>
      <c r="H9419" s="18">
        <v>1</v>
      </c>
    </row>
    <row r="9420" spans="1:8" x14ac:dyDescent="0.25">
      <c r="A9420" s="3" t="s">
        <v>789</v>
      </c>
      <c r="B9420" s="5">
        <v>620000</v>
      </c>
      <c r="C9420" t="s">
        <v>1436</v>
      </c>
      <c r="D9420" t="str">
        <f t="shared" si="147"/>
        <v>Apartment</v>
      </c>
      <c r="E9420" t="s">
        <v>35</v>
      </c>
      <c r="F9420" t="str">
        <f>_xlfn.XLOOKUP(E9420,Geografiesleutel!A:A,Geografiesleutel!B:B,"",0,1)</f>
        <v>Northern Suburbs</v>
      </c>
      <c r="G9420" s="18">
        <v>2</v>
      </c>
      <c r="H9420" s="18">
        <v>1</v>
      </c>
    </row>
    <row r="9421" spans="1:8" x14ac:dyDescent="0.25">
      <c r="A9421" s="3" t="s">
        <v>512</v>
      </c>
      <c r="B9421" s="5">
        <v>750000</v>
      </c>
      <c r="C9421" t="s">
        <v>1437</v>
      </c>
      <c r="D9421" t="str">
        <f t="shared" si="147"/>
        <v>Apartment</v>
      </c>
      <c r="E9421" t="s">
        <v>369</v>
      </c>
      <c r="F9421" t="str">
        <f>_xlfn.XLOOKUP(E9421,Geografiesleutel!A:A,Geografiesleutel!B:B,"",0,1)</f>
        <v>Eastern Suburbs</v>
      </c>
      <c r="G9421" s="18">
        <v>1</v>
      </c>
      <c r="H9421" s="18">
        <v>1</v>
      </c>
    </row>
    <row r="9422" spans="1:8" x14ac:dyDescent="0.25">
      <c r="A9422" s="3" t="s">
        <v>1136</v>
      </c>
      <c r="B9422" s="5">
        <v>540000</v>
      </c>
      <c r="C9422" t="s">
        <v>1436</v>
      </c>
      <c r="D9422" t="str">
        <f t="shared" si="147"/>
        <v>Apartment</v>
      </c>
      <c r="E9422" t="s">
        <v>55</v>
      </c>
      <c r="F9422" t="str">
        <f>_xlfn.XLOOKUP(E9422,Geografiesleutel!A:A,Geografiesleutel!B:B,"",0,1)</f>
        <v>Western Suburbs</v>
      </c>
      <c r="G9422" s="18">
        <v>2</v>
      </c>
      <c r="H9422" s="18">
        <v>1</v>
      </c>
    </row>
    <row r="9423" spans="1:8" x14ac:dyDescent="0.25">
      <c r="A9423" s="3" t="s">
        <v>274</v>
      </c>
      <c r="B9423" s="5">
        <v>850000</v>
      </c>
      <c r="C9423" t="s">
        <v>1439</v>
      </c>
      <c r="D9423" t="str">
        <f t="shared" si="147"/>
        <v>Apartment</v>
      </c>
      <c r="E9423" t="s">
        <v>487</v>
      </c>
      <c r="F9423" t="str">
        <f>_xlfn.XLOOKUP(E9423,Geografiesleutel!A:A,Geografiesleutel!B:B,"",0,1)</f>
        <v>CBD</v>
      </c>
      <c r="G9423" s="18">
        <v>3</v>
      </c>
      <c r="H9423" s="18">
        <v>2</v>
      </c>
    </row>
    <row r="9424" spans="1:8" x14ac:dyDescent="0.25">
      <c r="A9424" s="3" t="s">
        <v>1209</v>
      </c>
      <c r="B9424" s="5">
        <v>320000</v>
      </c>
      <c r="C9424" t="s">
        <v>1437</v>
      </c>
      <c r="D9424" t="str">
        <f t="shared" si="147"/>
        <v>Apartment</v>
      </c>
      <c r="E9424" t="s">
        <v>562</v>
      </c>
      <c r="F9424" t="str">
        <f>_xlfn.XLOOKUP(E9424,Geografiesleutel!A:A,Geografiesleutel!B:B,"",0,1)</f>
        <v>CBD</v>
      </c>
      <c r="G9424" s="18">
        <v>1</v>
      </c>
      <c r="H9424" s="18">
        <v>1</v>
      </c>
    </row>
    <row r="9425" spans="1:8" x14ac:dyDescent="0.25">
      <c r="A9425" s="3" t="s">
        <v>96</v>
      </c>
      <c r="B9425" s="5">
        <v>1995000</v>
      </c>
      <c r="C9425" t="s">
        <v>1436</v>
      </c>
      <c r="D9425" t="str">
        <f t="shared" si="147"/>
        <v>Apartment</v>
      </c>
      <c r="E9425" t="s">
        <v>209</v>
      </c>
      <c r="F9425" t="str">
        <f>_xlfn.XLOOKUP(E9425,Geografiesleutel!A:A,Geografiesleutel!B:B,"",0,1)</f>
        <v>Eastern Suburbs</v>
      </c>
      <c r="G9425" s="18">
        <v>2</v>
      </c>
      <c r="H9425" s="18">
        <v>2</v>
      </c>
    </row>
    <row r="9426" spans="1:8" x14ac:dyDescent="0.25">
      <c r="A9426" s="3" t="s">
        <v>1698</v>
      </c>
      <c r="B9426" s="5">
        <v>608000</v>
      </c>
      <c r="C9426" t="s">
        <v>1436</v>
      </c>
      <c r="D9426" t="str">
        <f t="shared" si="147"/>
        <v>Apartment</v>
      </c>
      <c r="E9426" t="s">
        <v>346</v>
      </c>
      <c r="F9426" t="str">
        <f>_xlfn.XLOOKUP(E9426,Geografiesleutel!A:A,Geografiesleutel!B:B,"",0,1)</f>
        <v>Northern Suburbs</v>
      </c>
      <c r="G9426" s="18">
        <v>2</v>
      </c>
      <c r="H9426" s="18" t="s">
        <v>2650</v>
      </c>
    </row>
    <row r="9427" spans="1:8" x14ac:dyDescent="0.25">
      <c r="A9427" s="3" t="s">
        <v>1216</v>
      </c>
      <c r="B9427" s="5">
        <v>1160000</v>
      </c>
      <c r="C9427" t="s">
        <v>1436</v>
      </c>
      <c r="D9427" t="str">
        <f t="shared" si="147"/>
        <v>Apartment</v>
      </c>
      <c r="E9427" t="s">
        <v>972</v>
      </c>
      <c r="F9427" t="str">
        <f>_xlfn.XLOOKUP(E9427,Geografiesleutel!A:A,Geografiesleutel!B:B,"",0,1)</f>
        <v>Eastern Suburbs</v>
      </c>
      <c r="G9427" s="18">
        <v>2</v>
      </c>
      <c r="H9427" s="18">
        <v>2</v>
      </c>
    </row>
    <row r="9428" spans="1:8" x14ac:dyDescent="0.25">
      <c r="A9428" s="3" t="s">
        <v>274</v>
      </c>
      <c r="B9428" s="5">
        <v>850000</v>
      </c>
      <c r="C9428" t="s">
        <v>1454</v>
      </c>
      <c r="D9428" t="str">
        <f t="shared" si="147"/>
        <v>Apartment</v>
      </c>
      <c r="E9428" t="s">
        <v>562</v>
      </c>
      <c r="F9428" t="str">
        <f>_xlfn.XLOOKUP(E9428,Geografiesleutel!A:A,Geografiesleutel!B:B,"",0,1)</f>
        <v>CBD</v>
      </c>
      <c r="G9428" s="18" t="s">
        <v>2648</v>
      </c>
      <c r="H9428" s="18">
        <v>1</v>
      </c>
    </row>
    <row r="9429" spans="1:8" x14ac:dyDescent="0.25">
      <c r="A9429" s="3" t="s">
        <v>840</v>
      </c>
      <c r="B9429" s="5">
        <v>545000</v>
      </c>
      <c r="C9429" t="s">
        <v>1436</v>
      </c>
      <c r="D9429" t="str">
        <f t="shared" si="147"/>
        <v>Apartment</v>
      </c>
      <c r="E9429" t="s">
        <v>562</v>
      </c>
      <c r="F9429" t="str">
        <f>_xlfn.XLOOKUP(E9429,Geografiesleutel!A:A,Geografiesleutel!B:B,"",0,1)</f>
        <v>CBD</v>
      </c>
      <c r="G9429" s="18">
        <v>2</v>
      </c>
      <c r="H9429" s="18">
        <v>1</v>
      </c>
    </row>
    <row r="9430" spans="1:8" x14ac:dyDescent="0.25">
      <c r="A9430" s="3" t="s">
        <v>1699</v>
      </c>
      <c r="B9430" s="5">
        <v>895500</v>
      </c>
      <c r="C9430" t="s">
        <v>1437</v>
      </c>
      <c r="D9430" t="str">
        <f t="shared" si="147"/>
        <v>Apartment</v>
      </c>
      <c r="E9430" t="s">
        <v>30</v>
      </c>
      <c r="F9430" t="str">
        <f>_xlfn.XLOOKUP(E9430,Geografiesleutel!A:A,Geografiesleutel!B:B,"",0,1)</f>
        <v>Northern Suburbs</v>
      </c>
      <c r="G9430" s="18">
        <v>1</v>
      </c>
      <c r="H9430" s="18">
        <v>1</v>
      </c>
    </row>
    <row r="9431" spans="1:8" x14ac:dyDescent="0.25">
      <c r="A9431" s="3" t="s">
        <v>31</v>
      </c>
      <c r="B9431" s="5">
        <v>570000</v>
      </c>
      <c r="C9431" t="s">
        <v>1436</v>
      </c>
      <c r="D9431" t="str">
        <f t="shared" si="147"/>
        <v>Apartment</v>
      </c>
      <c r="E9431" t="s">
        <v>487</v>
      </c>
      <c r="F9431" t="str">
        <f>_xlfn.XLOOKUP(E9431,Geografiesleutel!A:A,Geografiesleutel!B:B,"",0,1)</f>
        <v>CBD</v>
      </c>
      <c r="G9431" s="18">
        <v>2</v>
      </c>
      <c r="H9431" s="18">
        <v>1</v>
      </c>
    </row>
    <row r="9432" spans="1:8" x14ac:dyDescent="0.25">
      <c r="A9432" s="3" t="s">
        <v>676</v>
      </c>
      <c r="B9432" s="5">
        <v>880000</v>
      </c>
      <c r="C9432" t="s">
        <v>1436</v>
      </c>
      <c r="D9432" t="str">
        <f t="shared" si="147"/>
        <v>Apartment</v>
      </c>
      <c r="E9432" t="s">
        <v>35</v>
      </c>
      <c r="F9432" t="str">
        <f>_xlfn.XLOOKUP(E9432,Geografiesleutel!A:A,Geografiesleutel!B:B,"",0,1)</f>
        <v>Northern Suburbs</v>
      </c>
      <c r="G9432" s="18">
        <v>2</v>
      </c>
      <c r="H9432" s="18">
        <v>1</v>
      </c>
    </row>
    <row r="9433" spans="1:8" x14ac:dyDescent="0.25">
      <c r="A9433" s="3" t="s">
        <v>1216</v>
      </c>
      <c r="B9433" s="5">
        <v>1160000</v>
      </c>
      <c r="C9433" t="s">
        <v>1436</v>
      </c>
      <c r="D9433" t="str">
        <f t="shared" si="147"/>
        <v>Apartment</v>
      </c>
      <c r="E9433" t="s">
        <v>972</v>
      </c>
      <c r="F9433" t="str">
        <f>_xlfn.XLOOKUP(E9433,Geografiesleutel!A:A,Geografiesleutel!B:B,"",0,1)</f>
        <v>Eastern Suburbs</v>
      </c>
      <c r="G9433" s="18">
        <v>2</v>
      </c>
      <c r="H9433" s="18">
        <v>2</v>
      </c>
    </row>
    <row r="9434" spans="1:8" x14ac:dyDescent="0.25">
      <c r="A9434" s="3" t="s">
        <v>282</v>
      </c>
      <c r="B9434" s="5">
        <v>1200000</v>
      </c>
      <c r="C9434" t="s">
        <v>1436</v>
      </c>
      <c r="D9434" t="str">
        <f t="shared" si="147"/>
        <v>Apartment</v>
      </c>
      <c r="E9434" t="s">
        <v>18</v>
      </c>
      <c r="F9434" t="str">
        <f>_xlfn.XLOOKUP(E9434,Geografiesleutel!A:A,Geografiesleutel!B:B,"",0,1)</f>
        <v>Agricultural Smallholdings</v>
      </c>
      <c r="G9434" s="18">
        <v>2</v>
      </c>
      <c r="H9434" s="18">
        <v>1</v>
      </c>
    </row>
    <row r="9435" spans="1:8" x14ac:dyDescent="0.25">
      <c r="A9435" s="3" t="s">
        <v>1604</v>
      </c>
      <c r="B9435" s="5">
        <v>1699915</v>
      </c>
      <c r="C9435" t="s">
        <v>1436</v>
      </c>
      <c r="D9435" t="str">
        <f t="shared" si="147"/>
        <v>Apartment</v>
      </c>
      <c r="E9435" t="s">
        <v>972</v>
      </c>
      <c r="F9435" t="str">
        <f>_xlfn.XLOOKUP(E9435,Geografiesleutel!A:A,Geografiesleutel!B:B,"",0,1)</f>
        <v>Eastern Suburbs</v>
      </c>
      <c r="G9435" s="18">
        <v>2</v>
      </c>
      <c r="H9435" s="18">
        <v>2</v>
      </c>
    </row>
    <row r="9436" spans="1:8" x14ac:dyDescent="0.25">
      <c r="A9436" s="3" t="s">
        <v>162</v>
      </c>
      <c r="B9436" s="5">
        <v>950000</v>
      </c>
      <c r="C9436" t="s">
        <v>1436</v>
      </c>
      <c r="D9436" t="str">
        <f t="shared" si="147"/>
        <v>Apartment</v>
      </c>
      <c r="E9436" t="s">
        <v>30</v>
      </c>
      <c r="F9436" t="str">
        <f>_xlfn.XLOOKUP(E9436,Geografiesleutel!A:A,Geografiesleutel!B:B,"",0,1)</f>
        <v>Northern Suburbs</v>
      </c>
      <c r="G9436" s="18">
        <v>2</v>
      </c>
      <c r="H9436" s="18">
        <v>2</v>
      </c>
    </row>
    <row r="9437" spans="1:8" x14ac:dyDescent="0.25">
      <c r="A9437" s="3" t="s">
        <v>1317</v>
      </c>
      <c r="B9437" s="5">
        <v>470000</v>
      </c>
      <c r="C9437" t="s">
        <v>1439</v>
      </c>
      <c r="D9437" t="str">
        <f t="shared" si="147"/>
        <v>Apartment</v>
      </c>
      <c r="E9437" t="s">
        <v>562</v>
      </c>
      <c r="F9437" t="str">
        <f>_xlfn.XLOOKUP(E9437,Geografiesleutel!A:A,Geografiesleutel!B:B,"",0,1)</f>
        <v>CBD</v>
      </c>
      <c r="G9437" s="18">
        <v>3</v>
      </c>
      <c r="H9437" s="18">
        <v>1</v>
      </c>
    </row>
    <row r="9438" spans="1:8" x14ac:dyDescent="0.25">
      <c r="A9438" s="3" t="s">
        <v>1357</v>
      </c>
      <c r="B9438" s="5">
        <v>400000</v>
      </c>
      <c r="C9438" t="s">
        <v>1437</v>
      </c>
      <c r="D9438" t="str">
        <f t="shared" si="147"/>
        <v>Apartment</v>
      </c>
      <c r="E9438" t="s">
        <v>487</v>
      </c>
      <c r="F9438" t="str">
        <f>_xlfn.XLOOKUP(E9438,Geografiesleutel!A:A,Geografiesleutel!B:B,"",0,1)</f>
        <v>CBD</v>
      </c>
      <c r="G9438" s="18">
        <v>1</v>
      </c>
      <c r="H9438" s="18">
        <v>1</v>
      </c>
    </row>
    <row r="9439" spans="1:8" x14ac:dyDescent="0.25">
      <c r="A9439" s="3" t="s">
        <v>1599</v>
      </c>
      <c r="B9439" s="5">
        <v>385000</v>
      </c>
      <c r="C9439" t="s">
        <v>1440</v>
      </c>
      <c r="D9439" t="str">
        <f t="shared" si="147"/>
        <v>Apartment</v>
      </c>
      <c r="E9439" t="s">
        <v>487</v>
      </c>
      <c r="F9439" t="str">
        <f>_xlfn.XLOOKUP(E9439,Geografiesleutel!A:A,Geografiesleutel!B:B,"",0,1)</f>
        <v>CBD</v>
      </c>
      <c r="G9439" s="18" t="s">
        <v>2650</v>
      </c>
      <c r="H9439" s="18" t="s">
        <v>8</v>
      </c>
    </row>
    <row r="9440" spans="1:8" x14ac:dyDescent="0.25">
      <c r="A9440" s="3" t="s">
        <v>462</v>
      </c>
      <c r="B9440" s="5">
        <v>1095000</v>
      </c>
      <c r="C9440" t="s">
        <v>1437</v>
      </c>
      <c r="D9440" t="str">
        <f t="shared" si="147"/>
        <v>Apartment</v>
      </c>
      <c r="E9440" t="s">
        <v>369</v>
      </c>
      <c r="F9440" t="str">
        <f>_xlfn.XLOOKUP(E9440,Geografiesleutel!A:A,Geografiesleutel!B:B,"",0,1)</f>
        <v>Eastern Suburbs</v>
      </c>
      <c r="G9440" s="18">
        <v>1</v>
      </c>
      <c r="H9440" s="18">
        <v>1</v>
      </c>
    </row>
    <row r="9441" spans="1:8" x14ac:dyDescent="0.25">
      <c r="A9441" s="3" t="s">
        <v>239</v>
      </c>
      <c r="B9441" s="5">
        <v>1590000</v>
      </c>
      <c r="C9441" t="s">
        <v>1437</v>
      </c>
      <c r="D9441" t="str">
        <f t="shared" si="147"/>
        <v>Apartment</v>
      </c>
      <c r="E9441" t="s">
        <v>190</v>
      </c>
      <c r="F9441" t="str">
        <f>_xlfn.XLOOKUP(E9441,Geografiesleutel!A:A,Geografiesleutel!B:B,"",0,1)</f>
        <v>Eastern Suburbs</v>
      </c>
      <c r="G9441" s="18">
        <v>1</v>
      </c>
      <c r="H9441" s="18">
        <v>1</v>
      </c>
    </row>
    <row r="9442" spans="1:8" x14ac:dyDescent="0.25">
      <c r="A9442" s="3" t="s">
        <v>1205</v>
      </c>
      <c r="B9442" s="5">
        <v>390000</v>
      </c>
      <c r="C9442" t="s">
        <v>1437</v>
      </c>
      <c r="D9442" t="str">
        <f t="shared" si="147"/>
        <v>Apartment</v>
      </c>
      <c r="E9442" t="s">
        <v>487</v>
      </c>
      <c r="F9442" t="str">
        <f>_xlfn.XLOOKUP(E9442,Geografiesleutel!A:A,Geografiesleutel!B:B,"",0,1)</f>
        <v>CBD</v>
      </c>
      <c r="G9442" s="18">
        <v>1</v>
      </c>
      <c r="H9442" s="18">
        <v>1</v>
      </c>
    </row>
    <row r="9443" spans="1:8" x14ac:dyDescent="0.25">
      <c r="A9443" s="3" t="s">
        <v>556</v>
      </c>
      <c r="B9443" s="5">
        <v>650000</v>
      </c>
      <c r="C9443" t="s">
        <v>1436</v>
      </c>
      <c r="D9443" t="str">
        <f t="shared" si="147"/>
        <v>Apartment</v>
      </c>
      <c r="E9443" t="s">
        <v>469</v>
      </c>
      <c r="F9443" t="str">
        <f>_xlfn.XLOOKUP(E9443,Geografiesleutel!A:A,Geografiesleutel!B:B,"",0,1)</f>
        <v>Eastern Suburbs</v>
      </c>
      <c r="G9443" s="18">
        <v>2</v>
      </c>
      <c r="H9443" s="18">
        <v>1</v>
      </c>
    </row>
    <row r="9444" spans="1:8" x14ac:dyDescent="0.25">
      <c r="A9444" s="3" t="s">
        <v>1117</v>
      </c>
      <c r="B9444" s="5">
        <v>740000</v>
      </c>
      <c r="C9444" t="s">
        <v>1454</v>
      </c>
      <c r="D9444" t="str">
        <f t="shared" si="147"/>
        <v>Apartment</v>
      </c>
      <c r="E9444" t="s">
        <v>487</v>
      </c>
      <c r="F9444" t="str">
        <f>_xlfn.XLOOKUP(E9444,Geografiesleutel!A:A,Geografiesleutel!B:B,"",0,1)</f>
        <v>CBD</v>
      </c>
      <c r="G9444" s="18" t="s">
        <v>2648</v>
      </c>
      <c r="H9444" s="18">
        <v>2</v>
      </c>
    </row>
    <row r="9445" spans="1:8" x14ac:dyDescent="0.25">
      <c r="A9445" s="3" t="s">
        <v>700</v>
      </c>
      <c r="B9445" s="5">
        <v>780000</v>
      </c>
      <c r="C9445" t="s">
        <v>1437</v>
      </c>
      <c r="D9445" t="str">
        <f t="shared" si="147"/>
        <v>Apartment</v>
      </c>
      <c r="E9445" t="s">
        <v>369</v>
      </c>
      <c r="F9445" t="str">
        <f>_xlfn.XLOOKUP(E9445,Geografiesleutel!A:A,Geografiesleutel!B:B,"",0,1)</f>
        <v>Eastern Suburbs</v>
      </c>
      <c r="G9445" s="18">
        <v>1</v>
      </c>
      <c r="H9445" s="18">
        <v>1</v>
      </c>
    </row>
    <row r="9446" spans="1:8" x14ac:dyDescent="0.25">
      <c r="A9446" s="3" t="s">
        <v>71</v>
      </c>
      <c r="B9446" s="5">
        <v>690000</v>
      </c>
      <c r="C9446" t="s">
        <v>1451</v>
      </c>
      <c r="D9446" t="str">
        <f t="shared" si="147"/>
        <v>Apartment</v>
      </c>
      <c r="E9446" t="s">
        <v>136</v>
      </c>
      <c r="F9446" t="str">
        <f>_xlfn.XLOOKUP(E9446,Geografiesleutel!A:A,Geografiesleutel!B:B,"",0,1)</f>
        <v>Eastern Suburbs</v>
      </c>
      <c r="G9446" s="18" t="s">
        <v>2646</v>
      </c>
      <c r="H9446" s="18" t="s">
        <v>2650</v>
      </c>
    </row>
    <row r="9447" spans="1:8" x14ac:dyDescent="0.25">
      <c r="A9447" s="3" t="s">
        <v>96</v>
      </c>
      <c r="B9447" s="5">
        <v>1995000</v>
      </c>
      <c r="C9447" t="s">
        <v>1439</v>
      </c>
      <c r="D9447" t="str">
        <f t="shared" si="147"/>
        <v>Apartment</v>
      </c>
      <c r="E9447" t="s">
        <v>306</v>
      </c>
      <c r="F9447" t="str">
        <f>_xlfn.XLOOKUP(E9447,Geografiesleutel!A:A,Geografiesleutel!B:B,"",0,1)</f>
        <v>Eastern Suburbs</v>
      </c>
      <c r="G9447" s="18">
        <v>3</v>
      </c>
      <c r="H9447" s="18" t="s">
        <v>2648</v>
      </c>
    </row>
    <row r="9448" spans="1:8" x14ac:dyDescent="0.25">
      <c r="A9448" s="3" t="s">
        <v>1108</v>
      </c>
      <c r="B9448" s="5">
        <v>670000</v>
      </c>
      <c r="C9448" t="s">
        <v>1437</v>
      </c>
      <c r="D9448" t="str">
        <f t="shared" si="147"/>
        <v>Apartment</v>
      </c>
      <c r="E9448" t="s">
        <v>469</v>
      </c>
      <c r="F9448" t="str">
        <f>_xlfn.XLOOKUP(E9448,Geografiesleutel!A:A,Geografiesleutel!B:B,"",0,1)</f>
        <v>Eastern Suburbs</v>
      </c>
      <c r="G9448" s="18">
        <v>1</v>
      </c>
      <c r="H9448" s="18">
        <v>1</v>
      </c>
    </row>
    <row r="9449" spans="1:8" x14ac:dyDescent="0.25">
      <c r="A9449" s="3" t="s">
        <v>89</v>
      </c>
      <c r="B9449" s="5">
        <v>2350000</v>
      </c>
      <c r="C9449" t="s">
        <v>1436</v>
      </c>
      <c r="D9449" t="str">
        <f t="shared" si="147"/>
        <v>Apartment</v>
      </c>
      <c r="E9449" t="s">
        <v>681</v>
      </c>
      <c r="F9449" t="str">
        <f>_xlfn.XLOOKUP(E9449,Geografiesleutel!A:A,Geografiesleutel!B:B,"",0,1)</f>
        <v>Eastern Suburbs</v>
      </c>
      <c r="G9449" s="18">
        <v>2</v>
      </c>
      <c r="H9449" s="18">
        <v>2</v>
      </c>
    </row>
    <row r="9450" spans="1:8" x14ac:dyDescent="0.25">
      <c r="A9450" s="3" t="s">
        <v>981</v>
      </c>
      <c r="B9450" s="5">
        <v>799000</v>
      </c>
      <c r="C9450" t="s">
        <v>1436</v>
      </c>
      <c r="D9450" t="str">
        <f t="shared" si="147"/>
        <v>Apartment</v>
      </c>
      <c r="E9450" t="s">
        <v>68</v>
      </c>
      <c r="F9450" t="str">
        <f>_xlfn.XLOOKUP(E9450,Geografiesleutel!A:A,Geografiesleutel!B:B,"",0,1)</f>
        <v>Northern Suburbs</v>
      </c>
      <c r="G9450" s="18">
        <v>2</v>
      </c>
      <c r="H9450" s="18">
        <v>2</v>
      </c>
    </row>
    <row r="9451" spans="1:8" x14ac:dyDescent="0.25">
      <c r="A9451" s="3" t="s">
        <v>392</v>
      </c>
      <c r="B9451" s="5">
        <v>940000</v>
      </c>
      <c r="C9451" t="s">
        <v>1436</v>
      </c>
      <c r="D9451" t="str">
        <f t="shared" si="147"/>
        <v>Apartment</v>
      </c>
      <c r="E9451" t="s">
        <v>30</v>
      </c>
      <c r="F9451" t="str">
        <f>_xlfn.XLOOKUP(E9451,Geografiesleutel!A:A,Geografiesleutel!B:B,"",0,1)</f>
        <v>Northern Suburbs</v>
      </c>
      <c r="G9451" s="18">
        <v>2</v>
      </c>
      <c r="H9451" s="18">
        <v>1</v>
      </c>
    </row>
    <row r="9452" spans="1:8" x14ac:dyDescent="0.25">
      <c r="A9452" s="3" t="s">
        <v>1621</v>
      </c>
      <c r="B9452" s="5">
        <v>665000</v>
      </c>
      <c r="C9452" t="s">
        <v>1439</v>
      </c>
      <c r="D9452" t="str">
        <f t="shared" si="147"/>
        <v>Apartment</v>
      </c>
      <c r="E9452" t="s">
        <v>404</v>
      </c>
      <c r="F9452" t="str">
        <f>_xlfn.XLOOKUP(E9452,Geografiesleutel!A:A,Geografiesleutel!B:B,"",0,1)</f>
        <v>CBD</v>
      </c>
      <c r="G9452" s="18">
        <v>3</v>
      </c>
      <c r="H9452" s="18">
        <v>1</v>
      </c>
    </row>
    <row r="9453" spans="1:8" x14ac:dyDescent="0.25">
      <c r="A9453" s="3" t="s">
        <v>592</v>
      </c>
      <c r="B9453" s="5">
        <v>890000</v>
      </c>
      <c r="C9453" t="s">
        <v>1436</v>
      </c>
      <c r="D9453" t="str">
        <f t="shared" si="147"/>
        <v>Apartment</v>
      </c>
      <c r="E9453" t="s">
        <v>290</v>
      </c>
      <c r="F9453" t="str">
        <f>_xlfn.XLOOKUP(E9453,Geografiesleutel!A:A,Geografiesleutel!B:B,"",0,1)</f>
        <v>Eastern Suburbs</v>
      </c>
      <c r="G9453" s="18">
        <v>2</v>
      </c>
      <c r="H9453" s="18">
        <v>2</v>
      </c>
    </row>
    <row r="9454" spans="1:8" x14ac:dyDescent="0.25">
      <c r="A9454" s="3" t="s">
        <v>840</v>
      </c>
      <c r="B9454" s="5">
        <v>545000</v>
      </c>
      <c r="C9454" t="s">
        <v>1451</v>
      </c>
      <c r="D9454" t="str">
        <f t="shared" si="147"/>
        <v>Apartment</v>
      </c>
      <c r="E9454" t="s">
        <v>577</v>
      </c>
      <c r="F9454" t="str">
        <f>_xlfn.XLOOKUP(E9454,Geografiesleutel!A:A,Geografiesleutel!B:B,"",0,1)</f>
        <v>CBD</v>
      </c>
      <c r="G9454" s="18" t="s">
        <v>2646</v>
      </c>
      <c r="H9454" s="18">
        <v>1</v>
      </c>
    </row>
    <row r="9455" spans="1:8" x14ac:dyDescent="0.25">
      <c r="A9455" s="3" t="s">
        <v>1645</v>
      </c>
      <c r="B9455" s="5">
        <v>285000</v>
      </c>
      <c r="C9455" t="s">
        <v>1437</v>
      </c>
      <c r="D9455" t="str">
        <f t="shared" si="147"/>
        <v>Apartment</v>
      </c>
      <c r="E9455" t="s">
        <v>487</v>
      </c>
      <c r="F9455" t="str">
        <f>_xlfn.XLOOKUP(E9455,Geografiesleutel!A:A,Geografiesleutel!B:B,"",0,1)</f>
        <v>CBD</v>
      </c>
      <c r="G9455" s="18">
        <v>1</v>
      </c>
      <c r="H9455" s="18">
        <v>1</v>
      </c>
    </row>
    <row r="9456" spans="1:8" x14ac:dyDescent="0.25">
      <c r="A9456" s="3" t="s">
        <v>1700</v>
      </c>
      <c r="B9456" s="5">
        <v>1094000</v>
      </c>
      <c r="C9456" t="s">
        <v>1451</v>
      </c>
      <c r="D9456" t="str">
        <f t="shared" si="147"/>
        <v>Apartment</v>
      </c>
      <c r="E9456" t="s">
        <v>418</v>
      </c>
      <c r="F9456" t="str">
        <f>_xlfn.XLOOKUP(E9456,Geografiesleutel!A:A,Geografiesleutel!B:B,"",0,1)</f>
        <v>Eastern Suburbs</v>
      </c>
      <c r="G9456" s="18" t="s">
        <v>2646</v>
      </c>
      <c r="H9456" s="18" t="s">
        <v>2650</v>
      </c>
    </row>
    <row r="9457" spans="1:8" x14ac:dyDescent="0.25">
      <c r="A9457" s="3" t="s">
        <v>676</v>
      </c>
      <c r="B9457" s="5">
        <v>880000</v>
      </c>
      <c r="C9457" t="s">
        <v>1436</v>
      </c>
      <c r="D9457" t="str">
        <f t="shared" si="147"/>
        <v>Apartment</v>
      </c>
      <c r="E9457" t="s">
        <v>30</v>
      </c>
      <c r="F9457" t="str">
        <f>_xlfn.XLOOKUP(E9457,Geografiesleutel!A:A,Geografiesleutel!B:B,"",0,1)</f>
        <v>Northern Suburbs</v>
      </c>
      <c r="G9457" s="18">
        <v>2</v>
      </c>
      <c r="H9457" s="18">
        <v>1</v>
      </c>
    </row>
    <row r="9458" spans="1:8" x14ac:dyDescent="0.25">
      <c r="A9458" s="3" t="s">
        <v>1497</v>
      </c>
      <c r="B9458" s="5">
        <v>689000</v>
      </c>
      <c r="C9458" t="s">
        <v>1437</v>
      </c>
      <c r="D9458" t="str">
        <f t="shared" si="147"/>
        <v>Apartment</v>
      </c>
      <c r="E9458" t="s">
        <v>112</v>
      </c>
      <c r="F9458" t="str">
        <f>_xlfn.XLOOKUP(E9458,Geografiesleutel!A:A,Geografiesleutel!B:B,"",0,1)</f>
        <v>Northern Suburbs</v>
      </c>
      <c r="G9458" s="18">
        <v>1</v>
      </c>
      <c r="H9458" s="18">
        <v>1</v>
      </c>
    </row>
    <row r="9459" spans="1:8" x14ac:dyDescent="0.25">
      <c r="A9459" s="3" t="s">
        <v>1459</v>
      </c>
      <c r="B9459" s="5">
        <v>520000</v>
      </c>
      <c r="C9459" t="s">
        <v>1436</v>
      </c>
      <c r="D9459" t="str">
        <f t="shared" si="147"/>
        <v>Apartment</v>
      </c>
      <c r="E9459" t="s">
        <v>487</v>
      </c>
      <c r="F9459" t="str">
        <f>_xlfn.XLOOKUP(E9459,Geografiesleutel!A:A,Geografiesleutel!B:B,"",0,1)</f>
        <v>CBD</v>
      </c>
      <c r="G9459" s="18">
        <v>2</v>
      </c>
      <c r="H9459" s="18">
        <v>1</v>
      </c>
    </row>
    <row r="9460" spans="1:8" x14ac:dyDescent="0.25">
      <c r="A9460" s="3" t="s">
        <v>1701</v>
      </c>
      <c r="B9460" s="5">
        <v>1497000</v>
      </c>
      <c r="C9460" t="s">
        <v>1437</v>
      </c>
      <c r="D9460" t="str">
        <f t="shared" si="147"/>
        <v>Apartment</v>
      </c>
      <c r="E9460" t="s">
        <v>681</v>
      </c>
      <c r="F9460" t="str">
        <f>_xlfn.XLOOKUP(E9460,Geografiesleutel!A:A,Geografiesleutel!B:B,"",0,1)</f>
        <v>Eastern Suburbs</v>
      </c>
      <c r="G9460" s="18">
        <v>1</v>
      </c>
      <c r="H9460" s="18">
        <v>1</v>
      </c>
    </row>
    <row r="9461" spans="1:8" x14ac:dyDescent="0.25">
      <c r="A9461" s="3" t="s">
        <v>486</v>
      </c>
      <c r="B9461" s="5">
        <v>625000</v>
      </c>
      <c r="C9461" t="s">
        <v>1437</v>
      </c>
      <c r="D9461" t="str">
        <f t="shared" si="147"/>
        <v>Apartment</v>
      </c>
      <c r="E9461" t="s">
        <v>30</v>
      </c>
      <c r="F9461" t="str">
        <f>_xlfn.XLOOKUP(E9461,Geografiesleutel!A:A,Geografiesleutel!B:B,"",0,1)</f>
        <v>Northern Suburbs</v>
      </c>
      <c r="G9461" s="18">
        <v>1</v>
      </c>
      <c r="H9461" s="18">
        <v>1</v>
      </c>
    </row>
    <row r="9462" spans="1:8" x14ac:dyDescent="0.25">
      <c r="A9462" s="3" t="s">
        <v>512</v>
      </c>
      <c r="B9462" s="5">
        <v>750000</v>
      </c>
      <c r="C9462" t="s">
        <v>1500</v>
      </c>
      <c r="D9462" t="str">
        <f t="shared" si="147"/>
        <v>Apartment</v>
      </c>
      <c r="E9462" t="s">
        <v>562</v>
      </c>
      <c r="F9462" t="str">
        <f>_xlfn.XLOOKUP(E9462,Geografiesleutel!A:A,Geografiesleutel!B:B,"",0,1)</f>
        <v>CBD</v>
      </c>
      <c r="G9462" s="18">
        <v>5</v>
      </c>
      <c r="H9462" s="18">
        <v>2</v>
      </c>
    </row>
    <row r="9463" spans="1:8" x14ac:dyDescent="0.25">
      <c r="A9463" s="3" t="s">
        <v>767</v>
      </c>
      <c r="B9463" s="5">
        <v>580000</v>
      </c>
      <c r="C9463" t="s">
        <v>1451</v>
      </c>
      <c r="D9463" t="str">
        <f t="shared" si="147"/>
        <v>Apartment</v>
      </c>
      <c r="E9463" t="s">
        <v>487</v>
      </c>
      <c r="F9463" t="str">
        <f>_xlfn.XLOOKUP(E9463,Geografiesleutel!A:A,Geografiesleutel!B:B,"",0,1)</f>
        <v>CBD</v>
      </c>
      <c r="G9463" s="18" t="s">
        <v>2646</v>
      </c>
      <c r="H9463" s="18">
        <v>1</v>
      </c>
    </row>
    <row r="9464" spans="1:8" x14ac:dyDescent="0.25">
      <c r="A9464" s="3" t="s">
        <v>1460</v>
      </c>
      <c r="B9464" s="5">
        <v>989000</v>
      </c>
      <c r="C9464" t="s">
        <v>1436</v>
      </c>
      <c r="D9464" t="str">
        <f t="shared" si="147"/>
        <v>Apartment</v>
      </c>
      <c r="E9464" t="s">
        <v>97</v>
      </c>
      <c r="F9464" t="str">
        <f>_xlfn.XLOOKUP(E9464,Geografiesleutel!A:A,Geografiesleutel!B:B,"",0,1)</f>
        <v>Northern Suburbs</v>
      </c>
      <c r="G9464" s="18">
        <v>2</v>
      </c>
      <c r="H9464" s="18">
        <v>2</v>
      </c>
    </row>
    <row r="9465" spans="1:8" x14ac:dyDescent="0.25">
      <c r="A9465" s="3" t="s">
        <v>135</v>
      </c>
      <c r="B9465" s="5">
        <v>1580000</v>
      </c>
      <c r="C9465" t="s">
        <v>1439</v>
      </c>
      <c r="D9465" t="str">
        <f t="shared" si="147"/>
        <v>Apartment</v>
      </c>
      <c r="E9465" t="s">
        <v>30</v>
      </c>
      <c r="F9465" t="str">
        <f>_xlfn.XLOOKUP(E9465,Geografiesleutel!A:A,Geografiesleutel!B:B,"",0,1)</f>
        <v>Northern Suburbs</v>
      </c>
      <c r="G9465" s="18">
        <v>3</v>
      </c>
      <c r="H9465" s="18">
        <v>2</v>
      </c>
    </row>
    <row r="9466" spans="1:8" x14ac:dyDescent="0.25">
      <c r="A9466" s="3" t="s">
        <v>556</v>
      </c>
      <c r="B9466" s="5">
        <v>650000</v>
      </c>
      <c r="C9466" t="s">
        <v>1436</v>
      </c>
      <c r="D9466" t="str">
        <f t="shared" si="147"/>
        <v>Apartment</v>
      </c>
      <c r="E9466" t="s">
        <v>346</v>
      </c>
      <c r="F9466" t="str">
        <f>_xlfn.XLOOKUP(E9466,Geografiesleutel!A:A,Geografiesleutel!B:B,"",0,1)</f>
        <v>Northern Suburbs</v>
      </c>
      <c r="G9466" s="18">
        <v>2</v>
      </c>
      <c r="H9466" s="18">
        <v>1</v>
      </c>
    </row>
    <row r="9467" spans="1:8" x14ac:dyDescent="0.25">
      <c r="A9467" s="3" t="s">
        <v>1537</v>
      </c>
      <c r="B9467" s="5">
        <v>546000</v>
      </c>
      <c r="C9467" t="s">
        <v>1436</v>
      </c>
      <c r="D9467" t="str">
        <f t="shared" si="147"/>
        <v>Apartment</v>
      </c>
      <c r="E9467" t="s">
        <v>562</v>
      </c>
      <c r="F9467" t="str">
        <f>_xlfn.XLOOKUP(E9467,Geografiesleutel!A:A,Geografiesleutel!B:B,"",0,1)</f>
        <v>CBD</v>
      </c>
      <c r="G9467" s="18">
        <v>2</v>
      </c>
      <c r="H9467" s="18">
        <v>1</v>
      </c>
    </row>
    <row r="9468" spans="1:8" x14ac:dyDescent="0.25">
      <c r="A9468" s="3" t="s">
        <v>576</v>
      </c>
      <c r="B9468" s="5">
        <v>595000</v>
      </c>
      <c r="C9468" t="s">
        <v>1439</v>
      </c>
      <c r="D9468" t="str">
        <f t="shared" si="147"/>
        <v>Apartment</v>
      </c>
      <c r="E9468" t="s">
        <v>404</v>
      </c>
      <c r="F9468" t="str">
        <f>_xlfn.XLOOKUP(E9468,Geografiesleutel!A:A,Geografiesleutel!B:B,"",0,1)</f>
        <v>CBD</v>
      </c>
      <c r="G9468" s="18">
        <v>3</v>
      </c>
      <c r="H9468" s="18">
        <v>2</v>
      </c>
    </row>
    <row r="9469" spans="1:8" x14ac:dyDescent="0.25">
      <c r="A9469" s="3" t="s">
        <v>1701</v>
      </c>
      <c r="B9469" s="5">
        <v>1497000</v>
      </c>
      <c r="C9469" t="s">
        <v>1437</v>
      </c>
      <c r="D9469" t="str">
        <f t="shared" si="147"/>
        <v>Apartment</v>
      </c>
      <c r="E9469" t="s">
        <v>681</v>
      </c>
      <c r="F9469" t="str">
        <f>_xlfn.XLOOKUP(E9469,Geografiesleutel!A:A,Geografiesleutel!B:B,"",0,1)</f>
        <v>Eastern Suburbs</v>
      </c>
      <c r="G9469" s="18">
        <v>1</v>
      </c>
      <c r="H9469" s="18">
        <v>1</v>
      </c>
    </row>
    <row r="9470" spans="1:8" x14ac:dyDescent="0.25">
      <c r="A9470" s="3" t="s">
        <v>1099</v>
      </c>
      <c r="B9470" s="5">
        <v>480000</v>
      </c>
      <c r="C9470" t="s">
        <v>1436</v>
      </c>
      <c r="D9470" t="str">
        <f t="shared" si="147"/>
        <v>Apartment</v>
      </c>
      <c r="E9470" t="s">
        <v>68</v>
      </c>
      <c r="F9470" t="str">
        <f>_xlfn.XLOOKUP(E9470,Geografiesleutel!A:A,Geografiesleutel!B:B,"",0,1)</f>
        <v>Northern Suburbs</v>
      </c>
      <c r="G9470" s="18">
        <v>2</v>
      </c>
      <c r="H9470" s="18">
        <v>1</v>
      </c>
    </row>
    <row r="9471" spans="1:8" x14ac:dyDescent="0.25">
      <c r="A9471" s="3" t="s">
        <v>1115</v>
      </c>
      <c r="B9471" s="5">
        <v>660000</v>
      </c>
      <c r="C9471" t="s">
        <v>1436</v>
      </c>
      <c r="D9471" t="str">
        <f t="shared" si="147"/>
        <v>Apartment</v>
      </c>
      <c r="E9471" t="s">
        <v>418</v>
      </c>
      <c r="F9471" t="str">
        <f>_xlfn.XLOOKUP(E9471,Geografiesleutel!A:A,Geografiesleutel!B:B,"",0,1)</f>
        <v>Eastern Suburbs</v>
      </c>
      <c r="G9471" s="18">
        <v>2</v>
      </c>
      <c r="H9471" s="18">
        <v>1</v>
      </c>
    </row>
    <row r="9472" spans="1:8" x14ac:dyDescent="0.25">
      <c r="A9472" s="3" t="s">
        <v>1115</v>
      </c>
      <c r="B9472" s="5">
        <v>660000</v>
      </c>
      <c r="C9472" t="s">
        <v>1436</v>
      </c>
      <c r="D9472" t="str">
        <f t="shared" si="147"/>
        <v>Apartment</v>
      </c>
      <c r="E9472" t="s">
        <v>418</v>
      </c>
      <c r="F9472" t="str">
        <f>_xlfn.XLOOKUP(E9472,Geografiesleutel!A:A,Geografiesleutel!B:B,"",0,1)</f>
        <v>Eastern Suburbs</v>
      </c>
      <c r="G9472" s="18">
        <v>2</v>
      </c>
      <c r="H9472" s="18">
        <v>1</v>
      </c>
    </row>
    <row r="9473" spans="1:8" x14ac:dyDescent="0.25">
      <c r="A9473" s="3" t="s">
        <v>1184</v>
      </c>
      <c r="B9473" s="5">
        <v>585000</v>
      </c>
      <c r="C9473" t="s">
        <v>1436</v>
      </c>
      <c r="D9473" t="str">
        <f t="shared" si="147"/>
        <v>Apartment</v>
      </c>
      <c r="E9473" t="s">
        <v>487</v>
      </c>
      <c r="F9473" t="str">
        <f>_xlfn.XLOOKUP(E9473,Geografiesleutel!A:A,Geografiesleutel!B:B,"",0,1)</f>
        <v>CBD</v>
      </c>
      <c r="G9473" s="18">
        <v>2</v>
      </c>
      <c r="H9473" s="18">
        <v>2</v>
      </c>
    </row>
    <row r="9474" spans="1:8" x14ac:dyDescent="0.25">
      <c r="A9474" s="3" t="s">
        <v>201</v>
      </c>
      <c r="B9474" s="5">
        <v>870000</v>
      </c>
      <c r="C9474" t="s">
        <v>1436</v>
      </c>
      <c r="D9474" t="str">
        <f t="shared" ref="D9474:D9537" si="148">TRIM(RIGHT(SUBSTITUTE(C9474," ",REPT(" ",LEN(C9474))),LEN(C9474)))</f>
        <v>Apartment</v>
      </c>
      <c r="E9474" t="s">
        <v>18</v>
      </c>
      <c r="F9474" t="str">
        <f>_xlfn.XLOOKUP(E9474,Geografiesleutel!A:A,Geografiesleutel!B:B,"",0,1)</f>
        <v>Agricultural Smallholdings</v>
      </c>
      <c r="G9474" s="18">
        <v>2</v>
      </c>
      <c r="H9474" s="18">
        <v>1</v>
      </c>
    </row>
    <row r="9475" spans="1:8" x14ac:dyDescent="0.25">
      <c r="A9475" s="3" t="s">
        <v>551</v>
      </c>
      <c r="B9475" s="5">
        <v>875000</v>
      </c>
      <c r="C9475" t="s">
        <v>1436</v>
      </c>
      <c r="D9475" t="str">
        <f t="shared" si="148"/>
        <v>Apartment</v>
      </c>
      <c r="E9475" t="s">
        <v>134</v>
      </c>
      <c r="F9475" t="str">
        <f>_xlfn.XLOOKUP(E9475,Geografiesleutel!A:A,Geografiesleutel!B:B,"",0,1)</f>
        <v>Eastern Suburbs</v>
      </c>
      <c r="G9475" s="18">
        <v>2</v>
      </c>
      <c r="H9475" s="18">
        <v>2</v>
      </c>
    </row>
    <row r="9476" spans="1:8" x14ac:dyDescent="0.25">
      <c r="A9476" s="3" t="s">
        <v>1244</v>
      </c>
      <c r="B9476" s="5">
        <v>865000</v>
      </c>
      <c r="C9476" t="s">
        <v>1436</v>
      </c>
      <c r="D9476" t="str">
        <f t="shared" si="148"/>
        <v>Apartment</v>
      </c>
      <c r="E9476" t="s">
        <v>163</v>
      </c>
      <c r="F9476" t="str">
        <f>_xlfn.XLOOKUP(E9476,Geografiesleutel!A:A,Geografiesleutel!B:B,"",0,1)</f>
        <v>Northern Suburbs</v>
      </c>
      <c r="G9476" s="18">
        <v>2</v>
      </c>
      <c r="H9476" s="18">
        <v>1</v>
      </c>
    </row>
    <row r="9477" spans="1:8" x14ac:dyDescent="0.25">
      <c r="A9477" s="3" t="s">
        <v>1702</v>
      </c>
      <c r="B9477" s="5">
        <v>1119000</v>
      </c>
      <c r="C9477" t="s">
        <v>1436</v>
      </c>
      <c r="D9477" t="str">
        <f t="shared" si="148"/>
        <v>Apartment</v>
      </c>
      <c r="E9477" t="s">
        <v>1458</v>
      </c>
      <c r="F9477" t="str">
        <f>_xlfn.XLOOKUP(E9477,Geografiesleutel!A:A,Geografiesleutel!B:B,"",0,1)</f>
        <v>Eastern Suburbs</v>
      </c>
      <c r="G9477" s="18">
        <v>2</v>
      </c>
      <c r="H9477" s="18" t="s">
        <v>2650</v>
      </c>
    </row>
    <row r="9478" spans="1:8" x14ac:dyDescent="0.25">
      <c r="A9478" s="3" t="s">
        <v>1459</v>
      </c>
      <c r="B9478" s="5">
        <v>520000</v>
      </c>
      <c r="C9478" t="s">
        <v>1436</v>
      </c>
      <c r="D9478" t="str">
        <f t="shared" si="148"/>
        <v>Apartment</v>
      </c>
      <c r="E9478" t="s">
        <v>368</v>
      </c>
      <c r="F9478" t="str">
        <f>_xlfn.XLOOKUP(E9478,Geografiesleutel!A:A,Geografiesleutel!B:B,"",0,1)</f>
        <v>Eastern Suburbs</v>
      </c>
      <c r="G9478" s="18">
        <v>2</v>
      </c>
      <c r="H9478" s="18">
        <v>1</v>
      </c>
    </row>
    <row r="9479" spans="1:8" x14ac:dyDescent="0.25">
      <c r="A9479" s="3" t="s">
        <v>1532</v>
      </c>
      <c r="B9479" s="5">
        <v>340000</v>
      </c>
      <c r="C9479" t="s">
        <v>1437</v>
      </c>
      <c r="D9479" t="str">
        <f t="shared" si="148"/>
        <v>Apartment</v>
      </c>
      <c r="E9479" t="s">
        <v>487</v>
      </c>
      <c r="F9479" t="str">
        <f>_xlfn.XLOOKUP(E9479,Geografiesleutel!A:A,Geografiesleutel!B:B,"",0,1)</f>
        <v>CBD</v>
      </c>
      <c r="G9479" s="18">
        <v>1</v>
      </c>
      <c r="H9479" s="18">
        <v>1</v>
      </c>
    </row>
    <row r="9480" spans="1:8" x14ac:dyDescent="0.25">
      <c r="A9480" s="3" t="s">
        <v>201</v>
      </c>
      <c r="B9480" s="5">
        <v>870000</v>
      </c>
      <c r="C9480" t="s">
        <v>1436</v>
      </c>
      <c r="D9480" t="str">
        <f t="shared" si="148"/>
        <v>Apartment</v>
      </c>
      <c r="E9480" t="s">
        <v>18</v>
      </c>
      <c r="F9480" t="str">
        <f>_xlfn.XLOOKUP(E9480,Geografiesleutel!A:A,Geografiesleutel!B:B,"",0,1)</f>
        <v>Agricultural Smallholdings</v>
      </c>
      <c r="G9480" s="18">
        <v>2</v>
      </c>
      <c r="H9480" s="18">
        <v>1</v>
      </c>
    </row>
    <row r="9481" spans="1:8" x14ac:dyDescent="0.25">
      <c r="A9481" s="3" t="s">
        <v>789</v>
      </c>
      <c r="B9481" s="5">
        <v>620000</v>
      </c>
      <c r="C9481" t="s">
        <v>1440</v>
      </c>
      <c r="D9481" t="str">
        <f t="shared" si="148"/>
        <v>Apartment</v>
      </c>
      <c r="E9481" t="s">
        <v>404</v>
      </c>
      <c r="F9481" t="str">
        <f>_xlfn.XLOOKUP(E9481,Geografiesleutel!A:A,Geografiesleutel!B:B,"",0,1)</f>
        <v>CBD</v>
      </c>
      <c r="G9481" s="18" t="s">
        <v>2650</v>
      </c>
      <c r="H9481" s="18" t="s">
        <v>2650</v>
      </c>
    </row>
    <row r="9482" spans="1:8" x14ac:dyDescent="0.25">
      <c r="A9482" s="3" t="s">
        <v>1480</v>
      </c>
      <c r="B9482" s="5">
        <v>475000</v>
      </c>
      <c r="C9482" t="s">
        <v>1437</v>
      </c>
      <c r="D9482" t="str">
        <f t="shared" si="148"/>
        <v>Apartment</v>
      </c>
      <c r="E9482" t="s">
        <v>346</v>
      </c>
      <c r="F9482" t="str">
        <f>_xlfn.XLOOKUP(E9482,Geografiesleutel!A:A,Geografiesleutel!B:B,"",0,1)</f>
        <v>Northern Suburbs</v>
      </c>
      <c r="G9482" s="18">
        <v>1</v>
      </c>
      <c r="H9482" s="18">
        <v>1</v>
      </c>
    </row>
    <row r="9483" spans="1:8" x14ac:dyDescent="0.25">
      <c r="A9483" s="3" t="s">
        <v>1459</v>
      </c>
      <c r="B9483" s="5">
        <v>520000</v>
      </c>
      <c r="C9483" t="s">
        <v>1451</v>
      </c>
      <c r="D9483" t="str">
        <f t="shared" si="148"/>
        <v>Apartment</v>
      </c>
      <c r="E9483" t="s">
        <v>487</v>
      </c>
      <c r="F9483" t="str">
        <f>_xlfn.XLOOKUP(E9483,Geografiesleutel!A:A,Geografiesleutel!B:B,"",0,1)</f>
        <v>CBD</v>
      </c>
      <c r="G9483" s="18" t="s">
        <v>2646</v>
      </c>
      <c r="H9483" s="18">
        <v>1</v>
      </c>
    </row>
    <row r="9484" spans="1:8" x14ac:dyDescent="0.25">
      <c r="A9484" s="3" t="s">
        <v>1489</v>
      </c>
      <c r="B9484" s="5">
        <v>410000</v>
      </c>
      <c r="C9484" t="s">
        <v>1436</v>
      </c>
      <c r="D9484" t="str">
        <f t="shared" si="148"/>
        <v>Apartment</v>
      </c>
      <c r="E9484" t="s">
        <v>217</v>
      </c>
      <c r="F9484" t="str">
        <f>_xlfn.XLOOKUP(E9484,Geografiesleutel!A:A,Geografiesleutel!B:B,"",0,1)</f>
        <v>Eastern Suburbs</v>
      </c>
      <c r="G9484" s="18">
        <v>2</v>
      </c>
      <c r="H9484" s="18">
        <v>1</v>
      </c>
    </row>
    <row r="9485" spans="1:8" x14ac:dyDescent="0.25">
      <c r="A9485" s="3" t="s">
        <v>1450</v>
      </c>
      <c r="B9485" s="5">
        <v>430000</v>
      </c>
      <c r="C9485" t="s">
        <v>1437</v>
      </c>
      <c r="D9485" t="str">
        <f t="shared" si="148"/>
        <v>Apartment</v>
      </c>
      <c r="E9485" t="s">
        <v>188</v>
      </c>
      <c r="F9485" t="str">
        <f>_xlfn.XLOOKUP(E9485,Geografiesleutel!A:A,Geografiesleutel!B:B,"",0,1)</f>
        <v>Northern Suburbs</v>
      </c>
      <c r="G9485" s="18">
        <v>1</v>
      </c>
      <c r="H9485" s="18">
        <v>1</v>
      </c>
    </row>
    <row r="9486" spans="1:8" x14ac:dyDescent="0.25">
      <c r="A9486" s="3" t="s">
        <v>700</v>
      </c>
      <c r="B9486" s="5">
        <v>780000</v>
      </c>
      <c r="C9486" t="s">
        <v>1436</v>
      </c>
      <c r="D9486" t="str">
        <f t="shared" si="148"/>
        <v>Apartment</v>
      </c>
      <c r="E9486" t="s">
        <v>97</v>
      </c>
      <c r="F9486" t="str">
        <f>_xlfn.XLOOKUP(E9486,Geografiesleutel!A:A,Geografiesleutel!B:B,"",0,1)</f>
        <v>Northern Suburbs</v>
      </c>
      <c r="G9486" s="18">
        <v>2</v>
      </c>
      <c r="H9486" s="18">
        <v>1</v>
      </c>
    </row>
    <row r="9487" spans="1:8" x14ac:dyDescent="0.25">
      <c r="A9487" s="3" t="s">
        <v>1480</v>
      </c>
      <c r="B9487" s="5">
        <v>475000</v>
      </c>
      <c r="C9487" t="s">
        <v>1436</v>
      </c>
      <c r="D9487" t="str">
        <f t="shared" si="148"/>
        <v>Apartment</v>
      </c>
      <c r="E9487" t="s">
        <v>68</v>
      </c>
      <c r="F9487" t="str">
        <f>_xlfn.XLOOKUP(E9487,Geografiesleutel!A:A,Geografiesleutel!B:B,"",0,1)</f>
        <v>Northern Suburbs</v>
      </c>
      <c r="G9487" s="18">
        <v>2</v>
      </c>
      <c r="H9487" s="18">
        <v>1</v>
      </c>
    </row>
    <row r="9488" spans="1:8" x14ac:dyDescent="0.25">
      <c r="A9488" s="3" t="s">
        <v>931</v>
      </c>
      <c r="B9488" s="5">
        <v>490000</v>
      </c>
      <c r="C9488" t="s">
        <v>1439</v>
      </c>
      <c r="D9488" t="str">
        <f t="shared" si="148"/>
        <v>Apartment</v>
      </c>
      <c r="E9488" t="s">
        <v>487</v>
      </c>
      <c r="F9488" t="str">
        <f>_xlfn.XLOOKUP(E9488,Geografiesleutel!A:A,Geografiesleutel!B:B,"",0,1)</f>
        <v>CBD</v>
      </c>
      <c r="G9488" s="18">
        <v>3</v>
      </c>
      <c r="H9488" s="18">
        <v>1</v>
      </c>
    </row>
    <row r="9489" spans="1:8" x14ac:dyDescent="0.25">
      <c r="A9489" s="3" t="s">
        <v>767</v>
      </c>
      <c r="B9489" s="5">
        <v>580000</v>
      </c>
      <c r="C9489" t="s">
        <v>1451</v>
      </c>
      <c r="D9489" t="str">
        <f t="shared" si="148"/>
        <v>Apartment</v>
      </c>
      <c r="E9489" t="s">
        <v>562</v>
      </c>
      <c r="F9489" t="str">
        <f>_xlfn.XLOOKUP(E9489,Geografiesleutel!A:A,Geografiesleutel!B:B,"",0,1)</f>
        <v>CBD</v>
      </c>
      <c r="G9489" s="18" t="s">
        <v>2646</v>
      </c>
      <c r="H9489" s="18">
        <v>1</v>
      </c>
    </row>
    <row r="9490" spans="1:8" x14ac:dyDescent="0.25">
      <c r="A9490" s="3" t="s">
        <v>1136</v>
      </c>
      <c r="B9490" s="5">
        <v>540000</v>
      </c>
      <c r="C9490" t="s">
        <v>1500</v>
      </c>
      <c r="D9490" t="str">
        <f t="shared" si="148"/>
        <v>Apartment</v>
      </c>
      <c r="E9490" t="s">
        <v>487</v>
      </c>
      <c r="F9490" t="str">
        <f>_xlfn.XLOOKUP(E9490,Geografiesleutel!A:A,Geografiesleutel!B:B,"",0,1)</f>
        <v>CBD</v>
      </c>
      <c r="G9490" s="18">
        <v>5</v>
      </c>
      <c r="H9490" s="18">
        <v>1</v>
      </c>
    </row>
    <row r="9491" spans="1:8" x14ac:dyDescent="0.25">
      <c r="A9491" s="3" t="s">
        <v>591</v>
      </c>
      <c r="B9491" s="5">
        <v>710000</v>
      </c>
      <c r="C9491" t="s">
        <v>1439</v>
      </c>
      <c r="D9491" t="str">
        <f t="shared" si="148"/>
        <v>Apartment</v>
      </c>
      <c r="E9491" t="s">
        <v>368</v>
      </c>
      <c r="F9491" t="str">
        <f>_xlfn.XLOOKUP(E9491,Geografiesleutel!A:A,Geografiesleutel!B:B,"",0,1)</f>
        <v>Eastern Suburbs</v>
      </c>
      <c r="G9491" s="18">
        <v>3</v>
      </c>
      <c r="H9491" s="18">
        <v>1</v>
      </c>
    </row>
    <row r="9492" spans="1:8" x14ac:dyDescent="0.25">
      <c r="A9492" s="3" t="s">
        <v>1621</v>
      </c>
      <c r="B9492" s="5">
        <v>665000</v>
      </c>
      <c r="C9492" t="s">
        <v>1436</v>
      </c>
      <c r="D9492" t="str">
        <f t="shared" si="148"/>
        <v>Apartment</v>
      </c>
      <c r="E9492" t="s">
        <v>68</v>
      </c>
      <c r="F9492" t="str">
        <f>_xlfn.XLOOKUP(E9492,Geografiesleutel!A:A,Geografiesleutel!B:B,"",0,1)</f>
        <v>Northern Suburbs</v>
      </c>
      <c r="G9492" s="18">
        <v>2</v>
      </c>
      <c r="H9492" s="18">
        <v>1</v>
      </c>
    </row>
    <row r="9493" spans="1:8" x14ac:dyDescent="0.25">
      <c r="A9493" s="3" t="s">
        <v>206</v>
      </c>
      <c r="B9493" s="5">
        <v>2400000</v>
      </c>
      <c r="C9493" t="s">
        <v>1439</v>
      </c>
      <c r="D9493" t="str">
        <f t="shared" si="148"/>
        <v>Apartment</v>
      </c>
      <c r="E9493" t="s">
        <v>1703</v>
      </c>
      <c r="F9493" t="str">
        <f>_xlfn.XLOOKUP(E9493,Geografiesleutel!A:A,Geografiesleutel!B:B,"",0,1)</f>
        <v>Eastern Suburbs</v>
      </c>
      <c r="G9493" s="18">
        <v>3</v>
      </c>
      <c r="H9493" s="18">
        <v>2</v>
      </c>
    </row>
    <row r="9494" spans="1:8" x14ac:dyDescent="0.25">
      <c r="A9494" s="3" t="s">
        <v>183</v>
      </c>
      <c r="B9494" s="5">
        <v>1250000</v>
      </c>
      <c r="C9494" t="s">
        <v>1436</v>
      </c>
      <c r="D9494" t="str">
        <f t="shared" si="148"/>
        <v>Apartment</v>
      </c>
      <c r="E9494" t="s">
        <v>369</v>
      </c>
      <c r="F9494" t="str">
        <f>_xlfn.XLOOKUP(E9494,Geografiesleutel!A:A,Geografiesleutel!B:B,"",0,1)</f>
        <v>Eastern Suburbs</v>
      </c>
      <c r="G9494" s="18">
        <v>2</v>
      </c>
      <c r="H9494" s="18">
        <v>2</v>
      </c>
    </row>
    <row r="9495" spans="1:8" x14ac:dyDescent="0.25">
      <c r="A9495" s="3" t="s">
        <v>1704</v>
      </c>
      <c r="B9495" s="5">
        <v>979990</v>
      </c>
      <c r="C9495" t="s">
        <v>1437</v>
      </c>
      <c r="D9495" t="str">
        <f t="shared" si="148"/>
        <v>Apartment</v>
      </c>
      <c r="E9495" t="s">
        <v>264</v>
      </c>
      <c r="F9495" t="str">
        <f>_xlfn.XLOOKUP(E9495,Geografiesleutel!A:A,Geografiesleutel!B:B,"",0,1)</f>
        <v>Eastern Suburbs</v>
      </c>
      <c r="G9495" s="18">
        <v>1</v>
      </c>
      <c r="H9495" s="18">
        <v>1</v>
      </c>
    </row>
    <row r="9496" spans="1:8" x14ac:dyDescent="0.25">
      <c r="A9496" s="3" t="s">
        <v>1209</v>
      </c>
      <c r="B9496" s="5">
        <v>320000</v>
      </c>
      <c r="C9496" t="s">
        <v>1436</v>
      </c>
      <c r="D9496" t="str">
        <f t="shared" si="148"/>
        <v>Apartment</v>
      </c>
      <c r="E9496" t="s">
        <v>1513</v>
      </c>
      <c r="F9496" t="str">
        <f>_xlfn.XLOOKUP(E9496,Geografiesleutel!A:A,Geografiesleutel!B:B,"",0,1)</f>
        <v>CBD</v>
      </c>
      <c r="G9496" s="18">
        <v>2</v>
      </c>
      <c r="H9496" s="18">
        <v>1</v>
      </c>
    </row>
    <row r="9497" spans="1:8" x14ac:dyDescent="0.25">
      <c r="A9497" s="3" t="s">
        <v>59</v>
      </c>
      <c r="B9497" s="5">
        <v>680000</v>
      </c>
      <c r="C9497" t="s">
        <v>1436</v>
      </c>
      <c r="D9497" t="str">
        <f t="shared" si="148"/>
        <v>Apartment</v>
      </c>
      <c r="E9497" t="s">
        <v>227</v>
      </c>
      <c r="F9497" t="str">
        <f>_xlfn.XLOOKUP(E9497,Geografiesleutel!A:A,Geografiesleutel!B:B,"",0,1)</f>
        <v>Western Suburbs</v>
      </c>
      <c r="G9497" s="18">
        <v>2</v>
      </c>
      <c r="H9497" s="18" t="s">
        <v>2650</v>
      </c>
    </row>
    <row r="9498" spans="1:8" x14ac:dyDescent="0.25">
      <c r="A9498" s="3" t="s">
        <v>1175</v>
      </c>
      <c r="B9498" s="5">
        <v>610000</v>
      </c>
      <c r="C9498" t="s">
        <v>1439</v>
      </c>
      <c r="D9498" t="str">
        <f t="shared" si="148"/>
        <v>Apartment</v>
      </c>
      <c r="E9498" t="s">
        <v>562</v>
      </c>
      <c r="F9498" t="str">
        <f>_xlfn.XLOOKUP(E9498,Geografiesleutel!A:A,Geografiesleutel!B:B,"",0,1)</f>
        <v>CBD</v>
      </c>
      <c r="G9498" s="18">
        <v>3</v>
      </c>
      <c r="H9498" s="18">
        <v>1</v>
      </c>
    </row>
    <row r="9499" spans="1:8" x14ac:dyDescent="0.25">
      <c r="A9499" s="3" t="s">
        <v>931</v>
      </c>
      <c r="B9499" s="5">
        <v>490000</v>
      </c>
      <c r="C9499" t="s">
        <v>1436</v>
      </c>
      <c r="D9499" t="str">
        <f t="shared" si="148"/>
        <v>Apartment</v>
      </c>
      <c r="E9499" t="s">
        <v>68</v>
      </c>
      <c r="F9499" t="str">
        <f>_xlfn.XLOOKUP(E9499,Geografiesleutel!A:A,Geografiesleutel!B:B,"",0,1)</f>
        <v>Northern Suburbs</v>
      </c>
      <c r="G9499" s="18">
        <v>2</v>
      </c>
      <c r="H9499" s="18">
        <v>1</v>
      </c>
    </row>
    <row r="9500" spans="1:8" x14ac:dyDescent="0.25">
      <c r="A9500" s="3" t="s">
        <v>778</v>
      </c>
      <c r="B9500" s="5">
        <v>600000</v>
      </c>
      <c r="C9500" t="s">
        <v>1436</v>
      </c>
      <c r="D9500" t="str">
        <f t="shared" si="148"/>
        <v>Apartment</v>
      </c>
      <c r="E9500" t="s">
        <v>487</v>
      </c>
      <c r="F9500" t="str">
        <f>_xlfn.XLOOKUP(E9500,Geografiesleutel!A:A,Geografiesleutel!B:B,"",0,1)</f>
        <v>CBD</v>
      </c>
      <c r="G9500" s="18">
        <v>2</v>
      </c>
      <c r="H9500" s="18">
        <v>1</v>
      </c>
    </row>
    <row r="9501" spans="1:8" x14ac:dyDescent="0.25">
      <c r="A9501" s="3" t="s">
        <v>591</v>
      </c>
      <c r="B9501" s="5">
        <v>710000</v>
      </c>
      <c r="C9501" t="s">
        <v>1439</v>
      </c>
      <c r="D9501" t="str">
        <f t="shared" si="148"/>
        <v>Apartment</v>
      </c>
      <c r="E9501" t="s">
        <v>368</v>
      </c>
      <c r="F9501" t="str">
        <f>_xlfn.XLOOKUP(E9501,Geografiesleutel!A:A,Geografiesleutel!B:B,"",0,1)</f>
        <v>Eastern Suburbs</v>
      </c>
      <c r="G9501" s="18">
        <v>3</v>
      </c>
      <c r="H9501" s="18">
        <v>1</v>
      </c>
    </row>
    <row r="9502" spans="1:8" x14ac:dyDescent="0.25">
      <c r="A9502" s="3" t="s">
        <v>693</v>
      </c>
      <c r="B9502" s="5">
        <v>730000</v>
      </c>
      <c r="C9502" t="s">
        <v>1454</v>
      </c>
      <c r="D9502" t="str">
        <f t="shared" si="148"/>
        <v>Apartment</v>
      </c>
      <c r="E9502" t="s">
        <v>487</v>
      </c>
      <c r="F9502" t="str">
        <f>_xlfn.XLOOKUP(E9502,Geografiesleutel!A:A,Geografiesleutel!B:B,"",0,1)</f>
        <v>CBD</v>
      </c>
      <c r="G9502" s="18" t="s">
        <v>2648</v>
      </c>
      <c r="H9502" s="18">
        <v>2</v>
      </c>
    </row>
    <row r="9503" spans="1:8" x14ac:dyDescent="0.25">
      <c r="A9503" s="3" t="s">
        <v>1136</v>
      </c>
      <c r="B9503" s="5">
        <v>540000</v>
      </c>
      <c r="C9503" t="s">
        <v>1439</v>
      </c>
      <c r="D9503" t="str">
        <f t="shared" si="148"/>
        <v>Apartment</v>
      </c>
      <c r="E9503" t="s">
        <v>487</v>
      </c>
      <c r="F9503" t="str">
        <f>_xlfn.XLOOKUP(E9503,Geografiesleutel!A:A,Geografiesleutel!B:B,"",0,1)</f>
        <v>CBD</v>
      </c>
      <c r="G9503" s="18">
        <v>3</v>
      </c>
      <c r="H9503" s="18">
        <v>1</v>
      </c>
    </row>
    <row r="9504" spans="1:8" x14ac:dyDescent="0.25">
      <c r="A9504" s="3" t="s">
        <v>1115</v>
      </c>
      <c r="B9504" s="5">
        <v>660000</v>
      </c>
      <c r="C9504" t="s">
        <v>1436</v>
      </c>
      <c r="D9504" t="str">
        <f t="shared" si="148"/>
        <v>Apartment</v>
      </c>
      <c r="E9504" t="s">
        <v>68</v>
      </c>
      <c r="F9504" t="str">
        <f>_xlfn.XLOOKUP(E9504,Geografiesleutel!A:A,Geografiesleutel!B:B,"",0,1)</f>
        <v>Northern Suburbs</v>
      </c>
      <c r="G9504" s="18">
        <v>2</v>
      </c>
      <c r="H9504" s="18">
        <v>1</v>
      </c>
    </row>
    <row r="9505" spans="1:8" x14ac:dyDescent="0.25">
      <c r="A9505" s="3" t="s">
        <v>1117</v>
      </c>
      <c r="B9505" s="5">
        <v>740000</v>
      </c>
      <c r="C9505" t="s">
        <v>1451</v>
      </c>
      <c r="D9505" t="str">
        <f t="shared" si="148"/>
        <v>Apartment</v>
      </c>
      <c r="E9505" t="s">
        <v>188</v>
      </c>
      <c r="F9505" t="str">
        <f>_xlfn.XLOOKUP(E9505,Geografiesleutel!A:A,Geografiesleutel!B:B,"",0,1)</f>
        <v>Northern Suburbs</v>
      </c>
      <c r="G9505" s="18" t="s">
        <v>2646</v>
      </c>
      <c r="H9505" s="18">
        <v>1</v>
      </c>
    </row>
    <row r="9506" spans="1:8" x14ac:dyDescent="0.25">
      <c r="A9506" s="3" t="s">
        <v>59</v>
      </c>
      <c r="B9506" s="5">
        <v>680000</v>
      </c>
      <c r="C9506" t="s">
        <v>1439</v>
      </c>
      <c r="D9506" t="str">
        <f t="shared" si="148"/>
        <v>Apartment</v>
      </c>
      <c r="E9506" t="s">
        <v>487</v>
      </c>
      <c r="F9506" t="str">
        <f>_xlfn.XLOOKUP(E9506,Geografiesleutel!A:A,Geografiesleutel!B:B,"",0,1)</f>
        <v>CBD</v>
      </c>
      <c r="G9506" s="18">
        <v>3</v>
      </c>
      <c r="H9506" s="18">
        <v>1</v>
      </c>
    </row>
    <row r="9507" spans="1:8" x14ac:dyDescent="0.25">
      <c r="A9507" s="3" t="s">
        <v>1144</v>
      </c>
      <c r="B9507" s="5">
        <v>599000</v>
      </c>
      <c r="C9507" t="s">
        <v>1436</v>
      </c>
      <c r="D9507" t="str">
        <f t="shared" si="148"/>
        <v>Apartment</v>
      </c>
      <c r="E9507" t="s">
        <v>487</v>
      </c>
      <c r="F9507" t="str">
        <f>_xlfn.XLOOKUP(E9507,Geografiesleutel!A:A,Geografiesleutel!B:B,"",0,1)</f>
        <v>CBD</v>
      </c>
      <c r="G9507" s="18">
        <v>2</v>
      </c>
      <c r="H9507" s="18">
        <v>2</v>
      </c>
    </row>
    <row r="9508" spans="1:8" x14ac:dyDescent="0.25">
      <c r="A9508" s="3" t="s">
        <v>1044</v>
      </c>
      <c r="B9508" s="5">
        <v>345000</v>
      </c>
      <c r="C9508" t="s">
        <v>1436</v>
      </c>
      <c r="D9508" t="str">
        <f t="shared" si="148"/>
        <v>Apartment</v>
      </c>
      <c r="E9508" t="s">
        <v>487</v>
      </c>
      <c r="F9508" t="str">
        <f>_xlfn.XLOOKUP(E9508,Geografiesleutel!A:A,Geografiesleutel!B:B,"",0,1)</f>
        <v>CBD</v>
      </c>
      <c r="G9508" s="18">
        <v>2</v>
      </c>
      <c r="H9508" s="18">
        <v>1</v>
      </c>
    </row>
    <row r="9509" spans="1:8" x14ac:dyDescent="0.25">
      <c r="A9509" s="3" t="s">
        <v>1205</v>
      </c>
      <c r="B9509" s="5">
        <v>390000</v>
      </c>
      <c r="C9509" t="s">
        <v>1437</v>
      </c>
      <c r="D9509" t="str">
        <f t="shared" si="148"/>
        <v>Apartment</v>
      </c>
      <c r="E9509" t="s">
        <v>154</v>
      </c>
      <c r="F9509" t="str">
        <f>_xlfn.XLOOKUP(E9509,Geografiesleutel!A:A,Geografiesleutel!B:B,"",0,1)</f>
        <v>Northern Suburbs</v>
      </c>
      <c r="G9509" s="18">
        <v>1</v>
      </c>
      <c r="H9509" s="18">
        <v>1</v>
      </c>
    </row>
    <row r="9510" spans="1:8" x14ac:dyDescent="0.25">
      <c r="A9510" s="3" t="s">
        <v>1533</v>
      </c>
      <c r="B9510" s="5">
        <v>399000</v>
      </c>
      <c r="C9510" t="s">
        <v>1436</v>
      </c>
      <c r="D9510" t="str">
        <f t="shared" si="148"/>
        <v>Apartment</v>
      </c>
      <c r="E9510" t="s">
        <v>577</v>
      </c>
      <c r="F9510" t="str">
        <f>_xlfn.XLOOKUP(E9510,Geografiesleutel!A:A,Geografiesleutel!B:B,"",0,1)</f>
        <v>CBD</v>
      </c>
      <c r="G9510" s="18">
        <v>2</v>
      </c>
      <c r="H9510" s="18">
        <v>1</v>
      </c>
    </row>
    <row r="9511" spans="1:8" x14ac:dyDescent="0.25">
      <c r="A9511" s="3" t="s">
        <v>693</v>
      </c>
      <c r="B9511" s="5">
        <v>730000</v>
      </c>
      <c r="C9511" t="s">
        <v>1437</v>
      </c>
      <c r="D9511" t="str">
        <f t="shared" si="148"/>
        <v>Apartment</v>
      </c>
      <c r="E9511" t="s">
        <v>18</v>
      </c>
      <c r="F9511" t="str">
        <f>_xlfn.XLOOKUP(E9511,Geografiesleutel!A:A,Geografiesleutel!B:B,"",0,1)</f>
        <v>Agricultural Smallholdings</v>
      </c>
      <c r="G9511" s="18">
        <v>1</v>
      </c>
      <c r="H9511" s="18">
        <v>1</v>
      </c>
    </row>
    <row r="9512" spans="1:8" x14ac:dyDescent="0.25">
      <c r="A9512" s="3" t="s">
        <v>1632</v>
      </c>
      <c r="B9512" s="5">
        <v>850650</v>
      </c>
      <c r="C9512" t="s">
        <v>1436</v>
      </c>
      <c r="D9512" t="str">
        <f t="shared" si="148"/>
        <v>Apartment</v>
      </c>
      <c r="E9512" t="s">
        <v>30</v>
      </c>
      <c r="F9512" t="str">
        <f>_xlfn.XLOOKUP(E9512,Geografiesleutel!A:A,Geografiesleutel!B:B,"",0,1)</f>
        <v>Northern Suburbs</v>
      </c>
      <c r="G9512" s="18">
        <v>2</v>
      </c>
      <c r="H9512" s="18">
        <v>1</v>
      </c>
    </row>
    <row r="9513" spans="1:8" x14ac:dyDescent="0.25">
      <c r="A9513" s="3" t="s">
        <v>1308</v>
      </c>
      <c r="B9513" s="5">
        <v>640000</v>
      </c>
      <c r="C9513" t="s">
        <v>1437</v>
      </c>
      <c r="D9513" t="str">
        <f t="shared" si="148"/>
        <v>Apartment</v>
      </c>
      <c r="E9513" t="s">
        <v>50</v>
      </c>
      <c r="F9513" t="str">
        <f>_xlfn.XLOOKUP(E9513,Geografiesleutel!A:A,Geografiesleutel!B:B,"",0,1)</f>
        <v>Eastern Suburbs</v>
      </c>
      <c r="G9513" s="18">
        <v>1</v>
      </c>
      <c r="H9513" s="18">
        <v>1</v>
      </c>
    </row>
    <row r="9514" spans="1:8" x14ac:dyDescent="0.25">
      <c r="A9514" s="3" t="s">
        <v>444</v>
      </c>
      <c r="B9514" s="5">
        <v>450000</v>
      </c>
      <c r="C9514" t="s">
        <v>1705</v>
      </c>
      <c r="D9514" t="str">
        <f t="shared" si="148"/>
        <v>Apartment</v>
      </c>
      <c r="E9514" t="s">
        <v>487</v>
      </c>
      <c r="F9514" t="str">
        <f>_xlfn.XLOOKUP(E9514,Geografiesleutel!A:A,Geografiesleutel!B:B,"",0,1)</f>
        <v>CBD</v>
      </c>
      <c r="G9514" s="18">
        <v>7</v>
      </c>
      <c r="H9514" s="18">
        <v>3</v>
      </c>
    </row>
    <row r="9515" spans="1:8" x14ac:dyDescent="0.25">
      <c r="A9515" s="3" t="s">
        <v>592</v>
      </c>
      <c r="B9515" s="5">
        <v>890000</v>
      </c>
      <c r="C9515" t="s">
        <v>1439</v>
      </c>
      <c r="D9515" t="str">
        <f t="shared" si="148"/>
        <v>Apartment</v>
      </c>
      <c r="E9515" t="s">
        <v>97</v>
      </c>
      <c r="F9515" t="str">
        <f>_xlfn.XLOOKUP(E9515,Geografiesleutel!A:A,Geografiesleutel!B:B,"",0,1)</f>
        <v>Northern Suburbs</v>
      </c>
      <c r="G9515" s="18">
        <v>3</v>
      </c>
      <c r="H9515" s="18" t="s">
        <v>2650</v>
      </c>
    </row>
    <row r="9516" spans="1:8" x14ac:dyDescent="0.25">
      <c r="A9516" s="3" t="s">
        <v>1706</v>
      </c>
      <c r="B9516" s="5">
        <v>245000</v>
      </c>
      <c r="C9516" t="s">
        <v>1437</v>
      </c>
      <c r="D9516" t="str">
        <f t="shared" si="148"/>
        <v>Apartment</v>
      </c>
      <c r="E9516" t="s">
        <v>487</v>
      </c>
      <c r="F9516" t="str">
        <f>_xlfn.XLOOKUP(E9516,Geografiesleutel!A:A,Geografiesleutel!B:B,"",0,1)</f>
        <v>CBD</v>
      </c>
      <c r="G9516" s="18">
        <v>1</v>
      </c>
      <c r="H9516" s="18">
        <v>1</v>
      </c>
    </row>
    <row r="9517" spans="1:8" x14ac:dyDescent="0.25">
      <c r="A9517" s="3" t="s">
        <v>700</v>
      </c>
      <c r="B9517" s="5">
        <v>780000</v>
      </c>
      <c r="C9517" t="s">
        <v>1436</v>
      </c>
      <c r="D9517" t="str">
        <f t="shared" si="148"/>
        <v>Apartment</v>
      </c>
      <c r="E9517" t="s">
        <v>469</v>
      </c>
      <c r="F9517" t="str">
        <f>_xlfn.XLOOKUP(E9517,Geografiesleutel!A:A,Geografiesleutel!B:B,"",0,1)</f>
        <v>Eastern Suburbs</v>
      </c>
      <c r="G9517" s="18">
        <v>2</v>
      </c>
      <c r="H9517" s="18">
        <v>1</v>
      </c>
    </row>
    <row r="9518" spans="1:8" x14ac:dyDescent="0.25">
      <c r="A9518" s="3" t="s">
        <v>1706</v>
      </c>
      <c r="B9518" s="5">
        <v>245000</v>
      </c>
      <c r="C9518" t="s">
        <v>1437</v>
      </c>
      <c r="D9518" t="str">
        <f t="shared" si="148"/>
        <v>Apartment</v>
      </c>
      <c r="E9518" t="s">
        <v>487</v>
      </c>
      <c r="F9518" t="str">
        <f>_xlfn.XLOOKUP(E9518,Geografiesleutel!A:A,Geografiesleutel!B:B,"",0,1)</f>
        <v>CBD</v>
      </c>
      <c r="G9518" s="18">
        <v>1</v>
      </c>
      <c r="H9518" s="18">
        <v>1</v>
      </c>
    </row>
    <row r="9519" spans="1:8" x14ac:dyDescent="0.25">
      <c r="A9519" s="3" t="s">
        <v>1061</v>
      </c>
      <c r="B9519" s="5">
        <v>460000</v>
      </c>
      <c r="C9519" t="s">
        <v>1439</v>
      </c>
      <c r="D9519" t="str">
        <f t="shared" si="148"/>
        <v>Apartment</v>
      </c>
      <c r="E9519" t="s">
        <v>487</v>
      </c>
      <c r="F9519" t="str">
        <f>_xlfn.XLOOKUP(E9519,Geografiesleutel!A:A,Geografiesleutel!B:B,"",0,1)</f>
        <v>CBD</v>
      </c>
      <c r="G9519" s="18">
        <v>3</v>
      </c>
      <c r="H9519" s="18">
        <v>2</v>
      </c>
    </row>
    <row r="9520" spans="1:8" x14ac:dyDescent="0.25">
      <c r="A9520" s="3" t="s">
        <v>767</v>
      </c>
      <c r="B9520" s="5">
        <v>580000</v>
      </c>
      <c r="C9520" t="s">
        <v>1500</v>
      </c>
      <c r="D9520" t="str">
        <f t="shared" si="148"/>
        <v>Apartment</v>
      </c>
      <c r="E9520" t="s">
        <v>404</v>
      </c>
      <c r="F9520" t="str">
        <f>_xlfn.XLOOKUP(E9520,Geografiesleutel!A:A,Geografiesleutel!B:B,"",0,1)</f>
        <v>CBD</v>
      </c>
      <c r="G9520" s="18">
        <v>5</v>
      </c>
      <c r="H9520" s="18">
        <v>1</v>
      </c>
    </row>
    <row r="9521" spans="1:8" x14ac:dyDescent="0.25">
      <c r="A9521" s="3" t="s">
        <v>1645</v>
      </c>
      <c r="B9521" s="5">
        <v>285000</v>
      </c>
      <c r="C9521" t="s">
        <v>1437</v>
      </c>
      <c r="D9521" t="str">
        <f t="shared" si="148"/>
        <v>Apartment</v>
      </c>
      <c r="E9521" t="s">
        <v>487</v>
      </c>
      <c r="F9521" t="str">
        <f>_xlfn.XLOOKUP(E9521,Geografiesleutel!A:A,Geografiesleutel!B:B,"",0,1)</f>
        <v>CBD</v>
      </c>
      <c r="G9521" s="18">
        <v>1</v>
      </c>
      <c r="H9521" s="18">
        <v>1</v>
      </c>
    </row>
    <row r="9522" spans="1:8" x14ac:dyDescent="0.25">
      <c r="A9522" s="3" t="s">
        <v>1423</v>
      </c>
      <c r="B9522" s="5">
        <v>560000</v>
      </c>
      <c r="C9522" t="s">
        <v>1439</v>
      </c>
      <c r="D9522" t="str">
        <f t="shared" si="148"/>
        <v>Apartment</v>
      </c>
      <c r="E9522" t="s">
        <v>487</v>
      </c>
      <c r="F9522" t="str">
        <f>_xlfn.XLOOKUP(E9522,Geografiesleutel!A:A,Geografiesleutel!B:B,"",0,1)</f>
        <v>CBD</v>
      </c>
      <c r="G9522" s="18">
        <v>3</v>
      </c>
      <c r="H9522" s="18">
        <v>3</v>
      </c>
    </row>
    <row r="9523" spans="1:8" x14ac:dyDescent="0.25">
      <c r="A9523" s="3" t="s">
        <v>196</v>
      </c>
      <c r="B9523" s="5">
        <v>990000</v>
      </c>
      <c r="C9523" t="s">
        <v>1447</v>
      </c>
      <c r="D9523" t="str">
        <f t="shared" si="148"/>
        <v>Apartment</v>
      </c>
      <c r="E9523" t="s">
        <v>369</v>
      </c>
      <c r="F9523" t="str">
        <f>_xlfn.XLOOKUP(E9523,Geografiesleutel!A:A,Geografiesleutel!B:B,"",0,1)</f>
        <v>Eastern Suburbs</v>
      </c>
      <c r="G9523" s="18">
        <v>5</v>
      </c>
      <c r="H9523" s="18" t="s">
        <v>8</v>
      </c>
    </row>
    <row r="9524" spans="1:8" x14ac:dyDescent="0.25">
      <c r="A9524" s="3" t="s">
        <v>632</v>
      </c>
      <c r="B9524" s="5">
        <v>785000</v>
      </c>
      <c r="C9524" t="s">
        <v>1451</v>
      </c>
      <c r="D9524" t="str">
        <f t="shared" si="148"/>
        <v>Apartment</v>
      </c>
      <c r="E9524" t="s">
        <v>369</v>
      </c>
      <c r="F9524" t="str">
        <f>_xlfn.XLOOKUP(E9524,Geografiesleutel!A:A,Geografiesleutel!B:B,"",0,1)</f>
        <v>Eastern Suburbs</v>
      </c>
      <c r="G9524" s="18" t="s">
        <v>2646</v>
      </c>
      <c r="H9524" s="18">
        <v>1</v>
      </c>
    </row>
    <row r="9525" spans="1:8" x14ac:dyDescent="0.25">
      <c r="A9525" s="3" t="s">
        <v>315</v>
      </c>
      <c r="B9525" s="5">
        <v>1950000</v>
      </c>
      <c r="C9525" t="s">
        <v>1436</v>
      </c>
      <c r="D9525" t="str">
        <f t="shared" si="148"/>
        <v>Apartment</v>
      </c>
      <c r="E9525" t="s">
        <v>209</v>
      </c>
      <c r="F9525" t="str">
        <f>_xlfn.XLOOKUP(E9525,Geografiesleutel!A:A,Geografiesleutel!B:B,"",0,1)</f>
        <v>Eastern Suburbs</v>
      </c>
      <c r="G9525" s="18">
        <v>2</v>
      </c>
      <c r="H9525" s="18">
        <v>2</v>
      </c>
    </row>
    <row r="9526" spans="1:8" x14ac:dyDescent="0.25">
      <c r="A9526" s="3" t="s">
        <v>79</v>
      </c>
      <c r="B9526" s="5">
        <v>2800000</v>
      </c>
      <c r="C9526" t="s">
        <v>1439</v>
      </c>
      <c r="D9526" t="str">
        <f t="shared" si="148"/>
        <v>Apartment</v>
      </c>
      <c r="E9526" t="s">
        <v>190</v>
      </c>
      <c r="F9526" t="str">
        <f>_xlfn.XLOOKUP(E9526,Geografiesleutel!A:A,Geografiesleutel!B:B,"",0,1)</f>
        <v>Eastern Suburbs</v>
      </c>
      <c r="G9526" s="18">
        <v>3</v>
      </c>
      <c r="H9526" s="18">
        <v>2</v>
      </c>
    </row>
    <row r="9527" spans="1:8" x14ac:dyDescent="0.25">
      <c r="A9527" s="3" t="s">
        <v>1598</v>
      </c>
      <c r="B9527" s="5">
        <v>831950</v>
      </c>
      <c r="C9527" t="s">
        <v>1436</v>
      </c>
      <c r="D9527" t="str">
        <f t="shared" si="148"/>
        <v>Apartment</v>
      </c>
      <c r="E9527" t="s">
        <v>30</v>
      </c>
      <c r="F9527" t="str">
        <f>_xlfn.XLOOKUP(E9527,Geografiesleutel!A:A,Geografiesleutel!B:B,"",0,1)</f>
        <v>Northern Suburbs</v>
      </c>
      <c r="G9527" s="18">
        <v>2</v>
      </c>
      <c r="H9527" s="18">
        <v>1</v>
      </c>
    </row>
    <row r="9528" spans="1:8" x14ac:dyDescent="0.25">
      <c r="A9528" s="3" t="s">
        <v>171</v>
      </c>
      <c r="B9528" s="5">
        <v>3000000</v>
      </c>
      <c r="C9528" t="s">
        <v>1439</v>
      </c>
      <c r="D9528" t="str">
        <f t="shared" si="148"/>
        <v>Apartment</v>
      </c>
      <c r="E9528" t="s">
        <v>190</v>
      </c>
      <c r="F9528" t="str">
        <f>_xlfn.XLOOKUP(E9528,Geografiesleutel!A:A,Geografiesleutel!B:B,"",0,1)</f>
        <v>Eastern Suburbs</v>
      </c>
      <c r="G9528" s="18">
        <v>3</v>
      </c>
      <c r="H9528" s="18">
        <v>2</v>
      </c>
    </row>
    <row r="9529" spans="1:8" x14ac:dyDescent="0.25">
      <c r="A9529" s="3" t="s">
        <v>767</v>
      </c>
      <c r="B9529" s="5">
        <v>580000</v>
      </c>
      <c r="C9529" t="s">
        <v>1437</v>
      </c>
      <c r="D9529" t="str">
        <f t="shared" si="148"/>
        <v>Apartment</v>
      </c>
      <c r="E9529" t="s">
        <v>194</v>
      </c>
      <c r="F9529" t="str">
        <f>_xlfn.XLOOKUP(E9529,Geografiesleutel!A:A,Geografiesleutel!B:B,"",0,1)</f>
        <v>Eastern Suburbs</v>
      </c>
      <c r="G9529" s="18">
        <v>1</v>
      </c>
      <c r="H9529" s="18">
        <v>1</v>
      </c>
    </row>
    <row r="9530" spans="1:8" x14ac:dyDescent="0.25">
      <c r="A9530" s="3" t="s">
        <v>183</v>
      </c>
      <c r="B9530" s="5">
        <v>1250000</v>
      </c>
      <c r="C9530" t="s">
        <v>1436</v>
      </c>
      <c r="D9530" t="str">
        <f t="shared" si="148"/>
        <v>Apartment</v>
      </c>
      <c r="E9530" t="s">
        <v>1458</v>
      </c>
      <c r="F9530" t="str">
        <f>_xlfn.XLOOKUP(E9530,Geografiesleutel!A:A,Geografiesleutel!B:B,"",0,1)</f>
        <v>Eastern Suburbs</v>
      </c>
      <c r="G9530" s="18">
        <v>2</v>
      </c>
      <c r="H9530" s="18">
        <v>1</v>
      </c>
    </row>
    <row r="9531" spans="1:8" x14ac:dyDescent="0.25">
      <c r="A9531" s="3" t="s">
        <v>1117</v>
      </c>
      <c r="B9531" s="5">
        <v>740000</v>
      </c>
      <c r="C9531" t="s">
        <v>1436</v>
      </c>
      <c r="D9531" t="str">
        <f t="shared" si="148"/>
        <v>Apartment</v>
      </c>
      <c r="E9531" t="s">
        <v>88</v>
      </c>
      <c r="F9531" t="str">
        <f>_xlfn.XLOOKUP(E9531,Geografiesleutel!A:A,Geografiesleutel!B:B,"",0,1)</f>
        <v>Eastern Suburbs</v>
      </c>
      <c r="G9531" s="18">
        <v>2</v>
      </c>
      <c r="H9531" s="18">
        <v>1</v>
      </c>
    </row>
    <row r="9532" spans="1:8" x14ac:dyDescent="0.25">
      <c r="A9532" s="3" t="s">
        <v>244</v>
      </c>
      <c r="B9532" s="5">
        <v>6000000</v>
      </c>
      <c r="C9532" t="s">
        <v>1436</v>
      </c>
      <c r="D9532" t="str">
        <f t="shared" si="148"/>
        <v>Apartment</v>
      </c>
      <c r="E9532" t="s">
        <v>681</v>
      </c>
      <c r="F9532" t="str">
        <f>_xlfn.XLOOKUP(E9532,Geografiesleutel!A:A,Geografiesleutel!B:B,"",0,1)</f>
        <v>Eastern Suburbs</v>
      </c>
      <c r="G9532" s="18">
        <v>2</v>
      </c>
      <c r="H9532" s="18">
        <v>2</v>
      </c>
    </row>
    <row r="9533" spans="1:8" x14ac:dyDescent="0.25">
      <c r="A9533" s="3" t="s">
        <v>556</v>
      </c>
      <c r="B9533" s="5">
        <v>650000</v>
      </c>
      <c r="C9533" t="s">
        <v>1436</v>
      </c>
      <c r="D9533" t="str">
        <f t="shared" si="148"/>
        <v>Apartment</v>
      </c>
      <c r="E9533" t="s">
        <v>418</v>
      </c>
      <c r="F9533" t="str">
        <f>_xlfn.XLOOKUP(E9533,Geografiesleutel!A:A,Geografiesleutel!B:B,"",0,1)</f>
        <v>Eastern Suburbs</v>
      </c>
      <c r="G9533" s="18">
        <v>2</v>
      </c>
      <c r="H9533" s="18">
        <v>1</v>
      </c>
    </row>
    <row r="9534" spans="1:8" x14ac:dyDescent="0.25">
      <c r="A9534" s="3" t="s">
        <v>1099</v>
      </c>
      <c r="B9534" s="5">
        <v>480000</v>
      </c>
      <c r="C9534" t="s">
        <v>1436</v>
      </c>
      <c r="D9534" t="str">
        <f t="shared" si="148"/>
        <v>Apartment</v>
      </c>
      <c r="E9534" t="s">
        <v>577</v>
      </c>
      <c r="F9534" t="str">
        <f>_xlfn.XLOOKUP(E9534,Geografiesleutel!A:A,Geografiesleutel!B:B,"",0,1)</f>
        <v>CBD</v>
      </c>
      <c r="G9534" s="18">
        <v>2</v>
      </c>
      <c r="H9534" s="18">
        <v>1</v>
      </c>
    </row>
    <row r="9535" spans="1:8" x14ac:dyDescent="0.25">
      <c r="A9535" s="3" t="s">
        <v>205</v>
      </c>
      <c r="B9535" s="5">
        <v>2600000</v>
      </c>
      <c r="C9535" t="s">
        <v>1436</v>
      </c>
      <c r="D9535" t="str">
        <f t="shared" si="148"/>
        <v>Apartment</v>
      </c>
      <c r="E9535" t="s">
        <v>306</v>
      </c>
      <c r="F9535" t="str">
        <f>_xlfn.XLOOKUP(E9535,Geografiesleutel!A:A,Geografiesleutel!B:B,"",0,1)</f>
        <v>Eastern Suburbs</v>
      </c>
      <c r="G9535" s="18">
        <v>2</v>
      </c>
      <c r="H9535" s="18">
        <v>2</v>
      </c>
    </row>
    <row r="9536" spans="1:8" x14ac:dyDescent="0.25">
      <c r="A9536" s="3" t="s">
        <v>936</v>
      </c>
      <c r="B9536" s="5">
        <v>330000</v>
      </c>
      <c r="C9536" t="s">
        <v>1437</v>
      </c>
      <c r="D9536" t="str">
        <f t="shared" si="148"/>
        <v>Apartment</v>
      </c>
      <c r="E9536" t="s">
        <v>487</v>
      </c>
      <c r="F9536" t="str">
        <f>_xlfn.XLOOKUP(E9536,Geografiesleutel!A:A,Geografiesleutel!B:B,"",0,1)</f>
        <v>CBD</v>
      </c>
      <c r="G9536" s="18">
        <v>1</v>
      </c>
      <c r="H9536" s="18">
        <v>1</v>
      </c>
    </row>
    <row r="9537" spans="1:8" x14ac:dyDescent="0.25">
      <c r="A9537" s="3" t="s">
        <v>274</v>
      </c>
      <c r="B9537" s="5">
        <v>850000</v>
      </c>
      <c r="C9537" t="s">
        <v>1436</v>
      </c>
      <c r="D9537" t="str">
        <f t="shared" si="148"/>
        <v>Apartment</v>
      </c>
      <c r="E9537" t="s">
        <v>35</v>
      </c>
      <c r="F9537" t="str">
        <f>_xlfn.XLOOKUP(E9537,Geografiesleutel!A:A,Geografiesleutel!B:B,"",0,1)</f>
        <v>Northern Suburbs</v>
      </c>
      <c r="G9537" s="18">
        <v>2</v>
      </c>
      <c r="H9537" s="18">
        <v>1</v>
      </c>
    </row>
    <row r="9538" spans="1:8" x14ac:dyDescent="0.25">
      <c r="A9538" s="3" t="s">
        <v>1031</v>
      </c>
      <c r="B9538" s="5">
        <v>300000</v>
      </c>
      <c r="C9538" t="s">
        <v>1436</v>
      </c>
      <c r="D9538" t="str">
        <f t="shared" ref="D9538:D9601" si="149">TRIM(RIGHT(SUBSTITUTE(C9538," ",REPT(" ",LEN(C9538))),LEN(C9538)))</f>
        <v>Apartment</v>
      </c>
      <c r="E9538" t="s">
        <v>487</v>
      </c>
      <c r="F9538" t="str">
        <f>_xlfn.XLOOKUP(E9538,Geografiesleutel!A:A,Geografiesleutel!B:B,"",0,1)</f>
        <v>CBD</v>
      </c>
      <c r="G9538" s="18">
        <v>2</v>
      </c>
      <c r="H9538" s="18">
        <v>1</v>
      </c>
    </row>
    <row r="9539" spans="1:8" x14ac:dyDescent="0.25">
      <c r="A9539" s="3" t="s">
        <v>1450</v>
      </c>
      <c r="B9539" s="5">
        <v>430000</v>
      </c>
      <c r="C9539" t="s">
        <v>1436</v>
      </c>
      <c r="D9539" t="str">
        <f t="shared" si="149"/>
        <v>Apartment</v>
      </c>
      <c r="E9539" t="s">
        <v>404</v>
      </c>
      <c r="F9539" t="str">
        <f>_xlfn.XLOOKUP(E9539,Geografiesleutel!A:A,Geografiesleutel!B:B,"",0,1)</f>
        <v>CBD</v>
      </c>
      <c r="G9539" s="18">
        <v>2</v>
      </c>
      <c r="H9539" s="18" t="s">
        <v>2650</v>
      </c>
    </row>
    <row r="9540" spans="1:8" x14ac:dyDescent="0.25">
      <c r="A9540" s="3" t="s">
        <v>1707</v>
      </c>
      <c r="B9540" s="5">
        <v>778000</v>
      </c>
      <c r="C9540" t="s">
        <v>1436</v>
      </c>
      <c r="D9540" t="str">
        <f t="shared" si="149"/>
        <v>Apartment</v>
      </c>
      <c r="E9540" t="s">
        <v>288</v>
      </c>
      <c r="F9540" t="str">
        <f>_xlfn.XLOOKUP(E9540,Geografiesleutel!A:A,Geografiesleutel!B:B,"",0,1)</f>
        <v>Townships</v>
      </c>
      <c r="G9540" s="18">
        <v>2</v>
      </c>
      <c r="H9540" s="18">
        <v>1</v>
      </c>
    </row>
    <row r="9541" spans="1:8" x14ac:dyDescent="0.25">
      <c r="A9541" s="3" t="s">
        <v>183</v>
      </c>
      <c r="B9541" s="5">
        <v>1250000</v>
      </c>
      <c r="C9541" t="s">
        <v>1436</v>
      </c>
      <c r="D9541" t="str">
        <f t="shared" si="149"/>
        <v>Apartment</v>
      </c>
      <c r="E9541" t="s">
        <v>1458</v>
      </c>
      <c r="F9541" t="str">
        <f>_xlfn.XLOOKUP(E9541,Geografiesleutel!A:A,Geografiesleutel!B:B,"",0,1)</f>
        <v>Eastern Suburbs</v>
      </c>
      <c r="G9541" s="18">
        <v>2</v>
      </c>
      <c r="H9541" s="18">
        <v>1</v>
      </c>
    </row>
    <row r="9542" spans="1:8" x14ac:dyDescent="0.25">
      <c r="A9542" s="3" t="s">
        <v>556</v>
      </c>
      <c r="B9542" s="5">
        <v>650000</v>
      </c>
      <c r="C9542" t="s">
        <v>1581</v>
      </c>
      <c r="D9542" t="str">
        <f t="shared" si="149"/>
        <v>Apartment</v>
      </c>
      <c r="E9542" t="s">
        <v>577</v>
      </c>
      <c r="F9542" t="str">
        <f>_xlfn.XLOOKUP(E9542,Geografiesleutel!A:A,Geografiesleutel!B:B,"",0,1)</f>
        <v>CBD</v>
      </c>
      <c r="G9542" s="18">
        <v>6</v>
      </c>
      <c r="H9542" s="18">
        <v>2</v>
      </c>
    </row>
    <row r="9543" spans="1:8" x14ac:dyDescent="0.25">
      <c r="A9543" s="3" t="s">
        <v>162</v>
      </c>
      <c r="B9543" s="5">
        <v>950000</v>
      </c>
      <c r="C9543" t="s">
        <v>1436</v>
      </c>
      <c r="D9543" t="str">
        <f t="shared" si="149"/>
        <v>Apartment</v>
      </c>
      <c r="E9543" t="s">
        <v>30</v>
      </c>
      <c r="F9543" t="str">
        <f>_xlfn.XLOOKUP(E9543,Geografiesleutel!A:A,Geografiesleutel!B:B,"",0,1)</f>
        <v>Northern Suburbs</v>
      </c>
      <c r="G9543" s="18">
        <v>2</v>
      </c>
      <c r="H9543" s="18">
        <v>1</v>
      </c>
    </row>
    <row r="9544" spans="1:8" x14ac:dyDescent="0.25">
      <c r="A9544" s="3" t="s">
        <v>1308</v>
      </c>
      <c r="B9544" s="5">
        <v>640000</v>
      </c>
      <c r="C9544" t="s">
        <v>1436</v>
      </c>
      <c r="D9544" t="str">
        <f t="shared" si="149"/>
        <v>Apartment</v>
      </c>
      <c r="E9544" t="s">
        <v>30</v>
      </c>
      <c r="F9544" t="str">
        <f>_xlfn.XLOOKUP(E9544,Geografiesleutel!A:A,Geografiesleutel!B:B,"",0,1)</f>
        <v>Northern Suburbs</v>
      </c>
      <c r="G9544" s="18">
        <v>2</v>
      </c>
      <c r="H9544" s="18">
        <v>1</v>
      </c>
    </row>
    <row r="9545" spans="1:8" x14ac:dyDescent="0.25">
      <c r="A9545" s="3" t="s">
        <v>444</v>
      </c>
      <c r="B9545" s="5">
        <v>450000</v>
      </c>
      <c r="C9545" t="s">
        <v>1440</v>
      </c>
      <c r="D9545" t="str">
        <f t="shared" si="149"/>
        <v>Apartment</v>
      </c>
      <c r="E9545" t="s">
        <v>116</v>
      </c>
      <c r="F9545" t="str">
        <f>_xlfn.XLOOKUP(E9545,Geografiesleutel!A:A,Geografiesleutel!B:B,"",0,1)</f>
        <v>Western Suburbs</v>
      </c>
      <c r="G9545" s="18" t="s">
        <v>2650</v>
      </c>
      <c r="H9545" s="18">
        <v>1</v>
      </c>
    </row>
    <row r="9546" spans="1:8" x14ac:dyDescent="0.25">
      <c r="A9546" s="3" t="s">
        <v>1209</v>
      </c>
      <c r="B9546" s="5">
        <v>320000</v>
      </c>
      <c r="C9546" t="s">
        <v>1447</v>
      </c>
      <c r="D9546" t="str">
        <f t="shared" si="149"/>
        <v>Apartment</v>
      </c>
      <c r="E9546" t="s">
        <v>562</v>
      </c>
      <c r="F9546" t="str">
        <f>_xlfn.XLOOKUP(E9546,Geografiesleutel!A:A,Geografiesleutel!B:B,"",0,1)</f>
        <v>CBD</v>
      </c>
      <c r="G9546" s="18">
        <v>5</v>
      </c>
      <c r="H9546" s="18">
        <v>1</v>
      </c>
    </row>
    <row r="9547" spans="1:8" x14ac:dyDescent="0.25">
      <c r="A9547" s="3" t="s">
        <v>196</v>
      </c>
      <c r="B9547" s="5">
        <v>990000</v>
      </c>
      <c r="C9547" t="s">
        <v>1437</v>
      </c>
      <c r="D9547" t="str">
        <f t="shared" si="149"/>
        <v>Apartment</v>
      </c>
      <c r="E9547" t="s">
        <v>94</v>
      </c>
      <c r="F9547" t="str">
        <f>_xlfn.XLOOKUP(E9547,Geografiesleutel!A:A,Geografiesleutel!B:B,"",0,1)</f>
        <v>Agricultural Smallholdings</v>
      </c>
      <c r="G9547" s="18">
        <v>1</v>
      </c>
      <c r="H9547" s="18">
        <v>1</v>
      </c>
    </row>
    <row r="9548" spans="1:8" x14ac:dyDescent="0.25">
      <c r="A9548" s="3" t="s">
        <v>1532</v>
      </c>
      <c r="B9548" s="5">
        <v>340000</v>
      </c>
      <c r="C9548" t="s">
        <v>1436</v>
      </c>
      <c r="D9548" t="str">
        <f t="shared" si="149"/>
        <v>Apartment</v>
      </c>
      <c r="E9548" t="s">
        <v>487</v>
      </c>
      <c r="F9548" t="str">
        <f>_xlfn.XLOOKUP(E9548,Geografiesleutel!A:A,Geografiesleutel!B:B,"",0,1)</f>
        <v>CBD</v>
      </c>
      <c r="G9548" s="18">
        <v>2</v>
      </c>
      <c r="H9548" s="18">
        <v>1</v>
      </c>
    </row>
    <row r="9549" spans="1:8" x14ac:dyDescent="0.25">
      <c r="A9549" s="3" t="s">
        <v>95</v>
      </c>
      <c r="B9549" s="5">
        <v>1690000</v>
      </c>
      <c r="C9549" t="s">
        <v>1439</v>
      </c>
      <c r="D9549" t="str">
        <f t="shared" si="149"/>
        <v>Apartment</v>
      </c>
      <c r="E9549" t="s">
        <v>355</v>
      </c>
      <c r="F9549" t="str">
        <f>_xlfn.XLOOKUP(E9549,Geografiesleutel!A:A,Geografiesleutel!B:B,"",0,1)</f>
        <v>Southern Suburbs</v>
      </c>
      <c r="G9549" s="18">
        <v>3</v>
      </c>
      <c r="H9549" s="18">
        <v>2</v>
      </c>
    </row>
    <row r="9550" spans="1:8" x14ac:dyDescent="0.25">
      <c r="A9550" s="3" t="s">
        <v>586</v>
      </c>
      <c r="B9550" s="5">
        <v>945000</v>
      </c>
      <c r="C9550" t="s">
        <v>1436</v>
      </c>
      <c r="D9550" t="str">
        <f t="shared" si="149"/>
        <v>Apartment</v>
      </c>
      <c r="E9550" t="s">
        <v>78</v>
      </c>
      <c r="F9550" t="str">
        <f>_xlfn.XLOOKUP(E9550,Geografiesleutel!A:A,Geografiesleutel!B:B,"",0,1)</f>
        <v>Northern Suburbs</v>
      </c>
      <c r="G9550" s="18">
        <v>2</v>
      </c>
      <c r="H9550" s="18">
        <v>1</v>
      </c>
    </row>
    <row r="9551" spans="1:8" x14ac:dyDescent="0.25">
      <c r="A9551" s="3" t="s">
        <v>572</v>
      </c>
      <c r="B9551" s="5">
        <v>800000</v>
      </c>
      <c r="C9551" t="s">
        <v>1436</v>
      </c>
      <c r="D9551" t="str">
        <f t="shared" si="149"/>
        <v>Apartment</v>
      </c>
      <c r="E9551" t="s">
        <v>35</v>
      </c>
      <c r="F9551" t="str">
        <f>_xlfn.XLOOKUP(E9551,Geografiesleutel!A:A,Geografiesleutel!B:B,"",0,1)</f>
        <v>Northern Suburbs</v>
      </c>
      <c r="G9551" s="18">
        <v>2</v>
      </c>
      <c r="H9551" s="18">
        <v>1</v>
      </c>
    </row>
    <row r="9552" spans="1:8" x14ac:dyDescent="0.25">
      <c r="A9552" s="3" t="s">
        <v>936</v>
      </c>
      <c r="B9552" s="5">
        <v>330000</v>
      </c>
      <c r="C9552" t="s">
        <v>1436</v>
      </c>
      <c r="D9552" t="str">
        <f t="shared" si="149"/>
        <v>Apartment</v>
      </c>
      <c r="E9552" t="s">
        <v>487</v>
      </c>
      <c r="F9552" t="str">
        <f>_xlfn.XLOOKUP(E9552,Geografiesleutel!A:A,Geografiesleutel!B:B,"",0,1)</f>
        <v>CBD</v>
      </c>
      <c r="G9552" s="18">
        <v>2</v>
      </c>
      <c r="H9552" s="18">
        <v>1</v>
      </c>
    </row>
    <row r="9553" spans="1:8" x14ac:dyDescent="0.25">
      <c r="A9553" s="3" t="s">
        <v>1477</v>
      </c>
      <c r="B9553" s="5">
        <v>310000</v>
      </c>
      <c r="C9553" t="s">
        <v>1437</v>
      </c>
      <c r="D9553" t="str">
        <f t="shared" si="149"/>
        <v>Apartment</v>
      </c>
      <c r="E9553" t="s">
        <v>404</v>
      </c>
      <c r="F9553" t="str">
        <f>_xlfn.XLOOKUP(E9553,Geografiesleutel!A:A,Geografiesleutel!B:B,"",0,1)</f>
        <v>CBD</v>
      </c>
      <c r="G9553" s="18">
        <v>1</v>
      </c>
      <c r="H9553" s="18">
        <v>1</v>
      </c>
    </row>
    <row r="9554" spans="1:8" x14ac:dyDescent="0.25">
      <c r="A9554" s="3" t="s">
        <v>89</v>
      </c>
      <c r="B9554" s="5">
        <v>2350000</v>
      </c>
      <c r="C9554" t="s">
        <v>1436</v>
      </c>
      <c r="D9554" t="str">
        <f t="shared" si="149"/>
        <v>Apartment</v>
      </c>
      <c r="E9554" t="s">
        <v>306</v>
      </c>
      <c r="F9554" t="str">
        <f>_xlfn.XLOOKUP(E9554,Geografiesleutel!A:A,Geografiesleutel!B:B,"",0,1)</f>
        <v>Eastern Suburbs</v>
      </c>
      <c r="G9554" s="18">
        <v>2</v>
      </c>
      <c r="H9554" s="18">
        <v>2</v>
      </c>
    </row>
    <row r="9555" spans="1:8" x14ac:dyDescent="0.25">
      <c r="A9555" s="3" t="s">
        <v>1564</v>
      </c>
      <c r="B9555" s="5">
        <v>315000</v>
      </c>
      <c r="C9555" t="s">
        <v>1440</v>
      </c>
      <c r="D9555" t="str">
        <f t="shared" si="149"/>
        <v>Apartment</v>
      </c>
      <c r="E9555" t="s">
        <v>487</v>
      </c>
      <c r="F9555" t="str">
        <f>_xlfn.XLOOKUP(E9555,Geografiesleutel!A:A,Geografiesleutel!B:B,"",0,1)</f>
        <v>CBD</v>
      </c>
      <c r="G9555" s="18" t="s">
        <v>2650</v>
      </c>
      <c r="H9555" s="18">
        <v>1</v>
      </c>
    </row>
    <row r="9556" spans="1:8" x14ac:dyDescent="0.25">
      <c r="A9556" s="3" t="s">
        <v>1244</v>
      </c>
      <c r="B9556" s="5">
        <v>865000</v>
      </c>
      <c r="C9556" t="s">
        <v>1436</v>
      </c>
      <c r="D9556" t="str">
        <f t="shared" si="149"/>
        <v>Apartment</v>
      </c>
      <c r="E9556" t="s">
        <v>549</v>
      </c>
      <c r="F9556" t="str">
        <f>_xlfn.XLOOKUP(E9556,Geografiesleutel!A:A,Geografiesleutel!B:B,"",0,1)</f>
        <v>Northern Suburbs</v>
      </c>
      <c r="G9556" s="18">
        <v>2</v>
      </c>
      <c r="H9556" s="18">
        <v>1</v>
      </c>
    </row>
    <row r="9557" spans="1:8" x14ac:dyDescent="0.25">
      <c r="A9557" s="3" t="s">
        <v>1442</v>
      </c>
      <c r="B9557" s="5">
        <v>425000</v>
      </c>
      <c r="C9557" t="s">
        <v>1436</v>
      </c>
      <c r="D9557" t="str">
        <f t="shared" si="149"/>
        <v>Apartment</v>
      </c>
      <c r="E9557" t="s">
        <v>577</v>
      </c>
      <c r="F9557" t="str">
        <f>_xlfn.XLOOKUP(E9557,Geografiesleutel!A:A,Geografiesleutel!B:B,"",0,1)</f>
        <v>CBD</v>
      </c>
      <c r="G9557" s="18">
        <v>2</v>
      </c>
      <c r="H9557" s="18" t="s">
        <v>2650</v>
      </c>
    </row>
    <row r="9558" spans="1:8" x14ac:dyDescent="0.25">
      <c r="A9558" s="3" t="s">
        <v>1708</v>
      </c>
      <c r="B9558" s="5">
        <v>473000</v>
      </c>
      <c r="C9558" t="s">
        <v>1437</v>
      </c>
      <c r="D9558" t="str">
        <f t="shared" si="149"/>
        <v>Apartment</v>
      </c>
      <c r="E9558" t="s">
        <v>68</v>
      </c>
      <c r="F9558" t="str">
        <f>_xlfn.XLOOKUP(E9558,Geografiesleutel!A:A,Geografiesleutel!B:B,"",0,1)</f>
        <v>Northern Suburbs</v>
      </c>
      <c r="G9558" s="18">
        <v>1</v>
      </c>
      <c r="H9558" s="18">
        <v>1</v>
      </c>
    </row>
    <row r="9559" spans="1:8" x14ac:dyDescent="0.25">
      <c r="A9559" s="3" t="s">
        <v>1511</v>
      </c>
      <c r="B9559" s="5">
        <v>295000</v>
      </c>
      <c r="C9559" t="s">
        <v>1437</v>
      </c>
      <c r="D9559" t="str">
        <f t="shared" si="149"/>
        <v>Apartment</v>
      </c>
      <c r="E9559" t="s">
        <v>487</v>
      </c>
      <c r="F9559" t="str">
        <f>_xlfn.XLOOKUP(E9559,Geografiesleutel!A:A,Geografiesleutel!B:B,"",0,1)</f>
        <v>CBD</v>
      </c>
      <c r="G9559" s="18">
        <v>1</v>
      </c>
      <c r="H9559" s="18">
        <v>1</v>
      </c>
    </row>
    <row r="9560" spans="1:8" x14ac:dyDescent="0.25">
      <c r="A9560" s="3" t="s">
        <v>1149</v>
      </c>
      <c r="B9560" s="5">
        <v>500000</v>
      </c>
      <c r="C9560" t="s">
        <v>1436</v>
      </c>
      <c r="D9560" t="str">
        <f t="shared" si="149"/>
        <v>Apartment</v>
      </c>
      <c r="E9560" t="s">
        <v>188</v>
      </c>
      <c r="F9560" t="str">
        <f>_xlfn.XLOOKUP(E9560,Geografiesleutel!A:A,Geografiesleutel!B:B,"",0,1)</f>
        <v>Northern Suburbs</v>
      </c>
      <c r="G9560" s="18">
        <v>2</v>
      </c>
      <c r="H9560" s="18" t="s">
        <v>2650</v>
      </c>
    </row>
    <row r="9561" spans="1:8" x14ac:dyDescent="0.25">
      <c r="A9561" s="3" t="s">
        <v>1709</v>
      </c>
      <c r="B9561" s="5">
        <v>448000</v>
      </c>
      <c r="C9561" t="s">
        <v>1436</v>
      </c>
      <c r="D9561" t="str">
        <f t="shared" si="149"/>
        <v>Apartment</v>
      </c>
      <c r="E9561" t="s">
        <v>68</v>
      </c>
      <c r="F9561" t="str">
        <f>_xlfn.XLOOKUP(E9561,Geografiesleutel!A:A,Geografiesleutel!B:B,"",0,1)</f>
        <v>Northern Suburbs</v>
      </c>
      <c r="G9561" s="18">
        <v>2</v>
      </c>
      <c r="H9561" s="18">
        <v>1</v>
      </c>
    </row>
    <row r="9562" spans="1:8" x14ac:dyDescent="0.25">
      <c r="A9562" s="3" t="s">
        <v>1645</v>
      </c>
      <c r="B9562" s="5">
        <v>285000</v>
      </c>
      <c r="C9562" t="s">
        <v>1437</v>
      </c>
      <c r="D9562" t="str">
        <f t="shared" si="149"/>
        <v>Apartment</v>
      </c>
      <c r="E9562" t="s">
        <v>577</v>
      </c>
      <c r="F9562" t="str">
        <f>_xlfn.XLOOKUP(E9562,Geografiesleutel!A:A,Geografiesleutel!B:B,"",0,1)</f>
        <v>CBD</v>
      </c>
      <c r="G9562" s="18">
        <v>1</v>
      </c>
      <c r="H9562" s="18">
        <v>1</v>
      </c>
    </row>
    <row r="9563" spans="1:8" x14ac:dyDescent="0.25">
      <c r="A9563" s="3" t="s">
        <v>1645</v>
      </c>
      <c r="B9563" s="5">
        <v>285000</v>
      </c>
      <c r="C9563" t="s">
        <v>1437</v>
      </c>
      <c r="D9563" t="str">
        <f t="shared" si="149"/>
        <v>Apartment</v>
      </c>
      <c r="E9563" t="s">
        <v>577</v>
      </c>
      <c r="F9563" t="str">
        <f>_xlfn.XLOOKUP(E9563,Geografiesleutel!A:A,Geografiesleutel!B:B,"",0,1)</f>
        <v>CBD</v>
      </c>
      <c r="G9563" s="18">
        <v>1</v>
      </c>
      <c r="H9563" s="18">
        <v>1</v>
      </c>
    </row>
    <row r="9564" spans="1:8" x14ac:dyDescent="0.25">
      <c r="A9564" s="3" t="s">
        <v>669</v>
      </c>
      <c r="B9564" s="5">
        <v>920000</v>
      </c>
      <c r="C9564" t="s">
        <v>1451</v>
      </c>
      <c r="D9564" t="str">
        <f t="shared" si="149"/>
        <v>Apartment</v>
      </c>
      <c r="E9564" t="s">
        <v>418</v>
      </c>
      <c r="F9564" t="str">
        <f>_xlfn.XLOOKUP(E9564,Geografiesleutel!A:A,Geografiesleutel!B:B,"",0,1)</f>
        <v>Eastern Suburbs</v>
      </c>
      <c r="G9564" s="18" t="s">
        <v>2646</v>
      </c>
      <c r="H9564" s="18" t="s">
        <v>2650</v>
      </c>
    </row>
    <row r="9565" spans="1:8" x14ac:dyDescent="0.25">
      <c r="A9565" s="3" t="s">
        <v>292</v>
      </c>
      <c r="B9565" s="5">
        <v>1280000</v>
      </c>
      <c r="C9565" t="s">
        <v>1436</v>
      </c>
      <c r="D9565" t="str">
        <f t="shared" si="149"/>
        <v>Apartment</v>
      </c>
      <c r="E9565" t="s">
        <v>30</v>
      </c>
      <c r="F9565" t="str">
        <f>_xlfn.XLOOKUP(E9565,Geografiesleutel!A:A,Geografiesleutel!B:B,"",0,1)</f>
        <v>Northern Suburbs</v>
      </c>
      <c r="G9565" s="18">
        <v>2</v>
      </c>
      <c r="H9565" s="18">
        <v>2</v>
      </c>
    </row>
    <row r="9566" spans="1:8" x14ac:dyDescent="0.25">
      <c r="A9566" s="3" t="s">
        <v>1450</v>
      </c>
      <c r="B9566" s="5">
        <v>430000</v>
      </c>
      <c r="C9566" t="s">
        <v>1436</v>
      </c>
      <c r="D9566" t="str">
        <f t="shared" si="149"/>
        <v>Apartment</v>
      </c>
      <c r="E9566" t="s">
        <v>487</v>
      </c>
      <c r="F9566" t="str">
        <f>_xlfn.XLOOKUP(E9566,Geografiesleutel!A:A,Geografiesleutel!B:B,"",0,1)</f>
        <v>CBD</v>
      </c>
      <c r="G9566" s="18">
        <v>2</v>
      </c>
      <c r="H9566" s="18">
        <v>1</v>
      </c>
    </row>
    <row r="9567" spans="1:8" x14ac:dyDescent="0.25">
      <c r="A9567" s="3" t="s">
        <v>129</v>
      </c>
      <c r="B9567" s="5">
        <v>1890000</v>
      </c>
      <c r="C9567" t="s">
        <v>1436</v>
      </c>
      <c r="D9567" t="str">
        <f t="shared" si="149"/>
        <v>Apartment</v>
      </c>
      <c r="E9567" t="s">
        <v>50</v>
      </c>
      <c r="F9567" t="str">
        <f>_xlfn.XLOOKUP(E9567,Geografiesleutel!A:A,Geografiesleutel!B:B,"",0,1)</f>
        <v>Eastern Suburbs</v>
      </c>
      <c r="G9567" s="18">
        <v>2</v>
      </c>
      <c r="H9567" s="18">
        <v>1</v>
      </c>
    </row>
    <row r="9568" spans="1:8" x14ac:dyDescent="0.25">
      <c r="A9568" s="3" t="s">
        <v>1262</v>
      </c>
      <c r="B9568" s="5">
        <v>1185000</v>
      </c>
      <c r="C9568" t="s">
        <v>1437</v>
      </c>
      <c r="D9568" t="str">
        <f t="shared" si="149"/>
        <v>Apartment</v>
      </c>
      <c r="E9568" t="s">
        <v>209</v>
      </c>
      <c r="F9568" t="str">
        <f>_xlfn.XLOOKUP(E9568,Geografiesleutel!A:A,Geografiesleutel!B:B,"",0,1)</f>
        <v>Eastern Suburbs</v>
      </c>
      <c r="G9568" s="18">
        <v>1</v>
      </c>
      <c r="H9568" s="18">
        <v>1</v>
      </c>
    </row>
    <row r="9569" spans="1:8" x14ac:dyDescent="0.25">
      <c r="A9569" s="3" t="s">
        <v>71</v>
      </c>
      <c r="B9569" s="5">
        <v>690000</v>
      </c>
      <c r="C9569" t="s">
        <v>1436</v>
      </c>
      <c r="D9569" t="str">
        <f t="shared" si="149"/>
        <v>Apartment</v>
      </c>
      <c r="E9569" t="s">
        <v>35</v>
      </c>
      <c r="F9569" t="str">
        <f>_xlfn.XLOOKUP(E9569,Geografiesleutel!A:A,Geografiesleutel!B:B,"",0,1)</f>
        <v>Northern Suburbs</v>
      </c>
      <c r="G9569" s="18">
        <v>2</v>
      </c>
      <c r="H9569" s="18">
        <v>1</v>
      </c>
    </row>
    <row r="9570" spans="1:8" x14ac:dyDescent="0.25">
      <c r="A9570" s="3" t="s">
        <v>1357</v>
      </c>
      <c r="B9570" s="5">
        <v>400000</v>
      </c>
      <c r="C9570" t="s">
        <v>1440</v>
      </c>
      <c r="D9570" t="str">
        <f t="shared" si="149"/>
        <v>Apartment</v>
      </c>
      <c r="E9570" t="s">
        <v>562</v>
      </c>
      <c r="F9570" t="str">
        <f>_xlfn.XLOOKUP(E9570,Geografiesleutel!A:A,Geografiesleutel!B:B,"",0,1)</f>
        <v>CBD</v>
      </c>
      <c r="G9570" s="18" t="s">
        <v>2650</v>
      </c>
      <c r="H9570" s="18">
        <v>1</v>
      </c>
    </row>
    <row r="9571" spans="1:8" x14ac:dyDescent="0.25">
      <c r="A9571" s="3" t="s">
        <v>1555</v>
      </c>
      <c r="B9571" s="5">
        <v>375000</v>
      </c>
      <c r="C9571" t="s">
        <v>1437</v>
      </c>
      <c r="D9571" t="str">
        <f t="shared" si="149"/>
        <v>Apartment</v>
      </c>
      <c r="E9571" t="s">
        <v>188</v>
      </c>
      <c r="F9571" t="str">
        <f>_xlfn.XLOOKUP(E9571,Geografiesleutel!A:A,Geografiesleutel!B:B,"",0,1)</f>
        <v>Northern Suburbs</v>
      </c>
      <c r="G9571" s="18">
        <v>1</v>
      </c>
      <c r="H9571" s="18">
        <v>1</v>
      </c>
    </row>
    <row r="9572" spans="1:8" x14ac:dyDescent="0.25">
      <c r="A9572" s="3" t="s">
        <v>1205</v>
      </c>
      <c r="B9572" s="5">
        <v>390000</v>
      </c>
      <c r="C9572" t="s">
        <v>1436</v>
      </c>
      <c r="D9572" t="str">
        <f t="shared" si="149"/>
        <v>Apartment</v>
      </c>
      <c r="E9572" t="s">
        <v>487</v>
      </c>
      <c r="F9572" t="str">
        <f>_xlfn.XLOOKUP(E9572,Geografiesleutel!A:A,Geografiesleutel!B:B,"",0,1)</f>
        <v>CBD</v>
      </c>
      <c r="G9572" s="18">
        <v>2</v>
      </c>
      <c r="H9572" s="18">
        <v>2</v>
      </c>
    </row>
    <row r="9573" spans="1:8" x14ac:dyDescent="0.25">
      <c r="A9573" s="3" t="s">
        <v>879</v>
      </c>
      <c r="B9573" s="5">
        <v>749000</v>
      </c>
      <c r="C9573" t="s">
        <v>1437</v>
      </c>
      <c r="D9573" t="str">
        <f t="shared" si="149"/>
        <v>Apartment</v>
      </c>
      <c r="E9573" t="s">
        <v>369</v>
      </c>
      <c r="F9573" t="str">
        <f>_xlfn.XLOOKUP(E9573,Geografiesleutel!A:A,Geografiesleutel!B:B,"",0,1)</f>
        <v>Eastern Suburbs</v>
      </c>
      <c r="G9573" s="18">
        <v>1</v>
      </c>
      <c r="H9573" s="18">
        <v>1</v>
      </c>
    </row>
    <row r="9574" spans="1:8" x14ac:dyDescent="0.25">
      <c r="A9574" s="3" t="s">
        <v>676</v>
      </c>
      <c r="B9574" s="5">
        <v>880000</v>
      </c>
      <c r="C9574" t="s">
        <v>1436</v>
      </c>
      <c r="D9574" t="str">
        <f t="shared" si="149"/>
        <v>Apartment</v>
      </c>
      <c r="E9574" t="s">
        <v>163</v>
      </c>
      <c r="F9574" t="str">
        <f>_xlfn.XLOOKUP(E9574,Geografiesleutel!A:A,Geografiesleutel!B:B,"",0,1)</f>
        <v>Northern Suburbs</v>
      </c>
      <c r="G9574" s="18">
        <v>2</v>
      </c>
      <c r="H9574" s="18">
        <v>2</v>
      </c>
    </row>
    <row r="9575" spans="1:8" x14ac:dyDescent="0.25">
      <c r="A9575" s="3" t="s">
        <v>527</v>
      </c>
      <c r="B9575" s="5">
        <v>1360000</v>
      </c>
      <c r="C9575" t="s">
        <v>1436</v>
      </c>
      <c r="D9575" t="str">
        <f t="shared" si="149"/>
        <v>Apartment</v>
      </c>
      <c r="E9575" t="s">
        <v>30</v>
      </c>
      <c r="F9575" t="str">
        <f>_xlfn.XLOOKUP(E9575,Geografiesleutel!A:A,Geografiesleutel!B:B,"",0,1)</f>
        <v>Northern Suburbs</v>
      </c>
      <c r="G9575" s="18">
        <v>2</v>
      </c>
      <c r="H9575" s="18" t="s">
        <v>8</v>
      </c>
    </row>
    <row r="9576" spans="1:8" x14ac:dyDescent="0.25">
      <c r="A9576" s="3" t="s">
        <v>1474</v>
      </c>
      <c r="B9576" s="5">
        <v>575000</v>
      </c>
      <c r="C9576" t="s">
        <v>1439</v>
      </c>
      <c r="D9576" t="str">
        <f t="shared" si="149"/>
        <v>Apartment</v>
      </c>
      <c r="E9576" t="s">
        <v>487</v>
      </c>
      <c r="F9576" t="str">
        <f>_xlfn.XLOOKUP(E9576,Geografiesleutel!A:A,Geografiesleutel!B:B,"",0,1)</f>
        <v>CBD</v>
      </c>
      <c r="G9576" s="18">
        <v>3</v>
      </c>
      <c r="H9576" s="18">
        <v>1</v>
      </c>
    </row>
    <row r="9577" spans="1:8" x14ac:dyDescent="0.25">
      <c r="A9577" s="3" t="s">
        <v>274</v>
      </c>
      <c r="B9577" s="5">
        <v>850000</v>
      </c>
      <c r="C9577" t="s">
        <v>1436</v>
      </c>
      <c r="D9577" t="str">
        <f t="shared" si="149"/>
        <v>Apartment</v>
      </c>
      <c r="E9577" t="s">
        <v>368</v>
      </c>
      <c r="F9577" t="str">
        <f>_xlfn.XLOOKUP(E9577,Geografiesleutel!A:A,Geografiesleutel!B:B,"",0,1)</f>
        <v>Eastern Suburbs</v>
      </c>
      <c r="G9577" s="18">
        <v>2</v>
      </c>
      <c r="H9577" s="18">
        <v>2</v>
      </c>
    </row>
    <row r="9578" spans="1:8" x14ac:dyDescent="0.25">
      <c r="A9578" s="3" t="s">
        <v>1710</v>
      </c>
      <c r="B9578" s="5">
        <v>1882000</v>
      </c>
      <c r="C9578" t="s">
        <v>1437</v>
      </c>
      <c r="D9578" t="str">
        <f t="shared" si="149"/>
        <v>Apartment</v>
      </c>
      <c r="E9578" t="s">
        <v>1282</v>
      </c>
      <c r="F9578" t="str">
        <f>_xlfn.XLOOKUP(E9578,Geografiesleutel!A:A,Geografiesleutel!B:B,"",0,1)</f>
        <v>Eastern Suburbs</v>
      </c>
      <c r="G9578" s="18">
        <v>1</v>
      </c>
      <c r="H9578" s="18">
        <v>1</v>
      </c>
    </row>
    <row r="9579" spans="1:8" x14ac:dyDescent="0.25">
      <c r="A9579" s="3" t="s">
        <v>1149</v>
      </c>
      <c r="B9579" s="5">
        <v>500000</v>
      </c>
      <c r="C9579" t="s">
        <v>1436</v>
      </c>
      <c r="D9579" t="str">
        <f t="shared" si="149"/>
        <v>Apartment</v>
      </c>
      <c r="E9579" t="s">
        <v>290</v>
      </c>
      <c r="F9579" t="str">
        <f>_xlfn.XLOOKUP(E9579,Geografiesleutel!A:A,Geografiesleutel!B:B,"",0,1)</f>
        <v>Eastern Suburbs</v>
      </c>
      <c r="G9579" s="18">
        <v>2</v>
      </c>
      <c r="H9579" s="18">
        <v>1</v>
      </c>
    </row>
    <row r="9580" spans="1:8" x14ac:dyDescent="0.25">
      <c r="A9580" s="3" t="s">
        <v>96</v>
      </c>
      <c r="B9580" s="5">
        <v>1995000</v>
      </c>
      <c r="C9580" t="s">
        <v>1436</v>
      </c>
      <c r="D9580" t="str">
        <f t="shared" si="149"/>
        <v>Apartment</v>
      </c>
      <c r="E9580" t="s">
        <v>332</v>
      </c>
      <c r="F9580" t="str">
        <f>_xlfn.XLOOKUP(E9580,Geografiesleutel!A:A,Geografiesleutel!B:B,"",0,1)</f>
        <v>Eastern Suburbs</v>
      </c>
      <c r="G9580" s="18">
        <v>2</v>
      </c>
      <c r="H9580" s="18">
        <v>1</v>
      </c>
    </row>
    <row r="9581" spans="1:8" x14ac:dyDescent="0.25">
      <c r="A9581" s="3" t="s">
        <v>185</v>
      </c>
      <c r="B9581" s="5">
        <v>1400000</v>
      </c>
      <c r="C9581" t="s">
        <v>1436</v>
      </c>
      <c r="D9581" t="str">
        <f t="shared" si="149"/>
        <v>Apartment</v>
      </c>
      <c r="E9581" t="s">
        <v>868</v>
      </c>
      <c r="F9581" t="str">
        <f>_xlfn.XLOOKUP(E9581,Geografiesleutel!A:A,Geografiesleutel!B:B,"",0,1)</f>
        <v>Eastern Suburbs</v>
      </c>
      <c r="G9581" s="18">
        <v>2</v>
      </c>
      <c r="H9581" s="18">
        <v>1</v>
      </c>
    </row>
    <row r="9582" spans="1:8" x14ac:dyDescent="0.25">
      <c r="A9582" s="3" t="s">
        <v>1711</v>
      </c>
      <c r="B9582" s="5">
        <v>1799900</v>
      </c>
      <c r="C9582" t="s">
        <v>1439</v>
      </c>
      <c r="D9582" t="str">
        <f t="shared" si="149"/>
        <v>Apartment</v>
      </c>
      <c r="E9582" t="s">
        <v>972</v>
      </c>
      <c r="F9582" t="str">
        <f>_xlfn.XLOOKUP(E9582,Geografiesleutel!A:A,Geografiesleutel!B:B,"",0,1)</f>
        <v>Eastern Suburbs</v>
      </c>
      <c r="G9582" s="18">
        <v>3</v>
      </c>
      <c r="H9582" s="18">
        <v>2</v>
      </c>
    </row>
    <row r="9583" spans="1:8" x14ac:dyDescent="0.25">
      <c r="A9583" s="3" t="s">
        <v>1631</v>
      </c>
      <c r="B9583" s="5">
        <v>305000</v>
      </c>
      <c r="C9583" t="s">
        <v>1440</v>
      </c>
      <c r="D9583" t="str">
        <f t="shared" si="149"/>
        <v>Apartment</v>
      </c>
      <c r="E9583" t="s">
        <v>487</v>
      </c>
      <c r="F9583" t="str">
        <f>_xlfn.XLOOKUP(E9583,Geografiesleutel!A:A,Geografiesleutel!B:B,"",0,1)</f>
        <v>CBD</v>
      </c>
      <c r="G9583" s="18" t="s">
        <v>2650</v>
      </c>
      <c r="H9583" s="18">
        <v>1</v>
      </c>
    </row>
    <row r="9584" spans="1:8" x14ac:dyDescent="0.25">
      <c r="A9584" s="3" t="s">
        <v>71</v>
      </c>
      <c r="B9584" s="5">
        <v>690000</v>
      </c>
      <c r="C9584" t="s">
        <v>1436</v>
      </c>
      <c r="D9584" t="str">
        <f t="shared" si="149"/>
        <v>Apartment</v>
      </c>
      <c r="E9584" t="s">
        <v>35</v>
      </c>
      <c r="F9584" t="str">
        <f>_xlfn.XLOOKUP(E9584,Geografiesleutel!A:A,Geografiesleutel!B:B,"",0,1)</f>
        <v>Northern Suburbs</v>
      </c>
      <c r="G9584" s="18">
        <v>2</v>
      </c>
      <c r="H9584" s="18">
        <v>1</v>
      </c>
    </row>
    <row r="9585" spans="1:8" x14ac:dyDescent="0.25">
      <c r="A9585" s="3" t="s">
        <v>784</v>
      </c>
      <c r="B9585" s="5">
        <v>249000</v>
      </c>
      <c r="C9585" t="s">
        <v>1437</v>
      </c>
      <c r="D9585" t="str">
        <f t="shared" si="149"/>
        <v>Apartment</v>
      </c>
      <c r="E9585" t="s">
        <v>487</v>
      </c>
      <c r="F9585" t="str">
        <f>_xlfn.XLOOKUP(E9585,Geografiesleutel!A:A,Geografiesleutel!B:B,"",0,1)</f>
        <v>CBD</v>
      </c>
      <c r="G9585" s="18">
        <v>1</v>
      </c>
      <c r="H9585" s="18">
        <v>1</v>
      </c>
    </row>
    <row r="9586" spans="1:8" x14ac:dyDescent="0.25">
      <c r="A9586" s="3" t="s">
        <v>823</v>
      </c>
      <c r="B9586" s="5">
        <v>380000</v>
      </c>
      <c r="C9586" t="s">
        <v>1437</v>
      </c>
      <c r="D9586" t="str">
        <f t="shared" si="149"/>
        <v>Apartment</v>
      </c>
      <c r="E9586" t="s">
        <v>562</v>
      </c>
      <c r="F9586" t="str">
        <f>_xlfn.XLOOKUP(E9586,Geografiesleutel!A:A,Geografiesleutel!B:B,"",0,1)</f>
        <v>CBD</v>
      </c>
      <c r="G9586" s="18">
        <v>1</v>
      </c>
      <c r="H9586" s="18">
        <v>1</v>
      </c>
    </row>
    <row r="9587" spans="1:8" x14ac:dyDescent="0.25">
      <c r="A9587" s="3" t="s">
        <v>422</v>
      </c>
      <c r="B9587" s="5">
        <v>3450000</v>
      </c>
      <c r="C9587" t="s">
        <v>1439</v>
      </c>
      <c r="D9587" t="str">
        <f t="shared" si="149"/>
        <v>Apartment</v>
      </c>
      <c r="E9587" t="s">
        <v>190</v>
      </c>
      <c r="F9587" t="str">
        <f>_xlfn.XLOOKUP(E9587,Geografiesleutel!A:A,Geografiesleutel!B:B,"",0,1)</f>
        <v>Eastern Suburbs</v>
      </c>
      <c r="G9587" s="18">
        <v>3</v>
      </c>
      <c r="H9587" s="18">
        <v>3</v>
      </c>
    </row>
    <row r="9588" spans="1:8" x14ac:dyDescent="0.25">
      <c r="A9588" s="3" t="s">
        <v>51</v>
      </c>
      <c r="B9588" s="5">
        <v>2450000</v>
      </c>
      <c r="C9588" t="s">
        <v>1436</v>
      </c>
      <c r="D9588" t="str">
        <f t="shared" si="149"/>
        <v>Apartment</v>
      </c>
      <c r="E9588" t="s">
        <v>306</v>
      </c>
      <c r="F9588" t="str">
        <f>_xlfn.XLOOKUP(E9588,Geografiesleutel!A:A,Geografiesleutel!B:B,"",0,1)</f>
        <v>Eastern Suburbs</v>
      </c>
      <c r="G9588" s="18">
        <v>2</v>
      </c>
      <c r="H9588" s="18">
        <v>2</v>
      </c>
    </row>
    <row r="9589" spans="1:8" x14ac:dyDescent="0.25">
      <c r="A9589" s="3" t="s">
        <v>1280</v>
      </c>
      <c r="B9589" s="5">
        <v>365000</v>
      </c>
      <c r="C9589" t="s">
        <v>1437</v>
      </c>
      <c r="D9589" t="str">
        <f t="shared" si="149"/>
        <v>Apartment</v>
      </c>
      <c r="E9589" t="s">
        <v>104</v>
      </c>
      <c r="F9589" t="str">
        <f>_xlfn.XLOOKUP(E9589,Geografiesleutel!A:A,Geografiesleutel!B:B,"",0,1)</f>
        <v>Western Suburbs</v>
      </c>
      <c r="G9589" s="18">
        <v>1</v>
      </c>
      <c r="H9589" s="18">
        <v>1</v>
      </c>
    </row>
    <row r="9590" spans="1:8" x14ac:dyDescent="0.25">
      <c r="A9590" s="3" t="s">
        <v>1021</v>
      </c>
      <c r="B9590" s="5">
        <v>975000</v>
      </c>
      <c r="C9590" t="s">
        <v>1436</v>
      </c>
      <c r="D9590" t="str">
        <f t="shared" si="149"/>
        <v>Apartment</v>
      </c>
      <c r="E9590" t="s">
        <v>46</v>
      </c>
      <c r="F9590" t="str">
        <f>_xlfn.XLOOKUP(E9590,Geografiesleutel!A:A,Geografiesleutel!B:B,"",0,1)</f>
        <v>Eastern Suburbs</v>
      </c>
      <c r="G9590" s="18">
        <v>2</v>
      </c>
      <c r="H9590" s="18">
        <v>2</v>
      </c>
    </row>
    <row r="9591" spans="1:8" x14ac:dyDescent="0.25">
      <c r="A9591" s="3" t="s">
        <v>700</v>
      </c>
      <c r="B9591" s="5">
        <v>780000</v>
      </c>
      <c r="C9591" t="s">
        <v>1439</v>
      </c>
      <c r="D9591" t="str">
        <f t="shared" si="149"/>
        <v>Apartment</v>
      </c>
      <c r="E9591" t="s">
        <v>64</v>
      </c>
      <c r="F9591" t="str">
        <f>_xlfn.XLOOKUP(E9591,Geografiesleutel!A:A,Geografiesleutel!B:B,"",0,1)</f>
        <v>Western Suburbs</v>
      </c>
      <c r="G9591" s="18">
        <v>3</v>
      </c>
      <c r="H9591" s="18">
        <v>2</v>
      </c>
    </row>
    <row r="9592" spans="1:8" x14ac:dyDescent="0.25">
      <c r="A9592" s="3" t="s">
        <v>280</v>
      </c>
      <c r="B9592" s="5">
        <v>1900000</v>
      </c>
      <c r="C9592" t="s">
        <v>1439</v>
      </c>
      <c r="D9592" t="str">
        <f t="shared" si="149"/>
        <v>Apartment</v>
      </c>
      <c r="E9592" t="s">
        <v>972</v>
      </c>
      <c r="F9592" t="str">
        <f>_xlfn.XLOOKUP(E9592,Geografiesleutel!A:A,Geografiesleutel!B:B,"",0,1)</f>
        <v>Eastern Suburbs</v>
      </c>
      <c r="G9592" s="18">
        <v>3</v>
      </c>
      <c r="H9592" s="18">
        <v>2</v>
      </c>
    </row>
    <row r="9593" spans="1:8" x14ac:dyDescent="0.25">
      <c r="A9593" s="3" t="s">
        <v>71</v>
      </c>
      <c r="B9593" s="5">
        <v>690000</v>
      </c>
      <c r="C9593" t="s">
        <v>1437</v>
      </c>
      <c r="D9593" t="str">
        <f t="shared" si="149"/>
        <v>Apartment</v>
      </c>
      <c r="E9593" t="s">
        <v>369</v>
      </c>
      <c r="F9593" t="str">
        <f>_xlfn.XLOOKUP(E9593,Geografiesleutel!A:A,Geografiesleutel!B:B,"",0,1)</f>
        <v>Eastern Suburbs</v>
      </c>
      <c r="G9593" s="18">
        <v>1</v>
      </c>
      <c r="H9593" s="18">
        <v>1</v>
      </c>
    </row>
    <row r="9594" spans="1:8" x14ac:dyDescent="0.25">
      <c r="A9594" s="3" t="s">
        <v>1141</v>
      </c>
      <c r="B9594" s="5">
        <v>530000</v>
      </c>
      <c r="C9594" t="s">
        <v>1437</v>
      </c>
      <c r="D9594" t="str">
        <f t="shared" si="149"/>
        <v>Apartment</v>
      </c>
      <c r="E9594" t="s">
        <v>298</v>
      </c>
      <c r="F9594" t="str">
        <f>_xlfn.XLOOKUP(E9594,Geografiesleutel!A:A,Geografiesleutel!B:B,"",0,1)</f>
        <v>Eastern Suburbs</v>
      </c>
      <c r="G9594" s="18">
        <v>1</v>
      </c>
      <c r="H9594" s="18">
        <v>1</v>
      </c>
    </row>
    <row r="9595" spans="1:8" x14ac:dyDescent="0.25">
      <c r="A9595" s="3" t="s">
        <v>655</v>
      </c>
      <c r="B9595" s="5">
        <v>840000</v>
      </c>
      <c r="C9595" t="s">
        <v>1436</v>
      </c>
      <c r="D9595" t="str">
        <f t="shared" si="149"/>
        <v>Apartment</v>
      </c>
      <c r="E9595" t="s">
        <v>1518</v>
      </c>
      <c r="F9595" t="str">
        <f>_xlfn.XLOOKUP(E9595,Geografiesleutel!A:A,Geografiesleutel!B:B,"",0,1)</f>
        <v>Eastern Suburbs</v>
      </c>
      <c r="G9595" s="18">
        <v>2</v>
      </c>
      <c r="H9595" s="18">
        <v>2</v>
      </c>
    </row>
    <row r="9596" spans="1:8" x14ac:dyDescent="0.25">
      <c r="A9596" s="3" t="s">
        <v>592</v>
      </c>
      <c r="B9596" s="5">
        <v>890000</v>
      </c>
      <c r="C9596" t="s">
        <v>1436</v>
      </c>
      <c r="D9596" t="str">
        <f t="shared" si="149"/>
        <v>Apartment</v>
      </c>
      <c r="E9596" t="s">
        <v>97</v>
      </c>
      <c r="F9596" t="str">
        <f>_xlfn.XLOOKUP(E9596,Geografiesleutel!A:A,Geografiesleutel!B:B,"",0,1)</f>
        <v>Northern Suburbs</v>
      </c>
      <c r="G9596" s="18">
        <v>2</v>
      </c>
      <c r="H9596" s="18">
        <v>1</v>
      </c>
    </row>
    <row r="9597" spans="1:8" x14ac:dyDescent="0.25">
      <c r="A9597" s="3" t="s">
        <v>1099</v>
      </c>
      <c r="B9597" s="5">
        <v>480000</v>
      </c>
      <c r="C9597" t="s">
        <v>1440</v>
      </c>
      <c r="D9597" t="str">
        <f t="shared" si="149"/>
        <v>Apartment</v>
      </c>
      <c r="E9597" t="s">
        <v>487</v>
      </c>
      <c r="F9597" t="str">
        <f>_xlfn.XLOOKUP(E9597,Geografiesleutel!A:A,Geografiesleutel!B:B,"",0,1)</f>
        <v>CBD</v>
      </c>
      <c r="G9597" s="18" t="s">
        <v>2650</v>
      </c>
      <c r="H9597" s="18">
        <v>1</v>
      </c>
    </row>
    <row r="9598" spans="1:8" x14ac:dyDescent="0.25">
      <c r="A9598" s="3" t="s">
        <v>344</v>
      </c>
      <c r="B9598" s="5">
        <v>1795000</v>
      </c>
      <c r="C9598" t="s">
        <v>1437</v>
      </c>
      <c r="D9598" t="str">
        <f t="shared" si="149"/>
        <v>Apartment</v>
      </c>
      <c r="E9598" t="s">
        <v>86</v>
      </c>
      <c r="F9598" t="str">
        <f>_xlfn.XLOOKUP(E9598,Geografiesleutel!A:A,Geografiesleutel!B:B,"",0,1)</f>
        <v>Eastern Suburbs</v>
      </c>
      <c r="G9598" s="18">
        <v>1</v>
      </c>
      <c r="H9598" s="18">
        <v>1</v>
      </c>
    </row>
    <row r="9599" spans="1:8" x14ac:dyDescent="0.25">
      <c r="A9599" s="3" t="s">
        <v>1205</v>
      </c>
      <c r="B9599" s="5">
        <v>390000</v>
      </c>
      <c r="C9599" t="s">
        <v>1437</v>
      </c>
      <c r="D9599" t="str">
        <f t="shared" si="149"/>
        <v>Apartment</v>
      </c>
      <c r="E9599" t="s">
        <v>136</v>
      </c>
      <c r="F9599" t="str">
        <f>_xlfn.XLOOKUP(E9599,Geografiesleutel!A:A,Geografiesleutel!B:B,"",0,1)</f>
        <v>Eastern Suburbs</v>
      </c>
      <c r="G9599" s="18">
        <v>1</v>
      </c>
      <c r="H9599" s="18">
        <v>1</v>
      </c>
    </row>
    <row r="9600" spans="1:8" x14ac:dyDescent="0.25">
      <c r="A9600" s="3" t="s">
        <v>1482</v>
      </c>
      <c r="B9600" s="5">
        <v>370000</v>
      </c>
      <c r="C9600" t="s">
        <v>1437</v>
      </c>
      <c r="D9600" t="str">
        <f t="shared" si="149"/>
        <v>Apartment</v>
      </c>
      <c r="E9600" t="s">
        <v>404</v>
      </c>
      <c r="F9600" t="str">
        <f>_xlfn.XLOOKUP(E9600,Geografiesleutel!A:A,Geografiesleutel!B:B,"",0,1)</f>
        <v>CBD</v>
      </c>
      <c r="G9600" s="18">
        <v>1</v>
      </c>
      <c r="H9600" s="18">
        <v>1</v>
      </c>
    </row>
    <row r="9601" spans="1:8" x14ac:dyDescent="0.25">
      <c r="A9601" s="3" t="s">
        <v>1687</v>
      </c>
      <c r="B9601" s="5">
        <v>291000</v>
      </c>
      <c r="C9601" t="s">
        <v>1447</v>
      </c>
      <c r="D9601" t="str">
        <f t="shared" si="149"/>
        <v>Apartment</v>
      </c>
      <c r="E9601" t="s">
        <v>487</v>
      </c>
      <c r="F9601" t="str">
        <f>_xlfn.XLOOKUP(E9601,Geografiesleutel!A:A,Geografiesleutel!B:B,"",0,1)</f>
        <v>CBD</v>
      </c>
      <c r="G9601" s="18">
        <v>5</v>
      </c>
      <c r="H9601" s="18">
        <v>1</v>
      </c>
    </row>
    <row r="9602" spans="1:8" x14ac:dyDescent="0.25">
      <c r="A9602" s="3" t="s">
        <v>767</v>
      </c>
      <c r="B9602" s="5">
        <v>580000</v>
      </c>
      <c r="C9602" t="s">
        <v>1451</v>
      </c>
      <c r="D9602" t="str">
        <f t="shared" ref="D9602:D9665" si="150">TRIM(RIGHT(SUBSTITUTE(C9602," ",REPT(" ",LEN(C9602))),LEN(C9602)))</f>
        <v>Apartment</v>
      </c>
      <c r="E9602" t="s">
        <v>487</v>
      </c>
      <c r="F9602" t="str">
        <f>_xlfn.XLOOKUP(E9602,Geografiesleutel!A:A,Geografiesleutel!B:B,"",0,1)</f>
        <v>CBD</v>
      </c>
      <c r="G9602" s="18" t="s">
        <v>2646</v>
      </c>
      <c r="H9602" s="18">
        <v>1</v>
      </c>
    </row>
    <row r="9603" spans="1:8" x14ac:dyDescent="0.25">
      <c r="A9603" s="3" t="s">
        <v>1712</v>
      </c>
      <c r="B9603" s="5">
        <v>775750</v>
      </c>
      <c r="C9603" t="s">
        <v>1436</v>
      </c>
      <c r="D9603" t="str">
        <f t="shared" si="150"/>
        <v>Apartment</v>
      </c>
      <c r="E9603" t="s">
        <v>30</v>
      </c>
      <c r="F9603" t="str">
        <f>_xlfn.XLOOKUP(E9603,Geografiesleutel!A:A,Geografiesleutel!B:B,"",0,1)</f>
        <v>Northern Suburbs</v>
      </c>
      <c r="G9603" s="18">
        <v>2</v>
      </c>
      <c r="H9603" s="18">
        <v>1</v>
      </c>
    </row>
    <row r="9604" spans="1:8" x14ac:dyDescent="0.25">
      <c r="A9604" s="3" t="s">
        <v>1713</v>
      </c>
      <c r="B9604" s="5">
        <v>814000</v>
      </c>
      <c r="C9604" t="s">
        <v>1436</v>
      </c>
      <c r="D9604" t="str">
        <f t="shared" si="150"/>
        <v>Apartment</v>
      </c>
      <c r="E9604" t="s">
        <v>68</v>
      </c>
      <c r="F9604" t="str">
        <f>_xlfn.XLOOKUP(E9604,Geografiesleutel!A:A,Geografiesleutel!B:B,"",0,1)</f>
        <v>Northern Suburbs</v>
      </c>
      <c r="G9604" s="18">
        <v>2</v>
      </c>
      <c r="H9604" s="18">
        <v>1</v>
      </c>
    </row>
    <row r="9605" spans="1:8" x14ac:dyDescent="0.25">
      <c r="A9605" s="3" t="s">
        <v>1527</v>
      </c>
      <c r="B9605" s="5">
        <v>515000</v>
      </c>
      <c r="C9605" t="s">
        <v>1451</v>
      </c>
      <c r="D9605" t="str">
        <f t="shared" si="150"/>
        <v>Apartment</v>
      </c>
      <c r="E9605" t="s">
        <v>487</v>
      </c>
      <c r="F9605" t="str">
        <f>_xlfn.XLOOKUP(E9605,Geografiesleutel!A:A,Geografiesleutel!B:B,"",0,1)</f>
        <v>CBD</v>
      </c>
      <c r="G9605" s="18" t="s">
        <v>2646</v>
      </c>
      <c r="H9605" s="18">
        <v>2</v>
      </c>
    </row>
    <row r="9606" spans="1:8" x14ac:dyDescent="0.25">
      <c r="A9606" s="3" t="s">
        <v>715</v>
      </c>
      <c r="B9606" s="5">
        <v>550000</v>
      </c>
      <c r="C9606" t="s">
        <v>1437</v>
      </c>
      <c r="D9606" t="str">
        <f t="shared" si="150"/>
        <v>Apartment</v>
      </c>
      <c r="E9606" t="s">
        <v>469</v>
      </c>
      <c r="F9606" t="str">
        <f>_xlfn.XLOOKUP(E9606,Geografiesleutel!A:A,Geografiesleutel!B:B,"",0,1)</f>
        <v>Eastern Suburbs</v>
      </c>
      <c r="G9606" s="18">
        <v>1</v>
      </c>
      <c r="H9606" s="18">
        <v>1</v>
      </c>
    </row>
    <row r="9607" spans="1:8" x14ac:dyDescent="0.25">
      <c r="A9607" s="3" t="s">
        <v>1527</v>
      </c>
      <c r="B9607" s="5">
        <v>515000</v>
      </c>
      <c r="C9607" t="s">
        <v>1437</v>
      </c>
      <c r="D9607" t="str">
        <f t="shared" si="150"/>
        <v>Apartment</v>
      </c>
      <c r="E9607" t="s">
        <v>369</v>
      </c>
      <c r="F9607" t="str">
        <f>_xlfn.XLOOKUP(E9607,Geografiesleutel!A:A,Geografiesleutel!B:B,"",0,1)</f>
        <v>Eastern Suburbs</v>
      </c>
      <c r="G9607" s="18">
        <v>1</v>
      </c>
      <c r="H9607" s="18">
        <v>1</v>
      </c>
    </row>
    <row r="9608" spans="1:8" x14ac:dyDescent="0.25">
      <c r="A9608" s="3" t="s">
        <v>282</v>
      </c>
      <c r="B9608" s="5">
        <v>1200000</v>
      </c>
      <c r="C9608" t="s">
        <v>1436</v>
      </c>
      <c r="D9608" t="str">
        <f t="shared" si="150"/>
        <v>Apartment</v>
      </c>
      <c r="E9608" t="s">
        <v>285</v>
      </c>
      <c r="F9608" t="str">
        <f>_xlfn.XLOOKUP(E9608,Geografiesleutel!A:A,Geografiesleutel!B:B,"",0,1)</f>
        <v>Eastern Suburbs</v>
      </c>
      <c r="G9608" s="18">
        <v>2</v>
      </c>
      <c r="H9608" s="18">
        <v>2</v>
      </c>
    </row>
    <row r="9609" spans="1:8" x14ac:dyDescent="0.25">
      <c r="A9609" s="3" t="s">
        <v>1459</v>
      </c>
      <c r="B9609" s="5">
        <v>520000</v>
      </c>
      <c r="C9609" t="s">
        <v>1437</v>
      </c>
      <c r="D9609" t="str">
        <f t="shared" si="150"/>
        <v>Apartment</v>
      </c>
      <c r="E9609" t="s">
        <v>298</v>
      </c>
      <c r="F9609" t="str">
        <f>_xlfn.XLOOKUP(E9609,Geografiesleutel!A:A,Geografiesleutel!B:B,"",0,1)</f>
        <v>Eastern Suburbs</v>
      </c>
      <c r="G9609" s="18">
        <v>1</v>
      </c>
      <c r="H9609" s="18">
        <v>1</v>
      </c>
    </row>
    <row r="9610" spans="1:8" x14ac:dyDescent="0.25">
      <c r="A9610" s="3" t="s">
        <v>1136</v>
      </c>
      <c r="B9610" s="5">
        <v>540000</v>
      </c>
      <c r="C9610" t="s">
        <v>1436</v>
      </c>
      <c r="D9610" t="str">
        <f t="shared" si="150"/>
        <v>Apartment</v>
      </c>
      <c r="E9610" t="s">
        <v>487</v>
      </c>
      <c r="F9610" t="str">
        <f>_xlfn.XLOOKUP(E9610,Geografiesleutel!A:A,Geografiesleutel!B:B,"",0,1)</f>
        <v>CBD</v>
      </c>
      <c r="G9610" s="18">
        <v>2</v>
      </c>
      <c r="H9610" s="18" t="s">
        <v>2650</v>
      </c>
    </row>
    <row r="9611" spans="1:8" x14ac:dyDescent="0.25">
      <c r="A9611" s="3" t="s">
        <v>1450</v>
      </c>
      <c r="B9611" s="5">
        <v>430000</v>
      </c>
      <c r="C9611" t="s">
        <v>1436</v>
      </c>
      <c r="D9611" t="str">
        <f t="shared" si="150"/>
        <v>Apartment</v>
      </c>
      <c r="E9611" t="s">
        <v>404</v>
      </c>
      <c r="F9611" t="str">
        <f>_xlfn.XLOOKUP(E9611,Geografiesleutel!A:A,Geografiesleutel!B:B,"",0,1)</f>
        <v>CBD</v>
      </c>
      <c r="G9611" s="18">
        <v>2</v>
      </c>
      <c r="H9611" s="18">
        <v>1</v>
      </c>
    </row>
    <row r="9612" spans="1:8" x14ac:dyDescent="0.25">
      <c r="A9612" s="3" t="s">
        <v>597</v>
      </c>
      <c r="B9612" s="5">
        <v>1190000</v>
      </c>
      <c r="C9612" t="s">
        <v>1436</v>
      </c>
      <c r="D9612" t="str">
        <f t="shared" si="150"/>
        <v>Apartment</v>
      </c>
      <c r="E9612" t="s">
        <v>18</v>
      </c>
      <c r="F9612" t="str">
        <f>_xlfn.XLOOKUP(E9612,Geografiesleutel!A:A,Geografiesleutel!B:B,"",0,1)</f>
        <v>Agricultural Smallholdings</v>
      </c>
      <c r="G9612" s="18">
        <v>2</v>
      </c>
      <c r="H9612" s="18">
        <v>2</v>
      </c>
    </row>
    <row r="9613" spans="1:8" x14ac:dyDescent="0.25">
      <c r="A9613" s="3" t="s">
        <v>1476</v>
      </c>
      <c r="B9613" s="5">
        <v>360000</v>
      </c>
      <c r="C9613" t="s">
        <v>1437</v>
      </c>
      <c r="D9613" t="str">
        <f t="shared" si="150"/>
        <v>Apartment</v>
      </c>
      <c r="E9613" t="s">
        <v>487</v>
      </c>
      <c r="F9613" t="str">
        <f>_xlfn.XLOOKUP(E9613,Geografiesleutel!A:A,Geografiesleutel!B:B,"",0,1)</f>
        <v>CBD</v>
      </c>
      <c r="G9613" s="18">
        <v>1</v>
      </c>
      <c r="H9613" s="18">
        <v>1</v>
      </c>
    </row>
    <row r="9614" spans="1:8" x14ac:dyDescent="0.25">
      <c r="A9614" s="3" t="s">
        <v>1149</v>
      </c>
      <c r="B9614" s="5">
        <v>500000</v>
      </c>
      <c r="C9614" t="s">
        <v>1437</v>
      </c>
      <c r="D9614" t="str">
        <f t="shared" si="150"/>
        <v>Apartment</v>
      </c>
      <c r="E9614" t="s">
        <v>97</v>
      </c>
      <c r="F9614" t="str">
        <f>_xlfn.XLOOKUP(E9614,Geografiesleutel!A:A,Geografiesleutel!B:B,"",0,1)</f>
        <v>Northern Suburbs</v>
      </c>
      <c r="G9614" s="18">
        <v>1</v>
      </c>
      <c r="H9614" s="18">
        <v>1</v>
      </c>
    </row>
    <row r="9615" spans="1:8" x14ac:dyDescent="0.25">
      <c r="A9615" s="3" t="s">
        <v>556</v>
      </c>
      <c r="B9615" s="5">
        <v>650000</v>
      </c>
      <c r="C9615" t="s">
        <v>1439</v>
      </c>
      <c r="D9615" t="str">
        <f t="shared" si="150"/>
        <v>Apartment</v>
      </c>
      <c r="E9615" t="s">
        <v>104</v>
      </c>
      <c r="F9615" t="str">
        <f>_xlfn.XLOOKUP(E9615,Geografiesleutel!A:A,Geografiesleutel!B:B,"",0,1)</f>
        <v>Western Suburbs</v>
      </c>
      <c r="G9615" s="18">
        <v>3</v>
      </c>
      <c r="H9615" s="18">
        <v>1</v>
      </c>
    </row>
    <row r="9616" spans="1:8" x14ac:dyDescent="0.25">
      <c r="A9616" s="3" t="s">
        <v>823</v>
      </c>
      <c r="B9616" s="5">
        <v>380000</v>
      </c>
      <c r="C9616" t="s">
        <v>1436</v>
      </c>
      <c r="D9616" t="str">
        <f t="shared" si="150"/>
        <v>Apartment</v>
      </c>
      <c r="E9616" t="s">
        <v>116</v>
      </c>
      <c r="F9616" t="str">
        <f>_xlfn.XLOOKUP(E9616,Geografiesleutel!A:A,Geografiesleutel!B:B,"",0,1)</f>
        <v>Western Suburbs</v>
      </c>
      <c r="G9616" s="18">
        <v>2</v>
      </c>
      <c r="H9616" s="18">
        <v>1</v>
      </c>
    </row>
    <row r="9617" spans="1:8" x14ac:dyDescent="0.25">
      <c r="A9617" s="3" t="s">
        <v>1459</v>
      </c>
      <c r="B9617" s="5">
        <v>520000</v>
      </c>
      <c r="C9617" t="s">
        <v>1437</v>
      </c>
      <c r="D9617" t="str">
        <f t="shared" si="150"/>
        <v>Apartment</v>
      </c>
      <c r="E9617" t="s">
        <v>298</v>
      </c>
      <c r="F9617" t="str">
        <f>_xlfn.XLOOKUP(E9617,Geografiesleutel!A:A,Geografiesleutel!B:B,"",0,1)</f>
        <v>Eastern Suburbs</v>
      </c>
      <c r="G9617" s="18">
        <v>1</v>
      </c>
      <c r="H9617" s="18">
        <v>1</v>
      </c>
    </row>
    <row r="9618" spans="1:8" x14ac:dyDescent="0.25">
      <c r="A9618" s="3" t="s">
        <v>1209</v>
      </c>
      <c r="B9618" s="5">
        <v>320000</v>
      </c>
      <c r="C9618" t="s">
        <v>1437</v>
      </c>
      <c r="D9618" t="str">
        <f t="shared" si="150"/>
        <v>Apartment</v>
      </c>
      <c r="E9618" t="s">
        <v>487</v>
      </c>
      <c r="F9618" t="str">
        <f>_xlfn.XLOOKUP(E9618,Geografiesleutel!A:A,Geografiesleutel!B:B,"",0,1)</f>
        <v>CBD</v>
      </c>
      <c r="G9618" s="18">
        <v>1</v>
      </c>
      <c r="H9618" s="18">
        <v>1</v>
      </c>
    </row>
    <row r="9619" spans="1:8" x14ac:dyDescent="0.25">
      <c r="A9619" s="3" t="s">
        <v>34</v>
      </c>
      <c r="B9619" s="5">
        <v>1650000</v>
      </c>
      <c r="C9619" t="s">
        <v>1436</v>
      </c>
      <c r="D9619" t="str">
        <f t="shared" si="150"/>
        <v>Apartment</v>
      </c>
      <c r="E9619" t="s">
        <v>974</v>
      </c>
      <c r="F9619" t="str">
        <f>_xlfn.XLOOKUP(E9619,Geografiesleutel!A:A,Geografiesleutel!B:B,"",0,1)</f>
        <v>Eastern Suburbs</v>
      </c>
      <c r="G9619" s="18">
        <v>2</v>
      </c>
      <c r="H9619" s="18">
        <v>2</v>
      </c>
    </row>
    <row r="9620" spans="1:8" x14ac:dyDescent="0.25">
      <c r="A9620" s="3" t="s">
        <v>296</v>
      </c>
      <c r="B9620" s="5">
        <v>795000</v>
      </c>
      <c r="C9620" t="s">
        <v>1436</v>
      </c>
      <c r="D9620" t="str">
        <f t="shared" si="150"/>
        <v>Apartment</v>
      </c>
      <c r="E9620" t="s">
        <v>136</v>
      </c>
      <c r="F9620" t="str">
        <f>_xlfn.XLOOKUP(E9620,Geografiesleutel!A:A,Geografiesleutel!B:B,"",0,1)</f>
        <v>Eastern Suburbs</v>
      </c>
      <c r="G9620" s="18">
        <v>2</v>
      </c>
      <c r="H9620" s="18" t="s">
        <v>2646</v>
      </c>
    </row>
    <row r="9621" spans="1:8" x14ac:dyDescent="0.25">
      <c r="A9621" s="3" t="s">
        <v>292</v>
      </c>
      <c r="B9621" s="5">
        <v>1280000</v>
      </c>
      <c r="C9621" t="s">
        <v>1436</v>
      </c>
      <c r="D9621" t="str">
        <f t="shared" si="150"/>
        <v>Apartment</v>
      </c>
      <c r="E9621" t="s">
        <v>260</v>
      </c>
      <c r="F9621" t="str">
        <f>_xlfn.XLOOKUP(E9621,Geografiesleutel!A:A,Geografiesleutel!B:B,"",0,1)</f>
        <v>Eastern Suburbs</v>
      </c>
      <c r="G9621" s="18">
        <v>2</v>
      </c>
      <c r="H9621" s="18">
        <v>1</v>
      </c>
    </row>
    <row r="9622" spans="1:8" x14ac:dyDescent="0.25">
      <c r="A9622" s="3" t="s">
        <v>591</v>
      </c>
      <c r="B9622" s="5">
        <v>710000</v>
      </c>
      <c r="C9622" t="s">
        <v>1436</v>
      </c>
      <c r="D9622" t="str">
        <f t="shared" si="150"/>
        <v>Apartment</v>
      </c>
      <c r="E9622" t="s">
        <v>30</v>
      </c>
      <c r="F9622" t="str">
        <f>_xlfn.XLOOKUP(E9622,Geografiesleutel!A:A,Geografiesleutel!B:B,"",0,1)</f>
        <v>Northern Suburbs</v>
      </c>
      <c r="G9622" s="18">
        <v>2</v>
      </c>
      <c r="H9622" s="18">
        <v>1</v>
      </c>
    </row>
    <row r="9623" spans="1:8" x14ac:dyDescent="0.25">
      <c r="A9623" s="3" t="s">
        <v>170</v>
      </c>
      <c r="B9623" s="5">
        <v>1150000</v>
      </c>
      <c r="C9623" t="s">
        <v>1436</v>
      </c>
      <c r="D9623" t="str">
        <f t="shared" si="150"/>
        <v>Apartment</v>
      </c>
      <c r="E9623" t="s">
        <v>369</v>
      </c>
      <c r="F9623" t="str">
        <f>_xlfn.XLOOKUP(E9623,Geografiesleutel!A:A,Geografiesleutel!B:B,"",0,1)</f>
        <v>Eastern Suburbs</v>
      </c>
      <c r="G9623" s="18">
        <v>2</v>
      </c>
      <c r="H9623" s="18">
        <v>2</v>
      </c>
    </row>
    <row r="9624" spans="1:8" x14ac:dyDescent="0.25">
      <c r="A9624" s="3" t="s">
        <v>1714</v>
      </c>
      <c r="B9624" s="5">
        <v>322500</v>
      </c>
      <c r="C9624" t="s">
        <v>1437</v>
      </c>
      <c r="D9624" t="str">
        <f t="shared" si="150"/>
        <v>Apartment</v>
      </c>
      <c r="E9624" t="s">
        <v>487</v>
      </c>
      <c r="F9624" t="str">
        <f>_xlfn.XLOOKUP(E9624,Geografiesleutel!A:A,Geografiesleutel!B:B,"",0,1)</f>
        <v>CBD</v>
      </c>
      <c r="G9624" s="18">
        <v>1</v>
      </c>
      <c r="H9624" s="18">
        <v>1</v>
      </c>
    </row>
    <row r="9625" spans="1:8" x14ac:dyDescent="0.25">
      <c r="A9625" s="3" t="s">
        <v>1483</v>
      </c>
      <c r="B9625" s="5">
        <v>485000</v>
      </c>
      <c r="C9625" t="s">
        <v>1436</v>
      </c>
      <c r="D9625" t="str">
        <f t="shared" si="150"/>
        <v>Apartment</v>
      </c>
      <c r="E9625" t="s">
        <v>154</v>
      </c>
      <c r="F9625" t="str">
        <f>_xlfn.XLOOKUP(E9625,Geografiesleutel!A:A,Geografiesleutel!B:B,"",0,1)</f>
        <v>Northern Suburbs</v>
      </c>
      <c r="G9625" s="18">
        <v>2</v>
      </c>
      <c r="H9625" s="18">
        <v>1</v>
      </c>
    </row>
    <row r="9626" spans="1:8" x14ac:dyDescent="0.25">
      <c r="A9626" s="3" t="s">
        <v>1015</v>
      </c>
      <c r="B9626" s="5">
        <v>590000</v>
      </c>
      <c r="C9626" t="s">
        <v>1436</v>
      </c>
      <c r="D9626" t="str">
        <f t="shared" si="150"/>
        <v>Apartment</v>
      </c>
      <c r="E9626" t="s">
        <v>68</v>
      </c>
      <c r="F9626" t="str">
        <f>_xlfn.XLOOKUP(E9626,Geografiesleutel!A:A,Geografiesleutel!B:B,"",0,1)</f>
        <v>Northern Suburbs</v>
      </c>
      <c r="G9626" s="18">
        <v>2</v>
      </c>
      <c r="H9626" s="18">
        <v>1</v>
      </c>
    </row>
    <row r="9627" spans="1:8" x14ac:dyDescent="0.25">
      <c r="A9627" s="3" t="s">
        <v>512</v>
      </c>
      <c r="B9627" s="5">
        <v>750000</v>
      </c>
      <c r="C9627" t="s">
        <v>1437</v>
      </c>
      <c r="D9627" t="str">
        <f t="shared" si="150"/>
        <v>Apartment</v>
      </c>
      <c r="E9627" t="s">
        <v>369</v>
      </c>
      <c r="F9627" t="str">
        <f>_xlfn.XLOOKUP(E9627,Geografiesleutel!A:A,Geografiesleutel!B:B,"",0,1)</f>
        <v>Eastern Suburbs</v>
      </c>
      <c r="G9627" s="18">
        <v>1</v>
      </c>
      <c r="H9627" s="18">
        <v>1</v>
      </c>
    </row>
    <row r="9628" spans="1:8" x14ac:dyDescent="0.25">
      <c r="A9628" s="3" t="s">
        <v>1031</v>
      </c>
      <c r="B9628" s="5">
        <v>300000</v>
      </c>
      <c r="C9628" t="s">
        <v>1440</v>
      </c>
      <c r="D9628" t="str">
        <f t="shared" si="150"/>
        <v>Apartment</v>
      </c>
      <c r="E9628" t="s">
        <v>487</v>
      </c>
      <c r="F9628" t="str">
        <f>_xlfn.XLOOKUP(E9628,Geografiesleutel!A:A,Geografiesleutel!B:B,"",0,1)</f>
        <v>CBD</v>
      </c>
      <c r="G9628" s="18" t="s">
        <v>2650</v>
      </c>
      <c r="H9628" s="18">
        <v>1</v>
      </c>
    </row>
    <row r="9629" spans="1:8" x14ac:dyDescent="0.25">
      <c r="A9629" s="3" t="s">
        <v>591</v>
      </c>
      <c r="B9629" s="5">
        <v>710000</v>
      </c>
      <c r="C9629" t="s">
        <v>1439</v>
      </c>
      <c r="D9629" t="str">
        <f t="shared" si="150"/>
        <v>Apartment</v>
      </c>
      <c r="E9629" t="s">
        <v>46</v>
      </c>
      <c r="F9629" t="str">
        <f>_xlfn.XLOOKUP(E9629,Geografiesleutel!A:A,Geografiesleutel!B:B,"",0,1)</f>
        <v>Eastern Suburbs</v>
      </c>
      <c r="G9629" s="18">
        <v>3</v>
      </c>
      <c r="H9629" s="18">
        <v>1</v>
      </c>
    </row>
    <row r="9630" spans="1:8" x14ac:dyDescent="0.25">
      <c r="A9630" s="3" t="s">
        <v>444</v>
      </c>
      <c r="B9630" s="5">
        <v>450000</v>
      </c>
      <c r="C9630" t="s">
        <v>1436</v>
      </c>
      <c r="D9630" t="str">
        <f t="shared" si="150"/>
        <v>Apartment</v>
      </c>
      <c r="E9630" t="s">
        <v>68</v>
      </c>
      <c r="F9630" t="str">
        <f>_xlfn.XLOOKUP(E9630,Geografiesleutel!A:A,Geografiesleutel!B:B,"",0,1)</f>
        <v>Northern Suburbs</v>
      </c>
      <c r="G9630" s="18">
        <v>2</v>
      </c>
      <c r="H9630" s="18">
        <v>1</v>
      </c>
    </row>
    <row r="9631" spans="1:8" x14ac:dyDescent="0.25">
      <c r="A9631" s="3" t="s">
        <v>282</v>
      </c>
      <c r="B9631" s="5">
        <v>1200000</v>
      </c>
      <c r="C9631" t="s">
        <v>1436</v>
      </c>
      <c r="D9631" t="str">
        <f t="shared" si="150"/>
        <v>Apartment</v>
      </c>
      <c r="E9631" t="s">
        <v>562</v>
      </c>
      <c r="F9631" t="str">
        <f>_xlfn.XLOOKUP(E9631,Geografiesleutel!A:A,Geografiesleutel!B:B,"",0,1)</f>
        <v>CBD</v>
      </c>
      <c r="G9631" s="18">
        <v>2</v>
      </c>
      <c r="H9631" s="18">
        <v>2</v>
      </c>
    </row>
    <row r="9632" spans="1:8" x14ac:dyDescent="0.25">
      <c r="A9632" s="3" t="s">
        <v>1715</v>
      </c>
      <c r="B9632" s="5">
        <v>358500</v>
      </c>
      <c r="C9632" t="s">
        <v>1437</v>
      </c>
      <c r="D9632" t="str">
        <f t="shared" si="150"/>
        <v>Apartment</v>
      </c>
      <c r="E9632" t="s">
        <v>487</v>
      </c>
      <c r="F9632" t="str">
        <f>_xlfn.XLOOKUP(E9632,Geografiesleutel!A:A,Geografiesleutel!B:B,"",0,1)</f>
        <v>CBD</v>
      </c>
      <c r="G9632" s="18">
        <v>1</v>
      </c>
      <c r="H9632" s="18">
        <v>1</v>
      </c>
    </row>
    <row r="9633" spans="1:8" x14ac:dyDescent="0.25">
      <c r="A9633" s="3" t="s">
        <v>1141</v>
      </c>
      <c r="B9633" s="5">
        <v>530000</v>
      </c>
      <c r="C9633" t="s">
        <v>1436</v>
      </c>
      <c r="D9633" t="str">
        <f t="shared" si="150"/>
        <v>Apartment</v>
      </c>
      <c r="E9633" t="s">
        <v>577</v>
      </c>
      <c r="F9633" t="str">
        <f>_xlfn.XLOOKUP(E9633,Geografiesleutel!A:A,Geografiesleutel!B:B,"",0,1)</f>
        <v>CBD</v>
      </c>
      <c r="G9633" s="18">
        <v>2</v>
      </c>
      <c r="H9633" s="18">
        <v>1</v>
      </c>
    </row>
    <row r="9634" spans="1:8" x14ac:dyDescent="0.25">
      <c r="A9634" s="3" t="s">
        <v>741</v>
      </c>
      <c r="B9634" s="5">
        <v>760000</v>
      </c>
      <c r="C9634" t="s">
        <v>1436</v>
      </c>
      <c r="D9634" t="str">
        <f t="shared" si="150"/>
        <v>Apartment</v>
      </c>
      <c r="E9634" t="s">
        <v>469</v>
      </c>
      <c r="F9634" t="str">
        <f>_xlfn.XLOOKUP(E9634,Geografiesleutel!A:A,Geografiesleutel!B:B,"",0,1)</f>
        <v>Eastern Suburbs</v>
      </c>
      <c r="G9634" s="18">
        <v>2</v>
      </c>
      <c r="H9634" s="18">
        <v>2</v>
      </c>
    </row>
    <row r="9635" spans="1:8" x14ac:dyDescent="0.25">
      <c r="A9635" s="3" t="s">
        <v>462</v>
      </c>
      <c r="B9635" s="5">
        <v>1095000</v>
      </c>
      <c r="C9635" t="s">
        <v>1437</v>
      </c>
      <c r="D9635" t="str">
        <f t="shared" si="150"/>
        <v>Apartment</v>
      </c>
      <c r="E9635" t="s">
        <v>369</v>
      </c>
      <c r="F9635" t="str">
        <f>_xlfn.XLOOKUP(E9635,Geografiesleutel!A:A,Geografiesleutel!B:B,"",0,1)</f>
        <v>Eastern Suburbs</v>
      </c>
      <c r="G9635" s="18">
        <v>1</v>
      </c>
      <c r="H9635" s="18">
        <v>1</v>
      </c>
    </row>
    <row r="9636" spans="1:8" x14ac:dyDescent="0.25">
      <c r="A9636" s="3" t="s">
        <v>556</v>
      </c>
      <c r="B9636" s="5">
        <v>650000</v>
      </c>
      <c r="C9636" t="s">
        <v>1436</v>
      </c>
      <c r="D9636" t="str">
        <f t="shared" si="150"/>
        <v>Apartment</v>
      </c>
      <c r="E9636" t="s">
        <v>404</v>
      </c>
      <c r="F9636" t="str">
        <f>_xlfn.XLOOKUP(E9636,Geografiesleutel!A:A,Geografiesleutel!B:B,"",0,1)</f>
        <v>CBD</v>
      </c>
      <c r="G9636" s="18">
        <v>2</v>
      </c>
      <c r="H9636" s="18">
        <v>1</v>
      </c>
    </row>
    <row r="9637" spans="1:8" x14ac:dyDescent="0.25">
      <c r="A9637" s="3" t="s">
        <v>468</v>
      </c>
      <c r="B9637" s="5">
        <v>699000</v>
      </c>
      <c r="C9637" t="s">
        <v>1436</v>
      </c>
      <c r="D9637" t="str">
        <f t="shared" si="150"/>
        <v>Apartment</v>
      </c>
      <c r="E9637" t="s">
        <v>136</v>
      </c>
      <c r="F9637" t="str">
        <f>_xlfn.XLOOKUP(E9637,Geografiesleutel!A:A,Geografiesleutel!B:B,"",0,1)</f>
        <v>Eastern Suburbs</v>
      </c>
      <c r="G9637" s="18">
        <v>2</v>
      </c>
      <c r="H9637" s="18">
        <v>1</v>
      </c>
    </row>
    <row r="9638" spans="1:8" x14ac:dyDescent="0.25">
      <c r="A9638" s="3" t="s">
        <v>680</v>
      </c>
      <c r="B9638" s="5">
        <v>965000</v>
      </c>
      <c r="C9638" t="s">
        <v>1436</v>
      </c>
      <c r="D9638" t="str">
        <f t="shared" si="150"/>
        <v>Apartment</v>
      </c>
      <c r="E9638" t="s">
        <v>35</v>
      </c>
      <c r="F9638" t="str">
        <f>_xlfn.XLOOKUP(E9638,Geografiesleutel!A:A,Geografiesleutel!B:B,"",0,1)</f>
        <v>Northern Suburbs</v>
      </c>
      <c r="G9638" s="18">
        <v>2</v>
      </c>
      <c r="H9638" s="18">
        <v>2</v>
      </c>
    </row>
    <row r="9639" spans="1:8" x14ac:dyDescent="0.25">
      <c r="A9639" s="3" t="s">
        <v>143</v>
      </c>
      <c r="B9639" s="5">
        <v>1300000</v>
      </c>
      <c r="C9639" t="s">
        <v>1436</v>
      </c>
      <c r="D9639" t="str">
        <f t="shared" si="150"/>
        <v>Apartment</v>
      </c>
      <c r="E9639" t="s">
        <v>369</v>
      </c>
      <c r="F9639" t="str">
        <f>_xlfn.XLOOKUP(E9639,Geografiesleutel!A:A,Geografiesleutel!B:B,"",0,1)</f>
        <v>Eastern Suburbs</v>
      </c>
      <c r="G9639" s="18">
        <v>2</v>
      </c>
      <c r="H9639" s="18">
        <v>2</v>
      </c>
    </row>
    <row r="9640" spans="1:8" x14ac:dyDescent="0.25">
      <c r="A9640" s="3" t="s">
        <v>31</v>
      </c>
      <c r="B9640" s="5">
        <v>570000</v>
      </c>
      <c r="C9640" t="s">
        <v>1436</v>
      </c>
      <c r="D9640" t="str">
        <f t="shared" si="150"/>
        <v>Apartment</v>
      </c>
      <c r="E9640" t="s">
        <v>368</v>
      </c>
      <c r="F9640" t="str">
        <f>_xlfn.XLOOKUP(E9640,Geografiesleutel!A:A,Geografiesleutel!B:B,"",0,1)</f>
        <v>Eastern Suburbs</v>
      </c>
      <c r="G9640" s="18">
        <v>2</v>
      </c>
      <c r="H9640" s="18">
        <v>1</v>
      </c>
    </row>
    <row r="9641" spans="1:8" x14ac:dyDescent="0.25">
      <c r="A9641" s="3" t="s">
        <v>1423</v>
      </c>
      <c r="B9641" s="5">
        <v>560000</v>
      </c>
      <c r="C9641" t="s">
        <v>1436</v>
      </c>
      <c r="D9641" t="str">
        <f t="shared" si="150"/>
        <v>Apartment</v>
      </c>
      <c r="E9641" t="s">
        <v>549</v>
      </c>
      <c r="F9641" t="str">
        <f>_xlfn.XLOOKUP(E9641,Geografiesleutel!A:A,Geografiesleutel!B:B,"",0,1)</f>
        <v>Northern Suburbs</v>
      </c>
      <c r="G9641" s="18">
        <v>2</v>
      </c>
      <c r="H9641" s="18">
        <v>1</v>
      </c>
    </row>
    <row r="9642" spans="1:8" x14ac:dyDescent="0.25">
      <c r="A9642" s="3" t="s">
        <v>1566</v>
      </c>
      <c r="B9642" s="5">
        <v>255000</v>
      </c>
      <c r="C9642" t="s">
        <v>1437</v>
      </c>
      <c r="D9642" t="str">
        <f t="shared" si="150"/>
        <v>Apartment</v>
      </c>
      <c r="E9642" t="s">
        <v>487</v>
      </c>
      <c r="F9642" t="str">
        <f>_xlfn.XLOOKUP(E9642,Geografiesleutel!A:A,Geografiesleutel!B:B,"",0,1)</f>
        <v>CBD</v>
      </c>
      <c r="G9642" s="18">
        <v>1</v>
      </c>
      <c r="H9642" s="18">
        <v>1</v>
      </c>
    </row>
    <row r="9643" spans="1:8" x14ac:dyDescent="0.25">
      <c r="A9643" s="3" t="s">
        <v>444</v>
      </c>
      <c r="B9643" s="5">
        <v>450000</v>
      </c>
      <c r="C9643" t="s">
        <v>1436</v>
      </c>
      <c r="D9643" t="str">
        <f t="shared" si="150"/>
        <v>Apartment</v>
      </c>
      <c r="E9643" t="s">
        <v>68</v>
      </c>
      <c r="F9643" t="str">
        <f>_xlfn.XLOOKUP(E9643,Geografiesleutel!A:A,Geografiesleutel!B:B,"",0,1)</f>
        <v>Northern Suburbs</v>
      </c>
      <c r="G9643" s="18">
        <v>2</v>
      </c>
      <c r="H9643" s="18">
        <v>1</v>
      </c>
    </row>
    <row r="9644" spans="1:8" x14ac:dyDescent="0.25">
      <c r="A9644" s="3" t="s">
        <v>1021</v>
      </c>
      <c r="B9644" s="5">
        <v>975000</v>
      </c>
      <c r="C9644" t="s">
        <v>1436</v>
      </c>
      <c r="D9644" t="str">
        <f t="shared" si="150"/>
        <v>Apartment</v>
      </c>
      <c r="E9644" t="s">
        <v>141</v>
      </c>
      <c r="F9644" t="str">
        <f>_xlfn.XLOOKUP(E9644,Geografiesleutel!A:A,Geografiesleutel!B:B,"",0,1)</f>
        <v>Agricultural Smallholdings</v>
      </c>
      <c r="G9644" s="18">
        <v>2</v>
      </c>
      <c r="H9644" s="18">
        <v>1</v>
      </c>
    </row>
    <row r="9645" spans="1:8" x14ac:dyDescent="0.25">
      <c r="A9645" s="3" t="s">
        <v>1058</v>
      </c>
      <c r="B9645" s="5">
        <v>495000</v>
      </c>
      <c r="C9645" t="s">
        <v>1437</v>
      </c>
      <c r="D9645" t="str">
        <f t="shared" si="150"/>
        <v>Apartment</v>
      </c>
      <c r="E9645" t="s">
        <v>152</v>
      </c>
      <c r="F9645" t="str">
        <f>_xlfn.XLOOKUP(E9645,Geografiesleutel!A:A,Geografiesleutel!B:B,"",0,1)</f>
        <v>Eastern Suburbs</v>
      </c>
      <c r="G9645" s="18">
        <v>1</v>
      </c>
      <c r="H9645" s="18">
        <v>1</v>
      </c>
    </row>
    <row r="9646" spans="1:8" x14ac:dyDescent="0.25">
      <c r="A9646" s="3" t="s">
        <v>1474</v>
      </c>
      <c r="B9646" s="5">
        <v>575000</v>
      </c>
      <c r="C9646" t="s">
        <v>1443</v>
      </c>
      <c r="D9646" t="str">
        <f t="shared" si="150"/>
        <v>Apartment</v>
      </c>
      <c r="E9646" t="s">
        <v>487</v>
      </c>
      <c r="F9646" t="str">
        <f>_xlfn.XLOOKUP(E9646,Geografiesleutel!A:A,Geografiesleutel!B:B,"",0,1)</f>
        <v>CBD</v>
      </c>
      <c r="G9646" s="18">
        <v>4</v>
      </c>
      <c r="H9646" s="18" t="s">
        <v>2650</v>
      </c>
    </row>
    <row r="9647" spans="1:8" x14ac:dyDescent="0.25">
      <c r="A9647" s="3" t="s">
        <v>572</v>
      </c>
      <c r="B9647" s="5">
        <v>800000</v>
      </c>
      <c r="C9647" t="s">
        <v>1436</v>
      </c>
      <c r="D9647" t="str">
        <f t="shared" si="150"/>
        <v>Apartment</v>
      </c>
      <c r="E9647" t="s">
        <v>290</v>
      </c>
      <c r="F9647" t="str">
        <f>_xlfn.XLOOKUP(E9647,Geografiesleutel!A:A,Geografiesleutel!B:B,"",0,1)</f>
        <v>Eastern Suburbs</v>
      </c>
      <c r="G9647" s="18">
        <v>2</v>
      </c>
      <c r="H9647" s="18">
        <v>2</v>
      </c>
    </row>
    <row r="9648" spans="1:8" x14ac:dyDescent="0.25">
      <c r="A9648" s="3" t="s">
        <v>1031</v>
      </c>
      <c r="B9648" s="5">
        <v>300000</v>
      </c>
      <c r="C9648" t="s">
        <v>1437</v>
      </c>
      <c r="D9648" t="str">
        <f t="shared" si="150"/>
        <v>Apartment</v>
      </c>
      <c r="E9648" t="s">
        <v>577</v>
      </c>
      <c r="F9648" t="str">
        <f>_xlfn.XLOOKUP(E9648,Geografiesleutel!A:A,Geografiesleutel!B:B,"",0,1)</f>
        <v>CBD</v>
      </c>
      <c r="G9648" s="18">
        <v>1</v>
      </c>
      <c r="H9648" s="18">
        <v>1</v>
      </c>
    </row>
    <row r="9649" spans="1:8" x14ac:dyDescent="0.25">
      <c r="A9649" s="3" t="s">
        <v>59</v>
      </c>
      <c r="B9649" s="5">
        <v>680000</v>
      </c>
      <c r="C9649" t="s">
        <v>1436</v>
      </c>
      <c r="D9649" t="str">
        <f t="shared" si="150"/>
        <v>Apartment</v>
      </c>
      <c r="E9649" t="s">
        <v>562</v>
      </c>
      <c r="F9649" t="str">
        <f>_xlfn.XLOOKUP(E9649,Geografiesleutel!A:A,Geografiesleutel!B:B,"",0,1)</f>
        <v>CBD</v>
      </c>
      <c r="G9649" s="18">
        <v>2</v>
      </c>
      <c r="H9649" s="18">
        <v>2</v>
      </c>
    </row>
    <row r="9650" spans="1:8" x14ac:dyDescent="0.25">
      <c r="A9650" s="3" t="s">
        <v>1534</v>
      </c>
      <c r="B9650" s="5">
        <v>355000</v>
      </c>
      <c r="C9650" t="s">
        <v>1440</v>
      </c>
      <c r="D9650" t="str">
        <f t="shared" si="150"/>
        <v>Apartment</v>
      </c>
      <c r="E9650" t="s">
        <v>404</v>
      </c>
      <c r="F9650" t="str">
        <f>_xlfn.XLOOKUP(E9650,Geografiesleutel!A:A,Geografiesleutel!B:B,"",0,1)</f>
        <v>CBD</v>
      </c>
      <c r="G9650" s="18" t="s">
        <v>2650</v>
      </c>
      <c r="H9650" s="18">
        <v>1</v>
      </c>
    </row>
    <row r="9651" spans="1:8" x14ac:dyDescent="0.25">
      <c r="A9651" s="3" t="s">
        <v>1175</v>
      </c>
      <c r="B9651" s="5">
        <v>610000</v>
      </c>
      <c r="C9651" t="s">
        <v>1451</v>
      </c>
      <c r="D9651" t="str">
        <f t="shared" si="150"/>
        <v>Apartment</v>
      </c>
      <c r="E9651" t="s">
        <v>577</v>
      </c>
      <c r="F9651" t="str">
        <f>_xlfn.XLOOKUP(E9651,Geografiesleutel!A:A,Geografiesleutel!B:B,"",0,1)</f>
        <v>CBD</v>
      </c>
      <c r="G9651" s="18" t="s">
        <v>2646</v>
      </c>
      <c r="H9651" s="18" t="s">
        <v>2650</v>
      </c>
    </row>
    <row r="9652" spans="1:8" x14ac:dyDescent="0.25">
      <c r="A9652" s="3" t="s">
        <v>1716</v>
      </c>
      <c r="B9652" s="5">
        <v>579999</v>
      </c>
      <c r="C9652" t="s">
        <v>1436</v>
      </c>
      <c r="D9652" t="str">
        <f t="shared" si="150"/>
        <v>Apartment</v>
      </c>
      <c r="E9652" t="s">
        <v>68</v>
      </c>
      <c r="F9652" t="str">
        <f>_xlfn.XLOOKUP(E9652,Geografiesleutel!A:A,Geografiesleutel!B:B,"",0,1)</f>
        <v>Northern Suburbs</v>
      </c>
      <c r="G9652" s="18">
        <v>2</v>
      </c>
      <c r="H9652" s="18">
        <v>1</v>
      </c>
    </row>
    <row r="9653" spans="1:8" x14ac:dyDescent="0.25">
      <c r="A9653" s="3" t="s">
        <v>219</v>
      </c>
      <c r="B9653" s="5">
        <v>1050000</v>
      </c>
      <c r="C9653" t="s">
        <v>1436</v>
      </c>
      <c r="D9653" t="str">
        <f t="shared" si="150"/>
        <v>Apartment</v>
      </c>
      <c r="E9653" t="s">
        <v>285</v>
      </c>
      <c r="F9653" t="str">
        <f>_xlfn.XLOOKUP(E9653,Geografiesleutel!A:A,Geografiesleutel!B:B,"",0,1)</f>
        <v>Eastern Suburbs</v>
      </c>
      <c r="G9653" s="18">
        <v>2</v>
      </c>
      <c r="H9653" s="18">
        <v>2</v>
      </c>
    </row>
    <row r="9654" spans="1:8" x14ac:dyDescent="0.25">
      <c r="A9654" s="3" t="s">
        <v>700</v>
      </c>
      <c r="B9654" s="5">
        <v>780000</v>
      </c>
      <c r="C9654" t="s">
        <v>1436</v>
      </c>
      <c r="D9654" t="str">
        <f t="shared" si="150"/>
        <v>Apartment</v>
      </c>
      <c r="E9654" t="s">
        <v>18</v>
      </c>
      <c r="F9654" t="str">
        <f>_xlfn.XLOOKUP(E9654,Geografiesleutel!A:A,Geografiesleutel!B:B,"",0,1)</f>
        <v>Agricultural Smallholdings</v>
      </c>
      <c r="G9654" s="18">
        <v>2</v>
      </c>
      <c r="H9654" s="18">
        <v>1</v>
      </c>
    </row>
    <row r="9655" spans="1:8" x14ac:dyDescent="0.25">
      <c r="A9655" s="3" t="s">
        <v>693</v>
      </c>
      <c r="B9655" s="5">
        <v>730000</v>
      </c>
      <c r="C9655" t="s">
        <v>1436</v>
      </c>
      <c r="D9655" t="str">
        <f t="shared" si="150"/>
        <v>Apartment</v>
      </c>
      <c r="E9655" t="s">
        <v>163</v>
      </c>
      <c r="F9655" t="str">
        <f>_xlfn.XLOOKUP(E9655,Geografiesleutel!A:A,Geografiesleutel!B:B,"",0,1)</f>
        <v>Northern Suburbs</v>
      </c>
      <c r="G9655" s="18">
        <v>2</v>
      </c>
      <c r="H9655" s="18">
        <v>1</v>
      </c>
    </row>
    <row r="9656" spans="1:8" x14ac:dyDescent="0.25">
      <c r="A9656" s="3" t="s">
        <v>1160</v>
      </c>
      <c r="B9656" s="5">
        <v>565000</v>
      </c>
      <c r="C9656" t="s">
        <v>1436</v>
      </c>
      <c r="D9656" t="str">
        <f t="shared" si="150"/>
        <v>Apartment</v>
      </c>
      <c r="E9656" t="s">
        <v>45</v>
      </c>
      <c r="F9656" t="str">
        <f>_xlfn.XLOOKUP(E9656,Geografiesleutel!A:A,Geografiesleutel!B:B,"",0,1)</f>
        <v>Townships</v>
      </c>
      <c r="G9656" s="18">
        <v>2</v>
      </c>
      <c r="H9656" s="18">
        <v>1</v>
      </c>
    </row>
    <row r="9657" spans="1:8" x14ac:dyDescent="0.25">
      <c r="A9657" s="3" t="s">
        <v>1489</v>
      </c>
      <c r="B9657" s="5">
        <v>410000</v>
      </c>
      <c r="C9657" t="s">
        <v>1451</v>
      </c>
      <c r="D9657" t="str">
        <f t="shared" si="150"/>
        <v>Apartment</v>
      </c>
      <c r="E9657" t="s">
        <v>487</v>
      </c>
      <c r="F9657" t="str">
        <f>_xlfn.XLOOKUP(E9657,Geografiesleutel!A:A,Geografiesleutel!B:B,"",0,1)</f>
        <v>CBD</v>
      </c>
      <c r="G9657" s="18" t="s">
        <v>2646</v>
      </c>
      <c r="H9657" s="18" t="s">
        <v>2650</v>
      </c>
    </row>
    <row r="9658" spans="1:8" x14ac:dyDescent="0.25">
      <c r="A9658" s="3" t="s">
        <v>41</v>
      </c>
      <c r="B9658" s="5">
        <v>2500000</v>
      </c>
      <c r="C9658" t="s">
        <v>1439</v>
      </c>
      <c r="D9658" t="str">
        <f t="shared" si="150"/>
        <v>Apartment</v>
      </c>
      <c r="E9658" t="s">
        <v>233</v>
      </c>
      <c r="F9658" t="str">
        <f>_xlfn.XLOOKUP(E9658,Geografiesleutel!A:A,Geografiesleutel!B:B,"",0,1)</f>
        <v>Eastern Suburbs</v>
      </c>
      <c r="G9658" s="18">
        <v>3</v>
      </c>
      <c r="H9658" s="18">
        <v>2</v>
      </c>
    </row>
    <row r="9659" spans="1:8" x14ac:dyDescent="0.25">
      <c r="A9659" s="3" t="s">
        <v>411</v>
      </c>
      <c r="B9659" s="5">
        <v>1825000</v>
      </c>
      <c r="C9659" t="s">
        <v>1436</v>
      </c>
      <c r="D9659" t="str">
        <f t="shared" si="150"/>
        <v>Apartment</v>
      </c>
      <c r="E9659" t="s">
        <v>332</v>
      </c>
      <c r="F9659" t="str">
        <f>_xlfn.XLOOKUP(E9659,Geografiesleutel!A:A,Geografiesleutel!B:B,"",0,1)</f>
        <v>Eastern Suburbs</v>
      </c>
      <c r="G9659" s="18">
        <v>2</v>
      </c>
      <c r="H9659" s="18">
        <v>2</v>
      </c>
    </row>
    <row r="9660" spans="1:8" x14ac:dyDescent="0.25">
      <c r="A9660" s="3" t="s">
        <v>201</v>
      </c>
      <c r="B9660" s="5">
        <v>870000</v>
      </c>
      <c r="C9660" t="s">
        <v>1436</v>
      </c>
      <c r="D9660" t="str">
        <f t="shared" si="150"/>
        <v>Apartment</v>
      </c>
      <c r="E9660" t="s">
        <v>18</v>
      </c>
      <c r="F9660" t="str">
        <f>_xlfn.XLOOKUP(E9660,Geografiesleutel!A:A,Geografiesleutel!B:B,"",0,1)</f>
        <v>Agricultural Smallholdings</v>
      </c>
      <c r="G9660" s="18">
        <v>2</v>
      </c>
      <c r="H9660" s="18">
        <v>1</v>
      </c>
    </row>
    <row r="9661" spans="1:8" x14ac:dyDescent="0.25">
      <c r="A9661" s="3" t="s">
        <v>767</v>
      </c>
      <c r="B9661" s="5">
        <v>580000</v>
      </c>
      <c r="C9661" t="s">
        <v>1437</v>
      </c>
      <c r="D9661" t="str">
        <f t="shared" si="150"/>
        <v>Apartment</v>
      </c>
      <c r="E9661" t="s">
        <v>369</v>
      </c>
      <c r="F9661" t="str">
        <f>_xlfn.XLOOKUP(E9661,Geografiesleutel!A:A,Geografiesleutel!B:B,"",0,1)</f>
        <v>Eastern Suburbs</v>
      </c>
      <c r="G9661" s="18">
        <v>1</v>
      </c>
      <c r="H9661" s="18">
        <v>1</v>
      </c>
    </row>
    <row r="9662" spans="1:8" x14ac:dyDescent="0.25">
      <c r="A9662" s="3" t="s">
        <v>1534</v>
      </c>
      <c r="B9662" s="5">
        <v>355000</v>
      </c>
      <c r="C9662" t="s">
        <v>1440</v>
      </c>
      <c r="D9662" t="str">
        <f t="shared" si="150"/>
        <v>Apartment</v>
      </c>
      <c r="E9662" t="s">
        <v>404</v>
      </c>
      <c r="F9662" t="str">
        <f>_xlfn.XLOOKUP(E9662,Geografiesleutel!A:A,Geografiesleutel!B:B,"",0,1)</f>
        <v>CBD</v>
      </c>
      <c r="G9662" s="18" t="s">
        <v>2650</v>
      </c>
      <c r="H9662" s="18">
        <v>1</v>
      </c>
    </row>
    <row r="9663" spans="1:8" x14ac:dyDescent="0.25">
      <c r="A9663" s="3" t="s">
        <v>1111</v>
      </c>
      <c r="B9663" s="5">
        <v>985000</v>
      </c>
      <c r="C9663" t="s">
        <v>1436</v>
      </c>
      <c r="D9663" t="str">
        <f t="shared" si="150"/>
        <v>Apartment</v>
      </c>
      <c r="E9663" t="s">
        <v>30</v>
      </c>
      <c r="F9663" t="str">
        <f>_xlfn.XLOOKUP(E9663,Geografiesleutel!A:A,Geografiesleutel!B:B,"",0,1)</f>
        <v>Northern Suburbs</v>
      </c>
      <c r="G9663" s="18">
        <v>2</v>
      </c>
      <c r="H9663" s="18">
        <v>2</v>
      </c>
    </row>
    <row r="9664" spans="1:8" x14ac:dyDescent="0.25">
      <c r="A9664" s="3" t="s">
        <v>1111</v>
      </c>
      <c r="B9664" s="5">
        <v>985000</v>
      </c>
      <c r="C9664" t="s">
        <v>1436</v>
      </c>
      <c r="D9664" t="str">
        <f t="shared" si="150"/>
        <v>Apartment</v>
      </c>
      <c r="E9664" t="s">
        <v>30</v>
      </c>
      <c r="F9664" t="str">
        <f>_xlfn.XLOOKUP(E9664,Geografiesleutel!A:A,Geografiesleutel!B:B,"",0,1)</f>
        <v>Northern Suburbs</v>
      </c>
      <c r="G9664" s="18">
        <v>2</v>
      </c>
      <c r="H9664" s="18">
        <v>2</v>
      </c>
    </row>
    <row r="9665" spans="1:8" x14ac:dyDescent="0.25">
      <c r="A9665" s="3" t="s">
        <v>1564</v>
      </c>
      <c r="B9665" s="5">
        <v>315000</v>
      </c>
      <c r="C9665" t="s">
        <v>1437</v>
      </c>
      <c r="D9665" t="str">
        <f t="shared" si="150"/>
        <v>Apartment</v>
      </c>
      <c r="E9665" t="s">
        <v>116</v>
      </c>
      <c r="F9665" t="str">
        <f>_xlfn.XLOOKUP(E9665,Geografiesleutel!A:A,Geografiesleutel!B:B,"",0,1)</f>
        <v>Western Suburbs</v>
      </c>
      <c r="G9665" s="18">
        <v>1</v>
      </c>
      <c r="H9665" s="18">
        <v>1</v>
      </c>
    </row>
    <row r="9666" spans="1:8" x14ac:dyDescent="0.25">
      <c r="A9666" s="3" t="s">
        <v>1585</v>
      </c>
      <c r="B9666" s="5">
        <v>823750</v>
      </c>
      <c r="C9666" t="s">
        <v>1436</v>
      </c>
      <c r="D9666" t="str">
        <f t="shared" ref="D9666:D9729" si="151">TRIM(RIGHT(SUBSTITUTE(C9666," ",REPT(" ",LEN(C9666))),LEN(C9666)))</f>
        <v>Apartment</v>
      </c>
      <c r="E9666" t="s">
        <v>30</v>
      </c>
      <c r="F9666" t="str">
        <f>_xlfn.XLOOKUP(E9666,Geografiesleutel!A:A,Geografiesleutel!B:B,"",0,1)</f>
        <v>Northern Suburbs</v>
      </c>
      <c r="G9666" s="18">
        <v>2</v>
      </c>
      <c r="H9666" s="18">
        <v>1</v>
      </c>
    </row>
    <row r="9667" spans="1:8" x14ac:dyDescent="0.25">
      <c r="A9667" s="3" t="s">
        <v>444</v>
      </c>
      <c r="B9667" s="5">
        <v>450000</v>
      </c>
      <c r="C9667" t="s">
        <v>1436</v>
      </c>
      <c r="D9667" t="str">
        <f t="shared" si="151"/>
        <v>Apartment</v>
      </c>
      <c r="E9667" t="s">
        <v>487</v>
      </c>
      <c r="F9667" t="str">
        <f>_xlfn.XLOOKUP(E9667,Geografiesleutel!A:A,Geografiesleutel!B:B,"",0,1)</f>
        <v>CBD</v>
      </c>
      <c r="G9667" s="18">
        <v>2</v>
      </c>
      <c r="H9667" s="18" t="s">
        <v>2650</v>
      </c>
    </row>
    <row r="9668" spans="1:8" x14ac:dyDescent="0.25">
      <c r="A9668" s="3" t="s">
        <v>922</v>
      </c>
      <c r="B9668" s="5">
        <v>720000</v>
      </c>
      <c r="C9668" t="s">
        <v>1439</v>
      </c>
      <c r="D9668" t="str">
        <f t="shared" si="151"/>
        <v>Apartment</v>
      </c>
      <c r="E9668" t="s">
        <v>487</v>
      </c>
      <c r="F9668" t="str">
        <f>_xlfn.XLOOKUP(E9668,Geografiesleutel!A:A,Geografiesleutel!B:B,"",0,1)</f>
        <v>CBD</v>
      </c>
      <c r="G9668" s="18">
        <v>3</v>
      </c>
      <c r="H9668" s="18">
        <v>2</v>
      </c>
    </row>
    <row r="9669" spans="1:8" x14ac:dyDescent="0.25">
      <c r="A9669" s="3" t="s">
        <v>446</v>
      </c>
      <c r="B9669" s="5">
        <v>900000</v>
      </c>
      <c r="C9669" t="s">
        <v>1437</v>
      </c>
      <c r="D9669" t="str">
        <f t="shared" si="151"/>
        <v>Apartment</v>
      </c>
      <c r="E9669" t="s">
        <v>18</v>
      </c>
      <c r="F9669" t="str">
        <f>_xlfn.XLOOKUP(E9669,Geografiesleutel!A:A,Geografiesleutel!B:B,"",0,1)</f>
        <v>Agricultural Smallholdings</v>
      </c>
      <c r="G9669" s="18">
        <v>1</v>
      </c>
      <c r="H9669" s="18">
        <v>1</v>
      </c>
    </row>
    <row r="9670" spans="1:8" x14ac:dyDescent="0.25">
      <c r="A9670" s="3" t="s">
        <v>59</v>
      </c>
      <c r="B9670" s="5">
        <v>680000</v>
      </c>
      <c r="C9670" t="s">
        <v>1447</v>
      </c>
      <c r="D9670" t="str">
        <f t="shared" si="151"/>
        <v>Apartment</v>
      </c>
      <c r="E9670" t="s">
        <v>233</v>
      </c>
      <c r="F9670" t="str">
        <f>_xlfn.XLOOKUP(E9670,Geografiesleutel!A:A,Geografiesleutel!B:B,"",0,1)</f>
        <v>Eastern Suburbs</v>
      </c>
      <c r="G9670" s="18">
        <v>5</v>
      </c>
      <c r="H9670" s="18">
        <v>1</v>
      </c>
    </row>
    <row r="9671" spans="1:8" x14ac:dyDescent="0.25">
      <c r="A9671" s="3" t="s">
        <v>36</v>
      </c>
      <c r="B9671" s="5">
        <v>1750000</v>
      </c>
      <c r="C9671" t="s">
        <v>1439</v>
      </c>
      <c r="D9671" t="str">
        <f t="shared" si="151"/>
        <v>Apartment</v>
      </c>
      <c r="E9671" t="s">
        <v>97</v>
      </c>
      <c r="F9671" t="str">
        <f>_xlfn.XLOOKUP(E9671,Geografiesleutel!A:A,Geografiesleutel!B:B,"",0,1)</f>
        <v>Northern Suburbs</v>
      </c>
      <c r="G9671" s="18">
        <v>3</v>
      </c>
      <c r="H9671" s="18">
        <v>2</v>
      </c>
    </row>
    <row r="9672" spans="1:8" x14ac:dyDescent="0.25">
      <c r="A9672" s="3" t="s">
        <v>1031</v>
      </c>
      <c r="B9672" s="5">
        <v>300000</v>
      </c>
      <c r="C9672" t="s">
        <v>1437</v>
      </c>
      <c r="D9672" t="str">
        <f t="shared" si="151"/>
        <v>Apartment</v>
      </c>
      <c r="E9672" t="s">
        <v>487</v>
      </c>
      <c r="F9672" t="str">
        <f>_xlfn.XLOOKUP(E9672,Geografiesleutel!A:A,Geografiesleutel!B:B,"",0,1)</f>
        <v>CBD</v>
      </c>
      <c r="G9672" s="18">
        <v>1</v>
      </c>
      <c r="H9672" s="18">
        <v>1</v>
      </c>
    </row>
    <row r="9673" spans="1:8" x14ac:dyDescent="0.25">
      <c r="A9673" s="3" t="s">
        <v>393</v>
      </c>
      <c r="B9673" s="5">
        <v>895000</v>
      </c>
      <c r="C9673" t="s">
        <v>1436</v>
      </c>
      <c r="D9673" t="str">
        <f t="shared" si="151"/>
        <v>Apartment</v>
      </c>
      <c r="E9673" t="s">
        <v>368</v>
      </c>
      <c r="F9673" t="str">
        <f>_xlfn.XLOOKUP(E9673,Geografiesleutel!A:A,Geografiesleutel!B:B,"",0,1)</f>
        <v>Eastern Suburbs</v>
      </c>
      <c r="G9673" s="18">
        <v>2</v>
      </c>
      <c r="H9673" s="18">
        <v>1</v>
      </c>
    </row>
    <row r="9674" spans="1:8" x14ac:dyDescent="0.25">
      <c r="A9674" s="3" t="s">
        <v>59</v>
      </c>
      <c r="B9674" s="5">
        <v>680000</v>
      </c>
      <c r="C9674" t="s">
        <v>1436</v>
      </c>
      <c r="D9674" t="str">
        <f t="shared" si="151"/>
        <v>Apartment</v>
      </c>
      <c r="E9674" t="s">
        <v>64</v>
      </c>
      <c r="F9674" t="str">
        <f>_xlfn.XLOOKUP(E9674,Geografiesleutel!A:A,Geografiesleutel!B:B,"",0,1)</f>
        <v>Western Suburbs</v>
      </c>
      <c r="G9674" s="18">
        <v>2</v>
      </c>
      <c r="H9674" s="18">
        <v>1</v>
      </c>
    </row>
    <row r="9675" spans="1:8" x14ac:dyDescent="0.25">
      <c r="A9675" s="3" t="s">
        <v>1061</v>
      </c>
      <c r="B9675" s="5">
        <v>460000</v>
      </c>
      <c r="C9675" t="s">
        <v>1436</v>
      </c>
      <c r="D9675" t="str">
        <f t="shared" si="151"/>
        <v>Apartment</v>
      </c>
      <c r="E9675" t="s">
        <v>404</v>
      </c>
      <c r="F9675" t="str">
        <f>_xlfn.XLOOKUP(E9675,Geografiesleutel!A:A,Geografiesleutel!B:B,"",0,1)</f>
        <v>CBD</v>
      </c>
      <c r="G9675" s="18">
        <v>2</v>
      </c>
      <c r="H9675" s="18">
        <v>1</v>
      </c>
    </row>
    <row r="9676" spans="1:8" x14ac:dyDescent="0.25">
      <c r="A9676" s="3" t="s">
        <v>1423</v>
      </c>
      <c r="B9676" s="5">
        <v>560000</v>
      </c>
      <c r="C9676" t="s">
        <v>1436</v>
      </c>
      <c r="D9676" t="str">
        <f t="shared" si="151"/>
        <v>Apartment</v>
      </c>
      <c r="E9676" t="s">
        <v>137</v>
      </c>
      <c r="F9676" t="str">
        <f>_xlfn.XLOOKUP(E9676,Geografiesleutel!A:A,Geografiesleutel!B:B,"",0,1)</f>
        <v>Northern Suburbs</v>
      </c>
      <c r="G9676" s="18">
        <v>2</v>
      </c>
      <c r="H9676" s="18">
        <v>1</v>
      </c>
    </row>
    <row r="9677" spans="1:8" x14ac:dyDescent="0.25">
      <c r="A9677" s="3" t="s">
        <v>1015</v>
      </c>
      <c r="B9677" s="5">
        <v>590000</v>
      </c>
      <c r="C9677" t="s">
        <v>1436</v>
      </c>
      <c r="D9677" t="str">
        <f t="shared" si="151"/>
        <v>Apartment</v>
      </c>
      <c r="E9677" t="s">
        <v>549</v>
      </c>
      <c r="F9677" t="str">
        <f>_xlfn.XLOOKUP(E9677,Geografiesleutel!A:A,Geografiesleutel!B:B,"",0,1)</f>
        <v>Northern Suburbs</v>
      </c>
      <c r="G9677" s="18">
        <v>2</v>
      </c>
      <c r="H9677" s="18">
        <v>1</v>
      </c>
    </row>
    <row r="9678" spans="1:8" x14ac:dyDescent="0.25">
      <c r="A9678" s="3" t="s">
        <v>282</v>
      </c>
      <c r="B9678" s="5">
        <v>1200000</v>
      </c>
      <c r="C9678" t="s">
        <v>1436</v>
      </c>
      <c r="D9678" t="str">
        <f t="shared" si="151"/>
        <v>Apartment</v>
      </c>
      <c r="E9678" t="s">
        <v>562</v>
      </c>
      <c r="F9678" t="str">
        <f>_xlfn.XLOOKUP(E9678,Geografiesleutel!A:A,Geografiesleutel!B:B,"",0,1)</f>
        <v>CBD</v>
      </c>
      <c r="G9678" s="18">
        <v>2</v>
      </c>
      <c r="H9678" s="18">
        <v>2</v>
      </c>
    </row>
    <row r="9679" spans="1:8" x14ac:dyDescent="0.25">
      <c r="A9679" s="3" t="s">
        <v>84</v>
      </c>
      <c r="B9679" s="5">
        <v>350000</v>
      </c>
      <c r="C9679" t="s">
        <v>1440</v>
      </c>
      <c r="D9679" t="str">
        <f t="shared" si="151"/>
        <v>Apartment</v>
      </c>
      <c r="E9679" t="s">
        <v>487</v>
      </c>
      <c r="F9679" t="str">
        <f>_xlfn.XLOOKUP(E9679,Geografiesleutel!A:A,Geografiesleutel!B:B,"",0,1)</f>
        <v>CBD</v>
      </c>
      <c r="G9679" s="18" t="s">
        <v>2650</v>
      </c>
      <c r="H9679" s="18">
        <v>1</v>
      </c>
    </row>
    <row r="9680" spans="1:8" x14ac:dyDescent="0.25">
      <c r="A9680" s="3" t="s">
        <v>1717</v>
      </c>
      <c r="B9680" s="5">
        <v>569999</v>
      </c>
      <c r="C9680" t="s">
        <v>1439</v>
      </c>
      <c r="D9680" t="str">
        <f t="shared" si="151"/>
        <v>Apartment</v>
      </c>
      <c r="E9680" t="s">
        <v>404</v>
      </c>
      <c r="F9680" t="str">
        <f>_xlfn.XLOOKUP(E9680,Geografiesleutel!A:A,Geografiesleutel!B:B,"",0,1)</f>
        <v>CBD</v>
      </c>
      <c r="G9680" s="18">
        <v>3</v>
      </c>
      <c r="H9680" s="18">
        <v>1</v>
      </c>
    </row>
    <row r="9681" spans="1:8" x14ac:dyDescent="0.25">
      <c r="A9681" s="3" t="s">
        <v>981</v>
      </c>
      <c r="B9681" s="5">
        <v>799000</v>
      </c>
      <c r="C9681" t="s">
        <v>1437</v>
      </c>
      <c r="D9681" t="str">
        <f t="shared" si="151"/>
        <v>Apartment</v>
      </c>
      <c r="E9681" t="s">
        <v>369</v>
      </c>
      <c r="F9681" t="str">
        <f>_xlfn.XLOOKUP(E9681,Geografiesleutel!A:A,Geografiesleutel!B:B,"",0,1)</f>
        <v>Eastern Suburbs</v>
      </c>
      <c r="G9681" s="18">
        <v>1</v>
      </c>
      <c r="H9681" s="18">
        <v>1</v>
      </c>
    </row>
    <row r="9682" spans="1:8" x14ac:dyDescent="0.25">
      <c r="A9682" s="3" t="s">
        <v>840</v>
      </c>
      <c r="B9682" s="5">
        <v>545000</v>
      </c>
      <c r="C9682" t="s">
        <v>1437</v>
      </c>
      <c r="D9682" t="str">
        <f t="shared" si="151"/>
        <v>Apartment</v>
      </c>
      <c r="E9682" t="s">
        <v>577</v>
      </c>
      <c r="F9682" t="str">
        <f>_xlfn.XLOOKUP(E9682,Geografiesleutel!A:A,Geografiesleutel!B:B,"",0,1)</f>
        <v>CBD</v>
      </c>
      <c r="G9682" s="18">
        <v>1</v>
      </c>
      <c r="H9682" s="18">
        <v>2</v>
      </c>
    </row>
    <row r="9683" spans="1:8" x14ac:dyDescent="0.25">
      <c r="A9683" s="3" t="s">
        <v>715</v>
      </c>
      <c r="B9683" s="5">
        <v>550000</v>
      </c>
      <c r="C9683" t="s">
        <v>1436</v>
      </c>
      <c r="D9683" t="str">
        <f t="shared" si="151"/>
        <v>Apartment</v>
      </c>
      <c r="E9683" t="s">
        <v>487</v>
      </c>
      <c r="F9683" t="str">
        <f>_xlfn.XLOOKUP(E9683,Geografiesleutel!A:A,Geografiesleutel!B:B,"",0,1)</f>
        <v>CBD</v>
      </c>
      <c r="G9683" s="18">
        <v>2</v>
      </c>
      <c r="H9683" s="18">
        <v>1</v>
      </c>
    </row>
    <row r="9684" spans="1:8" x14ac:dyDescent="0.25">
      <c r="A9684" s="3" t="s">
        <v>700</v>
      </c>
      <c r="B9684" s="5">
        <v>780000</v>
      </c>
      <c r="C9684" t="s">
        <v>1436</v>
      </c>
      <c r="D9684" t="str">
        <f t="shared" si="151"/>
        <v>Apartment</v>
      </c>
      <c r="E9684" t="s">
        <v>1458</v>
      </c>
      <c r="F9684" t="str">
        <f>_xlfn.XLOOKUP(E9684,Geografiesleutel!A:A,Geografiesleutel!B:B,"",0,1)</f>
        <v>Eastern Suburbs</v>
      </c>
      <c r="G9684" s="18">
        <v>2</v>
      </c>
      <c r="H9684" s="18">
        <v>1</v>
      </c>
    </row>
    <row r="9685" spans="1:8" x14ac:dyDescent="0.25">
      <c r="A9685" s="3" t="s">
        <v>1470</v>
      </c>
      <c r="B9685" s="5">
        <v>440000</v>
      </c>
      <c r="C9685" t="s">
        <v>1436</v>
      </c>
      <c r="D9685" t="str">
        <f t="shared" si="151"/>
        <v>Apartment</v>
      </c>
      <c r="E9685" t="s">
        <v>404</v>
      </c>
      <c r="F9685" t="str">
        <f>_xlfn.XLOOKUP(E9685,Geografiesleutel!A:A,Geografiesleutel!B:B,"",0,1)</f>
        <v>CBD</v>
      </c>
      <c r="G9685" s="18">
        <v>2</v>
      </c>
      <c r="H9685" s="18" t="s">
        <v>8</v>
      </c>
    </row>
    <row r="9686" spans="1:8" x14ac:dyDescent="0.25">
      <c r="A9686" s="3" t="s">
        <v>700</v>
      </c>
      <c r="B9686" s="5">
        <v>780000</v>
      </c>
      <c r="C9686" t="s">
        <v>1437</v>
      </c>
      <c r="D9686" t="str">
        <f t="shared" si="151"/>
        <v>Apartment</v>
      </c>
      <c r="E9686" t="s">
        <v>369</v>
      </c>
      <c r="F9686" t="str">
        <f>_xlfn.XLOOKUP(E9686,Geografiesleutel!A:A,Geografiesleutel!B:B,"",0,1)</f>
        <v>Eastern Suburbs</v>
      </c>
      <c r="G9686" s="18">
        <v>1</v>
      </c>
      <c r="H9686" s="18">
        <v>1</v>
      </c>
    </row>
    <row r="9687" spans="1:8" x14ac:dyDescent="0.25">
      <c r="A9687" s="3" t="s">
        <v>545</v>
      </c>
      <c r="B9687" s="5">
        <v>700000</v>
      </c>
      <c r="C9687" t="s">
        <v>1436</v>
      </c>
      <c r="D9687" t="str">
        <f t="shared" si="151"/>
        <v>Apartment</v>
      </c>
      <c r="E9687" t="s">
        <v>141</v>
      </c>
      <c r="F9687" t="str">
        <f>_xlfn.XLOOKUP(E9687,Geografiesleutel!A:A,Geografiesleutel!B:B,"",0,1)</f>
        <v>Agricultural Smallholdings</v>
      </c>
      <c r="G9687" s="18">
        <v>2</v>
      </c>
      <c r="H9687" s="18">
        <v>1</v>
      </c>
    </row>
    <row r="9688" spans="1:8" x14ac:dyDescent="0.25">
      <c r="A9688" s="3" t="s">
        <v>1450</v>
      </c>
      <c r="B9688" s="5">
        <v>430000</v>
      </c>
      <c r="C9688" t="s">
        <v>1436</v>
      </c>
      <c r="D9688" t="str">
        <f t="shared" si="151"/>
        <v>Apartment</v>
      </c>
      <c r="E9688" t="s">
        <v>487</v>
      </c>
      <c r="F9688" t="str">
        <f>_xlfn.XLOOKUP(E9688,Geografiesleutel!A:A,Geografiesleutel!B:B,"",0,1)</f>
        <v>CBD</v>
      </c>
      <c r="G9688" s="18">
        <v>2</v>
      </c>
      <c r="H9688" s="18" t="s">
        <v>2650</v>
      </c>
    </row>
    <row r="9689" spans="1:8" x14ac:dyDescent="0.25">
      <c r="A9689" s="3" t="s">
        <v>1058</v>
      </c>
      <c r="B9689" s="5">
        <v>495000</v>
      </c>
      <c r="C9689" t="s">
        <v>1439</v>
      </c>
      <c r="D9689" t="str">
        <f t="shared" si="151"/>
        <v>Apartment</v>
      </c>
      <c r="E9689" t="s">
        <v>487</v>
      </c>
      <c r="F9689" t="str">
        <f>_xlfn.XLOOKUP(E9689,Geografiesleutel!A:A,Geografiesleutel!B:B,"",0,1)</f>
        <v>CBD</v>
      </c>
      <c r="G9689" s="18">
        <v>3</v>
      </c>
      <c r="H9689" s="18">
        <v>2</v>
      </c>
    </row>
    <row r="9690" spans="1:8" x14ac:dyDescent="0.25">
      <c r="A9690" s="3" t="s">
        <v>823</v>
      </c>
      <c r="B9690" s="5">
        <v>380000</v>
      </c>
      <c r="C9690" t="s">
        <v>1437</v>
      </c>
      <c r="D9690" t="str">
        <f t="shared" si="151"/>
        <v>Apartment</v>
      </c>
      <c r="E9690" t="s">
        <v>562</v>
      </c>
      <c r="F9690" t="str">
        <f>_xlfn.XLOOKUP(E9690,Geografiesleutel!A:A,Geografiesleutel!B:B,"",0,1)</f>
        <v>CBD</v>
      </c>
      <c r="G9690" s="18">
        <v>1</v>
      </c>
      <c r="H9690" s="18">
        <v>1</v>
      </c>
    </row>
    <row r="9691" spans="1:8" x14ac:dyDescent="0.25">
      <c r="A9691" s="3" t="s">
        <v>758</v>
      </c>
      <c r="B9691" s="5">
        <v>930000</v>
      </c>
      <c r="C9691" t="s">
        <v>1439</v>
      </c>
      <c r="D9691" t="str">
        <f t="shared" si="151"/>
        <v>Apartment</v>
      </c>
      <c r="E9691" t="s">
        <v>404</v>
      </c>
      <c r="F9691" t="str">
        <f>_xlfn.XLOOKUP(E9691,Geografiesleutel!A:A,Geografiesleutel!B:B,"",0,1)</f>
        <v>CBD</v>
      </c>
      <c r="G9691" s="18">
        <v>3</v>
      </c>
      <c r="H9691" s="18" t="s">
        <v>2646</v>
      </c>
    </row>
    <row r="9692" spans="1:8" x14ac:dyDescent="0.25">
      <c r="A9692" s="3" t="s">
        <v>1470</v>
      </c>
      <c r="B9692" s="5">
        <v>440000</v>
      </c>
      <c r="C9692" t="s">
        <v>1436</v>
      </c>
      <c r="D9692" t="str">
        <f t="shared" si="151"/>
        <v>Apartment</v>
      </c>
      <c r="E9692" t="s">
        <v>404</v>
      </c>
      <c r="F9692" t="str">
        <f>_xlfn.XLOOKUP(E9692,Geografiesleutel!A:A,Geografiesleutel!B:B,"",0,1)</f>
        <v>CBD</v>
      </c>
      <c r="G9692" s="18">
        <v>2</v>
      </c>
      <c r="H9692" s="18" t="s">
        <v>8</v>
      </c>
    </row>
    <row r="9693" spans="1:8" x14ac:dyDescent="0.25">
      <c r="A9693" s="3" t="s">
        <v>444</v>
      </c>
      <c r="B9693" s="5">
        <v>450000</v>
      </c>
      <c r="C9693" t="s">
        <v>1436</v>
      </c>
      <c r="D9693" t="str">
        <f t="shared" si="151"/>
        <v>Apartment</v>
      </c>
      <c r="E9693" t="s">
        <v>404</v>
      </c>
      <c r="F9693" t="str">
        <f>_xlfn.XLOOKUP(E9693,Geografiesleutel!A:A,Geografiesleutel!B:B,"",0,1)</f>
        <v>CBD</v>
      </c>
      <c r="G9693" s="18">
        <v>2</v>
      </c>
      <c r="H9693" s="18">
        <v>1</v>
      </c>
    </row>
    <row r="9694" spans="1:8" x14ac:dyDescent="0.25">
      <c r="A9694" s="3" t="s">
        <v>274</v>
      </c>
      <c r="B9694" s="5">
        <v>850000</v>
      </c>
      <c r="C9694" t="s">
        <v>1436</v>
      </c>
      <c r="D9694" t="str">
        <f t="shared" si="151"/>
        <v>Apartment</v>
      </c>
      <c r="E9694" t="s">
        <v>88</v>
      </c>
      <c r="F9694" t="str">
        <f>_xlfn.XLOOKUP(E9694,Geografiesleutel!A:A,Geografiesleutel!B:B,"",0,1)</f>
        <v>Eastern Suburbs</v>
      </c>
      <c r="G9694" s="18">
        <v>2</v>
      </c>
      <c r="H9694" s="18">
        <v>1</v>
      </c>
    </row>
    <row r="9695" spans="1:8" x14ac:dyDescent="0.25">
      <c r="A9695" s="3" t="s">
        <v>1718</v>
      </c>
      <c r="B9695" s="5">
        <v>2019900</v>
      </c>
      <c r="C9695" t="s">
        <v>1436</v>
      </c>
      <c r="D9695" t="str">
        <f t="shared" si="151"/>
        <v>Apartment</v>
      </c>
      <c r="E9695" t="s">
        <v>571</v>
      </c>
      <c r="F9695" t="str">
        <f>_xlfn.XLOOKUP(E9695,Geografiesleutel!A:A,Geografiesleutel!B:B,"",0,1)</f>
        <v>Eastern Suburbs</v>
      </c>
      <c r="G9695" s="18">
        <v>2</v>
      </c>
      <c r="H9695" s="18" t="s">
        <v>8</v>
      </c>
    </row>
    <row r="9696" spans="1:8" x14ac:dyDescent="0.25">
      <c r="A9696" s="3" t="s">
        <v>1465</v>
      </c>
      <c r="B9696" s="5">
        <v>499000</v>
      </c>
      <c r="C9696" t="s">
        <v>1705</v>
      </c>
      <c r="D9696" t="str">
        <f t="shared" si="151"/>
        <v>Apartment</v>
      </c>
      <c r="E9696" t="s">
        <v>487</v>
      </c>
      <c r="F9696" t="str">
        <f>_xlfn.XLOOKUP(E9696,Geografiesleutel!A:A,Geografiesleutel!B:B,"",0,1)</f>
        <v>CBD</v>
      </c>
      <c r="G9696" s="18">
        <v>7</v>
      </c>
      <c r="H9696" s="18">
        <v>2</v>
      </c>
    </row>
    <row r="9697" spans="1:8" x14ac:dyDescent="0.25">
      <c r="A9697" s="3" t="s">
        <v>252</v>
      </c>
      <c r="B9697" s="5">
        <v>1020000</v>
      </c>
      <c r="C9697" t="s">
        <v>1436</v>
      </c>
      <c r="D9697" t="str">
        <f t="shared" si="151"/>
        <v>Apartment</v>
      </c>
      <c r="E9697" t="s">
        <v>369</v>
      </c>
      <c r="F9697" t="str">
        <f>_xlfn.XLOOKUP(E9697,Geografiesleutel!A:A,Geografiesleutel!B:B,"",0,1)</f>
        <v>Eastern Suburbs</v>
      </c>
      <c r="G9697" s="18">
        <v>2</v>
      </c>
      <c r="H9697" s="18">
        <v>2</v>
      </c>
    </row>
    <row r="9698" spans="1:8" x14ac:dyDescent="0.25">
      <c r="A9698" s="3" t="s">
        <v>1661</v>
      </c>
      <c r="B9698" s="5">
        <v>1128600</v>
      </c>
      <c r="C9698" t="s">
        <v>1436</v>
      </c>
      <c r="D9698" t="str">
        <f t="shared" si="151"/>
        <v>Apartment</v>
      </c>
      <c r="E9698" t="s">
        <v>30</v>
      </c>
      <c r="F9698" t="str">
        <f>_xlfn.XLOOKUP(E9698,Geografiesleutel!A:A,Geografiesleutel!B:B,"",0,1)</f>
        <v>Northern Suburbs</v>
      </c>
      <c r="G9698" s="18">
        <v>2</v>
      </c>
      <c r="H9698" s="18">
        <v>2</v>
      </c>
    </row>
    <row r="9699" spans="1:8" x14ac:dyDescent="0.25">
      <c r="A9699" s="3" t="s">
        <v>353</v>
      </c>
      <c r="B9699" s="5">
        <v>2995000</v>
      </c>
      <c r="C9699" t="s">
        <v>1436</v>
      </c>
      <c r="D9699" t="str">
        <f t="shared" si="151"/>
        <v>Apartment</v>
      </c>
      <c r="E9699" t="s">
        <v>681</v>
      </c>
      <c r="F9699" t="str">
        <f>_xlfn.XLOOKUP(E9699,Geografiesleutel!A:A,Geografiesleutel!B:B,"",0,1)</f>
        <v>Eastern Suburbs</v>
      </c>
      <c r="G9699" s="18">
        <v>2</v>
      </c>
      <c r="H9699" s="18">
        <v>2</v>
      </c>
    </row>
    <row r="9700" spans="1:8" x14ac:dyDescent="0.25">
      <c r="A9700" s="3" t="s">
        <v>716</v>
      </c>
      <c r="B9700" s="5">
        <v>1445000</v>
      </c>
      <c r="C9700" t="s">
        <v>1437</v>
      </c>
      <c r="D9700" t="str">
        <f t="shared" si="151"/>
        <v>Apartment</v>
      </c>
      <c r="E9700" t="s">
        <v>86</v>
      </c>
      <c r="F9700" t="str">
        <f>_xlfn.XLOOKUP(E9700,Geografiesleutel!A:A,Geografiesleutel!B:B,"",0,1)</f>
        <v>Eastern Suburbs</v>
      </c>
      <c r="G9700" s="18">
        <v>1</v>
      </c>
      <c r="H9700" s="18">
        <v>1</v>
      </c>
    </row>
    <row r="9701" spans="1:8" x14ac:dyDescent="0.25">
      <c r="A9701" s="3" t="s">
        <v>34</v>
      </c>
      <c r="B9701" s="5">
        <v>1650000</v>
      </c>
      <c r="C9701" t="s">
        <v>1436</v>
      </c>
      <c r="D9701" t="str">
        <f t="shared" si="151"/>
        <v>Apartment</v>
      </c>
      <c r="E9701" t="s">
        <v>209</v>
      </c>
      <c r="F9701" t="str">
        <f>_xlfn.XLOOKUP(E9701,Geografiesleutel!A:A,Geografiesleutel!B:B,"",0,1)</f>
        <v>Eastern Suburbs</v>
      </c>
      <c r="G9701" s="18">
        <v>2</v>
      </c>
      <c r="H9701" s="18">
        <v>1</v>
      </c>
    </row>
    <row r="9702" spans="1:8" x14ac:dyDescent="0.25">
      <c r="A9702" s="3" t="s">
        <v>1489</v>
      </c>
      <c r="B9702" s="5">
        <v>410000</v>
      </c>
      <c r="C9702" t="s">
        <v>1436</v>
      </c>
      <c r="D9702" t="str">
        <f t="shared" si="151"/>
        <v>Apartment</v>
      </c>
      <c r="E9702" t="s">
        <v>577</v>
      </c>
      <c r="F9702" t="str">
        <f>_xlfn.XLOOKUP(E9702,Geografiesleutel!A:A,Geografiesleutel!B:B,"",0,1)</f>
        <v>CBD</v>
      </c>
      <c r="G9702" s="18">
        <v>2</v>
      </c>
      <c r="H9702" s="18" t="s">
        <v>2650</v>
      </c>
    </row>
    <row r="9703" spans="1:8" x14ac:dyDescent="0.25">
      <c r="A9703" s="3" t="s">
        <v>1109</v>
      </c>
      <c r="B9703" s="5">
        <v>798000</v>
      </c>
      <c r="C9703" t="s">
        <v>1437</v>
      </c>
      <c r="D9703" t="str">
        <f t="shared" si="151"/>
        <v>Apartment</v>
      </c>
      <c r="E9703" t="s">
        <v>369</v>
      </c>
      <c r="F9703" t="str">
        <f>_xlfn.XLOOKUP(E9703,Geografiesleutel!A:A,Geografiesleutel!B:B,"",0,1)</f>
        <v>Eastern Suburbs</v>
      </c>
      <c r="G9703" s="18">
        <v>1</v>
      </c>
      <c r="H9703" s="18">
        <v>1</v>
      </c>
    </row>
    <row r="9704" spans="1:8" x14ac:dyDescent="0.25">
      <c r="A9704" s="3" t="s">
        <v>1719</v>
      </c>
      <c r="B9704" s="5">
        <v>929900</v>
      </c>
      <c r="C9704" t="s">
        <v>1437</v>
      </c>
      <c r="D9704" t="str">
        <f t="shared" si="151"/>
        <v>Apartment</v>
      </c>
      <c r="E9704" t="s">
        <v>246</v>
      </c>
      <c r="F9704" t="str">
        <f>_xlfn.XLOOKUP(E9704,Geografiesleutel!A:A,Geografiesleutel!B:B,"",0,1)</f>
        <v>Agricultural Smallholdings</v>
      </c>
      <c r="G9704" s="18">
        <v>1</v>
      </c>
      <c r="H9704" s="18">
        <v>1</v>
      </c>
    </row>
    <row r="9705" spans="1:8" x14ac:dyDescent="0.25">
      <c r="A9705" s="3" t="s">
        <v>1099</v>
      </c>
      <c r="B9705" s="5">
        <v>480000</v>
      </c>
      <c r="C9705" t="s">
        <v>1436</v>
      </c>
      <c r="D9705" t="str">
        <f t="shared" si="151"/>
        <v>Apartment</v>
      </c>
      <c r="E9705" t="s">
        <v>346</v>
      </c>
      <c r="F9705" t="str">
        <f>_xlfn.XLOOKUP(E9705,Geografiesleutel!A:A,Geografiesleutel!B:B,"",0,1)</f>
        <v>Northern Suburbs</v>
      </c>
      <c r="G9705" s="18">
        <v>2</v>
      </c>
      <c r="H9705" s="18">
        <v>1</v>
      </c>
    </row>
    <row r="9706" spans="1:8" x14ac:dyDescent="0.25">
      <c r="A9706" s="3" t="s">
        <v>715</v>
      </c>
      <c r="B9706" s="5">
        <v>550000</v>
      </c>
      <c r="C9706" t="s">
        <v>1451</v>
      </c>
      <c r="D9706" t="str">
        <f t="shared" si="151"/>
        <v>Apartment</v>
      </c>
      <c r="E9706" t="s">
        <v>577</v>
      </c>
      <c r="F9706" t="str">
        <f>_xlfn.XLOOKUP(E9706,Geografiesleutel!A:A,Geografiesleutel!B:B,"",0,1)</f>
        <v>CBD</v>
      </c>
      <c r="G9706" s="18" t="s">
        <v>2646</v>
      </c>
      <c r="H9706" s="18">
        <v>2</v>
      </c>
    </row>
    <row r="9707" spans="1:8" x14ac:dyDescent="0.25">
      <c r="A9707" s="3" t="s">
        <v>1534</v>
      </c>
      <c r="B9707" s="5">
        <v>355000</v>
      </c>
      <c r="C9707" t="s">
        <v>1437</v>
      </c>
      <c r="D9707" t="str">
        <f t="shared" si="151"/>
        <v>Apartment</v>
      </c>
      <c r="E9707" t="s">
        <v>487</v>
      </c>
      <c r="F9707" t="str">
        <f>_xlfn.XLOOKUP(E9707,Geografiesleutel!A:A,Geografiesleutel!B:B,"",0,1)</f>
        <v>CBD</v>
      </c>
      <c r="G9707" s="18">
        <v>1</v>
      </c>
      <c r="H9707" s="18">
        <v>1</v>
      </c>
    </row>
    <row r="9708" spans="1:8" x14ac:dyDescent="0.25">
      <c r="A9708" s="3" t="s">
        <v>1638</v>
      </c>
      <c r="B9708" s="5">
        <v>615000</v>
      </c>
      <c r="C9708" t="s">
        <v>1439</v>
      </c>
      <c r="D9708" t="str">
        <f t="shared" si="151"/>
        <v>Apartment</v>
      </c>
      <c r="E9708" t="s">
        <v>487</v>
      </c>
      <c r="F9708" t="str">
        <f>_xlfn.XLOOKUP(E9708,Geografiesleutel!A:A,Geografiesleutel!B:B,"",0,1)</f>
        <v>CBD</v>
      </c>
      <c r="G9708" s="18">
        <v>3</v>
      </c>
      <c r="H9708" s="18">
        <v>1</v>
      </c>
    </row>
    <row r="9709" spans="1:8" x14ac:dyDescent="0.25">
      <c r="A9709" s="3" t="s">
        <v>627</v>
      </c>
      <c r="B9709" s="5">
        <v>2050000</v>
      </c>
      <c r="C9709" t="s">
        <v>1439</v>
      </c>
      <c r="D9709" t="str">
        <f t="shared" si="151"/>
        <v>Apartment</v>
      </c>
      <c r="E9709" t="s">
        <v>972</v>
      </c>
      <c r="F9709" t="str">
        <f>_xlfn.XLOOKUP(E9709,Geografiesleutel!A:A,Geografiesleutel!B:B,"",0,1)</f>
        <v>Eastern Suburbs</v>
      </c>
      <c r="G9709" s="18">
        <v>3</v>
      </c>
      <c r="H9709" s="18">
        <v>2</v>
      </c>
    </row>
    <row r="9710" spans="1:8" x14ac:dyDescent="0.25">
      <c r="A9710" s="3" t="s">
        <v>1456</v>
      </c>
      <c r="B9710" s="5">
        <v>260000</v>
      </c>
      <c r="C9710" t="s">
        <v>1447</v>
      </c>
      <c r="D9710" t="str">
        <f t="shared" si="151"/>
        <v>Apartment</v>
      </c>
      <c r="E9710" t="s">
        <v>487</v>
      </c>
      <c r="F9710" t="str">
        <f>_xlfn.XLOOKUP(E9710,Geografiesleutel!A:A,Geografiesleutel!B:B,"",0,1)</f>
        <v>CBD</v>
      </c>
      <c r="G9710" s="18">
        <v>5</v>
      </c>
      <c r="H9710" s="18">
        <v>1</v>
      </c>
    </row>
    <row r="9711" spans="1:8" x14ac:dyDescent="0.25">
      <c r="A9711" s="3" t="s">
        <v>1489</v>
      </c>
      <c r="B9711" s="5">
        <v>410000</v>
      </c>
      <c r="C9711" t="s">
        <v>1436</v>
      </c>
      <c r="D9711" t="str">
        <f t="shared" si="151"/>
        <v>Apartment</v>
      </c>
      <c r="E9711" t="s">
        <v>577</v>
      </c>
      <c r="F9711" t="str">
        <f>_xlfn.XLOOKUP(E9711,Geografiesleutel!A:A,Geografiesleutel!B:B,"",0,1)</f>
        <v>CBD</v>
      </c>
      <c r="G9711" s="18">
        <v>2</v>
      </c>
      <c r="H9711" s="18" t="s">
        <v>2650</v>
      </c>
    </row>
    <row r="9712" spans="1:8" x14ac:dyDescent="0.25">
      <c r="A9712" s="3" t="s">
        <v>513</v>
      </c>
      <c r="B9712" s="5">
        <v>5295000</v>
      </c>
      <c r="C9712" t="s">
        <v>1436</v>
      </c>
      <c r="D9712" t="str">
        <f t="shared" si="151"/>
        <v>Apartment</v>
      </c>
      <c r="E9712" t="s">
        <v>681</v>
      </c>
      <c r="F9712" t="str">
        <f>_xlfn.XLOOKUP(E9712,Geografiesleutel!A:A,Geografiesleutel!B:B,"",0,1)</f>
        <v>Eastern Suburbs</v>
      </c>
      <c r="G9712" s="18">
        <v>2</v>
      </c>
      <c r="H9712" s="18">
        <v>2</v>
      </c>
    </row>
    <row r="9713" spans="1:8" x14ac:dyDescent="0.25">
      <c r="A9713" s="3" t="s">
        <v>556</v>
      </c>
      <c r="B9713" s="5">
        <v>650000</v>
      </c>
      <c r="C9713" t="s">
        <v>1436</v>
      </c>
      <c r="D9713" t="str">
        <f t="shared" si="151"/>
        <v>Apartment</v>
      </c>
      <c r="E9713" t="s">
        <v>68</v>
      </c>
      <c r="F9713" t="str">
        <f>_xlfn.XLOOKUP(E9713,Geografiesleutel!A:A,Geografiesleutel!B:B,"",0,1)</f>
        <v>Northern Suburbs</v>
      </c>
      <c r="G9713" s="18">
        <v>2</v>
      </c>
      <c r="H9713" s="18" t="s">
        <v>8</v>
      </c>
    </row>
    <row r="9714" spans="1:8" x14ac:dyDescent="0.25">
      <c r="A9714" s="3" t="s">
        <v>274</v>
      </c>
      <c r="B9714" s="5">
        <v>850000</v>
      </c>
      <c r="C9714" t="s">
        <v>1436</v>
      </c>
      <c r="D9714" t="str">
        <f t="shared" si="151"/>
        <v>Apartment</v>
      </c>
      <c r="E9714" t="s">
        <v>404</v>
      </c>
      <c r="F9714" t="str">
        <f>_xlfn.XLOOKUP(E9714,Geografiesleutel!A:A,Geografiesleutel!B:B,"",0,1)</f>
        <v>CBD</v>
      </c>
      <c r="G9714" s="18">
        <v>2</v>
      </c>
      <c r="H9714" s="18" t="s">
        <v>2650</v>
      </c>
    </row>
    <row r="9715" spans="1:8" x14ac:dyDescent="0.25">
      <c r="A9715" s="3" t="s">
        <v>1165</v>
      </c>
      <c r="B9715" s="5">
        <v>420000</v>
      </c>
      <c r="C9715" t="s">
        <v>1436</v>
      </c>
      <c r="D9715" t="str">
        <f t="shared" si="151"/>
        <v>Apartment</v>
      </c>
      <c r="E9715" t="s">
        <v>487</v>
      </c>
      <c r="F9715" t="str">
        <f>_xlfn.XLOOKUP(E9715,Geografiesleutel!A:A,Geografiesleutel!B:B,"",0,1)</f>
        <v>CBD</v>
      </c>
      <c r="G9715" s="18">
        <v>2</v>
      </c>
      <c r="H9715" s="18">
        <v>1</v>
      </c>
    </row>
    <row r="9716" spans="1:8" x14ac:dyDescent="0.25">
      <c r="A9716" s="3" t="s">
        <v>998</v>
      </c>
      <c r="B9716" s="5">
        <v>645000</v>
      </c>
      <c r="C9716" t="s">
        <v>1436</v>
      </c>
      <c r="D9716" t="str">
        <f t="shared" si="151"/>
        <v>Apartment</v>
      </c>
      <c r="E9716" t="s">
        <v>487</v>
      </c>
      <c r="F9716" t="str">
        <f>_xlfn.XLOOKUP(E9716,Geografiesleutel!A:A,Geografiesleutel!B:B,"",0,1)</f>
        <v>CBD</v>
      </c>
      <c r="G9716" s="18">
        <v>2</v>
      </c>
      <c r="H9716" s="18">
        <v>2</v>
      </c>
    </row>
    <row r="9717" spans="1:8" x14ac:dyDescent="0.25">
      <c r="A9717" s="3" t="s">
        <v>1539</v>
      </c>
      <c r="B9717" s="5">
        <v>555000</v>
      </c>
      <c r="C9717" t="s">
        <v>1436</v>
      </c>
      <c r="D9717" t="str">
        <f t="shared" si="151"/>
        <v>Apartment</v>
      </c>
      <c r="E9717" t="s">
        <v>188</v>
      </c>
      <c r="F9717" t="str">
        <f>_xlfn.XLOOKUP(E9717,Geografiesleutel!A:A,Geografiesleutel!B:B,"",0,1)</f>
        <v>Northern Suburbs</v>
      </c>
      <c r="G9717" s="18">
        <v>2</v>
      </c>
      <c r="H9717" s="18">
        <v>1</v>
      </c>
    </row>
    <row r="9718" spans="1:8" x14ac:dyDescent="0.25">
      <c r="A9718" s="3" t="s">
        <v>1645</v>
      </c>
      <c r="B9718" s="5">
        <v>285000</v>
      </c>
      <c r="C9718" t="s">
        <v>1436</v>
      </c>
      <c r="D9718" t="str">
        <f t="shared" si="151"/>
        <v>Apartment</v>
      </c>
      <c r="E9718" t="s">
        <v>487</v>
      </c>
      <c r="F9718" t="str">
        <f>_xlfn.XLOOKUP(E9718,Geografiesleutel!A:A,Geografiesleutel!B:B,"",0,1)</f>
        <v>CBD</v>
      </c>
      <c r="G9718" s="18">
        <v>2</v>
      </c>
      <c r="H9718" s="18">
        <v>1</v>
      </c>
    </row>
    <row r="9719" spans="1:8" x14ac:dyDescent="0.25">
      <c r="A9719" s="3" t="s">
        <v>1099</v>
      </c>
      <c r="B9719" s="5">
        <v>480000</v>
      </c>
      <c r="C9719" t="s">
        <v>1440</v>
      </c>
      <c r="D9719" t="str">
        <f t="shared" si="151"/>
        <v>Apartment</v>
      </c>
      <c r="E9719" t="s">
        <v>487</v>
      </c>
      <c r="F9719" t="str">
        <f>_xlfn.XLOOKUP(E9719,Geografiesleutel!A:A,Geografiesleutel!B:B,"",0,1)</f>
        <v>CBD</v>
      </c>
      <c r="G9719" s="18" t="s">
        <v>2650</v>
      </c>
      <c r="H9719" s="18">
        <v>1</v>
      </c>
    </row>
    <row r="9720" spans="1:8" x14ac:dyDescent="0.25">
      <c r="A9720" s="3" t="s">
        <v>1353</v>
      </c>
      <c r="B9720" s="5">
        <v>635000</v>
      </c>
      <c r="C9720" t="s">
        <v>1436</v>
      </c>
      <c r="D9720" t="str">
        <f t="shared" si="151"/>
        <v>Apartment</v>
      </c>
      <c r="E9720" t="s">
        <v>487</v>
      </c>
      <c r="F9720" t="str">
        <f>_xlfn.XLOOKUP(E9720,Geografiesleutel!A:A,Geografiesleutel!B:B,"",0,1)</f>
        <v>CBD</v>
      </c>
      <c r="G9720" s="18">
        <v>2</v>
      </c>
      <c r="H9720" s="18">
        <v>1</v>
      </c>
    </row>
    <row r="9721" spans="1:8" x14ac:dyDescent="0.25">
      <c r="A9721" s="3" t="s">
        <v>1659</v>
      </c>
      <c r="B9721" s="5">
        <v>465000</v>
      </c>
      <c r="C9721" t="s">
        <v>1436</v>
      </c>
      <c r="D9721" t="str">
        <f t="shared" si="151"/>
        <v>Apartment</v>
      </c>
      <c r="E9721" t="s">
        <v>116</v>
      </c>
      <c r="F9721" t="str">
        <f>_xlfn.XLOOKUP(E9721,Geografiesleutel!A:A,Geografiesleutel!B:B,"",0,1)</f>
        <v>Western Suburbs</v>
      </c>
      <c r="G9721" s="18">
        <v>2</v>
      </c>
      <c r="H9721" s="18">
        <v>2</v>
      </c>
    </row>
    <row r="9722" spans="1:8" x14ac:dyDescent="0.25">
      <c r="A9722" s="3" t="s">
        <v>556</v>
      </c>
      <c r="B9722" s="5">
        <v>650000</v>
      </c>
      <c r="C9722" t="s">
        <v>1436</v>
      </c>
      <c r="D9722" t="str">
        <f t="shared" si="151"/>
        <v>Apartment</v>
      </c>
      <c r="E9722" t="s">
        <v>46</v>
      </c>
      <c r="F9722" t="str">
        <f>_xlfn.XLOOKUP(E9722,Geografiesleutel!A:A,Geografiesleutel!B:B,"",0,1)</f>
        <v>Eastern Suburbs</v>
      </c>
      <c r="G9722" s="18">
        <v>2</v>
      </c>
      <c r="H9722" s="18">
        <v>1</v>
      </c>
    </row>
    <row r="9723" spans="1:8" x14ac:dyDescent="0.25">
      <c r="A9723" s="3" t="s">
        <v>942</v>
      </c>
      <c r="B9723" s="5">
        <v>335000</v>
      </c>
      <c r="C9723" t="s">
        <v>1447</v>
      </c>
      <c r="D9723" t="str">
        <f t="shared" si="151"/>
        <v>Apartment</v>
      </c>
      <c r="E9723" t="s">
        <v>562</v>
      </c>
      <c r="F9723" t="str">
        <f>_xlfn.XLOOKUP(E9723,Geografiesleutel!A:A,Geografiesleutel!B:B,"",0,1)</f>
        <v>CBD</v>
      </c>
      <c r="G9723" s="18">
        <v>5</v>
      </c>
      <c r="H9723" s="18">
        <v>1</v>
      </c>
    </row>
    <row r="9724" spans="1:8" x14ac:dyDescent="0.25">
      <c r="A9724" s="3" t="s">
        <v>512</v>
      </c>
      <c r="B9724" s="5">
        <v>750000</v>
      </c>
      <c r="C9724" t="s">
        <v>1437</v>
      </c>
      <c r="D9724" t="str">
        <f t="shared" si="151"/>
        <v>Apartment</v>
      </c>
      <c r="E9724" t="s">
        <v>40</v>
      </c>
      <c r="F9724" t="str">
        <f>_xlfn.XLOOKUP(E9724,Geografiesleutel!A:A,Geografiesleutel!B:B,"",0,1)</f>
        <v>Agricultural Smallholdings</v>
      </c>
      <c r="G9724" s="18">
        <v>1</v>
      </c>
      <c r="H9724" s="18">
        <v>1</v>
      </c>
    </row>
    <row r="9725" spans="1:8" x14ac:dyDescent="0.25">
      <c r="A9725" s="3" t="s">
        <v>981</v>
      </c>
      <c r="B9725" s="5">
        <v>799000</v>
      </c>
      <c r="C9725" t="s">
        <v>1436</v>
      </c>
      <c r="D9725" t="str">
        <f t="shared" si="151"/>
        <v>Apartment</v>
      </c>
      <c r="E9725" t="s">
        <v>66</v>
      </c>
      <c r="F9725" t="str">
        <f>_xlfn.XLOOKUP(E9725,Geografiesleutel!A:A,Geografiesleutel!B:B,"",0,1)</f>
        <v>Northern Suburbs</v>
      </c>
      <c r="G9725" s="18">
        <v>2</v>
      </c>
      <c r="H9725" s="18" t="s">
        <v>2650</v>
      </c>
    </row>
    <row r="9726" spans="1:8" x14ac:dyDescent="0.25">
      <c r="A9726" s="3" t="s">
        <v>1600</v>
      </c>
      <c r="B9726" s="5">
        <v>669900</v>
      </c>
      <c r="C9726" t="s">
        <v>1436</v>
      </c>
      <c r="D9726" t="str">
        <f t="shared" si="151"/>
        <v>Apartment</v>
      </c>
      <c r="E9726" t="s">
        <v>45</v>
      </c>
      <c r="F9726" t="str">
        <f>_xlfn.XLOOKUP(E9726,Geografiesleutel!A:A,Geografiesleutel!B:B,"",0,1)</f>
        <v>Townships</v>
      </c>
      <c r="G9726" s="18">
        <v>2</v>
      </c>
      <c r="H9726" s="18">
        <v>1</v>
      </c>
    </row>
    <row r="9727" spans="1:8" x14ac:dyDescent="0.25">
      <c r="A9727" s="3" t="s">
        <v>253</v>
      </c>
      <c r="B9727" s="5">
        <v>2550000</v>
      </c>
      <c r="C9727" t="s">
        <v>1436</v>
      </c>
      <c r="D9727" t="str">
        <f t="shared" si="151"/>
        <v>Apartment</v>
      </c>
      <c r="E9727" t="s">
        <v>1282</v>
      </c>
      <c r="F9727" t="str">
        <f>_xlfn.XLOOKUP(E9727,Geografiesleutel!A:A,Geografiesleutel!B:B,"",0,1)</f>
        <v>Eastern Suburbs</v>
      </c>
      <c r="G9727" s="18">
        <v>2</v>
      </c>
      <c r="H9727" s="18">
        <v>2</v>
      </c>
    </row>
    <row r="9728" spans="1:8" x14ac:dyDescent="0.25">
      <c r="A9728" s="3" t="s">
        <v>592</v>
      </c>
      <c r="B9728" s="5">
        <v>890000</v>
      </c>
      <c r="C9728" t="s">
        <v>1436</v>
      </c>
      <c r="D9728" t="str">
        <f t="shared" si="151"/>
        <v>Apartment</v>
      </c>
      <c r="E9728" t="s">
        <v>97</v>
      </c>
      <c r="F9728" t="str">
        <f>_xlfn.XLOOKUP(E9728,Geografiesleutel!A:A,Geografiesleutel!B:B,"",0,1)</f>
        <v>Northern Suburbs</v>
      </c>
      <c r="G9728" s="18">
        <v>2</v>
      </c>
      <c r="H9728" s="18">
        <v>1</v>
      </c>
    </row>
    <row r="9729" spans="1:8" x14ac:dyDescent="0.25">
      <c r="A9729" s="3" t="s">
        <v>274</v>
      </c>
      <c r="B9729" s="5">
        <v>850000</v>
      </c>
      <c r="C9729" t="s">
        <v>1436</v>
      </c>
      <c r="D9729" t="str">
        <f t="shared" si="151"/>
        <v>Apartment</v>
      </c>
      <c r="E9729" t="s">
        <v>368</v>
      </c>
      <c r="F9729" t="str">
        <f>_xlfn.XLOOKUP(E9729,Geografiesleutel!A:A,Geografiesleutel!B:B,"",0,1)</f>
        <v>Eastern Suburbs</v>
      </c>
      <c r="G9729" s="18">
        <v>2</v>
      </c>
      <c r="H9729" s="18">
        <v>1</v>
      </c>
    </row>
    <row r="9730" spans="1:8" x14ac:dyDescent="0.25">
      <c r="A9730" s="3" t="s">
        <v>1061</v>
      </c>
      <c r="B9730" s="5">
        <v>460000</v>
      </c>
      <c r="C9730" t="s">
        <v>1437</v>
      </c>
      <c r="D9730" t="str">
        <f t="shared" ref="D9730:D9793" si="152">TRIM(RIGHT(SUBSTITUTE(C9730," ",REPT(" ",LEN(C9730))),LEN(C9730)))</f>
        <v>Apartment</v>
      </c>
      <c r="E9730" t="s">
        <v>368</v>
      </c>
      <c r="F9730" t="str">
        <f>_xlfn.XLOOKUP(E9730,Geografiesleutel!A:A,Geografiesleutel!B:B,"",0,1)</f>
        <v>Eastern Suburbs</v>
      </c>
      <c r="G9730" s="18">
        <v>1</v>
      </c>
      <c r="H9730" s="18">
        <v>1</v>
      </c>
    </row>
    <row r="9731" spans="1:8" x14ac:dyDescent="0.25">
      <c r="A9731" s="3" t="s">
        <v>1136</v>
      </c>
      <c r="B9731" s="5">
        <v>540000</v>
      </c>
      <c r="C9731" t="s">
        <v>1436</v>
      </c>
      <c r="D9731" t="str">
        <f t="shared" si="152"/>
        <v>Apartment</v>
      </c>
      <c r="E9731" t="s">
        <v>68</v>
      </c>
      <c r="F9731" t="str">
        <f>_xlfn.XLOOKUP(E9731,Geografiesleutel!A:A,Geografiesleutel!B:B,"",0,1)</f>
        <v>Northern Suburbs</v>
      </c>
      <c r="G9731" s="18">
        <v>2</v>
      </c>
      <c r="H9731" s="18">
        <v>1</v>
      </c>
    </row>
    <row r="9732" spans="1:8" x14ac:dyDescent="0.25">
      <c r="A9732" s="3" t="s">
        <v>1205</v>
      </c>
      <c r="B9732" s="5">
        <v>390000</v>
      </c>
      <c r="C9732" t="s">
        <v>1436</v>
      </c>
      <c r="D9732" t="str">
        <f t="shared" si="152"/>
        <v>Apartment</v>
      </c>
      <c r="E9732" t="s">
        <v>404</v>
      </c>
      <c r="F9732" t="str">
        <f>_xlfn.XLOOKUP(E9732,Geografiesleutel!A:A,Geografiesleutel!B:B,"",0,1)</f>
        <v>CBD</v>
      </c>
      <c r="G9732" s="18">
        <v>2</v>
      </c>
      <c r="H9732" s="18">
        <v>1</v>
      </c>
    </row>
    <row r="9733" spans="1:8" x14ac:dyDescent="0.25">
      <c r="A9733" s="3" t="s">
        <v>879</v>
      </c>
      <c r="B9733" s="5">
        <v>749000</v>
      </c>
      <c r="C9733" t="s">
        <v>1436</v>
      </c>
      <c r="D9733" t="str">
        <f t="shared" si="152"/>
        <v>Apartment</v>
      </c>
      <c r="E9733" t="s">
        <v>368</v>
      </c>
      <c r="F9733" t="str">
        <f>_xlfn.XLOOKUP(E9733,Geografiesleutel!A:A,Geografiesleutel!B:B,"",0,1)</f>
        <v>Eastern Suburbs</v>
      </c>
      <c r="G9733" s="18">
        <v>2</v>
      </c>
      <c r="H9733" s="18">
        <v>1</v>
      </c>
    </row>
    <row r="9734" spans="1:8" x14ac:dyDescent="0.25">
      <c r="A9734" s="3" t="s">
        <v>879</v>
      </c>
      <c r="B9734" s="5">
        <v>749000</v>
      </c>
      <c r="C9734" t="s">
        <v>1436</v>
      </c>
      <c r="D9734" t="str">
        <f t="shared" si="152"/>
        <v>Apartment</v>
      </c>
      <c r="E9734" t="s">
        <v>368</v>
      </c>
      <c r="F9734" t="str">
        <f>_xlfn.XLOOKUP(E9734,Geografiesleutel!A:A,Geografiesleutel!B:B,"",0,1)</f>
        <v>Eastern Suburbs</v>
      </c>
      <c r="G9734" s="18">
        <v>2</v>
      </c>
      <c r="H9734" s="18">
        <v>1</v>
      </c>
    </row>
    <row r="9735" spans="1:8" x14ac:dyDescent="0.25">
      <c r="A9735" s="3" t="s">
        <v>1099</v>
      </c>
      <c r="B9735" s="5">
        <v>480000</v>
      </c>
      <c r="C9735" t="s">
        <v>1451</v>
      </c>
      <c r="D9735" t="str">
        <f t="shared" si="152"/>
        <v>Apartment</v>
      </c>
      <c r="E9735" t="s">
        <v>404</v>
      </c>
      <c r="F9735" t="str">
        <f>_xlfn.XLOOKUP(E9735,Geografiesleutel!A:A,Geografiesleutel!B:B,"",0,1)</f>
        <v>CBD</v>
      </c>
      <c r="G9735" s="18" t="s">
        <v>2646</v>
      </c>
      <c r="H9735" s="18" t="s">
        <v>2650</v>
      </c>
    </row>
    <row r="9736" spans="1:8" x14ac:dyDescent="0.25">
      <c r="A9736" s="3" t="s">
        <v>81</v>
      </c>
      <c r="B9736" s="5">
        <v>1080000</v>
      </c>
      <c r="C9736" t="s">
        <v>1436</v>
      </c>
      <c r="D9736" t="str">
        <f t="shared" si="152"/>
        <v>Apartment</v>
      </c>
      <c r="E9736" t="s">
        <v>324</v>
      </c>
      <c r="F9736" t="str">
        <f>_xlfn.XLOOKUP(E9736,Geografiesleutel!A:A,Geografiesleutel!B:B,"",0,1)</f>
        <v>Eastern Suburbs</v>
      </c>
      <c r="G9736" s="18">
        <v>2</v>
      </c>
      <c r="H9736" s="18">
        <v>2</v>
      </c>
    </row>
    <row r="9737" spans="1:8" x14ac:dyDescent="0.25">
      <c r="A9737" s="3" t="s">
        <v>1720</v>
      </c>
      <c r="B9737" s="5">
        <v>1229900</v>
      </c>
      <c r="C9737" t="s">
        <v>1436</v>
      </c>
      <c r="D9737" t="str">
        <f t="shared" si="152"/>
        <v>Apartment</v>
      </c>
      <c r="E9737" t="s">
        <v>233</v>
      </c>
      <c r="F9737" t="str">
        <f>_xlfn.XLOOKUP(E9737,Geografiesleutel!A:A,Geografiesleutel!B:B,"",0,1)</f>
        <v>Eastern Suburbs</v>
      </c>
      <c r="G9737" s="18">
        <v>2</v>
      </c>
      <c r="H9737" s="18">
        <v>1</v>
      </c>
    </row>
    <row r="9738" spans="1:8" x14ac:dyDescent="0.25">
      <c r="A9738" s="3" t="s">
        <v>1532</v>
      </c>
      <c r="B9738" s="5">
        <v>340000</v>
      </c>
      <c r="C9738" t="s">
        <v>1437</v>
      </c>
      <c r="D9738" t="str">
        <f t="shared" si="152"/>
        <v>Apartment</v>
      </c>
      <c r="E9738" t="s">
        <v>577</v>
      </c>
      <c r="F9738" t="str">
        <f>_xlfn.XLOOKUP(E9738,Geografiesleutel!A:A,Geografiesleutel!B:B,"",0,1)</f>
        <v>CBD</v>
      </c>
      <c r="G9738" s="18">
        <v>1</v>
      </c>
      <c r="H9738" s="18">
        <v>1</v>
      </c>
    </row>
    <row r="9739" spans="1:8" x14ac:dyDescent="0.25">
      <c r="A9739" s="3" t="s">
        <v>1015</v>
      </c>
      <c r="B9739" s="5">
        <v>590000</v>
      </c>
      <c r="C9739" t="s">
        <v>1436</v>
      </c>
      <c r="D9739" t="str">
        <f t="shared" si="152"/>
        <v>Apartment</v>
      </c>
      <c r="E9739" t="s">
        <v>68</v>
      </c>
      <c r="F9739" t="str">
        <f>_xlfn.XLOOKUP(E9739,Geografiesleutel!A:A,Geografiesleutel!B:B,"",0,1)</f>
        <v>Northern Suburbs</v>
      </c>
      <c r="G9739" s="18">
        <v>2</v>
      </c>
      <c r="H9739" s="18">
        <v>1</v>
      </c>
    </row>
    <row r="9740" spans="1:8" x14ac:dyDescent="0.25">
      <c r="A9740" s="3" t="s">
        <v>53</v>
      </c>
      <c r="B9740" s="5">
        <v>899000</v>
      </c>
      <c r="C9740" t="s">
        <v>1439</v>
      </c>
      <c r="D9740" t="str">
        <f t="shared" si="152"/>
        <v>Apartment</v>
      </c>
      <c r="E9740" t="s">
        <v>188</v>
      </c>
      <c r="F9740" t="str">
        <f>_xlfn.XLOOKUP(E9740,Geografiesleutel!A:A,Geografiesleutel!B:B,"",0,1)</f>
        <v>Northern Suburbs</v>
      </c>
      <c r="G9740" s="18">
        <v>3</v>
      </c>
      <c r="H9740" s="18" t="s">
        <v>2650</v>
      </c>
    </row>
    <row r="9741" spans="1:8" x14ac:dyDescent="0.25">
      <c r="A9741" s="3" t="s">
        <v>1450</v>
      </c>
      <c r="B9741" s="5">
        <v>430000</v>
      </c>
      <c r="C9741" t="s">
        <v>1436</v>
      </c>
      <c r="D9741" t="str">
        <f t="shared" si="152"/>
        <v>Apartment</v>
      </c>
      <c r="E9741" t="s">
        <v>487</v>
      </c>
      <c r="F9741" t="str">
        <f>_xlfn.XLOOKUP(E9741,Geografiesleutel!A:A,Geografiesleutel!B:B,"",0,1)</f>
        <v>CBD</v>
      </c>
      <c r="G9741" s="18">
        <v>2</v>
      </c>
      <c r="H9741" s="18">
        <v>1</v>
      </c>
    </row>
    <row r="9742" spans="1:8" x14ac:dyDescent="0.25">
      <c r="A9742" s="3" t="s">
        <v>789</v>
      </c>
      <c r="B9742" s="5">
        <v>620000</v>
      </c>
      <c r="C9742" t="s">
        <v>1436</v>
      </c>
      <c r="D9742" t="str">
        <f t="shared" si="152"/>
        <v>Apartment</v>
      </c>
      <c r="E9742" t="s">
        <v>30</v>
      </c>
      <c r="F9742" t="str">
        <f>_xlfn.XLOOKUP(E9742,Geografiesleutel!A:A,Geografiesleutel!B:B,"",0,1)</f>
        <v>Northern Suburbs</v>
      </c>
      <c r="G9742" s="18">
        <v>2</v>
      </c>
      <c r="H9742" s="18">
        <v>1</v>
      </c>
    </row>
    <row r="9743" spans="1:8" x14ac:dyDescent="0.25">
      <c r="A9743" s="3" t="s">
        <v>41</v>
      </c>
      <c r="B9743" s="5">
        <v>2500000</v>
      </c>
      <c r="C9743" t="s">
        <v>1437</v>
      </c>
      <c r="D9743" t="str">
        <f t="shared" si="152"/>
        <v>Apartment</v>
      </c>
      <c r="E9743" t="s">
        <v>681</v>
      </c>
      <c r="F9743" t="str">
        <f>_xlfn.XLOOKUP(E9743,Geografiesleutel!A:A,Geografiesleutel!B:B,"",0,1)</f>
        <v>Eastern Suburbs</v>
      </c>
      <c r="G9743" s="18">
        <v>1</v>
      </c>
      <c r="H9743" s="18">
        <v>1</v>
      </c>
    </row>
    <row r="9744" spans="1:8" x14ac:dyDescent="0.25">
      <c r="A9744" s="3" t="s">
        <v>778</v>
      </c>
      <c r="B9744" s="5">
        <v>600000</v>
      </c>
      <c r="C9744" t="s">
        <v>1437</v>
      </c>
      <c r="D9744" t="str">
        <f t="shared" si="152"/>
        <v>Apartment</v>
      </c>
      <c r="E9744" t="s">
        <v>469</v>
      </c>
      <c r="F9744" t="str">
        <f>_xlfn.XLOOKUP(E9744,Geografiesleutel!A:A,Geografiesleutel!B:B,"",0,1)</f>
        <v>Eastern Suburbs</v>
      </c>
      <c r="G9744" s="18">
        <v>1</v>
      </c>
      <c r="H9744" s="18">
        <v>1</v>
      </c>
    </row>
    <row r="9745" spans="1:8" x14ac:dyDescent="0.25">
      <c r="A9745" s="3" t="s">
        <v>274</v>
      </c>
      <c r="B9745" s="5">
        <v>850000</v>
      </c>
      <c r="C9745" t="s">
        <v>1439</v>
      </c>
      <c r="D9745" t="str">
        <f t="shared" si="152"/>
        <v>Apartment</v>
      </c>
      <c r="E9745" t="s">
        <v>1513</v>
      </c>
      <c r="F9745" t="str">
        <f>_xlfn.XLOOKUP(E9745,Geografiesleutel!A:A,Geografiesleutel!B:B,"",0,1)</f>
        <v>CBD</v>
      </c>
      <c r="G9745" s="18">
        <v>3</v>
      </c>
      <c r="H9745" s="18">
        <v>2</v>
      </c>
    </row>
    <row r="9746" spans="1:8" x14ac:dyDescent="0.25">
      <c r="A9746" s="3" t="s">
        <v>1465</v>
      </c>
      <c r="B9746" s="5">
        <v>499000</v>
      </c>
      <c r="C9746" t="s">
        <v>1705</v>
      </c>
      <c r="D9746" t="str">
        <f t="shared" si="152"/>
        <v>Apartment</v>
      </c>
      <c r="E9746" t="s">
        <v>487</v>
      </c>
      <c r="F9746" t="str">
        <f>_xlfn.XLOOKUP(E9746,Geografiesleutel!A:A,Geografiesleutel!B:B,"",0,1)</f>
        <v>CBD</v>
      </c>
      <c r="G9746" s="18">
        <v>7</v>
      </c>
      <c r="H9746" s="18">
        <v>1</v>
      </c>
    </row>
    <row r="9747" spans="1:8" x14ac:dyDescent="0.25">
      <c r="A9747" s="3" t="s">
        <v>1061</v>
      </c>
      <c r="B9747" s="5">
        <v>460000</v>
      </c>
      <c r="C9747" t="s">
        <v>1436</v>
      </c>
      <c r="D9747" t="str">
        <f t="shared" si="152"/>
        <v>Apartment</v>
      </c>
      <c r="E9747" t="s">
        <v>223</v>
      </c>
      <c r="F9747" t="str">
        <f>_xlfn.XLOOKUP(E9747,Geografiesleutel!A:A,Geografiesleutel!B:B,"",0,1)</f>
        <v>Western Suburbs</v>
      </c>
      <c r="G9747" s="18">
        <v>2</v>
      </c>
      <c r="H9747" s="18">
        <v>2</v>
      </c>
    </row>
    <row r="9748" spans="1:8" x14ac:dyDescent="0.25">
      <c r="A9748" s="3" t="s">
        <v>1509</v>
      </c>
      <c r="B9748" s="5">
        <v>598000</v>
      </c>
      <c r="C9748" t="s">
        <v>1439</v>
      </c>
      <c r="D9748" t="str">
        <f t="shared" si="152"/>
        <v>Apartment</v>
      </c>
      <c r="E9748" t="s">
        <v>404</v>
      </c>
      <c r="F9748" t="str">
        <f>_xlfn.XLOOKUP(E9748,Geografiesleutel!A:A,Geografiesleutel!B:B,"",0,1)</f>
        <v>CBD</v>
      </c>
      <c r="G9748" s="18">
        <v>3</v>
      </c>
      <c r="H9748" s="18">
        <v>1</v>
      </c>
    </row>
    <row r="9749" spans="1:8" x14ac:dyDescent="0.25">
      <c r="A9749" s="3" t="s">
        <v>1499</v>
      </c>
      <c r="B9749" s="5">
        <v>525000</v>
      </c>
      <c r="C9749" t="s">
        <v>1437</v>
      </c>
      <c r="D9749" t="str">
        <f t="shared" si="152"/>
        <v>Apartment</v>
      </c>
      <c r="E9749" t="s">
        <v>356</v>
      </c>
      <c r="F9749" t="str">
        <f>_xlfn.XLOOKUP(E9749,Geografiesleutel!A:A,Geografiesleutel!B:B,"",0,1)</f>
        <v>Eastern Suburbs</v>
      </c>
      <c r="G9749" s="18">
        <v>1</v>
      </c>
      <c r="H9749" s="18">
        <v>1</v>
      </c>
    </row>
    <row r="9750" spans="1:8" x14ac:dyDescent="0.25">
      <c r="A9750" s="3" t="s">
        <v>1209</v>
      </c>
      <c r="B9750" s="5">
        <v>320000</v>
      </c>
      <c r="C9750" t="s">
        <v>1437</v>
      </c>
      <c r="D9750" t="str">
        <f t="shared" si="152"/>
        <v>Apartment</v>
      </c>
      <c r="E9750" t="s">
        <v>136</v>
      </c>
      <c r="F9750" t="str">
        <f>_xlfn.XLOOKUP(E9750,Geografiesleutel!A:A,Geografiesleutel!B:B,"",0,1)</f>
        <v>Eastern Suburbs</v>
      </c>
      <c r="G9750" s="18">
        <v>1</v>
      </c>
      <c r="H9750" s="18">
        <v>1</v>
      </c>
    </row>
    <row r="9751" spans="1:8" x14ac:dyDescent="0.25">
      <c r="A9751" s="3" t="s">
        <v>1721</v>
      </c>
      <c r="B9751" s="5">
        <v>387000</v>
      </c>
      <c r="C9751" t="s">
        <v>1440</v>
      </c>
      <c r="D9751" t="str">
        <f t="shared" si="152"/>
        <v>Apartment</v>
      </c>
      <c r="E9751" t="s">
        <v>487</v>
      </c>
      <c r="F9751" t="str">
        <f>_xlfn.XLOOKUP(E9751,Geografiesleutel!A:A,Geografiesleutel!B:B,"",0,1)</f>
        <v>CBD</v>
      </c>
      <c r="G9751" s="18" t="s">
        <v>2650</v>
      </c>
      <c r="H9751" s="18">
        <v>1</v>
      </c>
    </row>
    <row r="9752" spans="1:8" x14ac:dyDescent="0.25">
      <c r="A9752" s="3" t="s">
        <v>1287</v>
      </c>
      <c r="B9752" s="5">
        <v>695000</v>
      </c>
      <c r="C9752" t="s">
        <v>1436</v>
      </c>
      <c r="D9752" t="str">
        <f t="shared" si="152"/>
        <v>Apartment</v>
      </c>
      <c r="E9752" t="s">
        <v>141</v>
      </c>
      <c r="F9752" t="str">
        <f>_xlfn.XLOOKUP(E9752,Geografiesleutel!A:A,Geografiesleutel!B:B,"",0,1)</f>
        <v>Agricultural Smallholdings</v>
      </c>
      <c r="G9752" s="18">
        <v>2</v>
      </c>
      <c r="H9752" s="18">
        <v>1</v>
      </c>
    </row>
    <row r="9753" spans="1:8" x14ac:dyDescent="0.25">
      <c r="A9753" s="3" t="s">
        <v>700</v>
      </c>
      <c r="B9753" s="5">
        <v>780000</v>
      </c>
      <c r="C9753" t="s">
        <v>1439</v>
      </c>
      <c r="D9753" t="str">
        <f t="shared" si="152"/>
        <v>Apartment</v>
      </c>
      <c r="E9753" t="s">
        <v>562</v>
      </c>
      <c r="F9753" t="str">
        <f>_xlfn.XLOOKUP(E9753,Geografiesleutel!A:A,Geografiesleutel!B:B,"",0,1)</f>
        <v>CBD</v>
      </c>
      <c r="G9753" s="18">
        <v>3</v>
      </c>
      <c r="H9753" s="18">
        <v>2</v>
      </c>
    </row>
    <row r="9754" spans="1:8" x14ac:dyDescent="0.25">
      <c r="A9754" s="3" t="s">
        <v>59</v>
      </c>
      <c r="B9754" s="5">
        <v>680000</v>
      </c>
      <c r="C9754" t="s">
        <v>1436</v>
      </c>
      <c r="D9754" t="str">
        <f t="shared" si="152"/>
        <v>Apartment</v>
      </c>
      <c r="E9754" t="s">
        <v>369</v>
      </c>
      <c r="F9754" t="str">
        <f>_xlfn.XLOOKUP(E9754,Geografiesleutel!A:A,Geografiesleutel!B:B,"",0,1)</f>
        <v>Eastern Suburbs</v>
      </c>
      <c r="G9754" s="18">
        <v>2</v>
      </c>
      <c r="H9754" s="18">
        <v>1</v>
      </c>
    </row>
    <row r="9755" spans="1:8" x14ac:dyDescent="0.25">
      <c r="A9755" s="3" t="s">
        <v>778</v>
      </c>
      <c r="B9755" s="5">
        <v>600000</v>
      </c>
      <c r="C9755" t="s">
        <v>1437</v>
      </c>
      <c r="D9755" t="str">
        <f t="shared" si="152"/>
        <v>Apartment</v>
      </c>
      <c r="E9755" t="s">
        <v>469</v>
      </c>
      <c r="F9755" t="str">
        <f>_xlfn.XLOOKUP(E9755,Geografiesleutel!A:A,Geografiesleutel!B:B,"",0,1)</f>
        <v>Eastern Suburbs</v>
      </c>
      <c r="G9755" s="18">
        <v>1</v>
      </c>
      <c r="H9755" s="18">
        <v>1</v>
      </c>
    </row>
    <row r="9756" spans="1:8" x14ac:dyDescent="0.25">
      <c r="A9756" s="3" t="s">
        <v>1357</v>
      </c>
      <c r="B9756" s="5">
        <v>400000</v>
      </c>
      <c r="C9756" t="s">
        <v>1451</v>
      </c>
      <c r="D9756" t="str">
        <f t="shared" si="152"/>
        <v>Apartment</v>
      </c>
      <c r="E9756" t="s">
        <v>487</v>
      </c>
      <c r="F9756" t="str">
        <f>_xlfn.XLOOKUP(E9756,Geografiesleutel!A:A,Geografiesleutel!B:B,"",0,1)</f>
        <v>CBD</v>
      </c>
      <c r="G9756" s="18" t="s">
        <v>2646</v>
      </c>
      <c r="H9756" s="18">
        <v>2</v>
      </c>
    </row>
    <row r="9757" spans="1:8" x14ac:dyDescent="0.25">
      <c r="A9757" s="3" t="s">
        <v>71</v>
      </c>
      <c r="B9757" s="5">
        <v>690000</v>
      </c>
      <c r="C9757" t="s">
        <v>1436</v>
      </c>
      <c r="D9757" t="str">
        <f t="shared" si="152"/>
        <v>Apartment</v>
      </c>
      <c r="E9757" t="s">
        <v>227</v>
      </c>
      <c r="F9757" t="str">
        <f>_xlfn.XLOOKUP(E9757,Geografiesleutel!A:A,Geografiesleutel!B:B,"",0,1)</f>
        <v>Western Suburbs</v>
      </c>
      <c r="G9757" s="18">
        <v>2</v>
      </c>
      <c r="H9757" s="18">
        <v>1</v>
      </c>
    </row>
    <row r="9758" spans="1:8" x14ac:dyDescent="0.25">
      <c r="A9758" s="3" t="s">
        <v>1706</v>
      </c>
      <c r="B9758" s="5">
        <v>245000</v>
      </c>
      <c r="C9758" t="s">
        <v>1440</v>
      </c>
      <c r="D9758" t="str">
        <f t="shared" si="152"/>
        <v>Apartment</v>
      </c>
      <c r="E9758" t="s">
        <v>116</v>
      </c>
      <c r="F9758" t="str">
        <f>_xlfn.XLOOKUP(E9758,Geografiesleutel!A:A,Geografiesleutel!B:B,"",0,1)</f>
        <v>Western Suburbs</v>
      </c>
      <c r="G9758" s="18" t="s">
        <v>2650</v>
      </c>
      <c r="H9758" s="18">
        <v>1</v>
      </c>
    </row>
    <row r="9759" spans="1:8" x14ac:dyDescent="0.25">
      <c r="A9759" s="3" t="s">
        <v>706</v>
      </c>
      <c r="B9759" s="5">
        <v>395000</v>
      </c>
      <c r="C9759" t="s">
        <v>1436</v>
      </c>
      <c r="D9759" t="str">
        <f t="shared" si="152"/>
        <v>Apartment</v>
      </c>
      <c r="E9759" t="s">
        <v>487</v>
      </c>
      <c r="F9759" t="str">
        <f>_xlfn.XLOOKUP(E9759,Geografiesleutel!A:A,Geografiesleutel!B:B,"",0,1)</f>
        <v>CBD</v>
      </c>
      <c r="G9759" s="18">
        <v>2</v>
      </c>
      <c r="H9759" s="18">
        <v>1</v>
      </c>
    </row>
    <row r="9760" spans="1:8" x14ac:dyDescent="0.25">
      <c r="A9760" s="3" t="s">
        <v>1638</v>
      </c>
      <c r="B9760" s="5">
        <v>615000</v>
      </c>
      <c r="C9760" t="s">
        <v>1436</v>
      </c>
      <c r="D9760" t="str">
        <f t="shared" si="152"/>
        <v>Apartment</v>
      </c>
      <c r="E9760" t="s">
        <v>154</v>
      </c>
      <c r="F9760" t="str">
        <f>_xlfn.XLOOKUP(E9760,Geografiesleutel!A:A,Geografiesleutel!B:B,"",0,1)</f>
        <v>Northern Suburbs</v>
      </c>
      <c r="G9760" s="18">
        <v>2</v>
      </c>
      <c r="H9760" s="18">
        <v>1</v>
      </c>
    </row>
    <row r="9761" spans="1:8" x14ac:dyDescent="0.25">
      <c r="A9761" s="3" t="s">
        <v>1471</v>
      </c>
      <c r="B9761" s="5">
        <v>510000</v>
      </c>
      <c r="C9761" t="s">
        <v>1436</v>
      </c>
      <c r="D9761" t="str">
        <f t="shared" si="152"/>
        <v>Apartment</v>
      </c>
      <c r="E9761" t="s">
        <v>68</v>
      </c>
      <c r="F9761" t="str">
        <f>_xlfn.XLOOKUP(E9761,Geografiesleutel!A:A,Geografiesleutel!B:B,"",0,1)</f>
        <v>Northern Suburbs</v>
      </c>
      <c r="G9761" s="18">
        <v>2</v>
      </c>
      <c r="H9761" s="18">
        <v>1</v>
      </c>
    </row>
    <row r="9762" spans="1:8" x14ac:dyDescent="0.25">
      <c r="A9762" s="3" t="s">
        <v>1450</v>
      </c>
      <c r="B9762" s="5">
        <v>430000</v>
      </c>
      <c r="C9762" t="s">
        <v>1436</v>
      </c>
      <c r="D9762" t="str">
        <f t="shared" si="152"/>
        <v>Apartment</v>
      </c>
      <c r="E9762" t="s">
        <v>487</v>
      </c>
      <c r="F9762" t="str">
        <f>_xlfn.XLOOKUP(E9762,Geografiesleutel!A:A,Geografiesleutel!B:B,"",0,1)</f>
        <v>CBD</v>
      </c>
      <c r="G9762" s="18">
        <v>2</v>
      </c>
      <c r="H9762" s="18">
        <v>1</v>
      </c>
    </row>
    <row r="9763" spans="1:8" x14ac:dyDescent="0.25">
      <c r="A9763" s="3" t="s">
        <v>1569</v>
      </c>
      <c r="B9763" s="5">
        <v>469000</v>
      </c>
      <c r="C9763" t="s">
        <v>1436</v>
      </c>
      <c r="D9763" t="str">
        <f t="shared" si="152"/>
        <v>Apartment</v>
      </c>
      <c r="E9763" t="s">
        <v>68</v>
      </c>
      <c r="F9763" t="str">
        <f>_xlfn.XLOOKUP(E9763,Geografiesleutel!A:A,Geografiesleutel!B:B,"",0,1)</f>
        <v>Northern Suburbs</v>
      </c>
      <c r="G9763" s="18">
        <v>2</v>
      </c>
      <c r="H9763" s="18">
        <v>1</v>
      </c>
    </row>
    <row r="9764" spans="1:8" x14ac:dyDescent="0.25">
      <c r="A9764" s="3" t="s">
        <v>296</v>
      </c>
      <c r="B9764" s="5">
        <v>795000</v>
      </c>
      <c r="C9764" t="s">
        <v>1437</v>
      </c>
      <c r="D9764" t="str">
        <f t="shared" si="152"/>
        <v>Apartment</v>
      </c>
      <c r="E9764" t="s">
        <v>264</v>
      </c>
      <c r="F9764" t="str">
        <f>_xlfn.XLOOKUP(E9764,Geografiesleutel!A:A,Geografiesleutel!B:B,"",0,1)</f>
        <v>Eastern Suburbs</v>
      </c>
      <c r="G9764" s="18">
        <v>1</v>
      </c>
      <c r="H9764" s="18">
        <v>1</v>
      </c>
    </row>
    <row r="9765" spans="1:8" x14ac:dyDescent="0.25">
      <c r="A9765" s="3" t="s">
        <v>715</v>
      </c>
      <c r="B9765" s="5">
        <v>550000</v>
      </c>
      <c r="C9765" t="s">
        <v>1437</v>
      </c>
      <c r="D9765" t="str">
        <f t="shared" si="152"/>
        <v>Apartment</v>
      </c>
      <c r="E9765" t="s">
        <v>369</v>
      </c>
      <c r="F9765" t="str">
        <f>_xlfn.XLOOKUP(E9765,Geografiesleutel!A:A,Geografiesleutel!B:B,"",0,1)</f>
        <v>Eastern Suburbs</v>
      </c>
      <c r="G9765" s="18">
        <v>1</v>
      </c>
      <c r="H9765" s="18">
        <v>1</v>
      </c>
    </row>
    <row r="9766" spans="1:8" x14ac:dyDescent="0.25">
      <c r="A9766" s="3" t="s">
        <v>1722</v>
      </c>
      <c r="B9766" s="5">
        <v>538000</v>
      </c>
      <c r="C9766" t="s">
        <v>1436</v>
      </c>
      <c r="D9766" t="str">
        <f t="shared" si="152"/>
        <v>Apartment</v>
      </c>
      <c r="E9766" t="s">
        <v>487</v>
      </c>
      <c r="F9766" t="str">
        <f>_xlfn.XLOOKUP(E9766,Geografiesleutel!A:A,Geografiesleutel!B:B,"",0,1)</f>
        <v>CBD</v>
      </c>
      <c r="G9766" s="18">
        <v>2</v>
      </c>
      <c r="H9766" s="18">
        <v>1</v>
      </c>
    </row>
    <row r="9767" spans="1:8" x14ac:dyDescent="0.25">
      <c r="A9767" s="3" t="s">
        <v>1044</v>
      </c>
      <c r="B9767" s="5">
        <v>345000</v>
      </c>
      <c r="C9767" t="s">
        <v>1440</v>
      </c>
      <c r="D9767" t="str">
        <f t="shared" si="152"/>
        <v>Apartment</v>
      </c>
      <c r="E9767" t="s">
        <v>487</v>
      </c>
      <c r="F9767" t="str">
        <f>_xlfn.XLOOKUP(E9767,Geografiesleutel!A:A,Geografiesleutel!B:B,"",0,1)</f>
        <v>CBD</v>
      </c>
      <c r="G9767" s="18" t="s">
        <v>2650</v>
      </c>
      <c r="H9767" s="18" t="s">
        <v>2650</v>
      </c>
    </row>
    <row r="9768" spans="1:8" x14ac:dyDescent="0.25">
      <c r="A9768" s="3" t="s">
        <v>1706</v>
      </c>
      <c r="B9768" s="5">
        <v>245000</v>
      </c>
      <c r="C9768" t="s">
        <v>1440</v>
      </c>
      <c r="D9768" t="str">
        <f t="shared" si="152"/>
        <v>Apartment</v>
      </c>
      <c r="E9768" t="s">
        <v>116</v>
      </c>
      <c r="F9768" t="str">
        <f>_xlfn.XLOOKUP(E9768,Geografiesleutel!A:A,Geografiesleutel!B:B,"",0,1)</f>
        <v>Western Suburbs</v>
      </c>
      <c r="G9768" s="18" t="s">
        <v>2650</v>
      </c>
      <c r="H9768" s="18">
        <v>1</v>
      </c>
    </row>
    <row r="9769" spans="1:8" x14ac:dyDescent="0.25">
      <c r="A9769" s="3" t="s">
        <v>1144</v>
      </c>
      <c r="B9769" s="5">
        <v>599000</v>
      </c>
      <c r="C9769" t="s">
        <v>1443</v>
      </c>
      <c r="D9769" t="str">
        <f t="shared" si="152"/>
        <v>Apartment</v>
      </c>
      <c r="E9769" t="s">
        <v>487</v>
      </c>
      <c r="F9769" t="str">
        <f>_xlfn.XLOOKUP(E9769,Geografiesleutel!A:A,Geografiesleutel!B:B,"",0,1)</f>
        <v>CBD</v>
      </c>
      <c r="G9769" s="18">
        <v>4</v>
      </c>
      <c r="H9769" s="18">
        <v>2</v>
      </c>
    </row>
    <row r="9770" spans="1:8" x14ac:dyDescent="0.25">
      <c r="A9770" s="3" t="s">
        <v>1723</v>
      </c>
      <c r="B9770" s="5">
        <v>298000</v>
      </c>
      <c r="C9770" t="s">
        <v>1437</v>
      </c>
      <c r="D9770" t="str">
        <f t="shared" si="152"/>
        <v>Apartment</v>
      </c>
      <c r="E9770" t="s">
        <v>577</v>
      </c>
      <c r="F9770" t="str">
        <f>_xlfn.XLOOKUP(E9770,Geografiesleutel!A:A,Geografiesleutel!B:B,"",0,1)</f>
        <v>CBD</v>
      </c>
      <c r="G9770" s="18">
        <v>1</v>
      </c>
      <c r="H9770" s="18">
        <v>1</v>
      </c>
    </row>
    <row r="9771" spans="1:8" x14ac:dyDescent="0.25">
      <c r="A9771" s="3" t="s">
        <v>1724</v>
      </c>
      <c r="B9771" s="5">
        <v>1385250</v>
      </c>
      <c r="C9771" t="s">
        <v>1437</v>
      </c>
      <c r="D9771" t="str">
        <f t="shared" si="152"/>
        <v>Apartment</v>
      </c>
      <c r="E9771" t="s">
        <v>50</v>
      </c>
      <c r="F9771" t="str">
        <f>_xlfn.XLOOKUP(E9771,Geografiesleutel!A:A,Geografiesleutel!B:B,"",0,1)</f>
        <v>Eastern Suburbs</v>
      </c>
      <c r="G9771" s="18">
        <v>1</v>
      </c>
      <c r="H9771" s="18">
        <v>1</v>
      </c>
    </row>
    <row r="9772" spans="1:8" x14ac:dyDescent="0.25">
      <c r="A9772" s="3" t="s">
        <v>1476</v>
      </c>
      <c r="B9772" s="5">
        <v>360000</v>
      </c>
      <c r="C9772" t="s">
        <v>1437</v>
      </c>
      <c r="D9772" t="str">
        <f t="shared" si="152"/>
        <v>Apartment</v>
      </c>
      <c r="E9772" t="s">
        <v>346</v>
      </c>
      <c r="F9772" t="str">
        <f>_xlfn.XLOOKUP(E9772,Geografiesleutel!A:A,Geografiesleutel!B:B,"",0,1)</f>
        <v>Northern Suburbs</v>
      </c>
      <c r="G9772" s="18">
        <v>1</v>
      </c>
      <c r="H9772" s="18">
        <v>1</v>
      </c>
    </row>
    <row r="9773" spans="1:8" x14ac:dyDescent="0.25">
      <c r="A9773" s="3" t="s">
        <v>767</v>
      </c>
      <c r="B9773" s="5">
        <v>580000</v>
      </c>
      <c r="C9773" t="s">
        <v>1451</v>
      </c>
      <c r="D9773" t="str">
        <f t="shared" si="152"/>
        <v>Apartment</v>
      </c>
      <c r="E9773" t="s">
        <v>487</v>
      </c>
      <c r="F9773" t="str">
        <f>_xlfn.XLOOKUP(E9773,Geografiesleutel!A:A,Geografiesleutel!B:B,"",0,1)</f>
        <v>CBD</v>
      </c>
      <c r="G9773" s="18" t="s">
        <v>2646</v>
      </c>
      <c r="H9773" s="18">
        <v>1</v>
      </c>
    </row>
    <row r="9774" spans="1:8" x14ac:dyDescent="0.25">
      <c r="A9774" s="3" t="s">
        <v>1136</v>
      </c>
      <c r="B9774" s="5">
        <v>540000</v>
      </c>
      <c r="C9774" t="s">
        <v>1436</v>
      </c>
      <c r="D9774" t="str">
        <f t="shared" si="152"/>
        <v>Apartment</v>
      </c>
      <c r="E9774" t="s">
        <v>487</v>
      </c>
      <c r="F9774" t="str">
        <f>_xlfn.XLOOKUP(E9774,Geografiesleutel!A:A,Geografiesleutel!B:B,"",0,1)</f>
        <v>CBD</v>
      </c>
      <c r="G9774" s="18">
        <v>2</v>
      </c>
      <c r="H9774" s="18" t="s">
        <v>2650</v>
      </c>
    </row>
    <row r="9775" spans="1:8" x14ac:dyDescent="0.25">
      <c r="A9775" s="3" t="s">
        <v>1725</v>
      </c>
      <c r="B9775" s="5">
        <v>220000</v>
      </c>
      <c r="C9775" t="s">
        <v>1437</v>
      </c>
      <c r="D9775" t="str">
        <f t="shared" si="152"/>
        <v>Apartment</v>
      </c>
      <c r="E9775" t="s">
        <v>487</v>
      </c>
      <c r="F9775" t="str">
        <f>_xlfn.XLOOKUP(E9775,Geografiesleutel!A:A,Geografiesleutel!B:B,"",0,1)</f>
        <v>CBD</v>
      </c>
      <c r="G9775" s="18">
        <v>1</v>
      </c>
      <c r="H9775" s="18">
        <v>1</v>
      </c>
    </row>
    <row r="9776" spans="1:8" x14ac:dyDescent="0.25">
      <c r="A9776" s="3" t="s">
        <v>1307</v>
      </c>
      <c r="B9776" s="5">
        <v>280000</v>
      </c>
      <c r="C9776" t="s">
        <v>1447</v>
      </c>
      <c r="D9776" t="str">
        <f t="shared" si="152"/>
        <v>Apartment</v>
      </c>
      <c r="E9776" t="s">
        <v>562</v>
      </c>
      <c r="F9776" t="str">
        <f>_xlfn.XLOOKUP(E9776,Geografiesleutel!A:A,Geografiesleutel!B:B,"",0,1)</f>
        <v>CBD</v>
      </c>
      <c r="G9776" s="18">
        <v>5</v>
      </c>
      <c r="H9776" s="18">
        <v>1</v>
      </c>
    </row>
    <row r="9777" spans="1:8" x14ac:dyDescent="0.25">
      <c r="A9777" s="3" t="s">
        <v>823</v>
      </c>
      <c r="B9777" s="5">
        <v>380000</v>
      </c>
      <c r="C9777" t="s">
        <v>1437</v>
      </c>
      <c r="D9777" t="str">
        <f t="shared" si="152"/>
        <v>Apartment</v>
      </c>
      <c r="E9777" t="s">
        <v>487</v>
      </c>
      <c r="F9777" t="str">
        <f>_xlfn.XLOOKUP(E9777,Geografiesleutel!A:A,Geografiesleutel!B:B,"",0,1)</f>
        <v>CBD</v>
      </c>
      <c r="G9777" s="18">
        <v>1</v>
      </c>
      <c r="H9777" s="18">
        <v>2</v>
      </c>
    </row>
    <row r="9778" spans="1:8" x14ac:dyDescent="0.25">
      <c r="A9778" s="3" t="s">
        <v>1429</v>
      </c>
      <c r="B9778" s="5">
        <v>888000</v>
      </c>
      <c r="C9778" t="s">
        <v>1439</v>
      </c>
      <c r="D9778" t="str">
        <f t="shared" si="152"/>
        <v>Apartment</v>
      </c>
      <c r="E9778" t="s">
        <v>369</v>
      </c>
      <c r="F9778" t="str">
        <f>_xlfn.XLOOKUP(E9778,Geografiesleutel!A:A,Geografiesleutel!B:B,"",0,1)</f>
        <v>Eastern Suburbs</v>
      </c>
      <c r="G9778" s="18">
        <v>3</v>
      </c>
      <c r="H9778" s="18">
        <v>1</v>
      </c>
    </row>
    <row r="9779" spans="1:8" x14ac:dyDescent="0.25">
      <c r="A9779" s="3" t="s">
        <v>216</v>
      </c>
      <c r="B9779" s="5">
        <v>1100000</v>
      </c>
      <c r="C9779" t="s">
        <v>1436</v>
      </c>
      <c r="D9779" t="str">
        <f t="shared" si="152"/>
        <v>Apartment</v>
      </c>
      <c r="E9779" t="s">
        <v>562</v>
      </c>
      <c r="F9779" t="str">
        <f>_xlfn.XLOOKUP(E9779,Geografiesleutel!A:A,Geografiesleutel!B:B,"",0,1)</f>
        <v>CBD</v>
      </c>
      <c r="G9779" s="18">
        <v>2</v>
      </c>
      <c r="H9779" s="18">
        <v>2</v>
      </c>
    </row>
    <row r="9780" spans="1:8" x14ac:dyDescent="0.25">
      <c r="A9780" s="3" t="s">
        <v>512</v>
      </c>
      <c r="B9780" s="5">
        <v>750000</v>
      </c>
      <c r="C9780" t="s">
        <v>1436</v>
      </c>
      <c r="D9780" t="str">
        <f t="shared" si="152"/>
        <v>Apartment</v>
      </c>
      <c r="E9780" t="s">
        <v>141</v>
      </c>
      <c r="F9780" t="str">
        <f>_xlfn.XLOOKUP(E9780,Geografiesleutel!A:A,Geografiesleutel!B:B,"",0,1)</f>
        <v>Agricultural Smallholdings</v>
      </c>
      <c r="G9780" s="18">
        <v>2</v>
      </c>
      <c r="H9780" s="18">
        <v>1</v>
      </c>
    </row>
    <row r="9781" spans="1:8" x14ac:dyDescent="0.25">
      <c r="A9781" s="3" t="s">
        <v>1444</v>
      </c>
      <c r="B9781" s="5">
        <v>725000</v>
      </c>
      <c r="C9781" t="s">
        <v>1436</v>
      </c>
      <c r="D9781" t="str">
        <f t="shared" si="152"/>
        <v>Apartment</v>
      </c>
      <c r="E9781" t="s">
        <v>30</v>
      </c>
      <c r="F9781" t="str">
        <f>_xlfn.XLOOKUP(E9781,Geografiesleutel!A:A,Geografiesleutel!B:B,"",0,1)</f>
        <v>Northern Suburbs</v>
      </c>
      <c r="G9781" s="18">
        <v>2</v>
      </c>
      <c r="H9781" s="18">
        <v>2</v>
      </c>
    </row>
    <row r="9782" spans="1:8" x14ac:dyDescent="0.25">
      <c r="A9782" s="3" t="s">
        <v>274</v>
      </c>
      <c r="B9782" s="5">
        <v>850000</v>
      </c>
      <c r="C9782" t="s">
        <v>1437</v>
      </c>
      <c r="D9782" t="str">
        <f t="shared" si="152"/>
        <v>Apartment</v>
      </c>
      <c r="E9782" t="s">
        <v>134</v>
      </c>
      <c r="F9782" t="str">
        <f>_xlfn.XLOOKUP(E9782,Geografiesleutel!A:A,Geografiesleutel!B:B,"",0,1)</f>
        <v>Eastern Suburbs</v>
      </c>
      <c r="G9782" s="18">
        <v>1</v>
      </c>
      <c r="H9782" s="18">
        <v>1</v>
      </c>
    </row>
    <row r="9783" spans="1:8" x14ac:dyDescent="0.25">
      <c r="A9783" s="3" t="s">
        <v>1015</v>
      </c>
      <c r="B9783" s="5">
        <v>590000</v>
      </c>
      <c r="C9783" t="s">
        <v>1439</v>
      </c>
      <c r="D9783" t="str">
        <f t="shared" si="152"/>
        <v>Apartment</v>
      </c>
      <c r="E9783" t="s">
        <v>562</v>
      </c>
      <c r="F9783" t="str">
        <f>_xlfn.XLOOKUP(E9783,Geografiesleutel!A:A,Geografiesleutel!B:B,"",0,1)</f>
        <v>CBD</v>
      </c>
      <c r="G9783" s="18">
        <v>3</v>
      </c>
      <c r="H9783" s="18">
        <v>1</v>
      </c>
    </row>
    <row r="9784" spans="1:8" x14ac:dyDescent="0.25">
      <c r="A9784" s="3" t="s">
        <v>1471</v>
      </c>
      <c r="B9784" s="5">
        <v>510000</v>
      </c>
      <c r="C9784" t="s">
        <v>1437</v>
      </c>
      <c r="D9784" t="str">
        <f t="shared" si="152"/>
        <v>Apartment</v>
      </c>
      <c r="E9784" t="s">
        <v>30</v>
      </c>
      <c r="F9784" t="str">
        <f>_xlfn.XLOOKUP(E9784,Geografiesleutel!A:A,Geografiesleutel!B:B,"",0,1)</f>
        <v>Northern Suburbs</v>
      </c>
      <c r="G9784" s="18">
        <v>1</v>
      </c>
      <c r="H9784" s="18">
        <v>1</v>
      </c>
    </row>
    <row r="9785" spans="1:8" x14ac:dyDescent="0.25">
      <c r="A9785" s="3" t="s">
        <v>715</v>
      </c>
      <c r="B9785" s="5">
        <v>550000</v>
      </c>
      <c r="C9785" t="s">
        <v>1436</v>
      </c>
      <c r="D9785" t="str">
        <f t="shared" si="152"/>
        <v>Apartment</v>
      </c>
      <c r="E9785" t="s">
        <v>68</v>
      </c>
      <c r="F9785" t="str">
        <f>_xlfn.XLOOKUP(E9785,Geografiesleutel!A:A,Geografiesleutel!B:B,"",0,1)</f>
        <v>Northern Suburbs</v>
      </c>
      <c r="G9785" s="18">
        <v>2</v>
      </c>
      <c r="H9785" s="18">
        <v>1</v>
      </c>
    </row>
    <row r="9786" spans="1:8" x14ac:dyDescent="0.25">
      <c r="A9786" s="3" t="s">
        <v>1043</v>
      </c>
      <c r="B9786" s="5">
        <v>1415000</v>
      </c>
      <c r="C9786" t="s">
        <v>1437</v>
      </c>
      <c r="D9786" t="str">
        <f t="shared" si="152"/>
        <v>Apartment</v>
      </c>
      <c r="E9786" t="s">
        <v>40</v>
      </c>
      <c r="F9786" t="str">
        <f>_xlfn.XLOOKUP(E9786,Geografiesleutel!A:A,Geografiesleutel!B:B,"",0,1)</f>
        <v>Agricultural Smallholdings</v>
      </c>
      <c r="G9786" s="18">
        <v>1</v>
      </c>
      <c r="H9786" s="18">
        <v>1</v>
      </c>
    </row>
    <row r="9787" spans="1:8" x14ac:dyDescent="0.25">
      <c r="A9787" s="3" t="s">
        <v>981</v>
      </c>
      <c r="B9787" s="5">
        <v>799000</v>
      </c>
      <c r="C9787" t="s">
        <v>1439</v>
      </c>
      <c r="D9787" t="str">
        <f t="shared" si="152"/>
        <v>Apartment</v>
      </c>
      <c r="E9787" t="s">
        <v>52</v>
      </c>
      <c r="F9787" t="str">
        <f>_xlfn.XLOOKUP(E9787,Geografiesleutel!A:A,Geografiesleutel!B:B,"",0,1)</f>
        <v>Northern Suburbs</v>
      </c>
      <c r="G9787" s="18">
        <v>3</v>
      </c>
      <c r="H9787" s="18">
        <v>2</v>
      </c>
    </row>
    <row r="9788" spans="1:8" x14ac:dyDescent="0.25">
      <c r="A9788" s="3" t="s">
        <v>922</v>
      </c>
      <c r="B9788" s="5">
        <v>720000</v>
      </c>
      <c r="C9788" t="s">
        <v>1436</v>
      </c>
      <c r="D9788" t="str">
        <f t="shared" si="152"/>
        <v>Apartment</v>
      </c>
      <c r="E9788" t="s">
        <v>141</v>
      </c>
      <c r="F9788" t="str">
        <f>_xlfn.XLOOKUP(E9788,Geografiesleutel!A:A,Geografiesleutel!B:B,"",0,1)</f>
        <v>Agricultural Smallholdings</v>
      </c>
      <c r="G9788" s="18">
        <v>2</v>
      </c>
      <c r="H9788" s="18">
        <v>1</v>
      </c>
    </row>
    <row r="9789" spans="1:8" x14ac:dyDescent="0.25">
      <c r="A9789" s="3" t="s">
        <v>274</v>
      </c>
      <c r="B9789" s="5">
        <v>850000</v>
      </c>
      <c r="C9789" t="s">
        <v>1436</v>
      </c>
      <c r="D9789" t="str">
        <f t="shared" si="152"/>
        <v>Apartment</v>
      </c>
      <c r="E9789" t="s">
        <v>1458</v>
      </c>
      <c r="F9789" t="str">
        <f>_xlfn.XLOOKUP(E9789,Geografiesleutel!A:A,Geografiesleutel!B:B,"",0,1)</f>
        <v>Eastern Suburbs</v>
      </c>
      <c r="G9789" s="18">
        <v>2</v>
      </c>
      <c r="H9789" s="18">
        <v>1</v>
      </c>
    </row>
    <row r="9790" spans="1:8" x14ac:dyDescent="0.25">
      <c r="A9790" s="3" t="s">
        <v>1444</v>
      </c>
      <c r="B9790" s="5">
        <v>725000</v>
      </c>
      <c r="C9790" t="s">
        <v>1436</v>
      </c>
      <c r="D9790" t="str">
        <f t="shared" si="152"/>
        <v>Apartment</v>
      </c>
      <c r="E9790" t="s">
        <v>30</v>
      </c>
      <c r="F9790" t="str">
        <f>_xlfn.XLOOKUP(E9790,Geografiesleutel!A:A,Geografiesleutel!B:B,"",0,1)</f>
        <v>Northern Suburbs</v>
      </c>
      <c r="G9790" s="18">
        <v>2</v>
      </c>
      <c r="H9790" s="18">
        <v>2</v>
      </c>
    </row>
    <row r="9791" spans="1:8" x14ac:dyDescent="0.25">
      <c r="A9791" s="3" t="s">
        <v>1469</v>
      </c>
      <c r="B9791" s="5">
        <v>455000</v>
      </c>
      <c r="C9791" t="s">
        <v>1439</v>
      </c>
      <c r="D9791" t="str">
        <f t="shared" si="152"/>
        <v>Apartment</v>
      </c>
      <c r="E9791" t="s">
        <v>487</v>
      </c>
      <c r="F9791" t="str">
        <f>_xlfn.XLOOKUP(E9791,Geografiesleutel!A:A,Geografiesleutel!B:B,"",0,1)</f>
        <v>CBD</v>
      </c>
      <c r="G9791" s="18">
        <v>3</v>
      </c>
      <c r="H9791" s="18">
        <v>1</v>
      </c>
    </row>
    <row r="9792" spans="1:8" x14ac:dyDescent="0.25">
      <c r="A9792" s="3" t="s">
        <v>512</v>
      </c>
      <c r="B9792" s="5">
        <v>750000</v>
      </c>
      <c r="C9792" t="s">
        <v>1436</v>
      </c>
      <c r="D9792" t="str">
        <f t="shared" si="152"/>
        <v>Apartment</v>
      </c>
      <c r="E9792" t="s">
        <v>45</v>
      </c>
      <c r="F9792" t="str">
        <f>_xlfn.XLOOKUP(E9792,Geografiesleutel!A:A,Geografiesleutel!B:B,"",0,1)</f>
        <v>Townships</v>
      </c>
      <c r="G9792" s="18">
        <v>2</v>
      </c>
      <c r="H9792" s="18">
        <v>1</v>
      </c>
    </row>
    <row r="9793" spans="1:8" x14ac:dyDescent="0.25">
      <c r="A9793" s="3" t="s">
        <v>201</v>
      </c>
      <c r="B9793" s="5">
        <v>870000</v>
      </c>
      <c r="C9793" t="s">
        <v>1436</v>
      </c>
      <c r="D9793" t="str">
        <f t="shared" si="152"/>
        <v>Apartment</v>
      </c>
      <c r="E9793" t="s">
        <v>88</v>
      </c>
      <c r="F9793" t="str">
        <f>_xlfn.XLOOKUP(E9793,Geografiesleutel!A:A,Geografiesleutel!B:B,"",0,1)</f>
        <v>Eastern Suburbs</v>
      </c>
      <c r="G9793" s="18">
        <v>2</v>
      </c>
      <c r="H9793" s="18">
        <v>1</v>
      </c>
    </row>
    <row r="9794" spans="1:8" x14ac:dyDescent="0.25">
      <c r="A9794" s="3" t="s">
        <v>201</v>
      </c>
      <c r="B9794" s="5">
        <v>870000</v>
      </c>
      <c r="C9794" t="s">
        <v>1436</v>
      </c>
      <c r="D9794" t="str">
        <f t="shared" ref="D9794:D9857" si="153">TRIM(RIGHT(SUBSTITUTE(C9794," ",REPT(" ",LEN(C9794))),LEN(C9794)))</f>
        <v>Apartment</v>
      </c>
      <c r="E9794" t="s">
        <v>88</v>
      </c>
      <c r="F9794" t="str">
        <f>_xlfn.XLOOKUP(E9794,Geografiesleutel!A:A,Geografiesleutel!B:B,"",0,1)</f>
        <v>Eastern Suburbs</v>
      </c>
      <c r="G9794" s="18">
        <v>2</v>
      </c>
      <c r="H9794" s="18">
        <v>1</v>
      </c>
    </row>
    <row r="9795" spans="1:8" x14ac:dyDescent="0.25">
      <c r="A9795" s="3" t="s">
        <v>981</v>
      </c>
      <c r="B9795" s="5">
        <v>799000</v>
      </c>
      <c r="C9795" t="s">
        <v>1436</v>
      </c>
      <c r="D9795" t="str">
        <f t="shared" si="153"/>
        <v>Apartment</v>
      </c>
      <c r="E9795" t="s">
        <v>88</v>
      </c>
      <c r="F9795" t="str">
        <f>_xlfn.XLOOKUP(E9795,Geografiesleutel!A:A,Geografiesleutel!B:B,"",0,1)</f>
        <v>Eastern Suburbs</v>
      </c>
      <c r="G9795" s="18">
        <v>2</v>
      </c>
      <c r="H9795" s="18">
        <v>1</v>
      </c>
    </row>
    <row r="9796" spans="1:8" x14ac:dyDescent="0.25">
      <c r="A9796" s="3" t="s">
        <v>746</v>
      </c>
      <c r="B9796" s="5">
        <v>250000</v>
      </c>
      <c r="C9796" t="s">
        <v>1437</v>
      </c>
      <c r="D9796" t="str">
        <f t="shared" si="153"/>
        <v>Apartment</v>
      </c>
      <c r="E9796" t="s">
        <v>577</v>
      </c>
      <c r="F9796" t="str">
        <f>_xlfn.XLOOKUP(E9796,Geografiesleutel!A:A,Geografiesleutel!B:B,"",0,1)</f>
        <v>CBD</v>
      </c>
      <c r="G9796" s="18">
        <v>1</v>
      </c>
      <c r="H9796" s="18">
        <v>1</v>
      </c>
    </row>
    <row r="9797" spans="1:8" x14ac:dyDescent="0.25">
      <c r="A9797" s="3" t="s">
        <v>586</v>
      </c>
      <c r="B9797" s="5">
        <v>945000</v>
      </c>
      <c r="C9797" t="s">
        <v>1439</v>
      </c>
      <c r="D9797" t="str">
        <f t="shared" si="153"/>
        <v>Apartment</v>
      </c>
      <c r="E9797" t="s">
        <v>368</v>
      </c>
      <c r="F9797" t="str">
        <f>_xlfn.XLOOKUP(E9797,Geografiesleutel!A:A,Geografiesleutel!B:B,"",0,1)</f>
        <v>Eastern Suburbs</v>
      </c>
      <c r="G9797" s="18">
        <v>3</v>
      </c>
      <c r="H9797" s="18">
        <v>2</v>
      </c>
    </row>
    <row r="9798" spans="1:8" x14ac:dyDescent="0.25">
      <c r="A9798" s="3" t="s">
        <v>31</v>
      </c>
      <c r="B9798" s="5">
        <v>570000</v>
      </c>
      <c r="C9798" t="s">
        <v>1436</v>
      </c>
      <c r="D9798" t="str">
        <f t="shared" si="153"/>
        <v>Apartment</v>
      </c>
      <c r="E9798" t="s">
        <v>487</v>
      </c>
      <c r="F9798" t="str">
        <f>_xlfn.XLOOKUP(E9798,Geografiesleutel!A:A,Geografiesleutel!B:B,"",0,1)</f>
        <v>CBD</v>
      </c>
      <c r="G9798" s="18">
        <v>2</v>
      </c>
      <c r="H9798" s="18">
        <v>1</v>
      </c>
    </row>
    <row r="9799" spans="1:8" x14ac:dyDescent="0.25">
      <c r="A9799" s="3" t="s">
        <v>328</v>
      </c>
      <c r="B9799" s="5">
        <v>849000</v>
      </c>
      <c r="C9799" t="s">
        <v>1436</v>
      </c>
      <c r="D9799" t="str">
        <f t="shared" si="153"/>
        <v>Apartment</v>
      </c>
      <c r="E9799" t="s">
        <v>1458</v>
      </c>
      <c r="F9799" t="str">
        <f>_xlfn.XLOOKUP(E9799,Geografiesleutel!A:A,Geografiesleutel!B:B,"",0,1)</f>
        <v>Eastern Suburbs</v>
      </c>
      <c r="G9799" s="18">
        <v>2</v>
      </c>
      <c r="H9799" s="18">
        <v>1</v>
      </c>
    </row>
    <row r="9800" spans="1:8" x14ac:dyDescent="0.25">
      <c r="A9800" s="3" t="s">
        <v>556</v>
      </c>
      <c r="B9800" s="5">
        <v>650000</v>
      </c>
      <c r="C9800" t="s">
        <v>1436</v>
      </c>
      <c r="D9800" t="str">
        <f t="shared" si="153"/>
        <v>Apartment</v>
      </c>
      <c r="E9800" t="s">
        <v>97</v>
      </c>
      <c r="F9800" t="str">
        <f>_xlfn.XLOOKUP(E9800,Geografiesleutel!A:A,Geografiesleutel!B:B,"",0,1)</f>
        <v>Northern Suburbs</v>
      </c>
      <c r="G9800" s="18">
        <v>2</v>
      </c>
      <c r="H9800" s="18">
        <v>1</v>
      </c>
    </row>
    <row r="9801" spans="1:8" x14ac:dyDescent="0.25">
      <c r="A9801" s="3" t="s">
        <v>556</v>
      </c>
      <c r="B9801" s="5">
        <v>650000</v>
      </c>
      <c r="C9801" t="s">
        <v>1436</v>
      </c>
      <c r="D9801" t="str">
        <f t="shared" si="153"/>
        <v>Apartment</v>
      </c>
      <c r="E9801" t="s">
        <v>97</v>
      </c>
      <c r="F9801" t="str">
        <f>_xlfn.XLOOKUP(E9801,Geografiesleutel!A:A,Geografiesleutel!B:B,"",0,1)</f>
        <v>Northern Suburbs</v>
      </c>
      <c r="G9801" s="18">
        <v>2</v>
      </c>
      <c r="H9801" s="18">
        <v>1</v>
      </c>
    </row>
    <row r="9802" spans="1:8" x14ac:dyDescent="0.25">
      <c r="A9802" s="3" t="s">
        <v>918</v>
      </c>
      <c r="B9802" s="5">
        <v>1260000</v>
      </c>
      <c r="C9802" t="s">
        <v>1436</v>
      </c>
      <c r="D9802" t="str">
        <f t="shared" si="153"/>
        <v>Apartment</v>
      </c>
      <c r="E9802" t="s">
        <v>1458</v>
      </c>
      <c r="F9802" t="str">
        <f>_xlfn.XLOOKUP(E9802,Geografiesleutel!A:A,Geografiesleutel!B:B,"",0,1)</f>
        <v>Eastern Suburbs</v>
      </c>
      <c r="G9802" s="18">
        <v>2</v>
      </c>
      <c r="H9802" s="18" t="s">
        <v>2650</v>
      </c>
    </row>
    <row r="9803" spans="1:8" x14ac:dyDescent="0.25">
      <c r="A9803" s="3" t="s">
        <v>767</v>
      </c>
      <c r="B9803" s="5">
        <v>580000</v>
      </c>
      <c r="C9803" t="s">
        <v>1437</v>
      </c>
      <c r="D9803" t="str">
        <f t="shared" si="153"/>
        <v>Apartment</v>
      </c>
      <c r="E9803" t="s">
        <v>1518</v>
      </c>
      <c r="F9803" t="str">
        <f>_xlfn.XLOOKUP(E9803,Geografiesleutel!A:A,Geografiesleutel!B:B,"",0,1)</f>
        <v>Eastern Suburbs</v>
      </c>
      <c r="G9803" s="18">
        <v>1</v>
      </c>
      <c r="H9803" s="18">
        <v>1</v>
      </c>
    </row>
    <row r="9804" spans="1:8" x14ac:dyDescent="0.25">
      <c r="A9804" s="3" t="s">
        <v>715</v>
      </c>
      <c r="B9804" s="5">
        <v>550000</v>
      </c>
      <c r="C9804" t="s">
        <v>1705</v>
      </c>
      <c r="D9804" t="str">
        <f t="shared" si="153"/>
        <v>Apartment</v>
      </c>
      <c r="E9804" t="s">
        <v>487</v>
      </c>
      <c r="F9804" t="str">
        <f>_xlfn.XLOOKUP(E9804,Geografiesleutel!A:A,Geografiesleutel!B:B,"",0,1)</f>
        <v>CBD</v>
      </c>
      <c r="G9804" s="18">
        <v>7</v>
      </c>
      <c r="H9804" s="18">
        <v>2</v>
      </c>
    </row>
    <row r="9805" spans="1:8" x14ac:dyDescent="0.25">
      <c r="A9805" s="3" t="s">
        <v>1465</v>
      </c>
      <c r="B9805" s="5">
        <v>499000</v>
      </c>
      <c r="C9805" t="s">
        <v>1436</v>
      </c>
      <c r="D9805" t="str">
        <f t="shared" si="153"/>
        <v>Apartment</v>
      </c>
      <c r="E9805" t="s">
        <v>188</v>
      </c>
      <c r="F9805" t="str">
        <f>_xlfn.XLOOKUP(E9805,Geografiesleutel!A:A,Geografiesleutel!B:B,"",0,1)</f>
        <v>Northern Suburbs</v>
      </c>
      <c r="G9805" s="18">
        <v>2</v>
      </c>
      <c r="H9805" s="18">
        <v>1</v>
      </c>
    </row>
    <row r="9806" spans="1:8" x14ac:dyDescent="0.25">
      <c r="A9806" s="3" t="s">
        <v>150</v>
      </c>
      <c r="B9806" s="5">
        <v>1350000</v>
      </c>
      <c r="C9806" t="s">
        <v>1436</v>
      </c>
      <c r="D9806" t="str">
        <f t="shared" si="153"/>
        <v>Apartment</v>
      </c>
      <c r="E9806" t="s">
        <v>369</v>
      </c>
      <c r="F9806" t="str">
        <f>_xlfn.XLOOKUP(E9806,Geografiesleutel!A:A,Geografiesleutel!B:B,"",0,1)</f>
        <v>Eastern Suburbs</v>
      </c>
      <c r="G9806" s="18">
        <v>2</v>
      </c>
      <c r="H9806" s="18">
        <v>2</v>
      </c>
    </row>
    <row r="9807" spans="1:8" x14ac:dyDescent="0.25">
      <c r="A9807" s="3" t="s">
        <v>1330</v>
      </c>
      <c r="B9807" s="5">
        <v>6031000</v>
      </c>
      <c r="C9807" t="s">
        <v>1436</v>
      </c>
      <c r="D9807" t="str">
        <f t="shared" si="153"/>
        <v>Apartment</v>
      </c>
      <c r="E9807" t="s">
        <v>773</v>
      </c>
      <c r="F9807" t="str">
        <f>_xlfn.XLOOKUP(E9807,Geografiesleutel!A:A,Geografiesleutel!B:B,"",0,1)</f>
        <v>Eastern Suburbs</v>
      </c>
      <c r="G9807" s="18">
        <v>2</v>
      </c>
      <c r="H9807" s="18">
        <v>2</v>
      </c>
    </row>
    <row r="9808" spans="1:8" x14ac:dyDescent="0.25">
      <c r="A9808" s="3" t="s">
        <v>556</v>
      </c>
      <c r="B9808" s="5">
        <v>650000</v>
      </c>
      <c r="C9808" t="s">
        <v>1436</v>
      </c>
      <c r="D9808" t="str">
        <f t="shared" si="153"/>
        <v>Apartment</v>
      </c>
      <c r="E9808" t="s">
        <v>141</v>
      </c>
      <c r="F9808" t="str">
        <f>_xlfn.XLOOKUP(E9808,Geografiesleutel!A:A,Geografiesleutel!B:B,"",0,1)</f>
        <v>Agricultural Smallholdings</v>
      </c>
      <c r="G9808" s="18">
        <v>2</v>
      </c>
      <c r="H9808" s="18">
        <v>1</v>
      </c>
    </row>
    <row r="9809" spans="1:8" x14ac:dyDescent="0.25">
      <c r="A9809" s="3" t="s">
        <v>1149</v>
      </c>
      <c r="B9809" s="5">
        <v>500000</v>
      </c>
      <c r="C9809" t="s">
        <v>1436</v>
      </c>
      <c r="D9809" t="str">
        <f t="shared" si="153"/>
        <v>Apartment</v>
      </c>
      <c r="E9809" t="s">
        <v>154</v>
      </c>
      <c r="F9809" t="str">
        <f>_xlfn.XLOOKUP(E9809,Geografiesleutel!A:A,Geografiesleutel!B:B,"",0,1)</f>
        <v>Northern Suburbs</v>
      </c>
      <c r="G9809" s="18">
        <v>2</v>
      </c>
      <c r="H9809" s="18">
        <v>1</v>
      </c>
    </row>
    <row r="9810" spans="1:8" x14ac:dyDescent="0.25">
      <c r="A9810" s="3" t="s">
        <v>1726</v>
      </c>
      <c r="B9810" s="5">
        <v>460900</v>
      </c>
      <c r="C9810" t="s">
        <v>1439</v>
      </c>
      <c r="D9810" t="str">
        <f t="shared" si="153"/>
        <v>Apartment</v>
      </c>
      <c r="E9810" t="s">
        <v>116</v>
      </c>
      <c r="F9810" t="str">
        <f>_xlfn.XLOOKUP(E9810,Geografiesleutel!A:A,Geografiesleutel!B:B,"",0,1)</f>
        <v>Western Suburbs</v>
      </c>
      <c r="G9810" s="18">
        <v>3</v>
      </c>
      <c r="H9810" s="18">
        <v>1</v>
      </c>
    </row>
    <row r="9811" spans="1:8" x14ac:dyDescent="0.25">
      <c r="A9811" s="3" t="s">
        <v>468</v>
      </c>
      <c r="B9811" s="5">
        <v>699000</v>
      </c>
      <c r="C9811" t="s">
        <v>1437</v>
      </c>
      <c r="D9811" t="str">
        <f t="shared" si="153"/>
        <v>Apartment</v>
      </c>
      <c r="E9811" t="s">
        <v>172</v>
      </c>
      <c r="F9811" t="str">
        <f>_xlfn.XLOOKUP(E9811,Geografiesleutel!A:A,Geografiesleutel!B:B,"",0,1)</f>
        <v>Eastern Suburbs</v>
      </c>
      <c r="G9811" s="18">
        <v>1</v>
      </c>
      <c r="H9811" s="18">
        <v>1</v>
      </c>
    </row>
    <row r="9812" spans="1:8" x14ac:dyDescent="0.25">
      <c r="A9812" s="3" t="s">
        <v>512</v>
      </c>
      <c r="B9812" s="5">
        <v>750000</v>
      </c>
      <c r="C9812" t="s">
        <v>1436</v>
      </c>
      <c r="D9812" t="str">
        <f t="shared" si="153"/>
        <v>Apartment</v>
      </c>
      <c r="E9812" t="s">
        <v>30</v>
      </c>
      <c r="F9812" t="str">
        <f>_xlfn.XLOOKUP(E9812,Geografiesleutel!A:A,Geografiesleutel!B:B,"",0,1)</f>
        <v>Northern Suburbs</v>
      </c>
      <c r="G9812" s="18">
        <v>2</v>
      </c>
      <c r="H9812" s="18">
        <v>2</v>
      </c>
    </row>
    <row r="9813" spans="1:8" x14ac:dyDescent="0.25">
      <c r="A9813" s="3" t="s">
        <v>1532</v>
      </c>
      <c r="B9813" s="5">
        <v>340000</v>
      </c>
      <c r="C9813" t="s">
        <v>1437</v>
      </c>
      <c r="D9813" t="str">
        <f t="shared" si="153"/>
        <v>Apartment</v>
      </c>
      <c r="E9813" t="s">
        <v>487</v>
      </c>
      <c r="F9813" t="str">
        <f>_xlfn.XLOOKUP(E9813,Geografiesleutel!A:A,Geografiesleutel!B:B,"",0,1)</f>
        <v>CBD</v>
      </c>
      <c r="G9813" s="18">
        <v>1</v>
      </c>
      <c r="H9813" s="18">
        <v>1</v>
      </c>
    </row>
    <row r="9814" spans="1:8" x14ac:dyDescent="0.25">
      <c r="A9814" s="3" t="s">
        <v>274</v>
      </c>
      <c r="B9814" s="5">
        <v>850000</v>
      </c>
      <c r="C9814" t="s">
        <v>1436</v>
      </c>
      <c r="D9814" t="str">
        <f t="shared" si="153"/>
        <v>Apartment</v>
      </c>
      <c r="E9814" t="s">
        <v>16</v>
      </c>
      <c r="F9814" t="str">
        <f>_xlfn.XLOOKUP(E9814,Geografiesleutel!A:A,Geografiesleutel!B:B,"",0,1)</f>
        <v>Eastern Suburbs</v>
      </c>
      <c r="G9814" s="18">
        <v>2</v>
      </c>
      <c r="H9814" s="18">
        <v>1</v>
      </c>
    </row>
    <row r="9815" spans="1:8" x14ac:dyDescent="0.25">
      <c r="A9815" s="3" t="s">
        <v>715</v>
      </c>
      <c r="B9815" s="5">
        <v>550000</v>
      </c>
      <c r="C9815" t="s">
        <v>1437</v>
      </c>
      <c r="D9815" t="str">
        <f t="shared" si="153"/>
        <v>Apartment</v>
      </c>
      <c r="E9815" t="s">
        <v>1458</v>
      </c>
      <c r="F9815" t="str">
        <f>_xlfn.XLOOKUP(E9815,Geografiesleutel!A:A,Geografiesleutel!B:B,"",0,1)</f>
        <v>Eastern Suburbs</v>
      </c>
      <c r="G9815" s="18">
        <v>1</v>
      </c>
      <c r="H9815" s="18">
        <v>1</v>
      </c>
    </row>
    <row r="9816" spans="1:8" x14ac:dyDescent="0.25">
      <c r="A9816" s="3" t="s">
        <v>1727</v>
      </c>
      <c r="B9816" s="5">
        <v>10000000</v>
      </c>
      <c r="C9816" t="s">
        <v>1436</v>
      </c>
      <c r="D9816" t="str">
        <f t="shared" si="153"/>
        <v>Apartment</v>
      </c>
      <c r="E9816" t="s">
        <v>681</v>
      </c>
      <c r="F9816" t="str">
        <f>_xlfn.XLOOKUP(E9816,Geografiesleutel!A:A,Geografiesleutel!B:B,"",0,1)</f>
        <v>Eastern Suburbs</v>
      </c>
      <c r="G9816" s="18">
        <v>2</v>
      </c>
      <c r="H9816" s="18">
        <v>2</v>
      </c>
    </row>
    <row r="9817" spans="1:8" x14ac:dyDescent="0.25">
      <c r="A9817" s="3" t="s">
        <v>1470</v>
      </c>
      <c r="B9817" s="5">
        <v>440000</v>
      </c>
      <c r="C9817" t="s">
        <v>1451</v>
      </c>
      <c r="D9817" t="str">
        <f t="shared" si="153"/>
        <v>Apartment</v>
      </c>
      <c r="E9817" t="s">
        <v>346</v>
      </c>
      <c r="F9817" t="str">
        <f>_xlfn.XLOOKUP(E9817,Geografiesleutel!A:A,Geografiesleutel!B:B,"",0,1)</f>
        <v>Northern Suburbs</v>
      </c>
      <c r="G9817" s="18" t="s">
        <v>2646</v>
      </c>
      <c r="H9817" s="18" t="s">
        <v>2650</v>
      </c>
    </row>
    <row r="9818" spans="1:8" x14ac:dyDescent="0.25">
      <c r="A9818" s="3" t="s">
        <v>747</v>
      </c>
      <c r="B9818" s="5">
        <v>830000</v>
      </c>
      <c r="C9818" t="s">
        <v>1436</v>
      </c>
      <c r="D9818" t="str">
        <f t="shared" si="153"/>
        <v>Apartment</v>
      </c>
      <c r="E9818" t="s">
        <v>101</v>
      </c>
      <c r="F9818" t="str">
        <f>_xlfn.XLOOKUP(E9818,Geografiesleutel!A:A,Geografiesleutel!B:B,"",0,1)</f>
        <v>Eastern Suburbs</v>
      </c>
      <c r="G9818" s="18">
        <v>2</v>
      </c>
      <c r="H9818" s="18">
        <v>1</v>
      </c>
    </row>
    <row r="9819" spans="1:8" x14ac:dyDescent="0.25">
      <c r="A9819" s="3" t="s">
        <v>1477</v>
      </c>
      <c r="B9819" s="5">
        <v>310000</v>
      </c>
      <c r="C9819" t="s">
        <v>1437</v>
      </c>
      <c r="D9819" t="str">
        <f t="shared" si="153"/>
        <v>Apartment</v>
      </c>
      <c r="E9819" t="s">
        <v>404</v>
      </c>
      <c r="F9819" t="str">
        <f>_xlfn.XLOOKUP(E9819,Geografiesleutel!A:A,Geografiesleutel!B:B,"",0,1)</f>
        <v>CBD</v>
      </c>
      <c r="G9819" s="18">
        <v>1</v>
      </c>
      <c r="H9819" s="18">
        <v>1</v>
      </c>
    </row>
    <row r="9820" spans="1:8" x14ac:dyDescent="0.25">
      <c r="A9820" s="3" t="s">
        <v>1459</v>
      </c>
      <c r="B9820" s="5">
        <v>520000</v>
      </c>
      <c r="C9820" t="s">
        <v>1436</v>
      </c>
      <c r="D9820" t="str">
        <f t="shared" si="153"/>
        <v>Apartment</v>
      </c>
      <c r="E9820" t="s">
        <v>188</v>
      </c>
      <c r="F9820" t="str">
        <f>_xlfn.XLOOKUP(E9820,Geografiesleutel!A:A,Geografiesleutel!B:B,"",0,1)</f>
        <v>Northern Suburbs</v>
      </c>
      <c r="G9820" s="18">
        <v>2</v>
      </c>
      <c r="H9820" s="18">
        <v>1</v>
      </c>
    </row>
    <row r="9821" spans="1:8" x14ac:dyDescent="0.25">
      <c r="A9821" s="3" t="s">
        <v>1489</v>
      </c>
      <c r="B9821" s="5">
        <v>410000</v>
      </c>
      <c r="C9821" t="s">
        <v>1437</v>
      </c>
      <c r="D9821" t="str">
        <f t="shared" si="153"/>
        <v>Apartment</v>
      </c>
      <c r="E9821" t="s">
        <v>368</v>
      </c>
      <c r="F9821" t="str">
        <f>_xlfn.XLOOKUP(E9821,Geografiesleutel!A:A,Geografiesleutel!B:B,"",0,1)</f>
        <v>Eastern Suburbs</v>
      </c>
      <c r="G9821" s="18">
        <v>1</v>
      </c>
      <c r="H9821" s="18">
        <v>1</v>
      </c>
    </row>
    <row r="9822" spans="1:8" x14ac:dyDescent="0.25">
      <c r="A9822" s="3" t="s">
        <v>315</v>
      </c>
      <c r="B9822" s="5">
        <v>1950000</v>
      </c>
      <c r="C9822" t="s">
        <v>1436</v>
      </c>
      <c r="D9822" t="str">
        <f t="shared" si="153"/>
        <v>Apartment</v>
      </c>
      <c r="E9822" t="s">
        <v>306</v>
      </c>
      <c r="F9822" t="str">
        <f>_xlfn.XLOOKUP(E9822,Geografiesleutel!A:A,Geografiesleutel!B:B,"",0,1)</f>
        <v>Eastern Suburbs</v>
      </c>
      <c r="G9822" s="18">
        <v>2</v>
      </c>
      <c r="H9822" s="18">
        <v>2</v>
      </c>
    </row>
    <row r="9823" spans="1:8" x14ac:dyDescent="0.25">
      <c r="A9823" s="3" t="s">
        <v>1728</v>
      </c>
      <c r="B9823" s="5">
        <v>639000</v>
      </c>
      <c r="C9823" t="s">
        <v>1439</v>
      </c>
      <c r="D9823" t="str">
        <f t="shared" si="153"/>
        <v>Apartment</v>
      </c>
      <c r="E9823" t="s">
        <v>562</v>
      </c>
      <c r="F9823" t="str">
        <f>_xlfn.XLOOKUP(E9823,Geografiesleutel!A:A,Geografiesleutel!B:B,"",0,1)</f>
        <v>CBD</v>
      </c>
      <c r="G9823" s="18">
        <v>3</v>
      </c>
      <c r="H9823" s="18">
        <v>1</v>
      </c>
    </row>
    <row r="9824" spans="1:8" x14ac:dyDescent="0.25">
      <c r="A9824" s="3" t="s">
        <v>1480</v>
      </c>
      <c r="B9824" s="5">
        <v>475000</v>
      </c>
      <c r="C9824" t="s">
        <v>1454</v>
      </c>
      <c r="D9824" t="str">
        <f t="shared" si="153"/>
        <v>Apartment</v>
      </c>
      <c r="E9824" t="s">
        <v>487</v>
      </c>
      <c r="F9824" t="str">
        <f>_xlfn.XLOOKUP(E9824,Geografiesleutel!A:A,Geografiesleutel!B:B,"",0,1)</f>
        <v>CBD</v>
      </c>
      <c r="G9824" s="18" t="s">
        <v>2648</v>
      </c>
      <c r="H9824" s="18">
        <v>1</v>
      </c>
    </row>
    <row r="9825" spans="1:8" x14ac:dyDescent="0.25">
      <c r="A9825" s="3" t="s">
        <v>1588</v>
      </c>
      <c r="B9825" s="5">
        <v>1035000</v>
      </c>
      <c r="C9825" t="s">
        <v>1436</v>
      </c>
      <c r="D9825" t="str">
        <f t="shared" si="153"/>
        <v>Apartment</v>
      </c>
      <c r="E9825" t="s">
        <v>369</v>
      </c>
      <c r="F9825" t="str">
        <f>_xlfn.XLOOKUP(E9825,Geografiesleutel!A:A,Geografiesleutel!B:B,"",0,1)</f>
        <v>Eastern Suburbs</v>
      </c>
      <c r="G9825" s="18">
        <v>2</v>
      </c>
      <c r="H9825" s="18" t="s">
        <v>2650</v>
      </c>
    </row>
    <row r="9826" spans="1:8" x14ac:dyDescent="0.25">
      <c r="A9826" s="3" t="s">
        <v>1555</v>
      </c>
      <c r="B9826" s="5">
        <v>375000</v>
      </c>
      <c r="C9826" t="s">
        <v>1437</v>
      </c>
      <c r="D9826" t="str">
        <f t="shared" si="153"/>
        <v>Apartment</v>
      </c>
      <c r="E9826" t="s">
        <v>643</v>
      </c>
      <c r="F9826" t="str">
        <f>_xlfn.XLOOKUP(E9826,Geografiesleutel!A:A,Geografiesleutel!B:B,"",0,1)</f>
        <v>Northern Suburbs</v>
      </c>
      <c r="G9826" s="18">
        <v>1</v>
      </c>
      <c r="H9826" s="18">
        <v>1</v>
      </c>
    </row>
    <row r="9827" spans="1:8" x14ac:dyDescent="0.25">
      <c r="A9827" s="3" t="s">
        <v>655</v>
      </c>
      <c r="B9827" s="5">
        <v>840000</v>
      </c>
      <c r="C9827" t="s">
        <v>1436</v>
      </c>
      <c r="D9827" t="str">
        <f t="shared" si="153"/>
        <v>Apartment</v>
      </c>
      <c r="E9827" t="s">
        <v>88</v>
      </c>
      <c r="F9827" t="str">
        <f>_xlfn.XLOOKUP(E9827,Geografiesleutel!A:A,Geografiesleutel!B:B,"",0,1)</f>
        <v>Eastern Suburbs</v>
      </c>
      <c r="G9827" s="18">
        <v>2</v>
      </c>
      <c r="H9827" s="18">
        <v>1</v>
      </c>
    </row>
    <row r="9828" spans="1:8" x14ac:dyDescent="0.25">
      <c r="A9828" s="3" t="s">
        <v>1501</v>
      </c>
      <c r="B9828" s="5">
        <v>745000</v>
      </c>
      <c r="C9828" t="s">
        <v>1436</v>
      </c>
      <c r="D9828" t="str">
        <f t="shared" si="153"/>
        <v>Apartment</v>
      </c>
      <c r="E9828" t="s">
        <v>101</v>
      </c>
      <c r="F9828" t="str">
        <f>_xlfn.XLOOKUP(E9828,Geografiesleutel!A:A,Geografiesleutel!B:B,"",0,1)</f>
        <v>Eastern Suburbs</v>
      </c>
      <c r="G9828" s="18">
        <v>2</v>
      </c>
      <c r="H9828" s="18">
        <v>1</v>
      </c>
    </row>
    <row r="9829" spans="1:8" x14ac:dyDescent="0.25">
      <c r="A9829" s="3" t="s">
        <v>777</v>
      </c>
      <c r="B9829" s="5">
        <v>999000</v>
      </c>
      <c r="C9829" t="s">
        <v>1436</v>
      </c>
      <c r="D9829" t="str">
        <f t="shared" si="153"/>
        <v>Apartment</v>
      </c>
      <c r="E9829" t="s">
        <v>369</v>
      </c>
      <c r="F9829" t="str">
        <f>_xlfn.XLOOKUP(E9829,Geografiesleutel!A:A,Geografiesleutel!B:B,"",0,1)</f>
        <v>Eastern Suburbs</v>
      </c>
      <c r="G9829" s="18">
        <v>2</v>
      </c>
      <c r="H9829" s="18">
        <v>1</v>
      </c>
    </row>
    <row r="9830" spans="1:8" x14ac:dyDescent="0.25">
      <c r="A9830" s="3" t="s">
        <v>586</v>
      </c>
      <c r="B9830" s="5">
        <v>945000</v>
      </c>
      <c r="C9830" t="s">
        <v>1436</v>
      </c>
      <c r="D9830" t="str">
        <f t="shared" si="153"/>
        <v>Apartment</v>
      </c>
      <c r="E9830" t="s">
        <v>324</v>
      </c>
      <c r="F9830" t="str">
        <f>_xlfn.XLOOKUP(E9830,Geografiesleutel!A:A,Geografiesleutel!B:B,"",0,1)</f>
        <v>Eastern Suburbs</v>
      </c>
      <c r="G9830" s="18">
        <v>2</v>
      </c>
      <c r="H9830" s="18">
        <v>2</v>
      </c>
    </row>
    <row r="9831" spans="1:8" x14ac:dyDescent="0.25">
      <c r="A9831" s="3" t="s">
        <v>1489</v>
      </c>
      <c r="B9831" s="5">
        <v>410000</v>
      </c>
      <c r="C9831" t="s">
        <v>1437</v>
      </c>
      <c r="D9831" t="str">
        <f t="shared" si="153"/>
        <v>Apartment</v>
      </c>
      <c r="E9831" t="s">
        <v>368</v>
      </c>
      <c r="F9831" t="str">
        <f>_xlfn.XLOOKUP(E9831,Geografiesleutel!A:A,Geografiesleutel!B:B,"",0,1)</f>
        <v>Eastern Suburbs</v>
      </c>
      <c r="G9831" s="18">
        <v>1</v>
      </c>
      <c r="H9831" s="18">
        <v>1</v>
      </c>
    </row>
    <row r="9832" spans="1:8" x14ac:dyDescent="0.25">
      <c r="A9832" s="3" t="s">
        <v>179</v>
      </c>
      <c r="B9832" s="5">
        <v>1175000</v>
      </c>
      <c r="C9832" t="s">
        <v>1437</v>
      </c>
      <c r="D9832" t="str">
        <f t="shared" si="153"/>
        <v>Apartment</v>
      </c>
      <c r="E9832" t="s">
        <v>369</v>
      </c>
      <c r="F9832" t="str">
        <f>_xlfn.XLOOKUP(E9832,Geografiesleutel!A:A,Geografiesleutel!B:B,"",0,1)</f>
        <v>Eastern Suburbs</v>
      </c>
      <c r="G9832" s="18">
        <v>1</v>
      </c>
      <c r="H9832" s="18">
        <v>1</v>
      </c>
    </row>
    <row r="9833" spans="1:8" x14ac:dyDescent="0.25">
      <c r="A9833" s="3" t="s">
        <v>179</v>
      </c>
      <c r="B9833" s="5">
        <v>1175000</v>
      </c>
      <c r="C9833" t="s">
        <v>1437</v>
      </c>
      <c r="D9833" t="str">
        <f t="shared" si="153"/>
        <v>Apartment</v>
      </c>
      <c r="E9833" t="s">
        <v>369</v>
      </c>
      <c r="F9833" t="str">
        <f>_xlfn.XLOOKUP(E9833,Geografiesleutel!A:A,Geografiesleutel!B:B,"",0,1)</f>
        <v>Eastern Suburbs</v>
      </c>
      <c r="G9833" s="18">
        <v>1</v>
      </c>
      <c r="H9833" s="18">
        <v>1</v>
      </c>
    </row>
    <row r="9834" spans="1:8" x14ac:dyDescent="0.25">
      <c r="A9834" s="3" t="s">
        <v>778</v>
      </c>
      <c r="B9834" s="5">
        <v>600000</v>
      </c>
      <c r="C9834" t="s">
        <v>1437</v>
      </c>
      <c r="D9834" t="str">
        <f t="shared" si="153"/>
        <v>Apartment</v>
      </c>
      <c r="E9834" t="s">
        <v>369</v>
      </c>
      <c r="F9834" t="str">
        <f>_xlfn.XLOOKUP(E9834,Geografiesleutel!A:A,Geografiesleutel!B:B,"",0,1)</f>
        <v>Eastern Suburbs</v>
      </c>
      <c r="G9834" s="18">
        <v>1</v>
      </c>
      <c r="H9834" s="18">
        <v>1</v>
      </c>
    </row>
    <row r="9835" spans="1:8" x14ac:dyDescent="0.25">
      <c r="A9835" s="3" t="s">
        <v>170</v>
      </c>
      <c r="B9835" s="5">
        <v>1150000</v>
      </c>
      <c r="C9835" t="s">
        <v>1436</v>
      </c>
      <c r="D9835" t="str">
        <f t="shared" si="153"/>
        <v>Apartment</v>
      </c>
      <c r="E9835" t="s">
        <v>94</v>
      </c>
      <c r="F9835" t="str">
        <f>_xlfn.XLOOKUP(E9835,Geografiesleutel!A:A,Geografiesleutel!B:B,"",0,1)</f>
        <v>Agricultural Smallholdings</v>
      </c>
      <c r="G9835" s="18">
        <v>2</v>
      </c>
      <c r="H9835" s="18">
        <v>2</v>
      </c>
    </row>
    <row r="9836" spans="1:8" x14ac:dyDescent="0.25">
      <c r="A9836" s="3" t="s">
        <v>274</v>
      </c>
      <c r="B9836" s="5">
        <v>850000</v>
      </c>
      <c r="C9836" t="s">
        <v>1437</v>
      </c>
      <c r="D9836" t="str">
        <f t="shared" si="153"/>
        <v>Apartment</v>
      </c>
      <c r="E9836" t="s">
        <v>972</v>
      </c>
      <c r="F9836" t="str">
        <f>_xlfn.XLOOKUP(E9836,Geografiesleutel!A:A,Geografiesleutel!B:B,"",0,1)</f>
        <v>Eastern Suburbs</v>
      </c>
      <c r="G9836" s="18">
        <v>1</v>
      </c>
      <c r="H9836" s="18">
        <v>1</v>
      </c>
    </row>
    <row r="9837" spans="1:8" x14ac:dyDescent="0.25">
      <c r="A9837" s="3" t="s">
        <v>71</v>
      </c>
      <c r="B9837" s="5">
        <v>690000</v>
      </c>
      <c r="C9837" t="s">
        <v>1436</v>
      </c>
      <c r="D9837" t="str">
        <f t="shared" si="153"/>
        <v>Apartment</v>
      </c>
      <c r="E9837" t="s">
        <v>88</v>
      </c>
      <c r="F9837" t="str">
        <f>_xlfn.XLOOKUP(E9837,Geografiesleutel!A:A,Geografiesleutel!B:B,"",0,1)</f>
        <v>Eastern Suburbs</v>
      </c>
      <c r="G9837" s="18">
        <v>2</v>
      </c>
      <c r="H9837" s="18">
        <v>1</v>
      </c>
    </row>
    <row r="9838" spans="1:8" x14ac:dyDescent="0.25">
      <c r="A9838" s="3" t="s">
        <v>828</v>
      </c>
      <c r="B9838" s="5">
        <v>2095000</v>
      </c>
      <c r="C9838" t="s">
        <v>1437</v>
      </c>
      <c r="D9838" t="str">
        <f t="shared" si="153"/>
        <v>Apartment</v>
      </c>
      <c r="E9838" t="s">
        <v>681</v>
      </c>
      <c r="F9838" t="str">
        <f>_xlfn.XLOOKUP(E9838,Geografiesleutel!A:A,Geografiesleutel!B:B,"",0,1)</f>
        <v>Eastern Suburbs</v>
      </c>
      <c r="G9838" s="18">
        <v>1</v>
      </c>
      <c r="H9838" s="18">
        <v>1</v>
      </c>
    </row>
    <row r="9839" spans="1:8" x14ac:dyDescent="0.25">
      <c r="A9839" s="3" t="s">
        <v>1499</v>
      </c>
      <c r="B9839" s="5">
        <v>525000</v>
      </c>
      <c r="C9839" t="s">
        <v>1437</v>
      </c>
      <c r="D9839" t="str">
        <f t="shared" si="153"/>
        <v>Apartment</v>
      </c>
      <c r="E9839" t="s">
        <v>346</v>
      </c>
      <c r="F9839" t="str">
        <f>_xlfn.XLOOKUP(E9839,Geografiesleutel!A:A,Geografiesleutel!B:B,"",0,1)</f>
        <v>Northern Suburbs</v>
      </c>
      <c r="G9839" s="18">
        <v>1</v>
      </c>
      <c r="H9839" s="18">
        <v>1</v>
      </c>
    </row>
    <row r="9840" spans="1:8" x14ac:dyDescent="0.25">
      <c r="A9840" s="3" t="s">
        <v>572</v>
      </c>
      <c r="B9840" s="5">
        <v>800000</v>
      </c>
      <c r="C9840" t="s">
        <v>1436</v>
      </c>
      <c r="D9840" t="str">
        <f t="shared" si="153"/>
        <v>Apartment</v>
      </c>
      <c r="E9840" t="s">
        <v>30</v>
      </c>
      <c r="F9840" t="str">
        <f>_xlfn.XLOOKUP(E9840,Geografiesleutel!A:A,Geografiesleutel!B:B,"",0,1)</f>
        <v>Northern Suburbs</v>
      </c>
      <c r="G9840" s="18">
        <v>2</v>
      </c>
      <c r="H9840" s="18">
        <v>1</v>
      </c>
    </row>
    <row r="9841" spans="1:8" x14ac:dyDescent="0.25">
      <c r="A9841" s="3" t="s">
        <v>1476</v>
      </c>
      <c r="B9841" s="5">
        <v>360000</v>
      </c>
      <c r="C9841" t="s">
        <v>1440</v>
      </c>
      <c r="D9841" t="str">
        <f t="shared" si="153"/>
        <v>Apartment</v>
      </c>
      <c r="E9841" t="s">
        <v>487</v>
      </c>
      <c r="F9841" t="str">
        <f>_xlfn.XLOOKUP(E9841,Geografiesleutel!A:A,Geografiesleutel!B:B,"",0,1)</f>
        <v>CBD</v>
      </c>
      <c r="G9841" s="18" t="s">
        <v>2650</v>
      </c>
      <c r="H9841" s="18">
        <v>1</v>
      </c>
    </row>
    <row r="9842" spans="1:8" x14ac:dyDescent="0.25">
      <c r="A9842" s="3" t="s">
        <v>708</v>
      </c>
      <c r="B9842" s="5">
        <v>1775000</v>
      </c>
      <c r="C9842" t="s">
        <v>1436</v>
      </c>
      <c r="D9842" t="str">
        <f t="shared" si="153"/>
        <v>Apartment</v>
      </c>
      <c r="E9842" t="s">
        <v>16</v>
      </c>
      <c r="F9842" t="str">
        <f>_xlfn.XLOOKUP(E9842,Geografiesleutel!A:A,Geografiesleutel!B:B,"",0,1)</f>
        <v>Eastern Suburbs</v>
      </c>
      <c r="G9842" s="18">
        <v>2</v>
      </c>
      <c r="H9842" s="18">
        <v>2</v>
      </c>
    </row>
    <row r="9843" spans="1:8" x14ac:dyDescent="0.25">
      <c r="A9843" s="3" t="s">
        <v>199</v>
      </c>
      <c r="B9843" s="5">
        <v>1075000</v>
      </c>
      <c r="C9843" t="s">
        <v>1436</v>
      </c>
      <c r="D9843" t="str">
        <f t="shared" si="153"/>
        <v>Apartment</v>
      </c>
      <c r="E9843" t="s">
        <v>1458</v>
      </c>
      <c r="F9843" t="str">
        <f>_xlfn.XLOOKUP(E9843,Geografiesleutel!A:A,Geografiesleutel!B:B,"",0,1)</f>
        <v>Eastern Suburbs</v>
      </c>
      <c r="G9843" s="18">
        <v>2</v>
      </c>
      <c r="H9843" s="18">
        <v>1</v>
      </c>
    </row>
    <row r="9844" spans="1:8" x14ac:dyDescent="0.25">
      <c r="A9844" s="3" t="s">
        <v>591</v>
      </c>
      <c r="B9844" s="5">
        <v>710000</v>
      </c>
      <c r="C9844" t="s">
        <v>1436</v>
      </c>
      <c r="D9844" t="str">
        <f t="shared" si="153"/>
        <v>Apartment</v>
      </c>
      <c r="E9844" t="s">
        <v>82</v>
      </c>
      <c r="F9844" t="str">
        <f>_xlfn.XLOOKUP(E9844,Geografiesleutel!A:A,Geografiesleutel!B:B,"",0,1)</f>
        <v>Western Suburbs</v>
      </c>
      <c r="G9844" s="18">
        <v>2</v>
      </c>
      <c r="H9844" s="18">
        <v>1</v>
      </c>
    </row>
    <row r="9845" spans="1:8" x14ac:dyDescent="0.25">
      <c r="A9845" s="3" t="s">
        <v>150</v>
      </c>
      <c r="B9845" s="5">
        <v>1350000</v>
      </c>
      <c r="C9845" t="s">
        <v>1436</v>
      </c>
      <c r="D9845" t="str">
        <f t="shared" si="153"/>
        <v>Apartment</v>
      </c>
      <c r="E9845" t="s">
        <v>369</v>
      </c>
      <c r="F9845" t="str">
        <f>_xlfn.XLOOKUP(E9845,Geografiesleutel!A:A,Geografiesleutel!B:B,"",0,1)</f>
        <v>Eastern Suburbs</v>
      </c>
      <c r="G9845" s="18">
        <v>2</v>
      </c>
      <c r="H9845" s="18">
        <v>2</v>
      </c>
    </row>
    <row r="9846" spans="1:8" x14ac:dyDescent="0.25">
      <c r="A9846" s="3" t="s">
        <v>376</v>
      </c>
      <c r="B9846" s="5">
        <v>2000000</v>
      </c>
      <c r="C9846" t="s">
        <v>1436</v>
      </c>
      <c r="D9846" t="str">
        <f t="shared" si="153"/>
        <v>Apartment</v>
      </c>
      <c r="E9846" t="s">
        <v>306</v>
      </c>
      <c r="F9846" t="str">
        <f>_xlfn.XLOOKUP(E9846,Geografiesleutel!A:A,Geografiesleutel!B:B,"",0,1)</f>
        <v>Eastern Suburbs</v>
      </c>
      <c r="G9846" s="18">
        <v>2</v>
      </c>
      <c r="H9846" s="18">
        <v>2</v>
      </c>
    </row>
    <row r="9847" spans="1:8" x14ac:dyDescent="0.25">
      <c r="A9847" s="3" t="s">
        <v>700</v>
      </c>
      <c r="B9847" s="5">
        <v>780000</v>
      </c>
      <c r="C9847" t="s">
        <v>1436</v>
      </c>
      <c r="D9847" t="str">
        <f t="shared" si="153"/>
        <v>Apartment</v>
      </c>
      <c r="E9847" t="s">
        <v>264</v>
      </c>
      <c r="F9847" t="str">
        <f>_xlfn.XLOOKUP(E9847,Geografiesleutel!A:A,Geografiesleutel!B:B,"",0,1)</f>
        <v>Eastern Suburbs</v>
      </c>
      <c r="G9847" s="18">
        <v>2</v>
      </c>
      <c r="H9847" s="18">
        <v>2</v>
      </c>
    </row>
    <row r="9848" spans="1:8" x14ac:dyDescent="0.25">
      <c r="A9848" s="3" t="s">
        <v>274</v>
      </c>
      <c r="B9848" s="5">
        <v>850000</v>
      </c>
      <c r="C9848" t="s">
        <v>1437</v>
      </c>
      <c r="D9848" t="str">
        <f t="shared" si="153"/>
        <v>Apartment</v>
      </c>
      <c r="E9848" t="s">
        <v>80</v>
      </c>
      <c r="F9848" t="str">
        <f>_xlfn.XLOOKUP(E9848,Geografiesleutel!A:A,Geografiesleutel!B:B,"",0,1)</f>
        <v>Eastern Suburbs</v>
      </c>
      <c r="G9848" s="18">
        <v>1</v>
      </c>
      <c r="H9848" s="18">
        <v>1</v>
      </c>
    </row>
    <row r="9849" spans="1:8" x14ac:dyDescent="0.25">
      <c r="A9849" s="3" t="s">
        <v>376</v>
      </c>
      <c r="B9849" s="5">
        <v>2000000</v>
      </c>
      <c r="C9849" t="s">
        <v>1436</v>
      </c>
      <c r="D9849" t="str">
        <f t="shared" si="153"/>
        <v>Apartment</v>
      </c>
      <c r="E9849" t="s">
        <v>306</v>
      </c>
      <c r="F9849" t="str">
        <f>_xlfn.XLOOKUP(E9849,Geografiesleutel!A:A,Geografiesleutel!B:B,"",0,1)</f>
        <v>Eastern Suburbs</v>
      </c>
      <c r="G9849" s="18">
        <v>2</v>
      </c>
      <c r="H9849" s="18">
        <v>2</v>
      </c>
    </row>
    <row r="9850" spans="1:8" x14ac:dyDescent="0.25">
      <c r="A9850" s="3" t="s">
        <v>446</v>
      </c>
      <c r="B9850" s="5">
        <v>900000</v>
      </c>
      <c r="C9850" t="s">
        <v>1436</v>
      </c>
      <c r="D9850" t="str">
        <f t="shared" si="153"/>
        <v>Apartment</v>
      </c>
      <c r="E9850" t="s">
        <v>101</v>
      </c>
      <c r="F9850" t="str">
        <f>_xlfn.XLOOKUP(E9850,Geografiesleutel!A:A,Geografiesleutel!B:B,"",0,1)</f>
        <v>Eastern Suburbs</v>
      </c>
      <c r="G9850" s="18">
        <v>2</v>
      </c>
      <c r="H9850" s="18">
        <v>2</v>
      </c>
    </row>
    <row r="9851" spans="1:8" x14ac:dyDescent="0.25">
      <c r="A9851" s="3" t="s">
        <v>572</v>
      </c>
      <c r="B9851" s="5">
        <v>800000</v>
      </c>
      <c r="C9851" t="s">
        <v>1436</v>
      </c>
      <c r="D9851" t="str">
        <f t="shared" si="153"/>
        <v>Apartment</v>
      </c>
      <c r="E9851" t="s">
        <v>220</v>
      </c>
      <c r="F9851" t="str">
        <f>_xlfn.XLOOKUP(E9851,Geografiesleutel!A:A,Geografiesleutel!B:B,"",0,1)</f>
        <v>Agricultural Smallholdings</v>
      </c>
      <c r="G9851" s="18">
        <v>2</v>
      </c>
      <c r="H9851" s="18">
        <v>1</v>
      </c>
    </row>
    <row r="9852" spans="1:8" x14ac:dyDescent="0.25">
      <c r="A9852" s="3" t="s">
        <v>29</v>
      </c>
      <c r="B9852" s="5">
        <v>2499000</v>
      </c>
      <c r="C9852" t="s">
        <v>1439</v>
      </c>
      <c r="D9852" t="str">
        <f t="shared" si="153"/>
        <v>Apartment</v>
      </c>
      <c r="E9852" t="s">
        <v>18</v>
      </c>
      <c r="F9852" t="str">
        <f>_xlfn.XLOOKUP(E9852,Geografiesleutel!A:A,Geografiesleutel!B:B,"",0,1)</f>
        <v>Agricultural Smallholdings</v>
      </c>
      <c r="G9852" s="18">
        <v>3</v>
      </c>
      <c r="H9852" s="18">
        <v>2</v>
      </c>
    </row>
    <row r="9853" spans="1:8" x14ac:dyDescent="0.25">
      <c r="A9853" s="3" t="s">
        <v>1474</v>
      </c>
      <c r="B9853" s="5">
        <v>575000</v>
      </c>
      <c r="C9853" t="s">
        <v>1437</v>
      </c>
      <c r="D9853" t="str">
        <f t="shared" si="153"/>
        <v>Apartment</v>
      </c>
      <c r="E9853" t="s">
        <v>231</v>
      </c>
      <c r="F9853" t="str">
        <f>_xlfn.XLOOKUP(E9853,Geografiesleutel!A:A,Geografiesleutel!B:B,"",0,1)</f>
        <v>Eastern Suburbs</v>
      </c>
      <c r="G9853" s="18">
        <v>1</v>
      </c>
      <c r="H9853" s="18">
        <v>1</v>
      </c>
    </row>
    <row r="9854" spans="1:8" x14ac:dyDescent="0.25">
      <c r="A9854" s="3" t="s">
        <v>1729</v>
      </c>
      <c r="B9854" s="5">
        <v>694000</v>
      </c>
      <c r="C9854" t="s">
        <v>1436</v>
      </c>
      <c r="D9854" t="str">
        <f t="shared" si="153"/>
        <v>Apartment</v>
      </c>
      <c r="E9854" t="s">
        <v>194</v>
      </c>
      <c r="F9854" t="str">
        <f>_xlfn.XLOOKUP(E9854,Geografiesleutel!A:A,Geografiesleutel!B:B,"",0,1)</f>
        <v>Eastern Suburbs</v>
      </c>
      <c r="G9854" s="18">
        <v>2</v>
      </c>
      <c r="H9854" s="18">
        <v>2</v>
      </c>
    </row>
    <row r="9855" spans="1:8" x14ac:dyDescent="0.25">
      <c r="A9855" s="3" t="s">
        <v>130</v>
      </c>
      <c r="B9855" s="5">
        <v>1270000</v>
      </c>
      <c r="C9855" t="s">
        <v>1436</v>
      </c>
      <c r="D9855" t="str">
        <f t="shared" si="153"/>
        <v>Apartment</v>
      </c>
      <c r="E9855" t="s">
        <v>46</v>
      </c>
      <c r="F9855" t="str">
        <f>_xlfn.XLOOKUP(E9855,Geografiesleutel!A:A,Geografiesleutel!B:B,"",0,1)</f>
        <v>Eastern Suburbs</v>
      </c>
      <c r="G9855" s="18">
        <v>2</v>
      </c>
      <c r="H9855" s="18">
        <v>2</v>
      </c>
    </row>
    <row r="9856" spans="1:8" x14ac:dyDescent="0.25">
      <c r="A9856" s="3" t="s">
        <v>706</v>
      </c>
      <c r="B9856" s="5">
        <v>395000</v>
      </c>
      <c r="C9856" t="s">
        <v>1440</v>
      </c>
      <c r="D9856" t="str">
        <f t="shared" si="153"/>
        <v>Apartment</v>
      </c>
      <c r="E9856" t="s">
        <v>404</v>
      </c>
      <c r="F9856" t="str">
        <f>_xlfn.XLOOKUP(E9856,Geografiesleutel!A:A,Geografiesleutel!B:B,"",0,1)</f>
        <v>CBD</v>
      </c>
      <c r="G9856" s="18" t="s">
        <v>2650</v>
      </c>
      <c r="H9856" s="18" t="s">
        <v>2650</v>
      </c>
    </row>
    <row r="9857" spans="1:8" x14ac:dyDescent="0.25">
      <c r="A9857" s="3" t="s">
        <v>556</v>
      </c>
      <c r="B9857" s="5">
        <v>650000</v>
      </c>
      <c r="C9857" t="s">
        <v>1500</v>
      </c>
      <c r="D9857" t="str">
        <f t="shared" si="153"/>
        <v>Apartment</v>
      </c>
      <c r="E9857" t="s">
        <v>487</v>
      </c>
      <c r="F9857" t="str">
        <f>_xlfn.XLOOKUP(E9857,Geografiesleutel!A:A,Geografiesleutel!B:B,"",0,1)</f>
        <v>CBD</v>
      </c>
      <c r="G9857" s="18">
        <v>5</v>
      </c>
      <c r="H9857" s="18">
        <v>2</v>
      </c>
    </row>
    <row r="9858" spans="1:8" x14ac:dyDescent="0.25">
      <c r="A9858" s="3" t="s">
        <v>486</v>
      </c>
      <c r="B9858" s="5">
        <v>625000</v>
      </c>
      <c r="C9858" t="s">
        <v>1437</v>
      </c>
      <c r="D9858" t="str">
        <f t="shared" ref="D9858:D9921" si="154">TRIM(RIGHT(SUBSTITUTE(C9858," ",REPT(" ",LEN(C9858))),LEN(C9858)))</f>
        <v>Apartment</v>
      </c>
      <c r="E9858" t="s">
        <v>30</v>
      </c>
      <c r="F9858" t="str">
        <f>_xlfn.XLOOKUP(E9858,Geografiesleutel!A:A,Geografiesleutel!B:B,"",0,1)</f>
        <v>Northern Suburbs</v>
      </c>
      <c r="G9858" s="18">
        <v>1</v>
      </c>
      <c r="H9858" s="18">
        <v>1</v>
      </c>
    </row>
    <row r="9859" spans="1:8" x14ac:dyDescent="0.25">
      <c r="A9859" s="3" t="s">
        <v>1209</v>
      </c>
      <c r="B9859" s="5">
        <v>320000</v>
      </c>
      <c r="C9859" t="s">
        <v>1437</v>
      </c>
      <c r="D9859" t="str">
        <f t="shared" si="154"/>
        <v>Apartment</v>
      </c>
      <c r="E9859" t="s">
        <v>577</v>
      </c>
      <c r="F9859" t="str">
        <f>_xlfn.XLOOKUP(E9859,Geografiesleutel!A:A,Geografiesleutel!B:B,"",0,1)</f>
        <v>CBD</v>
      </c>
      <c r="G9859" s="18">
        <v>1</v>
      </c>
      <c r="H9859" s="18">
        <v>1</v>
      </c>
    </row>
    <row r="9860" spans="1:8" x14ac:dyDescent="0.25">
      <c r="A9860" s="3" t="s">
        <v>719</v>
      </c>
      <c r="B9860" s="5">
        <v>775000</v>
      </c>
      <c r="C9860" t="s">
        <v>1436</v>
      </c>
      <c r="D9860" t="str">
        <f t="shared" si="154"/>
        <v>Apartment</v>
      </c>
      <c r="E9860" t="s">
        <v>974</v>
      </c>
      <c r="F9860" t="str">
        <f>_xlfn.XLOOKUP(E9860,Geografiesleutel!A:A,Geografiesleutel!B:B,"",0,1)</f>
        <v>Eastern Suburbs</v>
      </c>
      <c r="G9860" s="18">
        <v>2</v>
      </c>
      <c r="H9860" s="18">
        <v>1</v>
      </c>
    </row>
    <row r="9861" spans="1:8" x14ac:dyDescent="0.25">
      <c r="A9861" s="3" t="s">
        <v>572</v>
      </c>
      <c r="B9861" s="5">
        <v>800000</v>
      </c>
      <c r="C9861" t="s">
        <v>1436</v>
      </c>
      <c r="D9861" t="str">
        <f t="shared" si="154"/>
        <v>Apartment</v>
      </c>
      <c r="E9861" t="s">
        <v>78</v>
      </c>
      <c r="F9861" t="str">
        <f>_xlfn.XLOOKUP(E9861,Geografiesleutel!A:A,Geografiesleutel!B:B,"",0,1)</f>
        <v>Northern Suburbs</v>
      </c>
      <c r="G9861" s="18">
        <v>2</v>
      </c>
      <c r="H9861" s="18">
        <v>1</v>
      </c>
    </row>
    <row r="9862" spans="1:8" x14ac:dyDescent="0.25">
      <c r="A9862" s="3" t="s">
        <v>1209</v>
      </c>
      <c r="B9862" s="5">
        <v>320000</v>
      </c>
      <c r="C9862" t="s">
        <v>1437</v>
      </c>
      <c r="D9862" t="str">
        <f t="shared" si="154"/>
        <v>Apartment</v>
      </c>
      <c r="E9862" t="s">
        <v>136</v>
      </c>
      <c r="F9862" t="str">
        <f>_xlfn.XLOOKUP(E9862,Geografiesleutel!A:A,Geografiesleutel!B:B,"",0,1)</f>
        <v>Eastern Suburbs</v>
      </c>
      <c r="G9862" s="18">
        <v>1</v>
      </c>
      <c r="H9862" s="18">
        <v>1</v>
      </c>
    </row>
    <row r="9863" spans="1:8" x14ac:dyDescent="0.25">
      <c r="A9863" s="3" t="s">
        <v>1621</v>
      </c>
      <c r="B9863" s="5">
        <v>665000</v>
      </c>
      <c r="C9863" t="s">
        <v>1436</v>
      </c>
      <c r="D9863" t="str">
        <f t="shared" si="154"/>
        <v>Apartment</v>
      </c>
      <c r="E9863" t="s">
        <v>30</v>
      </c>
      <c r="F9863" t="str">
        <f>_xlfn.XLOOKUP(E9863,Geografiesleutel!A:A,Geografiesleutel!B:B,"",0,1)</f>
        <v>Northern Suburbs</v>
      </c>
      <c r="G9863" s="18">
        <v>2</v>
      </c>
      <c r="H9863" s="18">
        <v>2</v>
      </c>
    </row>
    <row r="9864" spans="1:8" x14ac:dyDescent="0.25">
      <c r="A9864" s="3" t="s">
        <v>1275</v>
      </c>
      <c r="B9864" s="5">
        <v>810000</v>
      </c>
      <c r="C9864" t="s">
        <v>1436</v>
      </c>
      <c r="D9864" t="str">
        <f t="shared" si="154"/>
        <v>Apartment</v>
      </c>
      <c r="E9864" t="s">
        <v>1518</v>
      </c>
      <c r="F9864" t="str">
        <f>_xlfn.XLOOKUP(E9864,Geografiesleutel!A:A,Geografiesleutel!B:B,"",0,1)</f>
        <v>Eastern Suburbs</v>
      </c>
      <c r="G9864" s="18">
        <v>2</v>
      </c>
      <c r="H9864" s="18">
        <v>1</v>
      </c>
    </row>
    <row r="9865" spans="1:8" x14ac:dyDescent="0.25">
      <c r="A9865" s="3" t="s">
        <v>1730</v>
      </c>
      <c r="B9865" s="5">
        <v>589900</v>
      </c>
      <c r="C9865" t="s">
        <v>1439</v>
      </c>
      <c r="D9865" t="str">
        <f t="shared" si="154"/>
        <v>Apartment</v>
      </c>
      <c r="E9865" t="s">
        <v>487</v>
      </c>
      <c r="F9865" t="str">
        <f>_xlfn.XLOOKUP(E9865,Geografiesleutel!A:A,Geografiesleutel!B:B,"",0,1)</f>
        <v>CBD</v>
      </c>
      <c r="G9865" s="18">
        <v>3</v>
      </c>
      <c r="H9865" s="18">
        <v>2</v>
      </c>
    </row>
    <row r="9866" spans="1:8" x14ac:dyDescent="0.25">
      <c r="A9866" s="3" t="s">
        <v>1731</v>
      </c>
      <c r="B9866" s="5">
        <v>797000</v>
      </c>
      <c r="C9866" t="s">
        <v>1436</v>
      </c>
      <c r="D9866" t="str">
        <f t="shared" si="154"/>
        <v>Apartment</v>
      </c>
      <c r="E9866" t="s">
        <v>68</v>
      </c>
      <c r="F9866" t="str">
        <f>_xlfn.XLOOKUP(E9866,Geografiesleutel!A:A,Geografiesleutel!B:B,"",0,1)</f>
        <v>Northern Suburbs</v>
      </c>
      <c r="G9866" s="18">
        <v>2</v>
      </c>
      <c r="H9866" s="18">
        <v>1</v>
      </c>
    </row>
    <row r="9867" spans="1:8" x14ac:dyDescent="0.25">
      <c r="A9867" s="3" t="s">
        <v>47</v>
      </c>
      <c r="B9867" s="5">
        <v>415000</v>
      </c>
      <c r="C9867" t="s">
        <v>1440</v>
      </c>
      <c r="D9867" t="str">
        <f t="shared" si="154"/>
        <v>Apartment</v>
      </c>
      <c r="E9867" t="s">
        <v>487</v>
      </c>
      <c r="F9867" t="str">
        <f>_xlfn.XLOOKUP(E9867,Geografiesleutel!A:A,Geografiesleutel!B:B,"",0,1)</f>
        <v>CBD</v>
      </c>
      <c r="G9867" s="18" t="s">
        <v>2650</v>
      </c>
      <c r="H9867" s="18">
        <v>1</v>
      </c>
    </row>
    <row r="9868" spans="1:8" x14ac:dyDescent="0.25">
      <c r="A9868" s="3" t="s">
        <v>1287</v>
      </c>
      <c r="B9868" s="5">
        <v>695000</v>
      </c>
      <c r="C9868" t="s">
        <v>1437</v>
      </c>
      <c r="D9868" t="str">
        <f t="shared" si="154"/>
        <v>Apartment</v>
      </c>
      <c r="E9868" t="s">
        <v>972</v>
      </c>
      <c r="F9868" t="str">
        <f>_xlfn.XLOOKUP(E9868,Geografiesleutel!A:A,Geografiesleutel!B:B,"",0,1)</f>
        <v>Eastern Suburbs</v>
      </c>
      <c r="G9868" s="18">
        <v>1</v>
      </c>
      <c r="H9868" s="18">
        <v>1</v>
      </c>
    </row>
    <row r="9869" spans="1:8" x14ac:dyDescent="0.25">
      <c r="A9869" s="3" t="s">
        <v>1317</v>
      </c>
      <c r="B9869" s="5">
        <v>470000</v>
      </c>
      <c r="C9869" t="s">
        <v>1451</v>
      </c>
      <c r="D9869" t="str">
        <f t="shared" si="154"/>
        <v>Apartment</v>
      </c>
      <c r="E9869" t="s">
        <v>487</v>
      </c>
      <c r="F9869" t="str">
        <f>_xlfn.XLOOKUP(E9869,Geografiesleutel!A:A,Geografiesleutel!B:B,"",0,1)</f>
        <v>CBD</v>
      </c>
      <c r="G9869" s="18" t="s">
        <v>2646</v>
      </c>
      <c r="H9869" s="18" t="s">
        <v>2650</v>
      </c>
    </row>
    <row r="9870" spans="1:8" x14ac:dyDescent="0.25">
      <c r="A9870" s="3" t="s">
        <v>282</v>
      </c>
      <c r="B9870" s="5">
        <v>1200000</v>
      </c>
      <c r="C9870" t="s">
        <v>1439</v>
      </c>
      <c r="D9870" t="str">
        <f t="shared" si="154"/>
        <v>Apartment</v>
      </c>
      <c r="E9870" t="s">
        <v>1518</v>
      </c>
      <c r="F9870" t="str">
        <f>_xlfn.XLOOKUP(E9870,Geografiesleutel!A:A,Geografiesleutel!B:B,"",0,1)</f>
        <v>Eastern Suburbs</v>
      </c>
      <c r="G9870" s="18">
        <v>3</v>
      </c>
      <c r="H9870" s="18">
        <v>2</v>
      </c>
    </row>
    <row r="9871" spans="1:8" x14ac:dyDescent="0.25">
      <c r="A9871" s="3" t="s">
        <v>133</v>
      </c>
      <c r="B9871" s="5">
        <v>1850000</v>
      </c>
      <c r="C9871" t="s">
        <v>1436</v>
      </c>
      <c r="D9871" t="str">
        <f t="shared" si="154"/>
        <v>Apartment</v>
      </c>
      <c r="E9871" t="s">
        <v>306</v>
      </c>
      <c r="F9871" t="str">
        <f>_xlfn.XLOOKUP(E9871,Geografiesleutel!A:A,Geografiesleutel!B:B,"",0,1)</f>
        <v>Eastern Suburbs</v>
      </c>
      <c r="G9871" s="18">
        <v>2</v>
      </c>
      <c r="H9871" s="18">
        <v>1</v>
      </c>
    </row>
    <row r="9872" spans="1:8" x14ac:dyDescent="0.25">
      <c r="A9872" s="3" t="s">
        <v>216</v>
      </c>
      <c r="B9872" s="5">
        <v>1100000</v>
      </c>
      <c r="C9872" t="s">
        <v>1436</v>
      </c>
      <c r="D9872" t="str">
        <f t="shared" si="154"/>
        <v>Apartment</v>
      </c>
      <c r="E9872" t="s">
        <v>369</v>
      </c>
      <c r="F9872" t="str">
        <f>_xlfn.XLOOKUP(E9872,Geografiesleutel!A:A,Geografiesleutel!B:B,"",0,1)</f>
        <v>Eastern Suburbs</v>
      </c>
      <c r="G9872" s="18">
        <v>2</v>
      </c>
      <c r="H9872" s="18">
        <v>1</v>
      </c>
    </row>
    <row r="9873" spans="1:8" x14ac:dyDescent="0.25">
      <c r="A9873" s="3" t="s">
        <v>1184</v>
      </c>
      <c r="B9873" s="5">
        <v>585000</v>
      </c>
      <c r="C9873" t="s">
        <v>1437</v>
      </c>
      <c r="D9873" t="str">
        <f t="shared" si="154"/>
        <v>Apartment</v>
      </c>
      <c r="E9873" t="s">
        <v>369</v>
      </c>
      <c r="F9873" t="str">
        <f>_xlfn.XLOOKUP(E9873,Geografiesleutel!A:A,Geografiesleutel!B:B,"",0,1)</f>
        <v>Eastern Suburbs</v>
      </c>
      <c r="G9873" s="18">
        <v>1</v>
      </c>
      <c r="H9873" s="18">
        <v>1</v>
      </c>
    </row>
    <row r="9874" spans="1:8" x14ac:dyDescent="0.25">
      <c r="A9874" s="3" t="s">
        <v>1015</v>
      </c>
      <c r="B9874" s="5">
        <v>590000</v>
      </c>
      <c r="C9874" t="s">
        <v>1436</v>
      </c>
      <c r="D9874" t="str">
        <f t="shared" si="154"/>
        <v>Apartment</v>
      </c>
      <c r="E9874" t="s">
        <v>68</v>
      </c>
      <c r="F9874" t="str">
        <f>_xlfn.XLOOKUP(E9874,Geografiesleutel!A:A,Geografiesleutel!B:B,"",0,1)</f>
        <v>Northern Suburbs</v>
      </c>
      <c r="G9874" s="18">
        <v>2</v>
      </c>
      <c r="H9874" s="18">
        <v>1</v>
      </c>
    </row>
    <row r="9875" spans="1:8" x14ac:dyDescent="0.25">
      <c r="A9875" s="3" t="s">
        <v>486</v>
      </c>
      <c r="B9875" s="5">
        <v>625000</v>
      </c>
      <c r="C9875" t="s">
        <v>1436</v>
      </c>
      <c r="D9875" t="str">
        <f t="shared" si="154"/>
        <v>Apartment</v>
      </c>
      <c r="E9875" t="s">
        <v>45</v>
      </c>
      <c r="F9875" t="str">
        <f>_xlfn.XLOOKUP(E9875,Geografiesleutel!A:A,Geografiesleutel!B:B,"",0,1)</f>
        <v>Townships</v>
      </c>
      <c r="G9875" s="18">
        <v>2</v>
      </c>
      <c r="H9875" s="18">
        <v>1</v>
      </c>
    </row>
    <row r="9876" spans="1:8" x14ac:dyDescent="0.25">
      <c r="A9876" s="3" t="s">
        <v>315</v>
      </c>
      <c r="B9876" s="5">
        <v>1950000</v>
      </c>
      <c r="C9876" t="s">
        <v>1436</v>
      </c>
      <c r="D9876" t="str">
        <f t="shared" si="154"/>
        <v>Apartment</v>
      </c>
      <c r="E9876" t="s">
        <v>209</v>
      </c>
      <c r="F9876" t="str">
        <f>_xlfn.XLOOKUP(E9876,Geografiesleutel!A:A,Geografiesleutel!B:B,"",0,1)</f>
        <v>Eastern Suburbs</v>
      </c>
      <c r="G9876" s="18">
        <v>2</v>
      </c>
      <c r="H9876" s="18">
        <v>2</v>
      </c>
    </row>
    <row r="9877" spans="1:8" x14ac:dyDescent="0.25">
      <c r="A9877" s="3" t="s">
        <v>1287</v>
      </c>
      <c r="B9877" s="5">
        <v>695000</v>
      </c>
      <c r="C9877" t="s">
        <v>1436</v>
      </c>
      <c r="D9877" t="str">
        <f t="shared" si="154"/>
        <v>Apartment</v>
      </c>
      <c r="E9877" t="s">
        <v>80</v>
      </c>
      <c r="F9877" t="str">
        <f>_xlfn.XLOOKUP(E9877,Geografiesleutel!A:A,Geografiesleutel!B:B,"",0,1)</f>
        <v>Eastern Suburbs</v>
      </c>
      <c r="G9877" s="18">
        <v>2</v>
      </c>
      <c r="H9877" s="18">
        <v>1</v>
      </c>
    </row>
    <row r="9878" spans="1:8" x14ac:dyDescent="0.25">
      <c r="A9878" s="3" t="s">
        <v>1522</v>
      </c>
      <c r="B9878" s="5">
        <v>602000</v>
      </c>
      <c r="C9878" t="s">
        <v>1440</v>
      </c>
      <c r="D9878" t="str">
        <f t="shared" si="154"/>
        <v>Apartment</v>
      </c>
      <c r="E9878" t="s">
        <v>577</v>
      </c>
      <c r="F9878" t="str">
        <f>_xlfn.XLOOKUP(E9878,Geografiesleutel!A:A,Geografiesleutel!B:B,"",0,1)</f>
        <v>CBD</v>
      </c>
      <c r="G9878" s="18" t="s">
        <v>2650</v>
      </c>
      <c r="H9878" s="18" t="s">
        <v>2650</v>
      </c>
    </row>
    <row r="9879" spans="1:8" x14ac:dyDescent="0.25">
      <c r="A9879" s="3" t="s">
        <v>201</v>
      </c>
      <c r="B9879" s="5">
        <v>870000</v>
      </c>
      <c r="C9879" t="s">
        <v>1439</v>
      </c>
      <c r="D9879" t="str">
        <f t="shared" si="154"/>
        <v>Apartment</v>
      </c>
      <c r="E9879" t="s">
        <v>211</v>
      </c>
      <c r="F9879" t="str">
        <f>_xlfn.XLOOKUP(E9879,Geografiesleutel!A:A,Geografiesleutel!B:B,"",0,1)</f>
        <v>Eastern Suburbs</v>
      </c>
      <c r="G9879" s="18">
        <v>3</v>
      </c>
      <c r="H9879" s="18">
        <v>2</v>
      </c>
    </row>
    <row r="9880" spans="1:8" x14ac:dyDescent="0.25">
      <c r="A9880" s="3" t="s">
        <v>614</v>
      </c>
      <c r="B9880" s="5">
        <v>1000000</v>
      </c>
      <c r="C9880" t="s">
        <v>1436</v>
      </c>
      <c r="D9880" t="str">
        <f t="shared" si="154"/>
        <v>Apartment</v>
      </c>
      <c r="E9880" t="s">
        <v>1458</v>
      </c>
      <c r="F9880" t="str">
        <f>_xlfn.XLOOKUP(E9880,Geografiesleutel!A:A,Geografiesleutel!B:B,"",0,1)</f>
        <v>Eastern Suburbs</v>
      </c>
      <c r="G9880" s="18">
        <v>2</v>
      </c>
      <c r="H9880" s="18">
        <v>1</v>
      </c>
    </row>
    <row r="9881" spans="1:8" x14ac:dyDescent="0.25">
      <c r="A9881" s="3" t="s">
        <v>676</v>
      </c>
      <c r="B9881" s="5">
        <v>880000</v>
      </c>
      <c r="C9881" t="s">
        <v>1436</v>
      </c>
      <c r="D9881" t="str">
        <f t="shared" si="154"/>
        <v>Apartment</v>
      </c>
      <c r="E9881" t="s">
        <v>30</v>
      </c>
      <c r="F9881" t="str">
        <f>_xlfn.XLOOKUP(E9881,Geografiesleutel!A:A,Geografiesleutel!B:B,"",0,1)</f>
        <v>Northern Suburbs</v>
      </c>
      <c r="G9881" s="18">
        <v>2</v>
      </c>
      <c r="H9881" s="18">
        <v>2</v>
      </c>
    </row>
    <row r="9882" spans="1:8" x14ac:dyDescent="0.25">
      <c r="A9882" s="3" t="s">
        <v>556</v>
      </c>
      <c r="B9882" s="5">
        <v>650000</v>
      </c>
      <c r="C9882" t="s">
        <v>1451</v>
      </c>
      <c r="D9882" t="str">
        <f t="shared" si="154"/>
        <v>Apartment</v>
      </c>
      <c r="E9882" t="s">
        <v>487</v>
      </c>
      <c r="F9882" t="str">
        <f>_xlfn.XLOOKUP(E9882,Geografiesleutel!A:A,Geografiesleutel!B:B,"",0,1)</f>
        <v>CBD</v>
      </c>
      <c r="G9882" s="18" t="s">
        <v>2646</v>
      </c>
      <c r="H9882" s="18">
        <v>1</v>
      </c>
    </row>
    <row r="9883" spans="1:8" x14ac:dyDescent="0.25">
      <c r="A9883" s="3" t="s">
        <v>216</v>
      </c>
      <c r="B9883" s="5">
        <v>1100000</v>
      </c>
      <c r="C9883" t="s">
        <v>1436</v>
      </c>
      <c r="D9883" t="str">
        <f t="shared" si="154"/>
        <v>Apartment</v>
      </c>
      <c r="E9883" t="s">
        <v>369</v>
      </c>
      <c r="F9883" t="str">
        <f>_xlfn.XLOOKUP(E9883,Geografiesleutel!A:A,Geografiesleutel!B:B,"",0,1)</f>
        <v>Eastern Suburbs</v>
      </c>
      <c r="G9883" s="18">
        <v>2</v>
      </c>
      <c r="H9883" s="18">
        <v>1</v>
      </c>
    </row>
    <row r="9884" spans="1:8" x14ac:dyDescent="0.25">
      <c r="A9884" s="3" t="s">
        <v>1482</v>
      </c>
      <c r="B9884" s="5">
        <v>370000</v>
      </c>
      <c r="C9884" t="s">
        <v>1437</v>
      </c>
      <c r="D9884" t="str">
        <f t="shared" si="154"/>
        <v>Apartment</v>
      </c>
      <c r="E9884" t="s">
        <v>577</v>
      </c>
      <c r="F9884" t="str">
        <f>_xlfn.XLOOKUP(E9884,Geografiesleutel!A:A,Geografiesleutel!B:B,"",0,1)</f>
        <v>CBD</v>
      </c>
      <c r="G9884" s="18">
        <v>1</v>
      </c>
      <c r="H9884" s="18">
        <v>1</v>
      </c>
    </row>
    <row r="9885" spans="1:8" x14ac:dyDescent="0.25">
      <c r="A9885" s="3" t="s">
        <v>512</v>
      </c>
      <c r="B9885" s="5">
        <v>750000</v>
      </c>
      <c r="C9885" t="s">
        <v>1436</v>
      </c>
      <c r="D9885" t="str">
        <f t="shared" si="154"/>
        <v>Apartment</v>
      </c>
      <c r="E9885" t="s">
        <v>355</v>
      </c>
      <c r="F9885" t="str">
        <f>_xlfn.XLOOKUP(E9885,Geografiesleutel!A:A,Geografiesleutel!B:B,"",0,1)</f>
        <v>Southern Suburbs</v>
      </c>
      <c r="G9885" s="18">
        <v>2</v>
      </c>
      <c r="H9885" s="18">
        <v>1</v>
      </c>
    </row>
    <row r="9886" spans="1:8" x14ac:dyDescent="0.25">
      <c r="A9886" s="3" t="s">
        <v>1474</v>
      </c>
      <c r="B9886" s="5">
        <v>575000</v>
      </c>
      <c r="C9886" t="s">
        <v>1439</v>
      </c>
      <c r="D9886" t="str">
        <f t="shared" si="154"/>
        <v>Apartment</v>
      </c>
      <c r="E9886" t="s">
        <v>562</v>
      </c>
      <c r="F9886" t="str">
        <f>_xlfn.XLOOKUP(E9886,Geografiesleutel!A:A,Geografiesleutel!B:B,"",0,1)</f>
        <v>CBD</v>
      </c>
      <c r="G9886" s="18">
        <v>3</v>
      </c>
      <c r="H9886" s="18" t="s">
        <v>2646</v>
      </c>
    </row>
    <row r="9887" spans="1:8" x14ac:dyDescent="0.25">
      <c r="A9887" s="3" t="s">
        <v>981</v>
      </c>
      <c r="B9887" s="5">
        <v>799000</v>
      </c>
      <c r="C9887" t="s">
        <v>1436</v>
      </c>
      <c r="D9887" t="str">
        <f t="shared" si="154"/>
        <v>Apartment</v>
      </c>
      <c r="E9887" t="s">
        <v>1023</v>
      </c>
      <c r="F9887" t="str">
        <f>_xlfn.XLOOKUP(E9887,Geografiesleutel!A:A,Geografiesleutel!B:B,"",0,1)</f>
        <v>Eastern Suburbs</v>
      </c>
      <c r="G9887" s="18">
        <v>2</v>
      </c>
      <c r="H9887" s="18">
        <v>2</v>
      </c>
    </row>
    <row r="9888" spans="1:8" x14ac:dyDescent="0.25">
      <c r="A9888" s="3" t="s">
        <v>1136</v>
      </c>
      <c r="B9888" s="5">
        <v>540000</v>
      </c>
      <c r="C9888" t="s">
        <v>1440</v>
      </c>
      <c r="D9888" t="str">
        <f t="shared" si="154"/>
        <v>Apartment</v>
      </c>
      <c r="E9888" t="s">
        <v>346</v>
      </c>
      <c r="F9888" t="str">
        <f>_xlfn.XLOOKUP(E9888,Geografiesleutel!A:A,Geografiesleutel!B:B,"",0,1)</f>
        <v>Northern Suburbs</v>
      </c>
      <c r="G9888" s="18" t="s">
        <v>2650</v>
      </c>
      <c r="H9888" s="18">
        <v>1</v>
      </c>
    </row>
    <row r="9889" spans="1:8" x14ac:dyDescent="0.25">
      <c r="A9889" s="3" t="s">
        <v>1160</v>
      </c>
      <c r="B9889" s="5">
        <v>565000</v>
      </c>
      <c r="C9889" t="s">
        <v>1451</v>
      </c>
      <c r="D9889" t="str">
        <f t="shared" si="154"/>
        <v>Apartment</v>
      </c>
      <c r="E9889" t="s">
        <v>487</v>
      </c>
      <c r="F9889" t="str">
        <f>_xlfn.XLOOKUP(E9889,Geografiesleutel!A:A,Geografiesleutel!B:B,"",0,1)</f>
        <v>CBD</v>
      </c>
      <c r="G9889" s="18" t="s">
        <v>2646</v>
      </c>
      <c r="H9889" s="18">
        <v>1</v>
      </c>
    </row>
    <row r="9890" spans="1:8" x14ac:dyDescent="0.25">
      <c r="A9890" s="3" t="s">
        <v>1459</v>
      </c>
      <c r="B9890" s="5">
        <v>520000</v>
      </c>
      <c r="C9890" t="s">
        <v>1437</v>
      </c>
      <c r="D9890" t="str">
        <f t="shared" si="154"/>
        <v>Apartment</v>
      </c>
      <c r="E9890" t="s">
        <v>152</v>
      </c>
      <c r="F9890" t="str">
        <f>_xlfn.XLOOKUP(E9890,Geografiesleutel!A:A,Geografiesleutel!B:B,"",0,1)</f>
        <v>Eastern Suburbs</v>
      </c>
      <c r="G9890" s="18">
        <v>1</v>
      </c>
      <c r="H9890" s="18">
        <v>1</v>
      </c>
    </row>
    <row r="9891" spans="1:8" x14ac:dyDescent="0.25">
      <c r="A9891" s="3" t="s">
        <v>715</v>
      </c>
      <c r="B9891" s="5">
        <v>550000</v>
      </c>
      <c r="C9891" t="s">
        <v>1440</v>
      </c>
      <c r="D9891" t="str">
        <f t="shared" si="154"/>
        <v>Apartment</v>
      </c>
      <c r="E9891" t="s">
        <v>562</v>
      </c>
      <c r="F9891" t="str">
        <f>_xlfn.XLOOKUP(E9891,Geografiesleutel!A:A,Geografiesleutel!B:B,"",0,1)</f>
        <v>CBD</v>
      </c>
      <c r="G9891" s="18" t="s">
        <v>2650</v>
      </c>
      <c r="H9891" s="18">
        <v>1</v>
      </c>
    </row>
    <row r="9892" spans="1:8" x14ac:dyDescent="0.25">
      <c r="A9892" s="3" t="s">
        <v>902</v>
      </c>
      <c r="B9892" s="5">
        <v>765000</v>
      </c>
      <c r="C9892" t="s">
        <v>1436</v>
      </c>
      <c r="D9892" t="str">
        <f t="shared" si="154"/>
        <v>Apartment</v>
      </c>
      <c r="E9892" t="s">
        <v>141</v>
      </c>
      <c r="F9892" t="str">
        <f>_xlfn.XLOOKUP(E9892,Geografiesleutel!A:A,Geografiesleutel!B:B,"",0,1)</f>
        <v>Agricultural Smallholdings</v>
      </c>
      <c r="G9892" s="18">
        <v>2</v>
      </c>
      <c r="H9892" s="18">
        <v>1</v>
      </c>
    </row>
    <row r="9893" spans="1:8" x14ac:dyDescent="0.25">
      <c r="A9893" s="3" t="s">
        <v>1572</v>
      </c>
      <c r="B9893" s="5">
        <v>901800</v>
      </c>
      <c r="C9893" t="s">
        <v>1437</v>
      </c>
      <c r="D9893" t="str">
        <f t="shared" si="154"/>
        <v>Apartment</v>
      </c>
      <c r="E9893" t="s">
        <v>70</v>
      </c>
      <c r="F9893" t="str">
        <f>_xlfn.XLOOKUP(E9893,Geografiesleutel!A:A,Geografiesleutel!B:B,"",0,1)</f>
        <v>Northern Suburbs</v>
      </c>
      <c r="G9893" s="18">
        <v>1</v>
      </c>
      <c r="H9893" s="18">
        <v>1</v>
      </c>
    </row>
    <row r="9894" spans="1:8" x14ac:dyDescent="0.25">
      <c r="A9894" s="3" t="s">
        <v>525</v>
      </c>
      <c r="B9894" s="5">
        <v>1180000</v>
      </c>
      <c r="C9894" t="s">
        <v>1439</v>
      </c>
      <c r="D9894" t="str">
        <f t="shared" si="154"/>
        <v>Apartment</v>
      </c>
      <c r="E9894" t="s">
        <v>97</v>
      </c>
      <c r="F9894" t="str">
        <f>_xlfn.XLOOKUP(E9894,Geografiesleutel!A:A,Geografiesleutel!B:B,"",0,1)</f>
        <v>Northern Suburbs</v>
      </c>
      <c r="G9894" s="18">
        <v>3</v>
      </c>
      <c r="H9894" s="18">
        <v>2</v>
      </c>
    </row>
    <row r="9895" spans="1:8" x14ac:dyDescent="0.25">
      <c r="A9895" s="3" t="s">
        <v>1732</v>
      </c>
      <c r="B9895" s="5">
        <v>1349900</v>
      </c>
      <c r="C9895" t="s">
        <v>1436</v>
      </c>
      <c r="D9895" t="str">
        <f t="shared" si="154"/>
        <v>Apartment</v>
      </c>
      <c r="E9895" t="s">
        <v>46</v>
      </c>
      <c r="F9895" t="str">
        <f>_xlfn.XLOOKUP(E9895,Geografiesleutel!A:A,Geografiesleutel!B:B,"",0,1)</f>
        <v>Eastern Suburbs</v>
      </c>
      <c r="G9895" s="18">
        <v>2</v>
      </c>
      <c r="H9895" s="18">
        <v>2</v>
      </c>
    </row>
    <row r="9896" spans="1:8" x14ac:dyDescent="0.25">
      <c r="A9896" s="3" t="s">
        <v>274</v>
      </c>
      <c r="B9896" s="5">
        <v>850000</v>
      </c>
      <c r="C9896" t="s">
        <v>1437</v>
      </c>
      <c r="D9896" t="str">
        <f t="shared" si="154"/>
        <v>Apartment</v>
      </c>
      <c r="E9896" t="s">
        <v>1458</v>
      </c>
      <c r="F9896" t="str">
        <f>_xlfn.XLOOKUP(E9896,Geografiesleutel!A:A,Geografiesleutel!B:B,"",0,1)</f>
        <v>Eastern Suburbs</v>
      </c>
      <c r="G9896" s="18">
        <v>1</v>
      </c>
      <c r="H9896" s="18">
        <v>1</v>
      </c>
    </row>
    <row r="9897" spans="1:8" x14ac:dyDescent="0.25">
      <c r="A9897" s="3" t="s">
        <v>936</v>
      </c>
      <c r="B9897" s="5">
        <v>330000</v>
      </c>
      <c r="C9897" t="s">
        <v>1437</v>
      </c>
      <c r="D9897" t="str">
        <f t="shared" si="154"/>
        <v>Apartment</v>
      </c>
      <c r="E9897" t="s">
        <v>421</v>
      </c>
      <c r="F9897" t="str">
        <f>_xlfn.XLOOKUP(E9897,Geografiesleutel!A:A,Geografiesleutel!B:B,"",0,1)</f>
        <v>CBD</v>
      </c>
      <c r="G9897" s="18">
        <v>1</v>
      </c>
      <c r="H9897" s="18">
        <v>1</v>
      </c>
    </row>
    <row r="9898" spans="1:8" x14ac:dyDescent="0.25">
      <c r="A9898" s="3" t="s">
        <v>1450</v>
      </c>
      <c r="B9898" s="5">
        <v>430000</v>
      </c>
      <c r="C9898" t="s">
        <v>1436</v>
      </c>
      <c r="D9898" t="str">
        <f t="shared" si="154"/>
        <v>Apartment</v>
      </c>
      <c r="E9898" t="s">
        <v>487</v>
      </c>
      <c r="F9898" t="str">
        <f>_xlfn.XLOOKUP(E9898,Geografiesleutel!A:A,Geografiesleutel!B:B,"",0,1)</f>
        <v>CBD</v>
      </c>
      <c r="G9898" s="18">
        <v>2</v>
      </c>
      <c r="H9898" s="18">
        <v>1</v>
      </c>
    </row>
    <row r="9899" spans="1:8" x14ac:dyDescent="0.25">
      <c r="A9899" s="3" t="s">
        <v>656</v>
      </c>
      <c r="B9899" s="5">
        <v>1060000</v>
      </c>
      <c r="C9899" t="s">
        <v>1436</v>
      </c>
      <c r="D9899" t="str">
        <f t="shared" si="154"/>
        <v>Apartment</v>
      </c>
      <c r="E9899" t="s">
        <v>369</v>
      </c>
      <c r="F9899" t="str">
        <f>_xlfn.XLOOKUP(E9899,Geografiesleutel!A:A,Geografiesleutel!B:B,"",0,1)</f>
        <v>Eastern Suburbs</v>
      </c>
      <c r="G9899" s="18">
        <v>2</v>
      </c>
      <c r="H9899" s="18">
        <v>1</v>
      </c>
    </row>
    <row r="9900" spans="1:8" x14ac:dyDescent="0.25">
      <c r="A9900" s="3" t="s">
        <v>84</v>
      </c>
      <c r="B9900" s="5">
        <v>350000</v>
      </c>
      <c r="C9900" t="s">
        <v>1440</v>
      </c>
      <c r="D9900" t="str">
        <f t="shared" si="154"/>
        <v>Apartment</v>
      </c>
      <c r="E9900" t="s">
        <v>68</v>
      </c>
      <c r="F9900" t="str">
        <f>_xlfn.XLOOKUP(E9900,Geografiesleutel!A:A,Geografiesleutel!B:B,"",0,1)</f>
        <v>Northern Suburbs</v>
      </c>
      <c r="G9900" s="18" t="s">
        <v>2650</v>
      </c>
      <c r="H9900" s="18">
        <v>1</v>
      </c>
    </row>
    <row r="9901" spans="1:8" x14ac:dyDescent="0.25">
      <c r="A9901" s="3" t="s">
        <v>656</v>
      </c>
      <c r="B9901" s="5">
        <v>1060000</v>
      </c>
      <c r="C9901" t="s">
        <v>1436</v>
      </c>
      <c r="D9901" t="str">
        <f t="shared" si="154"/>
        <v>Apartment</v>
      </c>
      <c r="E9901" t="s">
        <v>369</v>
      </c>
      <c r="F9901" t="str">
        <f>_xlfn.XLOOKUP(E9901,Geografiesleutel!A:A,Geografiesleutel!B:B,"",0,1)</f>
        <v>Eastern Suburbs</v>
      </c>
      <c r="G9901" s="18">
        <v>2</v>
      </c>
      <c r="H9901" s="18">
        <v>1</v>
      </c>
    </row>
    <row r="9902" spans="1:8" x14ac:dyDescent="0.25">
      <c r="A9902" s="3" t="s">
        <v>936</v>
      </c>
      <c r="B9902" s="5">
        <v>330000</v>
      </c>
      <c r="C9902" t="s">
        <v>1437</v>
      </c>
      <c r="D9902" t="str">
        <f t="shared" si="154"/>
        <v>Apartment</v>
      </c>
      <c r="E9902" t="s">
        <v>562</v>
      </c>
      <c r="F9902" t="str">
        <f>_xlfn.XLOOKUP(E9902,Geografiesleutel!A:A,Geografiesleutel!B:B,"",0,1)</f>
        <v>CBD</v>
      </c>
      <c r="G9902" s="18">
        <v>1</v>
      </c>
      <c r="H9902" s="18">
        <v>1</v>
      </c>
    </row>
    <row r="9903" spans="1:8" x14ac:dyDescent="0.25">
      <c r="A9903" s="3" t="s">
        <v>262</v>
      </c>
      <c r="B9903" s="5">
        <v>1895000</v>
      </c>
      <c r="C9903" t="s">
        <v>1436</v>
      </c>
      <c r="D9903" t="str">
        <f t="shared" si="154"/>
        <v>Apartment</v>
      </c>
      <c r="E9903" t="s">
        <v>369</v>
      </c>
      <c r="F9903" t="str">
        <f>_xlfn.XLOOKUP(E9903,Geografiesleutel!A:A,Geografiesleutel!B:B,"",0,1)</f>
        <v>Eastern Suburbs</v>
      </c>
      <c r="G9903" s="18">
        <v>2</v>
      </c>
      <c r="H9903" s="18">
        <v>2</v>
      </c>
    </row>
    <row r="9904" spans="1:8" x14ac:dyDescent="0.25">
      <c r="A9904" s="3" t="s">
        <v>262</v>
      </c>
      <c r="B9904" s="5">
        <v>1895000</v>
      </c>
      <c r="C9904" t="s">
        <v>1436</v>
      </c>
      <c r="D9904" t="str">
        <f t="shared" si="154"/>
        <v>Apartment</v>
      </c>
      <c r="E9904" t="s">
        <v>369</v>
      </c>
      <c r="F9904" t="str">
        <f>_xlfn.XLOOKUP(E9904,Geografiesleutel!A:A,Geografiesleutel!B:B,"",0,1)</f>
        <v>Eastern Suburbs</v>
      </c>
      <c r="G9904" s="18">
        <v>2</v>
      </c>
      <c r="H9904" s="18">
        <v>2</v>
      </c>
    </row>
    <row r="9905" spans="1:8" x14ac:dyDescent="0.25">
      <c r="A9905" s="3" t="s">
        <v>1733</v>
      </c>
      <c r="B9905" s="5">
        <v>349900</v>
      </c>
      <c r="C9905" t="s">
        <v>1440</v>
      </c>
      <c r="D9905" t="str">
        <f t="shared" si="154"/>
        <v>Apartment</v>
      </c>
      <c r="E9905" t="s">
        <v>116</v>
      </c>
      <c r="F9905" t="str">
        <f>_xlfn.XLOOKUP(E9905,Geografiesleutel!A:A,Geografiesleutel!B:B,"",0,1)</f>
        <v>Western Suburbs</v>
      </c>
      <c r="G9905" s="18" t="s">
        <v>2650</v>
      </c>
      <c r="H9905" s="18">
        <v>1</v>
      </c>
    </row>
    <row r="9906" spans="1:8" x14ac:dyDescent="0.25">
      <c r="A9906" s="3" t="s">
        <v>1308</v>
      </c>
      <c r="B9906" s="5">
        <v>640000</v>
      </c>
      <c r="C9906" t="s">
        <v>1436</v>
      </c>
      <c r="D9906" t="str">
        <f t="shared" si="154"/>
        <v>Apartment</v>
      </c>
      <c r="E9906" t="s">
        <v>30</v>
      </c>
      <c r="F9906" t="str">
        <f>_xlfn.XLOOKUP(E9906,Geografiesleutel!A:A,Geografiesleutel!B:B,"",0,1)</f>
        <v>Northern Suburbs</v>
      </c>
      <c r="G9906" s="18">
        <v>2</v>
      </c>
      <c r="H9906" s="18">
        <v>1</v>
      </c>
    </row>
    <row r="9907" spans="1:8" x14ac:dyDescent="0.25">
      <c r="A9907" s="3" t="s">
        <v>1555</v>
      </c>
      <c r="B9907" s="5">
        <v>375000</v>
      </c>
      <c r="C9907" t="s">
        <v>1440</v>
      </c>
      <c r="D9907" t="str">
        <f t="shared" si="154"/>
        <v>Apartment</v>
      </c>
      <c r="E9907" t="s">
        <v>404</v>
      </c>
      <c r="F9907" t="str">
        <f>_xlfn.XLOOKUP(E9907,Geografiesleutel!A:A,Geografiesleutel!B:B,"",0,1)</f>
        <v>CBD</v>
      </c>
      <c r="G9907" s="18" t="s">
        <v>2650</v>
      </c>
      <c r="H9907" s="18" t="s">
        <v>2650</v>
      </c>
    </row>
    <row r="9908" spans="1:8" x14ac:dyDescent="0.25">
      <c r="A9908" s="3" t="s">
        <v>693</v>
      </c>
      <c r="B9908" s="5">
        <v>730000</v>
      </c>
      <c r="C9908" t="s">
        <v>1437</v>
      </c>
      <c r="D9908" t="str">
        <f t="shared" si="154"/>
        <v>Apartment</v>
      </c>
      <c r="E9908" t="s">
        <v>369</v>
      </c>
      <c r="F9908" t="str">
        <f>_xlfn.XLOOKUP(E9908,Geografiesleutel!A:A,Geografiesleutel!B:B,"",0,1)</f>
        <v>Eastern Suburbs</v>
      </c>
      <c r="G9908" s="18">
        <v>1</v>
      </c>
      <c r="H9908" s="18">
        <v>1</v>
      </c>
    </row>
    <row r="9909" spans="1:8" x14ac:dyDescent="0.25">
      <c r="A9909" s="3" t="s">
        <v>51</v>
      </c>
      <c r="B9909" s="5">
        <v>2450000</v>
      </c>
      <c r="C9909" t="s">
        <v>1436</v>
      </c>
      <c r="D9909" t="str">
        <f t="shared" si="154"/>
        <v>Apartment</v>
      </c>
      <c r="E9909" t="s">
        <v>306</v>
      </c>
      <c r="F9909" t="str">
        <f>_xlfn.XLOOKUP(E9909,Geografiesleutel!A:A,Geografiesleutel!B:B,"",0,1)</f>
        <v>Eastern Suburbs</v>
      </c>
      <c r="G9909" s="18">
        <v>2</v>
      </c>
      <c r="H9909" s="18">
        <v>2</v>
      </c>
    </row>
    <row r="9910" spans="1:8" x14ac:dyDescent="0.25">
      <c r="A9910" s="3" t="s">
        <v>446</v>
      </c>
      <c r="B9910" s="5">
        <v>900000</v>
      </c>
      <c r="C9910" t="s">
        <v>1437</v>
      </c>
      <c r="D9910" t="str">
        <f t="shared" si="154"/>
        <v>Apartment</v>
      </c>
      <c r="E9910" t="s">
        <v>369</v>
      </c>
      <c r="F9910" t="str">
        <f>_xlfn.XLOOKUP(E9910,Geografiesleutel!A:A,Geografiesleutel!B:B,"",0,1)</f>
        <v>Eastern Suburbs</v>
      </c>
      <c r="G9910" s="18">
        <v>1</v>
      </c>
      <c r="H9910" s="18">
        <v>1</v>
      </c>
    </row>
    <row r="9911" spans="1:8" x14ac:dyDescent="0.25">
      <c r="A9911" s="3" t="s">
        <v>1489</v>
      </c>
      <c r="B9911" s="5">
        <v>410000</v>
      </c>
      <c r="C9911" t="s">
        <v>1440</v>
      </c>
      <c r="D9911" t="str">
        <f t="shared" si="154"/>
        <v>Apartment</v>
      </c>
      <c r="E9911" t="s">
        <v>116</v>
      </c>
      <c r="F9911" t="str">
        <f>_xlfn.XLOOKUP(E9911,Geografiesleutel!A:A,Geografiesleutel!B:B,"",0,1)</f>
        <v>Western Suburbs</v>
      </c>
      <c r="G9911" s="18" t="s">
        <v>2650</v>
      </c>
      <c r="H9911" s="18">
        <v>1</v>
      </c>
    </row>
    <row r="9912" spans="1:8" x14ac:dyDescent="0.25">
      <c r="A9912" s="3" t="s">
        <v>556</v>
      </c>
      <c r="B9912" s="5">
        <v>650000</v>
      </c>
      <c r="C9912" t="s">
        <v>1436</v>
      </c>
      <c r="D9912" t="str">
        <f t="shared" si="154"/>
        <v>Apartment</v>
      </c>
      <c r="E9912" t="s">
        <v>45</v>
      </c>
      <c r="F9912" t="str">
        <f>_xlfn.XLOOKUP(E9912,Geografiesleutel!A:A,Geografiesleutel!B:B,"",0,1)</f>
        <v>Townships</v>
      </c>
      <c r="G9912" s="18">
        <v>2</v>
      </c>
      <c r="H9912" s="18">
        <v>1</v>
      </c>
    </row>
    <row r="9913" spans="1:8" x14ac:dyDescent="0.25">
      <c r="A9913" s="3" t="s">
        <v>1734</v>
      </c>
      <c r="B9913" s="5">
        <v>339000</v>
      </c>
      <c r="C9913" t="s">
        <v>1436</v>
      </c>
      <c r="D9913" t="str">
        <f t="shared" si="154"/>
        <v>Apartment</v>
      </c>
      <c r="E9913" t="s">
        <v>577</v>
      </c>
      <c r="F9913" t="str">
        <f>_xlfn.XLOOKUP(E9913,Geografiesleutel!A:A,Geografiesleutel!B:B,"",0,1)</f>
        <v>CBD</v>
      </c>
      <c r="G9913" s="18">
        <v>2</v>
      </c>
      <c r="H9913" s="18">
        <v>1</v>
      </c>
    </row>
    <row r="9914" spans="1:8" x14ac:dyDescent="0.25">
      <c r="A9914" s="3" t="s">
        <v>162</v>
      </c>
      <c r="B9914" s="5">
        <v>950000</v>
      </c>
      <c r="C9914" t="s">
        <v>1436</v>
      </c>
      <c r="D9914" t="str">
        <f t="shared" si="154"/>
        <v>Apartment</v>
      </c>
      <c r="E9914" t="s">
        <v>134</v>
      </c>
      <c r="F9914" t="str">
        <f>_xlfn.XLOOKUP(E9914,Geografiesleutel!A:A,Geografiesleutel!B:B,"",0,1)</f>
        <v>Eastern Suburbs</v>
      </c>
      <c r="G9914" s="18">
        <v>2</v>
      </c>
      <c r="H9914" s="18">
        <v>1</v>
      </c>
    </row>
    <row r="9915" spans="1:8" x14ac:dyDescent="0.25">
      <c r="A9915" s="3" t="s">
        <v>572</v>
      </c>
      <c r="B9915" s="5">
        <v>800000</v>
      </c>
      <c r="C9915" t="s">
        <v>1439</v>
      </c>
      <c r="D9915" t="str">
        <f t="shared" si="154"/>
        <v>Apartment</v>
      </c>
      <c r="E9915" t="s">
        <v>368</v>
      </c>
      <c r="F9915" t="str">
        <f>_xlfn.XLOOKUP(E9915,Geografiesleutel!A:A,Geografiesleutel!B:B,"",0,1)</f>
        <v>Eastern Suburbs</v>
      </c>
      <c r="G9915" s="18">
        <v>3</v>
      </c>
      <c r="H9915" s="18">
        <v>2</v>
      </c>
    </row>
    <row r="9916" spans="1:8" x14ac:dyDescent="0.25">
      <c r="A9916" s="3" t="s">
        <v>1476</v>
      </c>
      <c r="B9916" s="5">
        <v>360000</v>
      </c>
      <c r="C9916" t="s">
        <v>1437</v>
      </c>
      <c r="D9916" t="str">
        <f t="shared" si="154"/>
        <v>Apartment</v>
      </c>
      <c r="E9916" t="s">
        <v>577</v>
      </c>
      <c r="F9916" t="str">
        <f>_xlfn.XLOOKUP(E9916,Geografiesleutel!A:A,Geografiesleutel!B:B,"",0,1)</f>
        <v>CBD</v>
      </c>
      <c r="G9916" s="18">
        <v>1</v>
      </c>
      <c r="H9916" s="18">
        <v>1</v>
      </c>
    </row>
    <row r="9917" spans="1:8" x14ac:dyDescent="0.25">
      <c r="A9917" s="3" t="s">
        <v>1659</v>
      </c>
      <c r="B9917" s="5">
        <v>465000</v>
      </c>
      <c r="C9917" t="s">
        <v>1437</v>
      </c>
      <c r="D9917" t="str">
        <f t="shared" si="154"/>
        <v>Apartment</v>
      </c>
      <c r="E9917" t="s">
        <v>68</v>
      </c>
      <c r="F9917" t="str">
        <f>_xlfn.XLOOKUP(E9917,Geografiesleutel!A:A,Geografiesleutel!B:B,"",0,1)</f>
        <v>Northern Suburbs</v>
      </c>
      <c r="G9917" s="18">
        <v>1</v>
      </c>
      <c r="H9917" s="18">
        <v>1</v>
      </c>
    </row>
    <row r="9918" spans="1:8" x14ac:dyDescent="0.25">
      <c r="A9918" s="3" t="s">
        <v>1117</v>
      </c>
      <c r="B9918" s="5">
        <v>740000</v>
      </c>
      <c r="C9918" t="s">
        <v>1439</v>
      </c>
      <c r="D9918" t="str">
        <f t="shared" si="154"/>
        <v>Apartment</v>
      </c>
      <c r="E9918" t="s">
        <v>577</v>
      </c>
      <c r="F9918" t="str">
        <f>_xlfn.XLOOKUP(E9918,Geografiesleutel!A:A,Geografiesleutel!B:B,"",0,1)</f>
        <v>CBD</v>
      </c>
      <c r="G9918" s="18">
        <v>3</v>
      </c>
      <c r="H9918" s="18">
        <v>2</v>
      </c>
    </row>
    <row r="9919" spans="1:8" x14ac:dyDescent="0.25">
      <c r="A9919" s="3" t="s">
        <v>47</v>
      </c>
      <c r="B9919" s="5">
        <v>415000</v>
      </c>
      <c r="C9919" t="s">
        <v>1437</v>
      </c>
      <c r="D9919" t="str">
        <f t="shared" si="154"/>
        <v>Apartment</v>
      </c>
      <c r="E9919" t="s">
        <v>374</v>
      </c>
      <c r="F9919" t="str">
        <f>_xlfn.XLOOKUP(E9919,Geografiesleutel!A:A,Geografiesleutel!B:B,"",0,1)</f>
        <v>Northern Suburbs</v>
      </c>
      <c r="G9919" s="18">
        <v>1</v>
      </c>
      <c r="H9919" s="18">
        <v>1</v>
      </c>
    </row>
    <row r="9920" spans="1:8" x14ac:dyDescent="0.25">
      <c r="A9920" s="3" t="s">
        <v>1659</v>
      </c>
      <c r="B9920" s="5">
        <v>465000</v>
      </c>
      <c r="C9920" t="s">
        <v>1437</v>
      </c>
      <c r="D9920" t="str">
        <f t="shared" si="154"/>
        <v>Apartment</v>
      </c>
      <c r="E9920" t="s">
        <v>68</v>
      </c>
      <c r="F9920" t="str">
        <f>_xlfn.XLOOKUP(E9920,Geografiesleutel!A:A,Geografiesleutel!B:B,"",0,1)</f>
        <v>Northern Suburbs</v>
      </c>
      <c r="G9920" s="18">
        <v>1</v>
      </c>
      <c r="H9920" s="18">
        <v>1</v>
      </c>
    </row>
    <row r="9921" spans="1:8" x14ac:dyDescent="0.25">
      <c r="A9921" s="3" t="s">
        <v>1175</v>
      </c>
      <c r="B9921" s="5">
        <v>610000</v>
      </c>
      <c r="C9921" t="s">
        <v>1436</v>
      </c>
      <c r="D9921" t="str">
        <f t="shared" si="154"/>
        <v>Apartment</v>
      </c>
      <c r="E9921" t="s">
        <v>154</v>
      </c>
      <c r="F9921" t="str">
        <f>_xlfn.XLOOKUP(E9921,Geografiesleutel!A:A,Geografiesleutel!B:B,"",0,1)</f>
        <v>Northern Suburbs</v>
      </c>
      <c r="G9921" s="18">
        <v>2</v>
      </c>
      <c r="H9921" s="18">
        <v>1</v>
      </c>
    </row>
    <row r="9922" spans="1:8" x14ac:dyDescent="0.25">
      <c r="A9922" s="3" t="s">
        <v>873</v>
      </c>
      <c r="B9922" s="5">
        <v>290000</v>
      </c>
      <c r="C9922" t="s">
        <v>1437</v>
      </c>
      <c r="D9922" t="str">
        <f t="shared" ref="D9922:D9985" si="155">TRIM(RIGHT(SUBSTITUTE(C9922," ",REPT(" ",LEN(C9922))),LEN(C9922)))</f>
        <v>Apartment</v>
      </c>
      <c r="E9922" t="s">
        <v>577</v>
      </c>
      <c r="F9922" t="str">
        <f>_xlfn.XLOOKUP(E9922,Geografiesleutel!A:A,Geografiesleutel!B:B,"",0,1)</f>
        <v>CBD</v>
      </c>
      <c r="G9922" s="18">
        <v>1</v>
      </c>
      <c r="H9922" s="18">
        <v>1</v>
      </c>
    </row>
    <row r="9923" spans="1:8" x14ac:dyDescent="0.25">
      <c r="A9923" s="3" t="s">
        <v>65</v>
      </c>
      <c r="B9923" s="5">
        <v>1390000</v>
      </c>
      <c r="C9923" t="s">
        <v>1436</v>
      </c>
      <c r="D9923" t="str">
        <f t="shared" si="155"/>
        <v>Apartment</v>
      </c>
      <c r="E9923" t="s">
        <v>972</v>
      </c>
      <c r="F9923" t="str">
        <f>_xlfn.XLOOKUP(E9923,Geografiesleutel!A:A,Geografiesleutel!B:B,"",0,1)</f>
        <v>Eastern Suburbs</v>
      </c>
      <c r="G9923" s="18">
        <v>2</v>
      </c>
      <c r="H9923" s="18">
        <v>2</v>
      </c>
    </row>
    <row r="9924" spans="1:8" x14ac:dyDescent="0.25">
      <c r="A9924" s="3" t="s">
        <v>468</v>
      </c>
      <c r="B9924" s="5">
        <v>699000</v>
      </c>
      <c r="C9924" t="s">
        <v>1437</v>
      </c>
      <c r="D9924" t="str">
        <f t="shared" si="155"/>
        <v>Apartment</v>
      </c>
      <c r="E9924" t="s">
        <v>74</v>
      </c>
      <c r="F9924" t="str">
        <f>_xlfn.XLOOKUP(E9924,Geografiesleutel!A:A,Geografiesleutel!B:B,"",0,1)</f>
        <v>Eastern Suburbs</v>
      </c>
      <c r="G9924" s="18">
        <v>1</v>
      </c>
      <c r="H9924" s="18">
        <v>1</v>
      </c>
    </row>
    <row r="9925" spans="1:8" x14ac:dyDescent="0.25">
      <c r="A9925" s="3" t="s">
        <v>1307</v>
      </c>
      <c r="B9925" s="5">
        <v>280000</v>
      </c>
      <c r="C9925" t="s">
        <v>1440</v>
      </c>
      <c r="D9925" t="str">
        <f t="shared" si="155"/>
        <v>Apartment</v>
      </c>
      <c r="E9925" t="s">
        <v>116</v>
      </c>
      <c r="F9925" t="str">
        <f>_xlfn.XLOOKUP(E9925,Geografiesleutel!A:A,Geografiesleutel!B:B,"",0,1)</f>
        <v>Western Suburbs</v>
      </c>
      <c r="G9925" s="18" t="s">
        <v>2650</v>
      </c>
      <c r="H9925" s="18">
        <v>1</v>
      </c>
    </row>
    <row r="9926" spans="1:8" x14ac:dyDescent="0.25">
      <c r="A9926" s="3" t="s">
        <v>1476</v>
      </c>
      <c r="B9926" s="5">
        <v>360000</v>
      </c>
      <c r="C9926" t="s">
        <v>1447</v>
      </c>
      <c r="D9926" t="str">
        <f t="shared" si="155"/>
        <v>Apartment</v>
      </c>
      <c r="E9926" t="s">
        <v>136</v>
      </c>
      <c r="F9926" t="str">
        <f>_xlfn.XLOOKUP(E9926,Geografiesleutel!A:A,Geografiesleutel!B:B,"",0,1)</f>
        <v>Eastern Suburbs</v>
      </c>
      <c r="G9926" s="18">
        <v>5</v>
      </c>
      <c r="H9926" s="18">
        <v>1</v>
      </c>
    </row>
    <row r="9927" spans="1:8" x14ac:dyDescent="0.25">
      <c r="A9927" s="3" t="s">
        <v>572</v>
      </c>
      <c r="B9927" s="5">
        <v>800000</v>
      </c>
      <c r="C9927" t="s">
        <v>1437</v>
      </c>
      <c r="D9927" t="str">
        <f t="shared" si="155"/>
        <v>Apartment</v>
      </c>
      <c r="E9927" t="s">
        <v>134</v>
      </c>
      <c r="F9927" t="str">
        <f>_xlfn.XLOOKUP(E9927,Geografiesleutel!A:A,Geografiesleutel!B:B,"",0,1)</f>
        <v>Eastern Suburbs</v>
      </c>
      <c r="G9927" s="18">
        <v>1</v>
      </c>
      <c r="H9927" s="18">
        <v>1</v>
      </c>
    </row>
    <row r="9928" spans="1:8" x14ac:dyDescent="0.25">
      <c r="A9928" s="3" t="s">
        <v>1735</v>
      </c>
      <c r="B9928" s="5">
        <v>864000</v>
      </c>
      <c r="C9928" t="s">
        <v>1436</v>
      </c>
      <c r="D9928" t="str">
        <f t="shared" si="155"/>
        <v>Apartment</v>
      </c>
      <c r="E9928" t="s">
        <v>30</v>
      </c>
      <c r="F9928" t="str">
        <f>_xlfn.XLOOKUP(E9928,Geografiesleutel!A:A,Geografiesleutel!B:B,"",0,1)</f>
        <v>Northern Suburbs</v>
      </c>
      <c r="G9928" s="18">
        <v>2</v>
      </c>
      <c r="H9928" s="18">
        <v>1</v>
      </c>
    </row>
    <row r="9929" spans="1:8" x14ac:dyDescent="0.25">
      <c r="A9929" s="3" t="s">
        <v>148</v>
      </c>
      <c r="B9929" s="5">
        <v>1799000</v>
      </c>
      <c r="C9929" t="s">
        <v>1436</v>
      </c>
      <c r="D9929" t="str">
        <f t="shared" si="155"/>
        <v>Apartment</v>
      </c>
      <c r="E9929" t="s">
        <v>306</v>
      </c>
      <c r="F9929" t="str">
        <f>_xlfn.XLOOKUP(E9929,Geografiesleutel!A:A,Geografiesleutel!B:B,"",0,1)</f>
        <v>Eastern Suburbs</v>
      </c>
      <c r="G9929" s="18">
        <v>2</v>
      </c>
      <c r="H9929" s="18">
        <v>2</v>
      </c>
    </row>
    <row r="9930" spans="1:8" x14ac:dyDescent="0.25">
      <c r="A9930" s="3" t="s">
        <v>44</v>
      </c>
      <c r="B9930" s="5">
        <v>1045000</v>
      </c>
      <c r="C9930" t="s">
        <v>1436</v>
      </c>
      <c r="D9930" t="str">
        <f t="shared" si="155"/>
        <v>Apartment</v>
      </c>
      <c r="E9930" t="s">
        <v>1458</v>
      </c>
      <c r="F9930" t="str">
        <f>_xlfn.XLOOKUP(E9930,Geografiesleutel!A:A,Geografiesleutel!B:B,"",0,1)</f>
        <v>Eastern Suburbs</v>
      </c>
      <c r="G9930" s="18">
        <v>2</v>
      </c>
      <c r="H9930" s="18" t="s">
        <v>2650</v>
      </c>
    </row>
    <row r="9931" spans="1:8" x14ac:dyDescent="0.25">
      <c r="A9931" s="3" t="s">
        <v>61</v>
      </c>
      <c r="B9931" s="5">
        <v>2200000</v>
      </c>
      <c r="C9931" t="s">
        <v>1436</v>
      </c>
      <c r="D9931" t="str">
        <f t="shared" si="155"/>
        <v>Apartment</v>
      </c>
      <c r="E9931" t="s">
        <v>306</v>
      </c>
      <c r="F9931" t="str">
        <f>_xlfn.XLOOKUP(E9931,Geografiesleutel!A:A,Geografiesleutel!B:B,"",0,1)</f>
        <v>Eastern Suburbs</v>
      </c>
      <c r="G9931" s="18">
        <v>2</v>
      </c>
      <c r="H9931" s="18">
        <v>1</v>
      </c>
    </row>
    <row r="9932" spans="1:8" x14ac:dyDescent="0.25">
      <c r="A9932" s="3" t="s">
        <v>446</v>
      </c>
      <c r="B9932" s="5">
        <v>900000</v>
      </c>
      <c r="C9932" t="s">
        <v>1437</v>
      </c>
      <c r="D9932" t="str">
        <f t="shared" si="155"/>
        <v>Apartment</v>
      </c>
      <c r="E9932" t="s">
        <v>972</v>
      </c>
      <c r="F9932" t="str">
        <f>_xlfn.XLOOKUP(E9932,Geografiesleutel!A:A,Geografiesleutel!B:B,"",0,1)</f>
        <v>Eastern Suburbs</v>
      </c>
      <c r="G9932" s="18">
        <v>1</v>
      </c>
      <c r="H9932" s="18">
        <v>1</v>
      </c>
    </row>
    <row r="9933" spans="1:8" x14ac:dyDescent="0.25">
      <c r="A9933" s="3" t="s">
        <v>512</v>
      </c>
      <c r="B9933" s="5">
        <v>750000</v>
      </c>
      <c r="C9933" t="s">
        <v>1436</v>
      </c>
      <c r="D9933" t="str">
        <f t="shared" si="155"/>
        <v>Apartment</v>
      </c>
      <c r="E9933" t="s">
        <v>116</v>
      </c>
      <c r="F9933" t="str">
        <f>_xlfn.XLOOKUP(E9933,Geografiesleutel!A:A,Geografiesleutel!B:B,"",0,1)</f>
        <v>Western Suburbs</v>
      </c>
      <c r="G9933" s="18">
        <v>2</v>
      </c>
      <c r="H9933" s="18">
        <v>1</v>
      </c>
    </row>
    <row r="9934" spans="1:8" x14ac:dyDescent="0.25">
      <c r="A9934" s="3" t="s">
        <v>61</v>
      </c>
      <c r="B9934" s="5">
        <v>2200000</v>
      </c>
      <c r="C9934" t="s">
        <v>1436</v>
      </c>
      <c r="D9934" t="str">
        <f t="shared" si="155"/>
        <v>Apartment</v>
      </c>
      <c r="E9934" t="s">
        <v>306</v>
      </c>
      <c r="F9934" t="str">
        <f>_xlfn.XLOOKUP(E9934,Geografiesleutel!A:A,Geografiesleutel!B:B,"",0,1)</f>
        <v>Eastern Suburbs</v>
      </c>
      <c r="G9934" s="18">
        <v>2</v>
      </c>
      <c r="H9934" s="18">
        <v>1</v>
      </c>
    </row>
    <row r="9935" spans="1:8" x14ac:dyDescent="0.25">
      <c r="A9935" s="3" t="s">
        <v>823</v>
      </c>
      <c r="B9935" s="5">
        <v>380000</v>
      </c>
      <c r="C9935" t="s">
        <v>1437</v>
      </c>
      <c r="D9935" t="str">
        <f t="shared" si="155"/>
        <v>Apartment</v>
      </c>
      <c r="E9935" t="s">
        <v>577</v>
      </c>
      <c r="F9935" t="str">
        <f>_xlfn.XLOOKUP(E9935,Geografiesleutel!A:A,Geografiesleutel!B:B,"",0,1)</f>
        <v>CBD</v>
      </c>
      <c r="G9935" s="18">
        <v>1</v>
      </c>
      <c r="H9935" s="18">
        <v>1</v>
      </c>
    </row>
    <row r="9936" spans="1:8" x14ac:dyDescent="0.25">
      <c r="A9936" s="3" t="s">
        <v>444</v>
      </c>
      <c r="B9936" s="5">
        <v>450000</v>
      </c>
      <c r="C9936" t="s">
        <v>1437</v>
      </c>
      <c r="D9936" t="str">
        <f t="shared" si="155"/>
        <v>Apartment</v>
      </c>
      <c r="E9936" t="s">
        <v>1023</v>
      </c>
      <c r="F9936" t="str">
        <f>_xlfn.XLOOKUP(E9936,Geografiesleutel!A:A,Geografiesleutel!B:B,"",0,1)</f>
        <v>Eastern Suburbs</v>
      </c>
      <c r="G9936" s="18">
        <v>1</v>
      </c>
      <c r="H9936" s="18">
        <v>1</v>
      </c>
    </row>
    <row r="9937" spans="1:8" x14ac:dyDescent="0.25">
      <c r="A9937" s="3" t="s">
        <v>1149</v>
      </c>
      <c r="B9937" s="5">
        <v>500000</v>
      </c>
      <c r="C9937" t="s">
        <v>1439</v>
      </c>
      <c r="D9937" t="str">
        <f t="shared" si="155"/>
        <v>Apartment</v>
      </c>
      <c r="E9937" t="s">
        <v>487</v>
      </c>
      <c r="F9937" t="str">
        <f>_xlfn.XLOOKUP(E9937,Geografiesleutel!A:A,Geografiesleutel!B:B,"",0,1)</f>
        <v>CBD</v>
      </c>
      <c r="G9937" s="18">
        <v>3</v>
      </c>
      <c r="H9937" s="18">
        <v>2</v>
      </c>
    </row>
    <row r="9938" spans="1:8" x14ac:dyDescent="0.25">
      <c r="A9938" s="3" t="s">
        <v>1736</v>
      </c>
      <c r="B9938" s="5">
        <v>2082000</v>
      </c>
      <c r="C9938" t="s">
        <v>1439</v>
      </c>
      <c r="D9938" t="str">
        <f t="shared" si="155"/>
        <v>Apartment</v>
      </c>
      <c r="E9938" t="s">
        <v>97</v>
      </c>
      <c r="F9938" t="str">
        <f>_xlfn.XLOOKUP(E9938,Geografiesleutel!A:A,Geografiesleutel!B:B,"",0,1)</f>
        <v>Northern Suburbs</v>
      </c>
      <c r="G9938" s="18">
        <v>3</v>
      </c>
      <c r="H9938" s="18">
        <v>2</v>
      </c>
    </row>
    <row r="9939" spans="1:8" x14ac:dyDescent="0.25">
      <c r="A9939" s="3" t="s">
        <v>1444</v>
      </c>
      <c r="B9939" s="5">
        <v>725000</v>
      </c>
      <c r="C9939" t="s">
        <v>1436</v>
      </c>
      <c r="D9939" t="str">
        <f t="shared" si="155"/>
        <v>Apartment</v>
      </c>
      <c r="E9939" t="s">
        <v>18</v>
      </c>
      <c r="F9939" t="str">
        <f>_xlfn.XLOOKUP(E9939,Geografiesleutel!A:A,Geografiesleutel!B:B,"",0,1)</f>
        <v>Agricultural Smallholdings</v>
      </c>
      <c r="G9939" s="18">
        <v>2</v>
      </c>
      <c r="H9939" s="18">
        <v>1</v>
      </c>
    </row>
    <row r="9940" spans="1:8" x14ac:dyDescent="0.25">
      <c r="A9940" s="3" t="s">
        <v>715</v>
      </c>
      <c r="B9940" s="5">
        <v>550000</v>
      </c>
      <c r="C9940" t="s">
        <v>1436</v>
      </c>
      <c r="D9940" t="str">
        <f t="shared" si="155"/>
        <v>Apartment</v>
      </c>
      <c r="E9940" t="s">
        <v>577</v>
      </c>
      <c r="F9940" t="str">
        <f>_xlfn.XLOOKUP(E9940,Geografiesleutel!A:A,Geografiesleutel!B:B,"",0,1)</f>
        <v>CBD</v>
      </c>
      <c r="G9940" s="18">
        <v>2</v>
      </c>
      <c r="H9940" s="18">
        <v>1</v>
      </c>
    </row>
    <row r="9941" spans="1:8" x14ac:dyDescent="0.25">
      <c r="A9941" s="3" t="s">
        <v>567</v>
      </c>
      <c r="B9941" s="5">
        <v>980000</v>
      </c>
      <c r="C9941" t="s">
        <v>1439</v>
      </c>
      <c r="D9941" t="str">
        <f t="shared" si="155"/>
        <v>Apartment</v>
      </c>
      <c r="E9941" t="s">
        <v>368</v>
      </c>
      <c r="F9941" t="str">
        <f>_xlfn.XLOOKUP(E9941,Geografiesleutel!A:A,Geografiesleutel!B:B,"",0,1)</f>
        <v>Eastern Suburbs</v>
      </c>
      <c r="G9941" s="18">
        <v>3</v>
      </c>
      <c r="H9941" s="18">
        <v>2</v>
      </c>
    </row>
    <row r="9942" spans="1:8" x14ac:dyDescent="0.25">
      <c r="A9942" s="3" t="s">
        <v>1499</v>
      </c>
      <c r="B9942" s="5">
        <v>525000</v>
      </c>
      <c r="C9942" t="s">
        <v>1436</v>
      </c>
      <c r="D9942" t="str">
        <f t="shared" si="155"/>
        <v>Apartment</v>
      </c>
      <c r="E9942" t="s">
        <v>562</v>
      </c>
      <c r="F9942" t="str">
        <f>_xlfn.XLOOKUP(E9942,Geografiesleutel!A:A,Geografiesleutel!B:B,"",0,1)</f>
        <v>CBD</v>
      </c>
      <c r="G9942" s="18">
        <v>2</v>
      </c>
      <c r="H9942" s="18">
        <v>1</v>
      </c>
    </row>
    <row r="9943" spans="1:8" x14ac:dyDescent="0.25">
      <c r="A9943" s="3" t="s">
        <v>512</v>
      </c>
      <c r="B9943" s="5">
        <v>750000</v>
      </c>
      <c r="C9943" t="s">
        <v>1436</v>
      </c>
      <c r="D9943" t="str">
        <f t="shared" si="155"/>
        <v>Apartment</v>
      </c>
      <c r="E9943" t="s">
        <v>50</v>
      </c>
      <c r="F9943" t="str">
        <f>_xlfn.XLOOKUP(E9943,Geografiesleutel!A:A,Geografiesleutel!B:B,"",0,1)</f>
        <v>Eastern Suburbs</v>
      </c>
      <c r="G9943" s="18">
        <v>2</v>
      </c>
      <c r="H9943" s="18">
        <v>1</v>
      </c>
    </row>
    <row r="9944" spans="1:8" x14ac:dyDescent="0.25">
      <c r="A9944" s="3" t="s">
        <v>758</v>
      </c>
      <c r="B9944" s="5">
        <v>930000</v>
      </c>
      <c r="C9944" t="s">
        <v>1436</v>
      </c>
      <c r="D9944" t="str">
        <f t="shared" si="155"/>
        <v>Apartment</v>
      </c>
      <c r="E9944" t="s">
        <v>35</v>
      </c>
      <c r="F9944" t="str">
        <f>_xlfn.XLOOKUP(E9944,Geografiesleutel!A:A,Geografiesleutel!B:B,"",0,1)</f>
        <v>Northern Suburbs</v>
      </c>
      <c r="G9944" s="18">
        <v>2</v>
      </c>
      <c r="H9944" s="18">
        <v>1</v>
      </c>
    </row>
    <row r="9945" spans="1:8" x14ac:dyDescent="0.25">
      <c r="A9945" s="3" t="s">
        <v>715</v>
      </c>
      <c r="B9945" s="5">
        <v>550000</v>
      </c>
      <c r="C9945" t="s">
        <v>1437</v>
      </c>
      <c r="D9945" t="str">
        <f t="shared" si="155"/>
        <v>Apartment</v>
      </c>
      <c r="E9945" t="s">
        <v>227</v>
      </c>
      <c r="F9945" t="str">
        <f>_xlfn.XLOOKUP(E9945,Geografiesleutel!A:A,Geografiesleutel!B:B,"",0,1)</f>
        <v>Western Suburbs</v>
      </c>
      <c r="G9945" s="18">
        <v>1</v>
      </c>
      <c r="H9945" s="18">
        <v>1</v>
      </c>
    </row>
    <row r="9946" spans="1:8" x14ac:dyDescent="0.25">
      <c r="A9946" s="3" t="s">
        <v>1474</v>
      </c>
      <c r="B9946" s="5">
        <v>575000</v>
      </c>
      <c r="C9946" t="s">
        <v>1436</v>
      </c>
      <c r="D9946" t="str">
        <f t="shared" si="155"/>
        <v>Apartment</v>
      </c>
      <c r="E9946" t="s">
        <v>64</v>
      </c>
      <c r="F9946" t="str">
        <f>_xlfn.XLOOKUP(E9946,Geografiesleutel!A:A,Geografiesleutel!B:B,"",0,1)</f>
        <v>Western Suburbs</v>
      </c>
      <c r="G9946" s="18">
        <v>2</v>
      </c>
      <c r="H9946" s="18">
        <v>1</v>
      </c>
    </row>
    <row r="9947" spans="1:8" x14ac:dyDescent="0.25">
      <c r="A9947" s="3" t="s">
        <v>676</v>
      </c>
      <c r="B9947" s="5">
        <v>880000</v>
      </c>
      <c r="C9947" t="s">
        <v>1437</v>
      </c>
      <c r="D9947" t="str">
        <f t="shared" si="155"/>
        <v>Apartment</v>
      </c>
      <c r="E9947" t="s">
        <v>94</v>
      </c>
      <c r="F9947" t="str">
        <f>_xlfn.XLOOKUP(E9947,Geografiesleutel!A:A,Geografiesleutel!B:B,"",0,1)</f>
        <v>Agricultural Smallholdings</v>
      </c>
      <c r="G9947" s="18">
        <v>1</v>
      </c>
      <c r="H9947" s="18">
        <v>1</v>
      </c>
    </row>
    <row r="9948" spans="1:8" x14ac:dyDescent="0.25">
      <c r="A9948" s="3" t="s">
        <v>1459</v>
      </c>
      <c r="B9948" s="5">
        <v>520000</v>
      </c>
      <c r="C9948" t="s">
        <v>1436</v>
      </c>
      <c r="D9948" t="str">
        <f t="shared" si="155"/>
        <v>Apartment</v>
      </c>
      <c r="E9948" t="s">
        <v>68</v>
      </c>
      <c r="F9948" t="str">
        <f>_xlfn.XLOOKUP(E9948,Geografiesleutel!A:A,Geografiesleutel!B:B,"",0,1)</f>
        <v>Northern Suburbs</v>
      </c>
      <c r="G9948" s="18">
        <v>2</v>
      </c>
      <c r="H9948" s="18">
        <v>1</v>
      </c>
    </row>
    <row r="9949" spans="1:8" x14ac:dyDescent="0.25">
      <c r="A9949" s="3" t="s">
        <v>59</v>
      </c>
      <c r="B9949" s="5">
        <v>680000</v>
      </c>
      <c r="C9949" t="s">
        <v>1437</v>
      </c>
      <c r="D9949" t="str">
        <f t="shared" si="155"/>
        <v>Apartment</v>
      </c>
      <c r="E9949" t="s">
        <v>972</v>
      </c>
      <c r="F9949" t="str">
        <f>_xlfn.XLOOKUP(E9949,Geografiesleutel!A:A,Geografiesleutel!B:B,"",0,1)</f>
        <v>Eastern Suburbs</v>
      </c>
      <c r="G9949" s="18">
        <v>1</v>
      </c>
      <c r="H9949" s="18">
        <v>1</v>
      </c>
    </row>
    <row r="9950" spans="1:8" x14ac:dyDescent="0.25">
      <c r="A9950" s="3" t="s">
        <v>150</v>
      </c>
      <c r="B9950" s="5">
        <v>1350000</v>
      </c>
      <c r="C9950" t="s">
        <v>1436</v>
      </c>
      <c r="D9950" t="str">
        <f t="shared" si="155"/>
        <v>Apartment</v>
      </c>
      <c r="E9950" t="s">
        <v>234</v>
      </c>
      <c r="F9950" t="str">
        <f>_xlfn.XLOOKUP(E9950,Geografiesleutel!A:A,Geografiesleutel!B:B,"",0,1)</f>
        <v>Eastern Suburbs</v>
      </c>
      <c r="G9950" s="18">
        <v>2</v>
      </c>
      <c r="H9950" s="18">
        <v>2</v>
      </c>
    </row>
    <row r="9951" spans="1:8" x14ac:dyDescent="0.25">
      <c r="A9951" s="3" t="s">
        <v>512</v>
      </c>
      <c r="B9951" s="5">
        <v>750000</v>
      </c>
      <c r="C9951" t="s">
        <v>1436</v>
      </c>
      <c r="D9951" t="str">
        <f t="shared" si="155"/>
        <v>Apartment</v>
      </c>
      <c r="E9951" t="s">
        <v>102</v>
      </c>
      <c r="F9951" t="str">
        <f>_xlfn.XLOOKUP(E9951,Geografiesleutel!A:A,Geografiesleutel!B:B,"",0,1)</f>
        <v>Northern Suburbs</v>
      </c>
      <c r="G9951" s="18">
        <v>2</v>
      </c>
      <c r="H9951" s="18">
        <v>1</v>
      </c>
    </row>
    <row r="9952" spans="1:8" x14ac:dyDescent="0.25">
      <c r="A9952" s="3" t="s">
        <v>393</v>
      </c>
      <c r="B9952" s="5">
        <v>895000</v>
      </c>
      <c r="C9952" t="s">
        <v>1436</v>
      </c>
      <c r="D9952" t="str">
        <f t="shared" si="155"/>
        <v>Apartment</v>
      </c>
      <c r="E9952" t="s">
        <v>30</v>
      </c>
      <c r="F9952" t="str">
        <f>_xlfn.XLOOKUP(E9952,Geografiesleutel!A:A,Geografiesleutel!B:B,"",0,1)</f>
        <v>Northern Suburbs</v>
      </c>
      <c r="G9952" s="18">
        <v>2</v>
      </c>
      <c r="H9952" s="18">
        <v>1</v>
      </c>
    </row>
    <row r="9953" spans="1:8" x14ac:dyDescent="0.25">
      <c r="A9953" s="3" t="s">
        <v>715</v>
      </c>
      <c r="B9953" s="5">
        <v>550000</v>
      </c>
      <c r="C9953" t="s">
        <v>1437</v>
      </c>
      <c r="D9953" t="str">
        <f t="shared" si="155"/>
        <v>Apartment</v>
      </c>
      <c r="E9953" t="s">
        <v>152</v>
      </c>
      <c r="F9953" t="str">
        <f>_xlfn.XLOOKUP(E9953,Geografiesleutel!A:A,Geografiesleutel!B:B,"",0,1)</f>
        <v>Eastern Suburbs</v>
      </c>
      <c r="G9953" s="18">
        <v>1</v>
      </c>
      <c r="H9953" s="18">
        <v>1</v>
      </c>
    </row>
    <row r="9954" spans="1:8" x14ac:dyDescent="0.25">
      <c r="A9954" s="3" t="s">
        <v>1058</v>
      </c>
      <c r="B9954" s="5">
        <v>495000</v>
      </c>
      <c r="C9954" t="s">
        <v>1436</v>
      </c>
      <c r="D9954" t="str">
        <f t="shared" si="155"/>
        <v>Apartment</v>
      </c>
      <c r="E9954" t="s">
        <v>163</v>
      </c>
      <c r="F9954" t="str">
        <f>_xlfn.XLOOKUP(E9954,Geografiesleutel!A:A,Geografiesleutel!B:B,"",0,1)</f>
        <v>Northern Suburbs</v>
      </c>
      <c r="G9954" s="18">
        <v>2</v>
      </c>
      <c r="H9954" s="18">
        <v>1</v>
      </c>
    </row>
    <row r="9955" spans="1:8" x14ac:dyDescent="0.25">
      <c r="A9955" s="3" t="s">
        <v>1484</v>
      </c>
      <c r="B9955" s="5">
        <v>549000</v>
      </c>
      <c r="C9955" t="s">
        <v>1436</v>
      </c>
      <c r="D9955" t="str">
        <f t="shared" si="155"/>
        <v>Apartment</v>
      </c>
      <c r="E9955" t="s">
        <v>68</v>
      </c>
      <c r="F9955" t="str">
        <f>_xlfn.XLOOKUP(E9955,Geografiesleutel!A:A,Geografiesleutel!B:B,"",0,1)</f>
        <v>Northern Suburbs</v>
      </c>
      <c r="G9955" s="18">
        <v>2</v>
      </c>
      <c r="H9955" s="18">
        <v>1</v>
      </c>
    </row>
    <row r="9956" spans="1:8" x14ac:dyDescent="0.25">
      <c r="A9956" s="3" t="s">
        <v>767</v>
      </c>
      <c r="B9956" s="5">
        <v>580000</v>
      </c>
      <c r="C9956" t="s">
        <v>1451</v>
      </c>
      <c r="D9956" t="str">
        <f t="shared" si="155"/>
        <v>Apartment</v>
      </c>
      <c r="E9956" t="s">
        <v>404</v>
      </c>
      <c r="F9956" t="str">
        <f>_xlfn.XLOOKUP(E9956,Geografiesleutel!A:A,Geografiesleutel!B:B,"",0,1)</f>
        <v>CBD</v>
      </c>
      <c r="G9956" s="18" t="s">
        <v>2646</v>
      </c>
      <c r="H9956" s="18" t="s">
        <v>2650</v>
      </c>
    </row>
    <row r="9957" spans="1:8" x14ac:dyDescent="0.25">
      <c r="A9957" s="3" t="s">
        <v>47</v>
      </c>
      <c r="B9957" s="5">
        <v>415000</v>
      </c>
      <c r="C9957" t="s">
        <v>1437</v>
      </c>
      <c r="D9957" t="str">
        <f t="shared" si="155"/>
        <v>Apartment</v>
      </c>
      <c r="E9957" t="s">
        <v>418</v>
      </c>
      <c r="F9957" t="str">
        <f>_xlfn.XLOOKUP(E9957,Geografiesleutel!A:A,Geografiesleutel!B:B,"",0,1)</f>
        <v>Eastern Suburbs</v>
      </c>
      <c r="G9957" s="18">
        <v>1</v>
      </c>
      <c r="H9957" s="18">
        <v>1</v>
      </c>
    </row>
    <row r="9958" spans="1:8" x14ac:dyDescent="0.25">
      <c r="A9958" s="3" t="s">
        <v>1456</v>
      </c>
      <c r="B9958" s="5">
        <v>260000</v>
      </c>
      <c r="C9958" t="s">
        <v>1437</v>
      </c>
      <c r="D9958" t="str">
        <f t="shared" si="155"/>
        <v>Apartment</v>
      </c>
      <c r="E9958" t="s">
        <v>487</v>
      </c>
      <c r="F9958" t="str">
        <f>_xlfn.XLOOKUP(E9958,Geografiesleutel!A:A,Geografiesleutel!B:B,"",0,1)</f>
        <v>CBD</v>
      </c>
      <c r="G9958" s="18">
        <v>1</v>
      </c>
      <c r="H9958" s="18">
        <v>1</v>
      </c>
    </row>
    <row r="9959" spans="1:8" x14ac:dyDescent="0.25">
      <c r="A9959" s="3" t="s">
        <v>1423</v>
      </c>
      <c r="B9959" s="5">
        <v>560000</v>
      </c>
      <c r="C9959" t="s">
        <v>1436</v>
      </c>
      <c r="D9959" t="str">
        <f t="shared" si="155"/>
        <v>Apartment</v>
      </c>
      <c r="E9959" t="s">
        <v>137</v>
      </c>
      <c r="F9959" t="str">
        <f>_xlfn.XLOOKUP(E9959,Geografiesleutel!A:A,Geografiesleutel!B:B,"",0,1)</f>
        <v>Northern Suburbs</v>
      </c>
      <c r="G9959" s="18">
        <v>2</v>
      </c>
      <c r="H9959" s="18">
        <v>1</v>
      </c>
    </row>
    <row r="9960" spans="1:8" x14ac:dyDescent="0.25">
      <c r="A9960" s="3" t="s">
        <v>592</v>
      </c>
      <c r="B9960" s="5">
        <v>890000</v>
      </c>
      <c r="C9960" t="s">
        <v>1439</v>
      </c>
      <c r="D9960" t="str">
        <f t="shared" si="155"/>
        <v>Apartment</v>
      </c>
      <c r="E9960" t="s">
        <v>421</v>
      </c>
      <c r="F9960" t="str">
        <f>_xlfn.XLOOKUP(E9960,Geografiesleutel!A:A,Geografiesleutel!B:B,"",0,1)</f>
        <v>CBD</v>
      </c>
      <c r="G9960" s="18">
        <v>3</v>
      </c>
      <c r="H9960" s="18">
        <v>2</v>
      </c>
    </row>
    <row r="9961" spans="1:8" x14ac:dyDescent="0.25">
      <c r="A9961" s="3" t="s">
        <v>253</v>
      </c>
      <c r="B9961" s="5">
        <v>2550000</v>
      </c>
      <c r="C9961" t="s">
        <v>1436</v>
      </c>
      <c r="D9961" t="str">
        <f t="shared" si="155"/>
        <v>Apartment</v>
      </c>
      <c r="E9961" t="s">
        <v>404</v>
      </c>
      <c r="F9961" t="str">
        <f>_xlfn.XLOOKUP(E9961,Geografiesleutel!A:A,Geografiesleutel!B:B,"",0,1)</f>
        <v>CBD</v>
      </c>
      <c r="G9961" s="18">
        <v>2</v>
      </c>
      <c r="H9961" s="18" t="s">
        <v>2646</v>
      </c>
    </row>
    <row r="9962" spans="1:8" x14ac:dyDescent="0.25">
      <c r="A9962" s="3" t="s">
        <v>328</v>
      </c>
      <c r="B9962" s="5">
        <v>849000</v>
      </c>
      <c r="C9962" t="s">
        <v>1439</v>
      </c>
      <c r="D9962" t="str">
        <f t="shared" si="155"/>
        <v>Apartment</v>
      </c>
      <c r="E9962" t="s">
        <v>35</v>
      </c>
      <c r="F9962" t="str">
        <f>_xlfn.XLOOKUP(E9962,Geografiesleutel!A:A,Geografiesleutel!B:B,"",0,1)</f>
        <v>Northern Suburbs</v>
      </c>
      <c r="G9962" s="18">
        <v>3</v>
      </c>
      <c r="H9962" s="18">
        <v>2</v>
      </c>
    </row>
    <row r="9963" spans="1:8" x14ac:dyDescent="0.25">
      <c r="A9963" s="3" t="s">
        <v>59</v>
      </c>
      <c r="B9963" s="5">
        <v>680000</v>
      </c>
      <c r="C9963" t="s">
        <v>1436</v>
      </c>
      <c r="D9963" t="str">
        <f t="shared" si="155"/>
        <v>Apartment</v>
      </c>
      <c r="E9963" t="s">
        <v>66</v>
      </c>
      <c r="F9963" t="str">
        <f>_xlfn.XLOOKUP(E9963,Geografiesleutel!A:A,Geografiesleutel!B:B,"",0,1)</f>
        <v>Northern Suburbs</v>
      </c>
      <c r="G9963" s="18">
        <v>2</v>
      </c>
      <c r="H9963" s="18">
        <v>1</v>
      </c>
    </row>
    <row r="9964" spans="1:8" x14ac:dyDescent="0.25">
      <c r="A9964" s="3" t="s">
        <v>1388</v>
      </c>
      <c r="B9964" s="5">
        <v>2580000</v>
      </c>
      <c r="C9964" t="s">
        <v>1436</v>
      </c>
      <c r="D9964" t="str">
        <f t="shared" si="155"/>
        <v>Apartment</v>
      </c>
      <c r="E9964" t="s">
        <v>681</v>
      </c>
      <c r="F9964" t="str">
        <f>_xlfn.XLOOKUP(E9964,Geografiesleutel!A:A,Geografiesleutel!B:B,"",0,1)</f>
        <v>Eastern Suburbs</v>
      </c>
      <c r="G9964" s="18">
        <v>2</v>
      </c>
      <c r="H9964" s="18">
        <v>2</v>
      </c>
    </row>
    <row r="9965" spans="1:8" x14ac:dyDescent="0.25">
      <c r="A9965" s="3" t="s">
        <v>282</v>
      </c>
      <c r="B9965" s="5">
        <v>1200000</v>
      </c>
      <c r="C9965" t="s">
        <v>1439</v>
      </c>
      <c r="D9965" t="str">
        <f t="shared" si="155"/>
        <v>Apartment</v>
      </c>
      <c r="E9965" t="s">
        <v>233</v>
      </c>
      <c r="F9965" t="str">
        <f>_xlfn.XLOOKUP(E9965,Geografiesleutel!A:A,Geografiesleutel!B:B,"",0,1)</f>
        <v>Eastern Suburbs</v>
      </c>
      <c r="G9965" s="18">
        <v>3</v>
      </c>
      <c r="H9965" s="18">
        <v>1</v>
      </c>
    </row>
    <row r="9966" spans="1:8" x14ac:dyDescent="0.25">
      <c r="A9966" s="3" t="s">
        <v>187</v>
      </c>
      <c r="B9966" s="5">
        <v>1550000</v>
      </c>
      <c r="C9966" t="s">
        <v>1439</v>
      </c>
      <c r="D9966" t="str">
        <f t="shared" si="155"/>
        <v>Apartment</v>
      </c>
      <c r="E9966" t="s">
        <v>324</v>
      </c>
      <c r="F9966" t="str">
        <f>_xlfn.XLOOKUP(E9966,Geografiesleutel!A:A,Geografiesleutel!B:B,"",0,1)</f>
        <v>Eastern Suburbs</v>
      </c>
      <c r="G9966" s="18">
        <v>3</v>
      </c>
      <c r="H9966" s="18">
        <v>3</v>
      </c>
    </row>
    <row r="9967" spans="1:8" x14ac:dyDescent="0.25">
      <c r="A9967" s="3" t="s">
        <v>541</v>
      </c>
      <c r="B9967" s="5">
        <v>820000</v>
      </c>
      <c r="C9967" t="s">
        <v>1693</v>
      </c>
      <c r="D9967" t="str">
        <f t="shared" si="155"/>
        <v>Apartment</v>
      </c>
      <c r="E9967" t="s">
        <v>562</v>
      </c>
      <c r="F9967" t="str">
        <f>_xlfn.XLOOKUP(E9967,Geografiesleutel!A:A,Geografiesleutel!B:B,"",0,1)</f>
        <v>CBD</v>
      </c>
      <c r="G9967" s="18" t="s">
        <v>2647</v>
      </c>
      <c r="H9967" s="18">
        <v>1</v>
      </c>
    </row>
    <row r="9968" spans="1:8" x14ac:dyDescent="0.25">
      <c r="A9968" s="3" t="s">
        <v>582</v>
      </c>
      <c r="B9968" s="5">
        <v>790000</v>
      </c>
      <c r="C9968" t="s">
        <v>1436</v>
      </c>
      <c r="D9968" t="str">
        <f t="shared" si="155"/>
        <v>Apartment</v>
      </c>
      <c r="E9968" t="s">
        <v>35</v>
      </c>
      <c r="F9968" t="str">
        <f>_xlfn.XLOOKUP(E9968,Geografiesleutel!A:A,Geografiesleutel!B:B,"",0,1)</f>
        <v>Northern Suburbs</v>
      </c>
      <c r="G9968" s="18">
        <v>2</v>
      </c>
      <c r="H9968" s="18">
        <v>1</v>
      </c>
    </row>
    <row r="9969" spans="1:8" x14ac:dyDescent="0.25">
      <c r="A9969" s="3" t="s">
        <v>1136</v>
      </c>
      <c r="B9969" s="5">
        <v>540000</v>
      </c>
      <c r="C9969" t="s">
        <v>1437</v>
      </c>
      <c r="D9969" t="str">
        <f t="shared" si="155"/>
        <v>Apartment</v>
      </c>
      <c r="E9969" t="s">
        <v>298</v>
      </c>
      <c r="F9969" t="str">
        <f>_xlfn.XLOOKUP(E9969,Geografiesleutel!A:A,Geografiesleutel!B:B,"",0,1)</f>
        <v>Eastern Suburbs</v>
      </c>
      <c r="G9969" s="18">
        <v>1</v>
      </c>
      <c r="H9969" s="18">
        <v>1</v>
      </c>
    </row>
    <row r="9970" spans="1:8" x14ac:dyDescent="0.25">
      <c r="A9970" s="3" t="s">
        <v>975</v>
      </c>
      <c r="B9970" s="5">
        <v>349000</v>
      </c>
      <c r="C9970" t="s">
        <v>1437</v>
      </c>
      <c r="D9970" t="str">
        <f t="shared" si="155"/>
        <v>Apartment</v>
      </c>
      <c r="E9970" t="s">
        <v>562</v>
      </c>
      <c r="F9970" t="str">
        <f>_xlfn.XLOOKUP(E9970,Geografiesleutel!A:A,Geografiesleutel!B:B,"",0,1)</f>
        <v>CBD</v>
      </c>
      <c r="G9970" s="18">
        <v>1</v>
      </c>
      <c r="H9970" s="18">
        <v>1</v>
      </c>
    </row>
    <row r="9971" spans="1:8" x14ac:dyDescent="0.25">
      <c r="A9971" s="3" t="s">
        <v>1621</v>
      </c>
      <c r="B9971" s="5">
        <v>665000</v>
      </c>
      <c r="C9971" t="s">
        <v>1436</v>
      </c>
      <c r="D9971" t="str">
        <f t="shared" si="155"/>
        <v>Apartment</v>
      </c>
      <c r="E9971" t="s">
        <v>577</v>
      </c>
      <c r="F9971" t="str">
        <f>_xlfn.XLOOKUP(E9971,Geografiesleutel!A:A,Geografiesleutel!B:B,"",0,1)</f>
        <v>CBD</v>
      </c>
      <c r="G9971" s="18">
        <v>2</v>
      </c>
      <c r="H9971" s="18">
        <v>1</v>
      </c>
    </row>
    <row r="9972" spans="1:8" x14ac:dyDescent="0.25">
      <c r="A9972" s="3" t="s">
        <v>767</v>
      </c>
      <c r="B9972" s="5">
        <v>580000</v>
      </c>
      <c r="C9972" t="s">
        <v>1436</v>
      </c>
      <c r="D9972" t="str">
        <f t="shared" si="155"/>
        <v>Apartment</v>
      </c>
      <c r="E9972" t="s">
        <v>188</v>
      </c>
      <c r="F9972" t="str">
        <f>_xlfn.XLOOKUP(E9972,Geografiesleutel!A:A,Geografiesleutel!B:B,"",0,1)</f>
        <v>Northern Suburbs</v>
      </c>
      <c r="G9972" s="18">
        <v>2</v>
      </c>
      <c r="H9972" s="18" t="s">
        <v>2650</v>
      </c>
    </row>
    <row r="9973" spans="1:8" x14ac:dyDescent="0.25">
      <c r="A9973" s="3" t="s">
        <v>253</v>
      </c>
      <c r="B9973" s="5">
        <v>2550000</v>
      </c>
      <c r="C9973" t="s">
        <v>1436</v>
      </c>
      <c r="D9973" t="str">
        <f t="shared" si="155"/>
        <v>Apartment</v>
      </c>
      <c r="E9973" t="s">
        <v>404</v>
      </c>
      <c r="F9973" t="str">
        <f>_xlfn.XLOOKUP(E9973,Geografiesleutel!A:A,Geografiesleutel!B:B,"",0,1)</f>
        <v>CBD</v>
      </c>
      <c r="G9973" s="18">
        <v>2</v>
      </c>
      <c r="H9973" s="18" t="s">
        <v>2646</v>
      </c>
    </row>
    <row r="9974" spans="1:8" x14ac:dyDescent="0.25">
      <c r="A9974" s="3" t="s">
        <v>150</v>
      </c>
      <c r="B9974" s="5">
        <v>1350000</v>
      </c>
      <c r="C9974" t="s">
        <v>1436</v>
      </c>
      <c r="D9974" t="str">
        <f t="shared" si="155"/>
        <v>Apartment</v>
      </c>
      <c r="E9974" t="s">
        <v>369</v>
      </c>
      <c r="F9974" t="str">
        <f>_xlfn.XLOOKUP(E9974,Geografiesleutel!A:A,Geografiesleutel!B:B,"",0,1)</f>
        <v>Eastern Suburbs</v>
      </c>
      <c r="G9974" s="18">
        <v>2</v>
      </c>
      <c r="H9974" s="18">
        <v>2</v>
      </c>
    </row>
    <row r="9975" spans="1:8" x14ac:dyDescent="0.25">
      <c r="A9975" s="3" t="s">
        <v>693</v>
      </c>
      <c r="B9975" s="5">
        <v>730000</v>
      </c>
      <c r="C9975" t="s">
        <v>1439</v>
      </c>
      <c r="D9975" t="str">
        <f t="shared" si="155"/>
        <v>Apartment</v>
      </c>
      <c r="E9975" t="s">
        <v>64</v>
      </c>
      <c r="F9975" t="str">
        <f>_xlfn.XLOOKUP(E9975,Geografiesleutel!A:A,Geografiesleutel!B:B,"",0,1)</f>
        <v>Western Suburbs</v>
      </c>
      <c r="G9975" s="18">
        <v>3</v>
      </c>
      <c r="H9975" s="18" t="s">
        <v>2650</v>
      </c>
    </row>
    <row r="9976" spans="1:8" x14ac:dyDescent="0.25">
      <c r="A9976" s="3" t="s">
        <v>706</v>
      </c>
      <c r="B9976" s="5">
        <v>395000</v>
      </c>
      <c r="C9976" t="s">
        <v>1437</v>
      </c>
      <c r="D9976" t="str">
        <f t="shared" si="155"/>
        <v>Apartment</v>
      </c>
      <c r="E9976" t="s">
        <v>137</v>
      </c>
      <c r="F9976" t="str">
        <f>_xlfn.XLOOKUP(E9976,Geografiesleutel!A:A,Geografiesleutel!B:B,"",0,1)</f>
        <v>Northern Suburbs</v>
      </c>
      <c r="G9976" s="18">
        <v>1</v>
      </c>
      <c r="H9976" s="18">
        <v>1</v>
      </c>
    </row>
    <row r="9977" spans="1:8" x14ac:dyDescent="0.25">
      <c r="A9977" s="3" t="s">
        <v>551</v>
      </c>
      <c r="B9977" s="5">
        <v>875000</v>
      </c>
      <c r="C9977" t="s">
        <v>1436</v>
      </c>
      <c r="D9977" t="str">
        <f t="shared" si="155"/>
        <v>Apartment</v>
      </c>
      <c r="E9977" t="s">
        <v>88</v>
      </c>
      <c r="F9977" t="str">
        <f>_xlfn.XLOOKUP(E9977,Geografiesleutel!A:A,Geografiesleutel!B:B,"",0,1)</f>
        <v>Eastern Suburbs</v>
      </c>
      <c r="G9977" s="18">
        <v>2</v>
      </c>
      <c r="H9977" s="18">
        <v>2</v>
      </c>
    </row>
    <row r="9978" spans="1:8" x14ac:dyDescent="0.25">
      <c r="A9978" s="3" t="s">
        <v>444</v>
      </c>
      <c r="B9978" s="5">
        <v>450000</v>
      </c>
      <c r="C9978" t="s">
        <v>1437</v>
      </c>
      <c r="D9978" t="str">
        <f t="shared" si="155"/>
        <v>Apartment</v>
      </c>
      <c r="E9978" t="s">
        <v>368</v>
      </c>
      <c r="F9978" t="str">
        <f>_xlfn.XLOOKUP(E9978,Geografiesleutel!A:A,Geografiesleutel!B:B,"",0,1)</f>
        <v>Eastern Suburbs</v>
      </c>
      <c r="G9978" s="18">
        <v>1</v>
      </c>
      <c r="H9978" s="18">
        <v>1</v>
      </c>
    </row>
    <row r="9979" spans="1:8" x14ac:dyDescent="0.25">
      <c r="A9979" s="3" t="s">
        <v>274</v>
      </c>
      <c r="B9979" s="5">
        <v>850000</v>
      </c>
      <c r="C9979" t="s">
        <v>1436</v>
      </c>
      <c r="D9979" t="str">
        <f t="shared" si="155"/>
        <v>Apartment</v>
      </c>
      <c r="E9979" t="s">
        <v>404</v>
      </c>
      <c r="F9979" t="str">
        <f>_xlfn.XLOOKUP(E9979,Geografiesleutel!A:A,Geografiesleutel!B:B,"",0,1)</f>
        <v>CBD</v>
      </c>
      <c r="G9979" s="18">
        <v>2</v>
      </c>
      <c r="H9979" s="18" t="s">
        <v>2650</v>
      </c>
    </row>
    <row r="9980" spans="1:8" x14ac:dyDescent="0.25">
      <c r="A9980" s="3" t="s">
        <v>823</v>
      </c>
      <c r="B9980" s="5">
        <v>380000</v>
      </c>
      <c r="C9980" t="s">
        <v>1437</v>
      </c>
      <c r="D9980" t="str">
        <f t="shared" si="155"/>
        <v>Apartment</v>
      </c>
      <c r="E9980" t="s">
        <v>487</v>
      </c>
      <c r="F9980" t="str">
        <f>_xlfn.XLOOKUP(E9980,Geografiesleutel!A:A,Geografiesleutel!B:B,"",0,1)</f>
        <v>CBD</v>
      </c>
      <c r="G9980" s="18">
        <v>1</v>
      </c>
      <c r="H9980" s="18">
        <v>1</v>
      </c>
    </row>
    <row r="9981" spans="1:8" x14ac:dyDescent="0.25">
      <c r="A9981" s="3" t="s">
        <v>255</v>
      </c>
      <c r="B9981" s="5">
        <v>2495000</v>
      </c>
      <c r="C9981" t="s">
        <v>1436</v>
      </c>
      <c r="D9981" t="str">
        <f t="shared" si="155"/>
        <v>Apartment</v>
      </c>
      <c r="E9981" t="s">
        <v>190</v>
      </c>
      <c r="F9981" t="str">
        <f>_xlfn.XLOOKUP(E9981,Geografiesleutel!A:A,Geografiesleutel!B:B,"",0,1)</f>
        <v>Eastern Suburbs</v>
      </c>
      <c r="G9981" s="18">
        <v>2</v>
      </c>
      <c r="H9981" s="18">
        <v>2</v>
      </c>
    </row>
    <row r="9982" spans="1:8" x14ac:dyDescent="0.25">
      <c r="A9982" s="3" t="s">
        <v>1317</v>
      </c>
      <c r="B9982" s="5">
        <v>470000</v>
      </c>
      <c r="C9982" t="s">
        <v>1440</v>
      </c>
      <c r="D9982" t="str">
        <f t="shared" si="155"/>
        <v>Apartment</v>
      </c>
      <c r="E9982" t="s">
        <v>562</v>
      </c>
      <c r="F9982" t="str">
        <f>_xlfn.XLOOKUP(E9982,Geografiesleutel!A:A,Geografiesleutel!B:B,"",0,1)</f>
        <v>CBD</v>
      </c>
      <c r="G9982" s="18" t="s">
        <v>2650</v>
      </c>
      <c r="H9982" s="18">
        <v>1</v>
      </c>
    </row>
    <row r="9983" spans="1:8" x14ac:dyDescent="0.25">
      <c r="A9983" s="3" t="s">
        <v>1275</v>
      </c>
      <c r="B9983" s="5">
        <v>810000</v>
      </c>
      <c r="C9983" t="s">
        <v>1436</v>
      </c>
      <c r="D9983" t="str">
        <f t="shared" si="155"/>
        <v>Apartment</v>
      </c>
      <c r="E9983" t="s">
        <v>18</v>
      </c>
      <c r="F9983" t="str">
        <f>_xlfn.XLOOKUP(E9983,Geografiesleutel!A:A,Geografiesleutel!B:B,"",0,1)</f>
        <v>Agricultural Smallholdings</v>
      </c>
      <c r="G9983" s="18">
        <v>2</v>
      </c>
      <c r="H9983" s="18">
        <v>1</v>
      </c>
    </row>
    <row r="9984" spans="1:8" x14ac:dyDescent="0.25">
      <c r="A9984" s="3" t="s">
        <v>1737</v>
      </c>
      <c r="B9984" s="5">
        <v>412000</v>
      </c>
      <c r="C9984" t="s">
        <v>1437</v>
      </c>
      <c r="D9984" t="str">
        <f t="shared" si="155"/>
        <v>Apartment</v>
      </c>
      <c r="E9984" t="s">
        <v>404</v>
      </c>
      <c r="F9984" t="str">
        <f>_xlfn.XLOOKUP(E9984,Geografiesleutel!A:A,Geografiesleutel!B:B,"",0,1)</f>
        <v>CBD</v>
      </c>
      <c r="G9984" s="18">
        <v>1</v>
      </c>
      <c r="H9984" s="18">
        <v>1</v>
      </c>
    </row>
    <row r="9985" spans="1:8" x14ac:dyDescent="0.25">
      <c r="A9985" s="3" t="s">
        <v>693</v>
      </c>
      <c r="B9985" s="5">
        <v>730000</v>
      </c>
      <c r="C9985" t="s">
        <v>1500</v>
      </c>
      <c r="D9985" t="str">
        <f t="shared" si="155"/>
        <v>Apartment</v>
      </c>
      <c r="E9985" t="s">
        <v>487</v>
      </c>
      <c r="F9985" t="str">
        <f>_xlfn.XLOOKUP(E9985,Geografiesleutel!A:A,Geografiesleutel!B:B,"",0,1)</f>
        <v>CBD</v>
      </c>
      <c r="G9985" s="18">
        <v>5</v>
      </c>
      <c r="H9985" s="18">
        <v>2</v>
      </c>
    </row>
    <row r="9986" spans="1:8" x14ac:dyDescent="0.25">
      <c r="A9986" s="3" t="s">
        <v>1476</v>
      </c>
      <c r="B9986" s="5">
        <v>360000</v>
      </c>
      <c r="C9986" t="s">
        <v>1437</v>
      </c>
      <c r="D9986" t="str">
        <f t="shared" ref="D9986:D10049" si="156">TRIM(RIGHT(SUBSTITUTE(C9986," ",REPT(" ",LEN(C9986))),LEN(C9986)))</f>
        <v>Apartment</v>
      </c>
      <c r="E9986" t="s">
        <v>577</v>
      </c>
      <c r="F9986" t="str">
        <f>_xlfn.XLOOKUP(E9986,Geografiesleutel!A:A,Geografiesleutel!B:B,"",0,1)</f>
        <v>CBD</v>
      </c>
      <c r="G9986" s="18">
        <v>1</v>
      </c>
      <c r="H9986" s="18" t="s">
        <v>2650</v>
      </c>
    </row>
    <row r="9987" spans="1:8" x14ac:dyDescent="0.25">
      <c r="A9987" s="3" t="s">
        <v>1317</v>
      </c>
      <c r="B9987" s="5">
        <v>470000</v>
      </c>
      <c r="C9987" t="s">
        <v>1436</v>
      </c>
      <c r="D9987" t="str">
        <f t="shared" si="156"/>
        <v>Apartment</v>
      </c>
      <c r="E9987" t="s">
        <v>68</v>
      </c>
      <c r="F9987" t="str">
        <f>_xlfn.XLOOKUP(E9987,Geografiesleutel!A:A,Geografiesleutel!B:B,"",0,1)</f>
        <v>Northern Suburbs</v>
      </c>
      <c r="G9987" s="18">
        <v>2</v>
      </c>
      <c r="H9987" s="18">
        <v>1</v>
      </c>
    </row>
    <row r="9988" spans="1:8" x14ac:dyDescent="0.25">
      <c r="A9988" s="3" t="s">
        <v>1476</v>
      </c>
      <c r="B9988" s="5">
        <v>360000</v>
      </c>
      <c r="C9988" t="s">
        <v>1437</v>
      </c>
      <c r="D9988" t="str">
        <f t="shared" si="156"/>
        <v>Apartment</v>
      </c>
      <c r="E9988" t="s">
        <v>404</v>
      </c>
      <c r="F9988" t="str">
        <f>_xlfn.XLOOKUP(E9988,Geografiesleutel!A:A,Geografiesleutel!B:B,"",0,1)</f>
        <v>CBD</v>
      </c>
      <c r="G9988" s="18">
        <v>1</v>
      </c>
      <c r="H9988" s="18">
        <v>1</v>
      </c>
    </row>
    <row r="9989" spans="1:8" x14ac:dyDescent="0.25">
      <c r="A9989" s="3" t="s">
        <v>746</v>
      </c>
      <c r="B9989" s="5">
        <v>250000</v>
      </c>
      <c r="C9989" t="s">
        <v>1436</v>
      </c>
      <c r="D9989" t="str">
        <f t="shared" si="156"/>
        <v>Apartment</v>
      </c>
      <c r="E9989" t="s">
        <v>487</v>
      </c>
      <c r="F9989" t="str">
        <f>_xlfn.XLOOKUP(E9989,Geografiesleutel!A:A,Geografiesleutel!B:B,"",0,1)</f>
        <v>CBD</v>
      </c>
      <c r="G9989" s="18">
        <v>2</v>
      </c>
      <c r="H9989" s="18">
        <v>1</v>
      </c>
    </row>
    <row r="9990" spans="1:8" x14ac:dyDescent="0.25">
      <c r="A9990" s="3" t="s">
        <v>1287</v>
      </c>
      <c r="B9990" s="5">
        <v>695000</v>
      </c>
      <c r="C9990" t="s">
        <v>1437</v>
      </c>
      <c r="D9990" t="str">
        <f t="shared" si="156"/>
        <v>Apartment</v>
      </c>
      <c r="E9990" t="s">
        <v>264</v>
      </c>
      <c r="F9990" t="str">
        <f>_xlfn.XLOOKUP(E9990,Geografiesleutel!A:A,Geografiesleutel!B:B,"",0,1)</f>
        <v>Eastern Suburbs</v>
      </c>
      <c r="G9990" s="18">
        <v>1</v>
      </c>
      <c r="H9990" s="18">
        <v>1</v>
      </c>
    </row>
    <row r="9991" spans="1:8" x14ac:dyDescent="0.25">
      <c r="A9991" s="3" t="s">
        <v>1290</v>
      </c>
      <c r="B9991" s="5">
        <v>435000</v>
      </c>
      <c r="C9991" t="s">
        <v>1437</v>
      </c>
      <c r="D9991" t="str">
        <f t="shared" si="156"/>
        <v>Apartment</v>
      </c>
      <c r="E9991" t="s">
        <v>30</v>
      </c>
      <c r="F9991" t="str">
        <f>_xlfn.XLOOKUP(E9991,Geografiesleutel!A:A,Geografiesleutel!B:B,"",0,1)</f>
        <v>Northern Suburbs</v>
      </c>
      <c r="G9991" s="18">
        <v>1</v>
      </c>
      <c r="H9991" s="18">
        <v>1</v>
      </c>
    </row>
    <row r="9992" spans="1:8" x14ac:dyDescent="0.25">
      <c r="A9992" s="3" t="s">
        <v>706</v>
      </c>
      <c r="B9992" s="5">
        <v>395000</v>
      </c>
      <c r="C9992" t="s">
        <v>1436</v>
      </c>
      <c r="D9992" t="str">
        <f t="shared" si="156"/>
        <v>Apartment</v>
      </c>
      <c r="E9992" t="s">
        <v>487</v>
      </c>
      <c r="F9992" t="str">
        <f>_xlfn.XLOOKUP(E9992,Geografiesleutel!A:A,Geografiesleutel!B:B,"",0,1)</f>
        <v>CBD</v>
      </c>
      <c r="G9992" s="18">
        <v>2</v>
      </c>
      <c r="H9992" s="18" t="s">
        <v>2650</v>
      </c>
    </row>
    <row r="9993" spans="1:8" x14ac:dyDescent="0.25">
      <c r="A9993" s="3" t="s">
        <v>1483</v>
      </c>
      <c r="B9993" s="5">
        <v>485000</v>
      </c>
      <c r="C9993" t="s">
        <v>1436</v>
      </c>
      <c r="D9993" t="str">
        <f t="shared" si="156"/>
        <v>Apartment</v>
      </c>
      <c r="E9993" t="s">
        <v>487</v>
      </c>
      <c r="F9993" t="str">
        <f>_xlfn.XLOOKUP(E9993,Geografiesleutel!A:A,Geografiesleutel!B:B,"",0,1)</f>
        <v>CBD</v>
      </c>
      <c r="G9993" s="18">
        <v>2</v>
      </c>
      <c r="H9993" s="18">
        <v>1</v>
      </c>
    </row>
    <row r="9994" spans="1:8" x14ac:dyDescent="0.25">
      <c r="A9994" s="3" t="s">
        <v>1476</v>
      </c>
      <c r="B9994" s="5">
        <v>360000</v>
      </c>
      <c r="C9994" t="s">
        <v>1437</v>
      </c>
      <c r="D9994" t="str">
        <f t="shared" si="156"/>
        <v>Apartment</v>
      </c>
      <c r="E9994" t="s">
        <v>404</v>
      </c>
      <c r="F9994" t="str">
        <f>_xlfn.XLOOKUP(E9994,Geografiesleutel!A:A,Geografiesleutel!B:B,"",0,1)</f>
        <v>CBD</v>
      </c>
      <c r="G9994" s="18">
        <v>1</v>
      </c>
      <c r="H9994" s="18">
        <v>1</v>
      </c>
    </row>
    <row r="9995" spans="1:8" x14ac:dyDescent="0.25">
      <c r="A9995" s="3" t="s">
        <v>1117</v>
      </c>
      <c r="B9995" s="5">
        <v>740000</v>
      </c>
      <c r="C9995" t="s">
        <v>1447</v>
      </c>
      <c r="D9995" t="str">
        <f t="shared" si="156"/>
        <v>Apartment</v>
      </c>
      <c r="E9995" t="s">
        <v>369</v>
      </c>
      <c r="F9995" t="str">
        <f>_xlfn.XLOOKUP(E9995,Geografiesleutel!A:A,Geografiesleutel!B:B,"",0,1)</f>
        <v>Eastern Suburbs</v>
      </c>
      <c r="G9995" s="18">
        <v>5</v>
      </c>
      <c r="H9995" s="18">
        <v>1</v>
      </c>
    </row>
    <row r="9996" spans="1:8" x14ac:dyDescent="0.25">
      <c r="A9996" s="3" t="s">
        <v>1566</v>
      </c>
      <c r="B9996" s="5">
        <v>255000</v>
      </c>
      <c r="C9996" t="s">
        <v>1447</v>
      </c>
      <c r="D9996" t="str">
        <f t="shared" si="156"/>
        <v>Apartment</v>
      </c>
      <c r="E9996" t="s">
        <v>487</v>
      </c>
      <c r="F9996" t="str">
        <f>_xlfn.XLOOKUP(E9996,Geografiesleutel!A:A,Geografiesleutel!B:B,"",0,1)</f>
        <v>CBD</v>
      </c>
      <c r="G9996" s="18">
        <v>5</v>
      </c>
      <c r="H9996" s="18">
        <v>1</v>
      </c>
    </row>
    <row r="9997" spans="1:8" x14ac:dyDescent="0.25">
      <c r="A9997" s="3" t="s">
        <v>936</v>
      </c>
      <c r="B9997" s="5">
        <v>330000</v>
      </c>
      <c r="C9997" t="s">
        <v>1447</v>
      </c>
      <c r="D9997" t="str">
        <f t="shared" si="156"/>
        <v>Apartment</v>
      </c>
      <c r="E9997" t="s">
        <v>68</v>
      </c>
      <c r="F9997" t="str">
        <f>_xlfn.XLOOKUP(E9997,Geografiesleutel!A:A,Geografiesleutel!B:B,"",0,1)</f>
        <v>Northern Suburbs</v>
      </c>
      <c r="G9997" s="18">
        <v>5</v>
      </c>
      <c r="H9997" s="18">
        <v>1</v>
      </c>
    </row>
    <row r="9998" spans="1:8" x14ac:dyDescent="0.25">
      <c r="A9998" s="3" t="s">
        <v>676</v>
      </c>
      <c r="B9998" s="5">
        <v>880000</v>
      </c>
      <c r="C9998" t="s">
        <v>1436</v>
      </c>
      <c r="D9998" t="str">
        <f t="shared" si="156"/>
        <v>Apartment</v>
      </c>
      <c r="E9998" t="s">
        <v>30</v>
      </c>
      <c r="F9998" t="str">
        <f>_xlfn.XLOOKUP(E9998,Geografiesleutel!A:A,Geografiesleutel!B:B,"",0,1)</f>
        <v>Northern Suburbs</v>
      </c>
      <c r="G9998" s="18">
        <v>2</v>
      </c>
      <c r="H9998" s="18">
        <v>1</v>
      </c>
    </row>
    <row r="9999" spans="1:8" x14ac:dyDescent="0.25">
      <c r="A9999" s="3" t="s">
        <v>591</v>
      </c>
      <c r="B9999" s="5">
        <v>710000</v>
      </c>
      <c r="C9999" t="s">
        <v>1436</v>
      </c>
      <c r="D9999" t="str">
        <f t="shared" si="156"/>
        <v>Apartment</v>
      </c>
      <c r="E9999" t="s">
        <v>227</v>
      </c>
      <c r="F9999" t="str">
        <f>_xlfn.XLOOKUP(E9999,Geografiesleutel!A:A,Geografiesleutel!B:B,"",0,1)</f>
        <v>Western Suburbs</v>
      </c>
      <c r="G9999" s="18">
        <v>2</v>
      </c>
      <c r="H9999" s="18">
        <v>1</v>
      </c>
    </row>
    <row r="10000" spans="1:8" x14ac:dyDescent="0.25">
      <c r="A10000" s="3" t="s">
        <v>1570</v>
      </c>
      <c r="B10000" s="5">
        <v>445000</v>
      </c>
      <c r="C10000" t="s">
        <v>1454</v>
      </c>
      <c r="D10000" t="str">
        <f t="shared" si="156"/>
        <v>Apartment</v>
      </c>
      <c r="E10000" t="s">
        <v>487</v>
      </c>
      <c r="F10000" t="str">
        <f>_xlfn.XLOOKUP(E10000,Geografiesleutel!A:A,Geografiesleutel!B:B,"",0,1)</f>
        <v>CBD</v>
      </c>
      <c r="G10000" s="18" t="s">
        <v>2648</v>
      </c>
      <c r="H10000" s="18">
        <v>1</v>
      </c>
    </row>
    <row r="10001" spans="1:8" x14ac:dyDescent="0.25">
      <c r="A10001" s="3" t="s">
        <v>71</v>
      </c>
      <c r="B10001" s="5">
        <v>690000</v>
      </c>
      <c r="C10001" t="s">
        <v>1581</v>
      </c>
      <c r="D10001" t="str">
        <f t="shared" si="156"/>
        <v>Apartment</v>
      </c>
      <c r="E10001" t="s">
        <v>487</v>
      </c>
      <c r="F10001" t="str">
        <f>_xlfn.XLOOKUP(E10001,Geografiesleutel!A:A,Geografiesleutel!B:B,"",0,1)</f>
        <v>CBD</v>
      </c>
      <c r="G10001" s="18">
        <v>6</v>
      </c>
      <c r="H10001" s="18">
        <v>3</v>
      </c>
    </row>
    <row r="10002" spans="1:8" x14ac:dyDescent="0.25">
      <c r="A10002" s="3" t="s">
        <v>1509</v>
      </c>
      <c r="B10002" s="5">
        <v>598000</v>
      </c>
      <c r="C10002" t="s">
        <v>1436</v>
      </c>
      <c r="D10002" t="str">
        <f t="shared" si="156"/>
        <v>Apartment</v>
      </c>
      <c r="E10002" t="s">
        <v>188</v>
      </c>
      <c r="F10002" t="str">
        <f>_xlfn.XLOOKUP(E10002,Geografiesleutel!A:A,Geografiesleutel!B:B,"",0,1)</f>
        <v>Northern Suburbs</v>
      </c>
      <c r="G10002" s="18">
        <v>2</v>
      </c>
      <c r="H10002" s="18">
        <v>2</v>
      </c>
    </row>
    <row r="10003" spans="1:8" x14ac:dyDescent="0.25">
      <c r="A10003" s="3" t="s">
        <v>133</v>
      </c>
      <c r="B10003" s="5">
        <v>1850000</v>
      </c>
      <c r="C10003" t="s">
        <v>1436</v>
      </c>
      <c r="D10003" t="str">
        <f t="shared" si="156"/>
        <v>Apartment</v>
      </c>
      <c r="E10003" t="s">
        <v>209</v>
      </c>
      <c r="F10003" t="str">
        <f>_xlfn.XLOOKUP(E10003,Geografiesleutel!A:A,Geografiesleutel!B:B,"",0,1)</f>
        <v>Eastern Suburbs</v>
      </c>
      <c r="G10003" s="18">
        <v>2</v>
      </c>
      <c r="H10003" s="18">
        <v>2</v>
      </c>
    </row>
    <row r="10004" spans="1:8" x14ac:dyDescent="0.25">
      <c r="A10004" s="3" t="s">
        <v>67</v>
      </c>
      <c r="B10004" s="5">
        <v>2300000</v>
      </c>
      <c r="C10004" t="s">
        <v>1436</v>
      </c>
      <c r="D10004" t="str">
        <f t="shared" si="156"/>
        <v>Apartment</v>
      </c>
      <c r="E10004" t="s">
        <v>190</v>
      </c>
      <c r="F10004" t="str">
        <f>_xlfn.XLOOKUP(E10004,Geografiesleutel!A:A,Geografiesleutel!B:B,"",0,1)</f>
        <v>Eastern Suburbs</v>
      </c>
      <c r="G10004" s="18">
        <v>2</v>
      </c>
      <c r="H10004" s="18">
        <v>2</v>
      </c>
    </row>
    <row r="10005" spans="1:8" x14ac:dyDescent="0.25">
      <c r="A10005" s="3" t="s">
        <v>632</v>
      </c>
      <c r="B10005" s="5">
        <v>785000</v>
      </c>
      <c r="C10005" t="s">
        <v>1436</v>
      </c>
      <c r="D10005" t="str">
        <f t="shared" si="156"/>
        <v>Apartment</v>
      </c>
      <c r="E10005" t="s">
        <v>70</v>
      </c>
      <c r="F10005" t="str">
        <f>_xlfn.XLOOKUP(E10005,Geografiesleutel!A:A,Geografiesleutel!B:B,"",0,1)</f>
        <v>Northern Suburbs</v>
      </c>
      <c r="G10005" s="18">
        <v>2</v>
      </c>
      <c r="H10005" s="18">
        <v>1</v>
      </c>
    </row>
    <row r="10006" spans="1:8" x14ac:dyDescent="0.25">
      <c r="A10006" s="3" t="s">
        <v>296</v>
      </c>
      <c r="B10006" s="5">
        <v>795000</v>
      </c>
      <c r="C10006" t="s">
        <v>1436</v>
      </c>
      <c r="D10006" t="str">
        <f t="shared" si="156"/>
        <v>Apartment</v>
      </c>
      <c r="E10006" t="s">
        <v>88</v>
      </c>
      <c r="F10006" t="str">
        <f>_xlfn.XLOOKUP(E10006,Geografiesleutel!A:A,Geografiesleutel!B:B,"",0,1)</f>
        <v>Eastern Suburbs</v>
      </c>
      <c r="G10006" s="18">
        <v>2</v>
      </c>
      <c r="H10006" s="18">
        <v>1</v>
      </c>
    </row>
    <row r="10007" spans="1:8" x14ac:dyDescent="0.25">
      <c r="A10007" s="3" t="s">
        <v>150</v>
      </c>
      <c r="B10007" s="5">
        <v>1350000</v>
      </c>
      <c r="C10007" t="s">
        <v>1436</v>
      </c>
      <c r="D10007" t="str">
        <f t="shared" si="156"/>
        <v>Apartment</v>
      </c>
      <c r="E10007" t="s">
        <v>306</v>
      </c>
      <c r="F10007" t="str">
        <f>_xlfn.XLOOKUP(E10007,Geografiesleutel!A:A,Geografiesleutel!B:B,"",0,1)</f>
        <v>Eastern Suburbs</v>
      </c>
      <c r="G10007" s="18">
        <v>2</v>
      </c>
      <c r="H10007" s="18">
        <v>2</v>
      </c>
    </row>
    <row r="10008" spans="1:8" x14ac:dyDescent="0.25">
      <c r="A10008" s="3" t="s">
        <v>71</v>
      </c>
      <c r="B10008" s="5">
        <v>690000</v>
      </c>
      <c r="C10008" t="s">
        <v>1581</v>
      </c>
      <c r="D10008" t="str">
        <f t="shared" si="156"/>
        <v>Apartment</v>
      </c>
      <c r="E10008" t="s">
        <v>487</v>
      </c>
      <c r="F10008" t="str">
        <f>_xlfn.XLOOKUP(E10008,Geografiesleutel!A:A,Geografiesleutel!B:B,"",0,1)</f>
        <v>CBD</v>
      </c>
      <c r="G10008" s="18">
        <v>6</v>
      </c>
      <c r="H10008" s="18">
        <v>3</v>
      </c>
    </row>
    <row r="10009" spans="1:8" x14ac:dyDescent="0.25">
      <c r="A10009" s="3" t="s">
        <v>143</v>
      </c>
      <c r="B10009" s="5">
        <v>1300000</v>
      </c>
      <c r="C10009" t="s">
        <v>1436</v>
      </c>
      <c r="D10009" t="str">
        <f t="shared" si="156"/>
        <v>Apartment</v>
      </c>
      <c r="E10009" t="s">
        <v>46</v>
      </c>
      <c r="F10009" t="str">
        <f>_xlfn.XLOOKUP(E10009,Geografiesleutel!A:A,Geografiesleutel!B:B,"",0,1)</f>
        <v>Eastern Suburbs</v>
      </c>
      <c r="G10009" s="18">
        <v>2</v>
      </c>
      <c r="H10009" s="18">
        <v>2</v>
      </c>
    </row>
    <row r="10010" spans="1:8" x14ac:dyDescent="0.25">
      <c r="A10010" s="3" t="s">
        <v>59</v>
      </c>
      <c r="B10010" s="5">
        <v>680000</v>
      </c>
      <c r="C10010" t="s">
        <v>1437</v>
      </c>
      <c r="D10010" t="str">
        <f t="shared" si="156"/>
        <v>Apartment</v>
      </c>
      <c r="E10010" t="s">
        <v>369</v>
      </c>
      <c r="F10010" t="str">
        <f>_xlfn.XLOOKUP(E10010,Geografiesleutel!A:A,Geografiesleutel!B:B,"",0,1)</f>
        <v>Eastern Suburbs</v>
      </c>
      <c r="G10010" s="18">
        <v>1</v>
      </c>
      <c r="H10010" s="18">
        <v>1</v>
      </c>
    </row>
    <row r="10011" spans="1:8" x14ac:dyDescent="0.25">
      <c r="A10011" s="3" t="s">
        <v>823</v>
      </c>
      <c r="B10011" s="5">
        <v>380000</v>
      </c>
      <c r="C10011" t="s">
        <v>1443</v>
      </c>
      <c r="D10011" t="str">
        <f t="shared" si="156"/>
        <v>Apartment</v>
      </c>
      <c r="E10011" t="s">
        <v>577</v>
      </c>
      <c r="F10011" t="str">
        <f>_xlfn.XLOOKUP(E10011,Geografiesleutel!A:A,Geografiesleutel!B:B,"",0,1)</f>
        <v>CBD</v>
      </c>
      <c r="G10011" s="18">
        <v>4</v>
      </c>
      <c r="H10011" s="18">
        <v>1</v>
      </c>
    </row>
    <row r="10012" spans="1:8" x14ac:dyDescent="0.25">
      <c r="A10012" s="3" t="s">
        <v>296</v>
      </c>
      <c r="B10012" s="5">
        <v>795000</v>
      </c>
      <c r="C10012" t="s">
        <v>1437</v>
      </c>
      <c r="D10012" t="str">
        <f t="shared" si="156"/>
        <v>Apartment</v>
      </c>
      <c r="E10012" t="s">
        <v>369</v>
      </c>
      <c r="F10012" t="str">
        <f>_xlfn.XLOOKUP(E10012,Geografiesleutel!A:A,Geografiesleutel!B:B,"",0,1)</f>
        <v>Eastern Suburbs</v>
      </c>
      <c r="G10012" s="18">
        <v>1</v>
      </c>
      <c r="H10012" s="18">
        <v>1</v>
      </c>
    </row>
    <row r="10013" spans="1:8" x14ac:dyDescent="0.25">
      <c r="A10013" s="3" t="s">
        <v>676</v>
      </c>
      <c r="B10013" s="5">
        <v>880000</v>
      </c>
      <c r="C10013" t="s">
        <v>1436</v>
      </c>
      <c r="D10013" t="str">
        <f t="shared" si="156"/>
        <v>Apartment</v>
      </c>
      <c r="E10013" t="s">
        <v>30</v>
      </c>
      <c r="F10013" t="str">
        <f>_xlfn.XLOOKUP(E10013,Geografiesleutel!A:A,Geografiesleutel!B:B,"",0,1)</f>
        <v>Northern Suburbs</v>
      </c>
      <c r="G10013" s="18">
        <v>2</v>
      </c>
      <c r="H10013" s="18">
        <v>1</v>
      </c>
    </row>
    <row r="10014" spans="1:8" x14ac:dyDescent="0.25">
      <c r="A10014" s="3" t="s">
        <v>512</v>
      </c>
      <c r="B10014" s="5">
        <v>750000</v>
      </c>
      <c r="C10014" t="s">
        <v>1436</v>
      </c>
      <c r="D10014" t="str">
        <f t="shared" si="156"/>
        <v>Apartment</v>
      </c>
      <c r="E10014" t="s">
        <v>1023</v>
      </c>
      <c r="F10014" t="str">
        <f>_xlfn.XLOOKUP(E10014,Geografiesleutel!A:A,Geografiesleutel!B:B,"",0,1)</f>
        <v>Eastern Suburbs</v>
      </c>
      <c r="G10014" s="18">
        <v>2</v>
      </c>
      <c r="H10014" s="18">
        <v>2</v>
      </c>
    </row>
    <row r="10015" spans="1:8" x14ac:dyDescent="0.25">
      <c r="A10015" s="3" t="s">
        <v>745</v>
      </c>
      <c r="B10015" s="5">
        <v>1090000</v>
      </c>
      <c r="C10015" t="s">
        <v>1436</v>
      </c>
      <c r="D10015" t="str">
        <f t="shared" si="156"/>
        <v>Apartment</v>
      </c>
      <c r="E10015" t="s">
        <v>1458</v>
      </c>
      <c r="F10015" t="str">
        <f>_xlfn.XLOOKUP(E10015,Geografiesleutel!A:A,Geografiesleutel!B:B,"",0,1)</f>
        <v>Eastern Suburbs</v>
      </c>
      <c r="G10015" s="18">
        <v>2</v>
      </c>
      <c r="H10015" s="18">
        <v>1</v>
      </c>
    </row>
    <row r="10016" spans="1:8" x14ac:dyDescent="0.25">
      <c r="A10016" s="3" t="s">
        <v>371</v>
      </c>
      <c r="B10016" s="5">
        <v>1790000</v>
      </c>
      <c r="C10016" t="s">
        <v>1436</v>
      </c>
      <c r="D10016" t="str">
        <f t="shared" si="156"/>
        <v>Apartment</v>
      </c>
      <c r="E10016" t="s">
        <v>306</v>
      </c>
      <c r="F10016" t="str">
        <f>_xlfn.XLOOKUP(E10016,Geografiesleutel!A:A,Geografiesleutel!B:B,"",0,1)</f>
        <v>Eastern Suburbs</v>
      </c>
      <c r="G10016" s="18">
        <v>2</v>
      </c>
      <c r="H10016" s="18">
        <v>2</v>
      </c>
    </row>
    <row r="10017" spans="1:8" x14ac:dyDescent="0.25">
      <c r="A10017" s="3" t="s">
        <v>713</v>
      </c>
      <c r="B10017" s="5">
        <v>779000</v>
      </c>
      <c r="C10017" t="s">
        <v>1436</v>
      </c>
      <c r="D10017" t="str">
        <f t="shared" si="156"/>
        <v>Apartment</v>
      </c>
      <c r="E10017" t="s">
        <v>141</v>
      </c>
      <c r="F10017" t="str">
        <f>_xlfn.XLOOKUP(E10017,Geografiesleutel!A:A,Geografiesleutel!B:B,"",0,1)</f>
        <v>Agricultural Smallholdings</v>
      </c>
      <c r="G10017" s="18">
        <v>2</v>
      </c>
      <c r="H10017" s="18">
        <v>1</v>
      </c>
    </row>
    <row r="10018" spans="1:8" x14ac:dyDescent="0.25">
      <c r="A10018" s="3" t="s">
        <v>31</v>
      </c>
      <c r="B10018" s="5">
        <v>570000</v>
      </c>
      <c r="C10018" t="s">
        <v>1437</v>
      </c>
      <c r="D10018" t="str">
        <f t="shared" si="156"/>
        <v>Apartment</v>
      </c>
      <c r="E10018" t="s">
        <v>356</v>
      </c>
      <c r="F10018" t="str">
        <f>_xlfn.XLOOKUP(E10018,Geografiesleutel!A:A,Geografiesleutel!B:B,"",0,1)</f>
        <v>Eastern Suburbs</v>
      </c>
      <c r="G10018" s="18">
        <v>1</v>
      </c>
      <c r="H10018" s="18">
        <v>1</v>
      </c>
    </row>
    <row r="10019" spans="1:8" x14ac:dyDescent="0.25">
      <c r="A10019" s="3" t="s">
        <v>1560</v>
      </c>
      <c r="B10019" s="5">
        <v>675000</v>
      </c>
      <c r="C10019" t="s">
        <v>1436</v>
      </c>
      <c r="D10019" t="str">
        <f t="shared" si="156"/>
        <v>Apartment</v>
      </c>
      <c r="E10019" t="s">
        <v>368</v>
      </c>
      <c r="F10019" t="str">
        <f>_xlfn.XLOOKUP(E10019,Geografiesleutel!A:A,Geografiesleutel!B:B,"",0,1)</f>
        <v>Eastern Suburbs</v>
      </c>
      <c r="G10019" s="18">
        <v>2</v>
      </c>
      <c r="H10019" s="18">
        <v>1</v>
      </c>
    </row>
    <row r="10020" spans="1:8" x14ac:dyDescent="0.25">
      <c r="A10020" s="3" t="s">
        <v>47</v>
      </c>
      <c r="B10020" s="5">
        <v>415000</v>
      </c>
      <c r="C10020" t="s">
        <v>1436</v>
      </c>
      <c r="D10020" t="str">
        <f t="shared" si="156"/>
        <v>Apartment</v>
      </c>
      <c r="E10020" t="s">
        <v>404</v>
      </c>
      <c r="F10020" t="str">
        <f>_xlfn.XLOOKUP(E10020,Geografiesleutel!A:A,Geografiesleutel!B:B,"",0,1)</f>
        <v>CBD</v>
      </c>
      <c r="G10020" s="18">
        <v>2</v>
      </c>
      <c r="H10020" s="18">
        <v>1</v>
      </c>
    </row>
    <row r="10021" spans="1:8" x14ac:dyDescent="0.25">
      <c r="A10021" s="3" t="s">
        <v>778</v>
      </c>
      <c r="B10021" s="5">
        <v>600000</v>
      </c>
      <c r="C10021" t="s">
        <v>1436</v>
      </c>
      <c r="D10021" t="str">
        <f t="shared" si="156"/>
        <v>Apartment</v>
      </c>
      <c r="E10021" t="s">
        <v>487</v>
      </c>
      <c r="F10021" t="str">
        <f>_xlfn.XLOOKUP(E10021,Geografiesleutel!A:A,Geografiesleutel!B:B,"",0,1)</f>
        <v>CBD</v>
      </c>
      <c r="G10021" s="18">
        <v>2</v>
      </c>
      <c r="H10021" s="18">
        <v>2</v>
      </c>
    </row>
    <row r="10022" spans="1:8" x14ac:dyDescent="0.25">
      <c r="A10022" s="3" t="s">
        <v>392</v>
      </c>
      <c r="B10022" s="5">
        <v>940000</v>
      </c>
      <c r="C10022" t="s">
        <v>1436</v>
      </c>
      <c r="D10022" t="str">
        <f t="shared" si="156"/>
        <v>Apartment</v>
      </c>
      <c r="E10022" t="s">
        <v>324</v>
      </c>
      <c r="F10022" t="str">
        <f>_xlfn.XLOOKUP(E10022,Geografiesleutel!A:A,Geografiesleutel!B:B,"",0,1)</f>
        <v>Eastern Suburbs</v>
      </c>
      <c r="G10022" s="18">
        <v>2</v>
      </c>
      <c r="H10022" s="18">
        <v>2</v>
      </c>
    </row>
    <row r="10023" spans="1:8" x14ac:dyDescent="0.25">
      <c r="A10023" s="3" t="s">
        <v>1470</v>
      </c>
      <c r="B10023" s="5">
        <v>440000</v>
      </c>
      <c r="C10023" t="s">
        <v>1437</v>
      </c>
      <c r="D10023" t="str">
        <f t="shared" si="156"/>
        <v>Apartment</v>
      </c>
      <c r="E10023" t="s">
        <v>562</v>
      </c>
      <c r="F10023" t="str">
        <f>_xlfn.XLOOKUP(E10023,Geografiesleutel!A:A,Geografiesleutel!B:B,"",0,1)</f>
        <v>CBD</v>
      </c>
      <c r="G10023" s="18">
        <v>1</v>
      </c>
      <c r="H10023" s="18">
        <v>1</v>
      </c>
    </row>
    <row r="10024" spans="1:8" x14ac:dyDescent="0.25">
      <c r="A10024" s="3" t="s">
        <v>1075</v>
      </c>
      <c r="B10024" s="5">
        <v>755000</v>
      </c>
      <c r="C10024" t="s">
        <v>1436</v>
      </c>
      <c r="D10024" t="str">
        <f t="shared" si="156"/>
        <v>Apartment</v>
      </c>
      <c r="E10024" t="s">
        <v>45</v>
      </c>
      <c r="F10024" t="str">
        <f>_xlfn.XLOOKUP(E10024,Geografiesleutel!A:A,Geografiesleutel!B:B,"",0,1)</f>
        <v>Townships</v>
      </c>
      <c r="G10024" s="18">
        <v>2</v>
      </c>
      <c r="H10024" s="18">
        <v>1</v>
      </c>
    </row>
    <row r="10025" spans="1:8" x14ac:dyDescent="0.25">
      <c r="A10025" s="3" t="s">
        <v>462</v>
      </c>
      <c r="B10025" s="5">
        <v>1095000</v>
      </c>
      <c r="C10025" t="s">
        <v>1437</v>
      </c>
      <c r="D10025" t="str">
        <f t="shared" si="156"/>
        <v>Apartment</v>
      </c>
      <c r="E10025" t="s">
        <v>1458</v>
      </c>
      <c r="F10025" t="str">
        <f>_xlfn.XLOOKUP(E10025,Geografiesleutel!A:A,Geografiesleutel!B:B,"",0,1)</f>
        <v>Eastern Suburbs</v>
      </c>
      <c r="G10025" s="18">
        <v>1</v>
      </c>
      <c r="H10025" s="18">
        <v>1</v>
      </c>
    </row>
    <row r="10026" spans="1:8" x14ac:dyDescent="0.25">
      <c r="A10026" s="3" t="s">
        <v>1357</v>
      </c>
      <c r="B10026" s="5">
        <v>400000</v>
      </c>
      <c r="C10026" t="s">
        <v>1436</v>
      </c>
      <c r="D10026" t="str">
        <f t="shared" si="156"/>
        <v>Apartment</v>
      </c>
      <c r="E10026" t="s">
        <v>136</v>
      </c>
      <c r="F10026" t="str">
        <f>_xlfn.XLOOKUP(E10026,Geografiesleutel!A:A,Geografiesleutel!B:B,"",0,1)</f>
        <v>Eastern Suburbs</v>
      </c>
      <c r="G10026" s="18">
        <v>2</v>
      </c>
      <c r="H10026" s="18">
        <v>1</v>
      </c>
    </row>
    <row r="10027" spans="1:8" x14ac:dyDescent="0.25">
      <c r="A10027" s="3" t="s">
        <v>255</v>
      </c>
      <c r="B10027" s="5">
        <v>2495000</v>
      </c>
      <c r="C10027" t="s">
        <v>1436</v>
      </c>
      <c r="D10027" t="str">
        <f t="shared" si="156"/>
        <v>Apartment</v>
      </c>
      <c r="E10027" t="s">
        <v>306</v>
      </c>
      <c r="F10027" t="str">
        <f>_xlfn.XLOOKUP(E10027,Geografiesleutel!A:A,Geografiesleutel!B:B,"",0,1)</f>
        <v>Eastern Suburbs</v>
      </c>
      <c r="G10027" s="18">
        <v>2</v>
      </c>
      <c r="H10027" s="18">
        <v>2</v>
      </c>
    </row>
    <row r="10028" spans="1:8" x14ac:dyDescent="0.25">
      <c r="A10028" s="3" t="s">
        <v>1659</v>
      </c>
      <c r="B10028" s="5">
        <v>465000</v>
      </c>
      <c r="C10028" t="s">
        <v>1440</v>
      </c>
      <c r="D10028" t="str">
        <f t="shared" si="156"/>
        <v>Apartment</v>
      </c>
      <c r="E10028" t="s">
        <v>577</v>
      </c>
      <c r="F10028" t="str">
        <f>_xlfn.XLOOKUP(E10028,Geografiesleutel!A:A,Geografiesleutel!B:B,"",0,1)</f>
        <v>CBD</v>
      </c>
      <c r="G10028" s="18" t="s">
        <v>2650</v>
      </c>
      <c r="H10028" s="18" t="s">
        <v>2650</v>
      </c>
    </row>
    <row r="10029" spans="1:8" x14ac:dyDescent="0.25">
      <c r="A10029" s="3" t="s">
        <v>546</v>
      </c>
      <c r="B10029" s="5">
        <v>1399000</v>
      </c>
      <c r="C10029" t="s">
        <v>1436</v>
      </c>
      <c r="D10029" t="str">
        <f t="shared" si="156"/>
        <v>Apartment</v>
      </c>
      <c r="E10029" t="s">
        <v>735</v>
      </c>
      <c r="F10029" t="str">
        <f>_xlfn.XLOOKUP(E10029,Geografiesleutel!A:A,Geografiesleutel!B:B,"",0,1)</f>
        <v>Agricultural Smallholdings</v>
      </c>
      <c r="G10029" s="18">
        <v>2</v>
      </c>
      <c r="H10029" s="18">
        <v>2</v>
      </c>
    </row>
    <row r="10030" spans="1:8" x14ac:dyDescent="0.25">
      <c r="A10030" s="3" t="s">
        <v>59</v>
      </c>
      <c r="B10030" s="5">
        <v>680000</v>
      </c>
      <c r="C10030" t="s">
        <v>1439</v>
      </c>
      <c r="D10030" t="str">
        <f t="shared" si="156"/>
        <v>Apartment</v>
      </c>
      <c r="E10030" t="s">
        <v>487</v>
      </c>
      <c r="F10030" t="str">
        <f>_xlfn.XLOOKUP(E10030,Geografiesleutel!A:A,Geografiesleutel!B:B,"",0,1)</f>
        <v>CBD</v>
      </c>
      <c r="G10030" s="18">
        <v>3</v>
      </c>
      <c r="H10030" s="18">
        <v>1</v>
      </c>
    </row>
    <row r="10031" spans="1:8" x14ac:dyDescent="0.25">
      <c r="A10031" s="3" t="s">
        <v>546</v>
      </c>
      <c r="B10031" s="5">
        <v>1399000</v>
      </c>
      <c r="C10031" t="s">
        <v>1436</v>
      </c>
      <c r="D10031" t="str">
        <f t="shared" si="156"/>
        <v>Apartment</v>
      </c>
      <c r="E10031" t="s">
        <v>735</v>
      </c>
      <c r="F10031" t="str">
        <f>_xlfn.XLOOKUP(E10031,Geografiesleutel!A:A,Geografiesleutel!B:B,"",0,1)</f>
        <v>Agricultural Smallholdings</v>
      </c>
      <c r="G10031" s="18">
        <v>2</v>
      </c>
      <c r="H10031" s="18">
        <v>2</v>
      </c>
    </row>
    <row r="10032" spans="1:8" x14ac:dyDescent="0.25">
      <c r="A10032" s="3" t="s">
        <v>1470</v>
      </c>
      <c r="B10032" s="5">
        <v>440000</v>
      </c>
      <c r="C10032" t="s">
        <v>1437</v>
      </c>
      <c r="D10032" t="str">
        <f t="shared" si="156"/>
        <v>Apartment</v>
      </c>
      <c r="E10032" t="s">
        <v>562</v>
      </c>
      <c r="F10032" t="str">
        <f>_xlfn.XLOOKUP(E10032,Geografiesleutel!A:A,Geografiesleutel!B:B,"",0,1)</f>
        <v>CBD</v>
      </c>
      <c r="G10032" s="18">
        <v>1</v>
      </c>
      <c r="H10032" s="18">
        <v>1</v>
      </c>
    </row>
    <row r="10033" spans="1:8" x14ac:dyDescent="0.25">
      <c r="A10033" s="3" t="s">
        <v>315</v>
      </c>
      <c r="B10033" s="5">
        <v>1950000</v>
      </c>
      <c r="C10033" t="s">
        <v>1436</v>
      </c>
      <c r="D10033" t="str">
        <f t="shared" si="156"/>
        <v>Apartment</v>
      </c>
      <c r="E10033" t="s">
        <v>209</v>
      </c>
      <c r="F10033" t="str">
        <f>_xlfn.XLOOKUP(E10033,Geografiesleutel!A:A,Geografiesleutel!B:B,"",0,1)</f>
        <v>Eastern Suburbs</v>
      </c>
      <c r="G10033" s="18">
        <v>2</v>
      </c>
      <c r="H10033" s="18">
        <v>2</v>
      </c>
    </row>
    <row r="10034" spans="1:8" x14ac:dyDescent="0.25">
      <c r="A10034" s="3" t="s">
        <v>393</v>
      </c>
      <c r="B10034" s="5">
        <v>895000</v>
      </c>
      <c r="C10034" t="s">
        <v>1437</v>
      </c>
      <c r="D10034" t="str">
        <f t="shared" si="156"/>
        <v>Apartment</v>
      </c>
      <c r="E10034" t="s">
        <v>972</v>
      </c>
      <c r="F10034" t="str">
        <f>_xlfn.XLOOKUP(E10034,Geografiesleutel!A:A,Geografiesleutel!B:B,"",0,1)</f>
        <v>Eastern Suburbs</v>
      </c>
      <c r="G10034" s="18">
        <v>1</v>
      </c>
      <c r="H10034" s="18">
        <v>1</v>
      </c>
    </row>
    <row r="10035" spans="1:8" x14ac:dyDescent="0.25">
      <c r="A10035" s="3" t="s">
        <v>468</v>
      </c>
      <c r="B10035" s="5">
        <v>699000</v>
      </c>
      <c r="C10035" t="s">
        <v>1436</v>
      </c>
      <c r="D10035" t="str">
        <f t="shared" si="156"/>
        <v>Apartment</v>
      </c>
      <c r="E10035" t="s">
        <v>491</v>
      </c>
      <c r="F10035" t="str">
        <f>_xlfn.XLOOKUP(E10035,Geografiesleutel!A:A,Geografiesleutel!B:B,"",0,1)</f>
        <v>Eastern Suburbs</v>
      </c>
      <c r="G10035" s="18">
        <v>2</v>
      </c>
      <c r="H10035" s="18">
        <v>1</v>
      </c>
    </row>
    <row r="10036" spans="1:8" x14ac:dyDescent="0.25">
      <c r="A10036" s="3" t="s">
        <v>1683</v>
      </c>
      <c r="B10036" s="5">
        <v>449000</v>
      </c>
      <c r="C10036" t="s">
        <v>1437</v>
      </c>
      <c r="D10036" t="str">
        <f t="shared" si="156"/>
        <v>Apartment</v>
      </c>
      <c r="E10036" t="s">
        <v>434</v>
      </c>
      <c r="F10036" t="str">
        <f>_xlfn.XLOOKUP(E10036,Geografiesleutel!A:A,Geografiesleutel!B:B,"",0,1)</f>
        <v>Eastern Suburbs</v>
      </c>
      <c r="G10036" s="18">
        <v>1</v>
      </c>
      <c r="H10036" s="18">
        <v>1</v>
      </c>
    </row>
    <row r="10037" spans="1:8" x14ac:dyDescent="0.25">
      <c r="A10037" s="3" t="s">
        <v>185</v>
      </c>
      <c r="B10037" s="5">
        <v>1400000</v>
      </c>
      <c r="C10037" t="s">
        <v>1437</v>
      </c>
      <c r="D10037" t="str">
        <f t="shared" si="156"/>
        <v>Apartment</v>
      </c>
      <c r="E10037" t="s">
        <v>190</v>
      </c>
      <c r="F10037" t="str">
        <f>_xlfn.XLOOKUP(E10037,Geografiesleutel!A:A,Geografiesleutel!B:B,"",0,1)</f>
        <v>Eastern Suburbs</v>
      </c>
      <c r="G10037" s="18">
        <v>1</v>
      </c>
      <c r="H10037" s="18">
        <v>1</v>
      </c>
    </row>
    <row r="10038" spans="1:8" x14ac:dyDescent="0.25">
      <c r="A10038" s="3" t="s">
        <v>1483</v>
      </c>
      <c r="B10038" s="5">
        <v>485000</v>
      </c>
      <c r="C10038" t="s">
        <v>1436</v>
      </c>
      <c r="D10038" t="str">
        <f t="shared" si="156"/>
        <v>Apartment</v>
      </c>
      <c r="E10038" t="s">
        <v>577</v>
      </c>
      <c r="F10038" t="str">
        <f>_xlfn.XLOOKUP(E10038,Geografiesleutel!A:A,Geografiesleutel!B:B,"",0,1)</f>
        <v>CBD</v>
      </c>
      <c r="G10038" s="18">
        <v>2</v>
      </c>
      <c r="H10038" s="18">
        <v>2</v>
      </c>
    </row>
    <row r="10039" spans="1:8" x14ac:dyDescent="0.25">
      <c r="A10039" s="3" t="s">
        <v>556</v>
      </c>
      <c r="B10039" s="5">
        <v>650000</v>
      </c>
      <c r="C10039" t="s">
        <v>1436</v>
      </c>
      <c r="D10039" t="str">
        <f t="shared" si="156"/>
        <v>Apartment</v>
      </c>
      <c r="E10039" t="s">
        <v>68</v>
      </c>
      <c r="F10039" t="str">
        <f>_xlfn.XLOOKUP(E10039,Geografiesleutel!A:A,Geografiesleutel!B:B,"",0,1)</f>
        <v>Northern Suburbs</v>
      </c>
      <c r="G10039" s="18">
        <v>2</v>
      </c>
      <c r="H10039" s="18">
        <v>2</v>
      </c>
    </row>
    <row r="10040" spans="1:8" x14ac:dyDescent="0.25">
      <c r="A10040" s="3" t="s">
        <v>1444</v>
      </c>
      <c r="B10040" s="5">
        <v>725000</v>
      </c>
      <c r="C10040" t="s">
        <v>1436</v>
      </c>
      <c r="D10040" t="str">
        <f t="shared" si="156"/>
        <v>Apartment</v>
      </c>
      <c r="E10040" t="s">
        <v>30</v>
      </c>
      <c r="F10040" t="str">
        <f>_xlfn.XLOOKUP(E10040,Geografiesleutel!A:A,Geografiesleutel!B:B,"",0,1)</f>
        <v>Northern Suburbs</v>
      </c>
      <c r="G10040" s="18">
        <v>2</v>
      </c>
      <c r="H10040" s="18">
        <v>2</v>
      </c>
    </row>
    <row r="10041" spans="1:8" x14ac:dyDescent="0.25">
      <c r="A10041" s="3" t="s">
        <v>1144</v>
      </c>
      <c r="B10041" s="5">
        <v>599000</v>
      </c>
      <c r="C10041" t="s">
        <v>1436</v>
      </c>
      <c r="D10041" t="str">
        <f t="shared" si="156"/>
        <v>Apartment</v>
      </c>
      <c r="E10041" t="s">
        <v>346</v>
      </c>
      <c r="F10041" t="str">
        <f>_xlfn.XLOOKUP(E10041,Geografiesleutel!A:A,Geografiesleutel!B:B,"",0,1)</f>
        <v>Northern Suburbs</v>
      </c>
      <c r="G10041" s="18">
        <v>2</v>
      </c>
      <c r="H10041" s="18">
        <v>1</v>
      </c>
    </row>
    <row r="10042" spans="1:8" x14ac:dyDescent="0.25">
      <c r="A10042" s="3" t="s">
        <v>1650</v>
      </c>
      <c r="B10042" s="5">
        <v>679000</v>
      </c>
      <c r="C10042" t="s">
        <v>1436</v>
      </c>
      <c r="D10042" t="str">
        <f t="shared" si="156"/>
        <v>Apartment</v>
      </c>
      <c r="E10042" t="s">
        <v>288</v>
      </c>
      <c r="F10042" t="str">
        <f>_xlfn.XLOOKUP(E10042,Geografiesleutel!A:A,Geografiesleutel!B:B,"",0,1)</f>
        <v>Townships</v>
      </c>
      <c r="G10042" s="18">
        <v>2</v>
      </c>
      <c r="H10042" s="18">
        <v>1</v>
      </c>
    </row>
    <row r="10043" spans="1:8" x14ac:dyDescent="0.25">
      <c r="A10043" s="3" t="s">
        <v>719</v>
      </c>
      <c r="B10043" s="5">
        <v>775000</v>
      </c>
      <c r="C10043" t="s">
        <v>1436</v>
      </c>
      <c r="D10043" t="str">
        <f t="shared" si="156"/>
        <v>Apartment</v>
      </c>
      <c r="E10043" t="s">
        <v>30</v>
      </c>
      <c r="F10043" t="str">
        <f>_xlfn.XLOOKUP(E10043,Geografiesleutel!A:A,Geografiesleutel!B:B,"",0,1)</f>
        <v>Northern Suburbs</v>
      </c>
      <c r="G10043" s="18">
        <v>2</v>
      </c>
      <c r="H10043" s="18">
        <v>1</v>
      </c>
    </row>
    <row r="10044" spans="1:8" x14ac:dyDescent="0.25">
      <c r="A10044" s="3" t="s">
        <v>1483</v>
      </c>
      <c r="B10044" s="5">
        <v>485000</v>
      </c>
      <c r="C10044" t="s">
        <v>1436</v>
      </c>
      <c r="D10044" t="str">
        <f t="shared" si="156"/>
        <v>Apartment</v>
      </c>
      <c r="E10044" t="s">
        <v>577</v>
      </c>
      <c r="F10044" t="str">
        <f>_xlfn.XLOOKUP(E10044,Geografiesleutel!A:A,Geografiesleutel!B:B,"",0,1)</f>
        <v>CBD</v>
      </c>
      <c r="G10044" s="18">
        <v>2</v>
      </c>
      <c r="H10044" s="18">
        <v>2</v>
      </c>
    </row>
    <row r="10045" spans="1:8" x14ac:dyDescent="0.25">
      <c r="A10045" s="3" t="s">
        <v>162</v>
      </c>
      <c r="B10045" s="5">
        <v>950000</v>
      </c>
      <c r="C10045" t="s">
        <v>1439</v>
      </c>
      <c r="D10045" t="str">
        <f t="shared" si="156"/>
        <v>Apartment</v>
      </c>
      <c r="E10045" t="s">
        <v>578</v>
      </c>
      <c r="F10045" t="str">
        <f>_xlfn.XLOOKUP(E10045,Geografiesleutel!A:A,Geografiesleutel!B:B,"",0,1)</f>
        <v>Northern Suburbs</v>
      </c>
      <c r="G10045" s="18">
        <v>3</v>
      </c>
      <c r="H10045" s="18" t="s">
        <v>2650</v>
      </c>
    </row>
    <row r="10046" spans="1:8" x14ac:dyDescent="0.25">
      <c r="A10046" s="3" t="s">
        <v>545</v>
      </c>
      <c r="B10046" s="5">
        <v>700000</v>
      </c>
      <c r="C10046" t="s">
        <v>1436</v>
      </c>
      <c r="D10046" t="str">
        <f t="shared" si="156"/>
        <v>Apartment</v>
      </c>
      <c r="E10046" t="s">
        <v>35</v>
      </c>
      <c r="F10046" t="str">
        <f>_xlfn.XLOOKUP(E10046,Geografiesleutel!A:A,Geografiesleutel!B:B,"",0,1)</f>
        <v>Northern Suburbs</v>
      </c>
      <c r="G10046" s="18">
        <v>2</v>
      </c>
      <c r="H10046" s="18">
        <v>1</v>
      </c>
    </row>
    <row r="10047" spans="1:8" x14ac:dyDescent="0.25">
      <c r="A10047" s="3" t="s">
        <v>1307</v>
      </c>
      <c r="B10047" s="5">
        <v>280000</v>
      </c>
      <c r="C10047" t="s">
        <v>1447</v>
      </c>
      <c r="D10047" t="str">
        <f t="shared" si="156"/>
        <v>Apartment</v>
      </c>
      <c r="E10047" t="s">
        <v>404</v>
      </c>
      <c r="F10047" t="str">
        <f>_xlfn.XLOOKUP(E10047,Geografiesleutel!A:A,Geografiesleutel!B:B,"",0,1)</f>
        <v>CBD</v>
      </c>
      <c r="G10047" s="18">
        <v>5</v>
      </c>
      <c r="H10047" s="18">
        <v>1</v>
      </c>
    </row>
    <row r="10048" spans="1:8" x14ac:dyDescent="0.25">
      <c r="A10048" s="3" t="s">
        <v>556</v>
      </c>
      <c r="B10048" s="5">
        <v>650000</v>
      </c>
      <c r="C10048" t="s">
        <v>1436</v>
      </c>
      <c r="D10048" t="str">
        <f t="shared" si="156"/>
        <v>Apartment</v>
      </c>
      <c r="E10048" t="s">
        <v>97</v>
      </c>
      <c r="F10048" t="str">
        <f>_xlfn.XLOOKUP(E10048,Geografiesleutel!A:A,Geografiesleutel!B:B,"",0,1)</f>
        <v>Northern Suburbs</v>
      </c>
      <c r="G10048" s="18">
        <v>2</v>
      </c>
      <c r="H10048" s="18">
        <v>1</v>
      </c>
    </row>
    <row r="10049" spans="1:8" x14ac:dyDescent="0.25">
      <c r="A10049" s="3" t="s">
        <v>545</v>
      </c>
      <c r="B10049" s="5">
        <v>700000</v>
      </c>
      <c r="C10049" t="s">
        <v>1436</v>
      </c>
      <c r="D10049" t="str">
        <f t="shared" si="156"/>
        <v>Apartment</v>
      </c>
      <c r="E10049" t="s">
        <v>30</v>
      </c>
      <c r="F10049" t="str">
        <f>_xlfn.XLOOKUP(E10049,Geografiesleutel!A:A,Geografiesleutel!B:B,"",0,1)</f>
        <v>Northern Suburbs</v>
      </c>
      <c r="G10049" s="18">
        <v>2</v>
      </c>
      <c r="H10049" s="18">
        <v>1</v>
      </c>
    </row>
    <row r="10050" spans="1:8" x14ac:dyDescent="0.25">
      <c r="A10050" s="3" t="s">
        <v>1444</v>
      </c>
      <c r="B10050" s="5">
        <v>725000</v>
      </c>
      <c r="C10050" t="s">
        <v>1436</v>
      </c>
      <c r="D10050" t="str">
        <f t="shared" ref="D10050:D10113" si="157">TRIM(RIGHT(SUBSTITUTE(C10050," ",REPT(" ",LEN(C10050))),LEN(C10050)))</f>
        <v>Apartment</v>
      </c>
      <c r="E10050" t="s">
        <v>30</v>
      </c>
      <c r="F10050" t="str">
        <f>_xlfn.XLOOKUP(E10050,Geografiesleutel!A:A,Geografiesleutel!B:B,"",0,1)</f>
        <v>Northern Suburbs</v>
      </c>
      <c r="G10050" s="18">
        <v>2</v>
      </c>
      <c r="H10050" s="18">
        <v>2</v>
      </c>
    </row>
    <row r="10051" spans="1:8" x14ac:dyDescent="0.25">
      <c r="A10051" s="3" t="s">
        <v>1501</v>
      </c>
      <c r="B10051" s="5">
        <v>745000</v>
      </c>
      <c r="C10051" t="s">
        <v>1436</v>
      </c>
      <c r="D10051" t="str">
        <f t="shared" si="157"/>
        <v>Apartment</v>
      </c>
      <c r="E10051" t="s">
        <v>137</v>
      </c>
      <c r="F10051" t="str">
        <f>_xlfn.XLOOKUP(E10051,Geografiesleutel!A:A,Geografiesleutel!B:B,"",0,1)</f>
        <v>Northern Suburbs</v>
      </c>
      <c r="G10051" s="18">
        <v>2</v>
      </c>
      <c r="H10051" s="18">
        <v>1</v>
      </c>
    </row>
    <row r="10052" spans="1:8" x14ac:dyDescent="0.25">
      <c r="A10052" s="3" t="s">
        <v>457</v>
      </c>
      <c r="B10052" s="5">
        <v>1395000</v>
      </c>
      <c r="C10052" t="s">
        <v>1437</v>
      </c>
      <c r="D10052" t="str">
        <f t="shared" si="157"/>
        <v>Apartment</v>
      </c>
      <c r="E10052" t="s">
        <v>209</v>
      </c>
      <c r="F10052" t="str">
        <f>_xlfn.XLOOKUP(E10052,Geografiesleutel!A:A,Geografiesleutel!B:B,"",0,1)</f>
        <v>Eastern Suburbs</v>
      </c>
      <c r="G10052" s="18">
        <v>1</v>
      </c>
      <c r="H10052" s="18">
        <v>1</v>
      </c>
    </row>
    <row r="10053" spans="1:8" x14ac:dyDescent="0.25">
      <c r="A10053" s="3" t="s">
        <v>1275</v>
      </c>
      <c r="B10053" s="5">
        <v>810000</v>
      </c>
      <c r="C10053" t="s">
        <v>1439</v>
      </c>
      <c r="D10053" t="str">
        <f t="shared" si="157"/>
        <v>Apartment</v>
      </c>
      <c r="E10053" t="s">
        <v>68</v>
      </c>
      <c r="F10053" t="str">
        <f>_xlfn.XLOOKUP(E10053,Geografiesleutel!A:A,Geografiesleutel!B:B,"",0,1)</f>
        <v>Northern Suburbs</v>
      </c>
      <c r="G10053" s="18">
        <v>3</v>
      </c>
      <c r="H10053" s="18">
        <v>1</v>
      </c>
    </row>
    <row r="10054" spans="1:8" x14ac:dyDescent="0.25">
      <c r="A10054" s="3" t="s">
        <v>150</v>
      </c>
      <c r="B10054" s="5">
        <v>1350000</v>
      </c>
      <c r="C10054" t="s">
        <v>1436</v>
      </c>
      <c r="D10054" t="str">
        <f t="shared" si="157"/>
        <v>Apartment</v>
      </c>
      <c r="E10054" t="s">
        <v>491</v>
      </c>
      <c r="F10054" t="str">
        <f>_xlfn.XLOOKUP(E10054,Geografiesleutel!A:A,Geografiesleutel!B:B,"",0,1)</f>
        <v>Eastern Suburbs</v>
      </c>
      <c r="G10054" s="18">
        <v>2</v>
      </c>
      <c r="H10054" s="18" t="s">
        <v>2650</v>
      </c>
    </row>
    <row r="10055" spans="1:8" x14ac:dyDescent="0.25">
      <c r="A10055" s="3" t="s">
        <v>1099</v>
      </c>
      <c r="B10055" s="5">
        <v>480000</v>
      </c>
      <c r="C10055" t="s">
        <v>1436</v>
      </c>
      <c r="D10055" t="str">
        <f t="shared" si="157"/>
        <v>Apartment</v>
      </c>
      <c r="E10055" t="s">
        <v>577</v>
      </c>
      <c r="F10055" t="str">
        <f>_xlfn.XLOOKUP(E10055,Geografiesleutel!A:A,Geografiesleutel!B:B,"",0,1)</f>
        <v>CBD</v>
      </c>
      <c r="G10055" s="18">
        <v>2</v>
      </c>
      <c r="H10055" s="18">
        <v>2</v>
      </c>
    </row>
    <row r="10056" spans="1:8" x14ac:dyDescent="0.25">
      <c r="A10056" s="3" t="s">
        <v>150</v>
      </c>
      <c r="B10056" s="5">
        <v>1350000</v>
      </c>
      <c r="C10056" t="s">
        <v>1437</v>
      </c>
      <c r="D10056" t="str">
        <f t="shared" si="157"/>
        <v>Apartment</v>
      </c>
      <c r="E10056" t="s">
        <v>209</v>
      </c>
      <c r="F10056" t="str">
        <f>_xlfn.XLOOKUP(E10056,Geografiesleutel!A:A,Geografiesleutel!B:B,"",0,1)</f>
        <v>Eastern Suburbs</v>
      </c>
      <c r="G10056" s="18">
        <v>1</v>
      </c>
      <c r="H10056" s="18">
        <v>1</v>
      </c>
    </row>
    <row r="10057" spans="1:8" x14ac:dyDescent="0.25">
      <c r="A10057" s="3" t="s">
        <v>638</v>
      </c>
      <c r="B10057" s="5">
        <v>1385000</v>
      </c>
      <c r="C10057" t="s">
        <v>1436</v>
      </c>
      <c r="D10057" t="str">
        <f t="shared" si="157"/>
        <v>Apartment</v>
      </c>
      <c r="E10057" t="s">
        <v>972</v>
      </c>
      <c r="F10057" t="str">
        <f>_xlfn.XLOOKUP(E10057,Geografiesleutel!A:A,Geografiesleutel!B:B,"",0,1)</f>
        <v>Eastern Suburbs</v>
      </c>
      <c r="G10057" s="18">
        <v>2</v>
      </c>
      <c r="H10057" s="18">
        <v>2</v>
      </c>
    </row>
    <row r="10058" spans="1:8" x14ac:dyDescent="0.25">
      <c r="A10058" s="3" t="s">
        <v>1498</v>
      </c>
      <c r="B10058" s="5">
        <v>805000</v>
      </c>
      <c r="C10058" t="s">
        <v>1436</v>
      </c>
      <c r="D10058" t="str">
        <f t="shared" si="157"/>
        <v>Apartment</v>
      </c>
      <c r="E10058" t="s">
        <v>30</v>
      </c>
      <c r="F10058" t="str">
        <f>_xlfn.XLOOKUP(E10058,Geografiesleutel!A:A,Geografiesleutel!B:B,"",0,1)</f>
        <v>Northern Suburbs</v>
      </c>
      <c r="G10058" s="18">
        <v>2</v>
      </c>
      <c r="H10058" s="18">
        <v>1</v>
      </c>
    </row>
    <row r="10059" spans="1:8" x14ac:dyDescent="0.25">
      <c r="A10059" s="3" t="s">
        <v>1160</v>
      </c>
      <c r="B10059" s="5">
        <v>565000</v>
      </c>
      <c r="C10059" t="s">
        <v>1439</v>
      </c>
      <c r="D10059" t="str">
        <f t="shared" si="157"/>
        <v>Apartment</v>
      </c>
      <c r="E10059" t="s">
        <v>188</v>
      </c>
      <c r="F10059" t="str">
        <f>_xlfn.XLOOKUP(E10059,Geografiesleutel!A:A,Geografiesleutel!B:B,"",0,1)</f>
        <v>Northern Suburbs</v>
      </c>
      <c r="G10059" s="18">
        <v>3</v>
      </c>
      <c r="H10059" s="18" t="s">
        <v>2650</v>
      </c>
    </row>
    <row r="10060" spans="1:8" x14ac:dyDescent="0.25">
      <c r="A10060" s="3" t="s">
        <v>778</v>
      </c>
      <c r="B10060" s="5">
        <v>600000</v>
      </c>
      <c r="C10060" t="s">
        <v>1451</v>
      </c>
      <c r="D10060" t="str">
        <f t="shared" si="157"/>
        <v>Apartment</v>
      </c>
      <c r="E10060" t="s">
        <v>188</v>
      </c>
      <c r="F10060" t="str">
        <f>_xlfn.XLOOKUP(E10060,Geografiesleutel!A:A,Geografiesleutel!B:B,"",0,1)</f>
        <v>Northern Suburbs</v>
      </c>
      <c r="G10060" s="18" t="s">
        <v>2646</v>
      </c>
      <c r="H10060" s="18">
        <v>1</v>
      </c>
    </row>
    <row r="10061" spans="1:8" x14ac:dyDescent="0.25">
      <c r="A10061" s="3" t="s">
        <v>1738</v>
      </c>
      <c r="B10061" s="5">
        <v>399375</v>
      </c>
      <c r="C10061" t="s">
        <v>1437</v>
      </c>
      <c r="D10061" t="str">
        <f t="shared" si="157"/>
        <v>Apartment</v>
      </c>
      <c r="E10061" t="s">
        <v>562</v>
      </c>
      <c r="F10061" t="str">
        <f>_xlfn.XLOOKUP(E10061,Geografiesleutel!A:A,Geografiesleutel!B:B,"",0,1)</f>
        <v>CBD</v>
      </c>
      <c r="G10061" s="18">
        <v>1</v>
      </c>
      <c r="H10061" s="18">
        <v>1</v>
      </c>
    </row>
    <row r="10062" spans="1:8" x14ac:dyDescent="0.25">
      <c r="A10062" s="3" t="s">
        <v>1307</v>
      </c>
      <c r="B10062" s="5">
        <v>280000</v>
      </c>
      <c r="C10062" t="s">
        <v>1447</v>
      </c>
      <c r="D10062" t="str">
        <f t="shared" si="157"/>
        <v>Apartment</v>
      </c>
      <c r="E10062" t="s">
        <v>577</v>
      </c>
      <c r="F10062" t="str">
        <f>_xlfn.XLOOKUP(E10062,Geografiesleutel!A:A,Geografiesleutel!B:B,"",0,1)</f>
        <v>CBD</v>
      </c>
      <c r="G10062" s="18">
        <v>5</v>
      </c>
      <c r="H10062" s="18">
        <v>1</v>
      </c>
    </row>
    <row r="10063" spans="1:8" x14ac:dyDescent="0.25">
      <c r="A10063" s="3" t="s">
        <v>1739</v>
      </c>
      <c r="B10063" s="5">
        <v>2276000</v>
      </c>
      <c r="C10063" t="s">
        <v>1439</v>
      </c>
      <c r="D10063" t="str">
        <f t="shared" si="157"/>
        <v>Apartment</v>
      </c>
      <c r="E10063" t="s">
        <v>194</v>
      </c>
      <c r="F10063" t="str">
        <f>_xlfn.XLOOKUP(E10063,Geografiesleutel!A:A,Geografiesleutel!B:B,"",0,1)</f>
        <v>Eastern Suburbs</v>
      </c>
      <c r="G10063" s="18">
        <v>3</v>
      </c>
      <c r="H10063" s="18">
        <v>2</v>
      </c>
    </row>
    <row r="10064" spans="1:8" x14ac:dyDescent="0.25">
      <c r="A10064" s="3" t="s">
        <v>178</v>
      </c>
      <c r="B10064" s="5">
        <v>630000</v>
      </c>
      <c r="C10064" t="s">
        <v>1439</v>
      </c>
      <c r="D10064" t="str">
        <f t="shared" si="157"/>
        <v>Apartment</v>
      </c>
      <c r="E10064" t="s">
        <v>562</v>
      </c>
      <c r="F10064" t="str">
        <f>_xlfn.XLOOKUP(E10064,Geografiesleutel!A:A,Geografiesleutel!B:B,"",0,1)</f>
        <v>CBD</v>
      </c>
      <c r="G10064" s="18">
        <v>3</v>
      </c>
      <c r="H10064" s="18">
        <v>2</v>
      </c>
    </row>
    <row r="10065" spans="1:8" x14ac:dyDescent="0.25">
      <c r="A10065" s="3" t="s">
        <v>373</v>
      </c>
      <c r="B10065" s="5">
        <v>1540000</v>
      </c>
      <c r="C10065" t="s">
        <v>1436</v>
      </c>
      <c r="D10065" t="str">
        <f t="shared" si="157"/>
        <v>Apartment</v>
      </c>
      <c r="E10065" t="s">
        <v>491</v>
      </c>
      <c r="F10065" t="str">
        <f>_xlfn.XLOOKUP(E10065,Geografiesleutel!A:A,Geografiesleutel!B:B,"",0,1)</f>
        <v>Eastern Suburbs</v>
      </c>
      <c r="G10065" s="18">
        <v>2</v>
      </c>
      <c r="H10065" s="18">
        <v>2</v>
      </c>
    </row>
    <row r="10066" spans="1:8" x14ac:dyDescent="0.25">
      <c r="A10066" s="3" t="s">
        <v>446</v>
      </c>
      <c r="B10066" s="5">
        <v>900000</v>
      </c>
      <c r="C10066" t="s">
        <v>1436</v>
      </c>
      <c r="D10066" t="str">
        <f t="shared" si="157"/>
        <v>Apartment</v>
      </c>
      <c r="E10066" t="s">
        <v>172</v>
      </c>
      <c r="F10066" t="str">
        <f>_xlfn.XLOOKUP(E10066,Geografiesleutel!A:A,Geografiesleutel!B:B,"",0,1)</f>
        <v>Eastern Suburbs</v>
      </c>
      <c r="G10066" s="18">
        <v>2</v>
      </c>
      <c r="H10066" s="18">
        <v>1</v>
      </c>
    </row>
    <row r="10067" spans="1:8" x14ac:dyDescent="0.25">
      <c r="A10067" s="3" t="s">
        <v>219</v>
      </c>
      <c r="B10067" s="5">
        <v>1050000</v>
      </c>
      <c r="C10067" t="s">
        <v>1436</v>
      </c>
      <c r="D10067" t="str">
        <f t="shared" si="157"/>
        <v>Apartment</v>
      </c>
      <c r="E10067" t="s">
        <v>369</v>
      </c>
      <c r="F10067" t="str">
        <f>_xlfn.XLOOKUP(E10067,Geografiesleutel!A:A,Geografiesleutel!B:B,"",0,1)</f>
        <v>Eastern Suburbs</v>
      </c>
      <c r="G10067" s="18">
        <v>2</v>
      </c>
      <c r="H10067" s="18">
        <v>1</v>
      </c>
    </row>
    <row r="10068" spans="1:8" x14ac:dyDescent="0.25">
      <c r="A10068" s="3" t="s">
        <v>1599</v>
      </c>
      <c r="B10068" s="5">
        <v>385000</v>
      </c>
      <c r="C10068" t="s">
        <v>1437</v>
      </c>
      <c r="D10068" t="str">
        <f t="shared" si="157"/>
        <v>Apartment</v>
      </c>
      <c r="E10068" t="s">
        <v>188</v>
      </c>
      <c r="F10068" t="str">
        <f>_xlfn.XLOOKUP(E10068,Geografiesleutel!A:A,Geografiesleutel!B:B,"",0,1)</f>
        <v>Northern Suburbs</v>
      </c>
      <c r="G10068" s="18">
        <v>1</v>
      </c>
      <c r="H10068" s="18">
        <v>1</v>
      </c>
    </row>
    <row r="10069" spans="1:8" x14ac:dyDescent="0.25">
      <c r="A10069" s="3" t="s">
        <v>789</v>
      </c>
      <c r="B10069" s="5">
        <v>620000</v>
      </c>
      <c r="C10069" t="s">
        <v>1439</v>
      </c>
      <c r="D10069" t="str">
        <f t="shared" si="157"/>
        <v>Apartment</v>
      </c>
      <c r="E10069" t="s">
        <v>404</v>
      </c>
      <c r="F10069" t="str">
        <f>_xlfn.XLOOKUP(E10069,Geografiesleutel!A:A,Geografiesleutel!B:B,"",0,1)</f>
        <v>CBD</v>
      </c>
      <c r="G10069" s="18">
        <v>3</v>
      </c>
      <c r="H10069" s="18">
        <v>1</v>
      </c>
    </row>
    <row r="10070" spans="1:8" x14ac:dyDescent="0.25">
      <c r="A10070" s="3" t="s">
        <v>183</v>
      </c>
      <c r="B10070" s="5">
        <v>1250000</v>
      </c>
      <c r="C10070" t="s">
        <v>1439</v>
      </c>
      <c r="D10070" t="str">
        <f t="shared" si="157"/>
        <v>Apartment</v>
      </c>
      <c r="E10070" t="s">
        <v>172</v>
      </c>
      <c r="F10070" t="str">
        <f>_xlfn.XLOOKUP(E10070,Geografiesleutel!A:A,Geografiesleutel!B:B,"",0,1)</f>
        <v>Eastern Suburbs</v>
      </c>
      <c r="G10070" s="18">
        <v>3</v>
      </c>
      <c r="H10070" s="18">
        <v>2</v>
      </c>
    </row>
    <row r="10071" spans="1:8" x14ac:dyDescent="0.25">
      <c r="A10071" s="3" t="s">
        <v>1459</v>
      </c>
      <c r="B10071" s="5">
        <v>520000</v>
      </c>
      <c r="C10071" t="s">
        <v>1437</v>
      </c>
      <c r="D10071" t="str">
        <f t="shared" si="157"/>
        <v>Apartment</v>
      </c>
      <c r="E10071" t="s">
        <v>30</v>
      </c>
      <c r="F10071" t="str">
        <f>_xlfn.XLOOKUP(E10071,Geografiesleutel!A:A,Geografiesleutel!B:B,"",0,1)</f>
        <v>Northern Suburbs</v>
      </c>
      <c r="G10071" s="18">
        <v>1</v>
      </c>
      <c r="H10071" s="18">
        <v>1</v>
      </c>
    </row>
    <row r="10072" spans="1:8" x14ac:dyDescent="0.25">
      <c r="A10072" s="3" t="s">
        <v>690</v>
      </c>
      <c r="B10072" s="5">
        <v>998000</v>
      </c>
      <c r="C10072" t="s">
        <v>1436</v>
      </c>
      <c r="D10072" t="str">
        <f t="shared" si="157"/>
        <v>Apartment</v>
      </c>
      <c r="E10072" t="s">
        <v>324</v>
      </c>
      <c r="F10072" t="str">
        <f>_xlfn.XLOOKUP(E10072,Geografiesleutel!A:A,Geografiesleutel!B:B,"",0,1)</f>
        <v>Eastern Suburbs</v>
      </c>
      <c r="G10072" s="18">
        <v>2</v>
      </c>
      <c r="H10072" s="18">
        <v>2</v>
      </c>
    </row>
    <row r="10073" spans="1:8" x14ac:dyDescent="0.25">
      <c r="A10073" s="3" t="s">
        <v>274</v>
      </c>
      <c r="B10073" s="5">
        <v>850000</v>
      </c>
      <c r="C10073" t="s">
        <v>1674</v>
      </c>
      <c r="D10073" t="str">
        <f t="shared" si="157"/>
        <v>Apartment</v>
      </c>
      <c r="E10073" t="s">
        <v>275</v>
      </c>
      <c r="F10073" t="str">
        <f>_xlfn.XLOOKUP(E10073,Geografiesleutel!A:A,Geografiesleutel!B:B,"",0,1)</f>
        <v>Townships</v>
      </c>
      <c r="G10073" s="18">
        <v>11</v>
      </c>
      <c r="H10073" s="18">
        <v>11</v>
      </c>
    </row>
    <row r="10074" spans="1:8" x14ac:dyDescent="0.25">
      <c r="A10074" s="3" t="s">
        <v>1740</v>
      </c>
      <c r="B10074" s="5">
        <v>990450</v>
      </c>
      <c r="C10074" t="s">
        <v>1436</v>
      </c>
      <c r="D10074" t="str">
        <f t="shared" si="157"/>
        <v>Apartment</v>
      </c>
      <c r="E10074" t="s">
        <v>30</v>
      </c>
      <c r="F10074" t="str">
        <f>_xlfn.XLOOKUP(E10074,Geografiesleutel!A:A,Geografiesleutel!B:B,"",0,1)</f>
        <v>Northern Suburbs</v>
      </c>
      <c r="G10074" s="18">
        <v>2</v>
      </c>
      <c r="H10074" s="18">
        <v>2</v>
      </c>
    </row>
    <row r="10075" spans="1:8" x14ac:dyDescent="0.25">
      <c r="A10075" s="3" t="s">
        <v>349</v>
      </c>
      <c r="B10075" s="5">
        <v>825000</v>
      </c>
      <c r="C10075" t="s">
        <v>1436</v>
      </c>
      <c r="D10075" t="str">
        <f t="shared" si="157"/>
        <v>Apartment</v>
      </c>
      <c r="E10075" t="s">
        <v>68</v>
      </c>
      <c r="F10075" t="str">
        <f>_xlfn.XLOOKUP(E10075,Geografiesleutel!A:A,Geografiesleutel!B:B,"",0,1)</f>
        <v>Northern Suburbs</v>
      </c>
      <c r="G10075" s="18">
        <v>2</v>
      </c>
      <c r="H10075" s="18">
        <v>1</v>
      </c>
    </row>
    <row r="10076" spans="1:8" x14ac:dyDescent="0.25">
      <c r="A10076" s="3" t="s">
        <v>541</v>
      </c>
      <c r="B10076" s="5">
        <v>820000</v>
      </c>
      <c r="C10076" t="s">
        <v>1437</v>
      </c>
      <c r="D10076" t="str">
        <f t="shared" si="157"/>
        <v>Apartment</v>
      </c>
      <c r="E10076" t="s">
        <v>35</v>
      </c>
      <c r="F10076" t="str">
        <f>_xlfn.XLOOKUP(E10076,Geografiesleutel!A:A,Geografiesleutel!B:B,"",0,1)</f>
        <v>Northern Suburbs</v>
      </c>
      <c r="G10076" s="18">
        <v>1</v>
      </c>
      <c r="H10076" s="18">
        <v>1</v>
      </c>
    </row>
    <row r="10077" spans="1:8" x14ac:dyDescent="0.25">
      <c r="A10077" s="3" t="s">
        <v>715</v>
      </c>
      <c r="B10077" s="5">
        <v>550000</v>
      </c>
      <c r="C10077" t="s">
        <v>1437</v>
      </c>
      <c r="D10077" t="str">
        <f t="shared" si="157"/>
        <v>Apartment</v>
      </c>
      <c r="E10077" t="s">
        <v>469</v>
      </c>
      <c r="F10077" t="str">
        <f>_xlfn.XLOOKUP(E10077,Geografiesleutel!A:A,Geografiesleutel!B:B,"",0,1)</f>
        <v>Eastern Suburbs</v>
      </c>
      <c r="G10077" s="18">
        <v>1</v>
      </c>
      <c r="H10077" s="18">
        <v>1</v>
      </c>
    </row>
    <row r="10078" spans="1:8" x14ac:dyDescent="0.25">
      <c r="A10078" s="3" t="s">
        <v>1459</v>
      </c>
      <c r="B10078" s="5">
        <v>520000</v>
      </c>
      <c r="C10078" t="s">
        <v>1451</v>
      </c>
      <c r="D10078" t="str">
        <f t="shared" si="157"/>
        <v>Apartment</v>
      </c>
      <c r="E10078" t="s">
        <v>487</v>
      </c>
      <c r="F10078" t="str">
        <f>_xlfn.XLOOKUP(E10078,Geografiesleutel!A:A,Geografiesleutel!B:B,"",0,1)</f>
        <v>CBD</v>
      </c>
      <c r="G10078" s="18" t="s">
        <v>2646</v>
      </c>
      <c r="H10078" s="18">
        <v>1</v>
      </c>
    </row>
    <row r="10079" spans="1:8" x14ac:dyDescent="0.25">
      <c r="A10079" s="3" t="s">
        <v>460</v>
      </c>
      <c r="B10079" s="5">
        <v>5800000</v>
      </c>
      <c r="C10079" t="s">
        <v>1436</v>
      </c>
      <c r="D10079" t="str">
        <f t="shared" si="157"/>
        <v>Apartment</v>
      </c>
      <c r="E10079" t="s">
        <v>306</v>
      </c>
      <c r="F10079" t="str">
        <f>_xlfn.XLOOKUP(E10079,Geografiesleutel!A:A,Geografiesleutel!B:B,"",0,1)</f>
        <v>Eastern Suburbs</v>
      </c>
      <c r="G10079" s="18">
        <v>2</v>
      </c>
      <c r="H10079" s="18" t="s">
        <v>2646</v>
      </c>
    </row>
    <row r="10080" spans="1:8" x14ac:dyDescent="0.25">
      <c r="A10080" s="3" t="s">
        <v>1141</v>
      </c>
      <c r="B10080" s="5">
        <v>530000</v>
      </c>
      <c r="C10080" t="s">
        <v>1437</v>
      </c>
      <c r="D10080" t="str">
        <f t="shared" si="157"/>
        <v>Apartment</v>
      </c>
      <c r="E10080" t="s">
        <v>374</v>
      </c>
      <c r="F10080" t="str">
        <f>_xlfn.XLOOKUP(E10080,Geografiesleutel!A:A,Geografiesleutel!B:B,"",0,1)</f>
        <v>Northern Suburbs</v>
      </c>
      <c r="G10080" s="18">
        <v>1</v>
      </c>
      <c r="H10080" s="18">
        <v>1</v>
      </c>
    </row>
    <row r="10081" spans="1:8" x14ac:dyDescent="0.25">
      <c r="A10081" s="3" t="s">
        <v>1357</v>
      </c>
      <c r="B10081" s="5">
        <v>400000</v>
      </c>
      <c r="C10081" t="s">
        <v>1451</v>
      </c>
      <c r="D10081" t="str">
        <f t="shared" si="157"/>
        <v>Apartment</v>
      </c>
      <c r="E10081" t="s">
        <v>346</v>
      </c>
      <c r="F10081" t="str">
        <f>_xlfn.XLOOKUP(E10081,Geografiesleutel!A:A,Geografiesleutel!B:B,"",0,1)</f>
        <v>Northern Suburbs</v>
      </c>
      <c r="G10081" s="18" t="s">
        <v>2646</v>
      </c>
      <c r="H10081" s="18">
        <v>1</v>
      </c>
    </row>
    <row r="10082" spans="1:8" x14ac:dyDescent="0.25">
      <c r="A10082" s="3" t="s">
        <v>632</v>
      </c>
      <c r="B10082" s="5">
        <v>785000</v>
      </c>
      <c r="C10082" t="s">
        <v>1436</v>
      </c>
      <c r="D10082" t="str">
        <f t="shared" si="157"/>
        <v>Apartment</v>
      </c>
      <c r="E10082" t="s">
        <v>88</v>
      </c>
      <c r="F10082" t="str">
        <f>_xlfn.XLOOKUP(E10082,Geografiesleutel!A:A,Geografiesleutel!B:B,"",0,1)</f>
        <v>Eastern Suburbs</v>
      </c>
      <c r="G10082" s="18">
        <v>2</v>
      </c>
      <c r="H10082" s="18">
        <v>1</v>
      </c>
    </row>
    <row r="10083" spans="1:8" x14ac:dyDescent="0.25">
      <c r="A10083" s="3" t="s">
        <v>266</v>
      </c>
      <c r="B10083" s="5">
        <v>1500000</v>
      </c>
      <c r="C10083" t="s">
        <v>1436</v>
      </c>
      <c r="D10083" t="str">
        <f t="shared" si="157"/>
        <v>Apartment</v>
      </c>
      <c r="E10083" t="s">
        <v>209</v>
      </c>
      <c r="F10083" t="str">
        <f>_xlfn.XLOOKUP(E10083,Geografiesleutel!A:A,Geografiesleutel!B:B,"",0,1)</f>
        <v>Eastern Suburbs</v>
      </c>
      <c r="G10083" s="18">
        <v>2</v>
      </c>
      <c r="H10083" s="18">
        <v>2</v>
      </c>
    </row>
    <row r="10084" spans="1:8" x14ac:dyDescent="0.25">
      <c r="A10084" s="3" t="s">
        <v>560</v>
      </c>
      <c r="B10084" s="5">
        <v>1125000</v>
      </c>
      <c r="C10084" t="s">
        <v>1436</v>
      </c>
      <c r="D10084" t="str">
        <f t="shared" si="157"/>
        <v>Apartment</v>
      </c>
      <c r="E10084" t="s">
        <v>74</v>
      </c>
      <c r="F10084" t="str">
        <f>_xlfn.XLOOKUP(E10084,Geografiesleutel!A:A,Geografiesleutel!B:B,"",0,1)</f>
        <v>Eastern Suburbs</v>
      </c>
      <c r="G10084" s="18">
        <v>2</v>
      </c>
      <c r="H10084" s="18">
        <v>2</v>
      </c>
    </row>
    <row r="10085" spans="1:8" x14ac:dyDescent="0.25">
      <c r="A10085" s="3" t="s">
        <v>741</v>
      </c>
      <c r="B10085" s="5">
        <v>760000</v>
      </c>
      <c r="C10085" t="s">
        <v>1436</v>
      </c>
      <c r="D10085" t="str">
        <f t="shared" si="157"/>
        <v>Apartment</v>
      </c>
      <c r="E10085" t="s">
        <v>45</v>
      </c>
      <c r="F10085" t="str">
        <f>_xlfn.XLOOKUP(E10085,Geografiesleutel!A:A,Geografiesleutel!B:B,"",0,1)</f>
        <v>Townships</v>
      </c>
      <c r="G10085" s="18">
        <v>2</v>
      </c>
      <c r="H10085" s="18">
        <v>1</v>
      </c>
    </row>
    <row r="10086" spans="1:8" x14ac:dyDescent="0.25">
      <c r="A10086" s="3" t="s">
        <v>747</v>
      </c>
      <c r="B10086" s="5">
        <v>830000</v>
      </c>
      <c r="C10086" t="s">
        <v>1437</v>
      </c>
      <c r="D10086" t="str">
        <f t="shared" si="157"/>
        <v>Apartment</v>
      </c>
      <c r="E10086" t="s">
        <v>972</v>
      </c>
      <c r="F10086" t="str">
        <f>_xlfn.XLOOKUP(E10086,Geografiesleutel!A:A,Geografiesleutel!B:B,"",0,1)</f>
        <v>Eastern Suburbs</v>
      </c>
      <c r="G10086" s="18">
        <v>1</v>
      </c>
      <c r="H10086" s="18">
        <v>1</v>
      </c>
    </row>
    <row r="10087" spans="1:8" x14ac:dyDescent="0.25">
      <c r="A10087" s="3" t="s">
        <v>747</v>
      </c>
      <c r="B10087" s="5">
        <v>830000</v>
      </c>
      <c r="C10087" t="s">
        <v>1437</v>
      </c>
      <c r="D10087" t="str">
        <f t="shared" si="157"/>
        <v>Apartment</v>
      </c>
      <c r="E10087" t="s">
        <v>972</v>
      </c>
      <c r="F10087" t="str">
        <f>_xlfn.XLOOKUP(E10087,Geografiesleutel!A:A,Geografiesleutel!B:B,"",0,1)</f>
        <v>Eastern Suburbs</v>
      </c>
      <c r="G10087" s="18">
        <v>1</v>
      </c>
      <c r="H10087" s="18">
        <v>1</v>
      </c>
    </row>
    <row r="10088" spans="1:8" x14ac:dyDescent="0.25">
      <c r="A10088" s="3" t="s">
        <v>1317</v>
      </c>
      <c r="B10088" s="5">
        <v>470000</v>
      </c>
      <c r="C10088" t="s">
        <v>1439</v>
      </c>
      <c r="D10088" t="str">
        <f t="shared" si="157"/>
        <v>Apartment</v>
      </c>
      <c r="E10088" t="s">
        <v>487</v>
      </c>
      <c r="F10088" t="str">
        <f>_xlfn.XLOOKUP(E10088,Geografiesleutel!A:A,Geografiesleutel!B:B,"",0,1)</f>
        <v>CBD</v>
      </c>
      <c r="G10088" s="18">
        <v>3</v>
      </c>
      <c r="H10088" s="18">
        <v>1</v>
      </c>
    </row>
    <row r="10089" spans="1:8" x14ac:dyDescent="0.25">
      <c r="A10089" s="3" t="s">
        <v>219</v>
      </c>
      <c r="B10089" s="5">
        <v>1050000</v>
      </c>
      <c r="C10089" t="s">
        <v>1436</v>
      </c>
      <c r="D10089" t="str">
        <f t="shared" si="157"/>
        <v>Apartment</v>
      </c>
      <c r="E10089" t="s">
        <v>1458</v>
      </c>
      <c r="F10089" t="str">
        <f>_xlfn.XLOOKUP(E10089,Geografiesleutel!A:A,Geografiesleutel!B:B,"",0,1)</f>
        <v>Eastern Suburbs</v>
      </c>
      <c r="G10089" s="18">
        <v>2</v>
      </c>
      <c r="H10089" s="18">
        <v>1</v>
      </c>
    </row>
    <row r="10090" spans="1:8" x14ac:dyDescent="0.25">
      <c r="A10090" s="3" t="s">
        <v>347</v>
      </c>
      <c r="B10090" s="5">
        <v>2395000</v>
      </c>
      <c r="C10090" t="s">
        <v>1436</v>
      </c>
      <c r="D10090" t="str">
        <f t="shared" si="157"/>
        <v>Apartment</v>
      </c>
      <c r="E10090" t="s">
        <v>306</v>
      </c>
      <c r="F10090" t="str">
        <f>_xlfn.XLOOKUP(E10090,Geografiesleutel!A:A,Geografiesleutel!B:B,"",0,1)</f>
        <v>Eastern Suburbs</v>
      </c>
      <c r="G10090" s="18">
        <v>2</v>
      </c>
      <c r="H10090" s="18">
        <v>2</v>
      </c>
    </row>
    <row r="10091" spans="1:8" x14ac:dyDescent="0.25">
      <c r="A10091" s="3" t="s">
        <v>59</v>
      </c>
      <c r="B10091" s="5">
        <v>680000</v>
      </c>
      <c r="C10091" t="s">
        <v>1436</v>
      </c>
      <c r="D10091" t="str">
        <f t="shared" si="157"/>
        <v>Apartment</v>
      </c>
      <c r="E10091" t="s">
        <v>351</v>
      </c>
      <c r="F10091" t="str">
        <f>_xlfn.XLOOKUP(E10091,Geografiesleutel!A:A,Geografiesleutel!B:B,"",0,1)</f>
        <v>Eastern Suburbs</v>
      </c>
      <c r="G10091" s="18">
        <v>2</v>
      </c>
      <c r="H10091" s="18">
        <v>2</v>
      </c>
    </row>
    <row r="10092" spans="1:8" x14ac:dyDescent="0.25">
      <c r="A10092" s="3" t="s">
        <v>296</v>
      </c>
      <c r="B10092" s="5">
        <v>795000</v>
      </c>
      <c r="C10092" t="s">
        <v>1436</v>
      </c>
      <c r="D10092" t="str">
        <f t="shared" si="157"/>
        <v>Apartment</v>
      </c>
      <c r="E10092" t="s">
        <v>126</v>
      </c>
      <c r="F10092" t="str">
        <f>_xlfn.XLOOKUP(E10092,Geografiesleutel!A:A,Geografiesleutel!B:B,"",0,1)</f>
        <v>Northern Suburbs</v>
      </c>
      <c r="G10092" s="18">
        <v>2</v>
      </c>
      <c r="H10092" s="18" t="s">
        <v>2650</v>
      </c>
    </row>
    <row r="10093" spans="1:8" x14ac:dyDescent="0.25">
      <c r="A10093" s="3" t="s">
        <v>1741</v>
      </c>
      <c r="B10093" s="5">
        <v>372500</v>
      </c>
      <c r="C10093" t="s">
        <v>1437</v>
      </c>
      <c r="D10093" t="str">
        <f t="shared" si="157"/>
        <v>Apartment</v>
      </c>
      <c r="E10093" t="s">
        <v>562</v>
      </c>
      <c r="F10093" t="str">
        <f>_xlfn.XLOOKUP(E10093,Geografiesleutel!A:A,Geografiesleutel!B:B,"",0,1)</f>
        <v>CBD</v>
      </c>
      <c r="G10093" s="18">
        <v>1</v>
      </c>
      <c r="H10093" s="18">
        <v>1</v>
      </c>
    </row>
    <row r="10094" spans="1:8" x14ac:dyDescent="0.25">
      <c r="A10094" s="3" t="s">
        <v>1499</v>
      </c>
      <c r="B10094" s="5">
        <v>525000</v>
      </c>
      <c r="C10094" t="s">
        <v>1437</v>
      </c>
      <c r="D10094" t="str">
        <f t="shared" si="157"/>
        <v>Apartment</v>
      </c>
      <c r="E10094" t="s">
        <v>374</v>
      </c>
      <c r="F10094" t="str">
        <f>_xlfn.XLOOKUP(E10094,Geografiesleutel!A:A,Geografiesleutel!B:B,"",0,1)</f>
        <v>Northern Suburbs</v>
      </c>
      <c r="G10094" s="18">
        <v>1</v>
      </c>
      <c r="H10094" s="18">
        <v>1</v>
      </c>
    </row>
    <row r="10095" spans="1:8" x14ac:dyDescent="0.25">
      <c r="A10095" s="3" t="s">
        <v>1115</v>
      </c>
      <c r="B10095" s="5">
        <v>660000</v>
      </c>
      <c r="C10095" t="s">
        <v>1443</v>
      </c>
      <c r="D10095" t="str">
        <f t="shared" si="157"/>
        <v>Apartment</v>
      </c>
      <c r="E10095" t="s">
        <v>487</v>
      </c>
      <c r="F10095" t="str">
        <f>_xlfn.XLOOKUP(E10095,Geografiesleutel!A:A,Geografiesleutel!B:B,"",0,1)</f>
        <v>CBD</v>
      </c>
      <c r="G10095" s="18">
        <v>4</v>
      </c>
      <c r="H10095" s="18">
        <v>2</v>
      </c>
    </row>
    <row r="10096" spans="1:8" x14ac:dyDescent="0.25">
      <c r="A10096" s="3" t="s">
        <v>1599</v>
      </c>
      <c r="B10096" s="5">
        <v>385000</v>
      </c>
      <c r="C10096" t="s">
        <v>1436</v>
      </c>
      <c r="D10096" t="str">
        <f t="shared" si="157"/>
        <v>Apartment</v>
      </c>
      <c r="E10096" t="s">
        <v>487</v>
      </c>
      <c r="F10096" t="str">
        <f>_xlfn.XLOOKUP(E10096,Geografiesleutel!A:A,Geografiesleutel!B:B,"",0,1)</f>
        <v>CBD</v>
      </c>
      <c r="G10096" s="18">
        <v>2</v>
      </c>
      <c r="H10096" s="18">
        <v>1</v>
      </c>
    </row>
    <row r="10097" spans="1:8" x14ac:dyDescent="0.25">
      <c r="A10097" s="3" t="s">
        <v>741</v>
      </c>
      <c r="B10097" s="5">
        <v>760000</v>
      </c>
      <c r="C10097" t="s">
        <v>1436</v>
      </c>
      <c r="D10097" t="str">
        <f t="shared" si="157"/>
        <v>Apartment</v>
      </c>
      <c r="E10097" t="s">
        <v>351</v>
      </c>
      <c r="F10097" t="str">
        <f>_xlfn.XLOOKUP(E10097,Geografiesleutel!A:A,Geografiesleutel!B:B,"",0,1)</f>
        <v>Eastern Suburbs</v>
      </c>
      <c r="G10097" s="18">
        <v>2</v>
      </c>
      <c r="H10097" s="18">
        <v>2</v>
      </c>
    </row>
    <row r="10098" spans="1:8" x14ac:dyDescent="0.25">
      <c r="A10098" s="3" t="s">
        <v>715</v>
      </c>
      <c r="B10098" s="5">
        <v>550000</v>
      </c>
      <c r="C10098" t="s">
        <v>1451</v>
      </c>
      <c r="D10098" t="str">
        <f t="shared" si="157"/>
        <v>Apartment</v>
      </c>
      <c r="E10098" t="s">
        <v>577</v>
      </c>
      <c r="F10098" t="str">
        <f>_xlfn.XLOOKUP(E10098,Geografiesleutel!A:A,Geografiesleutel!B:B,"",0,1)</f>
        <v>CBD</v>
      </c>
      <c r="G10098" s="18" t="s">
        <v>2646</v>
      </c>
      <c r="H10098" s="18">
        <v>2</v>
      </c>
    </row>
    <row r="10099" spans="1:8" x14ac:dyDescent="0.25">
      <c r="A10099" s="3" t="s">
        <v>1393</v>
      </c>
      <c r="B10099" s="5">
        <v>655000</v>
      </c>
      <c r="C10099" t="s">
        <v>1437</v>
      </c>
      <c r="D10099" t="str">
        <f t="shared" si="157"/>
        <v>Apartment</v>
      </c>
      <c r="E10099" t="s">
        <v>369</v>
      </c>
      <c r="F10099" t="str">
        <f>_xlfn.XLOOKUP(E10099,Geografiesleutel!A:A,Geografiesleutel!B:B,"",0,1)</f>
        <v>Eastern Suburbs</v>
      </c>
      <c r="G10099" s="18">
        <v>1</v>
      </c>
      <c r="H10099" s="18">
        <v>1</v>
      </c>
    </row>
    <row r="10100" spans="1:8" x14ac:dyDescent="0.25">
      <c r="A10100" s="3" t="s">
        <v>178</v>
      </c>
      <c r="B10100" s="5">
        <v>630000</v>
      </c>
      <c r="C10100" t="s">
        <v>1436</v>
      </c>
      <c r="D10100" t="str">
        <f t="shared" si="157"/>
        <v>Apartment</v>
      </c>
      <c r="E10100" t="s">
        <v>368</v>
      </c>
      <c r="F10100" t="str">
        <f>_xlfn.XLOOKUP(E10100,Geografiesleutel!A:A,Geografiesleutel!B:B,"",0,1)</f>
        <v>Eastern Suburbs</v>
      </c>
      <c r="G10100" s="18">
        <v>2</v>
      </c>
      <c r="H10100" s="18">
        <v>1</v>
      </c>
    </row>
    <row r="10101" spans="1:8" x14ac:dyDescent="0.25">
      <c r="A10101" s="3" t="s">
        <v>59</v>
      </c>
      <c r="B10101" s="5">
        <v>680000</v>
      </c>
      <c r="C10101" t="s">
        <v>1436</v>
      </c>
      <c r="D10101" t="str">
        <f t="shared" si="157"/>
        <v>Apartment</v>
      </c>
      <c r="E10101" t="s">
        <v>351</v>
      </c>
      <c r="F10101" t="str">
        <f>_xlfn.XLOOKUP(E10101,Geografiesleutel!A:A,Geografiesleutel!B:B,"",0,1)</f>
        <v>Eastern Suburbs</v>
      </c>
      <c r="G10101" s="18">
        <v>2</v>
      </c>
      <c r="H10101" s="18">
        <v>2</v>
      </c>
    </row>
    <row r="10102" spans="1:8" x14ac:dyDescent="0.25">
      <c r="A10102" s="3" t="s">
        <v>551</v>
      </c>
      <c r="B10102" s="5">
        <v>875000</v>
      </c>
      <c r="C10102" t="s">
        <v>1436</v>
      </c>
      <c r="D10102" t="str">
        <f t="shared" si="157"/>
        <v>Apartment</v>
      </c>
      <c r="E10102" t="s">
        <v>68</v>
      </c>
      <c r="F10102" t="str">
        <f>_xlfn.XLOOKUP(E10102,Geografiesleutel!A:A,Geografiesleutel!B:B,"",0,1)</f>
        <v>Northern Suburbs</v>
      </c>
      <c r="G10102" s="18">
        <v>2</v>
      </c>
      <c r="H10102" s="18">
        <v>1</v>
      </c>
    </row>
    <row r="10103" spans="1:8" x14ac:dyDescent="0.25">
      <c r="A10103" s="3" t="s">
        <v>363</v>
      </c>
      <c r="B10103" s="5">
        <v>2890000</v>
      </c>
      <c r="C10103" t="s">
        <v>1436</v>
      </c>
      <c r="D10103" t="str">
        <f t="shared" si="157"/>
        <v>Apartment</v>
      </c>
      <c r="E10103" t="s">
        <v>332</v>
      </c>
      <c r="F10103" t="str">
        <f>_xlfn.XLOOKUP(E10103,Geografiesleutel!A:A,Geografiesleutel!B:B,"",0,1)</f>
        <v>Eastern Suburbs</v>
      </c>
      <c r="G10103" s="18">
        <v>2</v>
      </c>
      <c r="H10103" s="18">
        <v>2</v>
      </c>
    </row>
    <row r="10104" spans="1:8" x14ac:dyDescent="0.25">
      <c r="A10104" s="3" t="s">
        <v>1734</v>
      </c>
      <c r="B10104" s="5">
        <v>339000</v>
      </c>
      <c r="C10104" t="s">
        <v>1437</v>
      </c>
      <c r="D10104" t="str">
        <f t="shared" si="157"/>
        <v>Apartment</v>
      </c>
      <c r="E10104" t="s">
        <v>136</v>
      </c>
      <c r="F10104" t="str">
        <f>_xlfn.XLOOKUP(E10104,Geografiesleutel!A:A,Geografiesleutel!B:B,"",0,1)</f>
        <v>Eastern Suburbs</v>
      </c>
      <c r="G10104" s="18">
        <v>1</v>
      </c>
      <c r="H10104" s="18">
        <v>1</v>
      </c>
    </row>
    <row r="10105" spans="1:8" x14ac:dyDescent="0.25">
      <c r="A10105" s="3" t="s">
        <v>747</v>
      </c>
      <c r="B10105" s="5">
        <v>830000</v>
      </c>
      <c r="C10105" t="s">
        <v>1437</v>
      </c>
      <c r="D10105" t="str">
        <f t="shared" si="157"/>
        <v>Apartment</v>
      </c>
      <c r="E10105" t="s">
        <v>972</v>
      </c>
      <c r="F10105" t="str">
        <f>_xlfn.XLOOKUP(E10105,Geografiesleutel!A:A,Geografiesleutel!B:B,"",0,1)</f>
        <v>Eastern Suburbs</v>
      </c>
      <c r="G10105" s="18">
        <v>1</v>
      </c>
      <c r="H10105" s="18">
        <v>1</v>
      </c>
    </row>
    <row r="10106" spans="1:8" x14ac:dyDescent="0.25">
      <c r="A10106" s="3" t="s">
        <v>1742</v>
      </c>
      <c r="B10106" s="5">
        <v>333000</v>
      </c>
      <c r="C10106" t="s">
        <v>1437</v>
      </c>
      <c r="D10106" t="str">
        <f t="shared" si="157"/>
        <v>Apartment</v>
      </c>
      <c r="E10106" t="s">
        <v>487</v>
      </c>
      <c r="F10106" t="str">
        <f>_xlfn.XLOOKUP(E10106,Geografiesleutel!A:A,Geografiesleutel!B:B,"",0,1)</f>
        <v>CBD</v>
      </c>
      <c r="G10106" s="18">
        <v>1</v>
      </c>
      <c r="H10106" s="18">
        <v>1</v>
      </c>
    </row>
    <row r="10107" spans="1:8" x14ac:dyDescent="0.25">
      <c r="A10107" s="3" t="s">
        <v>266</v>
      </c>
      <c r="B10107" s="5">
        <v>1500000</v>
      </c>
      <c r="C10107" t="s">
        <v>1436</v>
      </c>
      <c r="D10107" t="str">
        <f t="shared" si="157"/>
        <v>Apartment</v>
      </c>
      <c r="E10107" t="s">
        <v>209</v>
      </c>
      <c r="F10107" t="str">
        <f>_xlfn.XLOOKUP(E10107,Geografiesleutel!A:A,Geografiesleutel!B:B,"",0,1)</f>
        <v>Eastern Suburbs</v>
      </c>
      <c r="G10107" s="18">
        <v>2</v>
      </c>
      <c r="H10107" s="18">
        <v>2</v>
      </c>
    </row>
    <row r="10108" spans="1:8" x14ac:dyDescent="0.25">
      <c r="A10108" s="3" t="s">
        <v>525</v>
      </c>
      <c r="B10108" s="5">
        <v>1180000</v>
      </c>
      <c r="C10108" t="s">
        <v>1436</v>
      </c>
      <c r="D10108" t="str">
        <f t="shared" si="157"/>
        <v>Apartment</v>
      </c>
      <c r="E10108" t="s">
        <v>285</v>
      </c>
      <c r="F10108" t="str">
        <f>_xlfn.XLOOKUP(E10108,Geografiesleutel!A:A,Geografiesleutel!B:B,"",0,1)</f>
        <v>Eastern Suburbs</v>
      </c>
      <c r="G10108" s="18">
        <v>2</v>
      </c>
      <c r="H10108" s="18">
        <v>2</v>
      </c>
    </row>
    <row r="10109" spans="1:8" x14ac:dyDescent="0.25">
      <c r="A10109" s="3" t="s">
        <v>1511</v>
      </c>
      <c r="B10109" s="5">
        <v>295000</v>
      </c>
      <c r="C10109" t="s">
        <v>1437</v>
      </c>
      <c r="D10109" t="str">
        <f t="shared" si="157"/>
        <v>Apartment</v>
      </c>
      <c r="E10109" t="s">
        <v>577</v>
      </c>
      <c r="F10109" t="str">
        <f>_xlfn.XLOOKUP(E10109,Geografiesleutel!A:A,Geografiesleutel!B:B,"",0,1)</f>
        <v>CBD</v>
      </c>
      <c r="G10109" s="18">
        <v>1</v>
      </c>
      <c r="H10109" s="18">
        <v>1</v>
      </c>
    </row>
    <row r="10110" spans="1:8" x14ac:dyDescent="0.25">
      <c r="A10110" s="3" t="s">
        <v>253</v>
      </c>
      <c r="B10110" s="5">
        <v>2550000</v>
      </c>
      <c r="C10110" t="s">
        <v>1439</v>
      </c>
      <c r="D10110" t="str">
        <f t="shared" si="157"/>
        <v>Apartment</v>
      </c>
      <c r="E10110" t="s">
        <v>233</v>
      </c>
      <c r="F10110" t="str">
        <f>_xlfn.XLOOKUP(E10110,Geografiesleutel!A:A,Geografiesleutel!B:B,"",0,1)</f>
        <v>Eastern Suburbs</v>
      </c>
      <c r="G10110" s="18">
        <v>3</v>
      </c>
      <c r="H10110" s="18">
        <v>2</v>
      </c>
    </row>
    <row r="10111" spans="1:8" x14ac:dyDescent="0.25">
      <c r="A10111" s="3" t="s">
        <v>567</v>
      </c>
      <c r="B10111" s="5">
        <v>980000</v>
      </c>
      <c r="C10111" t="s">
        <v>1436</v>
      </c>
      <c r="D10111" t="str">
        <f t="shared" si="157"/>
        <v>Apartment</v>
      </c>
      <c r="E10111" t="s">
        <v>35</v>
      </c>
      <c r="F10111" t="str">
        <f>_xlfn.XLOOKUP(E10111,Geografiesleutel!A:A,Geografiesleutel!B:B,"",0,1)</f>
        <v>Northern Suburbs</v>
      </c>
      <c r="G10111" s="18">
        <v>2</v>
      </c>
      <c r="H10111" s="18">
        <v>1</v>
      </c>
    </row>
    <row r="10112" spans="1:8" x14ac:dyDescent="0.25">
      <c r="A10112" s="3" t="s">
        <v>1184</v>
      </c>
      <c r="B10112" s="5">
        <v>585000</v>
      </c>
      <c r="C10112" t="s">
        <v>1436</v>
      </c>
      <c r="D10112" t="str">
        <f t="shared" si="157"/>
        <v>Apartment</v>
      </c>
      <c r="E10112" t="s">
        <v>562</v>
      </c>
      <c r="F10112" t="str">
        <f>_xlfn.XLOOKUP(E10112,Geografiesleutel!A:A,Geografiesleutel!B:B,"",0,1)</f>
        <v>CBD</v>
      </c>
      <c r="G10112" s="18">
        <v>2</v>
      </c>
      <c r="H10112" s="18">
        <v>1</v>
      </c>
    </row>
    <row r="10113" spans="1:8" x14ac:dyDescent="0.25">
      <c r="A10113" s="3" t="s">
        <v>1509</v>
      </c>
      <c r="B10113" s="5">
        <v>598000</v>
      </c>
      <c r="C10113" t="s">
        <v>1436</v>
      </c>
      <c r="D10113" t="str">
        <f t="shared" si="157"/>
        <v>Apartment</v>
      </c>
      <c r="E10113" t="s">
        <v>68</v>
      </c>
      <c r="F10113" t="str">
        <f>_xlfn.XLOOKUP(E10113,Geografiesleutel!A:A,Geografiesleutel!B:B,"",0,1)</f>
        <v>Northern Suburbs</v>
      </c>
      <c r="G10113" s="18">
        <v>2</v>
      </c>
      <c r="H10113" s="18">
        <v>1</v>
      </c>
    </row>
    <row r="10114" spans="1:8" x14ac:dyDescent="0.25">
      <c r="A10114" s="3" t="s">
        <v>1743</v>
      </c>
      <c r="B10114" s="5">
        <v>526000</v>
      </c>
      <c r="C10114" t="s">
        <v>1436</v>
      </c>
      <c r="D10114" t="str">
        <f t="shared" ref="D10114:D10177" si="158">TRIM(RIGHT(SUBSTITUTE(C10114," ",REPT(" ",LEN(C10114))),LEN(C10114)))</f>
        <v>Apartment</v>
      </c>
      <c r="E10114" t="s">
        <v>116</v>
      </c>
      <c r="F10114" t="str">
        <f>_xlfn.XLOOKUP(E10114,Geografiesleutel!A:A,Geografiesleutel!B:B,"",0,1)</f>
        <v>Western Suburbs</v>
      </c>
      <c r="G10114" s="18">
        <v>2</v>
      </c>
      <c r="H10114" s="18">
        <v>1</v>
      </c>
    </row>
    <row r="10115" spans="1:8" x14ac:dyDescent="0.25">
      <c r="A10115" s="3" t="s">
        <v>1511</v>
      </c>
      <c r="B10115" s="5">
        <v>295000</v>
      </c>
      <c r="C10115" t="s">
        <v>1437</v>
      </c>
      <c r="D10115" t="str">
        <f t="shared" si="158"/>
        <v>Apartment</v>
      </c>
      <c r="E10115" t="s">
        <v>68</v>
      </c>
      <c r="F10115" t="str">
        <f>_xlfn.XLOOKUP(E10115,Geografiesleutel!A:A,Geografiesleutel!B:B,"",0,1)</f>
        <v>Northern Suburbs</v>
      </c>
      <c r="G10115" s="18">
        <v>1</v>
      </c>
      <c r="H10115" s="18">
        <v>1</v>
      </c>
    </row>
    <row r="10116" spans="1:8" x14ac:dyDescent="0.25">
      <c r="A10116" s="3" t="s">
        <v>1532</v>
      </c>
      <c r="B10116" s="5">
        <v>340000</v>
      </c>
      <c r="C10116" t="s">
        <v>1437</v>
      </c>
      <c r="D10116" t="str">
        <f t="shared" si="158"/>
        <v>Apartment</v>
      </c>
      <c r="E10116" t="s">
        <v>487</v>
      </c>
      <c r="F10116" t="str">
        <f>_xlfn.XLOOKUP(E10116,Geografiesleutel!A:A,Geografiesleutel!B:B,"",0,1)</f>
        <v>CBD</v>
      </c>
      <c r="G10116" s="18">
        <v>1</v>
      </c>
      <c r="H10116" s="18">
        <v>1</v>
      </c>
    </row>
    <row r="10117" spans="1:8" x14ac:dyDescent="0.25">
      <c r="A10117" s="3" t="s">
        <v>1467</v>
      </c>
      <c r="B10117" s="5">
        <v>378000</v>
      </c>
      <c r="C10117" t="s">
        <v>1437</v>
      </c>
      <c r="D10117" t="str">
        <f t="shared" si="158"/>
        <v>Apartment</v>
      </c>
      <c r="E10117" t="s">
        <v>421</v>
      </c>
      <c r="F10117" t="str">
        <f>_xlfn.XLOOKUP(E10117,Geografiesleutel!A:A,Geografiesleutel!B:B,"",0,1)</f>
        <v>CBD</v>
      </c>
      <c r="G10117" s="18">
        <v>1</v>
      </c>
      <c r="H10117" s="18">
        <v>1</v>
      </c>
    </row>
    <row r="10118" spans="1:8" x14ac:dyDescent="0.25">
      <c r="A10118" s="3" t="s">
        <v>572</v>
      </c>
      <c r="B10118" s="5">
        <v>800000</v>
      </c>
      <c r="C10118" t="s">
        <v>1436</v>
      </c>
      <c r="D10118" t="str">
        <f t="shared" si="158"/>
        <v>Apartment</v>
      </c>
      <c r="E10118" t="s">
        <v>163</v>
      </c>
      <c r="F10118" t="str">
        <f>_xlfn.XLOOKUP(E10118,Geografiesleutel!A:A,Geografiesleutel!B:B,"",0,1)</f>
        <v>Northern Suburbs</v>
      </c>
      <c r="G10118" s="18">
        <v>2</v>
      </c>
      <c r="H10118" s="18">
        <v>1</v>
      </c>
    </row>
    <row r="10119" spans="1:8" x14ac:dyDescent="0.25">
      <c r="A10119" s="3" t="s">
        <v>1393</v>
      </c>
      <c r="B10119" s="5">
        <v>655000</v>
      </c>
      <c r="C10119" t="s">
        <v>1437</v>
      </c>
      <c r="D10119" t="str">
        <f t="shared" si="158"/>
        <v>Apartment</v>
      </c>
      <c r="E10119" t="s">
        <v>369</v>
      </c>
      <c r="F10119" t="str">
        <f>_xlfn.XLOOKUP(E10119,Geografiesleutel!A:A,Geografiesleutel!B:B,"",0,1)</f>
        <v>Eastern Suburbs</v>
      </c>
      <c r="G10119" s="18">
        <v>1</v>
      </c>
      <c r="H10119" s="18">
        <v>1</v>
      </c>
    </row>
    <row r="10120" spans="1:8" x14ac:dyDescent="0.25">
      <c r="A10120" s="3" t="s">
        <v>747</v>
      </c>
      <c r="B10120" s="5">
        <v>830000</v>
      </c>
      <c r="C10120" t="s">
        <v>1437</v>
      </c>
      <c r="D10120" t="str">
        <f t="shared" si="158"/>
        <v>Apartment</v>
      </c>
      <c r="E10120" t="s">
        <v>972</v>
      </c>
      <c r="F10120" t="str">
        <f>_xlfn.XLOOKUP(E10120,Geografiesleutel!A:A,Geografiesleutel!B:B,"",0,1)</f>
        <v>Eastern Suburbs</v>
      </c>
      <c r="G10120" s="18">
        <v>1</v>
      </c>
      <c r="H10120" s="18">
        <v>1</v>
      </c>
    </row>
    <row r="10121" spans="1:8" x14ac:dyDescent="0.25">
      <c r="A10121" s="3" t="s">
        <v>274</v>
      </c>
      <c r="B10121" s="5">
        <v>850000</v>
      </c>
      <c r="C10121" t="s">
        <v>1437</v>
      </c>
      <c r="D10121" t="str">
        <f t="shared" si="158"/>
        <v>Apartment</v>
      </c>
      <c r="E10121" t="s">
        <v>369</v>
      </c>
      <c r="F10121" t="str">
        <f>_xlfn.XLOOKUP(E10121,Geografiesleutel!A:A,Geografiesleutel!B:B,"",0,1)</f>
        <v>Eastern Suburbs</v>
      </c>
      <c r="G10121" s="18">
        <v>1</v>
      </c>
      <c r="H10121" s="18">
        <v>1</v>
      </c>
    </row>
    <row r="10122" spans="1:8" x14ac:dyDescent="0.25">
      <c r="A10122" s="3" t="s">
        <v>1579</v>
      </c>
      <c r="B10122" s="5">
        <v>405000</v>
      </c>
      <c r="C10122" t="s">
        <v>1436</v>
      </c>
      <c r="D10122" t="str">
        <f t="shared" si="158"/>
        <v>Apartment</v>
      </c>
      <c r="E10122" t="s">
        <v>487</v>
      </c>
      <c r="F10122" t="str">
        <f>_xlfn.XLOOKUP(E10122,Geografiesleutel!A:A,Geografiesleutel!B:B,"",0,1)</f>
        <v>CBD</v>
      </c>
      <c r="G10122" s="18">
        <v>2</v>
      </c>
      <c r="H10122" s="18">
        <v>1</v>
      </c>
    </row>
    <row r="10123" spans="1:8" x14ac:dyDescent="0.25">
      <c r="A10123" s="3" t="s">
        <v>1470</v>
      </c>
      <c r="B10123" s="5">
        <v>440000</v>
      </c>
      <c r="C10123" t="s">
        <v>1436</v>
      </c>
      <c r="D10123" t="str">
        <f t="shared" si="158"/>
        <v>Apartment</v>
      </c>
      <c r="E10123" t="s">
        <v>562</v>
      </c>
      <c r="F10123" t="str">
        <f>_xlfn.XLOOKUP(E10123,Geografiesleutel!A:A,Geografiesleutel!B:B,"",0,1)</f>
        <v>CBD</v>
      </c>
      <c r="G10123" s="18">
        <v>2</v>
      </c>
      <c r="H10123" s="18">
        <v>1</v>
      </c>
    </row>
    <row r="10124" spans="1:8" x14ac:dyDescent="0.25">
      <c r="A10124" s="3" t="s">
        <v>1744</v>
      </c>
      <c r="B10124" s="5">
        <v>449900</v>
      </c>
      <c r="C10124" t="s">
        <v>1451</v>
      </c>
      <c r="D10124" t="str">
        <f t="shared" si="158"/>
        <v>Apartment</v>
      </c>
      <c r="E10124" t="s">
        <v>346</v>
      </c>
      <c r="F10124" t="str">
        <f>_xlfn.XLOOKUP(E10124,Geografiesleutel!A:A,Geografiesleutel!B:B,"",0,1)</f>
        <v>Northern Suburbs</v>
      </c>
      <c r="G10124" s="18" t="s">
        <v>2646</v>
      </c>
      <c r="H10124" s="18">
        <v>1</v>
      </c>
    </row>
    <row r="10125" spans="1:8" x14ac:dyDescent="0.25">
      <c r="A10125" s="3" t="s">
        <v>706</v>
      </c>
      <c r="B10125" s="5">
        <v>395000</v>
      </c>
      <c r="C10125" t="s">
        <v>1436</v>
      </c>
      <c r="D10125" t="str">
        <f t="shared" si="158"/>
        <v>Apartment</v>
      </c>
      <c r="E10125" t="s">
        <v>346</v>
      </c>
      <c r="F10125" t="str">
        <f>_xlfn.XLOOKUP(E10125,Geografiesleutel!A:A,Geografiesleutel!B:B,"",0,1)</f>
        <v>Northern Suburbs</v>
      </c>
      <c r="G10125" s="18">
        <v>2</v>
      </c>
      <c r="H10125" s="18">
        <v>1</v>
      </c>
    </row>
    <row r="10126" spans="1:8" x14ac:dyDescent="0.25">
      <c r="A10126" s="3" t="s">
        <v>1330</v>
      </c>
      <c r="B10126" s="5">
        <v>6031000</v>
      </c>
      <c r="C10126" t="s">
        <v>1436</v>
      </c>
      <c r="D10126" t="str">
        <f t="shared" si="158"/>
        <v>Apartment</v>
      </c>
      <c r="E10126" t="s">
        <v>773</v>
      </c>
      <c r="F10126" t="str">
        <f>_xlfn.XLOOKUP(E10126,Geografiesleutel!A:A,Geografiesleutel!B:B,"",0,1)</f>
        <v>Eastern Suburbs</v>
      </c>
      <c r="G10126" s="18">
        <v>2</v>
      </c>
      <c r="H10126" s="18">
        <v>2</v>
      </c>
    </row>
    <row r="10127" spans="1:8" x14ac:dyDescent="0.25">
      <c r="A10127" s="3" t="s">
        <v>715</v>
      </c>
      <c r="B10127" s="5">
        <v>550000</v>
      </c>
      <c r="C10127" t="s">
        <v>1451</v>
      </c>
      <c r="D10127" t="str">
        <f t="shared" si="158"/>
        <v>Apartment</v>
      </c>
      <c r="E10127" t="s">
        <v>562</v>
      </c>
      <c r="F10127" t="str">
        <f>_xlfn.XLOOKUP(E10127,Geografiesleutel!A:A,Geografiesleutel!B:B,"",0,1)</f>
        <v>CBD</v>
      </c>
      <c r="G10127" s="18" t="s">
        <v>2646</v>
      </c>
      <c r="H10127" s="18">
        <v>1</v>
      </c>
    </row>
    <row r="10128" spans="1:8" x14ac:dyDescent="0.25">
      <c r="A10128" s="3" t="s">
        <v>700</v>
      </c>
      <c r="B10128" s="5">
        <v>780000</v>
      </c>
      <c r="C10128" t="s">
        <v>1436</v>
      </c>
      <c r="D10128" t="str">
        <f t="shared" si="158"/>
        <v>Apartment</v>
      </c>
      <c r="E10128" t="s">
        <v>30</v>
      </c>
      <c r="F10128" t="str">
        <f>_xlfn.XLOOKUP(E10128,Geografiesleutel!A:A,Geografiesleutel!B:B,"",0,1)</f>
        <v>Northern Suburbs</v>
      </c>
      <c r="G10128" s="18">
        <v>2</v>
      </c>
      <c r="H10128" s="18">
        <v>2</v>
      </c>
    </row>
    <row r="10129" spans="1:8" x14ac:dyDescent="0.25">
      <c r="A10129" s="3" t="s">
        <v>676</v>
      </c>
      <c r="B10129" s="5">
        <v>880000</v>
      </c>
      <c r="C10129" t="s">
        <v>1436</v>
      </c>
      <c r="D10129" t="str">
        <f t="shared" si="158"/>
        <v>Apartment</v>
      </c>
      <c r="E10129" t="s">
        <v>172</v>
      </c>
      <c r="F10129" t="str">
        <f>_xlfn.XLOOKUP(E10129,Geografiesleutel!A:A,Geografiesleutel!B:B,"",0,1)</f>
        <v>Eastern Suburbs</v>
      </c>
      <c r="G10129" s="18">
        <v>2</v>
      </c>
      <c r="H10129" s="18">
        <v>1</v>
      </c>
    </row>
    <row r="10130" spans="1:8" x14ac:dyDescent="0.25">
      <c r="A10130" s="3" t="s">
        <v>823</v>
      </c>
      <c r="B10130" s="5">
        <v>380000</v>
      </c>
      <c r="C10130" t="s">
        <v>1439</v>
      </c>
      <c r="D10130" t="str">
        <f t="shared" si="158"/>
        <v>Apartment</v>
      </c>
      <c r="E10130" t="s">
        <v>487</v>
      </c>
      <c r="F10130" t="str">
        <f>_xlfn.XLOOKUP(E10130,Geografiesleutel!A:A,Geografiesleutel!B:B,"",0,1)</f>
        <v>CBD</v>
      </c>
      <c r="G10130" s="18">
        <v>3</v>
      </c>
      <c r="H10130" s="18">
        <v>1</v>
      </c>
    </row>
    <row r="10131" spans="1:8" x14ac:dyDescent="0.25">
      <c r="A10131" s="3" t="s">
        <v>706</v>
      </c>
      <c r="B10131" s="5">
        <v>395000</v>
      </c>
      <c r="C10131" t="s">
        <v>1436</v>
      </c>
      <c r="D10131" t="str">
        <f t="shared" si="158"/>
        <v>Apartment</v>
      </c>
      <c r="E10131" t="s">
        <v>346</v>
      </c>
      <c r="F10131" t="str">
        <f>_xlfn.XLOOKUP(E10131,Geografiesleutel!A:A,Geografiesleutel!B:B,"",0,1)</f>
        <v>Northern Suburbs</v>
      </c>
      <c r="G10131" s="18">
        <v>2</v>
      </c>
      <c r="H10131" s="18">
        <v>1</v>
      </c>
    </row>
    <row r="10132" spans="1:8" x14ac:dyDescent="0.25">
      <c r="A10132" s="3" t="s">
        <v>715</v>
      </c>
      <c r="B10132" s="5">
        <v>550000</v>
      </c>
      <c r="C10132" t="s">
        <v>1443</v>
      </c>
      <c r="D10132" t="str">
        <f t="shared" si="158"/>
        <v>Apartment</v>
      </c>
      <c r="E10132" t="s">
        <v>487</v>
      </c>
      <c r="F10132" t="str">
        <f>_xlfn.XLOOKUP(E10132,Geografiesleutel!A:A,Geografiesleutel!B:B,"",0,1)</f>
        <v>CBD</v>
      </c>
      <c r="G10132" s="18">
        <v>4</v>
      </c>
      <c r="H10132" s="18">
        <v>1</v>
      </c>
    </row>
    <row r="10133" spans="1:8" x14ac:dyDescent="0.25">
      <c r="A10133" s="3" t="s">
        <v>572</v>
      </c>
      <c r="B10133" s="5">
        <v>800000</v>
      </c>
      <c r="C10133" t="s">
        <v>1436</v>
      </c>
      <c r="D10133" t="str">
        <f t="shared" si="158"/>
        <v>Apartment</v>
      </c>
      <c r="E10133" t="s">
        <v>134</v>
      </c>
      <c r="F10133" t="str">
        <f>_xlfn.XLOOKUP(E10133,Geografiesleutel!A:A,Geografiesleutel!B:B,"",0,1)</f>
        <v>Eastern Suburbs</v>
      </c>
      <c r="G10133" s="18">
        <v>2</v>
      </c>
      <c r="H10133" s="18">
        <v>1</v>
      </c>
    </row>
    <row r="10134" spans="1:8" x14ac:dyDescent="0.25">
      <c r="A10134" s="3" t="s">
        <v>1470</v>
      </c>
      <c r="B10134" s="5">
        <v>440000</v>
      </c>
      <c r="C10134" t="s">
        <v>1443</v>
      </c>
      <c r="D10134" t="str">
        <f t="shared" si="158"/>
        <v>Apartment</v>
      </c>
      <c r="E10134" t="s">
        <v>487</v>
      </c>
      <c r="F10134" t="str">
        <f>_xlfn.XLOOKUP(E10134,Geografiesleutel!A:A,Geografiesleutel!B:B,"",0,1)</f>
        <v>CBD</v>
      </c>
      <c r="G10134" s="18">
        <v>4</v>
      </c>
      <c r="H10134" s="18">
        <v>1</v>
      </c>
    </row>
    <row r="10135" spans="1:8" x14ac:dyDescent="0.25">
      <c r="A10135" s="3" t="s">
        <v>778</v>
      </c>
      <c r="B10135" s="5">
        <v>600000</v>
      </c>
      <c r="C10135" t="s">
        <v>1436</v>
      </c>
      <c r="D10135" t="str">
        <f t="shared" si="158"/>
        <v>Apartment</v>
      </c>
      <c r="E10135" t="s">
        <v>35</v>
      </c>
      <c r="F10135" t="str">
        <f>_xlfn.XLOOKUP(E10135,Geografiesleutel!A:A,Geografiesleutel!B:B,"",0,1)</f>
        <v>Northern Suburbs</v>
      </c>
      <c r="G10135" s="18">
        <v>2</v>
      </c>
      <c r="H10135" s="18">
        <v>1</v>
      </c>
    </row>
    <row r="10136" spans="1:8" x14ac:dyDescent="0.25">
      <c r="A10136" s="3" t="s">
        <v>556</v>
      </c>
      <c r="B10136" s="5">
        <v>650000</v>
      </c>
      <c r="C10136" t="s">
        <v>1437</v>
      </c>
      <c r="D10136" t="str">
        <f t="shared" si="158"/>
        <v>Apartment</v>
      </c>
      <c r="E10136" t="s">
        <v>30</v>
      </c>
      <c r="F10136" t="str">
        <f>_xlfn.XLOOKUP(E10136,Geografiesleutel!A:A,Geografiesleutel!B:B,"",0,1)</f>
        <v>Northern Suburbs</v>
      </c>
      <c r="G10136" s="18">
        <v>1</v>
      </c>
      <c r="H10136" s="18">
        <v>1</v>
      </c>
    </row>
    <row r="10137" spans="1:8" x14ac:dyDescent="0.25">
      <c r="A10137" s="3" t="s">
        <v>556</v>
      </c>
      <c r="B10137" s="5">
        <v>650000</v>
      </c>
      <c r="C10137" t="s">
        <v>1437</v>
      </c>
      <c r="D10137" t="str">
        <f t="shared" si="158"/>
        <v>Apartment</v>
      </c>
      <c r="E10137" t="s">
        <v>30</v>
      </c>
      <c r="F10137" t="str">
        <f>_xlfn.XLOOKUP(E10137,Geografiesleutel!A:A,Geografiesleutel!B:B,"",0,1)</f>
        <v>Northern Suburbs</v>
      </c>
      <c r="G10137" s="18">
        <v>1</v>
      </c>
      <c r="H10137" s="18">
        <v>1</v>
      </c>
    </row>
    <row r="10138" spans="1:8" x14ac:dyDescent="0.25">
      <c r="A10138" s="3" t="s">
        <v>1745</v>
      </c>
      <c r="B10138" s="5">
        <v>382000</v>
      </c>
      <c r="C10138" t="s">
        <v>1436</v>
      </c>
      <c r="D10138" t="str">
        <f t="shared" si="158"/>
        <v>Apartment</v>
      </c>
      <c r="E10138" t="s">
        <v>487</v>
      </c>
      <c r="F10138" t="str">
        <f>_xlfn.XLOOKUP(E10138,Geografiesleutel!A:A,Geografiesleutel!B:B,"",0,1)</f>
        <v>CBD</v>
      </c>
      <c r="G10138" s="18">
        <v>2</v>
      </c>
      <c r="H10138" s="18">
        <v>1</v>
      </c>
    </row>
    <row r="10139" spans="1:8" x14ac:dyDescent="0.25">
      <c r="A10139" s="3" t="s">
        <v>504</v>
      </c>
      <c r="B10139" s="5">
        <v>770000</v>
      </c>
      <c r="C10139" t="s">
        <v>1437</v>
      </c>
      <c r="D10139" t="str">
        <f t="shared" si="158"/>
        <v>Apartment</v>
      </c>
      <c r="E10139" t="s">
        <v>369</v>
      </c>
      <c r="F10139" t="str">
        <f>_xlfn.XLOOKUP(E10139,Geografiesleutel!A:A,Geografiesleutel!B:B,"",0,1)</f>
        <v>Eastern Suburbs</v>
      </c>
      <c r="G10139" s="18">
        <v>1</v>
      </c>
      <c r="H10139" s="18">
        <v>1</v>
      </c>
    </row>
    <row r="10140" spans="1:8" x14ac:dyDescent="0.25">
      <c r="A10140" s="3" t="s">
        <v>576</v>
      </c>
      <c r="B10140" s="5">
        <v>595000</v>
      </c>
      <c r="C10140" t="s">
        <v>1437</v>
      </c>
      <c r="D10140" t="str">
        <f t="shared" si="158"/>
        <v>Apartment</v>
      </c>
      <c r="E10140" t="s">
        <v>908</v>
      </c>
      <c r="F10140" t="str">
        <f>_xlfn.XLOOKUP(E10140,Geografiesleutel!A:A,Geografiesleutel!B:B,"",0,1)</f>
        <v>Eastern Suburbs</v>
      </c>
      <c r="G10140" s="18">
        <v>1</v>
      </c>
      <c r="H10140" s="18">
        <v>1</v>
      </c>
    </row>
    <row r="10141" spans="1:8" x14ac:dyDescent="0.25">
      <c r="A10141" s="3" t="s">
        <v>1557</v>
      </c>
      <c r="B10141" s="5">
        <v>299000</v>
      </c>
      <c r="C10141" t="s">
        <v>1436</v>
      </c>
      <c r="D10141" t="str">
        <f t="shared" si="158"/>
        <v>Apartment</v>
      </c>
      <c r="E10141" t="s">
        <v>487</v>
      </c>
      <c r="F10141" t="str">
        <f>_xlfn.XLOOKUP(E10141,Geografiesleutel!A:A,Geografiesleutel!B:B,"",0,1)</f>
        <v>CBD</v>
      </c>
      <c r="G10141" s="18">
        <v>2</v>
      </c>
      <c r="H10141" s="18">
        <v>1</v>
      </c>
    </row>
    <row r="10142" spans="1:8" x14ac:dyDescent="0.25">
      <c r="A10142" s="3" t="s">
        <v>1476</v>
      </c>
      <c r="B10142" s="5">
        <v>360000</v>
      </c>
      <c r="C10142" t="s">
        <v>1437</v>
      </c>
      <c r="D10142" t="str">
        <f t="shared" si="158"/>
        <v>Apartment</v>
      </c>
      <c r="E10142" t="s">
        <v>116</v>
      </c>
      <c r="F10142" t="str">
        <f>_xlfn.XLOOKUP(E10142,Geografiesleutel!A:A,Geografiesleutel!B:B,"",0,1)</f>
        <v>Western Suburbs</v>
      </c>
      <c r="G10142" s="18">
        <v>1</v>
      </c>
      <c r="H10142" s="18">
        <v>1</v>
      </c>
    </row>
    <row r="10143" spans="1:8" x14ac:dyDescent="0.25">
      <c r="A10143" s="3" t="s">
        <v>586</v>
      </c>
      <c r="B10143" s="5">
        <v>945000</v>
      </c>
      <c r="C10143" t="s">
        <v>1436</v>
      </c>
      <c r="D10143" t="str">
        <f t="shared" si="158"/>
        <v>Apartment</v>
      </c>
      <c r="E10143" t="s">
        <v>30</v>
      </c>
      <c r="F10143" t="str">
        <f>_xlfn.XLOOKUP(E10143,Geografiesleutel!A:A,Geografiesleutel!B:B,"",0,1)</f>
        <v>Northern Suburbs</v>
      </c>
      <c r="G10143" s="18">
        <v>2</v>
      </c>
      <c r="H10143" s="18">
        <v>1</v>
      </c>
    </row>
    <row r="10144" spans="1:8" x14ac:dyDescent="0.25">
      <c r="A10144" s="3" t="s">
        <v>638</v>
      </c>
      <c r="B10144" s="5">
        <v>1385000</v>
      </c>
      <c r="C10144" t="s">
        <v>1436</v>
      </c>
      <c r="D10144" t="str">
        <f t="shared" si="158"/>
        <v>Apartment</v>
      </c>
      <c r="E10144" t="s">
        <v>369</v>
      </c>
      <c r="F10144" t="str">
        <f>_xlfn.XLOOKUP(E10144,Geografiesleutel!A:A,Geografiesleutel!B:B,"",0,1)</f>
        <v>Eastern Suburbs</v>
      </c>
      <c r="G10144" s="18">
        <v>2</v>
      </c>
      <c r="H10144" s="18">
        <v>2</v>
      </c>
    </row>
    <row r="10145" spans="1:8" x14ac:dyDescent="0.25">
      <c r="A10145" s="3" t="s">
        <v>219</v>
      </c>
      <c r="B10145" s="5">
        <v>1050000</v>
      </c>
      <c r="C10145" t="s">
        <v>1436</v>
      </c>
      <c r="D10145" t="str">
        <f t="shared" si="158"/>
        <v>Apartment</v>
      </c>
      <c r="E10145" t="s">
        <v>290</v>
      </c>
      <c r="F10145" t="str">
        <f>_xlfn.XLOOKUP(E10145,Geografiesleutel!A:A,Geografiesleutel!B:B,"",0,1)</f>
        <v>Eastern Suburbs</v>
      </c>
      <c r="G10145" s="18">
        <v>2</v>
      </c>
      <c r="H10145" s="18">
        <v>2</v>
      </c>
    </row>
    <row r="10146" spans="1:8" x14ac:dyDescent="0.25">
      <c r="A10146" s="3" t="s">
        <v>1459</v>
      </c>
      <c r="B10146" s="5">
        <v>520000</v>
      </c>
      <c r="C10146" t="s">
        <v>1440</v>
      </c>
      <c r="D10146" t="str">
        <f t="shared" si="158"/>
        <v>Apartment</v>
      </c>
      <c r="E10146" t="s">
        <v>404</v>
      </c>
      <c r="F10146" t="str">
        <f>_xlfn.XLOOKUP(E10146,Geografiesleutel!A:A,Geografiesleutel!B:B,"",0,1)</f>
        <v>CBD</v>
      </c>
      <c r="G10146" s="18" t="s">
        <v>2650</v>
      </c>
      <c r="H10146" s="18">
        <v>1</v>
      </c>
    </row>
    <row r="10147" spans="1:8" x14ac:dyDescent="0.25">
      <c r="A10147" s="3" t="s">
        <v>1746</v>
      </c>
      <c r="B10147" s="5">
        <v>379000</v>
      </c>
      <c r="C10147" t="s">
        <v>1436</v>
      </c>
      <c r="D10147" t="str">
        <f t="shared" si="158"/>
        <v>Apartment</v>
      </c>
      <c r="E10147" t="s">
        <v>487</v>
      </c>
      <c r="F10147" t="str">
        <f>_xlfn.XLOOKUP(E10147,Geografiesleutel!A:A,Geografiesleutel!B:B,"",0,1)</f>
        <v>CBD</v>
      </c>
      <c r="G10147" s="18">
        <v>2</v>
      </c>
      <c r="H10147" s="18">
        <v>1</v>
      </c>
    </row>
    <row r="10148" spans="1:8" x14ac:dyDescent="0.25">
      <c r="A10148" s="3" t="s">
        <v>1442</v>
      </c>
      <c r="B10148" s="5">
        <v>425000</v>
      </c>
      <c r="C10148" t="s">
        <v>1436</v>
      </c>
      <c r="D10148" t="str">
        <f t="shared" si="158"/>
        <v>Apartment</v>
      </c>
      <c r="E10148" t="s">
        <v>68</v>
      </c>
      <c r="F10148" t="str">
        <f>_xlfn.XLOOKUP(E10148,Geografiesleutel!A:A,Geografiesleutel!B:B,"",0,1)</f>
        <v>Northern Suburbs</v>
      </c>
      <c r="G10148" s="18">
        <v>2</v>
      </c>
      <c r="H10148" s="18">
        <v>1</v>
      </c>
    </row>
    <row r="10149" spans="1:8" x14ac:dyDescent="0.25">
      <c r="A10149" s="3" t="s">
        <v>1746</v>
      </c>
      <c r="B10149" s="5">
        <v>379000</v>
      </c>
      <c r="C10149" t="s">
        <v>1436</v>
      </c>
      <c r="D10149" t="str">
        <f t="shared" si="158"/>
        <v>Apartment</v>
      </c>
      <c r="E10149" t="s">
        <v>487</v>
      </c>
      <c r="F10149" t="str">
        <f>_xlfn.XLOOKUP(E10149,Geografiesleutel!A:A,Geografiesleutel!B:B,"",0,1)</f>
        <v>CBD</v>
      </c>
      <c r="G10149" s="18">
        <v>2</v>
      </c>
      <c r="H10149" s="18">
        <v>1</v>
      </c>
    </row>
    <row r="10150" spans="1:8" x14ac:dyDescent="0.25">
      <c r="A10150" s="3" t="s">
        <v>1357</v>
      </c>
      <c r="B10150" s="5">
        <v>400000</v>
      </c>
      <c r="C10150" t="s">
        <v>1437</v>
      </c>
      <c r="D10150" t="str">
        <f t="shared" si="158"/>
        <v>Apartment</v>
      </c>
      <c r="E10150" t="s">
        <v>487</v>
      </c>
      <c r="F10150" t="str">
        <f>_xlfn.XLOOKUP(E10150,Geografiesleutel!A:A,Geografiesleutel!B:B,"",0,1)</f>
        <v>CBD</v>
      </c>
      <c r="G10150" s="18">
        <v>1</v>
      </c>
      <c r="H10150" s="18">
        <v>1</v>
      </c>
    </row>
    <row r="10151" spans="1:8" x14ac:dyDescent="0.25">
      <c r="A10151" s="3" t="s">
        <v>922</v>
      </c>
      <c r="B10151" s="5">
        <v>720000</v>
      </c>
      <c r="C10151" t="s">
        <v>1436</v>
      </c>
      <c r="D10151" t="str">
        <f t="shared" si="158"/>
        <v>Apartment</v>
      </c>
      <c r="E10151" t="s">
        <v>288</v>
      </c>
      <c r="F10151" t="str">
        <f>_xlfn.XLOOKUP(E10151,Geografiesleutel!A:A,Geografiesleutel!B:B,"",0,1)</f>
        <v>Townships</v>
      </c>
      <c r="G10151" s="18">
        <v>2</v>
      </c>
      <c r="H10151" s="18">
        <v>1</v>
      </c>
    </row>
    <row r="10152" spans="1:8" x14ac:dyDescent="0.25">
      <c r="A10152" s="3" t="s">
        <v>541</v>
      </c>
      <c r="B10152" s="5">
        <v>820000</v>
      </c>
      <c r="C10152" t="s">
        <v>1436</v>
      </c>
      <c r="D10152" t="str">
        <f t="shared" si="158"/>
        <v>Apartment</v>
      </c>
      <c r="E10152" t="s">
        <v>433</v>
      </c>
      <c r="F10152" t="str">
        <f>_xlfn.XLOOKUP(E10152,Geografiesleutel!A:A,Geografiesleutel!B:B,"",0,1)</f>
        <v>Eastern Suburbs</v>
      </c>
      <c r="G10152" s="18">
        <v>2</v>
      </c>
      <c r="H10152" s="18">
        <v>2</v>
      </c>
    </row>
    <row r="10153" spans="1:8" x14ac:dyDescent="0.25">
      <c r="A10153" s="3" t="s">
        <v>1108</v>
      </c>
      <c r="B10153" s="5">
        <v>670000</v>
      </c>
      <c r="C10153" t="s">
        <v>1436</v>
      </c>
      <c r="D10153" t="str">
        <f t="shared" si="158"/>
        <v>Apartment</v>
      </c>
      <c r="E10153" t="s">
        <v>351</v>
      </c>
      <c r="F10153" t="str">
        <f>_xlfn.XLOOKUP(E10153,Geografiesleutel!A:A,Geografiesleutel!B:B,"",0,1)</f>
        <v>Eastern Suburbs</v>
      </c>
      <c r="G10153" s="18">
        <v>2</v>
      </c>
      <c r="H10153" s="18">
        <v>2</v>
      </c>
    </row>
    <row r="10154" spans="1:8" x14ac:dyDescent="0.25">
      <c r="A10154" s="3" t="s">
        <v>873</v>
      </c>
      <c r="B10154" s="5">
        <v>290000</v>
      </c>
      <c r="C10154" t="s">
        <v>1451</v>
      </c>
      <c r="D10154" t="str">
        <f t="shared" si="158"/>
        <v>Apartment</v>
      </c>
      <c r="E10154" t="s">
        <v>487</v>
      </c>
      <c r="F10154" t="str">
        <f>_xlfn.XLOOKUP(E10154,Geografiesleutel!A:A,Geografiesleutel!B:B,"",0,1)</f>
        <v>CBD</v>
      </c>
      <c r="G10154" s="18" t="s">
        <v>2646</v>
      </c>
      <c r="H10154" s="18">
        <v>1</v>
      </c>
    </row>
    <row r="10155" spans="1:8" x14ac:dyDescent="0.25">
      <c r="A10155" s="3" t="s">
        <v>1725</v>
      </c>
      <c r="B10155" s="5">
        <v>220000</v>
      </c>
      <c r="C10155" t="s">
        <v>1436</v>
      </c>
      <c r="D10155" t="str">
        <f t="shared" si="158"/>
        <v>Apartment</v>
      </c>
      <c r="E10155" t="s">
        <v>487</v>
      </c>
      <c r="F10155" t="str">
        <f>_xlfn.XLOOKUP(E10155,Geografiesleutel!A:A,Geografiesleutel!B:B,"",0,1)</f>
        <v>CBD</v>
      </c>
      <c r="G10155" s="18">
        <v>2</v>
      </c>
      <c r="H10155" s="18">
        <v>1</v>
      </c>
    </row>
    <row r="10156" spans="1:8" x14ac:dyDescent="0.25">
      <c r="A10156" s="3" t="s">
        <v>840</v>
      </c>
      <c r="B10156" s="5">
        <v>545000</v>
      </c>
      <c r="C10156" t="s">
        <v>1436</v>
      </c>
      <c r="D10156" t="str">
        <f t="shared" si="158"/>
        <v>Apartment</v>
      </c>
      <c r="E10156" t="s">
        <v>549</v>
      </c>
      <c r="F10156" t="str">
        <f>_xlfn.XLOOKUP(E10156,Geografiesleutel!A:A,Geografiesleutel!B:B,"",0,1)</f>
        <v>Northern Suburbs</v>
      </c>
      <c r="G10156" s="18">
        <v>2</v>
      </c>
      <c r="H10156" s="18">
        <v>1</v>
      </c>
    </row>
    <row r="10157" spans="1:8" x14ac:dyDescent="0.25">
      <c r="A10157" s="3" t="s">
        <v>65</v>
      </c>
      <c r="B10157" s="5">
        <v>1390000</v>
      </c>
      <c r="C10157" t="s">
        <v>1437</v>
      </c>
      <c r="D10157" t="str">
        <f t="shared" si="158"/>
        <v>Apartment</v>
      </c>
      <c r="E10157" t="s">
        <v>209</v>
      </c>
      <c r="F10157" t="str">
        <f>_xlfn.XLOOKUP(E10157,Geografiesleutel!A:A,Geografiesleutel!B:B,"",0,1)</f>
        <v>Eastern Suburbs</v>
      </c>
      <c r="G10157" s="18">
        <v>1</v>
      </c>
      <c r="H10157" s="18">
        <v>1</v>
      </c>
    </row>
    <row r="10158" spans="1:8" x14ac:dyDescent="0.25">
      <c r="A10158" s="3" t="s">
        <v>206</v>
      </c>
      <c r="B10158" s="5">
        <v>2400000</v>
      </c>
      <c r="C10158" t="s">
        <v>1436</v>
      </c>
      <c r="D10158" t="str">
        <f t="shared" si="158"/>
        <v>Apartment</v>
      </c>
      <c r="E10158" t="s">
        <v>209</v>
      </c>
      <c r="F10158" t="str">
        <f>_xlfn.XLOOKUP(E10158,Geografiesleutel!A:A,Geografiesleutel!B:B,"",0,1)</f>
        <v>Eastern Suburbs</v>
      </c>
      <c r="G10158" s="18">
        <v>2</v>
      </c>
      <c r="H10158" s="18" t="s">
        <v>2646</v>
      </c>
    </row>
    <row r="10159" spans="1:8" x14ac:dyDescent="0.25">
      <c r="A10159" s="3" t="s">
        <v>1031</v>
      </c>
      <c r="B10159" s="5">
        <v>300000</v>
      </c>
      <c r="C10159" t="s">
        <v>1436</v>
      </c>
      <c r="D10159" t="str">
        <f t="shared" si="158"/>
        <v>Apartment</v>
      </c>
      <c r="E10159" t="s">
        <v>487</v>
      </c>
      <c r="F10159" t="str">
        <f>_xlfn.XLOOKUP(E10159,Geografiesleutel!A:A,Geografiesleutel!B:B,"",0,1)</f>
        <v>CBD</v>
      </c>
      <c r="G10159" s="18">
        <v>2</v>
      </c>
      <c r="H10159" s="18">
        <v>1</v>
      </c>
    </row>
    <row r="10160" spans="1:8" x14ac:dyDescent="0.25">
      <c r="A10160" s="3" t="s">
        <v>183</v>
      </c>
      <c r="B10160" s="5">
        <v>1250000</v>
      </c>
      <c r="C10160" t="s">
        <v>1437</v>
      </c>
      <c r="D10160" t="str">
        <f t="shared" si="158"/>
        <v>Apartment</v>
      </c>
      <c r="E10160" t="s">
        <v>791</v>
      </c>
      <c r="F10160" t="str">
        <f>_xlfn.XLOOKUP(E10160,Geografiesleutel!A:A,Geografiesleutel!B:B,"",0,1)</f>
        <v>CBD</v>
      </c>
      <c r="G10160" s="18">
        <v>1</v>
      </c>
      <c r="H10160" s="18">
        <v>1</v>
      </c>
    </row>
    <row r="10161" spans="1:8" x14ac:dyDescent="0.25">
      <c r="A10161" s="3" t="s">
        <v>183</v>
      </c>
      <c r="B10161" s="5">
        <v>1250000</v>
      </c>
      <c r="C10161" t="s">
        <v>1437</v>
      </c>
      <c r="D10161" t="str">
        <f t="shared" si="158"/>
        <v>Apartment</v>
      </c>
      <c r="E10161" t="s">
        <v>791</v>
      </c>
      <c r="F10161" t="str">
        <f>_xlfn.XLOOKUP(E10161,Geografiesleutel!A:A,Geografiesleutel!B:B,"",0,1)</f>
        <v>CBD</v>
      </c>
      <c r="G10161" s="18">
        <v>1</v>
      </c>
      <c r="H10161" s="18">
        <v>1</v>
      </c>
    </row>
    <row r="10162" spans="1:8" x14ac:dyDescent="0.25">
      <c r="A10162" s="3" t="s">
        <v>444</v>
      </c>
      <c r="B10162" s="5">
        <v>450000</v>
      </c>
      <c r="C10162" t="s">
        <v>1436</v>
      </c>
      <c r="D10162" t="str">
        <f t="shared" si="158"/>
        <v>Apartment</v>
      </c>
      <c r="E10162" t="s">
        <v>1455</v>
      </c>
      <c r="F10162" t="str">
        <f>_xlfn.XLOOKUP(E10162,Geografiesleutel!A:A,Geografiesleutel!B:B,"",0,1)</f>
        <v>CBD</v>
      </c>
      <c r="G10162" s="18">
        <v>2</v>
      </c>
      <c r="H10162" s="18">
        <v>1</v>
      </c>
    </row>
    <row r="10163" spans="1:8" x14ac:dyDescent="0.25">
      <c r="A10163" s="3" t="s">
        <v>1444</v>
      </c>
      <c r="B10163" s="5">
        <v>725000</v>
      </c>
      <c r="C10163" t="s">
        <v>1436</v>
      </c>
      <c r="D10163" t="str">
        <f t="shared" si="158"/>
        <v>Apartment</v>
      </c>
      <c r="E10163" t="s">
        <v>45</v>
      </c>
      <c r="F10163" t="str">
        <f>_xlfn.XLOOKUP(E10163,Geografiesleutel!A:A,Geografiesleutel!B:B,"",0,1)</f>
        <v>Townships</v>
      </c>
      <c r="G10163" s="18">
        <v>2</v>
      </c>
      <c r="H10163" s="18">
        <v>1</v>
      </c>
    </row>
    <row r="10164" spans="1:8" x14ac:dyDescent="0.25">
      <c r="A10164" s="3" t="s">
        <v>178</v>
      </c>
      <c r="B10164" s="5">
        <v>630000</v>
      </c>
      <c r="C10164" t="s">
        <v>1439</v>
      </c>
      <c r="D10164" t="str">
        <f t="shared" si="158"/>
        <v>Apartment</v>
      </c>
      <c r="E10164" t="s">
        <v>114</v>
      </c>
      <c r="F10164" t="str">
        <f>_xlfn.XLOOKUP(E10164,Geografiesleutel!A:A,Geografiesleutel!B:B,"",0,1)</f>
        <v>Western Suburbs</v>
      </c>
      <c r="G10164" s="18">
        <v>3</v>
      </c>
      <c r="H10164" s="18">
        <v>1</v>
      </c>
    </row>
    <row r="10165" spans="1:8" x14ac:dyDescent="0.25">
      <c r="A10165" s="3" t="s">
        <v>365</v>
      </c>
      <c r="B10165" s="5">
        <v>1450000</v>
      </c>
      <c r="C10165" t="s">
        <v>1439</v>
      </c>
      <c r="D10165" t="str">
        <f t="shared" si="158"/>
        <v>Apartment</v>
      </c>
      <c r="E10165" t="s">
        <v>562</v>
      </c>
      <c r="F10165" t="str">
        <f>_xlfn.XLOOKUP(E10165,Geografiesleutel!A:A,Geografiesleutel!B:B,"",0,1)</f>
        <v>CBD</v>
      </c>
      <c r="G10165" s="18">
        <v>3</v>
      </c>
      <c r="H10165" s="18">
        <v>2</v>
      </c>
    </row>
    <row r="10166" spans="1:8" x14ac:dyDescent="0.25">
      <c r="A10166" s="3" t="s">
        <v>349</v>
      </c>
      <c r="B10166" s="5">
        <v>825000</v>
      </c>
      <c r="C10166" t="s">
        <v>1436</v>
      </c>
      <c r="D10166" t="str">
        <f t="shared" si="158"/>
        <v>Apartment</v>
      </c>
      <c r="E10166" t="s">
        <v>369</v>
      </c>
      <c r="F10166" t="str">
        <f>_xlfn.XLOOKUP(E10166,Geografiesleutel!A:A,Geografiesleutel!B:B,"",0,1)</f>
        <v>Eastern Suburbs</v>
      </c>
      <c r="G10166" s="18">
        <v>2</v>
      </c>
      <c r="H10166" s="18">
        <v>1</v>
      </c>
    </row>
    <row r="10167" spans="1:8" x14ac:dyDescent="0.25">
      <c r="A10167" s="3" t="s">
        <v>111</v>
      </c>
      <c r="B10167" s="5">
        <v>1380000</v>
      </c>
      <c r="C10167" t="s">
        <v>1437</v>
      </c>
      <c r="D10167" t="str">
        <f t="shared" si="158"/>
        <v>Apartment</v>
      </c>
      <c r="E10167" t="s">
        <v>1282</v>
      </c>
      <c r="F10167" t="str">
        <f>_xlfn.XLOOKUP(E10167,Geografiesleutel!A:A,Geografiesleutel!B:B,"",0,1)</f>
        <v>Eastern Suburbs</v>
      </c>
      <c r="G10167" s="18">
        <v>1</v>
      </c>
      <c r="H10167" s="18">
        <v>1</v>
      </c>
    </row>
    <row r="10168" spans="1:8" x14ac:dyDescent="0.25">
      <c r="A10168" s="3" t="s">
        <v>1470</v>
      </c>
      <c r="B10168" s="5">
        <v>440000</v>
      </c>
      <c r="C10168" t="s">
        <v>1436</v>
      </c>
      <c r="D10168" t="str">
        <f t="shared" si="158"/>
        <v>Apartment</v>
      </c>
      <c r="E10168" t="s">
        <v>577</v>
      </c>
      <c r="F10168" t="str">
        <f>_xlfn.XLOOKUP(E10168,Geografiesleutel!A:A,Geografiesleutel!B:B,"",0,1)</f>
        <v>CBD</v>
      </c>
      <c r="G10168" s="18">
        <v>2</v>
      </c>
      <c r="H10168" s="18">
        <v>1</v>
      </c>
    </row>
    <row r="10169" spans="1:8" x14ac:dyDescent="0.25">
      <c r="A10169" s="3" t="s">
        <v>789</v>
      </c>
      <c r="B10169" s="5">
        <v>620000</v>
      </c>
      <c r="C10169" t="s">
        <v>1436</v>
      </c>
      <c r="D10169" t="str">
        <f t="shared" si="158"/>
        <v>Apartment</v>
      </c>
      <c r="E10169" t="s">
        <v>68</v>
      </c>
      <c r="F10169" t="str">
        <f>_xlfn.XLOOKUP(E10169,Geografiesleutel!A:A,Geografiesleutel!B:B,"",0,1)</f>
        <v>Northern Suburbs</v>
      </c>
      <c r="G10169" s="18">
        <v>2</v>
      </c>
      <c r="H10169" s="18">
        <v>1</v>
      </c>
    </row>
    <row r="10170" spans="1:8" x14ac:dyDescent="0.25">
      <c r="A10170" s="3" t="s">
        <v>556</v>
      </c>
      <c r="B10170" s="5">
        <v>650000</v>
      </c>
      <c r="C10170" t="s">
        <v>1437</v>
      </c>
      <c r="D10170" t="str">
        <f t="shared" si="158"/>
        <v>Apartment</v>
      </c>
      <c r="E10170" t="s">
        <v>172</v>
      </c>
      <c r="F10170" t="str">
        <f>_xlfn.XLOOKUP(E10170,Geografiesleutel!A:A,Geografiesleutel!B:B,"",0,1)</f>
        <v>Eastern Suburbs</v>
      </c>
      <c r="G10170" s="18">
        <v>1</v>
      </c>
      <c r="H10170" s="18">
        <v>1</v>
      </c>
    </row>
    <row r="10171" spans="1:8" x14ac:dyDescent="0.25">
      <c r="A10171" s="3" t="s">
        <v>266</v>
      </c>
      <c r="B10171" s="5">
        <v>1500000</v>
      </c>
      <c r="C10171" t="s">
        <v>1437</v>
      </c>
      <c r="D10171" t="str">
        <f t="shared" si="158"/>
        <v>Apartment</v>
      </c>
      <c r="E10171" t="s">
        <v>306</v>
      </c>
      <c r="F10171" t="str">
        <f>_xlfn.XLOOKUP(E10171,Geografiesleutel!A:A,Geografiesleutel!B:B,"",0,1)</f>
        <v>Eastern Suburbs</v>
      </c>
      <c r="G10171" s="18">
        <v>1</v>
      </c>
      <c r="H10171" s="18">
        <v>1</v>
      </c>
    </row>
    <row r="10172" spans="1:8" x14ac:dyDescent="0.25">
      <c r="A10172" s="3" t="s">
        <v>444</v>
      </c>
      <c r="B10172" s="5">
        <v>450000</v>
      </c>
      <c r="C10172" t="s">
        <v>1436</v>
      </c>
      <c r="D10172" t="str">
        <f t="shared" si="158"/>
        <v>Apartment</v>
      </c>
      <c r="E10172" t="s">
        <v>1455</v>
      </c>
      <c r="F10172" t="str">
        <f>_xlfn.XLOOKUP(E10172,Geografiesleutel!A:A,Geografiesleutel!B:B,"",0,1)</f>
        <v>CBD</v>
      </c>
      <c r="G10172" s="18">
        <v>2</v>
      </c>
      <c r="H10172" s="18">
        <v>1</v>
      </c>
    </row>
    <row r="10173" spans="1:8" x14ac:dyDescent="0.25">
      <c r="A10173" s="3" t="s">
        <v>556</v>
      </c>
      <c r="B10173" s="5">
        <v>650000</v>
      </c>
      <c r="C10173" t="s">
        <v>1437</v>
      </c>
      <c r="D10173" t="str">
        <f t="shared" si="158"/>
        <v>Apartment</v>
      </c>
      <c r="E10173" t="s">
        <v>35</v>
      </c>
      <c r="F10173" t="str">
        <f>_xlfn.XLOOKUP(E10173,Geografiesleutel!A:A,Geografiesleutel!B:B,"",0,1)</f>
        <v>Northern Suburbs</v>
      </c>
      <c r="G10173" s="18">
        <v>1</v>
      </c>
      <c r="H10173" s="18">
        <v>1</v>
      </c>
    </row>
    <row r="10174" spans="1:8" x14ac:dyDescent="0.25">
      <c r="A10174" s="3" t="s">
        <v>1099</v>
      </c>
      <c r="B10174" s="5">
        <v>480000</v>
      </c>
      <c r="C10174" t="s">
        <v>1436</v>
      </c>
      <c r="D10174" t="str">
        <f t="shared" si="158"/>
        <v>Apartment</v>
      </c>
      <c r="E10174" t="s">
        <v>487</v>
      </c>
      <c r="F10174" t="str">
        <f>_xlfn.XLOOKUP(E10174,Geografiesleutel!A:A,Geografiesleutel!B:B,"",0,1)</f>
        <v>CBD</v>
      </c>
      <c r="G10174" s="18">
        <v>2</v>
      </c>
      <c r="H10174" s="18">
        <v>1</v>
      </c>
    </row>
    <row r="10175" spans="1:8" x14ac:dyDescent="0.25">
      <c r="A10175" s="3" t="s">
        <v>1015</v>
      </c>
      <c r="B10175" s="5">
        <v>590000</v>
      </c>
      <c r="C10175" t="s">
        <v>1437</v>
      </c>
      <c r="D10175" t="str">
        <f t="shared" si="158"/>
        <v>Apartment</v>
      </c>
      <c r="E10175" t="s">
        <v>369</v>
      </c>
      <c r="F10175" t="str">
        <f>_xlfn.XLOOKUP(E10175,Geografiesleutel!A:A,Geografiesleutel!B:B,"",0,1)</f>
        <v>Eastern Suburbs</v>
      </c>
      <c r="G10175" s="18">
        <v>1</v>
      </c>
      <c r="H10175" s="18">
        <v>1</v>
      </c>
    </row>
    <row r="10176" spans="1:8" x14ac:dyDescent="0.25">
      <c r="A10176" s="3" t="s">
        <v>1165</v>
      </c>
      <c r="B10176" s="5">
        <v>420000</v>
      </c>
      <c r="C10176" t="s">
        <v>1440</v>
      </c>
      <c r="D10176" t="str">
        <f t="shared" si="158"/>
        <v>Apartment</v>
      </c>
      <c r="E10176" t="s">
        <v>186</v>
      </c>
      <c r="F10176" t="str">
        <f>_xlfn.XLOOKUP(E10176,Geografiesleutel!A:A,Geografiesleutel!B:B,"",0,1)</f>
        <v>Eastern Suburbs</v>
      </c>
      <c r="G10176" s="18" t="s">
        <v>2650</v>
      </c>
      <c r="H10176" s="18">
        <v>1</v>
      </c>
    </row>
    <row r="10177" spans="1:8" x14ac:dyDescent="0.25">
      <c r="A10177" s="3" t="s">
        <v>715</v>
      </c>
      <c r="B10177" s="5">
        <v>550000</v>
      </c>
      <c r="C10177" t="s">
        <v>1439</v>
      </c>
      <c r="D10177" t="str">
        <f t="shared" si="158"/>
        <v>Apartment</v>
      </c>
      <c r="E10177" t="s">
        <v>68</v>
      </c>
      <c r="F10177" t="str">
        <f>_xlfn.XLOOKUP(E10177,Geografiesleutel!A:A,Geografiesleutel!B:B,"",0,1)</f>
        <v>Northern Suburbs</v>
      </c>
      <c r="G10177" s="18">
        <v>3</v>
      </c>
      <c r="H10177" s="18" t="s">
        <v>2650</v>
      </c>
    </row>
    <row r="10178" spans="1:8" x14ac:dyDescent="0.25">
      <c r="A10178" s="3" t="s">
        <v>981</v>
      </c>
      <c r="B10178" s="5">
        <v>799000</v>
      </c>
      <c r="C10178" t="s">
        <v>1436</v>
      </c>
      <c r="D10178" t="str">
        <f t="shared" ref="D10178:D10241" si="159">TRIM(RIGHT(SUBSTITUTE(C10178," ",REPT(" ",LEN(C10178))),LEN(C10178)))</f>
        <v>Apartment</v>
      </c>
      <c r="E10178" t="s">
        <v>88</v>
      </c>
      <c r="F10178" t="str">
        <f>_xlfn.XLOOKUP(E10178,Geografiesleutel!A:A,Geografiesleutel!B:B,"",0,1)</f>
        <v>Eastern Suburbs</v>
      </c>
      <c r="G10178" s="18">
        <v>2</v>
      </c>
      <c r="H10178" s="18">
        <v>1</v>
      </c>
    </row>
    <row r="10179" spans="1:8" x14ac:dyDescent="0.25">
      <c r="A10179" s="3" t="s">
        <v>282</v>
      </c>
      <c r="B10179" s="5">
        <v>1200000</v>
      </c>
      <c r="C10179" t="s">
        <v>1437</v>
      </c>
      <c r="D10179" t="str">
        <f t="shared" si="159"/>
        <v>Apartment</v>
      </c>
      <c r="E10179" t="s">
        <v>369</v>
      </c>
      <c r="F10179" t="str">
        <f>_xlfn.XLOOKUP(E10179,Geografiesleutel!A:A,Geografiesleutel!B:B,"",0,1)</f>
        <v>Eastern Suburbs</v>
      </c>
      <c r="G10179" s="18">
        <v>1</v>
      </c>
      <c r="H10179" s="18">
        <v>1</v>
      </c>
    </row>
    <row r="10180" spans="1:8" x14ac:dyDescent="0.25">
      <c r="A10180" s="3" t="s">
        <v>1099</v>
      </c>
      <c r="B10180" s="5">
        <v>480000</v>
      </c>
      <c r="C10180" t="s">
        <v>1436</v>
      </c>
      <c r="D10180" t="str">
        <f t="shared" si="159"/>
        <v>Apartment</v>
      </c>
      <c r="E10180" t="s">
        <v>487</v>
      </c>
      <c r="F10180" t="str">
        <f>_xlfn.XLOOKUP(E10180,Geografiesleutel!A:A,Geografiesleutel!B:B,"",0,1)</f>
        <v>CBD</v>
      </c>
      <c r="G10180" s="18">
        <v>2</v>
      </c>
      <c r="H10180" s="18">
        <v>1</v>
      </c>
    </row>
    <row r="10181" spans="1:8" x14ac:dyDescent="0.25">
      <c r="A10181" s="3" t="s">
        <v>1560</v>
      </c>
      <c r="B10181" s="5">
        <v>675000</v>
      </c>
      <c r="C10181" t="s">
        <v>1439</v>
      </c>
      <c r="D10181" t="str">
        <f t="shared" si="159"/>
        <v>Apartment</v>
      </c>
      <c r="E10181" t="s">
        <v>188</v>
      </c>
      <c r="F10181" t="str">
        <f>_xlfn.XLOOKUP(E10181,Geografiesleutel!A:A,Geografiesleutel!B:B,"",0,1)</f>
        <v>Northern Suburbs</v>
      </c>
      <c r="G10181" s="18">
        <v>3</v>
      </c>
      <c r="H10181" s="18">
        <v>2</v>
      </c>
    </row>
    <row r="10182" spans="1:8" x14ac:dyDescent="0.25">
      <c r="A10182" s="3" t="s">
        <v>59</v>
      </c>
      <c r="B10182" s="5">
        <v>680000</v>
      </c>
      <c r="C10182" t="s">
        <v>1447</v>
      </c>
      <c r="D10182" t="str">
        <f t="shared" si="159"/>
        <v>Apartment</v>
      </c>
      <c r="E10182" t="s">
        <v>369</v>
      </c>
      <c r="F10182" t="str">
        <f>_xlfn.XLOOKUP(E10182,Geografiesleutel!A:A,Geografiesleutel!B:B,"",0,1)</f>
        <v>Eastern Suburbs</v>
      </c>
      <c r="G10182" s="18">
        <v>5</v>
      </c>
      <c r="H10182" s="18">
        <v>1</v>
      </c>
    </row>
    <row r="10183" spans="1:8" x14ac:dyDescent="0.25">
      <c r="A10183" s="3" t="s">
        <v>922</v>
      </c>
      <c r="B10183" s="5">
        <v>720000</v>
      </c>
      <c r="C10183" t="s">
        <v>1436</v>
      </c>
      <c r="D10183" t="str">
        <f t="shared" si="159"/>
        <v>Apartment</v>
      </c>
      <c r="E10183" t="s">
        <v>562</v>
      </c>
      <c r="F10183" t="str">
        <f>_xlfn.XLOOKUP(E10183,Geografiesleutel!A:A,Geografiesleutel!B:B,"",0,1)</f>
        <v>CBD</v>
      </c>
      <c r="G10183" s="18">
        <v>2</v>
      </c>
      <c r="H10183" s="18">
        <v>1</v>
      </c>
    </row>
    <row r="10184" spans="1:8" x14ac:dyDescent="0.25">
      <c r="A10184" s="3" t="s">
        <v>867</v>
      </c>
      <c r="B10184" s="5">
        <v>1120000</v>
      </c>
      <c r="C10184" t="s">
        <v>1436</v>
      </c>
      <c r="D10184" t="str">
        <f t="shared" si="159"/>
        <v>Apartment</v>
      </c>
      <c r="E10184" t="s">
        <v>94</v>
      </c>
      <c r="F10184" t="str">
        <f>_xlfn.XLOOKUP(E10184,Geografiesleutel!A:A,Geografiesleutel!B:B,"",0,1)</f>
        <v>Agricultural Smallholdings</v>
      </c>
      <c r="G10184" s="18">
        <v>2</v>
      </c>
      <c r="H10184" s="18">
        <v>2</v>
      </c>
    </row>
    <row r="10185" spans="1:8" x14ac:dyDescent="0.25">
      <c r="A10185" s="3" t="s">
        <v>282</v>
      </c>
      <c r="B10185" s="5">
        <v>1200000</v>
      </c>
      <c r="C10185" t="s">
        <v>1437</v>
      </c>
      <c r="D10185" t="str">
        <f t="shared" si="159"/>
        <v>Apartment</v>
      </c>
      <c r="E10185" t="s">
        <v>369</v>
      </c>
      <c r="F10185" t="str">
        <f>_xlfn.XLOOKUP(E10185,Geografiesleutel!A:A,Geografiesleutel!B:B,"",0,1)</f>
        <v>Eastern Suburbs</v>
      </c>
      <c r="G10185" s="18">
        <v>1</v>
      </c>
      <c r="H10185" s="18">
        <v>1</v>
      </c>
    </row>
    <row r="10186" spans="1:8" x14ac:dyDescent="0.25">
      <c r="A10186" s="3" t="s">
        <v>512</v>
      </c>
      <c r="B10186" s="5">
        <v>750000</v>
      </c>
      <c r="C10186" t="s">
        <v>1439</v>
      </c>
      <c r="D10186" t="str">
        <f t="shared" si="159"/>
        <v>Apartment</v>
      </c>
      <c r="E10186" t="s">
        <v>112</v>
      </c>
      <c r="F10186" t="str">
        <f>_xlfn.XLOOKUP(E10186,Geografiesleutel!A:A,Geografiesleutel!B:B,"",0,1)</f>
        <v>Northern Suburbs</v>
      </c>
      <c r="G10186" s="18">
        <v>3</v>
      </c>
      <c r="H10186" s="18" t="s">
        <v>2650</v>
      </c>
    </row>
    <row r="10187" spans="1:8" x14ac:dyDescent="0.25">
      <c r="A10187" s="3" t="s">
        <v>1470</v>
      </c>
      <c r="B10187" s="5">
        <v>440000</v>
      </c>
      <c r="C10187" t="s">
        <v>1436</v>
      </c>
      <c r="D10187" t="str">
        <f t="shared" si="159"/>
        <v>Apartment</v>
      </c>
      <c r="E10187" t="s">
        <v>487</v>
      </c>
      <c r="F10187" t="str">
        <f>_xlfn.XLOOKUP(E10187,Geografiesleutel!A:A,Geografiesleutel!B:B,"",0,1)</f>
        <v>CBD</v>
      </c>
      <c r="G10187" s="18">
        <v>2</v>
      </c>
      <c r="H10187" s="18">
        <v>1</v>
      </c>
    </row>
    <row r="10188" spans="1:8" x14ac:dyDescent="0.25">
      <c r="A10188" s="3" t="s">
        <v>266</v>
      </c>
      <c r="B10188" s="5">
        <v>1500000</v>
      </c>
      <c r="C10188" t="s">
        <v>1439</v>
      </c>
      <c r="D10188" t="str">
        <f t="shared" si="159"/>
        <v>Apartment</v>
      </c>
      <c r="E10188" t="s">
        <v>194</v>
      </c>
      <c r="F10188" t="str">
        <f>_xlfn.XLOOKUP(E10188,Geografiesleutel!A:A,Geografiesleutel!B:B,"",0,1)</f>
        <v>Eastern Suburbs</v>
      </c>
      <c r="G10188" s="18">
        <v>3</v>
      </c>
      <c r="H10188" s="18">
        <v>2</v>
      </c>
    </row>
    <row r="10189" spans="1:8" x14ac:dyDescent="0.25">
      <c r="A10189" s="3" t="s">
        <v>1115</v>
      </c>
      <c r="B10189" s="5">
        <v>660000</v>
      </c>
      <c r="C10189" t="s">
        <v>1436</v>
      </c>
      <c r="D10189" t="str">
        <f t="shared" si="159"/>
        <v>Apartment</v>
      </c>
      <c r="E10189" t="s">
        <v>97</v>
      </c>
      <c r="F10189" t="str">
        <f>_xlfn.XLOOKUP(E10189,Geografiesleutel!A:A,Geografiesleutel!B:B,"",0,1)</f>
        <v>Northern Suburbs</v>
      </c>
      <c r="G10189" s="18">
        <v>2</v>
      </c>
      <c r="H10189" s="18">
        <v>1</v>
      </c>
    </row>
    <row r="10190" spans="1:8" x14ac:dyDescent="0.25">
      <c r="A10190" s="3" t="s">
        <v>1423</v>
      </c>
      <c r="B10190" s="5">
        <v>560000</v>
      </c>
      <c r="C10190" t="s">
        <v>1443</v>
      </c>
      <c r="D10190" t="str">
        <f t="shared" si="159"/>
        <v>Apartment</v>
      </c>
      <c r="E10190" t="s">
        <v>487</v>
      </c>
      <c r="F10190" t="str">
        <f>_xlfn.XLOOKUP(E10190,Geografiesleutel!A:A,Geografiesleutel!B:B,"",0,1)</f>
        <v>CBD</v>
      </c>
      <c r="G10190" s="18">
        <v>4</v>
      </c>
      <c r="H10190" s="18">
        <v>2</v>
      </c>
    </row>
    <row r="10191" spans="1:8" x14ac:dyDescent="0.25">
      <c r="A10191" s="3" t="s">
        <v>1465</v>
      </c>
      <c r="B10191" s="5">
        <v>499000</v>
      </c>
      <c r="C10191" t="s">
        <v>1436</v>
      </c>
      <c r="D10191" t="str">
        <f t="shared" si="159"/>
        <v>Apartment</v>
      </c>
      <c r="E10191" t="s">
        <v>68</v>
      </c>
      <c r="F10191" t="str">
        <f>_xlfn.XLOOKUP(E10191,Geografiesleutel!A:A,Geografiesleutel!B:B,"",0,1)</f>
        <v>Northern Suburbs</v>
      </c>
      <c r="G10191" s="18">
        <v>2</v>
      </c>
      <c r="H10191" s="18">
        <v>1</v>
      </c>
    </row>
    <row r="10192" spans="1:8" x14ac:dyDescent="0.25">
      <c r="A10192" s="3" t="s">
        <v>162</v>
      </c>
      <c r="B10192" s="5">
        <v>950000</v>
      </c>
      <c r="C10192" t="s">
        <v>1437</v>
      </c>
      <c r="D10192" t="str">
        <f t="shared" si="159"/>
        <v>Apartment</v>
      </c>
      <c r="E10192" t="s">
        <v>80</v>
      </c>
      <c r="F10192" t="str">
        <f>_xlfn.XLOOKUP(E10192,Geografiesleutel!A:A,Geografiesleutel!B:B,"",0,1)</f>
        <v>Eastern Suburbs</v>
      </c>
      <c r="G10192" s="18">
        <v>1</v>
      </c>
      <c r="H10192" s="18">
        <v>1</v>
      </c>
    </row>
    <row r="10193" spans="1:8" x14ac:dyDescent="0.25">
      <c r="A10193" s="3" t="s">
        <v>1480</v>
      </c>
      <c r="B10193" s="5">
        <v>475000</v>
      </c>
      <c r="C10193" t="s">
        <v>1436</v>
      </c>
      <c r="D10193" t="str">
        <f t="shared" si="159"/>
        <v>Apartment</v>
      </c>
      <c r="E10193" t="s">
        <v>487</v>
      </c>
      <c r="F10193" t="str">
        <f>_xlfn.XLOOKUP(E10193,Geografiesleutel!A:A,Geografiesleutel!B:B,"",0,1)</f>
        <v>CBD</v>
      </c>
      <c r="G10193" s="18">
        <v>2</v>
      </c>
      <c r="H10193" s="18" t="s">
        <v>2650</v>
      </c>
    </row>
    <row r="10194" spans="1:8" x14ac:dyDescent="0.25">
      <c r="A10194" s="3" t="s">
        <v>676</v>
      </c>
      <c r="B10194" s="5">
        <v>880000</v>
      </c>
      <c r="C10194" t="s">
        <v>1436</v>
      </c>
      <c r="D10194" t="str">
        <f t="shared" si="159"/>
        <v>Apartment</v>
      </c>
      <c r="E10194" t="s">
        <v>30</v>
      </c>
      <c r="F10194" t="str">
        <f>_xlfn.XLOOKUP(E10194,Geografiesleutel!A:A,Geografiesleutel!B:B,"",0,1)</f>
        <v>Northern Suburbs</v>
      </c>
      <c r="G10194" s="18">
        <v>2</v>
      </c>
      <c r="H10194" s="18">
        <v>1</v>
      </c>
    </row>
    <row r="10195" spans="1:8" x14ac:dyDescent="0.25">
      <c r="A10195" s="3" t="s">
        <v>693</v>
      </c>
      <c r="B10195" s="5">
        <v>730000</v>
      </c>
      <c r="C10195" t="s">
        <v>1436</v>
      </c>
      <c r="D10195" t="str">
        <f t="shared" si="159"/>
        <v>Apartment</v>
      </c>
      <c r="E10195" t="s">
        <v>68</v>
      </c>
      <c r="F10195" t="str">
        <f>_xlfn.XLOOKUP(E10195,Geografiesleutel!A:A,Geografiesleutel!B:B,"",0,1)</f>
        <v>Northern Suburbs</v>
      </c>
      <c r="G10195" s="18">
        <v>2</v>
      </c>
      <c r="H10195" s="18">
        <v>1</v>
      </c>
    </row>
    <row r="10196" spans="1:8" x14ac:dyDescent="0.25">
      <c r="A10196" s="3" t="s">
        <v>1423</v>
      </c>
      <c r="B10196" s="5">
        <v>560000</v>
      </c>
      <c r="C10196" t="s">
        <v>1439</v>
      </c>
      <c r="D10196" t="str">
        <f t="shared" si="159"/>
        <v>Apartment</v>
      </c>
      <c r="E10196" t="s">
        <v>1455</v>
      </c>
      <c r="F10196" t="str">
        <f>_xlfn.XLOOKUP(E10196,Geografiesleutel!A:A,Geografiesleutel!B:B,"",0,1)</f>
        <v>CBD</v>
      </c>
      <c r="G10196" s="18">
        <v>3</v>
      </c>
      <c r="H10196" s="18">
        <v>1</v>
      </c>
    </row>
    <row r="10197" spans="1:8" x14ac:dyDescent="0.25">
      <c r="A10197" s="3" t="s">
        <v>512</v>
      </c>
      <c r="B10197" s="5">
        <v>750000</v>
      </c>
      <c r="C10197" t="s">
        <v>1437</v>
      </c>
      <c r="D10197" t="str">
        <f t="shared" si="159"/>
        <v>Apartment</v>
      </c>
      <c r="E10197" t="s">
        <v>40</v>
      </c>
      <c r="F10197" t="str">
        <f>_xlfn.XLOOKUP(E10197,Geografiesleutel!A:A,Geografiesleutel!B:B,"",0,1)</f>
        <v>Agricultural Smallholdings</v>
      </c>
      <c r="G10197" s="18">
        <v>1</v>
      </c>
      <c r="H10197" s="18">
        <v>1</v>
      </c>
    </row>
    <row r="10198" spans="1:8" x14ac:dyDescent="0.25">
      <c r="A10198" s="3" t="s">
        <v>201</v>
      </c>
      <c r="B10198" s="5">
        <v>870000</v>
      </c>
      <c r="C10198" t="s">
        <v>1436</v>
      </c>
      <c r="D10198" t="str">
        <f t="shared" si="159"/>
        <v>Apartment</v>
      </c>
      <c r="E10198" t="s">
        <v>88</v>
      </c>
      <c r="F10198" t="str">
        <f>_xlfn.XLOOKUP(E10198,Geografiesleutel!A:A,Geografiesleutel!B:B,"",0,1)</f>
        <v>Eastern Suburbs</v>
      </c>
      <c r="G10198" s="18">
        <v>2</v>
      </c>
      <c r="H10198" s="18">
        <v>1</v>
      </c>
    </row>
    <row r="10199" spans="1:8" x14ac:dyDescent="0.25">
      <c r="A10199" s="3" t="s">
        <v>741</v>
      </c>
      <c r="B10199" s="5">
        <v>760000</v>
      </c>
      <c r="C10199" t="s">
        <v>1439</v>
      </c>
      <c r="D10199" t="str">
        <f t="shared" si="159"/>
        <v>Apartment</v>
      </c>
      <c r="E10199" t="s">
        <v>118</v>
      </c>
      <c r="F10199" t="str">
        <f>_xlfn.XLOOKUP(E10199,Geografiesleutel!A:A,Geografiesleutel!B:B,"",0,1)</f>
        <v>Northern Suburbs</v>
      </c>
      <c r="G10199" s="18">
        <v>3</v>
      </c>
      <c r="H10199" s="18">
        <v>2</v>
      </c>
    </row>
    <row r="10200" spans="1:8" x14ac:dyDescent="0.25">
      <c r="A10200" s="3" t="s">
        <v>1476</v>
      </c>
      <c r="B10200" s="5">
        <v>360000</v>
      </c>
      <c r="C10200" t="s">
        <v>1436</v>
      </c>
      <c r="D10200" t="str">
        <f t="shared" si="159"/>
        <v>Apartment</v>
      </c>
      <c r="E10200" t="s">
        <v>116</v>
      </c>
      <c r="F10200" t="str">
        <f>_xlfn.XLOOKUP(E10200,Geografiesleutel!A:A,Geografiesleutel!B:B,"",0,1)</f>
        <v>Western Suburbs</v>
      </c>
      <c r="G10200" s="18">
        <v>2</v>
      </c>
      <c r="H10200" s="18">
        <v>1</v>
      </c>
    </row>
    <row r="10201" spans="1:8" x14ac:dyDescent="0.25">
      <c r="A10201" s="3" t="s">
        <v>1016</v>
      </c>
      <c r="B10201" s="5">
        <v>1070000</v>
      </c>
      <c r="C10201" t="s">
        <v>1436</v>
      </c>
      <c r="D10201" t="str">
        <f t="shared" si="159"/>
        <v>Apartment</v>
      </c>
      <c r="E10201" t="s">
        <v>369</v>
      </c>
      <c r="F10201" t="str">
        <f>_xlfn.XLOOKUP(E10201,Geografiesleutel!A:A,Geografiesleutel!B:B,"",0,1)</f>
        <v>Eastern Suburbs</v>
      </c>
      <c r="G10201" s="18">
        <v>2</v>
      </c>
      <c r="H10201" s="18">
        <v>1</v>
      </c>
    </row>
    <row r="10202" spans="1:8" x14ac:dyDescent="0.25">
      <c r="A10202" s="3" t="s">
        <v>1061</v>
      </c>
      <c r="B10202" s="5">
        <v>460000</v>
      </c>
      <c r="C10202" t="s">
        <v>1440</v>
      </c>
      <c r="D10202" t="str">
        <f t="shared" si="159"/>
        <v>Apartment</v>
      </c>
      <c r="E10202" t="s">
        <v>68</v>
      </c>
      <c r="F10202" t="str">
        <f>_xlfn.XLOOKUP(E10202,Geografiesleutel!A:A,Geografiesleutel!B:B,"",0,1)</f>
        <v>Northern Suburbs</v>
      </c>
      <c r="G10202" s="18" t="s">
        <v>2650</v>
      </c>
      <c r="H10202" s="18">
        <v>1</v>
      </c>
    </row>
    <row r="10203" spans="1:8" x14ac:dyDescent="0.25">
      <c r="A10203" s="3" t="s">
        <v>669</v>
      </c>
      <c r="B10203" s="5">
        <v>920000</v>
      </c>
      <c r="C10203" t="s">
        <v>1436</v>
      </c>
      <c r="D10203" t="str">
        <f t="shared" si="159"/>
        <v>Apartment</v>
      </c>
      <c r="E10203" t="s">
        <v>35</v>
      </c>
      <c r="F10203" t="str">
        <f>_xlfn.XLOOKUP(E10203,Geografiesleutel!A:A,Geografiesleutel!B:B,"",0,1)</f>
        <v>Northern Suburbs</v>
      </c>
      <c r="G10203" s="18">
        <v>2</v>
      </c>
      <c r="H10203" s="18">
        <v>1</v>
      </c>
    </row>
    <row r="10204" spans="1:8" x14ac:dyDescent="0.25">
      <c r="A10204" s="3" t="s">
        <v>59</v>
      </c>
      <c r="B10204" s="5">
        <v>680000</v>
      </c>
      <c r="C10204" t="s">
        <v>1439</v>
      </c>
      <c r="D10204" t="str">
        <f t="shared" si="159"/>
        <v>Apartment</v>
      </c>
      <c r="E10204" t="s">
        <v>112</v>
      </c>
      <c r="F10204" t="str">
        <f>_xlfn.XLOOKUP(E10204,Geografiesleutel!A:A,Geografiesleutel!B:B,"",0,1)</f>
        <v>Northern Suburbs</v>
      </c>
      <c r="G10204" s="18">
        <v>3</v>
      </c>
      <c r="H10204" s="18">
        <v>2</v>
      </c>
    </row>
    <row r="10205" spans="1:8" x14ac:dyDescent="0.25">
      <c r="A10205" s="3" t="s">
        <v>669</v>
      </c>
      <c r="B10205" s="5">
        <v>920000</v>
      </c>
      <c r="C10205" t="s">
        <v>1436</v>
      </c>
      <c r="D10205" t="str">
        <f t="shared" si="159"/>
        <v>Apartment</v>
      </c>
      <c r="E10205" t="s">
        <v>35</v>
      </c>
      <c r="F10205" t="str">
        <f>_xlfn.XLOOKUP(E10205,Geografiesleutel!A:A,Geografiesleutel!B:B,"",0,1)</f>
        <v>Northern Suburbs</v>
      </c>
      <c r="G10205" s="18">
        <v>2</v>
      </c>
      <c r="H10205" s="18">
        <v>1</v>
      </c>
    </row>
    <row r="10206" spans="1:8" x14ac:dyDescent="0.25">
      <c r="A10206" s="3" t="s">
        <v>41</v>
      </c>
      <c r="B10206" s="5">
        <v>2500000</v>
      </c>
      <c r="C10206" t="s">
        <v>1436</v>
      </c>
      <c r="D10206" t="str">
        <f t="shared" si="159"/>
        <v>Apartment</v>
      </c>
      <c r="E10206" t="s">
        <v>306</v>
      </c>
      <c r="F10206" t="str">
        <f>_xlfn.XLOOKUP(E10206,Geografiesleutel!A:A,Geografiesleutel!B:B,"",0,1)</f>
        <v>Eastern Suburbs</v>
      </c>
      <c r="G10206" s="18">
        <v>2</v>
      </c>
      <c r="H10206" s="18">
        <v>2</v>
      </c>
    </row>
    <row r="10207" spans="1:8" x14ac:dyDescent="0.25">
      <c r="A10207" s="3" t="s">
        <v>840</v>
      </c>
      <c r="B10207" s="5">
        <v>545000</v>
      </c>
      <c r="C10207" t="s">
        <v>1436</v>
      </c>
      <c r="D10207" t="str">
        <f t="shared" si="159"/>
        <v>Apartment</v>
      </c>
      <c r="E10207" t="s">
        <v>188</v>
      </c>
      <c r="F10207" t="str">
        <f>_xlfn.XLOOKUP(E10207,Geografiesleutel!A:A,Geografiesleutel!B:B,"",0,1)</f>
        <v>Northern Suburbs</v>
      </c>
      <c r="G10207" s="18">
        <v>2</v>
      </c>
      <c r="H10207" s="18">
        <v>1</v>
      </c>
    </row>
    <row r="10208" spans="1:8" x14ac:dyDescent="0.25">
      <c r="A10208" s="3" t="s">
        <v>427</v>
      </c>
      <c r="B10208" s="5">
        <v>2195000</v>
      </c>
      <c r="C10208" t="s">
        <v>1436</v>
      </c>
      <c r="D10208" t="str">
        <f t="shared" si="159"/>
        <v>Apartment</v>
      </c>
      <c r="E10208" t="s">
        <v>209</v>
      </c>
      <c r="F10208" t="str">
        <f>_xlfn.XLOOKUP(E10208,Geografiesleutel!A:A,Geografiesleutel!B:B,"",0,1)</f>
        <v>Eastern Suburbs</v>
      </c>
      <c r="G10208" s="18">
        <v>2</v>
      </c>
      <c r="H10208" s="18">
        <v>2</v>
      </c>
    </row>
    <row r="10209" spans="1:8" x14ac:dyDescent="0.25">
      <c r="A10209" s="3" t="s">
        <v>706</v>
      </c>
      <c r="B10209" s="5">
        <v>395000</v>
      </c>
      <c r="C10209" t="s">
        <v>1440</v>
      </c>
      <c r="D10209" t="str">
        <f t="shared" si="159"/>
        <v>Apartment</v>
      </c>
      <c r="E10209" t="s">
        <v>186</v>
      </c>
      <c r="F10209" t="str">
        <f>_xlfn.XLOOKUP(E10209,Geografiesleutel!A:A,Geografiesleutel!B:B,"",0,1)</f>
        <v>Eastern Suburbs</v>
      </c>
      <c r="G10209" s="18" t="s">
        <v>2650</v>
      </c>
      <c r="H10209" s="18" t="s">
        <v>8</v>
      </c>
    </row>
    <row r="10210" spans="1:8" x14ac:dyDescent="0.25">
      <c r="A10210" s="3" t="s">
        <v>1747</v>
      </c>
      <c r="B10210" s="5">
        <v>347000</v>
      </c>
      <c r="C10210" t="s">
        <v>1440</v>
      </c>
      <c r="D10210" t="str">
        <f t="shared" si="159"/>
        <v>Apartment</v>
      </c>
      <c r="E10210" t="s">
        <v>487</v>
      </c>
      <c r="F10210" t="str">
        <f>_xlfn.XLOOKUP(E10210,Geografiesleutel!A:A,Geografiesleutel!B:B,"",0,1)</f>
        <v>CBD</v>
      </c>
      <c r="G10210" s="18" t="s">
        <v>2650</v>
      </c>
      <c r="H10210" s="18">
        <v>1</v>
      </c>
    </row>
    <row r="10211" spans="1:8" x14ac:dyDescent="0.25">
      <c r="A10211" s="3" t="s">
        <v>763</v>
      </c>
      <c r="B10211" s="5">
        <v>949000</v>
      </c>
      <c r="C10211" t="s">
        <v>1436</v>
      </c>
      <c r="D10211" t="str">
        <f t="shared" si="159"/>
        <v>Apartment</v>
      </c>
      <c r="E10211" t="s">
        <v>30</v>
      </c>
      <c r="F10211" t="str">
        <f>_xlfn.XLOOKUP(E10211,Geografiesleutel!A:A,Geografiesleutel!B:B,"",0,1)</f>
        <v>Northern Suburbs</v>
      </c>
      <c r="G10211" s="18">
        <v>2</v>
      </c>
      <c r="H10211" s="18">
        <v>1</v>
      </c>
    </row>
    <row r="10212" spans="1:8" x14ac:dyDescent="0.25">
      <c r="A10212" s="3" t="s">
        <v>196</v>
      </c>
      <c r="B10212" s="5">
        <v>990000</v>
      </c>
      <c r="C10212" t="s">
        <v>1437</v>
      </c>
      <c r="D10212" t="str">
        <f t="shared" si="159"/>
        <v>Apartment</v>
      </c>
      <c r="E10212" t="s">
        <v>209</v>
      </c>
      <c r="F10212" t="str">
        <f>_xlfn.XLOOKUP(E10212,Geografiesleutel!A:A,Geografiesleutel!B:B,"",0,1)</f>
        <v>Eastern Suburbs</v>
      </c>
      <c r="G10212" s="18">
        <v>1</v>
      </c>
      <c r="H10212" s="18">
        <v>1</v>
      </c>
    </row>
    <row r="10213" spans="1:8" x14ac:dyDescent="0.25">
      <c r="A10213" s="3" t="s">
        <v>239</v>
      </c>
      <c r="B10213" s="5">
        <v>1590000</v>
      </c>
      <c r="C10213" t="s">
        <v>1439</v>
      </c>
      <c r="D10213" t="str">
        <f t="shared" si="159"/>
        <v>Apartment</v>
      </c>
      <c r="E10213" t="s">
        <v>66</v>
      </c>
      <c r="F10213" t="str">
        <f>_xlfn.XLOOKUP(E10213,Geografiesleutel!A:A,Geografiesleutel!B:B,"",0,1)</f>
        <v>Northern Suburbs</v>
      </c>
      <c r="G10213" s="18">
        <v>3</v>
      </c>
      <c r="H10213" s="18">
        <v>3</v>
      </c>
    </row>
    <row r="10214" spans="1:8" x14ac:dyDescent="0.25">
      <c r="A10214" s="3" t="s">
        <v>1149</v>
      </c>
      <c r="B10214" s="5">
        <v>500000</v>
      </c>
      <c r="C10214" t="s">
        <v>1436</v>
      </c>
      <c r="D10214" t="str">
        <f t="shared" si="159"/>
        <v>Apartment</v>
      </c>
      <c r="E10214" t="s">
        <v>562</v>
      </c>
      <c r="F10214" t="str">
        <f>_xlfn.XLOOKUP(E10214,Geografiesleutel!A:A,Geografiesleutel!B:B,"",0,1)</f>
        <v>CBD</v>
      </c>
      <c r="G10214" s="18">
        <v>2</v>
      </c>
      <c r="H10214" s="18">
        <v>1</v>
      </c>
    </row>
    <row r="10215" spans="1:8" x14ac:dyDescent="0.25">
      <c r="A10215" s="3" t="s">
        <v>59</v>
      </c>
      <c r="B10215" s="5">
        <v>680000</v>
      </c>
      <c r="C10215" t="s">
        <v>1451</v>
      </c>
      <c r="D10215" t="str">
        <f t="shared" si="159"/>
        <v>Apartment</v>
      </c>
      <c r="E10215" t="s">
        <v>118</v>
      </c>
      <c r="F10215" t="str">
        <f>_xlfn.XLOOKUP(E10215,Geografiesleutel!A:A,Geografiesleutel!B:B,"",0,1)</f>
        <v>Northern Suburbs</v>
      </c>
      <c r="G10215" s="18" t="s">
        <v>2646</v>
      </c>
      <c r="H10215" s="18">
        <v>1</v>
      </c>
    </row>
    <row r="10216" spans="1:8" x14ac:dyDescent="0.25">
      <c r="A10216" s="3" t="s">
        <v>1486</v>
      </c>
      <c r="B10216" s="5">
        <v>477000</v>
      </c>
      <c r="C10216" t="s">
        <v>1440</v>
      </c>
      <c r="D10216" t="str">
        <f t="shared" si="159"/>
        <v>Apartment</v>
      </c>
      <c r="E10216" t="s">
        <v>68</v>
      </c>
      <c r="F10216" t="str">
        <f>_xlfn.XLOOKUP(E10216,Geografiesleutel!A:A,Geografiesleutel!B:B,"",0,1)</f>
        <v>Northern Suburbs</v>
      </c>
      <c r="G10216" s="18" t="s">
        <v>2650</v>
      </c>
      <c r="H10216" s="18">
        <v>1</v>
      </c>
    </row>
    <row r="10217" spans="1:8" x14ac:dyDescent="0.25">
      <c r="A10217" s="3" t="s">
        <v>700</v>
      </c>
      <c r="B10217" s="5">
        <v>780000</v>
      </c>
      <c r="C10217" t="s">
        <v>1439</v>
      </c>
      <c r="D10217" t="str">
        <f t="shared" si="159"/>
        <v>Apartment</v>
      </c>
      <c r="E10217" t="s">
        <v>112</v>
      </c>
      <c r="F10217" t="str">
        <f>_xlfn.XLOOKUP(E10217,Geografiesleutel!A:A,Geografiesleutel!B:B,"",0,1)</f>
        <v>Northern Suburbs</v>
      </c>
      <c r="G10217" s="18">
        <v>3</v>
      </c>
      <c r="H10217" s="18" t="s">
        <v>2650</v>
      </c>
    </row>
    <row r="10218" spans="1:8" x14ac:dyDescent="0.25">
      <c r="A10218" s="3" t="s">
        <v>1748</v>
      </c>
      <c r="B10218" s="5">
        <v>487000</v>
      </c>
      <c r="C10218" t="s">
        <v>1436</v>
      </c>
      <c r="D10218" t="str">
        <f t="shared" si="159"/>
        <v>Apartment</v>
      </c>
      <c r="E10218" t="s">
        <v>217</v>
      </c>
      <c r="F10218" t="str">
        <f>_xlfn.XLOOKUP(E10218,Geografiesleutel!A:A,Geografiesleutel!B:B,"",0,1)</f>
        <v>Eastern Suburbs</v>
      </c>
      <c r="G10218" s="18">
        <v>2</v>
      </c>
      <c r="H10218" s="18">
        <v>1</v>
      </c>
    </row>
    <row r="10219" spans="1:8" x14ac:dyDescent="0.25">
      <c r="A10219" s="3" t="s">
        <v>706</v>
      </c>
      <c r="B10219" s="5">
        <v>395000</v>
      </c>
      <c r="C10219" t="s">
        <v>1437</v>
      </c>
      <c r="D10219" t="str">
        <f t="shared" si="159"/>
        <v>Apartment</v>
      </c>
      <c r="E10219" t="s">
        <v>116</v>
      </c>
      <c r="F10219" t="str">
        <f>_xlfn.XLOOKUP(E10219,Geografiesleutel!A:A,Geografiesleutel!B:B,"",0,1)</f>
        <v>Western Suburbs</v>
      </c>
      <c r="G10219" s="18">
        <v>1</v>
      </c>
      <c r="H10219" s="18">
        <v>1</v>
      </c>
    </row>
    <row r="10220" spans="1:8" x14ac:dyDescent="0.25">
      <c r="A10220" s="3" t="s">
        <v>36</v>
      </c>
      <c r="B10220" s="5">
        <v>1750000</v>
      </c>
      <c r="C10220" t="s">
        <v>1437</v>
      </c>
      <c r="D10220" t="str">
        <f t="shared" si="159"/>
        <v>Apartment</v>
      </c>
      <c r="E10220" t="s">
        <v>209</v>
      </c>
      <c r="F10220" t="str">
        <f>_xlfn.XLOOKUP(E10220,Geografiesleutel!A:A,Geografiesleutel!B:B,"",0,1)</f>
        <v>Eastern Suburbs</v>
      </c>
      <c r="G10220" s="18">
        <v>1</v>
      </c>
      <c r="H10220" s="18">
        <v>1</v>
      </c>
    </row>
    <row r="10221" spans="1:8" x14ac:dyDescent="0.25">
      <c r="A10221" s="3" t="s">
        <v>1479</v>
      </c>
      <c r="B10221" s="5">
        <v>649000</v>
      </c>
      <c r="C10221" t="s">
        <v>1437</v>
      </c>
      <c r="D10221" t="str">
        <f t="shared" si="159"/>
        <v>Apartment</v>
      </c>
      <c r="E10221" t="s">
        <v>172</v>
      </c>
      <c r="F10221" t="str">
        <f>_xlfn.XLOOKUP(E10221,Geografiesleutel!A:A,Geografiesleutel!B:B,"",0,1)</f>
        <v>Eastern Suburbs</v>
      </c>
      <c r="G10221" s="18">
        <v>1</v>
      </c>
      <c r="H10221" s="18">
        <v>1</v>
      </c>
    </row>
    <row r="10222" spans="1:8" x14ac:dyDescent="0.25">
      <c r="A10222" s="3" t="s">
        <v>592</v>
      </c>
      <c r="B10222" s="5">
        <v>890000</v>
      </c>
      <c r="C10222" t="s">
        <v>1436</v>
      </c>
      <c r="D10222" t="str">
        <f t="shared" si="159"/>
        <v>Apartment</v>
      </c>
      <c r="E10222" t="s">
        <v>172</v>
      </c>
      <c r="F10222" t="str">
        <f>_xlfn.XLOOKUP(E10222,Geografiesleutel!A:A,Geografiesleutel!B:B,"",0,1)</f>
        <v>Eastern Suburbs</v>
      </c>
      <c r="G10222" s="18">
        <v>2</v>
      </c>
      <c r="H10222" s="18">
        <v>2</v>
      </c>
    </row>
    <row r="10223" spans="1:8" x14ac:dyDescent="0.25">
      <c r="A10223" s="3" t="s">
        <v>315</v>
      </c>
      <c r="B10223" s="5">
        <v>1950000</v>
      </c>
      <c r="C10223" t="s">
        <v>1436</v>
      </c>
      <c r="D10223" t="str">
        <f t="shared" si="159"/>
        <v>Apartment</v>
      </c>
      <c r="E10223" t="s">
        <v>209</v>
      </c>
      <c r="F10223" t="str">
        <f>_xlfn.XLOOKUP(E10223,Geografiesleutel!A:A,Geografiesleutel!B:B,"",0,1)</f>
        <v>Eastern Suburbs</v>
      </c>
      <c r="G10223" s="18">
        <v>2</v>
      </c>
      <c r="H10223" s="18">
        <v>2</v>
      </c>
    </row>
    <row r="10224" spans="1:8" x14ac:dyDescent="0.25">
      <c r="A10224" s="3" t="s">
        <v>551</v>
      </c>
      <c r="B10224" s="5">
        <v>875000</v>
      </c>
      <c r="C10224" t="s">
        <v>1437</v>
      </c>
      <c r="D10224" t="str">
        <f t="shared" si="159"/>
        <v>Apartment</v>
      </c>
      <c r="E10224" t="s">
        <v>362</v>
      </c>
      <c r="F10224" t="str">
        <f>_xlfn.XLOOKUP(E10224,Geografiesleutel!A:A,Geografiesleutel!B:B,"",0,1)</f>
        <v>Eastern Suburbs</v>
      </c>
      <c r="G10224" s="18">
        <v>1</v>
      </c>
      <c r="H10224" s="18">
        <v>1</v>
      </c>
    </row>
    <row r="10225" spans="1:8" x14ac:dyDescent="0.25">
      <c r="A10225" s="3" t="s">
        <v>47</v>
      </c>
      <c r="B10225" s="5">
        <v>415000</v>
      </c>
      <c r="C10225" t="s">
        <v>1440</v>
      </c>
      <c r="D10225" t="str">
        <f t="shared" si="159"/>
        <v>Apartment</v>
      </c>
      <c r="E10225" t="s">
        <v>120</v>
      </c>
      <c r="F10225" t="str">
        <f>_xlfn.XLOOKUP(E10225,Geografiesleutel!A:A,Geografiesleutel!B:B,"",0,1)</f>
        <v>Northern Suburbs</v>
      </c>
      <c r="G10225" s="18" t="s">
        <v>2650</v>
      </c>
      <c r="H10225" s="18">
        <v>1</v>
      </c>
    </row>
    <row r="10226" spans="1:8" x14ac:dyDescent="0.25">
      <c r="A10226" s="3" t="s">
        <v>1749</v>
      </c>
      <c r="B10226" s="5">
        <v>838000</v>
      </c>
      <c r="C10226" t="s">
        <v>1439</v>
      </c>
      <c r="D10226" t="str">
        <f t="shared" si="159"/>
        <v>Apartment</v>
      </c>
      <c r="E10226" t="s">
        <v>66</v>
      </c>
      <c r="F10226" t="str">
        <f>_xlfn.XLOOKUP(E10226,Geografiesleutel!A:A,Geografiesleutel!B:B,"",0,1)</f>
        <v>Northern Suburbs</v>
      </c>
      <c r="G10226" s="18">
        <v>3</v>
      </c>
      <c r="H10226" s="18">
        <v>2</v>
      </c>
    </row>
    <row r="10227" spans="1:8" x14ac:dyDescent="0.25">
      <c r="A10227" s="3" t="s">
        <v>1136</v>
      </c>
      <c r="B10227" s="5">
        <v>540000</v>
      </c>
      <c r="C10227" t="s">
        <v>1439</v>
      </c>
      <c r="D10227" t="str">
        <f t="shared" si="159"/>
        <v>Apartment</v>
      </c>
      <c r="E10227" t="s">
        <v>577</v>
      </c>
      <c r="F10227" t="str">
        <f>_xlfn.XLOOKUP(E10227,Geografiesleutel!A:A,Geografiesleutel!B:B,"",0,1)</f>
        <v>CBD</v>
      </c>
      <c r="G10227" s="18">
        <v>3</v>
      </c>
      <c r="H10227" s="18">
        <v>1</v>
      </c>
    </row>
    <row r="10228" spans="1:8" x14ac:dyDescent="0.25">
      <c r="A10228" s="3" t="s">
        <v>1553</v>
      </c>
      <c r="B10228" s="5">
        <v>559000</v>
      </c>
      <c r="C10228" t="s">
        <v>1443</v>
      </c>
      <c r="D10228" t="str">
        <f t="shared" si="159"/>
        <v>Apartment</v>
      </c>
      <c r="E10228" t="s">
        <v>487</v>
      </c>
      <c r="F10228" t="str">
        <f>_xlfn.XLOOKUP(E10228,Geografiesleutel!A:A,Geografiesleutel!B:B,"",0,1)</f>
        <v>CBD</v>
      </c>
      <c r="G10228" s="18">
        <v>4</v>
      </c>
      <c r="H10228" s="18" t="s">
        <v>2650</v>
      </c>
    </row>
    <row r="10229" spans="1:8" x14ac:dyDescent="0.25">
      <c r="A10229" s="3" t="s">
        <v>745</v>
      </c>
      <c r="B10229" s="5">
        <v>1090000</v>
      </c>
      <c r="C10229" t="s">
        <v>1439</v>
      </c>
      <c r="D10229" t="str">
        <f t="shared" si="159"/>
        <v>Apartment</v>
      </c>
      <c r="E10229" t="s">
        <v>309</v>
      </c>
      <c r="F10229" t="str">
        <f>_xlfn.XLOOKUP(E10229,Geografiesleutel!A:A,Geografiesleutel!B:B,"",0,1)</f>
        <v>Eastern Suburbs</v>
      </c>
      <c r="G10229" s="18">
        <v>3</v>
      </c>
      <c r="H10229" s="18">
        <v>3</v>
      </c>
    </row>
    <row r="10230" spans="1:8" x14ac:dyDescent="0.25">
      <c r="A10230" s="3" t="s">
        <v>1638</v>
      </c>
      <c r="B10230" s="5">
        <v>615000</v>
      </c>
      <c r="C10230" t="s">
        <v>1437</v>
      </c>
      <c r="D10230" t="str">
        <f t="shared" si="159"/>
        <v>Apartment</v>
      </c>
      <c r="E10230" t="s">
        <v>369</v>
      </c>
      <c r="F10230" t="str">
        <f>_xlfn.XLOOKUP(E10230,Geografiesleutel!A:A,Geografiesleutel!B:B,"",0,1)</f>
        <v>Eastern Suburbs</v>
      </c>
      <c r="G10230" s="18">
        <v>1</v>
      </c>
      <c r="H10230" s="18">
        <v>1</v>
      </c>
    </row>
    <row r="10231" spans="1:8" x14ac:dyDescent="0.25">
      <c r="A10231" s="3" t="s">
        <v>745</v>
      </c>
      <c r="B10231" s="5">
        <v>1090000</v>
      </c>
      <c r="C10231" t="s">
        <v>1439</v>
      </c>
      <c r="D10231" t="str">
        <f t="shared" si="159"/>
        <v>Apartment</v>
      </c>
      <c r="E10231" t="s">
        <v>309</v>
      </c>
      <c r="F10231" t="str">
        <f>_xlfn.XLOOKUP(E10231,Geografiesleutel!A:A,Geografiesleutel!B:B,"",0,1)</f>
        <v>Eastern Suburbs</v>
      </c>
      <c r="G10231" s="18">
        <v>3</v>
      </c>
      <c r="H10231" s="18">
        <v>3</v>
      </c>
    </row>
    <row r="10232" spans="1:8" x14ac:dyDescent="0.25">
      <c r="A10232" s="3" t="s">
        <v>67</v>
      </c>
      <c r="B10232" s="5">
        <v>2300000</v>
      </c>
      <c r="C10232" t="s">
        <v>1436</v>
      </c>
      <c r="D10232" t="str">
        <f t="shared" si="159"/>
        <v>Apartment</v>
      </c>
      <c r="E10232" t="s">
        <v>306</v>
      </c>
      <c r="F10232" t="str">
        <f>_xlfn.XLOOKUP(E10232,Geografiesleutel!A:A,Geografiesleutel!B:B,"",0,1)</f>
        <v>Eastern Suburbs</v>
      </c>
      <c r="G10232" s="18">
        <v>2</v>
      </c>
      <c r="H10232" s="18">
        <v>2</v>
      </c>
    </row>
    <row r="10233" spans="1:8" x14ac:dyDescent="0.25">
      <c r="A10233" s="3" t="s">
        <v>512</v>
      </c>
      <c r="B10233" s="5">
        <v>750000</v>
      </c>
      <c r="C10233" t="s">
        <v>1437</v>
      </c>
      <c r="D10233" t="str">
        <f t="shared" si="159"/>
        <v>Apartment</v>
      </c>
      <c r="E10233" t="s">
        <v>369</v>
      </c>
      <c r="F10233" t="str">
        <f>_xlfn.XLOOKUP(E10233,Geografiesleutel!A:A,Geografiesleutel!B:B,"",0,1)</f>
        <v>Eastern Suburbs</v>
      </c>
      <c r="G10233" s="18">
        <v>1</v>
      </c>
      <c r="H10233" s="18">
        <v>1</v>
      </c>
    </row>
    <row r="10234" spans="1:8" x14ac:dyDescent="0.25">
      <c r="A10234" s="3" t="s">
        <v>96</v>
      </c>
      <c r="B10234" s="5">
        <v>1995000</v>
      </c>
      <c r="C10234" t="s">
        <v>1436</v>
      </c>
      <c r="D10234" t="str">
        <f t="shared" si="159"/>
        <v>Apartment</v>
      </c>
      <c r="E10234" t="s">
        <v>209</v>
      </c>
      <c r="F10234" t="str">
        <f>_xlfn.XLOOKUP(E10234,Geografiesleutel!A:A,Geografiesleutel!B:B,"",0,1)</f>
        <v>Eastern Suburbs</v>
      </c>
      <c r="G10234" s="18">
        <v>2</v>
      </c>
      <c r="H10234" s="18" t="s">
        <v>2646</v>
      </c>
    </row>
    <row r="10235" spans="1:8" x14ac:dyDescent="0.25">
      <c r="A10235" s="3" t="s">
        <v>823</v>
      </c>
      <c r="B10235" s="5">
        <v>380000</v>
      </c>
      <c r="C10235" t="s">
        <v>1437</v>
      </c>
      <c r="D10235" t="str">
        <f t="shared" si="159"/>
        <v>Apartment</v>
      </c>
      <c r="E10235" t="s">
        <v>346</v>
      </c>
      <c r="F10235" t="str">
        <f>_xlfn.XLOOKUP(E10235,Geografiesleutel!A:A,Geografiesleutel!B:B,"",0,1)</f>
        <v>Northern Suburbs</v>
      </c>
      <c r="G10235" s="18">
        <v>1</v>
      </c>
      <c r="H10235" s="18">
        <v>1</v>
      </c>
    </row>
    <row r="10236" spans="1:8" x14ac:dyDescent="0.25">
      <c r="A10236" s="3" t="s">
        <v>572</v>
      </c>
      <c r="B10236" s="5">
        <v>800000</v>
      </c>
      <c r="C10236" t="s">
        <v>1436</v>
      </c>
      <c r="D10236" t="str">
        <f t="shared" si="159"/>
        <v>Apartment</v>
      </c>
      <c r="E10236" t="s">
        <v>18</v>
      </c>
      <c r="F10236" t="str">
        <f>_xlfn.XLOOKUP(E10236,Geografiesleutel!A:A,Geografiesleutel!B:B,"",0,1)</f>
        <v>Agricultural Smallholdings</v>
      </c>
      <c r="G10236" s="18">
        <v>2</v>
      </c>
      <c r="H10236" s="18">
        <v>1</v>
      </c>
    </row>
    <row r="10237" spans="1:8" x14ac:dyDescent="0.25">
      <c r="A10237" s="3" t="s">
        <v>1357</v>
      </c>
      <c r="B10237" s="5">
        <v>400000</v>
      </c>
      <c r="C10237" t="s">
        <v>1436</v>
      </c>
      <c r="D10237" t="str">
        <f t="shared" si="159"/>
        <v>Apartment</v>
      </c>
      <c r="E10237" t="s">
        <v>116</v>
      </c>
      <c r="F10237" t="str">
        <f>_xlfn.XLOOKUP(E10237,Geografiesleutel!A:A,Geografiesleutel!B:B,"",0,1)</f>
        <v>Western Suburbs</v>
      </c>
      <c r="G10237" s="18">
        <v>2</v>
      </c>
      <c r="H10237" s="18">
        <v>1</v>
      </c>
    </row>
    <row r="10238" spans="1:8" x14ac:dyDescent="0.25">
      <c r="A10238" s="3" t="s">
        <v>936</v>
      </c>
      <c r="B10238" s="5">
        <v>330000</v>
      </c>
      <c r="C10238" t="s">
        <v>1437</v>
      </c>
      <c r="D10238" t="str">
        <f t="shared" si="159"/>
        <v>Apartment</v>
      </c>
      <c r="E10238" t="s">
        <v>487</v>
      </c>
      <c r="F10238" t="str">
        <f>_xlfn.XLOOKUP(E10238,Geografiesleutel!A:A,Geografiesleutel!B:B,"",0,1)</f>
        <v>CBD</v>
      </c>
      <c r="G10238" s="18">
        <v>1</v>
      </c>
      <c r="H10238" s="18">
        <v>1</v>
      </c>
    </row>
    <row r="10239" spans="1:8" x14ac:dyDescent="0.25">
      <c r="A10239" s="3" t="s">
        <v>922</v>
      </c>
      <c r="B10239" s="5">
        <v>720000</v>
      </c>
      <c r="C10239" t="s">
        <v>1436</v>
      </c>
      <c r="D10239" t="str">
        <f t="shared" si="159"/>
        <v>Apartment</v>
      </c>
      <c r="E10239" t="s">
        <v>70</v>
      </c>
      <c r="F10239" t="str">
        <f>_xlfn.XLOOKUP(E10239,Geografiesleutel!A:A,Geografiesleutel!B:B,"",0,1)</f>
        <v>Northern Suburbs</v>
      </c>
      <c r="G10239" s="18">
        <v>2</v>
      </c>
      <c r="H10239" s="18">
        <v>1</v>
      </c>
    </row>
    <row r="10240" spans="1:8" x14ac:dyDescent="0.25">
      <c r="A10240" s="3" t="s">
        <v>1684</v>
      </c>
      <c r="B10240" s="5">
        <v>200000</v>
      </c>
      <c r="C10240" t="s">
        <v>1436</v>
      </c>
      <c r="D10240" t="str">
        <f t="shared" si="159"/>
        <v>Apartment</v>
      </c>
      <c r="E10240" t="s">
        <v>414</v>
      </c>
      <c r="F10240" t="str">
        <f>_xlfn.XLOOKUP(E10240,Geografiesleutel!A:A,Geografiesleutel!B:B,"",0,1)</f>
        <v>Northern Suburbs</v>
      </c>
      <c r="G10240" s="18">
        <v>2</v>
      </c>
      <c r="H10240" s="18">
        <v>1</v>
      </c>
    </row>
    <row r="10241" spans="1:8" x14ac:dyDescent="0.25">
      <c r="A10241" s="3" t="s">
        <v>592</v>
      </c>
      <c r="B10241" s="5">
        <v>890000</v>
      </c>
      <c r="C10241" t="s">
        <v>1436</v>
      </c>
      <c r="D10241" t="str">
        <f t="shared" si="159"/>
        <v>Apartment</v>
      </c>
      <c r="E10241" t="s">
        <v>368</v>
      </c>
      <c r="F10241" t="str">
        <f>_xlfn.XLOOKUP(E10241,Geografiesleutel!A:A,Geografiesleutel!B:B,"",0,1)</f>
        <v>Eastern Suburbs</v>
      </c>
      <c r="G10241" s="18">
        <v>2</v>
      </c>
      <c r="H10241" s="18">
        <v>1</v>
      </c>
    </row>
    <row r="10242" spans="1:8" x14ac:dyDescent="0.25">
      <c r="A10242" s="3" t="s">
        <v>706</v>
      </c>
      <c r="B10242" s="5">
        <v>395000</v>
      </c>
      <c r="C10242" t="s">
        <v>1436</v>
      </c>
      <c r="D10242" t="str">
        <f t="shared" ref="D10242:D10305" si="160">TRIM(RIGHT(SUBSTITUTE(C10242," ",REPT(" ",LEN(C10242))),LEN(C10242)))</f>
        <v>Apartment</v>
      </c>
      <c r="E10242" t="s">
        <v>487</v>
      </c>
      <c r="F10242" t="str">
        <f>_xlfn.XLOOKUP(E10242,Geografiesleutel!A:A,Geografiesleutel!B:B,"",0,1)</f>
        <v>CBD</v>
      </c>
      <c r="G10242" s="18">
        <v>2</v>
      </c>
      <c r="H10242" s="18">
        <v>1</v>
      </c>
    </row>
    <row r="10243" spans="1:8" x14ac:dyDescent="0.25">
      <c r="A10243" s="3" t="s">
        <v>582</v>
      </c>
      <c r="B10243" s="5">
        <v>790000</v>
      </c>
      <c r="C10243" t="s">
        <v>1437</v>
      </c>
      <c r="D10243" t="str">
        <f t="shared" si="160"/>
        <v>Apartment</v>
      </c>
      <c r="E10243" t="s">
        <v>35</v>
      </c>
      <c r="F10243" t="str">
        <f>_xlfn.XLOOKUP(E10243,Geografiesleutel!A:A,Geografiesleutel!B:B,"",0,1)</f>
        <v>Northern Suburbs</v>
      </c>
      <c r="G10243" s="18">
        <v>1</v>
      </c>
      <c r="H10243" s="18">
        <v>1</v>
      </c>
    </row>
    <row r="10244" spans="1:8" x14ac:dyDescent="0.25">
      <c r="A10244" s="3" t="s">
        <v>365</v>
      </c>
      <c r="B10244" s="5">
        <v>1450000</v>
      </c>
      <c r="C10244" t="s">
        <v>1436</v>
      </c>
      <c r="D10244" t="str">
        <f t="shared" si="160"/>
        <v>Apartment</v>
      </c>
      <c r="E10244" t="s">
        <v>1458</v>
      </c>
      <c r="F10244" t="str">
        <f>_xlfn.XLOOKUP(E10244,Geografiesleutel!A:A,Geografiesleutel!B:B,"",0,1)</f>
        <v>Eastern Suburbs</v>
      </c>
      <c r="G10244" s="18">
        <v>2</v>
      </c>
      <c r="H10244" s="18" t="s">
        <v>2650</v>
      </c>
    </row>
    <row r="10245" spans="1:8" x14ac:dyDescent="0.25">
      <c r="A10245" s="3" t="s">
        <v>1150</v>
      </c>
      <c r="B10245" s="5">
        <v>270000</v>
      </c>
      <c r="C10245" t="s">
        <v>1437</v>
      </c>
      <c r="D10245" t="str">
        <f t="shared" si="160"/>
        <v>Apartment</v>
      </c>
      <c r="E10245" t="s">
        <v>487</v>
      </c>
      <c r="F10245" t="str">
        <f>_xlfn.XLOOKUP(E10245,Geografiesleutel!A:A,Geografiesleutel!B:B,"",0,1)</f>
        <v>CBD</v>
      </c>
      <c r="G10245" s="18">
        <v>1</v>
      </c>
      <c r="H10245" s="18">
        <v>1</v>
      </c>
    </row>
    <row r="10246" spans="1:8" x14ac:dyDescent="0.25">
      <c r="A10246" s="3" t="s">
        <v>1750</v>
      </c>
      <c r="B10246" s="5">
        <v>1134900</v>
      </c>
      <c r="C10246" t="s">
        <v>1437</v>
      </c>
      <c r="D10246" t="str">
        <f t="shared" si="160"/>
        <v>Apartment</v>
      </c>
      <c r="E10246" t="s">
        <v>233</v>
      </c>
      <c r="F10246" t="str">
        <f>_xlfn.XLOOKUP(E10246,Geografiesleutel!A:A,Geografiesleutel!B:B,"",0,1)</f>
        <v>Eastern Suburbs</v>
      </c>
      <c r="G10246" s="18">
        <v>1</v>
      </c>
      <c r="H10246" s="18">
        <v>1</v>
      </c>
    </row>
    <row r="10247" spans="1:8" x14ac:dyDescent="0.25">
      <c r="A10247" s="3" t="s">
        <v>1751</v>
      </c>
      <c r="B10247" s="5">
        <v>754000</v>
      </c>
      <c r="C10247" t="s">
        <v>1436</v>
      </c>
      <c r="D10247" t="str">
        <f t="shared" si="160"/>
        <v>Apartment</v>
      </c>
      <c r="E10247" t="s">
        <v>369</v>
      </c>
      <c r="F10247" t="str">
        <f>_xlfn.XLOOKUP(E10247,Geografiesleutel!A:A,Geografiesleutel!B:B,"",0,1)</f>
        <v>Eastern Suburbs</v>
      </c>
      <c r="G10247" s="18">
        <v>2</v>
      </c>
      <c r="H10247" s="18">
        <v>1</v>
      </c>
    </row>
    <row r="10248" spans="1:8" x14ac:dyDescent="0.25">
      <c r="A10248" s="3" t="s">
        <v>67</v>
      </c>
      <c r="B10248" s="5">
        <v>2300000</v>
      </c>
      <c r="C10248" t="s">
        <v>1436</v>
      </c>
      <c r="D10248" t="str">
        <f t="shared" si="160"/>
        <v>Apartment</v>
      </c>
      <c r="E10248" t="s">
        <v>306</v>
      </c>
      <c r="F10248" t="str">
        <f>_xlfn.XLOOKUP(E10248,Geografiesleutel!A:A,Geografiesleutel!B:B,"",0,1)</f>
        <v>Eastern Suburbs</v>
      </c>
      <c r="G10248" s="18">
        <v>2</v>
      </c>
      <c r="H10248" s="18">
        <v>2</v>
      </c>
    </row>
    <row r="10249" spans="1:8" x14ac:dyDescent="0.25">
      <c r="A10249" s="3" t="s">
        <v>1751</v>
      </c>
      <c r="B10249" s="5">
        <v>754000</v>
      </c>
      <c r="C10249" t="s">
        <v>1436</v>
      </c>
      <c r="D10249" t="str">
        <f t="shared" si="160"/>
        <v>Apartment</v>
      </c>
      <c r="E10249" t="s">
        <v>369</v>
      </c>
      <c r="F10249" t="str">
        <f>_xlfn.XLOOKUP(E10249,Geografiesleutel!A:A,Geografiesleutel!B:B,"",0,1)</f>
        <v>Eastern Suburbs</v>
      </c>
      <c r="G10249" s="18">
        <v>2</v>
      </c>
      <c r="H10249" s="18">
        <v>1</v>
      </c>
    </row>
    <row r="10250" spans="1:8" x14ac:dyDescent="0.25">
      <c r="A10250" s="3" t="s">
        <v>1450</v>
      </c>
      <c r="B10250" s="5">
        <v>430000</v>
      </c>
      <c r="C10250" t="s">
        <v>1437</v>
      </c>
      <c r="D10250" t="str">
        <f t="shared" si="160"/>
        <v>Apartment</v>
      </c>
      <c r="E10250" t="s">
        <v>188</v>
      </c>
      <c r="F10250" t="str">
        <f>_xlfn.XLOOKUP(E10250,Geografiesleutel!A:A,Geografiesleutel!B:B,"",0,1)</f>
        <v>Northern Suburbs</v>
      </c>
      <c r="G10250" s="18">
        <v>1</v>
      </c>
      <c r="H10250" s="18">
        <v>1</v>
      </c>
    </row>
    <row r="10251" spans="1:8" x14ac:dyDescent="0.25">
      <c r="A10251" s="3" t="s">
        <v>789</v>
      </c>
      <c r="B10251" s="5">
        <v>620000</v>
      </c>
      <c r="C10251" t="s">
        <v>1436</v>
      </c>
      <c r="D10251" t="str">
        <f t="shared" si="160"/>
        <v>Apartment</v>
      </c>
      <c r="E10251" t="s">
        <v>346</v>
      </c>
      <c r="F10251" t="str">
        <f>_xlfn.XLOOKUP(E10251,Geografiesleutel!A:A,Geografiesleutel!B:B,"",0,1)</f>
        <v>Northern Suburbs</v>
      </c>
      <c r="G10251" s="18">
        <v>2</v>
      </c>
      <c r="H10251" s="18">
        <v>1</v>
      </c>
    </row>
    <row r="10252" spans="1:8" x14ac:dyDescent="0.25">
      <c r="A10252" s="3" t="s">
        <v>556</v>
      </c>
      <c r="B10252" s="5">
        <v>650000</v>
      </c>
      <c r="C10252" t="s">
        <v>1443</v>
      </c>
      <c r="D10252" t="str">
        <f t="shared" si="160"/>
        <v>Apartment</v>
      </c>
      <c r="E10252" t="s">
        <v>487</v>
      </c>
      <c r="F10252" t="str">
        <f>_xlfn.XLOOKUP(E10252,Geografiesleutel!A:A,Geografiesleutel!B:B,"",0,1)</f>
        <v>CBD</v>
      </c>
      <c r="G10252" s="18">
        <v>4</v>
      </c>
      <c r="H10252" s="18">
        <v>2</v>
      </c>
    </row>
    <row r="10253" spans="1:8" x14ac:dyDescent="0.25">
      <c r="A10253" s="3" t="s">
        <v>1459</v>
      </c>
      <c r="B10253" s="5">
        <v>520000</v>
      </c>
      <c r="C10253" t="s">
        <v>1436</v>
      </c>
      <c r="D10253" t="str">
        <f t="shared" si="160"/>
        <v>Apartment</v>
      </c>
      <c r="E10253" t="s">
        <v>229</v>
      </c>
      <c r="F10253" t="str">
        <f>_xlfn.XLOOKUP(E10253,Geografiesleutel!A:A,Geografiesleutel!B:B,"",0,1)</f>
        <v>Western Suburbs</v>
      </c>
      <c r="G10253" s="18">
        <v>2</v>
      </c>
      <c r="H10253" s="18">
        <v>2</v>
      </c>
    </row>
    <row r="10254" spans="1:8" x14ac:dyDescent="0.25">
      <c r="A10254" s="3" t="s">
        <v>427</v>
      </c>
      <c r="B10254" s="5">
        <v>2195000</v>
      </c>
      <c r="C10254" t="s">
        <v>1436</v>
      </c>
      <c r="D10254" t="str">
        <f t="shared" si="160"/>
        <v>Apartment</v>
      </c>
      <c r="E10254" t="s">
        <v>209</v>
      </c>
      <c r="F10254" t="str">
        <f>_xlfn.XLOOKUP(E10254,Geografiesleutel!A:A,Geografiesleutel!B:B,"",0,1)</f>
        <v>Eastern Suburbs</v>
      </c>
      <c r="G10254" s="18">
        <v>2</v>
      </c>
      <c r="H10254" s="18">
        <v>2</v>
      </c>
    </row>
    <row r="10255" spans="1:8" x14ac:dyDescent="0.25">
      <c r="A10255" s="3" t="s">
        <v>1111</v>
      </c>
      <c r="B10255" s="5">
        <v>985000</v>
      </c>
      <c r="C10255" t="s">
        <v>1436</v>
      </c>
      <c r="D10255" t="str">
        <f t="shared" si="160"/>
        <v>Apartment</v>
      </c>
      <c r="E10255" t="s">
        <v>335</v>
      </c>
      <c r="F10255" t="str">
        <f>_xlfn.XLOOKUP(E10255,Geografiesleutel!A:A,Geografiesleutel!B:B,"",0,1)</f>
        <v>Agricultural Smallholdings</v>
      </c>
      <c r="G10255" s="18">
        <v>2</v>
      </c>
      <c r="H10255" s="18">
        <v>2</v>
      </c>
    </row>
    <row r="10256" spans="1:8" x14ac:dyDescent="0.25">
      <c r="A10256" s="3" t="s">
        <v>789</v>
      </c>
      <c r="B10256" s="5">
        <v>620000</v>
      </c>
      <c r="C10256" t="s">
        <v>1439</v>
      </c>
      <c r="D10256" t="str">
        <f t="shared" si="160"/>
        <v>Apartment</v>
      </c>
      <c r="E10256" t="s">
        <v>562</v>
      </c>
      <c r="F10256" t="str">
        <f>_xlfn.XLOOKUP(E10256,Geografiesleutel!A:A,Geografiesleutel!B:B,"",0,1)</f>
        <v>CBD</v>
      </c>
      <c r="G10256" s="18">
        <v>3</v>
      </c>
      <c r="H10256" s="18">
        <v>2</v>
      </c>
    </row>
    <row r="10257" spans="1:8" x14ac:dyDescent="0.25">
      <c r="A10257" s="3" t="s">
        <v>427</v>
      </c>
      <c r="B10257" s="5">
        <v>2195000</v>
      </c>
      <c r="C10257" t="s">
        <v>1436</v>
      </c>
      <c r="D10257" t="str">
        <f t="shared" si="160"/>
        <v>Apartment</v>
      </c>
      <c r="E10257" t="s">
        <v>209</v>
      </c>
      <c r="F10257" t="str">
        <f>_xlfn.XLOOKUP(E10257,Geografiesleutel!A:A,Geografiesleutel!B:B,"",0,1)</f>
        <v>Eastern Suburbs</v>
      </c>
      <c r="G10257" s="18">
        <v>2</v>
      </c>
      <c r="H10257" s="18">
        <v>2</v>
      </c>
    </row>
    <row r="10258" spans="1:8" x14ac:dyDescent="0.25">
      <c r="A10258" s="3" t="s">
        <v>1149</v>
      </c>
      <c r="B10258" s="5">
        <v>500000</v>
      </c>
      <c r="C10258" t="s">
        <v>1437</v>
      </c>
      <c r="D10258" t="str">
        <f t="shared" si="160"/>
        <v>Apartment</v>
      </c>
      <c r="E10258" t="s">
        <v>152</v>
      </c>
      <c r="F10258" t="str">
        <f>_xlfn.XLOOKUP(E10258,Geografiesleutel!A:A,Geografiesleutel!B:B,"",0,1)</f>
        <v>Eastern Suburbs</v>
      </c>
      <c r="G10258" s="18">
        <v>1</v>
      </c>
      <c r="H10258" s="18">
        <v>1</v>
      </c>
    </row>
    <row r="10259" spans="1:8" x14ac:dyDescent="0.25">
      <c r="A10259" s="3" t="s">
        <v>789</v>
      </c>
      <c r="B10259" s="5">
        <v>620000</v>
      </c>
      <c r="C10259" t="s">
        <v>1439</v>
      </c>
      <c r="D10259" t="str">
        <f t="shared" si="160"/>
        <v>Apartment</v>
      </c>
      <c r="E10259" t="s">
        <v>562</v>
      </c>
      <c r="F10259" t="str">
        <f>_xlfn.XLOOKUP(E10259,Geografiesleutel!A:A,Geografiesleutel!B:B,"",0,1)</f>
        <v>CBD</v>
      </c>
      <c r="G10259" s="18">
        <v>3</v>
      </c>
      <c r="H10259" s="18">
        <v>2</v>
      </c>
    </row>
    <row r="10260" spans="1:8" x14ac:dyDescent="0.25">
      <c r="A10260" s="3" t="s">
        <v>1483</v>
      </c>
      <c r="B10260" s="5">
        <v>485000</v>
      </c>
      <c r="C10260" t="s">
        <v>1437</v>
      </c>
      <c r="D10260" t="str">
        <f t="shared" si="160"/>
        <v>Apartment</v>
      </c>
      <c r="E10260" t="s">
        <v>1023</v>
      </c>
      <c r="F10260" t="str">
        <f>_xlfn.XLOOKUP(E10260,Geografiesleutel!A:A,Geografiesleutel!B:B,"",0,1)</f>
        <v>Eastern Suburbs</v>
      </c>
      <c r="G10260" s="18">
        <v>1</v>
      </c>
      <c r="H10260" s="18">
        <v>1</v>
      </c>
    </row>
    <row r="10261" spans="1:8" x14ac:dyDescent="0.25">
      <c r="A10261" s="3" t="s">
        <v>1262</v>
      </c>
      <c r="B10261" s="5">
        <v>1185000</v>
      </c>
      <c r="C10261" t="s">
        <v>1436</v>
      </c>
      <c r="D10261" t="str">
        <f t="shared" si="160"/>
        <v>Apartment</v>
      </c>
      <c r="E10261" t="s">
        <v>134</v>
      </c>
      <c r="F10261" t="str">
        <f>_xlfn.XLOOKUP(E10261,Geografiesleutel!A:A,Geografiesleutel!B:B,"",0,1)</f>
        <v>Eastern Suburbs</v>
      </c>
      <c r="G10261" s="18">
        <v>2</v>
      </c>
      <c r="H10261" s="18">
        <v>2</v>
      </c>
    </row>
    <row r="10262" spans="1:8" x14ac:dyDescent="0.25">
      <c r="A10262" s="3" t="s">
        <v>669</v>
      </c>
      <c r="B10262" s="5">
        <v>920000</v>
      </c>
      <c r="C10262" t="s">
        <v>1436</v>
      </c>
      <c r="D10262" t="str">
        <f t="shared" si="160"/>
        <v>Apartment</v>
      </c>
      <c r="E10262" t="s">
        <v>30</v>
      </c>
      <c r="F10262" t="str">
        <f>_xlfn.XLOOKUP(E10262,Geografiesleutel!A:A,Geografiesleutel!B:B,"",0,1)</f>
        <v>Northern Suburbs</v>
      </c>
      <c r="G10262" s="18">
        <v>2</v>
      </c>
      <c r="H10262" s="18">
        <v>2</v>
      </c>
    </row>
    <row r="10263" spans="1:8" x14ac:dyDescent="0.25">
      <c r="A10263" s="3" t="s">
        <v>1149</v>
      </c>
      <c r="B10263" s="5">
        <v>500000</v>
      </c>
      <c r="C10263" t="s">
        <v>1436</v>
      </c>
      <c r="D10263" t="str">
        <f t="shared" si="160"/>
        <v>Apartment</v>
      </c>
      <c r="E10263" t="s">
        <v>487</v>
      </c>
      <c r="F10263" t="str">
        <f>_xlfn.XLOOKUP(E10263,Geografiesleutel!A:A,Geografiesleutel!B:B,"",0,1)</f>
        <v>CBD</v>
      </c>
      <c r="G10263" s="18">
        <v>2</v>
      </c>
      <c r="H10263" s="18">
        <v>1</v>
      </c>
    </row>
    <row r="10264" spans="1:8" x14ac:dyDescent="0.25">
      <c r="A10264" s="3" t="s">
        <v>922</v>
      </c>
      <c r="B10264" s="5">
        <v>720000</v>
      </c>
      <c r="C10264" t="s">
        <v>1436</v>
      </c>
      <c r="D10264" t="str">
        <f t="shared" si="160"/>
        <v>Apartment</v>
      </c>
      <c r="E10264" t="s">
        <v>35</v>
      </c>
      <c r="F10264" t="str">
        <f>_xlfn.XLOOKUP(E10264,Geografiesleutel!A:A,Geografiesleutel!B:B,"",0,1)</f>
        <v>Northern Suburbs</v>
      </c>
      <c r="G10264" s="18">
        <v>2</v>
      </c>
      <c r="H10264" s="18">
        <v>1</v>
      </c>
    </row>
    <row r="10265" spans="1:8" x14ac:dyDescent="0.25">
      <c r="A10265" s="3" t="s">
        <v>556</v>
      </c>
      <c r="B10265" s="5">
        <v>650000</v>
      </c>
      <c r="C10265" t="s">
        <v>1447</v>
      </c>
      <c r="D10265" t="str">
        <f t="shared" si="160"/>
        <v>Apartment</v>
      </c>
      <c r="E10265" t="s">
        <v>1458</v>
      </c>
      <c r="F10265" t="str">
        <f>_xlfn.XLOOKUP(E10265,Geografiesleutel!A:A,Geografiesleutel!B:B,"",0,1)</f>
        <v>Eastern Suburbs</v>
      </c>
      <c r="G10265" s="18">
        <v>5</v>
      </c>
      <c r="H10265" s="18">
        <v>1</v>
      </c>
    </row>
    <row r="10266" spans="1:8" x14ac:dyDescent="0.25">
      <c r="A10266" s="3" t="s">
        <v>1489</v>
      </c>
      <c r="B10266" s="5">
        <v>410000</v>
      </c>
      <c r="C10266" t="s">
        <v>1436</v>
      </c>
      <c r="D10266" t="str">
        <f t="shared" si="160"/>
        <v>Apartment</v>
      </c>
      <c r="E10266" t="s">
        <v>404</v>
      </c>
      <c r="F10266" t="str">
        <f>_xlfn.XLOOKUP(E10266,Geografiesleutel!A:A,Geografiesleutel!B:B,"",0,1)</f>
        <v>CBD</v>
      </c>
      <c r="G10266" s="18">
        <v>2</v>
      </c>
      <c r="H10266" s="18">
        <v>1</v>
      </c>
    </row>
    <row r="10267" spans="1:8" x14ac:dyDescent="0.25">
      <c r="A10267" s="3" t="s">
        <v>216</v>
      </c>
      <c r="B10267" s="5">
        <v>1100000</v>
      </c>
      <c r="C10267" t="s">
        <v>1439</v>
      </c>
      <c r="D10267" t="str">
        <f t="shared" si="160"/>
        <v>Apartment</v>
      </c>
      <c r="E10267" t="s">
        <v>46</v>
      </c>
      <c r="F10267" t="str">
        <f>_xlfn.XLOOKUP(E10267,Geografiesleutel!A:A,Geografiesleutel!B:B,"",0,1)</f>
        <v>Eastern Suburbs</v>
      </c>
      <c r="G10267" s="18">
        <v>3</v>
      </c>
      <c r="H10267" s="18">
        <v>2</v>
      </c>
    </row>
    <row r="10268" spans="1:8" x14ac:dyDescent="0.25">
      <c r="A10268" s="3" t="s">
        <v>1533</v>
      </c>
      <c r="B10268" s="5">
        <v>399000</v>
      </c>
      <c r="C10268" t="s">
        <v>1437</v>
      </c>
      <c r="D10268" t="str">
        <f t="shared" si="160"/>
        <v>Apartment</v>
      </c>
      <c r="E10268" t="s">
        <v>68</v>
      </c>
      <c r="F10268" t="str">
        <f>_xlfn.XLOOKUP(E10268,Geografiesleutel!A:A,Geografiesleutel!B:B,"",0,1)</f>
        <v>Northern Suburbs</v>
      </c>
      <c r="G10268" s="18">
        <v>1</v>
      </c>
      <c r="H10268" s="18">
        <v>1</v>
      </c>
    </row>
    <row r="10269" spans="1:8" x14ac:dyDescent="0.25">
      <c r="A10269" s="3" t="s">
        <v>1031</v>
      </c>
      <c r="B10269" s="5">
        <v>300000</v>
      </c>
      <c r="C10269" t="s">
        <v>1437</v>
      </c>
      <c r="D10269" t="str">
        <f t="shared" si="160"/>
        <v>Apartment</v>
      </c>
      <c r="E10269" t="s">
        <v>487</v>
      </c>
      <c r="F10269" t="str">
        <f>_xlfn.XLOOKUP(E10269,Geografiesleutel!A:A,Geografiesleutel!B:B,"",0,1)</f>
        <v>CBD</v>
      </c>
      <c r="G10269" s="18">
        <v>1</v>
      </c>
      <c r="H10269" s="18">
        <v>1</v>
      </c>
    </row>
    <row r="10270" spans="1:8" x14ac:dyDescent="0.25">
      <c r="A10270" s="3" t="s">
        <v>1149</v>
      </c>
      <c r="B10270" s="5">
        <v>500000</v>
      </c>
      <c r="C10270" t="s">
        <v>1436</v>
      </c>
      <c r="D10270" t="str">
        <f t="shared" si="160"/>
        <v>Apartment</v>
      </c>
      <c r="E10270" t="s">
        <v>290</v>
      </c>
      <c r="F10270" t="str">
        <f>_xlfn.XLOOKUP(E10270,Geografiesleutel!A:A,Geografiesleutel!B:B,"",0,1)</f>
        <v>Eastern Suburbs</v>
      </c>
      <c r="G10270" s="18">
        <v>2</v>
      </c>
      <c r="H10270" s="18" t="s">
        <v>2650</v>
      </c>
    </row>
    <row r="10271" spans="1:8" x14ac:dyDescent="0.25">
      <c r="A10271" s="3" t="s">
        <v>700</v>
      </c>
      <c r="B10271" s="5">
        <v>780000</v>
      </c>
      <c r="C10271" t="s">
        <v>1436</v>
      </c>
      <c r="D10271" t="str">
        <f t="shared" si="160"/>
        <v>Apartment</v>
      </c>
      <c r="E10271" t="s">
        <v>35</v>
      </c>
      <c r="F10271" t="str">
        <f>_xlfn.XLOOKUP(E10271,Geografiesleutel!A:A,Geografiesleutel!B:B,"",0,1)</f>
        <v>Northern Suburbs</v>
      </c>
      <c r="G10271" s="18">
        <v>2</v>
      </c>
      <c r="H10271" s="18">
        <v>1</v>
      </c>
    </row>
    <row r="10272" spans="1:8" x14ac:dyDescent="0.25">
      <c r="A10272" s="3" t="s">
        <v>1752</v>
      </c>
      <c r="B10272" s="5">
        <v>2409000</v>
      </c>
      <c r="C10272" t="s">
        <v>1437</v>
      </c>
      <c r="D10272" t="str">
        <f t="shared" si="160"/>
        <v>Apartment</v>
      </c>
      <c r="E10272" t="s">
        <v>681</v>
      </c>
      <c r="F10272" t="str">
        <f>_xlfn.XLOOKUP(E10272,Geografiesleutel!A:A,Geografiesleutel!B:B,"",0,1)</f>
        <v>Eastern Suburbs</v>
      </c>
      <c r="G10272" s="18">
        <v>1</v>
      </c>
      <c r="H10272" s="18">
        <v>1</v>
      </c>
    </row>
    <row r="10273" spans="1:8" x14ac:dyDescent="0.25">
      <c r="A10273" s="3" t="s">
        <v>713</v>
      </c>
      <c r="B10273" s="5">
        <v>779000</v>
      </c>
      <c r="C10273" t="s">
        <v>1436</v>
      </c>
      <c r="D10273" t="str">
        <f t="shared" si="160"/>
        <v>Apartment</v>
      </c>
      <c r="E10273" t="s">
        <v>88</v>
      </c>
      <c r="F10273" t="str">
        <f>_xlfn.XLOOKUP(E10273,Geografiesleutel!A:A,Geografiesleutel!B:B,"",0,1)</f>
        <v>Eastern Suburbs</v>
      </c>
      <c r="G10273" s="18">
        <v>2</v>
      </c>
      <c r="H10273" s="18">
        <v>1</v>
      </c>
    </row>
    <row r="10274" spans="1:8" x14ac:dyDescent="0.25">
      <c r="A10274" s="3" t="s">
        <v>1753</v>
      </c>
      <c r="B10274" s="5">
        <v>810750</v>
      </c>
      <c r="C10274" t="s">
        <v>1436</v>
      </c>
      <c r="D10274" t="str">
        <f t="shared" si="160"/>
        <v>Apartment</v>
      </c>
      <c r="E10274" t="s">
        <v>30</v>
      </c>
      <c r="F10274" t="str">
        <f>_xlfn.XLOOKUP(E10274,Geografiesleutel!A:A,Geografiesleutel!B:B,"",0,1)</f>
        <v>Northern Suburbs</v>
      </c>
      <c r="G10274" s="18">
        <v>2</v>
      </c>
      <c r="H10274" s="18">
        <v>1</v>
      </c>
    </row>
    <row r="10275" spans="1:8" x14ac:dyDescent="0.25">
      <c r="A10275" s="3" t="s">
        <v>390</v>
      </c>
      <c r="B10275" s="5">
        <v>1170000</v>
      </c>
      <c r="C10275" t="s">
        <v>1436</v>
      </c>
      <c r="D10275" t="str">
        <f t="shared" si="160"/>
        <v>Apartment</v>
      </c>
      <c r="E10275" t="s">
        <v>972</v>
      </c>
      <c r="F10275" t="str">
        <f>_xlfn.XLOOKUP(E10275,Geografiesleutel!A:A,Geografiesleutel!B:B,"",0,1)</f>
        <v>Eastern Suburbs</v>
      </c>
      <c r="G10275" s="18">
        <v>2</v>
      </c>
      <c r="H10275" s="18">
        <v>2</v>
      </c>
    </row>
    <row r="10276" spans="1:8" x14ac:dyDescent="0.25">
      <c r="A10276" s="3" t="s">
        <v>54</v>
      </c>
      <c r="B10276" s="5">
        <v>1700000</v>
      </c>
      <c r="C10276" t="s">
        <v>1439</v>
      </c>
      <c r="D10276" t="str">
        <f t="shared" si="160"/>
        <v>Apartment</v>
      </c>
      <c r="E10276" t="s">
        <v>854</v>
      </c>
      <c r="F10276" t="str">
        <f>_xlfn.XLOOKUP(E10276,Geografiesleutel!A:A,Geografiesleutel!B:B,"",0,1)</f>
        <v>Agricultural Smallholdings</v>
      </c>
      <c r="G10276" s="18">
        <v>3</v>
      </c>
      <c r="H10276" s="18">
        <v>2</v>
      </c>
    </row>
    <row r="10277" spans="1:8" x14ac:dyDescent="0.25">
      <c r="A10277" s="3" t="s">
        <v>216</v>
      </c>
      <c r="B10277" s="5">
        <v>1100000</v>
      </c>
      <c r="C10277" t="s">
        <v>1436</v>
      </c>
      <c r="D10277" t="str">
        <f t="shared" si="160"/>
        <v>Apartment</v>
      </c>
      <c r="E10277" t="s">
        <v>1458</v>
      </c>
      <c r="F10277" t="str">
        <f>_xlfn.XLOOKUP(E10277,Geografiesleutel!A:A,Geografiesleutel!B:B,"",0,1)</f>
        <v>Eastern Suburbs</v>
      </c>
      <c r="G10277" s="18">
        <v>2</v>
      </c>
      <c r="H10277" s="18">
        <v>1</v>
      </c>
    </row>
    <row r="10278" spans="1:8" x14ac:dyDescent="0.25">
      <c r="A10278" s="3" t="s">
        <v>247</v>
      </c>
      <c r="B10278" s="5">
        <v>2340000</v>
      </c>
      <c r="C10278" t="s">
        <v>1436</v>
      </c>
      <c r="D10278" t="str">
        <f t="shared" si="160"/>
        <v>Apartment</v>
      </c>
      <c r="E10278" t="s">
        <v>681</v>
      </c>
      <c r="F10278" t="str">
        <f>_xlfn.XLOOKUP(E10278,Geografiesleutel!A:A,Geografiesleutel!B:B,"",0,1)</f>
        <v>Eastern Suburbs</v>
      </c>
      <c r="G10278" s="18">
        <v>2</v>
      </c>
      <c r="H10278" s="18">
        <v>2</v>
      </c>
    </row>
    <row r="10279" spans="1:8" x14ac:dyDescent="0.25">
      <c r="A10279" s="3" t="s">
        <v>1117</v>
      </c>
      <c r="B10279" s="5">
        <v>740000</v>
      </c>
      <c r="C10279" t="s">
        <v>1436</v>
      </c>
      <c r="D10279" t="str">
        <f t="shared" si="160"/>
        <v>Apartment</v>
      </c>
      <c r="E10279" t="s">
        <v>974</v>
      </c>
      <c r="F10279" t="str">
        <f>_xlfn.XLOOKUP(E10279,Geografiesleutel!A:A,Geografiesleutel!B:B,"",0,1)</f>
        <v>Eastern Suburbs</v>
      </c>
      <c r="G10279" s="18">
        <v>2</v>
      </c>
      <c r="H10279" s="18">
        <v>1</v>
      </c>
    </row>
    <row r="10280" spans="1:8" x14ac:dyDescent="0.25">
      <c r="A10280" s="3" t="s">
        <v>1441</v>
      </c>
      <c r="B10280" s="5">
        <v>519000</v>
      </c>
      <c r="C10280" t="s">
        <v>1436</v>
      </c>
      <c r="D10280" t="str">
        <f t="shared" si="160"/>
        <v>Apartment</v>
      </c>
      <c r="E10280" t="s">
        <v>188</v>
      </c>
      <c r="F10280" t="str">
        <f>_xlfn.XLOOKUP(E10280,Geografiesleutel!A:A,Geografiesleutel!B:B,"",0,1)</f>
        <v>Northern Suburbs</v>
      </c>
      <c r="G10280" s="18">
        <v>2</v>
      </c>
      <c r="H10280" s="18">
        <v>1</v>
      </c>
    </row>
    <row r="10281" spans="1:8" x14ac:dyDescent="0.25">
      <c r="A10281" s="3" t="s">
        <v>504</v>
      </c>
      <c r="B10281" s="5">
        <v>770000</v>
      </c>
      <c r="C10281" t="s">
        <v>1436</v>
      </c>
      <c r="D10281" t="str">
        <f t="shared" si="160"/>
        <v>Apartment</v>
      </c>
      <c r="E10281" t="s">
        <v>141</v>
      </c>
      <c r="F10281" t="str">
        <f>_xlfn.XLOOKUP(E10281,Geografiesleutel!A:A,Geografiesleutel!B:B,"",0,1)</f>
        <v>Agricultural Smallholdings</v>
      </c>
      <c r="G10281" s="18">
        <v>2</v>
      </c>
      <c r="H10281" s="18">
        <v>1</v>
      </c>
    </row>
    <row r="10282" spans="1:8" x14ac:dyDescent="0.25">
      <c r="A10282" s="3" t="s">
        <v>1635</v>
      </c>
      <c r="B10282" s="5">
        <v>1089000</v>
      </c>
      <c r="C10282" t="s">
        <v>1436</v>
      </c>
      <c r="D10282" t="str">
        <f t="shared" si="160"/>
        <v>Apartment</v>
      </c>
      <c r="E10282" t="s">
        <v>30</v>
      </c>
      <c r="F10282" t="str">
        <f>_xlfn.XLOOKUP(E10282,Geografiesleutel!A:A,Geografiesleutel!B:B,"",0,1)</f>
        <v>Northern Suburbs</v>
      </c>
      <c r="G10282" s="18">
        <v>2</v>
      </c>
      <c r="H10282" s="18">
        <v>2</v>
      </c>
    </row>
    <row r="10283" spans="1:8" x14ac:dyDescent="0.25">
      <c r="A10283" s="3" t="s">
        <v>1532</v>
      </c>
      <c r="B10283" s="5">
        <v>340000</v>
      </c>
      <c r="C10283" t="s">
        <v>1437</v>
      </c>
      <c r="D10283" t="str">
        <f t="shared" si="160"/>
        <v>Apartment</v>
      </c>
      <c r="E10283" t="s">
        <v>404</v>
      </c>
      <c r="F10283" t="str">
        <f>_xlfn.XLOOKUP(E10283,Geografiesleutel!A:A,Geografiesleutel!B:B,"",0,1)</f>
        <v>CBD</v>
      </c>
      <c r="G10283" s="18">
        <v>1</v>
      </c>
      <c r="H10283" s="18">
        <v>1</v>
      </c>
    </row>
    <row r="10284" spans="1:8" x14ac:dyDescent="0.25">
      <c r="A10284" s="3" t="s">
        <v>591</v>
      </c>
      <c r="B10284" s="5">
        <v>710000</v>
      </c>
      <c r="C10284" t="s">
        <v>1437</v>
      </c>
      <c r="D10284" t="str">
        <f t="shared" si="160"/>
        <v>Apartment</v>
      </c>
      <c r="E10284" t="s">
        <v>40</v>
      </c>
      <c r="F10284" t="str">
        <f>_xlfn.XLOOKUP(E10284,Geografiesleutel!A:A,Geografiesleutel!B:B,"",0,1)</f>
        <v>Agricultural Smallholdings</v>
      </c>
      <c r="G10284" s="18">
        <v>1</v>
      </c>
      <c r="H10284" s="18">
        <v>1</v>
      </c>
    </row>
    <row r="10285" spans="1:8" x14ac:dyDescent="0.25">
      <c r="A10285" s="3" t="s">
        <v>861</v>
      </c>
      <c r="B10285" s="5">
        <v>1199000</v>
      </c>
      <c r="C10285" t="s">
        <v>1436</v>
      </c>
      <c r="D10285" t="str">
        <f t="shared" si="160"/>
        <v>Apartment</v>
      </c>
      <c r="E10285" t="s">
        <v>1458</v>
      </c>
      <c r="F10285" t="str">
        <f>_xlfn.XLOOKUP(E10285,Geografiesleutel!A:A,Geografiesleutel!B:B,"",0,1)</f>
        <v>Eastern Suburbs</v>
      </c>
      <c r="G10285" s="18">
        <v>2</v>
      </c>
      <c r="H10285" s="18">
        <v>1</v>
      </c>
    </row>
    <row r="10286" spans="1:8" x14ac:dyDescent="0.25">
      <c r="A10286" s="3" t="s">
        <v>669</v>
      </c>
      <c r="B10286" s="5">
        <v>920000</v>
      </c>
      <c r="C10286" t="s">
        <v>1436</v>
      </c>
      <c r="D10286" t="str">
        <f t="shared" si="160"/>
        <v>Apartment</v>
      </c>
      <c r="E10286" t="s">
        <v>30</v>
      </c>
      <c r="F10286" t="str">
        <f>_xlfn.XLOOKUP(E10286,Geografiesleutel!A:A,Geografiesleutel!B:B,"",0,1)</f>
        <v>Northern Suburbs</v>
      </c>
      <c r="G10286" s="18">
        <v>2</v>
      </c>
      <c r="H10286" s="18">
        <v>2</v>
      </c>
    </row>
    <row r="10287" spans="1:8" x14ac:dyDescent="0.25">
      <c r="A10287" s="3" t="s">
        <v>150</v>
      </c>
      <c r="B10287" s="5">
        <v>1350000</v>
      </c>
      <c r="C10287" t="s">
        <v>1436</v>
      </c>
      <c r="D10287" t="str">
        <f t="shared" si="160"/>
        <v>Apartment</v>
      </c>
      <c r="E10287" t="s">
        <v>306</v>
      </c>
      <c r="F10287" t="str">
        <f>_xlfn.XLOOKUP(E10287,Geografiesleutel!A:A,Geografiesleutel!B:B,"",0,1)</f>
        <v>Eastern Suburbs</v>
      </c>
      <c r="G10287" s="18">
        <v>2</v>
      </c>
      <c r="H10287" s="18">
        <v>2</v>
      </c>
    </row>
    <row r="10288" spans="1:8" x14ac:dyDescent="0.25">
      <c r="A10288" s="3" t="s">
        <v>1570</v>
      </c>
      <c r="B10288" s="5">
        <v>445000</v>
      </c>
      <c r="C10288" t="s">
        <v>1436</v>
      </c>
      <c r="D10288" t="str">
        <f t="shared" si="160"/>
        <v>Apartment</v>
      </c>
      <c r="E10288" t="s">
        <v>487</v>
      </c>
      <c r="F10288" t="str">
        <f>_xlfn.XLOOKUP(E10288,Geografiesleutel!A:A,Geografiesleutel!B:B,"",0,1)</f>
        <v>CBD</v>
      </c>
      <c r="G10288" s="18">
        <v>2</v>
      </c>
      <c r="H10288" s="18">
        <v>1</v>
      </c>
    </row>
    <row r="10289" spans="1:8" x14ac:dyDescent="0.25">
      <c r="A10289" s="3" t="s">
        <v>1031</v>
      </c>
      <c r="B10289" s="5">
        <v>300000</v>
      </c>
      <c r="C10289" t="s">
        <v>1447</v>
      </c>
      <c r="D10289" t="str">
        <f t="shared" si="160"/>
        <v>Apartment</v>
      </c>
      <c r="E10289" t="s">
        <v>487</v>
      </c>
      <c r="F10289" t="str">
        <f>_xlfn.XLOOKUP(E10289,Geografiesleutel!A:A,Geografiesleutel!B:B,"",0,1)</f>
        <v>CBD</v>
      </c>
      <c r="G10289" s="18">
        <v>5</v>
      </c>
      <c r="H10289" s="18">
        <v>1</v>
      </c>
    </row>
    <row r="10290" spans="1:8" x14ac:dyDescent="0.25">
      <c r="A10290" s="3" t="s">
        <v>1459</v>
      </c>
      <c r="B10290" s="5">
        <v>520000</v>
      </c>
      <c r="C10290" t="s">
        <v>1439</v>
      </c>
      <c r="D10290" t="str">
        <f t="shared" si="160"/>
        <v>Apartment</v>
      </c>
      <c r="E10290" t="s">
        <v>487</v>
      </c>
      <c r="F10290" t="str">
        <f>_xlfn.XLOOKUP(E10290,Geografiesleutel!A:A,Geografiesleutel!B:B,"",0,1)</f>
        <v>CBD</v>
      </c>
      <c r="G10290" s="18">
        <v>3</v>
      </c>
      <c r="H10290" s="18" t="s">
        <v>2650</v>
      </c>
    </row>
    <row r="10291" spans="1:8" x14ac:dyDescent="0.25">
      <c r="A10291" s="3" t="s">
        <v>444</v>
      </c>
      <c r="B10291" s="5">
        <v>450000</v>
      </c>
      <c r="C10291" t="s">
        <v>1437</v>
      </c>
      <c r="D10291" t="str">
        <f t="shared" si="160"/>
        <v>Apartment</v>
      </c>
      <c r="E10291" t="s">
        <v>577</v>
      </c>
      <c r="F10291" t="str">
        <f>_xlfn.XLOOKUP(E10291,Geografiesleutel!A:A,Geografiesleutel!B:B,"",0,1)</f>
        <v>CBD</v>
      </c>
      <c r="G10291" s="18">
        <v>1</v>
      </c>
      <c r="H10291" s="18">
        <v>1</v>
      </c>
    </row>
    <row r="10292" spans="1:8" x14ac:dyDescent="0.25">
      <c r="A10292" s="3" t="s">
        <v>79</v>
      </c>
      <c r="B10292" s="5">
        <v>2800000</v>
      </c>
      <c r="C10292" t="s">
        <v>1436</v>
      </c>
      <c r="D10292" t="str">
        <f t="shared" si="160"/>
        <v>Apartment</v>
      </c>
      <c r="E10292" t="s">
        <v>190</v>
      </c>
      <c r="F10292" t="str">
        <f>_xlfn.XLOOKUP(E10292,Geografiesleutel!A:A,Geografiesleutel!B:B,"",0,1)</f>
        <v>Eastern Suburbs</v>
      </c>
      <c r="G10292" s="18">
        <v>2</v>
      </c>
      <c r="H10292" s="18">
        <v>3</v>
      </c>
    </row>
    <row r="10293" spans="1:8" x14ac:dyDescent="0.25">
      <c r="A10293" s="3" t="s">
        <v>296</v>
      </c>
      <c r="B10293" s="5">
        <v>795000</v>
      </c>
      <c r="C10293" t="s">
        <v>1437</v>
      </c>
      <c r="D10293" t="str">
        <f t="shared" si="160"/>
        <v>Apartment</v>
      </c>
      <c r="E10293" t="s">
        <v>234</v>
      </c>
      <c r="F10293" t="str">
        <f>_xlfn.XLOOKUP(E10293,Geografiesleutel!A:A,Geografiesleutel!B:B,"",0,1)</f>
        <v>Eastern Suburbs</v>
      </c>
      <c r="G10293" s="18">
        <v>1</v>
      </c>
      <c r="H10293" s="18">
        <v>1</v>
      </c>
    </row>
    <row r="10294" spans="1:8" x14ac:dyDescent="0.25">
      <c r="A10294" s="3" t="s">
        <v>53</v>
      </c>
      <c r="B10294" s="5">
        <v>899000</v>
      </c>
      <c r="C10294" t="s">
        <v>1439</v>
      </c>
      <c r="D10294" t="str">
        <f t="shared" si="160"/>
        <v>Apartment</v>
      </c>
      <c r="E10294" t="s">
        <v>16</v>
      </c>
      <c r="F10294" t="str">
        <f>_xlfn.XLOOKUP(E10294,Geografiesleutel!A:A,Geografiesleutel!B:B,"",0,1)</f>
        <v>Eastern Suburbs</v>
      </c>
      <c r="G10294" s="18">
        <v>3</v>
      </c>
      <c r="H10294" s="18">
        <v>2</v>
      </c>
    </row>
    <row r="10295" spans="1:8" x14ac:dyDescent="0.25">
      <c r="A10295" s="3" t="s">
        <v>1519</v>
      </c>
      <c r="B10295" s="5">
        <v>735000</v>
      </c>
      <c r="C10295" t="s">
        <v>1439</v>
      </c>
      <c r="D10295" t="str">
        <f t="shared" si="160"/>
        <v>Apartment</v>
      </c>
      <c r="E10295" t="s">
        <v>487</v>
      </c>
      <c r="F10295" t="str">
        <f>_xlfn.XLOOKUP(E10295,Geografiesleutel!A:A,Geografiesleutel!B:B,"",0,1)</f>
        <v>CBD</v>
      </c>
      <c r="G10295" s="18">
        <v>3</v>
      </c>
      <c r="H10295" s="18">
        <v>2</v>
      </c>
    </row>
    <row r="10296" spans="1:8" x14ac:dyDescent="0.25">
      <c r="A10296" s="3" t="s">
        <v>1031</v>
      </c>
      <c r="B10296" s="5">
        <v>300000</v>
      </c>
      <c r="C10296" t="s">
        <v>1447</v>
      </c>
      <c r="D10296" t="str">
        <f t="shared" si="160"/>
        <v>Apartment</v>
      </c>
      <c r="E10296" t="s">
        <v>487</v>
      </c>
      <c r="F10296" t="str">
        <f>_xlfn.XLOOKUP(E10296,Geografiesleutel!A:A,Geografiesleutel!B:B,"",0,1)</f>
        <v>CBD</v>
      </c>
      <c r="G10296" s="18">
        <v>5</v>
      </c>
      <c r="H10296" s="18">
        <v>1</v>
      </c>
    </row>
    <row r="10297" spans="1:8" x14ac:dyDescent="0.25">
      <c r="A10297" s="3" t="s">
        <v>654</v>
      </c>
      <c r="B10297" s="5">
        <v>2199000</v>
      </c>
      <c r="C10297" t="s">
        <v>1436</v>
      </c>
      <c r="D10297" t="str">
        <f t="shared" si="160"/>
        <v>Apartment</v>
      </c>
      <c r="E10297" t="s">
        <v>306</v>
      </c>
      <c r="F10297" t="str">
        <f>_xlfn.XLOOKUP(E10297,Geografiesleutel!A:A,Geografiesleutel!B:B,"",0,1)</f>
        <v>Eastern Suburbs</v>
      </c>
      <c r="G10297" s="18">
        <v>2</v>
      </c>
      <c r="H10297" s="18">
        <v>2</v>
      </c>
    </row>
    <row r="10298" spans="1:8" x14ac:dyDescent="0.25">
      <c r="A10298" s="3" t="s">
        <v>1423</v>
      </c>
      <c r="B10298" s="5">
        <v>560000</v>
      </c>
      <c r="C10298" t="s">
        <v>1439</v>
      </c>
      <c r="D10298" t="str">
        <f t="shared" si="160"/>
        <v>Apartment</v>
      </c>
      <c r="E10298" t="s">
        <v>487</v>
      </c>
      <c r="F10298" t="str">
        <f>_xlfn.XLOOKUP(E10298,Geografiesleutel!A:A,Geografiesleutel!B:B,"",0,1)</f>
        <v>CBD</v>
      </c>
      <c r="G10298" s="18">
        <v>3</v>
      </c>
      <c r="H10298" s="18">
        <v>1</v>
      </c>
    </row>
    <row r="10299" spans="1:8" x14ac:dyDescent="0.25">
      <c r="A10299" s="3" t="s">
        <v>1754</v>
      </c>
      <c r="B10299" s="5">
        <v>748000</v>
      </c>
      <c r="C10299" t="s">
        <v>1436</v>
      </c>
      <c r="D10299" t="str">
        <f t="shared" si="160"/>
        <v>Apartment</v>
      </c>
      <c r="E10299" t="s">
        <v>141</v>
      </c>
      <c r="F10299" t="str">
        <f>_xlfn.XLOOKUP(E10299,Geografiesleutel!A:A,Geografiesleutel!B:B,"",0,1)</f>
        <v>Agricultural Smallholdings</v>
      </c>
      <c r="G10299" s="18">
        <v>2</v>
      </c>
      <c r="H10299" s="18">
        <v>1</v>
      </c>
    </row>
    <row r="10300" spans="1:8" x14ac:dyDescent="0.25">
      <c r="A10300" s="3" t="s">
        <v>1117</v>
      </c>
      <c r="B10300" s="5">
        <v>740000</v>
      </c>
      <c r="C10300" t="s">
        <v>1437</v>
      </c>
      <c r="D10300" t="str">
        <f t="shared" si="160"/>
        <v>Apartment</v>
      </c>
      <c r="E10300" t="s">
        <v>369</v>
      </c>
      <c r="F10300" t="str">
        <f>_xlfn.XLOOKUP(E10300,Geografiesleutel!A:A,Geografiesleutel!B:B,"",0,1)</f>
        <v>Eastern Suburbs</v>
      </c>
      <c r="G10300" s="18">
        <v>1</v>
      </c>
      <c r="H10300" s="18">
        <v>1</v>
      </c>
    </row>
    <row r="10301" spans="1:8" x14ac:dyDescent="0.25">
      <c r="A10301" s="3" t="s">
        <v>1599</v>
      </c>
      <c r="B10301" s="5">
        <v>385000</v>
      </c>
      <c r="C10301" t="s">
        <v>1436</v>
      </c>
      <c r="D10301" t="str">
        <f t="shared" si="160"/>
        <v>Apartment</v>
      </c>
      <c r="E10301" t="s">
        <v>487</v>
      </c>
      <c r="F10301" t="str">
        <f>_xlfn.XLOOKUP(E10301,Geografiesleutel!A:A,Geografiesleutel!B:B,"",0,1)</f>
        <v>CBD</v>
      </c>
      <c r="G10301" s="18">
        <v>2</v>
      </c>
      <c r="H10301" s="18">
        <v>1</v>
      </c>
    </row>
    <row r="10302" spans="1:8" x14ac:dyDescent="0.25">
      <c r="A10302" s="3" t="s">
        <v>1482</v>
      </c>
      <c r="B10302" s="5">
        <v>370000</v>
      </c>
      <c r="C10302" t="s">
        <v>1436</v>
      </c>
      <c r="D10302" t="str">
        <f t="shared" si="160"/>
        <v>Apartment</v>
      </c>
      <c r="E10302" t="s">
        <v>404</v>
      </c>
      <c r="F10302" t="str">
        <f>_xlfn.XLOOKUP(E10302,Geografiesleutel!A:A,Geografiesleutel!B:B,"",0,1)</f>
        <v>CBD</v>
      </c>
      <c r="G10302" s="18">
        <v>2</v>
      </c>
      <c r="H10302" s="18">
        <v>1</v>
      </c>
    </row>
    <row r="10303" spans="1:8" x14ac:dyDescent="0.25">
      <c r="A10303" s="3" t="s">
        <v>556</v>
      </c>
      <c r="B10303" s="5">
        <v>650000</v>
      </c>
      <c r="C10303" t="s">
        <v>1436</v>
      </c>
      <c r="D10303" t="str">
        <f t="shared" si="160"/>
        <v>Apartment</v>
      </c>
      <c r="E10303" t="s">
        <v>45</v>
      </c>
      <c r="F10303" t="str">
        <f>_xlfn.XLOOKUP(E10303,Geografiesleutel!A:A,Geografiesleutel!B:B,"",0,1)</f>
        <v>Townships</v>
      </c>
      <c r="G10303" s="18">
        <v>2</v>
      </c>
      <c r="H10303" s="18">
        <v>1</v>
      </c>
    </row>
    <row r="10304" spans="1:8" x14ac:dyDescent="0.25">
      <c r="A10304" s="3" t="s">
        <v>1755</v>
      </c>
      <c r="B10304" s="5">
        <v>289000</v>
      </c>
      <c r="C10304" t="s">
        <v>1437</v>
      </c>
      <c r="D10304" t="str">
        <f t="shared" si="160"/>
        <v>Apartment</v>
      </c>
      <c r="E10304" t="s">
        <v>487</v>
      </c>
      <c r="F10304" t="str">
        <f>_xlfn.XLOOKUP(E10304,Geografiesleutel!A:A,Geografiesleutel!B:B,"",0,1)</f>
        <v>CBD</v>
      </c>
      <c r="G10304" s="18">
        <v>1</v>
      </c>
      <c r="H10304" s="18">
        <v>1</v>
      </c>
    </row>
    <row r="10305" spans="1:8" x14ac:dyDescent="0.25">
      <c r="A10305" s="3" t="s">
        <v>1470</v>
      </c>
      <c r="B10305" s="5">
        <v>440000</v>
      </c>
      <c r="C10305" t="s">
        <v>1439</v>
      </c>
      <c r="D10305" t="str">
        <f t="shared" si="160"/>
        <v>Apartment</v>
      </c>
      <c r="E10305" t="s">
        <v>643</v>
      </c>
      <c r="F10305" t="str">
        <f>_xlfn.XLOOKUP(E10305,Geografiesleutel!A:A,Geografiesleutel!B:B,"",0,1)</f>
        <v>Northern Suburbs</v>
      </c>
      <c r="G10305" s="18">
        <v>3</v>
      </c>
      <c r="H10305" s="18">
        <v>1</v>
      </c>
    </row>
    <row r="10306" spans="1:8" x14ac:dyDescent="0.25">
      <c r="A10306" s="3" t="s">
        <v>1756</v>
      </c>
      <c r="B10306" s="5">
        <v>1019000</v>
      </c>
      <c r="C10306" t="s">
        <v>1436</v>
      </c>
      <c r="D10306" t="str">
        <f t="shared" ref="D10306:D10369" si="161">TRIM(RIGHT(SUBSTITUTE(C10306," ",REPT(" ",LEN(C10306))),LEN(C10306)))</f>
        <v>Apartment</v>
      </c>
      <c r="E10306" t="s">
        <v>97</v>
      </c>
      <c r="F10306" t="str">
        <f>_xlfn.XLOOKUP(E10306,Geografiesleutel!A:A,Geografiesleutel!B:B,"",0,1)</f>
        <v>Northern Suburbs</v>
      </c>
      <c r="G10306" s="18">
        <v>2</v>
      </c>
      <c r="H10306" s="18">
        <v>2</v>
      </c>
    </row>
    <row r="10307" spans="1:8" x14ac:dyDescent="0.25">
      <c r="A10307" s="3" t="s">
        <v>1585</v>
      </c>
      <c r="B10307" s="5">
        <v>823750</v>
      </c>
      <c r="C10307" t="s">
        <v>1436</v>
      </c>
      <c r="D10307" t="str">
        <f t="shared" si="161"/>
        <v>Apartment</v>
      </c>
      <c r="E10307" t="s">
        <v>30</v>
      </c>
      <c r="F10307" t="str">
        <f>_xlfn.XLOOKUP(E10307,Geografiesleutel!A:A,Geografiesleutel!B:B,"",0,1)</f>
        <v>Northern Suburbs</v>
      </c>
      <c r="G10307" s="18">
        <v>2</v>
      </c>
      <c r="H10307" s="18">
        <v>1</v>
      </c>
    </row>
    <row r="10308" spans="1:8" x14ac:dyDescent="0.25">
      <c r="A10308" s="3" t="s">
        <v>1423</v>
      </c>
      <c r="B10308" s="5">
        <v>560000</v>
      </c>
      <c r="C10308" t="s">
        <v>1436</v>
      </c>
      <c r="D10308" t="str">
        <f t="shared" si="161"/>
        <v>Apartment</v>
      </c>
      <c r="E10308" t="s">
        <v>188</v>
      </c>
      <c r="F10308" t="str">
        <f>_xlfn.XLOOKUP(E10308,Geografiesleutel!A:A,Geografiesleutel!B:B,"",0,1)</f>
        <v>Northern Suburbs</v>
      </c>
      <c r="G10308" s="18">
        <v>2</v>
      </c>
      <c r="H10308" s="18">
        <v>1</v>
      </c>
    </row>
    <row r="10309" spans="1:8" x14ac:dyDescent="0.25">
      <c r="A10309" s="3" t="s">
        <v>541</v>
      </c>
      <c r="B10309" s="5">
        <v>820000</v>
      </c>
      <c r="C10309" t="s">
        <v>1436</v>
      </c>
      <c r="D10309" t="str">
        <f t="shared" si="161"/>
        <v>Apartment</v>
      </c>
      <c r="E10309" t="s">
        <v>374</v>
      </c>
      <c r="F10309" t="str">
        <f>_xlfn.XLOOKUP(E10309,Geografiesleutel!A:A,Geografiesleutel!B:B,"",0,1)</f>
        <v>Northern Suburbs</v>
      </c>
      <c r="G10309" s="18">
        <v>2</v>
      </c>
      <c r="H10309" s="18">
        <v>1</v>
      </c>
    </row>
    <row r="10310" spans="1:8" x14ac:dyDescent="0.25">
      <c r="A10310" s="3" t="s">
        <v>512</v>
      </c>
      <c r="B10310" s="5">
        <v>750000</v>
      </c>
      <c r="C10310" t="s">
        <v>1436</v>
      </c>
      <c r="D10310" t="str">
        <f t="shared" si="161"/>
        <v>Apartment</v>
      </c>
      <c r="E10310" t="s">
        <v>487</v>
      </c>
      <c r="F10310" t="str">
        <f>_xlfn.XLOOKUP(E10310,Geografiesleutel!A:A,Geografiesleutel!B:B,"",0,1)</f>
        <v>CBD</v>
      </c>
      <c r="G10310" s="18">
        <v>2</v>
      </c>
      <c r="H10310" s="18">
        <v>2</v>
      </c>
    </row>
    <row r="10311" spans="1:8" x14ac:dyDescent="0.25">
      <c r="A10311" s="3" t="s">
        <v>54</v>
      </c>
      <c r="B10311" s="5">
        <v>1700000</v>
      </c>
      <c r="C10311" t="s">
        <v>1436</v>
      </c>
      <c r="D10311" t="str">
        <f t="shared" si="161"/>
        <v>Apartment</v>
      </c>
      <c r="E10311" t="s">
        <v>50</v>
      </c>
      <c r="F10311" t="str">
        <f>_xlfn.XLOOKUP(E10311,Geografiesleutel!A:A,Geografiesleutel!B:B,"",0,1)</f>
        <v>Eastern Suburbs</v>
      </c>
      <c r="G10311" s="18">
        <v>2</v>
      </c>
      <c r="H10311" s="18">
        <v>2</v>
      </c>
    </row>
    <row r="10312" spans="1:8" x14ac:dyDescent="0.25">
      <c r="A10312" s="3" t="s">
        <v>591</v>
      </c>
      <c r="B10312" s="5">
        <v>710000</v>
      </c>
      <c r="C10312" t="s">
        <v>1436</v>
      </c>
      <c r="D10312" t="str">
        <f t="shared" si="161"/>
        <v>Apartment</v>
      </c>
      <c r="E10312" t="s">
        <v>264</v>
      </c>
      <c r="F10312" t="str">
        <f>_xlfn.XLOOKUP(E10312,Geografiesleutel!A:A,Geografiesleutel!B:B,"",0,1)</f>
        <v>Eastern Suburbs</v>
      </c>
      <c r="G10312" s="18">
        <v>2</v>
      </c>
      <c r="H10312" s="18">
        <v>2</v>
      </c>
    </row>
    <row r="10313" spans="1:8" x14ac:dyDescent="0.25">
      <c r="A10313" s="3" t="s">
        <v>400</v>
      </c>
      <c r="B10313" s="5">
        <v>970000</v>
      </c>
      <c r="C10313" t="s">
        <v>1436</v>
      </c>
      <c r="D10313" t="str">
        <f t="shared" si="161"/>
        <v>Apartment</v>
      </c>
      <c r="E10313" t="s">
        <v>250</v>
      </c>
      <c r="F10313" t="str">
        <f>_xlfn.XLOOKUP(E10313,Geografiesleutel!A:A,Geografiesleutel!B:B,"",0,1)</f>
        <v>Agricultural Smallholdings</v>
      </c>
      <c r="G10313" s="18">
        <v>2</v>
      </c>
      <c r="H10313" s="18">
        <v>1</v>
      </c>
    </row>
    <row r="10314" spans="1:8" x14ac:dyDescent="0.25">
      <c r="A10314" s="3" t="s">
        <v>387</v>
      </c>
      <c r="B10314" s="5">
        <v>1990000</v>
      </c>
      <c r="C10314" t="s">
        <v>1436</v>
      </c>
      <c r="D10314" t="str">
        <f t="shared" si="161"/>
        <v>Apartment</v>
      </c>
      <c r="E10314" t="s">
        <v>209</v>
      </c>
      <c r="F10314" t="str">
        <f>_xlfn.XLOOKUP(E10314,Geografiesleutel!A:A,Geografiesleutel!B:B,"",0,1)</f>
        <v>Eastern Suburbs</v>
      </c>
      <c r="G10314" s="18">
        <v>2</v>
      </c>
      <c r="H10314" s="18">
        <v>2</v>
      </c>
    </row>
    <row r="10315" spans="1:8" x14ac:dyDescent="0.25">
      <c r="A10315" s="3" t="s">
        <v>591</v>
      </c>
      <c r="B10315" s="5">
        <v>710000</v>
      </c>
      <c r="C10315" t="s">
        <v>1436</v>
      </c>
      <c r="D10315" t="str">
        <f t="shared" si="161"/>
        <v>Apartment</v>
      </c>
      <c r="E10315" t="s">
        <v>264</v>
      </c>
      <c r="F10315" t="str">
        <f>_xlfn.XLOOKUP(E10315,Geografiesleutel!A:A,Geografiesleutel!B:B,"",0,1)</f>
        <v>Eastern Suburbs</v>
      </c>
      <c r="G10315" s="18">
        <v>2</v>
      </c>
      <c r="H10315" s="18">
        <v>2</v>
      </c>
    </row>
    <row r="10316" spans="1:8" x14ac:dyDescent="0.25">
      <c r="A10316" s="3" t="s">
        <v>1599</v>
      </c>
      <c r="B10316" s="5">
        <v>385000</v>
      </c>
      <c r="C10316" t="s">
        <v>1436</v>
      </c>
      <c r="D10316" t="str">
        <f t="shared" si="161"/>
        <v>Apartment</v>
      </c>
      <c r="E10316" t="s">
        <v>487</v>
      </c>
      <c r="F10316" t="str">
        <f>_xlfn.XLOOKUP(E10316,Geografiesleutel!A:A,Geografiesleutel!B:B,"",0,1)</f>
        <v>CBD</v>
      </c>
      <c r="G10316" s="18">
        <v>2</v>
      </c>
      <c r="H10316" s="18">
        <v>1</v>
      </c>
    </row>
    <row r="10317" spans="1:8" x14ac:dyDescent="0.25">
      <c r="A10317" s="3" t="s">
        <v>1757</v>
      </c>
      <c r="B10317" s="5">
        <v>853000</v>
      </c>
      <c r="C10317" t="s">
        <v>1436</v>
      </c>
      <c r="D10317" t="str">
        <f t="shared" si="161"/>
        <v>Apartment</v>
      </c>
      <c r="E10317" t="s">
        <v>30</v>
      </c>
      <c r="F10317" t="str">
        <f>_xlfn.XLOOKUP(E10317,Geografiesleutel!A:A,Geografiesleutel!B:B,"",0,1)</f>
        <v>Northern Suburbs</v>
      </c>
      <c r="G10317" s="18">
        <v>2</v>
      </c>
      <c r="H10317" s="18">
        <v>1</v>
      </c>
    </row>
    <row r="10318" spans="1:8" x14ac:dyDescent="0.25">
      <c r="A10318" s="3" t="s">
        <v>715</v>
      </c>
      <c r="B10318" s="5">
        <v>550000</v>
      </c>
      <c r="C10318" t="s">
        <v>1451</v>
      </c>
      <c r="D10318" t="str">
        <f t="shared" si="161"/>
        <v>Apartment</v>
      </c>
      <c r="E10318" t="s">
        <v>487</v>
      </c>
      <c r="F10318" t="str">
        <f>_xlfn.XLOOKUP(E10318,Geografiesleutel!A:A,Geografiesleutel!B:B,"",0,1)</f>
        <v>CBD</v>
      </c>
      <c r="G10318" s="18" t="s">
        <v>2646</v>
      </c>
      <c r="H10318" s="18">
        <v>1</v>
      </c>
    </row>
    <row r="10319" spans="1:8" x14ac:dyDescent="0.25">
      <c r="A10319" s="3" t="s">
        <v>67</v>
      </c>
      <c r="B10319" s="5">
        <v>2300000</v>
      </c>
      <c r="C10319" t="s">
        <v>1439</v>
      </c>
      <c r="D10319" t="str">
        <f t="shared" si="161"/>
        <v>Apartment</v>
      </c>
      <c r="E10319" t="s">
        <v>491</v>
      </c>
      <c r="F10319" t="str">
        <f>_xlfn.XLOOKUP(E10319,Geografiesleutel!A:A,Geografiesleutel!B:B,"",0,1)</f>
        <v>Eastern Suburbs</v>
      </c>
      <c r="G10319" s="18">
        <v>3</v>
      </c>
      <c r="H10319" s="18">
        <v>4</v>
      </c>
    </row>
    <row r="10320" spans="1:8" x14ac:dyDescent="0.25">
      <c r="A10320" s="3" t="s">
        <v>1559</v>
      </c>
      <c r="B10320" s="5">
        <v>449999</v>
      </c>
      <c r="C10320" t="s">
        <v>1440</v>
      </c>
      <c r="D10320" t="str">
        <f t="shared" si="161"/>
        <v>Apartment</v>
      </c>
      <c r="E10320" t="s">
        <v>68</v>
      </c>
      <c r="F10320" t="str">
        <f>_xlfn.XLOOKUP(E10320,Geografiesleutel!A:A,Geografiesleutel!B:B,"",0,1)</f>
        <v>Northern Suburbs</v>
      </c>
      <c r="G10320" s="18" t="s">
        <v>2650</v>
      </c>
      <c r="H10320" s="18">
        <v>1</v>
      </c>
    </row>
    <row r="10321" spans="1:8" x14ac:dyDescent="0.25">
      <c r="A10321" s="3" t="s">
        <v>551</v>
      </c>
      <c r="B10321" s="5">
        <v>875000</v>
      </c>
      <c r="C10321" t="s">
        <v>1436</v>
      </c>
      <c r="D10321" t="str">
        <f t="shared" si="161"/>
        <v>Apartment</v>
      </c>
      <c r="E10321" t="s">
        <v>240</v>
      </c>
      <c r="F10321" t="str">
        <f>_xlfn.XLOOKUP(E10321,Geografiesleutel!A:A,Geografiesleutel!B:B,"",0,1)</f>
        <v>Northern Suburbs</v>
      </c>
      <c r="G10321" s="18">
        <v>2</v>
      </c>
      <c r="H10321" s="18">
        <v>1</v>
      </c>
    </row>
    <row r="10322" spans="1:8" x14ac:dyDescent="0.25">
      <c r="A10322" s="3" t="s">
        <v>1758</v>
      </c>
      <c r="B10322" s="5">
        <v>1199999</v>
      </c>
      <c r="C10322" t="s">
        <v>1437</v>
      </c>
      <c r="D10322" t="str">
        <f t="shared" si="161"/>
        <v>Apartment</v>
      </c>
      <c r="E10322" t="s">
        <v>369</v>
      </c>
      <c r="F10322" t="str">
        <f>_xlfn.XLOOKUP(E10322,Geografiesleutel!A:A,Geografiesleutel!B:B,"",0,1)</f>
        <v>Eastern Suburbs</v>
      </c>
      <c r="G10322" s="18">
        <v>1</v>
      </c>
      <c r="H10322" s="18">
        <v>1</v>
      </c>
    </row>
    <row r="10323" spans="1:8" x14ac:dyDescent="0.25">
      <c r="A10323" s="3" t="s">
        <v>274</v>
      </c>
      <c r="B10323" s="5">
        <v>850000</v>
      </c>
      <c r="C10323" t="s">
        <v>1437</v>
      </c>
      <c r="D10323" t="str">
        <f t="shared" si="161"/>
        <v>Apartment</v>
      </c>
      <c r="E10323" t="s">
        <v>972</v>
      </c>
      <c r="F10323" t="str">
        <f>_xlfn.XLOOKUP(E10323,Geografiesleutel!A:A,Geografiesleutel!B:B,"",0,1)</f>
        <v>Eastern Suburbs</v>
      </c>
      <c r="G10323" s="18">
        <v>1</v>
      </c>
      <c r="H10323" s="18">
        <v>1</v>
      </c>
    </row>
    <row r="10324" spans="1:8" x14ac:dyDescent="0.25">
      <c r="A10324" s="3" t="s">
        <v>778</v>
      </c>
      <c r="B10324" s="5">
        <v>600000</v>
      </c>
      <c r="C10324" t="s">
        <v>1500</v>
      </c>
      <c r="D10324" t="str">
        <f t="shared" si="161"/>
        <v>Apartment</v>
      </c>
      <c r="E10324" t="s">
        <v>487</v>
      </c>
      <c r="F10324" t="str">
        <f>_xlfn.XLOOKUP(E10324,Geografiesleutel!A:A,Geografiesleutel!B:B,"",0,1)</f>
        <v>CBD</v>
      </c>
      <c r="G10324" s="18">
        <v>5</v>
      </c>
      <c r="H10324" s="18">
        <v>2</v>
      </c>
    </row>
    <row r="10325" spans="1:8" x14ac:dyDescent="0.25">
      <c r="A10325" s="3" t="s">
        <v>1280</v>
      </c>
      <c r="B10325" s="5">
        <v>365000</v>
      </c>
      <c r="C10325" t="s">
        <v>1437</v>
      </c>
      <c r="D10325" t="str">
        <f t="shared" si="161"/>
        <v>Apartment</v>
      </c>
      <c r="E10325" t="s">
        <v>487</v>
      </c>
      <c r="F10325" t="str">
        <f>_xlfn.XLOOKUP(E10325,Geografiesleutel!A:A,Geografiesleutel!B:B,"",0,1)</f>
        <v>CBD</v>
      </c>
      <c r="G10325" s="18">
        <v>1</v>
      </c>
      <c r="H10325" s="18">
        <v>1</v>
      </c>
    </row>
    <row r="10326" spans="1:8" x14ac:dyDescent="0.25">
      <c r="A10326" s="3" t="s">
        <v>683</v>
      </c>
      <c r="B10326" s="5">
        <v>910000</v>
      </c>
      <c r="C10326" t="s">
        <v>1436</v>
      </c>
      <c r="D10326" t="str">
        <f t="shared" si="161"/>
        <v>Apartment</v>
      </c>
      <c r="E10326" t="s">
        <v>35</v>
      </c>
      <c r="F10326" t="str">
        <f>_xlfn.XLOOKUP(E10326,Geografiesleutel!A:A,Geografiesleutel!B:B,"",0,1)</f>
        <v>Northern Suburbs</v>
      </c>
      <c r="G10326" s="18">
        <v>2</v>
      </c>
      <c r="H10326" s="18">
        <v>1</v>
      </c>
    </row>
    <row r="10327" spans="1:8" x14ac:dyDescent="0.25">
      <c r="A10327" s="3" t="s">
        <v>551</v>
      </c>
      <c r="B10327" s="5">
        <v>875000</v>
      </c>
      <c r="C10327" t="s">
        <v>1436</v>
      </c>
      <c r="D10327" t="str">
        <f t="shared" si="161"/>
        <v>Apartment</v>
      </c>
      <c r="E10327" t="s">
        <v>30</v>
      </c>
      <c r="F10327" t="str">
        <f>_xlfn.XLOOKUP(E10327,Geografiesleutel!A:A,Geografiesleutel!B:B,"",0,1)</f>
        <v>Northern Suburbs</v>
      </c>
      <c r="G10327" s="18">
        <v>2</v>
      </c>
      <c r="H10327" s="18">
        <v>1</v>
      </c>
    </row>
    <row r="10328" spans="1:8" x14ac:dyDescent="0.25">
      <c r="A10328" s="3" t="s">
        <v>273</v>
      </c>
      <c r="B10328" s="5">
        <v>4500000</v>
      </c>
      <c r="C10328" t="s">
        <v>1439</v>
      </c>
      <c r="D10328" t="str">
        <f t="shared" si="161"/>
        <v>Apartment</v>
      </c>
      <c r="E10328" t="s">
        <v>332</v>
      </c>
      <c r="F10328" t="str">
        <f>_xlfn.XLOOKUP(E10328,Geografiesleutel!A:A,Geografiesleutel!B:B,"",0,1)</f>
        <v>Eastern Suburbs</v>
      </c>
      <c r="G10328" s="18">
        <v>3</v>
      </c>
      <c r="H10328" s="18">
        <v>2</v>
      </c>
    </row>
    <row r="10329" spans="1:8" x14ac:dyDescent="0.25">
      <c r="A10329" s="3" t="s">
        <v>693</v>
      </c>
      <c r="B10329" s="5">
        <v>730000</v>
      </c>
      <c r="C10329" t="s">
        <v>1436</v>
      </c>
      <c r="D10329" t="str">
        <f t="shared" si="161"/>
        <v>Apartment</v>
      </c>
      <c r="E10329" t="s">
        <v>163</v>
      </c>
      <c r="F10329" t="str">
        <f>_xlfn.XLOOKUP(E10329,Geografiesleutel!A:A,Geografiesleutel!B:B,"",0,1)</f>
        <v>Northern Suburbs</v>
      </c>
      <c r="G10329" s="18">
        <v>2</v>
      </c>
      <c r="H10329" s="18">
        <v>1</v>
      </c>
    </row>
    <row r="10330" spans="1:8" x14ac:dyDescent="0.25">
      <c r="A10330" s="3" t="s">
        <v>581</v>
      </c>
      <c r="B10330" s="5">
        <v>1675000</v>
      </c>
      <c r="C10330" t="s">
        <v>1436</v>
      </c>
      <c r="D10330" t="str">
        <f t="shared" si="161"/>
        <v>Apartment</v>
      </c>
      <c r="E10330" t="s">
        <v>245</v>
      </c>
      <c r="F10330" t="str">
        <f>_xlfn.XLOOKUP(E10330,Geografiesleutel!A:A,Geografiesleutel!B:B,"",0,1)</f>
        <v>Eastern Suburbs</v>
      </c>
      <c r="G10330" s="18">
        <v>2</v>
      </c>
      <c r="H10330" s="18">
        <v>2</v>
      </c>
    </row>
    <row r="10331" spans="1:8" x14ac:dyDescent="0.25">
      <c r="A10331" s="3" t="s">
        <v>514</v>
      </c>
      <c r="B10331" s="5">
        <v>1575000</v>
      </c>
      <c r="C10331" t="s">
        <v>1436</v>
      </c>
      <c r="D10331" t="str">
        <f t="shared" si="161"/>
        <v>Apartment</v>
      </c>
      <c r="E10331" t="s">
        <v>245</v>
      </c>
      <c r="F10331" t="str">
        <f>_xlfn.XLOOKUP(E10331,Geografiesleutel!A:A,Geografiesleutel!B:B,"",0,1)</f>
        <v>Eastern Suburbs</v>
      </c>
      <c r="G10331" s="18">
        <v>2</v>
      </c>
      <c r="H10331" s="18">
        <v>2</v>
      </c>
    </row>
    <row r="10332" spans="1:8" x14ac:dyDescent="0.25">
      <c r="A10332" s="3" t="s">
        <v>77</v>
      </c>
      <c r="B10332" s="5">
        <v>1695000</v>
      </c>
      <c r="C10332" t="s">
        <v>1436</v>
      </c>
      <c r="D10332" t="str">
        <f t="shared" si="161"/>
        <v>Apartment</v>
      </c>
      <c r="E10332" t="s">
        <v>245</v>
      </c>
      <c r="F10332" t="str">
        <f>_xlfn.XLOOKUP(E10332,Geografiesleutel!A:A,Geografiesleutel!B:B,"",0,1)</f>
        <v>Eastern Suburbs</v>
      </c>
      <c r="G10332" s="18">
        <v>2</v>
      </c>
      <c r="H10332" s="18">
        <v>2</v>
      </c>
    </row>
    <row r="10333" spans="1:8" x14ac:dyDescent="0.25">
      <c r="A10333" s="3" t="s">
        <v>411</v>
      </c>
      <c r="B10333" s="5">
        <v>1825000</v>
      </c>
      <c r="C10333" t="s">
        <v>1436</v>
      </c>
      <c r="D10333" t="str">
        <f t="shared" si="161"/>
        <v>Apartment</v>
      </c>
      <c r="E10333" t="s">
        <v>245</v>
      </c>
      <c r="F10333" t="str">
        <f>_xlfn.XLOOKUP(E10333,Geografiesleutel!A:A,Geografiesleutel!B:B,"",0,1)</f>
        <v>Eastern Suburbs</v>
      </c>
      <c r="G10333" s="18">
        <v>2</v>
      </c>
      <c r="H10333" s="18">
        <v>2</v>
      </c>
    </row>
    <row r="10334" spans="1:8" x14ac:dyDescent="0.25">
      <c r="A10334" s="3" t="s">
        <v>393</v>
      </c>
      <c r="B10334" s="5">
        <v>895000</v>
      </c>
      <c r="C10334" t="s">
        <v>1436</v>
      </c>
      <c r="D10334" t="str">
        <f t="shared" si="161"/>
        <v>Apartment</v>
      </c>
      <c r="E10334" t="s">
        <v>603</v>
      </c>
      <c r="F10334" t="str">
        <f>_xlfn.XLOOKUP(E10334,Geografiesleutel!A:A,Geografiesleutel!B:B,"",0,1)</f>
        <v>Eastern Suburbs</v>
      </c>
      <c r="G10334" s="18">
        <v>2</v>
      </c>
      <c r="H10334" s="18">
        <v>2</v>
      </c>
    </row>
    <row r="10335" spans="1:8" x14ac:dyDescent="0.25">
      <c r="A10335" s="3" t="s">
        <v>676</v>
      </c>
      <c r="B10335" s="5">
        <v>880000</v>
      </c>
      <c r="C10335" t="s">
        <v>1436</v>
      </c>
      <c r="D10335" t="str">
        <f t="shared" si="161"/>
        <v>Apartment</v>
      </c>
      <c r="E10335" t="s">
        <v>30</v>
      </c>
      <c r="F10335" t="str">
        <f>_xlfn.XLOOKUP(E10335,Geografiesleutel!A:A,Geografiesleutel!B:B,"",0,1)</f>
        <v>Northern Suburbs</v>
      </c>
      <c r="G10335" s="18">
        <v>2</v>
      </c>
      <c r="H10335" s="18">
        <v>1</v>
      </c>
    </row>
    <row r="10336" spans="1:8" x14ac:dyDescent="0.25">
      <c r="A10336" s="3" t="s">
        <v>199</v>
      </c>
      <c r="B10336" s="5">
        <v>1075000</v>
      </c>
      <c r="C10336" t="s">
        <v>1436</v>
      </c>
      <c r="D10336" t="str">
        <f t="shared" si="161"/>
        <v>Apartment</v>
      </c>
      <c r="E10336" t="s">
        <v>368</v>
      </c>
      <c r="F10336" t="str">
        <f>_xlfn.XLOOKUP(E10336,Geografiesleutel!A:A,Geografiesleutel!B:B,"",0,1)</f>
        <v>Eastern Suburbs</v>
      </c>
      <c r="G10336" s="18">
        <v>2</v>
      </c>
      <c r="H10336" s="18" t="s">
        <v>2650</v>
      </c>
    </row>
    <row r="10337" spans="1:8" x14ac:dyDescent="0.25">
      <c r="A10337" s="3" t="s">
        <v>1470</v>
      </c>
      <c r="B10337" s="5">
        <v>440000</v>
      </c>
      <c r="C10337" t="s">
        <v>1436</v>
      </c>
      <c r="D10337" t="str">
        <f t="shared" si="161"/>
        <v>Apartment</v>
      </c>
      <c r="E10337" t="s">
        <v>223</v>
      </c>
      <c r="F10337" t="str">
        <f>_xlfn.XLOOKUP(E10337,Geografiesleutel!A:A,Geografiesleutel!B:B,"",0,1)</f>
        <v>Western Suburbs</v>
      </c>
      <c r="G10337" s="18">
        <v>2</v>
      </c>
      <c r="H10337" s="18">
        <v>1</v>
      </c>
    </row>
    <row r="10338" spans="1:8" x14ac:dyDescent="0.25">
      <c r="A10338" s="3" t="s">
        <v>634</v>
      </c>
      <c r="B10338" s="5">
        <v>860000</v>
      </c>
      <c r="C10338" t="s">
        <v>1436</v>
      </c>
      <c r="D10338" t="str">
        <f t="shared" si="161"/>
        <v>Apartment</v>
      </c>
      <c r="E10338" t="s">
        <v>30</v>
      </c>
      <c r="F10338" t="str">
        <f>_xlfn.XLOOKUP(E10338,Geografiesleutel!A:A,Geografiesleutel!B:B,"",0,1)</f>
        <v>Northern Suburbs</v>
      </c>
      <c r="G10338" s="18">
        <v>2</v>
      </c>
      <c r="H10338" s="18">
        <v>2</v>
      </c>
    </row>
    <row r="10339" spans="1:8" x14ac:dyDescent="0.25">
      <c r="A10339" s="3" t="s">
        <v>1470</v>
      </c>
      <c r="B10339" s="5">
        <v>440000</v>
      </c>
      <c r="C10339" t="s">
        <v>1436</v>
      </c>
      <c r="D10339" t="str">
        <f t="shared" si="161"/>
        <v>Apartment</v>
      </c>
      <c r="E10339" t="s">
        <v>223</v>
      </c>
      <c r="F10339" t="str">
        <f>_xlfn.XLOOKUP(E10339,Geografiesleutel!A:A,Geografiesleutel!B:B,"",0,1)</f>
        <v>Western Suburbs</v>
      </c>
      <c r="G10339" s="18">
        <v>2</v>
      </c>
      <c r="H10339" s="18">
        <v>1</v>
      </c>
    </row>
    <row r="10340" spans="1:8" x14ac:dyDescent="0.25">
      <c r="A10340" s="3" t="s">
        <v>31</v>
      </c>
      <c r="B10340" s="5">
        <v>570000</v>
      </c>
      <c r="C10340" t="s">
        <v>1451</v>
      </c>
      <c r="D10340" t="str">
        <f t="shared" si="161"/>
        <v>Apartment</v>
      </c>
      <c r="E10340" t="s">
        <v>577</v>
      </c>
      <c r="F10340" t="str">
        <f>_xlfn.XLOOKUP(E10340,Geografiesleutel!A:A,Geografiesleutel!B:B,"",0,1)</f>
        <v>CBD</v>
      </c>
      <c r="G10340" s="18" t="s">
        <v>2646</v>
      </c>
      <c r="H10340" s="18">
        <v>1</v>
      </c>
    </row>
    <row r="10341" spans="1:8" x14ac:dyDescent="0.25">
      <c r="A10341" s="3" t="s">
        <v>142</v>
      </c>
      <c r="B10341" s="5">
        <v>1330000</v>
      </c>
      <c r="C10341" t="s">
        <v>1436</v>
      </c>
      <c r="D10341" t="str">
        <f t="shared" si="161"/>
        <v>Apartment</v>
      </c>
      <c r="E10341" t="s">
        <v>369</v>
      </c>
      <c r="F10341" t="str">
        <f>_xlfn.XLOOKUP(E10341,Geografiesleutel!A:A,Geografiesleutel!B:B,"",0,1)</f>
        <v>Eastern Suburbs</v>
      </c>
      <c r="G10341" s="18">
        <v>2</v>
      </c>
      <c r="H10341" s="18">
        <v>2</v>
      </c>
    </row>
    <row r="10342" spans="1:8" x14ac:dyDescent="0.25">
      <c r="A10342" s="3" t="s">
        <v>1357</v>
      </c>
      <c r="B10342" s="5">
        <v>400000</v>
      </c>
      <c r="C10342" t="s">
        <v>1436</v>
      </c>
      <c r="D10342" t="str">
        <f t="shared" si="161"/>
        <v>Apartment</v>
      </c>
      <c r="E10342" t="s">
        <v>487</v>
      </c>
      <c r="F10342" t="str">
        <f>_xlfn.XLOOKUP(E10342,Geografiesleutel!A:A,Geografiesleutel!B:B,"",0,1)</f>
        <v>CBD</v>
      </c>
      <c r="G10342" s="18">
        <v>2</v>
      </c>
      <c r="H10342" s="18">
        <v>2</v>
      </c>
    </row>
    <row r="10343" spans="1:8" x14ac:dyDescent="0.25">
      <c r="A10343" s="3" t="s">
        <v>1258</v>
      </c>
      <c r="B10343" s="5">
        <v>1355000</v>
      </c>
      <c r="C10343" t="s">
        <v>1436</v>
      </c>
      <c r="D10343" t="str">
        <f t="shared" si="161"/>
        <v>Apartment</v>
      </c>
      <c r="E10343" t="s">
        <v>218</v>
      </c>
      <c r="F10343" t="str">
        <f>_xlfn.XLOOKUP(E10343,Geografiesleutel!A:A,Geografiesleutel!B:B,"",0,1)</f>
        <v>Southern Suburbs</v>
      </c>
      <c r="G10343" s="18">
        <v>2</v>
      </c>
      <c r="H10343" s="18">
        <v>2</v>
      </c>
    </row>
    <row r="10344" spans="1:8" x14ac:dyDescent="0.25">
      <c r="A10344" s="3" t="s">
        <v>1531</v>
      </c>
      <c r="B10344" s="5">
        <v>699999</v>
      </c>
      <c r="C10344" t="s">
        <v>1436</v>
      </c>
      <c r="D10344" t="str">
        <f t="shared" si="161"/>
        <v>Apartment</v>
      </c>
      <c r="E10344" t="s">
        <v>30</v>
      </c>
      <c r="F10344" t="str">
        <f>_xlfn.XLOOKUP(E10344,Geografiesleutel!A:A,Geografiesleutel!B:B,"",0,1)</f>
        <v>Northern Suburbs</v>
      </c>
      <c r="G10344" s="18">
        <v>2</v>
      </c>
      <c r="H10344" s="18">
        <v>1</v>
      </c>
    </row>
    <row r="10345" spans="1:8" x14ac:dyDescent="0.25">
      <c r="A10345" s="3" t="s">
        <v>282</v>
      </c>
      <c r="B10345" s="5">
        <v>1200000</v>
      </c>
      <c r="C10345" t="s">
        <v>1436</v>
      </c>
      <c r="D10345" t="str">
        <f t="shared" si="161"/>
        <v>Apartment</v>
      </c>
      <c r="E10345" t="s">
        <v>562</v>
      </c>
      <c r="F10345" t="str">
        <f>_xlfn.XLOOKUP(E10345,Geografiesleutel!A:A,Geografiesleutel!B:B,"",0,1)</f>
        <v>CBD</v>
      </c>
      <c r="G10345" s="18">
        <v>2</v>
      </c>
      <c r="H10345" s="18">
        <v>2</v>
      </c>
    </row>
    <row r="10346" spans="1:8" x14ac:dyDescent="0.25">
      <c r="A10346" s="3" t="s">
        <v>365</v>
      </c>
      <c r="B10346" s="5">
        <v>1450000</v>
      </c>
      <c r="C10346" t="s">
        <v>1436</v>
      </c>
      <c r="D10346" t="str">
        <f t="shared" si="161"/>
        <v>Apartment</v>
      </c>
      <c r="E10346" t="s">
        <v>369</v>
      </c>
      <c r="F10346" t="str">
        <f>_xlfn.XLOOKUP(E10346,Geografiesleutel!A:A,Geografiesleutel!B:B,"",0,1)</f>
        <v>Eastern Suburbs</v>
      </c>
      <c r="G10346" s="18">
        <v>2</v>
      </c>
      <c r="H10346" s="18">
        <v>2</v>
      </c>
    </row>
    <row r="10347" spans="1:8" x14ac:dyDescent="0.25">
      <c r="A10347" s="3" t="s">
        <v>545</v>
      </c>
      <c r="B10347" s="5">
        <v>700000</v>
      </c>
      <c r="C10347" t="s">
        <v>1436</v>
      </c>
      <c r="D10347" t="str">
        <f t="shared" si="161"/>
        <v>Apartment</v>
      </c>
      <c r="E10347" t="s">
        <v>97</v>
      </c>
      <c r="F10347" t="str">
        <f>_xlfn.XLOOKUP(E10347,Geografiesleutel!A:A,Geografiesleutel!B:B,"",0,1)</f>
        <v>Northern Suburbs</v>
      </c>
      <c r="G10347" s="18">
        <v>2</v>
      </c>
      <c r="H10347" s="18">
        <v>2</v>
      </c>
    </row>
    <row r="10348" spans="1:8" x14ac:dyDescent="0.25">
      <c r="A10348" s="3" t="s">
        <v>931</v>
      </c>
      <c r="B10348" s="5">
        <v>490000</v>
      </c>
      <c r="C10348" t="s">
        <v>1500</v>
      </c>
      <c r="D10348" t="str">
        <f t="shared" si="161"/>
        <v>Apartment</v>
      </c>
      <c r="E10348" t="s">
        <v>487</v>
      </c>
      <c r="F10348" t="str">
        <f>_xlfn.XLOOKUP(E10348,Geografiesleutel!A:A,Geografiesleutel!B:B,"",0,1)</f>
        <v>CBD</v>
      </c>
      <c r="G10348" s="18">
        <v>5</v>
      </c>
      <c r="H10348" s="18">
        <v>1</v>
      </c>
    </row>
    <row r="10349" spans="1:8" x14ac:dyDescent="0.25">
      <c r="A10349" s="3" t="s">
        <v>162</v>
      </c>
      <c r="B10349" s="5">
        <v>950000</v>
      </c>
      <c r="C10349" t="s">
        <v>1436</v>
      </c>
      <c r="D10349" t="str">
        <f t="shared" si="161"/>
        <v>Apartment</v>
      </c>
      <c r="E10349" t="s">
        <v>1458</v>
      </c>
      <c r="F10349" t="str">
        <f>_xlfn.XLOOKUP(E10349,Geografiesleutel!A:A,Geografiesleutel!B:B,"",0,1)</f>
        <v>Eastern Suburbs</v>
      </c>
      <c r="G10349" s="18">
        <v>2</v>
      </c>
      <c r="H10349" s="18">
        <v>1</v>
      </c>
    </row>
    <row r="10350" spans="1:8" x14ac:dyDescent="0.25">
      <c r="A10350" s="3" t="s">
        <v>1759</v>
      </c>
      <c r="B10350" s="5">
        <v>307000</v>
      </c>
      <c r="C10350" t="s">
        <v>1440</v>
      </c>
      <c r="D10350" t="str">
        <f t="shared" si="161"/>
        <v>Apartment</v>
      </c>
      <c r="E10350" t="s">
        <v>116</v>
      </c>
      <c r="F10350" t="str">
        <f>_xlfn.XLOOKUP(E10350,Geografiesleutel!A:A,Geografiesleutel!B:B,"",0,1)</f>
        <v>Western Suburbs</v>
      </c>
      <c r="G10350" s="18" t="s">
        <v>2650</v>
      </c>
      <c r="H10350" s="18">
        <v>1</v>
      </c>
    </row>
    <row r="10351" spans="1:8" x14ac:dyDescent="0.25">
      <c r="A10351" s="3" t="s">
        <v>1483</v>
      </c>
      <c r="B10351" s="5">
        <v>485000</v>
      </c>
      <c r="C10351" t="s">
        <v>1436</v>
      </c>
      <c r="D10351" t="str">
        <f t="shared" si="161"/>
        <v>Apartment</v>
      </c>
      <c r="E10351" t="s">
        <v>186</v>
      </c>
      <c r="F10351" t="str">
        <f>_xlfn.XLOOKUP(E10351,Geografiesleutel!A:A,Geografiesleutel!B:B,"",0,1)</f>
        <v>Eastern Suburbs</v>
      </c>
      <c r="G10351" s="18">
        <v>2</v>
      </c>
      <c r="H10351" s="18">
        <v>1</v>
      </c>
    </row>
    <row r="10352" spans="1:8" x14ac:dyDescent="0.25">
      <c r="A10352" s="3" t="s">
        <v>282</v>
      </c>
      <c r="B10352" s="5">
        <v>1200000</v>
      </c>
      <c r="C10352" t="s">
        <v>1436</v>
      </c>
      <c r="D10352" t="str">
        <f t="shared" si="161"/>
        <v>Apartment</v>
      </c>
      <c r="E10352" t="s">
        <v>562</v>
      </c>
      <c r="F10352" t="str">
        <f>_xlfn.XLOOKUP(E10352,Geografiesleutel!A:A,Geografiesleutel!B:B,"",0,1)</f>
        <v>CBD</v>
      </c>
      <c r="G10352" s="18">
        <v>2</v>
      </c>
      <c r="H10352" s="18">
        <v>2</v>
      </c>
    </row>
    <row r="10353" spans="1:8" x14ac:dyDescent="0.25">
      <c r="A10353" s="3" t="s">
        <v>1021</v>
      </c>
      <c r="B10353" s="5">
        <v>975000</v>
      </c>
      <c r="C10353" t="s">
        <v>1436</v>
      </c>
      <c r="D10353" t="str">
        <f t="shared" si="161"/>
        <v>Apartment</v>
      </c>
      <c r="E10353" t="s">
        <v>16</v>
      </c>
      <c r="F10353" t="str">
        <f>_xlfn.XLOOKUP(E10353,Geografiesleutel!A:A,Geografiesleutel!B:B,"",0,1)</f>
        <v>Eastern Suburbs</v>
      </c>
      <c r="G10353" s="18">
        <v>2</v>
      </c>
      <c r="H10353" s="18">
        <v>1</v>
      </c>
    </row>
    <row r="10354" spans="1:8" x14ac:dyDescent="0.25">
      <c r="A10354" s="3" t="s">
        <v>1760</v>
      </c>
      <c r="B10354" s="5">
        <v>479000</v>
      </c>
      <c r="C10354" t="s">
        <v>1436</v>
      </c>
      <c r="D10354" t="str">
        <f t="shared" si="161"/>
        <v>Apartment</v>
      </c>
      <c r="E10354" t="s">
        <v>188</v>
      </c>
      <c r="F10354" t="str">
        <f>_xlfn.XLOOKUP(E10354,Geografiesleutel!A:A,Geografiesleutel!B:B,"",0,1)</f>
        <v>Northern Suburbs</v>
      </c>
      <c r="G10354" s="18">
        <v>2</v>
      </c>
      <c r="H10354" s="18">
        <v>1</v>
      </c>
    </row>
    <row r="10355" spans="1:8" x14ac:dyDescent="0.25">
      <c r="A10355" s="3" t="s">
        <v>1108</v>
      </c>
      <c r="B10355" s="5">
        <v>670000</v>
      </c>
      <c r="C10355" t="s">
        <v>1437</v>
      </c>
      <c r="D10355" t="str">
        <f t="shared" si="161"/>
        <v>Apartment</v>
      </c>
      <c r="E10355" t="s">
        <v>74</v>
      </c>
      <c r="F10355" t="str">
        <f>_xlfn.XLOOKUP(E10355,Geografiesleutel!A:A,Geografiesleutel!B:B,"",0,1)</f>
        <v>Eastern Suburbs</v>
      </c>
      <c r="G10355" s="18">
        <v>1</v>
      </c>
      <c r="H10355" s="18">
        <v>1</v>
      </c>
    </row>
    <row r="10356" spans="1:8" x14ac:dyDescent="0.25">
      <c r="A10356" s="3" t="s">
        <v>1459</v>
      </c>
      <c r="B10356" s="5">
        <v>520000</v>
      </c>
      <c r="C10356" t="s">
        <v>1439</v>
      </c>
      <c r="D10356" t="str">
        <f t="shared" si="161"/>
        <v>Apartment</v>
      </c>
      <c r="E10356" t="s">
        <v>562</v>
      </c>
      <c r="F10356" t="str">
        <f>_xlfn.XLOOKUP(E10356,Geografiesleutel!A:A,Geografiesleutel!B:B,"",0,1)</f>
        <v>CBD</v>
      </c>
      <c r="G10356" s="18">
        <v>3</v>
      </c>
      <c r="H10356" s="18">
        <v>1</v>
      </c>
    </row>
    <row r="10357" spans="1:8" x14ac:dyDescent="0.25">
      <c r="A10357" s="3" t="s">
        <v>1645</v>
      </c>
      <c r="B10357" s="5">
        <v>285000</v>
      </c>
      <c r="C10357" t="s">
        <v>1437</v>
      </c>
      <c r="D10357" t="str">
        <f t="shared" si="161"/>
        <v>Apartment</v>
      </c>
      <c r="E10357" t="s">
        <v>487</v>
      </c>
      <c r="F10357" t="str">
        <f>_xlfn.XLOOKUP(E10357,Geografiesleutel!A:A,Geografiesleutel!B:B,"",0,1)</f>
        <v>CBD</v>
      </c>
      <c r="G10357" s="18">
        <v>1</v>
      </c>
      <c r="H10357" s="18">
        <v>1</v>
      </c>
    </row>
    <row r="10358" spans="1:8" x14ac:dyDescent="0.25">
      <c r="A10358" s="3" t="s">
        <v>266</v>
      </c>
      <c r="B10358" s="5">
        <v>1500000</v>
      </c>
      <c r="C10358" t="s">
        <v>1436</v>
      </c>
      <c r="D10358" t="str">
        <f t="shared" si="161"/>
        <v>Apartment</v>
      </c>
      <c r="E10358" t="s">
        <v>369</v>
      </c>
      <c r="F10358" t="str">
        <f>_xlfn.XLOOKUP(E10358,Geografiesleutel!A:A,Geografiesleutel!B:B,"",0,1)</f>
        <v>Eastern Suburbs</v>
      </c>
      <c r="G10358" s="18">
        <v>2</v>
      </c>
      <c r="H10358" s="18">
        <v>2</v>
      </c>
    </row>
    <row r="10359" spans="1:8" x14ac:dyDescent="0.25">
      <c r="A10359" s="3" t="s">
        <v>1442</v>
      </c>
      <c r="B10359" s="5">
        <v>425000</v>
      </c>
      <c r="C10359" t="s">
        <v>1436</v>
      </c>
      <c r="D10359" t="str">
        <f t="shared" si="161"/>
        <v>Apartment</v>
      </c>
      <c r="E10359" t="s">
        <v>188</v>
      </c>
      <c r="F10359" t="str">
        <f>_xlfn.XLOOKUP(E10359,Geografiesleutel!A:A,Geografiesleutel!B:B,"",0,1)</f>
        <v>Northern Suburbs</v>
      </c>
      <c r="G10359" s="18">
        <v>2</v>
      </c>
      <c r="H10359" s="18">
        <v>1</v>
      </c>
    </row>
    <row r="10360" spans="1:8" x14ac:dyDescent="0.25">
      <c r="A10360" s="3" t="s">
        <v>517</v>
      </c>
      <c r="B10360" s="5">
        <v>815000</v>
      </c>
      <c r="C10360" t="s">
        <v>1439</v>
      </c>
      <c r="D10360" t="str">
        <f t="shared" si="161"/>
        <v>Apartment</v>
      </c>
      <c r="E10360" t="s">
        <v>26</v>
      </c>
      <c r="F10360" t="str">
        <f>_xlfn.XLOOKUP(E10360,Geografiesleutel!A:A,Geografiesleutel!B:B,"",0,1)</f>
        <v>Western Suburbs</v>
      </c>
      <c r="G10360" s="18">
        <v>3</v>
      </c>
      <c r="H10360" s="18">
        <v>2</v>
      </c>
    </row>
    <row r="10361" spans="1:8" x14ac:dyDescent="0.25">
      <c r="A10361" s="3" t="s">
        <v>1761</v>
      </c>
      <c r="B10361" s="5">
        <v>959500</v>
      </c>
      <c r="C10361" t="s">
        <v>1436</v>
      </c>
      <c r="D10361" t="str">
        <f t="shared" si="161"/>
        <v>Apartment</v>
      </c>
      <c r="E10361" t="s">
        <v>172</v>
      </c>
      <c r="F10361" t="str">
        <f>_xlfn.XLOOKUP(E10361,Geografiesleutel!A:A,Geografiesleutel!B:B,"",0,1)</f>
        <v>Eastern Suburbs</v>
      </c>
      <c r="G10361" s="18">
        <v>2</v>
      </c>
      <c r="H10361" s="18">
        <v>2</v>
      </c>
    </row>
    <row r="10362" spans="1:8" x14ac:dyDescent="0.25">
      <c r="A10362" s="3" t="s">
        <v>634</v>
      </c>
      <c r="B10362" s="5">
        <v>860000</v>
      </c>
      <c r="C10362" t="s">
        <v>1437</v>
      </c>
      <c r="D10362" t="str">
        <f t="shared" si="161"/>
        <v>Apartment</v>
      </c>
      <c r="E10362" t="s">
        <v>46</v>
      </c>
      <c r="F10362" t="str">
        <f>_xlfn.XLOOKUP(E10362,Geografiesleutel!A:A,Geografiesleutel!B:B,"",0,1)</f>
        <v>Eastern Suburbs</v>
      </c>
      <c r="G10362" s="18">
        <v>1</v>
      </c>
      <c r="H10362" s="18">
        <v>1</v>
      </c>
    </row>
    <row r="10363" spans="1:8" x14ac:dyDescent="0.25">
      <c r="A10363" s="3" t="s">
        <v>34</v>
      </c>
      <c r="B10363" s="5">
        <v>1650000</v>
      </c>
      <c r="C10363" t="s">
        <v>1439</v>
      </c>
      <c r="D10363" t="str">
        <f t="shared" si="161"/>
        <v>Apartment</v>
      </c>
      <c r="E10363" t="s">
        <v>972</v>
      </c>
      <c r="F10363" t="str">
        <f>_xlfn.XLOOKUP(E10363,Geografiesleutel!A:A,Geografiesleutel!B:B,"",0,1)</f>
        <v>Eastern Suburbs</v>
      </c>
      <c r="G10363" s="18">
        <v>3</v>
      </c>
      <c r="H10363" s="18">
        <v>2</v>
      </c>
    </row>
    <row r="10364" spans="1:8" x14ac:dyDescent="0.25">
      <c r="A10364" s="3" t="s">
        <v>936</v>
      </c>
      <c r="B10364" s="5">
        <v>330000</v>
      </c>
      <c r="C10364" t="s">
        <v>1440</v>
      </c>
      <c r="D10364" t="str">
        <f t="shared" si="161"/>
        <v>Apartment</v>
      </c>
      <c r="E10364" t="s">
        <v>577</v>
      </c>
      <c r="F10364" t="str">
        <f>_xlfn.XLOOKUP(E10364,Geografiesleutel!A:A,Geografiesleutel!B:B,"",0,1)</f>
        <v>CBD</v>
      </c>
      <c r="G10364" s="18" t="s">
        <v>2650</v>
      </c>
      <c r="H10364" s="18">
        <v>1</v>
      </c>
    </row>
    <row r="10365" spans="1:8" x14ac:dyDescent="0.25">
      <c r="A10365" s="3" t="s">
        <v>178</v>
      </c>
      <c r="B10365" s="5">
        <v>630000</v>
      </c>
      <c r="C10365" t="s">
        <v>1447</v>
      </c>
      <c r="D10365" t="str">
        <f t="shared" si="161"/>
        <v>Apartment</v>
      </c>
      <c r="E10365" t="s">
        <v>369</v>
      </c>
      <c r="F10365" t="str">
        <f>_xlfn.XLOOKUP(E10365,Geografiesleutel!A:A,Geografiesleutel!B:B,"",0,1)</f>
        <v>Eastern Suburbs</v>
      </c>
      <c r="G10365" s="18">
        <v>5</v>
      </c>
      <c r="H10365" s="18">
        <v>1</v>
      </c>
    </row>
    <row r="10366" spans="1:8" x14ac:dyDescent="0.25">
      <c r="A10366" s="3" t="s">
        <v>1031</v>
      </c>
      <c r="B10366" s="5">
        <v>300000</v>
      </c>
      <c r="C10366" t="s">
        <v>1437</v>
      </c>
      <c r="D10366" t="str">
        <f t="shared" si="161"/>
        <v>Apartment</v>
      </c>
      <c r="E10366" t="s">
        <v>577</v>
      </c>
      <c r="F10366" t="str">
        <f>_xlfn.XLOOKUP(E10366,Geografiesleutel!A:A,Geografiesleutel!B:B,"",0,1)</f>
        <v>CBD</v>
      </c>
      <c r="G10366" s="18">
        <v>1</v>
      </c>
      <c r="H10366" s="18">
        <v>1</v>
      </c>
    </row>
    <row r="10367" spans="1:8" x14ac:dyDescent="0.25">
      <c r="A10367" s="3" t="s">
        <v>683</v>
      </c>
      <c r="B10367" s="5">
        <v>910000</v>
      </c>
      <c r="C10367" t="s">
        <v>1439</v>
      </c>
      <c r="D10367" t="str">
        <f t="shared" si="161"/>
        <v>Apartment</v>
      </c>
      <c r="E10367" t="s">
        <v>136</v>
      </c>
      <c r="F10367" t="str">
        <f>_xlfn.XLOOKUP(E10367,Geografiesleutel!A:A,Geografiesleutel!B:B,"",0,1)</f>
        <v>Eastern Suburbs</v>
      </c>
      <c r="G10367" s="18">
        <v>3</v>
      </c>
      <c r="H10367" s="18" t="s">
        <v>2650</v>
      </c>
    </row>
    <row r="10368" spans="1:8" x14ac:dyDescent="0.25">
      <c r="A10368" s="3" t="s">
        <v>1099</v>
      </c>
      <c r="B10368" s="5">
        <v>480000</v>
      </c>
      <c r="C10368" t="s">
        <v>1436</v>
      </c>
      <c r="D10368" t="str">
        <f t="shared" si="161"/>
        <v>Apartment</v>
      </c>
      <c r="E10368" t="s">
        <v>346</v>
      </c>
      <c r="F10368" t="str">
        <f>_xlfn.XLOOKUP(E10368,Geografiesleutel!A:A,Geografiesleutel!B:B,"",0,1)</f>
        <v>Northern Suburbs</v>
      </c>
      <c r="G10368" s="18">
        <v>2</v>
      </c>
      <c r="H10368" s="18">
        <v>1</v>
      </c>
    </row>
    <row r="10369" spans="1:8" x14ac:dyDescent="0.25">
      <c r="A10369" s="3" t="s">
        <v>1479</v>
      </c>
      <c r="B10369" s="5">
        <v>649000</v>
      </c>
      <c r="C10369" t="s">
        <v>1436</v>
      </c>
      <c r="D10369" t="str">
        <f t="shared" si="161"/>
        <v>Apartment</v>
      </c>
      <c r="E10369" t="s">
        <v>368</v>
      </c>
      <c r="F10369" t="str">
        <f>_xlfn.XLOOKUP(E10369,Geografiesleutel!A:A,Geografiesleutel!B:B,"",0,1)</f>
        <v>Eastern Suburbs</v>
      </c>
      <c r="G10369" s="18">
        <v>2</v>
      </c>
      <c r="H10369" s="18">
        <v>1</v>
      </c>
    </row>
    <row r="10370" spans="1:8" x14ac:dyDescent="0.25">
      <c r="A10370" s="3" t="s">
        <v>1762</v>
      </c>
      <c r="B10370" s="5">
        <v>438000</v>
      </c>
      <c r="C10370" t="s">
        <v>1436</v>
      </c>
      <c r="D10370" t="str">
        <f t="shared" ref="D10370:D10433" si="162">TRIM(RIGHT(SUBSTITUTE(C10370," ",REPT(" ",LEN(C10370))),LEN(C10370)))</f>
        <v>Apartment</v>
      </c>
      <c r="E10370" t="s">
        <v>562</v>
      </c>
      <c r="F10370" t="str">
        <f>_xlfn.XLOOKUP(E10370,Geografiesleutel!A:A,Geografiesleutel!B:B,"",0,1)</f>
        <v>CBD</v>
      </c>
      <c r="G10370" s="18">
        <v>2</v>
      </c>
      <c r="H10370" s="18">
        <v>1</v>
      </c>
    </row>
    <row r="10371" spans="1:8" x14ac:dyDescent="0.25">
      <c r="A10371" s="3" t="s">
        <v>393</v>
      </c>
      <c r="B10371" s="5">
        <v>895000</v>
      </c>
      <c r="C10371" t="s">
        <v>1436</v>
      </c>
      <c r="D10371" t="str">
        <f t="shared" si="162"/>
        <v>Apartment</v>
      </c>
      <c r="E10371" t="s">
        <v>30</v>
      </c>
      <c r="F10371" t="str">
        <f>_xlfn.XLOOKUP(E10371,Geografiesleutel!A:A,Geografiesleutel!B:B,"",0,1)</f>
        <v>Northern Suburbs</v>
      </c>
      <c r="G10371" s="18">
        <v>2</v>
      </c>
      <c r="H10371" s="18">
        <v>1</v>
      </c>
    </row>
    <row r="10372" spans="1:8" x14ac:dyDescent="0.25">
      <c r="A10372" s="3" t="s">
        <v>1465</v>
      </c>
      <c r="B10372" s="5">
        <v>499000</v>
      </c>
      <c r="C10372" t="s">
        <v>1436</v>
      </c>
      <c r="D10372" t="str">
        <f t="shared" si="162"/>
        <v>Apartment</v>
      </c>
      <c r="E10372" t="s">
        <v>68</v>
      </c>
      <c r="F10372" t="str">
        <f>_xlfn.XLOOKUP(E10372,Geografiesleutel!A:A,Geografiesleutel!B:B,"",0,1)</f>
        <v>Northern Suburbs</v>
      </c>
      <c r="G10372" s="18">
        <v>2</v>
      </c>
      <c r="H10372" s="18">
        <v>1</v>
      </c>
    </row>
    <row r="10373" spans="1:8" x14ac:dyDescent="0.25">
      <c r="A10373" s="3" t="s">
        <v>936</v>
      </c>
      <c r="B10373" s="5">
        <v>330000</v>
      </c>
      <c r="C10373" t="s">
        <v>1440</v>
      </c>
      <c r="D10373" t="str">
        <f t="shared" si="162"/>
        <v>Apartment</v>
      </c>
      <c r="E10373" t="s">
        <v>577</v>
      </c>
      <c r="F10373" t="str">
        <f>_xlfn.XLOOKUP(E10373,Geografiesleutel!A:A,Geografiesleutel!B:B,"",0,1)</f>
        <v>CBD</v>
      </c>
      <c r="G10373" s="18" t="s">
        <v>2650</v>
      </c>
      <c r="H10373" s="18">
        <v>1</v>
      </c>
    </row>
    <row r="10374" spans="1:8" x14ac:dyDescent="0.25">
      <c r="A10374" s="3" t="s">
        <v>1088</v>
      </c>
      <c r="B10374" s="5">
        <v>599999</v>
      </c>
      <c r="C10374" t="s">
        <v>1436</v>
      </c>
      <c r="D10374" t="str">
        <f t="shared" si="162"/>
        <v>Apartment</v>
      </c>
      <c r="E10374" t="s">
        <v>134</v>
      </c>
      <c r="F10374" t="str">
        <f>_xlfn.XLOOKUP(E10374,Geografiesleutel!A:A,Geografiesleutel!B:B,"",0,1)</f>
        <v>Eastern Suburbs</v>
      </c>
      <c r="G10374" s="18">
        <v>2</v>
      </c>
      <c r="H10374" s="18">
        <v>1</v>
      </c>
    </row>
    <row r="10375" spans="1:8" x14ac:dyDescent="0.25">
      <c r="A10375" s="3" t="s">
        <v>273</v>
      </c>
      <c r="B10375" s="5">
        <v>4500000</v>
      </c>
      <c r="C10375" t="s">
        <v>1436</v>
      </c>
      <c r="D10375" t="str">
        <f t="shared" si="162"/>
        <v>Apartment</v>
      </c>
      <c r="E10375" t="s">
        <v>681</v>
      </c>
      <c r="F10375" t="str">
        <f>_xlfn.XLOOKUP(E10375,Geografiesleutel!A:A,Geografiesleutel!B:B,"",0,1)</f>
        <v>Eastern Suburbs</v>
      </c>
      <c r="G10375" s="18">
        <v>2</v>
      </c>
      <c r="H10375" s="18">
        <v>2</v>
      </c>
    </row>
    <row r="10376" spans="1:8" x14ac:dyDescent="0.25">
      <c r="A10376" s="3" t="s">
        <v>1599</v>
      </c>
      <c r="B10376" s="5">
        <v>385000</v>
      </c>
      <c r="C10376" t="s">
        <v>1436</v>
      </c>
      <c r="D10376" t="str">
        <f t="shared" si="162"/>
        <v>Apartment</v>
      </c>
      <c r="E10376" t="s">
        <v>116</v>
      </c>
      <c r="F10376" t="str">
        <f>_xlfn.XLOOKUP(E10376,Geografiesleutel!A:A,Geografiesleutel!B:B,"",0,1)</f>
        <v>Western Suburbs</v>
      </c>
      <c r="G10376" s="18">
        <v>2</v>
      </c>
      <c r="H10376" s="18">
        <v>1</v>
      </c>
    </row>
    <row r="10377" spans="1:8" x14ac:dyDescent="0.25">
      <c r="A10377" s="3" t="s">
        <v>1470</v>
      </c>
      <c r="B10377" s="5">
        <v>440000</v>
      </c>
      <c r="C10377" t="s">
        <v>1436</v>
      </c>
      <c r="D10377" t="str">
        <f t="shared" si="162"/>
        <v>Apartment</v>
      </c>
      <c r="E10377" t="s">
        <v>487</v>
      </c>
      <c r="F10377" t="str">
        <f>_xlfn.XLOOKUP(E10377,Geografiesleutel!A:A,Geografiesleutel!B:B,"",0,1)</f>
        <v>CBD</v>
      </c>
      <c r="G10377" s="18">
        <v>2</v>
      </c>
      <c r="H10377" s="18">
        <v>1</v>
      </c>
    </row>
    <row r="10378" spans="1:8" x14ac:dyDescent="0.25">
      <c r="A10378" s="3" t="s">
        <v>1753</v>
      </c>
      <c r="B10378" s="5">
        <v>810750</v>
      </c>
      <c r="C10378" t="s">
        <v>1436</v>
      </c>
      <c r="D10378" t="str">
        <f t="shared" si="162"/>
        <v>Apartment</v>
      </c>
      <c r="E10378" t="s">
        <v>30</v>
      </c>
      <c r="F10378" t="str">
        <f>_xlfn.XLOOKUP(E10378,Geografiesleutel!A:A,Geografiesleutel!B:B,"",0,1)</f>
        <v>Northern Suburbs</v>
      </c>
      <c r="G10378" s="18">
        <v>2</v>
      </c>
      <c r="H10378" s="18">
        <v>1</v>
      </c>
    </row>
    <row r="10379" spans="1:8" x14ac:dyDescent="0.25">
      <c r="A10379" s="3" t="s">
        <v>130</v>
      </c>
      <c r="B10379" s="5">
        <v>1270000</v>
      </c>
      <c r="C10379" t="s">
        <v>1436</v>
      </c>
      <c r="D10379" t="str">
        <f t="shared" si="162"/>
        <v>Apartment</v>
      </c>
      <c r="E10379" t="s">
        <v>134</v>
      </c>
      <c r="F10379" t="str">
        <f>_xlfn.XLOOKUP(E10379,Geografiesleutel!A:A,Geografiesleutel!B:B,"",0,1)</f>
        <v>Eastern Suburbs</v>
      </c>
      <c r="G10379" s="18">
        <v>2</v>
      </c>
      <c r="H10379" s="18">
        <v>2</v>
      </c>
    </row>
    <row r="10380" spans="1:8" x14ac:dyDescent="0.25">
      <c r="A10380" s="3" t="s">
        <v>1144</v>
      </c>
      <c r="B10380" s="5">
        <v>599000</v>
      </c>
      <c r="C10380" t="s">
        <v>1436</v>
      </c>
      <c r="D10380" t="str">
        <f t="shared" si="162"/>
        <v>Apartment</v>
      </c>
      <c r="E10380" t="s">
        <v>64</v>
      </c>
      <c r="F10380" t="str">
        <f>_xlfn.XLOOKUP(E10380,Geografiesleutel!A:A,Geografiesleutel!B:B,"",0,1)</f>
        <v>Western Suburbs</v>
      </c>
      <c r="G10380" s="18">
        <v>2</v>
      </c>
      <c r="H10380" s="18">
        <v>1</v>
      </c>
    </row>
    <row r="10381" spans="1:8" x14ac:dyDescent="0.25">
      <c r="A10381" s="3" t="s">
        <v>1015</v>
      </c>
      <c r="B10381" s="5">
        <v>590000</v>
      </c>
      <c r="C10381" t="s">
        <v>1436</v>
      </c>
      <c r="D10381" t="str">
        <f t="shared" si="162"/>
        <v>Apartment</v>
      </c>
      <c r="E10381" t="s">
        <v>45</v>
      </c>
      <c r="F10381" t="str">
        <f>_xlfn.XLOOKUP(E10381,Geografiesleutel!A:A,Geografiesleutel!B:B,"",0,1)</f>
        <v>Townships</v>
      </c>
      <c r="G10381" s="18">
        <v>2</v>
      </c>
      <c r="H10381" s="18">
        <v>1</v>
      </c>
    </row>
    <row r="10382" spans="1:8" x14ac:dyDescent="0.25">
      <c r="A10382" s="3" t="s">
        <v>1470</v>
      </c>
      <c r="B10382" s="5">
        <v>440000</v>
      </c>
      <c r="C10382" t="s">
        <v>1436</v>
      </c>
      <c r="D10382" t="str">
        <f t="shared" si="162"/>
        <v>Apartment</v>
      </c>
      <c r="E10382" t="s">
        <v>487</v>
      </c>
      <c r="F10382" t="str">
        <f>_xlfn.XLOOKUP(E10382,Geografiesleutel!A:A,Geografiesleutel!B:B,"",0,1)</f>
        <v>CBD</v>
      </c>
      <c r="G10382" s="18">
        <v>2</v>
      </c>
      <c r="H10382" s="18">
        <v>1</v>
      </c>
    </row>
    <row r="10383" spans="1:8" x14ac:dyDescent="0.25">
      <c r="A10383" s="3" t="s">
        <v>1532</v>
      </c>
      <c r="B10383" s="5">
        <v>340000</v>
      </c>
      <c r="C10383" t="s">
        <v>1440</v>
      </c>
      <c r="D10383" t="str">
        <f t="shared" si="162"/>
        <v>Apartment</v>
      </c>
      <c r="E10383" t="s">
        <v>120</v>
      </c>
      <c r="F10383" t="str">
        <f>_xlfn.XLOOKUP(E10383,Geografiesleutel!A:A,Geografiesleutel!B:B,"",0,1)</f>
        <v>Northern Suburbs</v>
      </c>
      <c r="G10383" s="18" t="s">
        <v>2650</v>
      </c>
      <c r="H10383" s="18">
        <v>1</v>
      </c>
    </row>
    <row r="10384" spans="1:8" x14ac:dyDescent="0.25">
      <c r="A10384" s="3" t="s">
        <v>572</v>
      </c>
      <c r="B10384" s="5">
        <v>800000</v>
      </c>
      <c r="C10384" t="s">
        <v>1436</v>
      </c>
      <c r="D10384" t="str">
        <f t="shared" si="162"/>
        <v>Apartment</v>
      </c>
      <c r="E10384" t="s">
        <v>30</v>
      </c>
      <c r="F10384" t="str">
        <f>_xlfn.XLOOKUP(E10384,Geografiesleutel!A:A,Geografiesleutel!B:B,"",0,1)</f>
        <v>Northern Suburbs</v>
      </c>
      <c r="G10384" s="18">
        <v>2</v>
      </c>
      <c r="H10384" s="18">
        <v>1</v>
      </c>
    </row>
    <row r="10385" spans="1:8" x14ac:dyDescent="0.25">
      <c r="A10385" s="3" t="s">
        <v>274</v>
      </c>
      <c r="B10385" s="5">
        <v>850000</v>
      </c>
      <c r="C10385" t="s">
        <v>1436</v>
      </c>
      <c r="D10385" t="str">
        <f t="shared" si="162"/>
        <v>Apartment</v>
      </c>
      <c r="E10385" t="s">
        <v>290</v>
      </c>
      <c r="F10385" t="str">
        <f>_xlfn.XLOOKUP(E10385,Geografiesleutel!A:A,Geografiesleutel!B:B,"",0,1)</f>
        <v>Eastern Suburbs</v>
      </c>
      <c r="G10385" s="18">
        <v>2</v>
      </c>
      <c r="H10385" s="18">
        <v>2</v>
      </c>
    </row>
    <row r="10386" spans="1:8" x14ac:dyDescent="0.25">
      <c r="A10386" s="3" t="s">
        <v>1290</v>
      </c>
      <c r="B10386" s="5">
        <v>435000</v>
      </c>
      <c r="C10386" t="s">
        <v>1436</v>
      </c>
      <c r="D10386" t="str">
        <f t="shared" si="162"/>
        <v>Apartment</v>
      </c>
      <c r="E10386" t="s">
        <v>104</v>
      </c>
      <c r="F10386" t="str">
        <f>_xlfn.XLOOKUP(E10386,Geografiesleutel!A:A,Geografiesleutel!B:B,"",0,1)</f>
        <v>Western Suburbs</v>
      </c>
      <c r="G10386" s="18">
        <v>2</v>
      </c>
      <c r="H10386" s="18">
        <v>1</v>
      </c>
    </row>
    <row r="10387" spans="1:8" x14ac:dyDescent="0.25">
      <c r="A10387" s="3" t="s">
        <v>1640</v>
      </c>
      <c r="B10387" s="5">
        <v>729900</v>
      </c>
      <c r="C10387" t="s">
        <v>1437</v>
      </c>
      <c r="D10387" t="str">
        <f t="shared" si="162"/>
        <v>Apartment</v>
      </c>
      <c r="E10387" t="s">
        <v>972</v>
      </c>
      <c r="F10387" t="str">
        <f>_xlfn.XLOOKUP(E10387,Geografiesleutel!A:A,Geografiesleutel!B:B,"",0,1)</f>
        <v>Eastern Suburbs</v>
      </c>
      <c r="G10387" s="18">
        <v>1</v>
      </c>
      <c r="H10387" s="18">
        <v>1</v>
      </c>
    </row>
    <row r="10388" spans="1:8" x14ac:dyDescent="0.25">
      <c r="A10388" s="3" t="s">
        <v>1501</v>
      </c>
      <c r="B10388" s="5">
        <v>745000</v>
      </c>
      <c r="C10388" t="s">
        <v>1436</v>
      </c>
      <c r="D10388" t="str">
        <f t="shared" si="162"/>
        <v>Apartment</v>
      </c>
      <c r="E10388" t="s">
        <v>101</v>
      </c>
      <c r="F10388" t="str">
        <f>_xlfn.XLOOKUP(E10388,Geografiesleutel!A:A,Geografiesleutel!B:B,"",0,1)</f>
        <v>Eastern Suburbs</v>
      </c>
      <c r="G10388" s="18">
        <v>2</v>
      </c>
      <c r="H10388" s="18">
        <v>2</v>
      </c>
    </row>
    <row r="10389" spans="1:8" x14ac:dyDescent="0.25">
      <c r="A10389" s="3" t="s">
        <v>409</v>
      </c>
      <c r="B10389" s="5">
        <v>1345000</v>
      </c>
      <c r="C10389" t="s">
        <v>1436</v>
      </c>
      <c r="D10389" t="str">
        <f t="shared" si="162"/>
        <v>Apartment</v>
      </c>
      <c r="E10389" t="s">
        <v>233</v>
      </c>
      <c r="F10389" t="str">
        <f>_xlfn.XLOOKUP(E10389,Geografiesleutel!A:A,Geografiesleutel!B:B,"",0,1)</f>
        <v>Eastern Suburbs</v>
      </c>
      <c r="G10389" s="18">
        <v>2</v>
      </c>
      <c r="H10389" s="18">
        <v>1</v>
      </c>
    </row>
    <row r="10390" spans="1:8" x14ac:dyDescent="0.25">
      <c r="A10390" s="3" t="s">
        <v>196</v>
      </c>
      <c r="B10390" s="5">
        <v>990000</v>
      </c>
      <c r="C10390" t="s">
        <v>1436</v>
      </c>
      <c r="D10390" t="str">
        <f t="shared" si="162"/>
        <v>Apartment</v>
      </c>
      <c r="E10390" t="s">
        <v>172</v>
      </c>
      <c r="F10390" t="str">
        <f>_xlfn.XLOOKUP(E10390,Geografiesleutel!A:A,Geografiesleutel!B:B,"",0,1)</f>
        <v>Eastern Suburbs</v>
      </c>
      <c r="G10390" s="18">
        <v>2</v>
      </c>
      <c r="H10390" s="18">
        <v>1</v>
      </c>
    </row>
    <row r="10391" spans="1:8" x14ac:dyDescent="0.25">
      <c r="A10391" s="3" t="s">
        <v>676</v>
      </c>
      <c r="B10391" s="5">
        <v>880000</v>
      </c>
      <c r="C10391" t="s">
        <v>1436</v>
      </c>
      <c r="D10391" t="str">
        <f t="shared" si="162"/>
        <v>Apartment</v>
      </c>
      <c r="E10391" t="s">
        <v>30</v>
      </c>
      <c r="F10391" t="str">
        <f>_xlfn.XLOOKUP(E10391,Geografiesleutel!A:A,Geografiesleutel!B:B,"",0,1)</f>
        <v>Northern Suburbs</v>
      </c>
      <c r="G10391" s="18">
        <v>2</v>
      </c>
      <c r="H10391" s="18">
        <v>1</v>
      </c>
    </row>
    <row r="10392" spans="1:8" x14ac:dyDescent="0.25">
      <c r="A10392" s="3" t="s">
        <v>1475</v>
      </c>
      <c r="B10392" s="5">
        <v>698000</v>
      </c>
      <c r="C10392" t="s">
        <v>1439</v>
      </c>
      <c r="D10392" t="str">
        <f t="shared" si="162"/>
        <v>Apartment</v>
      </c>
      <c r="E10392" t="s">
        <v>112</v>
      </c>
      <c r="F10392" t="str">
        <f>_xlfn.XLOOKUP(E10392,Geografiesleutel!A:A,Geografiesleutel!B:B,"",0,1)</f>
        <v>Northern Suburbs</v>
      </c>
      <c r="G10392" s="18">
        <v>3</v>
      </c>
      <c r="H10392" s="18" t="s">
        <v>2650</v>
      </c>
    </row>
    <row r="10393" spans="1:8" x14ac:dyDescent="0.25">
      <c r="A10393" s="3" t="s">
        <v>747</v>
      </c>
      <c r="B10393" s="5">
        <v>830000</v>
      </c>
      <c r="C10393" t="s">
        <v>1436</v>
      </c>
      <c r="D10393" t="str">
        <f t="shared" si="162"/>
        <v>Apartment</v>
      </c>
      <c r="E10393" t="s">
        <v>35</v>
      </c>
      <c r="F10393" t="str">
        <f>_xlfn.XLOOKUP(E10393,Geografiesleutel!A:A,Geografiesleutel!B:B,"",0,1)</f>
        <v>Northern Suburbs</v>
      </c>
      <c r="G10393" s="18">
        <v>2</v>
      </c>
      <c r="H10393" s="18">
        <v>1</v>
      </c>
    </row>
    <row r="10394" spans="1:8" x14ac:dyDescent="0.25">
      <c r="A10394" s="3" t="s">
        <v>1470</v>
      </c>
      <c r="B10394" s="5">
        <v>440000</v>
      </c>
      <c r="C10394" t="s">
        <v>1436</v>
      </c>
      <c r="D10394" t="str">
        <f t="shared" si="162"/>
        <v>Apartment</v>
      </c>
      <c r="E10394" t="s">
        <v>487</v>
      </c>
      <c r="F10394" t="str">
        <f>_xlfn.XLOOKUP(E10394,Geografiesleutel!A:A,Geografiesleutel!B:B,"",0,1)</f>
        <v>CBD</v>
      </c>
      <c r="G10394" s="18">
        <v>2</v>
      </c>
      <c r="H10394" s="18">
        <v>1</v>
      </c>
    </row>
    <row r="10395" spans="1:8" x14ac:dyDescent="0.25">
      <c r="A10395" s="3" t="s">
        <v>73</v>
      </c>
      <c r="B10395" s="5">
        <v>2100000</v>
      </c>
      <c r="C10395" t="s">
        <v>1436</v>
      </c>
      <c r="D10395" t="str">
        <f t="shared" si="162"/>
        <v>Apartment</v>
      </c>
      <c r="E10395" t="s">
        <v>306</v>
      </c>
      <c r="F10395" t="str">
        <f>_xlfn.XLOOKUP(E10395,Geografiesleutel!A:A,Geografiesleutel!B:B,"",0,1)</f>
        <v>Eastern Suburbs</v>
      </c>
      <c r="G10395" s="18">
        <v>2</v>
      </c>
      <c r="H10395" s="18">
        <v>2</v>
      </c>
    </row>
    <row r="10396" spans="1:8" x14ac:dyDescent="0.25">
      <c r="A10396" s="3" t="s">
        <v>328</v>
      </c>
      <c r="B10396" s="5">
        <v>849000</v>
      </c>
      <c r="C10396" t="s">
        <v>1436</v>
      </c>
      <c r="D10396" t="str">
        <f t="shared" si="162"/>
        <v>Apartment</v>
      </c>
      <c r="E10396" t="s">
        <v>112</v>
      </c>
      <c r="F10396" t="str">
        <f>_xlfn.XLOOKUP(E10396,Geografiesleutel!A:A,Geografiesleutel!B:B,"",0,1)</f>
        <v>Northern Suburbs</v>
      </c>
      <c r="G10396" s="18">
        <v>2</v>
      </c>
      <c r="H10396" s="18">
        <v>1</v>
      </c>
    </row>
    <row r="10397" spans="1:8" x14ac:dyDescent="0.25">
      <c r="A10397" s="3" t="s">
        <v>357</v>
      </c>
      <c r="B10397" s="5">
        <v>2290000</v>
      </c>
      <c r="C10397" t="s">
        <v>1436</v>
      </c>
      <c r="D10397" t="str">
        <f t="shared" si="162"/>
        <v>Apartment</v>
      </c>
      <c r="E10397" t="s">
        <v>190</v>
      </c>
      <c r="F10397" t="str">
        <f>_xlfn.XLOOKUP(E10397,Geografiesleutel!A:A,Geografiesleutel!B:B,"",0,1)</f>
        <v>Eastern Suburbs</v>
      </c>
      <c r="G10397" s="18">
        <v>2</v>
      </c>
      <c r="H10397" s="18">
        <v>2</v>
      </c>
    </row>
    <row r="10398" spans="1:8" x14ac:dyDescent="0.25">
      <c r="A10398" s="3" t="s">
        <v>59</v>
      </c>
      <c r="B10398" s="5">
        <v>680000</v>
      </c>
      <c r="C10398" t="s">
        <v>1436</v>
      </c>
      <c r="D10398" t="str">
        <f t="shared" si="162"/>
        <v>Apartment</v>
      </c>
      <c r="E10398" t="s">
        <v>227</v>
      </c>
      <c r="F10398" t="str">
        <f>_xlfn.XLOOKUP(E10398,Geografiesleutel!A:A,Geografiesleutel!B:B,"",0,1)</f>
        <v>Western Suburbs</v>
      </c>
      <c r="G10398" s="18">
        <v>2</v>
      </c>
      <c r="H10398" s="18">
        <v>1</v>
      </c>
    </row>
    <row r="10399" spans="1:8" x14ac:dyDescent="0.25">
      <c r="A10399" s="3" t="s">
        <v>592</v>
      </c>
      <c r="B10399" s="5">
        <v>890000</v>
      </c>
      <c r="C10399" t="s">
        <v>1437</v>
      </c>
      <c r="D10399" t="str">
        <f t="shared" si="162"/>
        <v>Apartment</v>
      </c>
      <c r="E10399" t="s">
        <v>369</v>
      </c>
      <c r="F10399" t="str">
        <f>_xlfn.XLOOKUP(E10399,Geografiesleutel!A:A,Geografiesleutel!B:B,"",0,1)</f>
        <v>Eastern Suburbs</v>
      </c>
      <c r="G10399" s="18">
        <v>1</v>
      </c>
      <c r="H10399" s="18">
        <v>1</v>
      </c>
    </row>
    <row r="10400" spans="1:8" x14ac:dyDescent="0.25">
      <c r="A10400" s="3" t="s">
        <v>349</v>
      </c>
      <c r="B10400" s="5">
        <v>825000</v>
      </c>
      <c r="C10400" t="s">
        <v>1437</v>
      </c>
      <c r="D10400" t="str">
        <f t="shared" si="162"/>
        <v>Apartment</v>
      </c>
      <c r="E10400" t="s">
        <v>369</v>
      </c>
      <c r="F10400" t="str">
        <f>_xlfn.XLOOKUP(E10400,Geografiesleutel!A:A,Geografiesleutel!B:B,"",0,1)</f>
        <v>Eastern Suburbs</v>
      </c>
      <c r="G10400" s="18">
        <v>1</v>
      </c>
      <c r="H10400" s="18">
        <v>1</v>
      </c>
    </row>
    <row r="10401" spans="1:8" x14ac:dyDescent="0.25">
      <c r="A10401" s="3" t="s">
        <v>1519</v>
      </c>
      <c r="B10401" s="5">
        <v>735000</v>
      </c>
      <c r="C10401" t="s">
        <v>1436</v>
      </c>
      <c r="D10401" t="str">
        <f t="shared" si="162"/>
        <v>Apartment</v>
      </c>
      <c r="E10401" t="s">
        <v>46</v>
      </c>
      <c r="F10401" t="str">
        <f>_xlfn.XLOOKUP(E10401,Geografiesleutel!A:A,Geografiesleutel!B:B,"",0,1)</f>
        <v>Eastern Suburbs</v>
      </c>
      <c r="G10401" s="18">
        <v>2</v>
      </c>
      <c r="H10401" s="18">
        <v>1</v>
      </c>
    </row>
    <row r="10402" spans="1:8" x14ac:dyDescent="0.25">
      <c r="A10402" s="3" t="s">
        <v>1474</v>
      </c>
      <c r="B10402" s="5">
        <v>575000</v>
      </c>
      <c r="C10402" t="s">
        <v>1454</v>
      </c>
      <c r="D10402" t="str">
        <f t="shared" si="162"/>
        <v>Apartment</v>
      </c>
      <c r="E10402" t="s">
        <v>487</v>
      </c>
      <c r="F10402" t="str">
        <f>_xlfn.XLOOKUP(E10402,Geografiesleutel!A:A,Geografiesleutel!B:B,"",0,1)</f>
        <v>CBD</v>
      </c>
      <c r="G10402" s="18" t="s">
        <v>2648</v>
      </c>
      <c r="H10402" s="18">
        <v>1</v>
      </c>
    </row>
    <row r="10403" spans="1:8" x14ac:dyDescent="0.25">
      <c r="A10403" s="3" t="s">
        <v>1470</v>
      </c>
      <c r="B10403" s="5">
        <v>440000</v>
      </c>
      <c r="C10403" t="s">
        <v>1436</v>
      </c>
      <c r="D10403" t="str">
        <f t="shared" si="162"/>
        <v>Apartment</v>
      </c>
      <c r="E10403" t="s">
        <v>404</v>
      </c>
      <c r="F10403" t="str">
        <f>_xlfn.XLOOKUP(E10403,Geografiesleutel!A:A,Geografiesleutel!B:B,"",0,1)</f>
        <v>CBD</v>
      </c>
      <c r="G10403" s="18">
        <v>2</v>
      </c>
      <c r="H10403" s="18">
        <v>1</v>
      </c>
    </row>
    <row r="10404" spans="1:8" x14ac:dyDescent="0.25">
      <c r="A10404" s="3" t="s">
        <v>399</v>
      </c>
      <c r="B10404" s="5">
        <v>1485000</v>
      </c>
      <c r="C10404" t="s">
        <v>1436</v>
      </c>
      <c r="D10404" t="str">
        <f t="shared" si="162"/>
        <v>Apartment</v>
      </c>
      <c r="E10404" t="s">
        <v>234</v>
      </c>
      <c r="F10404" t="str">
        <f>_xlfn.XLOOKUP(E10404,Geografiesleutel!A:A,Geografiesleutel!B:B,"",0,1)</f>
        <v>Eastern Suburbs</v>
      </c>
      <c r="G10404" s="18">
        <v>2</v>
      </c>
      <c r="H10404" s="18">
        <v>2</v>
      </c>
    </row>
    <row r="10405" spans="1:8" x14ac:dyDescent="0.25">
      <c r="A10405" s="3" t="s">
        <v>95</v>
      </c>
      <c r="B10405" s="5">
        <v>1690000</v>
      </c>
      <c r="C10405" t="s">
        <v>1439</v>
      </c>
      <c r="D10405" t="str">
        <f t="shared" si="162"/>
        <v>Apartment</v>
      </c>
      <c r="E10405" t="s">
        <v>355</v>
      </c>
      <c r="F10405" t="str">
        <f>_xlfn.XLOOKUP(E10405,Geografiesleutel!A:A,Geografiesleutel!B:B,"",0,1)</f>
        <v>Southern Suburbs</v>
      </c>
      <c r="G10405" s="18">
        <v>3</v>
      </c>
      <c r="H10405" s="18">
        <v>2</v>
      </c>
    </row>
    <row r="10406" spans="1:8" x14ac:dyDescent="0.25">
      <c r="A10406" s="3" t="s">
        <v>365</v>
      </c>
      <c r="B10406" s="5">
        <v>1450000</v>
      </c>
      <c r="C10406" t="s">
        <v>1437</v>
      </c>
      <c r="D10406" t="str">
        <f t="shared" si="162"/>
        <v>Apartment</v>
      </c>
      <c r="E10406" t="s">
        <v>681</v>
      </c>
      <c r="F10406" t="str">
        <f>_xlfn.XLOOKUP(E10406,Geografiesleutel!A:A,Geografiesleutel!B:B,"",0,1)</f>
        <v>Eastern Suburbs</v>
      </c>
      <c r="G10406" s="18">
        <v>1</v>
      </c>
      <c r="H10406" s="18">
        <v>1</v>
      </c>
    </row>
    <row r="10407" spans="1:8" x14ac:dyDescent="0.25">
      <c r="A10407" s="3" t="s">
        <v>1541</v>
      </c>
      <c r="B10407" s="5">
        <v>605000</v>
      </c>
      <c r="C10407" t="s">
        <v>1436</v>
      </c>
      <c r="D10407" t="str">
        <f t="shared" si="162"/>
        <v>Apartment</v>
      </c>
      <c r="E10407" t="s">
        <v>45</v>
      </c>
      <c r="F10407" t="str">
        <f>_xlfn.XLOOKUP(E10407,Geografiesleutel!A:A,Geografiesleutel!B:B,"",0,1)</f>
        <v>Townships</v>
      </c>
      <c r="G10407" s="18">
        <v>2</v>
      </c>
      <c r="H10407" s="18">
        <v>1</v>
      </c>
    </row>
    <row r="10408" spans="1:8" x14ac:dyDescent="0.25">
      <c r="A10408" s="3" t="s">
        <v>150</v>
      </c>
      <c r="B10408" s="5">
        <v>1350000</v>
      </c>
      <c r="C10408" t="s">
        <v>1436</v>
      </c>
      <c r="D10408" t="str">
        <f t="shared" si="162"/>
        <v>Apartment</v>
      </c>
      <c r="E10408" t="s">
        <v>1458</v>
      </c>
      <c r="F10408" t="str">
        <f>_xlfn.XLOOKUP(E10408,Geografiesleutel!A:A,Geografiesleutel!B:B,"",0,1)</f>
        <v>Eastern Suburbs</v>
      </c>
      <c r="G10408" s="18">
        <v>2</v>
      </c>
      <c r="H10408" s="18">
        <v>1</v>
      </c>
    </row>
    <row r="10409" spans="1:8" x14ac:dyDescent="0.25">
      <c r="A10409" s="3" t="s">
        <v>1061</v>
      </c>
      <c r="B10409" s="5">
        <v>460000</v>
      </c>
      <c r="C10409" t="s">
        <v>1454</v>
      </c>
      <c r="D10409" t="str">
        <f t="shared" si="162"/>
        <v>Apartment</v>
      </c>
      <c r="E10409" t="s">
        <v>487</v>
      </c>
      <c r="F10409" t="str">
        <f>_xlfn.XLOOKUP(E10409,Geografiesleutel!A:A,Geografiesleutel!B:B,"",0,1)</f>
        <v>CBD</v>
      </c>
      <c r="G10409" s="18" t="s">
        <v>2648</v>
      </c>
      <c r="H10409" s="18">
        <v>1</v>
      </c>
    </row>
    <row r="10410" spans="1:8" x14ac:dyDescent="0.25">
      <c r="A10410" s="3" t="s">
        <v>1429</v>
      </c>
      <c r="B10410" s="5">
        <v>888000</v>
      </c>
      <c r="C10410" t="s">
        <v>1436</v>
      </c>
      <c r="D10410" t="str">
        <f t="shared" si="162"/>
        <v>Apartment</v>
      </c>
      <c r="E10410" t="s">
        <v>30</v>
      </c>
      <c r="F10410" t="str">
        <f>_xlfn.XLOOKUP(E10410,Geografiesleutel!A:A,Geografiesleutel!B:B,"",0,1)</f>
        <v>Northern Suburbs</v>
      </c>
      <c r="G10410" s="18">
        <v>2</v>
      </c>
      <c r="H10410" s="18">
        <v>2</v>
      </c>
    </row>
    <row r="10411" spans="1:8" x14ac:dyDescent="0.25">
      <c r="A10411" s="3" t="s">
        <v>59</v>
      </c>
      <c r="B10411" s="5">
        <v>680000</v>
      </c>
      <c r="C10411" t="s">
        <v>1436</v>
      </c>
      <c r="D10411" t="str">
        <f t="shared" si="162"/>
        <v>Apartment</v>
      </c>
      <c r="E10411" t="s">
        <v>227</v>
      </c>
      <c r="F10411" t="str">
        <f>_xlfn.XLOOKUP(E10411,Geografiesleutel!A:A,Geografiesleutel!B:B,"",0,1)</f>
        <v>Western Suburbs</v>
      </c>
      <c r="G10411" s="18">
        <v>2</v>
      </c>
      <c r="H10411" s="18">
        <v>1</v>
      </c>
    </row>
    <row r="10412" spans="1:8" x14ac:dyDescent="0.25">
      <c r="A10412" s="3" t="s">
        <v>84</v>
      </c>
      <c r="B10412" s="5">
        <v>350000</v>
      </c>
      <c r="C10412" t="s">
        <v>1440</v>
      </c>
      <c r="D10412" t="str">
        <f t="shared" si="162"/>
        <v>Apartment</v>
      </c>
      <c r="E10412" t="s">
        <v>404</v>
      </c>
      <c r="F10412" t="str">
        <f>_xlfn.XLOOKUP(E10412,Geografiesleutel!A:A,Geografiesleutel!B:B,"",0,1)</f>
        <v>CBD</v>
      </c>
      <c r="G10412" s="18" t="s">
        <v>2650</v>
      </c>
      <c r="H10412" s="18">
        <v>1</v>
      </c>
    </row>
    <row r="10413" spans="1:8" x14ac:dyDescent="0.25">
      <c r="A10413" s="3" t="s">
        <v>719</v>
      </c>
      <c r="B10413" s="5">
        <v>775000</v>
      </c>
      <c r="C10413" t="s">
        <v>1437</v>
      </c>
      <c r="D10413" t="str">
        <f t="shared" si="162"/>
        <v>Apartment</v>
      </c>
      <c r="E10413" t="s">
        <v>369</v>
      </c>
      <c r="F10413" t="str">
        <f>_xlfn.XLOOKUP(E10413,Geografiesleutel!A:A,Geografiesleutel!B:B,"",0,1)</f>
        <v>Eastern Suburbs</v>
      </c>
      <c r="G10413" s="18">
        <v>1</v>
      </c>
      <c r="H10413" s="18">
        <v>1</v>
      </c>
    </row>
    <row r="10414" spans="1:8" x14ac:dyDescent="0.25">
      <c r="A10414" s="3" t="s">
        <v>1154</v>
      </c>
      <c r="B10414" s="5">
        <v>1365000</v>
      </c>
      <c r="C10414" t="s">
        <v>1436</v>
      </c>
      <c r="D10414" t="str">
        <f t="shared" si="162"/>
        <v>Apartment</v>
      </c>
      <c r="E10414" t="s">
        <v>309</v>
      </c>
      <c r="F10414" t="str">
        <f>_xlfn.XLOOKUP(E10414,Geografiesleutel!A:A,Geografiesleutel!B:B,"",0,1)</f>
        <v>Eastern Suburbs</v>
      </c>
      <c r="G10414" s="18">
        <v>2</v>
      </c>
      <c r="H10414" s="18">
        <v>1</v>
      </c>
    </row>
    <row r="10415" spans="1:8" x14ac:dyDescent="0.25">
      <c r="A10415" s="3" t="s">
        <v>719</v>
      </c>
      <c r="B10415" s="5">
        <v>775000</v>
      </c>
      <c r="C10415" t="s">
        <v>1437</v>
      </c>
      <c r="D10415" t="str">
        <f t="shared" si="162"/>
        <v>Apartment</v>
      </c>
      <c r="E10415" t="s">
        <v>369</v>
      </c>
      <c r="F10415" t="str">
        <f>_xlfn.XLOOKUP(E10415,Geografiesleutel!A:A,Geografiesleutel!B:B,"",0,1)</f>
        <v>Eastern Suburbs</v>
      </c>
      <c r="G10415" s="18">
        <v>1</v>
      </c>
      <c r="H10415" s="18">
        <v>1</v>
      </c>
    </row>
    <row r="10416" spans="1:8" x14ac:dyDescent="0.25">
      <c r="A10416" s="3" t="s">
        <v>1209</v>
      </c>
      <c r="B10416" s="5">
        <v>320000</v>
      </c>
      <c r="C10416" t="s">
        <v>1447</v>
      </c>
      <c r="D10416" t="str">
        <f t="shared" si="162"/>
        <v>Apartment</v>
      </c>
      <c r="E10416" t="s">
        <v>562</v>
      </c>
      <c r="F10416" t="str">
        <f>_xlfn.XLOOKUP(E10416,Geografiesleutel!A:A,Geografiesleutel!B:B,"",0,1)</f>
        <v>CBD</v>
      </c>
      <c r="G10416" s="18">
        <v>5</v>
      </c>
      <c r="H10416" s="18">
        <v>1</v>
      </c>
    </row>
    <row r="10417" spans="1:8" x14ac:dyDescent="0.25">
      <c r="A10417" s="3" t="s">
        <v>73</v>
      </c>
      <c r="B10417" s="5">
        <v>2100000</v>
      </c>
      <c r="C10417" t="s">
        <v>1436</v>
      </c>
      <c r="D10417" t="str">
        <f t="shared" si="162"/>
        <v>Apartment</v>
      </c>
      <c r="E10417" t="s">
        <v>306</v>
      </c>
      <c r="F10417" t="str">
        <f>_xlfn.XLOOKUP(E10417,Geografiesleutel!A:A,Geografiesleutel!B:B,"",0,1)</f>
        <v>Eastern Suburbs</v>
      </c>
      <c r="G10417" s="18">
        <v>2</v>
      </c>
      <c r="H10417" s="18">
        <v>2</v>
      </c>
    </row>
    <row r="10418" spans="1:8" x14ac:dyDescent="0.25">
      <c r="A10418" s="3" t="s">
        <v>1099</v>
      </c>
      <c r="B10418" s="5">
        <v>480000</v>
      </c>
      <c r="C10418" t="s">
        <v>1440</v>
      </c>
      <c r="D10418" t="str">
        <f t="shared" si="162"/>
        <v>Apartment</v>
      </c>
      <c r="E10418" t="s">
        <v>487</v>
      </c>
      <c r="F10418" t="str">
        <f>_xlfn.XLOOKUP(E10418,Geografiesleutel!A:A,Geografiesleutel!B:B,"",0,1)</f>
        <v>CBD</v>
      </c>
      <c r="G10418" s="18" t="s">
        <v>2650</v>
      </c>
      <c r="H10418" s="18">
        <v>1</v>
      </c>
    </row>
    <row r="10419" spans="1:8" x14ac:dyDescent="0.25">
      <c r="A10419" s="3" t="s">
        <v>1763</v>
      </c>
      <c r="B10419" s="5">
        <v>225000</v>
      </c>
      <c r="C10419" t="s">
        <v>1437</v>
      </c>
      <c r="D10419" t="str">
        <f t="shared" si="162"/>
        <v>Apartment</v>
      </c>
      <c r="E10419" t="s">
        <v>116</v>
      </c>
      <c r="F10419" t="str">
        <f>_xlfn.XLOOKUP(E10419,Geografiesleutel!A:A,Geografiesleutel!B:B,"",0,1)</f>
        <v>Western Suburbs</v>
      </c>
      <c r="G10419" s="18">
        <v>1</v>
      </c>
      <c r="H10419" s="18">
        <v>1</v>
      </c>
    </row>
    <row r="10420" spans="1:8" x14ac:dyDescent="0.25">
      <c r="A10420" s="3" t="s">
        <v>1293</v>
      </c>
      <c r="B10420" s="5">
        <v>859000</v>
      </c>
      <c r="C10420" t="s">
        <v>1437</v>
      </c>
      <c r="D10420" t="str">
        <f t="shared" si="162"/>
        <v>Apartment</v>
      </c>
      <c r="E10420" t="s">
        <v>972</v>
      </c>
      <c r="F10420" t="str">
        <f>_xlfn.XLOOKUP(E10420,Geografiesleutel!A:A,Geografiesleutel!B:B,"",0,1)</f>
        <v>Eastern Suburbs</v>
      </c>
      <c r="G10420" s="18">
        <v>1</v>
      </c>
      <c r="H10420" s="18">
        <v>1</v>
      </c>
    </row>
    <row r="10421" spans="1:8" x14ac:dyDescent="0.25">
      <c r="A10421" s="3" t="s">
        <v>178</v>
      </c>
      <c r="B10421" s="5">
        <v>630000</v>
      </c>
      <c r="C10421" t="s">
        <v>1436</v>
      </c>
      <c r="D10421" t="str">
        <f t="shared" si="162"/>
        <v>Apartment</v>
      </c>
      <c r="E10421" t="s">
        <v>30</v>
      </c>
      <c r="F10421" t="str">
        <f>_xlfn.XLOOKUP(E10421,Geografiesleutel!A:A,Geografiesleutel!B:B,"",0,1)</f>
        <v>Northern Suburbs</v>
      </c>
      <c r="G10421" s="18">
        <v>2</v>
      </c>
      <c r="H10421" s="18">
        <v>1</v>
      </c>
    </row>
    <row r="10422" spans="1:8" x14ac:dyDescent="0.25">
      <c r="A10422" s="3" t="s">
        <v>53</v>
      </c>
      <c r="B10422" s="5">
        <v>899000</v>
      </c>
      <c r="C10422" t="s">
        <v>1439</v>
      </c>
      <c r="D10422" t="str">
        <f t="shared" si="162"/>
        <v>Apartment</v>
      </c>
      <c r="E10422" t="s">
        <v>190</v>
      </c>
      <c r="F10422" t="str">
        <f>_xlfn.XLOOKUP(E10422,Geografiesleutel!A:A,Geografiesleutel!B:B,"",0,1)</f>
        <v>Eastern Suburbs</v>
      </c>
      <c r="G10422" s="18">
        <v>3</v>
      </c>
      <c r="H10422" s="18">
        <v>2</v>
      </c>
    </row>
    <row r="10423" spans="1:8" x14ac:dyDescent="0.25">
      <c r="A10423" s="3" t="s">
        <v>719</v>
      </c>
      <c r="B10423" s="5">
        <v>775000</v>
      </c>
      <c r="C10423" t="s">
        <v>1436</v>
      </c>
      <c r="D10423" t="str">
        <f t="shared" si="162"/>
        <v>Apartment</v>
      </c>
      <c r="E10423" t="s">
        <v>30</v>
      </c>
      <c r="F10423" t="str">
        <f>_xlfn.XLOOKUP(E10423,Geografiesleutel!A:A,Geografiesleutel!B:B,"",0,1)</f>
        <v>Northern Suburbs</v>
      </c>
      <c r="G10423" s="18">
        <v>2</v>
      </c>
      <c r="H10423" s="18">
        <v>1</v>
      </c>
    </row>
    <row r="10424" spans="1:8" x14ac:dyDescent="0.25">
      <c r="A10424" s="3" t="s">
        <v>157</v>
      </c>
      <c r="B10424" s="5">
        <v>2750000</v>
      </c>
      <c r="C10424" t="s">
        <v>1443</v>
      </c>
      <c r="D10424" t="str">
        <f t="shared" si="162"/>
        <v>Apartment</v>
      </c>
      <c r="E10424" t="s">
        <v>78</v>
      </c>
      <c r="F10424" t="str">
        <f>_xlfn.XLOOKUP(E10424,Geografiesleutel!A:A,Geografiesleutel!B:B,"",0,1)</f>
        <v>Northern Suburbs</v>
      </c>
      <c r="G10424" s="18">
        <v>4</v>
      </c>
      <c r="H10424" s="18">
        <v>3</v>
      </c>
    </row>
    <row r="10425" spans="1:8" x14ac:dyDescent="0.25">
      <c r="A10425" s="3" t="s">
        <v>1442</v>
      </c>
      <c r="B10425" s="5">
        <v>425000</v>
      </c>
      <c r="C10425" t="s">
        <v>1436</v>
      </c>
      <c r="D10425" t="str">
        <f t="shared" si="162"/>
        <v>Apartment</v>
      </c>
      <c r="E10425" t="s">
        <v>404</v>
      </c>
      <c r="F10425" t="str">
        <f>_xlfn.XLOOKUP(E10425,Geografiesleutel!A:A,Geografiesleutel!B:B,"",0,1)</f>
        <v>CBD</v>
      </c>
      <c r="G10425" s="18">
        <v>2</v>
      </c>
      <c r="H10425" s="18">
        <v>1</v>
      </c>
    </row>
    <row r="10426" spans="1:8" x14ac:dyDescent="0.25">
      <c r="A10426" s="3" t="s">
        <v>84</v>
      </c>
      <c r="B10426" s="5">
        <v>350000</v>
      </c>
      <c r="C10426" t="s">
        <v>1437</v>
      </c>
      <c r="D10426" t="str">
        <f t="shared" si="162"/>
        <v>Apartment</v>
      </c>
      <c r="E10426" t="s">
        <v>404</v>
      </c>
      <c r="F10426" t="str">
        <f>_xlfn.XLOOKUP(E10426,Geografiesleutel!A:A,Geografiesleutel!B:B,"",0,1)</f>
        <v>CBD</v>
      </c>
      <c r="G10426" s="18">
        <v>1</v>
      </c>
      <c r="H10426" s="18">
        <v>1</v>
      </c>
    </row>
    <row r="10427" spans="1:8" x14ac:dyDescent="0.25">
      <c r="A10427" s="3" t="s">
        <v>1764</v>
      </c>
      <c r="B10427" s="5">
        <v>1461929</v>
      </c>
      <c r="C10427" t="s">
        <v>1436</v>
      </c>
      <c r="D10427" t="str">
        <f t="shared" si="162"/>
        <v>Apartment</v>
      </c>
      <c r="E10427" t="s">
        <v>972</v>
      </c>
      <c r="F10427" t="str">
        <f>_xlfn.XLOOKUP(E10427,Geografiesleutel!A:A,Geografiesleutel!B:B,"",0,1)</f>
        <v>Eastern Suburbs</v>
      </c>
      <c r="G10427" s="18">
        <v>2</v>
      </c>
      <c r="H10427" s="18">
        <v>2</v>
      </c>
    </row>
    <row r="10428" spans="1:8" x14ac:dyDescent="0.25">
      <c r="A10428" s="3" t="s">
        <v>180</v>
      </c>
      <c r="B10428" s="5">
        <v>6500000</v>
      </c>
      <c r="C10428" t="s">
        <v>1447</v>
      </c>
      <c r="D10428" t="str">
        <f t="shared" si="162"/>
        <v>Apartment</v>
      </c>
      <c r="E10428" t="s">
        <v>116</v>
      </c>
      <c r="F10428" t="str">
        <f>_xlfn.XLOOKUP(E10428,Geografiesleutel!A:A,Geografiesleutel!B:B,"",0,1)</f>
        <v>Western Suburbs</v>
      </c>
      <c r="G10428" s="18">
        <v>5</v>
      </c>
      <c r="H10428" s="18" t="s">
        <v>8</v>
      </c>
    </row>
    <row r="10429" spans="1:8" x14ac:dyDescent="0.25">
      <c r="A10429" s="3" t="s">
        <v>1287</v>
      </c>
      <c r="B10429" s="5">
        <v>695000</v>
      </c>
      <c r="C10429" t="s">
        <v>1437</v>
      </c>
      <c r="D10429" t="str">
        <f t="shared" si="162"/>
        <v>Apartment</v>
      </c>
      <c r="E10429" t="s">
        <v>172</v>
      </c>
      <c r="F10429" t="str">
        <f>_xlfn.XLOOKUP(E10429,Geografiesleutel!A:A,Geografiesleutel!B:B,"",0,1)</f>
        <v>Eastern Suburbs</v>
      </c>
      <c r="G10429" s="18">
        <v>1</v>
      </c>
      <c r="H10429" s="18">
        <v>1</v>
      </c>
    </row>
    <row r="10430" spans="1:8" x14ac:dyDescent="0.25">
      <c r="A10430" s="3" t="s">
        <v>31</v>
      </c>
      <c r="B10430" s="5">
        <v>570000</v>
      </c>
      <c r="C10430" t="s">
        <v>1440</v>
      </c>
      <c r="D10430" t="str">
        <f t="shared" si="162"/>
        <v>Apartment</v>
      </c>
      <c r="E10430" t="s">
        <v>562</v>
      </c>
      <c r="F10430" t="str">
        <f>_xlfn.XLOOKUP(E10430,Geografiesleutel!A:A,Geografiesleutel!B:B,"",0,1)</f>
        <v>CBD</v>
      </c>
      <c r="G10430" s="18" t="s">
        <v>2650</v>
      </c>
      <c r="H10430" s="18">
        <v>1</v>
      </c>
    </row>
    <row r="10431" spans="1:8" x14ac:dyDescent="0.25">
      <c r="A10431" s="3" t="s">
        <v>1765</v>
      </c>
      <c r="B10431" s="5">
        <v>190000</v>
      </c>
      <c r="C10431" t="s">
        <v>1437</v>
      </c>
      <c r="D10431" t="str">
        <f t="shared" si="162"/>
        <v>Apartment</v>
      </c>
      <c r="E10431" t="s">
        <v>487</v>
      </c>
      <c r="F10431" t="str">
        <f>_xlfn.XLOOKUP(E10431,Geografiesleutel!A:A,Geografiesleutel!B:B,"",0,1)</f>
        <v>CBD</v>
      </c>
      <c r="G10431" s="18">
        <v>1</v>
      </c>
      <c r="H10431" s="18">
        <v>1</v>
      </c>
    </row>
    <row r="10432" spans="1:8" x14ac:dyDescent="0.25">
      <c r="A10432" s="3" t="s">
        <v>1766</v>
      </c>
      <c r="B10432" s="5">
        <v>259500</v>
      </c>
      <c r="C10432" t="s">
        <v>1436</v>
      </c>
      <c r="D10432" t="str">
        <f t="shared" si="162"/>
        <v>Apartment</v>
      </c>
      <c r="E10432" t="s">
        <v>116</v>
      </c>
      <c r="F10432" t="str">
        <f>_xlfn.XLOOKUP(E10432,Geografiesleutel!A:A,Geografiesleutel!B:B,"",0,1)</f>
        <v>Western Suburbs</v>
      </c>
      <c r="G10432" s="18">
        <v>2</v>
      </c>
      <c r="H10432" s="18">
        <v>1</v>
      </c>
    </row>
    <row r="10433" spans="1:8" x14ac:dyDescent="0.25">
      <c r="A10433" s="3" t="s">
        <v>879</v>
      </c>
      <c r="B10433" s="5">
        <v>749000</v>
      </c>
      <c r="C10433" t="s">
        <v>1437</v>
      </c>
      <c r="D10433" t="str">
        <f t="shared" si="162"/>
        <v>Apartment</v>
      </c>
      <c r="E10433" t="s">
        <v>18</v>
      </c>
      <c r="F10433" t="str">
        <f>_xlfn.XLOOKUP(E10433,Geografiesleutel!A:A,Geografiesleutel!B:B,"",0,1)</f>
        <v>Agricultural Smallholdings</v>
      </c>
      <c r="G10433" s="18">
        <v>1</v>
      </c>
      <c r="H10433" s="18">
        <v>1</v>
      </c>
    </row>
    <row r="10434" spans="1:8" x14ac:dyDescent="0.25">
      <c r="A10434" s="3" t="s">
        <v>525</v>
      </c>
      <c r="B10434" s="5">
        <v>1180000</v>
      </c>
      <c r="C10434" t="s">
        <v>1436</v>
      </c>
      <c r="D10434" t="str">
        <f t="shared" ref="D10434:D10497" si="163">TRIM(RIGHT(SUBSTITUTE(C10434," ",REPT(" ",LEN(C10434))),LEN(C10434)))</f>
        <v>Apartment</v>
      </c>
      <c r="E10434" t="s">
        <v>141</v>
      </c>
      <c r="F10434" t="str">
        <f>_xlfn.XLOOKUP(E10434,Geografiesleutel!A:A,Geografiesleutel!B:B,"",0,1)</f>
        <v>Agricultural Smallholdings</v>
      </c>
      <c r="G10434" s="18">
        <v>2</v>
      </c>
      <c r="H10434" s="18">
        <v>2</v>
      </c>
    </row>
    <row r="10435" spans="1:8" x14ac:dyDescent="0.25">
      <c r="A10435" s="3" t="s">
        <v>879</v>
      </c>
      <c r="B10435" s="5">
        <v>749000</v>
      </c>
      <c r="C10435" t="s">
        <v>1437</v>
      </c>
      <c r="D10435" t="str">
        <f t="shared" si="163"/>
        <v>Apartment</v>
      </c>
      <c r="E10435" t="s">
        <v>18</v>
      </c>
      <c r="F10435" t="str">
        <f>_xlfn.XLOOKUP(E10435,Geografiesleutel!A:A,Geografiesleutel!B:B,"",0,1)</f>
        <v>Agricultural Smallholdings</v>
      </c>
      <c r="G10435" s="18">
        <v>1</v>
      </c>
      <c r="H10435" s="18">
        <v>1</v>
      </c>
    </row>
    <row r="10436" spans="1:8" x14ac:dyDescent="0.25">
      <c r="A10436" s="3" t="s">
        <v>1308</v>
      </c>
      <c r="B10436" s="5">
        <v>640000</v>
      </c>
      <c r="C10436" t="s">
        <v>1436</v>
      </c>
      <c r="D10436" t="str">
        <f t="shared" si="163"/>
        <v>Apartment</v>
      </c>
      <c r="E10436" t="s">
        <v>30</v>
      </c>
      <c r="F10436" t="str">
        <f>_xlfn.XLOOKUP(E10436,Geografiesleutel!A:A,Geografiesleutel!B:B,"",0,1)</f>
        <v>Northern Suburbs</v>
      </c>
      <c r="G10436" s="18">
        <v>2</v>
      </c>
      <c r="H10436" s="18">
        <v>1</v>
      </c>
    </row>
    <row r="10437" spans="1:8" x14ac:dyDescent="0.25">
      <c r="A10437" s="3" t="s">
        <v>1585</v>
      </c>
      <c r="B10437" s="5">
        <v>823750</v>
      </c>
      <c r="C10437" t="s">
        <v>1436</v>
      </c>
      <c r="D10437" t="str">
        <f t="shared" si="163"/>
        <v>Apartment</v>
      </c>
      <c r="E10437" t="s">
        <v>30</v>
      </c>
      <c r="F10437" t="str">
        <f>_xlfn.XLOOKUP(E10437,Geografiesleutel!A:A,Geografiesleutel!B:B,"",0,1)</f>
        <v>Northern Suburbs</v>
      </c>
      <c r="G10437" s="18">
        <v>2</v>
      </c>
      <c r="H10437" s="18">
        <v>1</v>
      </c>
    </row>
    <row r="10438" spans="1:8" x14ac:dyDescent="0.25">
      <c r="A10438" s="3" t="s">
        <v>634</v>
      </c>
      <c r="B10438" s="5">
        <v>860000</v>
      </c>
      <c r="C10438" t="s">
        <v>1436</v>
      </c>
      <c r="D10438" t="str">
        <f t="shared" si="163"/>
        <v>Apartment</v>
      </c>
      <c r="E10438" t="s">
        <v>70</v>
      </c>
      <c r="F10438" t="str">
        <f>_xlfn.XLOOKUP(E10438,Geografiesleutel!A:A,Geografiesleutel!B:B,"",0,1)</f>
        <v>Northern Suburbs</v>
      </c>
      <c r="G10438" s="18">
        <v>2</v>
      </c>
      <c r="H10438" s="18">
        <v>1</v>
      </c>
    </row>
    <row r="10439" spans="1:8" x14ac:dyDescent="0.25">
      <c r="A10439" s="3" t="s">
        <v>1058</v>
      </c>
      <c r="B10439" s="5">
        <v>495000</v>
      </c>
      <c r="C10439" t="s">
        <v>1436</v>
      </c>
      <c r="D10439" t="str">
        <f t="shared" si="163"/>
        <v>Apartment</v>
      </c>
      <c r="E10439" t="s">
        <v>68</v>
      </c>
      <c r="F10439" t="str">
        <f>_xlfn.XLOOKUP(E10439,Geografiesleutel!A:A,Geografiesleutel!B:B,"",0,1)</f>
        <v>Northern Suburbs</v>
      </c>
      <c r="G10439" s="18">
        <v>2</v>
      </c>
      <c r="H10439" s="18">
        <v>1</v>
      </c>
    </row>
    <row r="10440" spans="1:8" x14ac:dyDescent="0.25">
      <c r="A10440" s="3" t="s">
        <v>556</v>
      </c>
      <c r="B10440" s="5">
        <v>650000</v>
      </c>
      <c r="C10440" t="s">
        <v>1436</v>
      </c>
      <c r="D10440" t="str">
        <f t="shared" si="163"/>
        <v>Apartment</v>
      </c>
      <c r="E10440" t="s">
        <v>68</v>
      </c>
      <c r="F10440" t="str">
        <f>_xlfn.XLOOKUP(E10440,Geografiesleutel!A:A,Geografiesleutel!B:B,"",0,1)</f>
        <v>Northern Suburbs</v>
      </c>
      <c r="G10440" s="18">
        <v>2</v>
      </c>
      <c r="H10440" s="18">
        <v>1</v>
      </c>
    </row>
    <row r="10441" spans="1:8" x14ac:dyDescent="0.25">
      <c r="A10441" s="3" t="s">
        <v>59</v>
      </c>
      <c r="B10441" s="5">
        <v>680000</v>
      </c>
      <c r="C10441" t="s">
        <v>1436</v>
      </c>
      <c r="D10441" t="str">
        <f t="shared" si="163"/>
        <v>Apartment</v>
      </c>
      <c r="E10441" t="s">
        <v>136</v>
      </c>
      <c r="F10441" t="str">
        <f>_xlfn.XLOOKUP(E10441,Geografiesleutel!A:A,Geografiesleutel!B:B,"",0,1)</f>
        <v>Eastern Suburbs</v>
      </c>
      <c r="G10441" s="18">
        <v>2</v>
      </c>
      <c r="H10441" s="18">
        <v>1</v>
      </c>
    </row>
    <row r="10442" spans="1:8" x14ac:dyDescent="0.25">
      <c r="A10442" s="3" t="s">
        <v>1767</v>
      </c>
      <c r="B10442" s="5">
        <v>249900</v>
      </c>
      <c r="C10442" t="s">
        <v>1437</v>
      </c>
      <c r="D10442" t="str">
        <f t="shared" si="163"/>
        <v>Apartment</v>
      </c>
      <c r="E10442" t="s">
        <v>487</v>
      </c>
      <c r="F10442" t="str">
        <f>_xlfn.XLOOKUP(E10442,Geografiesleutel!A:A,Geografiesleutel!B:B,"",0,1)</f>
        <v>CBD</v>
      </c>
      <c r="G10442" s="18">
        <v>1</v>
      </c>
      <c r="H10442" s="18">
        <v>1</v>
      </c>
    </row>
    <row r="10443" spans="1:8" x14ac:dyDescent="0.25">
      <c r="A10443" s="3" t="s">
        <v>1423</v>
      </c>
      <c r="B10443" s="5">
        <v>560000</v>
      </c>
      <c r="C10443" t="s">
        <v>1436</v>
      </c>
      <c r="D10443" t="str">
        <f t="shared" si="163"/>
        <v>Apartment</v>
      </c>
      <c r="E10443" t="s">
        <v>68</v>
      </c>
      <c r="F10443" t="str">
        <f>_xlfn.XLOOKUP(E10443,Geografiesleutel!A:A,Geografiesleutel!B:B,"",0,1)</f>
        <v>Northern Suburbs</v>
      </c>
      <c r="G10443" s="18">
        <v>2</v>
      </c>
      <c r="H10443" s="18">
        <v>1</v>
      </c>
    </row>
    <row r="10444" spans="1:8" x14ac:dyDescent="0.25">
      <c r="A10444" s="3" t="s">
        <v>468</v>
      </c>
      <c r="B10444" s="5">
        <v>699000</v>
      </c>
      <c r="C10444" t="s">
        <v>1436</v>
      </c>
      <c r="D10444" t="str">
        <f t="shared" si="163"/>
        <v>Apartment</v>
      </c>
      <c r="E10444" t="s">
        <v>18</v>
      </c>
      <c r="F10444" t="str">
        <f>_xlfn.XLOOKUP(E10444,Geografiesleutel!A:A,Geografiesleutel!B:B,"",0,1)</f>
        <v>Agricultural Smallholdings</v>
      </c>
      <c r="G10444" s="18">
        <v>2</v>
      </c>
      <c r="H10444" s="18">
        <v>1</v>
      </c>
    </row>
    <row r="10445" spans="1:8" x14ac:dyDescent="0.25">
      <c r="A10445" s="3" t="s">
        <v>556</v>
      </c>
      <c r="B10445" s="5">
        <v>650000</v>
      </c>
      <c r="C10445" t="s">
        <v>1436</v>
      </c>
      <c r="D10445" t="str">
        <f t="shared" si="163"/>
        <v>Apartment</v>
      </c>
      <c r="E10445" t="s">
        <v>351</v>
      </c>
      <c r="F10445" t="str">
        <f>_xlfn.XLOOKUP(E10445,Geografiesleutel!A:A,Geografiesleutel!B:B,"",0,1)</f>
        <v>Eastern Suburbs</v>
      </c>
      <c r="G10445" s="18">
        <v>2</v>
      </c>
      <c r="H10445" s="18">
        <v>2</v>
      </c>
    </row>
    <row r="10446" spans="1:8" x14ac:dyDescent="0.25">
      <c r="A10446" s="3" t="s">
        <v>31</v>
      </c>
      <c r="B10446" s="5">
        <v>570000</v>
      </c>
      <c r="C10446" t="s">
        <v>1440</v>
      </c>
      <c r="D10446" t="str">
        <f t="shared" si="163"/>
        <v>Apartment</v>
      </c>
      <c r="E10446" t="s">
        <v>487</v>
      </c>
      <c r="F10446" t="str">
        <f>_xlfn.XLOOKUP(E10446,Geografiesleutel!A:A,Geografiesleutel!B:B,"",0,1)</f>
        <v>CBD</v>
      </c>
      <c r="G10446" s="18" t="s">
        <v>2650</v>
      </c>
      <c r="H10446" s="18">
        <v>1</v>
      </c>
    </row>
    <row r="10447" spans="1:8" x14ac:dyDescent="0.25">
      <c r="A10447" s="3" t="s">
        <v>1317</v>
      </c>
      <c r="B10447" s="5">
        <v>470000</v>
      </c>
      <c r="C10447" t="s">
        <v>1436</v>
      </c>
      <c r="D10447" t="str">
        <f t="shared" si="163"/>
        <v>Apartment</v>
      </c>
      <c r="E10447" t="s">
        <v>68</v>
      </c>
      <c r="F10447" t="str">
        <f>_xlfn.XLOOKUP(E10447,Geografiesleutel!A:A,Geografiesleutel!B:B,"",0,1)</f>
        <v>Northern Suburbs</v>
      </c>
      <c r="G10447" s="18">
        <v>2</v>
      </c>
      <c r="H10447" s="18" t="s">
        <v>2650</v>
      </c>
    </row>
    <row r="10448" spans="1:8" x14ac:dyDescent="0.25">
      <c r="A10448" s="3" t="s">
        <v>1470</v>
      </c>
      <c r="B10448" s="5">
        <v>440000</v>
      </c>
      <c r="C10448" t="s">
        <v>1447</v>
      </c>
      <c r="D10448" t="str">
        <f t="shared" si="163"/>
        <v>Apartment</v>
      </c>
      <c r="E10448" t="s">
        <v>603</v>
      </c>
      <c r="F10448" t="str">
        <f>_xlfn.XLOOKUP(E10448,Geografiesleutel!A:A,Geografiesleutel!B:B,"",0,1)</f>
        <v>Eastern Suburbs</v>
      </c>
      <c r="G10448" s="18">
        <v>5</v>
      </c>
      <c r="H10448" s="18">
        <v>1</v>
      </c>
    </row>
    <row r="10449" spans="1:8" x14ac:dyDescent="0.25">
      <c r="A10449" s="3" t="s">
        <v>262</v>
      </c>
      <c r="B10449" s="5">
        <v>1895000</v>
      </c>
      <c r="C10449" t="s">
        <v>1436</v>
      </c>
      <c r="D10449" t="str">
        <f t="shared" si="163"/>
        <v>Apartment</v>
      </c>
      <c r="E10449" t="s">
        <v>332</v>
      </c>
      <c r="F10449" t="str">
        <f>_xlfn.XLOOKUP(E10449,Geografiesleutel!A:A,Geografiesleutel!B:B,"",0,1)</f>
        <v>Eastern Suburbs</v>
      </c>
      <c r="G10449" s="18">
        <v>2</v>
      </c>
      <c r="H10449" s="18">
        <v>2</v>
      </c>
    </row>
    <row r="10450" spans="1:8" x14ac:dyDescent="0.25">
      <c r="A10450" s="3" t="s">
        <v>444</v>
      </c>
      <c r="B10450" s="5">
        <v>450000</v>
      </c>
      <c r="C10450" t="s">
        <v>1440</v>
      </c>
      <c r="D10450" t="str">
        <f t="shared" si="163"/>
        <v>Apartment</v>
      </c>
      <c r="E10450" t="s">
        <v>68</v>
      </c>
      <c r="F10450" t="str">
        <f>_xlfn.XLOOKUP(E10450,Geografiesleutel!A:A,Geografiesleutel!B:B,"",0,1)</f>
        <v>Northern Suburbs</v>
      </c>
      <c r="G10450" s="18" t="s">
        <v>2650</v>
      </c>
      <c r="H10450" s="18">
        <v>1</v>
      </c>
    </row>
    <row r="10451" spans="1:8" x14ac:dyDescent="0.25">
      <c r="A10451" s="3" t="s">
        <v>53</v>
      </c>
      <c r="B10451" s="5">
        <v>899000</v>
      </c>
      <c r="C10451" t="s">
        <v>1436</v>
      </c>
      <c r="D10451" t="str">
        <f t="shared" si="163"/>
        <v>Apartment</v>
      </c>
      <c r="E10451" t="s">
        <v>290</v>
      </c>
      <c r="F10451" t="str">
        <f>_xlfn.XLOOKUP(E10451,Geografiesleutel!A:A,Geografiesleutel!B:B,"",0,1)</f>
        <v>Eastern Suburbs</v>
      </c>
      <c r="G10451" s="18">
        <v>2</v>
      </c>
      <c r="H10451" s="18">
        <v>2</v>
      </c>
    </row>
    <row r="10452" spans="1:8" x14ac:dyDescent="0.25">
      <c r="A10452" s="3" t="s">
        <v>1031</v>
      </c>
      <c r="B10452" s="5">
        <v>300000</v>
      </c>
      <c r="C10452" t="s">
        <v>1437</v>
      </c>
      <c r="D10452" t="str">
        <f t="shared" si="163"/>
        <v>Apartment</v>
      </c>
      <c r="E10452" t="s">
        <v>487</v>
      </c>
      <c r="F10452" t="str">
        <f>_xlfn.XLOOKUP(E10452,Geografiesleutel!A:A,Geografiesleutel!B:B,"",0,1)</f>
        <v>CBD</v>
      </c>
      <c r="G10452" s="18">
        <v>1</v>
      </c>
      <c r="H10452" s="18" t="s">
        <v>8</v>
      </c>
    </row>
    <row r="10453" spans="1:8" x14ac:dyDescent="0.25">
      <c r="A10453" s="3" t="s">
        <v>1768</v>
      </c>
      <c r="B10453" s="5">
        <v>426900</v>
      </c>
      <c r="C10453" t="s">
        <v>1436</v>
      </c>
      <c r="D10453" t="str">
        <f t="shared" si="163"/>
        <v>Apartment</v>
      </c>
      <c r="E10453" t="s">
        <v>404</v>
      </c>
      <c r="F10453" t="str">
        <f>_xlfn.XLOOKUP(E10453,Geografiesleutel!A:A,Geografiesleutel!B:B,"",0,1)</f>
        <v>CBD</v>
      </c>
      <c r="G10453" s="18">
        <v>2</v>
      </c>
      <c r="H10453" s="18">
        <v>1</v>
      </c>
    </row>
    <row r="10454" spans="1:8" x14ac:dyDescent="0.25">
      <c r="A10454" s="3" t="s">
        <v>556</v>
      </c>
      <c r="B10454" s="5">
        <v>650000</v>
      </c>
      <c r="C10454" t="s">
        <v>1439</v>
      </c>
      <c r="D10454" t="str">
        <f t="shared" si="163"/>
        <v>Apartment</v>
      </c>
      <c r="E10454" t="s">
        <v>487</v>
      </c>
      <c r="F10454" t="str">
        <f>_xlfn.XLOOKUP(E10454,Geografiesleutel!A:A,Geografiesleutel!B:B,"",0,1)</f>
        <v>CBD</v>
      </c>
      <c r="G10454" s="18">
        <v>3</v>
      </c>
      <c r="H10454" s="18">
        <v>2</v>
      </c>
    </row>
    <row r="10455" spans="1:8" x14ac:dyDescent="0.25">
      <c r="A10455" s="3" t="s">
        <v>586</v>
      </c>
      <c r="B10455" s="5">
        <v>945000</v>
      </c>
      <c r="C10455" t="s">
        <v>1437</v>
      </c>
      <c r="D10455" t="str">
        <f t="shared" si="163"/>
        <v>Apartment</v>
      </c>
      <c r="E10455" t="s">
        <v>94</v>
      </c>
      <c r="F10455" t="str">
        <f>_xlfn.XLOOKUP(E10455,Geografiesleutel!A:A,Geografiesleutel!B:B,"",0,1)</f>
        <v>Agricultural Smallholdings</v>
      </c>
      <c r="G10455" s="18">
        <v>1</v>
      </c>
      <c r="H10455" s="18">
        <v>1</v>
      </c>
    </row>
    <row r="10456" spans="1:8" x14ac:dyDescent="0.25">
      <c r="A10456" s="3" t="s">
        <v>922</v>
      </c>
      <c r="B10456" s="5">
        <v>720000</v>
      </c>
      <c r="C10456" t="s">
        <v>1436</v>
      </c>
      <c r="D10456" t="str">
        <f t="shared" si="163"/>
        <v>Apartment</v>
      </c>
      <c r="E10456" t="s">
        <v>30</v>
      </c>
      <c r="F10456" t="str">
        <f>_xlfn.XLOOKUP(E10456,Geografiesleutel!A:A,Geografiesleutel!B:B,"",0,1)</f>
        <v>Northern Suburbs</v>
      </c>
      <c r="G10456" s="18">
        <v>2</v>
      </c>
      <c r="H10456" s="18">
        <v>1</v>
      </c>
    </row>
    <row r="10457" spans="1:8" x14ac:dyDescent="0.25">
      <c r="A10457" s="3" t="s">
        <v>1149</v>
      </c>
      <c r="B10457" s="5">
        <v>500000</v>
      </c>
      <c r="C10457" t="s">
        <v>1437</v>
      </c>
      <c r="D10457" t="str">
        <f t="shared" si="163"/>
        <v>Apartment</v>
      </c>
      <c r="E10457" t="s">
        <v>562</v>
      </c>
      <c r="F10457" t="str">
        <f>_xlfn.XLOOKUP(E10457,Geografiesleutel!A:A,Geografiesleutel!B:B,"",0,1)</f>
        <v>CBD</v>
      </c>
      <c r="G10457" s="18">
        <v>1</v>
      </c>
      <c r="H10457" s="18">
        <v>1</v>
      </c>
    </row>
    <row r="10458" spans="1:8" x14ac:dyDescent="0.25">
      <c r="A10458" s="3" t="s">
        <v>758</v>
      </c>
      <c r="B10458" s="5">
        <v>930000</v>
      </c>
      <c r="C10458" t="s">
        <v>1436</v>
      </c>
      <c r="D10458" t="str">
        <f t="shared" si="163"/>
        <v>Apartment</v>
      </c>
      <c r="E10458" t="s">
        <v>290</v>
      </c>
      <c r="F10458" t="str">
        <f>_xlfn.XLOOKUP(E10458,Geografiesleutel!A:A,Geografiesleutel!B:B,"",0,1)</f>
        <v>Eastern Suburbs</v>
      </c>
      <c r="G10458" s="18">
        <v>2</v>
      </c>
      <c r="H10458" s="18">
        <v>2</v>
      </c>
    </row>
    <row r="10459" spans="1:8" x14ac:dyDescent="0.25">
      <c r="A10459" s="3" t="s">
        <v>706</v>
      </c>
      <c r="B10459" s="5">
        <v>395000</v>
      </c>
      <c r="C10459" t="s">
        <v>1436</v>
      </c>
      <c r="D10459" t="str">
        <f t="shared" si="163"/>
        <v>Apartment</v>
      </c>
      <c r="E10459" t="s">
        <v>577</v>
      </c>
      <c r="F10459" t="str">
        <f>_xlfn.XLOOKUP(E10459,Geografiesleutel!A:A,Geografiesleutel!B:B,"",0,1)</f>
        <v>CBD</v>
      </c>
      <c r="G10459" s="18">
        <v>2</v>
      </c>
      <c r="H10459" s="18">
        <v>2</v>
      </c>
    </row>
    <row r="10460" spans="1:8" x14ac:dyDescent="0.25">
      <c r="A10460" s="3" t="s">
        <v>1153</v>
      </c>
      <c r="B10460" s="5">
        <v>819000</v>
      </c>
      <c r="C10460" t="s">
        <v>1436</v>
      </c>
      <c r="D10460" t="str">
        <f t="shared" si="163"/>
        <v>Apartment</v>
      </c>
      <c r="E10460" t="s">
        <v>28</v>
      </c>
      <c r="F10460" t="str">
        <f>_xlfn.XLOOKUP(E10460,Geografiesleutel!A:A,Geografiesleutel!B:B,"",0,1)</f>
        <v>Eastern Suburbs</v>
      </c>
      <c r="G10460" s="18">
        <v>2</v>
      </c>
      <c r="H10460" s="18">
        <v>1</v>
      </c>
    </row>
    <row r="10461" spans="1:8" x14ac:dyDescent="0.25">
      <c r="A10461" s="3" t="s">
        <v>931</v>
      </c>
      <c r="B10461" s="5">
        <v>490000</v>
      </c>
      <c r="C10461" t="s">
        <v>1436</v>
      </c>
      <c r="D10461" t="str">
        <f t="shared" si="163"/>
        <v>Apartment</v>
      </c>
      <c r="E10461" t="s">
        <v>487</v>
      </c>
      <c r="F10461" t="str">
        <f>_xlfn.XLOOKUP(E10461,Geografiesleutel!A:A,Geografiesleutel!B:B,"",0,1)</f>
        <v>CBD</v>
      </c>
      <c r="G10461" s="18">
        <v>2</v>
      </c>
      <c r="H10461" s="18">
        <v>1</v>
      </c>
    </row>
    <row r="10462" spans="1:8" x14ac:dyDescent="0.25">
      <c r="A10462" s="3" t="s">
        <v>1483</v>
      </c>
      <c r="B10462" s="5">
        <v>485000</v>
      </c>
      <c r="C10462" t="s">
        <v>1436</v>
      </c>
      <c r="D10462" t="str">
        <f t="shared" si="163"/>
        <v>Apartment</v>
      </c>
      <c r="E10462" t="s">
        <v>487</v>
      </c>
      <c r="F10462" t="str">
        <f>_xlfn.XLOOKUP(E10462,Geografiesleutel!A:A,Geografiesleutel!B:B,"",0,1)</f>
        <v>CBD</v>
      </c>
      <c r="G10462" s="18">
        <v>2</v>
      </c>
      <c r="H10462" s="18">
        <v>1</v>
      </c>
    </row>
    <row r="10463" spans="1:8" x14ac:dyDescent="0.25">
      <c r="A10463" s="3" t="s">
        <v>715</v>
      </c>
      <c r="B10463" s="5">
        <v>550000</v>
      </c>
      <c r="C10463" t="s">
        <v>1439</v>
      </c>
      <c r="D10463" t="str">
        <f t="shared" si="163"/>
        <v>Apartment</v>
      </c>
      <c r="E10463" t="s">
        <v>577</v>
      </c>
      <c r="F10463" t="str">
        <f>_xlfn.XLOOKUP(E10463,Geografiesleutel!A:A,Geografiesleutel!B:B,"",0,1)</f>
        <v>CBD</v>
      </c>
      <c r="G10463" s="18">
        <v>3</v>
      </c>
      <c r="H10463" s="18">
        <v>1</v>
      </c>
    </row>
    <row r="10464" spans="1:8" x14ac:dyDescent="0.25">
      <c r="A10464" s="3" t="s">
        <v>715</v>
      </c>
      <c r="B10464" s="5">
        <v>550000</v>
      </c>
      <c r="C10464" t="s">
        <v>1436</v>
      </c>
      <c r="D10464" t="str">
        <f t="shared" si="163"/>
        <v>Apartment</v>
      </c>
      <c r="E10464" t="s">
        <v>487</v>
      </c>
      <c r="F10464" t="str">
        <f>_xlfn.XLOOKUP(E10464,Geografiesleutel!A:A,Geografiesleutel!B:B,"",0,1)</f>
        <v>CBD</v>
      </c>
      <c r="G10464" s="18">
        <v>2</v>
      </c>
      <c r="H10464" s="18">
        <v>1</v>
      </c>
    </row>
    <row r="10465" spans="1:8" x14ac:dyDescent="0.25">
      <c r="A10465" s="3" t="s">
        <v>1165</v>
      </c>
      <c r="B10465" s="5">
        <v>420000</v>
      </c>
      <c r="C10465" t="s">
        <v>1440</v>
      </c>
      <c r="D10465" t="str">
        <f t="shared" si="163"/>
        <v>Apartment</v>
      </c>
      <c r="E10465" t="s">
        <v>404</v>
      </c>
      <c r="F10465" t="str">
        <f>_xlfn.XLOOKUP(E10465,Geografiesleutel!A:A,Geografiesleutel!B:B,"",0,1)</f>
        <v>CBD</v>
      </c>
      <c r="G10465" s="18" t="s">
        <v>2650</v>
      </c>
      <c r="H10465" s="18">
        <v>1</v>
      </c>
    </row>
    <row r="10466" spans="1:8" x14ac:dyDescent="0.25">
      <c r="A10466" s="3" t="s">
        <v>706</v>
      </c>
      <c r="B10466" s="5">
        <v>395000</v>
      </c>
      <c r="C10466" t="s">
        <v>1436</v>
      </c>
      <c r="D10466" t="str">
        <f t="shared" si="163"/>
        <v>Apartment</v>
      </c>
      <c r="E10466" t="s">
        <v>577</v>
      </c>
      <c r="F10466" t="str">
        <f>_xlfn.XLOOKUP(E10466,Geografiesleutel!A:A,Geografiesleutel!B:B,"",0,1)</f>
        <v>CBD</v>
      </c>
      <c r="G10466" s="18">
        <v>2</v>
      </c>
      <c r="H10466" s="18">
        <v>2</v>
      </c>
    </row>
    <row r="10467" spans="1:8" x14ac:dyDescent="0.25">
      <c r="A10467" s="3" t="s">
        <v>918</v>
      </c>
      <c r="B10467" s="5">
        <v>1260000</v>
      </c>
      <c r="C10467" t="s">
        <v>1439</v>
      </c>
      <c r="D10467" t="str">
        <f t="shared" si="163"/>
        <v>Apartment</v>
      </c>
      <c r="E10467" t="s">
        <v>52</v>
      </c>
      <c r="F10467" t="str">
        <f>_xlfn.XLOOKUP(E10467,Geografiesleutel!A:A,Geografiesleutel!B:B,"",0,1)</f>
        <v>Northern Suburbs</v>
      </c>
      <c r="G10467" s="18">
        <v>3</v>
      </c>
      <c r="H10467" s="18">
        <v>2</v>
      </c>
    </row>
    <row r="10468" spans="1:8" x14ac:dyDescent="0.25">
      <c r="A10468" s="3" t="s">
        <v>556</v>
      </c>
      <c r="B10468" s="5">
        <v>650000</v>
      </c>
      <c r="C10468" t="s">
        <v>1436</v>
      </c>
      <c r="D10468" t="str">
        <f t="shared" si="163"/>
        <v>Apartment</v>
      </c>
      <c r="E10468" t="s">
        <v>264</v>
      </c>
      <c r="F10468" t="str">
        <f>_xlfn.XLOOKUP(E10468,Geografiesleutel!A:A,Geografiesleutel!B:B,"",0,1)</f>
        <v>Eastern Suburbs</v>
      </c>
      <c r="G10468" s="18">
        <v>2</v>
      </c>
      <c r="H10468" s="18">
        <v>2</v>
      </c>
    </row>
    <row r="10469" spans="1:8" x14ac:dyDescent="0.25">
      <c r="A10469" s="3" t="s">
        <v>1769</v>
      </c>
      <c r="B10469" s="5">
        <v>1364900</v>
      </c>
      <c r="C10469" t="s">
        <v>1436</v>
      </c>
      <c r="D10469" t="str">
        <f t="shared" si="163"/>
        <v>Apartment</v>
      </c>
      <c r="E10469" t="s">
        <v>972</v>
      </c>
      <c r="F10469" t="str">
        <f>_xlfn.XLOOKUP(E10469,Geografiesleutel!A:A,Geografiesleutel!B:B,"",0,1)</f>
        <v>Eastern Suburbs</v>
      </c>
      <c r="G10469" s="18">
        <v>2</v>
      </c>
      <c r="H10469" s="18">
        <v>2</v>
      </c>
    </row>
    <row r="10470" spans="1:8" x14ac:dyDescent="0.25">
      <c r="A10470" s="3" t="s">
        <v>700</v>
      </c>
      <c r="B10470" s="5">
        <v>780000</v>
      </c>
      <c r="C10470" t="s">
        <v>1436</v>
      </c>
      <c r="D10470" t="str">
        <f t="shared" si="163"/>
        <v>Apartment</v>
      </c>
      <c r="E10470" t="s">
        <v>30</v>
      </c>
      <c r="F10470" t="str">
        <f>_xlfn.XLOOKUP(E10470,Geografiesleutel!A:A,Geografiesleutel!B:B,"",0,1)</f>
        <v>Northern Suburbs</v>
      </c>
      <c r="G10470" s="18">
        <v>2</v>
      </c>
      <c r="H10470" s="18">
        <v>1</v>
      </c>
    </row>
    <row r="10471" spans="1:8" x14ac:dyDescent="0.25">
      <c r="A10471" s="3" t="s">
        <v>541</v>
      </c>
      <c r="B10471" s="5">
        <v>820000</v>
      </c>
      <c r="C10471" t="s">
        <v>1436</v>
      </c>
      <c r="D10471" t="str">
        <f t="shared" si="163"/>
        <v>Apartment</v>
      </c>
      <c r="E10471" t="s">
        <v>102</v>
      </c>
      <c r="F10471" t="str">
        <f>_xlfn.XLOOKUP(E10471,Geografiesleutel!A:A,Geografiesleutel!B:B,"",0,1)</f>
        <v>Northern Suburbs</v>
      </c>
      <c r="G10471" s="18">
        <v>2</v>
      </c>
      <c r="H10471" s="18">
        <v>2</v>
      </c>
    </row>
    <row r="10472" spans="1:8" x14ac:dyDescent="0.25">
      <c r="A10472" s="3" t="s">
        <v>261</v>
      </c>
      <c r="B10472" s="5">
        <v>2900000</v>
      </c>
      <c r="C10472" t="s">
        <v>1436</v>
      </c>
      <c r="D10472" t="str">
        <f t="shared" si="163"/>
        <v>Apartment</v>
      </c>
      <c r="E10472" t="s">
        <v>1282</v>
      </c>
      <c r="F10472" t="str">
        <f>_xlfn.XLOOKUP(E10472,Geografiesleutel!A:A,Geografiesleutel!B:B,"",0,1)</f>
        <v>Eastern Suburbs</v>
      </c>
      <c r="G10472" s="18">
        <v>2</v>
      </c>
      <c r="H10472" s="18">
        <v>2</v>
      </c>
    </row>
    <row r="10473" spans="1:8" x14ac:dyDescent="0.25">
      <c r="A10473" s="3" t="s">
        <v>265</v>
      </c>
      <c r="B10473" s="5">
        <v>1600000</v>
      </c>
      <c r="C10473" t="s">
        <v>1437</v>
      </c>
      <c r="D10473" t="str">
        <f t="shared" si="163"/>
        <v>Apartment</v>
      </c>
      <c r="E10473" t="s">
        <v>681</v>
      </c>
      <c r="F10473" t="str">
        <f>_xlfn.XLOOKUP(E10473,Geografiesleutel!A:A,Geografiesleutel!B:B,"",0,1)</f>
        <v>Eastern Suburbs</v>
      </c>
      <c r="G10473" s="18">
        <v>1</v>
      </c>
      <c r="H10473" s="18">
        <v>1</v>
      </c>
    </row>
    <row r="10474" spans="1:8" x14ac:dyDescent="0.25">
      <c r="A10474" s="3" t="s">
        <v>456</v>
      </c>
      <c r="B10474" s="5">
        <v>1680000</v>
      </c>
      <c r="C10474" t="s">
        <v>1436</v>
      </c>
      <c r="D10474" t="str">
        <f t="shared" si="163"/>
        <v>Apartment</v>
      </c>
      <c r="E10474" t="s">
        <v>209</v>
      </c>
      <c r="F10474" t="str">
        <f>_xlfn.XLOOKUP(E10474,Geografiesleutel!A:A,Geografiesleutel!B:B,"",0,1)</f>
        <v>Eastern Suburbs</v>
      </c>
      <c r="G10474" s="18">
        <v>2</v>
      </c>
      <c r="H10474" s="18">
        <v>2</v>
      </c>
    </row>
    <row r="10475" spans="1:8" x14ac:dyDescent="0.25">
      <c r="A10475" s="3" t="s">
        <v>1144</v>
      </c>
      <c r="B10475" s="5">
        <v>599000</v>
      </c>
      <c r="C10475" t="s">
        <v>1439</v>
      </c>
      <c r="D10475" t="str">
        <f t="shared" si="163"/>
        <v>Apartment</v>
      </c>
      <c r="E10475" t="s">
        <v>487</v>
      </c>
      <c r="F10475" t="str">
        <f>_xlfn.XLOOKUP(E10475,Geografiesleutel!A:A,Geografiesleutel!B:B,"",0,1)</f>
        <v>CBD</v>
      </c>
      <c r="G10475" s="18">
        <v>3</v>
      </c>
      <c r="H10475" s="18">
        <v>1</v>
      </c>
    </row>
    <row r="10476" spans="1:8" x14ac:dyDescent="0.25">
      <c r="A10476" s="3" t="s">
        <v>763</v>
      </c>
      <c r="B10476" s="5">
        <v>949000</v>
      </c>
      <c r="C10476" t="s">
        <v>1436</v>
      </c>
      <c r="D10476" t="str">
        <f t="shared" si="163"/>
        <v>Apartment</v>
      </c>
      <c r="E10476" t="s">
        <v>1518</v>
      </c>
      <c r="F10476" t="str">
        <f>_xlfn.XLOOKUP(E10476,Geografiesleutel!A:A,Geografiesleutel!B:B,"",0,1)</f>
        <v>Eastern Suburbs</v>
      </c>
      <c r="G10476" s="18">
        <v>2</v>
      </c>
      <c r="H10476" s="18">
        <v>1</v>
      </c>
    </row>
    <row r="10477" spans="1:8" x14ac:dyDescent="0.25">
      <c r="A10477" s="3" t="s">
        <v>444</v>
      </c>
      <c r="B10477" s="5">
        <v>450000</v>
      </c>
      <c r="C10477" t="s">
        <v>1436</v>
      </c>
      <c r="D10477" t="str">
        <f t="shared" si="163"/>
        <v>Apartment</v>
      </c>
      <c r="E10477" t="s">
        <v>404</v>
      </c>
      <c r="F10477" t="str">
        <f>_xlfn.XLOOKUP(E10477,Geografiesleutel!A:A,Geografiesleutel!B:B,"",0,1)</f>
        <v>CBD</v>
      </c>
      <c r="G10477" s="18">
        <v>2</v>
      </c>
      <c r="H10477" s="18">
        <v>1</v>
      </c>
    </row>
    <row r="10478" spans="1:8" x14ac:dyDescent="0.25">
      <c r="A10478" s="3" t="s">
        <v>614</v>
      </c>
      <c r="B10478" s="5">
        <v>1000000</v>
      </c>
      <c r="C10478" t="s">
        <v>1436</v>
      </c>
      <c r="D10478" t="str">
        <f t="shared" si="163"/>
        <v>Apartment</v>
      </c>
      <c r="E10478" t="s">
        <v>369</v>
      </c>
      <c r="F10478" t="str">
        <f>_xlfn.XLOOKUP(E10478,Geografiesleutel!A:A,Geografiesleutel!B:B,"",0,1)</f>
        <v>Eastern Suburbs</v>
      </c>
      <c r="G10478" s="18">
        <v>2</v>
      </c>
      <c r="H10478" s="18">
        <v>1</v>
      </c>
    </row>
    <row r="10479" spans="1:8" x14ac:dyDescent="0.25">
      <c r="A10479" s="3" t="s">
        <v>1317</v>
      </c>
      <c r="B10479" s="5">
        <v>470000</v>
      </c>
      <c r="C10479" t="s">
        <v>1437</v>
      </c>
      <c r="D10479" t="str">
        <f t="shared" si="163"/>
        <v>Apartment</v>
      </c>
      <c r="E10479" t="s">
        <v>188</v>
      </c>
      <c r="F10479" t="str">
        <f>_xlfn.XLOOKUP(E10479,Geografiesleutel!A:A,Geografiesleutel!B:B,"",0,1)</f>
        <v>Northern Suburbs</v>
      </c>
      <c r="G10479" s="18">
        <v>1</v>
      </c>
      <c r="H10479" s="18">
        <v>1</v>
      </c>
    </row>
    <row r="10480" spans="1:8" x14ac:dyDescent="0.25">
      <c r="A10480" s="3" t="s">
        <v>446</v>
      </c>
      <c r="B10480" s="5">
        <v>900000</v>
      </c>
      <c r="C10480" t="s">
        <v>1439</v>
      </c>
      <c r="D10480" t="str">
        <f t="shared" si="163"/>
        <v>Apartment</v>
      </c>
      <c r="E10480" t="s">
        <v>35</v>
      </c>
      <c r="F10480" t="str">
        <f>_xlfn.XLOOKUP(E10480,Geografiesleutel!A:A,Geografiesleutel!B:B,"",0,1)</f>
        <v>Northern Suburbs</v>
      </c>
      <c r="G10480" s="18">
        <v>3</v>
      </c>
      <c r="H10480" s="18">
        <v>2</v>
      </c>
    </row>
    <row r="10481" spans="1:8" x14ac:dyDescent="0.25">
      <c r="A10481" s="3" t="s">
        <v>586</v>
      </c>
      <c r="B10481" s="5">
        <v>945000</v>
      </c>
      <c r="C10481" t="s">
        <v>1437</v>
      </c>
      <c r="D10481" t="str">
        <f t="shared" si="163"/>
        <v>Apartment</v>
      </c>
      <c r="E10481" t="s">
        <v>209</v>
      </c>
      <c r="F10481" t="str">
        <f>_xlfn.XLOOKUP(E10481,Geografiesleutel!A:A,Geografiesleutel!B:B,"",0,1)</f>
        <v>Eastern Suburbs</v>
      </c>
      <c r="G10481" s="18">
        <v>1</v>
      </c>
      <c r="H10481" s="18">
        <v>1</v>
      </c>
    </row>
    <row r="10482" spans="1:8" x14ac:dyDescent="0.25">
      <c r="A10482" s="3" t="s">
        <v>446</v>
      </c>
      <c r="B10482" s="5">
        <v>900000</v>
      </c>
      <c r="C10482" t="s">
        <v>1437</v>
      </c>
      <c r="D10482" t="str">
        <f t="shared" si="163"/>
        <v>Apartment</v>
      </c>
      <c r="E10482" t="s">
        <v>80</v>
      </c>
      <c r="F10482" t="str">
        <f>_xlfn.XLOOKUP(E10482,Geografiesleutel!A:A,Geografiesleutel!B:B,"",0,1)</f>
        <v>Eastern Suburbs</v>
      </c>
      <c r="G10482" s="18">
        <v>1</v>
      </c>
      <c r="H10482" s="18">
        <v>1</v>
      </c>
    </row>
    <row r="10483" spans="1:8" x14ac:dyDescent="0.25">
      <c r="A10483" s="3" t="s">
        <v>556</v>
      </c>
      <c r="B10483" s="5">
        <v>650000</v>
      </c>
      <c r="C10483" t="s">
        <v>1436</v>
      </c>
      <c r="D10483" t="str">
        <f t="shared" si="163"/>
        <v>Apartment</v>
      </c>
      <c r="E10483" t="s">
        <v>35</v>
      </c>
      <c r="F10483" t="str">
        <f>_xlfn.XLOOKUP(E10483,Geografiesleutel!A:A,Geografiesleutel!B:B,"",0,1)</f>
        <v>Northern Suburbs</v>
      </c>
      <c r="G10483" s="18">
        <v>2</v>
      </c>
      <c r="H10483" s="18">
        <v>1</v>
      </c>
    </row>
    <row r="10484" spans="1:8" x14ac:dyDescent="0.25">
      <c r="A10484" s="3" t="s">
        <v>96</v>
      </c>
      <c r="B10484" s="5">
        <v>1995000</v>
      </c>
      <c r="C10484" t="s">
        <v>1436</v>
      </c>
      <c r="D10484" t="str">
        <f t="shared" si="163"/>
        <v>Apartment</v>
      </c>
      <c r="E10484" t="s">
        <v>209</v>
      </c>
      <c r="F10484" t="str">
        <f>_xlfn.XLOOKUP(E10484,Geografiesleutel!A:A,Geografiesleutel!B:B,"",0,1)</f>
        <v>Eastern Suburbs</v>
      </c>
      <c r="G10484" s="18">
        <v>2</v>
      </c>
      <c r="H10484" s="18">
        <v>2</v>
      </c>
    </row>
    <row r="10485" spans="1:8" x14ac:dyDescent="0.25">
      <c r="A10485" s="3" t="s">
        <v>1520</v>
      </c>
      <c r="B10485" s="5">
        <v>499999</v>
      </c>
      <c r="C10485" t="s">
        <v>1436</v>
      </c>
      <c r="D10485" t="str">
        <f t="shared" si="163"/>
        <v>Apartment</v>
      </c>
      <c r="E10485" t="s">
        <v>136</v>
      </c>
      <c r="F10485" t="str">
        <f>_xlfn.XLOOKUP(E10485,Geografiesleutel!A:A,Geografiesleutel!B:B,"",0,1)</f>
        <v>Eastern Suburbs</v>
      </c>
      <c r="G10485" s="18">
        <v>2</v>
      </c>
      <c r="H10485" s="18">
        <v>1</v>
      </c>
    </row>
    <row r="10486" spans="1:8" x14ac:dyDescent="0.25">
      <c r="A10486" s="3" t="s">
        <v>556</v>
      </c>
      <c r="B10486" s="5">
        <v>650000</v>
      </c>
      <c r="C10486" t="s">
        <v>1436</v>
      </c>
      <c r="D10486" t="str">
        <f t="shared" si="163"/>
        <v>Apartment</v>
      </c>
      <c r="E10486" t="s">
        <v>562</v>
      </c>
      <c r="F10486" t="str">
        <f>_xlfn.XLOOKUP(E10486,Geografiesleutel!A:A,Geografiesleutel!B:B,"",0,1)</f>
        <v>CBD</v>
      </c>
      <c r="G10486" s="18">
        <v>2</v>
      </c>
      <c r="H10486" s="18" t="s">
        <v>2650</v>
      </c>
    </row>
    <row r="10487" spans="1:8" x14ac:dyDescent="0.25">
      <c r="A10487" s="3" t="s">
        <v>282</v>
      </c>
      <c r="B10487" s="5">
        <v>1200000</v>
      </c>
      <c r="C10487" t="s">
        <v>1436</v>
      </c>
      <c r="D10487" t="str">
        <f t="shared" si="163"/>
        <v>Apartment</v>
      </c>
      <c r="E10487" t="s">
        <v>681</v>
      </c>
      <c r="F10487" t="str">
        <f>_xlfn.XLOOKUP(E10487,Geografiesleutel!A:A,Geografiesleutel!B:B,"",0,1)</f>
        <v>Eastern Suburbs</v>
      </c>
      <c r="G10487" s="18">
        <v>2</v>
      </c>
      <c r="H10487" s="18">
        <v>1</v>
      </c>
    </row>
    <row r="10488" spans="1:8" x14ac:dyDescent="0.25">
      <c r="A10488" s="3" t="s">
        <v>700</v>
      </c>
      <c r="B10488" s="5">
        <v>780000</v>
      </c>
      <c r="C10488" t="s">
        <v>1436</v>
      </c>
      <c r="D10488" t="str">
        <f t="shared" si="163"/>
        <v>Apartment</v>
      </c>
      <c r="E10488" t="s">
        <v>18</v>
      </c>
      <c r="F10488" t="str">
        <f>_xlfn.XLOOKUP(E10488,Geografiesleutel!A:A,Geografiesleutel!B:B,"",0,1)</f>
        <v>Agricultural Smallholdings</v>
      </c>
      <c r="G10488" s="18">
        <v>2</v>
      </c>
      <c r="H10488" s="18">
        <v>1</v>
      </c>
    </row>
    <row r="10489" spans="1:8" x14ac:dyDescent="0.25">
      <c r="A10489" s="3" t="s">
        <v>557</v>
      </c>
      <c r="B10489" s="5">
        <v>1099000</v>
      </c>
      <c r="C10489" t="s">
        <v>1439</v>
      </c>
      <c r="D10489" t="str">
        <f t="shared" si="163"/>
        <v>Apartment</v>
      </c>
      <c r="E10489" t="s">
        <v>595</v>
      </c>
      <c r="F10489" t="str">
        <f>_xlfn.XLOOKUP(E10489,Geografiesleutel!A:A,Geografiesleutel!B:B,"",0,1)</f>
        <v>Agricultural Smallholdings</v>
      </c>
      <c r="G10489" s="18">
        <v>3</v>
      </c>
      <c r="H10489" s="18">
        <v>2</v>
      </c>
    </row>
    <row r="10490" spans="1:8" x14ac:dyDescent="0.25">
      <c r="A10490" s="3" t="s">
        <v>1423</v>
      </c>
      <c r="B10490" s="5">
        <v>560000</v>
      </c>
      <c r="C10490" t="s">
        <v>1436</v>
      </c>
      <c r="D10490" t="str">
        <f t="shared" si="163"/>
        <v>Apartment</v>
      </c>
      <c r="E10490" t="s">
        <v>414</v>
      </c>
      <c r="F10490" t="str">
        <f>_xlfn.XLOOKUP(E10490,Geografiesleutel!A:A,Geografiesleutel!B:B,"",0,1)</f>
        <v>Northern Suburbs</v>
      </c>
      <c r="G10490" s="18">
        <v>2</v>
      </c>
      <c r="H10490" s="18">
        <v>1</v>
      </c>
    </row>
    <row r="10491" spans="1:8" x14ac:dyDescent="0.25">
      <c r="A10491" s="3" t="s">
        <v>1165</v>
      </c>
      <c r="B10491" s="5">
        <v>420000</v>
      </c>
      <c r="C10491" t="s">
        <v>1436</v>
      </c>
      <c r="D10491" t="str">
        <f t="shared" si="163"/>
        <v>Apartment</v>
      </c>
      <c r="E10491" t="s">
        <v>577</v>
      </c>
      <c r="F10491" t="str">
        <f>_xlfn.XLOOKUP(E10491,Geografiesleutel!A:A,Geografiesleutel!B:B,"",0,1)</f>
        <v>CBD</v>
      </c>
      <c r="G10491" s="18">
        <v>2</v>
      </c>
      <c r="H10491" s="18">
        <v>1</v>
      </c>
    </row>
    <row r="10492" spans="1:8" x14ac:dyDescent="0.25">
      <c r="A10492" s="3" t="s">
        <v>1770</v>
      </c>
      <c r="B10492" s="5">
        <v>1279900</v>
      </c>
      <c r="C10492" t="s">
        <v>1436</v>
      </c>
      <c r="D10492" t="str">
        <f t="shared" si="163"/>
        <v>Apartment</v>
      </c>
      <c r="E10492" t="s">
        <v>134</v>
      </c>
      <c r="F10492" t="str">
        <f>_xlfn.XLOOKUP(E10492,Geografiesleutel!A:A,Geografiesleutel!B:B,"",0,1)</f>
        <v>Eastern Suburbs</v>
      </c>
      <c r="G10492" s="18">
        <v>2</v>
      </c>
      <c r="H10492" s="18">
        <v>2</v>
      </c>
    </row>
    <row r="10493" spans="1:8" x14ac:dyDescent="0.25">
      <c r="A10493" s="3" t="s">
        <v>612</v>
      </c>
      <c r="B10493" s="5">
        <v>1420000</v>
      </c>
      <c r="C10493" t="s">
        <v>1436</v>
      </c>
      <c r="D10493" t="str">
        <f t="shared" si="163"/>
        <v>Apartment</v>
      </c>
      <c r="E10493" t="s">
        <v>562</v>
      </c>
      <c r="F10493" t="str">
        <f>_xlfn.XLOOKUP(E10493,Geografiesleutel!A:A,Geografiesleutel!B:B,"",0,1)</f>
        <v>CBD</v>
      </c>
      <c r="G10493" s="18">
        <v>2</v>
      </c>
      <c r="H10493" s="18">
        <v>2</v>
      </c>
    </row>
    <row r="10494" spans="1:8" x14ac:dyDescent="0.25">
      <c r="A10494" s="3" t="s">
        <v>1031</v>
      </c>
      <c r="B10494" s="5">
        <v>300000</v>
      </c>
      <c r="C10494" t="s">
        <v>1447</v>
      </c>
      <c r="D10494" t="str">
        <f t="shared" si="163"/>
        <v>Apartment</v>
      </c>
      <c r="E10494" t="s">
        <v>487</v>
      </c>
      <c r="F10494" t="str">
        <f>_xlfn.XLOOKUP(E10494,Geografiesleutel!A:A,Geografiesleutel!B:B,"",0,1)</f>
        <v>CBD</v>
      </c>
      <c r="G10494" s="18">
        <v>5</v>
      </c>
      <c r="H10494" s="18">
        <v>1</v>
      </c>
    </row>
    <row r="10495" spans="1:8" x14ac:dyDescent="0.25">
      <c r="A10495" s="3" t="s">
        <v>1553</v>
      </c>
      <c r="B10495" s="5">
        <v>559000</v>
      </c>
      <c r="C10495" t="s">
        <v>1436</v>
      </c>
      <c r="D10495" t="str">
        <f t="shared" si="163"/>
        <v>Apartment</v>
      </c>
      <c r="E10495" t="s">
        <v>68</v>
      </c>
      <c r="F10495" t="str">
        <f>_xlfn.XLOOKUP(E10495,Geografiesleutel!A:A,Geografiesleutel!B:B,"",0,1)</f>
        <v>Northern Suburbs</v>
      </c>
      <c r="G10495" s="18">
        <v>2</v>
      </c>
      <c r="H10495" s="18" t="s">
        <v>2650</v>
      </c>
    </row>
    <row r="10496" spans="1:8" x14ac:dyDescent="0.25">
      <c r="A10496" s="3" t="s">
        <v>931</v>
      </c>
      <c r="B10496" s="5">
        <v>490000</v>
      </c>
      <c r="C10496" t="s">
        <v>1443</v>
      </c>
      <c r="D10496" t="str">
        <f t="shared" si="163"/>
        <v>Apartment</v>
      </c>
      <c r="E10496" t="s">
        <v>487</v>
      </c>
      <c r="F10496" t="str">
        <f>_xlfn.XLOOKUP(E10496,Geografiesleutel!A:A,Geografiesleutel!B:B,"",0,1)</f>
        <v>CBD</v>
      </c>
      <c r="G10496" s="18">
        <v>4</v>
      </c>
      <c r="H10496" s="18" t="s">
        <v>2650</v>
      </c>
    </row>
    <row r="10497" spans="1:8" x14ac:dyDescent="0.25">
      <c r="A10497" s="3" t="s">
        <v>282</v>
      </c>
      <c r="B10497" s="5">
        <v>1200000</v>
      </c>
      <c r="C10497" t="s">
        <v>1436</v>
      </c>
      <c r="D10497" t="str">
        <f t="shared" si="163"/>
        <v>Apartment</v>
      </c>
      <c r="E10497" t="s">
        <v>681</v>
      </c>
      <c r="F10497" t="str">
        <f>_xlfn.XLOOKUP(E10497,Geografiesleutel!A:A,Geografiesleutel!B:B,"",0,1)</f>
        <v>Eastern Suburbs</v>
      </c>
      <c r="G10497" s="18">
        <v>2</v>
      </c>
      <c r="H10497" s="18">
        <v>1</v>
      </c>
    </row>
    <row r="10498" spans="1:8" x14ac:dyDescent="0.25">
      <c r="A10498" s="3" t="s">
        <v>551</v>
      </c>
      <c r="B10498" s="5">
        <v>875000</v>
      </c>
      <c r="C10498" t="s">
        <v>1437</v>
      </c>
      <c r="D10498" t="str">
        <f t="shared" ref="D10498:D10561" si="164">TRIM(RIGHT(SUBSTITUTE(C10498," ",REPT(" ",LEN(C10498))),LEN(C10498)))</f>
        <v>Apartment</v>
      </c>
      <c r="E10498" t="s">
        <v>18</v>
      </c>
      <c r="F10498" t="str">
        <f>_xlfn.XLOOKUP(E10498,Geografiesleutel!A:A,Geografiesleutel!B:B,"",0,1)</f>
        <v>Agricultural Smallholdings</v>
      </c>
      <c r="G10498" s="18">
        <v>1</v>
      </c>
      <c r="H10498" s="18">
        <v>1</v>
      </c>
    </row>
    <row r="10499" spans="1:8" x14ac:dyDescent="0.25">
      <c r="A10499" s="3" t="s">
        <v>1357</v>
      </c>
      <c r="B10499" s="5">
        <v>400000</v>
      </c>
      <c r="C10499" t="s">
        <v>1436</v>
      </c>
      <c r="D10499" t="str">
        <f t="shared" si="164"/>
        <v>Apartment</v>
      </c>
      <c r="E10499" t="s">
        <v>487</v>
      </c>
      <c r="F10499" t="str">
        <f>_xlfn.XLOOKUP(E10499,Geografiesleutel!A:A,Geografiesleutel!B:B,"",0,1)</f>
        <v>CBD</v>
      </c>
      <c r="G10499" s="18">
        <v>2</v>
      </c>
      <c r="H10499" s="18">
        <v>1</v>
      </c>
    </row>
    <row r="10500" spans="1:8" x14ac:dyDescent="0.25">
      <c r="A10500" s="3" t="s">
        <v>741</v>
      </c>
      <c r="B10500" s="5">
        <v>760000</v>
      </c>
      <c r="C10500" t="s">
        <v>1436</v>
      </c>
      <c r="D10500" t="str">
        <f t="shared" si="164"/>
        <v>Apartment</v>
      </c>
      <c r="E10500" t="s">
        <v>78</v>
      </c>
      <c r="F10500" t="str">
        <f>_xlfn.XLOOKUP(E10500,Geografiesleutel!A:A,Geografiesleutel!B:B,"",0,1)</f>
        <v>Northern Suburbs</v>
      </c>
      <c r="G10500" s="18">
        <v>2</v>
      </c>
      <c r="H10500" s="18">
        <v>1</v>
      </c>
    </row>
    <row r="10501" spans="1:8" x14ac:dyDescent="0.25">
      <c r="A10501" s="3" t="s">
        <v>437</v>
      </c>
      <c r="B10501" s="5">
        <v>1430000</v>
      </c>
      <c r="C10501" t="s">
        <v>1439</v>
      </c>
      <c r="D10501" t="str">
        <f t="shared" si="164"/>
        <v>Apartment</v>
      </c>
      <c r="E10501" t="s">
        <v>92</v>
      </c>
      <c r="F10501" t="str">
        <f>_xlfn.XLOOKUP(E10501,Geografiesleutel!A:A,Geografiesleutel!B:B,"",0,1)</f>
        <v>Northern Suburbs</v>
      </c>
      <c r="G10501" s="18">
        <v>3</v>
      </c>
      <c r="H10501" s="18">
        <v>2</v>
      </c>
    </row>
    <row r="10502" spans="1:8" x14ac:dyDescent="0.25">
      <c r="A10502" s="3" t="s">
        <v>634</v>
      </c>
      <c r="B10502" s="5">
        <v>860000</v>
      </c>
      <c r="C10502" t="s">
        <v>1436</v>
      </c>
      <c r="D10502" t="str">
        <f t="shared" si="164"/>
        <v>Apartment</v>
      </c>
      <c r="E10502" t="s">
        <v>116</v>
      </c>
      <c r="F10502" t="str">
        <f>_xlfn.XLOOKUP(E10502,Geografiesleutel!A:A,Geografiesleutel!B:B,"",0,1)</f>
        <v>Western Suburbs</v>
      </c>
      <c r="G10502" s="18">
        <v>2</v>
      </c>
      <c r="H10502" s="18">
        <v>1</v>
      </c>
    </row>
    <row r="10503" spans="1:8" x14ac:dyDescent="0.25">
      <c r="A10503" s="3" t="s">
        <v>693</v>
      </c>
      <c r="B10503" s="5">
        <v>730000</v>
      </c>
      <c r="C10503" t="s">
        <v>1436</v>
      </c>
      <c r="D10503" t="str">
        <f t="shared" si="164"/>
        <v>Apartment</v>
      </c>
      <c r="E10503" t="s">
        <v>220</v>
      </c>
      <c r="F10503" t="str">
        <f>_xlfn.XLOOKUP(E10503,Geografiesleutel!A:A,Geografiesleutel!B:B,"",0,1)</f>
        <v>Agricultural Smallholdings</v>
      </c>
      <c r="G10503" s="18">
        <v>2</v>
      </c>
      <c r="H10503" s="18">
        <v>1</v>
      </c>
    </row>
    <row r="10504" spans="1:8" x14ac:dyDescent="0.25">
      <c r="A10504" s="3" t="s">
        <v>150</v>
      </c>
      <c r="B10504" s="5">
        <v>1350000</v>
      </c>
      <c r="C10504" t="s">
        <v>1439</v>
      </c>
      <c r="D10504" t="str">
        <f t="shared" si="164"/>
        <v>Apartment</v>
      </c>
      <c r="E10504" t="s">
        <v>369</v>
      </c>
      <c r="F10504" t="str">
        <f>_xlfn.XLOOKUP(E10504,Geografiesleutel!A:A,Geografiesleutel!B:B,"",0,1)</f>
        <v>Eastern Suburbs</v>
      </c>
      <c r="G10504" s="18">
        <v>3</v>
      </c>
      <c r="H10504" s="18">
        <v>2</v>
      </c>
    </row>
    <row r="10505" spans="1:8" x14ac:dyDescent="0.25">
      <c r="A10505" s="3" t="s">
        <v>130</v>
      </c>
      <c r="B10505" s="5">
        <v>1270000</v>
      </c>
      <c r="C10505" t="s">
        <v>1439</v>
      </c>
      <c r="D10505" t="str">
        <f t="shared" si="164"/>
        <v>Apartment</v>
      </c>
      <c r="E10505" t="s">
        <v>369</v>
      </c>
      <c r="F10505" t="str">
        <f>_xlfn.XLOOKUP(E10505,Geografiesleutel!A:A,Geografiesleutel!B:B,"",0,1)</f>
        <v>Eastern Suburbs</v>
      </c>
      <c r="G10505" s="18">
        <v>3</v>
      </c>
      <c r="H10505" s="18">
        <v>2</v>
      </c>
    </row>
    <row r="10506" spans="1:8" x14ac:dyDescent="0.25">
      <c r="A10506" s="3" t="s">
        <v>71</v>
      </c>
      <c r="B10506" s="5">
        <v>690000</v>
      </c>
      <c r="C10506" t="s">
        <v>1436</v>
      </c>
      <c r="D10506" t="str">
        <f t="shared" si="164"/>
        <v>Apartment</v>
      </c>
      <c r="E10506" t="s">
        <v>30</v>
      </c>
      <c r="F10506" t="str">
        <f>_xlfn.XLOOKUP(E10506,Geografiesleutel!A:A,Geografiesleutel!B:B,"",0,1)</f>
        <v>Northern Suburbs</v>
      </c>
      <c r="G10506" s="18">
        <v>2</v>
      </c>
      <c r="H10506" s="18">
        <v>1</v>
      </c>
    </row>
    <row r="10507" spans="1:8" x14ac:dyDescent="0.25">
      <c r="A10507" s="3" t="s">
        <v>557</v>
      </c>
      <c r="B10507" s="5">
        <v>1099000</v>
      </c>
      <c r="C10507" t="s">
        <v>1436</v>
      </c>
      <c r="D10507" t="str">
        <f t="shared" si="164"/>
        <v>Apartment</v>
      </c>
      <c r="E10507" t="s">
        <v>46</v>
      </c>
      <c r="F10507" t="str">
        <f>_xlfn.XLOOKUP(E10507,Geografiesleutel!A:A,Geografiesleutel!B:B,"",0,1)</f>
        <v>Eastern Suburbs</v>
      </c>
      <c r="G10507" s="18">
        <v>2</v>
      </c>
      <c r="H10507" s="18">
        <v>1</v>
      </c>
    </row>
    <row r="10508" spans="1:8" x14ac:dyDescent="0.25">
      <c r="A10508" s="3" t="s">
        <v>462</v>
      </c>
      <c r="B10508" s="5">
        <v>1095000</v>
      </c>
      <c r="C10508" t="s">
        <v>1436</v>
      </c>
      <c r="D10508" t="str">
        <f t="shared" si="164"/>
        <v>Apartment</v>
      </c>
      <c r="E10508" t="s">
        <v>290</v>
      </c>
      <c r="F10508" t="str">
        <f>_xlfn.XLOOKUP(E10508,Geografiesleutel!A:A,Geografiesleutel!B:B,"",0,1)</f>
        <v>Eastern Suburbs</v>
      </c>
      <c r="G10508" s="18">
        <v>2</v>
      </c>
      <c r="H10508" s="18">
        <v>2</v>
      </c>
    </row>
    <row r="10509" spans="1:8" x14ac:dyDescent="0.25">
      <c r="A10509" s="3" t="s">
        <v>253</v>
      </c>
      <c r="B10509" s="5">
        <v>2550000</v>
      </c>
      <c r="C10509" t="s">
        <v>1436</v>
      </c>
      <c r="D10509" t="str">
        <f t="shared" si="164"/>
        <v>Apartment</v>
      </c>
      <c r="E10509" t="s">
        <v>404</v>
      </c>
      <c r="F10509" t="str">
        <f>_xlfn.XLOOKUP(E10509,Geografiesleutel!A:A,Geografiesleutel!B:B,"",0,1)</f>
        <v>CBD</v>
      </c>
      <c r="G10509" s="18">
        <v>2</v>
      </c>
      <c r="H10509" s="18" t="s">
        <v>2646</v>
      </c>
    </row>
    <row r="10510" spans="1:8" x14ac:dyDescent="0.25">
      <c r="A10510" s="3" t="s">
        <v>1448</v>
      </c>
      <c r="B10510" s="5">
        <v>889000</v>
      </c>
      <c r="C10510" t="s">
        <v>1436</v>
      </c>
      <c r="D10510" t="str">
        <f t="shared" si="164"/>
        <v>Apartment</v>
      </c>
      <c r="E10510" t="s">
        <v>595</v>
      </c>
      <c r="F10510" t="str">
        <f>_xlfn.XLOOKUP(E10510,Geografiesleutel!A:A,Geografiesleutel!B:B,"",0,1)</f>
        <v>Agricultural Smallholdings</v>
      </c>
      <c r="G10510" s="18">
        <v>2</v>
      </c>
      <c r="H10510" s="18">
        <v>1</v>
      </c>
    </row>
    <row r="10511" spans="1:8" x14ac:dyDescent="0.25">
      <c r="A10511" s="3" t="s">
        <v>1560</v>
      </c>
      <c r="B10511" s="5">
        <v>675000</v>
      </c>
      <c r="C10511" t="s">
        <v>1436</v>
      </c>
      <c r="D10511" t="str">
        <f t="shared" si="164"/>
        <v>Apartment</v>
      </c>
      <c r="E10511" t="s">
        <v>136</v>
      </c>
      <c r="F10511" t="str">
        <f>_xlfn.XLOOKUP(E10511,Geografiesleutel!A:A,Geografiesleutel!B:B,"",0,1)</f>
        <v>Eastern Suburbs</v>
      </c>
      <c r="G10511" s="18">
        <v>2</v>
      </c>
      <c r="H10511" s="18">
        <v>1</v>
      </c>
    </row>
    <row r="10512" spans="1:8" x14ac:dyDescent="0.25">
      <c r="A10512" s="3" t="s">
        <v>522</v>
      </c>
      <c r="B10512" s="5">
        <v>1449000</v>
      </c>
      <c r="C10512" t="s">
        <v>1439</v>
      </c>
      <c r="D10512" t="str">
        <f t="shared" si="164"/>
        <v>Apartment</v>
      </c>
      <c r="E10512" t="s">
        <v>46</v>
      </c>
      <c r="F10512" t="str">
        <f>_xlfn.XLOOKUP(E10512,Geografiesleutel!A:A,Geografiesleutel!B:B,"",0,1)</f>
        <v>Eastern Suburbs</v>
      </c>
      <c r="G10512" s="18">
        <v>3</v>
      </c>
      <c r="H10512" s="18">
        <v>2</v>
      </c>
    </row>
    <row r="10513" spans="1:8" x14ac:dyDescent="0.25">
      <c r="A10513" s="3" t="s">
        <v>1618</v>
      </c>
      <c r="B10513" s="5">
        <v>715000</v>
      </c>
      <c r="C10513" t="s">
        <v>1439</v>
      </c>
      <c r="D10513" t="str">
        <f t="shared" si="164"/>
        <v>Apartment</v>
      </c>
      <c r="E10513" t="s">
        <v>487</v>
      </c>
      <c r="F10513" t="str">
        <f>_xlfn.XLOOKUP(E10513,Geografiesleutel!A:A,Geografiesleutel!B:B,"",0,1)</f>
        <v>CBD</v>
      </c>
      <c r="G10513" s="18">
        <v>3</v>
      </c>
      <c r="H10513" s="18">
        <v>2</v>
      </c>
    </row>
    <row r="10514" spans="1:8" x14ac:dyDescent="0.25">
      <c r="A10514" s="3" t="s">
        <v>59</v>
      </c>
      <c r="B10514" s="5">
        <v>680000</v>
      </c>
      <c r="C10514" t="s">
        <v>1437</v>
      </c>
      <c r="D10514" t="str">
        <f t="shared" si="164"/>
        <v>Apartment</v>
      </c>
      <c r="E10514" t="s">
        <v>369</v>
      </c>
      <c r="F10514" t="str">
        <f>_xlfn.XLOOKUP(E10514,Geografiesleutel!A:A,Geografiesleutel!B:B,"",0,1)</f>
        <v>Eastern Suburbs</v>
      </c>
      <c r="G10514" s="18">
        <v>1</v>
      </c>
      <c r="H10514" s="18">
        <v>1</v>
      </c>
    </row>
    <row r="10515" spans="1:8" x14ac:dyDescent="0.25">
      <c r="A10515" s="3" t="s">
        <v>183</v>
      </c>
      <c r="B10515" s="5">
        <v>1250000</v>
      </c>
      <c r="C10515" t="s">
        <v>1436</v>
      </c>
      <c r="D10515" t="str">
        <f t="shared" si="164"/>
        <v>Apartment</v>
      </c>
      <c r="E10515" t="s">
        <v>369</v>
      </c>
      <c r="F10515" t="str">
        <f>_xlfn.XLOOKUP(E10515,Geografiesleutel!A:A,Geografiesleutel!B:B,"",0,1)</f>
        <v>Eastern Suburbs</v>
      </c>
      <c r="G10515" s="18">
        <v>2</v>
      </c>
      <c r="H10515" s="18">
        <v>2</v>
      </c>
    </row>
    <row r="10516" spans="1:8" x14ac:dyDescent="0.25">
      <c r="A10516" s="3" t="s">
        <v>51</v>
      </c>
      <c r="B10516" s="5">
        <v>2450000</v>
      </c>
      <c r="C10516" t="s">
        <v>1436</v>
      </c>
      <c r="D10516" t="str">
        <f t="shared" si="164"/>
        <v>Apartment</v>
      </c>
      <c r="E10516" t="s">
        <v>306</v>
      </c>
      <c r="F10516" t="str">
        <f>_xlfn.XLOOKUP(E10516,Geografiesleutel!A:A,Geografiesleutel!B:B,"",0,1)</f>
        <v>Eastern Suburbs</v>
      </c>
      <c r="G10516" s="18">
        <v>2</v>
      </c>
      <c r="H10516" s="18">
        <v>2</v>
      </c>
    </row>
    <row r="10517" spans="1:8" x14ac:dyDescent="0.25">
      <c r="A10517" s="3" t="s">
        <v>1099</v>
      </c>
      <c r="B10517" s="5">
        <v>480000</v>
      </c>
      <c r="C10517" t="s">
        <v>1440</v>
      </c>
      <c r="D10517" t="str">
        <f t="shared" si="164"/>
        <v>Apartment</v>
      </c>
      <c r="E10517" t="s">
        <v>487</v>
      </c>
      <c r="F10517" t="str">
        <f>_xlfn.XLOOKUP(E10517,Geografiesleutel!A:A,Geografiesleutel!B:B,"",0,1)</f>
        <v>CBD</v>
      </c>
      <c r="G10517" s="18" t="s">
        <v>2650</v>
      </c>
      <c r="H10517" s="18">
        <v>1</v>
      </c>
    </row>
    <row r="10518" spans="1:8" x14ac:dyDescent="0.25">
      <c r="A10518" s="3" t="s">
        <v>468</v>
      </c>
      <c r="B10518" s="5">
        <v>699000</v>
      </c>
      <c r="C10518" t="s">
        <v>1439</v>
      </c>
      <c r="D10518" t="str">
        <f t="shared" si="164"/>
        <v>Apartment</v>
      </c>
      <c r="E10518" t="s">
        <v>68</v>
      </c>
      <c r="F10518" t="str">
        <f>_xlfn.XLOOKUP(E10518,Geografiesleutel!A:A,Geografiesleutel!B:B,"",0,1)</f>
        <v>Northern Suburbs</v>
      </c>
      <c r="G10518" s="18">
        <v>3</v>
      </c>
      <c r="H10518" s="18">
        <v>2</v>
      </c>
    </row>
    <row r="10519" spans="1:8" x14ac:dyDescent="0.25">
      <c r="A10519" s="3" t="s">
        <v>1444</v>
      </c>
      <c r="B10519" s="5">
        <v>725000</v>
      </c>
      <c r="C10519" t="s">
        <v>1437</v>
      </c>
      <c r="D10519" t="str">
        <f t="shared" si="164"/>
        <v>Apartment</v>
      </c>
      <c r="E10519" t="s">
        <v>97</v>
      </c>
      <c r="F10519" t="str">
        <f>_xlfn.XLOOKUP(E10519,Geografiesleutel!A:A,Geografiesleutel!B:B,"",0,1)</f>
        <v>Northern Suburbs</v>
      </c>
      <c r="G10519" s="18">
        <v>1</v>
      </c>
      <c r="H10519" s="18">
        <v>1</v>
      </c>
    </row>
    <row r="10520" spans="1:8" x14ac:dyDescent="0.25">
      <c r="A10520" s="3" t="s">
        <v>1108</v>
      </c>
      <c r="B10520" s="5">
        <v>670000</v>
      </c>
      <c r="C10520" t="s">
        <v>1436</v>
      </c>
      <c r="D10520" t="str">
        <f t="shared" si="164"/>
        <v>Apartment</v>
      </c>
      <c r="E10520" t="s">
        <v>351</v>
      </c>
      <c r="F10520" t="str">
        <f>_xlfn.XLOOKUP(E10520,Geografiesleutel!A:A,Geografiesleutel!B:B,"",0,1)</f>
        <v>Eastern Suburbs</v>
      </c>
      <c r="G10520" s="18">
        <v>2</v>
      </c>
      <c r="H10520" s="18">
        <v>2</v>
      </c>
    </row>
    <row r="10521" spans="1:8" x14ac:dyDescent="0.25">
      <c r="A10521" s="3" t="s">
        <v>371</v>
      </c>
      <c r="B10521" s="5">
        <v>1790000</v>
      </c>
      <c r="C10521" t="s">
        <v>1437</v>
      </c>
      <c r="D10521" t="str">
        <f t="shared" si="164"/>
        <v>Apartment</v>
      </c>
      <c r="E10521" t="s">
        <v>608</v>
      </c>
      <c r="F10521" t="str">
        <f>_xlfn.XLOOKUP(E10521,Geografiesleutel!A:A,Geografiesleutel!B:B,"",0,1)</f>
        <v>Eastern Suburbs</v>
      </c>
      <c r="G10521" s="18">
        <v>1</v>
      </c>
      <c r="H10521" s="18">
        <v>1</v>
      </c>
    </row>
    <row r="10522" spans="1:8" x14ac:dyDescent="0.25">
      <c r="A10522" s="3" t="s">
        <v>486</v>
      </c>
      <c r="B10522" s="5">
        <v>625000</v>
      </c>
      <c r="C10522" t="s">
        <v>1447</v>
      </c>
      <c r="D10522" t="str">
        <f t="shared" si="164"/>
        <v>Apartment</v>
      </c>
      <c r="E10522" t="s">
        <v>369</v>
      </c>
      <c r="F10522" t="str">
        <f>_xlfn.XLOOKUP(E10522,Geografiesleutel!A:A,Geografiesleutel!B:B,"",0,1)</f>
        <v>Eastern Suburbs</v>
      </c>
      <c r="G10522" s="18">
        <v>5</v>
      </c>
      <c r="H10522" s="18">
        <v>1</v>
      </c>
    </row>
    <row r="10523" spans="1:8" x14ac:dyDescent="0.25">
      <c r="A10523" s="3" t="s">
        <v>1618</v>
      </c>
      <c r="B10523" s="5">
        <v>715000</v>
      </c>
      <c r="C10523" t="s">
        <v>1437</v>
      </c>
      <c r="D10523" t="str">
        <f t="shared" si="164"/>
        <v>Apartment</v>
      </c>
      <c r="E10523" t="s">
        <v>369</v>
      </c>
      <c r="F10523" t="str">
        <f>_xlfn.XLOOKUP(E10523,Geografiesleutel!A:A,Geografiesleutel!B:B,"",0,1)</f>
        <v>Eastern Suburbs</v>
      </c>
      <c r="G10523" s="18">
        <v>1</v>
      </c>
      <c r="H10523" s="18">
        <v>1</v>
      </c>
    </row>
    <row r="10524" spans="1:8" x14ac:dyDescent="0.25">
      <c r="A10524" s="3" t="s">
        <v>89</v>
      </c>
      <c r="B10524" s="5">
        <v>2350000</v>
      </c>
      <c r="C10524" t="s">
        <v>1436</v>
      </c>
      <c r="D10524" t="str">
        <f t="shared" si="164"/>
        <v>Apartment</v>
      </c>
      <c r="E10524" t="s">
        <v>190</v>
      </c>
      <c r="F10524" t="str">
        <f>_xlfn.XLOOKUP(E10524,Geografiesleutel!A:A,Geografiesleutel!B:B,"",0,1)</f>
        <v>Eastern Suburbs</v>
      </c>
      <c r="G10524" s="18">
        <v>2</v>
      </c>
      <c r="H10524" s="18">
        <v>2</v>
      </c>
    </row>
    <row r="10525" spans="1:8" x14ac:dyDescent="0.25">
      <c r="A10525" s="3" t="s">
        <v>1618</v>
      </c>
      <c r="B10525" s="5">
        <v>715000</v>
      </c>
      <c r="C10525" t="s">
        <v>1439</v>
      </c>
      <c r="D10525" t="str">
        <f t="shared" si="164"/>
        <v>Apartment</v>
      </c>
      <c r="E10525" t="s">
        <v>487</v>
      </c>
      <c r="F10525" t="str">
        <f>_xlfn.XLOOKUP(E10525,Geografiesleutel!A:A,Geografiesleutel!B:B,"",0,1)</f>
        <v>CBD</v>
      </c>
      <c r="G10525" s="18">
        <v>3</v>
      </c>
      <c r="H10525" s="18">
        <v>2</v>
      </c>
    </row>
    <row r="10526" spans="1:8" x14ac:dyDescent="0.25">
      <c r="A10526" s="3" t="s">
        <v>89</v>
      </c>
      <c r="B10526" s="5">
        <v>2350000</v>
      </c>
      <c r="C10526" t="s">
        <v>1436</v>
      </c>
      <c r="D10526" t="str">
        <f t="shared" si="164"/>
        <v>Apartment</v>
      </c>
      <c r="E10526" t="s">
        <v>190</v>
      </c>
      <c r="F10526" t="str">
        <f>_xlfn.XLOOKUP(E10526,Geografiesleutel!A:A,Geografiesleutel!B:B,"",0,1)</f>
        <v>Eastern Suburbs</v>
      </c>
      <c r="G10526" s="18">
        <v>2</v>
      </c>
      <c r="H10526" s="18">
        <v>2</v>
      </c>
    </row>
    <row r="10527" spans="1:8" x14ac:dyDescent="0.25">
      <c r="A10527" s="3" t="s">
        <v>158</v>
      </c>
      <c r="B10527" s="5">
        <v>1249000</v>
      </c>
      <c r="C10527" t="s">
        <v>1439</v>
      </c>
      <c r="D10527" t="str">
        <f t="shared" si="164"/>
        <v>Apartment</v>
      </c>
      <c r="E10527" t="s">
        <v>172</v>
      </c>
      <c r="F10527" t="str">
        <f>_xlfn.XLOOKUP(E10527,Geografiesleutel!A:A,Geografiesleutel!B:B,"",0,1)</f>
        <v>Eastern Suburbs</v>
      </c>
      <c r="G10527" s="18">
        <v>3</v>
      </c>
      <c r="H10527" s="18">
        <v>2</v>
      </c>
    </row>
    <row r="10528" spans="1:8" x14ac:dyDescent="0.25">
      <c r="A10528" s="3" t="s">
        <v>512</v>
      </c>
      <c r="B10528" s="5">
        <v>750000</v>
      </c>
      <c r="C10528" t="s">
        <v>1437</v>
      </c>
      <c r="D10528" t="str">
        <f t="shared" si="164"/>
        <v>Apartment</v>
      </c>
      <c r="E10528" t="s">
        <v>172</v>
      </c>
      <c r="F10528" t="str">
        <f>_xlfn.XLOOKUP(E10528,Geografiesleutel!A:A,Geografiesleutel!B:B,"",0,1)</f>
        <v>Eastern Suburbs</v>
      </c>
      <c r="G10528" s="18">
        <v>1</v>
      </c>
      <c r="H10528" s="18">
        <v>1</v>
      </c>
    </row>
    <row r="10529" spans="1:8" x14ac:dyDescent="0.25">
      <c r="A10529" s="3" t="s">
        <v>236</v>
      </c>
      <c r="B10529" s="5">
        <v>3100000</v>
      </c>
      <c r="C10529" t="s">
        <v>1439</v>
      </c>
      <c r="D10529" t="str">
        <f t="shared" si="164"/>
        <v>Apartment</v>
      </c>
      <c r="E10529" t="s">
        <v>209</v>
      </c>
      <c r="F10529" t="str">
        <f>_xlfn.XLOOKUP(E10529,Geografiesleutel!A:A,Geografiesleutel!B:B,"",0,1)</f>
        <v>Eastern Suburbs</v>
      </c>
      <c r="G10529" s="18">
        <v>3</v>
      </c>
      <c r="H10529" s="18">
        <v>2</v>
      </c>
    </row>
    <row r="10530" spans="1:8" x14ac:dyDescent="0.25">
      <c r="A10530" s="3" t="s">
        <v>1646</v>
      </c>
      <c r="B10530" s="5">
        <v>210000</v>
      </c>
      <c r="C10530" t="s">
        <v>1437</v>
      </c>
      <c r="D10530" t="str">
        <f t="shared" si="164"/>
        <v>Apartment</v>
      </c>
      <c r="E10530" t="s">
        <v>487</v>
      </c>
      <c r="F10530" t="str">
        <f>_xlfn.XLOOKUP(E10530,Geografiesleutel!A:A,Geografiesleutel!B:B,"",0,1)</f>
        <v>CBD</v>
      </c>
      <c r="G10530" s="18">
        <v>1</v>
      </c>
      <c r="H10530" s="18">
        <v>1</v>
      </c>
    </row>
    <row r="10531" spans="1:8" x14ac:dyDescent="0.25">
      <c r="A10531" s="3" t="s">
        <v>1184</v>
      </c>
      <c r="B10531" s="5">
        <v>585000</v>
      </c>
      <c r="C10531" t="s">
        <v>1436</v>
      </c>
      <c r="D10531" t="str">
        <f t="shared" si="164"/>
        <v>Apartment</v>
      </c>
      <c r="E10531" t="s">
        <v>55</v>
      </c>
      <c r="F10531" t="str">
        <f>_xlfn.XLOOKUP(E10531,Geografiesleutel!A:A,Geografiesleutel!B:B,"",0,1)</f>
        <v>Western Suburbs</v>
      </c>
      <c r="G10531" s="18">
        <v>2</v>
      </c>
      <c r="H10531" s="18">
        <v>1</v>
      </c>
    </row>
    <row r="10532" spans="1:8" x14ac:dyDescent="0.25">
      <c r="A10532" s="3" t="s">
        <v>1605</v>
      </c>
      <c r="B10532" s="5">
        <v>325000</v>
      </c>
      <c r="C10532" t="s">
        <v>1437</v>
      </c>
      <c r="D10532" t="str">
        <f t="shared" si="164"/>
        <v>Apartment</v>
      </c>
      <c r="E10532" t="s">
        <v>404</v>
      </c>
      <c r="F10532" t="str">
        <f>_xlfn.XLOOKUP(E10532,Geografiesleutel!A:A,Geografiesleutel!B:B,"",0,1)</f>
        <v>CBD</v>
      </c>
      <c r="G10532" s="18">
        <v>1</v>
      </c>
      <c r="H10532" s="18">
        <v>1</v>
      </c>
    </row>
    <row r="10533" spans="1:8" x14ac:dyDescent="0.25">
      <c r="A10533" s="3" t="s">
        <v>512</v>
      </c>
      <c r="B10533" s="5">
        <v>750000</v>
      </c>
      <c r="C10533" t="s">
        <v>1439</v>
      </c>
      <c r="D10533" t="str">
        <f t="shared" si="164"/>
        <v>Apartment</v>
      </c>
      <c r="E10533" t="s">
        <v>562</v>
      </c>
      <c r="F10533" t="str">
        <f>_xlfn.XLOOKUP(E10533,Geografiesleutel!A:A,Geografiesleutel!B:B,"",0,1)</f>
        <v>CBD</v>
      </c>
      <c r="G10533" s="18">
        <v>3</v>
      </c>
      <c r="H10533" s="18">
        <v>1</v>
      </c>
    </row>
    <row r="10534" spans="1:8" x14ac:dyDescent="0.25">
      <c r="A10534" s="3" t="s">
        <v>981</v>
      </c>
      <c r="B10534" s="5">
        <v>799000</v>
      </c>
      <c r="C10534" t="s">
        <v>1437</v>
      </c>
      <c r="D10534" t="str">
        <f t="shared" si="164"/>
        <v>Apartment</v>
      </c>
      <c r="E10534" t="s">
        <v>134</v>
      </c>
      <c r="F10534" t="str">
        <f>_xlfn.XLOOKUP(E10534,Geografiesleutel!A:A,Geografiesleutel!B:B,"",0,1)</f>
        <v>Eastern Suburbs</v>
      </c>
      <c r="G10534" s="18">
        <v>1</v>
      </c>
      <c r="H10534" s="18">
        <v>1</v>
      </c>
    </row>
    <row r="10535" spans="1:8" x14ac:dyDescent="0.25">
      <c r="A10535" s="3" t="s">
        <v>512</v>
      </c>
      <c r="B10535" s="5">
        <v>750000</v>
      </c>
      <c r="C10535" t="s">
        <v>1439</v>
      </c>
      <c r="D10535" t="str">
        <f t="shared" si="164"/>
        <v>Apartment</v>
      </c>
      <c r="E10535" t="s">
        <v>487</v>
      </c>
      <c r="F10535" t="str">
        <f>_xlfn.XLOOKUP(E10535,Geografiesleutel!A:A,Geografiesleutel!B:B,"",0,1)</f>
        <v>CBD</v>
      </c>
      <c r="G10535" s="18">
        <v>3</v>
      </c>
      <c r="H10535" s="18">
        <v>1</v>
      </c>
    </row>
    <row r="10536" spans="1:8" x14ac:dyDescent="0.25">
      <c r="A10536" s="3" t="s">
        <v>274</v>
      </c>
      <c r="B10536" s="5">
        <v>850000</v>
      </c>
      <c r="C10536" t="s">
        <v>1436</v>
      </c>
      <c r="D10536" t="str">
        <f t="shared" si="164"/>
        <v>Apartment</v>
      </c>
      <c r="E10536" t="s">
        <v>469</v>
      </c>
      <c r="F10536" t="str">
        <f>_xlfn.XLOOKUP(E10536,Geografiesleutel!A:A,Geografiesleutel!B:B,"",0,1)</f>
        <v>Eastern Suburbs</v>
      </c>
      <c r="G10536" s="18">
        <v>2</v>
      </c>
      <c r="H10536" s="18">
        <v>2</v>
      </c>
    </row>
    <row r="10537" spans="1:8" x14ac:dyDescent="0.25">
      <c r="A10537" s="3" t="s">
        <v>1771</v>
      </c>
      <c r="B10537" s="5">
        <v>418000</v>
      </c>
      <c r="C10537" t="s">
        <v>1440</v>
      </c>
      <c r="D10537" t="str">
        <f t="shared" si="164"/>
        <v>Apartment</v>
      </c>
      <c r="E10537" t="s">
        <v>577</v>
      </c>
      <c r="F10537" t="str">
        <f>_xlfn.XLOOKUP(E10537,Geografiesleutel!A:A,Geografiesleutel!B:B,"",0,1)</f>
        <v>CBD</v>
      </c>
      <c r="G10537" s="18" t="s">
        <v>2650</v>
      </c>
      <c r="H10537" s="18">
        <v>1</v>
      </c>
    </row>
    <row r="10538" spans="1:8" x14ac:dyDescent="0.25">
      <c r="A10538" s="3" t="s">
        <v>1474</v>
      </c>
      <c r="B10538" s="5">
        <v>575000</v>
      </c>
      <c r="C10538" t="s">
        <v>1436</v>
      </c>
      <c r="D10538" t="str">
        <f t="shared" si="164"/>
        <v>Apartment</v>
      </c>
      <c r="E10538" t="s">
        <v>421</v>
      </c>
      <c r="F10538" t="str">
        <f>_xlfn.XLOOKUP(E10538,Geografiesleutel!A:A,Geografiesleutel!B:B,"",0,1)</f>
        <v>CBD</v>
      </c>
      <c r="G10538" s="18">
        <v>2</v>
      </c>
      <c r="H10538" s="18">
        <v>1</v>
      </c>
    </row>
    <row r="10539" spans="1:8" x14ac:dyDescent="0.25">
      <c r="A10539" s="3" t="s">
        <v>556</v>
      </c>
      <c r="B10539" s="5">
        <v>650000</v>
      </c>
      <c r="C10539" t="s">
        <v>1436</v>
      </c>
      <c r="D10539" t="str">
        <f t="shared" si="164"/>
        <v>Apartment</v>
      </c>
      <c r="E10539" t="s">
        <v>30</v>
      </c>
      <c r="F10539" t="str">
        <f>_xlfn.XLOOKUP(E10539,Geografiesleutel!A:A,Geografiesleutel!B:B,"",0,1)</f>
        <v>Northern Suburbs</v>
      </c>
      <c r="G10539" s="18">
        <v>2</v>
      </c>
      <c r="H10539" s="18">
        <v>1</v>
      </c>
    </row>
    <row r="10540" spans="1:8" x14ac:dyDescent="0.25">
      <c r="A10540" s="3" t="s">
        <v>614</v>
      </c>
      <c r="B10540" s="5">
        <v>1000000</v>
      </c>
      <c r="C10540" t="s">
        <v>1439</v>
      </c>
      <c r="D10540" t="str">
        <f t="shared" si="164"/>
        <v>Apartment</v>
      </c>
      <c r="E10540" t="s">
        <v>562</v>
      </c>
      <c r="F10540" t="str">
        <f>_xlfn.XLOOKUP(E10540,Geografiesleutel!A:A,Geografiesleutel!B:B,"",0,1)</f>
        <v>CBD</v>
      </c>
      <c r="G10540" s="18">
        <v>3</v>
      </c>
      <c r="H10540" s="18">
        <v>2</v>
      </c>
    </row>
    <row r="10541" spans="1:8" x14ac:dyDescent="0.25">
      <c r="A10541" s="3" t="s">
        <v>1555</v>
      </c>
      <c r="B10541" s="5">
        <v>375000</v>
      </c>
      <c r="C10541" t="s">
        <v>1440</v>
      </c>
      <c r="D10541" t="str">
        <f t="shared" si="164"/>
        <v>Apartment</v>
      </c>
      <c r="E10541" t="s">
        <v>487</v>
      </c>
      <c r="F10541" t="str">
        <f>_xlfn.XLOOKUP(E10541,Geografiesleutel!A:A,Geografiesleutel!B:B,"",0,1)</f>
        <v>CBD</v>
      </c>
      <c r="G10541" s="18" t="s">
        <v>2650</v>
      </c>
      <c r="H10541" s="18">
        <v>1</v>
      </c>
    </row>
    <row r="10542" spans="1:8" x14ac:dyDescent="0.25">
      <c r="A10542" s="3" t="s">
        <v>680</v>
      </c>
      <c r="B10542" s="5">
        <v>965000</v>
      </c>
      <c r="C10542" t="s">
        <v>1437</v>
      </c>
      <c r="D10542" t="str">
        <f t="shared" si="164"/>
        <v>Apartment</v>
      </c>
      <c r="E10542" t="s">
        <v>94</v>
      </c>
      <c r="F10542" t="str">
        <f>_xlfn.XLOOKUP(E10542,Geografiesleutel!A:A,Geografiesleutel!B:B,"",0,1)</f>
        <v>Agricultural Smallholdings</v>
      </c>
      <c r="G10542" s="18">
        <v>1</v>
      </c>
      <c r="H10542" s="18">
        <v>1</v>
      </c>
    </row>
    <row r="10543" spans="1:8" x14ac:dyDescent="0.25">
      <c r="A10543" s="3" t="s">
        <v>282</v>
      </c>
      <c r="B10543" s="5">
        <v>1200000</v>
      </c>
      <c r="C10543" t="s">
        <v>1436</v>
      </c>
      <c r="D10543" t="str">
        <f t="shared" si="164"/>
        <v>Apartment</v>
      </c>
      <c r="E10543" t="s">
        <v>94</v>
      </c>
      <c r="F10543" t="str">
        <f>_xlfn.XLOOKUP(E10543,Geografiesleutel!A:A,Geografiesleutel!B:B,"",0,1)</f>
        <v>Agricultural Smallholdings</v>
      </c>
      <c r="G10543" s="18">
        <v>2</v>
      </c>
      <c r="H10543" s="18">
        <v>2</v>
      </c>
    </row>
    <row r="10544" spans="1:8" x14ac:dyDescent="0.25">
      <c r="A10544" s="3" t="s">
        <v>65</v>
      </c>
      <c r="B10544" s="5">
        <v>1390000</v>
      </c>
      <c r="C10544" t="s">
        <v>1436</v>
      </c>
      <c r="D10544" t="str">
        <f t="shared" si="164"/>
        <v>Apartment</v>
      </c>
      <c r="E10544" t="s">
        <v>369</v>
      </c>
      <c r="F10544" t="str">
        <f>_xlfn.XLOOKUP(E10544,Geografiesleutel!A:A,Geografiesleutel!B:B,"",0,1)</f>
        <v>Eastern Suburbs</v>
      </c>
      <c r="G10544" s="18">
        <v>2</v>
      </c>
      <c r="H10544" s="18">
        <v>2</v>
      </c>
    </row>
    <row r="10545" spans="1:8" x14ac:dyDescent="0.25">
      <c r="A10545" s="3" t="s">
        <v>315</v>
      </c>
      <c r="B10545" s="5">
        <v>1950000</v>
      </c>
      <c r="C10545" t="s">
        <v>1436</v>
      </c>
      <c r="D10545" t="str">
        <f t="shared" si="164"/>
        <v>Apartment</v>
      </c>
      <c r="E10545" t="s">
        <v>141</v>
      </c>
      <c r="F10545" t="str">
        <f>_xlfn.XLOOKUP(E10545,Geografiesleutel!A:A,Geografiesleutel!B:B,"",0,1)</f>
        <v>Agricultural Smallholdings</v>
      </c>
      <c r="G10545" s="18">
        <v>2</v>
      </c>
      <c r="H10545" s="18">
        <v>2</v>
      </c>
    </row>
    <row r="10546" spans="1:8" x14ac:dyDescent="0.25">
      <c r="A10546" s="3" t="s">
        <v>545</v>
      </c>
      <c r="B10546" s="5">
        <v>700000</v>
      </c>
      <c r="C10546" t="s">
        <v>1436</v>
      </c>
      <c r="D10546" t="str">
        <f t="shared" si="164"/>
        <v>Apartment</v>
      </c>
      <c r="E10546" t="s">
        <v>68</v>
      </c>
      <c r="F10546" t="str">
        <f>_xlfn.XLOOKUP(E10546,Geografiesleutel!A:A,Geografiesleutel!B:B,"",0,1)</f>
        <v>Northern Suburbs</v>
      </c>
      <c r="G10546" s="18">
        <v>2</v>
      </c>
      <c r="H10546" s="18">
        <v>1</v>
      </c>
    </row>
    <row r="10547" spans="1:8" x14ac:dyDescent="0.25">
      <c r="A10547" s="3" t="s">
        <v>29</v>
      </c>
      <c r="B10547" s="5">
        <v>2499000</v>
      </c>
      <c r="C10547" t="s">
        <v>1436</v>
      </c>
      <c r="D10547" t="str">
        <f t="shared" si="164"/>
        <v>Apartment</v>
      </c>
      <c r="E10547" t="s">
        <v>681</v>
      </c>
      <c r="F10547" t="str">
        <f>_xlfn.XLOOKUP(E10547,Geografiesleutel!A:A,Geografiesleutel!B:B,"",0,1)</f>
        <v>Eastern Suburbs</v>
      </c>
      <c r="G10547" s="18">
        <v>2</v>
      </c>
      <c r="H10547" s="18" t="s">
        <v>2646</v>
      </c>
    </row>
    <row r="10548" spans="1:8" x14ac:dyDescent="0.25">
      <c r="A10548" s="3" t="s">
        <v>1772</v>
      </c>
      <c r="B10548" s="5">
        <v>476000</v>
      </c>
      <c r="C10548" t="s">
        <v>1437</v>
      </c>
      <c r="D10548" t="str">
        <f t="shared" si="164"/>
        <v>Apartment</v>
      </c>
      <c r="E10548" t="s">
        <v>116</v>
      </c>
      <c r="F10548" t="str">
        <f>_xlfn.XLOOKUP(E10548,Geografiesleutel!A:A,Geografiesleutel!B:B,"",0,1)</f>
        <v>Western Suburbs</v>
      </c>
      <c r="G10548" s="18">
        <v>1</v>
      </c>
      <c r="H10548" s="18">
        <v>1</v>
      </c>
    </row>
    <row r="10549" spans="1:8" x14ac:dyDescent="0.25">
      <c r="A10549" s="3" t="s">
        <v>981</v>
      </c>
      <c r="B10549" s="5">
        <v>799000</v>
      </c>
      <c r="C10549" t="s">
        <v>1436</v>
      </c>
      <c r="D10549" t="str">
        <f t="shared" si="164"/>
        <v>Apartment</v>
      </c>
      <c r="E10549" t="s">
        <v>30</v>
      </c>
      <c r="F10549" t="str">
        <f>_xlfn.XLOOKUP(E10549,Geografiesleutel!A:A,Geografiesleutel!B:B,"",0,1)</f>
        <v>Northern Suburbs</v>
      </c>
      <c r="G10549" s="18">
        <v>2</v>
      </c>
      <c r="H10549" s="18">
        <v>1</v>
      </c>
    </row>
    <row r="10550" spans="1:8" x14ac:dyDescent="0.25">
      <c r="A10550" s="3" t="s">
        <v>1357</v>
      </c>
      <c r="B10550" s="5">
        <v>400000</v>
      </c>
      <c r="C10550" t="s">
        <v>1436</v>
      </c>
      <c r="D10550" t="str">
        <f t="shared" si="164"/>
        <v>Apartment</v>
      </c>
      <c r="E10550" t="s">
        <v>487</v>
      </c>
      <c r="F10550" t="str">
        <f>_xlfn.XLOOKUP(E10550,Geografiesleutel!A:A,Geografiesleutel!B:B,"",0,1)</f>
        <v>CBD</v>
      </c>
      <c r="G10550" s="18">
        <v>2</v>
      </c>
      <c r="H10550" s="18">
        <v>1</v>
      </c>
    </row>
    <row r="10551" spans="1:8" x14ac:dyDescent="0.25">
      <c r="A10551" s="3" t="s">
        <v>468</v>
      </c>
      <c r="B10551" s="5">
        <v>699000</v>
      </c>
      <c r="C10551" t="s">
        <v>1436</v>
      </c>
      <c r="D10551" t="str">
        <f t="shared" si="164"/>
        <v>Apartment</v>
      </c>
      <c r="E10551" t="s">
        <v>82</v>
      </c>
      <c r="F10551" t="str">
        <f>_xlfn.XLOOKUP(E10551,Geografiesleutel!A:A,Geografiesleutel!B:B,"",0,1)</f>
        <v>Western Suburbs</v>
      </c>
      <c r="G10551" s="18">
        <v>2</v>
      </c>
      <c r="H10551" s="18">
        <v>1</v>
      </c>
    </row>
    <row r="10552" spans="1:8" x14ac:dyDescent="0.25">
      <c r="A10552" s="3" t="s">
        <v>183</v>
      </c>
      <c r="B10552" s="5">
        <v>1250000</v>
      </c>
      <c r="C10552" t="s">
        <v>1437</v>
      </c>
      <c r="D10552" t="str">
        <f t="shared" si="164"/>
        <v>Apartment</v>
      </c>
      <c r="E10552" t="s">
        <v>234</v>
      </c>
      <c r="F10552" t="str">
        <f>_xlfn.XLOOKUP(E10552,Geografiesleutel!A:A,Geografiesleutel!B:B,"",0,1)</f>
        <v>Eastern Suburbs</v>
      </c>
      <c r="G10552" s="18">
        <v>1</v>
      </c>
      <c r="H10552" s="18">
        <v>1</v>
      </c>
    </row>
    <row r="10553" spans="1:8" x14ac:dyDescent="0.25">
      <c r="A10553" s="3" t="s">
        <v>1244</v>
      </c>
      <c r="B10553" s="5">
        <v>865000</v>
      </c>
      <c r="C10553" t="s">
        <v>1436</v>
      </c>
      <c r="D10553" t="str">
        <f t="shared" si="164"/>
        <v>Apartment</v>
      </c>
      <c r="E10553" t="s">
        <v>220</v>
      </c>
      <c r="F10553" t="str">
        <f>_xlfn.XLOOKUP(E10553,Geografiesleutel!A:A,Geografiesleutel!B:B,"",0,1)</f>
        <v>Agricultural Smallholdings</v>
      </c>
      <c r="G10553" s="18">
        <v>2</v>
      </c>
      <c r="H10553" s="18">
        <v>1</v>
      </c>
    </row>
    <row r="10554" spans="1:8" x14ac:dyDescent="0.25">
      <c r="A10554" s="3" t="s">
        <v>1058</v>
      </c>
      <c r="B10554" s="5">
        <v>495000</v>
      </c>
      <c r="C10554" t="s">
        <v>1500</v>
      </c>
      <c r="D10554" t="str">
        <f t="shared" si="164"/>
        <v>Apartment</v>
      </c>
      <c r="E10554" t="s">
        <v>487</v>
      </c>
      <c r="F10554" t="str">
        <f>_xlfn.XLOOKUP(E10554,Geografiesleutel!A:A,Geografiesleutel!B:B,"",0,1)</f>
        <v>CBD</v>
      </c>
      <c r="G10554" s="18">
        <v>5</v>
      </c>
      <c r="H10554" s="18">
        <v>1</v>
      </c>
    </row>
    <row r="10555" spans="1:8" x14ac:dyDescent="0.25">
      <c r="A10555" s="3" t="s">
        <v>1442</v>
      </c>
      <c r="B10555" s="5">
        <v>425000</v>
      </c>
      <c r="C10555" t="s">
        <v>1437</v>
      </c>
      <c r="D10555" t="str">
        <f t="shared" si="164"/>
        <v>Apartment</v>
      </c>
      <c r="E10555" t="s">
        <v>30</v>
      </c>
      <c r="F10555" t="str">
        <f>_xlfn.XLOOKUP(E10555,Geografiesleutel!A:A,Geografiesleutel!B:B,"",0,1)</f>
        <v>Northern Suburbs</v>
      </c>
      <c r="G10555" s="18">
        <v>1</v>
      </c>
      <c r="H10555" s="18">
        <v>1</v>
      </c>
    </row>
    <row r="10556" spans="1:8" x14ac:dyDescent="0.25">
      <c r="A10556" s="3" t="s">
        <v>29</v>
      </c>
      <c r="B10556" s="5">
        <v>2499000</v>
      </c>
      <c r="C10556" t="s">
        <v>1436</v>
      </c>
      <c r="D10556" t="str">
        <f t="shared" si="164"/>
        <v>Apartment</v>
      </c>
      <c r="E10556" t="s">
        <v>681</v>
      </c>
      <c r="F10556" t="str">
        <f>_xlfn.XLOOKUP(E10556,Geografiesleutel!A:A,Geografiesleutel!B:B,"",0,1)</f>
        <v>Eastern Suburbs</v>
      </c>
      <c r="G10556" s="18">
        <v>2</v>
      </c>
      <c r="H10556" s="18" t="s">
        <v>2646</v>
      </c>
    </row>
    <row r="10557" spans="1:8" x14ac:dyDescent="0.25">
      <c r="A10557" s="3" t="s">
        <v>84</v>
      </c>
      <c r="B10557" s="5">
        <v>350000</v>
      </c>
      <c r="C10557" t="s">
        <v>1437</v>
      </c>
      <c r="D10557" t="str">
        <f t="shared" si="164"/>
        <v>Apartment</v>
      </c>
      <c r="E10557" t="s">
        <v>45</v>
      </c>
      <c r="F10557" t="str">
        <f>_xlfn.XLOOKUP(E10557,Geografiesleutel!A:A,Geografiesleutel!B:B,"",0,1)</f>
        <v>Townships</v>
      </c>
      <c r="G10557" s="18">
        <v>1</v>
      </c>
      <c r="H10557" s="18">
        <v>1</v>
      </c>
    </row>
    <row r="10558" spans="1:8" x14ac:dyDescent="0.25">
      <c r="A10558" s="3" t="s">
        <v>1773</v>
      </c>
      <c r="B10558" s="5">
        <v>3770900</v>
      </c>
      <c r="C10558" t="s">
        <v>1439</v>
      </c>
      <c r="D10558" t="str">
        <f t="shared" si="164"/>
        <v>Apartment</v>
      </c>
      <c r="E10558" t="s">
        <v>571</v>
      </c>
      <c r="F10558" t="str">
        <f>_xlfn.XLOOKUP(E10558,Geografiesleutel!A:A,Geografiesleutel!B:B,"",0,1)</f>
        <v>Eastern Suburbs</v>
      </c>
      <c r="G10558" s="18">
        <v>3</v>
      </c>
      <c r="H10558" s="18">
        <v>2</v>
      </c>
    </row>
    <row r="10559" spans="1:8" x14ac:dyDescent="0.25">
      <c r="A10559" s="3" t="s">
        <v>1638</v>
      </c>
      <c r="B10559" s="5">
        <v>615000</v>
      </c>
      <c r="C10559" t="s">
        <v>1437</v>
      </c>
      <c r="D10559" t="str">
        <f t="shared" si="164"/>
        <v>Apartment</v>
      </c>
      <c r="E10559" t="s">
        <v>369</v>
      </c>
      <c r="F10559" t="str">
        <f>_xlfn.XLOOKUP(E10559,Geografiesleutel!A:A,Geografiesleutel!B:B,"",0,1)</f>
        <v>Eastern Suburbs</v>
      </c>
      <c r="G10559" s="18">
        <v>1</v>
      </c>
      <c r="H10559" s="18">
        <v>1</v>
      </c>
    </row>
    <row r="10560" spans="1:8" x14ac:dyDescent="0.25">
      <c r="A10560" s="3" t="s">
        <v>512</v>
      </c>
      <c r="B10560" s="5">
        <v>750000</v>
      </c>
      <c r="C10560" t="s">
        <v>1436</v>
      </c>
      <c r="D10560" t="str">
        <f t="shared" si="164"/>
        <v>Apartment</v>
      </c>
      <c r="E10560" t="s">
        <v>141</v>
      </c>
      <c r="F10560" t="str">
        <f>_xlfn.XLOOKUP(E10560,Geografiesleutel!A:A,Geografiesleutel!B:B,"",0,1)</f>
        <v>Agricultural Smallholdings</v>
      </c>
      <c r="G10560" s="18">
        <v>2</v>
      </c>
      <c r="H10560" s="18">
        <v>1</v>
      </c>
    </row>
    <row r="10561" spans="1:8" x14ac:dyDescent="0.25">
      <c r="A10561" s="3" t="s">
        <v>174</v>
      </c>
      <c r="B10561" s="5">
        <v>685000</v>
      </c>
      <c r="C10561" t="s">
        <v>1436</v>
      </c>
      <c r="D10561" t="str">
        <f t="shared" si="164"/>
        <v>Apartment</v>
      </c>
      <c r="E10561" t="s">
        <v>82</v>
      </c>
      <c r="F10561" t="str">
        <f>_xlfn.XLOOKUP(E10561,Geografiesleutel!A:A,Geografiesleutel!B:B,"",0,1)</f>
        <v>Western Suburbs</v>
      </c>
      <c r="G10561" s="18">
        <v>2</v>
      </c>
      <c r="H10561" s="18">
        <v>1</v>
      </c>
    </row>
    <row r="10562" spans="1:8" x14ac:dyDescent="0.25">
      <c r="A10562" s="3" t="s">
        <v>444</v>
      </c>
      <c r="B10562" s="5">
        <v>450000</v>
      </c>
      <c r="C10562" t="s">
        <v>1437</v>
      </c>
      <c r="D10562" t="str">
        <f t="shared" ref="D10562:D10625" si="165">TRIM(RIGHT(SUBSTITUTE(C10562," ",REPT(" ",LEN(C10562))),LEN(C10562)))</f>
        <v>Apartment</v>
      </c>
      <c r="E10562" t="s">
        <v>137</v>
      </c>
      <c r="F10562" t="str">
        <f>_xlfn.XLOOKUP(E10562,Geografiesleutel!A:A,Geografiesleutel!B:B,"",0,1)</f>
        <v>Northern Suburbs</v>
      </c>
      <c r="G10562" s="18">
        <v>1</v>
      </c>
      <c r="H10562" s="18">
        <v>1</v>
      </c>
    </row>
    <row r="10563" spans="1:8" x14ac:dyDescent="0.25">
      <c r="A10563" s="3" t="s">
        <v>1136</v>
      </c>
      <c r="B10563" s="5">
        <v>540000</v>
      </c>
      <c r="C10563" t="s">
        <v>1436</v>
      </c>
      <c r="D10563" t="str">
        <f t="shared" si="165"/>
        <v>Apartment</v>
      </c>
      <c r="E10563" t="s">
        <v>577</v>
      </c>
      <c r="F10563" t="str">
        <f>_xlfn.XLOOKUP(E10563,Geografiesleutel!A:A,Geografiesleutel!B:B,"",0,1)</f>
        <v>CBD</v>
      </c>
      <c r="G10563" s="18">
        <v>2</v>
      </c>
      <c r="H10563" s="18">
        <v>1</v>
      </c>
    </row>
    <row r="10564" spans="1:8" x14ac:dyDescent="0.25">
      <c r="A10564" s="3" t="s">
        <v>655</v>
      </c>
      <c r="B10564" s="5">
        <v>840000</v>
      </c>
      <c r="C10564" t="s">
        <v>1436</v>
      </c>
      <c r="D10564" t="str">
        <f t="shared" si="165"/>
        <v>Apartment</v>
      </c>
      <c r="E10564" t="s">
        <v>86</v>
      </c>
      <c r="F10564" t="str">
        <f>_xlfn.XLOOKUP(E10564,Geografiesleutel!A:A,Geografiesleutel!B:B,"",0,1)</f>
        <v>Eastern Suburbs</v>
      </c>
      <c r="G10564" s="18">
        <v>2</v>
      </c>
      <c r="H10564" s="18">
        <v>1</v>
      </c>
    </row>
    <row r="10565" spans="1:8" x14ac:dyDescent="0.25">
      <c r="A10565" s="3" t="s">
        <v>444</v>
      </c>
      <c r="B10565" s="5">
        <v>450000</v>
      </c>
      <c r="C10565" t="s">
        <v>1436</v>
      </c>
      <c r="D10565" t="str">
        <f t="shared" si="165"/>
        <v>Apartment</v>
      </c>
      <c r="E10565" t="s">
        <v>404</v>
      </c>
      <c r="F10565" t="str">
        <f>_xlfn.XLOOKUP(E10565,Geografiesleutel!A:A,Geografiesleutel!B:B,"",0,1)</f>
        <v>CBD</v>
      </c>
      <c r="G10565" s="18">
        <v>2</v>
      </c>
      <c r="H10565" s="18">
        <v>1</v>
      </c>
    </row>
    <row r="10566" spans="1:8" x14ac:dyDescent="0.25">
      <c r="A10566" s="3" t="s">
        <v>444</v>
      </c>
      <c r="B10566" s="5">
        <v>450000</v>
      </c>
      <c r="C10566" t="s">
        <v>1436</v>
      </c>
      <c r="D10566" t="str">
        <f t="shared" si="165"/>
        <v>Apartment</v>
      </c>
      <c r="E10566" t="s">
        <v>114</v>
      </c>
      <c r="F10566" t="str">
        <f>_xlfn.XLOOKUP(E10566,Geografiesleutel!A:A,Geografiesleutel!B:B,"",0,1)</f>
        <v>Western Suburbs</v>
      </c>
      <c r="G10566" s="18">
        <v>2</v>
      </c>
      <c r="H10566" s="18">
        <v>1</v>
      </c>
    </row>
    <row r="10567" spans="1:8" x14ac:dyDescent="0.25">
      <c r="A10567" s="3" t="s">
        <v>1136</v>
      </c>
      <c r="B10567" s="5">
        <v>540000</v>
      </c>
      <c r="C10567" t="s">
        <v>1436</v>
      </c>
      <c r="D10567" t="str">
        <f t="shared" si="165"/>
        <v>Apartment</v>
      </c>
      <c r="E10567" t="s">
        <v>577</v>
      </c>
      <c r="F10567" t="str">
        <f>_xlfn.XLOOKUP(E10567,Geografiesleutel!A:A,Geografiesleutel!B:B,"",0,1)</f>
        <v>CBD</v>
      </c>
      <c r="G10567" s="18">
        <v>2</v>
      </c>
      <c r="H10567" s="18">
        <v>1</v>
      </c>
    </row>
    <row r="10568" spans="1:8" x14ac:dyDescent="0.25">
      <c r="A10568" s="3" t="s">
        <v>995</v>
      </c>
      <c r="B10568" s="5">
        <v>1530000</v>
      </c>
      <c r="C10568" t="s">
        <v>1436</v>
      </c>
      <c r="D10568" t="str">
        <f t="shared" si="165"/>
        <v>Apartment</v>
      </c>
      <c r="E10568" t="s">
        <v>139</v>
      </c>
      <c r="F10568" t="str">
        <f>_xlfn.XLOOKUP(E10568,Geografiesleutel!A:A,Geografiesleutel!B:B,"",0,1)</f>
        <v>Eastern Suburbs</v>
      </c>
      <c r="G10568" s="18">
        <v>2</v>
      </c>
      <c r="H10568" s="18">
        <v>2</v>
      </c>
    </row>
    <row r="10569" spans="1:8" x14ac:dyDescent="0.25">
      <c r="A10569" s="3" t="s">
        <v>572</v>
      </c>
      <c r="B10569" s="5">
        <v>800000</v>
      </c>
      <c r="C10569" t="s">
        <v>1439</v>
      </c>
      <c r="D10569" t="str">
        <f t="shared" si="165"/>
        <v>Apartment</v>
      </c>
      <c r="E10569" t="s">
        <v>562</v>
      </c>
      <c r="F10569" t="str">
        <f>_xlfn.XLOOKUP(E10569,Geografiesleutel!A:A,Geografiesleutel!B:B,"",0,1)</f>
        <v>CBD</v>
      </c>
      <c r="G10569" s="18">
        <v>3</v>
      </c>
      <c r="H10569" s="18">
        <v>1</v>
      </c>
    </row>
    <row r="10570" spans="1:8" x14ac:dyDescent="0.25">
      <c r="A10570" s="3" t="s">
        <v>1565</v>
      </c>
      <c r="B10570" s="5">
        <v>265000</v>
      </c>
      <c r="C10570" t="s">
        <v>1437</v>
      </c>
      <c r="D10570" t="str">
        <f t="shared" si="165"/>
        <v>Apartment</v>
      </c>
      <c r="E10570" t="s">
        <v>577</v>
      </c>
      <c r="F10570" t="str">
        <f>_xlfn.XLOOKUP(E10570,Geografiesleutel!A:A,Geografiesleutel!B:B,"",0,1)</f>
        <v>CBD</v>
      </c>
      <c r="G10570" s="18">
        <v>1</v>
      </c>
      <c r="H10570" s="18">
        <v>1</v>
      </c>
    </row>
    <row r="10571" spans="1:8" x14ac:dyDescent="0.25">
      <c r="A10571" s="3" t="s">
        <v>591</v>
      </c>
      <c r="B10571" s="5">
        <v>710000</v>
      </c>
      <c r="C10571" t="s">
        <v>1437</v>
      </c>
      <c r="D10571" t="str">
        <f t="shared" si="165"/>
        <v>Apartment</v>
      </c>
      <c r="E10571" t="s">
        <v>369</v>
      </c>
      <c r="F10571" t="str">
        <f>_xlfn.XLOOKUP(E10571,Geografiesleutel!A:A,Geografiesleutel!B:B,"",0,1)</f>
        <v>Eastern Suburbs</v>
      </c>
      <c r="G10571" s="18">
        <v>1</v>
      </c>
      <c r="H10571" s="18">
        <v>1</v>
      </c>
    </row>
    <row r="10572" spans="1:8" x14ac:dyDescent="0.25">
      <c r="A10572" s="3" t="s">
        <v>1175</v>
      </c>
      <c r="B10572" s="5">
        <v>610000</v>
      </c>
      <c r="C10572" t="s">
        <v>1436</v>
      </c>
      <c r="D10572" t="str">
        <f t="shared" si="165"/>
        <v>Apartment</v>
      </c>
      <c r="E10572" t="s">
        <v>30</v>
      </c>
      <c r="F10572" t="str">
        <f>_xlfn.XLOOKUP(E10572,Geografiesleutel!A:A,Geografiesleutel!B:B,"",0,1)</f>
        <v>Northern Suburbs</v>
      </c>
      <c r="G10572" s="18">
        <v>2</v>
      </c>
      <c r="H10572" s="18">
        <v>1</v>
      </c>
    </row>
    <row r="10573" spans="1:8" x14ac:dyDescent="0.25">
      <c r="A10573" s="3" t="s">
        <v>1564</v>
      </c>
      <c r="B10573" s="5">
        <v>315000</v>
      </c>
      <c r="C10573" t="s">
        <v>1437</v>
      </c>
      <c r="D10573" t="str">
        <f t="shared" si="165"/>
        <v>Apartment</v>
      </c>
      <c r="E10573" t="s">
        <v>404</v>
      </c>
      <c r="F10573" t="str">
        <f>_xlfn.XLOOKUP(E10573,Geografiesleutel!A:A,Geografiesleutel!B:B,"",0,1)</f>
        <v>CBD</v>
      </c>
      <c r="G10573" s="18">
        <v>1</v>
      </c>
      <c r="H10573" s="18">
        <v>1</v>
      </c>
    </row>
    <row r="10574" spans="1:8" x14ac:dyDescent="0.25">
      <c r="A10574" s="3" t="s">
        <v>572</v>
      </c>
      <c r="B10574" s="5">
        <v>800000</v>
      </c>
      <c r="C10574" t="s">
        <v>1437</v>
      </c>
      <c r="D10574" t="str">
        <f t="shared" si="165"/>
        <v>Apartment</v>
      </c>
      <c r="E10574" t="s">
        <v>972</v>
      </c>
      <c r="F10574" t="str">
        <f>_xlfn.XLOOKUP(E10574,Geografiesleutel!A:A,Geografiesleutel!B:B,"",0,1)</f>
        <v>Eastern Suburbs</v>
      </c>
      <c r="G10574" s="18">
        <v>1</v>
      </c>
      <c r="H10574" s="18">
        <v>1</v>
      </c>
    </row>
    <row r="10575" spans="1:8" x14ac:dyDescent="0.25">
      <c r="A10575" s="3" t="s">
        <v>179</v>
      </c>
      <c r="B10575" s="5">
        <v>1175000</v>
      </c>
      <c r="C10575" t="s">
        <v>1436</v>
      </c>
      <c r="D10575" t="str">
        <f t="shared" si="165"/>
        <v>Apartment</v>
      </c>
      <c r="E10575" t="s">
        <v>369</v>
      </c>
      <c r="F10575" t="str">
        <f>_xlfn.XLOOKUP(E10575,Geografiesleutel!A:A,Geografiesleutel!B:B,"",0,1)</f>
        <v>Eastern Suburbs</v>
      </c>
      <c r="G10575" s="18">
        <v>2</v>
      </c>
      <c r="H10575" s="18">
        <v>1</v>
      </c>
    </row>
    <row r="10576" spans="1:8" x14ac:dyDescent="0.25">
      <c r="A10576" s="3" t="s">
        <v>758</v>
      </c>
      <c r="B10576" s="5">
        <v>930000</v>
      </c>
      <c r="C10576" t="s">
        <v>1436</v>
      </c>
      <c r="D10576" t="str">
        <f t="shared" si="165"/>
        <v>Apartment</v>
      </c>
      <c r="E10576" t="s">
        <v>290</v>
      </c>
      <c r="F10576" t="str">
        <f>_xlfn.XLOOKUP(E10576,Geografiesleutel!A:A,Geografiesleutel!B:B,"",0,1)</f>
        <v>Eastern Suburbs</v>
      </c>
      <c r="G10576" s="18">
        <v>2</v>
      </c>
      <c r="H10576" s="18">
        <v>2</v>
      </c>
    </row>
    <row r="10577" spans="1:8" x14ac:dyDescent="0.25">
      <c r="A10577" s="3" t="s">
        <v>84</v>
      </c>
      <c r="B10577" s="5">
        <v>350000</v>
      </c>
      <c r="C10577" t="s">
        <v>1437</v>
      </c>
      <c r="D10577" t="str">
        <f t="shared" si="165"/>
        <v>Apartment</v>
      </c>
      <c r="E10577" t="s">
        <v>487</v>
      </c>
      <c r="F10577" t="str">
        <f>_xlfn.XLOOKUP(E10577,Geografiesleutel!A:A,Geografiesleutel!B:B,"",0,1)</f>
        <v>CBD</v>
      </c>
      <c r="G10577" s="18">
        <v>1</v>
      </c>
      <c r="H10577" s="18">
        <v>1</v>
      </c>
    </row>
    <row r="10578" spans="1:8" x14ac:dyDescent="0.25">
      <c r="A10578" s="3" t="s">
        <v>61</v>
      </c>
      <c r="B10578" s="5">
        <v>2200000</v>
      </c>
      <c r="C10578" t="s">
        <v>1436</v>
      </c>
      <c r="D10578" t="str">
        <f t="shared" si="165"/>
        <v>Apartment</v>
      </c>
      <c r="E10578" t="s">
        <v>306</v>
      </c>
      <c r="F10578" t="str">
        <f>_xlfn.XLOOKUP(E10578,Geografiesleutel!A:A,Geografiesleutel!B:B,"",0,1)</f>
        <v>Eastern Suburbs</v>
      </c>
      <c r="G10578" s="18">
        <v>2</v>
      </c>
      <c r="H10578" s="18">
        <v>2</v>
      </c>
    </row>
    <row r="10579" spans="1:8" x14ac:dyDescent="0.25">
      <c r="A10579" s="3" t="s">
        <v>1459</v>
      </c>
      <c r="B10579" s="5">
        <v>520000</v>
      </c>
      <c r="C10579" t="s">
        <v>1436</v>
      </c>
      <c r="D10579" t="str">
        <f t="shared" si="165"/>
        <v>Apartment</v>
      </c>
      <c r="E10579" t="s">
        <v>136</v>
      </c>
      <c r="F10579" t="str">
        <f>_xlfn.XLOOKUP(E10579,Geografiesleutel!A:A,Geografiesleutel!B:B,"",0,1)</f>
        <v>Eastern Suburbs</v>
      </c>
      <c r="G10579" s="18">
        <v>2</v>
      </c>
      <c r="H10579" s="18">
        <v>1</v>
      </c>
    </row>
    <row r="10580" spans="1:8" x14ac:dyDescent="0.25">
      <c r="A10580" s="3" t="s">
        <v>486</v>
      </c>
      <c r="B10580" s="5">
        <v>625000</v>
      </c>
      <c r="C10580" t="s">
        <v>1439</v>
      </c>
      <c r="D10580" t="str">
        <f t="shared" si="165"/>
        <v>Apartment</v>
      </c>
      <c r="E10580" t="s">
        <v>487</v>
      </c>
      <c r="F10580" t="str">
        <f>_xlfn.XLOOKUP(E10580,Geografiesleutel!A:A,Geografiesleutel!B:B,"",0,1)</f>
        <v>CBD</v>
      </c>
      <c r="G10580" s="18">
        <v>3</v>
      </c>
      <c r="H10580" s="18">
        <v>1</v>
      </c>
    </row>
    <row r="10581" spans="1:8" x14ac:dyDescent="0.25">
      <c r="A10581" s="3" t="s">
        <v>706</v>
      </c>
      <c r="B10581" s="5">
        <v>395000</v>
      </c>
      <c r="C10581" t="s">
        <v>1436</v>
      </c>
      <c r="D10581" t="str">
        <f t="shared" si="165"/>
        <v>Apartment</v>
      </c>
      <c r="E10581" t="s">
        <v>68</v>
      </c>
      <c r="F10581" t="str">
        <f>_xlfn.XLOOKUP(E10581,Geografiesleutel!A:A,Geografiesleutel!B:B,"",0,1)</f>
        <v>Northern Suburbs</v>
      </c>
      <c r="G10581" s="18">
        <v>2</v>
      </c>
      <c r="H10581" s="18">
        <v>1</v>
      </c>
    </row>
    <row r="10582" spans="1:8" x14ac:dyDescent="0.25">
      <c r="A10582" s="3" t="s">
        <v>393</v>
      </c>
      <c r="B10582" s="5">
        <v>895000</v>
      </c>
      <c r="C10582" t="s">
        <v>1436</v>
      </c>
      <c r="D10582" t="str">
        <f t="shared" si="165"/>
        <v>Apartment</v>
      </c>
      <c r="E10582" t="s">
        <v>30</v>
      </c>
      <c r="F10582" t="str">
        <f>_xlfn.XLOOKUP(E10582,Geografiesleutel!A:A,Geografiesleutel!B:B,"",0,1)</f>
        <v>Northern Suburbs</v>
      </c>
      <c r="G10582" s="18">
        <v>2</v>
      </c>
      <c r="H10582" s="18">
        <v>1</v>
      </c>
    </row>
    <row r="10583" spans="1:8" x14ac:dyDescent="0.25">
      <c r="A10583" s="3" t="s">
        <v>582</v>
      </c>
      <c r="B10583" s="5">
        <v>790000</v>
      </c>
      <c r="C10583" t="s">
        <v>1436</v>
      </c>
      <c r="D10583" t="str">
        <f t="shared" si="165"/>
        <v>Apartment</v>
      </c>
      <c r="E10583" t="s">
        <v>126</v>
      </c>
      <c r="F10583" t="str">
        <f>_xlfn.XLOOKUP(E10583,Geografiesleutel!A:A,Geografiesleutel!B:B,"",0,1)</f>
        <v>Northern Suburbs</v>
      </c>
      <c r="G10583" s="18">
        <v>2</v>
      </c>
      <c r="H10583" s="18" t="s">
        <v>2650</v>
      </c>
    </row>
    <row r="10584" spans="1:8" x14ac:dyDescent="0.25">
      <c r="A10584" s="3" t="s">
        <v>1357</v>
      </c>
      <c r="B10584" s="5">
        <v>400000</v>
      </c>
      <c r="C10584" t="s">
        <v>1437</v>
      </c>
      <c r="D10584" t="str">
        <f t="shared" si="165"/>
        <v>Apartment</v>
      </c>
      <c r="E10584" t="s">
        <v>487</v>
      </c>
      <c r="F10584" t="str">
        <f>_xlfn.XLOOKUP(E10584,Geografiesleutel!A:A,Geografiesleutel!B:B,"",0,1)</f>
        <v>CBD</v>
      </c>
      <c r="G10584" s="18">
        <v>1</v>
      </c>
      <c r="H10584" s="18">
        <v>1</v>
      </c>
    </row>
    <row r="10585" spans="1:8" x14ac:dyDescent="0.25">
      <c r="A10585" s="3" t="s">
        <v>1099</v>
      </c>
      <c r="B10585" s="5">
        <v>480000</v>
      </c>
      <c r="C10585" t="s">
        <v>1440</v>
      </c>
      <c r="D10585" t="str">
        <f t="shared" si="165"/>
        <v>Apartment</v>
      </c>
      <c r="E10585" t="s">
        <v>404</v>
      </c>
      <c r="F10585" t="str">
        <f>_xlfn.XLOOKUP(E10585,Geografiesleutel!A:A,Geografiesleutel!B:B,"",0,1)</f>
        <v>CBD</v>
      </c>
      <c r="G10585" s="18" t="s">
        <v>2650</v>
      </c>
      <c r="H10585" s="18">
        <v>1</v>
      </c>
    </row>
    <row r="10586" spans="1:8" x14ac:dyDescent="0.25">
      <c r="A10586" s="3" t="s">
        <v>266</v>
      </c>
      <c r="B10586" s="5">
        <v>1500000</v>
      </c>
      <c r="C10586" t="s">
        <v>1436</v>
      </c>
      <c r="D10586" t="str">
        <f t="shared" si="165"/>
        <v>Apartment</v>
      </c>
      <c r="E10586" t="s">
        <v>306</v>
      </c>
      <c r="F10586" t="str">
        <f>_xlfn.XLOOKUP(E10586,Geografiesleutel!A:A,Geografiesleutel!B:B,"",0,1)</f>
        <v>Eastern Suburbs</v>
      </c>
      <c r="G10586" s="18">
        <v>2</v>
      </c>
      <c r="H10586" s="18">
        <v>1</v>
      </c>
    </row>
    <row r="10587" spans="1:8" x14ac:dyDescent="0.25">
      <c r="A10587" s="3" t="s">
        <v>1474</v>
      </c>
      <c r="B10587" s="5">
        <v>575000</v>
      </c>
      <c r="C10587" t="s">
        <v>1436</v>
      </c>
      <c r="D10587" t="str">
        <f t="shared" si="165"/>
        <v>Apartment</v>
      </c>
      <c r="E10587" t="s">
        <v>404</v>
      </c>
      <c r="F10587" t="str">
        <f>_xlfn.XLOOKUP(E10587,Geografiesleutel!A:A,Geografiesleutel!B:B,"",0,1)</f>
        <v>CBD</v>
      </c>
      <c r="G10587" s="18">
        <v>2</v>
      </c>
      <c r="H10587" s="18">
        <v>1</v>
      </c>
    </row>
    <row r="10588" spans="1:8" x14ac:dyDescent="0.25">
      <c r="A10588" s="3" t="s">
        <v>1058</v>
      </c>
      <c r="B10588" s="5">
        <v>495000</v>
      </c>
      <c r="C10588" t="s">
        <v>1436</v>
      </c>
      <c r="D10588" t="str">
        <f t="shared" si="165"/>
        <v>Apartment</v>
      </c>
      <c r="E10588" t="s">
        <v>188</v>
      </c>
      <c r="F10588" t="str">
        <f>_xlfn.XLOOKUP(E10588,Geografiesleutel!A:A,Geografiesleutel!B:B,"",0,1)</f>
        <v>Northern Suburbs</v>
      </c>
      <c r="G10588" s="18">
        <v>2</v>
      </c>
      <c r="H10588" s="18">
        <v>1</v>
      </c>
    </row>
    <row r="10589" spans="1:8" x14ac:dyDescent="0.25">
      <c r="A10589" s="3" t="s">
        <v>789</v>
      </c>
      <c r="B10589" s="5">
        <v>620000</v>
      </c>
      <c r="C10589" t="s">
        <v>1436</v>
      </c>
      <c r="D10589" t="str">
        <f t="shared" si="165"/>
        <v>Apartment</v>
      </c>
      <c r="E10589" t="s">
        <v>68</v>
      </c>
      <c r="F10589" t="str">
        <f>_xlfn.XLOOKUP(E10589,Geografiesleutel!A:A,Geografiesleutel!B:B,"",0,1)</f>
        <v>Northern Suburbs</v>
      </c>
      <c r="G10589" s="18">
        <v>2</v>
      </c>
      <c r="H10589" s="18" t="s">
        <v>2650</v>
      </c>
    </row>
    <row r="10590" spans="1:8" x14ac:dyDescent="0.25">
      <c r="A10590" s="3" t="s">
        <v>1774</v>
      </c>
      <c r="B10590" s="5">
        <v>3392057</v>
      </c>
      <c r="C10590" t="s">
        <v>1439</v>
      </c>
      <c r="D10590" t="str">
        <f t="shared" si="165"/>
        <v>Apartment</v>
      </c>
      <c r="E10590" t="s">
        <v>306</v>
      </c>
      <c r="F10590" t="str">
        <f>_xlfn.XLOOKUP(E10590,Geografiesleutel!A:A,Geografiesleutel!B:B,"",0,1)</f>
        <v>Eastern Suburbs</v>
      </c>
      <c r="G10590" s="18">
        <v>3</v>
      </c>
      <c r="H10590" s="18">
        <v>1</v>
      </c>
    </row>
    <row r="10591" spans="1:8" x14ac:dyDescent="0.25">
      <c r="A10591" s="3" t="s">
        <v>1459</v>
      </c>
      <c r="B10591" s="5">
        <v>520000</v>
      </c>
      <c r="C10591" t="s">
        <v>1436</v>
      </c>
      <c r="D10591" t="str">
        <f t="shared" si="165"/>
        <v>Apartment</v>
      </c>
      <c r="E10591" t="s">
        <v>186</v>
      </c>
      <c r="F10591" t="str">
        <f>_xlfn.XLOOKUP(E10591,Geografiesleutel!A:A,Geografiesleutel!B:B,"",0,1)</f>
        <v>Eastern Suburbs</v>
      </c>
      <c r="G10591" s="18">
        <v>2</v>
      </c>
      <c r="H10591" s="18">
        <v>1</v>
      </c>
    </row>
    <row r="10592" spans="1:8" x14ac:dyDescent="0.25">
      <c r="A10592" s="3" t="s">
        <v>1775</v>
      </c>
      <c r="B10592" s="5">
        <v>532000</v>
      </c>
      <c r="C10592" t="s">
        <v>1436</v>
      </c>
      <c r="D10592" t="str">
        <f t="shared" si="165"/>
        <v>Apartment</v>
      </c>
      <c r="E10592" t="s">
        <v>68</v>
      </c>
      <c r="F10592" t="str">
        <f>_xlfn.XLOOKUP(E10592,Geografiesleutel!A:A,Geografiesleutel!B:B,"",0,1)</f>
        <v>Northern Suburbs</v>
      </c>
      <c r="G10592" s="18">
        <v>2</v>
      </c>
      <c r="H10592" s="18">
        <v>1</v>
      </c>
    </row>
    <row r="10593" spans="1:8" x14ac:dyDescent="0.25">
      <c r="A10593" s="3" t="s">
        <v>634</v>
      </c>
      <c r="B10593" s="5">
        <v>860000</v>
      </c>
      <c r="C10593" t="s">
        <v>1437</v>
      </c>
      <c r="D10593" t="str">
        <f t="shared" si="165"/>
        <v>Apartment</v>
      </c>
      <c r="E10593" t="s">
        <v>134</v>
      </c>
      <c r="F10593" t="str">
        <f>_xlfn.XLOOKUP(E10593,Geografiesleutel!A:A,Geografiesleutel!B:B,"",0,1)</f>
        <v>Eastern Suburbs</v>
      </c>
      <c r="G10593" s="18">
        <v>1</v>
      </c>
      <c r="H10593" s="18">
        <v>1</v>
      </c>
    </row>
    <row r="10594" spans="1:8" x14ac:dyDescent="0.25">
      <c r="A10594" s="3" t="s">
        <v>1532</v>
      </c>
      <c r="B10594" s="5">
        <v>340000</v>
      </c>
      <c r="C10594" t="s">
        <v>1436</v>
      </c>
      <c r="D10594" t="str">
        <f t="shared" si="165"/>
        <v>Apartment</v>
      </c>
      <c r="E10594" t="s">
        <v>487</v>
      </c>
      <c r="F10594" t="str">
        <f>_xlfn.XLOOKUP(E10594,Geografiesleutel!A:A,Geografiesleutel!B:B,"",0,1)</f>
        <v>CBD</v>
      </c>
      <c r="G10594" s="18">
        <v>2</v>
      </c>
      <c r="H10594" s="18">
        <v>1</v>
      </c>
    </row>
    <row r="10595" spans="1:8" x14ac:dyDescent="0.25">
      <c r="A10595" s="3" t="s">
        <v>216</v>
      </c>
      <c r="B10595" s="5">
        <v>1100000</v>
      </c>
      <c r="C10595" t="s">
        <v>1436</v>
      </c>
      <c r="D10595" t="str">
        <f t="shared" si="165"/>
        <v>Apartment</v>
      </c>
      <c r="E10595" t="s">
        <v>369</v>
      </c>
      <c r="F10595" t="str">
        <f>_xlfn.XLOOKUP(E10595,Geografiesleutel!A:A,Geografiesleutel!B:B,"",0,1)</f>
        <v>Eastern Suburbs</v>
      </c>
      <c r="G10595" s="18">
        <v>2</v>
      </c>
      <c r="H10595" s="18">
        <v>1</v>
      </c>
    </row>
    <row r="10596" spans="1:8" x14ac:dyDescent="0.25">
      <c r="A10596" s="3" t="s">
        <v>150</v>
      </c>
      <c r="B10596" s="5">
        <v>1350000</v>
      </c>
      <c r="C10596" t="s">
        <v>1436</v>
      </c>
      <c r="D10596" t="str">
        <f t="shared" si="165"/>
        <v>Apartment</v>
      </c>
      <c r="E10596" t="s">
        <v>234</v>
      </c>
      <c r="F10596" t="str">
        <f>_xlfn.XLOOKUP(E10596,Geografiesleutel!A:A,Geografiesleutel!B:B,"",0,1)</f>
        <v>Eastern Suburbs</v>
      </c>
      <c r="G10596" s="18">
        <v>2</v>
      </c>
      <c r="H10596" s="18">
        <v>2</v>
      </c>
    </row>
    <row r="10597" spans="1:8" x14ac:dyDescent="0.25">
      <c r="A10597" s="3" t="s">
        <v>1776</v>
      </c>
      <c r="B10597" s="5">
        <v>1258000</v>
      </c>
      <c r="C10597" t="s">
        <v>1439</v>
      </c>
      <c r="D10597" t="str">
        <f t="shared" si="165"/>
        <v>Apartment</v>
      </c>
      <c r="E10597" t="s">
        <v>68</v>
      </c>
      <c r="F10597" t="str">
        <f>_xlfn.XLOOKUP(E10597,Geografiesleutel!A:A,Geografiesleutel!B:B,"",0,1)</f>
        <v>Northern Suburbs</v>
      </c>
      <c r="G10597" s="18">
        <v>3</v>
      </c>
      <c r="H10597" s="18">
        <v>2</v>
      </c>
    </row>
    <row r="10598" spans="1:8" x14ac:dyDescent="0.25">
      <c r="A10598" s="3" t="s">
        <v>582</v>
      </c>
      <c r="B10598" s="5">
        <v>790000</v>
      </c>
      <c r="C10598" t="s">
        <v>1436</v>
      </c>
      <c r="D10598" t="str">
        <f t="shared" si="165"/>
        <v>Apartment</v>
      </c>
      <c r="E10598" t="s">
        <v>101</v>
      </c>
      <c r="F10598" t="str">
        <f>_xlfn.XLOOKUP(E10598,Geografiesleutel!A:A,Geografiesleutel!B:B,"",0,1)</f>
        <v>Eastern Suburbs</v>
      </c>
      <c r="G10598" s="18">
        <v>2</v>
      </c>
      <c r="H10598" s="18">
        <v>2</v>
      </c>
    </row>
    <row r="10599" spans="1:8" x14ac:dyDescent="0.25">
      <c r="A10599" s="3" t="s">
        <v>582</v>
      </c>
      <c r="B10599" s="5">
        <v>790000</v>
      </c>
      <c r="C10599" t="s">
        <v>1436</v>
      </c>
      <c r="D10599" t="str">
        <f t="shared" si="165"/>
        <v>Apartment</v>
      </c>
      <c r="E10599" t="s">
        <v>101</v>
      </c>
      <c r="F10599" t="str">
        <f>_xlfn.XLOOKUP(E10599,Geografiesleutel!A:A,Geografiesleutel!B:B,"",0,1)</f>
        <v>Eastern Suburbs</v>
      </c>
      <c r="G10599" s="18">
        <v>2</v>
      </c>
      <c r="H10599" s="18">
        <v>2</v>
      </c>
    </row>
    <row r="10600" spans="1:8" x14ac:dyDescent="0.25">
      <c r="A10600" s="3" t="s">
        <v>468</v>
      </c>
      <c r="B10600" s="5">
        <v>699000</v>
      </c>
      <c r="C10600" t="s">
        <v>1436</v>
      </c>
      <c r="D10600" t="str">
        <f t="shared" si="165"/>
        <v>Apartment</v>
      </c>
      <c r="E10600" t="s">
        <v>45</v>
      </c>
      <c r="F10600" t="str">
        <f>_xlfn.XLOOKUP(E10600,Geografiesleutel!A:A,Geografiesleutel!B:B,"",0,1)</f>
        <v>Townships</v>
      </c>
      <c r="G10600" s="18">
        <v>2</v>
      </c>
      <c r="H10600" s="18">
        <v>1</v>
      </c>
    </row>
    <row r="10601" spans="1:8" x14ac:dyDescent="0.25">
      <c r="A10601" s="3" t="s">
        <v>1015</v>
      </c>
      <c r="B10601" s="5">
        <v>590000</v>
      </c>
      <c r="C10601" t="s">
        <v>1436</v>
      </c>
      <c r="D10601" t="str">
        <f t="shared" si="165"/>
        <v>Apartment</v>
      </c>
      <c r="E10601" t="s">
        <v>68</v>
      </c>
      <c r="F10601" t="str">
        <f>_xlfn.XLOOKUP(E10601,Geografiesleutel!A:A,Geografiesleutel!B:B,"",0,1)</f>
        <v>Northern Suburbs</v>
      </c>
      <c r="G10601" s="18">
        <v>2</v>
      </c>
      <c r="H10601" s="18">
        <v>1</v>
      </c>
    </row>
    <row r="10602" spans="1:8" x14ac:dyDescent="0.25">
      <c r="A10602" s="3" t="s">
        <v>84</v>
      </c>
      <c r="B10602" s="5">
        <v>350000</v>
      </c>
      <c r="C10602" t="s">
        <v>1437</v>
      </c>
      <c r="D10602" t="str">
        <f t="shared" si="165"/>
        <v>Apartment</v>
      </c>
      <c r="E10602" t="s">
        <v>68</v>
      </c>
      <c r="F10602" t="str">
        <f>_xlfn.XLOOKUP(E10602,Geografiesleutel!A:A,Geografiesleutel!B:B,"",0,1)</f>
        <v>Northern Suburbs</v>
      </c>
      <c r="G10602" s="18">
        <v>1</v>
      </c>
      <c r="H10602" s="18">
        <v>1</v>
      </c>
    </row>
    <row r="10603" spans="1:8" x14ac:dyDescent="0.25">
      <c r="A10603" s="3" t="s">
        <v>1225</v>
      </c>
      <c r="B10603" s="5">
        <v>230000</v>
      </c>
      <c r="C10603" t="s">
        <v>1437</v>
      </c>
      <c r="D10603" t="str">
        <f t="shared" si="165"/>
        <v>Apartment</v>
      </c>
      <c r="E10603" t="s">
        <v>487</v>
      </c>
      <c r="F10603" t="str">
        <f>_xlfn.XLOOKUP(E10603,Geografiesleutel!A:A,Geografiesleutel!B:B,"",0,1)</f>
        <v>CBD</v>
      </c>
      <c r="G10603" s="18">
        <v>1</v>
      </c>
      <c r="H10603" s="18">
        <v>1</v>
      </c>
    </row>
    <row r="10604" spans="1:8" x14ac:dyDescent="0.25">
      <c r="A10604" s="3" t="s">
        <v>111</v>
      </c>
      <c r="B10604" s="5">
        <v>1380000</v>
      </c>
      <c r="C10604" t="s">
        <v>1439</v>
      </c>
      <c r="D10604" t="str">
        <f t="shared" si="165"/>
        <v>Apartment</v>
      </c>
      <c r="E10604" t="s">
        <v>112</v>
      </c>
      <c r="F10604" t="str">
        <f>_xlfn.XLOOKUP(E10604,Geografiesleutel!A:A,Geografiesleutel!B:B,"",0,1)</f>
        <v>Northern Suburbs</v>
      </c>
      <c r="G10604" s="18">
        <v>3</v>
      </c>
      <c r="H10604" s="18">
        <v>2</v>
      </c>
    </row>
    <row r="10605" spans="1:8" x14ac:dyDescent="0.25">
      <c r="A10605" s="3" t="s">
        <v>216</v>
      </c>
      <c r="B10605" s="5">
        <v>1100000</v>
      </c>
      <c r="C10605" t="s">
        <v>1439</v>
      </c>
      <c r="D10605" t="str">
        <f t="shared" si="165"/>
        <v>Apartment</v>
      </c>
      <c r="E10605" t="s">
        <v>218</v>
      </c>
      <c r="F10605" t="str">
        <f>_xlfn.XLOOKUP(E10605,Geografiesleutel!A:A,Geografiesleutel!B:B,"",0,1)</f>
        <v>Southern Suburbs</v>
      </c>
      <c r="G10605" s="18">
        <v>3</v>
      </c>
      <c r="H10605" s="18">
        <v>1</v>
      </c>
    </row>
    <row r="10606" spans="1:8" x14ac:dyDescent="0.25">
      <c r="A10606" s="3" t="s">
        <v>1044</v>
      </c>
      <c r="B10606" s="5">
        <v>345000</v>
      </c>
      <c r="C10606" t="s">
        <v>1437</v>
      </c>
      <c r="D10606" t="str">
        <f t="shared" si="165"/>
        <v>Apartment</v>
      </c>
      <c r="E10606" t="s">
        <v>487</v>
      </c>
      <c r="F10606" t="str">
        <f>_xlfn.XLOOKUP(E10606,Geografiesleutel!A:A,Geografiesleutel!B:B,"",0,1)</f>
        <v>CBD</v>
      </c>
      <c r="G10606" s="18">
        <v>1</v>
      </c>
      <c r="H10606" s="18">
        <v>1</v>
      </c>
    </row>
    <row r="10607" spans="1:8" x14ac:dyDescent="0.25">
      <c r="A10607" s="3" t="s">
        <v>266</v>
      </c>
      <c r="B10607" s="5">
        <v>1500000</v>
      </c>
      <c r="C10607" t="s">
        <v>1437</v>
      </c>
      <c r="D10607" t="str">
        <f t="shared" si="165"/>
        <v>Apartment</v>
      </c>
      <c r="E10607" t="s">
        <v>1282</v>
      </c>
      <c r="F10607" t="str">
        <f>_xlfn.XLOOKUP(E10607,Geografiesleutel!A:A,Geografiesleutel!B:B,"",0,1)</f>
        <v>Eastern Suburbs</v>
      </c>
      <c r="G10607" s="18">
        <v>1</v>
      </c>
      <c r="H10607" s="18">
        <v>1</v>
      </c>
    </row>
    <row r="10608" spans="1:8" x14ac:dyDescent="0.25">
      <c r="A10608" s="3" t="s">
        <v>512</v>
      </c>
      <c r="B10608" s="5">
        <v>750000</v>
      </c>
      <c r="C10608" t="s">
        <v>1436</v>
      </c>
      <c r="D10608" t="str">
        <f t="shared" si="165"/>
        <v>Apartment</v>
      </c>
      <c r="E10608" t="s">
        <v>101</v>
      </c>
      <c r="F10608" t="str">
        <f>_xlfn.XLOOKUP(E10608,Geografiesleutel!A:A,Geografiesleutel!B:B,"",0,1)</f>
        <v>Eastern Suburbs</v>
      </c>
      <c r="G10608" s="18">
        <v>2</v>
      </c>
      <c r="H10608" s="18">
        <v>2</v>
      </c>
    </row>
    <row r="10609" spans="1:8" x14ac:dyDescent="0.25">
      <c r="A10609" s="3" t="s">
        <v>266</v>
      </c>
      <c r="B10609" s="5">
        <v>1500000</v>
      </c>
      <c r="C10609" t="s">
        <v>1437</v>
      </c>
      <c r="D10609" t="str">
        <f t="shared" si="165"/>
        <v>Apartment</v>
      </c>
      <c r="E10609" t="s">
        <v>681</v>
      </c>
      <c r="F10609" t="str">
        <f>_xlfn.XLOOKUP(E10609,Geografiesleutel!A:A,Geografiesleutel!B:B,"",0,1)</f>
        <v>Eastern Suburbs</v>
      </c>
      <c r="G10609" s="18">
        <v>1</v>
      </c>
      <c r="H10609" s="18">
        <v>1</v>
      </c>
    </row>
    <row r="10610" spans="1:8" x14ac:dyDescent="0.25">
      <c r="A10610" s="3" t="s">
        <v>556</v>
      </c>
      <c r="B10610" s="5">
        <v>650000</v>
      </c>
      <c r="C10610" t="s">
        <v>1439</v>
      </c>
      <c r="D10610" t="str">
        <f t="shared" si="165"/>
        <v>Apartment</v>
      </c>
      <c r="E10610" t="s">
        <v>487</v>
      </c>
      <c r="F10610" t="str">
        <f>_xlfn.XLOOKUP(E10610,Geografiesleutel!A:A,Geografiesleutel!B:B,"",0,1)</f>
        <v>CBD</v>
      </c>
      <c r="G10610" s="18">
        <v>3</v>
      </c>
      <c r="H10610" s="18">
        <v>2</v>
      </c>
    </row>
    <row r="10611" spans="1:8" x14ac:dyDescent="0.25">
      <c r="A10611" s="3" t="s">
        <v>557</v>
      </c>
      <c r="B10611" s="5">
        <v>1099000</v>
      </c>
      <c r="C10611" t="s">
        <v>1436</v>
      </c>
      <c r="D10611" t="str">
        <f t="shared" si="165"/>
        <v>Apartment</v>
      </c>
      <c r="E10611" t="s">
        <v>30</v>
      </c>
      <c r="F10611" t="str">
        <f>_xlfn.XLOOKUP(E10611,Geografiesleutel!A:A,Geografiesleutel!B:B,"",0,1)</f>
        <v>Northern Suburbs</v>
      </c>
      <c r="G10611" s="18">
        <v>2</v>
      </c>
      <c r="H10611" s="18">
        <v>2</v>
      </c>
    </row>
    <row r="10612" spans="1:8" x14ac:dyDescent="0.25">
      <c r="A10612" s="3" t="s">
        <v>1184</v>
      </c>
      <c r="B10612" s="5">
        <v>585000</v>
      </c>
      <c r="C10612" t="s">
        <v>1451</v>
      </c>
      <c r="D10612" t="str">
        <f t="shared" si="165"/>
        <v>Apartment</v>
      </c>
      <c r="E10612" t="s">
        <v>487</v>
      </c>
      <c r="F10612" t="str">
        <f>_xlfn.XLOOKUP(E10612,Geografiesleutel!A:A,Geografiesleutel!B:B,"",0,1)</f>
        <v>CBD</v>
      </c>
      <c r="G10612" s="18" t="s">
        <v>2646</v>
      </c>
      <c r="H10612" s="18">
        <v>1</v>
      </c>
    </row>
    <row r="10613" spans="1:8" x14ac:dyDescent="0.25">
      <c r="A10613" s="3" t="s">
        <v>216</v>
      </c>
      <c r="B10613" s="5">
        <v>1100000</v>
      </c>
      <c r="C10613" t="s">
        <v>1439</v>
      </c>
      <c r="D10613" t="str">
        <f t="shared" si="165"/>
        <v>Apartment</v>
      </c>
      <c r="E10613" t="s">
        <v>218</v>
      </c>
      <c r="F10613" t="str">
        <f>_xlfn.XLOOKUP(E10613,Geografiesleutel!A:A,Geografiesleutel!B:B,"",0,1)</f>
        <v>Southern Suburbs</v>
      </c>
      <c r="G10613" s="18">
        <v>3</v>
      </c>
      <c r="H10613" s="18">
        <v>1</v>
      </c>
    </row>
    <row r="10614" spans="1:8" x14ac:dyDescent="0.25">
      <c r="A10614" s="3" t="s">
        <v>196</v>
      </c>
      <c r="B10614" s="5">
        <v>990000</v>
      </c>
      <c r="C10614" t="s">
        <v>1436</v>
      </c>
      <c r="D10614" t="str">
        <f t="shared" si="165"/>
        <v>Apartment</v>
      </c>
      <c r="E10614" t="s">
        <v>118</v>
      </c>
      <c r="F10614" t="str">
        <f>_xlfn.XLOOKUP(E10614,Geografiesleutel!A:A,Geografiesleutel!B:B,"",0,1)</f>
        <v>Northern Suburbs</v>
      </c>
      <c r="G10614" s="18">
        <v>2</v>
      </c>
      <c r="H10614" s="18">
        <v>1</v>
      </c>
    </row>
    <row r="10615" spans="1:8" x14ac:dyDescent="0.25">
      <c r="A10615" s="3" t="s">
        <v>1678</v>
      </c>
      <c r="B10615" s="5">
        <v>528000</v>
      </c>
      <c r="C10615" t="s">
        <v>1436</v>
      </c>
      <c r="D10615" t="str">
        <f t="shared" si="165"/>
        <v>Apartment</v>
      </c>
      <c r="E10615" t="s">
        <v>487</v>
      </c>
      <c r="F10615" t="str">
        <f>_xlfn.XLOOKUP(E10615,Geografiesleutel!A:A,Geografiesleutel!B:B,"",0,1)</f>
        <v>CBD</v>
      </c>
      <c r="G10615" s="18">
        <v>2</v>
      </c>
      <c r="H10615" s="18" t="s">
        <v>2646</v>
      </c>
    </row>
    <row r="10616" spans="1:8" x14ac:dyDescent="0.25">
      <c r="A10616" s="3" t="s">
        <v>556</v>
      </c>
      <c r="B10616" s="5">
        <v>650000</v>
      </c>
      <c r="C10616" t="s">
        <v>1451</v>
      </c>
      <c r="D10616" t="str">
        <f t="shared" si="165"/>
        <v>Apartment</v>
      </c>
      <c r="E10616" t="s">
        <v>487</v>
      </c>
      <c r="F10616" t="str">
        <f>_xlfn.XLOOKUP(E10616,Geografiesleutel!A:A,Geografiesleutel!B:B,"",0,1)</f>
        <v>CBD</v>
      </c>
      <c r="G10616" s="18" t="s">
        <v>2646</v>
      </c>
      <c r="H10616" s="18">
        <v>1</v>
      </c>
    </row>
    <row r="10617" spans="1:8" x14ac:dyDescent="0.25">
      <c r="A10617" s="3" t="s">
        <v>282</v>
      </c>
      <c r="B10617" s="5">
        <v>1200000</v>
      </c>
      <c r="C10617" t="s">
        <v>1436</v>
      </c>
      <c r="D10617" t="str">
        <f t="shared" si="165"/>
        <v>Apartment</v>
      </c>
      <c r="E10617" t="s">
        <v>972</v>
      </c>
      <c r="F10617" t="str">
        <f>_xlfn.XLOOKUP(E10617,Geografiesleutel!A:A,Geografiesleutel!B:B,"",0,1)</f>
        <v>Eastern Suburbs</v>
      </c>
      <c r="G10617" s="18">
        <v>2</v>
      </c>
      <c r="H10617" s="18">
        <v>2</v>
      </c>
    </row>
    <row r="10618" spans="1:8" x14ac:dyDescent="0.25">
      <c r="A10618" s="3" t="s">
        <v>1476</v>
      </c>
      <c r="B10618" s="5">
        <v>360000</v>
      </c>
      <c r="C10618" t="s">
        <v>1437</v>
      </c>
      <c r="D10618" t="str">
        <f t="shared" si="165"/>
        <v>Apartment</v>
      </c>
      <c r="E10618" t="s">
        <v>577</v>
      </c>
      <c r="F10618" t="str">
        <f>_xlfn.XLOOKUP(E10618,Geografiesleutel!A:A,Geografiesleutel!B:B,"",0,1)</f>
        <v>CBD</v>
      </c>
      <c r="G10618" s="18">
        <v>1</v>
      </c>
      <c r="H10618" s="18">
        <v>1</v>
      </c>
    </row>
    <row r="10619" spans="1:8" x14ac:dyDescent="0.25">
      <c r="A10619" s="3" t="s">
        <v>59</v>
      </c>
      <c r="B10619" s="5">
        <v>680000</v>
      </c>
      <c r="C10619" t="s">
        <v>1451</v>
      </c>
      <c r="D10619" t="str">
        <f t="shared" si="165"/>
        <v>Apartment</v>
      </c>
      <c r="E10619" t="s">
        <v>562</v>
      </c>
      <c r="F10619" t="str">
        <f>_xlfn.XLOOKUP(E10619,Geografiesleutel!A:A,Geografiesleutel!B:B,"",0,1)</f>
        <v>CBD</v>
      </c>
      <c r="G10619" s="18" t="s">
        <v>2646</v>
      </c>
      <c r="H10619" s="18">
        <v>1</v>
      </c>
    </row>
    <row r="10620" spans="1:8" x14ac:dyDescent="0.25">
      <c r="A10620" s="3" t="s">
        <v>591</v>
      </c>
      <c r="B10620" s="5">
        <v>710000</v>
      </c>
      <c r="C10620" t="s">
        <v>1436</v>
      </c>
      <c r="D10620" t="str">
        <f t="shared" si="165"/>
        <v>Apartment</v>
      </c>
      <c r="E10620" t="s">
        <v>118</v>
      </c>
      <c r="F10620" t="str">
        <f>_xlfn.XLOOKUP(E10620,Geografiesleutel!A:A,Geografiesleutel!B:B,"",0,1)</f>
        <v>Northern Suburbs</v>
      </c>
      <c r="G10620" s="18">
        <v>2</v>
      </c>
      <c r="H10620" s="18">
        <v>1</v>
      </c>
    </row>
    <row r="10621" spans="1:8" x14ac:dyDescent="0.25">
      <c r="A10621" s="3" t="s">
        <v>1423</v>
      </c>
      <c r="B10621" s="5">
        <v>560000</v>
      </c>
      <c r="C10621" t="s">
        <v>1436</v>
      </c>
      <c r="D10621" t="str">
        <f t="shared" si="165"/>
        <v>Apartment</v>
      </c>
      <c r="E10621" t="s">
        <v>68</v>
      </c>
      <c r="F10621" t="str">
        <f>_xlfn.XLOOKUP(E10621,Geografiesleutel!A:A,Geografiesleutel!B:B,"",0,1)</f>
        <v>Northern Suburbs</v>
      </c>
      <c r="G10621" s="18">
        <v>2</v>
      </c>
      <c r="H10621" s="18">
        <v>1</v>
      </c>
    </row>
    <row r="10622" spans="1:8" x14ac:dyDescent="0.25">
      <c r="A10622" s="3" t="s">
        <v>723</v>
      </c>
      <c r="B10622" s="5">
        <v>1720000</v>
      </c>
      <c r="C10622" t="s">
        <v>1437</v>
      </c>
      <c r="D10622" t="str">
        <f t="shared" si="165"/>
        <v>Apartment</v>
      </c>
      <c r="E10622" t="s">
        <v>1282</v>
      </c>
      <c r="F10622" t="str">
        <f>_xlfn.XLOOKUP(E10622,Geografiesleutel!A:A,Geografiesleutel!B:B,"",0,1)</f>
        <v>Eastern Suburbs</v>
      </c>
      <c r="G10622" s="18">
        <v>1</v>
      </c>
      <c r="H10622" s="18">
        <v>1</v>
      </c>
    </row>
    <row r="10623" spans="1:8" x14ac:dyDescent="0.25">
      <c r="A10623" s="3" t="s">
        <v>557</v>
      </c>
      <c r="B10623" s="5">
        <v>1099000</v>
      </c>
      <c r="C10623" t="s">
        <v>1436</v>
      </c>
      <c r="D10623" t="str">
        <f t="shared" si="165"/>
        <v>Apartment</v>
      </c>
      <c r="E10623" t="s">
        <v>30</v>
      </c>
      <c r="F10623" t="str">
        <f>_xlfn.XLOOKUP(E10623,Geografiesleutel!A:A,Geografiesleutel!B:B,"",0,1)</f>
        <v>Northern Suburbs</v>
      </c>
      <c r="G10623" s="18">
        <v>2</v>
      </c>
      <c r="H10623" s="18">
        <v>2</v>
      </c>
    </row>
    <row r="10624" spans="1:8" x14ac:dyDescent="0.25">
      <c r="A10624" s="3" t="s">
        <v>1482</v>
      </c>
      <c r="B10624" s="5">
        <v>370000</v>
      </c>
      <c r="C10624" t="s">
        <v>1440</v>
      </c>
      <c r="D10624" t="str">
        <f t="shared" si="165"/>
        <v>Apartment</v>
      </c>
      <c r="E10624" t="s">
        <v>577</v>
      </c>
      <c r="F10624" t="str">
        <f>_xlfn.XLOOKUP(E10624,Geografiesleutel!A:A,Geografiesleutel!B:B,"",0,1)</f>
        <v>CBD</v>
      </c>
      <c r="G10624" s="18" t="s">
        <v>2650</v>
      </c>
      <c r="H10624" s="18">
        <v>1</v>
      </c>
    </row>
    <row r="10625" spans="1:8" x14ac:dyDescent="0.25">
      <c r="A10625" s="3" t="s">
        <v>365</v>
      </c>
      <c r="B10625" s="5">
        <v>1450000</v>
      </c>
      <c r="C10625" t="s">
        <v>1436</v>
      </c>
      <c r="D10625" t="str">
        <f t="shared" si="165"/>
        <v>Apartment</v>
      </c>
      <c r="E10625" t="s">
        <v>369</v>
      </c>
      <c r="F10625" t="str">
        <f>_xlfn.XLOOKUP(E10625,Geografiesleutel!A:A,Geografiesleutel!B:B,"",0,1)</f>
        <v>Eastern Suburbs</v>
      </c>
      <c r="G10625" s="18">
        <v>2</v>
      </c>
      <c r="H10625" s="18" t="s">
        <v>2650</v>
      </c>
    </row>
    <row r="10626" spans="1:8" x14ac:dyDescent="0.25">
      <c r="A10626" s="3" t="s">
        <v>715</v>
      </c>
      <c r="B10626" s="5">
        <v>550000</v>
      </c>
      <c r="C10626" t="s">
        <v>1439</v>
      </c>
      <c r="D10626" t="str">
        <f t="shared" ref="D10626:D10689" si="166">TRIM(RIGHT(SUBSTITUTE(C10626," ",REPT(" ",LEN(C10626))),LEN(C10626)))</f>
        <v>Apartment</v>
      </c>
      <c r="E10626" t="s">
        <v>577</v>
      </c>
      <c r="F10626" t="str">
        <f>_xlfn.XLOOKUP(E10626,Geografiesleutel!A:A,Geografiesleutel!B:B,"",0,1)</f>
        <v>CBD</v>
      </c>
      <c r="G10626" s="18">
        <v>3</v>
      </c>
      <c r="H10626" s="18">
        <v>1</v>
      </c>
    </row>
    <row r="10627" spans="1:8" x14ac:dyDescent="0.25">
      <c r="A10627" s="3" t="s">
        <v>715</v>
      </c>
      <c r="B10627" s="5">
        <v>550000</v>
      </c>
      <c r="C10627" t="s">
        <v>1436</v>
      </c>
      <c r="D10627" t="str">
        <f t="shared" si="166"/>
        <v>Apartment</v>
      </c>
      <c r="E10627" t="s">
        <v>487</v>
      </c>
      <c r="F10627" t="str">
        <f>_xlfn.XLOOKUP(E10627,Geografiesleutel!A:A,Geografiesleutel!B:B,"",0,1)</f>
        <v>CBD</v>
      </c>
      <c r="G10627" s="18">
        <v>2</v>
      </c>
      <c r="H10627" s="18">
        <v>1</v>
      </c>
    </row>
    <row r="10628" spans="1:8" x14ac:dyDescent="0.25">
      <c r="A10628" s="3" t="s">
        <v>1777</v>
      </c>
      <c r="B10628" s="5">
        <v>353000</v>
      </c>
      <c r="C10628" t="s">
        <v>1436</v>
      </c>
      <c r="D10628" t="str">
        <f t="shared" si="166"/>
        <v>Apartment</v>
      </c>
      <c r="E10628" t="s">
        <v>68</v>
      </c>
      <c r="F10628" t="str">
        <f>_xlfn.XLOOKUP(E10628,Geografiesleutel!A:A,Geografiesleutel!B:B,"",0,1)</f>
        <v>Northern Suburbs</v>
      </c>
      <c r="G10628" s="18">
        <v>2</v>
      </c>
      <c r="H10628" s="18">
        <v>1</v>
      </c>
    </row>
    <row r="10629" spans="1:8" x14ac:dyDescent="0.25">
      <c r="A10629" s="3" t="s">
        <v>59</v>
      </c>
      <c r="B10629" s="5">
        <v>680000</v>
      </c>
      <c r="C10629" t="s">
        <v>1451</v>
      </c>
      <c r="D10629" t="str">
        <f t="shared" si="166"/>
        <v>Apartment</v>
      </c>
      <c r="E10629" t="s">
        <v>562</v>
      </c>
      <c r="F10629" t="str">
        <f>_xlfn.XLOOKUP(E10629,Geografiesleutel!A:A,Geografiesleutel!B:B,"",0,1)</f>
        <v>CBD</v>
      </c>
      <c r="G10629" s="18" t="s">
        <v>2646</v>
      </c>
      <c r="H10629" s="18">
        <v>1</v>
      </c>
    </row>
    <row r="10630" spans="1:8" x14ac:dyDescent="0.25">
      <c r="A10630" s="3" t="s">
        <v>1683</v>
      </c>
      <c r="B10630" s="5">
        <v>449000</v>
      </c>
      <c r="C10630" t="s">
        <v>1437</v>
      </c>
      <c r="D10630" t="str">
        <f t="shared" si="166"/>
        <v>Apartment</v>
      </c>
      <c r="E10630" t="s">
        <v>188</v>
      </c>
      <c r="F10630" t="str">
        <f>_xlfn.XLOOKUP(E10630,Geografiesleutel!A:A,Geografiesleutel!B:B,"",0,1)</f>
        <v>Northern Suburbs</v>
      </c>
      <c r="G10630" s="18">
        <v>1</v>
      </c>
      <c r="H10630" s="18">
        <v>1</v>
      </c>
    </row>
    <row r="10631" spans="1:8" x14ac:dyDescent="0.25">
      <c r="A10631" s="3" t="s">
        <v>1778</v>
      </c>
      <c r="B10631" s="5">
        <v>456000</v>
      </c>
      <c r="C10631" t="s">
        <v>1451</v>
      </c>
      <c r="D10631" t="str">
        <f t="shared" si="166"/>
        <v>Apartment</v>
      </c>
      <c r="E10631" t="s">
        <v>577</v>
      </c>
      <c r="F10631" t="str">
        <f>_xlfn.XLOOKUP(E10631,Geografiesleutel!A:A,Geografiesleutel!B:B,"",0,1)</f>
        <v>CBD</v>
      </c>
      <c r="G10631" s="18" t="s">
        <v>2646</v>
      </c>
      <c r="H10631" s="18">
        <v>1</v>
      </c>
    </row>
    <row r="10632" spans="1:8" x14ac:dyDescent="0.25">
      <c r="A10632" s="3" t="s">
        <v>274</v>
      </c>
      <c r="B10632" s="5">
        <v>850000</v>
      </c>
      <c r="C10632" t="s">
        <v>1437</v>
      </c>
      <c r="D10632" t="str">
        <f t="shared" si="166"/>
        <v>Apartment</v>
      </c>
      <c r="E10632" t="s">
        <v>972</v>
      </c>
      <c r="F10632" t="str">
        <f>_xlfn.XLOOKUP(E10632,Geografiesleutel!A:A,Geografiesleutel!B:B,"",0,1)</f>
        <v>Eastern Suburbs</v>
      </c>
      <c r="G10632" s="18">
        <v>1</v>
      </c>
      <c r="H10632" s="18">
        <v>1</v>
      </c>
    </row>
    <row r="10633" spans="1:8" x14ac:dyDescent="0.25">
      <c r="A10633" s="3" t="s">
        <v>1088</v>
      </c>
      <c r="B10633" s="5">
        <v>599999</v>
      </c>
      <c r="C10633" t="s">
        <v>1436</v>
      </c>
      <c r="D10633" t="str">
        <f t="shared" si="166"/>
        <v>Apartment</v>
      </c>
      <c r="E10633" t="s">
        <v>188</v>
      </c>
      <c r="F10633" t="str">
        <f>_xlfn.XLOOKUP(E10633,Geografiesleutel!A:A,Geografiesleutel!B:B,"",0,1)</f>
        <v>Northern Suburbs</v>
      </c>
      <c r="G10633" s="18">
        <v>2</v>
      </c>
      <c r="H10633" s="18">
        <v>1</v>
      </c>
    </row>
    <row r="10634" spans="1:8" x14ac:dyDescent="0.25">
      <c r="A10634" s="3" t="s">
        <v>650</v>
      </c>
      <c r="B10634" s="5">
        <v>1340000</v>
      </c>
      <c r="C10634" t="s">
        <v>1437</v>
      </c>
      <c r="D10634" t="str">
        <f t="shared" si="166"/>
        <v>Apartment</v>
      </c>
      <c r="E10634" t="s">
        <v>577</v>
      </c>
      <c r="F10634" t="str">
        <f>_xlfn.XLOOKUP(E10634,Geografiesleutel!A:A,Geografiesleutel!B:B,"",0,1)</f>
        <v>CBD</v>
      </c>
      <c r="G10634" s="18">
        <v>1</v>
      </c>
      <c r="H10634" s="18">
        <v>1</v>
      </c>
    </row>
    <row r="10635" spans="1:8" x14ac:dyDescent="0.25">
      <c r="A10635" s="3" t="s">
        <v>1456</v>
      </c>
      <c r="B10635" s="5">
        <v>260000</v>
      </c>
      <c r="C10635" t="s">
        <v>1437</v>
      </c>
      <c r="D10635" t="str">
        <f t="shared" si="166"/>
        <v>Apartment</v>
      </c>
      <c r="E10635" t="s">
        <v>116</v>
      </c>
      <c r="F10635" t="str">
        <f>_xlfn.XLOOKUP(E10635,Geografiesleutel!A:A,Geografiesleutel!B:B,"",0,1)</f>
        <v>Western Suburbs</v>
      </c>
      <c r="G10635" s="18">
        <v>1</v>
      </c>
      <c r="H10635" s="18">
        <v>1</v>
      </c>
    </row>
    <row r="10636" spans="1:8" x14ac:dyDescent="0.25">
      <c r="A10636" s="3" t="s">
        <v>150</v>
      </c>
      <c r="B10636" s="5">
        <v>1350000</v>
      </c>
      <c r="C10636" t="s">
        <v>1436</v>
      </c>
      <c r="D10636" t="str">
        <f t="shared" si="166"/>
        <v>Apartment</v>
      </c>
      <c r="E10636" t="s">
        <v>306</v>
      </c>
      <c r="F10636" t="str">
        <f>_xlfn.XLOOKUP(E10636,Geografiesleutel!A:A,Geografiesleutel!B:B,"",0,1)</f>
        <v>Eastern Suburbs</v>
      </c>
      <c r="G10636" s="18">
        <v>2</v>
      </c>
      <c r="H10636" s="18">
        <v>2</v>
      </c>
    </row>
    <row r="10637" spans="1:8" x14ac:dyDescent="0.25">
      <c r="A10637" s="3" t="s">
        <v>1459</v>
      </c>
      <c r="B10637" s="5">
        <v>520000</v>
      </c>
      <c r="C10637" t="s">
        <v>1439</v>
      </c>
      <c r="D10637" t="str">
        <f t="shared" si="166"/>
        <v>Apartment</v>
      </c>
      <c r="E10637" t="s">
        <v>577</v>
      </c>
      <c r="F10637" t="str">
        <f>_xlfn.XLOOKUP(E10637,Geografiesleutel!A:A,Geografiesleutel!B:B,"",0,1)</f>
        <v>CBD</v>
      </c>
      <c r="G10637" s="18">
        <v>3</v>
      </c>
      <c r="H10637" s="18">
        <v>1</v>
      </c>
    </row>
    <row r="10638" spans="1:8" x14ac:dyDescent="0.25">
      <c r="A10638" s="3" t="s">
        <v>1734</v>
      </c>
      <c r="B10638" s="5">
        <v>339000</v>
      </c>
      <c r="C10638" t="s">
        <v>1437</v>
      </c>
      <c r="D10638" t="str">
        <f t="shared" si="166"/>
        <v>Apartment</v>
      </c>
      <c r="E10638" t="s">
        <v>404</v>
      </c>
      <c r="F10638" t="str">
        <f>_xlfn.XLOOKUP(E10638,Geografiesleutel!A:A,Geografiesleutel!B:B,"",0,1)</f>
        <v>CBD</v>
      </c>
      <c r="G10638" s="18">
        <v>1</v>
      </c>
      <c r="H10638" s="18">
        <v>1</v>
      </c>
    </row>
    <row r="10639" spans="1:8" x14ac:dyDescent="0.25">
      <c r="A10639" s="3" t="s">
        <v>295</v>
      </c>
      <c r="B10639" s="5">
        <v>2490000</v>
      </c>
      <c r="C10639" t="s">
        <v>1439</v>
      </c>
      <c r="D10639" t="str">
        <f t="shared" si="166"/>
        <v>Apartment</v>
      </c>
      <c r="E10639" t="s">
        <v>306</v>
      </c>
      <c r="F10639" t="str">
        <f>_xlfn.XLOOKUP(E10639,Geografiesleutel!A:A,Geografiesleutel!B:B,"",0,1)</f>
        <v>Eastern Suburbs</v>
      </c>
      <c r="G10639" s="18">
        <v>3</v>
      </c>
      <c r="H10639" s="18">
        <v>2</v>
      </c>
    </row>
    <row r="10640" spans="1:8" x14ac:dyDescent="0.25">
      <c r="A10640" s="3" t="s">
        <v>1589</v>
      </c>
      <c r="B10640" s="5">
        <v>389000</v>
      </c>
      <c r="C10640" t="s">
        <v>1436</v>
      </c>
      <c r="D10640" t="str">
        <f t="shared" si="166"/>
        <v>Apartment</v>
      </c>
      <c r="E10640" t="s">
        <v>404</v>
      </c>
      <c r="F10640" t="str">
        <f>_xlfn.XLOOKUP(E10640,Geografiesleutel!A:A,Geografiesleutel!B:B,"",0,1)</f>
        <v>CBD</v>
      </c>
      <c r="G10640" s="18">
        <v>2</v>
      </c>
      <c r="H10640" s="18">
        <v>1</v>
      </c>
    </row>
    <row r="10641" spans="1:8" x14ac:dyDescent="0.25">
      <c r="A10641" s="3" t="s">
        <v>1779</v>
      </c>
      <c r="B10641" s="5">
        <v>423637</v>
      </c>
      <c r="C10641" t="s">
        <v>1439</v>
      </c>
      <c r="D10641" t="str">
        <f t="shared" si="166"/>
        <v>Apartment</v>
      </c>
      <c r="E10641" t="s">
        <v>487</v>
      </c>
      <c r="F10641" t="str">
        <f>_xlfn.XLOOKUP(E10641,Geografiesleutel!A:A,Geografiesleutel!B:B,"",0,1)</f>
        <v>CBD</v>
      </c>
      <c r="G10641" s="18">
        <v>3</v>
      </c>
      <c r="H10641" s="18">
        <v>1</v>
      </c>
    </row>
    <row r="10642" spans="1:8" x14ac:dyDescent="0.25">
      <c r="A10642" s="3" t="s">
        <v>133</v>
      </c>
      <c r="B10642" s="5">
        <v>1850000</v>
      </c>
      <c r="C10642" t="s">
        <v>1437</v>
      </c>
      <c r="D10642" t="str">
        <f t="shared" si="166"/>
        <v>Apartment</v>
      </c>
      <c r="E10642" t="s">
        <v>234</v>
      </c>
      <c r="F10642" t="str">
        <f>_xlfn.XLOOKUP(E10642,Geografiesleutel!A:A,Geografiesleutel!B:B,"",0,1)</f>
        <v>Eastern Suburbs</v>
      </c>
      <c r="G10642" s="18">
        <v>1</v>
      </c>
      <c r="H10642" s="18">
        <v>1</v>
      </c>
    </row>
    <row r="10643" spans="1:8" x14ac:dyDescent="0.25">
      <c r="A10643" s="3" t="s">
        <v>170</v>
      </c>
      <c r="B10643" s="5">
        <v>1150000</v>
      </c>
      <c r="C10643" t="s">
        <v>1436</v>
      </c>
      <c r="D10643" t="str">
        <f t="shared" si="166"/>
        <v>Apartment</v>
      </c>
      <c r="E10643" t="s">
        <v>94</v>
      </c>
      <c r="F10643" t="str">
        <f>_xlfn.XLOOKUP(E10643,Geografiesleutel!A:A,Geografiesleutel!B:B,"",0,1)</f>
        <v>Agricultural Smallholdings</v>
      </c>
      <c r="G10643" s="18">
        <v>2</v>
      </c>
      <c r="H10643" s="18">
        <v>2</v>
      </c>
    </row>
    <row r="10644" spans="1:8" x14ac:dyDescent="0.25">
      <c r="A10644" s="3" t="s">
        <v>1099</v>
      </c>
      <c r="B10644" s="5">
        <v>480000</v>
      </c>
      <c r="C10644" t="s">
        <v>1436</v>
      </c>
      <c r="D10644" t="str">
        <f t="shared" si="166"/>
        <v>Apartment</v>
      </c>
      <c r="E10644" t="s">
        <v>68</v>
      </c>
      <c r="F10644" t="str">
        <f>_xlfn.XLOOKUP(E10644,Geografiesleutel!A:A,Geografiesleutel!B:B,"",0,1)</f>
        <v>Northern Suburbs</v>
      </c>
      <c r="G10644" s="18">
        <v>2</v>
      </c>
      <c r="H10644" s="18">
        <v>1</v>
      </c>
    </row>
    <row r="10645" spans="1:8" x14ac:dyDescent="0.25">
      <c r="A10645" s="3" t="s">
        <v>1465</v>
      </c>
      <c r="B10645" s="5">
        <v>499000</v>
      </c>
      <c r="C10645" t="s">
        <v>1447</v>
      </c>
      <c r="D10645" t="str">
        <f t="shared" si="166"/>
        <v>Apartment</v>
      </c>
      <c r="E10645" t="s">
        <v>603</v>
      </c>
      <c r="F10645" t="str">
        <f>_xlfn.XLOOKUP(E10645,Geografiesleutel!A:A,Geografiesleutel!B:B,"",0,1)</f>
        <v>Eastern Suburbs</v>
      </c>
      <c r="G10645" s="18">
        <v>5</v>
      </c>
      <c r="H10645" s="18">
        <v>1</v>
      </c>
    </row>
    <row r="10646" spans="1:8" x14ac:dyDescent="0.25">
      <c r="A10646" s="3" t="s">
        <v>1308</v>
      </c>
      <c r="B10646" s="5">
        <v>640000</v>
      </c>
      <c r="C10646" t="s">
        <v>1439</v>
      </c>
      <c r="D10646" t="str">
        <f t="shared" si="166"/>
        <v>Apartment</v>
      </c>
      <c r="E10646" t="s">
        <v>487</v>
      </c>
      <c r="F10646" t="str">
        <f>_xlfn.XLOOKUP(E10646,Geografiesleutel!A:A,Geografiesleutel!B:B,"",0,1)</f>
        <v>CBD</v>
      </c>
      <c r="G10646" s="18">
        <v>3</v>
      </c>
      <c r="H10646" s="18">
        <v>2</v>
      </c>
    </row>
    <row r="10647" spans="1:8" x14ac:dyDescent="0.25">
      <c r="A10647" s="3" t="s">
        <v>1015</v>
      </c>
      <c r="B10647" s="5">
        <v>590000</v>
      </c>
      <c r="C10647" t="s">
        <v>1436</v>
      </c>
      <c r="D10647" t="str">
        <f t="shared" si="166"/>
        <v>Apartment</v>
      </c>
      <c r="E10647" t="s">
        <v>68</v>
      </c>
      <c r="F10647" t="str">
        <f>_xlfn.XLOOKUP(E10647,Geografiesleutel!A:A,Geografiesleutel!B:B,"",0,1)</f>
        <v>Northern Suburbs</v>
      </c>
      <c r="G10647" s="18">
        <v>2</v>
      </c>
      <c r="H10647" s="18">
        <v>1</v>
      </c>
    </row>
    <row r="10648" spans="1:8" x14ac:dyDescent="0.25">
      <c r="A10648" s="3" t="s">
        <v>274</v>
      </c>
      <c r="B10648" s="5">
        <v>850000</v>
      </c>
      <c r="C10648" t="s">
        <v>1436</v>
      </c>
      <c r="D10648" t="str">
        <f t="shared" si="166"/>
        <v>Apartment</v>
      </c>
      <c r="E10648" t="s">
        <v>1261</v>
      </c>
      <c r="F10648" t="str">
        <f>_xlfn.XLOOKUP(E10648,Geografiesleutel!A:A,Geografiesleutel!B:B,"",0,1)</f>
        <v>Eastern Suburbs</v>
      </c>
      <c r="G10648" s="18">
        <v>2</v>
      </c>
      <c r="H10648" s="18">
        <v>1</v>
      </c>
    </row>
    <row r="10649" spans="1:8" x14ac:dyDescent="0.25">
      <c r="A10649" s="3" t="s">
        <v>576</v>
      </c>
      <c r="B10649" s="5">
        <v>595000</v>
      </c>
      <c r="C10649" t="s">
        <v>1437</v>
      </c>
      <c r="D10649" t="str">
        <f t="shared" si="166"/>
        <v>Apartment</v>
      </c>
      <c r="E10649" t="s">
        <v>163</v>
      </c>
      <c r="F10649" t="str">
        <f>_xlfn.XLOOKUP(E10649,Geografiesleutel!A:A,Geografiesleutel!B:B,"",0,1)</f>
        <v>Northern Suburbs</v>
      </c>
      <c r="G10649" s="18">
        <v>1</v>
      </c>
      <c r="H10649" s="18">
        <v>1</v>
      </c>
    </row>
    <row r="10650" spans="1:8" x14ac:dyDescent="0.25">
      <c r="A10650" s="3" t="s">
        <v>1031</v>
      </c>
      <c r="B10650" s="5">
        <v>300000</v>
      </c>
      <c r="C10650" t="s">
        <v>1437</v>
      </c>
      <c r="D10650" t="str">
        <f t="shared" si="166"/>
        <v>Apartment</v>
      </c>
      <c r="E10650" t="s">
        <v>487</v>
      </c>
      <c r="F10650" t="str">
        <f>_xlfn.XLOOKUP(E10650,Geografiesleutel!A:A,Geografiesleutel!B:B,"",0,1)</f>
        <v>CBD</v>
      </c>
      <c r="G10650" s="18">
        <v>1</v>
      </c>
      <c r="H10650" s="18">
        <v>1</v>
      </c>
    </row>
    <row r="10651" spans="1:8" x14ac:dyDescent="0.25">
      <c r="A10651" s="3" t="s">
        <v>586</v>
      </c>
      <c r="B10651" s="5">
        <v>945000</v>
      </c>
      <c r="C10651" t="s">
        <v>1436</v>
      </c>
      <c r="D10651" t="str">
        <f t="shared" si="166"/>
        <v>Apartment</v>
      </c>
      <c r="E10651" t="s">
        <v>30</v>
      </c>
      <c r="F10651" t="str">
        <f>_xlfn.XLOOKUP(E10651,Geografiesleutel!A:A,Geografiesleutel!B:B,"",0,1)</f>
        <v>Northern Suburbs</v>
      </c>
      <c r="G10651" s="18">
        <v>2</v>
      </c>
      <c r="H10651" s="18">
        <v>1</v>
      </c>
    </row>
    <row r="10652" spans="1:8" x14ac:dyDescent="0.25">
      <c r="A10652" s="3" t="s">
        <v>489</v>
      </c>
      <c r="B10652" s="5">
        <v>2360000</v>
      </c>
      <c r="C10652" t="s">
        <v>1439</v>
      </c>
      <c r="D10652" t="str">
        <f t="shared" si="166"/>
        <v>Apartment</v>
      </c>
      <c r="E10652" t="s">
        <v>139</v>
      </c>
      <c r="F10652" t="str">
        <f>_xlfn.XLOOKUP(E10652,Geografiesleutel!A:A,Geografiesleutel!B:B,"",0,1)</f>
        <v>Eastern Suburbs</v>
      </c>
      <c r="G10652" s="18">
        <v>3</v>
      </c>
      <c r="H10652" s="18" t="s">
        <v>2646</v>
      </c>
    </row>
    <row r="10653" spans="1:8" x14ac:dyDescent="0.25">
      <c r="A10653" s="3" t="s">
        <v>170</v>
      </c>
      <c r="B10653" s="5">
        <v>1150000</v>
      </c>
      <c r="C10653" t="s">
        <v>1436</v>
      </c>
      <c r="D10653" t="str">
        <f t="shared" si="166"/>
        <v>Apartment</v>
      </c>
      <c r="E10653" t="s">
        <v>94</v>
      </c>
      <c r="F10653" t="str">
        <f>_xlfn.XLOOKUP(E10653,Geografiesleutel!A:A,Geografiesleutel!B:B,"",0,1)</f>
        <v>Agricultural Smallholdings</v>
      </c>
      <c r="G10653" s="18">
        <v>2</v>
      </c>
      <c r="H10653" s="18">
        <v>2</v>
      </c>
    </row>
    <row r="10654" spans="1:8" x14ac:dyDescent="0.25">
      <c r="A10654" s="3" t="s">
        <v>1776</v>
      </c>
      <c r="B10654" s="5">
        <v>1258000</v>
      </c>
      <c r="C10654" t="s">
        <v>1439</v>
      </c>
      <c r="D10654" t="str">
        <f t="shared" si="166"/>
        <v>Apartment</v>
      </c>
      <c r="E10654" t="s">
        <v>68</v>
      </c>
      <c r="F10654" t="str">
        <f>_xlfn.XLOOKUP(E10654,Geografiesleutel!A:A,Geografiesleutel!B:B,"",0,1)</f>
        <v>Northern Suburbs</v>
      </c>
      <c r="G10654" s="18">
        <v>3</v>
      </c>
      <c r="H10654" s="18">
        <v>2</v>
      </c>
    </row>
    <row r="10655" spans="1:8" x14ac:dyDescent="0.25">
      <c r="A10655" s="3" t="s">
        <v>1317</v>
      </c>
      <c r="B10655" s="5">
        <v>470000</v>
      </c>
      <c r="C10655" t="s">
        <v>1437</v>
      </c>
      <c r="D10655" t="str">
        <f t="shared" si="166"/>
        <v>Apartment</v>
      </c>
      <c r="E10655" t="s">
        <v>156</v>
      </c>
      <c r="F10655" t="str">
        <f>_xlfn.XLOOKUP(E10655,Geografiesleutel!A:A,Geografiesleutel!B:B,"",0,1)</f>
        <v>Northern Suburbs</v>
      </c>
      <c r="G10655" s="18">
        <v>1</v>
      </c>
      <c r="H10655" s="18">
        <v>1</v>
      </c>
    </row>
    <row r="10656" spans="1:8" x14ac:dyDescent="0.25">
      <c r="A10656" s="3" t="s">
        <v>1317</v>
      </c>
      <c r="B10656" s="5">
        <v>470000</v>
      </c>
      <c r="C10656" t="s">
        <v>1437</v>
      </c>
      <c r="D10656" t="str">
        <f t="shared" si="166"/>
        <v>Apartment</v>
      </c>
      <c r="E10656" t="s">
        <v>156</v>
      </c>
      <c r="F10656" t="str">
        <f>_xlfn.XLOOKUP(E10656,Geografiesleutel!A:A,Geografiesleutel!B:B,"",0,1)</f>
        <v>Northern Suburbs</v>
      </c>
      <c r="G10656" s="18">
        <v>1</v>
      </c>
      <c r="H10656" s="18">
        <v>1</v>
      </c>
    </row>
    <row r="10657" spans="1:8" x14ac:dyDescent="0.25">
      <c r="A10657" s="3" t="s">
        <v>1058</v>
      </c>
      <c r="B10657" s="5">
        <v>495000</v>
      </c>
      <c r="C10657" t="s">
        <v>1436</v>
      </c>
      <c r="D10657" t="str">
        <f t="shared" si="166"/>
        <v>Apartment</v>
      </c>
      <c r="E10657" t="s">
        <v>68</v>
      </c>
      <c r="F10657" t="str">
        <f>_xlfn.XLOOKUP(E10657,Geografiesleutel!A:A,Geografiesleutel!B:B,"",0,1)</f>
        <v>Northern Suburbs</v>
      </c>
      <c r="G10657" s="18">
        <v>2</v>
      </c>
      <c r="H10657" s="18">
        <v>1</v>
      </c>
    </row>
    <row r="10658" spans="1:8" x14ac:dyDescent="0.25">
      <c r="A10658" s="3" t="s">
        <v>71</v>
      </c>
      <c r="B10658" s="5">
        <v>690000</v>
      </c>
      <c r="C10658" t="s">
        <v>1436</v>
      </c>
      <c r="D10658" t="str">
        <f t="shared" si="166"/>
        <v>Apartment</v>
      </c>
      <c r="E10658" t="s">
        <v>369</v>
      </c>
      <c r="F10658" t="str">
        <f>_xlfn.XLOOKUP(E10658,Geografiesleutel!A:A,Geografiesleutel!B:B,"",0,1)</f>
        <v>Eastern Suburbs</v>
      </c>
      <c r="G10658" s="18">
        <v>2</v>
      </c>
      <c r="H10658" s="18">
        <v>1</v>
      </c>
    </row>
    <row r="10659" spans="1:8" x14ac:dyDescent="0.25">
      <c r="A10659" s="3" t="s">
        <v>1776</v>
      </c>
      <c r="B10659" s="5">
        <v>1258000</v>
      </c>
      <c r="C10659" t="s">
        <v>1439</v>
      </c>
      <c r="D10659" t="str">
        <f t="shared" si="166"/>
        <v>Apartment</v>
      </c>
      <c r="E10659" t="s">
        <v>68</v>
      </c>
      <c r="F10659" t="str">
        <f>_xlfn.XLOOKUP(E10659,Geografiesleutel!A:A,Geografiesleutel!B:B,"",0,1)</f>
        <v>Northern Suburbs</v>
      </c>
      <c r="G10659" s="18">
        <v>3</v>
      </c>
      <c r="H10659" s="18">
        <v>2</v>
      </c>
    </row>
    <row r="10660" spans="1:8" x14ac:dyDescent="0.25">
      <c r="A10660" s="3" t="s">
        <v>1165</v>
      </c>
      <c r="B10660" s="5">
        <v>420000</v>
      </c>
      <c r="C10660" t="s">
        <v>1436</v>
      </c>
      <c r="D10660" t="str">
        <f t="shared" si="166"/>
        <v>Apartment</v>
      </c>
      <c r="E10660" t="s">
        <v>487</v>
      </c>
      <c r="F10660" t="str">
        <f>_xlfn.XLOOKUP(E10660,Geografiesleutel!A:A,Geografiesleutel!B:B,"",0,1)</f>
        <v>CBD</v>
      </c>
      <c r="G10660" s="18">
        <v>2</v>
      </c>
      <c r="H10660" s="18">
        <v>1</v>
      </c>
    </row>
    <row r="10661" spans="1:8" x14ac:dyDescent="0.25">
      <c r="A10661" s="3" t="s">
        <v>196</v>
      </c>
      <c r="B10661" s="5">
        <v>990000</v>
      </c>
      <c r="C10661" t="s">
        <v>1437</v>
      </c>
      <c r="D10661" t="str">
        <f t="shared" si="166"/>
        <v>Apartment</v>
      </c>
      <c r="E10661" t="s">
        <v>306</v>
      </c>
      <c r="F10661" t="str">
        <f>_xlfn.XLOOKUP(E10661,Geografiesleutel!A:A,Geografiesleutel!B:B,"",0,1)</f>
        <v>Eastern Suburbs</v>
      </c>
      <c r="G10661" s="18">
        <v>1</v>
      </c>
      <c r="H10661" s="18">
        <v>1</v>
      </c>
    </row>
    <row r="10662" spans="1:8" x14ac:dyDescent="0.25">
      <c r="A10662" s="3" t="s">
        <v>567</v>
      </c>
      <c r="B10662" s="5">
        <v>980000</v>
      </c>
      <c r="C10662" t="s">
        <v>1436</v>
      </c>
      <c r="D10662" t="str">
        <f t="shared" si="166"/>
        <v>Apartment</v>
      </c>
      <c r="E10662" t="s">
        <v>134</v>
      </c>
      <c r="F10662" t="str">
        <f>_xlfn.XLOOKUP(E10662,Geografiesleutel!A:A,Geografiesleutel!B:B,"",0,1)</f>
        <v>Eastern Suburbs</v>
      </c>
      <c r="G10662" s="18">
        <v>2</v>
      </c>
      <c r="H10662" s="18">
        <v>1</v>
      </c>
    </row>
    <row r="10663" spans="1:8" x14ac:dyDescent="0.25">
      <c r="A10663" s="3" t="s">
        <v>1205</v>
      </c>
      <c r="B10663" s="5">
        <v>390000</v>
      </c>
      <c r="C10663" t="s">
        <v>1437</v>
      </c>
      <c r="D10663" t="str">
        <f t="shared" si="166"/>
        <v>Apartment</v>
      </c>
      <c r="E10663" t="s">
        <v>562</v>
      </c>
      <c r="F10663" t="str">
        <f>_xlfn.XLOOKUP(E10663,Geografiesleutel!A:A,Geografiesleutel!B:B,"",0,1)</f>
        <v>CBD</v>
      </c>
      <c r="G10663" s="18">
        <v>1</v>
      </c>
      <c r="H10663" s="18">
        <v>1</v>
      </c>
    </row>
    <row r="10664" spans="1:8" x14ac:dyDescent="0.25">
      <c r="A10664" s="3" t="s">
        <v>1780</v>
      </c>
      <c r="B10664" s="5">
        <v>577900</v>
      </c>
      <c r="C10664" t="s">
        <v>1436</v>
      </c>
      <c r="D10664" t="str">
        <f t="shared" si="166"/>
        <v>Apartment</v>
      </c>
      <c r="E10664" t="s">
        <v>346</v>
      </c>
      <c r="F10664" t="str">
        <f>_xlfn.XLOOKUP(E10664,Geografiesleutel!A:A,Geografiesleutel!B:B,"",0,1)</f>
        <v>Northern Suburbs</v>
      </c>
      <c r="G10664" s="18">
        <v>2</v>
      </c>
      <c r="H10664" s="18">
        <v>1</v>
      </c>
    </row>
    <row r="10665" spans="1:8" x14ac:dyDescent="0.25">
      <c r="A10665" s="3" t="s">
        <v>840</v>
      </c>
      <c r="B10665" s="5">
        <v>545000</v>
      </c>
      <c r="C10665" t="s">
        <v>1436</v>
      </c>
      <c r="D10665" t="str">
        <f t="shared" si="166"/>
        <v>Apartment</v>
      </c>
      <c r="E10665" t="s">
        <v>487</v>
      </c>
      <c r="F10665" t="str">
        <f>_xlfn.XLOOKUP(E10665,Geografiesleutel!A:A,Geografiesleutel!B:B,"",0,1)</f>
        <v>CBD</v>
      </c>
      <c r="G10665" s="18">
        <v>2</v>
      </c>
      <c r="H10665" s="18">
        <v>1</v>
      </c>
    </row>
    <row r="10666" spans="1:8" x14ac:dyDescent="0.25">
      <c r="A10666" s="3" t="s">
        <v>828</v>
      </c>
      <c r="B10666" s="5">
        <v>2095000</v>
      </c>
      <c r="C10666" t="s">
        <v>1436</v>
      </c>
      <c r="D10666" t="str">
        <f t="shared" si="166"/>
        <v>Apartment</v>
      </c>
      <c r="E10666" t="s">
        <v>209</v>
      </c>
      <c r="F10666" t="str">
        <f>_xlfn.XLOOKUP(E10666,Geografiesleutel!A:A,Geografiesleutel!B:B,"",0,1)</f>
        <v>Eastern Suburbs</v>
      </c>
      <c r="G10666" s="18">
        <v>2</v>
      </c>
      <c r="H10666" s="18">
        <v>2</v>
      </c>
    </row>
    <row r="10667" spans="1:8" x14ac:dyDescent="0.25">
      <c r="A10667" s="3" t="s">
        <v>567</v>
      </c>
      <c r="B10667" s="5">
        <v>980000</v>
      </c>
      <c r="C10667" t="s">
        <v>1436</v>
      </c>
      <c r="D10667" t="str">
        <f t="shared" si="166"/>
        <v>Apartment</v>
      </c>
      <c r="E10667" t="s">
        <v>134</v>
      </c>
      <c r="F10667" t="str">
        <f>_xlfn.XLOOKUP(E10667,Geografiesleutel!A:A,Geografiesleutel!B:B,"",0,1)</f>
        <v>Eastern Suburbs</v>
      </c>
      <c r="G10667" s="18">
        <v>2</v>
      </c>
      <c r="H10667" s="18">
        <v>1</v>
      </c>
    </row>
    <row r="10668" spans="1:8" x14ac:dyDescent="0.25">
      <c r="A10668" s="3" t="s">
        <v>399</v>
      </c>
      <c r="B10668" s="5">
        <v>1485000</v>
      </c>
      <c r="C10668" t="s">
        <v>1436</v>
      </c>
      <c r="D10668" t="str">
        <f t="shared" si="166"/>
        <v>Apartment</v>
      </c>
      <c r="E10668" t="s">
        <v>306</v>
      </c>
      <c r="F10668" t="str">
        <f>_xlfn.XLOOKUP(E10668,Geografiesleutel!A:A,Geografiesleutel!B:B,"",0,1)</f>
        <v>Eastern Suburbs</v>
      </c>
      <c r="G10668" s="18">
        <v>2</v>
      </c>
      <c r="H10668" s="18">
        <v>2</v>
      </c>
    </row>
    <row r="10669" spans="1:8" x14ac:dyDescent="0.25">
      <c r="A10669" s="3" t="s">
        <v>301</v>
      </c>
      <c r="B10669" s="5">
        <v>1290000</v>
      </c>
      <c r="C10669" t="s">
        <v>1436</v>
      </c>
      <c r="D10669" t="str">
        <f t="shared" si="166"/>
        <v>Apartment</v>
      </c>
      <c r="E10669" t="s">
        <v>306</v>
      </c>
      <c r="F10669" t="str">
        <f>_xlfn.XLOOKUP(E10669,Geografiesleutel!A:A,Geografiesleutel!B:B,"",0,1)</f>
        <v>Eastern Suburbs</v>
      </c>
      <c r="G10669" s="18">
        <v>2</v>
      </c>
      <c r="H10669" s="18">
        <v>2</v>
      </c>
    </row>
    <row r="10670" spans="1:8" x14ac:dyDescent="0.25">
      <c r="A10670" s="3" t="s">
        <v>178</v>
      </c>
      <c r="B10670" s="5">
        <v>630000</v>
      </c>
      <c r="C10670" t="s">
        <v>1439</v>
      </c>
      <c r="D10670" t="str">
        <f t="shared" si="166"/>
        <v>Apartment</v>
      </c>
      <c r="E10670" t="s">
        <v>487</v>
      </c>
      <c r="F10670" t="str">
        <f>_xlfn.XLOOKUP(E10670,Geografiesleutel!A:A,Geografiesleutel!B:B,"",0,1)</f>
        <v>CBD</v>
      </c>
      <c r="G10670" s="18">
        <v>3</v>
      </c>
      <c r="H10670" s="18">
        <v>2</v>
      </c>
    </row>
    <row r="10671" spans="1:8" x14ac:dyDescent="0.25">
      <c r="A10671" s="3" t="s">
        <v>556</v>
      </c>
      <c r="B10671" s="5">
        <v>650000</v>
      </c>
      <c r="C10671" t="s">
        <v>1436</v>
      </c>
      <c r="D10671" t="str">
        <f t="shared" si="166"/>
        <v>Apartment</v>
      </c>
      <c r="E10671" t="s">
        <v>45</v>
      </c>
      <c r="F10671" t="str">
        <f>_xlfn.XLOOKUP(E10671,Geografiesleutel!A:A,Geografiesleutel!B:B,"",0,1)</f>
        <v>Townships</v>
      </c>
      <c r="G10671" s="18">
        <v>2</v>
      </c>
      <c r="H10671" s="18">
        <v>1</v>
      </c>
    </row>
    <row r="10672" spans="1:8" x14ac:dyDescent="0.25">
      <c r="A10672" s="3" t="s">
        <v>1149</v>
      </c>
      <c r="B10672" s="5">
        <v>500000</v>
      </c>
      <c r="C10672" t="s">
        <v>1451</v>
      </c>
      <c r="D10672" t="str">
        <f t="shared" si="166"/>
        <v>Apartment</v>
      </c>
      <c r="E10672" t="s">
        <v>64</v>
      </c>
      <c r="F10672" t="str">
        <f>_xlfn.XLOOKUP(E10672,Geografiesleutel!A:A,Geografiesleutel!B:B,"",0,1)</f>
        <v>Western Suburbs</v>
      </c>
      <c r="G10672" s="18" t="s">
        <v>2646</v>
      </c>
      <c r="H10672" s="18">
        <v>1</v>
      </c>
    </row>
    <row r="10673" spans="1:8" x14ac:dyDescent="0.25">
      <c r="A10673" s="3" t="s">
        <v>1499</v>
      </c>
      <c r="B10673" s="5">
        <v>525000</v>
      </c>
      <c r="C10673" t="s">
        <v>1436</v>
      </c>
      <c r="D10673" t="str">
        <f t="shared" si="166"/>
        <v>Apartment</v>
      </c>
      <c r="E10673" t="s">
        <v>188</v>
      </c>
      <c r="F10673" t="str">
        <f>_xlfn.XLOOKUP(E10673,Geografiesleutel!A:A,Geografiesleutel!B:B,"",0,1)</f>
        <v>Northern Suburbs</v>
      </c>
      <c r="G10673" s="18">
        <v>2</v>
      </c>
      <c r="H10673" s="18">
        <v>1</v>
      </c>
    </row>
    <row r="10674" spans="1:8" x14ac:dyDescent="0.25">
      <c r="A10674" s="3" t="s">
        <v>1565</v>
      </c>
      <c r="B10674" s="5">
        <v>265000</v>
      </c>
      <c r="C10674" t="s">
        <v>1437</v>
      </c>
      <c r="D10674" t="str">
        <f t="shared" si="166"/>
        <v>Apartment</v>
      </c>
      <c r="E10674" t="s">
        <v>487</v>
      </c>
      <c r="F10674" t="str">
        <f>_xlfn.XLOOKUP(E10674,Geografiesleutel!A:A,Geografiesleutel!B:B,"",0,1)</f>
        <v>CBD</v>
      </c>
      <c r="G10674" s="18">
        <v>1</v>
      </c>
      <c r="H10674" s="18">
        <v>1</v>
      </c>
    </row>
    <row r="10675" spans="1:8" x14ac:dyDescent="0.25">
      <c r="A10675" s="3" t="s">
        <v>1099</v>
      </c>
      <c r="B10675" s="5">
        <v>480000</v>
      </c>
      <c r="C10675" t="s">
        <v>1436</v>
      </c>
      <c r="D10675" t="str">
        <f t="shared" si="166"/>
        <v>Apartment</v>
      </c>
      <c r="E10675" t="s">
        <v>68</v>
      </c>
      <c r="F10675" t="str">
        <f>_xlfn.XLOOKUP(E10675,Geografiesleutel!A:A,Geografiesleutel!B:B,"",0,1)</f>
        <v>Northern Suburbs</v>
      </c>
      <c r="G10675" s="18">
        <v>2</v>
      </c>
      <c r="H10675" s="18">
        <v>1</v>
      </c>
    </row>
    <row r="10676" spans="1:8" x14ac:dyDescent="0.25">
      <c r="A10676" s="3" t="s">
        <v>981</v>
      </c>
      <c r="B10676" s="5">
        <v>799000</v>
      </c>
      <c r="C10676" t="s">
        <v>1500</v>
      </c>
      <c r="D10676" t="str">
        <f t="shared" si="166"/>
        <v>Apartment</v>
      </c>
      <c r="E10676" t="s">
        <v>487</v>
      </c>
      <c r="F10676" t="str">
        <f>_xlfn.XLOOKUP(E10676,Geografiesleutel!A:A,Geografiesleutel!B:B,"",0,1)</f>
        <v>CBD</v>
      </c>
      <c r="G10676" s="18">
        <v>5</v>
      </c>
      <c r="H10676" s="18">
        <v>1</v>
      </c>
    </row>
    <row r="10677" spans="1:8" x14ac:dyDescent="0.25">
      <c r="A10677" s="3" t="s">
        <v>1287</v>
      </c>
      <c r="B10677" s="5">
        <v>695000</v>
      </c>
      <c r="C10677" t="s">
        <v>1436</v>
      </c>
      <c r="D10677" t="str">
        <f t="shared" si="166"/>
        <v>Apartment</v>
      </c>
      <c r="E10677" t="s">
        <v>70</v>
      </c>
      <c r="F10677" t="str">
        <f>_xlfn.XLOOKUP(E10677,Geografiesleutel!A:A,Geografiesleutel!B:B,"",0,1)</f>
        <v>Northern Suburbs</v>
      </c>
      <c r="G10677" s="18">
        <v>2</v>
      </c>
      <c r="H10677" s="18">
        <v>1</v>
      </c>
    </row>
    <row r="10678" spans="1:8" x14ac:dyDescent="0.25">
      <c r="A10678" s="3" t="s">
        <v>77</v>
      </c>
      <c r="B10678" s="5">
        <v>1695000</v>
      </c>
      <c r="C10678" t="s">
        <v>1436</v>
      </c>
      <c r="D10678" t="str">
        <f t="shared" si="166"/>
        <v>Apartment</v>
      </c>
      <c r="E10678" t="s">
        <v>209</v>
      </c>
      <c r="F10678" t="str">
        <f>_xlfn.XLOOKUP(E10678,Geografiesleutel!A:A,Geografiesleutel!B:B,"",0,1)</f>
        <v>Eastern Suburbs</v>
      </c>
      <c r="G10678" s="18">
        <v>2</v>
      </c>
      <c r="H10678" s="18">
        <v>2</v>
      </c>
    </row>
    <row r="10679" spans="1:8" x14ac:dyDescent="0.25">
      <c r="A10679" s="3" t="s">
        <v>715</v>
      </c>
      <c r="B10679" s="5">
        <v>550000</v>
      </c>
      <c r="C10679" t="s">
        <v>1439</v>
      </c>
      <c r="D10679" t="str">
        <f t="shared" si="166"/>
        <v>Apartment</v>
      </c>
      <c r="E10679" t="s">
        <v>577</v>
      </c>
      <c r="F10679" t="str">
        <f>_xlfn.XLOOKUP(E10679,Geografiesleutel!A:A,Geografiesleutel!B:B,"",0,1)</f>
        <v>CBD</v>
      </c>
      <c r="G10679" s="18">
        <v>3</v>
      </c>
      <c r="H10679" s="18">
        <v>1</v>
      </c>
    </row>
    <row r="10680" spans="1:8" x14ac:dyDescent="0.25">
      <c r="A10680" s="3" t="s">
        <v>723</v>
      </c>
      <c r="B10680" s="5">
        <v>1720000</v>
      </c>
      <c r="C10680" t="s">
        <v>1437</v>
      </c>
      <c r="D10680" t="str">
        <f t="shared" si="166"/>
        <v>Apartment</v>
      </c>
      <c r="E10680" t="s">
        <v>1282</v>
      </c>
      <c r="F10680" t="str">
        <f>_xlfn.XLOOKUP(E10680,Geografiesleutel!A:A,Geografiesleutel!B:B,"",0,1)</f>
        <v>Eastern Suburbs</v>
      </c>
      <c r="G10680" s="18">
        <v>1</v>
      </c>
      <c r="H10680" s="18">
        <v>1</v>
      </c>
    </row>
    <row r="10681" spans="1:8" x14ac:dyDescent="0.25">
      <c r="A10681" s="3" t="s">
        <v>572</v>
      </c>
      <c r="B10681" s="5">
        <v>800000</v>
      </c>
      <c r="C10681" t="s">
        <v>1437</v>
      </c>
      <c r="D10681" t="str">
        <f t="shared" si="166"/>
        <v>Apartment</v>
      </c>
      <c r="E10681" t="s">
        <v>433</v>
      </c>
      <c r="F10681" t="str">
        <f>_xlfn.XLOOKUP(E10681,Geografiesleutel!A:A,Geografiesleutel!B:B,"",0,1)</f>
        <v>Eastern Suburbs</v>
      </c>
      <c r="G10681" s="18">
        <v>1</v>
      </c>
      <c r="H10681" s="18">
        <v>1</v>
      </c>
    </row>
    <row r="10682" spans="1:8" x14ac:dyDescent="0.25">
      <c r="A10682" s="3" t="s">
        <v>282</v>
      </c>
      <c r="B10682" s="5">
        <v>1200000</v>
      </c>
      <c r="C10682" t="s">
        <v>1436</v>
      </c>
      <c r="D10682" t="str">
        <f t="shared" si="166"/>
        <v>Apartment</v>
      </c>
      <c r="E10682" t="s">
        <v>972</v>
      </c>
      <c r="F10682" t="str">
        <f>_xlfn.XLOOKUP(E10682,Geografiesleutel!A:A,Geografiesleutel!B:B,"",0,1)</f>
        <v>Eastern Suburbs</v>
      </c>
      <c r="G10682" s="18">
        <v>2</v>
      </c>
      <c r="H10682" s="18">
        <v>2</v>
      </c>
    </row>
    <row r="10683" spans="1:8" x14ac:dyDescent="0.25">
      <c r="A10683" s="3" t="s">
        <v>541</v>
      </c>
      <c r="B10683" s="5">
        <v>820000</v>
      </c>
      <c r="C10683" t="s">
        <v>1436</v>
      </c>
      <c r="D10683" t="str">
        <f t="shared" si="166"/>
        <v>Apartment</v>
      </c>
      <c r="E10683" t="s">
        <v>18</v>
      </c>
      <c r="F10683" t="str">
        <f>_xlfn.XLOOKUP(E10683,Geografiesleutel!A:A,Geografiesleutel!B:B,"",0,1)</f>
        <v>Agricultural Smallholdings</v>
      </c>
      <c r="G10683" s="18">
        <v>2</v>
      </c>
      <c r="H10683" s="18">
        <v>1</v>
      </c>
    </row>
    <row r="10684" spans="1:8" x14ac:dyDescent="0.25">
      <c r="A10684" s="3" t="s">
        <v>529</v>
      </c>
      <c r="B10684" s="5">
        <v>1275000</v>
      </c>
      <c r="C10684" t="s">
        <v>1439</v>
      </c>
      <c r="D10684" t="str">
        <f t="shared" si="166"/>
        <v>Apartment</v>
      </c>
      <c r="E10684" t="s">
        <v>86</v>
      </c>
      <c r="F10684" t="str">
        <f>_xlfn.XLOOKUP(E10684,Geografiesleutel!A:A,Geografiesleutel!B:B,"",0,1)</f>
        <v>Eastern Suburbs</v>
      </c>
      <c r="G10684" s="18">
        <v>3</v>
      </c>
      <c r="H10684" s="18" t="s">
        <v>2650</v>
      </c>
    </row>
    <row r="10685" spans="1:8" x14ac:dyDescent="0.25">
      <c r="A10685" s="3" t="s">
        <v>117</v>
      </c>
      <c r="B10685" s="5">
        <v>1490000</v>
      </c>
      <c r="C10685" t="s">
        <v>1436</v>
      </c>
      <c r="D10685" t="str">
        <f t="shared" si="166"/>
        <v>Apartment</v>
      </c>
      <c r="E10685" t="s">
        <v>16</v>
      </c>
      <c r="F10685" t="str">
        <f>_xlfn.XLOOKUP(E10685,Geografiesleutel!A:A,Geografiesleutel!B:B,"",0,1)</f>
        <v>Eastern Suburbs</v>
      </c>
      <c r="G10685" s="18">
        <v>2</v>
      </c>
      <c r="H10685" s="18">
        <v>2</v>
      </c>
    </row>
    <row r="10686" spans="1:8" x14ac:dyDescent="0.25">
      <c r="A10686" s="3" t="s">
        <v>715</v>
      </c>
      <c r="B10686" s="5">
        <v>550000</v>
      </c>
      <c r="C10686" t="s">
        <v>1436</v>
      </c>
      <c r="D10686" t="str">
        <f t="shared" si="166"/>
        <v>Apartment</v>
      </c>
      <c r="E10686" t="s">
        <v>64</v>
      </c>
      <c r="F10686" t="str">
        <f>_xlfn.XLOOKUP(E10686,Geografiesleutel!A:A,Geografiesleutel!B:B,"",0,1)</f>
        <v>Western Suburbs</v>
      </c>
      <c r="G10686" s="18">
        <v>2</v>
      </c>
      <c r="H10686" s="18" t="s">
        <v>2650</v>
      </c>
    </row>
    <row r="10687" spans="1:8" x14ac:dyDescent="0.25">
      <c r="A10687" s="3" t="s">
        <v>67</v>
      </c>
      <c r="B10687" s="5">
        <v>2300000</v>
      </c>
      <c r="C10687" t="s">
        <v>1439</v>
      </c>
      <c r="D10687" t="str">
        <f t="shared" si="166"/>
        <v>Apartment</v>
      </c>
      <c r="E10687" t="s">
        <v>88</v>
      </c>
      <c r="F10687" t="str">
        <f>_xlfn.XLOOKUP(E10687,Geografiesleutel!A:A,Geografiesleutel!B:B,"",0,1)</f>
        <v>Eastern Suburbs</v>
      </c>
      <c r="G10687" s="18">
        <v>3</v>
      </c>
      <c r="H10687" s="18">
        <v>2</v>
      </c>
    </row>
    <row r="10688" spans="1:8" x14ac:dyDescent="0.25">
      <c r="A10688" s="3" t="s">
        <v>767</v>
      </c>
      <c r="B10688" s="5">
        <v>580000</v>
      </c>
      <c r="C10688" t="s">
        <v>1436</v>
      </c>
      <c r="D10688" t="str">
        <f t="shared" si="166"/>
        <v>Apartment</v>
      </c>
      <c r="E10688" t="s">
        <v>68</v>
      </c>
      <c r="F10688" t="str">
        <f>_xlfn.XLOOKUP(E10688,Geografiesleutel!A:A,Geografiesleutel!B:B,"",0,1)</f>
        <v>Northern Suburbs</v>
      </c>
      <c r="G10688" s="18">
        <v>2</v>
      </c>
      <c r="H10688" s="18">
        <v>1</v>
      </c>
    </row>
    <row r="10689" spans="1:8" x14ac:dyDescent="0.25">
      <c r="A10689" s="3" t="s">
        <v>700</v>
      </c>
      <c r="B10689" s="5">
        <v>780000</v>
      </c>
      <c r="C10689" t="s">
        <v>1439</v>
      </c>
      <c r="D10689" t="str">
        <f t="shared" si="166"/>
        <v>Apartment</v>
      </c>
      <c r="E10689" t="s">
        <v>487</v>
      </c>
      <c r="F10689" t="str">
        <f>_xlfn.XLOOKUP(E10689,Geografiesleutel!A:A,Geografiesleutel!B:B,"",0,1)</f>
        <v>CBD</v>
      </c>
      <c r="G10689" s="18">
        <v>3</v>
      </c>
      <c r="H10689" s="18">
        <v>2</v>
      </c>
    </row>
    <row r="10690" spans="1:8" x14ac:dyDescent="0.25">
      <c r="A10690" s="3" t="s">
        <v>1106</v>
      </c>
      <c r="B10690" s="5">
        <v>275000</v>
      </c>
      <c r="C10690" t="s">
        <v>1437</v>
      </c>
      <c r="D10690" t="str">
        <f t="shared" ref="D10690:D10753" si="167">TRIM(RIGHT(SUBSTITUTE(C10690," ",REPT(" ",LEN(C10690))),LEN(C10690)))</f>
        <v>Apartment</v>
      </c>
      <c r="E10690" t="s">
        <v>577</v>
      </c>
      <c r="F10690" t="str">
        <f>_xlfn.XLOOKUP(E10690,Geografiesleutel!A:A,Geografiesleutel!B:B,"",0,1)</f>
        <v>CBD</v>
      </c>
      <c r="G10690" s="18">
        <v>1</v>
      </c>
      <c r="H10690" s="18">
        <v>1</v>
      </c>
    </row>
    <row r="10691" spans="1:8" x14ac:dyDescent="0.25">
      <c r="A10691" s="3" t="s">
        <v>778</v>
      </c>
      <c r="B10691" s="5">
        <v>600000</v>
      </c>
      <c r="C10691" t="s">
        <v>1436</v>
      </c>
      <c r="D10691" t="str">
        <f t="shared" si="167"/>
        <v>Apartment</v>
      </c>
      <c r="E10691" t="s">
        <v>418</v>
      </c>
      <c r="F10691" t="str">
        <f>_xlfn.XLOOKUP(E10691,Geografiesleutel!A:A,Geografiesleutel!B:B,"",0,1)</f>
        <v>Eastern Suburbs</v>
      </c>
      <c r="G10691" s="18">
        <v>2</v>
      </c>
      <c r="H10691" s="18">
        <v>1</v>
      </c>
    </row>
    <row r="10692" spans="1:8" x14ac:dyDescent="0.25">
      <c r="A10692" s="3" t="s">
        <v>715</v>
      </c>
      <c r="B10692" s="5">
        <v>550000</v>
      </c>
      <c r="C10692" t="s">
        <v>1436</v>
      </c>
      <c r="D10692" t="str">
        <f t="shared" si="167"/>
        <v>Apartment</v>
      </c>
      <c r="E10692" t="s">
        <v>64</v>
      </c>
      <c r="F10692" t="str">
        <f>_xlfn.XLOOKUP(E10692,Geografiesleutel!A:A,Geografiesleutel!B:B,"",0,1)</f>
        <v>Western Suburbs</v>
      </c>
      <c r="G10692" s="18">
        <v>2</v>
      </c>
      <c r="H10692" s="18" t="s">
        <v>2650</v>
      </c>
    </row>
    <row r="10693" spans="1:8" x14ac:dyDescent="0.25">
      <c r="A10693" s="3" t="s">
        <v>693</v>
      </c>
      <c r="B10693" s="5">
        <v>730000</v>
      </c>
      <c r="C10693" t="s">
        <v>1436</v>
      </c>
      <c r="D10693" t="str">
        <f t="shared" si="167"/>
        <v>Apartment</v>
      </c>
      <c r="E10693" t="s">
        <v>28</v>
      </c>
      <c r="F10693" t="str">
        <f>_xlfn.XLOOKUP(E10693,Geografiesleutel!A:A,Geografiesleutel!B:B,"",0,1)</f>
        <v>Eastern Suburbs</v>
      </c>
      <c r="G10693" s="18">
        <v>2</v>
      </c>
      <c r="H10693" s="18">
        <v>1</v>
      </c>
    </row>
    <row r="10694" spans="1:8" x14ac:dyDescent="0.25">
      <c r="A10694" s="3" t="s">
        <v>1106</v>
      </c>
      <c r="B10694" s="5">
        <v>275000</v>
      </c>
      <c r="C10694" t="s">
        <v>1437</v>
      </c>
      <c r="D10694" t="str">
        <f t="shared" si="167"/>
        <v>Apartment</v>
      </c>
      <c r="E10694" t="s">
        <v>577</v>
      </c>
      <c r="F10694" t="str">
        <f>_xlfn.XLOOKUP(E10694,Geografiesleutel!A:A,Geografiesleutel!B:B,"",0,1)</f>
        <v>CBD</v>
      </c>
      <c r="G10694" s="18">
        <v>1</v>
      </c>
      <c r="H10694" s="18">
        <v>1</v>
      </c>
    </row>
    <row r="10695" spans="1:8" x14ac:dyDescent="0.25">
      <c r="A10695" s="3" t="s">
        <v>1465</v>
      </c>
      <c r="B10695" s="5">
        <v>499000</v>
      </c>
      <c r="C10695" t="s">
        <v>1447</v>
      </c>
      <c r="D10695" t="str">
        <f t="shared" si="167"/>
        <v>Apartment</v>
      </c>
      <c r="E10695" t="s">
        <v>603</v>
      </c>
      <c r="F10695" t="str">
        <f>_xlfn.XLOOKUP(E10695,Geografiesleutel!A:A,Geografiesleutel!B:B,"",0,1)</f>
        <v>Eastern Suburbs</v>
      </c>
      <c r="G10695" s="18">
        <v>5</v>
      </c>
      <c r="H10695" s="18">
        <v>1</v>
      </c>
    </row>
    <row r="10696" spans="1:8" x14ac:dyDescent="0.25">
      <c r="A10696" s="3" t="s">
        <v>1638</v>
      </c>
      <c r="B10696" s="5">
        <v>615000</v>
      </c>
      <c r="C10696" t="s">
        <v>1437</v>
      </c>
      <c r="D10696" t="str">
        <f t="shared" si="167"/>
        <v>Apartment</v>
      </c>
      <c r="E10696" t="s">
        <v>603</v>
      </c>
      <c r="F10696" t="str">
        <f>_xlfn.XLOOKUP(E10696,Geografiesleutel!A:A,Geografiesleutel!B:B,"",0,1)</f>
        <v>Eastern Suburbs</v>
      </c>
      <c r="G10696" s="18">
        <v>1</v>
      </c>
      <c r="H10696" s="18">
        <v>1</v>
      </c>
    </row>
    <row r="10697" spans="1:8" x14ac:dyDescent="0.25">
      <c r="A10697" s="3" t="s">
        <v>512</v>
      </c>
      <c r="B10697" s="5">
        <v>750000</v>
      </c>
      <c r="C10697" t="s">
        <v>1436</v>
      </c>
      <c r="D10697" t="str">
        <f t="shared" si="167"/>
        <v>Apartment</v>
      </c>
      <c r="E10697" t="s">
        <v>35</v>
      </c>
      <c r="F10697" t="str">
        <f>_xlfn.XLOOKUP(E10697,Geografiesleutel!A:A,Geografiesleutel!B:B,"",0,1)</f>
        <v>Northern Suburbs</v>
      </c>
      <c r="G10697" s="18">
        <v>2</v>
      </c>
      <c r="H10697" s="18">
        <v>2</v>
      </c>
    </row>
    <row r="10698" spans="1:8" x14ac:dyDescent="0.25">
      <c r="A10698" s="3" t="s">
        <v>185</v>
      </c>
      <c r="B10698" s="5">
        <v>1400000</v>
      </c>
      <c r="C10698" t="s">
        <v>1439</v>
      </c>
      <c r="D10698" t="str">
        <f t="shared" si="167"/>
        <v>Apartment</v>
      </c>
      <c r="E10698" t="s">
        <v>675</v>
      </c>
      <c r="F10698" t="str">
        <f>_xlfn.XLOOKUP(E10698,Geografiesleutel!A:A,Geografiesleutel!B:B,"",0,1)</f>
        <v>Agricultural Smallholdings</v>
      </c>
      <c r="G10698" s="18">
        <v>3</v>
      </c>
      <c r="H10698" s="18">
        <v>2</v>
      </c>
    </row>
    <row r="10699" spans="1:8" x14ac:dyDescent="0.25">
      <c r="A10699" s="3" t="s">
        <v>266</v>
      </c>
      <c r="B10699" s="5">
        <v>1500000</v>
      </c>
      <c r="C10699" t="s">
        <v>1436</v>
      </c>
      <c r="D10699" t="str">
        <f t="shared" si="167"/>
        <v>Apartment</v>
      </c>
      <c r="E10699" t="s">
        <v>972</v>
      </c>
      <c r="F10699" t="str">
        <f>_xlfn.XLOOKUP(E10699,Geografiesleutel!A:A,Geografiesleutel!B:B,"",0,1)</f>
        <v>Eastern Suburbs</v>
      </c>
      <c r="G10699" s="18">
        <v>2</v>
      </c>
      <c r="H10699" s="18">
        <v>1</v>
      </c>
    </row>
    <row r="10700" spans="1:8" x14ac:dyDescent="0.25">
      <c r="A10700" s="3" t="s">
        <v>1629</v>
      </c>
      <c r="B10700" s="5">
        <v>533000</v>
      </c>
      <c r="C10700" t="s">
        <v>1440</v>
      </c>
      <c r="D10700" t="str">
        <f t="shared" si="167"/>
        <v>Apartment</v>
      </c>
      <c r="E10700" t="s">
        <v>562</v>
      </c>
      <c r="F10700" t="str">
        <f>_xlfn.XLOOKUP(E10700,Geografiesleutel!A:A,Geografiesleutel!B:B,"",0,1)</f>
        <v>CBD</v>
      </c>
      <c r="G10700" s="18" t="s">
        <v>2650</v>
      </c>
      <c r="H10700" s="18">
        <v>1</v>
      </c>
    </row>
    <row r="10701" spans="1:8" x14ac:dyDescent="0.25">
      <c r="A10701" s="3" t="s">
        <v>1477</v>
      </c>
      <c r="B10701" s="5">
        <v>310000</v>
      </c>
      <c r="C10701" t="s">
        <v>1437</v>
      </c>
      <c r="D10701" t="str">
        <f t="shared" si="167"/>
        <v>Apartment</v>
      </c>
      <c r="E10701" t="s">
        <v>577</v>
      </c>
      <c r="F10701" t="str">
        <f>_xlfn.XLOOKUP(E10701,Geografiesleutel!A:A,Geografiesleutel!B:B,"",0,1)</f>
        <v>CBD</v>
      </c>
      <c r="G10701" s="18">
        <v>1</v>
      </c>
      <c r="H10701" s="18">
        <v>1</v>
      </c>
    </row>
    <row r="10702" spans="1:8" x14ac:dyDescent="0.25">
      <c r="A10702" s="3" t="s">
        <v>253</v>
      </c>
      <c r="B10702" s="5">
        <v>2550000</v>
      </c>
      <c r="C10702" t="s">
        <v>1436</v>
      </c>
      <c r="D10702" t="str">
        <f t="shared" si="167"/>
        <v>Apartment</v>
      </c>
      <c r="E10702" t="s">
        <v>404</v>
      </c>
      <c r="F10702" t="str">
        <f>_xlfn.XLOOKUP(E10702,Geografiesleutel!A:A,Geografiesleutel!B:B,"",0,1)</f>
        <v>CBD</v>
      </c>
      <c r="G10702" s="18">
        <v>2</v>
      </c>
      <c r="H10702" s="18" t="s">
        <v>2646</v>
      </c>
    </row>
    <row r="10703" spans="1:8" x14ac:dyDescent="0.25">
      <c r="A10703" s="3" t="s">
        <v>541</v>
      </c>
      <c r="B10703" s="5">
        <v>820000</v>
      </c>
      <c r="C10703" t="s">
        <v>1436</v>
      </c>
      <c r="D10703" t="str">
        <f t="shared" si="167"/>
        <v>Apartment</v>
      </c>
      <c r="E10703" t="s">
        <v>418</v>
      </c>
      <c r="F10703" t="str">
        <f>_xlfn.XLOOKUP(E10703,Geografiesleutel!A:A,Geografiesleutel!B:B,"",0,1)</f>
        <v>Eastern Suburbs</v>
      </c>
      <c r="G10703" s="18">
        <v>2</v>
      </c>
      <c r="H10703" s="18" t="s">
        <v>2650</v>
      </c>
    </row>
    <row r="10704" spans="1:8" x14ac:dyDescent="0.25">
      <c r="A10704" s="3" t="s">
        <v>1638</v>
      </c>
      <c r="B10704" s="5">
        <v>615000</v>
      </c>
      <c r="C10704" t="s">
        <v>1437</v>
      </c>
      <c r="D10704" t="str">
        <f t="shared" si="167"/>
        <v>Apartment</v>
      </c>
      <c r="E10704" t="s">
        <v>603</v>
      </c>
      <c r="F10704" t="str">
        <f>_xlfn.XLOOKUP(E10704,Geografiesleutel!A:A,Geografiesleutel!B:B,"",0,1)</f>
        <v>Eastern Suburbs</v>
      </c>
      <c r="G10704" s="18">
        <v>1</v>
      </c>
      <c r="H10704" s="18">
        <v>1</v>
      </c>
    </row>
    <row r="10705" spans="1:8" x14ac:dyDescent="0.25">
      <c r="A10705" s="3" t="s">
        <v>268</v>
      </c>
      <c r="B10705" s="5">
        <v>1800000</v>
      </c>
      <c r="C10705" t="s">
        <v>1439</v>
      </c>
      <c r="D10705" t="str">
        <f t="shared" si="167"/>
        <v>Apartment</v>
      </c>
      <c r="E10705" t="s">
        <v>23</v>
      </c>
      <c r="F10705" t="str">
        <f>_xlfn.XLOOKUP(E10705,Geografiesleutel!A:A,Geografiesleutel!B:B,"",0,1)</f>
        <v>Northern Suburbs</v>
      </c>
      <c r="G10705" s="18">
        <v>3</v>
      </c>
      <c r="H10705" s="18" t="s">
        <v>8</v>
      </c>
    </row>
    <row r="10706" spans="1:8" x14ac:dyDescent="0.25">
      <c r="A10706" s="3" t="s">
        <v>1542</v>
      </c>
      <c r="B10706" s="5">
        <v>498000</v>
      </c>
      <c r="C10706" t="s">
        <v>1436</v>
      </c>
      <c r="D10706" t="str">
        <f t="shared" si="167"/>
        <v>Apartment</v>
      </c>
      <c r="E10706" t="s">
        <v>136</v>
      </c>
      <c r="F10706" t="str">
        <f>_xlfn.XLOOKUP(E10706,Geografiesleutel!A:A,Geografiesleutel!B:B,"",0,1)</f>
        <v>Eastern Suburbs</v>
      </c>
      <c r="G10706" s="18">
        <v>2</v>
      </c>
      <c r="H10706" s="18">
        <v>1</v>
      </c>
    </row>
    <row r="10707" spans="1:8" x14ac:dyDescent="0.25">
      <c r="A10707" s="3" t="s">
        <v>1781</v>
      </c>
      <c r="B10707" s="5">
        <v>516000</v>
      </c>
      <c r="C10707" t="s">
        <v>1440</v>
      </c>
      <c r="D10707" t="str">
        <f t="shared" si="167"/>
        <v>Apartment</v>
      </c>
      <c r="E10707" t="s">
        <v>562</v>
      </c>
      <c r="F10707" t="str">
        <f>_xlfn.XLOOKUP(E10707,Geografiesleutel!A:A,Geografiesleutel!B:B,"",0,1)</f>
        <v>CBD</v>
      </c>
      <c r="G10707" s="18" t="s">
        <v>2650</v>
      </c>
      <c r="H10707" s="18" t="s">
        <v>2650</v>
      </c>
    </row>
    <row r="10708" spans="1:8" x14ac:dyDescent="0.25">
      <c r="A10708" s="3" t="s">
        <v>1149</v>
      </c>
      <c r="B10708" s="5">
        <v>500000</v>
      </c>
      <c r="C10708" t="s">
        <v>1440</v>
      </c>
      <c r="D10708" t="str">
        <f t="shared" si="167"/>
        <v>Apartment</v>
      </c>
      <c r="E10708" t="s">
        <v>562</v>
      </c>
      <c r="F10708" t="str">
        <f>_xlfn.XLOOKUP(E10708,Geografiesleutel!A:A,Geografiesleutel!B:B,"",0,1)</f>
        <v>CBD</v>
      </c>
      <c r="G10708" s="18" t="s">
        <v>2650</v>
      </c>
      <c r="H10708" s="18" t="s">
        <v>2650</v>
      </c>
    </row>
    <row r="10709" spans="1:8" x14ac:dyDescent="0.25">
      <c r="A10709" s="3" t="s">
        <v>700</v>
      </c>
      <c r="B10709" s="5">
        <v>780000</v>
      </c>
      <c r="C10709" t="s">
        <v>1437</v>
      </c>
      <c r="D10709" t="str">
        <f t="shared" si="167"/>
        <v>Apartment</v>
      </c>
      <c r="E10709" t="s">
        <v>972</v>
      </c>
      <c r="F10709" t="str">
        <f>_xlfn.XLOOKUP(E10709,Geografiesleutel!A:A,Geografiesleutel!B:B,"",0,1)</f>
        <v>Eastern Suburbs</v>
      </c>
      <c r="G10709" s="18">
        <v>1</v>
      </c>
      <c r="H10709" s="18">
        <v>1</v>
      </c>
    </row>
    <row r="10710" spans="1:8" x14ac:dyDescent="0.25">
      <c r="A10710" s="3" t="s">
        <v>1573</v>
      </c>
      <c r="B10710" s="5">
        <v>429000</v>
      </c>
      <c r="C10710" t="s">
        <v>1437</v>
      </c>
      <c r="D10710" t="str">
        <f t="shared" si="167"/>
        <v>Apartment</v>
      </c>
      <c r="E10710" t="s">
        <v>154</v>
      </c>
      <c r="F10710" t="str">
        <f>_xlfn.XLOOKUP(E10710,Geografiesleutel!A:A,Geografiesleutel!B:B,"",0,1)</f>
        <v>Northern Suburbs</v>
      </c>
      <c r="G10710" s="18">
        <v>1</v>
      </c>
      <c r="H10710" s="18">
        <v>1</v>
      </c>
    </row>
    <row r="10711" spans="1:8" x14ac:dyDescent="0.25">
      <c r="A10711" s="3" t="s">
        <v>556</v>
      </c>
      <c r="B10711" s="5">
        <v>650000</v>
      </c>
      <c r="C10711" t="s">
        <v>1437</v>
      </c>
      <c r="D10711" t="str">
        <f t="shared" si="167"/>
        <v>Apartment</v>
      </c>
      <c r="E10711" t="s">
        <v>675</v>
      </c>
      <c r="F10711" t="str">
        <f>_xlfn.XLOOKUP(E10711,Geografiesleutel!A:A,Geografiesleutel!B:B,"",0,1)</f>
        <v>Agricultural Smallholdings</v>
      </c>
      <c r="G10711" s="18">
        <v>1</v>
      </c>
      <c r="H10711" s="18">
        <v>1</v>
      </c>
    </row>
    <row r="10712" spans="1:8" x14ac:dyDescent="0.25">
      <c r="A10712" s="3" t="s">
        <v>1782</v>
      </c>
      <c r="B10712" s="5">
        <v>682000</v>
      </c>
      <c r="C10712" t="s">
        <v>1436</v>
      </c>
      <c r="D10712" t="str">
        <f t="shared" si="167"/>
        <v>Apartment</v>
      </c>
      <c r="E10712" t="s">
        <v>227</v>
      </c>
      <c r="F10712" t="str">
        <f>_xlfn.XLOOKUP(E10712,Geografiesleutel!A:A,Geografiesleutel!B:B,"",0,1)</f>
        <v>Western Suburbs</v>
      </c>
      <c r="G10712" s="18">
        <v>2</v>
      </c>
      <c r="H10712" s="18">
        <v>1</v>
      </c>
    </row>
    <row r="10713" spans="1:8" x14ac:dyDescent="0.25">
      <c r="A10713" s="3" t="s">
        <v>700</v>
      </c>
      <c r="B10713" s="5">
        <v>780000</v>
      </c>
      <c r="C10713" t="s">
        <v>1437</v>
      </c>
      <c r="D10713" t="str">
        <f t="shared" si="167"/>
        <v>Apartment</v>
      </c>
      <c r="E10713" t="s">
        <v>369</v>
      </c>
      <c r="F10713" t="str">
        <f>_xlfn.XLOOKUP(E10713,Geografiesleutel!A:A,Geografiesleutel!B:B,"",0,1)</f>
        <v>Eastern Suburbs</v>
      </c>
      <c r="G10713" s="18">
        <v>1</v>
      </c>
      <c r="H10713" s="18">
        <v>1</v>
      </c>
    </row>
    <row r="10714" spans="1:8" x14ac:dyDescent="0.25">
      <c r="A10714" s="3" t="s">
        <v>274</v>
      </c>
      <c r="B10714" s="5">
        <v>850000</v>
      </c>
      <c r="C10714" t="s">
        <v>1436</v>
      </c>
      <c r="D10714" t="str">
        <f t="shared" si="167"/>
        <v>Apartment</v>
      </c>
      <c r="E10714" t="s">
        <v>218</v>
      </c>
      <c r="F10714" t="str">
        <f>_xlfn.XLOOKUP(E10714,Geografiesleutel!A:A,Geografiesleutel!B:B,"",0,1)</f>
        <v>Southern Suburbs</v>
      </c>
      <c r="G10714" s="18">
        <v>2</v>
      </c>
      <c r="H10714" s="18">
        <v>1</v>
      </c>
    </row>
    <row r="10715" spans="1:8" x14ac:dyDescent="0.25">
      <c r="A10715" s="3" t="s">
        <v>922</v>
      </c>
      <c r="B10715" s="5">
        <v>720000</v>
      </c>
      <c r="C10715" t="s">
        <v>1436</v>
      </c>
      <c r="D10715" t="str">
        <f t="shared" si="167"/>
        <v>Apartment</v>
      </c>
      <c r="E10715" t="s">
        <v>30</v>
      </c>
      <c r="F10715" t="str">
        <f>_xlfn.XLOOKUP(E10715,Geografiesleutel!A:A,Geografiesleutel!B:B,"",0,1)</f>
        <v>Northern Suburbs</v>
      </c>
      <c r="G10715" s="18">
        <v>2</v>
      </c>
      <c r="H10715" s="18">
        <v>2</v>
      </c>
    </row>
    <row r="10716" spans="1:8" x14ac:dyDescent="0.25">
      <c r="A10716" s="3" t="s">
        <v>1442</v>
      </c>
      <c r="B10716" s="5">
        <v>425000</v>
      </c>
      <c r="C10716" t="s">
        <v>1581</v>
      </c>
      <c r="D10716" t="str">
        <f t="shared" si="167"/>
        <v>Apartment</v>
      </c>
      <c r="E10716" t="s">
        <v>487</v>
      </c>
      <c r="F10716" t="str">
        <f>_xlfn.XLOOKUP(E10716,Geografiesleutel!A:A,Geografiesleutel!B:B,"",0,1)</f>
        <v>CBD</v>
      </c>
      <c r="G10716" s="18">
        <v>6</v>
      </c>
      <c r="H10716" s="18">
        <v>2</v>
      </c>
    </row>
    <row r="10717" spans="1:8" x14ac:dyDescent="0.25">
      <c r="A10717" s="3" t="s">
        <v>143</v>
      </c>
      <c r="B10717" s="5">
        <v>1300000</v>
      </c>
      <c r="C10717" t="s">
        <v>1439</v>
      </c>
      <c r="D10717" t="str">
        <f t="shared" si="167"/>
        <v>Apartment</v>
      </c>
      <c r="E10717" t="s">
        <v>172</v>
      </c>
      <c r="F10717" t="str">
        <f>_xlfn.XLOOKUP(E10717,Geografiesleutel!A:A,Geografiesleutel!B:B,"",0,1)</f>
        <v>Eastern Suburbs</v>
      </c>
      <c r="G10717" s="18">
        <v>3</v>
      </c>
      <c r="H10717" s="18">
        <v>2</v>
      </c>
    </row>
    <row r="10718" spans="1:8" x14ac:dyDescent="0.25">
      <c r="A10718" s="3" t="s">
        <v>902</v>
      </c>
      <c r="B10718" s="5">
        <v>765000</v>
      </c>
      <c r="C10718" t="s">
        <v>1437</v>
      </c>
      <c r="D10718" t="str">
        <f t="shared" si="167"/>
        <v>Apartment</v>
      </c>
      <c r="E10718" t="s">
        <v>369</v>
      </c>
      <c r="F10718" t="str">
        <f>_xlfn.XLOOKUP(E10718,Geografiesleutel!A:A,Geografiesleutel!B:B,"",0,1)</f>
        <v>Eastern Suburbs</v>
      </c>
      <c r="G10718" s="18">
        <v>1</v>
      </c>
      <c r="H10718" s="18">
        <v>1</v>
      </c>
    </row>
    <row r="10719" spans="1:8" x14ac:dyDescent="0.25">
      <c r="A10719" s="3" t="s">
        <v>692</v>
      </c>
      <c r="B10719" s="5">
        <v>5500000</v>
      </c>
      <c r="C10719" t="s">
        <v>1783</v>
      </c>
      <c r="D10719" t="str">
        <f t="shared" si="167"/>
        <v>Apartment</v>
      </c>
      <c r="E10719" t="s">
        <v>68</v>
      </c>
      <c r="F10719" t="str">
        <f>_xlfn.XLOOKUP(E10719,Geografiesleutel!A:A,Geografiesleutel!B:B,"",0,1)</f>
        <v>Northern Suburbs</v>
      </c>
      <c r="G10719" s="18">
        <v>24</v>
      </c>
      <c r="H10719" s="18">
        <v>24</v>
      </c>
    </row>
    <row r="10720" spans="1:8" x14ac:dyDescent="0.25">
      <c r="A10720" s="3" t="s">
        <v>392</v>
      </c>
      <c r="B10720" s="5">
        <v>940000</v>
      </c>
      <c r="C10720" t="s">
        <v>1436</v>
      </c>
      <c r="D10720" t="str">
        <f t="shared" si="167"/>
        <v>Apartment</v>
      </c>
      <c r="E10720" t="s">
        <v>35</v>
      </c>
      <c r="F10720" t="str">
        <f>_xlfn.XLOOKUP(E10720,Geografiesleutel!A:A,Geografiesleutel!B:B,"",0,1)</f>
        <v>Northern Suburbs</v>
      </c>
      <c r="G10720" s="18">
        <v>2</v>
      </c>
      <c r="H10720" s="18">
        <v>1</v>
      </c>
    </row>
    <row r="10721" spans="1:8" x14ac:dyDescent="0.25">
      <c r="A10721" s="3" t="s">
        <v>444</v>
      </c>
      <c r="B10721" s="5">
        <v>450000</v>
      </c>
      <c r="C10721" t="s">
        <v>1436</v>
      </c>
      <c r="D10721" t="str">
        <f t="shared" si="167"/>
        <v>Apartment</v>
      </c>
      <c r="E10721" t="s">
        <v>68</v>
      </c>
      <c r="F10721" t="str">
        <f>_xlfn.XLOOKUP(E10721,Geografiesleutel!A:A,Geografiesleutel!B:B,"",0,1)</f>
        <v>Northern Suburbs</v>
      </c>
      <c r="G10721" s="18">
        <v>2</v>
      </c>
      <c r="H10721" s="18">
        <v>1</v>
      </c>
    </row>
    <row r="10722" spans="1:8" x14ac:dyDescent="0.25">
      <c r="A10722" s="3" t="s">
        <v>1459</v>
      </c>
      <c r="B10722" s="5">
        <v>520000</v>
      </c>
      <c r="C10722" t="s">
        <v>1436</v>
      </c>
      <c r="D10722" t="str">
        <f t="shared" si="167"/>
        <v>Apartment</v>
      </c>
      <c r="E10722" t="s">
        <v>186</v>
      </c>
      <c r="F10722" t="str">
        <f>_xlfn.XLOOKUP(E10722,Geografiesleutel!A:A,Geografiesleutel!B:B,"",0,1)</f>
        <v>Eastern Suburbs</v>
      </c>
      <c r="G10722" s="18">
        <v>2</v>
      </c>
      <c r="H10722" s="18">
        <v>2</v>
      </c>
    </row>
    <row r="10723" spans="1:8" x14ac:dyDescent="0.25">
      <c r="A10723" s="3" t="s">
        <v>931</v>
      </c>
      <c r="B10723" s="5">
        <v>490000</v>
      </c>
      <c r="C10723" t="s">
        <v>1437</v>
      </c>
      <c r="D10723" t="str">
        <f t="shared" si="167"/>
        <v>Apartment</v>
      </c>
      <c r="E10723" t="s">
        <v>30</v>
      </c>
      <c r="F10723" t="str">
        <f>_xlfn.XLOOKUP(E10723,Geografiesleutel!A:A,Geografiesleutel!B:B,"",0,1)</f>
        <v>Northern Suburbs</v>
      </c>
      <c r="G10723" s="18">
        <v>1</v>
      </c>
      <c r="H10723" s="18">
        <v>1</v>
      </c>
    </row>
    <row r="10724" spans="1:8" x14ac:dyDescent="0.25">
      <c r="A10724" s="3" t="s">
        <v>444</v>
      </c>
      <c r="B10724" s="5">
        <v>450000</v>
      </c>
      <c r="C10724" t="s">
        <v>1437</v>
      </c>
      <c r="D10724" t="str">
        <f t="shared" si="167"/>
        <v>Apartment</v>
      </c>
      <c r="E10724" t="s">
        <v>223</v>
      </c>
      <c r="F10724" t="str">
        <f>_xlfn.XLOOKUP(E10724,Geografiesleutel!A:A,Geografiesleutel!B:B,"",0,1)</f>
        <v>Western Suburbs</v>
      </c>
      <c r="G10724" s="18">
        <v>1</v>
      </c>
      <c r="H10724" s="18">
        <v>1</v>
      </c>
    </row>
    <row r="10725" spans="1:8" x14ac:dyDescent="0.25">
      <c r="A10725" s="3" t="s">
        <v>1557</v>
      </c>
      <c r="B10725" s="5">
        <v>299000</v>
      </c>
      <c r="C10725" t="s">
        <v>1437</v>
      </c>
      <c r="D10725" t="str">
        <f t="shared" si="167"/>
        <v>Apartment</v>
      </c>
      <c r="E10725" t="s">
        <v>562</v>
      </c>
      <c r="F10725" t="str">
        <f>_xlfn.XLOOKUP(E10725,Geografiesleutel!A:A,Geografiesleutel!B:B,"",0,1)</f>
        <v>CBD</v>
      </c>
      <c r="G10725" s="18">
        <v>1</v>
      </c>
      <c r="H10725" s="18">
        <v>1</v>
      </c>
    </row>
    <row r="10726" spans="1:8" x14ac:dyDescent="0.25">
      <c r="A10726" s="3" t="s">
        <v>545</v>
      </c>
      <c r="B10726" s="5">
        <v>700000</v>
      </c>
      <c r="C10726" t="s">
        <v>1439</v>
      </c>
      <c r="D10726" t="str">
        <f t="shared" si="167"/>
        <v>Apartment</v>
      </c>
      <c r="E10726" t="s">
        <v>487</v>
      </c>
      <c r="F10726" t="str">
        <f>_xlfn.XLOOKUP(E10726,Geografiesleutel!A:A,Geografiesleutel!B:B,"",0,1)</f>
        <v>CBD</v>
      </c>
      <c r="G10726" s="18">
        <v>3</v>
      </c>
      <c r="H10726" s="18">
        <v>2</v>
      </c>
    </row>
    <row r="10727" spans="1:8" x14ac:dyDescent="0.25">
      <c r="A10727" s="3" t="s">
        <v>655</v>
      </c>
      <c r="B10727" s="5">
        <v>840000</v>
      </c>
      <c r="C10727" t="s">
        <v>1436</v>
      </c>
      <c r="D10727" t="str">
        <f t="shared" si="167"/>
        <v>Apartment</v>
      </c>
      <c r="E10727" t="s">
        <v>290</v>
      </c>
      <c r="F10727" t="str">
        <f>_xlfn.XLOOKUP(E10727,Geografiesleutel!A:A,Geografiesleutel!B:B,"",0,1)</f>
        <v>Eastern Suburbs</v>
      </c>
      <c r="G10727" s="18">
        <v>2</v>
      </c>
      <c r="H10727" s="18" t="s">
        <v>2650</v>
      </c>
    </row>
    <row r="10728" spans="1:8" x14ac:dyDescent="0.25">
      <c r="A10728" s="3" t="s">
        <v>931</v>
      </c>
      <c r="B10728" s="5">
        <v>490000</v>
      </c>
      <c r="C10728" t="s">
        <v>1437</v>
      </c>
      <c r="D10728" t="str">
        <f t="shared" si="167"/>
        <v>Apartment</v>
      </c>
      <c r="E10728" t="s">
        <v>30</v>
      </c>
      <c r="F10728" t="str">
        <f>_xlfn.XLOOKUP(E10728,Geografiesleutel!A:A,Geografiesleutel!B:B,"",0,1)</f>
        <v>Northern Suburbs</v>
      </c>
      <c r="G10728" s="18">
        <v>1</v>
      </c>
      <c r="H10728" s="18">
        <v>1</v>
      </c>
    </row>
    <row r="10729" spans="1:8" x14ac:dyDescent="0.25">
      <c r="A10729" s="3" t="s">
        <v>1456</v>
      </c>
      <c r="B10729" s="5">
        <v>260000</v>
      </c>
      <c r="C10729" t="s">
        <v>1437</v>
      </c>
      <c r="D10729" t="str">
        <f t="shared" si="167"/>
        <v>Apartment</v>
      </c>
      <c r="E10729" t="s">
        <v>487</v>
      </c>
      <c r="F10729" t="str">
        <f>_xlfn.XLOOKUP(E10729,Geografiesleutel!A:A,Geografiesleutel!B:B,"",0,1)</f>
        <v>CBD</v>
      </c>
      <c r="G10729" s="18">
        <v>1</v>
      </c>
      <c r="H10729" s="18">
        <v>1</v>
      </c>
    </row>
    <row r="10730" spans="1:8" x14ac:dyDescent="0.25">
      <c r="A10730" s="3" t="s">
        <v>763</v>
      </c>
      <c r="B10730" s="5">
        <v>949000</v>
      </c>
      <c r="C10730" t="s">
        <v>1436</v>
      </c>
      <c r="D10730" t="str">
        <f t="shared" si="167"/>
        <v>Apartment</v>
      </c>
      <c r="E10730" t="s">
        <v>30</v>
      </c>
      <c r="F10730" t="str">
        <f>_xlfn.XLOOKUP(E10730,Geografiesleutel!A:A,Geografiesleutel!B:B,"",0,1)</f>
        <v>Northern Suburbs</v>
      </c>
      <c r="G10730" s="18">
        <v>2</v>
      </c>
      <c r="H10730" s="18">
        <v>2</v>
      </c>
    </row>
    <row r="10731" spans="1:8" x14ac:dyDescent="0.25">
      <c r="A10731" s="3" t="s">
        <v>1209</v>
      </c>
      <c r="B10731" s="5">
        <v>320000</v>
      </c>
      <c r="C10731" t="s">
        <v>1437</v>
      </c>
      <c r="D10731" t="str">
        <f t="shared" si="167"/>
        <v>Apartment</v>
      </c>
      <c r="E10731" t="s">
        <v>487</v>
      </c>
      <c r="F10731" t="str">
        <f>_xlfn.XLOOKUP(E10731,Geografiesleutel!A:A,Geografiesleutel!B:B,"",0,1)</f>
        <v>CBD</v>
      </c>
      <c r="G10731" s="18">
        <v>1</v>
      </c>
      <c r="H10731" s="18">
        <v>1</v>
      </c>
    </row>
    <row r="10732" spans="1:8" x14ac:dyDescent="0.25">
      <c r="A10732" s="3" t="s">
        <v>183</v>
      </c>
      <c r="B10732" s="5">
        <v>1250000</v>
      </c>
      <c r="C10732" t="s">
        <v>1436</v>
      </c>
      <c r="D10732" t="str">
        <f t="shared" si="167"/>
        <v>Apartment</v>
      </c>
      <c r="E10732" t="s">
        <v>369</v>
      </c>
      <c r="F10732" t="str">
        <f>_xlfn.XLOOKUP(E10732,Geografiesleutel!A:A,Geografiesleutel!B:B,"",0,1)</f>
        <v>Eastern Suburbs</v>
      </c>
      <c r="G10732" s="18">
        <v>2</v>
      </c>
      <c r="H10732" s="18">
        <v>1</v>
      </c>
    </row>
    <row r="10733" spans="1:8" x14ac:dyDescent="0.25">
      <c r="A10733" s="3" t="s">
        <v>541</v>
      </c>
      <c r="B10733" s="5">
        <v>820000</v>
      </c>
      <c r="C10733" t="s">
        <v>1436</v>
      </c>
      <c r="D10733" t="str">
        <f t="shared" si="167"/>
        <v>Apartment</v>
      </c>
      <c r="E10733" t="s">
        <v>86</v>
      </c>
      <c r="F10733" t="str">
        <f>_xlfn.XLOOKUP(E10733,Geografiesleutel!A:A,Geografiesleutel!B:B,"",0,1)</f>
        <v>Eastern Suburbs</v>
      </c>
      <c r="G10733" s="18">
        <v>2</v>
      </c>
      <c r="H10733" s="18">
        <v>1</v>
      </c>
    </row>
    <row r="10734" spans="1:8" x14ac:dyDescent="0.25">
      <c r="A10734" s="3" t="s">
        <v>572</v>
      </c>
      <c r="B10734" s="5">
        <v>800000</v>
      </c>
      <c r="C10734" t="s">
        <v>1437</v>
      </c>
      <c r="D10734" t="str">
        <f t="shared" si="167"/>
        <v>Apartment</v>
      </c>
      <c r="E10734" t="s">
        <v>972</v>
      </c>
      <c r="F10734" t="str">
        <f>_xlfn.XLOOKUP(E10734,Geografiesleutel!A:A,Geografiesleutel!B:B,"",0,1)</f>
        <v>Eastern Suburbs</v>
      </c>
      <c r="G10734" s="18">
        <v>1</v>
      </c>
      <c r="H10734" s="18">
        <v>1</v>
      </c>
    </row>
    <row r="10735" spans="1:8" x14ac:dyDescent="0.25">
      <c r="A10735" s="3" t="s">
        <v>162</v>
      </c>
      <c r="B10735" s="5">
        <v>950000</v>
      </c>
      <c r="C10735" t="s">
        <v>1436</v>
      </c>
      <c r="D10735" t="str">
        <f t="shared" si="167"/>
        <v>Apartment</v>
      </c>
      <c r="E10735" t="s">
        <v>172</v>
      </c>
      <c r="F10735" t="str">
        <f>_xlfn.XLOOKUP(E10735,Geografiesleutel!A:A,Geografiesleutel!B:B,"",0,1)</f>
        <v>Eastern Suburbs</v>
      </c>
      <c r="G10735" s="18">
        <v>2</v>
      </c>
      <c r="H10735" s="18">
        <v>2</v>
      </c>
    </row>
    <row r="10736" spans="1:8" x14ac:dyDescent="0.25">
      <c r="A10736" s="3" t="s">
        <v>715</v>
      </c>
      <c r="B10736" s="5">
        <v>550000</v>
      </c>
      <c r="C10736" t="s">
        <v>1436</v>
      </c>
      <c r="D10736" t="str">
        <f t="shared" si="167"/>
        <v>Apartment</v>
      </c>
      <c r="E10736" t="s">
        <v>562</v>
      </c>
      <c r="F10736" t="str">
        <f>_xlfn.XLOOKUP(E10736,Geografiesleutel!A:A,Geografiesleutel!B:B,"",0,1)</f>
        <v>CBD</v>
      </c>
      <c r="G10736" s="18">
        <v>2</v>
      </c>
      <c r="H10736" s="18">
        <v>2</v>
      </c>
    </row>
    <row r="10737" spans="1:8" x14ac:dyDescent="0.25">
      <c r="A10737" s="3" t="s">
        <v>592</v>
      </c>
      <c r="B10737" s="5">
        <v>890000</v>
      </c>
      <c r="C10737" t="s">
        <v>1436</v>
      </c>
      <c r="D10737" t="str">
        <f t="shared" si="167"/>
        <v>Apartment</v>
      </c>
      <c r="E10737" t="s">
        <v>324</v>
      </c>
      <c r="F10737" t="str">
        <f>_xlfn.XLOOKUP(E10737,Geografiesleutel!A:A,Geografiesleutel!B:B,"",0,1)</f>
        <v>Eastern Suburbs</v>
      </c>
      <c r="G10737" s="18">
        <v>2</v>
      </c>
      <c r="H10737" s="18">
        <v>2</v>
      </c>
    </row>
    <row r="10738" spans="1:8" x14ac:dyDescent="0.25">
      <c r="A10738" s="3" t="s">
        <v>446</v>
      </c>
      <c r="B10738" s="5">
        <v>900000</v>
      </c>
      <c r="C10738" t="s">
        <v>1437</v>
      </c>
      <c r="D10738" t="str">
        <f t="shared" si="167"/>
        <v>Apartment</v>
      </c>
      <c r="E10738" t="s">
        <v>16</v>
      </c>
      <c r="F10738" t="str">
        <f>_xlfn.XLOOKUP(E10738,Geografiesleutel!A:A,Geografiesleutel!B:B,"",0,1)</f>
        <v>Eastern Suburbs</v>
      </c>
      <c r="G10738" s="18">
        <v>1</v>
      </c>
      <c r="H10738" s="18">
        <v>1</v>
      </c>
    </row>
    <row r="10739" spans="1:8" x14ac:dyDescent="0.25">
      <c r="A10739" s="3" t="s">
        <v>171</v>
      </c>
      <c r="B10739" s="5">
        <v>3000000</v>
      </c>
      <c r="C10739" t="s">
        <v>1439</v>
      </c>
      <c r="D10739" t="str">
        <f t="shared" si="167"/>
        <v>Apartment</v>
      </c>
      <c r="E10739" t="s">
        <v>245</v>
      </c>
      <c r="F10739" t="str">
        <f>_xlfn.XLOOKUP(E10739,Geografiesleutel!A:A,Geografiesleutel!B:B,"",0,1)</f>
        <v>Eastern Suburbs</v>
      </c>
      <c r="G10739" s="18">
        <v>3</v>
      </c>
      <c r="H10739" s="18" t="s">
        <v>2646</v>
      </c>
    </row>
    <row r="10740" spans="1:8" x14ac:dyDescent="0.25">
      <c r="A10740" s="3" t="s">
        <v>685</v>
      </c>
      <c r="B10740" s="5">
        <v>5000000</v>
      </c>
      <c r="C10740" t="s">
        <v>1436</v>
      </c>
      <c r="D10740" t="str">
        <f t="shared" si="167"/>
        <v>Apartment</v>
      </c>
      <c r="E10740" t="s">
        <v>306</v>
      </c>
      <c r="F10740" t="str">
        <f>_xlfn.XLOOKUP(E10740,Geografiesleutel!A:A,Geografiesleutel!B:B,"",0,1)</f>
        <v>Eastern Suburbs</v>
      </c>
      <c r="G10740" s="18">
        <v>2</v>
      </c>
      <c r="H10740" s="18" t="s">
        <v>2646</v>
      </c>
    </row>
    <row r="10741" spans="1:8" x14ac:dyDescent="0.25">
      <c r="A10741" s="3" t="s">
        <v>700</v>
      </c>
      <c r="B10741" s="5">
        <v>780000</v>
      </c>
      <c r="C10741" t="s">
        <v>1437</v>
      </c>
      <c r="D10741" t="str">
        <f t="shared" si="167"/>
        <v>Apartment</v>
      </c>
      <c r="E10741" t="s">
        <v>369</v>
      </c>
      <c r="F10741" t="str">
        <f>_xlfn.XLOOKUP(E10741,Geografiesleutel!A:A,Geografiesleutel!B:B,"",0,1)</f>
        <v>Eastern Suburbs</v>
      </c>
      <c r="G10741" s="18">
        <v>1</v>
      </c>
      <c r="H10741" s="18">
        <v>1</v>
      </c>
    </row>
    <row r="10742" spans="1:8" x14ac:dyDescent="0.25">
      <c r="A10742" s="3" t="s">
        <v>572</v>
      </c>
      <c r="B10742" s="5">
        <v>800000</v>
      </c>
      <c r="C10742" t="s">
        <v>1437</v>
      </c>
      <c r="D10742" t="str">
        <f t="shared" si="167"/>
        <v>Apartment</v>
      </c>
      <c r="E10742" t="s">
        <v>972</v>
      </c>
      <c r="F10742" t="str">
        <f>_xlfn.XLOOKUP(E10742,Geografiesleutel!A:A,Geografiesleutel!B:B,"",0,1)</f>
        <v>Eastern Suburbs</v>
      </c>
      <c r="G10742" s="18">
        <v>1</v>
      </c>
      <c r="H10742" s="18">
        <v>1</v>
      </c>
    </row>
    <row r="10743" spans="1:8" x14ac:dyDescent="0.25">
      <c r="A10743" s="3" t="s">
        <v>1353</v>
      </c>
      <c r="B10743" s="5">
        <v>635000</v>
      </c>
      <c r="C10743" t="s">
        <v>1436</v>
      </c>
      <c r="D10743" t="str">
        <f t="shared" si="167"/>
        <v>Apartment</v>
      </c>
      <c r="E10743" t="s">
        <v>30</v>
      </c>
      <c r="F10743" t="str">
        <f>_xlfn.XLOOKUP(E10743,Geografiesleutel!A:A,Geografiesleutel!B:B,"",0,1)</f>
        <v>Northern Suburbs</v>
      </c>
      <c r="G10743" s="18">
        <v>2</v>
      </c>
      <c r="H10743" s="18">
        <v>2</v>
      </c>
    </row>
    <row r="10744" spans="1:8" x14ac:dyDescent="0.25">
      <c r="A10744" s="3" t="s">
        <v>1165</v>
      </c>
      <c r="B10744" s="5">
        <v>420000</v>
      </c>
      <c r="C10744" t="s">
        <v>1436</v>
      </c>
      <c r="D10744" t="str">
        <f t="shared" si="167"/>
        <v>Apartment</v>
      </c>
      <c r="E10744" t="s">
        <v>487</v>
      </c>
      <c r="F10744" t="str">
        <f>_xlfn.XLOOKUP(E10744,Geografiesleutel!A:A,Geografiesleutel!B:B,"",0,1)</f>
        <v>CBD</v>
      </c>
      <c r="G10744" s="18">
        <v>2</v>
      </c>
      <c r="H10744" s="18">
        <v>1</v>
      </c>
    </row>
    <row r="10745" spans="1:8" x14ac:dyDescent="0.25">
      <c r="A10745" s="3" t="s">
        <v>632</v>
      </c>
      <c r="B10745" s="5">
        <v>785000</v>
      </c>
      <c r="C10745" t="s">
        <v>1436</v>
      </c>
      <c r="D10745" t="str">
        <f t="shared" si="167"/>
        <v>Apartment</v>
      </c>
      <c r="E10745" t="s">
        <v>52</v>
      </c>
      <c r="F10745" t="str">
        <f>_xlfn.XLOOKUP(E10745,Geografiesleutel!A:A,Geografiesleutel!B:B,"",0,1)</f>
        <v>Northern Suburbs</v>
      </c>
      <c r="G10745" s="18">
        <v>2</v>
      </c>
      <c r="H10745" s="18">
        <v>2</v>
      </c>
    </row>
    <row r="10746" spans="1:8" x14ac:dyDescent="0.25">
      <c r="A10746" s="3" t="s">
        <v>1784</v>
      </c>
      <c r="B10746" s="5">
        <v>962100</v>
      </c>
      <c r="C10746" t="s">
        <v>1439</v>
      </c>
      <c r="D10746" t="str">
        <f t="shared" si="167"/>
        <v>Apartment</v>
      </c>
      <c r="E10746" t="s">
        <v>577</v>
      </c>
      <c r="F10746" t="str">
        <f>_xlfn.XLOOKUP(E10746,Geografiesleutel!A:A,Geografiesleutel!B:B,"",0,1)</f>
        <v>CBD</v>
      </c>
      <c r="G10746" s="18">
        <v>3</v>
      </c>
      <c r="H10746" s="18">
        <v>2</v>
      </c>
    </row>
    <row r="10747" spans="1:8" x14ac:dyDescent="0.25">
      <c r="A10747" s="3" t="s">
        <v>1136</v>
      </c>
      <c r="B10747" s="5">
        <v>540000</v>
      </c>
      <c r="C10747" t="s">
        <v>1447</v>
      </c>
      <c r="D10747" t="str">
        <f t="shared" si="167"/>
        <v>Apartment</v>
      </c>
      <c r="E10747" t="s">
        <v>369</v>
      </c>
      <c r="F10747" t="str">
        <f>_xlfn.XLOOKUP(E10747,Geografiesleutel!A:A,Geografiesleutel!B:B,"",0,1)</f>
        <v>Eastern Suburbs</v>
      </c>
      <c r="G10747" s="18">
        <v>5</v>
      </c>
      <c r="H10747" s="18">
        <v>1</v>
      </c>
    </row>
    <row r="10748" spans="1:8" x14ac:dyDescent="0.25">
      <c r="A10748" s="3" t="s">
        <v>150</v>
      </c>
      <c r="B10748" s="5">
        <v>1350000</v>
      </c>
      <c r="C10748" t="s">
        <v>1439</v>
      </c>
      <c r="D10748" t="str">
        <f t="shared" si="167"/>
        <v>Apartment</v>
      </c>
      <c r="E10748" t="s">
        <v>172</v>
      </c>
      <c r="F10748" t="str">
        <f>_xlfn.XLOOKUP(E10748,Geografiesleutel!A:A,Geografiesleutel!B:B,"",0,1)</f>
        <v>Eastern Suburbs</v>
      </c>
      <c r="G10748" s="18">
        <v>3</v>
      </c>
      <c r="H10748" s="18">
        <v>2</v>
      </c>
    </row>
    <row r="10749" spans="1:8" x14ac:dyDescent="0.25">
      <c r="A10749" s="3" t="s">
        <v>34</v>
      </c>
      <c r="B10749" s="5">
        <v>1650000</v>
      </c>
      <c r="C10749" t="s">
        <v>1439</v>
      </c>
      <c r="D10749" t="str">
        <f t="shared" si="167"/>
        <v>Apartment</v>
      </c>
      <c r="E10749" t="s">
        <v>972</v>
      </c>
      <c r="F10749" t="str">
        <f>_xlfn.XLOOKUP(E10749,Geografiesleutel!A:A,Geografiesleutel!B:B,"",0,1)</f>
        <v>Eastern Suburbs</v>
      </c>
      <c r="G10749" s="18">
        <v>3</v>
      </c>
      <c r="H10749" s="18">
        <v>2</v>
      </c>
    </row>
    <row r="10750" spans="1:8" x14ac:dyDescent="0.25">
      <c r="A10750" s="3" t="s">
        <v>1489</v>
      </c>
      <c r="B10750" s="5">
        <v>410000</v>
      </c>
      <c r="C10750" t="s">
        <v>1437</v>
      </c>
      <c r="D10750" t="str">
        <f t="shared" si="167"/>
        <v>Apartment</v>
      </c>
      <c r="E10750" t="s">
        <v>137</v>
      </c>
      <c r="F10750" t="str">
        <f>_xlfn.XLOOKUP(E10750,Geografiesleutel!A:A,Geografiesleutel!B:B,"",0,1)</f>
        <v>Northern Suburbs</v>
      </c>
      <c r="G10750" s="18">
        <v>1</v>
      </c>
      <c r="H10750" s="18">
        <v>1</v>
      </c>
    </row>
    <row r="10751" spans="1:8" x14ac:dyDescent="0.25">
      <c r="A10751" s="3" t="s">
        <v>512</v>
      </c>
      <c r="B10751" s="5">
        <v>750000</v>
      </c>
      <c r="C10751" t="s">
        <v>1439</v>
      </c>
      <c r="D10751" t="str">
        <f t="shared" si="167"/>
        <v>Apartment</v>
      </c>
      <c r="E10751" t="s">
        <v>487</v>
      </c>
      <c r="F10751" t="str">
        <f>_xlfn.XLOOKUP(E10751,Geografiesleutel!A:A,Geografiesleutel!B:B,"",0,1)</f>
        <v>CBD</v>
      </c>
      <c r="G10751" s="18">
        <v>3</v>
      </c>
      <c r="H10751" s="18">
        <v>2</v>
      </c>
    </row>
    <row r="10752" spans="1:8" x14ac:dyDescent="0.25">
      <c r="A10752" s="3" t="s">
        <v>1308</v>
      </c>
      <c r="B10752" s="5">
        <v>640000</v>
      </c>
      <c r="C10752" t="s">
        <v>1436</v>
      </c>
      <c r="D10752" t="str">
        <f t="shared" si="167"/>
        <v>Apartment</v>
      </c>
      <c r="E10752" t="s">
        <v>1503</v>
      </c>
      <c r="F10752" t="str">
        <f>_xlfn.XLOOKUP(E10752,Geografiesleutel!A:A,Geografiesleutel!B:B,"",0,1)</f>
        <v>Northern Suburbs</v>
      </c>
      <c r="G10752" s="18">
        <v>2</v>
      </c>
      <c r="H10752" s="18">
        <v>1</v>
      </c>
    </row>
    <row r="10753" spans="1:8" x14ac:dyDescent="0.25">
      <c r="A10753" s="3" t="s">
        <v>1275</v>
      </c>
      <c r="B10753" s="5">
        <v>810000</v>
      </c>
      <c r="C10753" t="s">
        <v>1439</v>
      </c>
      <c r="D10753" t="str">
        <f t="shared" si="167"/>
        <v>Apartment</v>
      </c>
      <c r="E10753" t="s">
        <v>102</v>
      </c>
      <c r="F10753" t="str">
        <f>_xlfn.XLOOKUP(E10753,Geografiesleutel!A:A,Geografiesleutel!B:B,"",0,1)</f>
        <v>Northern Suburbs</v>
      </c>
      <c r="G10753" s="18">
        <v>3</v>
      </c>
      <c r="H10753" s="18">
        <v>2</v>
      </c>
    </row>
    <row r="10754" spans="1:8" x14ac:dyDescent="0.25">
      <c r="A10754" s="3" t="s">
        <v>1209</v>
      </c>
      <c r="B10754" s="5">
        <v>320000</v>
      </c>
      <c r="C10754" t="s">
        <v>1437</v>
      </c>
      <c r="D10754" t="str">
        <f t="shared" ref="D10754:D10817" si="168">TRIM(RIGHT(SUBSTITUTE(C10754," ",REPT(" ",LEN(C10754))),LEN(C10754)))</f>
        <v>Apartment</v>
      </c>
      <c r="E10754" t="s">
        <v>562</v>
      </c>
      <c r="F10754" t="str">
        <f>_xlfn.XLOOKUP(E10754,Geografiesleutel!A:A,Geografiesleutel!B:B,"",0,1)</f>
        <v>CBD</v>
      </c>
      <c r="G10754" s="18">
        <v>1</v>
      </c>
      <c r="H10754" s="18">
        <v>1</v>
      </c>
    </row>
    <row r="10755" spans="1:8" x14ac:dyDescent="0.25">
      <c r="A10755" s="3" t="s">
        <v>512</v>
      </c>
      <c r="B10755" s="5">
        <v>750000</v>
      </c>
      <c r="C10755" t="s">
        <v>1437</v>
      </c>
      <c r="D10755" t="str">
        <f t="shared" si="168"/>
        <v>Apartment</v>
      </c>
      <c r="E10755" t="s">
        <v>369</v>
      </c>
      <c r="F10755" t="str">
        <f>_xlfn.XLOOKUP(E10755,Geografiesleutel!A:A,Geografiesleutel!B:B,"",0,1)</f>
        <v>Eastern Suburbs</v>
      </c>
      <c r="G10755" s="18">
        <v>1</v>
      </c>
      <c r="H10755" s="18">
        <v>1</v>
      </c>
    </row>
    <row r="10756" spans="1:8" x14ac:dyDescent="0.25">
      <c r="A10756" s="3" t="s">
        <v>1479</v>
      </c>
      <c r="B10756" s="5">
        <v>649000</v>
      </c>
      <c r="C10756" t="s">
        <v>1439</v>
      </c>
      <c r="D10756" t="str">
        <f t="shared" si="168"/>
        <v>Apartment</v>
      </c>
      <c r="E10756" t="s">
        <v>112</v>
      </c>
      <c r="F10756" t="str">
        <f>_xlfn.XLOOKUP(E10756,Geografiesleutel!A:A,Geografiesleutel!B:B,"",0,1)</f>
        <v>Northern Suburbs</v>
      </c>
      <c r="G10756" s="18">
        <v>3</v>
      </c>
      <c r="H10756" s="18">
        <v>1</v>
      </c>
    </row>
    <row r="10757" spans="1:8" x14ac:dyDescent="0.25">
      <c r="A10757" s="3" t="s">
        <v>1450</v>
      </c>
      <c r="B10757" s="5">
        <v>430000</v>
      </c>
      <c r="C10757" t="s">
        <v>1437</v>
      </c>
      <c r="D10757" t="str">
        <f t="shared" si="168"/>
        <v>Apartment</v>
      </c>
      <c r="E10757" t="s">
        <v>487</v>
      </c>
      <c r="F10757" t="str">
        <f>_xlfn.XLOOKUP(E10757,Geografiesleutel!A:A,Geografiesleutel!B:B,"",0,1)</f>
        <v>CBD</v>
      </c>
      <c r="G10757" s="18">
        <v>1</v>
      </c>
      <c r="H10757" s="18">
        <v>1</v>
      </c>
    </row>
    <row r="10758" spans="1:8" x14ac:dyDescent="0.25">
      <c r="A10758" s="3" t="s">
        <v>1450</v>
      </c>
      <c r="B10758" s="5">
        <v>430000</v>
      </c>
      <c r="C10758" t="s">
        <v>1436</v>
      </c>
      <c r="D10758" t="str">
        <f t="shared" si="168"/>
        <v>Apartment</v>
      </c>
      <c r="E10758" t="s">
        <v>68</v>
      </c>
      <c r="F10758" t="str">
        <f>_xlfn.XLOOKUP(E10758,Geografiesleutel!A:A,Geografiesleutel!B:B,"",0,1)</f>
        <v>Northern Suburbs</v>
      </c>
      <c r="G10758" s="18">
        <v>2</v>
      </c>
      <c r="H10758" s="18">
        <v>1</v>
      </c>
    </row>
    <row r="10759" spans="1:8" x14ac:dyDescent="0.25">
      <c r="A10759" s="3" t="s">
        <v>274</v>
      </c>
      <c r="B10759" s="5">
        <v>850000</v>
      </c>
      <c r="C10759" t="s">
        <v>1436</v>
      </c>
      <c r="D10759" t="str">
        <f t="shared" si="168"/>
        <v>Apartment</v>
      </c>
      <c r="E10759" t="s">
        <v>1503</v>
      </c>
      <c r="F10759" t="str">
        <f>_xlfn.XLOOKUP(E10759,Geografiesleutel!A:A,Geografiesleutel!B:B,"",0,1)</f>
        <v>Northern Suburbs</v>
      </c>
      <c r="G10759" s="18">
        <v>2</v>
      </c>
      <c r="H10759" s="18" t="s">
        <v>2646</v>
      </c>
    </row>
    <row r="10760" spans="1:8" x14ac:dyDescent="0.25">
      <c r="A10760" s="3" t="s">
        <v>715</v>
      </c>
      <c r="B10760" s="5">
        <v>550000</v>
      </c>
      <c r="C10760" t="s">
        <v>1439</v>
      </c>
      <c r="D10760" t="str">
        <f t="shared" si="168"/>
        <v>Apartment</v>
      </c>
      <c r="E10760" t="s">
        <v>487</v>
      </c>
      <c r="F10760" t="str">
        <f>_xlfn.XLOOKUP(E10760,Geografiesleutel!A:A,Geografiesleutel!B:B,"",0,1)</f>
        <v>CBD</v>
      </c>
      <c r="G10760" s="18">
        <v>3</v>
      </c>
      <c r="H10760" s="18">
        <v>1</v>
      </c>
    </row>
    <row r="10761" spans="1:8" x14ac:dyDescent="0.25">
      <c r="A10761" s="3" t="s">
        <v>444</v>
      </c>
      <c r="B10761" s="5">
        <v>450000</v>
      </c>
      <c r="C10761" t="s">
        <v>1436</v>
      </c>
      <c r="D10761" t="str">
        <f t="shared" si="168"/>
        <v>Apartment</v>
      </c>
      <c r="E10761" t="s">
        <v>104</v>
      </c>
      <c r="F10761" t="str">
        <f>_xlfn.XLOOKUP(E10761,Geografiesleutel!A:A,Geografiesleutel!B:B,"",0,1)</f>
        <v>Western Suburbs</v>
      </c>
      <c r="G10761" s="18">
        <v>2</v>
      </c>
      <c r="H10761" s="18">
        <v>1</v>
      </c>
    </row>
    <row r="10762" spans="1:8" x14ac:dyDescent="0.25">
      <c r="A10762" s="3" t="s">
        <v>162</v>
      </c>
      <c r="B10762" s="5">
        <v>950000</v>
      </c>
      <c r="C10762" t="s">
        <v>1439</v>
      </c>
      <c r="D10762" t="str">
        <f t="shared" si="168"/>
        <v>Apartment</v>
      </c>
      <c r="E10762" t="s">
        <v>11</v>
      </c>
      <c r="F10762" t="str">
        <f>_xlfn.XLOOKUP(E10762,Geografiesleutel!A:A,Geografiesleutel!B:B,"",0,1)</f>
        <v>Eastern Suburbs</v>
      </c>
      <c r="G10762" s="18">
        <v>3</v>
      </c>
      <c r="H10762" s="18">
        <v>2</v>
      </c>
    </row>
    <row r="10763" spans="1:8" x14ac:dyDescent="0.25">
      <c r="A10763" s="3" t="s">
        <v>1631</v>
      </c>
      <c r="B10763" s="5">
        <v>305000</v>
      </c>
      <c r="C10763" t="s">
        <v>1437</v>
      </c>
      <c r="D10763" t="str">
        <f t="shared" si="168"/>
        <v>Apartment</v>
      </c>
      <c r="E10763" t="s">
        <v>487</v>
      </c>
      <c r="F10763" t="str">
        <f>_xlfn.XLOOKUP(E10763,Geografiesleutel!A:A,Geografiesleutel!B:B,"",0,1)</f>
        <v>CBD</v>
      </c>
      <c r="G10763" s="18">
        <v>1</v>
      </c>
      <c r="H10763" s="18">
        <v>1</v>
      </c>
    </row>
    <row r="10764" spans="1:8" x14ac:dyDescent="0.25">
      <c r="A10764" s="3" t="s">
        <v>715</v>
      </c>
      <c r="B10764" s="5">
        <v>550000</v>
      </c>
      <c r="C10764" t="s">
        <v>1436</v>
      </c>
      <c r="D10764" t="str">
        <f t="shared" si="168"/>
        <v>Apartment</v>
      </c>
      <c r="E10764" t="s">
        <v>487</v>
      </c>
      <c r="F10764" t="str">
        <f>_xlfn.XLOOKUP(E10764,Geografiesleutel!A:A,Geografiesleutel!B:B,"",0,1)</f>
        <v>CBD</v>
      </c>
      <c r="G10764" s="18">
        <v>2</v>
      </c>
      <c r="H10764" s="18">
        <v>1</v>
      </c>
    </row>
    <row r="10765" spans="1:8" x14ac:dyDescent="0.25">
      <c r="A10765" s="3" t="s">
        <v>253</v>
      </c>
      <c r="B10765" s="5">
        <v>2550000</v>
      </c>
      <c r="C10765" t="s">
        <v>1436</v>
      </c>
      <c r="D10765" t="str">
        <f t="shared" si="168"/>
        <v>Apartment</v>
      </c>
      <c r="E10765" t="s">
        <v>404</v>
      </c>
      <c r="F10765" t="str">
        <f>_xlfn.XLOOKUP(E10765,Geografiesleutel!A:A,Geografiesleutel!B:B,"",0,1)</f>
        <v>CBD</v>
      </c>
      <c r="G10765" s="18">
        <v>2</v>
      </c>
      <c r="H10765" s="18" t="s">
        <v>2646</v>
      </c>
    </row>
    <row r="10766" spans="1:8" x14ac:dyDescent="0.25">
      <c r="A10766" s="3" t="s">
        <v>253</v>
      </c>
      <c r="B10766" s="5">
        <v>2550000</v>
      </c>
      <c r="C10766" t="s">
        <v>1436</v>
      </c>
      <c r="D10766" t="str">
        <f t="shared" si="168"/>
        <v>Apartment</v>
      </c>
      <c r="E10766" t="s">
        <v>404</v>
      </c>
      <c r="F10766" t="str">
        <f>_xlfn.XLOOKUP(E10766,Geografiesleutel!A:A,Geografiesleutel!B:B,"",0,1)</f>
        <v>CBD</v>
      </c>
      <c r="G10766" s="18">
        <v>2</v>
      </c>
      <c r="H10766" s="18" t="s">
        <v>2646</v>
      </c>
    </row>
    <row r="10767" spans="1:8" x14ac:dyDescent="0.25">
      <c r="A10767" s="3" t="s">
        <v>1489</v>
      </c>
      <c r="B10767" s="5">
        <v>410000</v>
      </c>
      <c r="C10767" t="s">
        <v>1437</v>
      </c>
      <c r="D10767" t="str">
        <f t="shared" si="168"/>
        <v>Apartment</v>
      </c>
      <c r="E10767" t="s">
        <v>188</v>
      </c>
      <c r="F10767" t="str">
        <f>_xlfn.XLOOKUP(E10767,Geografiesleutel!A:A,Geografiesleutel!B:B,"",0,1)</f>
        <v>Northern Suburbs</v>
      </c>
      <c r="G10767" s="18">
        <v>1</v>
      </c>
      <c r="H10767" s="18">
        <v>1</v>
      </c>
    </row>
    <row r="10768" spans="1:8" x14ac:dyDescent="0.25">
      <c r="A10768" s="3" t="s">
        <v>693</v>
      </c>
      <c r="B10768" s="5">
        <v>730000</v>
      </c>
      <c r="C10768" t="s">
        <v>1439</v>
      </c>
      <c r="D10768" t="str">
        <f t="shared" si="168"/>
        <v>Apartment</v>
      </c>
      <c r="E10768" t="s">
        <v>487</v>
      </c>
      <c r="F10768" t="str">
        <f>_xlfn.XLOOKUP(E10768,Geografiesleutel!A:A,Geografiesleutel!B:B,"",0,1)</f>
        <v>CBD</v>
      </c>
      <c r="G10768" s="18">
        <v>3</v>
      </c>
      <c r="H10768" s="18">
        <v>2</v>
      </c>
    </row>
    <row r="10769" spans="1:8" x14ac:dyDescent="0.25">
      <c r="A10769" s="3" t="s">
        <v>683</v>
      </c>
      <c r="B10769" s="5">
        <v>910000</v>
      </c>
      <c r="C10769" t="s">
        <v>1436</v>
      </c>
      <c r="D10769" t="str">
        <f t="shared" si="168"/>
        <v>Apartment</v>
      </c>
      <c r="E10769" t="s">
        <v>18</v>
      </c>
      <c r="F10769" t="str">
        <f>_xlfn.XLOOKUP(E10769,Geografiesleutel!A:A,Geografiesleutel!B:B,"",0,1)</f>
        <v>Agricultural Smallholdings</v>
      </c>
      <c r="G10769" s="18">
        <v>2</v>
      </c>
      <c r="H10769" s="18">
        <v>1</v>
      </c>
    </row>
    <row r="10770" spans="1:8" x14ac:dyDescent="0.25">
      <c r="A10770" s="3" t="s">
        <v>1470</v>
      </c>
      <c r="B10770" s="5">
        <v>440000</v>
      </c>
      <c r="C10770" t="s">
        <v>1451</v>
      </c>
      <c r="D10770" t="str">
        <f t="shared" si="168"/>
        <v>Apartment</v>
      </c>
      <c r="E10770" t="s">
        <v>577</v>
      </c>
      <c r="F10770" t="str">
        <f>_xlfn.XLOOKUP(E10770,Geografiesleutel!A:A,Geografiesleutel!B:B,"",0,1)</f>
        <v>CBD</v>
      </c>
      <c r="G10770" s="18" t="s">
        <v>2646</v>
      </c>
      <c r="H10770" s="18" t="s">
        <v>2650</v>
      </c>
    </row>
    <row r="10771" spans="1:8" x14ac:dyDescent="0.25">
      <c r="A10771" s="3" t="s">
        <v>178</v>
      </c>
      <c r="B10771" s="5">
        <v>630000</v>
      </c>
      <c r="C10771" t="s">
        <v>1436</v>
      </c>
      <c r="D10771" t="str">
        <f t="shared" si="168"/>
        <v>Apartment</v>
      </c>
      <c r="E10771" t="s">
        <v>188</v>
      </c>
      <c r="F10771" t="str">
        <f>_xlfn.XLOOKUP(E10771,Geografiesleutel!A:A,Geografiesleutel!B:B,"",0,1)</f>
        <v>Northern Suburbs</v>
      </c>
      <c r="G10771" s="18">
        <v>2</v>
      </c>
      <c r="H10771" s="18">
        <v>1</v>
      </c>
    </row>
    <row r="10772" spans="1:8" x14ac:dyDescent="0.25">
      <c r="A10772" s="3" t="s">
        <v>183</v>
      </c>
      <c r="B10772" s="5">
        <v>1250000</v>
      </c>
      <c r="C10772" t="s">
        <v>1436</v>
      </c>
      <c r="D10772" t="str">
        <f t="shared" si="168"/>
        <v>Apartment</v>
      </c>
      <c r="E10772" t="s">
        <v>234</v>
      </c>
      <c r="F10772" t="str">
        <f>_xlfn.XLOOKUP(E10772,Geografiesleutel!A:A,Geografiesleutel!B:B,"",0,1)</f>
        <v>Eastern Suburbs</v>
      </c>
      <c r="G10772" s="18">
        <v>2</v>
      </c>
      <c r="H10772" s="18">
        <v>2</v>
      </c>
    </row>
    <row r="10773" spans="1:8" x14ac:dyDescent="0.25">
      <c r="A10773" s="3" t="s">
        <v>758</v>
      </c>
      <c r="B10773" s="5">
        <v>930000</v>
      </c>
      <c r="C10773" t="s">
        <v>1436</v>
      </c>
      <c r="D10773" t="str">
        <f t="shared" si="168"/>
        <v>Apartment</v>
      </c>
      <c r="E10773" t="s">
        <v>30</v>
      </c>
      <c r="F10773" t="str">
        <f>_xlfn.XLOOKUP(E10773,Geografiesleutel!A:A,Geografiesleutel!B:B,"",0,1)</f>
        <v>Northern Suburbs</v>
      </c>
      <c r="G10773" s="18">
        <v>2</v>
      </c>
      <c r="H10773" s="18">
        <v>2</v>
      </c>
    </row>
    <row r="10774" spans="1:8" x14ac:dyDescent="0.25">
      <c r="A10774" s="3" t="s">
        <v>263</v>
      </c>
      <c r="B10774" s="5">
        <v>2670000</v>
      </c>
      <c r="C10774" t="s">
        <v>1439</v>
      </c>
      <c r="D10774" t="str">
        <f t="shared" si="168"/>
        <v>Apartment</v>
      </c>
      <c r="E10774" t="s">
        <v>433</v>
      </c>
      <c r="F10774" t="str">
        <f>_xlfn.XLOOKUP(E10774,Geografiesleutel!A:A,Geografiesleutel!B:B,"",0,1)</f>
        <v>Eastern Suburbs</v>
      </c>
      <c r="G10774" s="18">
        <v>3</v>
      </c>
      <c r="H10774" s="18" t="s">
        <v>2646</v>
      </c>
    </row>
    <row r="10775" spans="1:8" x14ac:dyDescent="0.25">
      <c r="A10775" s="3" t="s">
        <v>1108</v>
      </c>
      <c r="B10775" s="5">
        <v>670000</v>
      </c>
      <c r="C10775" t="s">
        <v>1437</v>
      </c>
      <c r="D10775" t="str">
        <f t="shared" si="168"/>
        <v>Apartment</v>
      </c>
      <c r="E10775" t="s">
        <v>972</v>
      </c>
      <c r="F10775" t="str">
        <f>_xlfn.XLOOKUP(E10775,Geografiesleutel!A:A,Geografiesleutel!B:B,"",0,1)</f>
        <v>Eastern Suburbs</v>
      </c>
      <c r="G10775" s="18">
        <v>1</v>
      </c>
      <c r="H10775" s="18">
        <v>1</v>
      </c>
    </row>
    <row r="10776" spans="1:8" x14ac:dyDescent="0.25">
      <c r="A10776" s="3" t="s">
        <v>280</v>
      </c>
      <c r="B10776" s="5">
        <v>1900000</v>
      </c>
      <c r="C10776" t="s">
        <v>1436</v>
      </c>
      <c r="D10776" t="str">
        <f t="shared" si="168"/>
        <v>Apartment</v>
      </c>
      <c r="E10776" t="s">
        <v>681</v>
      </c>
      <c r="F10776" t="str">
        <f>_xlfn.XLOOKUP(E10776,Geografiesleutel!A:A,Geografiesleutel!B:B,"",0,1)</f>
        <v>Eastern Suburbs</v>
      </c>
      <c r="G10776" s="18">
        <v>2</v>
      </c>
      <c r="H10776" s="18">
        <v>1</v>
      </c>
    </row>
    <row r="10777" spans="1:8" x14ac:dyDescent="0.25">
      <c r="A10777" s="3" t="s">
        <v>178</v>
      </c>
      <c r="B10777" s="5">
        <v>630000</v>
      </c>
      <c r="C10777" t="s">
        <v>1436</v>
      </c>
      <c r="D10777" t="str">
        <f t="shared" si="168"/>
        <v>Apartment</v>
      </c>
      <c r="E10777" t="s">
        <v>188</v>
      </c>
      <c r="F10777" t="str">
        <f>_xlfn.XLOOKUP(E10777,Geografiesleutel!A:A,Geografiesleutel!B:B,"",0,1)</f>
        <v>Northern Suburbs</v>
      </c>
      <c r="G10777" s="18">
        <v>2</v>
      </c>
      <c r="H10777" s="18">
        <v>1</v>
      </c>
    </row>
    <row r="10778" spans="1:8" x14ac:dyDescent="0.25">
      <c r="A10778" s="3" t="s">
        <v>444</v>
      </c>
      <c r="B10778" s="5">
        <v>450000</v>
      </c>
      <c r="C10778" t="s">
        <v>1436</v>
      </c>
      <c r="D10778" t="str">
        <f t="shared" si="168"/>
        <v>Apartment</v>
      </c>
      <c r="E10778" t="s">
        <v>487</v>
      </c>
      <c r="F10778" t="str">
        <f>_xlfn.XLOOKUP(E10778,Geografiesleutel!A:A,Geografiesleutel!B:B,"",0,1)</f>
        <v>CBD</v>
      </c>
      <c r="G10778" s="18">
        <v>2</v>
      </c>
      <c r="H10778" s="18">
        <v>1</v>
      </c>
    </row>
    <row r="10779" spans="1:8" x14ac:dyDescent="0.25">
      <c r="A10779" s="3" t="s">
        <v>676</v>
      </c>
      <c r="B10779" s="5">
        <v>880000</v>
      </c>
      <c r="C10779" t="s">
        <v>1436</v>
      </c>
      <c r="D10779" t="str">
        <f t="shared" si="168"/>
        <v>Apartment</v>
      </c>
      <c r="E10779" t="s">
        <v>66</v>
      </c>
      <c r="F10779" t="str">
        <f>_xlfn.XLOOKUP(E10779,Geografiesleutel!A:A,Geografiesleutel!B:B,"",0,1)</f>
        <v>Northern Suburbs</v>
      </c>
      <c r="G10779" s="18">
        <v>2</v>
      </c>
      <c r="H10779" s="18">
        <v>1</v>
      </c>
    </row>
    <row r="10780" spans="1:8" x14ac:dyDescent="0.25">
      <c r="A10780" s="3" t="s">
        <v>274</v>
      </c>
      <c r="B10780" s="5">
        <v>850000</v>
      </c>
      <c r="C10780" t="s">
        <v>1437</v>
      </c>
      <c r="D10780" t="str">
        <f t="shared" si="168"/>
        <v>Apartment</v>
      </c>
      <c r="E10780" t="s">
        <v>369</v>
      </c>
      <c r="F10780" t="str">
        <f>_xlfn.XLOOKUP(E10780,Geografiesleutel!A:A,Geografiesleutel!B:B,"",0,1)</f>
        <v>Eastern Suburbs</v>
      </c>
      <c r="G10780" s="18">
        <v>1</v>
      </c>
      <c r="H10780" s="18">
        <v>1</v>
      </c>
    </row>
    <row r="10781" spans="1:8" x14ac:dyDescent="0.25">
      <c r="A10781" s="3" t="s">
        <v>741</v>
      </c>
      <c r="B10781" s="5">
        <v>760000</v>
      </c>
      <c r="C10781" t="s">
        <v>1437</v>
      </c>
      <c r="D10781" t="str">
        <f t="shared" si="168"/>
        <v>Apartment</v>
      </c>
      <c r="E10781" t="s">
        <v>290</v>
      </c>
      <c r="F10781" t="str">
        <f>_xlfn.XLOOKUP(E10781,Geografiesleutel!A:A,Geografiesleutel!B:B,"",0,1)</f>
        <v>Eastern Suburbs</v>
      </c>
      <c r="G10781" s="18">
        <v>1</v>
      </c>
      <c r="H10781" s="18">
        <v>1</v>
      </c>
    </row>
    <row r="10782" spans="1:8" x14ac:dyDescent="0.25">
      <c r="A10782" s="3" t="s">
        <v>693</v>
      </c>
      <c r="B10782" s="5">
        <v>730000</v>
      </c>
      <c r="C10782" t="s">
        <v>1436</v>
      </c>
      <c r="D10782" t="str">
        <f t="shared" si="168"/>
        <v>Apartment</v>
      </c>
      <c r="E10782" t="s">
        <v>346</v>
      </c>
      <c r="F10782" t="str">
        <f>_xlfn.XLOOKUP(E10782,Geografiesleutel!A:A,Geografiesleutel!B:B,"",0,1)</f>
        <v>Northern Suburbs</v>
      </c>
      <c r="G10782" s="18">
        <v>2</v>
      </c>
      <c r="H10782" s="18">
        <v>1</v>
      </c>
    </row>
    <row r="10783" spans="1:8" x14ac:dyDescent="0.25">
      <c r="A10783" s="3" t="s">
        <v>902</v>
      </c>
      <c r="B10783" s="5">
        <v>765000</v>
      </c>
      <c r="C10783" t="s">
        <v>1436</v>
      </c>
      <c r="D10783" t="str">
        <f t="shared" si="168"/>
        <v>Apartment</v>
      </c>
      <c r="E10783" t="s">
        <v>35</v>
      </c>
      <c r="F10783" t="str">
        <f>_xlfn.XLOOKUP(E10783,Geografiesleutel!A:A,Geografiesleutel!B:B,"",0,1)</f>
        <v>Northern Suburbs</v>
      </c>
      <c r="G10783" s="18">
        <v>2</v>
      </c>
      <c r="H10783" s="18">
        <v>2</v>
      </c>
    </row>
    <row r="10784" spans="1:8" x14ac:dyDescent="0.25">
      <c r="A10784" s="3" t="s">
        <v>1165</v>
      </c>
      <c r="B10784" s="5">
        <v>420000</v>
      </c>
      <c r="C10784" t="s">
        <v>1436</v>
      </c>
      <c r="D10784" t="str">
        <f t="shared" si="168"/>
        <v>Apartment</v>
      </c>
      <c r="E10784" t="s">
        <v>487</v>
      </c>
      <c r="F10784" t="str">
        <f>_xlfn.XLOOKUP(E10784,Geografiesleutel!A:A,Geografiesleutel!B:B,"",0,1)</f>
        <v>CBD</v>
      </c>
      <c r="G10784" s="18">
        <v>2</v>
      </c>
      <c r="H10784" s="18">
        <v>1</v>
      </c>
    </row>
    <row r="10785" spans="1:8" x14ac:dyDescent="0.25">
      <c r="A10785" s="3" t="s">
        <v>1165</v>
      </c>
      <c r="B10785" s="5">
        <v>420000</v>
      </c>
      <c r="C10785" t="s">
        <v>1436</v>
      </c>
      <c r="D10785" t="str">
        <f t="shared" si="168"/>
        <v>Apartment</v>
      </c>
      <c r="E10785" t="s">
        <v>487</v>
      </c>
      <c r="F10785" t="str">
        <f>_xlfn.XLOOKUP(E10785,Geografiesleutel!A:A,Geografiesleutel!B:B,"",0,1)</f>
        <v>CBD</v>
      </c>
      <c r="G10785" s="18">
        <v>2</v>
      </c>
      <c r="H10785" s="18">
        <v>1</v>
      </c>
    </row>
    <row r="10786" spans="1:8" x14ac:dyDescent="0.25">
      <c r="A10786" s="3" t="s">
        <v>1175</v>
      </c>
      <c r="B10786" s="5">
        <v>610000</v>
      </c>
      <c r="C10786" t="s">
        <v>1436</v>
      </c>
      <c r="D10786" t="str">
        <f t="shared" si="168"/>
        <v>Apartment</v>
      </c>
      <c r="E10786" t="s">
        <v>45</v>
      </c>
      <c r="F10786" t="str">
        <f>_xlfn.XLOOKUP(E10786,Geografiesleutel!A:A,Geografiesleutel!B:B,"",0,1)</f>
        <v>Townships</v>
      </c>
      <c r="G10786" s="18">
        <v>2</v>
      </c>
      <c r="H10786" s="18">
        <v>1</v>
      </c>
    </row>
    <row r="10787" spans="1:8" x14ac:dyDescent="0.25">
      <c r="A10787" s="3" t="s">
        <v>328</v>
      </c>
      <c r="B10787" s="5">
        <v>849000</v>
      </c>
      <c r="C10787" t="s">
        <v>1436</v>
      </c>
      <c r="D10787" t="str">
        <f t="shared" si="168"/>
        <v>Apartment</v>
      </c>
      <c r="E10787" t="s">
        <v>18</v>
      </c>
      <c r="F10787" t="str">
        <f>_xlfn.XLOOKUP(E10787,Geografiesleutel!A:A,Geografiesleutel!B:B,"",0,1)</f>
        <v>Agricultural Smallholdings</v>
      </c>
      <c r="G10787" s="18">
        <v>2</v>
      </c>
      <c r="H10787" s="18">
        <v>2</v>
      </c>
    </row>
    <row r="10788" spans="1:8" x14ac:dyDescent="0.25">
      <c r="A10788" s="3" t="s">
        <v>59</v>
      </c>
      <c r="B10788" s="5">
        <v>680000</v>
      </c>
      <c r="C10788" t="s">
        <v>1436</v>
      </c>
      <c r="D10788" t="str">
        <f t="shared" si="168"/>
        <v>Apartment</v>
      </c>
      <c r="E10788" t="s">
        <v>30</v>
      </c>
      <c r="F10788" t="str">
        <f>_xlfn.XLOOKUP(E10788,Geografiesleutel!A:A,Geografiesleutel!B:B,"",0,1)</f>
        <v>Northern Suburbs</v>
      </c>
      <c r="G10788" s="18">
        <v>2</v>
      </c>
      <c r="H10788" s="18">
        <v>1</v>
      </c>
    </row>
    <row r="10789" spans="1:8" x14ac:dyDescent="0.25">
      <c r="A10789" s="3" t="s">
        <v>1785</v>
      </c>
      <c r="B10789" s="5">
        <v>672000</v>
      </c>
      <c r="C10789" t="s">
        <v>1436</v>
      </c>
      <c r="D10789" t="str">
        <f t="shared" si="168"/>
        <v>Apartment</v>
      </c>
      <c r="E10789" t="s">
        <v>346</v>
      </c>
      <c r="F10789" t="str">
        <f>_xlfn.XLOOKUP(E10789,Geografiesleutel!A:A,Geografiesleutel!B:B,"",0,1)</f>
        <v>Northern Suburbs</v>
      </c>
      <c r="G10789" s="18">
        <v>2</v>
      </c>
      <c r="H10789" s="18">
        <v>1</v>
      </c>
    </row>
    <row r="10790" spans="1:8" x14ac:dyDescent="0.25">
      <c r="A10790" s="3" t="s">
        <v>861</v>
      </c>
      <c r="B10790" s="5">
        <v>1199000</v>
      </c>
      <c r="C10790" t="s">
        <v>1436</v>
      </c>
      <c r="D10790" t="str">
        <f t="shared" si="168"/>
        <v>Apartment</v>
      </c>
      <c r="E10790" t="s">
        <v>78</v>
      </c>
      <c r="F10790" t="str">
        <f>_xlfn.XLOOKUP(E10790,Geografiesleutel!A:A,Geografiesleutel!B:B,"",0,1)</f>
        <v>Northern Suburbs</v>
      </c>
      <c r="G10790" s="18">
        <v>2</v>
      </c>
      <c r="H10790" s="18">
        <v>2</v>
      </c>
    </row>
    <row r="10791" spans="1:8" x14ac:dyDescent="0.25">
      <c r="A10791" s="3" t="s">
        <v>634</v>
      </c>
      <c r="B10791" s="5">
        <v>860000</v>
      </c>
      <c r="C10791" t="s">
        <v>1437</v>
      </c>
      <c r="D10791" t="str">
        <f t="shared" si="168"/>
        <v>Apartment</v>
      </c>
      <c r="E10791" t="s">
        <v>35</v>
      </c>
      <c r="F10791" t="str">
        <f>_xlfn.XLOOKUP(E10791,Geografiesleutel!A:A,Geografiesleutel!B:B,"",0,1)</f>
        <v>Northern Suburbs</v>
      </c>
      <c r="G10791" s="18">
        <v>1</v>
      </c>
      <c r="H10791" s="18">
        <v>1</v>
      </c>
    </row>
    <row r="10792" spans="1:8" x14ac:dyDescent="0.25">
      <c r="A10792" s="3" t="s">
        <v>1149</v>
      </c>
      <c r="B10792" s="5">
        <v>500000</v>
      </c>
      <c r="C10792" t="s">
        <v>1439</v>
      </c>
      <c r="D10792" t="str">
        <f t="shared" si="168"/>
        <v>Apartment</v>
      </c>
      <c r="E10792" t="s">
        <v>562</v>
      </c>
      <c r="F10792" t="str">
        <f>_xlfn.XLOOKUP(E10792,Geografiesleutel!A:A,Geografiesleutel!B:B,"",0,1)</f>
        <v>CBD</v>
      </c>
      <c r="G10792" s="18">
        <v>3</v>
      </c>
      <c r="H10792" s="18">
        <v>1</v>
      </c>
    </row>
    <row r="10793" spans="1:8" x14ac:dyDescent="0.25">
      <c r="A10793" s="3" t="s">
        <v>296</v>
      </c>
      <c r="B10793" s="5">
        <v>795000</v>
      </c>
      <c r="C10793" t="s">
        <v>1436</v>
      </c>
      <c r="D10793" t="str">
        <f t="shared" si="168"/>
        <v>Apartment</v>
      </c>
      <c r="E10793" t="s">
        <v>487</v>
      </c>
      <c r="F10793" t="str">
        <f>_xlfn.XLOOKUP(E10793,Geografiesleutel!A:A,Geografiesleutel!B:B,"",0,1)</f>
        <v>CBD</v>
      </c>
      <c r="G10793" s="18">
        <v>2</v>
      </c>
      <c r="H10793" s="18">
        <v>1</v>
      </c>
    </row>
    <row r="10794" spans="1:8" x14ac:dyDescent="0.25">
      <c r="A10794" s="3" t="s">
        <v>778</v>
      </c>
      <c r="B10794" s="5">
        <v>600000</v>
      </c>
      <c r="C10794" t="s">
        <v>1436</v>
      </c>
      <c r="D10794" t="str">
        <f t="shared" si="168"/>
        <v>Apartment</v>
      </c>
      <c r="E10794" t="s">
        <v>188</v>
      </c>
      <c r="F10794" t="str">
        <f>_xlfn.XLOOKUP(E10794,Geografiesleutel!A:A,Geografiesleutel!B:B,"",0,1)</f>
        <v>Northern Suburbs</v>
      </c>
      <c r="G10794" s="18">
        <v>2</v>
      </c>
      <c r="H10794" s="18">
        <v>2</v>
      </c>
    </row>
    <row r="10795" spans="1:8" x14ac:dyDescent="0.25">
      <c r="A10795" s="3" t="s">
        <v>444</v>
      </c>
      <c r="B10795" s="5">
        <v>450000</v>
      </c>
      <c r="C10795" t="s">
        <v>1436</v>
      </c>
      <c r="D10795" t="str">
        <f t="shared" si="168"/>
        <v>Apartment</v>
      </c>
      <c r="E10795" t="s">
        <v>404</v>
      </c>
      <c r="F10795" t="str">
        <f>_xlfn.XLOOKUP(E10795,Geografiesleutel!A:A,Geografiesleutel!B:B,"",0,1)</f>
        <v>CBD</v>
      </c>
      <c r="G10795" s="18">
        <v>2</v>
      </c>
      <c r="H10795" s="18">
        <v>2</v>
      </c>
    </row>
    <row r="10796" spans="1:8" x14ac:dyDescent="0.25">
      <c r="A10796" s="3" t="s">
        <v>1489</v>
      </c>
      <c r="B10796" s="5">
        <v>410000</v>
      </c>
      <c r="C10796" t="s">
        <v>1436</v>
      </c>
      <c r="D10796" t="str">
        <f t="shared" si="168"/>
        <v>Apartment</v>
      </c>
      <c r="E10796" t="s">
        <v>68</v>
      </c>
      <c r="F10796" t="str">
        <f>_xlfn.XLOOKUP(E10796,Geografiesleutel!A:A,Geografiesleutel!B:B,"",0,1)</f>
        <v>Northern Suburbs</v>
      </c>
      <c r="G10796" s="18">
        <v>2</v>
      </c>
      <c r="H10796" s="18">
        <v>1</v>
      </c>
    </row>
    <row r="10797" spans="1:8" x14ac:dyDescent="0.25">
      <c r="A10797" s="3" t="s">
        <v>1160</v>
      </c>
      <c r="B10797" s="5">
        <v>565000</v>
      </c>
      <c r="C10797" t="s">
        <v>1436</v>
      </c>
      <c r="D10797" t="str">
        <f t="shared" si="168"/>
        <v>Apartment</v>
      </c>
      <c r="E10797" t="s">
        <v>30</v>
      </c>
      <c r="F10797" t="str">
        <f>_xlfn.XLOOKUP(E10797,Geografiesleutel!A:A,Geografiesleutel!B:B,"",0,1)</f>
        <v>Northern Suburbs</v>
      </c>
      <c r="G10797" s="18">
        <v>2</v>
      </c>
      <c r="H10797" s="18">
        <v>1</v>
      </c>
    </row>
    <row r="10798" spans="1:8" x14ac:dyDescent="0.25">
      <c r="A10798" s="3" t="s">
        <v>676</v>
      </c>
      <c r="B10798" s="5">
        <v>880000</v>
      </c>
      <c r="C10798" t="s">
        <v>1436</v>
      </c>
      <c r="D10798" t="str">
        <f t="shared" si="168"/>
        <v>Apartment</v>
      </c>
      <c r="E10798" t="s">
        <v>30</v>
      </c>
      <c r="F10798" t="str">
        <f>_xlfn.XLOOKUP(E10798,Geografiesleutel!A:A,Geografiesleutel!B:B,"",0,1)</f>
        <v>Northern Suburbs</v>
      </c>
      <c r="G10798" s="18">
        <v>2</v>
      </c>
      <c r="H10798" s="18">
        <v>1</v>
      </c>
    </row>
    <row r="10799" spans="1:8" x14ac:dyDescent="0.25">
      <c r="A10799" s="3" t="s">
        <v>676</v>
      </c>
      <c r="B10799" s="5">
        <v>880000</v>
      </c>
      <c r="C10799" t="s">
        <v>1436</v>
      </c>
      <c r="D10799" t="str">
        <f t="shared" si="168"/>
        <v>Apartment</v>
      </c>
      <c r="E10799" t="s">
        <v>30</v>
      </c>
      <c r="F10799" t="str">
        <f>_xlfn.XLOOKUP(E10799,Geografiesleutel!A:A,Geografiesleutel!B:B,"",0,1)</f>
        <v>Northern Suburbs</v>
      </c>
      <c r="G10799" s="18">
        <v>2</v>
      </c>
      <c r="H10799" s="18">
        <v>1</v>
      </c>
    </row>
    <row r="10800" spans="1:8" x14ac:dyDescent="0.25">
      <c r="A10800" s="3" t="s">
        <v>444</v>
      </c>
      <c r="B10800" s="5">
        <v>450000</v>
      </c>
      <c r="C10800" t="s">
        <v>1436</v>
      </c>
      <c r="D10800" t="str">
        <f t="shared" si="168"/>
        <v>Apartment</v>
      </c>
      <c r="E10800" t="s">
        <v>404</v>
      </c>
      <c r="F10800" t="str">
        <f>_xlfn.XLOOKUP(E10800,Geografiesleutel!A:A,Geografiesleutel!B:B,"",0,1)</f>
        <v>CBD</v>
      </c>
      <c r="G10800" s="18">
        <v>2</v>
      </c>
      <c r="H10800" s="18">
        <v>2</v>
      </c>
    </row>
    <row r="10801" spans="1:8" x14ac:dyDescent="0.25">
      <c r="A10801" s="3" t="s">
        <v>1786</v>
      </c>
      <c r="B10801" s="5">
        <v>483000</v>
      </c>
      <c r="C10801" t="s">
        <v>1436</v>
      </c>
      <c r="D10801" t="str">
        <f t="shared" si="168"/>
        <v>Apartment</v>
      </c>
      <c r="E10801" t="s">
        <v>68</v>
      </c>
      <c r="F10801" t="str">
        <f>_xlfn.XLOOKUP(E10801,Geografiesleutel!A:A,Geografiesleutel!B:B,"",0,1)</f>
        <v>Northern Suburbs</v>
      </c>
      <c r="G10801" s="18">
        <v>2</v>
      </c>
      <c r="H10801" s="18">
        <v>1</v>
      </c>
    </row>
    <row r="10802" spans="1:8" x14ac:dyDescent="0.25">
      <c r="A10802" s="3" t="s">
        <v>525</v>
      </c>
      <c r="B10802" s="5">
        <v>1180000</v>
      </c>
      <c r="C10802" t="s">
        <v>1437</v>
      </c>
      <c r="D10802" t="str">
        <f t="shared" si="168"/>
        <v>Apartment</v>
      </c>
      <c r="E10802" t="s">
        <v>577</v>
      </c>
      <c r="F10802" t="str">
        <f>_xlfn.XLOOKUP(E10802,Geografiesleutel!A:A,Geografiesleutel!B:B,"",0,1)</f>
        <v>CBD</v>
      </c>
      <c r="G10802" s="18">
        <v>1</v>
      </c>
      <c r="H10802" s="18">
        <v>1</v>
      </c>
    </row>
    <row r="10803" spans="1:8" x14ac:dyDescent="0.25">
      <c r="A10803" s="3" t="s">
        <v>206</v>
      </c>
      <c r="B10803" s="5">
        <v>2400000</v>
      </c>
      <c r="C10803" t="s">
        <v>1437</v>
      </c>
      <c r="D10803" t="str">
        <f t="shared" si="168"/>
        <v>Apartment</v>
      </c>
      <c r="E10803" t="s">
        <v>681</v>
      </c>
      <c r="F10803" t="str">
        <f>_xlfn.XLOOKUP(E10803,Geografiesleutel!A:A,Geografiesleutel!B:B,"",0,1)</f>
        <v>Eastern Suburbs</v>
      </c>
      <c r="G10803" s="18">
        <v>1</v>
      </c>
      <c r="H10803" s="18">
        <v>1</v>
      </c>
    </row>
    <row r="10804" spans="1:8" x14ac:dyDescent="0.25">
      <c r="A10804" s="3" t="s">
        <v>1511</v>
      </c>
      <c r="B10804" s="5">
        <v>295000</v>
      </c>
      <c r="C10804" t="s">
        <v>1437</v>
      </c>
      <c r="D10804" t="str">
        <f t="shared" si="168"/>
        <v>Apartment</v>
      </c>
      <c r="E10804" t="s">
        <v>487</v>
      </c>
      <c r="F10804" t="str">
        <f>_xlfn.XLOOKUP(E10804,Geografiesleutel!A:A,Geografiesleutel!B:B,"",0,1)</f>
        <v>CBD</v>
      </c>
      <c r="G10804" s="18">
        <v>1</v>
      </c>
      <c r="H10804" s="18">
        <v>1</v>
      </c>
    </row>
    <row r="10805" spans="1:8" x14ac:dyDescent="0.25">
      <c r="A10805" s="3" t="s">
        <v>201</v>
      </c>
      <c r="B10805" s="5">
        <v>870000</v>
      </c>
      <c r="C10805" t="s">
        <v>1436</v>
      </c>
      <c r="D10805" t="str">
        <f t="shared" si="168"/>
        <v>Apartment</v>
      </c>
      <c r="E10805" t="s">
        <v>355</v>
      </c>
      <c r="F10805" t="str">
        <f>_xlfn.XLOOKUP(E10805,Geografiesleutel!A:A,Geografiesleutel!B:B,"",0,1)</f>
        <v>Southern Suburbs</v>
      </c>
      <c r="G10805" s="18">
        <v>2</v>
      </c>
      <c r="H10805" s="18">
        <v>1</v>
      </c>
    </row>
    <row r="10806" spans="1:8" x14ac:dyDescent="0.25">
      <c r="A10806" s="3" t="s">
        <v>614</v>
      </c>
      <c r="B10806" s="5">
        <v>1000000</v>
      </c>
      <c r="C10806" t="s">
        <v>1436</v>
      </c>
      <c r="D10806" t="str">
        <f t="shared" si="168"/>
        <v>Apartment</v>
      </c>
      <c r="E10806" t="s">
        <v>369</v>
      </c>
      <c r="F10806" t="str">
        <f>_xlfn.XLOOKUP(E10806,Geografiesleutel!A:A,Geografiesleutel!B:B,"",0,1)</f>
        <v>Eastern Suburbs</v>
      </c>
      <c r="G10806" s="18">
        <v>2</v>
      </c>
      <c r="H10806" s="18">
        <v>1</v>
      </c>
    </row>
    <row r="10807" spans="1:8" x14ac:dyDescent="0.25">
      <c r="A10807" s="3" t="s">
        <v>162</v>
      </c>
      <c r="B10807" s="5">
        <v>950000</v>
      </c>
      <c r="C10807" t="s">
        <v>1436</v>
      </c>
      <c r="D10807" t="str">
        <f t="shared" si="168"/>
        <v>Apartment</v>
      </c>
      <c r="E10807" t="s">
        <v>30</v>
      </c>
      <c r="F10807" t="str">
        <f>_xlfn.XLOOKUP(E10807,Geografiesleutel!A:A,Geografiesleutel!B:B,"",0,1)</f>
        <v>Northern Suburbs</v>
      </c>
      <c r="G10807" s="18">
        <v>2</v>
      </c>
      <c r="H10807" s="18">
        <v>2</v>
      </c>
    </row>
    <row r="10808" spans="1:8" x14ac:dyDescent="0.25">
      <c r="A10808" s="3" t="s">
        <v>1150</v>
      </c>
      <c r="B10808" s="5">
        <v>270000</v>
      </c>
      <c r="C10808" t="s">
        <v>1437</v>
      </c>
      <c r="D10808" t="str">
        <f t="shared" si="168"/>
        <v>Apartment</v>
      </c>
      <c r="E10808" t="s">
        <v>487</v>
      </c>
      <c r="F10808" t="str">
        <f>_xlfn.XLOOKUP(E10808,Geografiesleutel!A:A,Geografiesleutel!B:B,"",0,1)</f>
        <v>CBD</v>
      </c>
      <c r="G10808" s="18">
        <v>1</v>
      </c>
      <c r="H10808" s="18">
        <v>1</v>
      </c>
    </row>
    <row r="10809" spans="1:8" x14ac:dyDescent="0.25">
      <c r="A10809" s="3" t="s">
        <v>1465</v>
      </c>
      <c r="B10809" s="5">
        <v>499000</v>
      </c>
      <c r="C10809" t="s">
        <v>1437</v>
      </c>
      <c r="D10809" t="str">
        <f t="shared" si="168"/>
        <v>Apartment</v>
      </c>
      <c r="E10809" t="s">
        <v>188</v>
      </c>
      <c r="F10809" t="str">
        <f>_xlfn.XLOOKUP(E10809,Geografiesleutel!A:A,Geografiesleutel!B:B,"",0,1)</f>
        <v>Northern Suburbs</v>
      </c>
      <c r="G10809" s="18">
        <v>1</v>
      </c>
      <c r="H10809" s="18">
        <v>1</v>
      </c>
    </row>
    <row r="10810" spans="1:8" x14ac:dyDescent="0.25">
      <c r="A10810" s="3" t="s">
        <v>715</v>
      </c>
      <c r="B10810" s="5">
        <v>550000</v>
      </c>
      <c r="C10810" t="s">
        <v>1436</v>
      </c>
      <c r="D10810" t="str">
        <f t="shared" si="168"/>
        <v>Apartment</v>
      </c>
      <c r="E10810" t="s">
        <v>68</v>
      </c>
      <c r="F10810" t="str">
        <f>_xlfn.XLOOKUP(E10810,Geografiesleutel!A:A,Geografiesleutel!B:B,"",0,1)</f>
        <v>Northern Suburbs</v>
      </c>
      <c r="G10810" s="18">
        <v>2</v>
      </c>
      <c r="H10810" s="18">
        <v>1</v>
      </c>
    </row>
    <row r="10811" spans="1:8" x14ac:dyDescent="0.25">
      <c r="A10811" s="3" t="s">
        <v>296</v>
      </c>
      <c r="B10811" s="5">
        <v>795000</v>
      </c>
      <c r="C10811" t="s">
        <v>1436</v>
      </c>
      <c r="D10811" t="str">
        <f t="shared" si="168"/>
        <v>Apartment</v>
      </c>
      <c r="E10811" t="s">
        <v>433</v>
      </c>
      <c r="F10811" t="str">
        <f>_xlfn.XLOOKUP(E10811,Geografiesleutel!A:A,Geografiesleutel!B:B,"",0,1)</f>
        <v>Eastern Suburbs</v>
      </c>
      <c r="G10811" s="18">
        <v>2</v>
      </c>
      <c r="H10811" s="18">
        <v>2</v>
      </c>
    </row>
    <row r="10812" spans="1:8" x14ac:dyDescent="0.25">
      <c r="A10812" s="3" t="s">
        <v>582</v>
      </c>
      <c r="B10812" s="5">
        <v>790000</v>
      </c>
      <c r="C10812" t="s">
        <v>1437</v>
      </c>
      <c r="D10812" t="str">
        <f t="shared" si="168"/>
        <v>Apartment</v>
      </c>
      <c r="E10812" t="s">
        <v>35</v>
      </c>
      <c r="F10812" t="str">
        <f>_xlfn.XLOOKUP(E10812,Geografiesleutel!A:A,Geografiesleutel!B:B,"",0,1)</f>
        <v>Northern Suburbs</v>
      </c>
      <c r="G10812" s="18">
        <v>1</v>
      </c>
      <c r="H10812" s="18">
        <v>1</v>
      </c>
    </row>
    <row r="10813" spans="1:8" x14ac:dyDescent="0.25">
      <c r="A10813" s="3" t="s">
        <v>393</v>
      </c>
      <c r="B10813" s="5">
        <v>895000</v>
      </c>
      <c r="C10813" t="s">
        <v>1436</v>
      </c>
      <c r="D10813" t="str">
        <f t="shared" si="168"/>
        <v>Apartment</v>
      </c>
      <c r="E10813" t="s">
        <v>1458</v>
      </c>
      <c r="F10813" t="str">
        <f>_xlfn.XLOOKUP(E10813,Geografiesleutel!A:A,Geografiesleutel!B:B,"",0,1)</f>
        <v>Eastern Suburbs</v>
      </c>
      <c r="G10813" s="18">
        <v>2</v>
      </c>
      <c r="H10813" s="18">
        <v>1</v>
      </c>
    </row>
    <row r="10814" spans="1:8" x14ac:dyDescent="0.25">
      <c r="A10814" s="3" t="s">
        <v>556</v>
      </c>
      <c r="B10814" s="5">
        <v>650000</v>
      </c>
      <c r="C10814" t="s">
        <v>1437</v>
      </c>
      <c r="D10814" t="str">
        <f t="shared" si="168"/>
        <v>Apartment</v>
      </c>
      <c r="E10814" t="s">
        <v>603</v>
      </c>
      <c r="F10814" t="str">
        <f>_xlfn.XLOOKUP(E10814,Geografiesleutel!A:A,Geografiesleutel!B:B,"",0,1)</f>
        <v>Eastern Suburbs</v>
      </c>
      <c r="G10814" s="18">
        <v>1</v>
      </c>
      <c r="H10814" s="18">
        <v>1</v>
      </c>
    </row>
    <row r="10815" spans="1:8" x14ac:dyDescent="0.25">
      <c r="A10815" s="3" t="s">
        <v>998</v>
      </c>
      <c r="B10815" s="5">
        <v>645000</v>
      </c>
      <c r="C10815" t="s">
        <v>1451</v>
      </c>
      <c r="D10815" t="str">
        <f t="shared" si="168"/>
        <v>Apartment</v>
      </c>
      <c r="E10815" t="s">
        <v>188</v>
      </c>
      <c r="F10815" t="str">
        <f>_xlfn.XLOOKUP(E10815,Geografiesleutel!A:A,Geografiesleutel!B:B,"",0,1)</f>
        <v>Northern Suburbs</v>
      </c>
      <c r="G10815" s="18" t="s">
        <v>2646</v>
      </c>
      <c r="H10815" s="18">
        <v>1</v>
      </c>
    </row>
    <row r="10816" spans="1:8" x14ac:dyDescent="0.25">
      <c r="A10816" s="3" t="s">
        <v>1706</v>
      </c>
      <c r="B10816" s="5">
        <v>245000</v>
      </c>
      <c r="C10816" t="s">
        <v>1437</v>
      </c>
      <c r="D10816" t="str">
        <f t="shared" si="168"/>
        <v>Apartment</v>
      </c>
      <c r="E10816" t="s">
        <v>577</v>
      </c>
      <c r="F10816" t="str">
        <f>_xlfn.XLOOKUP(E10816,Geografiesleutel!A:A,Geografiesleutel!B:B,"",0,1)</f>
        <v>CBD</v>
      </c>
      <c r="G10816" s="18">
        <v>1</v>
      </c>
      <c r="H10816" s="18">
        <v>1</v>
      </c>
    </row>
    <row r="10817" spans="1:8" x14ac:dyDescent="0.25">
      <c r="A10817" s="3" t="s">
        <v>1099</v>
      </c>
      <c r="B10817" s="5">
        <v>480000</v>
      </c>
      <c r="C10817" t="s">
        <v>1436</v>
      </c>
      <c r="D10817" t="str">
        <f t="shared" si="168"/>
        <v>Apartment</v>
      </c>
      <c r="E10817" t="s">
        <v>136</v>
      </c>
      <c r="F10817" t="str">
        <f>_xlfn.XLOOKUP(E10817,Geografiesleutel!A:A,Geografiesleutel!B:B,"",0,1)</f>
        <v>Eastern Suburbs</v>
      </c>
      <c r="G10817" s="18">
        <v>2</v>
      </c>
      <c r="H10817" s="18">
        <v>1</v>
      </c>
    </row>
    <row r="10818" spans="1:8" x14ac:dyDescent="0.25">
      <c r="A10818" s="3" t="s">
        <v>1479</v>
      </c>
      <c r="B10818" s="5">
        <v>649000</v>
      </c>
      <c r="C10818" t="s">
        <v>1436</v>
      </c>
      <c r="D10818" t="str">
        <f t="shared" ref="D10818:D10881" si="169">TRIM(RIGHT(SUBSTITUTE(C10818," ",REPT(" ",LEN(C10818))),LEN(C10818)))</f>
        <v>Apartment</v>
      </c>
      <c r="E10818" t="s">
        <v>126</v>
      </c>
      <c r="F10818" t="str">
        <f>_xlfn.XLOOKUP(E10818,Geografiesleutel!A:A,Geografiesleutel!B:B,"",0,1)</f>
        <v>Northern Suburbs</v>
      </c>
      <c r="G10818" s="18">
        <v>2</v>
      </c>
      <c r="H10818" s="18">
        <v>1</v>
      </c>
    </row>
    <row r="10819" spans="1:8" x14ac:dyDescent="0.25">
      <c r="A10819" s="3" t="s">
        <v>366</v>
      </c>
      <c r="B10819" s="5">
        <v>1785000</v>
      </c>
      <c r="C10819" t="s">
        <v>1436</v>
      </c>
      <c r="D10819" t="str">
        <f t="shared" si="169"/>
        <v>Apartment</v>
      </c>
      <c r="E10819" t="s">
        <v>209</v>
      </c>
      <c r="F10819" t="str">
        <f>_xlfn.XLOOKUP(E10819,Geografiesleutel!A:A,Geografiesleutel!B:B,"",0,1)</f>
        <v>Eastern Suburbs</v>
      </c>
      <c r="G10819" s="18">
        <v>2</v>
      </c>
      <c r="H10819" s="18" t="s">
        <v>2646</v>
      </c>
    </row>
    <row r="10820" spans="1:8" x14ac:dyDescent="0.25">
      <c r="A10820" s="3" t="s">
        <v>450</v>
      </c>
      <c r="B10820" s="5">
        <v>569000</v>
      </c>
      <c r="C10820" t="s">
        <v>1437</v>
      </c>
      <c r="D10820" t="str">
        <f t="shared" si="169"/>
        <v>Apartment</v>
      </c>
      <c r="E10820" t="s">
        <v>97</v>
      </c>
      <c r="F10820" t="str">
        <f>_xlfn.XLOOKUP(E10820,Geografiesleutel!A:A,Geografiesleutel!B:B,"",0,1)</f>
        <v>Northern Suburbs</v>
      </c>
      <c r="G10820" s="18">
        <v>1</v>
      </c>
      <c r="H10820" s="18">
        <v>1</v>
      </c>
    </row>
    <row r="10821" spans="1:8" x14ac:dyDescent="0.25">
      <c r="A10821" s="3" t="s">
        <v>1460</v>
      </c>
      <c r="B10821" s="5">
        <v>989000</v>
      </c>
      <c r="C10821" t="s">
        <v>1439</v>
      </c>
      <c r="D10821" t="str">
        <f t="shared" si="169"/>
        <v>Apartment</v>
      </c>
      <c r="E10821" t="s">
        <v>595</v>
      </c>
      <c r="F10821" t="str">
        <f>_xlfn.XLOOKUP(E10821,Geografiesleutel!A:A,Geografiesleutel!B:B,"",0,1)</f>
        <v>Agricultural Smallholdings</v>
      </c>
      <c r="G10821" s="18">
        <v>3</v>
      </c>
      <c r="H10821" s="18">
        <v>1</v>
      </c>
    </row>
    <row r="10822" spans="1:8" x14ac:dyDescent="0.25">
      <c r="A10822" s="3" t="s">
        <v>133</v>
      </c>
      <c r="B10822" s="5">
        <v>1850000</v>
      </c>
      <c r="C10822" t="s">
        <v>1439</v>
      </c>
      <c r="D10822" t="str">
        <f t="shared" si="169"/>
        <v>Apartment</v>
      </c>
      <c r="E10822" t="s">
        <v>94</v>
      </c>
      <c r="F10822" t="str">
        <f>_xlfn.XLOOKUP(E10822,Geografiesleutel!A:A,Geografiesleutel!B:B,"",0,1)</f>
        <v>Agricultural Smallholdings</v>
      </c>
      <c r="G10822" s="18">
        <v>3</v>
      </c>
      <c r="H10822" s="18">
        <v>2</v>
      </c>
    </row>
    <row r="10823" spans="1:8" x14ac:dyDescent="0.25">
      <c r="A10823" s="3" t="s">
        <v>133</v>
      </c>
      <c r="B10823" s="5">
        <v>1850000</v>
      </c>
      <c r="C10823" t="s">
        <v>1439</v>
      </c>
      <c r="D10823" t="str">
        <f t="shared" si="169"/>
        <v>Apartment</v>
      </c>
      <c r="E10823" t="s">
        <v>94</v>
      </c>
      <c r="F10823" t="str">
        <f>_xlfn.XLOOKUP(E10823,Geografiesleutel!A:A,Geografiesleutel!B:B,"",0,1)</f>
        <v>Agricultural Smallholdings</v>
      </c>
      <c r="G10823" s="18">
        <v>3</v>
      </c>
      <c r="H10823" s="18">
        <v>2</v>
      </c>
    </row>
    <row r="10824" spans="1:8" x14ac:dyDescent="0.25">
      <c r="A10824" s="3" t="s">
        <v>1287</v>
      </c>
      <c r="B10824" s="5">
        <v>695000</v>
      </c>
      <c r="C10824" t="s">
        <v>1436</v>
      </c>
      <c r="D10824" t="str">
        <f t="shared" si="169"/>
        <v>Apartment</v>
      </c>
      <c r="E10824" t="s">
        <v>141</v>
      </c>
      <c r="F10824" t="str">
        <f>_xlfn.XLOOKUP(E10824,Geografiesleutel!A:A,Geografiesleutel!B:B,"",0,1)</f>
        <v>Agricultural Smallholdings</v>
      </c>
      <c r="G10824" s="18">
        <v>2</v>
      </c>
      <c r="H10824" s="18">
        <v>1</v>
      </c>
    </row>
    <row r="10825" spans="1:8" x14ac:dyDescent="0.25">
      <c r="A10825" s="3" t="s">
        <v>990</v>
      </c>
      <c r="B10825" s="5">
        <v>1970000</v>
      </c>
      <c r="C10825" t="s">
        <v>1439</v>
      </c>
      <c r="D10825" t="str">
        <f t="shared" si="169"/>
        <v>Apartment</v>
      </c>
      <c r="E10825" t="s">
        <v>94</v>
      </c>
      <c r="F10825" t="str">
        <f>_xlfn.XLOOKUP(E10825,Geografiesleutel!A:A,Geografiesleutel!B:B,"",0,1)</f>
        <v>Agricultural Smallholdings</v>
      </c>
      <c r="G10825" s="18">
        <v>3</v>
      </c>
      <c r="H10825" s="18">
        <v>2</v>
      </c>
    </row>
    <row r="10826" spans="1:8" x14ac:dyDescent="0.25">
      <c r="A10826" s="3" t="s">
        <v>1061</v>
      </c>
      <c r="B10826" s="5">
        <v>460000</v>
      </c>
      <c r="C10826" t="s">
        <v>1440</v>
      </c>
      <c r="D10826" t="str">
        <f t="shared" si="169"/>
        <v>Apartment</v>
      </c>
      <c r="E10826" t="s">
        <v>68</v>
      </c>
      <c r="F10826" t="str">
        <f>_xlfn.XLOOKUP(E10826,Geografiesleutel!A:A,Geografiesleutel!B:B,"",0,1)</f>
        <v>Northern Suburbs</v>
      </c>
      <c r="G10826" s="18" t="s">
        <v>2650</v>
      </c>
      <c r="H10826" s="18">
        <v>1</v>
      </c>
    </row>
    <row r="10827" spans="1:8" x14ac:dyDescent="0.25">
      <c r="A10827" s="3" t="s">
        <v>1175</v>
      </c>
      <c r="B10827" s="5">
        <v>610000</v>
      </c>
      <c r="C10827" t="s">
        <v>1436</v>
      </c>
      <c r="D10827" t="str">
        <f t="shared" si="169"/>
        <v>Apartment</v>
      </c>
      <c r="E10827" t="s">
        <v>137</v>
      </c>
      <c r="F10827" t="str">
        <f>_xlfn.XLOOKUP(E10827,Geografiesleutel!A:A,Geografiesleutel!B:B,"",0,1)</f>
        <v>Northern Suburbs</v>
      </c>
      <c r="G10827" s="18">
        <v>2</v>
      </c>
      <c r="H10827" s="18">
        <v>1</v>
      </c>
    </row>
    <row r="10828" spans="1:8" x14ac:dyDescent="0.25">
      <c r="A10828" s="3" t="s">
        <v>931</v>
      </c>
      <c r="B10828" s="5">
        <v>490000</v>
      </c>
      <c r="C10828" t="s">
        <v>1436</v>
      </c>
      <c r="D10828" t="str">
        <f t="shared" si="169"/>
        <v>Apartment</v>
      </c>
      <c r="E10828" t="s">
        <v>577</v>
      </c>
      <c r="F10828" t="str">
        <f>_xlfn.XLOOKUP(E10828,Geografiesleutel!A:A,Geografiesleutel!B:B,"",0,1)</f>
        <v>CBD</v>
      </c>
      <c r="G10828" s="18">
        <v>2</v>
      </c>
      <c r="H10828" s="18">
        <v>2</v>
      </c>
    </row>
    <row r="10829" spans="1:8" x14ac:dyDescent="0.25">
      <c r="A10829" s="3" t="s">
        <v>1476</v>
      </c>
      <c r="B10829" s="5">
        <v>360000</v>
      </c>
      <c r="C10829" t="s">
        <v>1437</v>
      </c>
      <c r="D10829" t="str">
        <f t="shared" si="169"/>
        <v>Apartment</v>
      </c>
      <c r="E10829" t="s">
        <v>487</v>
      </c>
      <c r="F10829" t="str">
        <f>_xlfn.XLOOKUP(E10829,Geografiesleutel!A:A,Geografiesleutel!B:B,"",0,1)</f>
        <v>CBD</v>
      </c>
      <c r="G10829" s="18">
        <v>1</v>
      </c>
      <c r="H10829" s="18">
        <v>1</v>
      </c>
    </row>
    <row r="10830" spans="1:8" x14ac:dyDescent="0.25">
      <c r="A10830" s="3" t="s">
        <v>693</v>
      </c>
      <c r="B10830" s="5">
        <v>730000</v>
      </c>
      <c r="C10830" t="s">
        <v>1436</v>
      </c>
      <c r="D10830" t="str">
        <f t="shared" si="169"/>
        <v>Apartment</v>
      </c>
      <c r="E10830" t="s">
        <v>1458</v>
      </c>
      <c r="F10830" t="str">
        <f>_xlfn.XLOOKUP(E10830,Geografiesleutel!A:A,Geografiesleutel!B:B,"",0,1)</f>
        <v>Eastern Suburbs</v>
      </c>
      <c r="G10830" s="18">
        <v>2</v>
      </c>
      <c r="H10830" s="18">
        <v>1</v>
      </c>
    </row>
    <row r="10831" spans="1:8" x14ac:dyDescent="0.25">
      <c r="A10831" s="3" t="s">
        <v>1787</v>
      </c>
      <c r="B10831" s="5">
        <v>635250</v>
      </c>
      <c r="C10831" t="s">
        <v>1440</v>
      </c>
      <c r="D10831" t="str">
        <f t="shared" si="169"/>
        <v>Apartment</v>
      </c>
      <c r="E10831" t="s">
        <v>487</v>
      </c>
      <c r="F10831" t="str">
        <f>_xlfn.XLOOKUP(E10831,Geografiesleutel!A:A,Geografiesleutel!B:B,"",0,1)</f>
        <v>CBD</v>
      </c>
      <c r="G10831" s="18" t="s">
        <v>2650</v>
      </c>
      <c r="H10831" s="18">
        <v>1</v>
      </c>
    </row>
    <row r="10832" spans="1:8" x14ac:dyDescent="0.25">
      <c r="A10832" s="3" t="s">
        <v>1456</v>
      </c>
      <c r="B10832" s="5">
        <v>260000</v>
      </c>
      <c r="C10832" t="s">
        <v>1437</v>
      </c>
      <c r="D10832" t="str">
        <f t="shared" si="169"/>
        <v>Apartment</v>
      </c>
      <c r="E10832" t="s">
        <v>487</v>
      </c>
      <c r="F10832" t="str">
        <f>_xlfn.XLOOKUP(E10832,Geografiesleutel!A:A,Geografiesleutel!B:B,"",0,1)</f>
        <v>CBD</v>
      </c>
      <c r="G10832" s="18">
        <v>1</v>
      </c>
      <c r="H10832" s="18">
        <v>1</v>
      </c>
    </row>
    <row r="10833" spans="1:8" x14ac:dyDescent="0.25">
      <c r="A10833" s="3" t="s">
        <v>556</v>
      </c>
      <c r="B10833" s="5">
        <v>650000</v>
      </c>
      <c r="C10833" t="s">
        <v>1439</v>
      </c>
      <c r="D10833" t="str">
        <f t="shared" si="169"/>
        <v>Apartment</v>
      </c>
      <c r="E10833" t="s">
        <v>487</v>
      </c>
      <c r="F10833" t="str">
        <f>_xlfn.XLOOKUP(E10833,Geografiesleutel!A:A,Geografiesleutel!B:B,"",0,1)</f>
        <v>CBD</v>
      </c>
      <c r="G10833" s="18">
        <v>3</v>
      </c>
      <c r="H10833" s="18" t="s">
        <v>2646</v>
      </c>
    </row>
    <row r="10834" spans="1:8" x14ac:dyDescent="0.25">
      <c r="A10834" s="3" t="s">
        <v>1184</v>
      </c>
      <c r="B10834" s="5">
        <v>585000</v>
      </c>
      <c r="C10834" t="s">
        <v>1439</v>
      </c>
      <c r="D10834" t="str">
        <f t="shared" si="169"/>
        <v>Apartment</v>
      </c>
      <c r="E10834" t="s">
        <v>487</v>
      </c>
      <c r="F10834" t="str">
        <f>_xlfn.XLOOKUP(E10834,Geografiesleutel!A:A,Geografiesleutel!B:B,"",0,1)</f>
        <v>CBD</v>
      </c>
      <c r="G10834" s="18">
        <v>3</v>
      </c>
      <c r="H10834" s="18">
        <v>1</v>
      </c>
    </row>
    <row r="10835" spans="1:8" x14ac:dyDescent="0.25">
      <c r="A10835" s="3" t="s">
        <v>931</v>
      </c>
      <c r="B10835" s="5">
        <v>490000</v>
      </c>
      <c r="C10835" t="s">
        <v>1436</v>
      </c>
      <c r="D10835" t="str">
        <f t="shared" si="169"/>
        <v>Apartment</v>
      </c>
      <c r="E10835" t="s">
        <v>577</v>
      </c>
      <c r="F10835" t="str">
        <f>_xlfn.XLOOKUP(E10835,Geografiesleutel!A:A,Geografiesleutel!B:B,"",0,1)</f>
        <v>CBD</v>
      </c>
      <c r="G10835" s="18">
        <v>2</v>
      </c>
      <c r="H10835" s="18">
        <v>2</v>
      </c>
    </row>
    <row r="10836" spans="1:8" x14ac:dyDescent="0.25">
      <c r="A10836" s="3" t="s">
        <v>183</v>
      </c>
      <c r="B10836" s="5">
        <v>1250000</v>
      </c>
      <c r="C10836" t="s">
        <v>1436</v>
      </c>
      <c r="D10836" t="str">
        <f t="shared" si="169"/>
        <v>Apartment</v>
      </c>
      <c r="E10836" t="s">
        <v>351</v>
      </c>
      <c r="F10836" t="str">
        <f>_xlfn.XLOOKUP(E10836,Geografiesleutel!A:A,Geografiesleutel!B:B,"",0,1)</f>
        <v>Eastern Suburbs</v>
      </c>
      <c r="G10836" s="18">
        <v>2</v>
      </c>
      <c r="H10836" s="18">
        <v>1</v>
      </c>
    </row>
    <row r="10837" spans="1:8" x14ac:dyDescent="0.25">
      <c r="A10837" s="3" t="s">
        <v>634</v>
      </c>
      <c r="B10837" s="5">
        <v>860000</v>
      </c>
      <c r="C10837" t="s">
        <v>1437</v>
      </c>
      <c r="D10837" t="str">
        <f t="shared" si="169"/>
        <v>Apartment</v>
      </c>
      <c r="E10837" t="s">
        <v>369</v>
      </c>
      <c r="F10837" t="str">
        <f>_xlfn.XLOOKUP(E10837,Geografiesleutel!A:A,Geografiesleutel!B:B,"",0,1)</f>
        <v>Eastern Suburbs</v>
      </c>
      <c r="G10837" s="18">
        <v>1</v>
      </c>
      <c r="H10837" s="18">
        <v>1</v>
      </c>
    </row>
    <row r="10838" spans="1:8" x14ac:dyDescent="0.25">
      <c r="A10838" s="3" t="s">
        <v>576</v>
      </c>
      <c r="B10838" s="5">
        <v>595000</v>
      </c>
      <c r="C10838" t="s">
        <v>1439</v>
      </c>
      <c r="D10838" t="str">
        <f t="shared" si="169"/>
        <v>Apartment</v>
      </c>
      <c r="E10838" t="s">
        <v>577</v>
      </c>
      <c r="F10838" t="str">
        <f>_xlfn.XLOOKUP(E10838,Geografiesleutel!A:A,Geografiesleutel!B:B,"",0,1)</f>
        <v>CBD</v>
      </c>
      <c r="G10838" s="18">
        <v>3</v>
      </c>
      <c r="H10838" s="18">
        <v>1</v>
      </c>
    </row>
    <row r="10839" spans="1:8" x14ac:dyDescent="0.25">
      <c r="A10839" s="3" t="s">
        <v>158</v>
      </c>
      <c r="B10839" s="5">
        <v>1249000</v>
      </c>
      <c r="C10839" t="s">
        <v>1439</v>
      </c>
      <c r="D10839" t="str">
        <f t="shared" si="169"/>
        <v>Apartment</v>
      </c>
      <c r="E10839" t="s">
        <v>172</v>
      </c>
      <c r="F10839" t="str">
        <f>_xlfn.XLOOKUP(E10839,Geografiesleutel!A:A,Geografiesleutel!B:B,"",0,1)</f>
        <v>Eastern Suburbs</v>
      </c>
      <c r="G10839" s="18">
        <v>3</v>
      </c>
      <c r="H10839" s="18">
        <v>2</v>
      </c>
    </row>
    <row r="10840" spans="1:8" x14ac:dyDescent="0.25">
      <c r="A10840" s="3" t="s">
        <v>486</v>
      </c>
      <c r="B10840" s="5">
        <v>625000</v>
      </c>
      <c r="C10840" t="s">
        <v>1437</v>
      </c>
      <c r="D10840" t="str">
        <f t="shared" si="169"/>
        <v>Apartment</v>
      </c>
      <c r="E10840" t="s">
        <v>1458</v>
      </c>
      <c r="F10840" t="str">
        <f>_xlfn.XLOOKUP(E10840,Geografiesleutel!A:A,Geografiesleutel!B:B,"",0,1)</f>
        <v>Eastern Suburbs</v>
      </c>
      <c r="G10840" s="18">
        <v>1</v>
      </c>
      <c r="H10840" s="18">
        <v>1</v>
      </c>
    </row>
    <row r="10841" spans="1:8" x14ac:dyDescent="0.25">
      <c r="A10841" s="3" t="s">
        <v>512</v>
      </c>
      <c r="B10841" s="5">
        <v>750000</v>
      </c>
      <c r="C10841" t="s">
        <v>1436</v>
      </c>
      <c r="D10841" t="str">
        <f t="shared" si="169"/>
        <v>Apartment</v>
      </c>
      <c r="E10841" t="s">
        <v>227</v>
      </c>
      <c r="F10841" t="str">
        <f>_xlfn.XLOOKUP(E10841,Geografiesleutel!A:A,Geografiesleutel!B:B,"",0,1)</f>
        <v>Western Suburbs</v>
      </c>
      <c r="G10841" s="18">
        <v>2</v>
      </c>
      <c r="H10841" s="18">
        <v>1</v>
      </c>
    </row>
    <row r="10842" spans="1:8" x14ac:dyDescent="0.25">
      <c r="A10842" s="3" t="s">
        <v>567</v>
      </c>
      <c r="B10842" s="5">
        <v>980000</v>
      </c>
      <c r="C10842" t="s">
        <v>1436</v>
      </c>
      <c r="D10842" t="str">
        <f t="shared" si="169"/>
        <v>Apartment</v>
      </c>
      <c r="E10842" t="s">
        <v>595</v>
      </c>
      <c r="F10842" t="str">
        <f>_xlfn.XLOOKUP(E10842,Geografiesleutel!A:A,Geografiesleutel!B:B,"",0,1)</f>
        <v>Agricultural Smallholdings</v>
      </c>
      <c r="G10842" s="18">
        <v>2</v>
      </c>
      <c r="H10842" s="18">
        <v>2</v>
      </c>
    </row>
    <row r="10843" spans="1:8" x14ac:dyDescent="0.25">
      <c r="A10843" s="3" t="s">
        <v>1209</v>
      </c>
      <c r="B10843" s="5">
        <v>320000</v>
      </c>
      <c r="C10843" t="s">
        <v>1437</v>
      </c>
      <c r="D10843" t="str">
        <f t="shared" si="169"/>
        <v>Apartment</v>
      </c>
      <c r="E10843" t="s">
        <v>487</v>
      </c>
      <c r="F10843" t="str">
        <f>_xlfn.XLOOKUP(E10843,Geografiesleutel!A:A,Geografiesleutel!B:B,"",0,1)</f>
        <v>CBD</v>
      </c>
      <c r="G10843" s="18">
        <v>1</v>
      </c>
      <c r="H10843" s="18">
        <v>1</v>
      </c>
    </row>
    <row r="10844" spans="1:8" x14ac:dyDescent="0.25">
      <c r="A10844" s="3" t="s">
        <v>512</v>
      </c>
      <c r="B10844" s="5">
        <v>750000</v>
      </c>
      <c r="C10844" t="s">
        <v>1439</v>
      </c>
      <c r="D10844" t="str">
        <f t="shared" si="169"/>
        <v>Apartment</v>
      </c>
      <c r="E10844" t="s">
        <v>118</v>
      </c>
      <c r="F10844" t="str">
        <f>_xlfn.XLOOKUP(E10844,Geografiesleutel!A:A,Geografiesleutel!B:B,"",0,1)</f>
        <v>Northern Suburbs</v>
      </c>
      <c r="G10844" s="18">
        <v>3</v>
      </c>
      <c r="H10844" s="18">
        <v>2</v>
      </c>
    </row>
    <row r="10845" spans="1:8" x14ac:dyDescent="0.25">
      <c r="A10845" s="3" t="s">
        <v>1450</v>
      </c>
      <c r="B10845" s="5">
        <v>430000</v>
      </c>
      <c r="C10845" t="s">
        <v>1436</v>
      </c>
      <c r="D10845" t="str">
        <f t="shared" si="169"/>
        <v>Apartment</v>
      </c>
      <c r="E10845" t="s">
        <v>487</v>
      </c>
      <c r="F10845" t="str">
        <f>_xlfn.XLOOKUP(E10845,Geografiesleutel!A:A,Geografiesleutel!B:B,"",0,1)</f>
        <v>CBD</v>
      </c>
      <c r="G10845" s="18">
        <v>2</v>
      </c>
      <c r="H10845" s="18" t="s">
        <v>8</v>
      </c>
    </row>
    <row r="10846" spans="1:8" x14ac:dyDescent="0.25">
      <c r="A10846" s="3" t="s">
        <v>1015</v>
      </c>
      <c r="B10846" s="5">
        <v>590000</v>
      </c>
      <c r="C10846" t="s">
        <v>1436</v>
      </c>
      <c r="D10846" t="str">
        <f t="shared" si="169"/>
        <v>Apartment</v>
      </c>
      <c r="E10846" t="s">
        <v>1503</v>
      </c>
      <c r="F10846" t="str">
        <f>_xlfn.XLOOKUP(E10846,Geografiesleutel!A:A,Geografiesleutel!B:B,"",0,1)</f>
        <v>Northern Suburbs</v>
      </c>
      <c r="G10846" s="18">
        <v>2</v>
      </c>
      <c r="H10846" s="18">
        <v>1</v>
      </c>
    </row>
    <row r="10847" spans="1:8" x14ac:dyDescent="0.25">
      <c r="A10847" s="3" t="s">
        <v>1287</v>
      </c>
      <c r="B10847" s="5">
        <v>695000</v>
      </c>
      <c r="C10847" t="s">
        <v>1581</v>
      </c>
      <c r="D10847" t="str">
        <f t="shared" si="169"/>
        <v>Apartment</v>
      </c>
      <c r="E10847" t="s">
        <v>487</v>
      </c>
      <c r="F10847" t="str">
        <f>_xlfn.XLOOKUP(E10847,Geografiesleutel!A:A,Geografiesleutel!B:B,"",0,1)</f>
        <v>CBD</v>
      </c>
      <c r="G10847" s="18">
        <v>6</v>
      </c>
      <c r="H10847" s="18">
        <v>1</v>
      </c>
    </row>
    <row r="10848" spans="1:8" x14ac:dyDescent="0.25">
      <c r="A10848" s="3" t="s">
        <v>1459</v>
      </c>
      <c r="B10848" s="5">
        <v>520000</v>
      </c>
      <c r="C10848" t="s">
        <v>1436</v>
      </c>
      <c r="D10848" t="str">
        <f t="shared" si="169"/>
        <v>Apartment</v>
      </c>
      <c r="E10848" t="s">
        <v>487</v>
      </c>
      <c r="F10848" t="str">
        <f>_xlfn.XLOOKUP(E10848,Geografiesleutel!A:A,Geografiesleutel!B:B,"",0,1)</f>
        <v>CBD</v>
      </c>
      <c r="G10848" s="18">
        <v>2</v>
      </c>
      <c r="H10848" s="18">
        <v>1</v>
      </c>
    </row>
    <row r="10849" spans="1:8" x14ac:dyDescent="0.25">
      <c r="A10849" s="3" t="s">
        <v>512</v>
      </c>
      <c r="B10849" s="5">
        <v>750000</v>
      </c>
      <c r="C10849" t="s">
        <v>1439</v>
      </c>
      <c r="D10849" t="str">
        <f t="shared" si="169"/>
        <v>Apartment</v>
      </c>
      <c r="E10849" t="s">
        <v>118</v>
      </c>
      <c r="F10849" t="str">
        <f>_xlfn.XLOOKUP(E10849,Geografiesleutel!A:A,Geografiesleutel!B:B,"",0,1)</f>
        <v>Northern Suburbs</v>
      </c>
      <c r="G10849" s="18">
        <v>3</v>
      </c>
      <c r="H10849" s="18">
        <v>2</v>
      </c>
    </row>
    <row r="10850" spans="1:8" x14ac:dyDescent="0.25">
      <c r="A10850" s="3" t="s">
        <v>1470</v>
      </c>
      <c r="B10850" s="5">
        <v>440000</v>
      </c>
      <c r="C10850" t="s">
        <v>1440</v>
      </c>
      <c r="D10850" t="str">
        <f t="shared" si="169"/>
        <v>Apartment</v>
      </c>
      <c r="E10850" t="s">
        <v>68</v>
      </c>
      <c r="F10850" t="str">
        <f>_xlfn.XLOOKUP(E10850,Geografiesleutel!A:A,Geografiesleutel!B:B,"",0,1)</f>
        <v>Northern Suburbs</v>
      </c>
      <c r="G10850" s="18" t="s">
        <v>2650</v>
      </c>
      <c r="H10850" s="18">
        <v>1</v>
      </c>
    </row>
    <row r="10851" spans="1:8" x14ac:dyDescent="0.25">
      <c r="A10851" s="3" t="s">
        <v>1509</v>
      </c>
      <c r="B10851" s="5">
        <v>598000</v>
      </c>
      <c r="C10851" t="s">
        <v>1436</v>
      </c>
      <c r="D10851" t="str">
        <f t="shared" si="169"/>
        <v>Apartment</v>
      </c>
      <c r="E10851" t="s">
        <v>577</v>
      </c>
      <c r="F10851" t="str">
        <f>_xlfn.XLOOKUP(E10851,Geografiesleutel!A:A,Geografiesleutel!B:B,"",0,1)</f>
        <v>CBD</v>
      </c>
      <c r="G10851" s="18">
        <v>2</v>
      </c>
      <c r="H10851" s="18">
        <v>1</v>
      </c>
    </row>
    <row r="10852" spans="1:8" x14ac:dyDescent="0.25">
      <c r="A10852" s="3" t="s">
        <v>143</v>
      </c>
      <c r="B10852" s="5">
        <v>1300000</v>
      </c>
      <c r="C10852" t="s">
        <v>1436</v>
      </c>
      <c r="D10852" t="str">
        <f t="shared" si="169"/>
        <v>Apartment</v>
      </c>
      <c r="E10852" t="s">
        <v>80</v>
      </c>
      <c r="F10852" t="str">
        <f>_xlfn.XLOOKUP(E10852,Geografiesleutel!A:A,Geografiesleutel!B:B,"",0,1)</f>
        <v>Eastern Suburbs</v>
      </c>
      <c r="G10852" s="18">
        <v>2</v>
      </c>
      <c r="H10852" s="18">
        <v>1</v>
      </c>
    </row>
    <row r="10853" spans="1:8" x14ac:dyDescent="0.25">
      <c r="A10853" s="3" t="s">
        <v>1280</v>
      </c>
      <c r="B10853" s="5">
        <v>365000</v>
      </c>
      <c r="C10853" t="s">
        <v>1436</v>
      </c>
      <c r="D10853" t="str">
        <f t="shared" si="169"/>
        <v>Apartment</v>
      </c>
      <c r="E10853" t="s">
        <v>487</v>
      </c>
      <c r="F10853" t="str">
        <f>_xlfn.XLOOKUP(E10853,Geografiesleutel!A:A,Geografiesleutel!B:B,"",0,1)</f>
        <v>CBD</v>
      </c>
      <c r="G10853" s="18">
        <v>2</v>
      </c>
      <c r="H10853" s="18">
        <v>1</v>
      </c>
    </row>
    <row r="10854" spans="1:8" x14ac:dyDescent="0.25">
      <c r="A10854" s="3" t="s">
        <v>432</v>
      </c>
      <c r="B10854" s="5">
        <v>3650000</v>
      </c>
      <c r="C10854" t="s">
        <v>1439</v>
      </c>
      <c r="D10854" t="str">
        <f t="shared" si="169"/>
        <v>Apartment</v>
      </c>
      <c r="E10854" t="s">
        <v>404</v>
      </c>
      <c r="F10854" t="str">
        <f>_xlfn.XLOOKUP(E10854,Geografiesleutel!A:A,Geografiesleutel!B:B,"",0,1)</f>
        <v>CBD</v>
      </c>
      <c r="G10854" s="18">
        <v>3</v>
      </c>
      <c r="H10854" s="18" t="s">
        <v>2646</v>
      </c>
    </row>
    <row r="10855" spans="1:8" x14ac:dyDescent="0.25">
      <c r="A10855" s="3" t="s">
        <v>27</v>
      </c>
      <c r="B10855" s="5">
        <v>2250000</v>
      </c>
      <c r="C10855" t="s">
        <v>1436</v>
      </c>
      <c r="D10855" t="str">
        <f t="shared" si="169"/>
        <v>Apartment</v>
      </c>
      <c r="E10855" t="s">
        <v>306</v>
      </c>
      <c r="F10855" t="str">
        <f>_xlfn.XLOOKUP(E10855,Geografiesleutel!A:A,Geografiesleutel!B:B,"",0,1)</f>
        <v>Eastern Suburbs</v>
      </c>
      <c r="G10855" s="18">
        <v>2</v>
      </c>
      <c r="H10855" s="18">
        <v>2</v>
      </c>
    </row>
    <row r="10856" spans="1:8" x14ac:dyDescent="0.25">
      <c r="A10856" s="3" t="s">
        <v>219</v>
      </c>
      <c r="B10856" s="5">
        <v>1050000</v>
      </c>
      <c r="C10856" t="s">
        <v>1436</v>
      </c>
      <c r="D10856" t="str">
        <f t="shared" si="169"/>
        <v>Apartment</v>
      </c>
      <c r="E10856" t="s">
        <v>30</v>
      </c>
      <c r="F10856" t="str">
        <f>_xlfn.XLOOKUP(E10856,Geografiesleutel!A:A,Geografiesleutel!B:B,"",0,1)</f>
        <v>Northern Suburbs</v>
      </c>
      <c r="G10856" s="18">
        <v>2</v>
      </c>
      <c r="H10856" s="18">
        <v>2</v>
      </c>
    </row>
    <row r="10857" spans="1:8" x14ac:dyDescent="0.25">
      <c r="A10857" s="3" t="s">
        <v>1307</v>
      </c>
      <c r="B10857" s="5">
        <v>280000</v>
      </c>
      <c r="C10857" t="s">
        <v>1437</v>
      </c>
      <c r="D10857" t="str">
        <f t="shared" si="169"/>
        <v>Apartment</v>
      </c>
      <c r="E10857" t="s">
        <v>577</v>
      </c>
      <c r="F10857" t="str">
        <f>_xlfn.XLOOKUP(E10857,Geografiesleutel!A:A,Geografiesleutel!B:B,"",0,1)</f>
        <v>CBD</v>
      </c>
      <c r="G10857" s="18">
        <v>1</v>
      </c>
      <c r="H10857" s="18">
        <v>1</v>
      </c>
    </row>
    <row r="10858" spans="1:8" x14ac:dyDescent="0.25">
      <c r="A10858" s="3" t="s">
        <v>746</v>
      </c>
      <c r="B10858" s="5">
        <v>250000</v>
      </c>
      <c r="C10858" t="s">
        <v>1437</v>
      </c>
      <c r="D10858" t="str">
        <f t="shared" si="169"/>
        <v>Apartment</v>
      </c>
      <c r="E10858" t="s">
        <v>577</v>
      </c>
      <c r="F10858" t="str">
        <f>_xlfn.XLOOKUP(E10858,Geografiesleutel!A:A,Geografiesleutel!B:B,"",0,1)</f>
        <v>CBD</v>
      </c>
      <c r="G10858" s="18">
        <v>1</v>
      </c>
      <c r="H10858" s="18">
        <v>1</v>
      </c>
    </row>
    <row r="10859" spans="1:8" x14ac:dyDescent="0.25">
      <c r="A10859" s="3" t="s">
        <v>767</v>
      </c>
      <c r="B10859" s="5">
        <v>580000</v>
      </c>
      <c r="C10859" t="s">
        <v>1437</v>
      </c>
      <c r="D10859" t="str">
        <f t="shared" si="169"/>
        <v>Apartment</v>
      </c>
      <c r="E10859" t="s">
        <v>298</v>
      </c>
      <c r="F10859" t="str">
        <f>_xlfn.XLOOKUP(E10859,Geografiesleutel!A:A,Geografiesleutel!B:B,"",0,1)</f>
        <v>Eastern Suburbs</v>
      </c>
      <c r="G10859" s="18">
        <v>1</v>
      </c>
      <c r="H10859" s="18">
        <v>1</v>
      </c>
    </row>
    <row r="10860" spans="1:8" x14ac:dyDescent="0.25">
      <c r="A10860" s="3" t="s">
        <v>468</v>
      </c>
      <c r="B10860" s="5">
        <v>699000</v>
      </c>
      <c r="C10860" t="s">
        <v>1439</v>
      </c>
      <c r="D10860" t="str">
        <f t="shared" si="169"/>
        <v>Apartment</v>
      </c>
      <c r="E10860" t="s">
        <v>112</v>
      </c>
      <c r="F10860" t="str">
        <f>_xlfn.XLOOKUP(E10860,Geografiesleutel!A:A,Geografiesleutel!B:B,"",0,1)</f>
        <v>Northern Suburbs</v>
      </c>
      <c r="G10860" s="18">
        <v>3</v>
      </c>
      <c r="H10860" s="18">
        <v>1</v>
      </c>
    </row>
    <row r="10861" spans="1:8" x14ac:dyDescent="0.25">
      <c r="A10861" s="3" t="s">
        <v>1459</v>
      </c>
      <c r="B10861" s="5">
        <v>520000</v>
      </c>
      <c r="C10861" t="s">
        <v>1451</v>
      </c>
      <c r="D10861" t="str">
        <f t="shared" si="169"/>
        <v>Apartment</v>
      </c>
      <c r="E10861" t="s">
        <v>487</v>
      </c>
      <c r="F10861" t="str">
        <f>_xlfn.XLOOKUP(E10861,Geografiesleutel!A:A,Geografiesleutel!B:B,"",0,1)</f>
        <v>CBD</v>
      </c>
      <c r="G10861" s="18" t="s">
        <v>2646</v>
      </c>
      <c r="H10861" s="18">
        <v>1</v>
      </c>
    </row>
    <row r="10862" spans="1:8" x14ac:dyDescent="0.25">
      <c r="A10862" s="3" t="s">
        <v>1482</v>
      </c>
      <c r="B10862" s="5">
        <v>370000</v>
      </c>
      <c r="C10862" t="s">
        <v>1447</v>
      </c>
      <c r="D10862" t="str">
        <f t="shared" si="169"/>
        <v>Apartment</v>
      </c>
      <c r="E10862" t="s">
        <v>116</v>
      </c>
      <c r="F10862" t="str">
        <f>_xlfn.XLOOKUP(E10862,Geografiesleutel!A:A,Geografiesleutel!B:B,"",0,1)</f>
        <v>Western Suburbs</v>
      </c>
      <c r="G10862" s="18">
        <v>5</v>
      </c>
      <c r="H10862" s="18">
        <v>1</v>
      </c>
    </row>
    <row r="10863" spans="1:8" x14ac:dyDescent="0.25">
      <c r="A10863" s="3" t="s">
        <v>715</v>
      </c>
      <c r="B10863" s="5">
        <v>550000</v>
      </c>
      <c r="C10863" t="s">
        <v>1436</v>
      </c>
      <c r="D10863" t="str">
        <f t="shared" si="169"/>
        <v>Apartment</v>
      </c>
      <c r="E10863" t="s">
        <v>137</v>
      </c>
      <c r="F10863" t="str">
        <f>_xlfn.XLOOKUP(E10863,Geografiesleutel!A:A,Geografiesleutel!B:B,"",0,1)</f>
        <v>Northern Suburbs</v>
      </c>
      <c r="G10863" s="18">
        <v>2</v>
      </c>
      <c r="H10863" s="18">
        <v>1</v>
      </c>
    </row>
    <row r="10864" spans="1:8" x14ac:dyDescent="0.25">
      <c r="A10864" s="3" t="s">
        <v>634</v>
      </c>
      <c r="B10864" s="5">
        <v>860000</v>
      </c>
      <c r="C10864" t="s">
        <v>1439</v>
      </c>
      <c r="D10864" t="str">
        <f t="shared" si="169"/>
        <v>Apartment</v>
      </c>
      <c r="E10864" t="s">
        <v>346</v>
      </c>
      <c r="F10864" t="str">
        <f>_xlfn.XLOOKUP(E10864,Geografiesleutel!A:A,Geografiesleutel!B:B,"",0,1)</f>
        <v>Northern Suburbs</v>
      </c>
      <c r="G10864" s="18">
        <v>3</v>
      </c>
      <c r="H10864" s="18">
        <v>1</v>
      </c>
    </row>
    <row r="10865" spans="1:8" x14ac:dyDescent="0.25">
      <c r="A10865" s="3" t="s">
        <v>700</v>
      </c>
      <c r="B10865" s="5">
        <v>780000</v>
      </c>
      <c r="C10865" t="s">
        <v>1437</v>
      </c>
      <c r="D10865" t="str">
        <f t="shared" si="169"/>
        <v>Apartment</v>
      </c>
      <c r="E10865" t="s">
        <v>972</v>
      </c>
      <c r="F10865" t="str">
        <f>_xlfn.XLOOKUP(E10865,Geografiesleutel!A:A,Geografiesleutel!B:B,"",0,1)</f>
        <v>Eastern Suburbs</v>
      </c>
      <c r="G10865" s="18">
        <v>1</v>
      </c>
      <c r="H10865" s="18">
        <v>1</v>
      </c>
    </row>
    <row r="10866" spans="1:8" x14ac:dyDescent="0.25">
      <c r="A10866" s="3" t="s">
        <v>823</v>
      </c>
      <c r="B10866" s="5">
        <v>380000</v>
      </c>
      <c r="C10866" t="s">
        <v>1436</v>
      </c>
      <c r="D10866" t="str">
        <f t="shared" si="169"/>
        <v>Apartment</v>
      </c>
      <c r="E10866" t="s">
        <v>487</v>
      </c>
      <c r="F10866" t="str">
        <f>_xlfn.XLOOKUP(E10866,Geografiesleutel!A:A,Geografiesleutel!B:B,"",0,1)</f>
        <v>CBD</v>
      </c>
      <c r="G10866" s="18">
        <v>2</v>
      </c>
      <c r="H10866" s="18">
        <v>1</v>
      </c>
    </row>
    <row r="10867" spans="1:8" x14ac:dyDescent="0.25">
      <c r="A10867" s="3" t="s">
        <v>1723</v>
      </c>
      <c r="B10867" s="5">
        <v>298000</v>
      </c>
      <c r="C10867" t="s">
        <v>1437</v>
      </c>
      <c r="D10867" t="str">
        <f t="shared" si="169"/>
        <v>Apartment</v>
      </c>
      <c r="E10867" t="s">
        <v>577</v>
      </c>
      <c r="F10867" t="str">
        <f>_xlfn.XLOOKUP(E10867,Geografiesleutel!A:A,Geografiesleutel!B:B,"",0,1)</f>
        <v>CBD</v>
      </c>
      <c r="G10867" s="18">
        <v>1</v>
      </c>
      <c r="H10867" s="18">
        <v>1</v>
      </c>
    </row>
    <row r="10868" spans="1:8" x14ac:dyDescent="0.25">
      <c r="A10868" s="3" t="s">
        <v>170</v>
      </c>
      <c r="B10868" s="5">
        <v>1150000</v>
      </c>
      <c r="C10868" t="s">
        <v>1439</v>
      </c>
      <c r="D10868" t="str">
        <f t="shared" si="169"/>
        <v>Apartment</v>
      </c>
      <c r="E10868" t="s">
        <v>469</v>
      </c>
      <c r="F10868" t="str">
        <f>_xlfn.XLOOKUP(E10868,Geografiesleutel!A:A,Geografiesleutel!B:B,"",0,1)</f>
        <v>Eastern Suburbs</v>
      </c>
      <c r="G10868" s="18">
        <v>3</v>
      </c>
      <c r="H10868" s="18">
        <v>2</v>
      </c>
    </row>
    <row r="10869" spans="1:8" x14ac:dyDescent="0.25">
      <c r="A10869" s="3" t="s">
        <v>274</v>
      </c>
      <c r="B10869" s="5">
        <v>850000</v>
      </c>
      <c r="C10869" t="s">
        <v>1439</v>
      </c>
      <c r="D10869" t="str">
        <f t="shared" si="169"/>
        <v>Apartment</v>
      </c>
      <c r="E10869" t="s">
        <v>104</v>
      </c>
      <c r="F10869" t="str">
        <f>_xlfn.XLOOKUP(E10869,Geografiesleutel!A:A,Geografiesleutel!B:B,"",0,1)</f>
        <v>Western Suburbs</v>
      </c>
      <c r="G10869" s="18">
        <v>3</v>
      </c>
      <c r="H10869" s="18" t="s">
        <v>2650</v>
      </c>
    </row>
    <row r="10870" spans="1:8" x14ac:dyDescent="0.25">
      <c r="A10870" s="3" t="s">
        <v>1448</v>
      </c>
      <c r="B10870" s="5">
        <v>889000</v>
      </c>
      <c r="C10870" t="s">
        <v>1436</v>
      </c>
      <c r="D10870" t="str">
        <f t="shared" si="169"/>
        <v>Apartment</v>
      </c>
      <c r="E10870" t="s">
        <v>595</v>
      </c>
      <c r="F10870" t="str">
        <f>_xlfn.XLOOKUP(E10870,Geografiesleutel!A:A,Geografiesleutel!B:B,"",0,1)</f>
        <v>Agricultural Smallholdings</v>
      </c>
      <c r="G10870" s="18">
        <v>2</v>
      </c>
      <c r="H10870" s="18">
        <v>1</v>
      </c>
    </row>
    <row r="10871" spans="1:8" x14ac:dyDescent="0.25">
      <c r="A10871" s="3" t="s">
        <v>591</v>
      </c>
      <c r="B10871" s="5">
        <v>710000</v>
      </c>
      <c r="C10871" t="s">
        <v>1436</v>
      </c>
      <c r="D10871" t="str">
        <f t="shared" si="169"/>
        <v>Apartment</v>
      </c>
      <c r="E10871" t="s">
        <v>18</v>
      </c>
      <c r="F10871" t="str">
        <f>_xlfn.XLOOKUP(E10871,Geografiesleutel!A:A,Geografiesleutel!B:B,"",0,1)</f>
        <v>Agricultural Smallholdings</v>
      </c>
      <c r="G10871" s="18">
        <v>2</v>
      </c>
      <c r="H10871" s="18">
        <v>1</v>
      </c>
    </row>
    <row r="10872" spans="1:8" x14ac:dyDescent="0.25">
      <c r="A10872" s="3" t="s">
        <v>715</v>
      </c>
      <c r="B10872" s="5">
        <v>550000</v>
      </c>
      <c r="C10872" t="s">
        <v>1436</v>
      </c>
      <c r="D10872" t="str">
        <f t="shared" si="169"/>
        <v>Apartment</v>
      </c>
      <c r="E10872" t="s">
        <v>68</v>
      </c>
      <c r="F10872" t="str">
        <f>_xlfn.XLOOKUP(E10872,Geografiesleutel!A:A,Geografiesleutel!B:B,"",0,1)</f>
        <v>Northern Suburbs</v>
      </c>
      <c r="G10872" s="18">
        <v>2</v>
      </c>
      <c r="H10872" s="18">
        <v>1</v>
      </c>
    </row>
    <row r="10873" spans="1:8" x14ac:dyDescent="0.25">
      <c r="A10873" s="3" t="s">
        <v>504</v>
      </c>
      <c r="B10873" s="5">
        <v>770000</v>
      </c>
      <c r="C10873" t="s">
        <v>1436</v>
      </c>
      <c r="D10873" t="str">
        <f t="shared" si="169"/>
        <v>Apartment</v>
      </c>
      <c r="E10873" t="s">
        <v>355</v>
      </c>
      <c r="F10873" t="str">
        <f>_xlfn.XLOOKUP(E10873,Geografiesleutel!A:A,Geografiesleutel!B:B,"",0,1)</f>
        <v>Southern Suburbs</v>
      </c>
      <c r="G10873" s="18">
        <v>2</v>
      </c>
      <c r="H10873" s="18">
        <v>1</v>
      </c>
    </row>
    <row r="10874" spans="1:8" x14ac:dyDescent="0.25">
      <c r="A10874" s="3" t="s">
        <v>1459</v>
      </c>
      <c r="B10874" s="5">
        <v>520000</v>
      </c>
      <c r="C10874" t="s">
        <v>1443</v>
      </c>
      <c r="D10874" t="str">
        <f t="shared" si="169"/>
        <v>Apartment</v>
      </c>
      <c r="E10874" t="s">
        <v>487</v>
      </c>
      <c r="F10874" t="str">
        <f>_xlfn.XLOOKUP(E10874,Geografiesleutel!A:A,Geografiesleutel!B:B,"",0,1)</f>
        <v>CBD</v>
      </c>
      <c r="G10874" s="18">
        <v>4</v>
      </c>
      <c r="H10874" s="18" t="s">
        <v>2650</v>
      </c>
    </row>
    <row r="10875" spans="1:8" x14ac:dyDescent="0.25">
      <c r="A10875" s="3" t="s">
        <v>31</v>
      </c>
      <c r="B10875" s="5">
        <v>570000</v>
      </c>
      <c r="C10875" t="s">
        <v>1451</v>
      </c>
      <c r="D10875" t="str">
        <f t="shared" si="169"/>
        <v>Apartment</v>
      </c>
      <c r="E10875" t="s">
        <v>188</v>
      </c>
      <c r="F10875" t="str">
        <f>_xlfn.XLOOKUP(E10875,Geografiesleutel!A:A,Geografiesleutel!B:B,"",0,1)</f>
        <v>Northern Suburbs</v>
      </c>
      <c r="G10875" s="18" t="s">
        <v>2646</v>
      </c>
      <c r="H10875" s="18">
        <v>1</v>
      </c>
    </row>
    <row r="10876" spans="1:8" x14ac:dyDescent="0.25">
      <c r="A10876" s="3" t="s">
        <v>766</v>
      </c>
      <c r="B10876" s="5">
        <v>960000</v>
      </c>
      <c r="C10876" t="s">
        <v>1436</v>
      </c>
      <c r="D10876" t="str">
        <f t="shared" si="169"/>
        <v>Apartment</v>
      </c>
      <c r="E10876" t="s">
        <v>97</v>
      </c>
      <c r="F10876" t="str">
        <f>_xlfn.XLOOKUP(E10876,Geografiesleutel!A:A,Geografiesleutel!B:B,"",0,1)</f>
        <v>Northern Suburbs</v>
      </c>
      <c r="G10876" s="18">
        <v>2</v>
      </c>
      <c r="H10876" s="18" t="s">
        <v>2650</v>
      </c>
    </row>
    <row r="10877" spans="1:8" x14ac:dyDescent="0.25">
      <c r="A10877" s="3" t="s">
        <v>1209</v>
      </c>
      <c r="B10877" s="5">
        <v>320000</v>
      </c>
      <c r="C10877" t="s">
        <v>1437</v>
      </c>
      <c r="D10877" t="str">
        <f t="shared" si="169"/>
        <v>Apartment</v>
      </c>
      <c r="E10877" t="s">
        <v>577</v>
      </c>
      <c r="F10877" t="str">
        <f>_xlfn.XLOOKUP(E10877,Geografiesleutel!A:A,Geografiesleutel!B:B,"",0,1)</f>
        <v>CBD</v>
      </c>
      <c r="G10877" s="18">
        <v>1</v>
      </c>
      <c r="H10877" s="18">
        <v>1</v>
      </c>
    </row>
    <row r="10878" spans="1:8" x14ac:dyDescent="0.25">
      <c r="A10878" s="3" t="s">
        <v>766</v>
      </c>
      <c r="B10878" s="5">
        <v>960000</v>
      </c>
      <c r="C10878" t="s">
        <v>1436</v>
      </c>
      <c r="D10878" t="str">
        <f t="shared" si="169"/>
        <v>Apartment</v>
      </c>
      <c r="E10878" t="s">
        <v>97</v>
      </c>
      <c r="F10878" t="str">
        <f>_xlfn.XLOOKUP(E10878,Geografiesleutel!A:A,Geografiesleutel!B:B,"",0,1)</f>
        <v>Northern Suburbs</v>
      </c>
      <c r="G10878" s="18">
        <v>2</v>
      </c>
      <c r="H10878" s="18" t="s">
        <v>2650</v>
      </c>
    </row>
    <row r="10879" spans="1:8" x14ac:dyDescent="0.25">
      <c r="A10879" s="3" t="s">
        <v>196</v>
      </c>
      <c r="B10879" s="5">
        <v>990000</v>
      </c>
      <c r="C10879" t="s">
        <v>1436</v>
      </c>
      <c r="D10879" t="str">
        <f t="shared" si="169"/>
        <v>Apartment</v>
      </c>
      <c r="E10879" t="s">
        <v>172</v>
      </c>
      <c r="F10879" t="str">
        <f>_xlfn.XLOOKUP(E10879,Geografiesleutel!A:A,Geografiesleutel!B:B,"",0,1)</f>
        <v>Eastern Suburbs</v>
      </c>
      <c r="G10879" s="18">
        <v>2</v>
      </c>
      <c r="H10879" s="18">
        <v>2</v>
      </c>
    </row>
    <row r="10880" spans="1:8" x14ac:dyDescent="0.25">
      <c r="A10880" s="3" t="s">
        <v>133</v>
      </c>
      <c r="B10880" s="5">
        <v>1850000</v>
      </c>
      <c r="C10880" t="s">
        <v>1436</v>
      </c>
      <c r="D10880" t="str">
        <f t="shared" si="169"/>
        <v>Apartment</v>
      </c>
      <c r="E10880" t="s">
        <v>209</v>
      </c>
      <c r="F10880" t="str">
        <f>_xlfn.XLOOKUP(E10880,Geografiesleutel!A:A,Geografiesleutel!B:B,"",0,1)</f>
        <v>Eastern Suburbs</v>
      </c>
      <c r="G10880" s="18">
        <v>2</v>
      </c>
      <c r="H10880" s="18">
        <v>3</v>
      </c>
    </row>
    <row r="10881" spans="1:8" x14ac:dyDescent="0.25">
      <c r="A10881" s="3" t="s">
        <v>1605</v>
      </c>
      <c r="B10881" s="5">
        <v>325000</v>
      </c>
      <c r="C10881" t="s">
        <v>1436</v>
      </c>
      <c r="D10881" t="str">
        <f t="shared" si="169"/>
        <v>Apartment</v>
      </c>
      <c r="E10881" t="s">
        <v>116</v>
      </c>
      <c r="F10881" t="str">
        <f>_xlfn.XLOOKUP(E10881,Geografiesleutel!A:A,Geografiesleutel!B:B,"",0,1)</f>
        <v>Western Suburbs</v>
      </c>
      <c r="G10881" s="18">
        <v>2</v>
      </c>
      <c r="H10881" s="18">
        <v>1</v>
      </c>
    </row>
    <row r="10882" spans="1:8" x14ac:dyDescent="0.25">
      <c r="A10882" s="3" t="s">
        <v>47</v>
      </c>
      <c r="B10882" s="5">
        <v>415000</v>
      </c>
      <c r="C10882" t="s">
        <v>1437</v>
      </c>
      <c r="D10882" t="str">
        <f t="shared" ref="D10882:D10945" si="170">TRIM(RIGHT(SUBSTITUTE(C10882," ",REPT(" ",LEN(C10882))),LEN(C10882)))</f>
        <v>Apartment</v>
      </c>
      <c r="E10882" t="s">
        <v>188</v>
      </c>
      <c r="F10882" t="str">
        <f>_xlfn.XLOOKUP(E10882,Geografiesleutel!A:A,Geografiesleutel!B:B,"",0,1)</f>
        <v>Northern Suburbs</v>
      </c>
      <c r="G10882" s="18">
        <v>1</v>
      </c>
      <c r="H10882" s="18">
        <v>1</v>
      </c>
    </row>
    <row r="10883" spans="1:8" x14ac:dyDescent="0.25">
      <c r="A10883" s="3" t="s">
        <v>1788</v>
      </c>
      <c r="B10883" s="5">
        <v>659000</v>
      </c>
      <c r="C10883" t="s">
        <v>1436</v>
      </c>
      <c r="D10883" t="str">
        <f t="shared" si="170"/>
        <v>Apartment</v>
      </c>
      <c r="E10883" t="s">
        <v>264</v>
      </c>
      <c r="F10883" t="str">
        <f>_xlfn.XLOOKUP(E10883,Geografiesleutel!A:A,Geografiesleutel!B:B,"",0,1)</f>
        <v>Eastern Suburbs</v>
      </c>
      <c r="G10883" s="18">
        <v>2</v>
      </c>
      <c r="H10883" s="18">
        <v>1</v>
      </c>
    </row>
    <row r="10884" spans="1:8" x14ac:dyDescent="0.25">
      <c r="A10884" s="3" t="s">
        <v>1788</v>
      </c>
      <c r="B10884" s="5">
        <v>659000</v>
      </c>
      <c r="C10884" t="s">
        <v>1436</v>
      </c>
      <c r="D10884" t="str">
        <f t="shared" si="170"/>
        <v>Apartment</v>
      </c>
      <c r="E10884" t="s">
        <v>264</v>
      </c>
      <c r="F10884" t="str">
        <f>_xlfn.XLOOKUP(E10884,Geografiesleutel!A:A,Geografiesleutel!B:B,"",0,1)</f>
        <v>Eastern Suburbs</v>
      </c>
      <c r="G10884" s="18">
        <v>2</v>
      </c>
      <c r="H10884" s="18">
        <v>1</v>
      </c>
    </row>
    <row r="10885" spans="1:8" x14ac:dyDescent="0.25">
      <c r="A10885" s="3" t="s">
        <v>766</v>
      </c>
      <c r="B10885" s="5">
        <v>960000</v>
      </c>
      <c r="C10885" t="s">
        <v>1436</v>
      </c>
      <c r="D10885" t="str">
        <f t="shared" si="170"/>
        <v>Apartment</v>
      </c>
      <c r="E10885" t="s">
        <v>35</v>
      </c>
      <c r="F10885" t="str">
        <f>_xlfn.XLOOKUP(E10885,Geografiesleutel!A:A,Geografiesleutel!B:B,"",0,1)</f>
        <v>Northern Suburbs</v>
      </c>
      <c r="G10885" s="18">
        <v>2</v>
      </c>
      <c r="H10885" s="18">
        <v>2</v>
      </c>
    </row>
    <row r="10886" spans="1:8" x14ac:dyDescent="0.25">
      <c r="A10886" s="3" t="s">
        <v>37</v>
      </c>
      <c r="B10886" s="5">
        <v>898000</v>
      </c>
      <c r="C10886" t="s">
        <v>1439</v>
      </c>
      <c r="D10886" t="str">
        <f t="shared" si="170"/>
        <v>Apartment</v>
      </c>
      <c r="E10886" t="s">
        <v>106</v>
      </c>
      <c r="F10886" t="str">
        <f>_xlfn.XLOOKUP(E10886,Geografiesleutel!A:A,Geografiesleutel!B:B,"",0,1)</f>
        <v>CBD</v>
      </c>
      <c r="G10886" s="18">
        <v>3</v>
      </c>
      <c r="H10886" s="18" t="s">
        <v>2650</v>
      </c>
    </row>
    <row r="10887" spans="1:8" x14ac:dyDescent="0.25">
      <c r="A10887" s="3" t="s">
        <v>586</v>
      </c>
      <c r="B10887" s="5">
        <v>945000</v>
      </c>
      <c r="C10887" t="s">
        <v>1436</v>
      </c>
      <c r="D10887" t="str">
        <f t="shared" si="170"/>
        <v>Apartment</v>
      </c>
      <c r="E10887" t="s">
        <v>30</v>
      </c>
      <c r="F10887" t="str">
        <f>_xlfn.XLOOKUP(E10887,Geografiesleutel!A:A,Geografiesleutel!B:B,"",0,1)</f>
        <v>Northern Suburbs</v>
      </c>
      <c r="G10887" s="18">
        <v>2</v>
      </c>
      <c r="H10887" s="18">
        <v>1</v>
      </c>
    </row>
    <row r="10888" spans="1:8" x14ac:dyDescent="0.25">
      <c r="A10888" s="3" t="s">
        <v>828</v>
      </c>
      <c r="B10888" s="5">
        <v>2095000</v>
      </c>
      <c r="C10888" t="s">
        <v>1436</v>
      </c>
      <c r="D10888" t="str">
        <f t="shared" si="170"/>
        <v>Apartment</v>
      </c>
      <c r="E10888" t="s">
        <v>681</v>
      </c>
      <c r="F10888" t="str">
        <f>_xlfn.XLOOKUP(E10888,Geografiesleutel!A:A,Geografiesleutel!B:B,"",0,1)</f>
        <v>Eastern Suburbs</v>
      </c>
      <c r="G10888" s="18">
        <v>2</v>
      </c>
      <c r="H10888" s="18">
        <v>2</v>
      </c>
    </row>
    <row r="10889" spans="1:8" x14ac:dyDescent="0.25">
      <c r="A10889" s="3" t="s">
        <v>767</v>
      </c>
      <c r="B10889" s="5">
        <v>580000</v>
      </c>
      <c r="C10889" t="s">
        <v>1443</v>
      </c>
      <c r="D10889" t="str">
        <f t="shared" si="170"/>
        <v>Apartment</v>
      </c>
      <c r="E10889" t="s">
        <v>487</v>
      </c>
      <c r="F10889" t="str">
        <f>_xlfn.XLOOKUP(E10889,Geografiesleutel!A:A,Geografiesleutel!B:B,"",0,1)</f>
        <v>CBD</v>
      </c>
      <c r="G10889" s="18">
        <v>4</v>
      </c>
      <c r="H10889" s="18">
        <v>1</v>
      </c>
    </row>
    <row r="10890" spans="1:8" x14ac:dyDescent="0.25">
      <c r="A10890" s="3" t="s">
        <v>1489</v>
      </c>
      <c r="B10890" s="5">
        <v>410000</v>
      </c>
      <c r="C10890" t="s">
        <v>1437</v>
      </c>
      <c r="D10890" t="str">
        <f t="shared" si="170"/>
        <v>Apartment</v>
      </c>
      <c r="E10890" t="s">
        <v>137</v>
      </c>
      <c r="F10890" t="str">
        <f>_xlfn.XLOOKUP(E10890,Geografiesleutel!A:A,Geografiesleutel!B:B,"",0,1)</f>
        <v>Northern Suburbs</v>
      </c>
      <c r="G10890" s="18">
        <v>1</v>
      </c>
      <c r="H10890" s="18">
        <v>1</v>
      </c>
    </row>
    <row r="10891" spans="1:8" x14ac:dyDescent="0.25">
      <c r="A10891" s="3" t="s">
        <v>1175</v>
      </c>
      <c r="B10891" s="5">
        <v>610000</v>
      </c>
      <c r="C10891" t="s">
        <v>1437</v>
      </c>
      <c r="D10891" t="str">
        <f t="shared" si="170"/>
        <v>Apartment</v>
      </c>
      <c r="E10891" t="s">
        <v>30</v>
      </c>
      <c r="F10891" t="str">
        <f>_xlfn.XLOOKUP(E10891,Geografiesleutel!A:A,Geografiesleutel!B:B,"",0,1)</f>
        <v>Northern Suburbs</v>
      </c>
      <c r="G10891" s="18">
        <v>1</v>
      </c>
      <c r="H10891" s="18">
        <v>1</v>
      </c>
    </row>
    <row r="10892" spans="1:8" x14ac:dyDescent="0.25">
      <c r="A10892" s="3" t="s">
        <v>59</v>
      </c>
      <c r="B10892" s="5">
        <v>680000</v>
      </c>
      <c r="C10892" t="s">
        <v>1436</v>
      </c>
      <c r="D10892" t="str">
        <f t="shared" si="170"/>
        <v>Apartment</v>
      </c>
      <c r="E10892" t="s">
        <v>80</v>
      </c>
      <c r="F10892" t="str">
        <f>_xlfn.XLOOKUP(E10892,Geografiesleutel!A:A,Geografiesleutel!B:B,"",0,1)</f>
        <v>Eastern Suburbs</v>
      </c>
      <c r="G10892" s="18">
        <v>2</v>
      </c>
      <c r="H10892" s="18">
        <v>1</v>
      </c>
    </row>
    <row r="10893" spans="1:8" x14ac:dyDescent="0.25">
      <c r="A10893" s="3" t="s">
        <v>931</v>
      </c>
      <c r="B10893" s="5">
        <v>490000</v>
      </c>
      <c r="C10893" t="s">
        <v>1439</v>
      </c>
      <c r="D10893" t="str">
        <f t="shared" si="170"/>
        <v>Apartment</v>
      </c>
      <c r="E10893" t="s">
        <v>577</v>
      </c>
      <c r="F10893" t="str">
        <f>_xlfn.XLOOKUP(E10893,Geografiesleutel!A:A,Geografiesleutel!B:B,"",0,1)</f>
        <v>CBD</v>
      </c>
      <c r="G10893" s="18">
        <v>3</v>
      </c>
      <c r="H10893" s="18" t="s">
        <v>2650</v>
      </c>
    </row>
    <row r="10894" spans="1:8" x14ac:dyDescent="0.25">
      <c r="A10894" s="3" t="s">
        <v>778</v>
      </c>
      <c r="B10894" s="5">
        <v>600000</v>
      </c>
      <c r="C10894" t="s">
        <v>1437</v>
      </c>
      <c r="D10894" t="str">
        <f t="shared" si="170"/>
        <v>Apartment</v>
      </c>
      <c r="E10894" t="s">
        <v>369</v>
      </c>
      <c r="F10894" t="str">
        <f>_xlfn.XLOOKUP(E10894,Geografiesleutel!A:A,Geografiesleutel!B:B,"",0,1)</f>
        <v>Eastern Suburbs</v>
      </c>
      <c r="G10894" s="18">
        <v>1</v>
      </c>
      <c r="H10894" s="18">
        <v>1</v>
      </c>
    </row>
    <row r="10895" spans="1:8" x14ac:dyDescent="0.25">
      <c r="A10895" s="3" t="s">
        <v>274</v>
      </c>
      <c r="B10895" s="5">
        <v>850000</v>
      </c>
      <c r="C10895" t="s">
        <v>1436</v>
      </c>
      <c r="D10895" t="str">
        <f t="shared" si="170"/>
        <v>Apartment</v>
      </c>
      <c r="E10895" t="s">
        <v>101</v>
      </c>
      <c r="F10895" t="str">
        <f>_xlfn.XLOOKUP(E10895,Geografiesleutel!A:A,Geografiesleutel!B:B,"",0,1)</f>
        <v>Eastern Suburbs</v>
      </c>
      <c r="G10895" s="18">
        <v>2</v>
      </c>
      <c r="H10895" s="18">
        <v>1</v>
      </c>
    </row>
    <row r="10896" spans="1:8" x14ac:dyDescent="0.25">
      <c r="A10896" s="3" t="s">
        <v>1308</v>
      </c>
      <c r="B10896" s="5">
        <v>640000</v>
      </c>
      <c r="C10896" t="s">
        <v>1436</v>
      </c>
      <c r="D10896" t="str">
        <f t="shared" si="170"/>
        <v>Apartment</v>
      </c>
      <c r="E10896" t="s">
        <v>186</v>
      </c>
      <c r="F10896" t="str">
        <f>_xlfn.XLOOKUP(E10896,Geografiesleutel!A:A,Geografiesleutel!B:B,"",0,1)</f>
        <v>Eastern Suburbs</v>
      </c>
      <c r="G10896" s="18">
        <v>2</v>
      </c>
      <c r="H10896" s="18">
        <v>1</v>
      </c>
    </row>
    <row r="10897" spans="1:8" x14ac:dyDescent="0.25">
      <c r="A10897" s="3" t="s">
        <v>1789</v>
      </c>
      <c r="B10897" s="5">
        <v>344000</v>
      </c>
      <c r="C10897" t="s">
        <v>1436</v>
      </c>
      <c r="D10897" t="str">
        <f t="shared" si="170"/>
        <v>Apartment</v>
      </c>
      <c r="E10897" t="s">
        <v>487</v>
      </c>
      <c r="F10897" t="str">
        <f>_xlfn.XLOOKUP(E10897,Geografiesleutel!A:A,Geografiesleutel!B:B,"",0,1)</f>
        <v>CBD</v>
      </c>
      <c r="G10897" s="18">
        <v>2</v>
      </c>
      <c r="H10897" s="18">
        <v>1</v>
      </c>
    </row>
    <row r="10898" spans="1:8" x14ac:dyDescent="0.25">
      <c r="A10898" s="3" t="s">
        <v>296</v>
      </c>
      <c r="B10898" s="5">
        <v>795000</v>
      </c>
      <c r="C10898" t="s">
        <v>1436</v>
      </c>
      <c r="D10898" t="str">
        <f t="shared" si="170"/>
        <v>Apartment</v>
      </c>
      <c r="E10898" t="s">
        <v>577</v>
      </c>
      <c r="F10898" t="str">
        <f>_xlfn.XLOOKUP(E10898,Geografiesleutel!A:A,Geografiesleutel!B:B,"",0,1)</f>
        <v>CBD</v>
      </c>
      <c r="G10898" s="18">
        <v>2</v>
      </c>
      <c r="H10898" s="18">
        <v>1</v>
      </c>
    </row>
    <row r="10899" spans="1:8" x14ac:dyDescent="0.25">
      <c r="A10899" s="3" t="s">
        <v>1165</v>
      </c>
      <c r="B10899" s="5">
        <v>420000</v>
      </c>
      <c r="C10899" t="s">
        <v>1451</v>
      </c>
      <c r="D10899" t="str">
        <f t="shared" si="170"/>
        <v>Apartment</v>
      </c>
      <c r="E10899" t="s">
        <v>577</v>
      </c>
      <c r="F10899" t="str">
        <f>_xlfn.XLOOKUP(E10899,Geografiesleutel!A:A,Geografiesleutel!B:B,"",0,1)</f>
        <v>CBD</v>
      </c>
      <c r="G10899" s="18" t="s">
        <v>2646</v>
      </c>
      <c r="H10899" s="18">
        <v>1</v>
      </c>
    </row>
    <row r="10900" spans="1:8" x14ac:dyDescent="0.25">
      <c r="A10900" s="3" t="s">
        <v>715</v>
      </c>
      <c r="B10900" s="5">
        <v>550000</v>
      </c>
      <c r="C10900" t="s">
        <v>1437</v>
      </c>
      <c r="D10900" t="str">
        <f t="shared" si="170"/>
        <v>Apartment</v>
      </c>
      <c r="E10900" t="s">
        <v>1458</v>
      </c>
      <c r="F10900" t="str">
        <f>_xlfn.XLOOKUP(E10900,Geografiesleutel!A:A,Geografiesleutel!B:B,"",0,1)</f>
        <v>Eastern Suburbs</v>
      </c>
      <c r="G10900" s="18">
        <v>1</v>
      </c>
      <c r="H10900" s="18">
        <v>1</v>
      </c>
    </row>
    <row r="10901" spans="1:8" x14ac:dyDescent="0.25">
      <c r="A10901" s="3" t="s">
        <v>778</v>
      </c>
      <c r="B10901" s="5">
        <v>600000</v>
      </c>
      <c r="C10901" t="s">
        <v>1439</v>
      </c>
      <c r="D10901" t="str">
        <f t="shared" si="170"/>
        <v>Apartment</v>
      </c>
      <c r="E10901" t="s">
        <v>104</v>
      </c>
      <c r="F10901" t="str">
        <f>_xlfn.XLOOKUP(E10901,Geografiesleutel!A:A,Geografiesleutel!B:B,"",0,1)</f>
        <v>Western Suburbs</v>
      </c>
      <c r="G10901" s="18">
        <v>3</v>
      </c>
      <c r="H10901" s="18">
        <v>1</v>
      </c>
    </row>
    <row r="10902" spans="1:8" x14ac:dyDescent="0.25">
      <c r="A10902" s="3" t="s">
        <v>143</v>
      </c>
      <c r="B10902" s="5">
        <v>1300000</v>
      </c>
      <c r="C10902" t="s">
        <v>1437</v>
      </c>
      <c r="D10902" t="str">
        <f t="shared" si="170"/>
        <v>Apartment</v>
      </c>
      <c r="E10902" t="s">
        <v>209</v>
      </c>
      <c r="F10902" t="str">
        <f>_xlfn.XLOOKUP(E10902,Geografiesleutel!A:A,Geografiesleutel!B:B,"",0,1)</f>
        <v>Eastern Suburbs</v>
      </c>
      <c r="G10902" s="18">
        <v>1</v>
      </c>
      <c r="H10902" s="18">
        <v>1</v>
      </c>
    </row>
    <row r="10903" spans="1:8" x14ac:dyDescent="0.25">
      <c r="A10903" s="3" t="s">
        <v>918</v>
      </c>
      <c r="B10903" s="5">
        <v>1260000</v>
      </c>
      <c r="C10903" t="s">
        <v>1439</v>
      </c>
      <c r="D10903" t="str">
        <f t="shared" si="170"/>
        <v>Apartment</v>
      </c>
      <c r="E10903" t="s">
        <v>374</v>
      </c>
      <c r="F10903" t="str">
        <f>_xlfn.XLOOKUP(E10903,Geografiesleutel!A:A,Geografiesleutel!B:B,"",0,1)</f>
        <v>Northern Suburbs</v>
      </c>
      <c r="G10903" s="18">
        <v>3</v>
      </c>
      <c r="H10903" s="18">
        <v>2</v>
      </c>
    </row>
    <row r="10904" spans="1:8" x14ac:dyDescent="0.25">
      <c r="A10904" s="3" t="s">
        <v>1790</v>
      </c>
      <c r="B10904" s="5">
        <v>2389095</v>
      </c>
      <c r="C10904" t="s">
        <v>1437</v>
      </c>
      <c r="D10904" t="str">
        <f t="shared" si="170"/>
        <v>Apartment</v>
      </c>
      <c r="E10904" t="s">
        <v>773</v>
      </c>
      <c r="F10904" t="str">
        <f>_xlfn.XLOOKUP(E10904,Geografiesleutel!A:A,Geografiesleutel!B:B,"",0,1)</f>
        <v>Eastern Suburbs</v>
      </c>
      <c r="G10904" s="18">
        <v>1</v>
      </c>
      <c r="H10904" s="18">
        <v>1</v>
      </c>
    </row>
    <row r="10905" spans="1:8" x14ac:dyDescent="0.25">
      <c r="A10905" s="3" t="s">
        <v>345</v>
      </c>
      <c r="B10905" s="5">
        <v>935000</v>
      </c>
      <c r="C10905" t="s">
        <v>1436</v>
      </c>
      <c r="D10905" t="str">
        <f t="shared" si="170"/>
        <v>Apartment</v>
      </c>
      <c r="E10905" t="s">
        <v>18</v>
      </c>
      <c r="F10905" t="str">
        <f>_xlfn.XLOOKUP(E10905,Geografiesleutel!A:A,Geografiesleutel!B:B,"",0,1)</f>
        <v>Agricultural Smallholdings</v>
      </c>
      <c r="G10905" s="18">
        <v>2</v>
      </c>
      <c r="H10905" s="18">
        <v>1</v>
      </c>
    </row>
    <row r="10906" spans="1:8" x14ac:dyDescent="0.25">
      <c r="A10906" s="3" t="s">
        <v>162</v>
      </c>
      <c r="B10906" s="5">
        <v>950000</v>
      </c>
      <c r="C10906" t="s">
        <v>1437</v>
      </c>
      <c r="D10906" t="str">
        <f t="shared" si="170"/>
        <v>Apartment</v>
      </c>
      <c r="E10906" t="s">
        <v>209</v>
      </c>
      <c r="F10906" t="str">
        <f>_xlfn.XLOOKUP(E10906,Geografiesleutel!A:A,Geografiesleutel!B:B,"",0,1)</f>
        <v>Eastern Suburbs</v>
      </c>
      <c r="G10906" s="18">
        <v>1</v>
      </c>
      <c r="H10906" s="18">
        <v>1</v>
      </c>
    </row>
    <row r="10907" spans="1:8" x14ac:dyDescent="0.25">
      <c r="A10907" s="3" t="s">
        <v>1444</v>
      </c>
      <c r="B10907" s="5">
        <v>725000</v>
      </c>
      <c r="C10907" t="s">
        <v>1436</v>
      </c>
      <c r="D10907" t="str">
        <f t="shared" si="170"/>
        <v>Apartment</v>
      </c>
      <c r="E10907" t="s">
        <v>45</v>
      </c>
      <c r="F10907" t="str">
        <f>_xlfn.XLOOKUP(E10907,Geografiesleutel!A:A,Geografiesleutel!B:B,"",0,1)</f>
        <v>Townships</v>
      </c>
      <c r="G10907" s="18">
        <v>2</v>
      </c>
      <c r="H10907" s="18">
        <v>1</v>
      </c>
    </row>
    <row r="10908" spans="1:8" x14ac:dyDescent="0.25">
      <c r="A10908" s="3" t="s">
        <v>162</v>
      </c>
      <c r="B10908" s="5">
        <v>950000</v>
      </c>
      <c r="C10908" t="s">
        <v>1437</v>
      </c>
      <c r="D10908" t="str">
        <f t="shared" si="170"/>
        <v>Apartment</v>
      </c>
      <c r="E10908" t="s">
        <v>209</v>
      </c>
      <c r="F10908" t="str">
        <f>_xlfn.XLOOKUP(E10908,Geografiesleutel!A:A,Geografiesleutel!B:B,"",0,1)</f>
        <v>Eastern Suburbs</v>
      </c>
      <c r="G10908" s="18">
        <v>1</v>
      </c>
      <c r="H10908" s="18">
        <v>1</v>
      </c>
    </row>
    <row r="10909" spans="1:8" x14ac:dyDescent="0.25">
      <c r="A10909" s="3" t="s">
        <v>1349</v>
      </c>
      <c r="B10909" s="5">
        <v>1065000</v>
      </c>
      <c r="C10909" t="s">
        <v>1436</v>
      </c>
      <c r="D10909" t="str">
        <f t="shared" si="170"/>
        <v>Apartment</v>
      </c>
      <c r="E10909" t="s">
        <v>285</v>
      </c>
      <c r="F10909" t="str">
        <f>_xlfn.XLOOKUP(E10909,Geografiesleutel!A:A,Geografiesleutel!B:B,"",0,1)</f>
        <v>Eastern Suburbs</v>
      </c>
      <c r="G10909" s="18">
        <v>2</v>
      </c>
      <c r="H10909" s="18">
        <v>2</v>
      </c>
    </row>
    <row r="10910" spans="1:8" x14ac:dyDescent="0.25">
      <c r="A10910" s="3" t="s">
        <v>444</v>
      </c>
      <c r="B10910" s="5">
        <v>450000</v>
      </c>
      <c r="C10910" t="s">
        <v>1440</v>
      </c>
      <c r="D10910" t="str">
        <f t="shared" si="170"/>
        <v>Apartment</v>
      </c>
      <c r="E10910" t="s">
        <v>346</v>
      </c>
      <c r="F10910" t="str">
        <f>_xlfn.XLOOKUP(E10910,Geografiesleutel!A:A,Geografiesleutel!B:B,"",0,1)</f>
        <v>Northern Suburbs</v>
      </c>
      <c r="G10910" s="18" t="s">
        <v>2650</v>
      </c>
      <c r="H10910" s="18">
        <v>1</v>
      </c>
    </row>
    <row r="10911" spans="1:8" x14ac:dyDescent="0.25">
      <c r="A10911" s="3" t="s">
        <v>1791</v>
      </c>
      <c r="B10911" s="5">
        <v>719999</v>
      </c>
      <c r="C10911" t="s">
        <v>1436</v>
      </c>
      <c r="D10911" t="str">
        <f t="shared" si="170"/>
        <v>Apartment</v>
      </c>
      <c r="E10911" t="s">
        <v>223</v>
      </c>
      <c r="F10911" t="str">
        <f>_xlfn.XLOOKUP(E10911,Geografiesleutel!A:A,Geografiesleutel!B:B,"",0,1)</f>
        <v>Western Suburbs</v>
      </c>
      <c r="G10911" s="18">
        <v>2</v>
      </c>
      <c r="H10911" s="18">
        <v>1</v>
      </c>
    </row>
    <row r="10912" spans="1:8" x14ac:dyDescent="0.25">
      <c r="A10912" s="3" t="s">
        <v>873</v>
      </c>
      <c r="B10912" s="5">
        <v>290000</v>
      </c>
      <c r="C10912" t="s">
        <v>1447</v>
      </c>
      <c r="D10912" t="str">
        <f t="shared" si="170"/>
        <v>Apartment</v>
      </c>
      <c r="E10912" t="s">
        <v>562</v>
      </c>
      <c r="F10912" t="str">
        <f>_xlfn.XLOOKUP(E10912,Geografiesleutel!A:A,Geografiesleutel!B:B,"",0,1)</f>
        <v>CBD</v>
      </c>
      <c r="G10912" s="18">
        <v>5</v>
      </c>
      <c r="H10912" s="18">
        <v>1</v>
      </c>
    </row>
    <row r="10913" spans="1:8" x14ac:dyDescent="0.25">
      <c r="A10913" s="3" t="s">
        <v>873</v>
      </c>
      <c r="B10913" s="5">
        <v>290000</v>
      </c>
      <c r="C10913" t="s">
        <v>1447</v>
      </c>
      <c r="D10913" t="str">
        <f t="shared" si="170"/>
        <v>Apartment</v>
      </c>
      <c r="E10913" t="s">
        <v>1513</v>
      </c>
      <c r="F10913" t="str">
        <f>_xlfn.XLOOKUP(E10913,Geografiesleutel!A:A,Geografiesleutel!B:B,"",0,1)</f>
        <v>CBD</v>
      </c>
      <c r="G10913" s="18">
        <v>5</v>
      </c>
      <c r="H10913" s="18">
        <v>1</v>
      </c>
    </row>
    <row r="10914" spans="1:8" x14ac:dyDescent="0.25">
      <c r="A10914" s="3" t="s">
        <v>922</v>
      </c>
      <c r="B10914" s="5">
        <v>720000</v>
      </c>
      <c r="C10914" t="s">
        <v>1500</v>
      </c>
      <c r="D10914" t="str">
        <f t="shared" si="170"/>
        <v>Apartment</v>
      </c>
      <c r="E10914" t="s">
        <v>487</v>
      </c>
      <c r="F10914" t="str">
        <f>_xlfn.XLOOKUP(E10914,Geografiesleutel!A:A,Geografiesleutel!B:B,"",0,1)</f>
        <v>CBD</v>
      </c>
      <c r="G10914" s="18">
        <v>5</v>
      </c>
      <c r="H10914" s="18">
        <v>2</v>
      </c>
    </row>
    <row r="10915" spans="1:8" x14ac:dyDescent="0.25">
      <c r="A10915" s="3" t="s">
        <v>1593</v>
      </c>
      <c r="B10915" s="5">
        <v>535000</v>
      </c>
      <c r="C10915" t="s">
        <v>1436</v>
      </c>
      <c r="D10915" t="str">
        <f t="shared" si="170"/>
        <v>Apartment</v>
      </c>
      <c r="E10915" t="s">
        <v>68</v>
      </c>
      <c r="F10915" t="str">
        <f>_xlfn.XLOOKUP(E10915,Geografiesleutel!A:A,Geografiesleutel!B:B,"",0,1)</f>
        <v>Northern Suburbs</v>
      </c>
      <c r="G10915" s="18">
        <v>2</v>
      </c>
      <c r="H10915" s="18">
        <v>1</v>
      </c>
    </row>
    <row r="10916" spans="1:8" x14ac:dyDescent="0.25">
      <c r="A10916" s="3" t="s">
        <v>512</v>
      </c>
      <c r="B10916" s="5">
        <v>750000</v>
      </c>
      <c r="C10916" t="s">
        <v>1436</v>
      </c>
      <c r="D10916" t="str">
        <f t="shared" si="170"/>
        <v>Apartment</v>
      </c>
      <c r="E10916" t="s">
        <v>18</v>
      </c>
      <c r="F10916" t="str">
        <f>_xlfn.XLOOKUP(E10916,Geografiesleutel!A:A,Geografiesleutel!B:B,"",0,1)</f>
        <v>Agricultural Smallholdings</v>
      </c>
      <c r="G10916" s="18">
        <v>2</v>
      </c>
      <c r="H10916" s="18">
        <v>1</v>
      </c>
    </row>
    <row r="10917" spans="1:8" x14ac:dyDescent="0.25">
      <c r="A10917" s="3" t="s">
        <v>219</v>
      </c>
      <c r="B10917" s="5">
        <v>1050000</v>
      </c>
      <c r="C10917" t="s">
        <v>1437</v>
      </c>
      <c r="D10917" t="str">
        <f t="shared" si="170"/>
        <v>Apartment</v>
      </c>
      <c r="E10917" t="s">
        <v>369</v>
      </c>
      <c r="F10917" t="str">
        <f>_xlfn.XLOOKUP(E10917,Geografiesleutel!A:A,Geografiesleutel!B:B,"",0,1)</f>
        <v>Eastern Suburbs</v>
      </c>
      <c r="G10917" s="18">
        <v>1</v>
      </c>
      <c r="H10917" s="18">
        <v>1</v>
      </c>
    </row>
    <row r="10918" spans="1:8" x14ac:dyDescent="0.25">
      <c r="A10918" s="3" t="s">
        <v>1308</v>
      </c>
      <c r="B10918" s="5">
        <v>640000</v>
      </c>
      <c r="C10918" t="s">
        <v>1437</v>
      </c>
      <c r="D10918" t="str">
        <f t="shared" si="170"/>
        <v>Apartment</v>
      </c>
      <c r="E10918" t="s">
        <v>1792</v>
      </c>
      <c r="F10918" t="str">
        <f>_xlfn.XLOOKUP(E10918,Geografiesleutel!A:A,Geografiesleutel!B:B,"",0,1)</f>
        <v>Eastern Suburbs</v>
      </c>
      <c r="G10918" s="18">
        <v>1</v>
      </c>
      <c r="H10918" s="18">
        <v>1</v>
      </c>
    </row>
    <row r="10919" spans="1:8" x14ac:dyDescent="0.25">
      <c r="A10919" s="3" t="s">
        <v>59</v>
      </c>
      <c r="B10919" s="5">
        <v>680000</v>
      </c>
      <c r="C10919" t="s">
        <v>1436</v>
      </c>
      <c r="D10919" t="str">
        <f t="shared" si="170"/>
        <v>Apartment</v>
      </c>
      <c r="E10919" t="s">
        <v>64</v>
      </c>
      <c r="F10919" t="str">
        <f>_xlfn.XLOOKUP(E10919,Geografiesleutel!A:A,Geografiesleutel!B:B,"",0,1)</f>
        <v>Western Suburbs</v>
      </c>
      <c r="G10919" s="18">
        <v>2</v>
      </c>
      <c r="H10919" s="18">
        <v>1</v>
      </c>
    </row>
    <row r="10920" spans="1:8" x14ac:dyDescent="0.25">
      <c r="A10920" s="3" t="s">
        <v>59</v>
      </c>
      <c r="B10920" s="5">
        <v>680000</v>
      </c>
      <c r="C10920" t="s">
        <v>1436</v>
      </c>
      <c r="D10920" t="str">
        <f t="shared" si="170"/>
        <v>Apartment</v>
      </c>
      <c r="E10920" t="s">
        <v>64</v>
      </c>
      <c r="F10920" t="str">
        <f>_xlfn.XLOOKUP(E10920,Geografiesleutel!A:A,Geografiesleutel!B:B,"",0,1)</f>
        <v>Western Suburbs</v>
      </c>
      <c r="G10920" s="18">
        <v>2</v>
      </c>
      <c r="H10920" s="18">
        <v>1</v>
      </c>
    </row>
    <row r="10921" spans="1:8" x14ac:dyDescent="0.25">
      <c r="A10921" s="3" t="s">
        <v>61</v>
      </c>
      <c r="B10921" s="5">
        <v>2200000</v>
      </c>
      <c r="C10921" t="s">
        <v>1436</v>
      </c>
      <c r="D10921" t="str">
        <f t="shared" si="170"/>
        <v>Apartment</v>
      </c>
      <c r="E10921" t="s">
        <v>306</v>
      </c>
      <c r="F10921" t="str">
        <f>_xlfn.XLOOKUP(E10921,Geografiesleutel!A:A,Geografiesleutel!B:B,"",0,1)</f>
        <v>Eastern Suburbs</v>
      </c>
      <c r="G10921" s="18">
        <v>2</v>
      </c>
      <c r="H10921" s="18">
        <v>2</v>
      </c>
    </row>
    <row r="10922" spans="1:8" x14ac:dyDescent="0.25">
      <c r="A10922" s="3" t="s">
        <v>715</v>
      </c>
      <c r="B10922" s="5">
        <v>550000</v>
      </c>
      <c r="C10922" t="s">
        <v>1436</v>
      </c>
      <c r="D10922" t="str">
        <f t="shared" si="170"/>
        <v>Apartment</v>
      </c>
      <c r="E10922" t="s">
        <v>68</v>
      </c>
      <c r="F10922" t="str">
        <f>_xlfn.XLOOKUP(E10922,Geografiesleutel!A:A,Geografiesleutel!B:B,"",0,1)</f>
        <v>Northern Suburbs</v>
      </c>
      <c r="G10922" s="18">
        <v>2</v>
      </c>
      <c r="H10922" s="18">
        <v>1</v>
      </c>
    </row>
    <row r="10923" spans="1:8" x14ac:dyDescent="0.25">
      <c r="A10923" s="3" t="s">
        <v>1465</v>
      </c>
      <c r="B10923" s="5">
        <v>499000</v>
      </c>
      <c r="C10923" t="s">
        <v>1437</v>
      </c>
      <c r="D10923" t="str">
        <f t="shared" si="170"/>
        <v>Apartment</v>
      </c>
      <c r="E10923" t="s">
        <v>298</v>
      </c>
      <c r="F10923" t="str">
        <f>_xlfn.XLOOKUP(E10923,Geografiesleutel!A:A,Geografiesleutel!B:B,"",0,1)</f>
        <v>Eastern Suburbs</v>
      </c>
      <c r="G10923" s="18">
        <v>1</v>
      </c>
      <c r="H10923" s="18">
        <v>1</v>
      </c>
    </row>
    <row r="10924" spans="1:8" x14ac:dyDescent="0.25">
      <c r="A10924" s="3" t="s">
        <v>1638</v>
      </c>
      <c r="B10924" s="5">
        <v>615000</v>
      </c>
      <c r="C10924" t="s">
        <v>1447</v>
      </c>
      <c r="D10924" t="str">
        <f t="shared" si="170"/>
        <v>Apartment</v>
      </c>
      <c r="E10924" t="s">
        <v>369</v>
      </c>
      <c r="F10924" t="str">
        <f>_xlfn.XLOOKUP(E10924,Geografiesleutel!A:A,Geografiesleutel!B:B,"",0,1)</f>
        <v>Eastern Suburbs</v>
      </c>
      <c r="G10924" s="18">
        <v>5</v>
      </c>
      <c r="H10924" s="18">
        <v>1</v>
      </c>
    </row>
    <row r="10925" spans="1:8" x14ac:dyDescent="0.25">
      <c r="A10925" s="3" t="s">
        <v>216</v>
      </c>
      <c r="B10925" s="5">
        <v>1100000</v>
      </c>
      <c r="C10925" t="s">
        <v>1437</v>
      </c>
      <c r="D10925" t="str">
        <f t="shared" si="170"/>
        <v>Apartment</v>
      </c>
      <c r="E10925" t="s">
        <v>209</v>
      </c>
      <c r="F10925" t="str">
        <f>_xlfn.XLOOKUP(E10925,Geografiesleutel!A:A,Geografiesleutel!B:B,"",0,1)</f>
        <v>Eastern Suburbs</v>
      </c>
      <c r="G10925" s="18">
        <v>1</v>
      </c>
      <c r="H10925" s="18">
        <v>1</v>
      </c>
    </row>
    <row r="10926" spans="1:8" x14ac:dyDescent="0.25">
      <c r="A10926" s="3" t="s">
        <v>202</v>
      </c>
      <c r="B10926" s="5">
        <v>995000</v>
      </c>
      <c r="C10926" t="s">
        <v>1436</v>
      </c>
      <c r="D10926" t="str">
        <f t="shared" si="170"/>
        <v>Apartment</v>
      </c>
      <c r="E10926" t="s">
        <v>368</v>
      </c>
      <c r="F10926" t="str">
        <f>_xlfn.XLOOKUP(E10926,Geografiesleutel!A:A,Geografiesleutel!B:B,"",0,1)</f>
        <v>Eastern Suburbs</v>
      </c>
      <c r="G10926" s="18">
        <v>2</v>
      </c>
      <c r="H10926" s="18" t="s">
        <v>2650</v>
      </c>
    </row>
    <row r="10927" spans="1:8" x14ac:dyDescent="0.25">
      <c r="A10927" s="3" t="s">
        <v>463</v>
      </c>
      <c r="B10927" s="5">
        <v>2680000</v>
      </c>
      <c r="C10927" t="s">
        <v>1436</v>
      </c>
      <c r="D10927" t="str">
        <f t="shared" si="170"/>
        <v>Apartment</v>
      </c>
      <c r="E10927" t="s">
        <v>287</v>
      </c>
      <c r="F10927" t="str">
        <f>_xlfn.XLOOKUP(E10927,Geografiesleutel!A:A,Geografiesleutel!B:B,"",0,1)</f>
        <v>Agricultural Smallholdings</v>
      </c>
      <c r="G10927" s="18">
        <v>2</v>
      </c>
      <c r="H10927" s="18">
        <v>2</v>
      </c>
    </row>
    <row r="10928" spans="1:8" x14ac:dyDescent="0.25">
      <c r="A10928" s="3" t="s">
        <v>556</v>
      </c>
      <c r="B10928" s="5">
        <v>650000</v>
      </c>
      <c r="C10928" t="s">
        <v>1439</v>
      </c>
      <c r="D10928" t="str">
        <f t="shared" si="170"/>
        <v>Apartment</v>
      </c>
      <c r="E10928" t="s">
        <v>577</v>
      </c>
      <c r="F10928" t="str">
        <f>_xlfn.XLOOKUP(E10928,Geografiesleutel!A:A,Geografiesleutel!B:B,"",0,1)</f>
        <v>CBD</v>
      </c>
      <c r="G10928" s="18">
        <v>3</v>
      </c>
      <c r="H10928" s="18">
        <v>2</v>
      </c>
    </row>
    <row r="10929" spans="1:8" x14ac:dyDescent="0.25">
      <c r="A10929" s="3" t="s">
        <v>292</v>
      </c>
      <c r="B10929" s="5">
        <v>1280000</v>
      </c>
      <c r="C10929" t="s">
        <v>1437</v>
      </c>
      <c r="D10929" t="str">
        <f t="shared" si="170"/>
        <v>Apartment</v>
      </c>
      <c r="E10929" t="s">
        <v>209</v>
      </c>
      <c r="F10929" t="str">
        <f>_xlfn.XLOOKUP(E10929,Geografiesleutel!A:A,Geografiesleutel!B:B,"",0,1)</f>
        <v>Eastern Suburbs</v>
      </c>
      <c r="G10929" s="18">
        <v>1</v>
      </c>
      <c r="H10929" s="18">
        <v>1</v>
      </c>
    </row>
    <row r="10930" spans="1:8" x14ac:dyDescent="0.25">
      <c r="A10930" s="3" t="s">
        <v>1476</v>
      </c>
      <c r="B10930" s="5">
        <v>360000</v>
      </c>
      <c r="C10930" t="s">
        <v>1437</v>
      </c>
      <c r="D10930" t="str">
        <f t="shared" si="170"/>
        <v>Apartment</v>
      </c>
      <c r="E10930" t="s">
        <v>116</v>
      </c>
      <c r="F10930" t="str">
        <f>_xlfn.XLOOKUP(E10930,Geografiesleutel!A:A,Geografiesleutel!B:B,"",0,1)</f>
        <v>Western Suburbs</v>
      </c>
      <c r="G10930" s="18">
        <v>1</v>
      </c>
      <c r="H10930" s="18">
        <v>1</v>
      </c>
    </row>
    <row r="10931" spans="1:8" x14ac:dyDescent="0.25">
      <c r="A10931" s="3" t="s">
        <v>216</v>
      </c>
      <c r="B10931" s="5">
        <v>1100000</v>
      </c>
      <c r="C10931" t="s">
        <v>1437</v>
      </c>
      <c r="D10931" t="str">
        <f t="shared" si="170"/>
        <v>Apartment</v>
      </c>
      <c r="E10931" t="s">
        <v>209</v>
      </c>
      <c r="F10931" t="str">
        <f>_xlfn.XLOOKUP(E10931,Geografiesleutel!A:A,Geografiesleutel!B:B,"",0,1)</f>
        <v>Eastern Suburbs</v>
      </c>
      <c r="G10931" s="18">
        <v>1</v>
      </c>
      <c r="H10931" s="18">
        <v>1</v>
      </c>
    </row>
    <row r="10932" spans="1:8" x14ac:dyDescent="0.25">
      <c r="A10932" s="3" t="s">
        <v>1793</v>
      </c>
      <c r="B10932" s="5">
        <v>1329500</v>
      </c>
      <c r="C10932" t="s">
        <v>1436</v>
      </c>
      <c r="D10932" t="str">
        <f t="shared" si="170"/>
        <v>Apartment</v>
      </c>
      <c r="E10932" t="s">
        <v>972</v>
      </c>
      <c r="F10932" t="str">
        <f>_xlfn.XLOOKUP(E10932,Geografiesleutel!A:A,Geografiesleutel!B:B,"",0,1)</f>
        <v>Eastern Suburbs</v>
      </c>
      <c r="G10932" s="18">
        <v>2</v>
      </c>
      <c r="H10932" s="18">
        <v>2</v>
      </c>
    </row>
    <row r="10933" spans="1:8" x14ac:dyDescent="0.25">
      <c r="A10933" s="3" t="s">
        <v>365</v>
      </c>
      <c r="B10933" s="5">
        <v>1450000</v>
      </c>
      <c r="C10933" t="s">
        <v>1436</v>
      </c>
      <c r="D10933" t="str">
        <f t="shared" si="170"/>
        <v>Apartment</v>
      </c>
      <c r="E10933" t="s">
        <v>972</v>
      </c>
      <c r="F10933" t="str">
        <f>_xlfn.XLOOKUP(E10933,Geografiesleutel!A:A,Geografiesleutel!B:B,"",0,1)</f>
        <v>Eastern Suburbs</v>
      </c>
      <c r="G10933" s="18">
        <v>2</v>
      </c>
      <c r="H10933" s="18">
        <v>2</v>
      </c>
    </row>
    <row r="10934" spans="1:8" x14ac:dyDescent="0.25">
      <c r="A10934" s="3" t="s">
        <v>567</v>
      </c>
      <c r="B10934" s="5">
        <v>980000</v>
      </c>
      <c r="C10934" t="s">
        <v>1436</v>
      </c>
      <c r="D10934" t="str">
        <f t="shared" si="170"/>
        <v>Apartment</v>
      </c>
      <c r="E10934" t="s">
        <v>290</v>
      </c>
      <c r="F10934" t="str">
        <f>_xlfn.XLOOKUP(E10934,Geografiesleutel!A:A,Geografiesleutel!B:B,"",0,1)</f>
        <v>Eastern Suburbs</v>
      </c>
      <c r="G10934" s="18">
        <v>2</v>
      </c>
      <c r="H10934" s="18">
        <v>2</v>
      </c>
    </row>
    <row r="10935" spans="1:8" x14ac:dyDescent="0.25">
      <c r="A10935" s="3" t="s">
        <v>1141</v>
      </c>
      <c r="B10935" s="5">
        <v>530000</v>
      </c>
      <c r="C10935" t="s">
        <v>1436</v>
      </c>
      <c r="D10935" t="str">
        <f t="shared" si="170"/>
        <v>Apartment</v>
      </c>
      <c r="E10935" t="s">
        <v>116</v>
      </c>
      <c r="F10935" t="str">
        <f>_xlfn.XLOOKUP(E10935,Geografiesleutel!A:A,Geografiesleutel!B:B,"",0,1)</f>
        <v>Western Suburbs</v>
      </c>
      <c r="G10935" s="18">
        <v>2</v>
      </c>
      <c r="H10935" s="18">
        <v>1</v>
      </c>
    </row>
    <row r="10936" spans="1:8" x14ac:dyDescent="0.25">
      <c r="A10936" s="3" t="s">
        <v>713</v>
      </c>
      <c r="B10936" s="5">
        <v>779000</v>
      </c>
      <c r="C10936" t="s">
        <v>1437</v>
      </c>
      <c r="D10936" t="str">
        <f t="shared" si="170"/>
        <v>Apartment</v>
      </c>
      <c r="E10936" t="s">
        <v>369</v>
      </c>
      <c r="F10936" t="str">
        <f>_xlfn.XLOOKUP(E10936,Geografiesleutel!A:A,Geografiesleutel!B:B,"",0,1)</f>
        <v>Eastern Suburbs</v>
      </c>
      <c r="G10936" s="18">
        <v>1</v>
      </c>
      <c r="H10936" s="18">
        <v>1</v>
      </c>
    </row>
    <row r="10937" spans="1:8" x14ac:dyDescent="0.25">
      <c r="A10937" s="3" t="s">
        <v>1108</v>
      </c>
      <c r="B10937" s="5">
        <v>670000</v>
      </c>
      <c r="C10937" t="s">
        <v>1436</v>
      </c>
      <c r="D10937" t="str">
        <f t="shared" si="170"/>
        <v>Apartment</v>
      </c>
      <c r="E10937" t="s">
        <v>141</v>
      </c>
      <c r="F10937" t="str">
        <f>_xlfn.XLOOKUP(E10937,Geografiesleutel!A:A,Geografiesleutel!B:B,"",0,1)</f>
        <v>Agricultural Smallholdings</v>
      </c>
      <c r="G10937" s="18">
        <v>2</v>
      </c>
      <c r="H10937" s="18">
        <v>1</v>
      </c>
    </row>
    <row r="10938" spans="1:8" x14ac:dyDescent="0.25">
      <c r="A10938" s="3" t="s">
        <v>444</v>
      </c>
      <c r="B10938" s="5">
        <v>450000</v>
      </c>
      <c r="C10938" t="s">
        <v>1451</v>
      </c>
      <c r="D10938" t="str">
        <f t="shared" si="170"/>
        <v>Apartment</v>
      </c>
      <c r="E10938" t="s">
        <v>487</v>
      </c>
      <c r="F10938" t="str">
        <f>_xlfn.XLOOKUP(E10938,Geografiesleutel!A:A,Geografiesleutel!B:B,"",0,1)</f>
        <v>CBD</v>
      </c>
      <c r="G10938" s="18" t="s">
        <v>2646</v>
      </c>
      <c r="H10938" s="18">
        <v>1</v>
      </c>
    </row>
    <row r="10939" spans="1:8" x14ac:dyDescent="0.25">
      <c r="A10939" s="3" t="s">
        <v>171</v>
      </c>
      <c r="B10939" s="5">
        <v>3000000</v>
      </c>
      <c r="C10939" t="s">
        <v>1439</v>
      </c>
      <c r="D10939" t="str">
        <f t="shared" si="170"/>
        <v>Apartment</v>
      </c>
      <c r="E10939" t="s">
        <v>245</v>
      </c>
      <c r="F10939" t="str">
        <f>_xlfn.XLOOKUP(E10939,Geografiesleutel!A:A,Geografiesleutel!B:B,"",0,1)</f>
        <v>Eastern Suburbs</v>
      </c>
      <c r="G10939" s="18">
        <v>3</v>
      </c>
      <c r="H10939" s="18" t="s">
        <v>2646</v>
      </c>
    </row>
    <row r="10940" spans="1:8" x14ac:dyDescent="0.25">
      <c r="A10940" s="3" t="s">
        <v>1684</v>
      </c>
      <c r="B10940" s="5">
        <v>200000</v>
      </c>
      <c r="C10940" t="s">
        <v>1437</v>
      </c>
      <c r="D10940" t="str">
        <f t="shared" si="170"/>
        <v>Apartment</v>
      </c>
      <c r="E10940" t="s">
        <v>487</v>
      </c>
      <c r="F10940" t="str">
        <f>_xlfn.XLOOKUP(E10940,Geografiesleutel!A:A,Geografiesleutel!B:B,"",0,1)</f>
        <v>CBD</v>
      </c>
      <c r="G10940" s="18">
        <v>1</v>
      </c>
      <c r="H10940" s="18">
        <v>1</v>
      </c>
    </row>
    <row r="10941" spans="1:8" x14ac:dyDescent="0.25">
      <c r="A10941" s="3" t="s">
        <v>446</v>
      </c>
      <c r="B10941" s="5">
        <v>900000</v>
      </c>
      <c r="C10941" t="s">
        <v>1436</v>
      </c>
      <c r="D10941" t="str">
        <f t="shared" si="170"/>
        <v>Apartment</v>
      </c>
      <c r="E10941" t="s">
        <v>30</v>
      </c>
      <c r="F10941" t="str">
        <f>_xlfn.XLOOKUP(E10941,Geografiesleutel!A:A,Geografiesleutel!B:B,"",0,1)</f>
        <v>Northern Suburbs</v>
      </c>
      <c r="G10941" s="18">
        <v>2</v>
      </c>
      <c r="H10941" s="18">
        <v>2</v>
      </c>
    </row>
    <row r="10942" spans="1:8" x14ac:dyDescent="0.25">
      <c r="A10942" s="3" t="s">
        <v>1423</v>
      </c>
      <c r="B10942" s="5">
        <v>560000</v>
      </c>
      <c r="C10942" t="s">
        <v>1439</v>
      </c>
      <c r="D10942" t="str">
        <f t="shared" si="170"/>
        <v>Apartment</v>
      </c>
      <c r="E10942" t="s">
        <v>404</v>
      </c>
      <c r="F10942" t="str">
        <f>_xlfn.XLOOKUP(E10942,Geografiesleutel!A:A,Geografiesleutel!B:B,"",0,1)</f>
        <v>CBD</v>
      </c>
      <c r="G10942" s="18">
        <v>3</v>
      </c>
      <c r="H10942" s="18">
        <v>1</v>
      </c>
    </row>
    <row r="10943" spans="1:8" x14ac:dyDescent="0.25">
      <c r="A10943" s="3" t="s">
        <v>1471</v>
      </c>
      <c r="B10943" s="5">
        <v>510000</v>
      </c>
      <c r="C10943" t="s">
        <v>1443</v>
      </c>
      <c r="D10943" t="str">
        <f t="shared" si="170"/>
        <v>Apartment</v>
      </c>
      <c r="E10943" t="s">
        <v>487</v>
      </c>
      <c r="F10943" t="str">
        <f>_xlfn.XLOOKUP(E10943,Geografiesleutel!A:A,Geografiesleutel!B:B,"",0,1)</f>
        <v>CBD</v>
      </c>
      <c r="G10943" s="18">
        <v>4</v>
      </c>
      <c r="H10943" s="18">
        <v>1</v>
      </c>
    </row>
    <row r="10944" spans="1:8" x14ac:dyDescent="0.25">
      <c r="A10944" s="3" t="s">
        <v>1459</v>
      </c>
      <c r="B10944" s="5">
        <v>520000</v>
      </c>
      <c r="C10944" t="s">
        <v>1436</v>
      </c>
      <c r="D10944" t="str">
        <f t="shared" si="170"/>
        <v>Apartment</v>
      </c>
      <c r="E10944" t="s">
        <v>487</v>
      </c>
      <c r="F10944" t="str">
        <f>_xlfn.XLOOKUP(E10944,Geografiesleutel!A:A,Geografiesleutel!B:B,"",0,1)</f>
        <v>CBD</v>
      </c>
      <c r="G10944" s="18">
        <v>2</v>
      </c>
      <c r="H10944" s="18" t="s">
        <v>2650</v>
      </c>
    </row>
    <row r="10945" spans="1:8" x14ac:dyDescent="0.25">
      <c r="A10945" s="3" t="s">
        <v>1476</v>
      </c>
      <c r="B10945" s="5">
        <v>360000</v>
      </c>
      <c r="C10945" t="s">
        <v>1440</v>
      </c>
      <c r="D10945" t="str">
        <f t="shared" si="170"/>
        <v>Apartment</v>
      </c>
      <c r="E10945" t="s">
        <v>487</v>
      </c>
      <c r="F10945" t="str">
        <f>_xlfn.XLOOKUP(E10945,Geografiesleutel!A:A,Geografiesleutel!B:B,"",0,1)</f>
        <v>CBD</v>
      </c>
      <c r="G10945" s="18" t="s">
        <v>2650</v>
      </c>
      <c r="H10945" s="18">
        <v>1</v>
      </c>
    </row>
    <row r="10946" spans="1:8" x14ac:dyDescent="0.25">
      <c r="A10946" s="3" t="s">
        <v>1474</v>
      </c>
      <c r="B10946" s="5">
        <v>575000</v>
      </c>
      <c r="C10946" t="s">
        <v>1440</v>
      </c>
      <c r="D10946" t="str">
        <f t="shared" ref="D10946:D11009" si="171">TRIM(RIGHT(SUBSTITUTE(C10946," ",REPT(" ",LEN(C10946))),LEN(C10946)))</f>
        <v>Apartment</v>
      </c>
      <c r="E10946" t="s">
        <v>186</v>
      </c>
      <c r="F10946" t="str">
        <f>_xlfn.XLOOKUP(E10946,Geografiesleutel!A:A,Geografiesleutel!B:B,"",0,1)</f>
        <v>Eastern Suburbs</v>
      </c>
      <c r="G10946" s="18" t="s">
        <v>2650</v>
      </c>
      <c r="H10946" s="18">
        <v>1</v>
      </c>
    </row>
    <row r="10947" spans="1:8" x14ac:dyDescent="0.25">
      <c r="A10947" s="3" t="s">
        <v>1165</v>
      </c>
      <c r="B10947" s="5">
        <v>420000</v>
      </c>
      <c r="C10947" t="s">
        <v>1439</v>
      </c>
      <c r="D10947" t="str">
        <f t="shared" si="171"/>
        <v>Apartment</v>
      </c>
      <c r="E10947" t="s">
        <v>487</v>
      </c>
      <c r="F10947" t="str">
        <f>_xlfn.XLOOKUP(E10947,Geografiesleutel!A:A,Geografiesleutel!B:B,"",0,1)</f>
        <v>CBD</v>
      </c>
      <c r="G10947" s="18">
        <v>3</v>
      </c>
      <c r="H10947" s="18">
        <v>1</v>
      </c>
    </row>
    <row r="10948" spans="1:8" x14ac:dyDescent="0.25">
      <c r="A10948" s="3" t="s">
        <v>1794</v>
      </c>
      <c r="B10948" s="5">
        <v>318000</v>
      </c>
      <c r="C10948" t="s">
        <v>1437</v>
      </c>
      <c r="D10948" t="str">
        <f t="shared" si="171"/>
        <v>Apartment</v>
      </c>
      <c r="E10948" t="s">
        <v>577</v>
      </c>
      <c r="F10948" t="str">
        <f>_xlfn.XLOOKUP(E10948,Geografiesleutel!A:A,Geografiesleutel!B:B,"",0,1)</f>
        <v>CBD</v>
      </c>
      <c r="G10948" s="18">
        <v>1</v>
      </c>
      <c r="H10948" s="18">
        <v>1</v>
      </c>
    </row>
    <row r="10949" spans="1:8" x14ac:dyDescent="0.25">
      <c r="A10949" s="3" t="s">
        <v>516</v>
      </c>
      <c r="B10949" s="5">
        <v>2099000</v>
      </c>
      <c r="C10949" t="s">
        <v>1436</v>
      </c>
      <c r="D10949" t="str">
        <f t="shared" si="171"/>
        <v>Apartment</v>
      </c>
      <c r="E10949" t="s">
        <v>681</v>
      </c>
      <c r="F10949" t="str">
        <f>_xlfn.XLOOKUP(E10949,Geografiesleutel!A:A,Geografiesleutel!B:B,"",0,1)</f>
        <v>Eastern Suburbs</v>
      </c>
      <c r="G10949" s="18">
        <v>2</v>
      </c>
      <c r="H10949" s="18" t="s">
        <v>2646</v>
      </c>
    </row>
    <row r="10950" spans="1:8" x14ac:dyDescent="0.25">
      <c r="A10950" s="3" t="s">
        <v>133</v>
      </c>
      <c r="B10950" s="5">
        <v>1850000</v>
      </c>
      <c r="C10950" t="s">
        <v>1439</v>
      </c>
      <c r="D10950" t="str">
        <f t="shared" si="171"/>
        <v>Apartment</v>
      </c>
      <c r="E10950" t="s">
        <v>965</v>
      </c>
      <c r="F10950" t="str">
        <f>_xlfn.XLOOKUP(E10950,Geografiesleutel!A:A,Geografiesleutel!B:B,"",0,1)</f>
        <v>Eastern Suburbs</v>
      </c>
      <c r="G10950" s="18">
        <v>3</v>
      </c>
      <c r="H10950" s="18">
        <v>2</v>
      </c>
    </row>
    <row r="10951" spans="1:8" x14ac:dyDescent="0.25">
      <c r="A10951" s="3" t="s">
        <v>132</v>
      </c>
      <c r="B10951" s="5">
        <v>1599000</v>
      </c>
      <c r="C10951" t="s">
        <v>1436</v>
      </c>
      <c r="D10951" t="str">
        <f t="shared" si="171"/>
        <v>Apartment</v>
      </c>
      <c r="E10951" t="s">
        <v>134</v>
      </c>
      <c r="F10951" t="str">
        <f>_xlfn.XLOOKUP(E10951,Geografiesleutel!A:A,Geografiesleutel!B:B,"",0,1)</f>
        <v>Eastern Suburbs</v>
      </c>
      <c r="G10951" s="18">
        <v>2</v>
      </c>
      <c r="H10951" s="18">
        <v>2</v>
      </c>
    </row>
    <row r="10952" spans="1:8" x14ac:dyDescent="0.25">
      <c r="A10952" s="3" t="s">
        <v>202</v>
      </c>
      <c r="B10952" s="5">
        <v>995000</v>
      </c>
      <c r="C10952" t="s">
        <v>1439</v>
      </c>
      <c r="D10952" t="str">
        <f t="shared" si="171"/>
        <v>Apartment</v>
      </c>
      <c r="E10952" t="s">
        <v>80</v>
      </c>
      <c r="F10952" t="str">
        <f>_xlfn.XLOOKUP(E10952,Geografiesleutel!A:A,Geografiesleutel!B:B,"",0,1)</f>
        <v>Eastern Suburbs</v>
      </c>
      <c r="G10952" s="18">
        <v>3</v>
      </c>
      <c r="H10952" s="18">
        <v>2</v>
      </c>
    </row>
    <row r="10953" spans="1:8" x14ac:dyDescent="0.25">
      <c r="A10953" s="3" t="s">
        <v>586</v>
      </c>
      <c r="B10953" s="5">
        <v>945000</v>
      </c>
      <c r="C10953" t="s">
        <v>1436</v>
      </c>
      <c r="D10953" t="str">
        <f t="shared" si="171"/>
        <v>Apartment</v>
      </c>
      <c r="E10953" t="s">
        <v>30</v>
      </c>
      <c r="F10953" t="str">
        <f>_xlfn.XLOOKUP(E10953,Geografiesleutel!A:A,Geografiesleutel!B:B,"",0,1)</f>
        <v>Northern Suburbs</v>
      </c>
      <c r="G10953" s="18">
        <v>2</v>
      </c>
      <c r="H10953" s="18">
        <v>2</v>
      </c>
    </row>
    <row r="10954" spans="1:8" x14ac:dyDescent="0.25">
      <c r="A10954" s="3" t="s">
        <v>582</v>
      </c>
      <c r="B10954" s="5">
        <v>790000</v>
      </c>
      <c r="C10954" t="s">
        <v>1436</v>
      </c>
      <c r="D10954" t="str">
        <f t="shared" si="171"/>
        <v>Apartment</v>
      </c>
      <c r="E10954" t="s">
        <v>223</v>
      </c>
      <c r="F10954" t="str">
        <f>_xlfn.XLOOKUP(E10954,Geografiesleutel!A:A,Geografiesleutel!B:B,"",0,1)</f>
        <v>Western Suburbs</v>
      </c>
      <c r="G10954" s="18">
        <v>2</v>
      </c>
      <c r="H10954" s="18">
        <v>1</v>
      </c>
    </row>
    <row r="10955" spans="1:8" x14ac:dyDescent="0.25">
      <c r="A10955" s="3" t="s">
        <v>393</v>
      </c>
      <c r="B10955" s="5">
        <v>895000</v>
      </c>
      <c r="C10955" t="s">
        <v>1436</v>
      </c>
      <c r="D10955" t="str">
        <f t="shared" si="171"/>
        <v>Apartment</v>
      </c>
      <c r="E10955" t="s">
        <v>469</v>
      </c>
      <c r="F10955" t="str">
        <f>_xlfn.XLOOKUP(E10955,Geografiesleutel!A:A,Geografiesleutel!B:B,"",0,1)</f>
        <v>Eastern Suburbs</v>
      </c>
      <c r="G10955" s="18">
        <v>2</v>
      </c>
      <c r="H10955" s="18">
        <v>2</v>
      </c>
    </row>
    <row r="10956" spans="1:8" x14ac:dyDescent="0.25">
      <c r="A10956" s="3" t="s">
        <v>150</v>
      </c>
      <c r="B10956" s="5">
        <v>1350000</v>
      </c>
      <c r="C10956" t="s">
        <v>1436</v>
      </c>
      <c r="D10956" t="str">
        <f t="shared" si="171"/>
        <v>Apartment</v>
      </c>
      <c r="E10956" t="s">
        <v>433</v>
      </c>
      <c r="F10956" t="str">
        <f>_xlfn.XLOOKUP(E10956,Geografiesleutel!A:A,Geografiesleutel!B:B,"",0,1)</f>
        <v>Eastern Suburbs</v>
      </c>
      <c r="G10956" s="18">
        <v>2</v>
      </c>
      <c r="H10956" s="18">
        <v>2</v>
      </c>
    </row>
    <row r="10957" spans="1:8" x14ac:dyDescent="0.25">
      <c r="A10957" s="3" t="s">
        <v>1534</v>
      </c>
      <c r="B10957" s="5">
        <v>355000</v>
      </c>
      <c r="C10957" t="s">
        <v>1440</v>
      </c>
      <c r="D10957" t="str">
        <f t="shared" si="171"/>
        <v>Apartment</v>
      </c>
      <c r="E10957" t="s">
        <v>577</v>
      </c>
      <c r="F10957" t="str">
        <f>_xlfn.XLOOKUP(E10957,Geografiesleutel!A:A,Geografiesleutel!B:B,"",0,1)</f>
        <v>CBD</v>
      </c>
      <c r="G10957" s="18" t="s">
        <v>2650</v>
      </c>
      <c r="H10957" s="18">
        <v>1</v>
      </c>
    </row>
    <row r="10958" spans="1:8" x14ac:dyDescent="0.25">
      <c r="A10958" s="3" t="s">
        <v>183</v>
      </c>
      <c r="B10958" s="5">
        <v>1250000</v>
      </c>
      <c r="C10958" t="s">
        <v>1437</v>
      </c>
      <c r="D10958" t="str">
        <f t="shared" si="171"/>
        <v>Apartment</v>
      </c>
      <c r="E10958" t="s">
        <v>369</v>
      </c>
      <c r="F10958" t="str">
        <f>_xlfn.XLOOKUP(E10958,Geografiesleutel!A:A,Geografiesleutel!B:B,"",0,1)</f>
        <v>Eastern Suburbs</v>
      </c>
      <c r="G10958" s="18">
        <v>1</v>
      </c>
      <c r="H10958" s="18">
        <v>1</v>
      </c>
    </row>
    <row r="10959" spans="1:8" x14ac:dyDescent="0.25">
      <c r="A10959" s="3" t="s">
        <v>516</v>
      </c>
      <c r="B10959" s="5">
        <v>2099000</v>
      </c>
      <c r="C10959" t="s">
        <v>1436</v>
      </c>
      <c r="D10959" t="str">
        <f t="shared" si="171"/>
        <v>Apartment</v>
      </c>
      <c r="E10959" t="s">
        <v>681</v>
      </c>
      <c r="F10959" t="str">
        <f>_xlfn.XLOOKUP(E10959,Geografiesleutel!A:A,Geografiesleutel!B:B,"",0,1)</f>
        <v>Eastern Suburbs</v>
      </c>
      <c r="G10959" s="18">
        <v>2</v>
      </c>
      <c r="H10959" s="18" t="s">
        <v>2646</v>
      </c>
    </row>
    <row r="10960" spans="1:8" x14ac:dyDescent="0.25">
      <c r="A10960" s="3" t="s">
        <v>715</v>
      </c>
      <c r="B10960" s="5">
        <v>550000</v>
      </c>
      <c r="C10960" t="s">
        <v>1500</v>
      </c>
      <c r="D10960" t="str">
        <f t="shared" si="171"/>
        <v>Apartment</v>
      </c>
      <c r="E10960" t="s">
        <v>577</v>
      </c>
      <c r="F10960" t="str">
        <f>_xlfn.XLOOKUP(E10960,Geografiesleutel!A:A,Geografiesleutel!B:B,"",0,1)</f>
        <v>CBD</v>
      </c>
      <c r="G10960" s="18">
        <v>5</v>
      </c>
      <c r="H10960" s="18">
        <v>1</v>
      </c>
    </row>
    <row r="10961" spans="1:8" x14ac:dyDescent="0.25">
      <c r="A10961" s="3" t="s">
        <v>219</v>
      </c>
      <c r="B10961" s="5">
        <v>1050000</v>
      </c>
      <c r="C10961" t="s">
        <v>1439</v>
      </c>
      <c r="D10961" t="str">
        <f t="shared" si="171"/>
        <v>Apartment</v>
      </c>
      <c r="E10961" t="s">
        <v>368</v>
      </c>
      <c r="F10961" t="str">
        <f>_xlfn.XLOOKUP(E10961,Geografiesleutel!A:A,Geografiesleutel!B:B,"",0,1)</f>
        <v>Eastern Suburbs</v>
      </c>
      <c r="G10961" s="18">
        <v>3</v>
      </c>
      <c r="H10961" s="18">
        <v>2</v>
      </c>
    </row>
    <row r="10962" spans="1:8" x14ac:dyDescent="0.25">
      <c r="A10962" s="3" t="s">
        <v>444</v>
      </c>
      <c r="B10962" s="5">
        <v>450000</v>
      </c>
      <c r="C10962" t="s">
        <v>1436</v>
      </c>
      <c r="D10962" t="str">
        <f t="shared" si="171"/>
        <v>Apartment</v>
      </c>
      <c r="E10962" t="s">
        <v>68</v>
      </c>
      <c r="F10962" t="str">
        <f>_xlfn.XLOOKUP(E10962,Geografiesleutel!A:A,Geografiesleutel!B:B,"",0,1)</f>
        <v>Northern Suburbs</v>
      </c>
      <c r="G10962" s="18">
        <v>2</v>
      </c>
      <c r="H10962" s="18">
        <v>1</v>
      </c>
    </row>
    <row r="10963" spans="1:8" x14ac:dyDescent="0.25">
      <c r="A10963" s="3" t="s">
        <v>902</v>
      </c>
      <c r="B10963" s="5">
        <v>765000</v>
      </c>
      <c r="C10963" t="s">
        <v>1436</v>
      </c>
      <c r="D10963" t="str">
        <f t="shared" si="171"/>
        <v>Apartment</v>
      </c>
      <c r="E10963" t="s">
        <v>45</v>
      </c>
      <c r="F10963" t="str">
        <f>_xlfn.XLOOKUP(E10963,Geografiesleutel!A:A,Geografiesleutel!B:B,"",0,1)</f>
        <v>Townships</v>
      </c>
      <c r="G10963" s="18">
        <v>2</v>
      </c>
      <c r="H10963" s="18">
        <v>1</v>
      </c>
    </row>
    <row r="10964" spans="1:8" x14ac:dyDescent="0.25">
      <c r="A10964" s="3" t="s">
        <v>1307</v>
      </c>
      <c r="B10964" s="5">
        <v>280000</v>
      </c>
      <c r="C10964" t="s">
        <v>1437</v>
      </c>
      <c r="D10964" t="str">
        <f t="shared" si="171"/>
        <v>Apartment</v>
      </c>
      <c r="E10964" t="s">
        <v>577</v>
      </c>
      <c r="F10964" t="str">
        <f>_xlfn.XLOOKUP(E10964,Geografiesleutel!A:A,Geografiesleutel!B:B,"",0,1)</f>
        <v>CBD</v>
      </c>
      <c r="G10964" s="18">
        <v>1</v>
      </c>
      <c r="H10964" s="18">
        <v>1</v>
      </c>
    </row>
    <row r="10965" spans="1:8" x14ac:dyDescent="0.25">
      <c r="A10965" s="3" t="s">
        <v>1748</v>
      </c>
      <c r="B10965" s="5">
        <v>487000</v>
      </c>
      <c r="C10965" t="s">
        <v>1436</v>
      </c>
      <c r="D10965" t="str">
        <f t="shared" si="171"/>
        <v>Apartment</v>
      </c>
      <c r="E10965" t="s">
        <v>217</v>
      </c>
      <c r="F10965" t="str">
        <f>_xlfn.XLOOKUP(E10965,Geografiesleutel!A:A,Geografiesleutel!B:B,"",0,1)</f>
        <v>Eastern Suburbs</v>
      </c>
      <c r="G10965" s="18">
        <v>2</v>
      </c>
      <c r="H10965" s="18">
        <v>1</v>
      </c>
    </row>
    <row r="10966" spans="1:8" x14ac:dyDescent="0.25">
      <c r="A10966" s="3" t="s">
        <v>693</v>
      </c>
      <c r="B10966" s="5">
        <v>730000</v>
      </c>
      <c r="C10966" t="s">
        <v>1439</v>
      </c>
      <c r="D10966" t="str">
        <f t="shared" si="171"/>
        <v>Apartment</v>
      </c>
      <c r="E10966" t="s">
        <v>188</v>
      </c>
      <c r="F10966" t="str">
        <f>_xlfn.XLOOKUP(E10966,Geografiesleutel!A:A,Geografiesleutel!B:B,"",0,1)</f>
        <v>Northern Suburbs</v>
      </c>
      <c r="G10966" s="18">
        <v>3</v>
      </c>
      <c r="H10966" s="18">
        <v>2</v>
      </c>
    </row>
    <row r="10967" spans="1:8" x14ac:dyDescent="0.25">
      <c r="A10967" s="3" t="s">
        <v>1589</v>
      </c>
      <c r="B10967" s="5">
        <v>389000</v>
      </c>
      <c r="C10967" t="s">
        <v>1437</v>
      </c>
      <c r="D10967" t="str">
        <f t="shared" si="171"/>
        <v>Apartment</v>
      </c>
      <c r="E10967" t="s">
        <v>577</v>
      </c>
      <c r="F10967" t="str">
        <f>_xlfn.XLOOKUP(E10967,Geografiesleutel!A:A,Geografiesleutel!B:B,"",0,1)</f>
        <v>CBD</v>
      </c>
      <c r="G10967" s="18">
        <v>1</v>
      </c>
      <c r="H10967" s="18">
        <v>1</v>
      </c>
    </row>
    <row r="10968" spans="1:8" x14ac:dyDescent="0.25">
      <c r="A10968" s="3" t="s">
        <v>174</v>
      </c>
      <c r="B10968" s="5">
        <v>685000</v>
      </c>
      <c r="C10968" t="s">
        <v>1437</v>
      </c>
      <c r="D10968" t="str">
        <f t="shared" si="171"/>
        <v>Apartment</v>
      </c>
      <c r="E10968" t="s">
        <v>88</v>
      </c>
      <c r="F10968" t="str">
        <f>_xlfn.XLOOKUP(E10968,Geografiesleutel!A:A,Geografiesleutel!B:B,"",0,1)</f>
        <v>Eastern Suburbs</v>
      </c>
      <c r="G10968" s="18">
        <v>1</v>
      </c>
      <c r="H10968" s="18">
        <v>1</v>
      </c>
    </row>
    <row r="10969" spans="1:8" x14ac:dyDescent="0.25">
      <c r="A10969" s="3" t="s">
        <v>576</v>
      </c>
      <c r="B10969" s="5">
        <v>595000</v>
      </c>
      <c r="C10969" t="s">
        <v>1436</v>
      </c>
      <c r="D10969" t="str">
        <f t="shared" si="171"/>
        <v>Apartment</v>
      </c>
      <c r="E10969" t="s">
        <v>35</v>
      </c>
      <c r="F10969" t="str">
        <f>_xlfn.XLOOKUP(E10969,Geografiesleutel!A:A,Geografiesleutel!B:B,"",0,1)</f>
        <v>Northern Suburbs</v>
      </c>
      <c r="G10969" s="18">
        <v>2</v>
      </c>
      <c r="H10969" s="18">
        <v>1</v>
      </c>
    </row>
    <row r="10970" spans="1:8" x14ac:dyDescent="0.25">
      <c r="A10970" s="3" t="s">
        <v>282</v>
      </c>
      <c r="B10970" s="5">
        <v>1200000</v>
      </c>
      <c r="C10970" t="s">
        <v>1436</v>
      </c>
      <c r="D10970" t="str">
        <f t="shared" si="171"/>
        <v>Apartment</v>
      </c>
      <c r="E10970" t="s">
        <v>46</v>
      </c>
      <c r="F10970" t="str">
        <f>_xlfn.XLOOKUP(E10970,Geografiesleutel!A:A,Geografiesleutel!B:B,"",0,1)</f>
        <v>Eastern Suburbs</v>
      </c>
      <c r="G10970" s="18">
        <v>2</v>
      </c>
      <c r="H10970" s="18">
        <v>1</v>
      </c>
    </row>
    <row r="10971" spans="1:8" x14ac:dyDescent="0.25">
      <c r="A10971" s="3" t="s">
        <v>1465</v>
      </c>
      <c r="B10971" s="5">
        <v>499000</v>
      </c>
      <c r="C10971" t="s">
        <v>1437</v>
      </c>
      <c r="D10971" t="str">
        <f t="shared" si="171"/>
        <v>Apartment</v>
      </c>
      <c r="E10971" t="s">
        <v>30</v>
      </c>
      <c r="F10971" t="str">
        <f>_xlfn.XLOOKUP(E10971,Geografiesleutel!A:A,Geografiesleutel!B:B,"",0,1)</f>
        <v>Northern Suburbs</v>
      </c>
      <c r="G10971" s="18">
        <v>1</v>
      </c>
      <c r="H10971" s="18">
        <v>1</v>
      </c>
    </row>
    <row r="10972" spans="1:8" x14ac:dyDescent="0.25">
      <c r="A10972" s="3" t="s">
        <v>1589</v>
      </c>
      <c r="B10972" s="5">
        <v>389000</v>
      </c>
      <c r="C10972" t="s">
        <v>1437</v>
      </c>
      <c r="D10972" t="str">
        <f t="shared" si="171"/>
        <v>Apartment</v>
      </c>
      <c r="E10972" t="s">
        <v>577</v>
      </c>
      <c r="F10972" t="str">
        <f>_xlfn.XLOOKUP(E10972,Geografiesleutel!A:A,Geografiesleutel!B:B,"",0,1)</f>
        <v>CBD</v>
      </c>
      <c r="G10972" s="18">
        <v>1</v>
      </c>
      <c r="H10972" s="18">
        <v>1</v>
      </c>
    </row>
    <row r="10973" spans="1:8" x14ac:dyDescent="0.25">
      <c r="A10973" s="3" t="s">
        <v>1489</v>
      </c>
      <c r="B10973" s="5">
        <v>410000</v>
      </c>
      <c r="C10973" t="s">
        <v>1439</v>
      </c>
      <c r="D10973" t="str">
        <f t="shared" si="171"/>
        <v>Apartment</v>
      </c>
      <c r="E10973" t="s">
        <v>487</v>
      </c>
      <c r="F10973" t="str">
        <f>_xlfn.XLOOKUP(E10973,Geografiesleutel!A:A,Geografiesleutel!B:B,"",0,1)</f>
        <v>CBD</v>
      </c>
      <c r="G10973" s="18">
        <v>3</v>
      </c>
      <c r="H10973" s="18">
        <v>1</v>
      </c>
    </row>
    <row r="10974" spans="1:8" x14ac:dyDescent="0.25">
      <c r="A10974" s="3" t="s">
        <v>219</v>
      </c>
      <c r="B10974" s="5">
        <v>1050000</v>
      </c>
      <c r="C10974" t="s">
        <v>1436</v>
      </c>
      <c r="D10974" t="str">
        <f t="shared" si="171"/>
        <v>Apartment</v>
      </c>
      <c r="E10974" t="s">
        <v>681</v>
      </c>
      <c r="F10974" t="str">
        <f>_xlfn.XLOOKUP(E10974,Geografiesleutel!A:A,Geografiesleutel!B:B,"",0,1)</f>
        <v>Eastern Suburbs</v>
      </c>
      <c r="G10974" s="18">
        <v>2</v>
      </c>
      <c r="H10974" s="18">
        <v>2</v>
      </c>
    </row>
    <row r="10975" spans="1:8" x14ac:dyDescent="0.25">
      <c r="A10975" s="3" t="s">
        <v>715</v>
      </c>
      <c r="B10975" s="5">
        <v>550000</v>
      </c>
      <c r="C10975" t="s">
        <v>1437</v>
      </c>
      <c r="D10975" t="str">
        <f t="shared" si="171"/>
        <v>Apartment</v>
      </c>
      <c r="E10975" t="s">
        <v>369</v>
      </c>
      <c r="F10975" t="str">
        <f>_xlfn.XLOOKUP(E10975,Geografiesleutel!A:A,Geografiesleutel!B:B,"",0,1)</f>
        <v>Eastern Suburbs</v>
      </c>
      <c r="G10975" s="18">
        <v>1</v>
      </c>
      <c r="H10975" s="18">
        <v>1</v>
      </c>
    </row>
    <row r="10976" spans="1:8" x14ac:dyDescent="0.25">
      <c r="A10976" s="3" t="s">
        <v>59</v>
      </c>
      <c r="B10976" s="5">
        <v>680000</v>
      </c>
      <c r="C10976" t="s">
        <v>1447</v>
      </c>
      <c r="D10976" t="str">
        <f t="shared" si="171"/>
        <v>Apartment</v>
      </c>
      <c r="E10976" t="s">
        <v>369</v>
      </c>
      <c r="F10976" t="str">
        <f>_xlfn.XLOOKUP(E10976,Geografiesleutel!A:A,Geografiesleutel!B:B,"",0,1)</f>
        <v>Eastern Suburbs</v>
      </c>
      <c r="G10976" s="18">
        <v>5</v>
      </c>
      <c r="H10976" s="18">
        <v>1</v>
      </c>
    </row>
    <row r="10977" spans="1:8" x14ac:dyDescent="0.25">
      <c r="A10977" s="3" t="s">
        <v>715</v>
      </c>
      <c r="B10977" s="5">
        <v>550000</v>
      </c>
      <c r="C10977" t="s">
        <v>1437</v>
      </c>
      <c r="D10977" t="str">
        <f t="shared" si="171"/>
        <v>Apartment</v>
      </c>
      <c r="E10977" t="s">
        <v>369</v>
      </c>
      <c r="F10977" t="str">
        <f>_xlfn.XLOOKUP(E10977,Geografiesleutel!A:A,Geografiesleutel!B:B,"",0,1)</f>
        <v>Eastern Suburbs</v>
      </c>
      <c r="G10977" s="18">
        <v>1</v>
      </c>
      <c r="H10977" s="18">
        <v>1</v>
      </c>
    </row>
    <row r="10978" spans="1:8" x14ac:dyDescent="0.25">
      <c r="A10978" s="3" t="s">
        <v>719</v>
      </c>
      <c r="B10978" s="5">
        <v>775000</v>
      </c>
      <c r="C10978" t="s">
        <v>1436</v>
      </c>
      <c r="D10978" t="str">
        <f t="shared" si="171"/>
        <v>Apartment</v>
      </c>
      <c r="E10978" t="s">
        <v>1261</v>
      </c>
      <c r="F10978" t="str">
        <f>_xlfn.XLOOKUP(E10978,Geografiesleutel!A:A,Geografiesleutel!B:B,"",0,1)</f>
        <v>Eastern Suburbs</v>
      </c>
      <c r="G10978" s="18">
        <v>2</v>
      </c>
      <c r="H10978" s="18">
        <v>1</v>
      </c>
    </row>
    <row r="10979" spans="1:8" x14ac:dyDescent="0.25">
      <c r="A10979" s="3" t="s">
        <v>1317</v>
      </c>
      <c r="B10979" s="5">
        <v>470000</v>
      </c>
      <c r="C10979" t="s">
        <v>1436</v>
      </c>
      <c r="D10979" t="str">
        <f t="shared" si="171"/>
        <v>Apartment</v>
      </c>
      <c r="E10979" t="s">
        <v>562</v>
      </c>
      <c r="F10979" t="str">
        <f>_xlfn.XLOOKUP(E10979,Geografiesleutel!A:A,Geografiesleutel!B:B,"",0,1)</f>
        <v>CBD</v>
      </c>
      <c r="G10979" s="18">
        <v>2</v>
      </c>
      <c r="H10979" s="18">
        <v>1</v>
      </c>
    </row>
    <row r="10980" spans="1:8" x14ac:dyDescent="0.25">
      <c r="A10980" s="3" t="s">
        <v>1058</v>
      </c>
      <c r="B10980" s="5">
        <v>495000</v>
      </c>
      <c r="C10980" t="s">
        <v>1436</v>
      </c>
      <c r="D10980" t="str">
        <f t="shared" si="171"/>
        <v>Apartment</v>
      </c>
      <c r="E10980" t="s">
        <v>104</v>
      </c>
      <c r="F10980" t="str">
        <f>_xlfn.XLOOKUP(E10980,Geografiesleutel!A:A,Geografiesleutel!B:B,"",0,1)</f>
        <v>Western Suburbs</v>
      </c>
      <c r="G10980" s="18">
        <v>2</v>
      </c>
      <c r="H10980" s="18">
        <v>1</v>
      </c>
    </row>
    <row r="10981" spans="1:8" x14ac:dyDescent="0.25">
      <c r="A10981" s="3" t="s">
        <v>148</v>
      </c>
      <c r="B10981" s="5">
        <v>1799000</v>
      </c>
      <c r="C10981" t="s">
        <v>1439</v>
      </c>
      <c r="D10981" t="str">
        <f t="shared" si="171"/>
        <v>Apartment</v>
      </c>
      <c r="E10981" t="s">
        <v>46</v>
      </c>
      <c r="F10981" t="str">
        <f>_xlfn.XLOOKUP(E10981,Geografiesleutel!A:A,Geografiesleutel!B:B,"",0,1)</f>
        <v>Eastern Suburbs</v>
      </c>
      <c r="G10981" s="18">
        <v>3</v>
      </c>
      <c r="H10981" s="18">
        <v>2</v>
      </c>
    </row>
    <row r="10982" spans="1:8" x14ac:dyDescent="0.25">
      <c r="A10982" s="3" t="s">
        <v>1795</v>
      </c>
      <c r="B10982" s="5">
        <v>384000</v>
      </c>
      <c r="C10982" t="s">
        <v>1440</v>
      </c>
      <c r="D10982" t="str">
        <f t="shared" si="171"/>
        <v>Apartment</v>
      </c>
      <c r="E10982" t="s">
        <v>116</v>
      </c>
      <c r="F10982" t="str">
        <f>_xlfn.XLOOKUP(E10982,Geografiesleutel!A:A,Geografiesleutel!B:B,"",0,1)</f>
        <v>Western Suburbs</v>
      </c>
      <c r="G10982" s="18" t="s">
        <v>2650</v>
      </c>
      <c r="H10982" s="18">
        <v>1</v>
      </c>
    </row>
    <row r="10983" spans="1:8" x14ac:dyDescent="0.25">
      <c r="A10983" s="3" t="s">
        <v>1593</v>
      </c>
      <c r="B10983" s="5">
        <v>535000</v>
      </c>
      <c r="C10983" t="s">
        <v>1437</v>
      </c>
      <c r="D10983" t="str">
        <f t="shared" si="171"/>
        <v>Apartment</v>
      </c>
      <c r="E10983" t="s">
        <v>298</v>
      </c>
      <c r="F10983" t="str">
        <f>_xlfn.XLOOKUP(E10983,Geografiesleutel!A:A,Geografiesleutel!B:B,"",0,1)</f>
        <v>Eastern Suburbs</v>
      </c>
      <c r="G10983" s="18">
        <v>1</v>
      </c>
      <c r="H10983" s="18">
        <v>1</v>
      </c>
    </row>
    <row r="10984" spans="1:8" x14ac:dyDescent="0.25">
      <c r="A10984" s="3" t="s">
        <v>1369</v>
      </c>
      <c r="B10984" s="5">
        <v>579000</v>
      </c>
      <c r="C10984" t="s">
        <v>1454</v>
      </c>
      <c r="D10984" t="str">
        <f t="shared" si="171"/>
        <v>Apartment</v>
      </c>
      <c r="E10984" t="s">
        <v>487</v>
      </c>
      <c r="F10984" t="str">
        <f>_xlfn.XLOOKUP(E10984,Geografiesleutel!A:A,Geografiesleutel!B:B,"",0,1)</f>
        <v>CBD</v>
      </c>
      <c r="G10984" s="18" t="s">
        <v>2648</v>
      </c>
      <c r="H10984" s="18">
        <v>2</v>
      </c>
    </row>
    <row r="10985" spans="1:8" x14ac:dyDescent="0.25">
      <c r="A10985" s="3" t="s">
        <v>1141</v>
      </c>
      <c r="B10985" s="5">
        <v>530000</v>
      </c>
      <c r="C10985" t="s">
        <v>1436</v>
      </c>
      <c r="D10985" t="str">
        <f t="shared" si="171"/>
        <v>Apartment</v>
      </c>
      <c r="E10985" t="s">
        <v>68</v>
      </c>
      <c r="F10985" t="str">
        <f>_xlfn.XLOOKUP(E10985,Geografiesleutel!A:A,Geografiesleutel!B:B,"",0,1)</f>
        <v>Northern Suburbs</v>
      </c>
      <c r="G10985" s="18">
        <v>2</v>
      </c>
      <c r="H10985" s="18">
        <v>1</v>
      </c>
    </row>
    <row r="10986" spans="1:8" x14ac:dyDescent="0.25">
      <c r="A10986" s="3" t="s">
        <v>241</v>
      </c>
      <c r="B10986" s="5">
        <v>3150000</v>
      </c>
      <c r="C10986" t="s">
        <v>1439</v>
      </c>
      <c r="D10986" t="str">
        <f t="shared" si="171"/>
        <v>Apartment</v>
      </c>
      <c r="E10986" t="s">
        <v>306</v>
      </c>
      <c r="F10986" t="str">
        <f>_xlfn.XLOOKUP(E10986,Geografiesleutel!A:A,Geografiesleutel!B:B,"",0,1)</f>
        <v>Eastern Suburbs</v>
      </c>
      <c r="G10986" s="18">
        <v>3</v>
      </c>
      <c r="H10986" s="18">
        <v>2</v>
      </c>
    </row>
    <row r="10987" spans="1:8" x14ac:dyDescent="0.25">
      <c r="A10987" s="3" t="s">
        <v>174</v>
      </c>
      <c r="B10987" s="5">
        <v>685000</v>
      </c>
      <c r="C10987" t="s">
        <v>1437</v>
      </c>
      <c r="D10987" t="str">
        <f t="shared" si="171"/>
        <v>Apartment</v>
      </c>
      <c r="E10987" t="s">
        <v>18</v>
      </c>
      <c r="F10987" t="str">
        <f>_xlfn.XLOOKUP(E10987,Geografiesleutel!A:A,Geografiesleutel!B:B,"",0,1)</f>
        <v>Agricultural Smallholdings</v>
      </c>
      <c r="G10987" s="18">
        <v>1</v>
      </c>
      <c r="H10987" s="18">
        <v>1</v>
      </c>
    </row>
    <row r="10988" spans="1:8" x14ac:dyDescent="0.25">
      <c r="A10988" s="3" t="s">
        <v>1491</v>
      </c>
      <c r="B10988" s="5">
        <v>1756000</v>
      </c>
      <c r="C10988" t="s">
        <v>1437</v>
      </c>
      <c r="D10988" t="str">
        <f t="shared" si="171"/>
        <v>Apartment</v>
      </c>
      <c r="E10988" t="s">
        <v>306</v>
      </c>
      <c r="F10988" t="str">
        <f>_xlfn.XLOOKUP(E10988,Geografiesleutel!A:A,Geografiesleutel!B:B,"",0,1)</f>
        <v>Eastern Suburbs</v>
      </c>
      <c r="G10988" s="18">
        <v>1</v>
      </c>
      <c r="H10988" s="18">
        <v>1</v>
      </c>
    </row>
    <row r="10989" spans="1:8" x14ac:dyDescent="0.25">
      <c r="A10989" s="3" t="s">
        <v>1638</v>
      </c>
      <c r="B10989" s="5">
        <v>615000</v>
      </c>
      <c r="C10989" t="s">
        <v>1439</v>
      </c>
      <c r="D10989" t="str">
        <f t="shared" si="171"/>
        <v>Apartment</v>
      </c>
      <c r="E10989" t="s">
        <v>487</v>
      </c>
      <c r="F10989" t="str">
        <f>_xlfn.XLOOKUP(E10989,Geografiesleutel!A:A,Geografiesleutel!B:B,"",0,1)</f>
        <v>CBD</v>
      </c>
      <c r="G10989" s="18">
        <v>3</v>
      </c>
      <c r="H10989" s="18">
        <v>1</v>
      </c>
    </row>
    <row r="10990" spans="1:8" x14ac:dyDescent="0.25">
      <c r="A10990" s="3" t="s">
        <v>512</v>
      </c>
      <c r="B10990" s="5">
        <v>750000</v>
      </c>
      <c r="C10990" t="s">
        <v>1436</v>
      </c>
      <c r="D10990" t="str">
        <f t="shared" si="171"/>
        <v>Apartment</v>
      </c>
      <c r="E10990" t="s">
        <v>1023</v>
      </c>
      <c r="F10990" t="str">
        <f>_xlfn.XLOOKUP(E10990,Geografiesleutel!A:A,Geografiesleutel!B:B,"",0,1)</f>
        <v>Eastern Suburbs</v>
      </c>
      <c r="G10990" s="18">
        <v>2</v>
      </c>
      <c r="H10990" s="18">
        <v>2</v>
      </c>
    </row>
    <row r="10991" spans="1:8" x14ac:dyDescent="0.25">
      <c r="A10991" s="3" t="s">
        <v>1175</v>
      </c>
      <c r="B10991" s="5">
        <v>610000</v>
      </c>
      <c r="C10991" t="s">
        <v>1437</v>
      </c>
      <c r="D10991" t="str">
        <f t="shared" si="171"/>
        <v>Apartment</v>
      </c>
      <c r="E10991" t="s">
        <v>35</v>
      </c>
      <c r="F10991" t="str">
        <f>_xlfn.XLOOKUP(E10991,Geografiesleutel!A:A,Geografiesleutel!B:B,"",0,1)</f>
        <v>Northern Suburbs</v>
      </c>
      <c r="G10991" s="18">
        <v>1</v>
      </c>
      <c r="H10991" s="18">
        <v>1</v>
      </c>
    </row>
    <row r="10992" spans="1:8" x14ac:dyDescent="0.25">
      <c r="A10992" s="3" t="s">
        <v>1205</v>
      </c>
      <c r="B10992" s="5">
        <v>390000</v>
      </c>
      <c r="C10992" t="s">
        <v>1440</v>
      </c>
      <c r="D10992" t="str">
        <f t="shared" si="171"/>
        <v>Apartment</v>
      </c>
      <c r="E10992" t="s">
        <v>346</v>
      </c>
      <c r="F10992" t="str">
        <f>_xlfn.XLOOKUP(E10992,Geografiesleutel!A:A,Geografiesleutel!B:B,"",0,1)</f>
        <v>Northern Suburbs</v>
      </c>
      <c r="G10992" s="18" t="s">
        <v>2650</v>
      </c>
      <c r="H10992" s="18">
        <v>1</v>
      </c>
    </row>
    <row r="10993" spans="1:8" x14ac:dyDescent="0.25">
      <c r="A10993" s="3" t="s">
        <v>446</v>
      </c>
      <c r="B10993" s="5">
        <v>900000</v>
      </c>
      <c r="C10993" t="s">
        <v>1437</v>
      </c>
      <c r="D10993" t="str">
        <f t="shared" si="171"/>
        <v>Apartment</v>
      </c>
      <c r="E10993" t="s">
        <v>134</v>
      </c>
      <c r="F10993" t="str">
        <f>_xlfn.XLOOKUP(E10993,Geografiesleutel!A:A,Geografiesleutel!B:B,"",0,1)</f>
        <v>Eastern Suburbs</v>
      </c>
      <c r="G10993" s="18">
        <v>1</v>
      </c>
      <c r="H10993" s="18">
        <v>1</v>
      </c>
    </row>
    <row r="10994" spans="1:8" x14ac:dyDescent="0.25">
      <c r="A10994" s="3" t="s">
        <v>981</v>
      </c>
      <c r="B10994" s="5">
        <v>799000</v>
      </c>
      <c r="C10994" t="s">
        <v>1439</v>
      </c>
      <c r="D10994" t="str">
        <f t="shared" si="171"/>
        <v>Apartment</v>
      </c>
      <c r="E10994" t="s">
        <v>421</v>
      </c>
      <c r="F10994" t="str">
        <f>_xlfn.XLOOKUP(E10994,Geografiesleutel!A:A,Geografiesleutel!B:B,"",0,1)</f>
        <v>CBD</v>
      </c>
      <c r="G10994" s="18">
        <v>3</v>
      </c>
      <c r="H10994" s="18">
        <v>2</v>
      </c>
    </row>
    <row r="10995" spans="1:8" x14ac:dyDescent="0.25">
      <c r="A10995" s="3" t="s">
        <v>274</v>
      </c>
      <c r="B10995" s="5">
        <v>850000</v>
      </c>
      <c r="C10995" t="s">
        <v>1439</v>
      </c>
      <c r="D10995" t="str">
        <f t="shared" si="171"/>
        <v>Apartment</v>
      </c>
      <c r="E10995" t="s">
        <v>112</v>
      </c>
      <c r="F10995" t="str">
        <f>_xlfn.XLOOKUP(E10995,Geografiesleutel!A:A,Geografiesleutel!B:B,"",0,1)</f>
        <v>Northern Suburbs</v>
      </c>
      <c r="G10995" s="18">
        <v>3</v>
      </c>
      <c r="H10995" s="18">
        <v>2</v>
      </c>
    </row>
    <row r="10996" spans="1:8" x14ac:dyDescent="0.25">
      <c r="A10996" s="3" t="s">
        <v>1479</v>
      </c>
      <c r="B10996" s="5">
        <v>649000</v>
      </c>
      <c r="C10996" t="s">
        <v>1439</v>
      </c>
      <c r="D10996" t="str">
        <f t="shared" si="171"/>
        <v>Apartment</v>
      </c>
      <c r="E10996" t="s">
        <v>68</v>
      </c>
      <c r="F10996" t="str">
        <f>_xlfn.XLOOKUP(E10996,Geografiesleutel!A:A,Geografiesleutel!B:B,"",0,1)</f>
        <v>Northern Suburbs</v>
      </c>
      <c r="G10996" s="18">
        <v>3</v>
      </c>
      <c r="H10996" s="18">
        <v>1</v>
      </c>
    </row>
    <row r="10997" spans="1:8" x14ac:dyDescent="0.25">
      <c r="A10997" s="3" t="s">
        <v>1141</v>
      </c>
      <c r="B10997" s="5">
        <v>530000</v>
      </c>
      <c r="C10997" t="s">
        <v>1436</v>
      </c>
      <c r="D10997" t="str">
        <f t="shared" si="171"/>
        <v>Apartment</v>
      </c>
      <c r="E10997" t="s">
        <v>68</v>
      </c>
      <c r="F10997" t="str">
        <f>_xlfn.XLOOKUP(E10997,Geografiesleutel!A:A,Geografiesleutel!B:B,"",0,1)</f>
        <v>Northern Suburbs</v>
      </c>
      <c r="G10997" s="18">
        <v>2</v>
      </c>
      <c r="H10997" s="18">
        <v>1</v>
      </c>
    </row>
    <row r="10998" spans="1:8" x14ac:dyDescent="0.25">
      <c r="A10998" s="3" t="s">
        <v>1141</v>
      </c>
      <c r="B10998" s="5">
        <v>530000</v>
      </c>
      <c r="C10998" t="s">
        <v>1436</v>
      </c>
      <c r="D10998" t="str">
        <f t="shared" si="171"/>
        <v>Apartment</v>
      </c>
      <c r="E10998" t="s">
        <v>68</v>
      </c>
      <c r="F10998" t="str">
        <f>_xlfn.XLOOKUP(E10998,Geografiesleutel!A:A,Geografiesleutel!B:B,"",0,1)</f>
        <v>Northern Suburbs</v>
      </c>
      <c r="G10998" s="18">
        <v>2</v>
      </c>
      <c r="H10998" s="18">
        <v>1</v>
      </c>
    </row>
    <row r="10999" spans="1:8" x14ac:dyDescent="0.25">
      <c r="A10999" s="3" t="s">
        <v>47</v>
      </c>
      <c r="B10999" s="5">
        <v>415000</v>
      </c>
      <c r="C10999" t="s">
        <v>1437</v>
      </c>
      <c r="D10999" t="str">
        <f t="shared" si="171"/>
        <v>Apartment</v>
      </c>
      <c r="E10999" t="s">
        <v>118</v>
      </c>
      <c r="F10999" t="str">
        <f>_xlfn.XLOOKUP(E10999,Geografiesleutel!A:A,Geografiesleutel!B:B,"",0,1)</f>
        <v>Northern Suburbs</v>
      </c>
      <c r="G10999" s="18">
        <v>1</v>
      </c>
      <c r="H10999" s="18">
        <v>1</v>
      </c>
    </row>
    <row r="11000" spans="1:8" x14ac:dyDescent="0.25">
      <c r="A11000" s="3" t="s">
        <v>998</v>
      </c>
      <c r="B11000" s="5">
        <v>645000</v>
      </c>
      <c r="C11000" t="s">
        <v>1436</v>
      </c>
      <c r="D11000" t="str">
        <f t="shared" si="171"/>
        <v>Apartment</v>
      </c>
      <c r="E11000" t="s">
        <v>45</v>
      </c>
      <c r="F11000" t="str">
        <f>_xlfn.XLOOKUP(E11000,Geografiesleutel!A:A,Geografiesleutel!B:B,"",0,1)</f>
        <v>Townships</v>
      </c>
      <c r="G11000" s="18">
        <v>2</v>
      </c>
      <c r="H11000" s="18">
        <v>1</v>
      </c>
    </row>
    <row r="11001" spans="1:8" x14ac:dyDescent="0.25">
      <c r="A11001" s="3" t="s">
        <v>1522</v>
      </c>
      <c r="B11001" s="5">
        <v>602000</v>
      </c>
      <c r="C11001" t="s">
        <v>1436</v>
      </c>
      <c r="D11001" t="str">
        <f t="shared" si="171"/>
        <v>Apartment</v>
      </c>
      <c r="E11001" t="s">
        <v>487</v>
      </c>
      <c r="F11001" t="str">
        <f>_xlfn.XLOOKUP(E11001,Geografiesleutel!A:A,Geografiesleutel!B:B,"",0,1)</f>
        <v>CBD</v>
      </c>
      <c r="G11001" s="18">
        <v>2</v>
      </c>
      <c r="H11001" s="18" t="s">
        <v>2650</v>
      </c>
    </row>
    <row r="11002" spans="1:8" x14ac:dyDescent="0.25">
      <c r="A11002" s="3" t="s">
        <v>150</v>
      </c>
      <c r="B11002" s="5">
        <v>1350000</v>
      </c>
      <c r="C11002" t="s">
        <v>1437</v>
      </c>
      <c r="D11002" t="str">
        <f t="shared" si="171"/>
        <v>Apartment</v>
      </c>
      <c r="E11002" t="s">
        <v>209</v>
      </c>
      <c r="F11002" t="str">
        <f>_xlfn.XLOOKUP(E11002,Geografiesleutel!A:A,Geografiesleutel!B:B,"",0,1)</f>
        <v>Eastern Suburbs</v>
      </c>
      <c r="G11002" s="18">
        <v>1</v>
      </c>
      <c r="H11002" s="18">
        <v>1</v>
      </c>
    </row>
    <row r="11003" spans="1:8" x14ac:dyDescent="0.25">
      <c r="A11003" s="3" t="s">
        <v>71</v>
      </c>
      <c r="B11003" s="5">
        <v>690000</v>
      </c>
      <c r="C11003" t="s">
        <v>1437</v>
      </c>
      <c r="D11003" t="str">
        <f t="shared" si="171"/>
        <v>Apartment</v>
      </c>
      <c r="E11003" t="s">
        <v>116</v>
      </c>
      <c r="F11003" t="str">
        <f>_xlfn.XLOOKUP(E11003,Geografiesleutel!A:A,Geografiesleutel!B:B,"",0,1)</f>
        <v>Western Suburbs</v>
      </c>
      <c r="G11003" s="18">
        <v>1</v>
      </c>
      <c r="H11003" s="18">
        <v>2</v>
      </c>
    </row>
    <row r="11004" spans="1:8" x14ac:dyDescent="0.25">
      <c r="A11004" s="3" t="s">
        <v>1499</v>
      </c>
      <c r="B11004" s="5">
        <v>525000</v>
      </c>
      <c r="C11004" t="s">
        <v>1436</v>
      </c>
      <c r="D11004" t="str">
        <f t="shared" si="171"/>
        <v>Apartment</v>
      </c>
      <c r="E11004" t="s">
        <v>68</v>
      </c>
      <c r="F11004" t="str">
        <f>_xlfn.XLOOKUP(E11004,Geografiesleutel!A:A,Geografiesleutel!B:B,"",0,1)</f>
        <v>Northern Suburbs</v>
      </c>
      <c r="G11004" s="18">
        <v>2</v>
      </c>
      <c r="H11004" s="18">
        <v>1</v>
      </c>
    </row>
    <row r="11005" spans="1:8" x14ac:dyDescent="0.25">
      <c r="A11005" s="3" t="s">
        <v>1165</v>
      </c>
      <c r="B11005" s="5">
        <v>420000</v>
      </c>
      <c r="C11005" t="s">
        <v>1436</v>
      </c>
      <c r="D11005" t="str">
        <f t="shared" si="171"/>
        <v>Apartment</v>
      </c>
      <c r="E11005" t="s">
        <v>68</v>
      </c>
      <c r="F11005" t="str">
        <f>_xlfn.XLOOKUP(E11005,Geografiesleutel!A:A,Geografiesleutel!B:B,"",0,1)</f>
        <v>Northern Suburbs</v>
      </c>
      <c r="G11005" s="18">
        <v>2</v>
      </c>
      <c r="H11005" s="18">
        <v>1</v>
      </c>
    </row>
    <row r="11006" spans="1:8" x14ac:dyDescent="0.25">
      <c r="A11006" s="3" t="s">
        <v>31</v>
      </c>
      <c r="B11006" s="5">
        <v>570000</v>
      </c>
      <c r="C11006" t="s">
        <v>1436</v>
      </c>
      <c r="D11006" t="str">
        <f t="shared" si="171"/>
        <v>Apartment</v>
      </c>
      <c r="E11006" t="s">
        <v>487</v>
      </c>
      <c r="F11006" t="str">
        <f>_xlfn.XLOOKUP(E11006,Geografiesleutel!A:A,Geografiesleutel!B:B,"",0,1)</f>
        <v>CBD</v>
      </c>
      <c r="G11006" s="18">
        <v>2</v>
      </c>
      <c r="H11006" s="18">
        <v>1</v>
      </c>
    </row>
    <row r="11007" spans="1:8" x14ac:dyDescent="0.25">
      <c r="A11007" s="3" t="s">
        <v>625</v>
      </c>
      <c r="B11007" s="5">
        <v>3700000</v>
      </c>
      <c r="C11007" t="s">
        <v>1436</v>
      </c>
      <c r="D11007" t="str">
        <f t="shared" si="171"/>
        <v>Apartment</v>
      </c>
      <c r="E11007" t="s">
        <v>306</v>
      </c>
      <c r="F11007" t="str">
        <f>_xlfn.XLOOKUP(E11007,Geografiesleutel!A:A,Geografiesleutel!B:B,"",0,1)</f>
        <v>Eastern Suburbs</v>
      </c>
      <c r="G11007" s="18">
        <v>2</v>
      </c>
      <c r="H11007" s="18">
        <v>2</v>
      </c>
    </row>
    <row r="11008" spans="1:8" x14ac:dyDescent="0.25">
      <c r="A11008" s="3" t="s">
        <v>1423</v>
      </c>
      <c r="B11008" s="5">
        <v>560000</v>
      </c>
      <c r="C11008" t="s">
        <v>1436</v>
      </c>
      <c r="D11008" t="str">
        <f t="shared" si="171"/>
        <v>Apartment</v>
      </c>
      <c r="E11008" t="s">
        <v>68</v>
      </c>
      <c r="F11008" t="str">
        <f>_xlfn.XLOOKUP(E11008,Geografiesleutel!A:A,Geografiesleutel!B:B,"",0,1)</f>
        <v>Northern Suburbs</v>
      </c>
      <c r="G11008" s="18">
        <v>2</v>
      </c>
      <c r="H11008" s="18">
        <v>1</v>
      </c>
    </row>
    <row r="11009" spans="1:8" x14ac:dyDescent="0.25">
      <c r="A11009" s="3" t="s">
        <v>556</v>
      </c>
      <c r="B11009" s="5">
        <v>650000</v>
      </c>
      <c r="C11009" t="s">
        <v>1437</v>
      </c>
      <c r="D11009" t="str">
        <f t="shared" si="171"/>
        <v>Apartment</v>
      </c>
      <c r="E11009" t="s">
        <v>80</v>
      </c>
      <c r="F11009" t="str">
        <f>_xlfn.XLOOKUP(E11009,Geografiesleutel!A:A,Geografiesleutel!B:B,"",0,1)</f>
        <v>Eastern Suburbs</v>
      </c>
      <c r="G11009" s="18">
        <v>1</v>
      </c>
      <c r="H11009" s="18">
        <v>1</v>
      </c>
    </row>
    <row r="11010" spans="1:8" x14ac:dyDescent="0.25">
      <c r="A11010" s="3" t="s">
        <v>778</v>
      </c>
      <c r="B11010" s="5">
        <v>600000</v>
      </c>
      <c r="C11010" t="s">
        <v>1439</v>
      </c>
      <c r="D11010" t="str">
        <f t="shared" ref="D11010:D11073" si="172">TRIM(RIGHT(SUBSTITUTE(C11010," ",REPT(" ",LEN(C11010))),LEN(C11010)))</f>
        <v>Apartment</v>
      </c>
      <c r="E11010" t="s">
        <v>487</v>
      </c>
      <c r="F11010" t="str">
        <f>_xlfn.XLOOKUP(E11010,Geografiesleutel!A:A,Geografiesleutel!B:B,"",0,1)</f>
        <v>CBD</v>
      </c>
      <c r="G11010" s="18">
        <v>3</v>
      </c>
      <c r="H11010" s="18">
        <v>1</v>
      </c>
    </row>
    <row r="11011" spans="1:8" x14ac:dyDescent="0.25">
      <c r="A11011" s="3" t="s">
        <v>150</v>
      </c>
      <c r="B11011" s="5">
        <v>1350000</v>
      </c>
      <c r="C11011" t="s">
        <v>1437</v>
      </c>
      <c r="D11011" t="str">
        <f t="shared" si="172"/>
        <v>Apartment</v>
      </c>
      <c r="E11011" t="s">
        <v>209</v>
      </c>
      <c r="F11011" t="str">
        <f>_xlfn.XLOOKUP(E11011,Geografiesleutel!A:A,Geografiesleutel!B:B,"",0,1)</f>
        <v>Eastern Suburbs</v>
      </c>
      <c r="G11011" s="18">
        <v>1</v>
      </c>
      <c r="H11011" s="18">
        <v>1</v>
      </c>
    </row>
    <row r="11012" spans="1:8" x14ac:dyDescent="0.25">
      <c r="A11012" s="3" t="s">
        <v>61</v>
      </c>
      <c r="B11012" s="5">
        <v>2200000</v>
      </c>
      <c r="C11012" t="s">
        <v>1439</v>
      </c>
      <c r="D11012" t="str">
        <f t="shared" si="172"/>
        <v>Apartment</v>
      </c>
      <c r="E11012" t="s">
        <v>681</v>
      </c>
      <c r="F11012" t="str">
        <f>_xlfn.XLOOKUP(E11012,Geografiesleutel!A:A,Geografiesleutel!B:B,"",0,1)</f>
        <v>Eastern Suburbs</v>
      </c>
      <c r="G11012" s="18">
        <v>3</v>
      </c>
      <c r="H11012" s="18">
        <v>2</v>
      </c>
    </row>
    <row r="11013" spans="1:8" x14ac:dyDescent="0.25">
      <c r="A11013" s="3" t="s">
        <v>1796</v>
      </c>
      <c r="B11013" s="5">
        <v>1788302</v>
      </c>
      <c r="C11013" t="s">
        <v>1437</v>
      </c>
      <c r="D11013" t="str">
        <f t="shared" si="172"/>
        <v>Apartment</v>
      </c>
      <c r="E11013" t="s">
        <v>306</v>
      </c>
      <c r="F11013" t="str">
        <f>_xlfn.XLOOKUP(E11013,Geografiesleutel!A:A,Geografiesleutel!B:B,"",0,1)</f>
        <v>Eastern Suburbs</v>
      </c>
      <c r="G11013" s="18">
        <v>1</v>
      </c>
      <c r="H11013" s="18">
        <v>1</v>
      </c>
    </row>
    <row r="11014" spans="1:8" x14ac:dyDescent="0.25">
      <c r="A11014" s="3" t="s">
        <v>1797</v>
      </c>
      <c r="B11014" s="5">
        <v>38500000</v>
      </c>
      <c r="C11014" t="s">
        <v>1798</v>
      </c>
      <c r="D11014" t="str">
        <f t="shared" si="172"/>
        <v>Apartment</v>
      </c>
      <c r="E11014" t="s">
        <v>306</v>
      </c>
      <c r="F11014" t="str">
        <f>_xlfn.XLOOKUP(E11014,Geografiesleutel!A:A,Geografiesleutel!B:B,"",0,1)</f>
        <v>Eastern Suburbs</v>
      </c>
      <c r="G11014" s="18">
        <v>27</v>
      </c>
      <c r="H11014" s="18">
        <v>27</v>
      </c>
    </row>
    <row r="11015" spans="1:8" x14ac:dyDescent="0.25">
      <c r="A11015" s="3" t="s">
        <v>36</v>
      </c>
      <c r="B11015" s="5">
        <v>1750000</v>
      </c>
      <c r="C11015" t="s">
        <v>1439</v>
      </c>
      <c r="D11015" t="str">
        <f t="shared" si="172"/>
        <v>Apartment</v>
      </c>
      <c r="E11015" t="s">
        <v>94</v>
      </c>
      <c r="F11015" t="str">
        <f>_xlfn.XLOOKUP(E11015,Geografiesleutel!A:A,Geografiesleutel!B:B,"",0,1)</f>
        <v>Agricultural Smallholdings</v>
      </c>
      <c r="G11015" s="18">
        <v>3</v>
      </c>
      <c r="H11015" s="18">
        <v>2</v>
      </c>
    </row>
    <row r="11016" spans="1:8" x14ac:dyDescent="0.25">
      <c r="A11016" s="3" t="s">
        <v>349</v>
      </c>
      <c r="B11016" s="5">
        <v>825000</v>
      </c>
      <c r="C11016" t="s">
        <v>1436</v>
      </c>
      <c r="D11016" t="str">
        <f t="shared" si="172"/>
        <v>Apartment</v>
      </c>
      <c r="E11016" t="s">
        <v>369</v>
      </c>
      <c r="F11016" t="str">
        <f>_xlfn.XLOOKUP(E11016,Geografiesleutel!A:A,Geografiesleutel!B:B,"",0,1)</f>
        <v>Eastern Suburbs</v>
      </c>
      <c r="G11016" s="18">
        <v>2</v>
      </c>
      <c r="H11016" s="18">
        <v>1</v>
      </c>
    </row>
    <row r="11017" spans="1:8" x14ac:dyDescent="0.25">
      <c r="A11017" s="3" t="s">
        <v>512</v>
      </c>
      <c r="B11017" s="5">
        <v>750000</v>
      </c>
      <c r="C11017" t="s">
        <v>1439</v>
      </c>
      <c r="D11017" t="str">
        <f t="shared" si="172"/>
        <v>Apartment</v>
      </c>
      <c r="E11017" t="s">
        <v>368</v>
      </c>
      <c r="F11017" t="str">
        <f>_xlfn.XLOOKUP(E11017,Geografiesleutel!A:A,Geografiesleutel!B:B,"",0,1)</f>
        <v>Eastern Suburbs</v>
      </c>
      <c r="G11017" s="18">
        <v>3</v>
      </c>
      <c r="H11017" s="18">
        <v>2</v>
      </c>
    </row>
    <row r="11018" spans="1:8" x14ac:dyDescent="0.25">
      <c r="A11018" s="3" t="s">
        <v>1031</v>
      </c>
      <c r="B11018" s="5">
        <v>300000</v>
      </c>
      <c r="C11018" t="s">
        <v>1436</v>
      </c>
      <c r="D11018" t="str">
        <f t="shared" si="172"/>
        <v>Apartment</v>
      </c>
      <c r="E11018" t="s">
        <v>487</v>
      </c>
      <c r="F11018" t="str">
        <f>_xlfn.XLOOKUP(E11018,Geografiesleutel!A:A,Geografiesleutel!B:B,"",0,1)</f>
        <v>CBD</v>
      </c>
      <c r="G11018" s="18">
        <v>2</v>
      </c>
      <c r="H11018" s="18" t="s">
        <v>2650</v>
      </c>
    </row>
    <row r="11019" spans="1:8" x14ac:dyDescent="0.25">
      <c r="A11019" s="3" t="s">
        <v>399</v>
      </c>
      <c r="B11019" s="5">
        <v>1485000</v>
      </c>
      <c r="C11019" t="s">
        <v>1439</v>
      </c>
      <c r="D11019" t="str">
        <f t="shared" si="172"/>
        <v>Apartment</v>
      </c>
      <c r="E11019" t="s">
        <v>339</v>
      </c>
      <c r="F11019" t="str">
        <f>_xlfn.XLOOKUP(E11019,Geografiesleutel!A:A,Geografiesleutel!B:B,"",0,1)</f>
        <v>Eastern Suburbs</v>
      </c>
      <c r="G11019" s="18">
        <v>3</v>
      </c>
      <c r="H11019" s="18">
        <v>2</v>
      </c>
    </row>
    <row r="11020" spans="1:8" x14ac:dyDescent="0.25">
      <c r="A11020" s="3" t="s">
        <v>1061</v>
      </c>
      <c r="B11020" s="5">
        <v>460000</v>
      </c>
      <c r="C11020" t="s">
        <v>1451</v>
      </c>
      <c r="D11020" t="str">
        <f t="shared" si="172"/>
        <v>Apartment</v>
      </c>
      <c r="E11020" t="s">
        <v>487</v>
      </c>
      <c r="F11020" t="str">
        <f>_xlfn.XLOOKUP(E11020,Geografiesleutel!A:A,Geografiesleutel!B:B,"",0,1)</f>
        <v>CBD</v>
      </c>
      <c r="G11020" s="18" t="s">
        <v>2646</v>
      </c>
      <c r="H11020" s="18" t="s">
        <v>2650</v>
      </c>
    </row>
    <row r="11021" spans="1:8" x14ac:dyDescent="0.25">
      <c r="A11021" s="3" t="s">
        <v>1115</v>
      </c>
      <c r="B11021" s="5">
        <v>660000</v>
      </c>
      <c r="C11021" t="s">
        <v>1436</v>
      </c>
      <c r="D11021" t="str">
        <f t="shared" si="172"/>
        <v>Apartment</v>
      </c>
      <c r="E11021" t="s">
        <v>35</v>
      </c>
      <c r="F11021" t="str">
        <f>_xlfn.XLOOKUP(E11021,Geografiesleutel!A:A,Geografiesleutel!B:B,"",0,1)</f>
        <v>Northern Suburbs</v>
      </c>
      <c r="G11021" s="18">
        <v>2</v>
      </c>
      <c r="H11021" s="18">
        <v>1</v>
      </c>
    </row>
    <row r="11022" spans="1:8" x14ac:dyDescent="0.25">
      <c r="A11022" s="3" t="s">
        <v>1165</v>
      </c>
      <c r="B11022" s="5">
        <v>420000</v>
      </c>
      <c r="C11022" t="s">
        <v>1437</v>
      </c>
      <c r="D11022" t="str">
        <f t="shared" si="172"/>
        <v>Apartment</v>
      </c>
      <c r="E11022" t="s">
        <v>118</v>
      </c>
      <c r="F11022" t="str">
        <f>_xlfn.XLOOKUP(E11022,Geografiesleutel!A:A,Geografiesleutel!B:B,"",0,1)</f>
        <v>Northern Suburbs</v>
      </c>
      <c r="G11022" s="18">
        <v>1</v>
      </c>
      <c r="H11022" s="18">
        <v>1</v>
      </c>
    </row>
    <row r="11023" spans="1:8" x14ac:dyDescent="0.25">
      <c r="A11023" s="3" t="s">
        <v>201</v>
      </c>
      <c r="B11023" s="5">
        <v>870000</v>
      </c>
      <c r="C11023" t="s">
        <v>1436</v>
      </c>
      <c r="D11023" t="str">
        <f t="shared" si="172"/>
        <v>Apartment</v>
      </c>
      <c r="E11023" t="s">
        <v>290</v>
      </c>
      <c r="F11023" t="str">
        <f>_xlfn.XLOOKUP(E11023,Geografiesleutel!A:A,Geografiesleutel!B:B,"",0,1)</f>
        <v>Eastern Suburbs</v>
      </c>
      <c r="G11023" s="18">
        <v>2</v>
      </c>
      <c r="H11023" s="18">
        <v>2</v>
      </c>
    </row>
    <row r="11024" spans="1:8" x14ac:dyDescent="0.25">
      <c r="A11024" s="3" t="s">
        <v>504</v>
      </c>
      <c r="B11024" s="5">
        <v>770000</v>
      </c>
      <c r="C11024" t="s">
        <v>1437</v>
      </c>
      <c r="D11024" t="str">
        <f t="shared" si="172"/>
        <v>Apartment</v>
      </c>
      <c r="E11024" t="s">
        <v>35</v>
      </c>
      <c r="F11024" t="str">
        <f>_xlfn.XLOOKUP(E11024,Geografiesleutel!A:A,Geografiesleutel!B:B,"",0,1)</f>
        <v>Northern Suburbs</v>
      </c>
      <c r="G11024" s="18">
        <v>1</v>
      </c>
      <c r="H11024" s="18">
        <v>1</v>
      </c>
    </row>
    <row r="11025" spans="1:8" x14ac:dyDescent="0.25">
      <c r="A11025" s="3" t="s">
        <v>557</v>
      </c>
      <c r="B11025" s="5">
        <v>1099000</v>
      </c>
      <c r="C11025" t="s">
        <v>1436</v>
      </c>
      <c r="D11025" t="str">
        <f t="shared" si="172"/>
        <v>Apartment</v>
      </c>
      <c r="E11025" t="s">
        <v>1458</v>
      </c>
      <c r="F11025" t="str">
        <f>_xlfn.XLOOKUP(E11025,Geografiesleutel!A:A,Geografiesleutel!B:B,"",0,1)</f>
        <v>Eastern Suburbs</v>
      </c>
      <c r="G11025" s="18">
        <v>2</v>
      </c>
      <c r="H11025" s="18">
        <v>1</v>
      </c>
    </row>
    <row r="11026" spans="1:8" x14ac:dyDescent="0.25">
      <c r="A11026" s="3" t="s">
        <v>1799</v>
      </c>
      <c r="B11026" s="5">
        <v>2585000</v>
      </c>
      <c r="C11026" t="s">
        <v>1436</v>
      </c>
      <c r="D11026" t="str">
        <f t="shared" si="172"/>
        <v>Apartment</v>
      </c>
      <c r="E11026" t="s">
        <v>1282</v>
      </c>
      <c r="F11026" t="str">
        <f>_xlfn.XLOOKUP(E11026,Geografiesleutel!A:A,Geografiesleutel!B:B,"",0,1)</f>
        <v>Eastern Suburbs</v>
      </c>
      <c r="G11026" s="18">
        <v>2</v>
      </c>
      <c r="H11026" s="18">
        <v>2</v>
      </c>
    </row>
    <row r="11027" spans="1:8" x14ac:dyDescent="0.25">
      <c r="A11027" s="3" t="s">
        <v>512</v>
      </c>
      <c r="B11027" s="5">
        <v>750000</v>
      </c>
      <c r="C11027" t="s">
        <v>1439</v>
      </c>
      <c r="D11027" t="str">
        <f t="shared" si="172"/>
        <v>Apartment</v>
      </c>
      <c r="E11027" t="s">
        <v>368</v>
      </c>
      <c r="F11027" t="str">
        <f>_xlfn.XLOOKUP(E11027,Geografiesleutel!A:A,Geografiesleutel!B:B,"",0,1)</f>
        <v>Eastern Suburbs</v>
      </c>
      <c r="G11027" s="18">
        <v>3</v>
      </c>
      <c r="H11027" s="18">
        <v>2</v>
      </c>
    </row>
    <row r="11028" spans="1:8" x14ac:dyDescent="0.25">
      <c r="A11028" s="3" t="s">
        <v>634</v>
      </c>
      <c r="B11028" s="5">
        <v>860000</v>
      </c>
      <c r="C11028" t="s">
        <v>1437</v>
      </c>
      <c r="D11028" t="str">
        <f t="shared" si="172"/>
        <v>Apartment</v>
      </c>
      <c r="E11028" t="s">
        <v>369</v>
      </c>
      <c r="F11028" t="str">
        <f>_xlfn.XLOOKUP(E11028,Geografiesleutel!A:A,Geografiesleutel!B:B,"",0,1)</f>
        <v>Eastern Suburbs</v>
      </c>
      <c r="G11028" s="18">
        <v>1</v>
      </c>
      <c r="H11028" s="18">
        <v>1</v>
      </c>
    </row>
    <row r="11029" spans="1:8" x14ac:dyDescent="0.25">
      <c r="A11029" s="3" t="s">
        <v>444</v>
      </c>
      <c r="B11029" s="5">
        <v>450000</v>
      </c>
      <c r="C11029" t="s">
        <v>1436</v>
      </c>
      <c r="D11029" t="str">
        <f t="shared" si="172"/>
        <v>Apartment</v>
      </c>
      <c r="E11029" t="s">
        <v>120</v>
      </c>
      <c r="F11029" t="str">
        <f>_xlfn.XLOOKUP(E11029,Geografiesleutel!A:A,Geografiesleutel!B:B,"",0,1)</f>
        <v>Northern Suburbs</v>
      </c>
      <c r="G11029" s="18">
        <v>2</v>
      </c>
      <c r="H11029" s="18">
        <v>1</v>
      </c>
    </row>
    <row r="11030" spans="1:8" x14ac:dyDescent="0.25">
      <c r="A11030" s="3" t="s">
        <v>522</v>
      </c>
      <c r="B11030" s="5">
        <v>1449000</v>
      </c>
      <c r="C11030" t="s">
        <v>1436</v>
      </c>
      <c r="D11030" t="str">
        <f t="shared" si="172"/>
        <v>Apartment</v>
      </c>
      <c r="E11030" t="s">
        <v>209</v>
      </c>
      <c r="F11030" t="str">
        <f>_xlfn.XLOOKUP(E11030,Geografiesleutel!A:A,Geografiesleutel!B:B,"",0,1)</f>
        <v>Eastern Suburbs</v>
      </c>
      <c r="G11030" s="18">
        <v>2</v>
      </c>
      <c r="H11030" s="18">
        <v>2</v>
      </c>
    </row>
    <row r="11031" spans="1:8" x14ac:dyDescent="0.25">
      <c r="A11031" s="3" t="s">
        <v>274</v>
      </c>
      <c r="B11031" s="5">
        <v>850000</v>
      </c>
      <c r="C11031" t="s">
        <v>1437</v>
      </c>
      <c r="D11031" t="str">
        <f t="shared" si="172"/>
        <v>Apartment</v>
      </c>
      <c r="E11031" t="s">
        <v>94</v>
      </c>
      <c r="F11031" t="str">
        <f>_xlfn.XLOOKUP(E11031,Geografiesleutel!A:A,Geografiesleutel!B:B,"",0,1)</f>
        <v>Agricultural Smallholdings</v>
      </c>
      <c r="G11031" s="18">
        <v>1</v>
      </c>
      <c r="H11031" s="18">
        <v>1</v>
      </c>
    </row>
    <row r="11032" spans="1:8" x14ac:dyDescent="0.25">
      <c r="A11032" s="3" t="s">
        <v>1659</v>
      </c>
      <c r="B11032" s="5">
        <v>465000</v>
      </c>
      <c r="C11032" t="s">
        <v>1437</v>
      </c>
      <c r="D11032" t="str">
        <f t="shared" si="172"/>
        <v>Apartment</v>
      </c>
      <c r="E11032" t="s">
        <v>68</v>
      </c>
      <c r="F11032" t="str">
        <f>_xlfn.XLOOKUP(E11032,Geografiesleutel!A:A,Geografiesleutel!B:B,"",0,1)</f>
        <v>Northern Suburbs</v>
      </c>
      <c r="G11032" s="18">
        <v>1</v>
      </c>
      <c r="H11032" s="18">
        <v>2</v>
      </c>
    </row>
    <row r="11033" spans="1:8" x14ac:dyDescent="0.25">
      <c r="A11033" s="3" t="s">
        <v>71</v>
      </c>
      <c r="B11033" s="5">
        <v>690000</v>
      </c>
      <c r="C11033" t="s">
        <v>1437</v>
      </c>
      <c r="D11033" t="str">
        <f t="shared" si="172"/>
        <v>Apartment</v>
      </c>
      <c r="E11033" t="s">
        <v>369</v>
      </c>
      <c r="F11033" t="str">
        <f>_xlfn.XLOOKUP(E11033,Geografiesleutel!A:A,Geografiesleutel!B:B,"",0,1)</f>
        <v>Eastern Suburbs</v>
      </c>
      <c r="G11033" s="18">
        <v>1</v>
      </c>
      <c r="H11033" s="18">
        <v>1</v>
      </c>
    </row>
    <row r="11034" spans="1:8" x14ac:dyDescent="0.25">
      <c r="A11034" s="3" t="s">
        <v>444</v>
      </c>
      <c r="B11034" s="5">
        <v>450000</v>
      </c>
      <c r="C11034" t="s">
        <v>1436</v>
      </c>
      <c r="D11034" t="str">
        <f t="shared" si="172"/>
        <v>Apartment</v>
      </c>
      <c r="E11034" t="s">
        <v>562</v>
      </c>
      <c r="F11034" t="str">
        <f>_xlfn.XLOOKUP(E11034,Geografiesleutel!A:A,Geografiesleutel!B:B,"",0,1)</f>
        <v>CBD</v>
      </c>
      <c r="G11034" s="18">
        <v>2</v>
      </c>
      <c r="H11034" s="18">
        <v>1</v>
      </c>
    </row>
    <row r="11035" spans="1:8" x14ac:dyDescent="0.25">
      <c r="A11035" s="3" t="s">
        <v>1522</v>
      </c>
      <c r="B11035" s="5">
        <v>602000</v>
      </c>
      <c r="C11035" t="s">
        <v>1436</v>
      </c>
      <c r="D11035" t="str">
        <f t="shared" si="172"/>
        <v>Apartment</v>
      </c>
      <c r="E11035" t="s">
        <v>577</v>
      </c>
      <c r="F11035" t="str">
        <f>_xlfn.XLOOKUP(E11035,Geografiesleutel!A:A,Geografiesleutel!B:B,"",0,1)</f>
        <v>CBD</v>
      </c>
      <c r="G11035" s="18">
        <v>2</v>
      </c>
      <c r="H11035" s="18" t="s">
        <v>2650</v>
      </c>
    </row>
    <row r="11036" spans="1:8" x14ac:dyDescent="0.25">
      <c r="A11036" s="3" t="s">
        <v>1149</v>
      </c>
      <c r="B11036" s="5">
        <v>500000</v>
      </c>
      <c r="C11036" t="s">
        <v>1436</v>
      </c>
      <c r="D11036" t="str">
        <f t="shared" si="172"/>
        <v>Apartment</v>
      </c>
      <c r="E11036" t="s">
        <v>487</v>
      </c>
      <c r="F11036" t="str">
        <f>_xlfn.XLOOKUP(E11036,Geografiesleutel!A:A,Geografiesleutel!B:B,"",0,1)</f>
        <v>CBD</v>
      </c>
      <c r="G11036" s="18">
        <v>2</v>
      </c>
      <c r="H11036" s="18">
        <v>1</v>
      </c>
    </row>
    <row r="11037" spans="1:8" x14ac:dyDescent="0.25">
      <c r="A11037" s="3" t="s">
        <v>1459</v>
      </c>
      <c r="B11037" s="5">
        <v>520000</v>
      </c>
      <c r="C11037" t="s">
        <v>1439</v>
      </c>
      <c r="D11037" t="str">
        <f t="shared" si="172"/>
        <v>Apartment</v>
      </c>
      <c r="E11037" t="s">
        <v>487</v>
      </c>
      <c r="F11037" t="str">
        <f>_xlfn.XLOOKUP(E11037,Geografiesleutel!A:A,Geografiesleutel!B:B,"",0,1)</f>
        <v>CBD</v>
      </c>
      <c r="G11037" s="18">
        <v>3</v>
      </c>
      <c r="H11037" s="18">
        <v>1</v>
      </c>
    </row>
    <row r="11038" spans="1:8" x14ac:dyDescent="0.25">
      <c r="A11038" s="3" t="s">
        <v>274</v>
      </c>
      <c r="B11038" s="5">
        <v>850000</v>
      </c>
      <c r="C11038" t="s">
        <v>1436</v>
      </c>
      <c r="D11038" t="str">
        <f t="shared" si="172"/>
        <v>Apartment</v>
      </c>
      <c r="E11038" t="s">
        <v>30</v>
      </c>
      <c r="F11038" t="str">
        <f>_xlfn.XLOOKUP(E11038,Geografiesleutel!A:A,Geografiesleutel!B:B,"",0,1)</f>
        <v>Northern Suburbs</v>
      </c>
      <c r="G11038" s="18">
        <v>2</v>
      </c>
      <c r="H11038" s="18">
        <v>1</v>
      </c>
    </row>
    <row r="11039" spans="1:8" x14ac:dyDescent="0.25">
      <c r="A11039" s="3" t="s">
        <v>1459</v>
      </c>
      <c r="B11039" s="5">
        <v>520000</v>
      </c>
      <c r="C11039" t="s">
        <v>1436</v>
      </c>
      <c r="D11039" t="str">
        <f t="shared" si="172"/>
        <v>Apartment</v>
      </c>
      <c r="E11039" t="s">
        <v>487</v>
      </c>
      <c r="F11039" t="str">
        <f>_xlfn.XLOOKUP(E11039,Geografiesleutel!A:A,Geografiesleutel!B:B,"",0,1)</f>
        <v>CBD</v>
      </c>
      <c r="G11039" s="18">
        <v>2</v>
      </c>
      <c r="H11039" s="18" t="s">
        <v>2650</v>
      </c>
    </row>
    <row r="11040" spans="1:8" x14ac:dyDescent="0.25">
      <c r="A11040" s="3" t="s">
        <v>196</v>
      </c>
      <c r="B11040" s="5">
        <v>990000</v>
      </c>
      <c r="C11040" t="s">
        <v>1436</v>
      </c>
      <c r="D11040" t="str">
        <f t="shared" si="172"/>
        <v>Apartment</v>
      </c>
      <c r="E11040" t="s">
        <v>1458</v>
      </c>
      <c r="F11040" t="str">
        <f>_xlfn.XLOOKUP(E11040,Geografiesleutel!A:A,Geografiesleutel!B:B,"",0,1)</f>
        <v>Eastern Suburbs</v>
      </c>
      <c r="G11040" s="18">
        <v>2</v>
      </c>
      <c r="H11040" s="18">
        <v>1</v>
      </c>
    </row>
    <row r="11041" spans="1:8" x14ac:dyDescent="0.25">
      <c r="A11041" s="3" t="s">
        <v>572</v>
      </c>
      <c r="B11041" s="5">
        <v>800000</v>
      </c>
      <c r="C11041" t="s">
        <v>1437</v>
      </c>
      <c r="D11041" t="str">
        <f t="shared" si="172"/>
        <v>Apartment</v>
      </c>
      <c r="E11041" t="s">
        <v>369</v>
      </c>
      <c r="F11041" t="str">
        <f>_xlfn.XLOOKUP(E11041,Geografiesleutel!A:A,Geografiesleutel!B:B,"",0,1)</f>
        <v>Eastern Suburbs</v>
      </c>
      <c r="G11041" s="18">
        <v>1</v>
      </c>
      <c r="H11041" s="18">
        <v>1</v>
      </c>
    </row>
    <row r="11042" spans="1:8" x14ac:dyDescent="0.25">
      <c r="A11042" s="3" t="s">
        <v>1290</v>
      </c>
      <c r="B11042" s="5">
        <v>435000</v>
      </c>
      <c r="C11042" t="s">
        <v>1436</v>
      </c>
      <c r="D11042" t="str">
        <f t="shared" si="172"/>
        <v>Apartment</v>
      </c>
      <c r="E11042" t="s">
        <v>577</v>
      </c>
      <c r="F11042" t="str">
        <f>_xlfn.XLOOKUP(E11042,Geografiesleutel!A:A,Geografiesleutel!B:B,"",0,1)</f>
        <v>CBD</v>
      </c>
      <c r="G11042" s="18">
        <v>2</v>
      </c>
      <c r="H11042" s="18">
        <v>1</v>
      </c>
    </row>
    <row r="11043" spans="1:8" x14ac:dyDescent="0.25">
      <c r="A11043" s="3" t="s">
        <v>34</v>
      </c>
      <c r="B11043" s="5">
        <v>1650000</v>
      </c>
      <c r="C11043" t="s">
        <v>1436</v>
      </c>
      <c r="D11043" t="str">
        <f t="shared" si="172"/>
        <v>Apartment</v>
      </c>
      <c r="E11043" t="s">
        <v>974</v>
      </c>
      <c r="F11043" t="str">
        <f>_xlfn.XLOOKUP(E11043,Geografiesleutel!A:A,Geografiesleutel!B:B,"",0,1)</f>
        <v>Eastern Suburbs</v>
      </c>
      <c r="G11043" s="18">
        <v>2</v>
      </c>
      <c r="H11043" s="18">
        <v>2</v>
      </c>
    </row>
    <row r="11044" spans="1:8" x14ac:dyDescent="0.25">
      <c r="A11044" s="3" t="s">
        <v>778</v>
      </c>
      <c r="B11044" s="5">
        <v>600000</v>
      </c>
      <c r="C11044" t="s">
        <v>1439</v>
      </c>
      <c r="D11044" t="str">
        <f t="shared" si="172"/>
        <v>Apartment</v>
      </c>
      <c r="E11044" t="s">
        <v>577</v>
      </c>
      <c r="F11044" t="str">
        <f>_xlfn.XLOOKUP(E11044,Geografiesleutel!A:A,Geografiesleutel!B:B,"",0,1)</f>
        <v>CBD</v>
      </c>
      <c r="G11044" s="18">
        <v>3</v>
      </c>
      <c r="H11044" s="18">
        <v>1</v>
      </c>
    </row>
    <row r="11045" spans="1:8" x14ac:dyDescent="0.25">
      <c r="A11045" s="3" t="s">
        <v>840</v>
      </c>
      <c r="B11045" s="5">
        <v>545000</v>
      </c>
      <c r="C11045" t="s">
        <v>1436</v>
      </c>
      <c r="D11045" t="str">
        <f t="shared" si="172"/>
        <v>Apartment</v>
      </c>
      <c r="E11045" t="s">
        <v>188</v>
      </c>
      <c r="F11045" t="str">
        <f>_xlfn.XLOOKUP(E11045,Geografiesleutel!A:A,Geografiesleutel!B:B,"",0,1)</f>
        <v>Northern Suburbs</v>
      </c>
      <c r="G11045" s="18">
        <v>2</v>
      </c>
      <c r="H11045" s="18">
        <v>1</v>
      </c>
    </row>
    <row r="11046" spans="1:8" x14ac:dyDescent="0.25">
      <c r="A11046" s="3" t="s">
        <v>556</v>
      </c>
      <c r="B11046" s="5">
        <v>650000</v>
      </c>
      <c r="C11046" t="s">
        <v>1437</v>
      </c>
      <c r="D11046" t="str">
        <f t="shared" si="172"/>
        <v>Apartment</v>
      </c>
      <c r="E11046" t="s">
        <v>231</v>
      </c>
      <c r="F11046" t="str">
        <f>_xlfn.XLOOKUP(E11046,Geografiesleutel!A:A,Geografiesleutel!B:B,"",0,1)</f>
        <v>Eastern Suburbs</v>
      </c>
      <c r="G11046" s="18">
        <v>1</v>
      </c>
      <c r="H11046" s="18">
        <v>1</v>
      </c>
    </row>
    <row r="11047" spans="1:8" x14ac:dyDescent="0.25">
      <c r="A11047" s="3" t="s">
        <v>1446</v>
      </c>
      <c r="B11047" s="5">
        <v>669000</v>
      </c>
      <c r="C11047" t="s">
        <v>1436</v>
      </c>
      <c r="D11047" t="str">
        <f t="shared" si="172"/>
        <v>Apartment</v>
      </c>
      <c r="E11047" t="s">
        <v>97</v>
      </c>
      <c r="F11047" t="str">
        <f>_xlfn.XLOOKUP(E11047,Geografiesleutel!A:A,Geografiesleutel!B:B,"",0,1)</f>
        <v>Northern Suburbs</v>
      </c>
      <c r="G11047" s="18">
        <v>2</v>
      </c>
      <c r="H11047" s="18">
        <v>1</v>
      </c>
    </row>
    <row r="11048" spans="1:8" x14ac:dyDescent="0.25">
      <c r="A11048" s="3" t="s">
        <v>446</v>
      </c>
      <c r="B11048" s="5">
        <v>900000</v>
      </c>
      <c r="C11048" t="s">
        <v>1436</v>
      </c>
      <c r="D11048" t="str">
        <f t="shared" si="172"/>
        <v>Apartment</v>
      </c>
      <c r="E11048" t="s">
        <v>97</v>
      </c>
      <c r="F11048" t="str">
        <f>_xlfn.XLOOKUP(E11048,Geografiesleutel!A:A,Geografiesleutel!B:B,"",0,1)</f>
        <v>Northern Suburbs</v>
      </c>
      <c r="G11048" s="18">
        <v>2</v>
      </c>
      <c r="H11048" s="18" t="s">
        <v>2650</v>
      </c>
    </row>
    <row r="11049" spans="1:8" x14ac:dyDescent="0.25">
      <c r="A11049" s="3" t="s">
        <v>446</v>
      </c>
      <c r="B11049" s="5">
        <v>900000</v>
      </c>
      <c r="C11049" t="s">
        <v>1436</v>
      </c>
      <c r="D11049" t="str">
        <f t="shared" si="172"/>
        <v>Apartment</v>
      </c>
      <c r="E11049" t="s">
        <v>97</v>
      </c>
      <c r="F11049" t="str">
        <f>_xlfn.XLOOKUP(E11049,Geografiesleutel!A:A,Geografiesleutel!B:B,"",0,1)</f>
        <v>Northern Suburbs</v>
      </c>
      <c r="G11049" s="18">
        <v>2</v>
      </c>
      <c r="H11049" s="18" t="s">
        <v>2650</v>
      </c>
    </row>
    <row r="11050" spans="1:8" x14ac:dyDescent="0.25">
      <c r="A11050" s="3" t="s">
        <v>766</v>
      </c>
      <c r="B11050" s="5">
        <v>960000</v>
      </c>
      <c r="C11050" t="s">
        <v>1439</v>
      </c>
      <c r="D11050" t="str">
        <f t="shared" si="172"/>
        <v>Apartment</v>
      </c>
      <c r="E11050" t="s">
        <v>154</v>
      </c>
      <c r="F11050" t="str">
        <f>_xlfn.XLOOKUP(E11050,Geografiesleutel!A:A,Geografiesleutel!B:B,"",0,1)</f>
        <v>Northern Suburbs</v>
      </c>
      <c r="G11050" s="18">
        <v>3</v>
      </c>
      <c r="H11050" s="18">
        <v>2</v>
      </c>
    </row>
    <row r="11051" spans="1:8" x14ac:dyDescent="0.25">
      <c r="A11051" s="3" t="s">
        <v>823</v>
      </c>
      <c r="B11051" s="5">
        <v>380000</v>
      </c>
      <c r="C11051" t="s">
        <v>1437</v>
      </c>
      <c r="D11051" t="str">
        <f t="shared" si="172"/>
        <v>Apartment</v>
      </c>
      <c r="E11051" t="s">
        <v>487</v>
      </c>
      <c r="F11051" t="str">
        <f>_xlfn.XLOOKUP(E11051,Geografiesleutel!A:A,Geografiesleutel!B:B,"",0,1)</f>
        <v>CBD</v>
      </c>
      <c r="G11051" s="18">
        <v>1</v>
      </c>
      <c r="H11051" s="18">
        <v>1</v>
      </c>
    </row>
    <row r="11052" spans="1:8" x14ac:dyDescent="0.25">
      <c r="A11052" s="3" t="s">
        <v>676</v>
      </c>
      <c r="B11052" s="5">
        <v>880000</v>
      </c>
      <c r="C11052" t="s">
        <v>1437</v>
      </c>
      <c r="D11052" t="str">
        <f t="shared" si="172"/>
        <v>Apartment</v>
      </c>
      <c r="E11052" t="s">
        <v>94</v>
      </c>
      <c r="F11052" t="str">
        <f>_xlfn.XLOOKUP(E11052,Geografiesleutel!A:A,Geografiesleutel!B:B,"",0,1)</f>
        <v>Agricultural Smallholdings</v>
      </c>
      <c r="G11052" s="18">
        <v>1</v>
      </c>
      <c r="H11052" s="18">
        <v>1</v>
      </c>
    </row>
    <row r="11053" spans="1:8" x14ac:dyDescent="0.25">
      <c r="A11053" s="3" t="s">
        <v>1444</v>
      </c>
      <c r="B11053" s="5">
        <v>725000</v>
      </c>
      <c r="C11053" t="s">
        <v>1436</v>
      </c>
      <c r="D11053" t="str">
        <f t="shared" si="172"/>
        <v>Apartment</v>
      </c>
      <c r="E11053" t="s">
        <v>141</v>
      </c>
      <c r="F11053" t="str">
        <f>_xlfn.XLOOKUP(E11053,Geografiesleutel!A:A,Geografiesleutel!B:B,"",0,1)</f>
        <v>Agricultural Smallholdings</v>
      </c>
      <c r="G11053" s="18">
        <v>2</v>
      </c>
      <c r="H11053" s="18">
        <v>1</v>
      </c>
    </row>
    <row r="11054" spans="1:8" x14ac:dyDescent="0.25">
      <c r="A11054" s="3" t="s">
        <v>512</v>
      </c>
      <c r="B11054" s="5">
        <v>750000</v>
      </c>
      <c r="C11054" t="s">
        <v>1436</v>
      </c>
      <c r="D11054" t="str">
        <f t="shared" si="172"/>
        <v>Apartment</v>
      </c>
      <c r="E11054" t="s">
        <v>68</v>
      </c>
      <c r="F11054" t="str">
        <f>_xlfn.XLOOKUP(E11054,Geografiesleutel!A:A,Geografiesleutel!B:B,"",0,1)</f>
        <v>Northern Suburbs</v>
      </c>
      <c r="G11054" s="18">
        <v>2</v>
      </c>
      <c r="H11054" s="18">
        <v>1</v>
      </c>
    </row>
    <row r="11055" spans="1:8" x14ac:dyDescent="0.25">
      <c r="A11055" s="3" t="s">
        <v>998</v>
      </c>
      <c r="B11055" s="5">
        <v>645000</v>
      </c>
      <c r="C11055" t="s">
        <v>1436</v>
      </c>
      <c r="D11055" t="str">
        <f t="shared" si="172"/>
        <v>Apartment</v>
      </c>
      <c r="E11055" t="s">
        <v>136</v>
      </c>
      <c r="F11055" t="str">
        <f>_xlfn.XLOOKUP(E11055,Geografiesleutel!A:A,Geografiesleutel!B:B,"",0,1)</f>
        <v>Eastern Suburbs</v>
      </c>
      <c r="G11055" s="18">
        <v>2</v>
      </c>
      <c r="H11055" s="18">
        <v>1</v>
      </c>
    </row>
    <row r="11056" spans="1:8" x14ac:dyDescent="0.25">
      <c r="A11056" s="3" t="s">
        <v>444</v>
      </c>
      <c r="B11056" s="5">
        <v>450000</v>
      </c>
      <c r="C11056" t="s">
        <v>1436</v>
      </c>
      <c r="D11056" t="str">
        <f t="shared" si="172"/>
        <v>Apartment</v>
      </c>
      <c r="E11056" t="s">
        <v>487</v>
      </c>
      <c r="F11056" t="str">
        <f>_xlfn.XLOOKUP(E11056,Geografiesleutel!A:A,Geografiesleutel!B:B,"",0,1)</f>
        <v>CBD</v>
      </c>
      <c r="G11056" s="18">
        <v>2</v>
      </c>
      <c r="H11056" s="18" t="s">
        <v>2650</v>
      </c>
    </row>
    <row r="11057" spans="1:8" x14ac:dyDescent="0.25">
      <c r="A11057" s="3" t="s">
        <v>1349</v>
      </c>
      <c r="B11057" s="5">
        <v>1065000</v>
      </c>
      <c r="C11057" t="s">
        <v>1436</v>
      </c>
      <c r="D11057" t="str">
        <f t="shared" si="172"/>
        <v>Apartment</v>
      </c>
      <c r="E11057" t="s">
        <v>285</v>
      </c>
      <c r="F11057" t="str">
        <f>_xlfn.XLOOKUP(E11057,Geografiesleutel!A:A,Geografiesleutel!B:B,"",0,1)</f>
        <v>Eastern Suburbs</v>
      </c>
      <c r="G11057" s="18">
        <v>2</v>
      </c>
      <c r="H11057" s="18">
        <v>2</v>
      </c>
    </row>
    <row r="11058" spans="1:8" x14ac:dyDescent="0.25">
      <c r="A11058" s="3" t="s">
        <v>178</v>
      </c>
      <c r="B11058" s="5">
        <v>630000</v>
      </c>
      <c r="C11058" t="s">
        <v>1436</v>
      </c>
      <c r="D11058" t="str">
        <f t="shared" si="172"/>
        <v>Apartment</v>
      </c>
      <c r="E11058" t="s">
        <v>346</v>
      </c>
      <c r="F11058" t="str">
        <f>_xlfn.XLOOKUP(E11058,Geografiesleutel!A:A,Geografiesleutel!B:B,"",0,1)</f>
        <v>Northern Suburbs</v>
      </c>
      <c r="G11058" s="18">
        <v>2</v>
      </c>
      <c r="H11058" s="18">
        <v>1</v>
      </c>
    </row>
    <row r="11059" spans="1:8" x14ac:dyDescent="0.25">
      <c r="A11059" s="3" t="s">
        <v>1423</v>
      </c>
      <c r="B11059" s="5">
        <v>560000</v>
      </c>
      <c r="C11059" t="s">
        <v>1439</v>
      </c>
      <c r="D11059" t="str">
        <f t="shared" si="172"/>
        <v>Apartment</v>
      </c>
      <c r="E11059" t="s">
        <v>562</v>
      </c>
      <c r="F11059" t="str">
        <f>_xlfn.XLOOKUP(E11059,Geografiesleutel!A:A,Geografiesleutel!B:B,"",0,1)</f>
        <v>CBD</v>
      </c>
      <c r="G11059" s="18">
        <v>3</v>
      </c>
      <c r="H11059" s="18">
        <v>2</v>
      </c>
    </row>
    <row r="11060" spans="1:8" x14ac:dyDescent="0.25">
      <c r="A11060" s="3" t="s">
        <v>614</v>
      </c>
      <c r="B11060" s="5">
        <v>1000000</v>
      </c>
      <c r="C11060" t="s">
        <v>1436</v>
      </c>
      <c r="D11060" t="str">
        <f t="shared" si="172"/>
        <v>Apartment</v>
      </c>
      <c r="E11060" t="s">
        <v>118</v>
      </c>
      <c r="F11060" t="str">
        <f>_xlfn.XLOOKUP(E11060,Geografiesleutel!A:A,Geografiesleutel!B:B,"",0,1)</f>
        <v>Northern Suburbs</v>
      </c>
      <c r="G11060" s="18">
        <v>2</v>
      </c>
      <c r="H11060" s="18">
        <v>1</v>
      </c>
    </row>
    <row r="11061" spans="1:8" x14ac:dyDescent="0.25">
      <c r="A11061" s="3" t="s">
        <v>592</v>
      </c>
      <c r="B11061" s="5">
        <v>890000</v>
      </c>
      <c r="C11061" t="s">
        <v>1439</v>
      </c>
      <c r="D11061" t="str">
        <f t="shared" si="172"/>
        <v>Apartment</v>
      </c>
      <c r="E11061" t="s">
        <v>487</v>
      </c>
      <c r="F11061" t="str">
        <f>_xlfn.XLOOKUP(E11061,Geografiesleutel!A:A,Geografiesleutel!B:B,"",0,1)</f>
        <v>CBD</v>
      </c>
      <c r="G11061" s="18">
        <v>3</v>
      </c>
      <c r="H11061" s="18">
        <v>2</v>
      </c>
    </row>
    <row r="11062" spans="1:8" x14ac:dyDescent="0.25">
      <c r="A11062" s="3" t="s">
        <v>1153</v>
      </c>
      <c r="B11062" s="5">
        <v>819000</v>
      </c>
      <c r="C11062" t="s">
        <v>1436</v>
      </c>
      <c r="D11062" t="str">
        <f t="shared" si="172"/>
        <v>Apartment</v>
      </c>
      <c r="E11062" t="s">
        <v>68</v>
      </c>
      <c r="F11062" t="str">
        <f>_xlfn.XLOOKUP(E11062,Geografiesleutel!A:A,Geografiesleutel!B:B,"",0,1)</f>
        <v>Northern Suburbs</v>
      </c>
      <c r="G11062" s="18">
        <v>2</v>
      </c>
      <c r="H11062" s="18">
        <v>1</v>
      </c>
    </row>
    <row r="11063" spans="1:8" x14ac:dyDescent="0.25">
      <c r="A11063" s="3" t="s">
        <v>778</v>
      </c>
      <c r="B11063" s="5">
        <v>600000</v>
      </c>
      <c r="C11063" t="s">
        <v>1454</v>
      </c>
      <c r="D11063" t="str">
        <f t="shared" si="172"/>
        <v>Apartment</v>
      </c>
      <c r="E11063" t="s">
        <v>404</v>
      </c>
      <c r="F11063" t="str">
        <f>_xlfn.XLOOKUP(E11063,Geografiesleutel!A:A,Geografiesleutel!B:B,"",0,1)</f>
        <v>CBD</v>
      </c>
      <c r="G11063" s="18" t="s">
        <v>2648</v>
      </c>
      <c r="H11063" s="18">
        <v>1</v>
      </c>
    </row>
    <row r="11064" spans="1:8" x14ac:dyDescent="0.25">
      <c r="A11064" s="3" t="s">
        <v>1153</v>
      </c>
      <c r="B11064" s="5">
        <v>819000</v>
      </c>
      <c r="C11064" t="s">
        <v>1436</v>
      </c>
      <c r="D11064" t="str">
        <f t="shared" si="172"/>
        <v>Apartment</v>
      </c>
      <c r="E11064" t="s">
        <v>68</v>
      </c>
      <c r="F11064" t="str">
        <f>_xlfn.XLOOKUP(E11064,Geografiesleutel!A:A,Geografiesleutel!B:B,"",0,1)</f>
        <v>Northern Suburbs</v>
      </c>
      <c r="G11064" s="18">
        <v>2</v>
      </c>
      <c r="H11064" s="18">
        <v>1</v>
      </c>
    </row>
    <row r="11065" spans="1:8" x14ac:dyDescent="0.25">
      <c r="A11065" s="3" t="s">
        <v>1357</v>
      </c>
      <c r="B11065" s="5">
        <v>400000</v>
      </c>
      <c r="C11065" t="s">
        <v>1437</v>
      </c>
      <c r="D11065" t="str">
        <f t="shared" si="172"/>
        <v>Apartment</v>
      </c>
      <c r="E11065" t="s">
        <v>55</v>
      </c>
      <c r="F11065" t="str">
        <f>_xlfn.XLOOKUP(E11065,Geografiesleutel!A:A,Geografiesleutel!B:B,"",0,1)</f>
        <v>Western Suburbs</v>
      </c>
      <c r="G11065" s="18">
        <v>1</v>
      </c>
      <c r="H11065" s="18">
        <v>1</v>
      </c>
    </row>
    <row r="11066" spans="1:8" x14ac:dyDescent="0.25">
      <c r="A11066" s="3" t="s">
        <v>672</v>
      </c>
      <c r="B11066" s="5">
        <v>1820000</v>
      </c>
      <c r="C11066" t="s">
        <v>1436</v>
      </c>
      <c r="D11066" t="str">
        <f t="shared" si="172"/>
        <v>Apartment</v>
      </c>
      <c r="E11066" t="s">
        <v>28</v>
      </c>
      <c r="F11066" t="str">
        <f>_xlfn.XLOOKUP(E11066,Geografiesleutel!A:A,Geografiesleutel!B:B,"",0,1)</f>
        <v>Eastern Suburbs</v>
      </c>
      <c r="G11066" s="18">
        <v>2</v>
      </c>
      <c r="H11066" s="18">
        <v>2</v>
      </c>
    </row>
    <row r="11067" spans="1:8" x14ac:dyDescent="0.25">
      <c r="A11067" s="3" t="s">
        <v>280</v>
      </c>
      <c r="B11067" s="5">
        <v>1900000</v>
      </c>
      <c r="C11067" t="s">
        <v>1437</v>
      </c>
      <c r="D11067" t="str">
        <f t="shared" si="172"/>
        <v>Apartment</v>
      </c>
      <c r="E11067" t="s">
        <v>681</v>
      </c>
      <c r="F11067" t="str">
        <f>_xlfn.XLOOKUP(E11067,Geografiesleutel!A:A,Geografiesleutel!B:B,"",0,1)</f>
        <v>Eastern Suburbs</v>
      </c>
      <c r="G11067" s="18">
        <v>1</v>
      </c>
      <c r="H11067" s="18">
        <v>1</v>
      </c>
    </row>
    <row r="11068" spans="1:8" x14ac:dyDescent="0.25">
      <c r="A11068" s="3" t="s">
        <v>280</v>
      </c>
      <c r="B11068" s="5">
        <v>1900000</v>
      </c>
      <c r="C11068" t="s">
        <v>1437</v>
      </c>
      <c r="D11068" t="str">
        <f t="shared" si="172"/>
        <v>Apartment</v>
      </c>
      <c r="E11068" t="s">
        <v>681</v>
      </c>
      <c r="F11068" t="str">
        <f>_xlfn.XLOOKUP(E11068,Geografiesleutel!A:A,Geografiesleutel!B:B,"",0,1)</f>
        <v>Eastern Suburbs</v>
      </c>
      <c r="G11068" s="18">
        <v>1</v>
      </c>
      <c r="H11068" s="18">
        <v>1</v>
      </c>
    </row>
    <row r="11069" spans="1:8" x14ac:dyDescent="0.25">
      <c r="A11069" s="3" t="s">
        <v>365</v>
      </c>
      <c r="B11069" s="5">
        <v>1450000</v>
      </c>
      <c r="C11069" t="s">
        <v>1440</v>
      </c>
      <c r="D11069" t="str">
        <f t="shared" si="172"/>
        <v>Apartment</v>
      </c>
      <c r="E11069" t="s">
        <v>369</v>
      </c>
      <c r="F11069" t="str">
        <f>_xlfn.XLOOKUP(E11069,Geografiesleutel!A:A,Geografiesleutel!B:B,"",0,1)</f>
        <v>Eastern Suburbs</v>
      </c>
      <c r="G11069" s="18" t="s">
        <v>2650</v>
      </c>
      <c r="H11069" s="18">
        <v>1</v>
      </c>
    </row>
    <row r="11070" spans="1:8" x14ac:dyDescent="0.25">
      <c r="A11070" s="3" t="s">
        <v>669</v>
      </c>
      <c r="B11070" s="5">
        <v>920000</v>
      </c>
      <c r="C11070" t="s">
        <v>1436</v>
      </c>
      <c r="D11070" t="str">
        <f t="shared" si="172"/>
        <v>Apartment</v>
      </c>
      <c r="E11070" t="s">
        <v>681</v>
      </c>
      <c r="F11070" t="str">
        <f>_xlfn.XLOOKUP(E11070,Geografiesleutel!A:A,Geografiesleutel!B:B,"",0,1)</f>
        <v>Eastern Suburbs</v>
      </c>
      <c r="G11070" s="18">
        <v>2</v>
      </c>
      <c r="H11070" s="18">
        <v>2</v>
      </c>
    </row>
    <row r="11071" spans="1:8" x14ac:dyDescent="0.25">
      <c r="A11071" s="3" t="s">
        <v>255</v>
      </c>
      <c r="B11071" s="5">
        <v>2495000</v>
      </c>
      <c r="C11071" t="s">
        <v>1436</v>
      </c>
      <c r="D11071" t="str">
        <f t="shared" si="172"/>
        <v>Apartment</v>
      </c>
      <c r="E11071" t="s">
        <v>306</v>
      </c>
      <c r="F11071" t="str">
        <f>_xlfn.XLOOKUP(E11071,Geografiesleutel!A:A,Geografiesleutel!B:B,"",0,1)</f>
        <v>Eastern Suburbs</v>
      </c>
      <c r="G11071" s="18">
        <v>2</v>
      </c>
      <c r="H11071" s="18">
        <v>2</v>
      </c>
    </row>
    <row r="11072" spans="1:8" x14ac:dyDescent="0.25">
      <c r="A11072" s="3" t="s">
        <v>365</v>
      </c>
      <c r="B11072" s="5">
        <v>1450000</v>
      </c>
      <c r="C11072" t="s">
        <v>1440</v>
      </c>
      <c r="D11072" t="str">
        <f t="shared" si="172"/>
        <v>Apartment</v>
      </c>
      <c r="E11072" t="s">
        <v>369</v>
      </c>
      <c r="F11072" t="str">
        <f>_xlfn.XLOOKUP(E11072,Geografiesleutel!A:A,Geografiesleutel!B:B,"",0,1)</f>
        <v>Eastern Suburbs</v>
      </c>
      <c r="G11072" s="18" t="s">
        <v>2650</v>
      </c>
      <c r="H11072" s="18">
        <v>1</v>
      </c>
    </row>
    <row r="11073" spans="1:8" x14ac:dyDescent="0.25">
      <c r="A11073" s="3" t="s">
        <v>1141</v>
      </c>
      <c r="B11073" s="5">
        <v>530000</v>
      </c>
      <c r="C11073" t="s">
        <v>1439</v>
      </c>
      <c r="D11073" t="str">
        <f t="shared" si="172"/>
        <v>Apartment</v>
      </c>
      <c r="E11073" t="s">
        <v>487</v>
      </c>
      <c r="F11073" t="str">
        <f>_xlfn.XLOOKUP(E11073,Geografiesleutel!A:A,Geografiesleutel!B:B,"",0,1)</f>
        <v>CBD</v>
      </c>
      <c r="G11073" s="18">
        <v>3</v>
      </c>
      <c r="H11073" s="18">
        <v>1</v>
      </c>
    </row>
    <row r="11074" spans="1:8" x14ac:dyDescent="0.25">
      <c r="A11074" s="3" t="s">
        <v>715</v>
      </c>
      <c r="B11074" s="5">
        <v>550000</v>
      </c>
      <c r="C11074" t="s">
        <v>1436</v>
      </c>
      <c r="D11074" t="str">
        <f t="shared" ref="D11074:D11137" si="173">TRIM(RIGHT(SUBSTITUTE(C11074," ",REPT(" ",LEN(C11074))),LEN(C11074)))</f>
        <v>Apartment</v>
      </c>
      <c r="E11074" t="s">
        <v>487</v>
      </c>
      <c r="F11074" t="str">
        <f>_xlfn.XLOOKUP(E11074,Geografiesleutel!A:A,Geografiesleutel!B:B,"",0,1)</f>
        <v>CBD</v>
      </c>
      <c r="G11074" s="18">
        <v>2</v>
      </c>
      <c r="H11074" s="18">
        <v>1</v>
      </c>
    </row>
    <row r="11075" spans="1:8" x14ac:dyDescent="0.25">
      <c r="A11075" s="3" t="s">
        <v>512</v>
      </c>
      <c r="B11075" s="5">
        <v>750000</v>
      </c>
      <c r="C11075" t="s">
        <v>1436</v>
      </c>
      <c r="D11075" t="str">
        <f t="shared" si="173"/>
        <v>Apartment</v>
      </c>
      <c r="E11075" t="s">
        <v>290</v>
      </c>
      <c r="F11075" t="str">
        <f>_xlfn.XLOOKUP(E11075,Geografiesleutel!A:A,Geografiesleutel!B:B,"",0,1)</f>
        <v>Eastern Suburbs</v>
      </c>
      <c r="G11075" s="18">
        <v>2</v>
      </c>
      <c r="H11075" s="18">
        <v>1</v>
      </c>
    </row>
    <row r="11076" spans="1:8" x14ac:dyDescent="0.25">
      <c r="A11076" s="3" t="s">
        <v>444</v>
      </c>
      <c r="B11076" s="5">
        <v>450000</v>
      </c>
      <c r="C11076" t="s">
        <v>1436</v>
      </c>
      <c r="D11076" t="str">
        <f t="shared" si="173"/>
        <v>Apartment</v>
      </c>
      <c r="E11076" t="s">
        <v>68</v>
      </c>
      <c r="F11076" t="str">
        <f>_xlfn.XLOOKUP(E11076,Geografiesleutel!A:A,Geografiesleutel!B:B,"",0,1)</f>
        <v>Northern Suburbs</v>
      </c>
      <c r="G11076" s="18">
        <v>2</v>
      </c>
      <c r="H11076" s="18">
        <v>1</v>
      </c>
    </row>
    <row r="11077" spans="1:8" x14ac:dyDescent="0.25">
      <c r="A11077" s="3" t="s">
        <v>1800</v>
      </c>
      <c r="B11077" s="5">
        <v>760375</v>
      </c>
      <c r="C11077" t="s">
        <v>1436</v>
      </c>
      <c r="D11077" t="str">
        <f t="shared" si="173"/>
        <v>Apartment</v>
      </c>
      <c r="E11077" t="s">
        <v>35</v>
      </c>
      <c r="F11077" t="str">
        <f>_xlfn.XLOOKUP(E11077,Geografiesleutel!A:A,Geografiesleutel!B:B,"",0,1)</f>
        <v>Northern Suburbs</v>
      </c>
      <c r="G11077" s="18">
        <v>2</v>
      </c>
      <c r="H11077" s="18">
        <v>1</v>
      </c>
    </row>
    <row r="11078" spans="1:8" x14ac:dyDescent="0.25">
      <c r="A11078" s="3" t="s">
        <v>274</v>
      </c>
      <c r="B11078" s="5">
        <v>850000</v>
      </c>
      <c r="C11078" t="s">
        <v>1437</v>
      </c>
      <c r="D11078" t="str">
        <f t="shared" si="173"/>
        <v>Apartment</v>
      </c>
      <c r="E11078" t="s">
        <v>94</v>
      </c>
      <c r="F11078" t="str">
        <f>_xlfn.XLOOKUP(E11078,Geografiesleutel!A:A,Geografiesleutel!B:B,"",0,1)</f>
        <v>Agricultural Smallholdings</v>
      </c>
      <c r="G11078" s="18">
        <v>1</v>
      </c>
      <c r="H11078" s="18">
        <v>1</v>
      </c>
    </row>
    <row r="11079" spans="1:8" x14ac:dyDescent="0.25">
      <c r="A11079" s="3" t="s">
        <v>743</v>
      </c>
      <c r="B11079" s="5">
        <v>1645000</v>
      </c>
      <c r="C11079" t="s">
        <v>1439</v>
      </c>
      <c r="D11079" t="str">
        <f t="shared" si="173"/>
        <v>Apartment</v>
      </c>
      <c r="E11079" t="s">
        <v>972</v>
      </c>
      <c r="F11079" t="str">
        <f>_xlfn.XLOOKUP(E11079,Geografiesleutel!A:A,Geografiesleutel!B:B,"",0,1)</f>
        <v>Eastern Suburbs</v>
      </c>
      <c r="G11079" s="18">
        <v>3</v>
      </c>
      <c r="H11079" s="18">
        <v>2</v>
      </c>
    </row>
    <row r="11080" spans="1:8" x14ac:dyDescent="0.25">
      <c r="A11080" s="3" t="s">
        <v>1450</v>
      </c>
      <c r="B11080" s="5">
        <v>430000</v>
      </c>
      <c r="C11080" t="s">
        <v>1436</v>
      </c>
      <c r="D11080" t="str">
        <f t="shared" si="173"/>
        <v>Apartment</v>
      </c>
      <c r="E11080" t="s">
        <v>136</v>
      </c>
      <c r="F11080" t="str">
        <f>_xlfn.XLOOKUP(E11080,Geografiesleutel!A:A,Geografiesleutel!B:B,"",0,1)</f>
        <v>Eastern Suburbs</v>
      </c>
      <c r="G11080" s="18">
        <v>2</v>
      </c>
      <c r="H11080" s="18">
        <v>1</v>
      </c>
    </row>
    <row r="11081" spans="1:8" x14ac:dyDescent="0.25">
      <c r="A11081" s="3" t="s">
        <v>1141</v>
      </c>
      <c r="B11081" s="5">
        <v>530000</v>
      </c>
      <c r="C11081" t="s">
        <v>1439</v>
      </c>
      <c r="D11081" t="str">
        <f t="shared" si="173"/>
        <v>Apartment</v>
      </c>
      <c r="E11081" t="s">
        <v>562</v>
      </c>
      <c r="F11081" t="str">
        <f>_xlfn.XLOOKUP(E11081,Geografiesleutel!A:A,Geografiesleutel!B:B,"",0,1)</f>
        <v>CBD</v>
      </c>
      <c r="G11081" s="18">
        <v>3</v>
      </c>
      <c r="H11081" s="18">
        <v>2</v>
      </c>
    </row>
    <row r="11082" spans="1:8" x14ac:dyDescent="0.25">
      <c r="A11082" s="3" t="s">
        <v>1511</v>
      </c>
      <c r="B11082" s="5">
        <v>295000</v>
      </c>
      <c r="C11082" t="s">
        <v>1437</v>
      </c>
      <c r="D11082" t="str">
        <f t="shared" si="173"/>
        <v>Apartment</v>
      </c>
      <c r="E11082" t="s">
        <v>1513</v>
      </c>
      <c r="F11082" t="str">
        <f>_xlfn.XLOOKUP(E11082,Geografiesleutel!A:A,Geografiesleutel!B:B,"",0,1)</f>
        <v>CBD</v>
      </c>
      <c r="G11082" s="18">
        <v>1</v>
      </c>
      <c r="H11082" s="18">
        <v>1</v>
      </c>
    </row>
    <row r="11083" spans="1:8" x14ac:dyDescent="0.25">
      <c r="A11083" s="3" t="s">
        <v>1357</v>
      </c>
      <c r="B11083" s="5">
        <v>400000</v>
      </c>
      <c r="C11083" t="s">
        <v>1440</v>
      </c>
      <c r="D11083" t="str">
        <f t="shared" si="173"/>
        <v>Apartment</v>
      </c>
      <c r="E11083" t="s">
        <v>404</v>
      </c>
      <c r="F11083" t="str">
        <f>_xlfn.XLOOKUP(E11083,Geografiesleutel!A:A,Geografiesleutel!B:B,"",0,1)</f>
        <v>CBD</v>
      </c>
      <c r="G11083" s="18" t="s">
        <v>2650</v>
      </c>
      <c r="H11083" s="18">
        <v>1</v>
      </c>
    </row>
    <row r="11084" spans="1:8" x14ac:dyDescent="0.25">
      <c r="A11084" s="3" t="s">
        <v>1117</v>
      </c>
      <c r="B11084" s="5">
        <v>740000</v>
      </c>
      <c r="C11084" t="s">
        <v>1439</v>
      </c>
      <c r="D11084" t="str">
        <f t="shared" si="173"/>
        <v>Apartment</v>
      </c>
      <c r="E11084" t="s">
        <v>188</v>
      </c>
      <c r="F11084" t="str">
        <f>_xlfn.XLOOKUP(E11084,Geografiesleutel!A:A,Geografiesleutel!B:B,"",0,1)</f>
        <v>Northern Suburbs</v>
      </c>
      <c r="G11084" s="18">
        <v>3</v>
      </c>
      <c r="H11084" s="18" t="s">
        <v>2650</v>
      </c>
    </row>
    <row r="11085" spans="1:8" x14ac:dyDescent="0.25">
      <c r="A11085" s="3" t="s">
        <v>1205</v>
      </c>
      <c r="B11085" s="5">
        <v>390000</v>
      </c>
      <c r="C11085" t="s">
        <v>1436</v>
      </c>
      <c r="D11085" t="str">
        <f t="shared" si="173"/>
        <v>Apartment</v>
      </c>
      <c r="E11085" t="s">
        <v>106</v>
      </c>
      <c r="F11085" t="str">
        <f>_xlfn.XLOOKUP(E11085,Geografiesleutel!A:A,Geografiesleutel!B:B,"",0,1)</f>
        <v>CBD</v>
      </c>
      <c r="G11085" s="18">
        <v>2</v>
      </c>
      <c r="H11085" s="18">
        <v>1</v>
      </c>
    </row>
    <row r="11086" spans="1:8" x14ac:dyDescent="0.25">
      <c r="A11086" s="3" t="s">
        <v>1801</v>
      </c>
      <c r="B11086" s="5">
        <v>1029000</v>
      </c>
      <c r="C11086" t="s">
        <v>1436</v>
      </c>
      <c r="D11086" t="str">
        <f t="shared" si="173"/>
        <v>Apartment</v>
      </c>
      <c r="E11086" t="s">
        <v>250</v>
      </c>
      <c r="F11086" t="str">
        <f>_xlfn.XLOOKUP(E11086,Geografiesleutel!A:A,Geografiesleutel!B:B,"",0,1)</f>
        <v>Agricultural Smallholdings</v>
      </c>
      <c r="G11086" s="18">
        <v>2</v>
      </c>
      <c r="H11086" s="18">
        <v>1</v>
      </c>
    </row>
    <row r="11087" spans="1:8" x14ac:dyDescent="0.25">
      <c r="A11087" s="3" t="s">
        <v>178</v>
      </c>
      <c r="B11087" s="5">
        <v>630000</v>
      </c>
      <c r="C11087" t="s">
        <v>1436</v>
      </c>
      <c r="D11087" t="str">
        <f t="shared" si="173"/>
        <v>Apartment</v>
      </c>
      <c r="E11087" t="s">
        <v>562</v>
      </c>
      <c r="F11087" t="str">
        <f>_xlfn.XLOOKUP(E11087,Geografiesleutel!A:A,Geografiesleutel!B:B,"",0,1)</f>
        <v>CBD</v>
      </c>
      <c r="G11087" s="18">
        <v>2</v>
      </c>
      <c r="H11087" s="18">
        <v>2</v>
      </c>
    </row>
    <row r="11088" spans="1:8" x14ac:dyDescent="0.25">
      <c r="A11088" s="3" t="s">
        <v>1489</v>
      </c>
      <c r="B11088" s="5">
        <v>410000</v>
      </c>
      <c r="C11088" t="s">
        <v>1440</v>
      </c>
      <c r="D11088" t="str">
        <f t="shared" si="173"/>
        <v>Apartment</v>
      </c>
      <c r="E11088" t="s">
        <v>487</v>
      </c>
      <c r="F11088" t="str">
        <f>_xlfn.XLOOKUP(E11088,Geografiesleutel!A:A,Geografiesleutel!B:B,"",0,1)</f>
        <v>CBD</v>
      </c>
      <c r="G11088" s="18" t="s">
        <v>2650</v>
      </c>
      <c r="H11088" s="18">
        <v>1</v>
      </c>
    </row>
    <row r="11089" spans="1:8" x14ac:dyDescent="0.25">
      <c r="A11089" s="3" t="s">
        <v>1477</v>
      </c>
      <c r="B11089" s="5">
        <v>310000</v>
      </c>
      <c r="C11089" t="s">
        <v>1437</v>
      </c>
      <c r="D11089" t="str">
        <f t="shared" si="173"/>
        <v>Apartment</v>
      </c>
      <c r="E11089" t="s">
        <v>487</v>
      </c>
      <c r="F11089" t="str">
        <f>_xlfn.XLOOKUP(E11089,Geografiesleutel!A:A,Geografiesleutel!B:B,"",0,1)</f>
        <v>CBD</v>
      </c>
      <c r="G11089" s="18">
        <v>1</v>
      </c>
      <c r="H11089" s="18">
        <v>1</v>
      </c>
    </row>
    <row r="11090" spans="1:8" x14ac:dyDescent="0.25">
      <c r="A11090" s="3" t="s">
        <v>1450</v>
      </c>
      <c r="B11090" s="5">
        <v>430000</v>
      </c>
      <c r="C11090" t="s">
        <v>1436</v>
      </c>
      <c r="D11090" t="str">
        <f t="shared" si="173"/>
        <v>Apartment</v>
      </c>
      <c r="E11090" t="s">
        <v>136</v>
      </c>
      <c r="F11090" t="str">
        <f>_xlfn.XLOOKUP(E11090,Geografiesleutel!A:A,Geografiesleutel!B:B,"",0,1)</f>
        <v>Eastern Suburbs</v>
      </c>
      <c r="G11090" s="18">
        <v>2</v>
      </c>
      <c r="H11090" s="18">
        <v>1</v>
      </c>
    </row>
    <row r="11091" spans="1:8" x14ac:dyDescent="0.25">
      <c r="A11091" s="3" t="s">
        <v>525</v>
      </c>
      <c r="B11091" s="5">
        <v>1180000</v>
      </c>
      <c r="C11091" t="s">
        <v>1437</v>
      </c>
      <c r="D11091" t="str">
        <f t="shared" si="173"/>
        <v>Apartment</v>
      </c>
      <c r="E11091" t="s">
        <v>209</v>
      </c>
      <c r="F11091" t="str">
        <f>_xlfn.XLOOKUP(E11091,Geografiesleutel!A:A,Geografiesleutel!B:B,"",0,1)</f>
        <v>Eastern Suburbs</v>
      </c>
      <c r="G11091" s="18">
        <v>1</v>
      </c>
      <c r="H11091" s="18">
        <v>1</v>
      </c>
    </row>
    <row r="11092" spans="1:8" x14ac:dyDescent="0.25">
      <c r="A11092" s="3" t="s">
        <v>586</v>
      </c>
      <c r="B11092" s="5">
        <v>945000</v>
      </c>
      <c r="C11092" t="s">
        <v>1436</v>
      </c>
      <c r="D11092" t="str">
        <f t="shared" si="173"/>
        <v>Apartment</v>
      </c>
      <c r="E11092" t="s">
        <v>35</v>
      </c>
      <c r="F11092" t="str">
        <f>_xlfn.XLOOKUP(E11092,Geografiesleutel!A:A,Geografiesleutel!B:B,"",0,1)</f>
        <v>Northern Suburbs</v>
      </c>
      <c r="G11092" s="18">
        <v>2</v>
      </c>
      <c r="H11092" s="18">
        <v>1</v>
      </c>
    </row>
    <row r="11093" spans="1:8" x14ac:dyDescent="0.25">
      <c r="A11093" s="3" t="s">
        <v>572</v>
      </c>
      <c r="B11093" s="5">
        <v>800000</v>
      </c>
      <c r="C11093" t="s">
        <v>1437</v>
      </c>
      <c r="D11093" t="str">
        <f t="shared" si="173"/>
        <v>Apartment</v>
      </c>
      <c r="E11093" t="s">
        <v>1458</v>
      </c>
      <c r="F11093" t="str">
        <f>_xlfn.XLOOKUP(E11093,Geografiesleutel!A:A,Geografiesleutel!B:B,"",0,1)</f>
        <v>Eastern Suburbs</v>
      </c>
      <c r="G11093" s="18">
        <v>1</v>
      </c>
      <c r="H11093" s="18">
        <v>1</v>
      </c>
    </row>
    <row r="11094" spans="1:8" x14ac:dyDescent="0.25">
      <c r="A11094" s="3" t="s">
        <v>1031</v>
      </c>
      <c r="B11094" s="5">
        <v>300000</v>
      </c>
      <c r="C11094" t="s">
        <v>1439</v>
      </c>
      <c r="D11094" t="str">
        <f t="shared" si="173"/>
        <v>Apartment</v>
      </c>
      <c r="E11094" t="s">
        <v>487</v>
      </c>
      <c r="F11094" t="str">
        <f>_xlfn.XLOOKUP(E11094,Geografiesleutel!A:A,Geografiesleutel!B:B,"",0,1)</f>
        <v>CBD</v>
      </c>
      <c r="G11094" s="18">
        <v>3</v>
      </c>
      <c r="H11094" s="18">
        <v>1</v>
      </c>
    </row>
    <row r="11095" spans="1:8" x14ac:dyDescent="0.25">
      <c r="A11095" s="3" t="s">
        <v>486</v>
      </c>
      <c r="B11095" s="5">
        <v>625000</v>
      </c>
      <c r="C11095" t="s">
        <v>1436</v>
      </c>
      <c r="D11095" t="str">
        <f t="shared" si="173"/>
        <v>Apartment</v>
      </c>
      <c r="E11095" t="s">
        <v>264</v>
      </c>
      <c r="F11095" t="str">
        <f>_xlfn.XLOOKUP(E11095,Geografiesleutel!A:A,Geografiesleutel!B:B,"",0,1)</f>
        <v>Eastern Suburbs</v>
      </c>
      <c r="G11095" s="18">
        <v>2</v>
      </c>
      <c r="H11095" s="18">
        <v>2</v>
      </c>
    </row>
    <row r="11096" spans="1:8" x14ac:dyDescent="0.25">
      <c r="A11096" s="3" t="s">
        <v>1802</v>
      </c>
      <c r="B11096" s="5">
        <v>5672719</v>
      </c>
      <c r="C11096" t="s">
        <v>1439</v>
      </c>
      <c r="D11096" t="str">
        <f t="shared" si="173"/>
        <v>Apartment</v>
      </c>
      <c r="E11096" t="s">
        <v>306</v>
      </c>
      <c r="F11096" t="str">
        <f>_xlfn.XLOOKUP(E11096,Geografiesleutel!A:A,Geografiesleutel!B:B,"",0,1)</f>
        <v>Eastern Suburbs</v>
      </c>
      <c r="G11096" s="18">
        <v>3</v>
      </c>
      <c r="H11096" s="18">
        <v>2</v>
      </c>
    </row>
    <row r="11097" spans="1:8" x14ac:dyDescent="0.25">
      <c r="A11097" s="3" t="s">
        <v>1557</v>
      </c>
      <c r="B11097" s="5">
        <v>299000</v>
      </c>
      <c r="C11097" t="s">
        <v>1436</v>
      </c>
      <c r="D11097" t="str">
        <f t="shared" si="173"/>
        <v>Apartment</v>
      </c>
      <c r="E11097" t="s">
        <v>487</v>
      </c>
      <c r="F11097" t="str">
        <f>_xlfn.XLOOKUP(E11097,Geografiesleutel!A:A,Geografiesleutel!B:B,"",0,1)</f>
        <v>CBD</v>
      </c>
      <c r="G11097" s="18">
        <v>2</v>
      </c>
      <c r="H11097" s="18">
        <v>1</v>
      </c>
    </row>
    <row r="11098" spans="1:8" x14ac:dyDescent="0.25">
      <c r="A11098" s="3" t="s">
        <v>47</v>
      </c>
      <c r="B11098" s="5">
        <v>415000</v>
      </c>
      <c r="C11098" t="s">
        <v>1447</v>
      </c>
      <c r="D11098" t="str">
        <f t="shared" si="173"/>
        <v>Apartment</v>
      </c>
      <c r="E11098" t="s">
        <v>118</v>
      </c>
      <c r="F11098" t="str">
        <f>_xlfn.XLOOKUP(E11098,Geografiesleutel!A:A,Geografiesleutel!B:B,"",0,1)</f>
        <v>Northern Suburbs</v>
      </c>
      <c r="G11098" s="18">
        <v>5</v>
      </c>
      <c r="H11098" s="18">
        <v>1</v>
      </c>
    </row>
    <row r="11099" spans="1:8" x14ac:dyDescent="0.25">
      <c r="A11099" s="3" t="s">
        <v>1601</v>
      </c>
      <c r="B11099" s="5">
        <v>526500</v>
      </c>
      <c r="C11099" t="s">
        <v>1439</v>
      </c>
      <c r="D11099" t="str">
        <f t="shared" si="173"/>
        <v>Apartment</v>
      </c>
      <c r="E11099" t="s">
        <v>577</v>
      </c>
      <c r="F11099" t="str">
        <f>_xlfn.XLOOKUP(E11099,Geografiesleutel!A:A,Geografiesleutel!B:B,"",0,1)</f>
        <v>CBD</v>
      </c>
      <c r="G11099" s="18">
        <v>3</v>
      </c>
      <c r="H11099" s="18">
        <v>1</v>
      </c>
    </row>
    <row r="11100" spans="1:8" x14ac:dyDescent="0.25">
      <c r="A11100" s="3" t="s">
        <v>274</v>
      </c>
      <c r="B11100" s="5">
        <v>850000</v>
      </c>
      <c r="C11100" t="s">
        <v>1437</v>
      </c>
      <c r="D11100" t="str">
        <f t="shared" si="173"/>
        <v>Apartment</v>
      </c>
      <c r="E11100" t="s">
        <v>1458</v>
      </c>
      <c r="F11100" t="str">
        <f>_xlfn.XLOOKUP(E11100,Geografiesleutel!A:A,Geografiesleutel!B:B,"",0,1)</f>
        <v>Eastern Suburbs</v>
      </c>
      <c r="G11100" s="18">
        <v>1</v>
      </c>
      <c r="H11100" s="18">
        <v>1</v>
      </c>
    </row>
    <row r="11101" spans="1:8" x14ac:dyDescent="0.25">
      <c r="A11101" s="3" t="s">
        <v>873</v>
      </c>
      <c r="B11101" s="5">
        <v>290000</v>
      </c>
      <c r="C11101" t="s">
        <v>1437</v>
      </c>
      <c r="D11101" t="str">
        <f t="shared" si="173"/>
        <v>Apartment</v>
      </c>
      <c r="E11101" t="s">
        <v>487</v>
      </c>
      <c r="F11101" t="str">
        <f>_xlfn.XLOOKUP(E11101,Geografiesleutel!A:A,Geografiesleutel!B:B,"",0,1)</f>
        <v>CBD</v>
      </c>
      <c r="G11101" s="18">
        <v>1</v>
      </c>
      <c r="H11101" s="18">
        <v>1</v>
      </c>
    </row>
    <row r="11102" spans="1:8" x14ac:dyDescent="0.25">
      <c r="A11102" s="3" t="s">
        <v>998</v>
      </c>
      <c r="B11102" s="5">
        <v>645000</v>
      </c>
      <c r="C11102" t="s">
        <v>1436</v>
      </c>
      <c r="D11102" t="str">
        <f t="shared" si="173"/>
        <v>Apartment</v>
      </c>
      <c r="E11102" t="s">
        <v>188</v>
      </c>
      <c r="F11102" t="str">
        <f>_xlfn.XLOOKUP(E11102,Geografiesleutel!A:A,Geografiesleutel!B:B,"",0,1)</f>
        <v>Northern Suburbs</v>
      </c>
      <c r="G11102" s="18">
        <v>2</v>
      </c>
      <c r="H11102" s="18" t="s">
        <v>2650</v>
      </c>
    </row>
    <row r="11103" spans="1:8" x14ac:dyDescent="0.25">
      <c r="A11103" s="3" t="s">
        <v>840</v>
      </c>
      <c r="B11103" s="5">
        <v>545000</v>
      </c>
      <c r="C11103" t="s">
        <v>1436</v>
      </c>
      <c r="D11103" t="str">
        <f t="shared" si="173"/>
        <v>Apartment</v>
      </c>
      <c r="E11103" t="s">
        <v>188</v>
      </c>
      <c r="F11103" t="str">
        <f>_xlfn.XLOOKUP(E11103,Geografiesleutel!A:A,Geografiesleutel!B:B,"",0,1)</f>
        <v>Northern Suburbs</v>
      </c>
      <c r="G11103" s="18">
        <v>2</v>
      </c>
      <c r="H11103" s="18">
        <v>1</v>
      </c>
    </row>
    <row r="11104" spans="1:8" x14ac:dyDescent="0.25">
      <c r="A11104" s="3" t="s">
        <v>767</v>
      </c>
      <c r="B11104" s="5">
        <v>580000</v>
      </c>
      <c r="C11104" t="s">
        <v>1436</v>
      </c>
      <c r="D11104" t="str">
        <f t="shared" si="173"/>
        <v>Apartment</v>
      </c>
      <c r="E11104" t="s">
        <v>45</v>
      </c>
      <c r="F11104" t="str">
        <f>_xlfn.XLOOKUP(E11104,Geografiesleutel!A:A,Geografiesleutel!B:B,"",0,1)</f>
        <v>Townships</v>
      </c>
      <c r="G11104" s="18">
        <v>2</v>
      </c>
      <c r="H11104" s="18">
        <v>1</v>
      </c>
    </row>
    <row r="11105" spans="1:8" x14ac:dyDescent="0.25">
      <c r="A11105" s="3" t="s">
        <v>1205</v>
      </c>
      <c r="B11105" s="5">
        <v>390000</v>
      </c>
      <c r="C11105" t="s">
        <v>1437</v>
      </c>
      <c r="D11105" t="str">
        <f t="shared" si="173"/>
        <v>Apartment</v>
      </c>
      <c r="E11105" t="s">
        <v>404</v>
      </c>
      <c r="F11105" t="str">
        <f>_xlfn.XLOOKUP(E11105,Geografiesleutel!A:A,Geografiesleutel!B:B,"",0,1)</f>
        <v>CBD</v>
      </c>
      <c r="G11105" s="18">
        <v>1</v>
      </c>
      <c r="H11105" s="18">
        <v>1</v>
      </c>
    </row>
    <row r="11106" spans="1:8" x14ac:dyDescent="0.25">
      <c r="A11106" s="3" t="s">
        <v>187</v>
      </c>
      <c r="B11106" s="5">
        <v>1550000</v>
      </c>
      <c r="C11106" t="s">
        <v>1439</v>
      </c>
      <c r="D11106" t="str">
        <f t="shared" si="173"/>
        <v>Apartment</v>
      </c>
      <c r="E11106" t="s">
        <v>491</v>
      </c>
      <c r="F11106" t="str">
        <f>_xlfn.XLOOKUP(E11106,Geografiesleutel!A:A,Geografiesleutel!B:B,"",0,1)</f>
        <v>Eastern Suburbs</v>
      </c>
      <c r="G11106" s="18">
        <v>3</v>
      </c>
      <c r="H11106" s="18">
        <v>2</v>
      </c>
    </row>
    <row r="11107" spans="1:8" x14ac:dyDescent="0.25">
      <c r="A11107" s="3" t="s">
        <v>579</v>
      </c>
      <c r="B11107" s="5">
        <v>399999</v>
      </c>
      <c r="C11107" t="s">
        <v>1437</v>
      </c>
      <c r="D11107" t="str">
        <f t="shared" si="173"/>
        <v>Apartment</v>
      </c>
      <c r="E11107" t="s">
        <v>186</v>
      </c>
      <c r="F11107" t="str">
        <f>_xlfn.XLOOKUP(E11107,Geografiesleutel!A:A,Geografiesleutel!B:B,"",0,1)</f>
        <v>Eastern Suburbs</v>
      </c>
      <c r="G11107" s="18">
        <v>1</v>
      </c>
      <c r="H11107" s="18">
        <v>1</v>
      </c>
    </row>
    <row r="11108" spans="1:8" x14ac:dyDescent="0.25">
      <c r="A11108" s="3" t="s">
        <v>444</v>
      </c>
      <c r="B11108" s="5">
        <v>450000</v>
      </c>
      <c r="C11108" t="s">
        <v>1437</v>
      </c>
      <c r="D11108" t="str">
        <f t="shared" si="173"/>
        <v>Apartment</v>
      </c>
      <c r="E11108" t="s">
        <v>231</v>
      </c>
      <c r="F11108" t="str">
        <f>_xlfn.XLOOKUP(E11108,Geografiesleutel!A:A,Geografiesleutel!B:B,"",0,1)</f>
        <v>Eastern Suburbs</v>
      </c>
      <c r="G11108" s="18">
        <v>1</v>
      </c>
      <c r="H11108" s="18">
        <v>1</v>
      </c>
    </row>
    <row r="11109" spans="1:8" x14ac:dyDescent="0.25">
      <c r="A11109" s="3" t="s">
        <v>669</v>
      </c>
      <c r="B11109" s="5">
        <v>920000</v>
      </c>
      <c r="C11109" t="s">
        <v>1439</v>
      </c>
      <c r="D11109" t="str">
        <f t="shared" si="173"/>
        <v>Apartment</v>
      </c>
      <c r="E11109" t="s">
        <v>487</v>
      </c>
      <c r="F11109" t="str">
        <f>_xlfn.XLOOKUP(E11109,Geografiesleutel!A:A,Geografiesleutel!B:B,"",0,1)</f>
        <v>CBD</v>
      </c>
      <c r="G11109" s="18">
        <v>3</v>
      </c>
      <c r="H11109" s="18">
        <v>2</v>
      </c>
    </row>
    <row r="11110" spans="1:8" x14ac:dyDescent="0.25">
      <c r="A11110" s="3" t="s">
        <v>268</v>
      </c>
      <c r="B11110" s="5">
        <v>1800000</v>
      </c>
      <c r="C11110" t="s">
        <v>1436</v>
      </c>
      <c r="D11110" t="str">
        <f t="shared" si="173"/>
        <v>Apartment</v>
      </c>
      <c r="E11110" t="s">
        <v>28</v>
      </c>
      <c r="F11110" t="str">
        <f>_xlfn.XLOOKUP(E11110,Geografiesleutel!A:A,Geografiesleutel!B:B,"",0,1)</f>
        <v>Eastern Suburbs</v>
      </c>
      <c r="G11110" s="18">
        <v>2</v>
      </c>
      <c r="H11110" s="18">
        <v>2</v>
      </c>
    </row>
    <row r="11111" spans="1:8" x14ac:dyDescent="0.25">
      <c r="A11111" s="3" t="s">
        <v>840</v>
      </c>
      <c r="B11111" s="5">
        <v>545000</v>
      </c>
      <c r="C11111" t="s">
        <v>1436</v>
      </c>
      <c r="D11111" t="str">
        <f t="shared" si="173"/>
        <v>Apartment</v>
      </c>
      <c r="E11111" t="s">
        <v>188</v>
      </c>
      <c r="F11111" t="str">
        <f>_xlfn.XLOOKUP(E11111,Geografiesleutel!A:A,Geografiesleutel!B:B,"",0,1)</f>
        <v>Northern Suburbs</v>
      </c>
      <c r="G11111" s="18">
        <v>2</v>
      </c>
      <c r="H11111" s="18">
        <v>1</v>
      </c>
    </row>
    <row r="11112" spans="1:8" x14ac:dyDescent="0.25">
      <c r="A11112" s="3" t="s">
        <v>1735</v>
      </c>
      <c r="B11112" s="5">
        <v>864000</v>
      </c>
      <c r="C11112" t="s">
        <v>1437</v>
      </c>
      <c r="D11112" t="str">
        <f t="shared" si="173"/>
        <v>Apartment</v>
      </c>
      <c r="E11112" t="s">
        <v>134</v>
      </c>
      <c r="F11112" t="str">
        <f>_xlfn.XLOOKUP(E11112,Geografiesleutel!A:A,Geografiesleutel!B:B,"",0,1)</f>
        <v>Eastern Suburbs</v>
      </c>
      <c r="G11112" s="18">
        <v>1</v>
      </c>
      <c r="H11112" s="18">
        <v>1</v>
      </c>
    </row>
    <row r="11113" spans="1:8" x14ac:dyDescent="0.25">
      <c r="A11113" s="3" t="s">
        <v>1735</v>
      </c>
      <c r="B11113" s="5">
        <v>864000</v>
      </c>
      <c r="C11113" t="s">
        <v>1437</v>
      </c>
      <c r="D11113" t="str">
        <f t="shared" si="173"/>
        <v>Apartment</v>
      </c>
      <c r="E11113" t="s">
        <v>134</v>
      </c>
      <c r="F11113" t="str">
        <f>_xlfn.XLOOKUP(E11113,Geografiesleutel!A:A,Geografiesleutel!B:B,"",0,1)</f>
        <v>Eastern Suburbs</v>
      </c>
      <c r="G11113" s="18">
        <v>1</v>
      </c>
      <c r="H11113" s="18">
        <v>1</v>
      </c>
    </row>
    <row r="11114" spans="1:8" x14ac:dyDescent="0.25">
      <c r="A11114" s="3" t="s">
        <v>556</v>
      </c>
      <c r="B11114" s="5">
        <v>650000</v>
      </c>
      <c r="C11114" t="s">
        <v>1437</v>
      </c>
      <c r="D11114" t="str">
        <f t="shared" si="173"/>
        <v>Apartment</v>
      </c>
      <c r="E11114" t="s">
        <v>433</v>
      </c>
      <c r="F11114" t="str">
        <f>_xlfn.XLOOKUP(E11114,Geografiesleutel!A:A,Geografiesleutel!B:B,"",0,1)</f>
        <v>Eastern Suburbs</v>
      </c>
      <c r="G11114" s="18">
        <v>1</v>
      </c>
      <c r="H11114" s="18">
        <v>1</v>
      </c>
    </row>
    <row r="11115" spans="1:8" x14ac:dyDescent="0.25">
      <c r="A11115" s="3" t="s">
        <v>437</v>
      </c>
      <c r="B11115" s="5">
        <v>1430000</v>
      </c>
      <c r="C11115" t="s">
        <v>1436</v>
      </c>
      <c r="D11115" t="str">
        <f t="shared" si="173"/>
        <v>Apartment</v>
      </c>
      <c r="E11115" t="s">
        <v>209</v>
      </c>
      <c r="F11115" t="str">
        <f>_xlfn.XLOOKUP(E11115,Geografiesleutel!A:A,Geografiesleutel!B:B,"",0,1)</f>
        <v>Eastern Suburbs</v>
      </c>
      <c r="G11115" s="18">
        <v>2</v>
      </c>
      <c r="H11115" s="18">
        <v>2</v>
      </c>
    </row>
    <row r="11116" spans="1:8" x14ac:dyDescent="0.25">
      <c r="A11116" s="3" t="s">
        <v>201</v>
      </c>
      <c r="B11116" s="5">
        <v>870000</v>
      </c>
      <c r="C11116" t="s">
        <v>1436</v>
      </c>
      <c r="D11116" t="str">
        <f t="shared" si="173"/>
        <v>Apartment</v>
      </c>
      <c r="E11116" t="s">
        <v>368</v>
      </c>
      <c r="F11116" t="str">
        <f>_xlfn.XLOOKUP(E11116,Geografiesleutel!A:A,Geografiesleutel!B:B,"",0,1)</f>
        <v>Eastern Suburbs</v>
      </c>
      <c r="G11116" s="18">
        <v>2</v>
      </c>
      <c r="H11116" s="18">
        <v>1</v>
      </c>
    </row>
    <row r="11117" spans="1:8" x14ac:dyDescent="0.25">
      <c r="A11117" s="3" t="s">
        <v>1471</v>
      </c>
      <c r="B11117" s="5">
        <v>510000</v>
      </c>
      <c r="C11117" t="s">
        <v>1440</v>
      </c>
      <c r="D11117" t="str">
        <f t="shared" si="173"/>
        <v>Apartment</v>
      </c>
      <c r="E11117" t="s">
        <v>404</v>
      </c>
      <c r="F11117" t="str">
        <f>_xlfn.XLOOKUP(E11117,Geografiesleutel!A:A,Geografiesleutel!B:B,"",0,1)</f>
        <v>CBD</v>
      </c>
      <c r="G11117" s="18" t="s">
        <v>2650</v>
      </c>
      <c r="H11117" s="18">
        <v>1</v>
      </c>
    </row>
    <row r="11118" spans="1:8" x14ac:dyDescent="0.25">
      <c r="A11118" s="3" t="s">
        <v>615</v>
      </c>
      <c r="B11118" s="5">
        <v>1375000</v>
      </c>
      <c r="C11118" t="s">
        <v>1437</v>
      </c>
      <c r="D11118" t="str">
        <f t="shared" si="173"/>
        <v>Apartment</v>
      </c>
      <c r="E11118" t="s">
        <v>233</v>
      </c>
      <c r="F11118" t="str">
        <f>_xlfn.XLOOKUP(E11118,Geografiesleutel!A:A,Geografiesleutel!B:B,"",0,1)</f>
        <v>Eastern Suburbs</v>
      </c>
      <c r="G11118" s="18">
        <v>1</v>
      </c>
      <c r="H11118" s="18">
        <v>1</v>
      </c>
    </row>
    <row r="11119" spans="1:8" x14ac:dyDescent="0.25">
      <c r="A11119" s="3" t="s">
        <v>1357</v>
      </c>
      <c r="B11119" s="5">
        <v>400000</v>
      </c>
      <c r="C11119" t="s">
        <v>1437</v>
      </c>
      <c r="D11119" t="str">
        <f t="shared" si="173"/>
        <v>Apartment</v>
      </c>
      <c r="E11119" t="s">
        <v>118</v>
      </c>
      <c r="F11119" t="str">
        <f>_xlfn.XLOOKUP(E11119,Geografiesleutel!A:A,Geografiesleutel!B:B,"",0,1)</f>
        <v>Northern Suburbs</v>
      </c>
      <c r="G11119" s="18">
        <v>1</v>
      </c>
      <c r="H11119" s="18">
        <v>1</v>
      </c>
    </row>
    <row r="11120" spans="1:8" x14ac:dyDescent="0.25">
      <c r="A11120" s="3" t="s">
        <v>96</v>
      </c>
      <c r="B11120" s="5">
        <v>1995000</v>
      </c>
      <c r="C11120" t="s">
        <v>1436</v>
      </c>
      <c r="D11120" t="str">
        <f t="shared" si="173"/>
        <v>Apartment</v>
      </c>
      <c r="E11120" t="s">
        <v>209</v>
      </c>
      <c r="F11120" t="str">
        <f>_xlfn.XLOOKUP(E11120,Geografiesleutel!A:A,Geografiesleutel!B:B,"",0,1)</f>
        <v>Eastern Suburbs</v>
      </c>
      <c r="G11120" s="18">
        <v>2</v>
      </c>
      <c r="H11120" s="18" t="s">
        <v>2646</v>
      </c>
    </row>
    <row r="11121" spans="1:8" x14ac:dyDescent="0.25">
      <c r="A11121" s="3" t="s">
        <v>1476</v>
      </c>
      <c r="B11121" s="5">
        <v>360000</v>
      </c>
      <c r="C11121" t="s">
        <v>1436</v>
      </c>
      <c r="D11121" t="str">
        <f t="shared" si="173"/>
        <v>Apartment</v>
      </c>
      <c r="E11121" t="s">
        <v>487</v>
      </c>
      <c r="F11121" t="str">
        <f>_xlfn.XLOOKUP(E11121,Geografiesleutel!A:A,Geografiesleutel!B:B,"",0,1)</f>
        <v>CBD</v>
      </c>
      <c r="G11121" s="18">
        <v>2</v>
      </c>
      <c r="H11121" s="18">
        <v>1</v>
      </c>
    </row>
    <row r="11122" spans="1:8" x14ac:dyDescent="0.25">
      <c r="A11122" s="3" t="s">
        <v>1803</v>
      </c>
      <c r="B11122" s="5">
        <v>841000</v>
      </c>
      <c r="C11122" t="s">
        <v>1437</v>
      </c>
      <c r="D11122" t="str">
        <f t="shared" si="173"/>
        <v>Apartment</v>
      </c>
      <c r="E11122" t="s">
        <v>46</v>
      </c>
      <c r="F11122" t="str">
        <f>_xlfn.XLOOKUP(E11122,Geografiesleutel!A:A,Geografiesleutel!B:B,"",0,1)</f>
        <v>Eastern Suburbs</v>
      </c>
      <c r="G11122" s="18">
        <v>1</v>
      </c>
      <c r="H11122" s="18">
        <v>1</v>
      </c>
    </row>
    <row r="11123" spans="1:8" x14ac:dyDescent="0.25">
      <c r="A11123" s="3" t="s">
        <v>741</v>
      </c>
      <c r="B11123" s="5">
        <v>760000</v>
      </c>
      <c r="C11123" t="s">
        <v>1437</v>
      </c>
      <c r="D11123" t="str">
        <f t="shared" si="173"/>
        <v>Apartment</v>
      </c>
      <c r="E11123" t="s">
        <v>369</v>
      </c>
      <c r="F11123" t="str">
        <f>_xlfn.XLOOKUP(E11123,Geografiesleutel!A:A,Geografiesleutel!B:B,"",0,1)</f>
        <v>Eastern Suburbs</v>
      </c>
      <c r="G11123" s="18">
        <v>1</v>
      </c>
      <c r="H11123" s="18">
        <v>1</v>
      </c>
    </row>
    <row r="11124" spans="1:8" x14ac:dyDescent="0.25">
      <c r="A11124" s="3" t="s">
        <v>741</v>
      </c>
      <c r="B11124" s="5">
        <v>760000</v>
      </c>
      <c r="C11124" t="s">
        <v>1437</v>
      </c>
      <c r="D11124" t="str">
        <f t="shared" si="173"/>
        <v>Apartment</v>
      </c>
      <c r="E11124" t="s">
        <v>369</v>
      </c>
      <c r="F11124" t="str">
        <f>_xlfn.XLOOKUP(E11124,Geografiesleutel!A:A,Geografiesleutel!B:B,"",0,1)</f>
        <v>Eastern Suburbs</v>
      </c>
      <c r="G11124" s="18">
        <v>1</v>
      </c>
      <c r="H11124" s="18">
        <v>1</v>
      </c>
    </row>
    <row r="11125" spans="1:8" x14ac:dyDescent="0.25">
      <c r="A11125" s="3" t="s">
        <v>1149</v>
      </c>
      <c r="B11125" s="5">
        <v>500000</v>
      </c>
      <c r="C11125" t="s">
        <v>1436</v>
      </c>
      <c r="D11125" t="str">
        <f t="shared" si="173"/>
        <v>Apartment</v>
      </c>
      <c r="E11125" t="s">
        <v>186</v>
      </c>
      <c r="F11125" t="str">
        <f>_xlfn.XLOOKUP(E11125,Geografiesleutel!A:A,Geografiesleutel!B:B,"",0,1)</f>
        <v>Eastern Suburbs</v>
      </c>
      <c r="G11125" s="18">
        <v>2</v>
      </c>
      <c r="H11125" s="18">
        <v>1</v>
      </c>
    </row>
    <row r="11126" spans="1:8" x14ac:dyDescent="0.25">
      <c r="A11126" s="3" t="s">
        <v>840</v>
      </c>
      <c r="B11126" s="5">
        <v>545000</v>
      </c>
      <c r="C11126" t="s">
        <v>1437</v>
      </c>
      <c r="D11126" t="str">
        <f t="shared" si="173"/>
        <v>Apartment</v>
      </c>
      <c r="E11126" t="s">
        <v>30</v>
      </c>
      <c r="F11126" t="str">
        <f>_xlfn.XLOOKUP(E11126,Geografiesleutel!A:A,Geografiesleutel!B:B,"",0,1)</f>
        <v>Northern Suburbs</v>
      </c>
      <c r="G11126" s="18">
        <v>1</v>
      </c>
      <c r="H11126" s="18">
        <v>1</v>
      </c>
    </row>
    <row r="11127" spans="1:8" x14ac:dyDescent="0.25">
      <c r="A11127" s="3" t="s">
        <v>239</v>
      </c>
      <c r="B11127" s="5">
        <v>1590000</v>
      </c>
      <c r="C11127" t="s">
        <v>1439</v>
      </c>
      <c r="D11127" t="str">
        <f t="shared" si="173"/>
        <v>Apartment</v>
      </c>
      <c r="E11127" t="s">
        <v>972</v>
      </c>
      <c r="F11127" t="str">
        <f>_xlfn.XLOOKUP(E11127,Geografiesleutel!A:A,Geografiesleutel!B:B,"",0,1)</f>
        <v>Eastern Suburbs</v>
      </c>
      <c r="G11127" s="18">
        <v>3</v>
      </c>
      <c r="H11127" s="18">
        <v>2</v>
      </c>
    </row>
    <row r="11128" spans="1:8" x14ac:dyDescent="0.25">
      <c r="A11128" s="3" t="s">
        <v>512</v>
      </c>
      <c r="B11128" s="5">
        <v>750000</v>
      </c>
      <c r="C11128" t="s">
        <v>1437</v>
      </c>
      <c r="D11128" t="str">
        <f t="shared" si="173"/>
        <v>Apartment</v>
      </c>
      <c r="E11128" t="s">
        <v>264</v>
      </c>
      <c r="F11128" t="str">
        <f>_xlfn.XLOOKUP(E11128,Geografiesleutel!A:A,Geografiesleutel!B:B,"",0,1)</f>
        <v>Eastern Suburbs</v>
      </c>
      <c r="G11128" s="18">
        <v>1</v>
      </c>
      <c r="H11128" s="18">
        <v>1</v>
      </c>
    </row>
    <row r="11129" spans="1:8" x14ac:dyDescent="0.25">
      <c r="A11129" s="3" t="s">
        <v>1776</v>
      </c>
      <c r="B11129" s="5">
        <v>1258000</v>
      </c>
      <c r="C11129" t="s">
        <v>1439</v>
      </c>
      <c r="D11129" t="str">
        <f t="shared" si="173"/>
        <v>Apartment</v>
      </c>
      <c r="E11129" t="s">
        <v>68</v>
      </c>
      <c r="F11129" t="str">
        <f>_xlfn.XLOOKUP(E11129,Geografiesleutel!A:A,Geografiesleutel!B:B,"",0,1)</f>
        <v>Northern Suburbs</v>
      </c>
      <c r="G11129" s="18">
        <v>3</v>
      </c>
      <c r="H11129" s="18">
        <v>2</v>
      </c>
    </row>
    <row r="11130" spans="1:8" x14ac:dyDescent="0.25">
      <c r="A11130" s="3" t="s">
        <v>1599</v>
      </c>
      <c r="B11130" s="5">
        <v>385000</v>
      </c>
      <c r="C11130" t="s">
        <v>1436</v>
      </c>
      <c r="D11130" t="str">
        <f t="shared" si="173"/>
        <v>Apartment</v>
      </c>
      <c r="E11130" t="s">
        <v>404</v>
      </c>
      <c r="F11130" t="str">
        <f>_xlfn.XLOOKUP(E11130,Geografiesleutel!A:A,Geografiesleutel!B:B,"",0,1)</f>
        <v>CBD</v>
      </c>
      <c r="G11130" s="18">
        <v>2</v>
      </c>
      <c r="H11130" s="18" t="s">
        <v>2650</v>
      </c>
    </row>
    <row r="11131" spans="1:8" x14ac:dyDescent="0.25">
      <c r="A11131" s="3" t="s">
        <v>34</v>
      </c>
      <c r="B11131" s="5">
        <v>1650000</v>
      </c>
      <c r="C11131" t="s">
        <v>1436</v>
      </c>
      <c r="D11131" t="str">
        <f t="shared" si="173"/>
        <v>Apartment</v>
      </c>
      <c r="E11131" t="s">
        <v>577</v>
      </c>
      <c r="F11131" t="str">
        <f>_xlfn.XLOOKUP(E11131,Geografiesleutel!A:A,Geografiesleutel!B:B,"",0,1)</f>
        <v>CBD</v>
      </c>
      <c r="G11131" s="18">
        <v>2</v>
      </c>
      <c r="H11131" s="18">
        <v>2</v>
      </c>
    </row>
    <row r="11132" spans="1:8" x14ac:dyDescent="0.25">
      <c r="A11132" s="3" t="s">
        <v>150</v>
      </c>
      <c r="B11132" s="5">
        <v>1350000</v>
      </c>
      <c r="C11132" t="s">
        <v>1436</v>
      </c>
      <c r="D11132" t="str">
        <f t="shared" si="173"/>
        <v>Apartment</v>
      </c>
      <c r="E11132" t="s">
        <v>491</v>
      </c>
      <c r="F11132" t="str">
        <f>_xlfn.XLOOKUP(E11132,Geografiesleutel!A:A,Geografiesleutel!B:B,"",0,1)</f>
        <v>Eastern Suburbs</v>
      </c>
      <c r="G11132" s="18">
        <v>2</v>
      </c>
      <c r="H11132" s="18">
        <v>1</v>
      </c>
    </row>
    <row r="11133" spans="1:8" x14ac:dyDescent="0.25">
      <c r="A11133" s="3" t="s">
        <v>1061</v>
      </c>
      <c r="B11133" s="5">
        <v>460000</v>
      </c>
      <c r="C11133" t="s">
        <v>1436</v>
      </c>
      <c r="D11133" t="str">
        <f t="shared" si="173"/>
        <v>Apartment</v>
      </c>
      <c r="E11133" t="s">
        <v>186</v>
      </c>
      <c r="F11133" t="str">
        <f>_xlfn.XLOOKUP(E11133,Geografiesleutel!A:A,Geografiesleutel!B:B,"",0,1)</f>
        <v>Eastern Suburbs</v>
      </c>
      <c r="G11133" s="18">
        <v>2</v>
      </c>
      <c r="H11133" s="18">
        <v>1</v>
      </c>
    </row>
    <row r="11134" spans="1:8" x14ac:dyDescent="0.25">
      <c r="A11134" s="3" t="s">
        <v>96</v>
      </c>
      <c r="B11134" s="5">
        <v>1995000</v>
      </c>
      <c r="C11134" t="s">
        <v>1436</v>
      </c>
      <c r="D11134" t="str">
        <f t="shared" si="173"/>
        <v>Apartment</v>
      </c>
      <c r="E11134" t="s">
        <v>209</v>
      </c>
      <c r="F11134" t="str">
        <f>_xlfn.XLOOKUP(E11134,Geografiesleutel!A:A,Geografiesleutel!B:B,"",0,1)</f>
        <v>Eastern Suburbs</v>
      </c>
      <c r="G11134" s="18">
        <v>2</v>
      </c>
      <c r="H11134" s="18" t="s">
        <v>2646</v>
      </c>
    </row>
    <row r="11135" spans="1:8" x14ac:dyDescent="0.25">
      <c r="A11135" s="3" t="s">
        <v>512</v>
      </c>
      <c r="B11135" s="5">
        <v>750000</v>
      </c>
      <c r="C11135" t="s">
        <v>1436</v>
      </c>
      <c r="D11135" t="str">
        <f t="shared" si="173"/>
        <v>Apartment</v>
      </c>
      <c r="E11135" t="s">
        <v>68</v>
      </c>
      <c r="F11135" t="str">
        <f>_xlfn.XLOOKUP(E11135,Geografiesleutel!A:A,Geografiesleutel!B:B,"",0,1)</f>
        <v>Northern Suburbs</v>
      </c>
      <c r="G11135" s="18">
        <v>2</v>
      </c>
      <c r="H11135" s="18">
        <v>1</v>
      </c>
    </row>
    <row r="11136" spans="1:8" x14ac:dyDescent="0.25">
      <c r="A11136" s="3" t="s">
        <v>410</v>
      </c>
      <c r="B11136" s="5">
        <v>1770000</v>
      </c>
      <c r="C11136" t="s">
        <v>1436</v>
      </c>
      <c r="D11136" t="str">
        <f t="shared" si="173"/>
        <v>Apartment</v>
      </c>
      <c r="E11136" t="s">
        <v>209</v>
      </c>
      <c r="F11136" t="str">
        <f>_xlfn.XLOOKUP(E11136,Geografiesleutel!A:A,Geografiesleutel!B:B,"",0,1)</f>
        <v>Eastern Suburbs</v>
      </c>
      <c r="G11136" s="18">
        <v>2</v>
      </c>
      <c r="H11136" s="18">
        <v>2</v>
      </c>
    </row>
    <row r="11137" spans="1:8" x14ac:dyDescent="0.25">
      <c r="A11137" s="3" t="s">
        <v>692</v>
      </c>
      <c r="B11137" s="5">
        <v>5500000</v>
      </c>
      <c r="C11137" t="s">
        <v>1436</v>
      </c>
      <c r="D11137" t="str">
        <f t="shared" si="173"/>
        <v>Apartment</v>
      </c>
      <c r="E11137" t="s">
        <v>306</v>
      </c>
      <c r="F11137" t="str">
        <f>_xlfn.XLOOKUP(E11137,Geografiesleutel!A:A,Geografiesleutel!B:B,"",0,1)</f>
        <v>Eastern Suburbs</v>
      </c>
      <c r="G11137" s="18">
        <v>2</v>
      </c>
      <c r="H11137" s="18">
        <v>2</v>
      </c>
    </row>
    <row r="11138" spans="1:8" x14ac:dyDescent="0.25">
      <c r="A11138" s="3" t="s">
        <v>569</v>
      </c>
      <c r="B11138" s="5">
        <v>1140000</v>
      </c>
      <c r="C11138" t="s">
        <v>1436</v>
      </c>
      <c r="D11138" t="str">
        <f t="shared" ref="D11138:D11201" si="174">TRIM(RIGHT(SUBSTITUTE(C11138," ",REPT(" ",LEN(C11138))),LEN(C11138)))</f>
        <v>Apartment</v>
      </c>
      <c r="E11138" t="s">
        <v>1458</v>
      </c>
      <c r="F11138" t="str">
        <f>_xlfn.XLOOKUP(E11138,Geografiesleutel!A:A,Geografiesleutel!B:B,"",0,1)</f>
        <v>Eastern Suburbs</v>
      </c>
      <c r="G11138" s="18">
        <v>2</v>
      </c>
      <c r="H11138" s="18">
        <v>1</v>
      </c>
    </row>
    <row r="11139" spans="1:8" x14ac:dyDescent="0.25">
      <c r="A11139" s="3" t="s">
        <v>1476</v>
      </c>
      <c r="B11139" s="5">
        <v>360000</v>
      </c>
      <c r="C11139" t="s">
        <v>1500</v>
      </c>
      <c r="D11139" t="str">
        <f t="shared" si="174"/>
        <v>Apartment</v>
      </c>
      <c r="E11139" t="s">
        <v>487</v>
      </c>
      <c r="F11139" t="str">
        <f>_xlfn.XLOOKUP(E11139,Geografiesleutel!A:A,Geografiesleutel!B:B,"",0,1)</f>
        <v>CBD</v>
      </c>
      <c r="G11139" s="18">
        <v>5</v>
      </c>
      <c r="H11139" s="18">
        <v>1</v>
      </c>
    </row>
    <row r="11140" spans="1:8" x14ac:dyDescent="0.25">
      <c r="A11140" s="3" t="s">
        <v>468</v>
      </c>
      <c r="B11140" s="5">
        <v>699000</v>
      </c>
      <c r="C11140" t="s">
        <v>1436</v>
      </c>
      <c r="D11140" t="str">
        <f t="shared" si="174"/>
        <v>Apartment</v>
      </c>
      <c r="E11140" t="s">
        <v>97</v>
      </c>
      <c r="F11140" t="str">
        <f>_xlfn.XLOOKUP(E11140,Geografiesleutel!A:A,Geografiesleutel!B:B,"",0,1)</f>
        <v>Northern Suburbs</v>
      </c>
      <c r="G11140" s="18">
        <v>2</v>
      </c>
      <c r="H11140" s="18">
        <v>1</v>
      </c>
    </row>
    <row r="11141" spans="1:8" x14ac:dyDescent="0.25">
      <c r="A11141" s="3" t="s">
        <v>576</v>
      </c>
      <c r="B11141" s="5">
        <v>595000</v>
      </c>
      <c r="C11141" t="s">
        <v>1436</v>
      </c>
      <c r="D11141" t="str">
        <f t="shared" si="174"/>
        <v>Apartment</v>
      </c>
      <c r="E11141" t="s">
        <v>68</v>
      </c>
      <c r="F11141" t="str">
        <f>_xlfn.XLOOKUP(E11141,Geografiesleutel!A:A,Geografiesleutel!B:B,"",0,1)</f>
        <v>Northern Suburbs</v>
      </c>
      <c r="G11141" s="18">
        <v>2</v>
      </c>
      <c r="H11141" s="18">
        <v>1</v>
      </c>
    </row>
    <row r="11142" spans="1:8" x14ac:dyDescent="0.25">
      <c r="A11142" s="3" t="s">
        <v>150</v>
      </c>
      <c r="B11142" s="5">
        <v>1350000</v>
      </c>
      <c r="C11142" t="s">
        <v>1437</v>
      </c>
      <c r="D11142" t="str">
        <f t="shared" si="174"/>
        <v>Apartment</v>
      </c>
      <c r="E11142" t="s">
        <v>209</v>
      </c>
      <c r="F11142" t="str">
        <f>_xlfn.XLOOKUP(E11142,Geografiesleutel!A:A,Geografiesleutel!B:B,"",0,1)</f>
        <v>Eastern Suburbs</v>
      </c>
      <c r="G11142" s="18">
        <v>1</v>
      </c>
      <c r="H11142" s="18">
        <v>1</v>
      </c>
    </row>
    <row r="11143" spans="1:8" x14ac:dyDescent="0.25">
      <c r="A11143" s="3" t="s">
        <v>1804</v>
      </c>
      <c r="B11143" s="5">
        <v>1860602</v>
      </c>
      <c r="C11143" t="s">
        <v>1437</v>
      </c>
      <c r="D11143" t="str">
        <f t="shared" si="174"/>
        <v>Apartment</v>
      </c>
      <c r="E11143" t="s">
        <v>306</v>
      </c>
      <c r="F11143" t="str">
        <f>_xlfn.XLOOKUP(E11143,Geografiesleutel!A:A,Geografiesleutel!B:B,"",0,1)</f>
        <v>Eastern Suburbs</v>
      </c>
      <c r="G11143" s="18">
        <v>1</v>
      </c>
      <c r="H11143" s="18">
        <v>1</v>
      </c>
    </row>
    <row r="11144" spans="1:8" x14ac:dyDescent="0.25">
      <c r="A11144" s="3" t="s">
        <v>1620</v>
      </c>
      <c r="B11144" s="5">
        <v>429999</v>
      </c>
      <c r="C11144" t="s">
        <v>1454</v>
      </c>
      <c r="D11144" t="str">
        <f t="shared" si="174"/>
        <v>Apartment</v>
      </c>
      <c r="E11144" t="s">
        <v>487</v>
      </c>
      <c r="F11144" t="str">
        <f>_xlfn.XLOOKUP(E11144,Geografiesleutel!A:A,Geografiesleutel!B:B,"",0,1)</f>
        <v>CBD</v>
      </c>
      <c r="G11144" s="18" t="s">
        <v>2648</v>
      </c>
      <c r="H11144" s="18" t="s">
        <v>2650</v>
      </c>
    </row>
    <row r="11145" spans="1:8" x14ac:dyDescent="0.25">
      <c r="A11145" s="3" t="s">
        <v>1529</v>
      </c>
      <c r="B11145" s="5">
        <v>329000</v>
      </c>
      <c r="C11145" t="s">
        <v>1447</v>
      </c>
      <c r="D11145" t="str">
        <f t="shared" si="174"/>
        <v>Apartment</v>
      </c>
      <c r="E11145" t="s">
        <v>577</v>
      </c>
      <c r="F11145" t="str">
        <f>_xlfn.XLOOKUP(E11145,Geografiesleutel!A:A,Geografiesleutel!B:B,"",0,1)</f>
        <v>CBD</v>
      </c>
      <c r="G11145" s="18">
        <v>5</v>
      </c>
      <c r="H11145" s="18">
        <v>1</v>
      </c>
    </row>
    <row r="11146" spans="1:8" x14ac:dyDescent="0.25">
      <c r="A11146" s="3" t="s">
        <v>457</v>
      </c>
      <c r="B11146" s="5">
        <v>1395000</v>
      </c>
      <c r="C11146" t="s">
        <v>1436</v>
      </c>
      <c r="D11146" t="str">
        <f t="shared" si="174"/>
        <v>Apartment</v>
      </c>
      <c r="E11146" t="s">
        <v>234</v>
      </c>
      <c r="F11146" t="str">
        <f>_xlfn.XLOOKUP(E11146,Geografiesleutel!A:A,Geografiesleutel!B:B,"",0,1)</f>
        <v>Eastern Suburbs</v>
      </c>
      <c r="G11146" s="18">
        <v>2</v>
      </c>
      <c r="H11146" s="18">
        <v>2</v>
      </c>
    </row>
    <row r="11147" spans="1:8" x14ac:dyDescent="0.25">
      <c r="A11147" s="3" t="s">
        <v>1502</v>
      </c>
      <c r="B11147" s="5">
        <v>769000</v>
      </c>
      <c r="C11147" t="s">
        <v>1436</v>
      </c>
      <c r="D11147" t="str">
        <f t="shared" si="174"/>
        <v>Apartment</v>
      </c>
      <c r="E11147" t="s">
        <v>1792</v>
      </c>
      <c r="F11147" t="str">
        <f>_xlfn.XLOOKUP(E11147,Geografiesleutel!A:A,Geografiesleutel!B:B,"",0,1)</f>
        <v>Eastern Suburbs</v>
      </c>
      <c r="G11147" s="18">
        <v>2</v>
      </c>
      <c r="H11147" s="18">
        <v>2</v>
      </c>
    </row>
    <row r="11148" spans="1:8" x14ac:dyDescent="0.25">
      <c r="A11148" s="3" t="s">
        <v>690</v>
      </c>
      <c r="B11148" s="5">
        <v>998000</v>
      </c>
      <c r="C11148" t="s">
        <v>1436</v>
      </c>
      <c r="D11148" t="str">
        <f t="shared" si="174"/>
        <v>Apartment</v>
      </c>
      <c r="E11148" t="s">
        <v>46</v>
      </c>
      <c r="F11148" t="str">
        <f>_xlfn.XLOOKUP(E11148,Geografiesleutel!A:A,Geografiesleutel!B:B,"",0,1)</f>
        <v>Eastern Suburbs</v>
      </c>
      <c r="G11148" s="18">
        <v>2</v>
      </c>
      <c r="H11148" s="18">
        <v>1</v>
      </c>
    </row>
    <row r="11149" spans="1:8" x14ac:dyDescent="0.25">
      <c r="A11149" s="3" t="s">
        <v>282</v>
      </c>
      <c r="B11149" s="5">
        <v>1200000</v>
      </c>
      <c r="C11149" t="s">
        <v>1436</v>
      </c>
      <c r="D11149" t="str">
        <f t="shared" si="174"/>
        <v>Apartment</v>
      </c>
      <c r="E11149" t="s">
        <v>369</v>
      </c>
      <c r="F11149" t="str">
        <f>_xlfn.XLOOKUP(E11149,Geografiesleutel!A:A,Geografiesleutel!B:B,"",0,1)</f>
        <v>Eastern Suburbs</v>
      </c>
      <c r="G11149" s="18">
        <v>2</v>
      </c>
      <c r="H11149" s="18">
        <v>1</v>
      </c>
    </row>
    <row r="11150" spans="1:8" x14ac:dyDescent="0.25">
      <c r="A11150" s="3" t="s">
        <v>576</v>
      </c>
      <c r="B11150" s="5">
        <v>595000</v>
      </c>
      <c r="C11150" t="s">
        <v>1436</v>
      </c>
      <c r="D11150" t="str">
        <f t="shared" si="174"/>
        <v>Apartment</v>
      </c>
      <c r="E11150" t="s">
        <v>68</v>
      </c>
      <c r="F11150" t="str">
        <f>_xlfn.XLOOKUP(E11150,Geografiesleutel!A:A,Geografiesleutel!B:B,"",0,1)</f>
        <v>Northern Suburbs</v>
      </c>
      <c r="G11150" s="18">
        <v>2</v>
      </c>
      <c r="H11150" s="18">
        <v>1</v>
      </c>
    </row>
    <row r="11151" spans="1:8" x14ac:dyDescent="0.25">
      <c r="A11151" s="3" t="s">
        <v>315</v>
      </c>
      <c r="B11151" s="5">
        <v>1950000</v>
      </c>
      <c r="C11151" t="s">
        <v>1436</v>
      </c>
      <c r="D11151" t="str">
        <f t="shared" si="174"/>
        <v>Apartment</v>
      </c>
      <c r="E11151" t="s">
        <v>306</v>
      </c>
      <c r="F11151" t="str">
        <f>_xlfn.XLOOKUP(E11151,Geografiesleutel!A:A,Geografiesleutel!B:B,"",0,1)</f>
        <v>Eastern Suburbs</v>
      </c>
      <c r="G11151" s="18">
        <v>2</v>
      </c>
      <c r="H11151" s="18">
        <v>2</v>
      </c>
    </row>
    <row r="11152" spans="1:8" x14ac:dyDescent="0.25">
      <c r="A11152" s="3" t="s">
        <v>1483</v>
      </c>
      <c r="B11152" s="5">
        <v>485000</v>
      </c>
      <c r="C11152" t="s">
        <v>1440</v>
      </c>
      <c r="D11152" t="str">
        <f t="shared" si="174"/>
        <v>Apartment</v>
      </c>
      <c r="E11152" t="s">
        <v>487</v>
      </c>
      <c r="F11152" t="str">
        <f>_xlfn.XLOOKUP(E11152,Geografiesleutel!A:A,Geografiesleutel!B:B,"",0,1)</f>
        <v>CBD</v>
      </c>
      <c r="G11152" s="18" t="s">
        <v>2650</v>
      </c>
      <c r="H11152" s="18">
        <v>1</v>
      </c>
    </row>
    <row r="11153" spans="1:8" x14ac:dyDescent="0.25">
      <c r="A11153" s="3" t="s">
        <v>1015</v>
      </c>
      <c r="B11153" s="5">
        <v>590000</v>
      </c>
      <c r="C11153" t="s">
        <v>1436</v>
      </c>
      <c r="D11153" t="str">
        <f t="shared" si="174"/>
        <v>Apartment</v>
      </c>
      <c r="E11153" t="s">
        <v>562</v>
      </c>
      <c r="F11153" t="str">
        <f>_xlfn.XLOOKUP(E11153,Geografiesleutel!A:A,Geografiesleutel!B:B,"",0,1)</f>
        <v>CBD</v>
      </c>
      <c r="G11153" s="18">
        <v>2</v>
      </c>
      <c r="H11153" s="18">
        <v>1</v>
      </c>
    </row>
    <row r="11154" spans="1:8" x14ac:dyDescent="0.25">
      <c r="A11154" s="3" t="s">
        <v>1357</v>
      </c>
      <c r="B11154" s="5">
        <v>400000</v>
      </c>
      <c r="C11154" t="s">
        <v>1436</v>
      </c>
      <c r="D11154" t="str">
        <f t="shared" si="174"/>
        <v>Apartment</v>
      </c>
      <c r="E11154" t="s">
        <v>487</v>
      </c>
      <c r="F11154" t="str">
        <f>_xlfn.XLOOKUP(E11154,Geografiesleutel!A:A,Geografiesleutel!B:B,"",0,1)</f>
        <v>CBD</v>
      </c>
      <c r="G11154" s="18">
        <v>2</v>
      </c>
      <c r="H11154" s="18">
        <v>1</v>
      </c>
    </row>
    <row r="11155" spans="1:8" x14ac:dyDescent="0.25">
      <c r="A11155" s="3" t="s">
        <v>777</v>
      </c>
      <c r="B11155" s="5">
        <v>999000</v>
      </c>
      <c r="C11155" t="s">
        <v>1437</v>
      </c>
      <c r="D11155" t="str">
        <f t="shared" si="174"/>
        <v>Apartment</v>
      </c>
      <c r="E11155" t="s">
        <v>369</v>
      </c>
      <c r="F11155" t="str">
        <f>_xlfn.XLOOKUP(E11155,Geografiesleutel!A:A,Geografiesleutel!B:B,"",0,1)</f>
        <v>Eastern Suburbs</v>
      </c>
      <c r="G11155" s="18">
        <v>1</v>
      </c>
      <c r="H11155" s="18">
        <v>1</v>
      </c>
    </row>
    <row r="11156" spans="1:8" x14ac:dyDescent="0.25">
      <c r="A11156" s="3" t="s">
        <v>468</v>
      </c>
      <c r="B11156" s="5">
        <v>699000</v>
      </c>
      <c r="C11156" t="s">
        <v>1436</v>
      </c>
      <c r="D11156" t="str">
        <f t="shared" si="174"/>
        <v>Apartment</v>
      </c>
      <c r="E11156" t="s">
        <v>66</v>
      </c>
      <c r="F11156" t="str">
        <f>_xlfn.XLOOKUP(E11156,Geografiesleutel!A:A,Geografiesleutel!B:B,"",0,1)</f>
        <v>Northern Suburbs</v>
      </c>
      <c r="G11156" s="18">
        <v>2</v>
      </c>
      <c r="H11156" s="18">
        <v>1</v>
      </c>
    </row>
    <row r="11157" spans="1:8" x14ac:dyDescent="0.25">
      <c r="A11157" s="3" t="s">
        <v>1678</v>
      </c>
      <c r="B11157" s="5">
        <v>528000</v>
      </c>
      <c r="C11157" t="s">
        <v>1436</v>
      </c>
      <c r="D11157" t="str">
        <f t="shared" si="174"/>
        <v>Apartment</v>
      </c>
      <c r="E11157" t="s">
        <v>188</v>
      </c>
      <c r="F11157" t="str">
        <f>_xlfn.XLOOKUP(E11157,Geografiesleutel!A:A,Geografiesleutel!B:B,"",0,1)</f>
        <v>Northern Suburbs</v>
      </c>
      <c r="G11157" s="18">
        <v>2</v>
      </c>
      <c r="H11157" s="18">
        <v>1</v>
      </c>
    </row>
    <row r="11158" spans="1:8" x14ac:dyDescent="0.25">
      <c r="A11158" s="3" t="s">
        <v>1805</v>
      </c>
      <c r="B11158" s="5">
        <v>613000</v>
      </c>
      <c r="C11158" t="s">
        <v>1440</v>
      </c>
      <c r="D11158" t="str">
        <f t="shared" si="174"/>
        <v>Apartment</v>
      </c>
      <c r="E11158" t="s">
        <v>404</v>
      </c>
      <c r="F11158" t="str">
        <f>_xlfn.XLOOKUP(E11158,Geografiesleutel!A:A,Geografiesleutel!B:B,"",0,1)</f>
        <v>CBD</v>
      </c>
      <c r="G11158" s="18" t="s">
        <v>2650</v>
      </c>
      <c r="H11158" s="18" t="s">
        <v>2650</v>
      </c>
    </row>
    <row r="11159" spans="1:8" x14ac:dyDescent="0.25">
      <c r="A11159" s="3" t="s">
        <v>1061</v>
      </c>
      <c r="B11159" s="5">
        <v>460000</v>
      </c>
      <c r="C11159" t="s">
        <v>1436</v>
      </c>
      <c r="D11159" t="str">
        <f t="shared" si="174"/>
        <v>Apartment</v>
      </c>
      <c r="E11159" t="s">
        <v>68</v>
      </c>
      <c r="F11159" t="str">
        <f>_xlfn.XLOOKUP(E11159,Geografiesleutel!A:A,Geografiesleutel!B:B,"",0,1)</f>
        <v>Northern Suburbs</v>
      </c>
      <c r="G11159" s="18">
        <v>2</v>
      </c>
      <c r="H11159" s="18">
        <v>1</v>
      </c>
    </row>
    <row r="11160" spans="1:8" x14ac:dyDescent="0.25">
      <c r="A11160" s="3" t="s">
        <v>862</v>
      </c>
      <c r="B11160" s="5">
        <v>766000</v>
      </c>
      <c r="C11160" t="s">
        <v>1436</v>
      </c>
      <c r="D11160" t="str">
        <f t="shared" si="174"/>
        <v>Apartment</v>
      </c>
      <c r="E11160" t="s">
        <v>64</v>
      </c>
      <c r="F11160" t="str">
        <f>_xlfn.XLOOKUP(E11160,Geografiesleutel!A:A,Geografiesleutel!B:B,"",0,1)</f>
        <v>Western Suburbs</v>
      </c>
      <c r="G11160" s="18">
        <v>2</v>
      </c>
      <c r="H11160" s="18">
        <v>1</v>
      </c>
    </row>
    <row r="11161" spans="1:8" x14ac:dyDescent="0.25">
      <c r="A11161" s="3" t="s">
        <v>745</v>
      </c>
      <c r="B11161" s="5">
        <v>1090000</v>
      </c>
      <c r="C11161" t="s">
        <v>1437</v>
      </c>
      <c r="D11161" t="str">
        <f t="shared" si="174"/>
        <v>Apartment</v>
      </c>
      <c r="E11161" t="s">
        <v>28</v>
      </c>
      <c r="F11161" t="str">
        <f>_xlfn.XLOOKUP(E11161,Geografiesleutel!A:A,Geografiesleutel!B:B,"",0,1)</f>
        <v>Eastern Suburbs</v>
      </c>
      <c r="G11161" s="18">
        <v>1</v>
      </c>
      <c r="H11161" s="18">
        <v>1</v>
      </c>
    </row>
    <row r="11162" spans="1:8" x14ac:dyDescent="0.25">
      <c r="A11162" s="3" t="s">
        <v>392</v>
      </c>
      <c r="B11162" s="5">
        <v>940000</v>
      </c>
      <c r="C11162" t="s">
        <v>1436</v>
      </c>
      <c r="D11162" t="str">
        <f t="shared" si="174"/>
        <v>Apartment</v>
      </c>
      <c r="E11162" t="s">
        <v>1458</v>
      </c>
      <c r="F11162" t="str">
        <f>_xlfn.XLOOKUP(E11162,Geografiesleutel!A:A,Geografiesleutel!B:B,"",0,1)</f>
        <v>Eastern Suburbs</v>
      </c>
      <c r="G11162" s="18">
        <v>2</v>
      </c>
      <c r="H11162" s="18">
        <v>1</v>
      </c>
    </row>
    <row r="11163" spans="1:8" x14ac:dyDescent="0.25">
      <c r="A11163" s="3" t="s">
        <v>462</v>
      </c>
      <c r="B11163" s="5">
        <v>1095000</v>
      </c>
      <c r="C11163" t="s">
        <v>1436</v>
      </c>
      <c r="D11163" t="str">
        <f t="shared" si="174"/>
        <v>Apartment</v>
      </c>
      <c r="E11163" t="s">
        <v>562</v>
      </c>
      <c r="F11163" t="str">
        <f>_xlfn.XLOOKUP(E11163,Geografiesleutel!A:A,Geografiesleutel!B:B,"",0,1)</f>
        <v>CBD</v>
      </c>
      <c r="G11163" s="18">
        <v>2</v>
      </c>
      <c r="H11163" s="18">
        <v>2</v>
      </c>
    </row>
    <row r="11164" spans="1:8" x14ac:dyDescent="0.25">
      <c r="A11164" s="3" t="s">
        <v>392</v>
      </c>
      <c r="B11164" s="5">
        <v>940000</v>
      </c>
      <c r="C11164" t="s">
        <v>1436</v>
      </c>
      <c r="D11164" t="str">
        <f t="shared" si="174"/>
        <v>Apartment</v>
      </c>
      <c r="E11164" t="s">
        <v>1458</v>
      </c>
      <c r="F11164" t="str">
        <f>_xlfn.XLOOKUP(E11164,Geografiesleutel!A:A,Geografiesleutel!B:B,"",0,1)</f>
        <v>Eastern Suburbs</v>
      </c>
      <c r="G11164" s="18">
        <v>2</v>
      </c>
      <c r="H11164" s="18">
        <v>1</v>
      </c>
    </row>
    <row r="11165" spans="1:8" x14ac:dyDescent="0.25">
      <c r="A11165" s="3" t="s">
        <v>741</v>
      </c>
      <c r="B11165" s="5">
        <v>760000</v>
      </c>
      <c r="C11165" t="s">
        <v>1436</v>
      </c>
      <c r="D11165" t="str">
        <f t="shared" si="174"/>
        <v>Apartment</v>
      </c>
      <c r="E11165" t="s">
        <v>141</v>
      </c>
      <c r="F11165" t="str">
        <f>_xlfn.XLOOKUP(E11165,Geografiesleutel!A:A,Geografiesleutel!B:B,"",0,1)</f>
        <v>Agricultural Smallholdings</v>
      </c>
      <c r="G11165" s="18">
        <v>2</v>
      </c>
      <c r="H11165" s="18">
        <v>1</v>
      </c>
    </row>
    <row r="11166" spans="1:8" x14ac:dyDescent="0.25">
      <c r="A11166" s="3" t="s">
        <v>715</v>
      </c>
      <c r="B11166" s="5">
        <v>550000</v>
      </c>
      <c r="C11166" t="s">
        <v>1436</v>
      </c>
      <c r="D11166" t="str">
        <f t="shared" si="174"/>
        <v>Apartment</v>
      </c>
      <c r="E11166" t="s">
        <v>68</v>
      </c>
      <c r="F11166" t="str">
        <f>_xlfn.XLOOKUP(E11166,Geografiesleutel!A:A,Geografiesleutel!B:B,"",0,1)</f>
        <v>Northern Suburbs</v>
      </c>
      <c r="G11166" s="18">
        <v>2</v>
      </c>
      <c r="H11166" s="18">
        <v>1</v>
      </c>
    </row>
    <row r="11167" spans="1:8" x14ac:dyDescent="0.25">
      <c r="A11167" s="3" t="s">
        <v>71</v>
      </c>
      <c r="B11167" s="5">
        <v>690000</v>
      </c>
      <c r="C11167" t="s">
        <v>1436</v>
      </c>
      <c r="D11167" t="str">
        <f t="shared" si="174"/>
        <v>Apartment</v>
      </c>
      <c r="E11167" t="s">
        <v>188</v>
      </c>
      <c r="F11167" t="str">
        <f>_xlfn.XLOOKUP(E11167,Geografiesleutel!A:A,Geografiesleutel!B:B,"",0,1)</f>
        <v>Northern Suburbs</v>
      </c>
      <c r="G11167" s="18">
        <v>2</v>
      </c>
      <c r="H11167" s="18">
        <v>2</v>
      </c>
    </row>
    <row r="11168" spans="1:8" x14ac:dyDescent="0.25">
      <c r="A11168" s="3" t="s">
        <v>1141</v>
      </c>
      <c r="B11168" s="5">
        <v>530000</v>
      </c>
      <c r="C11168" t="s">
        <v>1439</v>
      </c>
      <c r="D11168" t="str">
        <f t="shared" si="174"/>
        <v>Apartment</v>
      </c>
      <c r="E11168" t="s">
        <v>404</v>
      </c>
      <c r="F11168" t="str">
        <f>_xlfn.XLOOKUP(E11168,Geografiesleutel!A:A,Geografiesleutel!B:B,"",0,1)</f>
        <v>CBD</v>
      </c>
      <c r="G11168" s="18">
        <v>3</v>
      </c>
      <c r="H11168" s="18">
        <v>1</v>
      </c>
    </row>
    <row r="11169" spans="1:8" x14ac:dyDescent="0.25">
      <c r="A11169" s="3" t="s">
        <v>1088</v>
      </c>
      <c r="B11169" s="5">
        <v>599999</v>
      </c>
      <c r="C11169" t="s">
        <v>1436</v>
      </c>
      <c r="D11169" t="str">
        <f t="shared" si="174"/>
        <v>Apartment</v>
      </c>
      <c r="E11169" t="s">
        <v>45</v>
      </c>
      <c r="F11169" t="str">
        <f>_xlfn.XLOOKUP(E11169,Geografiesleutel!A:A,Geografiesleutel!B:B,"",0,1)</f>
        <v>Townships</v>
      </c>
      <c r="G11169" s="18">
        <v>2</v>
      </c>
      <c r="H11169" s="18">
        <v>1</v>
      </c>
    </row>
    <row r="11170" spans="1:8" x14ac:dyDescent="0.25">
      <c r="A11170" s="3" t="s">
        <v>444</v>
      </c>
      <c r="B11170" s="5">
        <v>450000</v>
      </c>
      <c r="C11170" t="s">
        <v>1436</v>
      </c>
      <c r="D11170" t="str">
        <f t="shared" si="174"/>
        <v>Apartment</v>
      </c>
      <c r="E11170" t="s">
        <v>577</v>
      </c>
      <c r="F11170" t="str">
        <f>_xlfn.XLOOKUP(E11170,Geografiesleutel!A:A,Geografiesleutel!B:B,"",0,1)</f>
        <v>CBD</v>
      </c>
      <c r="G11170" s="18">
        <v>2</v>
      </c>
      <c r="H11170" s="18">
        <v>2</v>
      </c>
    </row>
    <row r="11171" spans="1:8" x14ac:dyDescent="0.25">
      <c r="A11171" s="3" t="s">
        <v>778</v>
      </c>
      <c r="B11171" s="5">
        <v>600000</v>
      </c>
      <c r="C11171" t="s">
        <v>1437</v>
      </c>
      <c r="D11171" t="str">
        <f t="shared" si="174"/>
        <v>Apartment</v>
      </c>
      <c r="E11171" t="s">
        <v>433</v>
      </c>
      <c r="F11171" t="str">
        <f>_xlfn.XLOOKUP(E11171,Geografiesleutel!A:A,Geografiesleutel!B:B,"",0,1)</f>
        <v>Eastern Suburbs</v>
      </c>
      <c r="G11171" s="18">
        <v>1</v>
      </c>
      <c r="H11171" s="18">
        <v>1</v>
      </c>
    </row>
    <row r="11172" spans="1:8" x14ac:dyDescent="0.25">
      <c r="A11172" s="3" t="s">
        <v>1683</v>
      </c>
      <c r="B11172" s="5">
        <v>449000</v>
      </c>
      <c r="C11172" t="s">
        <v>1436</v>
      </c>
      <c r="D11172" t="str">
        <f t="shared" si="174"/>
        <v>Apartment</v>
      </c>
      <c r="E11172" t="s">
        <v>186</v>
      </c>
      <c r="F11172" t="str">
        <f>_xlfn.XLOOKUP(E11172,Geografiesleutel!A:A,Geografiesleutel!B:B,"",0,1)</f>
        <v>Eastern Suburbs</v>
      </c>
      <c r="G11172" s="18">
        <v>2</v>
      </c>
      <c r="H11172" s="18">
        <v>1</v>
      </c>
    </row>
    <row r="11173" spans="1:8" x14ac:dyDescent="0.25">
      <c r="A11173" s="3" t="s">
        <v>476</v>
      </c>
      <c r="B11173" s="5">
        <v>6400000</v>
      </c>
      <c r="C11173" t="s">
        <v>1439</v>
      </c>
      <c r="D11173" t="str">
        <f t="shared" si="174"/>
        <v>Apartment</v>
      </c>
      <c r="E11173" t="s">
        <v>681</v>
      </c>
      <c r="F11173" t="str">
        <f>_xlfn.XLOOKUP(E11173,Geografiesleutel!A:A,Geografiesleutel!B:B,"",0,1)</f>
        <v>Eastern Suburbs</v>
      </c>
      <c r="G11173" s="18">
        <v>3</v>
      </c>
      <c r="H11173" s="18">
        <v>3</v>
      </c>
    </row>
    <row r="11174" spans="1:8" x14ac:dyDescent="0.25">
      <c r="A11174" s="3" t="s">
        <v>183</v>
      </c>
      <c r="B11174" s="5">
        <v>1250000</v>
      </c>
      <c r="C11174" t="s">
        <v>1439</v>
      </c>
      <c r="D11174" t="str">
        <f t="shared" si="174"/>
        <v>Apartment</v>
      </c>
      <c r="E11174" t="s">
        <v>369</v>
      </c>
      <c r="F11174" t="str">
        <f>_xlfn.XLOOKUP(E11174,Geografiesleutel!A:A,Geografiesleutel!B:B,"",0,1)</f>
        <v>Eastern Suburbs</v>
      </c>
      <c r="G11174" s="18">
        <v>3</v>
      </c>
      <c r="H11174" s="18">
        <v>1</v>
      </c>
    </row>
    <row r="11175" spans="1:8" x14ac:dyDescent="0.25">
      <c r="A11175" s="3" t="s">
        <v>1552</v>
      </c>
      <c r="B11175" s="5">
        <v>739000</v>
      </c>
      <c r="C11175" t="s">
        <v>1451</v>
      </c>
      <c r="D11175" t="str">
        <f t="shared" si="174"/>
        <v>Apartment</v>
      </c>
      <c r="E11175" t="s">
        <v>290</v>
      </c>
      <c r="F11175" t="str">
        <f>_xlfn.XLOOKUP(E11175,Geografiesleutel!A:A,Geografiesleutel!B:B,"",0,1)</f>
        <v>Eastern Suburbs</v>
      </c>
      <c r="G11175" s="18" t="s">
        <v>2646</v>
      </c>
      <c r="H11175" s="18" t="s">
        <v>2650</v>
      </c>
    </row>
    <row r="11176" spans="1:8" x14ac:dyDescent="0.25">
      <c r="A11176" s="3" t="s">
        <v>1308</v>
      </c>
      <c r="B11176" s="5">
        <v>640000</v>
      </c>
      <c r="C11176" t="s">
        <v>1436</v>
      </c>
      <c r="D11176" t="str">
        <f t="shared" si="174"/>
        <v>Apartment</v>
      </c>
      <c r="E11176" t="s">
        <v>30</v>
      </c>
      <c r="F11176" t="str">
        <f>_xlfn.XLOOKUP(E11176,Geografiesleutel!A:A,Geografiesleutel!B:B,"",0,1)</f>
        <v>Northern Suburbs</v>
      </c>
      <c r="G11176" s="18">
        <v>2</v>
      </c>
      <c r="H11176" s="18">
        <v>1</v>
      </c>
    </row>
    <row r="11177" spans="1:8" x14ac:dyDescent="0.25">
      <c r="A11177" s="3" t="s">
        <v>1683</v>
      </c>
      <c r="B11177" s="5">
        <v>449000</v>
      </c>
      <c r="C11177" t="s">
        <v>1436</v>
      </c>
      <c r="D11177" t="str">
        <f t="shared" si="174"/>
        <v>Apartment</v>
      </c>
      <c r="E11177" t="s">
        <v>186</v>
      </c>
      <c r="F11177" t="str">
        <f>_xlfn.XLOOKUP(E11177,Geografiesleutel!A:A,Geografiesleutel!B:B,"",0,1)</f>
        <v>Eastern Suburbs</v>
      </c>
      <c r="G11177" s="18">
        <v>2</v>
      </c>
      <c r="H11177" s="18">
        <v>1</v>
      </c>
    </row>
    <row r="11178" spans="1:8" x14ac:dyDescent="0.25">
      <c r="A11178" s="3" t="s">
        <v>396</v>
      </c>
      <c r="B11178" s="5">
        <v>2700000</v>
      </c>
      <c r="C11178" t="s">
        <v>1436</v>
      </c>
      <c r="D11178" t="str">
        <f t="shared" si="174"/>
        <v>Apartment</v>
      </c>
      <c r="E11178" t="s">
        <v>1282</v>
      </c>
      <c r="F11178" t="str">
        <f>_xlfn.XLOOKUP(E11178,Geografiesleutel!A:A,Geografiesleutel!B:B,"",0,1)</f>
        <v>Eastern Suburbs</v>
      </c>
      <c r="G11178" s="18">
        <v>2</v>
      </c>
      <c r="H11178" s="18">
        <v>2</v>
      </c>
    </row>
    <row r="11179" spans="1:8" x14ac:dyDescent="0.25">
      <c r="A11179" s="3" t="s">
        <v>349</v>
      </c>
      <c r="B11179" s="5">
        <v>825000</v>
      </c>
      <c r="C11179" t="s">
        <v>1436</v>
      </c>
      <c r="D11179" t="str">
        <f t="shared" si="174"/>
        <v>Apartment</v>
      </c>
      <c r="E11179" t="s">
        <v>68</v>
      </c>
      <c r="F11179" t="str">
        <f>_xlfn.XLOOKUP(E11179,Geografiesleutel!A:A,Geografiesleutel!B:B,"",0,1)</f>
        <v>Northern Suburbs</v>
      </c>
      <c r="G11179" s="18">
        <v>2</v>
      </c>
      <c r="H11179" s="18">
        <v>1</v>
      </c>
    </row>
    <row r="11180" spans="1:8" x14ac:dyDescent="0.25">
      <c r="A11180" s="3" t="s">
        <v>1108</v>
      </c>
      <c r="B11180" s="5">
        <v>670000</v>
      </c>
      <c r="C11180" t="s">
        <v>1436</v>
      </c>
      <c r="D11180" t="str">
        <f t="shared" si="174"/>
        <v>Apartment</v>
      </c>
      <c r="E11180" t="s">
        <v>351</v>
      </c>
      <c r="F11180" t="str">
        <f>_xlfn.XLOOKUP(E11180,Geografiesleutel!A:A,Geografiesleutel!B:B,"",0,1)</f>
        <v>Eastern Suburbs</v>
      </c>
      <c r="G11180" s="18">
        <v>2</v>
      </c>
      <c r="H11180" s="18">
        <v>2</v>
      </c>
    </row>
    <row r="11181" spans="1:8" x14ac:dyDescent="0.25">
      <c r="A11181" s="3" t="s">
        <v>1115</v>
      </c>
      <c r="B11181" s="5">
        <v>660000</v>
      </c>
      <c r="C11181" t="s">
        <v>1439</v>
      </c>
      <c r="D11181" t="str">
        <f t="shared" si="174"/>
        <v>Apartment</v>
      </c>
      <c r="E11181" t="s">
        <v>487</v>
      </c>
      <c r="F11181" t="str">
        <f>_xlfn.XLOOKUP(E11181,Geografiesleutel!A:A,Geografiesleutel!B:B,"",0,1)</f>
        <v>CBD</v>
      </c>
      <c r="G11181" s="18">
        <v>3</v>
      </c>
      <c r="H11181" s="18">
        <v>1</v>
      </c>
    </row>
    <row r="11182" spans="1:8" x14ac:dyDescent="0.25">
      <c r="A11182" s="3" t="s">
        <v>576</v>
      </c>
      <c r="B11182" s="5">
        <v>595000</v>
      </c>
      <c r="C11182" t="s">
        <v>1437</v>
      </c>
      <c r="D11182" t="str">
        <f t="shared" si="174"/>
        <v>Apartment</v>
      </c>
      <c r="E11182" t="s">
        <v>908</v>
      </c>
      <c r="F11182" t="str">
        <f>_xlfn.XLOOKUP(E11182,Geografiesleutel!A:A,Geografiesleutel!B:B,"",0,1)</f>
        <v>Eastern Suburbs</v>
      </c>
      <c r="G11182" s="18">
        <v>1</v>
      </c>
      <c r="H11182" s="18">
        <v>1</v>
      </c>
    </row>
    <row r="11183" spans="1:8" x14ac:dyDescent="0.25">
      <c r="A11183" s="3" t="s">
        <v>1470</v>
      </c>
      <c r="B11183" s="5">
        <v>440000</v>
      </c>
      <c r="C11183" t="s">
        <v>1436</v>
      </c>
      <c r="D11183" t="str">
        <f t="shared" si="174"/>
        <v>Apartment</v>
      </c>
      <c r="E11183" t="s">
        <v>577</v>
      </c>
      <c r="F11183" t="str">
        <f>_xlfn.XLOOKUP(E11183,Geografiesleutel!A:A,Geografiesleutel!B:B,"",0,1)</f>
        <v>CBD</v>
      </c>
      <c r="G11183" s="18">
        <v>2</v>
      </c>
      <c r="H11183" s="18">
        <v>1</v>
      </c>
    </row>
    <row r="11184" spans="1:8" x14ac:dyDescent="0.25">
      <c r="A11184" s="3" t="s">
        <v>1149</v>
      </c>
      <c r="B11184" s="5">
        <v>500000</v>
      </c>
      <c r="C11184" t="s">
        <v>1451</v>
      </c>
      <c r="D11184" t="str">
        <f t="shared" si="174"/>
        <v>Apartment</v>
      </c>
      <c r="E11184" t="s">
        <v>487</v>
      </c>
      <c r="F11184" t="str">
        <f>_xlfn.XLOOKUP(E11184,Geografiesleutel!A:A,Geografiesleutel!B:B,"",0,1)</f>
        <v>CBD</v>
      </c>
      <c r="G11184" s="18" t="s">
        <v>2646</v>
      </c>
      <c r="H11184" s="18">
        <v>1</v>
      </c>
    </row>
    <row r="11185" spans="1:8" x14ac:dyDescent="0.25">
      <c r="A11185" s="3" t="s">
        <v>867</v>
      </c>
      <c r="B11185" s="5">
        <v>1120000</v>
      </c>
      <c r="C11185" t="s">
        <v>1436</v>
      </c>
      <c r="D11185" t="str">
        <f t="shared" si="174"/>
        <v>Apartment</v>
      </c>
      <c r="E11185" t="s">
        <v>101</v>
      </c>
      <c r="F11185" t="str">
        <f>_xlfn.XLOOKUP(E11185,Geografiesleutel!A:A,Geografiesleutel!B:B,"",0,1)</f>
        <v>Eastern Suburbs</v>
      </c>
      <c r="G11185" s="18">
        <v>2</v>
      </c>
      <c r="H11185" s="18">
        <v>2</v>
      </c>
    </row>
    <row r="11186" spans="1:8" x14ac:dyDescent="0.25">
      <c r="A11186" s="3" t="s">
        <v>1471</v>
      </c>
      <c r="B11186" s="5">
        <v>510000</v>
      </c>
      <c r="C11186" t="s">
        <v>1436</v>
      </c>
      <c r="D11186" t="str">
        <f t="shared" si="174"/>
        <v>Apartment</v>
      </c>
      <c r="E11186" t="s">
        <v>116</v>
      </c>
      <c r="F11186" t="str">
        <f>_xlfn.XLOOKUP(E11186,Geografiesleutel!A:A,Geografiesleutel!B:B,"",0,1)</f>
        <v>Western Suburbs</v>
      </c>
      <c r="G11186" s="18">
        <v>2</v>
      </c>
      <c r="H11186" s="18">
        <v>1</v>
      </c>
    </row>
    <row r="11187" spans="1:8" x14ac:dyDescent="0.25">
      <c r="A11187" s="3" t="s">
        <v>174</v>
      </c>
      <c r="B11187" s="5">
        <v>685000</v>
      </c>
      <c r="C11187" t="s">
        <v>1437</v>
      </c>
      <c r="D11187" t="str">
        <f t="shared" si="174"/>
        <v>Apartment</v>
      </c>
      <c r="E11187" t="s">
        <v>18</v>
      </c>
      <c r="F11187" t="str">
        <f>_xlfn.XLOOKUP(E11187,Geografiesleutel!A:A,Geografiesleutel!B:B,"",0,1)</f>
        <v>Agricultural Smallholdings</v>
      </c>
      <c r="G11187" s="18">
        <v>1</v>
      </c>
      <c r="H11187" s="18">
        <v>1</v>
      </c>
    </row>
    <row r="11188" spans="1:8" x14ac:dyDescent="0.25">
      <c r="A11188" s="3" t="s">
        <v>556</v>
      </c>
      <c r="B11188" s="5">
        <v>650000</v>
      </c>
      <c r="C11188" t="s">
        <v>1439</v>
      </c>
      <c r="D11188" t="str">
        <f t="shared" si="174"/>
        <v>Apartment</v>
      </c>
      <c r="E11188" t="s">
        <v>110</v>
      </c>
      <c r="F11188" t="str">
        <f>_xlfn.XLOOKUP(E11188,Geografiesleutel!A:A,Geografiesleutel!B:B,"",0,1)</f>
        <v>Eastern Suburbs</v>
      </c>
      <c r="G11188" s="18">
        <v>3</v>
      </c>
      <c r="H11188" s="18">
        <v>1</v>
      </c>
    </row>
    <row r="11189" spans="1:8" x14ac:dyDescent="0.25">
      <c r="A11189" s="3" t="s">
        <v>504</v>
      </c>
      <c r="B11189" s="5">
        <v>770000</v>
      </c>
      <c r="C11189" t="s">
        <v>1436</v>
      </c>
      <c r="D11189" t="str">
        <f t="shared" si="174"/>
        <v>Apartment</v>
      </c>
      <c r="E11189" t="s">
        <v>30</v>
      </c>
      <c r="F11189" t="str">
        <f>_xlfn.XLOOKUP(E11189,Geografiesleutel!A:A,Geografiesleutel!B:B,"",0,1)</f>
        <v>Northern Suburbs</v>
      </c>
      <c r="G11189" s="18">
        <v>2</v>
      </c>
      <c r="H11189" s="18">
        <v>1</v>
      </c>
    </row>
    <row r="11190" spans="1:8" x14ac:dyDescent="0.25">
      <c r="A11190" s="3" t="s">
        <v>676</v>
      </c>
      <c r="B11190" s="5">
        <v>880000</v>
      </c>
      <c r="C11190" t="s">
        <v>1436</v>
      </c>
      <c r="D11190" t="str">
        <f t="shared" si="174"/>
        <v>Apartment</v>
      </c>
      <c r="E11190" t="s">
        <v>264</v>
      </c>
      <c r="F11190" t="str">
        <f>_xlfn.XLOOKUP(E11190,Geografiesleutel!A:A,Geografiesleutel!B:B,"",0,1)</f>
        <v>Eastern Suburbs</v>
      </c>
      <c r="G11190" s="18">
        <v>2</v>
      </c>
      <c r="H11190" s="18">
        <v>1</v>
      </c>
    </row>
    <row r="11191" spans="1:8" x14ac:dyDescent="0.25">
      <c r="A11191" s="3" t="s">
        <v>237</v>
      </c>
      <c r="B11191" s="5">
        <v>925000</v>
      </c>
      <c r="C11191" t="s">
        <v>1436</v>
      </c>
      <c r="D11191" t="str">
        <f t="shared" si="174"/>
        <v>Apartment</v>
      </c>
      <c r="E11191" t="s">
        <v>78</v>
      </c>
      <c r="F11191" t="str">
        <f>_xlfn.XLOOKUP(E11191,Geografiesleutel!A:A,Geografiesleutel!B:B,"",0,1)</f>
        <v>Northern Suburbs</v>
      </c>
      <c r="G11191" s="18">
        <v>2</v>
      </c>
      <c r="H11191" s="18">
        <v>2</v>
      </c>
    </row>
    <row r="11192" spans="1:8" x14ac:dyDescent="0.25">
      <c r="A11192" s="3" t="s">
        <v>54</v>
      </c>
      <c r="B11192" s="5">
        <v>1700000</v>
      </c>
      <c r="C11192" t="s">
        <v>1436</v>
      </c>
      <c r="D11192" t="str">
        <f t="shared" si="174"/>
        <v>Apartment</v>
      </c>
      <c r="E11192" t="s">
        <v>28</v>
      </c>
      <c r="F11192" t="str">
        <f>_xlfn.XLOOKUP(E11192,Geografiesleutel!A:A,Geografiesleutel!B:B,"",0,1)</f>
        <v>Eastern Suburbs</v>
      </c>
      <c r="G11192" s="18">
        <v>2</v>
      </c>
      <c r="H11192" s="18">
        <v>2</v>
      </c>
    </row>
    <row r="11193" spans="1:8" x14ac:dyDescent="0.25">
      <c r="A11193" s="3" t="s">
        <v>284</v>
      </c>
      <c r="B11193" s="5">
        <v>4150000</v>
      </c>
      <c r="C11193" t="s">
        <v>1443</v>
      </c>
      <c r="D11193" t="str">
        <f t="shared" si="174"/>
        <v>Apartment</v>
      </c>
      <c r="E11193" t="s">
        <v>287</v>
      </c>
      <c r="F11193" t="str">
        <f>_xlfn.XLOOKUP(E11193,Geografiesleutel!A:A,Geografiesleutel!B:B,"",0,1)</f>
        <v>Agricultural Smallholdings</v>
      </c>
      <c r="G11193" s="18">
        <v>4</v>
      </c>
      <c r="H11193" s="18">
        <v>3</v>
      </c>
    </row>
    <row r="11194" spans="1:8" x14ac:dyDescent="0.25">
      <c r="A11194" s="3" t="s">
        <v>1806</v>
      </c>
      <c r="B11194" s="5">
        <v>428999</v>
      </c>
      <c r="C11194" t="s">
        <v>1436</v>
      </c>
      <c r="D11194" t="str">
        <f t="shared" si="174"/>
        <v>Apartment</v>
      </c>
      <c r="E11194" t="s">
        <v>68</v>
      </c>
      <c r="F11194" t="str">
        <f>_xlfn.XLOOKUP(E11194,Geografiesleutel!A:A,Geografiesleutel!B:B,"",0,1)</f>
        <v>Northern Suburbs</v>
      </c>
      <c r="G11194" s="18">
        <v>2</v>
      </c>
      <c r="H11194" s="18">
        <v>1</v>
      </c>
    </row>
    <row r="11195" spans="1:8" x14ac:dyDescent="0.25">
      <c r="A11195" s="3" t="s">
        <v>1476</v>
      </c>
      <c r="B11195" s="5">
        <v>360000</v>
      </c>
      <c r="C11195" t="s">
        <v>1451</v>
      </c>
      <c r="D11195" t="str">
        <f t="shared" si="174"/>
        <v>Apartment</v>
      </c>
      <c r="E11195" t="s">
        <v>577</v>
      </c>
      <c r="F11195" t="str">
        <f>_xlfn.XLOOKUP(E11195,Geografiesleutel!A:A,Geografiesleutel!B:B,"",0,1)</f>
        <v>CBD</v>
      </c>
      <c r="G11195" s="18" t="s">
        <v>2646</v>
      </c>
      <c r="H11195" s="18">
        <v>1</v>
      </c>
    </row>
    <row r="11196" spans="1:8" x14ac:dyDescent="0.25">
      <c r="A11196" s="3" t="s">
        <v>1807</v>
      </c>
      <c r="B11196" s="5">
        <v>624000</v>
      </c>
      <c r="C11196" t="s">
        <v>1436</v>
      </c>
      <c r="D11196" t="str">
        <f t="shared" si="174"/>
        <v>Apartment</v>
      </c>
      <c r="E11196" t="s">
        <v>30</v>
      </c>
      <c r="F11196" t="str">
        <f>_xlfn.XLOOKUP(E11196,Geografiesleutel!A:A,Geografiesleutel!B:B,"",0,1)</f>
        <v>Northern Suburbs</v>
      </c>
      <c r="G11196" s="18">
        <v>2</v>
      </c>
      <c r="H11196" s="18">
        <v>1</v>
      </c>
    </row>
    <row r="11197" spans="1:8" x14ac:dyDescent="0.25">
      <c r="A11197" s="3" t="s">
        <v>95</v>
      </c>
      <c r="B11197" s="5">
        <v>1690000</v>
      </c>
      <c r="C11197" t="s">
        <v>1439</v>
      </c>
      <c r="D11197" t="str">
        <f t="shared" si="174"/>
        <v>Apartment</v>
      </c>
      <c r="E11197" t="s">
        <v>88</v>
      </c>
      <c r="F11197" t="str">
        <f>_xlfn.XLOOKUP(E11197,Geografiesleutel!A:A,Geografiesleutel!B:B,"",0,1)</f>
        <v>Eastern Suburbs</v>
      </c>
      <c r="G11197" s="18">
        <v>3</v>
      </c>
      <c r="H11197" s="18">
        <v>2</v>
      </c>
    </row>
    <row r="11198" spans="1:8" x14ac:dyDescent="0.25">
      <c r="A11198" s="3" t="s">
        <v>34</v>
      </c>
      <c r="B11198" s="5">
        <v>1650000</v>
      </c>
      <c r="C11198" t="s">
        <v>1436</v>
      </c>
      <c r="D11198" t="str">
        <f t="shared" si="174"/>
        <v>Apartment</v>
      </c>
      <c r="E11198" t="s">
        <v>974</v>
      </c>
      <c r="F11198" t="str">
        <f>_xlfn.XLOOKUP(E11198,Geografiesleutel!A:A,Geografiesleutel!B:B,"",0,1)</f>
        <v>Eastern Suburbs</v>
      </c>
      <c r="G11198" s="18">
        <v>2</v>
      </c>
      <c r="H11198" s="18">
        <v>2</v>
      </c>
    </row>
    <row r="11199" spans="1:8" x14ac:dyDescent="0.25">
      <c r="A11199" s="3" t="s">
        <v>715</v>
      </c>
      <c r="B11199" s="5">
        <v>550000</v>
      </c>
      <c r="C11199" t="s">
        <v>1436</v>
      </c>
      <c r="D11199" t="str">
        <f t="shared" si="174"/>
        <v>Apartment</v>
      </c>
      <c r="E11199" t="s">
        <v>562</v>
      </c>
      <c r="F11199" t="str">
        <f>_xlfn.XLOOKUP(E11199,Geografiesleutel!A:A,Geografiesleutel!B:B,"",0,1)</f>
        <v>CBD</v>
      </c>
      <c r="G11199" s="18">
        <v>2</v>
      </c>
      <c r="H11199" s="18">
        <v>2</v>
      </c>
    </row>
    <row r="11200" spans="1:8" x14ac:dyDescent="0.25">
      <c r="A11200" s="3" t="s">
        <v>252</v>
      </c>
      <c r="B11200" s="5">
        <v>1020000</v>
      </c>
      <c r="C11200" t="s">
        <v>1436</v>
      </c>
      <c r="D11200" t="str">
        <f t="shared" si="174"/>
        <v>Apartment</v>
      </c>
      <c r="E11200" t="s">
        <v>78</v>
      </c>
      <c r="F11200" t="str">
        <f>_xlfn.XLOOKUP(E11200,Geografiesleutel!A:A,Geografiesleutel!B:B,"",0,1)</f>
        <v>Northern Suburbs</v>
      </c>
      <c r="G11200" s="18">
        <v>2</v>
      </c>
      <c r="H11200" s="18">
        <v>2</v>
      </c>
    </row>
    <row r="11201" spans="1:8" x14ac:dyDescent="0.25">
      <c r="A11201" s="3" t="s">
        <v>586</v>
      </c>
      <c r="B11201" s="5">
        <v>945000</v>
      </c>
      <c r="C11201" t="s">
        <v>1436</v>
      </c>
      <c r="D11201" t="str">
        <f t="shared" si="174"/>
        <v>Apartment</v>
      </c>
      <c r="E11201" t="s">
        <v>78</v>
      </c>
      <c r="F11201" t="str">
        <f>_xlfn.XLOOKUP(E11201,Geografiesleutel!A:A,Geografiesleutel!B:B,"",0,1)</f>
        <v>Northern Suburbs</v>
      </c>
      <c r="G11201" s="18">
        <v>2</v>
      </c>
      <c r="H11201" s="18">
        <v>1</v>
      </c>
    </row>
    <row r="11202" spans="1:8" x14ac:dyDescent="0.25">
      <c r="A11202" s="3" t="s">
        <v>634</v>
      </c>
      <c r="B11202" s="5">
        <v>860000</v>
      </c>
      <c r="C11202" t="s">
        <v>1436</v>
      </c>
      <c r="D11202" t="str">
        <f t="shared" ref="D11202:D11265" si="175">TRIM(RIGHT(SUBSTITUTE(C11202," ",REPT(" ",LEN(C11202))),LEN(C11202)))</f>
        <v>Apartment</v>
      </c>
      <c r="E11202" t="s">
        <v>30</v>
      </c>
      <c r="F11202" t="str">
        <f>_xlfn.XLOOKUP(E11202,Geografiesleutel!A:A,Geografiesleutel!B:B,"",0,1)</f>
        <v>Northern Suburbs</v>
      </c>
      <c r="G11202" s="18">
        <v>2</v>
      </c>
      <c r="H11202" s="18">
        <v>2</v>
      </c>
    </row>
    <row r="11203" spans="1:8" x14ac:dyDescent="0.25">
      <c r="A11203" s="3" t="s">
        <v>178</v>
      </c>
      <c r="B11203" s="5">
        <v>630000</v>
      </c>
      <c r="C11203" t="s">
        <v>1436</v>
      </c>
      <c r="D11203" t="str">
        <f t="shared" si="175"/>
        <v>Apartment</v>
      </c>
      <c r="E11203" t="s">
        <v>188</v>
      </c>
      <c r="F11203" t="str">
        <f>_xlfn.XLOOKUP(E11203,Geografiesleutel!A:A,Geografiesleutel!B:B,"",0,1)</f>
        <v>Northern Suburbs</v>
      </c>
      <c r="G11203" s="18">
        <v>2</v>
      </c>
      <c r="H11203" s="18" t="s">
        <v>2650</v>
      </c>
    </row>
    <row r="11204" spans="1:8" x14ac:dyDescent="0.25">
      <c r="A11204" s="3" t="s">
        <v>96</v>
      </c>
      <c r="B11204" s="5">
        <v>1995000</v>
      </c>
      <c r="C11204" t="s">
        <v>1436</v>
      </c>
      <c r="D11204" t="str">
        <f t="shared" si="175"/>
        <v>Apartment</v>
      </c>
      <c r="E11204" t="s">
        <v>209</v>
      </c>
      <c r="F11204" t="str">
        <f>_xlfn.XLOOKUP(E11204,Geografiesleutel!A:A,Geografiesleutel!B:B,"",0,1)</f>
        <v>Eastern Suburbs</v>
      </c>
      <c r="G11204" s="18">
        <v>2</v>
      </c>
      <c r="H11204" s="18">
        <v>1</v>
      </c>
    </row>
    <row r="11205" spans="1:8" x14ac:dyDescent="0.25">
      <c r="A11205" s="3" t="s">
        <v>1165</v>
      </c>
      <c r="B11205" s="5">
        <v>420000</v>
      </c>
      <c r="C11205" t="s">
        <v>1437</v>
      </c>
      <c r="D11205" t="str">
        <f t="shared" si="175"/>
        <v>Apartment</v>
      </c>
      <c r="E11205" t="s">
        <v>487</v>
      </c>
      <c r="F11205" t="str">
        <f>_xlfn.XLOOKUP(E11205,Geografiesleutel!A:A,Geografiesleutel!B:B,"",0,1)</f>
        <v>CBD</v>
      </c>
      <c r="G11205" s="18">
        <v>1</v>
      </c>
      <c r="H11205" s="18">
        <v>1</v>
      </c>
    </row>
    <row r="11206" spans="1:8" x14ac:dyDescent="0.25">
      <c r="A11206" s="3" t="s">
        <v>556</v>
      </c>
      <c r="B11206" s="5">
        <v>650000</v>
      </c>
      <c r="C11206" t="s">
        <v>1436</v>
      </c>
      <c r="D11206" t="str">
        <f t="shared" si="175"/>
        <v>Apartment</v>
      </c>
      <c r="E11206" t="s">
        <v>136</v>
      </c>
      <c r="F11206" t="str">
        <f>_xlfn.XLOOKUP(E11206,Geografiesleutel!A:A,Geografiesleutel!B:B,"",0,1)</f>
        <v>Eastern Suburbs</v>
      </c>
      <c r="G11206" s="18">
        <v>2</v>
      </c>
      <c r="H11206" s="18">
        <v>2</v>
      </c>
    </row>
    <row r="11207" spans="1:8" x14ac:dyDescent="0.25">
      <c r="A11207" s="3" t="s">
        <v>1476</v>
      </c>
      <c r="B11207" s="5">
        <v>360000</v>
      </c>
      <c r="C11207" t="s">
        <v>1451</v>
      </c>
      <c r="D11207" t="str">
        <f t="shared" si="175"/>
        <v>Apartment</v>
      </c>
      <c r="E11207" t="s">
        <v>577</v>
      </c>
      <c r="F11207" t="str">
        <f>_xlfn.XLOOKUP(E11207,Geografiesleutel!A:A,Geografiesleutel!B:B,"",0,1)</f>
        <v>CBD</v>
      </c>
      <c r="G11207" s="18" t="s">
        <v>2646</v>
      </c>
      <c r="H11207" s="18">
        <v>1</v>
      </c>
    </row>
    <row r="11208" spans="1:8" x14ac:dyDescent="0.25">
      <c r="A11208" s="3" t="s">
        <v>1728</v>
      </c>
      <c r="B11208" s="5">
        <v>639000</v>
      </c>
      <c r="C11208" t="s">
        <v>1437</v>
      </c>
      <c r="D11208" t="str">
        <f t="shared" si="175"/>
        <v>Apartment</v>
      </c>
      <c r="E11208" t="s">
        <v>369</v>
      </c>
      <c r="F11208" t="str">
        <f>_xlfn.XLOOKUP(E11208,Geografiesleutel!A:A,Geografiesleutel!B:B,"",0,1)</f>
        <v>Eastern Suburbs</v>
      </c>
      <c r="G11208" s="18">
        <v>1</v>
      </c>
      <c r="H11208" s="18">
        <v>1</v>
      </c>
    </row>
    <row r="11209" spans="1:8" x14ac:dyDescent="0.25">
      <c r="A11209" s="3" t="s">
        <v>672</v>
      </c>
      <c r="B11209" s="5">
        <v>1820000</v>
      </c>
      <c r="C11209" t="s">
        <v>1437</v>
      </c>
      <c r="D11209" t="str">
        <f t="shared" si="175"/>
        <v>Apartment</v>
      </c>
      <c r="E11209" t="s">
        <v>681</v>
      </c>
      <c r="F11209" t="str">
        <f>_xlfn.XLOOKUP(E11209,Geografiesleutel!A:A,Geografiesleutel!B:B,"",0,1)</f>
        <v>Eastern Suburbs</v>
      </c>
      <c r="G11209" s="18">
        <v>1</v>
      </c>
      <c r="H11209" s="18">
        <v>1</v>
      </c>
    </row>
    <row r="11210" spans="1:8" x14ac:dyDescent="0.25">
      <c r="A11210" s="3" t="s">
        <v>672</v>
      </c>
      <c r="B11210" s="5">
        <v>1820000</v>
      </c>
      <c r="C11210" t="s">
        <v>1437</v>
      </c>
      <c r="D11210" t="str">
        <f t="shared" si="175"/>
        <v>Apartment</v>
      </c>
      <c r="E11210" t="s">
        <v>681</v>
      </c>
      <c r="F11210" t="str">
        <f>_xlfn.XLOOKUP(E11210,Geografiesleutel!A:A,Geografiesleutel!B:B,"",0,1)</f>
        <v>Eastern Suburbs</v>
      </c>
      <c r="G11210" s="18">
        <v>1</v>
      </c>
      <c r="H11210" s="18">
        <v>1</v>
      </c>
    </row>
    <row r="11211" spans="1:8" x14ac:dyDescent="0.25">
      <c r="A11211" s="3" t="s">
        <v>1519</v>
      </c>
      <c r="B11211" s="5">
        <v>735000</v>
      </c>
      <c r="C11211" t="s">
        <v>1439</v>
      </c>
      <c r="D11211" t="str">
        <f t="shared" si="175"/>
        <v>Apartment</v>
      </c>
      <c r="E11211" t="s">
        <v>264</v>
      </c>
      <c r="F11211" t="str">
        <f>_xlfn.XLOOKUP(E11211,Geografiesleutel!A:A,Geografiesleutel!B:B,"",0,1)</f>
        <v>Eastern Suburbs</v>
      </c>
      <c r="G11211" s="18">
        <v>3</v>
      </c>
      <c r="H11211" s="18">
        <v>2</v>
      </c>
    </row>
    <row r="11212" spans="1:8" x14ac:dyDescent="0.25">
      <c r="A11212" s="3" t="s">
        <v>1808</v>
      </c>
      <c r="B11212" s="5">
        <v>360125</v>
      </c>
      <c r="C11212" t="s">
        <v>1437</v>
      </c>
      <c r="D11212" t="str">
        <f t="shared" si="175"/>
        <v>Apartment</v>
      </c>
      <c r="E11212" t="s">
        <v>487</v>
      </c>
      <c r="F11212" t="str">
        <f>_xlfn.XLOOKUP(E11212,Geografiesleutel!A:A,Geografiesleutel!B:B,"",0,1)</f>
        <v>CBD</v>
      </c>
      <c r="G11212" s="18">
        <v>1</v>
      </c>
      <c r="H11212" s="18">
        <v>1</v>
      </c>
    </row>
    <row r="11213" spans="1:8" x14ac:dyDescent="0.25">
      <c r="A11213" s="3" t="s">
        <v>758</v>
      </c>
      <c r="B11213" s="5">
        <v>930000</v>
      </c>
      <c r="C11213" t="s">
        <v>1436</v>
      </c>
      <c r="D11213" t="str">
        <f t="shared" si="175"/>
        <v>Apartment</v>
      </c>
      <c r="E11213" t="s">
        <v>290</v>
      </c>
      <c r="F11213" t="str">
        <f>_xlfn.XLOOKUP(E11213,Geografiesleutel!A:A,Geografiesleutel!B:B,"",0,1)</f>
        <v>Eastern Suburbs</v>
      </c>
      <c r="G11213" s="18">
        <v>2</v>
      </c>
      <c r="H11213" s="18">
        <v>2</v>
      </c>
    </row>
    <row r="11214" spans="1:8" x14ac:dyDescent="0.25">
      <c r="A11214" s="3" t="s">
        <v>347</v>
      </c>
      <c r="B11214" s="5">
        <v>2395000</v>
      </c>
      <c r="C11214" t="s">
        <v>1436</v>
      </c>
      <c r="D11214" t="str">
        <f t="shared" si="175"/>
        <v>Apartment</v>
      </c>
      <c r="E11214" t="s">
        <v>306</v>
      </c>
      <c r="F11214" t="str">
        <f>_xlfn.XLOOKUP(E11214,Geografiesleutel!A:A,Geografiesleutel!B:B,"",0,1)</f>
        <v>Eastern Suburbs</v>
      </c>
      <c r="G11214" s="18">
        <v>2</v>
      </c>
      <c r="H11214" s="18">
        <v>2</v>
      </c>
    </row>
    <row r="11215" spans="1:8" x14ac:dyDescent="0.25">
      <c r="A11215" s="3" t="s">
        <v>715</v>
      </c>
      <c r="B11215" s="5">
        <v>550000</v>
      </c>
      <c r="C11215" t="s">
        <v>1436</v>
      </c>
      <c r="D11215" t="str">
        <f t="shared" si="175"/>
        <v>Apartment</v>
      </c>
      <c r="E11215" t="s">
        <v>45</v>
      </c>
      <c r="F11215" t="str">
        <f>_xlfn.XLOOKUP(E11215,Geografiesleutel!A:A,Geografiesleutel!B:B,"",0,1)</f>
        <v>Townships</v>
      </c>
      <c r="G11215" s="18">
        <v>2</v>
      </c>
      <c r="H11215" s="18">
        <v>1</v>
      </c>
    </row>
    <row r="11216" spans="1:8" x14ac:dyDescent="0.25">
      <c r="A11216" s="3" t="s">
        <v>239</v>
      </c>
      <c r="B11216" s="5">
        <v>1590000</v>
      </c>
      <c r="C11216" t="s">
        <v>1436</v>
      </c>
      <c r="D11216" t="str">
        <f t="shared" si="175"/>
        <v>Apartment</v>
      </c>
      <c r="E11216" t="s">
        <v>972</v>
      </c>
      <c r="F11216" t="str">
        <f>_xlfn.XLOOKUP(E11216,Geografiesleutel!A:A,Geografiesleutel!B:B,"",0,1)</f>
        <v>Eastern Suburbs</v>
      </c>
      <c r="G11216" s="18">
        <v>2</v>
      </c>
      <c r="H11216" s="18">
        <v>2</v>
      </c>
    </row>
    <row r="11217" spans="1:8" x14ac:dyDescent="0.25">
      <c r="A11217" s="3" t="s">
        <v>512</v>
      </c>
      <c r="B11217" s="5">
        <v>750000</v>
      </c>
      <c r="C11217" t="s">
        <v>1436</v>
      </c>
      <c r="D11217" t="str">
        <f t="shared" si="175"/>
        <v>Apartment</v>
      </c>
      <c r="E11217" t="s">
        <v>30</v>
      </c>
      <c r="F11217" t="str">
        <f>_xlfn.XLOOKUP(E11217,Geografiesleutel!A:A,Geografiesleutel!B:B,"",0,1)</f>
        <v>Northern Suburbs</v>
      </c>
      <c r="G11217" s="18">
        <v>2</v>
      </c>
      <c r="H11217" s="18">
        <v>2</v>
      </c>
    </row>
    <row r="11218" spans="1:8" x14ac:dyDescent="0.25">
      <c r="A11218" s="3" t="s">
        <v>444</v>
      </c>
      <c r="B11218" s="5">
        <v>450000</v>
      </c>
      <c r="C11218" t="s">
        <v>1436</v>
      </c>
      <c r="D11218" t="str">
        <f t="shared" si="175"/>
        <v>Apartment</v>
      </c>
      <c r="E11218" t="s">
        <v>68</v>
      </c>
      <c r="F11218" t="str">
        <f>_xlfn.XLOOKUP(E11218,Geografiesleutel!A:A,Geografiesleutel!B:B,"",0,1)</f>
        <v>Northern Suburbs</v>
      </c>
      <c r="G11218" s="18">
        <v>2</v>
      </c>
      <c r="H11218" s="18">
        <v>1</v>
      </c>
    </row>
    <row r="11219" spans="1:8" x14ac:dyDescent="0.25">
      <c r="A11219" s="3" t="s">
        <v>1519</v>
      </c>
      <c r="B11219" s="5">
        <v>735000</v>
      </c>
      <c r="C11219" t="s">
        <v>1439</v>
      </c>
      <c r="D11219" t="str">
        <f t="shared" si="175"/>
        <v>Apartment</v>
      </c>
      <c r="E11219" t="s">
        <v>264</v>
      </c>
      <c r="F11219" t="str">
        <f>_xlfn.XLOOKUP(E11219,Geografiesleutel!A:A,Geografiesleutel!B:B,"",0,1)</f>
        <v>Eastern Suburbs</v>
      </c>
      <c r="G11219" s="18">
        <v>3</v>
      </c>
      <c r="H11219" s="18">
        <v>2</v>
      </c>
    </row>
    <row r="11220" spans="1:8" x14ac:dyDescent="0.25">
      <c r="A11220" s="3" t="s">
        <v>1099</v>
      </c>
      <c r="B11220" s="5">
        <v>480000</v>
      </c>
      <c r="C11220" t="s">
        <v>1436</v>
      </c>
      <c r="D11220" t="str">
        <f t="shared" si="175"/>
        <v>Apartment</v>
      </c>
      <c r="E11220" t="s">
        <v>136</v>
      </c>
      <c r="F11220" t="str">
        <f>_xlfn.XLOOKUP(E11220,Geografiesleutel!A:A,Geografiesleutel!B:B,"",0,1)</f>
        <v>Eastern Suburbs</v>
      </c>
      <c r="G11220" s="18">
        <v>2</v>
      </c>
      <c r="H11220" s="18">
        <v>1</v>
      </c>
    </row>
    <row r="11221" spans="1:8" x14ac:dyDescent="0.25">
      <c r="A11221" s="3" t="s">
        <v>767</v>
      </c>
      <c r="B11221" s="5">
        <v>580000</v>
      </c>
      <c r="C11221" t="s">
        <v>1500</v>
      </c>
      <c r="D11221" t="str">
        <f t="shared" si="175"/>
        <v>Apartment</v>
      </c>
      <c r="E11221" t="s">
        <v>577</v>
      </c>
      <c r="F11221" t="str">
        <f>_xlfn.XLOOKUP(E11221,Geografiesleutel!A:A,Geografiesleutel!B:B,"",0,1)</f>
        <v>CBD</v>
      </c>
      <c r="G11221" s="18">
        <v>5</v>
      </c>
      <c r="H11221" s="18">
        <v>1</v>
      </c>
    </row>
    <row r="11222" spans="1:8" x14ac:dyDescent="0.25">
      <c r="A11222" s="3" t="s">
        <v>1471</v>
      </c>
      <c r="B11222" s="5">
        <v>510000</v>
      </c>
      <c r="C11222" t="s">
        <v>1436</v>
      </c>
      <c r="D11222" t="str">
        <f t="shared" si="175"/>
        <v>Apartment</v>
      </c>
      <c r="E11222" t="s">
        <v>68</v>
      </c>
      <c r="F11222" t="str">
        <f>_xlfn.XLOOKUP(E11222,Geografiesleutel!A:A,Geografiesleutel!B:B,"",0,1)</f>
        <v>Northern Suburbs</v>
      </c>
      <c r="G11222" s="18">
        <v>2</v>
      </c>
      <c r="H11222" s="18">
        <v>1</v>
      </c>
    </row>
    <row r="11223" spans="1:8" x14ac:dyDescent="0.25">
      <c r="A11223" s="3" t="s">
        <v>1809</v>
      </c>
      <c r="B11223" s="5">
        <v>482000</v>
      </c>
      <c r="C11223" t="s">
        <v>1440</v>
      </c>
      <c r="D11223" t="str">
        <f t="shared" si="175"/>
        <v>Apartment</v>
      </c>
      <c r="E11223" t="s">
        <v>487</v>
      </c>
      <c r="F11223" t="str">
        <f>_xlfn.XLOOKUP(E11223,Geografiesleutel!A:A,Geografiesleutel!B:B,"",0,1)</f>
        <v>CBD</v>
      </c>
      <c r="G11223" s="18" t="s">
        <v>2650</v>
      </c>
      <c r="H11223" s="18">
        <v>1</v>
      </c>
    </row>
    <row r="11224" spans="1:8" x14ac:dyDescent="0.25">
      <c r="A11224" s="3" t="s">
        <v>444</v>
      </c>
      <c r="B11224" s="5">
        <v>450000</v>
      </c>
      <c r="C11224" t="s">
        <v>1436</v>
      </c>
      <c r="D11224" t="str">
        <f t="shared" si="175"/>
        <v>Apartment</v>
      </c>
      <c r="E11224" t="s">
        <v>104</v>
      </c>
      <c r="F11224" t="str">
        <f>_xlfn.XLOOKUP(E11224,Geografiesleutel!A:A,Geografiesleutel!B:B,"",0,1)</f>
        <v>Western Suburbs</v>
      </c>
      <c r="G11224" s="18">
        <v>2</v>
      </c>
      <c r="H11224" s="18">
        <v>1</v>
      </c>
    </row>
    <row r="11225" spans="1:8" x14ac:dyDescent="0.25">
      <c r="A11225" s="3" t="s">
        <v>444</v>
      </c>
      <c r="B11225" s="5">
        <v>450000</v>
      </c>
      <c r="C11225" t="s">
        <v>1436</v>
      </c>
      <c r="D11225" t="str">
        <f t="shared" si="175"/>
        <v>Apartment</v>
      </c>
      <c r="E11225" t="s">
        <v>223</v>
      </c>
      <c r="F11225" t="str">
        <f>_xlfn.XLOOKUP(E11225,Geografiesleutel!A:A,Geografiesleutel!B:B,"",0,1)</f>
        <v>Western Suburbs</v>
      </c>
      <c r="G11225" s="18">
        <v>2</v>
      </c>
      <c r="H11225" s="18">
        <v>1</v>
      </c>
    </row>
    <row r="11226" spans="1:8" x14ac:dyDescent="0.25">
      <c r="A11226" s="3" t="s">
        <v>556</v>
      </c>
      <c r="B11226" s="5">
        <v>650000</v>
      </c>
      <c r="C11226" t="s">
        <v>1437</v>
      </c>
      <c r="D11226" t="str">
        <f t="shared" si="175"/>
        <v>Apartment</v>
      </c>
      <c r="E11226" t="s">
        <v>369</v>
      </c>
      <c r="F11226" t="str">
        <f>_xlfn.XLOOKUP(E11226,Geografiesleutel!A:A,Geografiesleutel!B:B,"",0,1)</f>
        <v>Eastern Suburbs</v>
      </c>
      <c r="G11226" s="18">
        <v>1</v>
      </c>
      <c r="H11226" s="18">
        <v>1</v>
      </c>
    </row>
    <row r="11227" spans="1:8" x14ac:dyDescent="0.25">
      <c r="A11227" s="3" t="s">
        <v>1149</v>
      </c>
      <c r="B11227" s="5">
        <v>500000</v>
      </c>
      <c r="C11227" t="s">
        <v>1439</v>
      </c>
      <c r="D11227" t="str">
        <f t="shared" si="175"/>
        <v>Apartment</v>
      </c>
      <c r="E11227" t="s">
        <v>404</v>
      </c>
      <c r="F11227" t="str">
        <f>_xlfn.XLOOKUP(E11227,Geografiesleutel!A:A,Geografiesleutel!B:B,"",0,1)</f>
        <v>CBD</v>
      </c>
      <c r="G11227" s="18">
        <v>3</v>
      </c>
      <c r="H11227" s="18">
        <v>1</v>
      </c>
    </row>
    <row r="11228" spans="1:8" x14ac:dyDescent="0.25">
      <c r="A11228" s="3" t="s">
        <v>517</v>
      </c>
      <c r="B11228" s="5">
        <v>815000</v>
      </c>
      <c r="C11228" t="s">
        <v>1436</v>
      </c>
      <c r="D11228" t="str">
        <f t="shared" si="175"/>
        <v>Apartment</v>
      </c>
      <c r="E11228" t="s">
        <v>18</v>
      </c>
      <c r="F11228" t="str">
        <f>_xlfn.XLOOKUP(E11228,Geografiesleutel!A:A,Geografiesleutel!B:B,"",0,1)</f>
        <v>Agricultural Smallholdings</v>
      </c>
      <c r="G11228" s="18">
        <v>2</v>
      </c>
      <c r="H11228" s="18">
        <v>1</v>
      </c>
    </row>
    <row r="11229" spans="1:8" x14ac:dyDescent="0.25">
      <c r="A11229" s="3" t="s">
        <v>1442</v>
      </c>
      <c r="B11229" s="5">
        <v>425000</v>
      </c>
      <c r="C11229" t="s">
        <v>1451</v>
      </c>
      <c r="D11229" t="str">
        <f t="shared" si="175"/>
        <v>Apartment</v>
      </c>
      <c r="E11229" t="s">
        <v>487</v>
      </c>
      <c r="F11229" t="str">
        <f>_xlfn.XLOOKUP(E11229,Geografiesleutel!A:A,Geografiesleutel!B:B,"",0,1)</f>
        <v>CBD</v>
      </c>
      <c r="G11229" s="18" t="s">
        <v>2646</v>
      </c>
      <c r="H11229" s="18">
        <v>1</v>
      </c>
    </row>
    <row r="11230" spans="1:8" x14ac:dyDescent="0.25">
      <c r="A11230" s="3" t="s">
        <v>1465</v>
      </c>
      <c r="B11230" s="5">
        <v>499000</v>
      </c>
      <c r="C11230" t="s">
        <v>1437</v>
      </c>
      <c r="D11230" t="str">
        <f t="shared" si="175"/>
        <v>Apartment</v>
      </c>
      <c r="E11230" t="s">
        <v>298</v>
      </c>
      <c r="F11230" t="str">
        <f>_xlfn.XLOOKUP(E11230,Geografiesleutel!A:A,Geografiesleutel!B:B,"",0,1)</f>
        <v>Eastern Suburbs</v>
      </c>
      <c r="G11230" s="18">
        <v>1</v>
      </c>
      <c r="H11230" s="18">
        <v>1</v>
      </c>
    </row>
    <row r="11231" spans="1:8" x14ac:dyDescent="0.25">
      <c r="A11231" s="3" t="s">
        <v>1393</v>
      </c>
      <c r="B11231" s="5">
        <v>655000</v>
      </c>
      <c r="C11231" t="s">
        <v>1436</v>
      </c>
      <c r="D11231" t="str">
        <f t="shared" si="175"/>
        <v>Apartment</v>
      </c>
      <c r="E11231" t="s">
        <v>374</v>
      </c>
      <c r="F11231" t="str">
        <f>_xlfn.XLOOKUP(E11231,Geografiesleutel!A:A,Geografiesleutel!B:B,"",0,1)</f>
        <v>Northern Suburbs</v>
      </c>
      <c r="G11231" s="18">
        <v>2</v>
      </c>
      <c r="H11231" s="18">
        <v>2</v>
      </c>
    </row>
    <row r="11232" spans="1:8" x14ac:dyDescent="0.25">
      <c r="A11232" s="3" t="s">
        <v>296</v>
      </c>
      <c r="B11232" s="5">
        <v>795000</v>
      </c>
      <c r="C11232" t="s">
        <v>1437</v>
      </c>
      <c r="D11232" t="str">
        <f t="shared" si="175"/>
        <v>Apartment</v>
      </c>
      <c r="E11232" t="s">
        <v>369</v>
      </c>
      <c r="F11232" t="str">
        <f>_xlfn.XLOOKUP(E11232,Geografiesleutel!A:A,Geografiesleutel!B:B,"",0,1)</f>
        <v>Eastern Suburbs</v>
      </c>
      <c r="G11232" s="18">
        <v>1</v>
      </c>
      <c r="H11232" s="18">
        <v>1</v>
      </c>
    </row>
    <row r="11233" spans="1:8" x14ac:dyDescent="0.25">
      <c r="A11233" s="3" t="s">
        <v>1810</v>
      </c>
      <c r="B11233" s="5">
        <v>494500</v>
      </c>
      <c r="C11233" t="s">
        <v>1436</v>
      </c>
      <c r="D11233" t="str">
        <f t="shared" si="175"/>
        <v>Apartment</v>
      </c>
      <c r="E11233" t="s">
        <v>487</v>
      </c>
      <c r="F11233" t="str">
        <f>_xlfn.XLOOKUP(E11233,Geografiesleutel!A:A,Geografiesleutel!B:B,"",0,1)</f>
        <v>CBD</v>
      </c>
      <c r="G11233" s="18">
        <v>2</v>
      </c>
      <c r="H11233" s="18">
        <v>1</v>
      </c>
    </row>
    <row r="11234" spans="1:8" x14ac:dyDescent="0.25">
      <c r="A11234" s="3" t="s">
        <v>1393</v>
      </c>
      <c r="B11234" s="5">
        <v>655000</v>
      </c>
      <c r="C11234" t="s">
        <v>1436</v>
      </c>
      <c r="D11234" t="str">
        <f t="shared" si="175"/>
        <v>Apartment</v>
      </c>
      <c r="E11234" t="s">
        <v>374</v>
      </c>
      <c r="F11234" t="str">
        <f>_xlfn.XLOOKUP(E11234,Geografiesleutel!A:A,Geografiesleutel!B:B,"",0,1)</f>
        <v>Northern Suburbs</v>
      </c>
      <c r="G11234" s="18">
        <v>2</v>
      </c>
      <c r="H11234" s="18">
        <v>2</v>
      </c>
    </row>
    <row r="11235" spans="1:8" x14ac:dyDescent="0.25">
      <c r="A11235" s="3" t="s">
        <v>84</v>
      </c>
      <c r="B11235" s="5">
        <v>350000</v>
      </c>
      <c r="C11235" t="s">
        <v>1437</v>
      </c>
      <c r="D11235" t="str">
        <f t="shared" si="175"/>
        <v>Apartment</v>
      </c>
      <c r="E11235" t="s">
        <v>487</v>
      </c>
      <c r="F11235" t="str">
        <f>_xlfn.XLOOKUP(E11235,Geografiesleutel!A:A,Geografiesleutel!B:B,"",0,1)</f>
        <v>CBD</v>
      </c>
      <c r="G11235" s="18">
        <v>1</v>
      </c>
      <c r="H11235" s="18">
        <v>1</v>
      </c>
    </row>
    <row r="11236" spans="1:8" x14ac:dyDescent="0.25">
      <c r="A11236" s="3" t="s">
        <v>365</v>
      </c>
      <c r="B11236" s="5">
        <v>1450000</v>
      </c>
      <c r="C11236" t="s">
        <v>1439</v>
      </c>
      <c r="D11236" t="str">
        <f t="shared" si="175"/>
        <v>Apartment</v>
      </c>
      <c r="E11236" t="s">
        <v>52</v>
      </c>
      <c r="F11236" t="str">
        <f>_xlfn.XLOOKUP(E11236,Geografiesleutel!A:A,Geografiesleutel!B:B,"",0,1)</f>
        <v>Northern Suburbs</v>
      </c>
      <c r="G11236" s="18">
        <v>3</v>
      </c>
      <c r="H11236" s="18" t="s">
        <v>8</v>
      </c>
    </row>
    <row r="11237" spans="1:8" x14ac:dyDescent="0.25">
      <c r="A11237" s="3" t="s">
        <v>1469</v>
      </c>
      <c r="B11237" s="5">
        <v>455000</v>
      </c>
      <c r="C11237" t="s">
        <v>1436</v>
      </c>
      <c r="D11237" t="str">
        <f t="shared" si="175"/>
        <v>Apartment</v>
      </c>
      <c r="E11237" t="s">
        <v>68</v>
      </c>
      <c r="F11237" t="str">
        <f>_xlfn.XLOOKUP(E11237,Geografiesleutel!A:A,Geografiesleutel!B:B,"",0,1)</f>
        <v>Northern Suburbs</v>
      </c>
      <c r="G11237" s="18">
        <v>2</v>
      </c>
      <c r="H11237" s="18" t="s">
        <v>2650</v>
      </c>
    </row>
    <row r="11238" spans="1:8" x14ac:dyDescent="0.25">
      <c r="A11238" s="3" t="s">
        <v>693</v>
      </c>
      <c r="B11238" s="5">
        <v>730000</v>
      </c>
      <c r="C11238" t="s">
        <v>1436</v>
      </c>
      <c r="D11238" t="str">
        <f t="shared" si="175"/>
        <v>Apartment</v>
      </c>
      <c r="E11238" t="s">
        <v>66</v>
      </c>
      <c r="F11238" t="str">
        <f>_xlfn.XLOOKUP(E11238,Geografiesleutel!A:A,Geografiesleutel!B:B,"",0,1)</f>
        <v>Northern Suburbs</v>
      </c>
      <c r="G11238" s="18">
        <v>2</v>
      </c>
      <c r="H11238" s="18">
        <v>2</v>
      </c>
    </row>
    <row r="11239" spans="1:8" x14ac:dyDescent="0.25">
      <c r="A11239" s="3" t="s">
        <v>1115</v>
      </c>
      <c r="B11239" s="5">
        <v>660000</v>
      </c>
      <c r="C11239" t="s">
        <v>1436</v>
      </c>
      <c r="D11239" t="str">
        <f t="shared" si="175"/>
        <v>Apartment</v>
      </c>
      <c r="E11239" t="s">
        <v>116</v>
      </c>
      <c r="F11239" t="str">
        <f>_xlfn.XLOOKUP(E11239,Geografiesleutel!A:A,Geografiesleutel!B:B,"",0,1)</f>
        <v>Western Suburbs</v>
      </c>
      <c r="G11239" s="18">
        <v>2</v>
      </c>
      <c r="H11239" s="18">
        <v>1</v>
      </c>
    </row>
    <row r="11240" spans="1:8" x14ac:dyDescent="0.25">
      <c r="A11240" s="3" t="s">
        <v>1459</v>
      </c>
      <c r="B11240" s="5">
        <v>520000</v>
      </c>
      <c r="C11240" t="s">
        <v>1436</v>
      </c>
      <c r="D11240" t="str">
        <f t="shared" si="175"/>
        <v>Apartment</v>
      </c>
      <c r="E11240" t="s">
        <v>68</v>
      </c>
      <c r="F11240" t="str">
        <f>_xlfn.XLOOKUP(E11240,Geografiesleutel!A:A,Geografiesleutel!B:B,"",0,1)</f>
        <v>Northern Suburbs</v>
      </c>
      <c r="G11240" s="18">
        <v>2</v>
      </c>
      <c r="H11240" s="18">
        <v>1</v>
      </c>
    </row>
    <row r="11241" spans="1:8" x14ac:dyDescent="0.25">
      <c r="A11241" s="3" t="s">
        <v>1565</v>
      </c>
      <c r="B11241" s="5">
        <v>265000</v>
      </c>
      <c r="C11241" t="s">
        <v>1437</v>
      </c>
      <c r="D11241" t="str">
        <f t="shared" si="175"/>
        <v>Apartment</v>
      </c>
      <c r="E11241" t="s">
        <v>487</v>
      </c>
      <c r="F11241" t="str">
        <f>_xlfn.XLOOKUP(E11241,Geografiesleutel!A:A,Geografiesleutel!B:B,"",0,1)</f>
        <v>CBD</v>
      </c>
      <c r="G11241" s="18">
        <v>1</v>
      </c>
      <c r="H11241" s="18">
        <v>1</v>
      </c>
    </row>
    <row r="11242" spans="1:8" x14ac:dyDescent="0.25">
      <c r="A11242" s="3" t="s">
        <v>255</v>
      </c>
      <c r="B11242" s="5">
        <v>2495000</v>
      </c>
      <c r="C11242" t="s">
        <v>1436</v>
      </c>
      <c r="D11242" t="str">
        <f t="shared" si="175"/>
        <v>Apartment</v>
      </c>
      <c r="E11242" t="s">
        <v>306</v>
      </c>
      <c r="F11242" t="str">
        <f>_xlfn.XLOOKUP(E11242,Geografiesleutel!A:A,Geografiesleutel!B:B,"",0,1)</f>
        <v>Eastern Suburbs</v>
      </c>
      <c r="G11242" s="18">
        <v>2</v>
      </c>
      <c r="H11242" s="18">
        <v>2</v>
      </c>
    </row>
    <row r="11243" spans="1:8" x14ac:dyDescent="0.25">
      <c r="A11243" s="3" t="s">
        <v>1076</v>
      </c>
      <c r="B11243" s="5">
        <v>876000</v>
      </c>
      <c r="C11243" t="s">
        <v>1439</v>
      </c>
      <c r="D11243" t="str">
        <f t="shared" si="175"/>
        <v>Apartment</v>
      </c>
      <c r="E11243" t="s">
        <v>106</v>
      </c>
      <c r="F11243" t="str">
        <f>_xlfn.XLOOKUP(E11243,Geografiesleutel!A:A,Geografiesleutel!B:B,"",0,1)</f>
        <v>CBD</v>
      </c>
      <c r="G11243" s="18">
        <v>3</v>
      </c>
      <c r="H11243" s="18" t="s">
        <v>2650</v>
      </c>
    </row>
    <row r="11244" spans="1:8" x14ac:dyDescent="0.25">
      <c r="A11244" s="3" t="s">
        <v>556</v>
      </c>
      <c r="B11244" s="5">
        <v>650000</v>
      </c>
      <c r="C11244" t="s">
        <v>1436</v>
      </c>
      <c r="D11244" t="str">
        <f t="shared" si="175"/>
        <v>Apartment</v>
      </c>
      <c r="E11244" t="s">
        <v>45</v>
      </c>
      <c r="F11244" t="str">
        <f>_xlfn.XLOOKUP(E11244,Geografiesleutel!A:A,Geografiesleutel!B:B,"",0,1)</f>
        <v>Townships</v>
      </c>
      <c r="G11244" s="18">
        <v>2</v>
      </c>
      <c r="H11244" s="18">
        <v>1</v>
      </c>
    </row>
    <row r="11245" spans="1:8" x14ac:dyDescent="0.25">
      <c r="A11245" s="3" t="s">
        <v>1353</v>
      </c>
      <c r="B11245" s="5">
        <v>635000</v>
      </c>
      <c r="C11245" t="s">
        <v>1439</v>
      </c>
      <c r="D11245" t="str">
        <f t="shared" si="175"/>
        <v>Apartment</v>
      </c>
      <c r="E11245" t="s">
        <v>188</v>
      </c>
      <c r="F11245" t="str">
        <f>_xlfn.XLOOKUP(E11245,Geografiesleutel!A:A,Geografiesleutel!B:B,"",0,1)</f>
        <v>Northern Suburbs</v>
      </c>
      <c r="G11245" s="18">
        <v>3</v>
      </c>
      <c r="H11245" s="18">
        <v>1</v>
      </c>
    </row>
    <row r="11246" spans="1:8" x14ac:dyDescent="0.25">
      <c r="A11246" s="3" t="s">
        <v>1459</v>
      </c>
      <c r="B11246" s="5">
        <v>520000</v>
      </c>
      <c r="C11246" t="s">
        <v>1436</v>
      </c>
      <c r="D11246" t="str">
        <f t="shared" si="175"/>
        <v>Apartment</v>
      </c>
      <c r="E11246" t="s">
        <v>116</v>
      </c>
      <c r="F11246" t="str">
        <f>_xlfn.XLOOKUP(E11246,Geografiesleutel!A:A,Geografiesleutel!B:B,"",0,1)</f>
        <v>Western Suburbs</v>
      </c>
      <c r="G11246" s="18">
        <v>2</v>
      </c>
      <c r="H11246" s="18">
        <v>1</v>
      </c>
    </row>
    <row r="11247" spans="1:8" x14ac:dyDescent="0.25">
      <c r="A11247" s="3" t="s">
        <v>1141</v>
      </c>
      <c r="B11247" s="5">
        <v>530000</v>
      </c>
      <c r="C11247" t="s">
        <v>1437</v>
      </c>
      <c r="D11247" t="str">
        <f t="shared" si="175"/>
        <v>Apartment</v>
      </c>
      <c r="E11247" t="s">
        <v>152</v>
      </c>
      <c r="F11247" t="str">
        <f>_xlfn.XLOOKUP(E11247,Geografiesleutel!A:A,Geografiesleutel!B:B,"",0,1)</f>
        <v>Eastern Suburbs</v>
      </c>
      <c r="G11247" s="18">
        <v>1</v>
      </c>
      <c r="H11247" s="18">
        <v>1</v>
      </c>
    </row>
    <row r="11248" spans="1:8" x14ac:dyDescent="0.25">
      <c r="A11248" s="3" t="s">
        <v>1108</v>
      </c>
      <c r="B11248" s="5">
        <v>670000</v>
      </c>
      <c r="C11248" t="s">
        <v>1436</v>
      </c>
      <c r="D11248" t="str">
        <f t="shared" si="175"/>
        <v>Apartment</v>
      </c>
      <c r="E11248" t="s">
        <v>351</v>
      </c>
      <c r="F11248" t="str">
        <f>_xlfn.XLOOKUP(E11248,Geografiesleutel!A:A,Geografiesleutel!B:B,"",0,1)</f>
        <v>Eastern Suburbs</v>
      </c>
      <c r="G11248" s="18">
        <v>2</v>
      </c>
      <c r="H11248" s="18">
        <v>2</v>
      </c>
    </row>
    <row r="11249" spans="1:8" x14ac:dyDescent="0.25">
      <c r="A11249" s="3" t="s">
        <v>446</v>
      </c>
      <c r="B11249" s="5">
        <v>900000</v>
      </c>
      <c r="C11249" t="s">
        <v>1439</v>
      </c>
      <c r="D11249" t="str">
        <f t="shared" si="175"/>
        <v>Apartment</v>
      </c>
      <c r="E11249" t="s">
        <v>369</v>
      </c>
      <c r="F11249" t="str">
        <f>_xlfn.XLOOKUP(E11249,Geografiesleutel!A:A,Geografiesleutel!B:B,"",0,1)</f>
        <v>Eastern Suburbs</v>
      </c>
      <c r="G11249" s="18">
        <v>3</v>
      </c>
      <c r="H11249" s="18">
        <v>1</v>
      </c>
    </row>
    <row r="11250" spans="1:8" x14ac:dyDescent="0.25">
      <c r="A11250" s="3" t="s">
        <v>823</v>
      </c>
      <c r="B11250" s="5">
        <v>380000</v>
      </c>
      <c r="C11250" t="s">
        <v>1440</v>
      </c>
      <c r="D11250" t="str">
        <f t="shared" si="175"/>
        <v>Apartment</v>
      </c>
      <c r="E11250" t="s">
        <v>487</v>
      </c>
      <c r="F11250" t="str">
        <f>_xlfn.XLOOKUP(E11250,Geografiesleutel!A:A,Geografiesleutel!B:B,"",0,1)</f>
        <v>CBD</v>
      </c>
      <c r="G11250" s="18" t="s">
        <v>2650</v>
      </c>
      <c r="H11250" s="18" t="s">
        <v>2650</v>
      </c>
    </row>
    <row r="11251" spans="1:8" x14ac:dyDescent="0.25">
      <c r="A11251" s="3" t="s">
        <v>146</v>
      </c>
      <c r="B11251" s="5">
        <v>1999000</v>
      </c>
      <c r="C11251" t="s">
        <v>1436</v>
      </c>
      <c r="D11251" t="str">
        <f t="shared" si="175"/>
        <v>Apartment</v>
      </c>
      <c r="E11251" t="s">
        <v>681</v>
      </c>
      <c r="F11251" t="str">
        <f>_xlfn.XLOOKUP(E11251,Geografiesleutel!A:A,Geografiesleutel!B:B,"",0,1)</f>
        <v>Eastern Suburbs</v>
      </c>
      <c r="G11251" s="18">
        <v>2</v>
      </c>
      <c r="H11251" s="18">
        <v>2</v>
      </c>
    </row>
    <row r="11252" spans="1:8" x14ac:dyDescent="0.25">
      <c r="A11252" s="3" t="s">
        <v>444</v>
      </c>
      <c r="B11252" s="5">
        <v>450000</v>
      </c>
      <c r="C11252" t="s">
        <v>1437</v>
      </c>
      <c r="D11252" t="str">
        <f t="shared" si="175"/>
        <v>Apartment</v>
      </c>
      <c r="E11252" t="s">
        <v>137</v>
      </c>
      <c r="F11252" t="str">
        <f>_xlfn.XLOOKUP(E11252,Geografiesleutel!A:A,Geografiesleutel!B:B,"",0,1)</f>
        <v>Northern Suburbs</v>
      </c>
      <c r="G11252" s="18">
        <v>1</v>
      </c>
      <c r="H11252" s="18">
        <v>1</v>
      </c>
    </row>
    <row r="11253" spans="1:8" x14ac:dyDescent="0.25">
      <c r="A11253" s="3" t="s">
        <v>1747</v>
      </c>
      <c r="B11253" s="5">
        <v>347000</v>
      </c>
      <c r="C11253" t="s">
        <v>1447</v>
      </c>
      <c r="D11253" t="str">
        <f t="shared" si="175"/>
        <v>Apartment</v>
      </c>
      <c r="E11253" t="s">
        <v>577</v>
      </c>
      <c r="F11253" t="str">
        <f>_xlfn.XLOOKUP(E11253,Geografiesleutel!A:A,Geografiesleutel!B:B,"",0,1)</f>
        <v>CBD</v>
      </c>
      <c r="G11253" s="18">
        <v>5</v>
      </c>
      <c r="H11253" s="18">
        <v>1</v>
      </c>
    </row>
    <row r="11254" spans="1:8" x14ac:dyDescent="0.25">
      <c r="A11254" s="3" t="s">
        <v>349</v>
      </c>
      <c r="B11254" s="5">
        <v>825000</v>
      </c>
      <c r="C11254" t="s">
        <v>1436</v>
      </c>
      <c r="D11254" t="str">
        <f t="shared" si="175"/>
        <v>Apartment</v>
      </c>
      <c r="E11254" t="s">
        <v>68</v>
      </c>
      <c r="F11254" t="str">
        <f>_xlfn.XLOOKUP(E11254,Geografiesleutel!A:A,Geografiesleutel!B:B,"",0,1)</f>
        <v>Northern Suburbs</v>
      </c>
      <c r="G11254" s="18">
        <v>2</v>
      </c>
      <c r="H11254" s="18">
        <v>1</v>
      </c>
    </row>
    <row r="11255" spans="1:8" x14ac:dyDescent="0.25">
      <c r="A11255" s="3" t="s">
        <v>1470</v>
      </c>
      <c r="B11255" s="5">
        <v>440000</v>
      </c>
      <c r="C11255" t="s">
        <v>1451</v>
      </c>
      <c r="D11255" t="str">
        <f t="shared" si="175"/>
        <v>Apartment</v>
      </c>
      <c r="E11255" t="s">
        <v>404</v>
      </c>
      <c r="F11255" t="str">
        <f>_xlfn.XLOOKUP(E11255,Geografiesleutel!A:A,Geografiesleutel!B:B,"",0,1)</f>
        <v>CBD</v>
      </c>
      <c r="G11255" s="18" t="s">
        <v>2646</v>
      </c>
      <c r="H11255" s="18">
        <v>1</v>
      </c>
    </row>
    <row r="11256" spans="1:8" x14ac:dyDescent="0.25">
      <c r="A11256" s="3" t="s">
        <v>1811</v>
      </c>
      <c r="B11256" s="5">
        <v>595280</v>
      </c>
      <c r="C11256" t="s">
        <v>1447</v>
      </c>
      <c r="D11256" t="str">
        <f t="shared" si="175"/>
        <v>Apartment</v>
      </c>
      <c r="E11256" t="s">
        <v>233</v>
      </c>
      <c r="F11256" t="str">
        <f>_xlfn.XLOOKUP(E11256,Geografiesleutel!A:A,Geografiesleutel!B:B,"",0,1)</f>
        <v>Eastern Suburbs</v>
      </c>
      <c r="G11256" s="18">
        <v>5</v>
      </c>
      <c r="H11256" s="18">
        <v>1</v>
      </c>
    </row>
    <row r="11257" spans="1:8" x14ac:dyDescent="0.25">
      <c r="A11257" s="3" t="s">
        <v>560</v>
      </c>
      <c r="B11257" s="5">
        <v>1125000</v>
      </c>
      <c r="C11257" t="s">
        <v>1436</v>
      </c>
      <c r="D11257" t="str">
        <f t="shared" si="175"/>
        <v>Apartment</v>
      </c>
      <c r="E11257" t="s">
        <v>972</v>
      </c>
      <c r="F11257" t="str">
        <f>_xlfn.XLOOKUP(E11257,Geografiesleutel!A:A,Geografiesleutel!B:B,"",0,1)</f>
        <v>Eastern Suburbs</v>
      </c>
      <c r="G11257" s="18">
        <v>2</v>
      </c>
      <c r="H11257" s="18">
        <v>2</v>
      </c>
    </row>
    <row r="11258" spans="1:8" x14ac:dyDescent="0.25">
      <c r="A11258" s="3" t="s">
        <v>486</v>
      </c>
      <c r="B11258" s="5">
        <v>625000</v>
      </c>
      <c r="C11258" t="s">
        <v>1436</v>
      </c>
      <c r="D11258" t="str">
        <f t="shared" si="175"/>
        <v>Apartment</v>
      </c>
      <c r="E11258" t="s">
        <v>264</v>
      </c>
      <c r="F11258" t="str">
        <f>_xlfn.XLOOKUP(E11258,Geografiesleutel!A:A,Geografiesleutel!B:B,"",0,1)</f>
        <v>Eastern Suburbs</v>
      </c>
      <c r="G11258" s="18">
        <v>2</v>
      </c>
      <c r="H11258" s="18">
        <v>2</v>
      </c>
    </row>
    <row r="11259" spans="1:8" x14ac:dyDescent="0.25">
      <c r="A11259" s="3" t="s">
        <v>676</v>
      </c>
      <c r="B11259" s="5">
        <v>880000</v>
      </c>
      <c r="C11259" t="s">
        <v>1436</v>
      </c>
      <c r="D11259" t="str">
        <f t="shared" si="175"/>
        <v>Apartment</v>
      </c>
      <c r="E11259" t="s">
        <v>30</v>
      </c>
      <c r="F11259" t="str">
        <f>_xlfn.XLOOKUP(E11259,Geografiesleutel!A:A,Geografiesleutel!B:B,"",0,1)</f>
        <v>Northern Suburbs</v>
      </c>
      <c r="G11259" s="18">
        <v>2</v>
      </c>
      <c r="H11259" s="18">
        <v>1</v>
      </c>
    </row>
    <row r="11260" spans="1:8" x14ac:dyDescent="0.25">
      <c r="A11260" s="3" t="s">
        <v>1061</v>
      </c>
      <c r="B11260" s="5">
        <v>460000</v>
      </c>
      <c r="C11260" t="s">
        <v>1436</v>
      </c>
      <c r="D11260" t="str">
        <f t="shared" si="175"/>
        <v>Apartment</v>
      </c>
      <c r="E11260" t="s">
        <v>562</v>
      </c>
      <c r="F11260" t="str">
        <f>_xlfn.XLOOKUP(E11260,Geografiesleutel!A:A,Geografiesleutel!B:B,"",0,1)</f>
        <v>CBD</v>
      </c>
      <c r="G11260" s="18">
        <v>2</v>
      </c>
      <c r="H11260" s="18">
        <v>1</v>
      </c>
    </row>
    <row r="11261" spans="1:8" x14ac:dyDescent="0.25">
      <c r="A11261" s="3" t="s">
        <v>592</v>
      </c>
      <c r="B11261" s="5">
        <v>890000</v>
      </c>
      <c r="C11261" t="s">
        <v>1436</v>
      </c>
      <c r="D11261" t="str">
        <f t="shared" si="175"/>
        <v>Apartment</v>
      </c>
      <c r="E11261" t="s">
        <v>78</v>
      </c>
      <c r="F11261" t="str">
        <f>_xlfn.XLOOKUP(E11261,Geografiesleutel!A:A,Geografiesleutel!B:B,"",0,1)</f>
        <v>Northern Suburbs</v>
      </c>
      <c r="G11261" s="18">
        <v>2</v>
      </c>
      <c r="H11261" s="18">
        <v>1</v>
      </c>
    </row>
    <row r="11262" spans="1:8" x14ac:dyDescent="0.25">
      <c r="A11262" s="3" t="s">
        <v>1061</v>
      </c>
      <c r="B11262" s="5">
        <v>460000</v>
      </c>
      <c r="C11262" t="s">
        <v>1436</v>
      </c>
      <c r="D11262" t="str">
        <f t="shared" si="175"/>
        <v>Apartment</v>
      </c>
      <c r="E11262" t="s">
        <v>562</v>
      </c>
      <c r="F11262" t="str">
        <f>_xlfn.XLOOKUP(E11262,Geografiesleutel!A:A,Geografiesleutel!B:B,"",0,1)</f>
        <v>CBD</v>
      </c>
      <c r="G11262" s="18">
        <v>2</v>
      </c>
      <c r="H11262" s="18">
        <v>1</v>
      </c>
    </row>
    <row r="11263" spans="1:8" x14ac:dyDescent="0.25">
      <c r="A11263" s="3" t="s">
        <v>1593</v>
      </c>
      <c r="B11263" s="5">
        <v>535000</v>
      </c>
      <c r="C11263" t="s">
        <v>1436</v>
      </c>
      <c r="D11263" t="str">
        <f t="shared" si="175"/>
        <v>Apartment</v>
      </c>
      <c r="E11263" t="s">
        <v>562</v>
      </c>
      <c r="F11263" t="str">
        <f>_xlfn.XLOOKUP(E11263,Geografiesleutel!A:A,Geografiesleutel!B:B,"",0,1)</f>
        <v>CBD</v>
      </c>
      <c r="G11263" s="18">
        <v>2</v>
      </c>
      <c r="H11263" s="18">
        <v>1</v>
      </c>
    </row>
    <row r="11264" spans="1:8" x14ac:dyDescent="0.25">
      <c r="A11264" s="3" t="s">
        <v>34</v>
      </c>
      <c r="B11264" s="5">
        <v>1650000</v>
      </c>
      <c r="C11264" t="s">
        <v>1436</v>
      </c>
      <c r="D11264" t="str">
        <f t="shared" si="175"/>
        <v>Apartment</v>
      </c>
      <c r="E11264" t="s">
        <v>974</v>
      </c>
      <c r="F11264" t="str">
        <f>_xlfn.XLOOKUP(E11264,Geografiesleutel!A:A,Geografiesleutel!B:B,"",0,1)</f>
        <v>Eastern Suburbs</v>
      </c>
      <c r="G11264" s="18">
        <v>2</v>
      </c>
      <c r="H11264" s="18">
        <v>2</v>
      </c>
    </row>
    <row r="11265" spans="1:8" x14ac:dyDescent="0.25">
      <c r="A11265" s="3" t="s">
        <v>444</v>
      </c>
      <c r="B11265" s="5">
        <v>450000</v>
      </c>
      <c r="C11265" t="s">
        <v>1436</v>
      </c>
      <c r="D11265" t="str">
        <f t="shared" si="175"/>
        <v>Apartment</v>
      </c>
      <c r="E11265" t="s">
        <v>577</v>
      </c>
      <c r="F11265" t="str">
        <f>_xlfn.XLOOKUP(E11265,Geografiesleutel!A:A,Geografiesleutel!B:B,"",0,1)</f>
        <v>CBD</v>
      </c>
      <c r="G11265" s="18">
        <v>2</v>
      </c>
      <c r="H11265" s="18">
        <v>2</v>
      </c>
    </row>
    <row r="11266" spans="1:8" x14ac:dyDescent="0.25">
      <c r="A11266" s="3" t="s">
        <v>931</v>
      </c>
      <c r="B11266" s="5">
        <v>490000</v>
      </c>
      <c r="C11266" t="s">
        <v>1437</v>
      </c>
      <c r="D11266" t="str">
        <f t="shared" ref="D11266:D11329" si="176">TRIM(RIGHT(SUBSTITUTE(C11266," ",REPT(" ",LEN(C11266))),LEN(C11266)))</f>
        <v>Apartment</v>
      </c>
      <c r="E11266" t="s">
        <v>30</v>
      </c>
      <c r="F11266" t="str">
        <f>_xlfn.XLOOKUP(E11266,Geografiesleutel!A:A,Geografiesleutel!B:B,"",0,1)</f>
        <v>Northern Suburbs</v>
      </c>
      <c r="G11266" s="18">
        <v>1</v>
      </c>
      <c r="H11266" s="18">
        <v>1</v>
      </c>
    </row>
    <row r="11267" spans="1:8" x14ac:dyDescent="0.25">
      <c r="A11267" s="3" t="s">
        <v>1106</v>
      </c>
      <c r="B11267" s="5">
        <v>275000</v>
      </c>
      <c r="C11267" t="s">
        <v>1447</v>
      </c>
      <c r="D11267" t="str">
        <f t="shared" si="176"/>
        <v>Apartment</v>
      </c>
      <c r="E11267" t="s">
        <v>577</v>
      </c>
      <c r="F11267" t="str">
        <f>_xlfn.XLOOKUP(E11267,Geografiesleutel!A:A,Geografiesleutel!B:B,"",0,1)</f>
        <v>CBD</v>
      </c>
      <c r="G11267" s="18">
        <v>5</v>
      </c>
      <c r="H11267" s="18">
        <v>1</v>
      </c>
    </row>
    <row r="11268" spans="1:8" x14ac:dyDescent="0.25">
      <c r="A11268" s="3" t="s">
        <v>444</v>
      </c>
      <c r="B11268" s="5">
        <v>450000</v>
      </c>
      <c r="C11268" t="s">
        <v>1436</v>
      </c>
      <c r="D11268" t="str">
        <f t="shared" si="176"/>
        <v>Apartment</v>
      </c>
      <c r="E11268" t="s">
        <v>562</v>
      </c>
      <c r="F11268" t="str">
        <f>_xlfn.XLOOKUP(E11268,Geografiesleutel!A:A,Geografiesleutel!B:B,"",0,1)</f>
        <v>CBD</v>
      </c>
      <c r="G11268" s="18">
        <v>2</v>
      </c>
      <c r="H11268" s="18">
        <v>1</v>
      </c>
    </row>
    <row r="11269" spans="1:8" x14ac:dyDescent="0.25">
      <c r="A11269" s="3" t="s">
        <v>228</v>
      </c>
      <c r="B11269" s="5">
        <v>1860000</v>
      </c>
      <c r="C11269" t="s">
        <v>1439</v>
      </c>
      <c r="D11269" t="str">
        <f t="shared" si="176"/>
        <v>Apartment</v>
      </c>
      <c r="E11269" t="s">
        <v>324</v>
      </c>
      <c r="F11269" t="str">
        <f>_xlfn.XLOOKUP(E11269,Geografiesleutel!A:A,Geografiesleutel!B:B,"",0,1)</f>
        <v>Eastern Suburbs</v>
      </c>
      <c r="G11269" s="18">
        <v>3</v>
      </c>
      <c r="H11269" s="18">
        <v>2</v>
      </c>
    </row>
    <row r="11270" spans="1:8" x14ac:dyDescent="0.25">
      <c r="A11270" s="3" t="s">
        <v>1502</v>
      </c>
      <c r="B11270" s="5">
        <v>769000</v>
      </c>
      <c r="C11270" t="s">
        <v>1436</v>
      </c>
      <c r="D11270" t="str">
        <f t="shared" si="176"/>
        <v>Apartment</v>
      </c>
      <c r="E11270" t="s">
        <v>68</v>
      </c>
      <c r="F11270" t="str">
        <f>_xlfn.XLOOKUP(E11270,Geografiesleutel!A:A,Geografiesleutel!B:B,"",0,1)</f>
        <v>Northern Suburbs</v>
      </c>
      <c r="G11270" s="18">
        <v>2</v>
      </c>
      <c r="H11270" s="18">
        <v>1</v>
      </c>
    </row>
    <row r="11271" spans="1:8" x14ac:dyDescent="0.25">
      <c r="A11271" s="3" t="s">
        <v>349</v>
      </c>
      <c r="B11271" s="5">
        <v>825000</v>
      </c>
      <c r="C11271" t="s">
        <v>1436</v>
      </c>
      <c r="D11271" t="str">
        <f t="shared" si="176"/>
        <v>Apartment</v>
      </c>
      <c r="E11271" t="s">
        <v>68</v>
      </c>
      <c r="F11271" t="str">
        <f>_xlfn.XLOOKUP(E11271,Geografiesleutel!A:A,Geografiesleutel!B:B,"",0,1)</f>
        <v>Northern Suburbs</v>
      </c>
      <c r="G11271" s="18">
        <v>2</v>
      </c>
      <c r="H11271" s="18">
        <v>1</v>
      </c>
    </row>
    <row r="11272" spans="1:8" x14ac:dyDescent="0.25">
      <c r="A11272" s="3" t="s">
        <v>1483</v>
      </c>
      <c r="B11272" s="5">
        <v>485000</v>
      </c>
      <c r="C11272" t="s">
        <v>1436</v>
      </c>
      <c r="D11272" t="str">
        <f t="shared" si="176"/>
        <v>Apartment</v>
      </c>
      <c r="E11272" t="s">
        <v>188</v>
      </c>
      <c r="F11272" t="str">
        <f>_xlfn.XLOOKUP(E11272,Geografiesleutel!A:A,Geografiesleutel!B:B,"",0,1)</f>
        <v>Northern Suburbs</v>
      </c>
      <c r="G11272" s="18">
        <v>2</v>
      </c>
      <c r="H11272" s="18">
        <v>1</v>
      </c>
    </row>
    <row r="11273" spans="1:8" x14ac:dyDescent="0.25">
      <c r="A11273" s="3" t="s">
        <v>201</v>
      </c>
      <c r="B11273" s="5">
        <v>870000</v>
      </c>
      <c r="C11273" t="s">
        <v>1436</v>
      </c>
      <c r="D11273" t="str">
        <f t="shared" si="176"/>
        <v>Apartment</v>
      </c>
      <c r="E11273" t="s">
        <v>260</v>
      </c>
      <c r="F11273" t="str">
        <f>_xlfn.XLOOKUP(E11273,Geografiesleutel!A:A,Geografiesleutel!B:B,"",0,1)</f>
        <v>Eastern Suburbs</v>
      </c>
      <c r="G11273" s="18">
        <v>2</v>
      </c>
      <c r="H11273" s="18">
        <v>2</v>
      </c>
    </row>
    <row r="11274" spans="1:8" x14ac:dyDescent="0.25">
      <c r="A11274" s="3" t="s">
        <v>758</v>
      </c>
      <c r="B11274" s="5">
        <v>930000</v>
      </c>
      <c r="C11274" t="s">
        <v>1436</v>
      </c>
      <c r="D11274" t="str">
        <f t="shared" si="176"/>
        <v>Apartment</v>
      </c>
      <c r="E11274" t="s">
        <v>30</v>
      </c>
      <c r="F11274" t="str">
        <f>_xlfn.XLOOKUP(E11274,Geografiesleutel!A:A,Geografiesleutel!B:B,"",0,1)</f>
        <v>Northern Suburbs</v>
      </c>
      <c r="G11274" s="18">
        <v>2</v>
      </c>
      <c r="H11274" s="18">
        <v>1</v>
      </c>
    </row>
    <row r="11275" spans="1:8" x14ac:dyDescent="0.25">
      <c r="A11275" s="3" t="s">
        <v>373</v>
      </c>
      <c r="B11275" s="5">
        <v>1540000</v>
      </c>
      <c r="C11275" t="s">
        <v>1436</v>
      </c>
      <c r="D11275" t="str">
        <f t="shared" si="176"/>
        <v>Apartment</v>
      </c>
      <c r="E11275" t="s">
        <v>28</v>
      </c>
      <c r="F11275" t="str">
        <f>_xlfn.XLOOKUP(E11275,Geografiesleutel!A:A,Geografiesleutel!B:B,"",0,1)</f>
        <v>Eastern Suburbs</v>
      </c>
      <c r="G11275" s="18">
        <v>2</v>
      </c>
      <c r="H11275" s="18">
        <v>2</v>
      </c>
    </row>
    <row r="11276" spans="1:8" x14ac:dyDescent="0.25">
      <c r="A11276" s="3" t="s">
        <v>1812</v>
      </c>
      <c r="B11276" s="5">
        <v>2160000</v>
      </c>
      <c r="C11276" t="s">
        <v>1436</v>
      </c>
      <c r="D11276" t="str">
        <f t="shared" si="176"/>
        <v>Apartment</v>
      </c>
      <c r="E11276" t="s">
        <v>209</v>
      </c>
      <c r="F11276" t="str">
        <f>_xlfn.XLOOKUP(E11276,Geografiesleutel!A:A,Geografiesleutel!B:B,"",0,1)</f>
        <v>Eastern Suburbs</v>
      </c>
      <c r="G11276" s="18">
        <v>2</v>
      </c>
      <c r="H11276" s="18" t="s">
        <v>2650</v>
      </c>
    </row>
    <row r="11277" spans="1:8" x14ac:dyDescent="0.25">
      <c r="A11277" s="3" t="s">
        <v>1099</v>
      </c>
      <c r="B11277" s="5">
        <v>480000</v>
      </c>
      <c r="C11277" t="s">
        <v>1437</v>
      </c>
      <c r="D11277" t="str">
        <f t="shared" si="176"/>
        <v>Apartment</v>
      </c>
      <c r="E11277" t="s">
        <v>298</v>
      </c>
      <c r="F11277" t="str">
        <f>_xlfn.XLOOKUP(E11277,Geografiesleutel!A:A,Geografiesleutel!B:B,"",0,1)</f>
        <v>Eastern Suburbs</v>
      </c>
      <c r="G11277" s="18">
        <v>1</v>
      </c>
      <c r="H11277" s="18">
        <v>1</v>
      </c>
    </row>
    <row r="11278" spans="1:8" x14ac:dyDescent="0.25">
      <c r="A11278" s="3" t="s">
        <v>634</v>
      </c>
      <c r="B11278" s="5">
        <v>860000</v>
      </c>
      <c r="C11278" t="s">
        <v>1437</v>
      </c>
      <c r="D11278" t="str">
        <f t="shared" si="176"/>
        <v>Apartment</v>
      </c>
      <c r="E11278" t="s">
        <v>18</v>
      </c>
      <c r="F11278" t="str">
        <f>_xlfn.XLOOKUP(E11278,Geografiesleutel!A:A,Geografiesleutel!B:B,"",0,1)</f>
        <v>Agricultural Smallholdings</v>
      </c>
      <c r="G11278" s="18">
        <v>1</v>
      </c>
      <c r="H11278" s="18">
        <v>1</v>
      </c>
    </row>
    <row r="11279" spans="1:8" x14ac:dyDescent="0.25">
      <c r="A11279" s="3" t="s">
        <v>1489</v>
      </c>
      <c r="B11279" s="5">
        <v>410000</v>
      </c>
      <c r="C11279" t="s">
        <v>1439</v>
      </c>
      <c r="D11279" t="str">
        <f t="shared" si="176"/>
        <v>Apartment</v>
      </c>
      <c r="E11279" t="s">
        <v>487</v>
      </c>
      <c r="F11279" t="str">
        <f>_xlfn.XLOOKUP(E11279,Geografiesleutel!A:A,Geografiesleutel!B:B,"",0,1)</f>
        <v>CBD</v>
      </c>
      <c r="G11279" s="18">
        <v>3</v>
      </c>
      <c r="H11279" s="18">
        <v>1</v>
      </c>
    </row>
    <row r="11280" spans="1:8" x14ac:dyDescent="0.25">
      <c r="A11280" s="3" t="s">
        <v>778</v>
      </c>
      <c r="B11280" s="5">
        <v>600000</v>
      </c>
      <c r="C11280" t="s">
        <v>1436</v>
      </c>
      <c r="D11280" t="str">
        <f t="shared" si="176"/>
        <v>Apartment</v>
      </c>
      <c r="E11280" t="s">
        <v>35</v>
      </c>
      <c r="F11280" t="str">
        <f>_xlfn.XLOOKUP(E11280,Geografiesleutel!A:A,Geografiesleutel!B:B,"",0,1)</f>
        <v>Northern Suburbs</v>
      </c>
      <c r="G11280" s="18">
        <v>2</v>
      </c>
      <c r="H11280" s="18">
        <v>1</v>
      </c>
    </row>
    <row r="11281" spans="1:8" x14ac:dyDescent="0.25">
      <c r="A11281" s="3" t="s">
        <v>283</v>
      </c>
      <c r="B11281" s="5">
        <v>2295000</v>
      </c>
      <c r="C11281" t="s">
        <v>1439</v>
      </c>
      <c r="D11281" t="str">
        <f t="shared" si="176"/>
        <v>Apartment</v>
      </c>
      <c r="E11281" t="s">
        <v>139</v>
      </c>
      <c r="F11281" t="str">
        <f>_xlfn.XLOOKUP(E11281,Geografiesleutel!A:A,Geografiesleutel!B:B,"",0,1)</f>
        <v>Eastern Suburbs</v>
      </c>
      <c r="G11281" s="18">
        <v>3</v>
      </c>
      <c r="H11281" s="18">
        <v>2</v>
      </c>
    </row>
    <row r="11282" spans="1:8" x14ac:dyDescent="0.25">
      <c r="A11282" s="3" t="s">
        <v>1539</v>
      </c>
      <c r="B11282" s="5">
        <v>555000</v>
      </c>
      <c r="C11282" t="s">
        <v>1436</v>
      </c>
      <c r="D11282" t="str">
        <f t="shared" si="176"/>
        <v>Apartment</v>
      </c>
      <c r="E11282" t="s">
        <v>97</v>
      </c>
      <c r="F11282" t="str">
        <f>_xlfn.XLOOKUP(E11282,Geografiesleutel!A:A,Geografiesleutel!B:B,"",0,1)</f>
        <v>Northern Suburbs</v>
      </c>
      <c r="G11282" s="18">
        <v>2</v>
      </c>
      <c r="H11282" s="18">
        <v>1</v>
      </c>
    </row>
    <row r="11283" spans="1:8" x14ac:dyDescent="0.25">
      <c r="A11283" s="3" t="s">
        <v>1589</v>
      </c>
      <c r="B11283" s="5">
        <v>389000</v>
      </c>
      <c r="C11283" t="s">
        <v>1436</v>
      </c>
      <c r="D11283" t="str">
        <f t="shared" si="176"/>
        <v>Apartment</v>
      </c>
      <c r="E11283" t="s">
        <v>487</v>
      </c>
      <c r="F11283" t="str">
        <f>_xlfn.XLOOKUP(E11283,Geografiesleutel!A:A,Geografiesleutel!B:B,"",0,1)</f>
        <v>CBD</v>
      </c>
      <c r="G11283" s="18">
        <v>2</v>
      </c>
      <c r="H11283" s="18">
        <v>1</v>
      </c>
    </row>
    <row r="11284" spans="1:8" x14ac:dyDescent="0.25">
      <c r="A11284" s="3" t="s">
        <v>34</v>
      </c>
      <c r="B11284" s="5">
        <v>1650000</v>
      </c>
      <c r="C11284" t="s">
        <v>1436</v>
      </c>
      <c r="D11284" t="str">
        <f t="shared" si="176"/>
        <v>Apartment</v>
      </c>
      <c r="E11284" t="s">
        <v>974</v>
      </c>
      <c r="F11284" t="str">
        <f>_xlfn.XLOOKUP(E11284,Geografiesleutel!A:A,Geografiesleutel!B:B,"",0,1)</f>
        <v>Eastern Suburbs</v>
      </c>
      <c r="G11284" s="18">
        <v>2</v>
      </c>
      <c r="H11284" s="18">
        <v>2</v>
      </c>
    </row>
    <row r="11285" spans="1:8" x14ac:dyDescent="0.25">
      <c r="A11285" s="3" t="s">
        <v>1706</v>
      </c>
      <c r="B11285" s="5">
        <v>245000</v>
      </c>
      <c r="C11285" t="s">
        <v>1437</v>
      </c>
      <c r="D11285" t="str">
        <f t="shared" si="176"/>
        <v>Apartment</v>
      </c>
      <c r="E11285" t="s">
        <v>577</v>
      </c>
      <c r="F11285" t="str">
        <f>_xlfn.XLOOKUP(E11285,Geografiesleutel!A:A,Geografiesleutel!B:B,"",0,1)</f>
        <v>CBD</v>
      </c>
      <c r="G11285" s="18">
        <v>1</v>
      </c>
      <c r="H11285" s="18">
        <v>1</v>
      </c>
    </row>
    <row r="11286" spans="1:8" x14ac:dyDescent="0.25">
      <c r="A11286" s="3" t="s">
        <v>178</v>
      </c>
      <c r="B11286" s="5">
        <v>630000</v>
      </c>
      <c r="C11286" t="s">
        <v>1436</v>
      </c>
      <c r="D11286" t="str">
        <f t="shared" si="176"/>
        <v>Apartment</v>
      </c>
      <c r="E11286" t="s">
        <v>30</v>
      </c>
      <c r="F11286" t="str">
        <f>_xlfn.XLOOKUP(E11286,Geografiesleutel!A:A,Geografiesleutel!B:B,"",0,1)</f>
        <v>Northern Suburbs</v>
      </c>
      <c r="G11286" s="18">
        <v>2</v>
      </c>
      <c r="H11286" s="18">
        <v>1</v>
      </c>
    </row>
    <row r="11287" spans="1:8" x14ac:dyDescent="0.25">
      <c r="A11287" s="3" t="s">
        <v>1812</v>
      </c>
      <c r="B11287" s="5">
        <v>2160000</v>
      </c>
      <c r="C11287" t="s">
        <v>1436</v>
      </c>
      <c r="D11287" t="str">
        <f t="shared" si="176"/>
        <v>Apartment</v>
      </c>
      <c r="E11287" t="s">
        <v>209</v>
      </c>
      <c r="F11287" t="str">
        <f>_xlfn.XLOOKUP(E11287,Geografiesleutel!A:A,Geografiesleutel!B:B,"",0,1)</f>
        <v>Eastern Suburbs</v>
      </c>
      <c r="G11287" s="18">
        <v>2</v>
      </c>
      <c r="H11287" s="18" t="s">
        <v>2650</v>
      </c>
    </row>
    <row r="11288" spans="1:8" x14ac:dyDescent="0.25">
      <c r="A11288" s="3" t="s">
        <v>556</v>
      </c>
      <c r="B11288" s="5">
        <v>650000</v>
      </c>
      <c r="C11288" t="s">
        <v>1436</v>
      </c>
      <c r="D11288" t="str">
        <f t="shared" si="176"/>
        <v>Apartment</v>
      </c>
      <c r="E11288" t="s">
        <v>82</v>
      </c>
      <c r="F11288" t="str">
        <f>_xlfn.XLOOKUP(E11288,Geografiesleutel!A:A,Geografiesleutel!B:B,"",0,1)</f>
        <v>Western Suburbs</v>
      </c>
      <c r="G11288" s="18">
        <v>2</v>
      </c>
      <c r="H11288" s="18">
        <v>1</v>
      </c>
    </row>
    <row r="11289" spans="1:8" x14ac:dyDescent="0.25">
      <c r="A11289" s="3" t="s">
        <v>36</v>
      </c>
      <c r="B11289" s="5">
        <v>1750000</v>
      </c>
      <c r="C11289" t="s">
        <v>1439</v>
      </c>
      <c r="D11289" t="str">
        <f t="shared" si="176"/>
        <v>Apartment</v>
      </c>
      <c r="E11289" t="s">
        <v>134</v>
      </c>
      <c r="F11289" t="str">
        <f>_xlfn.XLOOKUP(E11289,Geografiesleutel!A:A,Geografiesleutel!B:B,"",0,1)</f>
        <v>Eastern Suburbs</v>
      </c>
      <c r="G11289" s="18">
        <v>3</v>
      </c>
      <c r="H11289" s="18">
        <v>2</v>
      </c>
    </row>
    <row r="11290" spans="1:8" x14ac:dyDescent="0.25">
      <c r="A11290" s="3" t="s">
        <v>1099</v>
      </c>
      <c r="B11290" s="5">
        <v>480000</v>
      </c>
      <c r="C11290" t="s">
        <v>1436</v>
      </c>
      <c r="D11290" t="str">
        <f t="shared" si="176"/>
        <v>Apartment</v>
      </c>
      <c r="E11290" t="s">
        <v>577</v>
      </c>
      <c r="F11290" t="str">
        <f>_xlfn.XLOOKUP(E11290,Geografiesleutel!A:A,Geografiesleutel!B:B,"",0,1)</f>
        <v>CBD</v>
      </c>
      <c r="G11290" s="18">
        <v>2</v>
      </c>
      <c r="H11290" s="18">
        <v>2</v>
      </c>
    </row>
    <row r="11291" spans="1:8" x14ac:dyDescent="0.25">
      <c r="A11291" s="3" t="s">
        <v>581</v>
      </c>
      <c r="B11291" s="5">
        <v>1675000</v>
      </c>
      <c r="C11291" t="s">
        <v>1437</v>
      </c>
      <c r="D11291" t="str">
        <f t="shared" si="176"/>
        <v>Apartment</v>
      </c>
      <c r="E11291" t="s">
        <v>209</v>
      </c>
      <c r="F11291" t="str">
        <f>_xlfn.XLOOKUP(E11291,Geografiesleutel!A:A,Geografiesleutel!B:B,"",0,1)</f>
        <v>Eastern Suburbs</v>
      </c>
      <c r="G11291" s="18">
        <v>1</v>
      </c>
      <c r="H11291" s="18">
        <v>1</v>
      </c>
    </row>
    <row r="11292" spans="1:8" x14ac:dyDescent="0.25">
      <c r="A11292" s="3" t="s">
        <v>59</v>
      </c>
      <c r="B11292" s="5">
        <v>680000</v>
      </c>
      <c r="C11292" t="s">
        <v>1436</v>
      </c>
      <c r="D11292" t="str">
        <f t="shared" si="176"/>
        <v>Apartment</v>
      </c>
      <c r="E11292" t="s">
        <v>68</v>
      </c>
      <c r="F11292" t="str">
        <f>_xlfn.XLOOKUP(E11292,Geografiesleutel!A:A,Geografiesleutel!B:B,"",0,1)</f>
        <v>Northern Suburbs</v>
      </c>
      <c r="G11292" s="18">
        <v>2</v>
      </c>
      <c r="H11292" s="18">
        <v>1</v>
      </c>
    </row>
    <row r="11293" spans="1:8" x14ac:dyDescent="0.25">
      <c r="A11293" s="3" t="s">
        <v>1287</v>
      </c>
      <c r="B11293" s="5">
        <v>695000</v>
      </c>
      <c r="C11293" t="s">
        <v>1436</v>
      </c>
      <c r="D11293" t="str">
        <f t="shared" si="176"/>
        <v>Apartment</v>
      </c>
      <c r="E11293" t="s">
        <v>30</v>
      </c>
      <c r="F11293" t="str">
        <f>_xlfn.XLOOKUP(E11293,Geografiesleutel!A:A,Geografiesleutel!B:B,"",0,1)</f>
        <v>Northern Suburbs</v>
      </c>
      <c r="G11293" s="18">
        <v>2</v>
      </c>
      <c r="H11293" s="18">
        <v>1</v>
      </c>
    </row>
    <row r="11294" spans="1:8" x14ac:dyDescent="0.25">
      <c r="A11294" s="3" t="s">
        <v>592</v>
      </c>
      <c r="B11294" s="5">
        <v>890000</v>
      </c>
      <c r="C11294" t="s">
        <v>1436</v>
      </c>
      <c r="D11294" t="str">
        <f t="shared" si="176"/>
        <v>Apartment</v>
      </c>
      <c r="E11294" t="s">
        <v>30</v>
      </c>
      <c r="F11294" t="str">
        <f>_xlfn.XLOOKUP(E11294,Geografiesleutel!A:A,Geografiesleutel!B:B,"",0,1)</f>
        <v>Northern Suburbs</v>
      </c>
      <c r="G11294" s="18">
        <v>2</v>
      </c>
      <c r="H11294" s="18">
        <v>1</v>
      </c>
    </row>
    <row r="11295" spans="1:8" x14ac:dyDescent="0.25">
      <c r="A11295" s="3" t="s">
        <v>556</v>
      </c>
      <c r="B11295" s="5">
        <v>650000</v>
      </c>
      <c r="C11295" t="s">
        <v>1439</v>
      </c>
      <c r="D11295" t="str">
        <f t="shared" si="176"/>
        <v>Apartment</v>
      </c>
      <c r="E11295" t="s">
        <v>487</v>
      </c>
      <c r="F11295" t="str">
        <f>_xlfn.XLOOKUP(E11295,Geografiesleutel!A:A,Geografiesleutel!B:B,"",0,1)</f>
        <v>CBD</v>
      </c>
      <c r="G11295" s="18">
        <v>3</v>
      </c>
      <c r="H11295" s="18">
        <v>2</v>
      </c>
    </row>
    <row r="11296" spans="1:8" x14ac:dyDescent="0.25">
      <c r="A11296" s="3" t="s">
        <v>1813</v>
      </c>
      <c r="B11296" s="5">
        <v>1527000</v>
      </c>
      <c r="C11296" t="s">
        <v>1436</v>
      </c>
      <c r="D11296" t="str">
        <f t="shared" si="176"/>
        <v>Apartment</v>
      </c>
      <c r="E11296" t="s">
        <v>46</v>
      </c>
      <c r="F11296" t="str">
        <f>_xlfn.XLOOKUP(E11296,Geografiesleutel!A:A,Geografiesleutel!B:B,"",0,1)</f>
        <v>Eastern Suburbs</v>
      </c>
      <c r="G11296" s="18">
        <v>2</v>
      </c>
      <c r="H11296" s="18">
        <v>2</v>
      </c>
    </row>
    <row r="11297" spans="1:8" x14ac:dyDescent="0.25">
      <c r="A11297" s="3" t="s">
        <v>1099</v>
      </c>
      <c r="B11297" s="5">
        <v>480000</v>
      </c>
      <c r="C11297" t="s">
        <v>1451</v>
      </c>
      <c r="D11297" t="str">
        <f t="shared" si="176"/>
        <v>Apartment</v>
      </c>
      <c r="E11297" t="s">
        <v>487</v>
      </c>
      <c r="F11297" t="str">
        <f>_xlfn.XLOOKUP(E11297,Geografiesleutel!A:A,Geografiesleutel!B:B,"",0,1)</f>
        <v>CBD</v>
      </c>
      <c r="G11297" s="18" t="s">
        <v>2646</v>
      </c>
      <c r="H11297" s="18">
        <v>1</v>
      </c>
    </row>
    <row r="11298" spans="1:8" x14ac:dyDescent="0.25">
      <c r="A11298" s="3" t="s">
        <v>1108</v>
      </c>
      <c r="B11298" s="5">
        <v>670000</v>
      </c>
      <c r="C11298" t="s">
        <v>1436</v>
      </c>
      <c r="D11298" t="str">
        <f t="shared" si="176"/>
        <v>Apartment</v>
      </c>
      <c r="E11298" t="s">
        <v>264</v>
      </c>
      <c r="F11298" t="str">
        <f>_xlfn.XLOOKUP(E11298,Geografiesleutel!A:A,Geografiesleutel!B:B,"",0,1)</f>
        <v>Eastern Suburbs</v>
      </c>
      <c r="G11298" s="18">
        <v>2</v>
      </c>
      <c r="H11298" s="18">
        <v>2</v>
      </c>
    </row>
    <row r="11299" spans="1:8" x14ac:dyDescent="0.25">
      <c r="A11299" s="3" t="s">
        <v>1668</v>
      </c>
      <c r="B11299" s="5">
        <v>488000</v>
      </c>
      <c r="C11299" t="s">
        <v>1440</v>
      </c>
      <c r="D11299" t="str">
        <f t="shared" si="176"/>
        <v>Apartment</v>
      </c>
      <c r="E11299" t="s">
        <v>487</v>
      </c>
      <c r="F11299" t="str">
        <f>_xlfn.XLOOKUP(E11299,Geografiesleutel!A:A,Geografiesleutel!B:B,"",0,1)</f>
        <v>CBD</v>
      </c>
      <c r="G11299" s="18" t="s">
        <v>2650</v>
      </c>
      <c r="H11299" s="18" t="s">
        <v>2650</v>
      </c>
    </row>
    <row r="11300" spans="1:8" x14ac:dyDescent="0.25">
      <c r="A11300" s="3" t="s">
        <v>132</v>
      </c>
      <c r="B11300" s="5">
        <v>1599000</v>
      </c>
      <c r="C11300" t="s">
        <v>1436</v>
      </c>
      <c r="D11300" t="str">
        <f t="shared" si="176"/>
        <v>Apartment</v>
      </c>
      <c r="E11300" t="s">
        <v>209</v>
      </c>
      <c r="F11300" t="str">
        <f>_xlfn.XLOOKUP(E11300,Geografiesleutel!A:A,Geografiesleutel!B:B,"",0,1)</f>
        <v>Eastern Suburbs</v>
      </c>
      <c r="G11300" s="18">
        <v>2</v>
      </c>
      <c r="H11300" s="18">
        <v>1</v>
      </c>
    </row>
    <row r="11301" spans="1:8" x14ac:dyDescent="0.25">
      <c r="A11301" s="3" t="s">
        <v>185</v>
      </c>
      <c r="B11301" s="5">
        <v>1400000</v>
      </c>
      <c r="C11301" t="s">
        <v>1436</v>
      </c>
      <c r="D11301" t="str">
        <f t="shared" si="176"/>
        <v>Apartment</v>
      </c>
      <c r="E11301" t="s">
        <v>209</v>
      </c>
      <c r="F11301" t="str">
        <f>_xlfn.XLOOKUP(E11301,Geografiesleutel!A:A,Geografiesleutel!B:B,"",0,1)</f>
        <v>Eastern Suburbs</v>
      </c>
      <c r="G11301" s="18">
        <v>2</v>
      </c>
      <c r="H11301" s="18">
        <v>2</v>
      </c>
    </row>
    <row r="11302" spans="1:8" x14ac:dyDescent="0.25">
      <c r="A11302" s="3" t="s">
        <v>545</v>
      </c>
      <c r="B11302" s="5">
        <v>700000</v>
      </c>
      <c r="C11302" t="s">
        <v>1437</v>
      </c>
      <c r="D11302" t="str">
        <f t="shared" si="176"/>
        <v>Apartment</v>
      </c>
      <c r="E11302" t="s">
        <v>562</v>
      </c>
      <c r="F11302" t="str">
        <f>_xlfn.XLOOKUP(E11302,Geografiesleutel!A:A,Geografiesleutel!B:B,"",0,1)</f>
        <v>CBD</v>
      </c>
      <c r="G11302" s="18">
        <v>1</v>
      </c>
      <c r="H11302" s="18">
        <v>1</v>
      </c>
    </row>
    <row r="11303" spans="1:8" x14ac:dyDescent="0.25">
      <c r="A11303" s="3" t="s">
        <v>767</v>
      </c>
      <c r="B11303" s="5">
        <v>580000</v>
      </c>
      <c r="C11303" t="s">
        <v>1436</v>
      </c>
      <c r="D11303" t="str">
        <f t="shared" si="176"/>
        <v>Apartment</v>
      </c>
      <c r="E11303" t="s">
        <v>45</v>
      </c>
      <c r="F11303" t="str">
        <f>_xlfn.XLOOKUP(E11303,Geografiesleutel!A:A,Geografiesleutel!B:B,"",0,1)</f>
        <v>Townships</v>
      </c>
      <c r="G11303" s="18">
        <v>2</v>
      </c>
      <c r="H11303" s="18">
        <v>1</v>
      </c>
    </row>
    <row r="11304" spans="1:8" x14ac:dyDescent="0.25">
      <c r="A11304" s="3" t="s">
        <v>998</v>
      </c>
      <c r="B11304" s="5">
        <v>645000</v>
      </c>
      <c r="C11304" t="s">
        <v>1436</v>
      </c>
      <c r="D11304" t="str">
        <f t="shared" si="176"/>
        <v>Apartment</v>
      </c>
      <c r="E11304" t="s">
        <v>68</v>
      </c>
      <c r="F11304" t="str">
        <f>_xlfn.XLOOKUP(E11304,Geografiesleutel!A:A,Geografiesleutel!B:B,"",0,1)</f>
        <v>Northern Suburbs</v>
      </c>
      <c r="G11304" s="18">
        <v>2</v>
      </c>
      <c r="H11304" s="18">
        <v>1</v>
      </c>
    </row>
    <row r="11305" spans="1:8" x14ac:dyDescent="0.25">
      <c r="A11305" s="3" t="s">
        <v>1814</v>
      </c>
      <c r="B11305" s="5">
        <v>1279000</v>
      </c>
      <c r="C11305" t="s">
        <v>1436</v>
      </c>
      <c r="D11305" t="str">
        <f t="shared" si="176"/>
        <v>Apartment</v>
      </c>
      <c r="E11305" t="s">
        <v>562</v>
      </c>
      <c r="F11305" t="str">
        <f>_xlfn.XLOOKUP(E11305,Geografiesleutel!A:A,Geografiesleutel!B:B,"",0,1)</f>
        <v>CBD</v>
      </c>
      <c r="G11305" s="18">
        <v>2</v>
      </c>
      <c r="H11305" s="18">
        <v>2</v>
      </c>
    </row>
    <row r="11306" spans="1:8" x14ac:dyDescent="0.25">
      <c r="A11306" s="3" t="s">
        <v>1099</v>
      </c>
      <c r="B11306" s="5">
        <v>480000</v>
      </c>
      <c r="C11306" t="s">
        <v>1436</v>
      </c>
      <c r="D11306" t="str">
        <f t="shared" si="176"/>
        <v>Apartment</v>
      </c>
      <c r="E11306" t="s">
        <v>577</v>
      </c>
      <c r="F11306" t="str">
        <f>_xlfn.XLOOKUP(E11306,Geografiesleutel!A:A,Geografiesleutel!B:B,"",0,1)</f>
        <v>CBD</v>
      </c>
      <c r="G11306" s="18">
        <v>2</v>
      </c>
      <c r="H11306" s="18">
        <v>2</v>
      </c>
    </row>
    <row r="11307" spans="1:8" x14ac:dyDescent="0.25">
      <c r="A11307" s="3" t="s">
        <v>1141</v>
      </c>
      <c r="B11307" s="5">
        <v>530000</v>
      </c>
      <c r="C11307" t="s">
        <v>1436</v>
      </c>
      <c r="D11307" t="str">
        <f t="shared" si="176"/>
        <v>Apartment</v>
      </c>
      <c r="E11307" t="s">
        <v>68</v>
      </c>
      <c r="F11307" t="str">
        <f>_xlfn.XLOOKUP(E11307,Geografiesleutel!A:A,Geografiesleutel!B:B,"",0,1)</f>
        <v>Northern Suburbs</v>
      </c>
      <c r="G11307" s="18">
        <v>2</v>
      </c>
      <c r="H11307" s="18">
        <v>1</v>
      </c>
    </row>
    <row r="11308" spans="1:8" x14ac:dyDescent="0.25">
      <c r="A11308" s="3" t="s">
        <v>715</v>
      </c>
      <c r="B11308" s="5">
        <v>550000</v>
      </c>
      <c r="C11308" t="s">
        <v>1436</v>
      </c>
      <c r="D11308" t="str">
        <f t="shared" si="176"/>
        <v>Apartment</v>
      </c>
      <c r="E11308" t="s">
        <v>577</v>
      </c>
      <c r="F11308" t="str">
        <f>_xlfn.XLOOKUP(E11308,Geografiesleutel!A:A,Geografiesleutel!B:B,"",0,1)</f>
        <v>CBD</v>
      </c>
      <c r="G11308" s="18">
        <v>2</v>
      </c>
      <c r="H11308" s="18">
        <v>1</v>
      </c>
    </row>
    <row r="11309" spans="1:8" x14ac:dyDescent="0.25">
      <c r="A11309" s="3" t="s">
        <v>576</v>
      </c>
      <c r="B11309" s="5">
        <v>595000</v>
      </c>
      <c r="C11309" t="s">
        <v>1436</v>
      </c>
      <c r="D11309" t="str">
        <f t="shared" si="176"/>
        <v>Apartment</v>
      </c>
      <c r="E11309" t="s">
        <v>68</v>
      </c>
      <c r="F11309" t="str">
        <f>_xlfn.XLOOKUP(E11309,Geografiesleutel!A:A,Geografiesleutel!B:B,"",0,1)</f>
        <v>Northern Suburbs</v>
      </c>
      <c r="G11309" s="18">
        <v>2</v>
      </c>
      <c r="H11309" s="18">
        <v>1</v>
      </c>
    </row>
    <row r="11310" spans="1:8" x14ac:dyDescent="0.25">
      <c r="A11310" s="3" t="s">
        <v>1149</v>
      </c>
      <c r="B11310" s="5">
        <v>500000</v>
      </c>
      <c r="C11310" t="s">
        <v>1451</v>
      </c>
      <c r="D11310" t="str">
        <f t="shared" si="176"/>
        <v>Apartment</v>
      </c>
      <c r="E11310" t="s">
        <v>487</v>
      </c>
      <c r="F11310" t="str">
        <f>_xlfn.XLOOKUP(E11310,Geografiesleutel!A:A,Geografiesleutel!B:B,"",0,1)</f>
        <v>CBD</v>
      </c>
      <c r="G11310" s="18" t="s">
        <v>2646</v>
      </c>
      <c r="H11310" s="18">
        <v>1</v>
      </c>
    </row>
    <row r="11311" spans="1:8" x14ac:dyDescent="0.25">
      <c r="A11311" s="3" t="s">
        <v>1475</v>
      </c>
      <c r="B11311" s="5">
        <v>698000</v>
      </c>
      <c r="C11311" t="s">
        <v>1437</v>
      </c>
      <c r="D11311" t="str">
        <f t="shared" si="176"/>
        <v>Apartment</v>
      </c>
      <c r="E11311" t="s">
        <v>369</v>
      </c>
      <c r="F11311" t="str">
        <f>_xlfn.XLOOKUP(E11311,Geografiesleutel!A:A,Geografiesleutel!B:B,"",0,1)</f>
        <v>Eastern Suburbs</v>
      </c>
      <c r="G11311" s="18">
        <v>1</v>
      </c>
      <c r="H11311" s="18">
        <v>1</v>
      </c>
    </row>
    <row r="11312" spans="1:8" x14ac:dyDescent="0.25">
      <c r="A11312" s="3" t="s">
        <v>556</v>
      </c>
      <c r="B11312" s="5">
        <v>650000</v>
      </c>
      <c r="C11312" t="s">
        <v>1436</v>
      </c>
      <c r="D11312" t="str">
        <f t="shared" si="176"/>
        <v>Apartment</v>
      </c>
      <c r="E11312" t="s">
        <v>35</v>
      </c>
      <c r="F11312" t="str">
        <f>_xlfn.XLOOKUP(E11312,Geografiesleutel!A:A,Geografiesleutel!B:B,"",0,1)</f>
        <v>Northern Suburbs</v>
      </c>
      <c r="G11312" s="18">
        <v>2</v>
      </c>
      <c r="H11312" s="18">
        <v>1</v>
      </c>
    </row>
    <row r="11313" spans="1:8" x14ac:dyDescent="0.25">
      <c r="A11313" s="3" t="s">
        <v>936</v>
      </c>
      <c r="B11313" s="5">
        <v>330000</v>
      </c>
      <c r="C11313" t="s">
        <v>1437</v>
      </c>
      <c r="D11313" t="str">
        <f t="shared" si="176"/>
        <v>Apartment</v>
      </c>
      <c r="E11313" t="s">
        <v>45</v>
      </c>
      <c r="F11313" t="str">
        <f>_xlfn.XLOOKUP(E11313,Geografiesleutel!A:A,Geografiesleutel!B:B,"",0,1)</f>
        <v>Townships</v>
      </c>
      <c r="G11313" s="18">
        <v>1</v>
      </c>
      <c r="H11313" s="18">
        <v>1</v>
      </c>
    </row>
    <row r="11314" spans="1:8" x14ac:dyDescent="0.25">
      <c r="A11314" s="3" t="s">
        <v>1815</v>
      </c>
      <c r="B11314" s="5">
        <v>2015000</v>
      </c>
      <c r="C11314" t="s">
        <v>1436</v>
      </c>
      <c r="D11314" t="str">
        <f t="shared" si="176"/>
        <v>Apartment</v>
      </c>
      <c r="E11314" t="s">
        <v>40</v>
      </c>
      <c r="F11314" t="str">
        <f>_xlfn.XLOOKUP(E11314,Geografiesleutel!A:A,Geografiesleutel!B:B,"",0,1)</f>
        <v>Agricultural Smallholdings</v>
      </c>
      <c r="G11314" s="18">
        <v>2</v>
      </c>
      <c r="H11314" s="18">
        <v>2</v>
      </c>
    </row>
    <row r="11315" spans="1:8" x14ac:dyDescent="0.25">
      <c r="A11315" s="3" t="s">
        <v>1816</v>
      </c>
      <c r="B11315" s="5">
        <v>216000</v>
      </c>
      <c r="C11315" t="s">
        <v>1437</v>
      </c>
      <c r="D11315" t="str">
        <f t="shared" si="176"/>
        <v>Apartment</v>
      </c>
      <c r="E11315" t="s">
        <v>404</v>
      </c>
      <c r="F11315" t="str">
        <f>_xlfn.XLOOKUP(E11315,Geografiesleutel!A:A,Geografiesleutel!B:B,"",0,1)</f>
        <v>CBD</v>
      </c>
      <c r="G11315" s="18">
        <v>1</v>
      </c>
      <c r="H11315" s="18">
        <v>1</v>
      </c>
    </row>
    <row r="11316" spans="1:8" x14ac:dyDescent="0.25">
      <c r="A11316" s="3" t="s">
        <v>545</v>
      </c>
      <c r="B11316" s="5">
        <v>700000</v>
      </c>
      <c r="C11316" t="s">
        <v>1436</v>
      </c>
      <c r="D11316" t="str">
        <f t="shared" si="176"/>
        <v>Apartment</v>
      </c>
      <c r="E11316" t="s">
        <v>35</v>
      </c>
      <c r="F11316" t="str">
        <f>_xlfn.XLOOKUP(E11316,Geografiesleutel!A:A,Geografiesleutel!B:B,"",0,1)</f>
        <v>Northern Suburbs</v>
      </c>
      <c r="G11316" s="18">
        <v>2</v>
      </c>
      <c r="H11316" s="18">
        <v>1</v>
      </c>
    </row>
    <row r="11317" spans="1:8" x14ac:dyDescent="0.25">
      <c r="A11317" s="3" t="s">
        <v>59</v>
      </c>
      <c r="B11317" s="5">
        <v>680000</v>
      </c>
      <c r="C11317" t="s">
        <v>1436</v>
      </c>
      <c r="D11317" t="str">
        <f t="shared" si="176"/>
        <v>Apartment</v>
      </c>
      <c r="E11317" t="s">
        <v>68</v>
      </c>
      <c r="F11317" t="str">
        <f>_xlfn.XLOOKUP(E11317,Geografiesleutel!A:A,Geografiesleutel!B:B,"",0,1)</f>
        <v>Northern Suburbs</v>
      </c>
      <c r="G11317" s="18">
        <v>2</v>
      </c>
      <c r="H11317" s="18">
        <v>1</v>
      </c>
    </row>
    <row r="11318" spans="1:8" x14ac:dyDescent="0.25">
      <c r="A11318" s="3" t="s">
        <v>358</v>
      </c>
      <c r="B11318" s="5">
        <v>3600000</v>
      </c>
      <c r="C11318" t="s">
        <v>1581</v>
      </c>
      <c r="D11318" t="str">
        <f t="shared" si="176"/>
        <v>Apartment</v>
      </c>
      <c r="E11318" t="s">
        <v>571</v>
      </c>
      <c r="F11318" t="str">
        <f>_xlfn.XLOOKUP(E11318,Geografiesleutel!A:A,Geografiesleutel!B:B,"",0,1)</f>
        <v>Eastern Suburbs</v>
      </c>
      <c r="G11318" s="18">
        <v>6</v>
      </c>
      <c r="H11318" s="18">
        <v>3</v>
      </c>
    </row>
    <row r="11319" spans="1:8" x14ac:dyDescent="0.25">
      <c r="A11319" s="3" t="s">
        <v>715</v>
      </c>
      <c r="B11319" s="5">
        <v>550000</v>
      </c>
      <c r="C11319" t="s">
        <v>1436</v>
      </c>
      <c r="D11319" t="str">
        <f t="shared" si="176"/>
        <v>Apartment</v>
      </c>
      <c r="E11319" t="s">
        <v>68</v>
      </c>
      <c r="F11319" t="str">
        <f>_xlfn.XLOOKUP(E11319,Geografiesleutel!A:A,Geografiesleutel!B:B,"",0,1)</f>
        <v>Northern Suburbs</v>
      </c>
      <c r="G11319" s="18">
        <v>2</v>
      </c>
      <c r="H11319" s="18">
        <v>1</v>
      </c>
    </row>
    <row r="11320" spans="1:8" x14ac:dyDescent="0.25">
      <c r="A11320" s="3" t="s">
        <v>747</v>
      </c>
      <c r="B11320" s="5">
        <v>830000</v>
      </c>
      <c r="C11320" t="s">
        <v>1436</v>
      </c>
      <c r="D11320" t="str">
        <f t="shared" si="176"/>
        <v>Apartment</v>
      </c>
      <c r="E11320" t="s">
        <v>227</v>
      </c>
      <c r="F11320" t="str">
        <f>_xlfn.XLOOKUP(E11320,Geografiesleutel!A:A,Geografiesleutel!B:B,"",0,1)</f>
        <v>Western Suburbs</v>
      </c>
      <c r="G11320" s="18">
        <v>2</v>
      </c>
      <c r="H11320" s="18">
        <v>1</v>
      </c>
    </row>
    <row r="11321" spans="1:8" x14ac:dyDescent="0.25">
      <c r="A11321" s="3" t="s">
        <v>71</v>
      </c>
      <c r="B11321" s="5">
        <v>690000</v>
      </c>
      <c r="C11321" t="s">
        <v>1437</v>
      </c>
      <c r="D11321" t="str">
        <f t="shared" si="176"/>
        <v>Apartment</v>
      </c>
      <c r="E11321" t="s">
        <v>369</v>
      </c>
      <c r="F11321" t="str">
        <f>_xlfn.XLOOKUP(E11321,Geografiesleutel!A:A,Geografiesleutel!B:B,"",0,1)</f>
        <v>Eastern Suburbs</v>
      </c>
      <c r="G11321" s="18">
        <v>1</v>
      </c>
      <c r="H11321" s="18">
        <v>1</v>
      </c>
    </row>
    <row r="11322" spans="1:8" x14ac:dyDescent="0.25">
      <c r="A11322" s="3" t="s">
        <v>861</v>
      </c>
      <c r="B11322" s="5">
        <v>1199000</v>
      </c>
      <c r="C11322" t="s">
        <v>1437</v>
      </c>
      <c r="D11322" t="str">
        <f t="shared" si="176"/>
        <v>Apartment</v>
      </c>
      <c r="E11322" t="s">
        <v>369</v>
      </c>
      <c r="F11322" t="str">
        <f>_xlfn.XLOOKUP(E11322,Geografiesleutel!A:A,Geografiesleutel!B:B,"",0,1)</f>
        <v>Eastern Suburbs</v>
      </c>
      <c r="G11322" s="18">
        <v>1</v>
      </c>
      <c r="H11322" s="18">
        <v>1</v>
      </c>
    </row>
    <row r="11323" spans="1:8" x14ac:dyDescent="0.25">
      <c r="A11323" s="3" t="s">
        <v>1041</v>
      </c>
      <c r="B11323" s="5">
        <v>2899000</v>
      </c>
      <c r="C11323" t="s">
        <v>1439</v>
      </c>
      <c r="D11323" t="str">
        <f t="shared" si="176"/>
        <v>Apartment</v>
      </c>
      <c r="E11323" t="s">
        <v>332</v>
      </c>
      <c r="F11323" t="str">
        <f>_xlfn.XLOOKUP(E11323,Geografiesleutel!A:A,Geografiesleutel!B:B,"",0,1)</f>
        <v>Eastern Suburbs</v>
      </c>
      <c r="G11323" s="18">
        <v>3</v>
      </c>
      <c r="H11323" s="18">
        <v>2</v>
      </c>
    </row>
    <row r="11324" spans="1:8" x14ac:dyDescent="0.25">
      <c r="A11324" s="3" t="s">
        <v>545</v>
      </c>
      <c r="B11324" s="5">
        <v>700000</v>
      </c>
      <c r="C11324" t="s">
        <v>1436</v>
      </c>
      <c r="D11324" t="str">
        <f t="shared" si="176"/>
        <v>Apartment</v>
      </c>
      <c r="E11324" t="s">
        <v>35</v>
      </c>
      <c r="F11324" t="str">
        <f>_xlfn.XLOOKUP(E11324,Geografiesleutel!A:A,Geografiesleutel!B:B,"",0,1)</f>
        <v>Northern Suburbs</v>
      </c>
      <c r="G11324" s="18">
        <v>2</v>
      </c>
      <c r="H11324" s="18">
        <v>1</v>
      </c>
    </row>
    <row r="11325" spans="1:8" x14ac:dyDescent="0.25">
      <c r="A11325" s="3" t="s">
        <v>468</v>
      </c>
      <c r="B11325" s="5">
        <v>699000</v>
      </c>
      <c r="C11325" t="s">
        <v>1436</v>
      </c>
      <c r="D11325" t="str">
        <f t="shared" si="176"/>
        <v>Apartment</v>
      </c>
      <c r="E11325" t="s">
        <v>137</v>
      </c>
      <c r="F11325" t="str">
        <f>_xlfn.XLOOKUP(E11325,Geografiesleutel!A:A,Geografiesleutel!B:B,"",0,1)</f>
        <v>Northern Suburbs</v>
      </c>
      <c r="G11325" s="18">
        <v>2</v>
      </c>
      <c r="H11325" s="18">
        <v>1</v>
      </c>
    </row>
    <row r="11326" spans="1:8" x14ac:dyDescent="0.25">
      <c r="A11326" s="3" t="s">
        <v>43</v>
      </c>
      <c r="B11326" s="5">
        <v>2150000</v>
      </c>
      <c r="C11326" t="s">
        <v>1443</v>
      </c>
      <c r="D11326" t="str">
        <f t="shared" si="176"/>
        <v>Apartment</v>
      </c>
      <c r="E11326" t="s">
        <v>306</v>
      </c>
      <c r="F11326" t="str">
        <f>_xlfn.XLOOKUP(E11326,Geografiesleutel!A:A,Geografiesleutel!B:B,"",0,1)</f>
        <v>Eastern Suburbs</v>
      </c>
      <c r="G11326" s="18">
        <v>4</v>
      </c>
      <c r="H11326" s="18">
        <v>2</v>
      </c>
    </row>
    <row r="11327" spans="1:8" x14ac:dyDescent="0.25">
      <c r="A11327" s="3" t="s">
        <v>922</v>
      </c>
      <c r="B11327" s="5">
        <v>720000</v>
      </c>
      <c r="C11327" t="s">
        <v>1437</v>
      </c>
      <c r="D11327" t="str">
        <f t="shared" si="176"/>
        <v>Apartment</v>
      </c>
      <c r="E11327" t="s">
        <v>972</v>
      </c>
      <c r="F11327" t="str">
        <f>_xlfn.XLOOKUP(E11327,Geografiesleutel!A:A,Geografiesleutel!B:B,"",0,1)</f>
        <v>Eastern Suburbs</v>
      </c>
      <c r="G11327" s="18">
        <v>1</v>
      </c>
      <c r="H11327" s="18">
        <v>1</v>
      </c>
    </row>
    <row r="11328" spans="1:8" x14ac:dyDescent="0.25">
      <c r="A11328" s="3" t="s">
        <v>581</v>
      </c>
      <c r="B11328" s="5">
        <v>1675000</v>
      </c>
      <c r="C11328" t="s">
        <v>1436</v>
      </c>
      <c r="D11328" t="str">
        <f t="shared" si="176"/>
        <v>Apartment</v>
      </c>
      <c r="E11328" t="s">
        <v>369</v>
      </c>
      <c r="F11328" t="str">
        <f>_xlfn.XLOOKUP(E11328,Geografiesleutel!A:A,Geografiesleutel!B:B,"",0,1)</f>
        <v>Eastern Suburbs</v>
      </c>
      <c r="G11328" s="18">
        <v>2</v>
      </c>
      <c r="H11328" s="18">
        <v>2</v>
      </c>
    </row>
    <row r="11329" spans="1:8" x14ac:dyDescent="0.25">
      <c r="A11329" s="3" t="s">
        <v>582</v>
      </c>
      <c r="B11329" s="5">
        <v>790000</v>
      </c>
      <c r="C11329" t="s">
        <v>1437</v>
      </c>
      <c r="D11329" t="str">
        <f t="shared" si="176"/>
        <v>Apartment</v>
      </c>
      <c r="E11329" t="s">
        <v>18</v>
      </c>
      <c r="F11329" t="str">
        <f>_xlfn.XLOOKUP(E11329,Geografiesleutel!A:A,Geografiesleutel!B:B,"",0,1)</f>
        <v>Agricultural Smallholdings</v>
      </c>
      <c r="G11329" s="18">
        <v>1</v>
      </c>
      <c r="H11329" s="18">
        <v>1</v>
      </c>
    </row>
    <row r="11330" spans="1:8" x14ac:dyDescent="0.25">
      <c r="A11330" s="3" t="s">
        <v>34</v>
      </c>
      <c r="B11330" s="5">
        <v>1650000</v>
      </c>
      <c r="C11330" t="s">
        <v>1436</v>
      </c>
      <c r="D11330" t="str">
        <f t="shared" ref="D11330:D11393" si="177">TRIM(RIGHT(SUBSTITUTE(C11330," ",REPT(" ",LEN(C11330))),LEN(C11330)))</f>
        <v>Apartment</v>
      </c>
      <c r="E11330" t="s">
        <v>974</v>
      </c>
      <c r="F11330" t="str">
        <f>_xlfn.XLOOKUP(E11330,Geografiesleutel!A:A,Geografiesleutel!B:B,"",0,1)</f>
        <v>Eastern Suburbs</v>
      </c>
      <c r="G11330" s="18">
        <v>2</v>
      </c>
      <c r="H11330" s="18">
        <v>2</v>
      </c>
    </row>
    <row r="11331" spans="1:8" x14ac:dyDescent="0.25">
      <c r="A11331" s="3" t="s">
        <v>1102</v>
      </c>
      <c r="B11331" s="5">
        <v>799990</v>
      </c>
      <c r="C11331" t="s">
        <v>1436</v>
      </c>
      <c r="D11331" t="str">
        <f t="shared" si="177"/>
        <v>Apartment</v>
      </c>
      <c r="E11331" t="s">
        <v>88</v>
      </c>
      <c r="F11331" t="str">
        <f>_xlfn.XLOOKUP(E11331,Geografiesleutel!A:A,Geografiesleutel!B:B,"",0,1)</f>
        <v>Eastern Suburbs</v>
      </c>
      <c r="G11331" s="18">
        <v>2</v>
      </c>
      <c r="H11331" s="18">
        <v>1</v>
      </c>
    </row>
    <row r="11332" spans="1:8" x14ac:dyDescent="0.25">
      <c r="A11332" s="3" t="s">
        <v>1817</v>
      </c>
      <c r="B11332" s="5">
        <v>3391543</v>
      </c>
      <c r="C11332" t="s">
        <v>1439</v>
      </c>
      <c r="D11332" t="str">
        <f t="shared" si="177"/>
        <v>Apartment</v>
      </c>
      <c r="E11332" t="s">
        <v>306</v>
      </c>
      <c r="F11332" t="str">
        <f>_xlfn.XLOOKUP(E11332,Geografiesleutel!A:A,Geografiesleutel!B:B,"",0,1)</f>
        <v>Eastern Suburbs</v>
      </c>
      <c r="G11332" s="18">
        <v>3</v>
      </c>
      <c r="H11332" s="18" t="s">
        <v>2646</v>
      </c>
    </row>
    <row r="11333" spans="1:8" x14ac:dyDescent="0.25">
      <c r="A11333" s="3" t="s">
        <v>1136</v>
      </c>
      <c r="B11333" s="5">
        <v>540000</v>
      </c>
      <c r="C11333" t="s">
        <v>1436</v>
      </c>
      <c r="D11333" t="str">
        <f t="shared" si="177"/>
        <v>Apartment</v>
      </c>
      <c r="E11333" t="s">
        <v>68</v>
      </c>
      <c r="F11333" t="str">
        <f>_xlfn.XLOOKUP(E11333,Geografiesleutel!A:A,Geografiesleutel!B:B,"",0,1)</f>
        <v>Northern Suburbs</v>
      </c>
      <c r="G11333" s="18">
        <v>2</v>
      </c>
      <c r="H11333" s="18">
        <v>2</v>
      </c>
    </row>
    <row r="11334" spans="1:8" x14ac:dyDescent="0.25">
      <c r="A11334" s="3" t="s">
        <v>392</v>
      </c>
      <c r="B11334" s="5">
        <v>940000</v>
      </c>
      <c r="C11334" t="s">
        <v>1436</v>
      </c>
      <c r="D11334" t="str">
        <f t="shared" si="177"/>
        <v>Apartment</v>
      </c>
      <c r="E11334" t="s">
        <v>595</v>
      </c>
      <c r="F11334" t="str">
        <f>_xlfn.XLOOKUP(E11334,Geografiesleutel!A:A,Geografiesleutel!B:B,"",0,1)</f>
        <v>Agricultural Smallholdings</v>
      </c>
      <c r="G11334" s="18">
        <v>2</v>
      </c>
      <c r="H11334" s="18">
        <v>1</v>
      </c>
    </row>
    <row r="11335" spans="1:8" x14ac:dyDescent="0.25">
      <c r="A11335" s="3" t="s">
        <v>1307</v>
      </c>
      <c r="B11335" s="5">
        <v>280000</v>
      </c>
      <c r="C11335" t="s">
        <v>1437</v>
      </c>
      <c r="D11335" t="str">
        <f t="shared" si="177"/>
        <v>Apartment</v>
      </c>
      <c r="E11335" t="s">
        <v>487</v>
      </c>
      <c r="F11335" t="str">
        <f>_xlfn.XLOOKUP(E11335,Geografiesleutel!A:A,Geografiesleutel!B:B,"",0,1)</f>
        <v>CBD</v>
      </c>
      <c r="G11335" s="18">
        <v>1</v>
      </c>
      <c r="H11335" s="18">
        <v>1</v>
      </c>
    </row>
    <row r="11336" spans="1:8" x14ac:dyDescent="0.25">
      <c r="A11336" s="3" t="s">
        <v>1818</v>
      </c>
      <c r="B11336" s="5">
        <v>894600</v>
      </c>
      <c r="C11336" t="s">
        <v>1436</v>
      </c>
      <c r="D11336" t="str">
        <f t="shared" si="177"/>
        <v>Apartment</v>
      </c>
      <c r="E11336" t="s">
        <v>30</v>
      </c>
      <c r="F11336" t="str">
        <f>_xlfn.XLOOKUP(E11336,Geografiesleutel!A:A,Geografiesleutel!B:B,"",0,1)</f>
        <v>Northern Suburbs</v>
      </c>
      <c r="G11336" s="18">
        <v>2</v>
      </c>
      <c r="H11336" s="18">
        <v>1</v>
      </c>
    </row>
    <row r="11337" spans="1:8" x14ac:dyDescent="0.25">
      <c r="A11337" s="3" t="s">
        <v>274</v>
      </c>
      <c r="B11337" s="5">
        <v>850000</v>
      </c>
      <c r="C11337" t="s">
        <v>1436</v>
      </c>
      <c r="D11337" t="str">
        <f t="shared" si="177"/>
        <v>Apartment</v>
      </c>
      <c r="E11337" t="s">
        <v>1792</v>
      </c>
      <c r="F11337" t="str">
        <f>_xlfn.XLOOKUP(E11337,Geografiesleutel!A:A,Geografiesleutel!B:B,"",0,1)</f>
        <v>Eastern Suburbs</v>
      </c>
      <c r="G11337" s="18">
        <v>2</v>
      </c>
      <c r="H11337" s="18">
        <v>2</v>
      </c>
    </row>
    <row r="11338" spans="1:8" x14ac:dyDescent="0.25">
      <c r="A11338" s="3" t="s">
        <v>143</v>
      </c>
      <c r="B11338" s="5">
        <v>1300000</v>
      </c>
      <c r="C11338" t="s">
        <v>1436</v>
      </c>
      <c r="D11338" t="str">
        <f t="shared" si="177"/>
        <v>Apartment</v>
      </c>
      <c r="E11338" t="s">
        <v>369</v>
      </c>
      <c r="F11338" t="str">
        <f>_xlfn.XLOOKUP(E11338,Geografiesleutel!A:A,Geografiesleutel!B:B,"",0,1)</f>
        <v>Eastern Suburbs</v>
      </c>
      <c r="G11338" s="18">
        <v>2</v>
      </c>
      <c r="H11338" s="18">
        <v>2</v>
      </c>
    </row>
    <row r="11339" spans="1:8" x14ac:dyDescent="0.25">
      <c r="A11339" s="3" t="s">
        <v>59</v>
      </c>
      <c r="B11339" s="5">
        <v>680000</v>
      </c>
      <c r="C11339" t="s">
        <v>1439</v>
      </c>
      <c r="D11339" t="str">
        <f t="shared" si="177"/>
        <v>Apartment</v>
      </c>
      <c r="E11339" t="s">
        <v>562</v>
      </c>
      <c r="F11339" t="str">
        <f>_xlfn.XLOOKUP(E11339,Geografiesleutel!A:A,Geografiesleutel!B:B,"",0,1)</f>
        <v>CBD</v>
      </c>
      <c r="G11339" s="18">
        <v>3</v>
      </c>
      <c r="H11339" s="18">
        <v>2</v>
      </c>
    </row>
    <row r="11340" spans="1:8" x14ac:dyDescent="0.25">
      <c r="A11340" s="3" t="s">
        <v>1115</v>
      </c>
      <c r="B11340" s="5">
        <v>660000</v>
      </c>
      <c r="C11340" t="s">
        <v>1437</v>
      </c>
      <c r="D11340" t="str">
        <f t="shared" si="177"/>
        <v>Apartment</v>
      </c>
      <c r="E11340" t="s">
        <v>369</v>
      </c>
      <c r="F11340" t="str">
        <f>_xlfn.XLOOKUP(E11340,Geografiesleutel!A:A,Geografiesleutel!B:B,"",0,1)</f>
        <v>Eastern Suburbs</v>
      </c>
      <c r="G11340" s="18">
        <v>1</v>
      </c>
      <c r="H11340" s="18">
        <v>1</v>
      </c>
    </row>
    <row r="11341" spans="1:8" x14ac:dyDescent="0.25">
      <c r="A11341" s="3" t="s">
        <v>715</v>
      </c>
      <c r="B11341" s="5">
        <v>550000</v>
      </c>
      <c r="C11341" t="s">
        <v>1436</v>
      </c>
      <c r="D11341" t="str">
        <f t="shared" si="177"/>
        <v>Apartment</v>
      </c>
      <c r="E11341" t="s">
        <v>562</v>
      </c>
      <c r="F11341" t="str">
        <f>_xlfn.XLOOKUP(E11341,Geografiesleutel!A:A,Geografiesleutel!B:B,"",0,1)</f>
        <v>CBD</v>
      </c>
      <c r="G11341" s="18">
        <v>2</v>
      </c>
      <c r="H11341" s="18" t="s">
        <v>2650</v>
      </c>
    </row>
    <row r="11342" spans="1:8" x14ac:dyDescent="0.25">
      <c r="A11342" s="3" t="s">
        <v>715</v>
      </c>
      <c r="B11342" s="5">
        <v>550000</v>
      </c>
      <c r="C11342" t="s">
        <v>1436</v>
      </c>
      <c r="D11342" t="str">
        <f t="shared" si="177"/>
        <v>Apartment</v>
      </c>
      <c r="E11342" t="s">
        <v>562</v>
      </c>
      <c r="F11342" t="str">
        <f>_xlfn.XLOOKUP(E11342,Geografiesleutel!A:A,Geografiesleutel!B:B,"",0,1)</f>
        <v>CBD</v>
      </c>
      <c r="G11342" s="18">
        <v>2</v>
      </c>
      <c r="H11342" s="18" t="s">
        <v>2650</v>
      </c>
    </row>
    <row r="11343" spans="1:8" x14ac:dyDescent="0.25">
      <c r="A11343" s="3" t="s">
        <v>1470</v>
      </c>
      <c r="B11343" s="5">
        <v>440000</v>
      </c>
      <c r="C11343" t="s">
        <v>1447</v>
      </c>
      <c r="D11343" t="str">
        <f t="shared" si="177"/>
        <v>Apartment</v>
      </c>
      <c r="E11343" t="s">
        <v>603</v>
      </c>
      <c r="F11343" t="str">
        <f>_xlfn.XLOOKUP(E11343,Geografiesleutel!A:A,Geografiesleutel!B:B,"",0,1)</f>
        <v>Eastern Suburbs</v>
      </c>
      <c r="G11343" s="18">
        <v>5</v>
      </c>
      <c r="H11343" s="18">
        <v>1</v>
      </c>
    </row>
    <row r="11344" spans="1:8" x14ac:dyDescent="0.25">
      <c r="A11344" s="3" t="s">
        <v>84</v>
      </c>
      <c r="B11344" s="5">
        <v>350000</v>
      </c>
      <c r="C11344" t="s">
        <v>1437</v>
      </c>
      <c r="D11344" t="str">
        <f t="shared" si="177"/>
        <v>Apartment</v>
      </c>
      <c r="E11344" t="s">
        <v>116</v>
      </c>
      <c r="F11344" t="str">
        <f>_xlfn.XLOOKUP(E11344,Geografiesleutel!A:A,Geografiesleutel!B:B,"",0,1)</f>
        <v>Western Suburbs</v>
      </c>
      <c r="G11344" s="18">
        <v>1</v>
      </c>
      <c r="H11344" s="18">
        <v>1</v>
      </c>
    </row>
    <row r="11345" spans="1:8" x14ac:dyDescent="0.25">
      <c r="A11345" s="3" t="s">
        <v>763</v>
      </c>
      <c r="B11345" s="5">
        <v>949000</v>
      </c>
      <c r="C11345" t="s">
        <v>1436</v>
      </c>
      <c r="D11345" t="str">
        <f t="shared" si="177"/>
        <v>Apartment</v>
      </c>
      <c r="E11345" t="s">
        <v>30</v>
      </c>
      <c r="F11345" t="str">
        <f>_xlfn.XLOOKUP(E11345,Geografiesleutel!A:A,Geografiesleutel!B:B,"",0,1)</f>
        <v>Northern Suburbs</v>
      </c>
      <c r="G11345" s="18">
        <v>2</v>
      </c>
      <c r="H11345" s="18">
        <v>1</v>
      </c>
    </row>
    <row r="11346" spans="1:8" x14ac:dyDescent="0.25">
      <c r="A11346" s="3" t="s">
        <v>1819</v>
      </c>
      <c r="B11346" s="5">
        <v>619000</v>
      </c>
      <c r="C11346" t="s">
        <v>1439</v>
      </c>
      <c r="D11346" t="str">
        <f t="shared" si="177"/>
        <v>Apartment</v>
      </c>
      <c r="E11346" t="s">
        <v>562</v>
      </c>
      <c r="F11346" t="str">
        <f>_xlfn.XLOOKUP(E11346,Geografiesleutel!A:A,Geografiesleutel!B:B,"",0,1)</f>
        <v>CBD</v>
      </c>
      <c r="G11346" s="18">
        <v>3</v>
      </c>
      <c r="H11346" s="18" t="s">
        <v>2650</v>
      </c>
    </row>
    <row r="11347" spans="1:8" x14ac:dyDescent="0.25">
      <c r="A11347" s="3" t="s">
        <v>512</v>
      </c>
      <c r="B11347" s="5">
        <v>750000</v>
      </c>
      <c r="C11347" t="s">
        <v>1436</v>
      </c>
      <c r="D11347" t="str">
        <f t="shared" si="177"/>
        <v>Apartment</v>
      </c>
      <c r="E11347" t="s">
        <v>68</v>
      </c>
      <c r="F11347" t="str">
        <f>_xlfn.XLOOKUP(E11347,Geografiesleutel!A:A,Geografiesleutel!B:B,"",0,1)</f>
        <v>Northern Suburbs</v>
      </c>
      <c r="G11347" s="18">
        <v>2</v>
      </c>
      <c r="H11347" s="18" t="s">
        <v>2646</v>
      </c>
    </row>
    <row r="11348" spans="1:8" x14ac:dyDescent="0.25">
      <c r="A11348" s="3" t="s">
        <v>1621</v>
      </c>
      <c r="B11348" s="5">
        <v>665000</v>
      </c>
      <c r="C11348" t="s">
        <v>1436</v>
      </c>
      <c r="D11348" t="str">
        <f t="shared" si="177"/>
        <v>Apartment</v>
      </c>
      <c r="E11348" t="s">
        <v>97</v>
      </c>
      <c r="F11348" t="str">
        <f>_xlfn.XLOOKUP(E11348,Geografiesleutel!A:A,Geografiesleutel!B:B,"",0,1)</f>
        <v>Northern Suburbs</v>
      </c>
      <c r="G11348" s="18">
        <v>2</v>
      </c>
      <c r="H11348" s="18">
        <v>2</v>
      </c>
    </row>
    <row r="11349" spans="1:8" x14ac:dyDescent="0.25">
      <c r="A11349" s="3" t="s">
        <v>196</v>
      </c>
      <c r="B11349" s="5">
        <v>990000</v>
      </c>
      <c r="C11349" t="s">
        <v>1436</v>
      </c>
      <c r="D11349" t="str">
        <f t="shared" si="177"/>
        <v>Apartment</v>
      </c>
      <c r="E11349" t="s">
        <v>290</v>
      </c>
      <c r="F11349" t="str">
        <f>_xlfn.XLOOKUP(E11349,Geografiesleutel!A:A,Geografiesleutel!B:B,"",0,1)</f>
        <v>Eastern Suburbs</v>
      </c>
      <c r="G11349" s="18">
        <v>2</v>
      </c>
      <c r="H11349" s="18">
        <v>2</v>
      </c>
    </row>
    <row r="11350" spans="1:8" x14ac:dyDescent="0.25">
      <c r="A11350" s="3" t="s">
        <v>1459</v>
      </c>
      <c r="B11350" s="5">
        <v>520000</v>
      </c>
      <c r="C11350" t="s">
        <v>1436</v>
      </c>
      <c r="D11350" t="str">
        <f t="shared" si="177"/>
        <v>Apartment</v>
      </c>
      <c r="E11350" t="s">
        <v>68</v>
      </c>
      <c r="F11350" t="str">
        <f>_xlfn.XLOOKUP(E11350,Geografiesleutel!A:A,Geografiesleutel!B:B,"",0,1)</f>
        <v>Northern Suburbs</v>
      </c>
      <c r="G11350" s="18">
        <v>2</v>
      </c>
      <c r="H11350" s="18">
        <v>1</v>
      </c>
    </row>
    <row r="11351" spans="1:8" x14ac:dyDescent="0.25">
      <c r="A11351" s="3" t="s">
        <v>1205</v>
      </c>
      <c r="B11351" s="5">
        <v>390000</v>
      </c>
      <c r="C11351" t="s">
        <v>1436</v>
      </c>
      <c r="D11351" t="str">
        <f t="shared" si="177"/>
        <v>Apartment</v>
      </c>
      <c r="E11351" t="s">
        <v>487</v>
      </c>
      <c r="F11351" t="str">
        <f>_xlfn.XLOOKUP(E11351,Geografiesleutel!A:A,Geografiesleutel!B:B,"",0,1)</f>
        <v>CBD</v>
      </c>
      <c r="G11351" s="18">
        <v>2</v>
      </c>
      <c r="H11351" s="18">
        <v>1</v>
      </c>
    </row>
    <row r="11352" spans="1:8" x14ac:dyDescent="0.25">
      <c r="A11352" s="3" t="s">
        <v>1357</v>
      </c>
      <c r="B11352" s="5">
        <v>400000</v>
      </c>
      <c r="C11352" t="s">
        <v>1440</v>
      </c>
      <c r="D11352" t="str">
        <f t="shared" si="177"/>
        <v>Apartment</v>
      </c>
      <c r="E11352" t="s">
        <v>487</v>
      </c>
      <c r="F11352" t="str">
        <f>_xlfn.XLOOKUP(E11352,Geografiesleutel!A:A,Geografiesleutel!B:B,"",0,1)</f>
        <v>CBD</v>
      </c>
      <c r="G11352" s="18" t="s">
        <v>2650</v>
      </c>
      <c r="H11352" s="18" t="s">
        <v>2650</v>
      </c>
    </row>
    <row r="11353" spans="1:8" x14ac:dyDescent="0.25">
      <c r="A11353" s="3" t="s">
        <v>656</v>
      </c>
      <c r="B11353" s="5">
        <v>1060000</v>
      </c>
      <c r="C11353" t="s">
        <v>1439</v>
      </c>
      <c r="D11353" t="str">
        <f t="shared" si="177"/>
        <v>Apartment</v>
      </c>
      <c r="E11353" t="s">
        <v>97</v>
      </c>
      <c r="F11353" t="str">
        <f>_xlfn.XLOOKUP(E11353,Geografiesleutel!A:A,Geografiesleutel!B:B,"",0,1)</f>
        <v>Northern Suburbs</v>
      </c>
      <c r="G11353" s="18">
        <v>3</v>
      </c>
      <c r="H11353" s="18">
        <v>2</v>
      </c>
    </row>
    <row r="11354" spans="1:8" x14ac:dyDescent="0.25">
      <c r="A11354" s="3" t="s">
        <v>77</v>
      </c>
      <c r="B11354" s="5">
        <v>1695000</v>
      </c>
      <c r="C11354" t="s">
        <v>1436</v>
      </c>
      <c r="D11354" t="str">
        <f t="shared" si="177"/>
        <v>Apartment</v>
      </c>
      <c r="E11354" t="s">
        <v>369</v>
      </c>
      <c r="F11354" t="str">
        <f>_xlfn.XLOOKUP(E11354,Geografiesleutel!A:A,Geografiesleutel!B:B,"",0,1)</f>
        <v>Eastern Suburbs</v>
      </c>
      <c r="G11354" s="18">
        <v>2</v>
      </c>
      <c r="H11354" s="18">
        <v>2</v>
      </c>
    </row>
    <row r="11355" spans="1:8" x14ac:dyDescent="0.25">
      <c r="A11355" s="3" t="s">
        <v>1522</v>
      </c>
      <c r="B11355" s="5">
        <v>602000</v>
      </c>
      <c r="C11355" t="s">
        <v>1436</v>
      </c>
      <c r="D11355" t="str">
        <f t="shared" si="177"/>
        <v>Apartment</v>
      </c>
      <c r="E11355" t="s">
        <v>60</v>
      </c>
      <c r="F11355" t="str">
        <f>_xlfn.XLOOKUP(E11355,Geografiesleutel!A:A,Geografiesleutel!B:B,"",0,1)</f>
        <v>Townships</v>
      </c>
      <c r="G11355" s="18">
        <v>2</v>
      </c>
      <c r="H11355" s="18">
        <v>1</v>
      </c>
    </row>
    <row r="11356" spans="1:8" x14ac:dyDescent="0.25">
      <c r="A11356" s="3" t="s">
        <v>789</v>
      </c>
      <c r="B11356" s="5">
        <v>620000</v>
      </c>
      <c r="C11356" t="s">
        <v>1436</v>
      </c>
      <c r="D11356" t="str">
        <f t="shared" si="177"/>
        <v>Apartment</v>
      </c>
      <c r="E11356" t="s">
        <v>45</v>
      </c>
      <c r="F11356" t="str">
        <f>_xlfn.XLOOKUP(E11356,Geografiesleutel!A:A,Geografiesleutel!B:B,"",0,1)</f>
        <v>Townships</v>
      </c>
      <c r="G11356" s="18">
        <v>2</v>
      </c>
      <c r="H11356" s="18">
        <v>1</v>
      </c>
    </row>
    <row r="11357" spans="1:8" x14ac:dyDescent="0.25">
      <c r="A11357" s="3" t="s">
        <v>656</v>
      </c>
      <c r="B11357" s="5">
        <v>1060000</v>
      </c>
      <c r="C11357" t="s">
        <v>1439</v>
      </c>
      <c r="D11357" t="str">
        <f t="shared" si="177"/>
        <v>Apartment</v>
      </c>
      <c r="E11357" t="s">
        <v>97</v>
      </c>
      <c r="F11357" t="str">
        <f>_xlfn.XLOOKUP(E11357,Geografiesleutel!A:A,Geografiesleutel!B:B,"",0,1)</f>
        <v>Northern Suburbs</v>
      </c>
      <c r="G11357" s="18">
        <v>3</v>
      </c>
      <c r="H11357" s="18">
        <v>2</v>
      </c>
    </row>
    <row r="11358" spans="1:8" x14ac:dyDescent="0.25">
      <c r="A11358" s="3" t="s">
        <v>1820</v>
      </c>
      <c r="B11358" s="5">
        <v>556900</v>
      </c>
      <c r="C11358" t="s">
        <v>1439</v>
      </c>
      <c r="D11358" t="str">
        <f t="shared" si="177"/>
        <v>Apartment</v>
      </c>
      <c r="E11358" t="s">
        <v>487</v>
      </c>
      <c r="F11358" t="str">
        <f>_xlfn.XLOOKUP(E11358,Geografiesleutel!A:A,Geografiesleutel!B:B,"",0,1)</f>
        <v>CBD</v>
      </c>
      <c r="G11358" s="18">
        <v>3</v>
      </c>
      <c r="H11358" s="18">
        <v>2</v>
      </c>
    </row>
    <row r="11359" spans="1:8" x14ac:dyDescent="0.25">
      <c r="A11359" s="3" t="s">
        <v>77</v>
      </c>
      <c r="B11359" s="5">
        <v>1695000</v>
      </c>
      <c r="C11359" t="s">
        <v>1439</v>
      </c>
      <c r="D11359" t="str">
        <f t="shared" si="177"/>
        <v>Apartment</v>
      </c>
      <c r="E11359" t="s">
        <v>355</v>
      </c>
      <c r="F11359" t="str">
        <f>_xlfn.XLOOKUP(E11359,Geografiesleutel!A:A,Geografiesleutel!B:B,"",0,1)</f>
        <v>Southern Suburbs</v>
      </c>
      <c r="G11359" s="18">
        <v>3</v>
      </c>
      <c r="H11359" s="18">
        <v>2</v>
      </c>
    </row>
    <row r="11360" spans="1:8" x14ac:dyDescent="0.25">
      <c r="A11360" s="3" t="s">
        <v>1743</v>
      </c>
      <c r="B11360" s="5">
        <v>526000</v>
      </c>
      <c r="C11360" t="s">
        <v>1436</v>
      </c>
      <c r="D11360" t="str">
        <f t="shared" si="177"/>
        <v>Apartment</v>
      </c>
      <c r="E11360" t="s">
        <v>68</v>
      </c>
      <c r="F11360" t="str">
        <f>_xlfn.XLOOKUP(E11360,Geografiesleutel!A:A,Geografiesleutel!B:B,"",0,1)</f>
        <v>Northern Suburbs</v>
      </c>
      <c r="G11360" s="18">
        <v>2</v>
      </c>
      <c r="H11360" s="18">
        <v>1</v>
      </c>
    </row>
    <row r="11361" spans="1:8" x14ac:dyDescent="0.25">
      <c r="A11361" s="3" t="s">
        <v>43</v>
      </c>
      <c r="B11361" s="5">
        <v>2150000</v>
      </c>
      <c r="C11361" t="s">
        <v>1437</v>
      </c>
      <c r="D11361" t="str">
        <f t="shared" si="177"/>
        <v>Apartment</v>
      </c>
      <c r="E11361" t="s">
        <v>681</v>
      </c>
      <c r="F11361" t="str">
        <f>_xlfn.XLOOKUP(E11361,Geografiesleutel!A:A,Geografiesleutel!B:B,"",0,1)</f>
        <v>Eastern Suburbs</v>
      </c>
      <c r="G11361" s="18">
        <v>1</v>
      </c>
      <c r="H11361" s="18">
        <v>1</v>
      </c>
    </row>
    <row r="11362" spans="1:8" x14ac:dyDescent="0.25">
      <c r="A11362" s="3" t="s">
        <v>1593</v>
      </c>
      <c r="B11362" s="5">
        <v>535000</v>
      </c>
      <c r="C11362" t="s">
        <v>1436</v>
      </c>
      <c r="D11362" t="str">
        <f t="shared" si="177"/>
        <v>Apartment</v>
      </c>
      <c r="E11362" t="s">
        <v>137</v>
      </c>
      <c r="F11362" t="str">
        <f>_xlfn.XLOOKUP(E11362,Geografiesleutel!A:A,Geografiesleutel!B:B,"",0,1)</f>
        <v>Northern Suburbs</v>
      </c>
      <c r="G11362" s="18">
        <v>2</v>
      </c>
      <c r="H11362" s="18">
        <v>1</v>
      </c>
    </row>
    <row r="11363" spans="1:8" x14ac:dyDescent="0.25">
      <c r="A11363" s="3" t="s">
        <v>715</v>
      </c>
      <c r="B11363" s="5">
        <v>550000</v>
      </c>
      <c r="C11363" t="s">
        <v>1436</v>
      </c>
      <c r="D11363" t="str">
        <f t="shared" si="177"/>
        <v>Apartment</v>
      </c>
      <c r="E11363" t="s">
        <v>487</v>
      </c>
      <c r="F11363" t="str">
        <f>_xlfn.XLOOKUP(E11363,Geografiesleutel!A:A,Geografiesleutel!B:B,"",0,1)</f>
        <v>CBD</v>
      </c>
      <c r="G11363" s="18">
        <v>2</v>
      </c>
      <c r="H11363" s="18">
        <v>1</v>
      </c>
    </row>
    <row r="11364" spans="1:8" x14ac:dyDescent="0.25">
      <c r="A11364" s="3" t="s">
        <v>393</v>
      </c>
      <c r="B11364" s="5">
        <v>895000</v>
      </c>
      <c r="C11364" t="s">
        <v>1436</v>
      </c>
      <c r="D11364" t="str">
        <f t="shared" si="177"/>
        <v>Apartment</v>
      </c>
      <c r="E11364" t="s">
        <v>562</v>
      </c>
      <c r="F11364" t="str">
        <f>_xlfn.XLOOKUP(E11364,Geografiesleutel!A:A,Geografiesleutel!B:B,"",0,1)</f>
        <v>CBD</v>
      </c>
      <c r="G11364" s="18">
        <v>2</v>
      </c>
      <c r="H11364" s="18">
        <v>2</v>
      </c>
    </row>
    <row r="11365" spans="1:8" x14ac:dyDescent="0.25">
      <c r="A11365" s="3" t="s">
        <v>170</v>
      </c>
      <c r="B11365" s="5">
        <v>1150000</v>
      </c>
      <c r="C11365" t="s">
        <v>1436</v>
      </c>
      <c r="D11365" t="str">
        <f t="shared" si="177"/>
        <v>Apartment</v>
      </c>
      <c r="E11365" t="s">
        <v>285</v>
      </c>
      <c r="F11365" t="str">
        <f>_xlfn.XLOOKUP(E11365,Geografiesleutel!A:A,Geografiesleutel!B:B,"",0,1)</f>
        <v>Eastern Suburbs</v>
      </c>
      <c r="G11365" s="18">
        <v>2</v>
      </c>
      <c r="H11365" s="18">
        <v>2</v>
      </c>
    </row>
    <row r="11366" spans="1:8" x14ac:dyDescent="0.25">
      <c r="A11366" s="3" t="s">
        <v>31</v>
      </c>
      <c r="B11366" s="5">
        <v>570000</v>
      </c>
      <c r="C11366" t="s">
        <v>1437</v>
      </c>
      <c r="D11366" t="str">
        <f t="shared" si="177"/>
        <v>Apartment</v>
      </c>
      <c r="E11366" t="s">
        <v>30</v>
      </c>
      <c r="F11366" t="str">
        <f>_xlfn.XLOOKUP(E11366,Geografiesleutel!A:A,Geografiesleutel!B:B,"",0,1)</f>
        <v>Northern Suburbs</v>
      </c>
      <c r="G11366" s="18">
        <v>1</v>
      </c>
      <c r="H11366" s="18">
        <v>1</v>
      </c>
    </row>
    <row r="11367" spans="1:8" x14ac:dyDescent="0.25">
      <c r="A11367" s="3" t="s">
        <v>446</v>
      </c>
      <c r="B11367" s="5">
        <v>900000</v>
      </c>
      <c r="C11367" t="s">
        <v>1436</v>
      </c>
      <c r="D11367" t="str">
        <f t="shared" si="177"/>
        <v>Apartment</v>
      </c>
      <c r="E11367" t="s">
        <v>433</v>
      </c>
      <c r="F11367" t="str">
        <f>_xlfn.XLOOKUP(E11367,Geografiesleutel!A:A,Geografiesleutel!B:B,"",0,1)</f>
        <v>Eastern Suburbs</v>
      </c>
      <c r="G11367" s="18">
        <v>2</v>
      </c>
      <c r="H11367" s="18">
        <v>2</v>
      </c>
    </row>
    <row r="11368" spans="1:8" x14ac:dyDescent="0.25">
      <c r="A11368" s="3" t="s">
        <v>226</v>
      </c>
      <c r="B11368" s="5">
        <v>829000</v>
      </c>
      <c r="C11368" t="s">
        <v>1436</v>
      </c>
      <c r="D11368" t="str">
        <f t="shared" si="177"/>
        <v>Apartment</v>
      </c>
      <c r="E11368" t="s">
        <v>220</v>
      </c>
      <c r="F11368" t="str">
        <f>_xlfn.XLOOKUP(E11368,Geografiesleutel!A:A,Geografiesleutel!B:B,"",0,1)</f>
        <v>Agricultural Smallholdings</v>
      </c>
      <c r="G11368" s="18">
        <v>2</v>
      </c>
      <c r="H11368" s="18">
        <v>2</v>
      </c>
    </row>
    <row r="11369" spans="1:8" x14ac:dyDescent="0.25">
      <c r="A11369" s="3" t="s">
        <v>1459</v>
      </c>
      <c r="B11369" s="5">
        <v>520000</v>
      </c>
      <c r="C11369" t="s">
        <v>1436</v>
      </c>
      <c r="D11369" t="str">
        <f t="shared" si="177"/>
        <v>Apartment</v>
      </c>
      <c r="E11369" t="s">
        <v>487</v>
      </c>
      <c r="F11369" t="str">
        <f>_xlfn.XLOOKUP(E11369,Geografiesleutel!A:A,Geografiesleutel!B:B,"",0,1)</f>
        <v>CBD</v>
      </c>
      <c r="G11369" s="18">
        <v>2</v>
      </c>
      <c r="H11369" s="18">
        <v>1</v>
      </c>
    </row>
    <row r="11370" spans="1:8" x14ac:dyDescent="0.25">
      <c r="A11370" s="3" t="s">
        <v>700</v>
      </c>
      <c r="B11370" s="5">
        <v>780000</v>
      </c>
      <c r="C11370" t="s">
        <v>1436</v>
      </c>
      <c r="D11370" t="str">
        <f t="shared" si="177"/>
        <v>Apartment</v>
      </c>
      <c r="E11370" t="s">
        <v>68</v>
      </c>
      <c r="F11370" t="str">
        <f>_xlfn.XLOOKUP(E11370,Geografiesleutel!A:A,Geografiesleutel!B:B,"",0,1)</f>
        <v>Northern Suburbs</v>
      </c>
      <c r="G11370" s="18">
        <v>2</v>
      </c>
      <c r="H11370" s="18">
        <v>1</v>
      </c>
    </row>
    <row r="11371" spans="1:8" x14ac:dyDescent="0.25">
      <c r="A11371" s="3" t="s">
        <v>632</v>
      </c>
      <c r="B11371" s="5">
        <v>785000</v>
      </c>
      <c r="C11371" t="s">
        <v>1436</v>
      </c>
      <c r="D11371" t="str">
        <f t="shared" si="177"/>
        <v>Apartment</v>
      </c>
      <c r="E11371" t="s">
        <v>289</v>
      </c>
      <c r="F11371" t="str">
        <f>_xlfn.XLOOKUP(E11371,Geografiesleutel!A:A,Geografiesleutel!B:B,"",0,1)</f>
        <v>Agricultural Smallholdings</v>
      </c>
      <c r="G11371" s="18">
        <v>2</v>
      </c>
      <c r="H11371" s="18">
        <v>2</v>
      </c>
    </row>
    <row r="11372" spans="1:8" x14ac:dyDescent="0.25">
      <c r="A11372" s="3" t="s">
        <v>724</v>
      </c>
      <c r="B11372" s="5">
        <v>1495000</v>
      </c>
      <c r="C11372" t="s">
        <v>1436</v>
      </c>
      <c r="D11372" t="str">
        <f t="shared" si="177"/>
        <v>Apartment</v>
      </c>
      <c r="E11372" t="s">
        <v>218</v>
      </c>
      <c r="F11372" t="str">
        <f>_xlfn.XLOOKUP(E11372,Geografiesleutel!A:A,Geografiesleutel!B:B,"",0,1)</f>
        <v>Southern Suburbs</v>
      </c>
      <c r="G11372" s="18">
        <v>2</v>
      </c>
      <c r="H11372" s="18">
        <v>2</v>
      </c>
    </row>
    <row r="11373" spans="1:8" x14ac:dyDescent="0.25">
      <c r="A11373" s="3" t="s">
        <v>176</v>
      </c>
      <c r="B11373" s="5">
        <v>1295000</v>
      </c>
      <c r="C11373" t="s">
        <v>1436</v>
      </c>
      <c r="D11373" t="str">
        <f t="shared" si="177"/>
        <v>Apartment</v>
      </c>
      <c r="E11373" t="s">
        <v>369</v>
      </c>
      <c r="F11373" t="str">
        <f>_xlfn.XLOOKUP(E11373,Geografiesleutel!A:A,Geografiesleutel!B:B,"",0,1)</f>
        <v>Eastern Suburbs</v>
      </c>
      <c r="G11373" s="18">
        <v>2</v>
      </c>
      <c r="H11373" s="18">
        <v>1</v>
      </c>
    </row>
    <row r="11374" spans="1:8" x14ac:dyDescent="0.25">
      <c r="A11374" s="3" t="s">
        <v>178</v>
      </c>
      <c r="B11374" s="5">
        <v>630000</v>
      </c>
      <c r="C11374" t="s">
        <v>1436</v>
      </c>
      <c r="D11374" t="str">
        <f t="shared" si="177"/>
        <v>Apartment</v>
      </c>
      <c r="E11374" t="s">
        <v>82</v>
      </c>
      <c r="F11374" t="str">
        <f>_xlfn.XLOOKUP(E11374,Geografiesleutel!A:A,Geografiesleutel!B:B,"",0,1)</f>
        <v>Western Suburbs</v>
      </c>
      <c r="G11374" s="18">
        <v>2</v>
      </c>
      <c r="H11374" s="18">
        <v>1</v>
      </c>
    </row>
    <row r="11375" spans="1:8" x14ac:dyDescent="0.25">
      <c r="A11375" s="3" t="s">
        <v>1184</v>
      </c>
      <c r="B11375" s="5">
        <v>585000</v>
      </c>
      <c r="C11375" t="s">
        <v>1437</v>
      </c>
      <c r="D11375" t="str">
        <f t="shared" si="177"/>
        <v>Apartment</v>
      </c>
      <c r="E11375" t="s">
        <v>30</v>
      </c>
      <c r="F11375" t="str">
        <f>_xlfn.XLOOKUP(E11375,Geografiesleutel!A:A,Geografiesleutel!B:B,"",0,1)</f>
        <v>Northern Suburbs</v>
      </c>
      <c r="G11375" s="18">
        <v>1</v>
      </c>
      <c r="H11375" s="18">
        <v>1</v>
      </c>
    </row>
    <row r="11376" spans="1:8" x14ac:dyDescent="0.25">
      <c r="A11376" s="3" t="s">
        <v>486</v>
      </c>
      <c r="B11376" s="5">
        <v>625000</v>
      </c>
      <c r="C11376" t="s">
        <v>1436</v>
      </c>
      <c r="D11376" t="str">
        <f t="shared" si="177"/>
        <v>Apartment</v>
      </c>
      <c r="E11376" t="s">
        <v>264</v>
      </c>
      <c r="F11376" t="str">
        <f>_xlfn.XLOOKUP(E11376,Geografiesleutel!A:A,Geografiesleutel!B:B,"",0,1)</f>
        <v>Eastern Suburbs</v>
      </c>
      <c r="G11376" s="18">
        <v>2</v>
      </c>
      <c r="H11376" s="18">
        <v>2</v>
      </c>
    </row>
    <row r="11377" spans="1:8" x14ac:dyDescent="0.25">
      <c r="A11377" s="3" t="s">
        <v>1728</v>
      </c>
      <c r="B11377" s="5">
        <v>639000</v>
      </c>
      <c r="C11377" t="s">
        <v>1436</v>
      </c>
      <c r="D11377" t="str">
        <f t="shared" si="177"/>
        <v>Apartment</v>
      </c>
      <c r="E11377" t="s">
        <v>35</v>
      </c>
      <c r="F11377" t="str">
        <f>_xlfn.XLOOKUP(E11377,Geografiesleutel!A:A,Geografiesleutel!B:B,"",0,1)</f>
        <v>Northern Suburbs</v>
      </c>
      <c r="G11377" s="18">
        <v>2</v>
      </c>
      <c r="H11377" s="18">
        <v>1</v>
      </c>
    </row>
    <row r="11378" spans="1:8" x14ac:dyDescent="0.25">
      <c r="A11378" s="3" t="s">
        <v>693</v>
      </c>
      <c r="B11378" s="5">
        <v>730000</v>
      </c>
      <c r="C11378" t="s">
        <v>1437</v>
      </c>
      <c r="D11378" t="str">
        <f t="shared" si="177"/>
        <v>Apartment</v>
      </c>
      <c r="E11378" t="s">
        <v>369</v>
      </c>
      <c r="F11378" t="str">
        <f>_xlfn.XLOOKUP(E11378,Geografiesleutel!A:A,Geografiesleutel!B:B,"",0,1)</f>
        <v>Eastern Suburbs</v>
      </c>
      <c r="G11378" s="18">
        <v>1</v>
      </c>
      <c r="H11378" s="18">
        <v>1</v>
      </c>
    </row>
    <row r="11379" spans="1:8" x14ac:dyDescent="0.25">
      <c r="A11379" s="3" t="s">
        <v>789</v>
      </c>
      <c r="B11379" s="5">
        <v>620000</v>
      </c>
      <c r="C11379" t="s">
        <v>1436</v>
      </c>
      <c r="D11379" t="str">
        <f t="shared" si="177"/>
        <v>Apartment</v>
      </c>
      <c r="E11379" t="s">
        <v>68</v>
      </c>
      <c r="F11379" t="str">
        <f>_xlfn.XLOOKUP(E11379,Geografiesleutel!A:A,Geografiesleutel!B:B,"",0,1)</f>
        <v>Northern Suburbs</v>
      </c>
      <c r="G11379" s="18">
        <v>2</v>
      </c>
      <c r="H11379" s="18">
        <v>2</v>
      </c>
    </row>
    <row r="11380" spans="1:8" x14ac:dyDescent="0.25">
      <c r="A11380" s="3" t="s">
        <v>1149</v>
      </c>
      <c r="B11380" s="5">
        <v>500000</v>
      </c>
      <c r="C11380" t="s">
        <v>1436</v>
      </c>
      <c r="D11380" t="str">
        <f t="shared" si="177"/>
        <v>Apartment</v>
      </c>
      <c r="E11380" t="s">
        <v>68</v>
      </c>
      <c r="F11380" t="str">
        <f>_xlfn.XLOOKUP(E11380,Geografiesleutel!A:A,Geografiesleutel!B:B,"",0,1)</f>
        <v>Northern Suburbs</v>
      </c>
      <c r="G11380" s="18">
        <v>2</v>
      </c>
      <c r="H11380" s="18">
        <v>1</v>
      </c>
    </row>
    <row r="11381" spans="1:8" x14ac:dyDescent="0.25">
      <c r="A11381" s="3" t="s">
        <v>700</v>
      </c>
      <c r="B11381" s="5">
        <v>780000</v>
      </c>
      <c r="C11381" t="s">
        <v>1436</v>
      </c>
      <c r="D11381" t="str">
        <f t="shared" si="177"/>
        <v>Apartment</v>
      </c>
      <c r="E11381" t="s">
        <v>68</v>
      </c>
      <c r="F11381" t="str">
        <f>_xlfn.XLOOKUP(E11381,Geografiesleutel!A:A,Geografiesleutel!B:B,"",0,1)</f>
        <v>Northern Suburbs</v>
      </c>
      <c r="G11381" s="18">
        <v>2</v>
      </c>
      <c r="H11381" s="18">
        <v>1</v>
      </c>
    </row>
    <row r="11382" spans="1:8" x14ac:dyDescent="0.25">
      <c r="A11382" s="3" t="s">
        <v>1153</v>
      </c>
      <c r="B11382" s="5">
        <v>819000</v>
      </c>
      <c r="C11382" t="s">
        <v>1436</v>
      </c>
      <c r="D11382" t="str">
        <f t="shared" si="177"/>
        <v>Apartment</v>
      </c>
      <c r="E11382" t="s">
        <v>30</v>
      </c>
      <c r="F11382" t="str">
        <f>_xlfn.XLOOKUP(E11382,Geografiesleutel!A:A,Geografiesleutel!B:B,"",0,1)</f>
        <v>Northern Suburbs</v>
      </c>
      <c r="G11382" s="18">
        <v>2</v>
      </c>
      <c r="H11382" s="18">
        <v>2</v>
      </c>
    </row>
    <row r="11383" spans="1:8" x14ac:dyDescent="0.25">
      <c r="A11383" s="3" t="s">
        <v>556</v>
      </c>
      <c r="B11383" s="5">
        <v>650000</v>
      </c>
      <c r="C11383" t="s">
        <v>1500</v>
      </c>
      <c r="D11383" t="str">
        <f t="shared" si="177"/>
        <v>Apartment</v>
      </c>
      <c r="E11383" t="s">
        <v>487</v>
      </c>
      <c r="F11383" t="str">
        <f>_xlfn.XLOOKUP(E11383,Geografiesleutel!A:A,Geografiesleutel!B:B,"",0,1)</f>
        <v>CBD</v>
      </c>
      <c r="G11383" s="18">
        <v>5</v>
      </c>
      <c r="H11383" s="18">
        <v>2</v>
      </c>
    </row>
    <row r="11384" spans="1:8" x14ac:dyDescent="0.25">
      <c r="A11384" s="3" t="s">
        <v>65</v>
      </c>
      <c r="B11384" s="5">
        <v>1390000</v>
      </c>
      <c r="C11384" t="s">
        <v>1439</v>
      </c>
      <c r="D11384" t="str">
        <f t="shared" si="177"/>
        <v>Apartment</v>
      </c>
      <c r="E11384" t="s">
        <v>1503</v>
      </c>
      <c r="F11384" t="str">
        <f>_xlfn.XLOOKUP(E11384,Geografiesleutel!A:A,Geografiesleutel!B:B,"",0,1)</f>
        <v>Northern Suburbs</v>
      </c>
      <c r="G11384" s="18">
        <v>3</v>
      </c>
      <c r="H11384" s="18">
        <v>2</v>
      </c>
    </row>
    <row r="11385" spans="1:8" x14ac:dyDescent="0.25">
      <c r="A11385" s="3" t="s">
        <v>789</v>
      </c>
      <c r="B11385" s="5">
        <v>620000</v>
      </c>
      <c r="C11385" t="s">
        <v>1436</v>
      </c>
      <c r="D11385" t="str">
        <f t="shared" si="177"/>
        <v>Apartment</v>
      </c>
      <c r="E11385" t="s">
        <v>68</v>
      </c>
      <c r="F11385" t="str">
        <f>_xlfn.XLOOKUP(E11385,Geografiesleutel!A:A,Geografiesleutel!B:B,"",0,1)</f>
        <v>Northern Suburbs</v>
      </c>
      <c r="G11385" s="18">
        <v>2</v>
      </c>
      <c r="H11385" s="18">
        <v>1</v>
      </c>
    </row>
    <row r="11386" spans="1:8" x14ac:dyDescent="0.25">
      <c r="A11386" s="3" t="s">
        <v>1287</v>
      </c>
      <c r="B11386" s="5">
        <v>695000</v>
      </c>
      <c r="C11386" t="s">
        <v>1436</v>
      </c>
      <c r="D11386" t="str">
        <f t="shared" si="177"/>
        <v>Apartment</v>
      </c>
      <c r="E11386" t="s">
        <v>141</v>
      </c>
      <c r="F11386" t="str">
        <f>_xlfn.XLOOKUP(E11386,Geografiesleutel!A:A,Geografiesleutel!B:B,"",0,1)</f>
        <v>Agricultural Smallholdings</v>
      </c>
      <c r="G11386" s="18">
        <v>2</v>
      </c>
      <c r="H11386" s="18">
        <v>1</v>
      </c>
    </row>
    <row r="11387" spans="1:8" x14ac:dyDescent="0.25">
      <c r="A11387" s="3" t="s">
        <v>1317</v>
      </c>
      <c r="B11387" s="5">
        <v>470000</v>
      </c>
      <c r="C11387" t="s">
        <v>1436</v>
      </c>
      <c r="D11387" t="str">
        <f t="shared" si="177"/>
        <v>Apartment</v>
      </c>
      <c r="E11387" t="s">
        <v>188</v>
      </c>
      <c r="F11387" t="str">
        <f>_xlfn.XLOOKUP(E11387,Geografiesleutel!A:A,Geografiesleutel!B:B,"",0,1)</f>
        <v>Northern Suburbs</v>
      </c>
      <c r="G11387" s="18">
        <v>2</v>
      </c>
      <c r="H11387" s="18">
        <v>1</v>
      </c>
    </row>
    <row r="11388" spans="1:8" x14ac:dyDescent="0.25">
      <c r="A11388" s="3" t="s">
        <v>1471</v>
      </c>
      <c r="B11388" s="5">
        <v>510000</v>
      </c>
      <c r="C11388" t="s">
        <v>1436</v>
      </c>
      <c r="D11388" t="str">
        <f t="shared" si="177"/>
        <v>Apartment</v>
      </c>
      <c r="E11388" t="s">
        <v>64</v>
      </c>
      <c r="F11388" t="str">
        <f>_xlfn.XLOOKUP(E11388,Geografiesleutel!A:A,Geografiesleutel!B:B,"",0,1)</f>
        <v>Western Suburbs</v>
      </c>
      <c r="G11388" s="18">
        <v>2</v>
      </c>
      <c r="H11388" s="18">
        <v>1</v>
      </c>
    </row>
    <row r="11389" spans="1:8" x14ac:dyDescent="0.25">
      <c r="A11389" s="3" t="s">
        <v>65</v>
      </c>
      <c r="B11389" s="5">
        <v>1390000</v>
      </c>
      <c r="C11389" t="s">
        <v>1439</v>
      </c>
      <c r="D11389" t="str">
        <f t="shared" si="177"/>
        <v>Apartment</v>
      </c>
      <c r="E11389" t="s">
        <v>1503</v>
      </c>
      <c r="F11389" t="str">
        <f>_xlfn.XLOOKUP(E11389,Geografiesleutel!A:A,Geografiesleutel!B:B,"",0,1)</f>
        <v>Northern Suburbs</v>
      </c>
      <c r="G11389" s="18">
        <v>3</v>
      </c>
      <c r="H11389" s="18">
        <v>2</v>
      </c>
    </row>
    <row r="11390" spans="1:8" x14ac:dyDescent="0.25">
      <c r="A11390" s="3" t="s">
        <v>713</v>
      </c>
      <c r="B11390" s="5">
        <v>779000</v>
      </c>
      <c r="C11390" t="s">
        <v>1437</v>
      </c>
      <c r="D11390" t="str">
        <f t="shared" si="177"/>
        <v>Apartment</v>
      </c>
      <c r="E11390" t="s">
        <v>369</v>
      </c>
      <c r="F11390" t="str">
        <f>_xlfn.XLOOKUP(E11390,Geografiesleutel!A:A,Geografiesleutel!B:B,"",0,1)</f>
        <v>Eastern Suburbs</v>
      </c>
      <c r="G11390" s="18">
        <v>1</v>
      </c>
      <c r="H11390" s="18">
        <v>1</v>
      </c>
    </row>
    <row r="11391" spans="1:8" x14ac:dyDescent="0.25">
      <c r="A11391" s="3" t="s">
        <v>315</v>
      </c>
      <c r="B11391" s="5">
        <v>1950000</v>
      </c>
      <c r="C11391" t="s">
        <v>1436</v>
      </c>
      <c r="D11391" t="str">
        <f t="shared" si="177"/>
        <v>Apartment</v>
      </c>
      <c r="E11391" t="s">
        <v>190</v>
      </c>
      <c r="F11391" t="str">
        <f>_xlfn.XLOOKUP(E11391,Geografiesleutel!A:A,Geografiesleutel!B:B,"",0,1)</f>
        <v>Eastern Suburbs</v>
      </c>
      <c r="G11391" s="18">
        <v>2</v>
      </c>
      <c r="H11391" s="18">
        <v>2</v>
      </c>
    </row>
    <row r="11392" spans="1:8" x14ac:dyDescent="0.25">
      <c r="A11392" s="3" t="s">
        <v>715</v>
      </c>
      <c r="B11392" s="5">
        <v>550000</v>
      </c>
      <c r="C11392" t="s">
        <v>1436</v>
      </c>
      <c r="D11392" t="str">
        <f t="shared" si="177"/>
        <v>Apartment</v>
      </c>
      <c r="E11392" t="s">
        <v>577</v>
      </c>
      <c r="F11392" t="str">
        <f>_xlfn.XLOOKUP(E11392,Geografiesleutel!A:A,Geografiesleutel!B:B,"",0,1)</f>
        <v>CBD</v>
      </c>
      <c r="G11392" s="18">
        <v>2</v>
      </c>
      <c r="H11392" s="18">
        <v>2</v>
      </c>
    </row>
    <row r="11393" spans="1:8" x14ac:dyDescent="0.25">
      <c r="A11393" s="3" t="s">
        <v>1805</v>
      </c>
      <c r="B11393" s="5">
        <v>613000</v>
      </c>
      <c r="C11393" t="s">
        <v>1436</v>
      </c>
      <c r="D11393" t="str">
        <f t="shared" si="177"/>
        <v>Apartment</v>
      </c>
      <c r="E11393" t="s">
        <v>45</v>
      </c>
      <c r="F11393" t="str">
        <f>_xlfn.XLOOKUP(E11393,Geografiesleutel!A:A,Geografiesleutel!B:B,"",0,1)</f>
        <v>Townships</v>
      </c>
      <c r="G11393" s="18">
        <v>2</v>
      </c>
      <c r="H11393" s="18">
        <v>1</v>
      </c>
    </row>
    <row r="11394" spans="1:8" x14ac:dyDescent="0.25">
      <c r="A11394" s="3" t="s">
        <v>84</v>
      </c>
      <c r="B11394" s="5">
        <v>350000</v>
      </c>
      <c r="C11394" t="s">
        <v>1437</v>
      </c>
      <c r="D11394" t="str">
        <f t="shared" ref="D11394:D11457" si="178">TRIM(RIGHT(SUBSTITUTE(C11394," ",REPT(" ",LEN(C11394))),LEN(C11394)))</f>
        <v>Apartment</v>
      </c>
      <c r="E11394" t="s">
        <v>562</v>
      </c>
      <c r="F11394" t="str">
        <f>_xlfn.XLOOKUP(E11394,Geografiesleutel!A:A,Geografiesleutel!B:B,"",0,1)</f>
        <v>CBD</v>
      </c>
      <c r="G11394" s="18">
        <v>1</v>
      </c>
      <c r="H11394" s="18">
        <v>1</v>
      </c>
    </row>
    <row r="11395" spans="1:8" x14ac:dyDescent="0.25">
      <c r="A11395" s="3" t="s">
        <v>1307</v>
      </c>
      <c r="B11395" s="5">
        <v>280000</v>
      </c>
      <c r="C11395" t="s">
        <v>1437</v>
      </c>
      <c r="D11395" t="str">
        <f t="shared" si="178"/>
        <v>Apartment</v>
      </c>
      <c r="E11395" t="s">
        <v>487</v>
      </c>
      <c r="F11395" t="str">
        <f>_xlfn.XLOOKUP(E11395,Geografiesleutel!A:A,Geografiesleutel!B:B,"",0,1)</f>
        <v>CBD</v>
      </c>
      <c r="G11395" s="18">
        <v>1</v>
      </c>
      <c r="H11395" s="18">
        <v>1</v>
      </c>
    </row>
    <row r="11396" spans="1:8" x14ac:dyDescent="0.25">
      <c r="A11396" s="3" t="s">
        <v>1459</v>
      </c>
      <c r="B11396" s="5">
        <v>520000</v>
      </c>
      <c r="C11396" t="s">
        <v>1437</v>
      </c>
      <c r="D11396" t="str">
        <f t="shared" si="178"/>
        <v>Apartment</v>
      </c>
      <c r="E11396" t="s">
        <v>30</v>
      </c>
      <c r="F11396" t="str">
        <f>_xlfn.XLOOKUP(E11396,Geografiesleutel!A:A,Geografiesleutel!B:B,"",0,1)</f>
        <v>Northern Suburbs</v>
      </c>
      <c r="G11396" s="18">
        <v>1</v>
      </c>
      <c r="H11396" s="18">
        <v>1</v>
      </c>
    </row>
    <row r="11397" spans="1:8" x14ac:dyDescent="0.25">
      <c r="A11397" s="3" t="s">
        <v>1555</v>
      </c>
      <c r="B11397" s="5">
        <v>375000</v>
      </c>
      <c r="C11397" t="s">
        <v>1436</v>
      </c>
      <c r="D11397" t="str">
        <f t="shared" si="178"/>
        <v>Apartment</v>
      </c>
      <c r="E11397" t="s">
        <v>487</v>
      </c>
      <c r="F11397" t="str">
        <f>_xlfn.XLOOKUP(E11397,Geografiesleutel!A:A,Geografiesleutel!B:B,"",0,1)</f>
        <v>CBD</v>
      </c>
      <c r="G11397" s="18">
        <v>2</v>
      </c>
      <c r="H11397" s="18">
        <v>1</v>
      </c>
    </row>
    <row r="11398" spans="1:8" x14ac:dyDescent="0.25">
      <c r="A11398" s="3" t="s">
        <v>393</v>
      </c>
      <c r="B11398" s="5">
        <v>895000</v>
      </c>
      <c r="C11398" t="s">
        <v>1436</v>
      </c>
      <c r="D11398" t="str">
        <f t="shared" si="178"/>
        <v>Apartment</v>
      </c>
      <c r="E11398" t="s">
        <v>30</v>
      </c>
      <c r="F11398" t="str">
        <f>_xlfn.XLOOKUP(E11398,Geografiesleutel!A:A,Geografiesleutel!B:B,"",0,1)</f>
        <v>Northern Suburbs</v>
      </c>
      <c r="G11398" s="18">
        <v>2</v>
      </c>
      <c r="H11398" s="18">
        <v>1</v>
      </c>
    </row>
    <row r="11399" spans="1:8" x14ac:dyDescent="0.25">
      <c r="A11399" s="3" t="s">
        <v>170</v>
      </c>
      <c r="B11399" s="5">
        <v>1150000</v>
      </c>
      <c r="C11399" t="s">
        <v>1436</v>
      </c>
      <c r="D11399" t="str">
        <f t="shared" si="178"/>
        <v>Apartment</v>
      </c>
      <c r="E11399" t="s">
        <v>369</v>
      </c>
      <c r="F11399" t="str">
        <f>_xlfn.XLOOKUP(E11399,Geografiesleutel!A:A,Geografiesleutel!B:B,"",0,1)</f>
        <v>Eastern Suburbs</v>
      </c>
      <c r="G11399" s="18">
        <v>2</v>
      </c>
      <c r="H11399" s="18" t="s">
        <v>8</v>
      </c>
    </row>
    <row r="11400" spans="1:8" x14ac:dyDescent="0.25">
      <c r="A11400" s="3" t="s">
        <v>576</v>
      </c>
      <c r="B11400" s="5">
        <v>595000</v>
      </c>
      <c r="C11400" t="s">
        <v>1451</v>
      </c>
      <c r="D11400" t="str">
        <f t="shared" si="178"/>
        <v>Apartment</v>
      </c>
      <c r="E11400" t="s">
        <v>68</v>
      </c>
      <c r="F11400" t="str">
        <f>_xlfn.XLOOKUP(E11400,Geografiesleutel!A:A,Geografiesleutel!B:B,"",0,1)</f>
        <v>Northern Suburbs</v>
      </c>
      <c r="G11400" s="18" t="s">
        <v>2646</v>
      </c>
      <c r="H11400" s="18">
        <v>1</v>
      </c>
    </row>
    <row r="11401" spans="1:8" x14ac:dyDescent="0.25">
      <c r="A11401" s="3" t="s">
        <v>1641</v>
      </c>
      <c r="B11401" s="5">
        <v>326000</v>
      </c>
      <c r="C11401" t="s">
        <v>1437</v>
      </c>
      <c r="D11401" t="str">
        <f t="shared" si="178"/>
        <v>Apartment</v>
      </c>
      <c r="E11401" t="s">
        <v>577</v>
      </c>
      <c r="F11401" t="str">
        <f>_xlfn.XLOOKUP(E11401,Geografiesleutel!A:A,Geografiesleutel!B:B,"",0,1)</f>
        <v>CBD</v>
      </c>
      <c r="G11401" s="18">
        <v>1</v>
      </c>
      <c r="H11401" s="18">
        <v>1</v>
      </c>
    </row>
    <row r="11402" spans="1:8" x14ac:dyDescent="0.25">
      <c r="A11402" s="3" t="s">
        <v>1621</v>
      </c>
      <c r="B11402" s="5">
        <v>665000</v>
      </c>
      <c r="C11402" t="s">
        <v>1436</v>
      </c>
      <c r="D11402" t="str">
        <f t="shared" si="178"/>
        <v>Apartment</v>
      </c>
      <c r="E11402" t="s">
        <v>68</v>
      </c>
      <c r="F11402" t="str">
        <f>_xlfn.XLOOKUP(E11402,Geografiesleutel!A:A,Geografiesleutel!B:B,"",0,1)</f>
        <v>Northern Suburbs</v>
      </c>
      <c r="G11402" s="18">
        <v>2</v>
      </c>
      <c r="H11402" s="18">
        <v>1</v>
      </c>
    </row>
    <row r="11403" spans="1:8" x14ac:dyDescent="0.25">
      <c r="A11403" s="3" t="s">
        <v>1317</v>
      </c>
      <c r="B11403" s="5">
        <v>470000</v>
      </c>
      <c r="C11403" t="s">
        <v>1437</v>
      </c>
      <c r="D11403" t="str">
        <f t="shared" si="178"/>
        <v>Apartment</v>
      </c>
      <c r="E11403" t="s">
        <v>356</v>
      </c>
      <c r="F11403" t="str">
        <f>_xlfn.XLOOKUP(E11403,Geografiesleutel!A:A,Geografiesleutel!B:B,"",0,1)</f>
        <v>Eastern Suburbs</v>
      </c>
      <c r="G11403" s="18">
        <v>1</v>
      </c>
      <c r="H11403" s="18">
        <v>1</v>
      </c>
    </row>
    <row r="11404" spans="1:8" x14ac:dyDescent="0.25">
      <c r="A11404" s="3" t="s">
        <v>1108</v>
      </c>
      <c r="B11404" s="5">
        <v>670000</v>
      </c>
      <c r="C11404" t="s">
        <v>1436</v>
      </c>
      <c r="D11404" t="str">
        <f t="shared" si="178"/>
        <v>Apartment</v>
      </c>
      <c r="E11404" t="s">
        <v>97</v>
      </c>
      <c r="F11404" t="str">
        <f>_xlfn.XLOOKUP(E11404,Geografiesleutel!A:A,Geografiesleutel!B:B,"",0,1)</f>
        <v>Northern Suburbs</v>
      </c>
      <c r="G11404" s="18">
        <v>2</v>
      </c>
      <c r="H11404" s="18">
        <v>2</v>
      </c>
    </row>
    <row r="11405" spans="1:8" x14ac:dyDescent="0.25">
      <c r="A11405" s="3" t="s">
        <v>170</v>
      </c>
      <c r="B11405" s="5">
        <v>1150000</v>
      </c>
      <c r="C11405" t="s">
        <v>1436</v>
      </c>
      <c r="D11405" t="str">
        <f t="shared" si="178"/>
        <v>Apartment</v>
      </c>
      <c r="E11405" t="s">
        <v>369</v>
      </c>
      <c r="F11405" t="str">
        <f>_xlfn.XLOOKUP(E11405,Geografiesleutel!A:A,Geografiesleutel!B:B,"",0,1)</f>
        <v>Eastern Suburbs</v>
      </c>
      <c r="G11405" s="18">
        <v>2</v>
      </c>
      <c r="H11405" s="18">
        <v>2</v>
      </c>
    </row>
    <row r="11406" spans="1:8" x14ac:dyDescent="0.25">
      <c r="A11406" s="3" t="s">
        <v>1136</v>
      </c>
      <c r="B11406" s="5">
        <v>540000</v>
      </c>
      <c r="C11406" t="s">
        <v>1436</v>
      </c>
      <c r="D11406" t="str">
        <f t="shared" si="178"/>
        <v>Apartment</v>
      </c>
      <c r="E11406" t="s">
        <v>404</v>
      </c>
      <c r="F11406" t="str">
        <f>_xlfn.XLOOKUP(E11406,Geografiesleutel!A:A,Geografiesleutel!B:B,"",0,1)</f>
        <v>CBD</v>
      </c>
      <c r="G11406" s="18">
        <v>2</v>
      </c>
      <c r="H11406" s="18">
        <v>1</v>
      </c>
    </row>
    <row r="11407" spans="1:8" x14ac:dyDescent="0.25">
      <c r="A11407" s="3" t="s">
        <v>1821</v>
      </c>
      <c r="B11407" s="5">
        <v>459000</v>
      </c>
      <c r="C11407" t="s">
        <v>1437</v>
      </c>
      <c r="D11407" t="str">
        <f t="shared" si="178"/>
        <v>Apartment</v>
      </c>
      <c r="E11407" t="s">
        <v>346</v>
      </c>
      <c r="F11407" t="str">
        <f>_xlfn.XLOOKUP(E11407,Geografiesleutel!A:A,Geografiesleutel!B:B,"",0,1)</f>
        <v>Northern Suburbs</v>
      </c>
      <c r="G11407" s="18">
        <v>1</v>
      </c>
      <c r="H11407" s="18">
        <v>1</v>
      </c>
    </row>
    <row r="11408" spans="1:8" x14ac:dyDescent="0.25">
      <c r="A11408" s="3" t="s">
        <v>706</v>
      </c>
      <c r="B11408" s="5">
        <v>395000</v>
      </c>
      <c r="C11408" t="s">
        <v>1436</v>
      </c>
      <c r="D11408" t="str">
        <f t="shared" si="178"/>
        <v>Apartment</v>
      </c>
      <c r="E11408" t="s">
        <v>116</v>
      </c>
      <c r="F11408" t="str">
        <f>_xlfn.XLOOKUP(E11408,Geografiesleutel!A:A,Geografiesleutel!B:B,"",0,1)</f>
        <v>Western Suburbs</v>
      </c>
      <c r="G11408" s="18">
        <v>2</v>
      </c>
      <c r="H11408" s="18">
        <v>1</v>
      </c>
    </row>
    <row r="11409" spans="1:8" x14ac:dyDescent="0.25">
      <c r="A11409" s="3" t="s">
        <v>183</v>
      </c>
      <c r="B11409" s="5">
        <v>1250000</v>
      </c>
      <c r="C11409" t="s">
        <v>1436</v>
      </c>
      <c r="D11409" t="str">
        <f t="shared" si="178"/>
        <v>Apartment</v>
      </c>
      <c r="E11409" t="s">
        <v>80</v>
      </c>
      <c r="F11409" t="str">
        <f>_xlfn.XLOOKUP(E11409,Geografiesleutel!A:A,Geografiesleutel!B:B,"",0,1)</f>
        <v>Eastern Suburbs</v>
      </c>
      <c r="G11409" s="18">
        <v>2</v>
      </c>
      <c r="H11409" s="18">
        <v>1</v>
      </c>
    </row>
    <row r="11410" spans="1:8" x14ac:dyDescent="0.25">
      <c r="A11410" s="3" t="s">
        <v>1708</v>
      </c>
      <c r="B11410" s="5">
        <v>473000</v>
      </c>
      <c r="C11410" t="s">
        <v>1436</v>
      </c>
      <c r="D11410" t="str">
        <f t="shared" si="178"/>
        <v>Apartment</v>
      </c>
      <c r="E11410" t="s">
        <v>188</v>
      </c>
      <c r="F11410" t="str">
        <f>_xlfn.XLOOKUP(E11410,Geografiesleutel!A:A,Geografiesleutel!B:B,"",0,1)</f>
        <v>Northern Suburbs</v>
      </c>
      <c r="G11410" s="18">
        <v>2</v>
      </c>
      <c r="H11410" s="18">
        <v>1</v>
      </c>
    </row>
    <row r="11411" spans="1:8" x14ac:dyDescent="0.25">
      <c r="A11411" s="3" t="s">
        <v>1822</v>
      </c>
      <c r="B11411" s="5">
        <v>518000</v>
      </c>
      <c r="C11411" t="s">
        <v>1437</v>
      </c>
      <c r="D11411" t="str">
        <f t="shared" si="178"/>
        <v>Apartment</v>
      </c>
      <c r="E11411" t="s">
        <v>421</v>
      </c>
      <c r="F11411" t="str">
        <f>_xlfn.XLOOKUP(E11411,Geografiesleutel!A:A,Geografiesleutel!B:B,"",0,1)</f>
        <v>CBD</v>
      </c>
      <c r="G11411" s="18">
        <v>1</v>
      </c>
      <c r="H11411" s="18">
        <v>2</v>
      </c>
    </row>
    <row r="11412" spans="1:8" x14ac:dyDescent="0.25">
      <c r="A11412" s="3" t="s">
        <v>67</v>
      </c>
      <c r="B11412" s="5">
        <v>2300000</v>
      </c>
      <c r="C11412" t="s">
        <v>1436</v>
      </c>
      <c r="D11412" t="str">
        <f t="shared" si="178"/>
        <v>Apartment</v>
      </c>
      <c r="E11412" t="s">
        <v>681</v>
      </c>
      <c r="F11412" t="str">
        <f>_xlfn.XLOOKUP(E11412,Geografiesleutel!A:A,Geografiesleutel!B:B,"",0,1)</f>
        <v>Eastern Suburbs</v>
      </c>
      <c r="G11412" s="18">
        <v>2</v>
      </c>
      <c r="H11412" s="18">
        <v>1</v>
      </c>
    </row>
    <row r="11413" spans="1:8" x14ac:dyDescent="0.25">
      <c r="A11413" s="3" t="s">
        <v>67</v>
      </c>
      <c r="B11413" s="5">
        <v>2300000</v>
      </c>
      <c r="C11413" t="s">
        <v>1436</v>
      </c>
      <c r="D11413" t="str">
        <f t="shared" si="178"/>
        <v>Apartment</v>
      </c>
      <c r="E11413" t="s">
        <v>681</v>
      </c>
      <c r="F11413" t="str">
        <f>_xlfn.XLOOKUP(E11413,Geografiesleutel!A:A,Geografiesleutel!B:B,"",0,1)</f>
        <v>Eastern Suburbs</v>
      </c>
      <c r="G11413" s="18">
        <v>2</v>
      </c>
      <c r="H11413" s="18">
        <v>1</v>
      </c>
    </row>
    <row r="11414" spans="1:8" x14ac:dyDescent="0.25">
      <c r="A11414" s="3" t="s">
        <v>931</v>
      </c>
      <c r="B11414" s="5">
        <v>490000</v>
      </c>
      <c r="C11414" t="s">
        <v>1439</v>
      </c>
      <c r="D11414" t="str">
        <f t="shared" si="178"/>
        <v>Apartment</v>
      </c>
      <c r="E11414" t="s">
        <v>487</v>
      </c>
      <c r="F11414" t="str">
        <f>_xlfn.XLOOKUP(E11414,Geografiesleutel!A:A,Geografiesleutel!B:B,"",0,1)</f>
        <v>CBD</v>
      </c>
      <c r="G11414" s="18">
        <v>3</v>
      </c>
      <c r="H11414" s="18">
        <v>1</v>
      </c>
    </row>
    <row r="11415" spans="1:8" x14ac:dyDescent="0.25">
      <c r="A11415" s="3" t="s">
        <v>212</v>
      </c>
      <c r="B11415" s="5">
        <v>4900000</v>
      </c>
      <c r="C11415" t="s">
        <v>1439</v>
      </c>
      <c r="D11415" t="str">
        <f t="shared" si="178"/>
        <v>Apartment</v>
      </c>
      <c r="E11415" t="s">
        <v>306</v>
      </c>
      <c r="F11415" t="str">
        <f>_xlfn.XLOOKUP(E11415,Geografiesleutel!A:A,Geografiesleutel!B:B,"",0,1)</f>
        <v>Eastern Suburbs</v>
      </c>
      <c r="G11415" s="18">
        <v>3</v>
      </c>
      <c r="H11415" s="18">
        <v>2</v>
      </c>
    </row>
    <row r="11416" spans="1:8" x14ac:dyDescent="0.25">
      <c r="A11416" s="3" t="s">
        <v>931</v>
      </c>
      <c r="B11416" s="5">
        <v>490000</v>
      </c>
      <c r="C11416" t="s">
        <v>1440</v>
      </c>
      <c r="D11416" t="str">
        <f t="shared" si="178"/>
        <v>Apartment</v>
      </c>
      <c r="E11416" t="s">
        <v>487</v>
      </c>
      <c r="F11416" t="str">
        <f>_xlfn.XLOOKUP(E11416,Geografiesleutel!A:A,Geografiesleutel!B:B,"",0,1)</f>
        <v>CBD</v>
      </c>
      <c r="G11416" s="18" t="s">
        <v>2650</v>
      </c>
      <c r="H11416" s="18">
        <v>1</v>
      </c>
    </row>
    <row r="11417" spans="1:8" x14ac:dyDescent="0.25">
      <c r="A11417" s="3" t="s">
        <v>1509</v>
      </c>
      <c r="B11417" s="5">
        <v>598000</v>
      </c>
      <c r="C11417" t="s">
        <v>1436</v>
      </c>
      <c r="D11417" t="str">
        <f t="shared" si="178"/>
        <v>Apartment</v>
      </c>
      <c r="E11417" t="s">
        <v>137</v>
      </c>
      <c r="F11417" t="str">
        <f>_xlfn.XLOOKUP(E11417,Geografiesleutel!A:A,Geografiesleutel!B:B,"",0,1)</f>
        <v>Northern Suburbs</v>
      </c>
      <c r="G11417" s="18">
        <v>2</v>
      </c>
      <c r="H11417" s="18">
        <v>1</v>
      </c>
    </row>
    <row r="11418" spans="1:8" x14ac:dyDescent="0.25">
      <c r="A11418" s="3" t="s">
        <v>655</v>
      </c>
      <c r="B11418" s="5">
        <v>840000</v>
      </c>
      <c r="C11418" t="s">
        <v>1447</v>
      </c>
      <c r="D11418" t="str">
        <f t="shared" si="178"/>
        <v>Apartment</v>
      </c>
      <c r="E11418" t="s">
        <v>369</v>
      </c>
      <c r="F11418" t="str">
        <f>_xlfn.XLOOKUP(E11418,Geografiesleutel!A:A,Geografiesleutel!B:B,"",0,1)</f>
        <v>Eastern Suburbs</v>
      </c>
      <c r="G11418" s="18">
        <v>5</v>
      </c>
      <c r="H11418" s="18">
        <v>1</v>
      </c>
    </row>
    <row r="11419" spans="1:8" x14ac:dyDescent="0.25">
      <c r="A11419" s="3" t="s">
        <v>667</v>
      </c>
      <c r="B11419" s="5">
        <v>705000</v>
      </c>
      <c r="C11419" t="s">
        <v>1439</v>
      </c>
      <c r="D11419" t="str">
        <f t="shared" si="178"/>
        <v>Apartment</v>
      </c>
      <c r="E11419" t="s">
        <v>112</v>
      </c>
      <c r="F11419" t="str">
        <f>_xlfn.XLOOKUP(E11419,Geografiesleutel!A:A,Geografiesleutel!B:B,"",0,1)</f>
        <v>Northern Suburbs</v>
      </c>
      <c r="G11419" s="18">
        <v>3</v>
      </c>
      <c r="H11419" s="18">
        <v>1</v>
      </c>
    </row>
    <row r="11420" spans="1:8" x14ac:dyDescent="0.25">
      <c r="A11420" s="3" t="s">
        <v>545</v>
      </c>
      <c r="B11420" s="5">
        <v>700000</v>
      </c>
      <c r="C11420" t="s">
        <v>1436</v>
      </c>
      <c r="D11420" t="str">
        <f t="shared" si="178"/>
        <v>Apartment</v>
      </c>
      <c r="E11420" t="s">
        <v>220</v>
      </c>
      <c r="F11420" t="str">
        <f>_xlfn.XLOOKUP(E11420,Geografiesleutel!A:A,Geografiesleutel!B:B,"",0,1)</f>
        <v>Agricultural Smallholdings</v>
      </c>
      <c r="G11420" s="18">
        <v>2</v>
      </c>
      <c r="H11420" s="18">
        <v>1</v>
      </c>
    </row>
    <row r="11421" spans="1:8" x14ac:dyDescent="0.25">
      <c r="A11421" s="3" t="s">
        <v>1570</v>
      </c>
      <c r="B11421" s="5">
        <v>445000</v>
      </c>
      <c r="C11421" t="s">
        <v>1451</v>
      </c>
      <c r="D11421" t="str">
        <f t="shared" si="178"/>
        <v>Apartment</v>
      </c>
      <c r="E11421" t="s">
        <v>577</v>
      </c>
      <c r="F11421" t="str">
        <f>_xlfn.XLOOKUP(E11421,Geografiesleutel!A:A,Geografiesleutel!B:B,"",0,1)</f>
        <v>CBD</v>
      </c>
      <c r="G11421" s="18" t="s">
        <v>2646</v>
      </c>
      <c r="H11421" s="18">
        <v>1</v>
      </c>
    </row>
    <row r="11422" spans="1:8" x14ac:dyDescent="0.25">
      <c r="A11422" s="3" t="s">
        <v>274</v>
      </c>
      <c r="B11422" s="5">
        <v>850000</v>
      </c>
      <c r="C11422" t="s">
        <v>1436</v>
      </c>
      <c r="D11422" t="str">
        <f t="shared" si="178"/>
        <v>Apartment</v>
      </c>
      <c r="E11422" t="s">
        <v>88</v>
      </c>
      <c r="F11422" t="str">
        <f>_xlfn.XLOOKUP(E11422,Geografiesleutel!A:A,Geografiesleutel!B:B,"",0,1)</f>
        <v>Eastern Suburbs</v>
      </c>
      <c r="G11422" s="18">
        <v>2</v>
      </c>
      <c r="H11422" s="18">
        <v>1</v>
      </c>
    </row>
    <row r="11423" spans="1:8" x14ac:dyDescent="0.25">
      <c r="A11423" s="3" t="s">
        <v>1465</v>
      </c>
      <c r="B11423" s="5">
        <v>499000</v>
      </c>
      <c r="C11423" t="s">
        <v>1436</v>
      </c>
      <c r="D11423" t="str">
        <f t="shared" si="178"/>
        <v>Apartment</v>
      </c>
      <c r="E11423" t="s">
        <v>188</v>
      </c>
      <c r="F11423" t="str">
        <f>_xlfn.XLOOKUP(E11423,Geografiesleutel!A:A,Geografiesleutel!B:B,"",0,1)</f>
        <v>Northern Suburbs</v>
      </c>
      <c r="G11423" s="18">
        <v>2</v>
      </c>
      <c r="H11423" s="18" t="s">
        <v>2650</v>
      </c>
    </row>
    <row r="11424" spans="1:8" x14ac:dyDescent="0.25">
      <c r="A11424" s="3" t="s">
        <v>1823</v>
      </c>
      <c r="B11424" s="5">
        <v>973000</v>
      </c>
      <c r="C11424" t="s">
        <v>1437</v>
      </c>
      <c r="D11424" t="str">
        <f t="shared" si="178"/>
        <v>Apartment</v>
      </c>
      <c r="E11424" t="s">
        <v>369</v>
      </c>
      <c r="F11424" t="str">
        <f>_xlfn.XLOOKUP(E11424,Geografiesleutel!A:A,Geografiesleutel!B:B,"",0,1)</f>
        <v>Eastern Suburbs</v>
      </c>
      <c r="G11424" s="18">
        <v>1</v>
      </c>
      <c r="H11424" s="18">
        <v>1</v>
      </c>
    </row>
    <row r="11425" spans="1:8" x14ac:dyDescent="0.25">
      <c r="A11425" s="3" t="s">
        <v>31</v>
      </c>
      <c r="B11425" s="5">
        <v>570000</v>
      </c>
      <c r="C11425" t="s">
        <v>1436</v>
      </c>
      <c r="D11425" t="str">
        <f t="shared" si="178"/>
        <v>Apartment</v>
      </c>
      <c r="E11425" t="s">
        <v>487</v>
      </c>
      <c r="F11425" t="str">
        <f>_xlfn.XLOOKUP(E11425,Geografiesleutel!A:A,Geografiesleutel!B:B,"",0,1)</f>
        <v>CBD</v>
      </c>
      <c r="G11425" s="18">
        <v>2</v>
      </c>
      <c r="H11425" s="18">
        <v>1</v>
      </c>
    </row>
    <row r="11426" spans="1:8" x14ac:dyDescent="0.25">
      <c r="A11426" s="3" t="s">
        <v>446</v>
      </c>
      <c r="B11426" s="5">
        <v>900000</v>
      </c>
      <c r="C11426" t="s">
        <v>1439</v>
      </c>
      <c r="D11426" t="str">
        <f t="shared" si="178"/>
        <v>Apartment</v>
      </c>
      <c r="E11426" t="s">
        <v>369</v>
      </c>
      <c r="F11426" t="str">
        <f>_xlfn.XLOOKUP(E11426,Geografiesleutel!A:A,Geografiesleutel!B:B,"",0,1)</f>
        <v>Eastern Suburbs</v>
      </c>
      <c r="G11426" s="18">
        <v>3</v>
      </c>
      <c r="H11426" s="18">
        <v>1</v>
      </c>
    </row>
    <row r="11427" spans="1:8" x14ac:dyDescent="0.25">
      <c r="A11427" s="3" t="s">
        <v>1465</v>
      </c>
      <c r="B11427" s="5">
        <v>499000</v>
      </c>
      <c r="C11427" t="s">
        <v>1451</v>
      </c>
      <c r="D11427" t="str">
        <f t="shared" si="178"/>
        <v>Apartment</v>
      </c>
      <c r="E11427" t="s">
        <v>188</v>
      </c>
      <c r="F11427" t="str">
        <f>_xlfn.XLOOKUP(E11427,Geografiesleutel!A:A,Geografiesleutel!B:B,"",0,1)</f>
        <v>Northern Suburbs</v>
      </c>
      <c r="G11427" s="18" t="s">
        <v>2646</v>
      </c>
      <c r="H11427" s="18">
        <v>1</v>
      </c>
    </row>
    <row r="11428" spans="1:8" x14ac:dyDescent="0.25">
      <c r="A11428" s="3" t="s">
        <v>255</v>
      </c>
      <c r="B11428" s="5">
        <v>2495000</v>
      </c>
      <c r="C11428" t="s">
        <v>1436</v>
      </c>
      <c r="D11428" t="str">
        <f t="shared" si="178"/>
        <v>Apartment</v>
      </c>
      <c r="E11428" t="s">
        <v>306</v>
      </c>
      <c r="F11428" t="str">
        <f>_xlfn.XLOOKUP(E11428,Geografiesleutel!A:A,Geografiesleutel!B:B,"",0,1)</f>
        <v>Eastern Suburbs</v>
      </c>
      <c r="G11428" s="18">
        <v>2</v>
      </c>
      <c r="H11428" s="18">
        <v>2</v>
      </c>
    </row>
    <row r="11429" spans="1:8" x14ac:dyDescent="0.25">
      <c r="A11429" s="3" t="s">
        <v>468</v>
      </c>
      <c r="B11429" s="5">
        <v>699000</v>
      </c>
      <c r="C11429" t="s">
        <v>1436</v>
      </c>
      <c r="D11429" t="str">
        <f t="shared" si="178"/>
        <v>Apartment</v>
      </c>
      <c r="E11429" t="s">
        <v>68</v>
      </c>
      <c r="F11429" t="str">
        <f>_xlfn.XLOOKUP(E11429,Geografiesleutel!A:A,Geografiesleutel!B:B,"",0,1)</f>
        <v>Northern Suburbs</v>
      </c>
      <c r="G11429" s="18">
        <v>2</v>
      </c>
      <c r="H11429" s="18">
        <v>1</v>
      </c>
    </row>
    <row r="11430" spans="1:8" x14ac:dyDescent="0.25">
      <c r="A11430" s="3" t="s">
        <v>706</v>
      </c>
      <c r="B11430" s="5">
        <v>395000</v>
      </c>
      <c r="C11430" t="s">
        <v>1440</v>
      </c>
      <c r="D11430" t="str">
        <f t="shared" si="178"/>
        <v>Apartment</v>
      </c>
      <c r="E11430" t="s">
        <v>487</v>
      </c>
      <c r="F11430" t="str">
        <f>_xlfn.XLOOKUP(E11430,Geografiesleutel!A:A,Geografiesleutel!B:B,"",0,1)</f>
        <v>CBD</v>
      </c>
      <c r="G11430" s="18" t="s">
        <v>2650</v>
      </c>
      <c r="H11430" s="18">
        <v>1</v>
      </c>
    </row>
    <row r="11431" spans="1:8" x14ac:dyDescent="0.25">
      <c r="A11431" s="3" t="s">
        <v>468</v>
      </c>
      <c r="B11431" s="5">
        <v>699000</v>
      </c>
      <c r="C11431" t="s">
        <v>1436</v>
      </c>
      <c r="D11431" t="str">
        <f t="shared" si="178"/>
        <v>Apartment</v>
      </c>
      <c r="E11431" t="s">
        <v>78</v>
      </c>
      <c r="F11431" t="str">
        <f>_xlfn.XLOOKUP(E11431,Geografiesleutel!A:A,Geografiesleutel!B:B,"",0,1)</f>
        <v>Northern Suburbs</v>
      </c>
      <c r="G11431" s="18">
        <v>2</v>
      </c>
      <c r="H11431" s="18">
        <v>1</v>
      </c>
    </row>
    <row r="11432" spans="1:8" x14ac:dyDescent="0.25">
      <c r="A11432" s="3" t="s">
        <v>1489</v>
      </c>
      <c r="B11432" s="5">
        <v>410000</v>
      </c>
      <c r="C11432" t="s">
        <v>1440</v>
      </c>
      <c r="D11432" t="str">
        <f t="shared" si="178"/>
        <v>Apartment</v>
      </c>
      <c r="E11432" t="s">
        <v>577</v>
      </c>
      <c r="F11432" t="str">
        <f>_xlfn.XLOOKUP(E11432,Geografiesleutel!A:A,Geografiesleutel!B:B,"",0,1)</f>
        <v>CBD</v>
      </c>
      <c r="G11432" s="18" t="s">
        <v>2650</v>
      </c>
      <c r="H11432" s="18">
        <v>1</v>
      </c>
    </row>
    <row r="11433" spans="1:8" x14ac:dyDescent="0.25">
      <c r="A11433" s="3" t="s">
        <v>401</v>
      </c>
      <c r="B11433" s="5">
        <v>915000</v>
      </c>
      <c r="C11433" t="s">
        <v>1436</v>
      </c>
      <c r="D11433" t="str">
        <f t="shared" si="178"/>
        <v>Apartment</v>
      </c>
      <c r="E11433" t="s">
        <v>30</v>
      </c>
      <c r="F11433" t="str">
        <f>_xlfn.XLOOKUP(E11433,Geografiesleutel!A:A,Geografiesleutel!B:B,"",0,1)</f>
        <v>Northern Suburbs</v>
      </c>
      <c r="G11433" s="18">
        <v>2</v>
      </c>
      <c r="H11433" s="18">
        <v>1</v>
      </c>
    </row>
    <row r="11434" spans="1:8" x14ac:dyDescent="0.25">
      <c r="A11434" s="3" t="s">
        <v>174</v>
      </c>
      <c r="B11434" s="5">
        <v>685000</v>
      </c>
      <c r="C11434" t="s">
        <v>1439</v>
      </c>
      <c r="D11434" t="str">
        <f t="shared" si="178"/>
        <v>Apartment</v>
      </c>
      <c r="E11434" t="s">
        <v>112</v>
      </c>
      <c r="F11434" t="str">
        <f>_xlfn.XLOOKUP(E11434,Geografiesleutel!A:A,Geografiesleutel!B:B,"",0,1)</f>
        <v>Northern Suburbs</v>
      </c>
      <c r="G11434" s="18">
        <v>3</v>
      </c>
      <c r="H11434" s="18" t="s">
        <v>2650</v>
      </c>
    </row>
    <row r="11435" spans="1:8" x14ac:dyDescent="0.25">
      <c r="A11435" s="3" t="s">
        <v>715</v>
      </c>
      <c r="B11435" s="5">
        <v>550000</v>
      </c>
      <c r="C11435" t="s">
        <v>1451</v>
      </c>
      <c r="D11435" t="str">
        <f t="shared" si="178"/>
        <v>Apartment</v>
      </c>
      <c r="E11435" t="s">
        <v>68</v>
      </c>
      <c r="F11435" t="str">
        <f>_xlfn.XLOOKUP(E11435,Geografiesleutel!A:A,Geografiesleutel!B:B,"",0,1)</f>
        <v>Northern Suburbs</v>
      </c>
      <c r="G11435" s="18" t="s">
        <v>2646</v>
      </c>
      <c r="H11435" s="18">
        <v>1</v>
      </c>
    </row>
    <row r="11436" spans="1:8" x14ac:dyDescent="0.25">
      <c r="A11436" s="3" t="s">
        <v>1338</v>
      </c>
      <c r="B11436" s="5">
        <v>3399000</v>
      </c>
      <c r="C11436" t="s">
        <v>1439</v>
      </c>
      <c r="D11436" t="str">
        <f t="shared" si="178"/>
        <v>Apartment</v>
      </c>
      <c r="E11436" t="s">
        <v>245</v>
      </c>
      <c r="F11436" t="str">
        <f>_xlfn.XLOOKUP(E11436,Geografiesleutel!A:A,Geografiesleutel!B:B,"",0,1)</f>
        <v>Eastern Suburbs</v>
      </c>
      <c r="G11436" s="18">
        <v>3</v>
      </c>
      <c r="H11436" s="18" t="s">
        <v>2646</v>
      </c>
    </row>
    <row r="11437" spans="1:8" x14ac:dyDescent="0.25">
      <c r="A11437" s="3" t="s">
        <v>998</v>
      </c>
      <c r="B11437" s="5">
        <v>645000</v>
      </c>
      <c r="C11437" t="s">
        <v>1436</v>
      </c>
      <c r="D11437" t="str">
        <f t="shared" si="178"/>
        <v>Apartment</v>
      </c>
      <c r="E11437" t="s">
        <v>137</v>
      </c>
      <c r="F11437" t="str">
        <f>_xlfn.XLOOKUP(E11437,Geografiesleutel!A:A,Geografiesleutel!B:B,"",0,1)</f>
        <v>Northern Suburbs</v>
      </c>
      <c r="G11437" s="18">
        <v>2</v>
      </c>
      <c r="H11437" s="18">
        <v>1</v>
      </c>
    </row>
    <row r="11438" spans="1:8" x14ac:dyDescent="0.25">
      <c r="A11438" s="3" t="s">
        <v>591</v>
      </c>
      <c r="B11438" s="5">
        <v>710000</v>
      </c>
      <c r="C11438" t="s">
        <v>1437</v>
      </c>
      <c r="D11438" t="str">
        <f t="shared" si="178"/>
        <v>Apartment</v>
      </c>
      <c r="E11438" t="s">
        <v>369</v>
      </c>
      <c r="F11438" t="str">
        <f>_xlfn.XLOOKUP(E11438,Geografiesleutel!A:A,Geografiesleutel!B:B,"",0,1)</f>
        <v>Eastern Suburbs</v>
      </c>
      <c r="G11438" s="18">
        <v>1</v>
      </c>
      <c r="H11438" s="18">
        <v>1</v>
      </c>
    </row>
    <row r="11439" spans="1:8" x14ac:dyDescent="0.25">
      <c r="A11439" s="3" t="s">
        <v>873</v>
      </c>
      <c r="B11439" s="5">
        <v>290000</v>
      </c>
      <c r="C11439" t="s">
        <v>1437</v>
      </c>
      <c r="D11439" t="str">
        <f t="shared" si="178"/>
        <v>Apartment</v>
      </c>
      <c r="E11439" t="s">
        <v>487</v>
      </c>
      <c r="F11439" t="str">
        <f>_xlfn.XLOOKUP(E11439,Geografiesleutel!A:A,Geografiesleutel!B:B,"",0,1)</f>
        <v>CBD</v>
      </c>
      <c r="G11439" s="18">
        <v>1</v>
      </c>
      <c r="H11439" s="18">
        <v>1</v>
      </c>
    </row>
    <row r="11440" spans="1:8" x14ac:dyDescent="0.25">
      <c r="A11440" s="3" t="s">
        <v>840</v>
      </c>
      <c r="B11440" s="5">
        <v>545000</v>
      </c>
      <c r="C11440" t="s">
        <v>1436</v>
      </c>
      <c r="D11440" t="str">
        <f t="shared" si="178"/>
        <v>Apartment</v>
      </c>
      <c r="E11440" t="s">
        <v>68</v>
      </c>
      <c r="F11440" t="str">
        <f>_xlfn.XLOOKUP(E11440,Geografiesleutel!A:A,Geografiesleutel!B:B,"",0,1)</f>
        <v>Northern Suburbs</v>
      </c>
      <c r="G11440" s="18">
        <v>2</v>
      </c>
      <c r="H11440" s="18">
        <v>1</v>
      </c>
    </row>
    <row r="11441" spans="1:8" x14ac:dyDescent="0.25">
      <c r="A11441" s="3" t="s">
        <v>1216</v>
      </c>
      <c r="B11441" s="5">
        <v>1160000</v>
      </c>
      <c r="C11441" t="s">
        <v>1436</v>
      </c>
      <c r="D11441" t="str">
        <f t="shared" si="178"/>
        <v>Apartment</v>
      </c>
      <c r="E11441" t="s">
        <v>30</v>
      </c>
      <c r="F11441" t="str">
        <f>_xlfn.XLOOKUP(E11441,Geografiesleutel!A:A,Geografiesleutel!B:B,"",0,1)</f>
        <v>Northern Suburbs</v>
      </c>
      <c r="G11441" s="18">
        <v>2</v>
      </c>
      <c r="H11441" s="18">
        <v>2</v>
      </c>
    </row>
    <row r="11442" spans="1:8" x14ac:dyDescent="0.25">
      <c r="A11442" s="3" t="s">
        <v>1016</v>
      </c>
      <c r="B11442" s="5">
        <v>1070000</v>
      </c>
      <c r="C11442" t="s">
        <v>1436</v>
      </c>
      <c r="D11442" t="str">
        <f t="shared" si="178"/>
        <v>Apartment</v>
      </c>
      <c r="E11442" t="s">
        <v>369</v>
      </c>
      <c r="F11442" t="str">
        <f>_xlfn.XLOOKUP(E11442,Geografiesleutel!A:A,Geografiesleutel!B:B,"",0,1)</f>
        <v>Eastern Suburbs</v>
      </c>
      <c r="G11442" s="18">
        <v>2</v>
      </c>
      <c r="H11442" s="18">
        <v>1</v>
      </c>
    </row>
    <row r="11443" spans="1:8" x14ac:dyDescent="0.25">
      <c r="A11443" s="3" t="s">
        <v>922</v>
      </c>
      <c r="B11443" s="5">
        <v>720000</v>
      </c>
      <c r="C11443" t="s">
        <v>1436</v>
      </c>
      <c r="D11443" t="str">
        <f t="shared" si="178"/>
        <v>Apartment</v>
      </c>
      <c r="E11443" t="s">
        <v>346</v>
      </c>
      <c r="F11443" t="str">
        <f>_xlfn.XLOOKUP(E11443,Geografiesleutel!A:A,Geografiesleutel!B:B,"",0,1)</f>
        <v>Northern Suburbs</v>
      </c>
      <c r="G11443" s="18">
        <v>2</v>
      </c>
      <c r="H11443" s="18">
        <v>1</v>
      </c>
    </row>
    <row r="11444" spans="1:8" x14ac:dyDescent="0.25">
      <c r="A11444" s="3" t="s">
        <v>512</v>
      </c>
      <c r="B11444" s="5">
        <v>750000</v>
      </c>
      <c r="C11444" t="s">
        <v>1500</v>
      </c>
      <c r="D11444" t="str">
        <f t="shared" si="178"/>
        <v>Apartment</v>
      </c>
      <c r="E11444" t="s">
        <v>487</v>
      </c>
      <c r="F11444" t="str">
        <f>_xlfn.XLOOKUP(E11444,Geografiesleutel!A:A,Geografiesleutel!B:B,"",0,1)</f>
        <v>CBD</v>
      </c>
      <c r="G11444" s="18">
        <v>5</v>
      </c>
      <c r="H11444" s="18">
        <v>3</v>
      </c>
    </row>
    <row r="11445" spans="1:8" x14ac:dyDescent="0.25">
      <c r="A11445" s="3" t="s">
        <v>576</v>
      </c>
      <c r="B11445" s="5">
        <v>595000</v>
      </c>
      <c r="C11445" t="s">
        <v>1451</v>
      </c>
      <c r="D11445" t="str">
        <f t="shared" si="178"/>
        <v>Apartment</v>
      </c>
      <c r="E11445" t="s">
        <v>577</v>
      </c>
      <c r="F11445" t="str">
        <f>_xlfn.XLOOKUP(E11445,Geografiesleutel!A:A,Geografiesleutel!B:B,"",0,1)</f>
        <v>CBD</v>
      </c>
      <c r="G11445" s="18" t="s">
        <v>2646</v>
      </c>
      <c r="H11445" s="18">
        <v>2</v>
      </c>
    </row>
    <row r="11446" spans="1:8" x14ac:dyDescent="0.25">
      <c r="A11446" s="3" t="s">
        <v>1465</v>
      </c>
      <c r="B11446" s="5">
        <v>499000</v>
      </c>
      <c r="C11446" t="s">
        <v>1451</v>
      </c>
      <c r="D11446" t="str">
        <f t="shared" si="178"/>
        <v>Apartment</v>
      </c>
      <c r="E11446" t="s">
        <v>487</v>
      </c>
      <c r="F11446" t="str">
        <f>_xlfn.XLOOKUP(E11446,Geografiesleutel!A:A,Geografiesleutel!B:B,"",0,1)</f>
        <v>CBD</v>
      </c>
      <c r="G11446" s="18" t="s">
        <v>2646</v>
      </c>
      <c r="H11446" s="18">
        <v>1</v>
      </c>
    </row>
    <row r="11447" spans="1:8" x14ac:dyDescent="0.25">
      <c r="A11447" s="3" t="s">
        <v>178</v>
      </c>
      <c r="B11447" s="5">
        <v>630000</v>
      </c>
      <c r="C11447" t="s">
        <v>1436</v>
      </c>
      <c r="D11447" t="str">
        <f t="shared" si="178"/>
        <v>Apartment</v>
      </c>
      <c r="E11447" t="s">
        <v>30</v>
      </c>
      <c r="F11447" t="str">
        <f>_xlfn.XLOOKUP(E11447,Geografiesleutel!A:A,Geografiesleutel!B:B,"",0,1)</f>
        <v>Northern Suburbs</v>
      </c>
      <c r="G11447" s="18">
        <v>2</v>
      </c>
      <c r="H11447" s="18">
        <v>1</v>
      </c>
    </row>
    <row r="11448" spans="1:8" x14ac:dyDescent="0.25">
      <c r="A11448" s="3" t="s">
        <v>216</v>
      </c>
      <c r="B11448" s="5">
        <v>1100000</v>
      </c>
      <c r="C11448" t="s">
        <v>1436</v>
      </c>
      <c r="D11448" t="str">
        <f t="shared" si="178"/>
        <v>Apartment</v>
      </c>
      <c r="E11448" t="s">
        <v>30</v>
      </c>
      <c r="F11448" t="str">
        <f>_xlfn.XLOOKUP(E11448,Geografiesleutel!A:A,Geografiesleutel!B:B,"",0,1)</f>
        <v>Northern Suburbs</v>
      </c>
      <c r="G11448" s="18">
        <v>2</v>
      </c>
      <c r="H11448" s="18">
        <v>1</v>
      </c>
    </row>
    <row r="11449" spans="1:8" x14ac:dyDescent="0.25">
      <c r="A11449" s="3" t="s">
        <v>1175</v>
      </c>
      <c r="B11449" s="5">
        <v>610000</v>
      </c>
      <c r="C11449" t="s">
        <v>1436</v>
      </c>
      <c r="D11449" t="str">
        <f t="shared" si="178"/>
        <v>Apartment</v>
      </c>
      <c r="E11449" t="s">
        <v>68</v>
      </c>
      <c r="F11449" t="str">
        <f>_xlfn.XLOOKUP(E11449,Geografiesleutel!A:A,Geografiesleutel!B:B,"",0,1)</f>
        <v>Northern Suburbs</v>
      </c>
      <c r="G11449" s="18">
        <v>2</v>
      </c>
      <c r="H11449" s="18">
        <v>1</v>
      </c>
    </row>
    <row r="11450" spans="1:8" x14ac:dyDescent="0.25">
      <c r="A11450" s="3" t="s">
        <v>1465</v>
      </c>
      <c r="B11450" s="5">
        <v>499000</v>
      </c>
      <c r="C11450" t="s">
        <v>1451</v>
      </c>
      <c r="D11450" t="str">
        <f t="shared" si="178"/>
        <v>Apartment</v>
      </c>
      <c r="E11450" t="s">
        <v>487</v>
      </c>
      <c r="F11450" t="str">
        <f>_xlfn.XLOOKUP(E11450,Geografiesleutel!A:A,Geografiesleutel!B:B,"",0,1)</f>
        <v>CBD</v>
      </c>
      <c r="G11450" s="18" t="s">
        <v>2646</v>
      </c>
      <c r="H11450" s="18">
        <v>1</v>
      </c>
    </row>
    <row r="11451" spans="1:8" x14ac:dyDescent="0.25">
      <c r="A11451" s="3" t="s">
        <v>117</v>
      </c>
      <c r="B11451" s="5">
        <v>1490000</v>
      </c>
      <c r="C11451" t="s">
        <v>1437</v>
      </c>
      <c r="D11451" t="str">
        <f t="shared" si="178"/>
        <v>Apartment</v>
      </c>
      <c r="E11451" t="s">
        <v>369</v>
      </c>
      <c r="F11451" t="str">
        <f>_xlfn.XLOOKUP(E11451,Geografiesleutel!A:A,Geografiesleutel!B:B,"",0,1)</f>
        <v>Eastern Suburbs</v>
      </c>
      <c r="G11451" s="18">
        <v>1</v>
      </c>
      <c r="H11451" s="18">
        <v>1</v>
      </c>
    </row>
    <row r="11452" spans="1:8" x14ac:dyDescent="0.25">
      <c r="A11452" s="3" t="s">
        <v>1824</v>
      </c>
      <c r="B11452" s="5">
        <v>1299500</v>
      </c>
      <c r="C11452" t="s">
        <v>1437</v>
      </c>
      <c r="D11452" t="str">
        <f t="shared" si="178"/>
        <v>Apartment</v>
      </c>
      <c r="E11452" t="s">
        <v>46</v>
      </c>
      <c r="F11452" t="str">
        <f>_xlfn.XLOOKUP(E11452,Geografiesleutel!A:A,Geografiesleutel!B:B,"",0,1)</f>
        <v>Eastern Suburbs</v>
      </c>
      <c r="G11452" s="18">
        <v>1</v>
      </c>
      <c r="H11452" s="18">
        <v>1</v>
      </c>
    </row>
    <row r="11453" spans="1:8" x14ac:dyDescent="0.25">
      <c r="A11453" s="3" t="s">
        <v>1560</v>
      </c>
      <c r="B11453" s="5">
        <v>675000</v>
      </c>
      <c r="C11453" t="s">
        <v>1436</v>
      </c>
      <c r="D11453" t="str">
        <f t="shared" si="178"/>
        <v>Apartment</v>
      </c>
      <c r="E11453" t="s">
        <v>368</v>
      </c>
      <c r="F11453" t="str">
        <f>_xlfn.XLOOKUP(E11453,Geografiesleutel!A:A,Geografiesleutel!B:B,"",0,1)</f>
        <v>Eastern Suburbs</v>
      </c>
      <c r="G11453" s="18">
        <v>2</v>
      </c>
      <c r="H11453" s="18">
        <v>1</v>
      </c>
    </row>
    <row r="11454" spans="1:8" x14ac:dyDescent="0.25">
      <c r="A11454" s="3" t="s">
        <v>931</v>
      </c>
      <c r="B11454" s="5">
        <v>490000</v>
      </c>
      <c r="C11454" t="s">
        <v>1436</v>
      </c>
      <c r="D11454" t="str">
        <f t="shared" si="178"/>
        <v>Apartment</v>
      </c>
      <c r="E11454" t="s">
        <v>68</v>
      </c>
      <c r="F11454" t="str">
        <f>_xlfn.XLOOKUP(E11454,Geografiesleutel!A:A,Geografiesleutel!B:B,"",0,1)</f>
        <v>Northern Suburbs</v>
      </c>
      <c r="G11454" s="18">
        <v>2</v>
      </c>
      <c r="H11454" s="18">
        <v>1</v>
      </c>
    </row>
    <row r="11455" spans="1:8" x14ac:dyDescent="0.25">
      <c r="A11455" s="3" t="s">
        <v>1483</v>
      </c>
      <c r="B11455" s="5">
        <v>485000</v>
      </c>
      <c r="C11455" t="s">
        <v>1436</v>
      </c>
      <c r="D11455" t="str">
        <f t="shared" si="178"/>
        <v>Apartment</v>
      </c>
      <c r="E11455" t="s">
        <v>163</v>
      </c>
      <c r="F11455" t="str">
        <f>_xlfn.XLOOKUP(E11455,Geografiesleutel!A:A,Geografiesleutel!B:B,"",0,1)</f>
        <v>Northern Suburbs</v>
      </c>
      <c r="G11455" s="18">
        <v>2</v>
      </c>
      <c r="H11455" s="18">
        <v>1</v>
      </c>
    </row>
    <row r="11456" spans="1:8" x14ac:dyDescent="0.25">
      <c r="A11456" s="3" t="s">
        <v>1825</v>
      </c>
      <c r="B11456" s="5">
        <v>439000</v>
      </c>
      <c r="C11456" t="s">
        <v>1436</v>
      </c>
      <c r="D11456" t="str">
        <f t="shared" si="178"/>
        <v>Apartment</v>
      </c>
      <c r="E11456" t="s">
        <v>487</v>
      </c>
      <c r="F11456" t="str">
        <f>_xlfn.XLOOKUP(E11456,Geografiesleutel!A:A,Geografiesleutel!B:B,"",0,1)</f>
        <v>CBD</v>
      </c>
      <c r="G11456" s="18">
        <v>2</v>
      </c>
      <c r="H11456" s="18">
        <v>1</v>
      </c>
    </row>
    <row r="11457" spans="1:8" x14ac:dyDescent="0.25">
      <c r="A11457" s="3" t="s">
        <v>1826</v>
      </c>
      <c r="B11457" s="5">
        <v>1599999</v>
      </c>
      <c r="C11457" t="s">
        <v>1436</v>
      </c>
      <c r="D11457" t="str">
        <f t="shared" si="178"/>
        <v>Apartment</v>
      </c>
      <c r="E11457" t="s">
        <v>209</v>
      </c>
      <c r="F11457" t="str">
        <f>_xlfn.XLOOKUP(E11457,Geografiesleutel!A:A,Geografiesleutel!B:B,"",0,1)</f>
        <v>Eastern Suburbs</v>
      </c>
      <c r="G11457" s="18">
        <v>2</v>
      </c>
      <c r="H11457" s="18">
        <v>1</v>
      </c>
    </row>
    <row r="11458" spans="1:8" x14ac:dyDescent="0.25">
      <c r="A11458" s="3" t="s">
        <v>1165</v>
      </c>
      <c r="B11458" s="5">
        <v>420000</v>
      </c>
      <c r="C11458" t="s">
        <v>1436</v>
      </c>
      <c r="D11458" t="str">
        <f t="shared" ref="D11458:D11521" si="179">TRIM(RIGHT(SUBSTITUTE(C11458," ",REPT(" ",LEN(C11458))),LEN(C11458)))</f>
        <v>Apartment</v>
      </c>
      <c r="E11458" t="s">
        <v>487</v>
      </c>
      <c r="F11458" t="str">
        <f>_xlfn.XLOOKUP(E11458,Geografiesleutel!A:A,Geografiesleutel!B:B,"",0,1)</f>
        <v>CBD</v>
      </c>
      <c r="G11458" s="18">
        <v>2</v>
      </c>
      <c r="H11458" s="18">
        <v>1</v>
      </c>
    </row>
    <row r="11459" spans="1:8" x14ac:dyDescent="0.25">
      <c r="A11459" s="3" t="s">
        <v>1209</v>
      </c>
      <c r="B11459" s="5">
        <v>320000</v>
      </c>
      <c r="C11459" t="s">
        <v>1447</v>
      </c>
      <c r="D11459" t="str">
        <f t="shared" si="179"/>
        <v>Apartment</v>
      </c>
      <c r="E11459" t="s">
        <v>562</v>
      </c>
      <c r="F11459" t="str">
        <f>_xlfn.XLOOKUP(E11459,Geografiesleutel!A:A,Geografiesleutel!B:B,"",0,1)</f>
        <v>CBD</v>
      </c>
      <c r="G11459" s="18">
        <v>5</v>
      </c>
      <c r="H11459" s="18">
        <v>1</v>
      </c>
    </row>
    <row r="11460" spans="1:8" x14ac:dyDescent="0.25">
      <c r="A11460" s="3" t="s">
        <v>1423</v>
      </c>
      <c r="B11460" s="5">
        <v>560000</v>
      </c>
      <c r="C11460" t="s">
        <v>1437</v>
      </c>
      <c r="D11460" t="str">
        <f t="shared" si="179"/>
        <v>Apartment</v>
      </c>
      <c r="E11460" t="s">
        <v>30</v>
      </c>
      <c r="F11460" t="str">
        <f>_xlfn.XLOOKUP(E11460,Geografiesleutel!A:A,Geografiesleutel!B:B,"",0,1)</f>
        <v>Northern Suburbs</v>
      </c>
      <c r="G11460" s="18">
        <v>1</v>
      </c>
      <c r="H11460" s="18">
        <v>1</v>
      </c>
    </row>
    <row r="11461" spans="1:8" x14ac:dyDescent="0.25">
      <c r="A11461" s="3" t="s">
        <v>1519</v>
      </c>
      <c r="B11461" s="5">
        <v>735000</v>
      </c>
      <c r="C11461" t="s">
        <v>1439</v>
      </c>
      <c r="D11461" t="str">
        <f t="shared" si="179"/>
        <v>Apartment</v>
      </c>
      <c r="E11461" t="s">
        <v>46</v>
      </c>
      <c r="F11461" t="str">
        <f>_xlfn.XLOOKUP(E11461,Geografiesleutel!A:A,Geografiesleutel!B:B,"",0,1)</f>
        <v>Eastern Suburbs</v>
      </c>
      <c r="G11461" s="18">
        <v>3</v>
      </c>
      <c r="H11461" s="18">
        <v>1</v>
      </c>
    </row>
    <row r="11462" spans="1:8" x14ac:dyDescent="0.25">
      <c r="A11462" s="3" t="s">
        <v>556</v>
      </c>
      <c r="B11462" s="5">
        <v>650000</v>
      </c>
      <c r="C11462" t="s">
        <v>1436</v>
      </c>
      <c r="D11462" t="str">
        <f t="shared" si="179"/>
        <v>Apartment</v>
      </c>
      <c r="E11462" t="s">
        <v>80</v>
      </c>
      <c r="F11462" t="str">
        <f>_xlfn.XLOOKUP(E11462,Geografiesleutel!A:A,Geografiesleutel!B:B,"",0,1)</f>
        <v>Eastern Suburbs</v>
      </c>
      <c r="G11462" s="18">
        <v>2</v>
      </c>
      <c r="H11462" s="18">
        <v>1</v>
      </c>
    </row>
    <row r="11463" spans="1:8" x14ac:dyDescent="0.25">
      <c r="A11463" s="3" t="s">
        <v>1684</v>
      </c>
      <c r="B11463" s="5">
        <v>200000</v>
      </c>
      <c r="C11463" t="s">
        <v>1437</v>
      </c>
      <c r="D11463" t="str">
        <f t="shared" si="179"/>
        <v>Apartment</v>
      </c>
      <c r="E11463" t="s">
        <v>487</v>
      </c>
      <c r="F11463" t="str">
        <f>_xlfn.XLOOKUP(E11463,Geografiesleutel!A:A,Geografiesleutel!B:B,"",0,1)</f>
        <v>CBD</v>
      </c>
      <c r="G11463" s="18">
        <v>1</v>
      </c>
      <c r="H11463" s="18">
        <v>1</v>
      </c>
    </row>
    <row r="11464" spans="1:8" x14ac:dyDescent="0.25">
      <c r="A11464" s="3" t="s">
        <v>239</v>
      </c>
      <c r="B11464" s="5">
        <v>1590000</v>
      </c>
      <c r="C11464" t="s">
        <v>1439</v>
      </c>
      <c r="D11464" t="str">
        <f t="shared" si="179"/>
        <v>Apartment</v>
      </c>
      <c r="E11464" t="s">
        <v>66</v>
      </c>
      <c r="F11464" t="str">
        <f>_xlfn.XLOOKUP(E11464,Geografiesleutel!A:A,Geografiesleutel!B:B,"",0,1)</f>
        <v>Northern Suburbs</v>
      </c>
      <c r="G11464" s="18">
        <v>3</v>
      </c>
      <c r="H11464" s="18">
        <v>2</v>
      </c>
    </row>
    <row r="11465" spans="1:8" x14ac:dyDescent="0.25">
      <c r="A11465" s="3" t="s">
        <v>1423</v>
      </c>
      <c r="B11465" s="5">
        <v>560000</v>
      </c>
      <c r="C11465" t="s">
        <v>1436</v>
      </c>
      <c r="D11465" t="str">
        <f t="shared" si="179"/>
        <v>Apartment</v>
      </c>
      <c r="E11465" t="s">
        <v>97</v>
      </c>
      <c r="F11465" t="str">
        <f>_xlfn.XLOOKUP(E11465,Geografiesleutel!A:A,Geografiesleutel!B:B,"",0,1)</f>
        <v>Northern Suburbs</v>
      </c>
      <c r="G11465" s="18">
        <v>2</v>
      </c>
      <c r="H11465" s="18">
        <v>1</v>
      </c>
    </row>
    <row r="11466" spans="1:8" x14ac:dyDescent="0.25">
      <c r="A11466" s="3" t="s">
        <v>1088</v>
      </c>
      <c r="B11466" s="5">
        <v>599999</v>
      </c>
      <c r="C11466" t="s">
        <v>1436</v>
      </c>
      <c r="D11466" t="str">
        <f t="shared" si="179"/>
        <v>Apartment</v>
      </c>
      <c r="E11466" t="s">
        <v>45</v>
      </c>
      <c r="F11466" t="str">
        <f>_xlfn.XLOOKUP(E11466,Geografiesleutel!A:A,Geografiesleutel!B:B,"",0,1)</f>
        <v>Townships</v>
      </c>
      <c r="G11466" s="18">
        <v>2</v>
      </c>
      <c r="H11466" s="18">
        <v>1</v>
      </c>
    </row>
    <row r="11467" spans="1:8" x14ac:dyDescent="0.25">
      <c r="A11467" s="3" t="s">
        <v>1423</v>
      </c>
      <c r="B11467" s="5">
        <v>560000</v>
      </c>
      <c r="C11467" t="s">
        <v>1439</v>
      </c>
      <c r="D11467" t="str">
        <f t="shared" si="179"/>
        <v>Apartment</v>
      </c>
      <c r="E11467" t="s">
        <v>487</v>
      </c>
      <c r="F11467" t="str">
        <f>_xlfn.XLOOKUP(E11467,Geografiesleutel!A:A,Geografiesleutel!B:B,"",0,1)</f>
        <v>CBD</v>
      </c>
      <c r="G11467" s="18">
        <v>3</v>
      </c>
      <c r="H11467" s="18">
        <v>2</v>
      </c>
    </row>
    <row r="11468" spans="1:8" x14ac:dyDescent="0.25">
      <c r="A11468" s="3" t="s">
        <v>767</v>
      </c>
      <c r="B11468" s="5">
        <v>580000</v>
      </c>
      <c r="C11468" t="s">
        <v>1443</v>
      </c>
      <c r="D11468" t="str">
        <f t="shared" si="179"/>
        <v>Apartment</v>
      </c>
      <c r="E11468" t="s">
        <v>562</v>
      </c>
      <c r="F11468" t="str">
        <f>_xlfn.XLOOKUP(E11468,Geografiesleutel!A:A,Geografiesleutel!B:B,"",0,1)</f>
        <v>CBD</v>
      </c>
      <c r="G11468" s="18">
        <v>4</v>
      </c>
      <c r="H11468" s="18">
        <v>2</v>
      </c>
    </row>
    <row r="11469" spans="1:8" x14ac:dyDescent="0.25">
      <c r="A11469" s="3" t="s">
        <v>1450</v>
      </c>
      <c r="B11469" s="5">
        <v>430000</v>
      </c>
      <c r="C11469" t="s">
        <v>1437</v>
      </c>
      <c r="D11469" t="str">
        <f t="shared" si="179"/>
        <v>Apartment</v>
      </c>
      <c r="E11469" t="s">
        <v>30</v>
      </c>
      <c r="F11469" t="str">
        <f>_xlfn.XLOOKUP(E11469,Geografiesleutel!A:A,Geografiesleutel!B:B,"",0,1)</f>
        <v>Northern Suburbs</v>
      </c>
      <c r="G11469" s="18">
        <v>1</v>
      </c>
      <c r="H11469" s="18">
        <v>1</v>
      </c>
    </row>
    <row r="11470" spans="1:8" x14ac:dyDescent="0.25">
      <c r="A11470" s="3" t="s">
        <v>444</v>
      </c>
      <c r="B11470" s="5">
        <v>450000</v>
      </c>
      <c r="C11470" t="s">
        <v>1443</v>
      </c>
      <c r="D11470" t="str">
        <f t="shared" si="179"/>
        <v>Apartment</v>
      </c>
      <c r="E11470" t="s">
        <v>487</v>
      </c>
      <c r="F11470" t="str">
        <f>_xlfn.XLOOKUP(E11470,Geografiesleutel!A:A,Geografiesleutel!B:B,"",0,1)</f>
        <v>CBD</v>
      </c>
      <c r="G11470" s="18">
        <v>4</v>
      </c>
      <c r="H11470" s="18">
        <v>1</v>
      </c>
    </row>
    <row r="11471" spans="1:8" x14ac:dyDescent="0.25">
      <c r="A11471" s="3" t="s">
        <v>130</v>
      </c>
      <c r="B11471" s="5">
        <v>1270000</v>
      </c>
      <c r="C11471" t="s">
        <v>1436</v>
      </c>
      <c r="D11471" t="str">
        <f t="shared" si="179"/>
        <v>Apartment</v>
      </c>
      <c r="E11471" t="s">
        <v>30</v>
      </c>
      <c r="F11471" t="str">
        <f>_xlfn.XLOOKUP(E11471,Geografiesleutel!A:A,Geografiesleutel!B:B,"",0,1)</f>
        <v>Northern Suburbs</v>
      </c>
      <c r="G11471" s="18">
        <v>2</v>
      </c>
      <c r="H11471" s="18" t="s">
        <v>2646</v>
      </c>
    </row>
    <row r="11472" spans="1:8" x14ac:dyDescent="0.25">
      <c r="A11472" s="3" t="s">
        <v>444</v>
      </c>
      <c r="B11472" s="5">
        <v>450000</v>
      </c>
      <c r="C11472" t="s">
        <v>1443</v>
      </c>
      <c r="D11472" t="str">
        <f t="shared" si="179"/>
        <v>Apartment</v>
      </c>
      <c r="E11472" t="s">
        <v>487</v>
      </c>
      <c r="F11472" t="str">
        <f>_xlfn.XLOOKUP(E11472,Geografiesleutel!A:A,Geografiesleutel!B:B,"",0,1)</f>
        <v>CBD</v>
      </c>
      <c r="G11472" s="18">
        <v>4</v>
      </c>
      <c r="H11472" s="18">
        <v>1</v>
      </c>
    </row>
    <row r="11473" spans="1:8" x14ac:dyDescent="0.25">
      <c r="A11473" s="3" t="s">
        <v>715</v>
      </c>
      <c r="B11473" s="5">
        <v>550000</v>
      </c>
      <c r="C11473" t="s">
        <v>1436</v>
      </c>
      <c r="D11473" t="str">
        <f t="shared" si="179"/>
        <v>Apartment</v>
      </c>
      <c r="E11473" t="s">
        <v>188</v>
      </c>
      <c r="F11473" t="str">
        <f>_xlfn.XLOOKUP(E11473,Geografiesleutel!A:A,Geografiesleutel!B:B,"",0,1)</f>
        <v>Northern Suburbs</v>
      </c>
      <c r="G11473" s="18">
        <v>2</v>
      </c>
      <c r="H11473" s="18">
        <v>1</v>
      </c>
    </row>
    <row r="11474" spans="1:8" x14ac:dyDescent="0.25">
      <c r="A11474" s="3" t="s">
        <v>316</v>
      </c>
      <c r="B11474" s="5">
        <v>2850000</v>
      </c>
      <c r="C11474" t="s">
        <v>1439</v>
      </c>
      <c r="D11474" t="str">
        <f t="shared" si="179"/>
        <v>Apartment</v>
      </c>
      <c r="E11474" t="s">
        <v>306</v>
      </c>
      <c r="F11474" t="str">
        <f>_xlfn.XLOOKUP(E11474,Geografiesleutel!A:A,Geografiesleutel!B:B,"",0,1)</f>
        <v>Eastern Suburbs</v>
      </c>
      <c r="G11474" s="18">
        <v>3</v>
      </c>
      <c r="H11474" s="18">
        <v>2</v>
      </c>
    </row>
    <row r="11475" spans="1:8" x14ac:dyDescent="0.25">
      <c r="A11475" s="3" t="s">
        <v>1108</v>
      </c>
      <c r="B11475" s="5">
        <v>670000</v>
      </c>
      <c r="C11475" t="s">
        <v>1436</v>
      </c>
      <c r="D11475" t="str">
        <f t="shared" si="179"/>
        <v>Apartment</v>
      </c>
      <c r="E11475" t="s">
        <v>68</v>
      </c>
      <c r="F11475" t="str">
        <f>_xlfn.XLOOKUP(E11475,Geografiesleutel!A:A,Geografiesleutel!B:B,"",0,1)</f>
        <v>Northern Suburbs</v>
      </c>
      <c r="G11475" s="18">
        <v>2</v>
      </c>
      <c r="H11475" s="18">
        <v>1</v>
      </c>
    </row>
    <row r="11476" spans="1:8" x14ac:dyDescent="0.25">
      <c r="A11476" s="3" t="s">
        <v>1205</v>
      </c>
      <c r="B11476" s="5">
        <v>390000</v>
      </c>
      <c r="C11476" t="s">
        <v>1440</v>
      </c>
      <c r="D11476" t="str">
        <f t="shared" si="179"/>
        <v>Apartment</v>
      </c>
      <c r="E11476" t="s">
        <v>487</v>
      </c>
      <c r="F11476" t="str">
        <f>_xlfn.XLOOKUP(E11476,Geografiesleutel!A:A,Geografiesleutel!B:B,"",0,1)</f>
        <v>CBD</v>
      </c>
      <c r="G11476" s="18" t="s">
        <v>2650</v>
      </c>
      <c r="H11476" s="18">
        <v>1</v>
      </c>
    </row>
    <row r="11477" spans="1:8" x14ac:dyDescent="0.25">
      <c r="A11477" s="3" t="s">
        <v>556</v>
      </c>
      <c r="B11477" s="5">
        <v>650000</v>
      </c>
      <c r="C11477" t="s">
        <v>1443</v>
      </c>
      <c r="D11477" t="str">
        <f t="shared" si="179"/>
        <v>Apartment</v>
      </c>
      <c r="E11477" t="s">
        <v>562</v>
      </c>
      <c r="F11477" t="str">
        <f>_xlfn.XLOOKUP(E11477,Geografiesleutel!A:A,Geografiesleutel!B:B,"",0,1)</f>
        <v>CBD</v>
      </c>
      <c r="G11477" s="18">
        <v>4</v>
      </c>
      <c r="H11477" s="18" t="s">
        <v>2650</v>
      </c>
    </row>
    <row r="11478" spans="1:8" x14ac:dyDescent="0.25">
      <c r="A11478" s="3" t="s">
        <v>1061</v>
      </c>
      <c r="B11478" s="5">
        <v>460000</v>
      </c>
      <c r="C11478" t="s">
        <v>1436</v>
      </c>
      <c r="D11478" t="str">
        <f t="shared" si="179"/>
        <v>Apartment</v>
      </c>
      <c r="E11478" t="s">
        <v>562</v>
      </c>
      <c r="F11478" t="str">
        <f>_xlfn.XLOOKUP(E11478,Geografiesleutel!A:A,Geografiesleutel!B:B,"",0,1)</f>
        <v>CBD</v>
      </c>
      <c r="G11478" s="18">
        <v>2</v>
      </c>
      <c r="H11478" s="18">
        <v>1</v>
      </c>
    </row>
    <row r="11479" spans="1:8" x14ac:dyDescent="0.25">
      <c r="A11479" s="3" t="s">
        <v>551</v>
      </c>
      <c r="B11479" s="5">
        <v>875000</v>
      </c>
      <c r="C11479" t="s">
        <v>1436</v>
      </c>
      <c r="D11479" t="str">
        <f t="shared" si="179"/>
        <v>Apartment</v>
      </c>
      <c r="E11479" t="s">
        <v>577</v>
      </c>
      <c r="F11479" t="str">
        <f>_xlfn.XLOOKUP(E11479,Geografiesleutel!A:A,Geografiesleutel!B:B,"",0,1)</f>
        <v>CBD</v>
      </c>
      <c r="G11479" s="18">
        <v>2</v>
      </c>
      <c r="H11479" s="18">
        <v>1</v>
      </c>
    </row>
    <row r="11480" spans="1:8" x14ac:dyDescent="0.25">
      <c r="A11480" s="3" t="s">
        <v>1290</v>
      </c>
      <c r="B11480" s="5">
        <v>435000</v>
      </c>
      <c r="C11480" t="s">
        <v>1440</v>
      </c>
      <c r="D11480" t="str">
        <f t="shared" si="179"/>
        <v>Apartment</v>
      </c>
      <c r="E11480" t="s">
        <v>487</v>
      </c>
      <c r="F11480" t="str">
        <f>_xlfn.XLOOKUP(E11480,Geografiesleutel!A:A,Geografiesleutel!B:B,"",0,1)</f>
        <v>CBD</v>
      </c>
      <c r="G11480" s="18" t="s">
        <v>2650</v>
      </c>
      <c r="H11480" s="18" t="s">
        <v>2650</v>
      </c>
    </row>
    <row r="11481" spans="1:8" x14ac:dyDescent="0.25">
      <c r="A11481" s="3" t="s">
        <v>365</v>
      </c>
      <c r="B11481" s="5">
        <v>1450000</v>
      </c>
      <c r="C11481" t="s">
        <v>1437</v>
      </c>
      <c r="D11481" t="str">
        <f t="shared" si="179"/>
        <v>Apartment</v>
      </c>
      <c r="E11481" t="s">
        <v>681</v>
      </c>
      <c r="F11481" t="str">
        <f>_xlfn.XLOOKUP(E11481,Geografiesleutel!A:A,Geografiesleutel!B:B,"",0,1)</f>
        <v>Eastern Suburbs</v>
      </c>
      <c r="G11481" s="18">
        <v>1</v>
      </c>
      <c r="H11481" s="18">
        <v>1</v>
      </c>
    </row>
    <row r="11482" spans="1:8" x14ac:dyDescent="0.25">
      <c r="A11482" s="3" t="s">
        <v>778</v>
      </c>
      <c r="B11482" s="5">
        <v>600000</v>
      </c>
      <c r="C11482" t="s">
        <v>1437</v>
      </c>
      <c r="D11482" t="str">
        <f t="shared" si="179"/>
        <v>Apartment</v>
      </c>
      <c r="E11482" t="s">
        <v>369</v>
      </c>
      <c r="F11482" t="str">
        <f>_xlfn.XLOOKUP(E11482,Geografiesleutel!A:A,Geografiesleutel!B:B,"",0,1)</f>
        <v>Eastern Suburbs</v>
      </c>
      <c r="G11482" s="18">
        <v>1</v>
      </c>
      <c r="H11482" s="18">
        <v>1</v>
      </c>
    </row>
    <row r="11483" spans="1:8" x14ac:dyDescent="0.25">
      <c r="A11483" s="3" t="s">
        <v>84</v>
      </c>
      <c r="B11483" s="5">
        <v>350000</v>
      </c>
      <c r="C11483" t="s">
        <v>1447</v>
      </c>
      <c r="D11483" t="str">
        <f t="shared" si="179"/>
        <v>Apartment</v>
      </c>
      <c r="E11483" t="s">
        <v>45</v>
      </c>
      <c r="F11483" t="str">
        <f>_xlfn.XLOOKUP(E11483,Geografiesleutel!A:A,Geografiesleutel!B:B,"",0,1)</f>
        <v>Townships</v>
      </c>
      <c r="G11483" s="18">
        <v>5</v>
      </c>
      <c r="H11483" s="18">
        <v>1</v>
      </c>
    </row>
    <row r="11484" spans="1:8" x14ac:dyDescent="0.25">
      <c r="A11484" s="3" t="s">
        <v>1471</v>
      </c>
      <c r="B11484" s="5">
        <v>510000</v>
      </c>
      <c r="C11484" t="s">
        <v>1439</v>
      </c>
      <c r="D11484" t="str">
        <f t="shared" si="179"/>
        <v>Apartment</v>
      </c>
      <c r="E11484" t="s">
        <v>562</v>
      </c>
      <c r="F11484" t="str">
        <f>_xlfn.XLOOKUP(E11484,Geografiesleutel!A:A,Geografiesleutel!B:B,"",0,1)</f>
        <v>CBD</v>
      </c>
      <c r="G11484" s="18">
        <v>3</v>
      </c>
      <c r="H11484" s="18">
        <v>1</v>
      </c>
    </row>
    <row r="11485" spans="1:8" x14ac:dyDescent="0.25">
      <c r="A11485" s="3" t="s">
        <v>1450</v>
      </c>
      <c r="B11485" s="5">
        <v>430000</v>
      </c>
      <c r="C11485" t="s">
        <v>1437</v>
      </c>
      <c r="D11485" t="str">
        <f t="shared" si="179"/>
        <v>Apartment</v>
      </c>
      <c r="E11485" t="s">
        <v>346</v>
      </c>
      <c r="F11485" t="str">
        <f>_xlfn.XLOOKUP(E11485,Geografiesleutel!A:A,Geografiesleutel!B:B,"",0,1)</f>
        <v>Northern Suburbs</v>
      </c>
      <c r="G11485" s="18">
        <v>1</v>
      </c>
      <c r="H11485" s="18">
        <v>1</v>
      </c>
    </row>
    <row r="11486" spans="1:8" x14ac:dyDescent="0.25">
      <c r="A11486" s="3" t="s">
        <v>1184</v>
      </c>
      <c r="B11486" s="5">
        <v>585000</v>
      </c>
      <c r="C11486" t="s">
        <v>1439</v>
      </c>
      <c r="D11486" t="str">
        <f t="shared" si="179"/>
        <v>Apartment</v>
      </c>
      <c r="E11486" t="s">
        <v>562</v>
      </c>
      <c r="F11486" t="str">
        <f>_xlfn.XLOOKUP(E11486,Geografiesleutel!A:A,Geografiesleutel!B:B,"",0,1)</f>
        <v>CBD</v>
      </c>
      <c r="G11486" s="18">
        <v>3</v>
      </c>
      <c r="H11486" s="18">
        <v>1</v>
      </c>
    </row>
    <row r="11487" spans="1:8" x14ac:dyDescent="0.25">
      <c r="A11487" s="3" t="s">
        <v>71</v>
      </c>
      <c r="B11487" s="5">
        <v>690000</v>
      </c>
      <c r="C11487" t="s">
        <v>1436</v>
      </c>
      <c r="D11487" t="str">
        <f t="shared" si="179"/>
        <v>Apartment</v>
      </c>
      <c r="E11487" t="s">
        <v>68</v>
      </c>
      <c r="F11487" t="str">
        <f>_xlfn.XLOOKUP(E11487,Geografiesleutel!A:A,Geografiesleutel!B:B,"",0,1)</f>
        <v>Northern Suburbs</v>
      </c>
      <c r="G11487" s="18">
        <v>2</v>
      </c>
      <c r="H11487" s="18">
        <v>1</v>
      </c>
    </row>
    <row r="11488" spans="1:8" x14ac:dyDescent="0.25">
      <c r="A11488" s="3" t="s">
        <v>475</v>
      </c>
      <c r="B11488" s="5">
        <v>3595000</v>
      </c>
      <c r="C11488" t="s">
        <v>1436</v>
      </c>
      <c r="D11488" t="str">
        <f t="shared" si="179"/>
        <v>Apartment</v>
      </c>
      <c r="E11488" t="s">
        <v>306</v>
      </c>
      <c r="F11488" t="str">
        <f>_xlfn.XLOOKUP(E11488,Geografiesleutel!A:A,Geografiesleutel!B:B,"",0,1)</f>
        <v>Eastern Suburbs</v>
      </c>
      <c r="G11488" s="18">
        <v>2</v>
      </c>
      <c r="H11488" s="18" t="s">
        <v>2646</v>
      </c>
    </row>
    <row r="11489" spans="1:8" x14ac:dyDescent="0.25">
      <c r="A11489" s="3" t="s">
        <v>1532</v>
      </c>
      <c r="B11489" s="5">
        <v>340000</v>
      </c>
      <c r="C11489" t="s">
        <v>1437</v>
      </c>
      <c r="D11489" t="str">
        <f t="shared" si="179"/>
        <v>Apartment</v>
      </c>
      <c r="E11489" t="s">
        <v>562</v>
      </c>
      <c r="F11489" t="str">
        <f>_xlfn.XLOOKUP(E11489,Geografiesleutel!A:A,Geografiesleutel!B:B,"",0,1)</f>
        <v>CBD</v>
      </c>
      <c r="G11489" s="18">
        <v>1</v>
      </c>
      <c r="H11489" s="18">
        <v>1</v>
      </c>
    </row>
    <row r="11490" spans="1:8" x14ac:dyDescent="0.25">
      <c r="A11490" s="3" t="s">
        <v>1476</v>
      </c>
      <c r="B11490" s="5">
        <v>360000</v>
      </c>
      <c r="C11490" t="s">
        <v>1436</v>
      </c>
      <c r="D11490" t="str">
        <f t="shared" si="179"/>
        <v>Apartment</v>
      </c>
      <c r="E11490" t="s">
        <v>487</v>
      </c>
      <c r="F11490" t="str">
        <f>_xlfn.XLOOKUP(E11490,Geografiesleutel!A:A,Geografiesleutel!B:B,"",0,1)</f>
        <v>CBD</v>
      </c>
      <c r="G11490" s="18">
        <v>2</v>
      </c>
      <c r="H11490" s="18">
        <v>1</v>
      </c>
    </row>
    <row r="11491" spans="1:8" x14ac:dyDescent="0.25">
      <c r="A11491" s="3" t="s">
        <v>1827</v>
      </c>
      <c r="B11491" s="5">
        <v>309000</v>
      </c>
      <c r="C11491" t="s">
        <v>1447</v>
      </c>
      <c r="D11491" t="str">
        <f t="shared" si="179"/>
        <v>Apartment</v>
      </c>
      <c r="E11491" t="s">
        <v>45</v>
      </c>
      <c r="F11491" t="str">
        <f>_xlfn.XLOOKUP(E11491,Geografiesleutel!A:A,Geografiesleutel!B:B,"",0,1)</f>
        <v>Townships</v>
      </c>
      <c r="G11491" s="18">
        <v>5</v>
      </c>
      <c r="H11491" s="18">
        <v>1</v>
      </c>
    </row>
    <row r="11492" spans="1:8" x14ac:dyDescent="0.25">
      <c r="A11492" s="3" t="s">
        <v>1141</v>
      </c>
      <c r="B11492" s="5">
        <v>530000</v>
      </c>
      <c r="C11492" t="s">
        <v>1436</v>
      </c>
      <c r="D11492" t="str">
        <f t="shared" si="179"/>
        <v>Apartment</v>
      </c>
      <c r="E11492" t="s">
        <v>186</v>
      </c>
      <c r="F11492" t="str">
        <f>_xlfn.XLOOKUP(E11492,Geografiesleutel!A:A,Geografiesleutel!B:B,"",0,1)</f>
        <v>Eastern Suburbs</v>
      </c>
      <c r="G11492" s="18">
        <v>2</v>
      </c>
      <c r="H11492" s="18">
        <v>2</v>
      </c>
    </row>
    <row r="11493" spans="1:8" x14ac:dyDescent="0.25">
      <c r="A11493" s="3" t="s">
        <v>1570</v>
      </c>
      <c r="B11493" s="5">
        <v>445000</v>
      </c>
      <c r="C11493" t="s">
        <v>1437</v>
      </c>
      <c r="D11493" t="str">
        <f t="shared" si="179"/>
        <v>Apartment</v>
      </c>
      <c r="E11493" t="s">
        <v>188</v>
      </c>
      <c r="F11493" t="str">
        <f>_xlfn.XLOOKUP(E11493,Geografiesleutel!A:A,Geografiesleutel!B:B,"",0,1)</f>
        <v>Northern Suburbs</v>
      </c>
      <c r="G11493" s="18">
        <v>1</v>
      </c>
      <c r="H11493" s="18">
        <v>1</v>
      </c>
    </row>
    <row r="11494" spans="1:8" x14ac:dyDescent="0.25">
      <c r="A11494" s="3" t="s">
        <v>715</v>
      </c>
      <c r="B11494" s="5">
        <v>550000</v>
      </c>
      <c r="C11494" t="s">
        <v>1443</v>
      </c>
      <c r="D11494" t="str">
        <f t="shared" si="179"/>
        <v>Apartment</v>
      </c>
      <c r="E11494" t="s">
        <v>487</v>
      </c>
      <c r="F11494" t="str">
        <f>_xlfn.XLOOKUP(E11494,Geografiesleutel!A:A,Geografiesleutel!B:B,"",0,1)</f>
        <v>CBD</v>
      </c>
      <c r="G11494" s="18">
        <v>4</v>
      </c>
      <c r="H11494" s="18">
        <v>1</v>
      </c>
    </row>
    <row r="11495" spans="1:8" x14ac:dyDescent="0.25">
      <c r="A11495" s="3" t="s">
        <v>1175</v>
      </c>
      <c r="B11495" s="5">
        <v>610000</v>
      </c>
      <c r="C11495" t="s">
        <v>1437</v>
      </c>
      <c r="D11495" t="str">
        <f t="shared" si="179"/>
        <v>Apartment</v>
      </c>
      <c r="E11495" t="s">
        <v>30</v>
      </c>
      <c r="F11495" t="str">
        <f>_xlfn.XLOOKUP(E11495,Geografiesleutel!A:A,Geografiesleutel!B:B,"",0,1)</f>
        <v>Northern Suburbs</v>
      </c>
      <c r="G11495" s="18">
        <v>1</v>
      </c>
      <c r="H11495" s="18">
        <v>1</v>
      </c>
    </row>
    <row r="11496" spans="1:8" x14ac:dyDescent="0.25">
      <c r="A11496" s="3" t="s">
        <v>1459</v>
      </c>
      <c r="B11496" s="5">
        <v>520000</v>
      </c>
      <c r="C11496" t="s">
        <v>1436</v>
      </c>
      <c r="D11496" t="str">
        <f t="shared" si="179"/>
        <v>Apartment</v>
      </c>
      <c r="E11496" t="s">
        <v>68</v>
      </c>
      <c r="F11496" t="str">
        <f>_xlfn.XLOOKUP(E11496,Geografiesleutel!A:A,Geografiesleutel!B:B,"",0,1)</f>
        <v>Northern Suburbs</v>
      </c>
      <c r="G11496" s="18">
        <v>2</v>
      </c>
      <c r="H11496" s="18">
        <v>2</v>
      </c>
    </row>
    <row r="11497" spans="1:8" x14ac:dyDescent="0.25">
      <c r="A11497" s="3" t="s">
        <v>183</v>
      </c>
      <c r="B11497" s="5">
        <v>1250000</v>
      </c>
      <c r="C11497" t="s">
        <v>1436</v>
      </c>
      <c r="D11497" t="str">
        <f t="shared" si="179"/>
        <v>Apartment</v>
      </c>
      <c r="E11497" t="s">
        <v>234</v>
      </c>
      <c r="F11497" t="str">
        <f>_xlfn.XLOOKUP(E11497,Geografiesleutel!A:A,Geografiesleutel!B:B,"",0,1)</f>
        <v>Eastern Suburbs</v>
      </c>
      <c r="G11497" s="18">
        <v>2</v>
      </c>
      <c r="H11497" s="18">
        <v>2</v>
      </c>
    </row>
    <row r="11498" spans="1:8" x14ac:dyDescent="0.25">
      <c r="A11498" s="3" t="s">
        <v>1307</v>
      </c>
      <c r="B11498" s="5">
        <v>280000</v>
      </c>
      <c r="C11498" t="s">
        <v>1437</v>
      </c>
      <c r="D11498" t="str">
        <f t="shared" si="179"/>
        <v>Apartment</v>
      </c>
      <c r="E11498" t="s">
        <v>577</v>
      </c>
      <c r="F11498" t="str">
        <f>_xlfn.XLOOKUP(E11498,Geografiesleutel!A:A,Geografiesleutel!B:B,"",0,1)</f>
        <v>CBD</v>
      </c>
      <c r="G11498" s="18">
        <v>1</v>
      </c>
      <c r="H11498" s="18">
        <v>1</v>
      </c>
    </row>
    <row r="11499" spans="1:8" x14ac:dyDescent="0.25">
      <c r="A11499" s="3" t="s">
        <v>1827</v>
      </c>
      <c r="B11499" s="5">
        <v>309000</v>
      </c>
      <c r="C11499" t="s">
        <v>1447</v>
      </c>
      <c r="D11499" t="str">
        <f t="shared" si="179"/>
        <v>Apartment</v>
      </c>
      <c r="E11499" t="s">
        <v>45</v>
      </c>
      <c r="F11499" t="str">
        <f>_xlfn.XLOOKUP(E11499,Geografiesleutel!A:A,Geografiesleutel!B:B,"",0,1)</f>
        <v>Townships</v>
      </c>
      <c r="G11499" s="18">
        <v>5</v>
      </c>
      <c r="H11499" s="18">
        <v>1</v>
      </c>
    </row>
    <row r="11500" spans="1:8" x14ac:dyDescent="0.25">
      <c r="A11500" s="3" t="s">
        <v>1149</v>
      </c>
      <c r="B11500" s="5">
        <v>500000</v>
      </c>
      <c r="C11500" t="s">
        <v>1439</v>
      </c>
      <c r="D11500" t="str">
        <f t="shared" si="179"/>
        <v>Apartment</v>
      </c>
      <c r="E11500" t="s">
        <v>116</v>
      </c>
      <c r="F11500" t="str">
        <f>_xlfn.XLOOKUP(E11500,Geografiesleutel!A:A,Geografiesleutel!B:B,"",0,1)</f>
        <v>Western Suburbs</v>
      </c>
      <c r="G11500" s="18">
        <v>3</v>
      </c>
      <c r="H11500" s="18" t="s">
        <v>2650</v>
      </c>
    </row>
    <row r="11501" spans="1:8" x14ac:dyDescent="0.25">
      <c r="A11501" s="3" t="s">
        <v>1357</v>
      </c>
      <c r="B11501" s="5">
        <v>400000</v>
      </c>
      <c r="C11501" t="s">
        <v>1436</v>
      </c>
      <c r="D11501" t="str">
        <f t="shared" si="179"/>
        <v>Apartment</v>
      </c>
      <c r="E11501" t="s">
        <v>487</v>
      </c>
      <c r="F11501" t="str">
        <f>_xlfn.XLOOKUP(E11501,Geografiesleutel!A:A,Geografiesleutel!B:B,"",0,1)</f>
        <v>CBD</v>
      </c>
      <c r="G11501" s="18">
        <v>2</v>
      </c>
      <c r="H11501" s="18">
        <v>1</v>
      </c>
    </row>
    <row r="11502" spans="1:8" x14ac:dyDescent="0.25">
      <c r="A11502" s="3" t="s">
        <v>1423</v>
      </c>
      <c r="B11502" s="5">
        <v>560000</v>
      </c>
      <c r="C11502" t="s">
        <v>1439</v>
      </c>
      <c r="D11502" t="str">
        <f t="shared" si="179"/>
        <v>Apartment</v>
      </c>
      <c r="E11502" t="s">
        <v>487</v>
      </c>
      <c r="F11502" t="str">
        <f>_xlfn.XLOOKUP(E11502,Geografiesleutel!A:A,Geografiesleutel!B:B,"",0,1)</f>
        <v>CBD</v>
      </c>
      <c r="G11502" s="18">
        <v>3</v>
      </c>
      <c r="H11502" s="18" t="s">
        <v>2650</v>
      </c>
    </row>
    <row r="11503" spans="1:8" x14ac:dyDescent="0.25">
      <c r="A11503" s="3" t="s">
        <v>789</v>
      </c>
      <c r="B11503" s="5">
        <v>620000</v>
      </c>
      <c r="C11503" t="s">
        <v>1437</v>
      </c>
      <c r="D11503" t="str">
        <f t="shared" si="179"/>
        <v>Apartment</v>
      </c>
      <c r="E11503" t="s">
        <v>369</v>
      </c>
      <c r="F11503" t="str">
        <f>_xlfn.XLOOKUP(E11503,Geografiesleutel!A:A,Geografiesleutel!B:B,"",0,1)</f>
        <v>Eastern Suburbs</v>
      </c>
      <c r="G11503" s="18">
        <v>1</v>
      </c>
      <c r="H11503" s="18">
        <v>1</v>
      </c>
    </row>
    <row r="11504" spans="1:8" x14ac:dyDescent="0.25">
      <c r="A11504" s="3" t="s">
        <v>823</v>
      </c>
      <c r="B11504" s="5">
        <v>380000</v>
      </c>
      <c r="C11504" t="s">
        <v>1436</v>
      </c>
      <c r="D11504" t="str">
        <f t="shared" si="179"/>
        <v>Apartment</v>
      </c>
      <c r="E11504" t="s">
        <v>487</v>
      </c>
      <c r="F11504" t="str">
        <f>_xlfn.XLOOKUP(E11504,Geografiesleutel!A:A,Geografiesleutel!B:B,"",0,1)</f>
        <v>CBD</v>
      </c>
      <c r="G11504" s="18">
        <v>2</v>
      </c>
      <c r="H11504" s="18">
        <v>2</v>
      </c>
    </row>
    <row r="11505" spans="1:8" x14ac:dyDescent="0.25">
      <c r="A11505" s="3" t="s">
        <v>111</v>
      </c>
      <c r="B11505" s="5">
        <v>1380000</v>
      </c>
      <c r="C11505" t="s">
        <v>1437</v>
      </c>
      <c r="D11505" t="str">
        <f t="shared" si="179"/>
        <v>Apartment</v>
      </c>
      <c r="E11505" t="s">
        <v>190</v>
      </c>
      <c r="F11505" t="str">
        <f>_xlfn.XLOOKUP(E11505,Geografiesleutel!A:A,Geografiesleutel!B:B,"",0,1)</f>
        <v>Eastern Suburbs</v>
      </c>
      <c r="G11505" s="18">
        <v>1</v>
      </c>
      <c r="H11505" s="18">
        <v>1</v>
      </c>
    </row>
    <row r="11506" spans="1:8" x14ac:dyDescent="0.25">
      <c r="A11506" s="3" t="s">
        <v>77</v>
      </c>
      <c r="B11506" s="5">
        <v>1695000</v>
      </c>
      <c r="C11506" t="s">
        <v>1436</v>
      </c>
      <c r="D11506" t="str">
        <f t="shared" si="179"/>
        <v>Apartment</v>
      </c>
      <c r="E11506" t="s">
        <v>86</v>
      </c>
      <c r="F11506" t="str">
        <f>_xlfn.XLOOKUP(E11506,Geografiesleutel!A:A,Geografiesleutel!B:B,"",0,1)</f>
        <v>Eastern Suburbs</v>
      </c>
      <c r="G11506" s="18">
        <v>2</v>
      </c>
      <c r="H11506" s="18">
        <v>2</v>
      </c>
    </row>
    <row r="11507" spans="1:8" x14ac:dyDescent="0.25">
      <c r="A11507" s="3" t="s">
        <v>556</v>
      </c>
      <c r="B11507" s="5">
        <v>650000</v>
      </c>
      <c r="C11507" t="s">
        <v>1437</v>
      </c>
      <c r="D11507" t="str">
        <f t="shared" si="179"/>
        <v>Apartment</v>
      </c>
      <c r="E11507" t="s">
        <v>118</v>
      </c>
      <c r="F11507" t="str">
        <f>_xlfn.XLOOKUP(E11507,Geografiesleutel!A:A,Geografiesleutel!B:B,"",0,1)</f>
        <v>Northern Suburbs</v>
      </c>
      <c r="G11507" s="18">
        <v>1</v>
      </c>
      <c r="H11507" s="18">
        <v>1</v>
      </c>
    </row>
    <row r="11508" spans="1:8" x14ac:dyDescent="0.25">
      <c r="A11508" s="3" t="s">
        <v>556</v>
      </c>
      <c r="B11508" s="5">
        <v>650000</v>
      </c>
      <c r="C11508" t="s">
        <v>1439</v>
      </c>
      <c r="D11508" t="str">
        <f t="shared" si="179"/>
        <v>Apartment</v>
      </c>
      <c r="E11508" t="s">
        <v>68</v>
      </c>
      <c r="F11508" t="str">
        <f>_xlfn.XLOOKUP(E11508,Geografiesleutel!A:A,Geografiesleutel!B:B,"",0,1)</f>
        <v>Northern Suburbs</v>
      </c>
      <c r="G11508" s="18">
        <v>3</v>
      </c>
      <c r="H11508" s="18">
        <v>2</v>
      </c>
    </row>
    <row r="11509" spans="1:8" x14ac:dyDescent="0.25">
      <c r="A11509" s="3" t="s">
        <v>1085</v>
      </c>
      <c r="B11509" s="5">
        <v>729000</v>
      </c>
      <c r="C11509" t="s">
        <v>1436</v>
      </c>
      <c r="D11509" t="str">
        <f t="shared" si="179"/>
        <v>Apartment</v>
      </c>
      <c r="E11509" t="s">
        <v>288</v>
      </c>
      <c r="F11509" t="str">
        <f>_xlfn.XLOOKUP(E11509,Geografiesleutel!A:A,Geografiesleutel!B:B,"",0,1)</f>
        <v>Townships</v>
      </c>
      <c r="G11509" s="18">
        <v>2</v>
      </c>
      <c r="H11509" s="18">
        <v>1</v>
      </c>
    </row>
    <row r="11510" spans="1:8" x14ac:dyDescent="0.25">
      <c r="A11510" s="3" t="s">
        <v>1058</v>
      </c>
      <c r="B11510" s="5">
        <v>495000</v>
      </c>
      <c r="C11510" t="s">
        <v>1437</v>
      </c>
      <c r="D11510" t="str">
        <f t="shared" si="179"/>
        <v>Apartment</v>
      </c>
      <c r="E11510" t="s">
        <v>134</v>
      </c>
      <c r="F11510" t="str">
        <f>_xlfn.XLOOKUP(E11510,Geografiesleutel!A:A,Geografiesleutel!B:B,"",0,1)</f>
        <v>Eastern Suburbs</v>
      </c>
      <c r="G11510" s="18">
        <v>1</v>
      </c>
      <c r="H11510" s="18">
        <v>1</v>
      </c>
    </row>
    <row r="11511" spans="1:8" x14ac:dyDescent="0.25">
      <c r="A11511" s="3" t="s">
        <v>789</v>
      </c>
      <c r="B11511" s="5">
        <v>620000</v>
      </c>
      <c r="C11511" t="s">
        <v>1500</v>
      </c>
      <c r="D11511" t="str">
        <f t="shared" si="179"/>
        <v>Apartment</v>
      </c>
      <c r="E11511" t="s">
        <v>487</v>
      </c>
      <c r="F11511" t="str">
        <f>_xlfn.XLOOKUP(E11511,Geografiesleutel!A:A,Geografiesleutel!B:B,"",0,1)</f>
        <v>CBD</v>
      </c>
      <c r="G11511" s="18">
        <v>5</v>
      </c>
      <c r="H11511" s="18">
        <v>2</v>
      </c>
    </row>
    <row r="11512" spans="1:8" x14ac:dyDescent="0.25">
      <c r="A11512" s="3" t="s">
        <v>1646</v>
      </c>
      <c r="B11512" s="5">
        <v>210000</v>
      </c>
      <c r="C11512" t="s">
        <v>1437</v>
      </c>
      <c r="D11512" t="str">
        <f t="shared" si="179"/>
        <v>Apartment</v>
      </c>
      <c r="E11512" t="s">
        <v>487</v>
      </c>
      <c r="F11512" t="str">
        <f>_xlfn.XLOOKUP(E11512,Geografiesleutel!A:A,Geografiesleutel!B:B,"",0,1)</f>
        <v>CBD</v>
      </c>
      <c r="G11512" s="18">
        <v>1</v>
      </c>
      <c r="H11512" s="18">
        <v>1</v>
      </c>
    </row>
    <row r="11513" spans="1:8" x14ac:dyDescent="0.25">
      <c r="A11513" s="3" t="s">
        <v>789</v>
      </c>
      <c r="B11513" s="5">
        <v>620000</v>
      </c>
      <c r="C11513" t="s">
        <v>1436</v>
      </c>
      <c r="D11513" t="str">
        <f t="shared" si="179"/>
        <v>Apartment</v>
      </c>
      <c r="E11513" t="s">
        <v>35</v>
      </c>
      <c r="F11513" t="str">
        <f>_xlfn.XLOOKUP(E11513,Geografiesleutel!A:A,Geografiesleutel!B:B,"",0,1)</f>
        <v>Northern Suburbs</v>
      </c>
      <c r="G11513" s="18">
        <v>2</v>
      </c>
      <c r="H11513" s="18">
        <v>1</v>
      </c>
    </row>
    <row r="11514" spans="1:8" x14ac:dyDescent="0.25">
      <c r="A11514" s="3" t="s">
        <v>1519</v>
      </c>
      <c r="B11514" s="5">
        <v>735000</v>
      </c>
      <c r="C11514" t="s">
        <v>1436</v>
      </c>
      <c r="D11514" t="str">
        <f t="shared" si="179"/>
        <v>Apartment</v>
      </c>
      <c r="E11514" t="s">
        <v>351</v>
      </c>
      <c r="F11514" t="str">
        <f>_xlfn.XLOOKUP(E11514,Geografiesleutel!A:A,Geografiesleutel!B:B,"",0,1)</f>
        <v>Eastern Suburbs</v>
      </c>
      <c r="G11514" s="18">
        <v>2</v>
      </c>
      <c r="H11514" s="18">
        <v>2</v>
      </c>
    </row>
    <row r="11515" spans="1:8" x14ac:dyDescent="0.25">
      <c r="A11515" s="3" t="s">
        <v>655</v>
      </c>
      <c r="B11515" s="5">
        <v>840000</v>
      </c>
      <c r="C11515" t="s">
        <v>1436</v>
      </c>
      <c r="D11515" t="str">
        <f t="shared" si="179"/>
        <v>Apartment</v>
      </c>
      <c r="E11515" t="s">
        <v>101</v>
      </c>
      <c r="F11515" t="str">
        <f>_xlfn.XLOOKUP(E11515,Geografiesleutel!A:A,Geografiesleutel!B:B,"",0,1)</f>
        <v>Eastern Suburbs</v>
      </c>
      <c r="G11515" s="18">
        <v>2</v>
      </c>
      <c r="H11515" s="18">
        <v>2</v>
      </c>
    </row>
    <row r="11516" spans="1:8" x14ac:dyDescent="0.25">
      <c r="A11516" s="3" t="s">
        <v>655</v>
      </c>
      <c r="B11516" s="5">
        <v>840000</v>
      </c>
      <c r="C11516" t="s">
        <v>1436</v>
      </c>
      <c r="D11516" t="str">
        <f t="shared" si="179"/>
        <v>Apartment</v>
      </c>
      <c r="E11516" t="s">
        <v>101</v>
      </c>
      <c r="F11516" t="str">
        <f>_xlfn.XLOOKUP(E11516,Geografiesleutel!A:A,Geografiesleutel!B:B,"",0,1)</f>
        <v>Eastern Suburbs</v>
      </c>
      <c r="G11516" s="18">
        <v>2</v>
      </c>
      <c r="H11516" s="18">
        <v>2</v>
      </c>
    </row>
    <row r="11517" spans="1:8" x14ac:dyDescent="0.25">
      <c r="A11517" s="3" t="s">
        <v>1795</v>
      </c>
      <c r="B11517" s="5">
        <v>384000</v>
      </c>
      <c r="C11517" t="s">
        <v>1447</v>
      </c>
      <c r="D11517" t="str">
        <f t="shared" si="179"/>
        <v>Apartment</v>
      </c>
      <c r="E11517" t="s">
        <v>577</v>
      </c>
      <c r="F11517" t="str">
        <f>_xlfn.XLOOKUP(E11517,Geografiesleutel!A:A,Geografiesleutel!B:B,"",0,1)</f>
        <v>CBD</v>
      </c>
      <c r="G11517" s="18">
        <v>5</v>
      </c>
      <c r="H11517" s="18">
        <v>1</v>
      </c>
    </row>
    <row r="11518" spans="1:8" x14ac:dyDescent="0.25">
      <c r="A11518" s="3" t="s">
        <v>1746</v>
      </c>
      <c r="B11518" s="5">
        <v>379000</v>
      </c>
      <c r="C11518" t="s">
        <v>1437</v>
      </c>
      <c r="D11518" t="str">
        <f t="shared" si="179"/>
        <v>Apartment</v>
      </c>
      <c r="E11518" t="s">
        <v>137</v>
      </c>
      <c r="F11518" t="str">
        <f>_xlfn.XLOOKUP(E11518,Geografiesleutel!A:A,Geografiesleutel!B:B,"",0,1)</f>
        <v>Northern Suburbs</v>
      </c>
      <c r="G11518" s="18">
        <v>1</v>
      </c>
      <c r="H11518" s="18">
        <v>1</v>
      </c>
    </row>
    <row r="11519" spans="1:8" x14ac:dyDescent="0.25">
      <c r="A11519" s="3" t="s">
        <v>741</v>
      </c>
      <c r="B11519" s="5">
        <v>760000</v>
      </c>
      <c r="C11519" t="s">
        <v>1436</v>
      </c>
      <c r="D11519" t="str">
        <f t="shared" si="179"/>
        <v>Apartment</v>
      </c>
      <c r="E11519" t="s">
        <v>45</v>
      </c>
      <c r="F11519" t="str">
        <f>_xlfn.XLOOKUP(E11519,Geografiesleutel!A:A,Geografiesleutel!B:B,"",0,1)</f>
        <v>Townships</v>
      </c>
      <c r="G11519" s="18">
        <v>2</v>
      </c>
      <c r="H11519" s="18">
        <v>1</v>
      </c>
    </row>
    <row r="11520" spans="1:8" x14ac:dyDescent="0.25">
      <c r="A11520" s="3" t="s">
        <v>1828</v>
      </c>
      <c r="B11520" s="5">
        <v>866000</v>
      </c>
      <c r="C11520" t="s">
        <v>1436</v>
      </c>
      <c r="D11520" t="str">
        <f t="shared" si="179"/>
        <v>Apartment</v>
      </c>
      <c r="E11520" t="s">
        <v>30</v>
      </c>
      <c r="F11520" t="str">
        <f>_xlfn.XLOOKUP(E11520,Geografiesleutel!A:A,Geografiesleutel!B:B,"",0,1)</f>
        <v>Northern Suburbs</v>
      </c>
      <c r="G11520" s="18">
        <v>2</v>
      </c>
      <c r="H11520" s="18">
        <v>1</v>
      </c>
    </row>
    <row r="11521" spans="1:8" x14ac:dyDescent="0.25">
      <c r="A11521" s="3" t="s">
        <v>1828</v>
      </c>
      <c r="B11521" s="5">
        <v>866000</v>
      </c>
      <c r="C11521" t="s">
        <v>1436</v>
      </c>
      <c r="D11521" t="str">
        <f t="shared" si="179"/>
        <v>Apartment</v>
      </c>
      <c r="E11521" t="s">
        <v>30</v>
      </c>
      <c r="F11521" t="str">
        <f>_xlfn.XLOOKUP(E11521,Geografiesleutel!A:A,Geografiesleutel!B:B,"",0,1)</f>
        <v>Northern Suburbs</v>
      </c>
      <c r="G11521" s="18">
        <v>2</v>
      </c>
      <c r="H11521" s="18">
        <v>1</v>
      </c>
    </row>
    <row r="11522" spans="1:8" x14ac:dyDescent="0.25">
      <c r="A11522" s="3" t="s">
        <v>67</v>
      </c>
      <c r="B11522" s="5">
        <v>2300000</v>
      </c>
      <c r="C11522" t="s">
        <v>1436</v>
      </c>
      <c r="D11522" t="str">
        <f t="shared" ref="D11522:D11585" si="180">TRIM(RIGHT(SUBSTITUTE(C11522," ",REPT(" ",LEN(C11522))),LEN(C11522)))</f>
        <v>Apartment</v>
      </c>
      <c r="E11522" t="s">
        <v>234</v>
      </c>
      <c r="F11522" t="str">
        <f>_xlfn.XLOOKUP(E11522,Geografiesleutel!A:A,Geografiesleutel!B:B,"",0,1)</f>
        <v>Eastern Suburbs</v>
      </c>
      <c r="G11522" s="18">
        <v>2</v>
      </c>
      <c r="H11522" s="18">
        <v>2</v>
      </c>
    </row>
    <row r="11523" spans="1:8" x14ac:dyDescent="0.25">
      <c r="A11523" s="3" t="s">
        <v>922</v>
      </c>
      <c r="B11523" s="5">
        <v>720000</v>
      </c>
      <c r="C11523" t="s">
        <v>1437</v>
      </c>
      <c r="D11523" t="str">
        <f t="shared" si="180"/>
        <v>Apartment</v>
      </c>
      <c r="E11523" t="s">
        <v>369</v>
      </c>
      <c r="F11523" t="str">
        <f>_xlfn.XLOOKUP(E11523,Geografiesleutel!A:A,Geografiesleutel!B:B,"",0,1)</f>
        <v>Eastern Suburbs</v>
      </c>
      <c r="G11523" s="18">
        <v>1</v>
      </c>
      <c r="H11523" s="18">
        <v>1</v>
      </c>
    </row>
    <row r="11524" spans="1:8" x14ac:dyDescent="0.25">
      <c r="A11524" s="3" t="s">
        <v>512</v>
      </c>
      <c r="B11524" s="5">
        <v>750000</v>
      </c>
      <c r="C11524" t="s">
        <v>1436</v>
      </c>
      <c r="D11524" t="str">
        <f t="shared" si="180"/>
        <v>Apartment</v>
      </c>
      <c r="E11524" t="s">
        <v>11</v>
      </c>
      <c r="F11524" t="str">
        <f>_xlfn.XLOOKUP(E11524,Geografiesleutel!A:A,Geografiesleutel!B:B,"",0,1)</f>
        <v>Eastern Suburbs</v>
      </c>
      <c r="G11524" s="18">
        <v>2</v>
      </c>
      <c r="H11524" s="18">
        <v>1</v>
      </c>
    </row>
    <row r="11525" spans="1:8" x14ac:dyDescent="0.25">
      <c r="A11525" s="3" t="s">
        <v>457</v>
      </c>
      <c r="B11525" s="5">
        <v>1395000</v>
      </c>
      <c r="C11525" t="s">
        <v>1436</v>
      </c>
      <c r="D11525" t="str">
        <f t="shared" si="180"/>
        <v>Apartment</v>
      </c>
      <c r="E11525" t="s">
        <v>369</v>
      </c>
      <c r="F11525" t="str">
        <f>_xlfn.XLOOKUP(E11525,Geografiesleutel!A:A,Geografiesleutel!B:B,"",0,1)</f>
        <v>Eastern Suburbs</v>
      </c>
      <c r="G11525" s="18">
        <v>2</v>
      </c>
      <c r="H11525" s="18">
        <v>2</v>
      </c>
    </row>
    <row r="11526" spans="1:8" x14ac:dyDescent="0.25">
      <c r="A11526" s="3" t="s">
        <v>1828</v>
      </c>
      <c r="B11526" s="5">
        <v>866000</v>
      </c>
      <c r="C11526" t="s">
        <v>1436</v>
      </c>
      <c r="D11526" t="str">
        <f t="shared" si="180"/>
        <v>Apartment</v>
      </c>
      <c r="E11526" t="s">
        <v>30</v>
      </c>
      <c r="F11526" t="str">
        <f>_xlfn.XLOOKUP(E11526,Geografiesleutel!A:A,Geografiesleutel!B:B,"",0,1)</f>
        <v>Northern Suburbs</v>
      </c>
      <c r="G11526" s="18">
        <v>2</v>
      </c>
      <c r="H11526" s="18">
        <v>1</v>
      </c>
    </row>
    <row r="11527" spans="1:8" x14ac:dyDescent="0.25">
      <c r="A11527" s="3" t="s">
        <v>1477</v>
      </c>
      <c r="B11527" s="5">
        <v>310000</v>
      </c>
      <c r="C11527" t="s">
        <v>1437</v>
      </c>
      <c r="D11527" t="str">
        <f t="shared" si="180"/>
        <v>Apartment</v>
      </c>
      <c r="E11527" t="s">
        <v>577</v>
      </c>
      <c r="F11527" t="str">
        <f>_xlfn.XLOOKUP(E11527,Geografiesleutel!A:A,Geografiesleutel!B:B,"",0,1)</f>
        <v>CBD</v>
      </c>
      <c r="G11527" s="18">
        <v>1</v>
      </c>
      <c r="H11527" s="18">
        <v>1</v>
      </c>
    </row>
    <row r="11528" spans="1:8" x14ac:dyDescent="0.25">
      <c r="A11528" s="3" t="s">
        <v>1317</v>
      </c>
      <c r="B11528" s="5">
        <v>470000</v>
      </c>
      <c r="C11528" t="s">
        <v>1437</v>
      </c>
      <c r="D11528" t="str">
        <f t="shared" si="180"/>
        <v>Apartment</v>
      </c>
      <c r="E11528" t="s">
        <v>68</v>
      </c>
      <c r="F11528" t="str">
        <f>_xlfn.XLOOKUP(E11528,Geografiesleutel!A:A,Geografiesleutel!B:B,"",0,1)</f>
        <v>Northern Suburbs</v>
      </c>
      <c r="G11528" s="18">
        <v>1</v>
      </c>
      <c r="H11528" s="18">
        <v>2</v>
      </c>
    </row>
    <row r="11529" spans="1:8" x14ac:dyDescent="0.25">
      <c r="A11529" s="3" t="s">
        <v>545</v>
      </c>
      <c r="B11529" s="5">
        <v>700000</v>
      </c>
      <c r="C11529" t="s">
        <v>1436</v>
      </c>
      <c r="D11529" t="str">
        <f t="shared" si="180"/>
        <v>Apartment</v>
      </c>
      <c r="E11529" t="s">
        <v>562</v>
      </c>
      <c r="F11529" t="str">
        <f>_xlfn.XLOOKUP(E11529,Geografiesleutel!A:A,Geografiesleutel!B:B,"",0,1)</f>
        <v>CBD</v>
      </c>
      <c r="G11529" s="18">
        <v>2</v>
      </c>
      <c r="H11529" s="18">
        <v>1</v>
      </c>
    </row>
    <row r="11530" spans="1:8" x14ac:dyDescent="0.25">
      <c r="A11530" s="3" t="s">
        <v>365</v>
      </c>
      <c r="B11530" s="5">
        <v>1450000</v>
      </c>
      <c r="C11530" t="s">
        <v>1436</v>
      </c>
      <c r="D11530" t="str">
        <f t="shared" si="180"/>
        <v>Apartment</v>
      </c>
      <c r="E11530" t="s">
        <v>972</v>
      </c>
      <c r="F11530" t="str">
        <f>_xlfn.XLOOKUP(E11530,Geografiesleutel!A:A,Geografiesleutel!B:B,"",0,1)</f>
        <v>Eastern Suburbs</v>
      </c>
      <c r="G11530" s="18">
        <v>2</v>
      </c>
      <c r="H11530" s="18">
        <v>2</v>
      </c>
    </row>
    <row r="11531" spans="1:8" x14ac:dyDescent="0.25">
      <c r="A11531" s="3" t="s">
        <v>1317</v>
      </c>
      <c r="B11531" s="5">
        <v>470000</v>
      </c>
      <c r="C11531" t="s">
        <v>1437</v>
      </c>
      <c r="D11531" t="str">
        <f t="shared" si="180"/>
        <v>Apartment</v>
      </c>
      <c r="E11531" t="s">
        <v>64</v>
      </c>
      <c r="F11531" t="str">
        <f>_xlfn.XLOOKUP(E11531,Geografiesleutel!A:A,Geografiesleutel!B:B,"",0,1)</f>
        <v>Western Suburbs</v>
      </c>
      <c r="G11531" s="18">
        <v>1</v>
      </c>
      <c r="H11531" s="18">
        <v>1</v>
      </c>
    </row>
    <row r="11532" spans="1:8" x14ac:dyDescent="0.25">
      <c r="A11532" s="3" t="s">
        <v>745</v>
      </c>
      <c r="B11532" s="5">
        <v>1090000</v>
      </c>
      <c r="C11532" t="s">
        <v>1436</v>
      </c>
      <c r="D11532" t="str">
        <f t="shared" si="180"/>
        <v>Apartment</v>
      </c>
      <c r="E11532" t="s">
        <v>30</v>
      </c>
      <c r="F11532" t="str">
        <f>_xlfn.XLOOKUP(E11532,Geografiesleutel!A:A,Geografiesleutel!B:B,"",0,1)</f>
        <v>Northern Suburbs</v>
      </c>
      <c r="G11532" s="18">
        <v>2</v>
      </c>
      <c r="H11532" s="18">
        <v>1</v>
      </c>
    </row>
    <row r="11533" spans="1:8" x14ac:dyDescent="0.25">
      <c r="A11533" s="3" t="s">
        <v>31</v>
      </c>
      <c r="B11533" s="5">
        <v>570000</v>
      </c>
      <c r="C11533" t="s">
        <v>1437</v>
      </c>
      <c r="D11533" t="str">
        <f t="shared" si="180"/>
        <v>Apartment</v>
      </c>
      <c r="E11533" t="s">
        <v>369</v>
      </c>
      <c r="F11533" t="str">
        <f>_xlfn.XLOOKUP(E11533,Geografiesleutel!A:A,Geografiesleutel!B:B,"",0,1)</f>
        <v>Eastern Suburbs</v>
      </c>
      <c r="G11533" s="18">
        <v>1</v>
      </c>
      <c r="H11533" s="18">
        <v>1</v>
      </c>
    </row>
    <row r="11534" spans="1:8" x14ac:dyDescent="0.25">
      <c r="A11534" s="3" t="s">
        <v>1205</v>
      </c>
      <c r="B11534" s="5">
        <v>390000</v>
      </c>
      <c r="C11534" t="s">
        <v>1437</v>
      </c>
      <c r="D11534" t="str">
        <f t="shared" si="180"/>
        <v>Apartment</v>
      </c>
      <c r="E11534" t="s">
        <v>346</v>
      </c>
      <c r="F11534" t="str">
        <f>_xlfn.XLOOKUP(E11534,Geografiesleutel!A:A,Geografiesleutel!B:B,"",0,1)</f>
        <v>Northern Suburbs</v>
      </c>
      <c r="G11534" s="18">
        <v>1</v>
      </c>
      <c r="H11534" s="18">
        <v>1</v>
      </c>
    </row>
    <row r="11535" spans="1:8" x14ac:dyDescent="0.25">
      <c r="A11535" s="3" t="s">
        <v>266</v>
      </c>
      <c r="B11535" s="5">
        <v>1500000</v>
      </c>
      <c r="C11535" t="s">
        <v>1439</v>
      </c>
      <c r="D11535" t="str">
        <f t="shared" si="180"/>
        <v>Apartment</v>
      </c>
      <c r="E11535" t="s">
        <v>68</v>
      </c>
      <c r="F11535" t="str">
        <f>_xlfn.XLOOKUP(E11535,Geografiesleutel!A:A,Geografiesleutel!B:B,"",0,1)</f>
        <v>Northern Suburbs</v>
      </c>
      <c r="G11535" s="18">
        <v>3</v>
      </c>
      <c r="H11535" s="18">
        <v>2</v>
      </c>
    </row>
    <row r="11536" spans="1:8" x14ac:dyDescent="0.25">
      <c r="A11536" s="3" t="s">
        <v>1205</v>
      </c>
      <c r="B11536" s="5">
        <v>390000</v>
      </c>
      <c r="C11536" t="s">
        <v>1440</v>
      </c>
      <c r="D11536" t="str">
        <f t="shared" si="180"/>
        <v>Apartment</v>
      </c>
      <c r="E11536" t="s">
        <v>487</v>
      </c>
      <c r="F11536" t="str">
        <f>_xlfn.XLOOKUP(E11536,Geografiesleutel!A:A,Geografiesleutel!B:B,"",0,1)</f>
        <v>CBD</v>
      </c>
      <c r="G11536" s="18" t="s">
        <v>2650</v>
      </c>
      <c r="H11536" s="18">
        <v>1</v>
      </c>
    </row>
    <row r="11537" spans="1:8" x14ac:dyDescent="0.25">
      <c r="A11537" s="3" t="s">
        <v>1353</v>
      </c>
      <c r="B11537" s="5">
        <v>635000</v>
      </c>
      <c r="C11537" t="s">
        <v>1436</v>
      </c>
      <c r="D11537" t="str">
        <f t="shared" si="180"/>
        <v>Apartment</v>
      </c>
      <c r="E11537" t="s">
        <v>156</v>
      </c>
      <c r="F11537" t="str">
        <f>_xlfn.XLOOKUP(E11537,Geografiesleutel!A:A,Geografiesleutel!B:B,"",0,1)</f>
        <v>Northern Suburbs</v>
      </c>
      <c r="G11537" s="18">
        <v>2</v>
      </c>
      <c r="H11537" s="18">
        <v>1</v>
      </c>
    </row>
    <row r="11538" spans="1:8" x14ac:dyDescent="0.25">
      <c r="A11538" s="3" t="s">
        <v>1149</v>
      </c>
      <c r="B11538" s="5">
        <v>500000</v>
      </c>
      <c r="C11538" t="s">
        <v>1581</v>
      </c>
      <c r="D11538" t="str">
        <f t="shared" si="180"/>
        <v>Apartment</v>
      </c>
      <c r="E11538" t="s">
        <v>487</v>
      </c>
      <c r="F11538" t="str">
        <f>_xlfn.XLOOKUP(E11538,Geografiesleutel!A:A,Geografiesleutel!B:B,"",0,1)</f>
        <v>CBD</v>
      </c>
      <c r="G11538" s="18">
        <v>6</v>
      </c>
      <c r="H11538" s="18">
        <v>2</v>
      </c>
    </row>
    <row r="11539" spans="1:8" x14ac:dyDescent="0.25">
      <c r="A11539" s="3" t="s">
        <v>902</v>
      </c>
      <c r="B11539" s="5">
        <v>765000</v>
      </c>
      <c r="C11539" t="s">
        <v>1436</v>
      </c>
      <c r="D11539" t="str">
        <f t="shared" si="180"/>
        <v>Apartment</v>
      </c>
      <c r="E11539" t="s">
        <v>70</v>
      </c>
      <c r="F11539" t="str">
        <f>_xlfn.XLOOKUP(E11539,Geografiesleutel!A:A,Geografiesleutel!B:B,"",0,1)</f>
        <v>Northern Suburbs</v>
      </c>
      <c r="G11539" s="18">
        <v>2</v>
      </c>
      <c r="H11539" s="18">
        <v>2</v>
      </c>
    </row>
    <row r="11540" spans="1:8" x14ac:dyDescent="0.25">
      <c r="A11540" s="3" t="s">
        <v>1117</v>
      </c>
      <c r="B11540" s="5">
        <v>740000</v>
      </c>
      <c r="C11540" t="s">
        <v>1436</v>
      </c>
      <c r="D11540" t="str">
        <f t="shared" si="180"/>
        <v>Apartment</v>
      </c>
      <c r="E11540" t="s">
        <v>369</v>
      </c>
      <c r="F11540" t="str">
        <f>_xlfn.XLOOKUP(E11540,Geografiesleutel!A:A,Geografiesleutel!B:B,"",0,1)</f>
        <v>Eastern Suburbs</v>
      </c>
      <c r="G11540" s="18">
        <v>2</v>
      </c>
      <c r="H11540" s="18">
        <v>1</v>
      </c>
    </row>
    <row r="11541" spans="1:8" x14ac:dyDescent="0.25">
      <c r="A11541" s="3" t="s">
        <v>1570</v>
      </c>
      <c r="B11541" s="5">
        <v>445000</v>
      </c>
      <c r="C11541" t="s">
        <v>1440</v>
      </c>
      <c r="D11541" t="str">
        <f t="shared" si="180"/>
        <v>Apartment</v>
      </c>
      <c r="E11541" t="s">
        <v>104</v>
      </c>
      <c r="F11541" t="str">
        <f>_xlfn.XLOOKUP(E11541,Geografiesleutel!A:A,Geografiesleutel!B:B,"",0,1)</f>
        <v>Western Suburbs</v>
      </c>
      <c r="G11541" s="18" t="s">
        <v>2650</v>
      </c>
      <c r="H11541" s="18">
        <v>1</v>
      </c>
    </row>
    <row r="11542" spans="1:8" x14ac:dyDescent="0.25">
      <c r="A11542" s="3" t="s">
        <v>1706</v>
      </c>
      <c r="B11542" s="5">
        <v>245000</v>
      </c>
      <c r="C11542" t="s">
        <v>1437</v>
      </c>
      <c r="D11542" t="str">
        <f t="shared" si="180"/>
        <v>Apartment</v>
      </c>
      <c r="E11542" t="s">
        <v>487</v>
      </c>
      <c r="F11542" t="str">
        <f>_xlfn.XLOOKUP(E11542,Geografiesleutel!A:A,Geografiesleutel!B:B,"",0,1)</f>
        <v>CBD</v>
      </c>
      <c r="G11542" s="18">
        <v>1</v>
      </c>
      <c r="H11542" s="18">
        <v>1</v>
      </c>
    </row>
    <row r="11543" spans="1:8" x14ac:dyDescent="0.25">
      <c r="A11543" s="3" t="s">
        <v>61</v>
      </c>
      <c r="B11543" s="5">
        <v>2200000</v>
      </c>
      <c r="C11543" t="s">
        <v>1436</v>
      </c>
      <c r="D11543" t="str">
        <f t="shared" si="180"/>
        <v>Apartment</v>
      </c>
      <c r="E11543" t="s">
        <v>332</v>
      </c>
      <c r="F11543" t="str">
        <f>_xlfn.XLOOKUP(E11543,Geografiesleutel!A:A,Geografiesleutel!B:B,"",0,1)</f>
        <v>Eastern Suburbs</v>
      </c>
      <c r="G11543" s="18">
        <v>2</v>
      </c>
      <c r="H11543" s="18">
        <v>2</v>
      </c>
    </row>
    <row r="11544" spans="1:8" x14ac:dyDescent="0.25">
      <c r="A11544" s="3" t="s">
        <v>1829</v>
      </c>
      <c r="B11544" s="5">
        <v>20930000</v>
      </c>
      <c r="C11544" t="s">
        <v>1437</v>
      </c>
      <c r="D11544" t="str">
        <f t="shared" si="180"/>
        <v>Apartment</v>
      </c>
      <c r="E11544" t="s">
        <v>487</v>
      </c>
      <c r="F11544" t="str">
        <f>_xlfn.XLOOKUP(E11544,Geografiesleutel!A:A,Geografiesleutel!B:B,"",0,1)</f>
        <v>CBD</v>
      </c>
      <c r="G11544" s="18">
        <v>1</v>
      </c>
      <c r="H11544" s="18">
        <v>1</v>
      </c>
    </row>
    <row r="11545" spans="1:8" x14ac:dyDescent="0.25">
      <c r="A11545" s="3" t="s">
        <v>1144</v>
      </c>
      <c r="B11545" s="5">
        <v>599000</v>
      </c>
      <c r="C11545" t="s">
        <v>1437</v>
      </c>
      <c r="D11545" t="str">
        <f t="shared" si="180"/>
        <v>Apartment</v>
      </c>
      <c r="E11545" t="s">
        <v>97</v>
      </c>
      <c r="F11545" t="str">
        <f>_xlfn.XLOOKUP(E11545,Geografiesleutel!A:A,Geografiesleutel!B:B,"",0,1)</f>
        <v>Northern Suburbs</v>
      </c>
      <c r="G11545" s="18">
        <v>1</v>
      </c>
      <c r="H11545" s="18">
        <v>1</v>
      </c>
    </row>
    <row r="11546" spans="1:8" x14ac:dyDescent="0.25">
      <c r="A11546" s="3" t="s">
        <v>1830</v>
      </c>
      <c r="B11546" s="5">
        <v>2799900</v>
      </c>
      <c r="C11546" t="s">
        <v>1439</v>
      </c>
      <c r="D11546" t="str">
        <f t="shared" si="180"/>
        <v>Apartment</v>
      </c>
      <c r="E11546" t="s">
        <v>190</v>
      </c>
      <c r="F11546" t="str">
        <f>_xlfn.XLOOKUP(E11546,Geografiesleutel!A:A,Geografiesleutel!B:B,"",0,1)</f>
        <v>Eastern Suburbs</v>
      </c>
      <c r="G11546" s="18">
        <v>3</v>
      </c>
      <c r="H11546" s="18">
        <v>2</v>
      </c>
    </row>
    <row r="11547" spans="1:8" x14ac:dyDescent="0.25">
      <c r="A11547" s="3" t="s">
        <v>1088</v>
      </c>
      <c r="B11547" s="5">
        <v>599999</v>
      </c>
      <c r="C11547" t="s">
        <v>1436</v>
      </c>
      <c r="D11547" t="str">
        <f t="shared" si="180"/>
        <v>Apartment</v>
      </c>
      <c r="E11547" t="s">
        <v>45</v>
      </c>
      <c r="F11547" t="str">
        <f>_xlfn.XLOOKUP(E11547,Geografiesleutel!A:A,Geografiesleutel!B:B,"",0,1)</f>
        <v>Townships</v>
      </c>
      <c r="G11547" s="18">
        <v>2</v>
      </c>
      <c r="H11547" s="18">
        <v>1</v>
      </c>
    </row>
    <row r="11548" spans="1:8" x14ac:dyDescent="0.25">
      <c r="A11548" s="3" t="s">
        <v>36</v>
      </c>
      <c r="B11548" s="5">
        <v>1750000</v>
      </c>
      <c r="C11548" t="s">
        <v>1436</v>
      </c>
      <c r="D11548" t="str">
        <f t="shared" si="180"/>
        <v>Apartment</v>
      </c>
      <c r="E11548" t="s">
        <v>209</v>
      </c>
      <c r="F11548" t="str">
        <f>_xlfn.XLOOKUP(E11548,Geografiesleutel!A:A,Geografiesleutel!B:B,"",0,1)</f>
        <v>Eastern Suburbs</v>
      </c>
      <c r="G11548" s="18">
        <v>2</v>
      </c>
      <c r="H11548" s="18" t="s">
        <v>2646</v>
      </c>
    </row>
    <row r="11549" spans="1:8" x14ac:dyDescent="0.25">
      <c r="A11549" s="3" t="s">
        <v>1656</v>
      </c>
      <c r="B11549" s="5">
        <v>939000</v>
      </c>
      <c r="C11549" t="s">
        <v>1436</v>
      </c>
      <c r="D11549" t="str">
        <f t="shared" si="180"/>
        <v>Apartment</v>
      </c>
      <c r="E11549" t="s">
        <v>250</v>
      </c>
      <c r="F11549" t="str">
        <f>_xlfn.XLOOKUP(E11549,Geografiesleutel!A:A,Geografiesleutel!B:B,"",0,1)</f>
        <v>Agricultural Smallholdings</v>
      </c>
      <c r="G11549" s="18">
        <v>2</v>
      </c>
      <c r="H11549" s="18">
        <v>1</v>
      </c>
    </row>
    <row r="11550" spans="1:8" x14ac:dyDescent="0.25">
      <c r="A11550" s="3" t="s">
        <v>1442</v>
      </c>
      <c r="B11550" s="5">
        <v>425000</v>
      </c>
      <c r="C11550" t="s">
        <v>1437</v>
      </c>
      <c r="D11550" t="str">
        <f t="shared" si="180"/>
        <v>Apartment</v>
      </c>
      <c r="E11550" t="s">
        <v>137</v>
      </c>
      <c r="F11550" t="str">
        <f>_xlfn.XLOOKUP(E11550,Geografiesleutel!A:A,Geografiesleutel!B:B,"",0,1)</f>
        <v>Northern Suburbs</v>
      </c>
      <c r="G11550" s="18">
        <v>1</v>
      </c>
      <c r="H11550" s="18">
        <v>1</v>
      </c>
    </row>
    <row r="11551" spans="1:8" x14ac:dyDescent="0.25">
      <c r="A11551" s="3" t="s">
        <v>111</v>
      </c>
      <c r="B11551" s="5">
        <v>1380000</v>
      </c>
      <c r="C11551" t="s">
        <v>1437</v>
      </c>
      <c r="D11551" t="str">
        <f t="shared" si="180"/>
        <v>Apartment</v>
      </c>
      <c r="E11551" t="s">
        <v>1282</v>
      </c>
      <c r="F11551" t="str">
        <f>_xlfn.XLOOKUP(E11551,Geografiesleutel!A:A,Geografiesleutel!B:B,"",0,1)</f>
        <v>Eastern Suburbs</v>
      </c>
      <c r="G11551" s="18">
        <v>1</v>
      </c>
      <c r="H11551" s="18">
        <v>1</v>
      </c>
    </row>
    <row r="11552" spans="1:8" x14ac:dyDescent="0.25">
      <c r="A11552" s="3" t="s">
        <v>37</v>
      </c>
      <c r="B11552" s="5">
        <v>898000</v>
      </c>
      <c r="C11552" t="s">
        <v>1436</v>
      </c>
      <c r="D11552" t="str">
        <f t="shared" si="180"/>
        <v>Apartment</v>
      </c>
      <c r="E11552" t="s">
        <v>30</v>
      </c>
      <c r="F11552" t="str">
        <f>_xlfn.XLOOKUP(E11552,Geografiesleutel!A:A,Geografiesleutel!B:B,"",0,1)</f>
        <v>Northern Suburbs</v>
      </c>
      <c r="G11552" s="18">
        <v>2</v>
      </c>
      <c r="H11552" s="18">
        <v>1</v>
      </c>
    </row>
    <row r="11553" spans="1:8" x14ac:dyDescent="0.25">
      <c r="A11553" s="3" t="s">
        <v>363</v>
      </c>
      <c r="B11553" s="5">
        <v>2890000</v>
      </c>
      <c r="C11553" t="s">
        <v>1439</v>
      </c>
      <c r="D11553" t="str">
        <f t="shared" si="180"/>
        <v>Apartment</v>
      </c>
      <c r="E11553" t="s">
        <v>355</v>
      </c>
      <c r="F11553" t="str">
        <f>_xlfn.XLOOKUP(E11553,Geografiesleutel!A:A,Geografiesleutel!B:B,"",0,1)</f>
        <v>Southern Suburbs</v>
      </c>
      <c r="G11553" s="18">
        <v>3</v>
      </c>
      <c r="H11553" s="18">
        <v>2</v>
      </c>
    </row>
    <row r="11554" spans="1:8" x14ac:dyDescent="0.25">
      <c r="A11554" s="3" t="s">
        <v>1599</v>
      </c>
      <c r="B11554" s="5">
        <v>385000</v>
      </c>
      <c r="C11554" t="s">
        <v>1437</v>
      </c>
      <c r="D11554" t="str">
        <f t="shared" si="180"/>
        <v>Apartment</v>
      </c>
      <c r="E11554" t="s">
        <v>562</v>
      </c>
      <c r="F11554" t="str">
        <f>_xlfn.XLOOKUP(E11554,Geografiesleutel!A:A,Geografiesleutel!B:B,"",0,1)</f>
        <v>CBD</v>
      </c>
      <c r="G11554" s="18">
        <v>1</v>
      </c>
      <c r="H11554" s="18">
        <v>1</v>
      </c>
    </row>
    <row r="11555" spans="1:8" x14ac:dyDescent="0.25">
      <c r="A11555" s="3" t="s">
        <v>162</v>
      </c>
      <c r="B11555" s="5">
        <v>950000</v>
      </c>
      <c r="C11555" t="s">
        <v>1436</v>
      </c>
      <c r="D11555" t="str">
        <f t="shared" si="180"/>
        <v>Apartment</v>
      </c>
      <c r="E11555" t="s">
        <v>172</v>
      </c>
      <c r="F11555" t="str">
        <f>_xlfn.XLOOKUP(E11555,Geografiesleutel!A:A,Geografiesleutel!B:B,"",0,1)</f>
        <v>Eastern Suburbs</v>
      </c>
      <c r="G11555" s="18">
        <v>2</v>
      </c>
      <c r="H11555" s="18">
        <v>2</v>
      </c>
    </row>
    <row r="11556" spans="1:8" x14ac:dyDescent="0.25">
      <c r="A11556" s="3" t="s">
        <v>1456</v>
      </c>
      <c r="B11556" s="5">
        <v>260000</v>
      </c>
      <c r="C11556" t="s">
        <v>1447</v>
      </c>
      <c r="D11556" t="str">
        <f t="shared" si="180"/>
        <v>Apartment</v>
      </c>
      <c r="E11556" t="s">
        <v>487</v>
      </c>
      <c r="F11556" t="str">
        <f>_xlfn.XLOOKUP(E11556,Geografiesleutel!A:A,Geografiesleutel!B:B,"",0,1)</f>
        <v>CBD</v>
      </c>
      <c r="G11556" s="18">
        <v>5</v>
      </c>
      <c r="H11556" s="18">
        <v>1</v>
      </c>
    </row>
    <row r="11557" spans="1:8" x14ac:dyDescent="0.25">
      <c r="A11557" s="3" t="s">
        <v>174</v>
      </c>
      <c r="B11557" s="5">
        <v>685000</v>
      </c>
      <c r="C11557" t="s">
        <v>1436</v>
      </c>
      <c r="D11557" t="str">
        <f t="shared" si="180"/>
        <v>Apartment</v>
      </c>
      <c r="E11557" t="s">
        <v>136</v>
      </c>
      <c r="F11557" t="str">
        <f>_xlfn.XLOOKUP(E11557,Geografiesleutel!A:A,Geografiesleutel!B:B,"",0,1)</f>
        <v>Eastern Suburbs</v>
      </c>
      <c r="G11557" s="18">
        <v>2</v>
      </c>
      <c r="H11557" s="18">
        <v>1</v>
      </c>
    </row>
    <row r="11558" spans="1:8" x14ac:dyDescent="0.25">
      <c r="A11558" s="3" t="s">
        <v>61</v>
      </c>
      <c r="B11558" s="5">
        <v>2200000</v>
      </c>
      <c r="C11558" t="s">
        <v>1436</v>
      </c>
      <c r="D11558" t="str">
        <f t="shared" si="180"/>
        <v>Apartment</v>
      </c>
      <c r="E11558" t="s">
        <v>332</v>
      </c>
      <c r="F11558" t="str">
        <f>_xlfn.XLOOKUP(E11558,Geografiesleutel!A:A,Geografiesleutel!B:B,"",0,1)</f>
        <v>Eastern Suburbs</v>
      </c>
      <c r="G11558" s="18">
        <v>2</v>
      </c>
      <c r="H11558" s="18">
        <v>2</v>
      </c>
    </row>
    <row r="11559" spans="1:8" x14ac:dyDescent="0.25">
      <c r="A11559" s="3" t="s">
        <v>61</v>
      </c>
      <c r="B11559" s="5">
        <v>2200000</v>
      </c>
      <c r="C11559" t="s">
        <v>1436</v>
      </c>
      <c r="D11559" t="str">
        <f t="shared" si="180"/>
        <v>Apartment</v>
      </c>
      <c r="E11559" t="s">
        <v>332</v>
      </c>
      <c r="F11559" t="str">
        <f>_xlfn.XLOOKUP(E11559,Geografiesleutel!A:A,Geografiesleutel!B:B,"",0,1)</f>
        <v>Eastern Suburbs</v>
      </c>
      <c r="G11559" s="18">
        <v>2</v>
      </c>
      <c r="H11559" s="18">
        <v>2</v>
      </c>
    </row>
    <row r="11560" spans="1:8" x14ac:dyDescent="0.25">
      <c r="A11560" s="3" t="s">
        <v>1599</v>
      </c>
      <c r="B11560" s="5">
        <v>385000</v>
      </c>
      <c r="C11560" t="s">
        <v>1440</v>
      </c>
      <c r="D11560" t="str">
        <f t="shared" si="180"/>
        <v>Apartment</v>
      </c>
      <c r="E11560" t="s">
        <v>487</v>
      </c>
      <c r="F11560" t="str">
        <f>_xlfn.XLOOKUP(E11560,Geografiesleutel!A:A,Geografiesleutel!B:B,"",0,1)</f>
        <v>CBD</v>
      </c>
      <c r="G11560" s="18" t="s">
        <v>2650</v>
      </c>
      <c r="H11560" s="18">
        <v>1</v>
      </c>
    </row>
    <row r="11561" spans="1:8" x14ac:dyDescent="0.25">
      <c r="A11561" s="3" t="s">
        <v>1099</v>
      </c>
      <c r="B11561" s="5">
        <v>480000</v>
      </c>
      <c r="C11561" t="s">
        <v>1436</v>
      </c>
      <c r="D11561" t="str">
        <f t="shared" si="180"/>
        <v>Apartment</v>
      </c>
      <c r="E11561" t="s">
        <v>487</v>
      </c>
      <c r="F11561" t="str">
        <f>_xlfn.XLOOKUP(E11561,Geografiesleutel!A:A,Geografiesleutel!B:B,"",0,1)</f>
        <v>CBD</v>
      </c>
      <c r="G11561" s="18">
        <v>2</v>
      </c>
      <c r="H11561" s="18">
        <v>1</v>
      </c>
    </row>
    <row r="11562" spans="1:8" x14ac:dyDescent="0.25">
      <c r="A11562" s="3" t="s">
        <v>1831</v>
      </c>
      <c r="B11562" s="5">
        <v>946000</v>
      </c>
      <c r="C11562" t="s">
        <v>1436</v>
      </c>
      <c r="D11562" t="str">
        <f t="shared" si="180"/>
        <v>Apartment</v>
      </c>
      <c r="E11562" t="s">
        <v>172</v>
      </c>
      <c r="F11562" t="str">
        <f>_xlfn.XLOOKUP(E11562,Geografiesleutel!A:A,Geografiesleutel!B:B,"",0,1)</f>
        <v>Eastern Suburbs</v>
      </c>
      <c r="G11562" s="18">
        <v>2</v>
      </c>
      <c r="H11562" s="18">
        <v>1</v>
      </c>
    </row>
    <row r="11563" spans="1:8" x14ac:dyDescent="0.25">
      <c r="A11563" s="3" t="s">
        <v>767</v>
      </c>
      <c r="B11563" s="5">
        <v>580000</v>
      </c>
      <c r="C11563" t="s">
        <v>1439</v>
      </c>
      <c r="D11563" t="str">
        <f t="shared" si="180"/>
        <v>Apartment</v>
      </c>
      <c r="E11563" t="s">
        <v>487</v>
      </c>
      <c r="F11563" t="str">
        <f>_xlfn.XLOOKUP(E11563,Geografiesleutel!A:A,Geografiesleutel!B:B,"",0,1)</f>
        <v>CBD</v>
      </c>
      <c r="G11563" s="18">
        <v>3</v>
      </c>
      <c r="H11563" s="18">
        <v>1</v>
      </c>
    </row>
    <row r="11564" spans="1:8" x14ac:dyDescent="0.25">
      <c r="A11564" s="3" t="s">
        <v>745</v>
      </c>
      <c r="B11564" s="5">
        <v>1090000</v>
      </c>
      <c r="C11564" t="s">
        <v>1437</v>
      </c>
      <c r="D11564" t="str">
        <f t="shared" si="180"/>
        <v>Apartment</v>
      </c>
      <c r="E11564" t="s">
        <v>209</v>
      </c>
      <c r="F11564" t="str">
        <f>_xlfn.XLOOKUP(E11564,Geografiesleutel!A:A,Geografiesleutel!B:B,"",0,1)</f>
        <v>Eastern Suburbs</v>
      </c>
      <c r="G11564" s="18">
        <v>1</v>
      </c>
      <c r="H11564" s="18">
        <v>1</v>
      </c>
    </row>
    <row r="11565" spans="1:8" x14ac:dyDescent="0.25">
      <c r="A11565" s="3" t="s">
        <v>1832</v>
      </c>
      <c r="B11565" s="5">
        <v>397000</v>
      </c>
      <c r="C11565" t="s">
        <v>1440</v>
      </c>
      <c r="D11565" t="str">
        <f t="shared" si="180"/>
        <v>Apartment</v>
      </c>
      <c r="E11565" t="s">
        <v>487</v>
      </c>
      <c r="F11565" t="str">
        <f>_xlfn.XLOOKUP(E11565,Geografiesleutel!A:A,Geografiesleutel!B:B,"",0,1)</f>
        <v>CBD</v>
      </c>
      <c r="G11565" s="18" t="s">
        <v>2650</v>
      </c>
      <c r="H11565" s="18">
        <v>1</v>
      </c>
    </row>
    <row r="11566" spans="1:8" x14ac:dyDescent="0.25">
      <c r="A11566" s="3" t="s">
        <v>1099</v>
      </c>
      <c r="B11566" s="5">
        <v>480000</v>
      </c>
      <c r="C11566" t="s">
        <v>1436</v>
      </c>
      <c r="D11566" t="str">
        <f t="shared" si="180"/>
        <v>Apartment</v>
      </c>
      <c r="E11566" t="s">
        <v>68</v>
      </c>
      <c r="F11566" t="str">
        <f>_xlfn.XLOOKUP(E11566,Geografiesleutel!A:A,Geografiesleutel!B:B,"",0,1)</f>
        <v>Northern Suburbs</v>
      </c>
      <c r="G11566" s="18">
        <v>2</v>
      </c>
      <c r="H11566" s="18">
        <v>1</v>
      </c>
    </row>
    <row r="11567" spans="1:8" x14ac:dyDescent="0.25">
      <c r="A11567" s="3" t="s">
        <v>1833</v>
      </c>
      <c r="B11567" s="5">
        <v>31000000</v>
      </c>
      <c r="C11567" t="s">
        <v>1834</v>
      </c>
      <c r="D11567" t="str">
        <f t="shared" si="180"/>
        <v>Apartment</v>
      </c>
      <c r="E11567" t="s">
        <v>68</v>
      </c>
      <c r="F11567" t="str">
        <f>_xlfn.XLOOKUP(E11567,Geografiesleutel!A:A,Geografiesleutel!B:B,"",0,1)</f>
        <v>Northern Suburbs</v>
      </c>
      <c r="G11567" s="18">
        <v>34</v>
      </c>
      <c r="H11567" s="18">
        <v>34</v>
      </c>
    </row>
    <row r="11568" spans="1:8" x14ac:dyDescent="0.25">
      <c r="A11568" s="3" t="s">
        <v>178</v>
      </c>
      <c r="B11568" s="5">
        <v>630000</v>
      </c>
      <c r="C11568" t="s">
        <v>1436</v>
      </c>
      <c r="D11568" t="str">
        <f t="shared" si="180"/>
        <v>Apartment</v>
      </c>
      <c r="E11568" t="s">
        <v>30</v>
      </c>
      <c r="F11568" t="str">
        <f>_xlfn.XLOOKUP(E11568,Geografiesleutel!A:A,Geografiesleutel!B:B,"",0,1)</f>
        <v>Northern Suburbs</v>
      </c>
      <c r="G11568" s="18">
        <v>2</v>
      </c>
      <c r="H11568" s="18">
        <v>1</v>
      </c>
    </row>
    <row r="11569" spans="1:8" x14ac:dyDescent="0.25">
      <c r="A11569" s="3" t="s">
        <v>981</v>
      </c>
      <c r="B11569" s="5">
        <v>799000</v>
      </c>
      <c r="C11569" t="s">
        <v>1439</v>
      </c>
      <c r="D11569" t="str">
        <f t="shared" si="180"/>
        <v>Apartment</v>
      </c>
      <c r="E11569" t="s">
        <v>369</v>
      </c>
      <c r="F11569" t="str">
        <f>_xlfn.XLOOKUP(E11569,Geografiesleutel!A:A,Geografiesleutel!B:B,"",0,1)</f>
        <v>Eastern Suburbs</v>
      </c>
      <c r="G11569" s="18">
        <v>3</v>
      </c>
      <c r="H11569" s="18">
        <v>1</v>
      </c>
    </row>
    <row r="11570" spans="1:8" x14ac:dyDescent="0.25">
      <c r="A11570" s="3" t="s">
        <v>998</v>
      </c>
      <c r="B11570" s="5">
        <v>645000</v>
      </c>
      <c r="C11570" t="s">
        <v>1451</v>
      </c>
      <c r="D11570" t="str">
        <f t="shared" si="180"/>
        <v>Apartment</v>
      </c>
      <c r="E11570" t="s">
        <v>64</v>
      </c>
      <c r="F11570" t="str">
        <f>_xlfn.XLOOKUP(E11570,Geografiesleutel!A:A,Geografiesleutel!B:B,"",0,1)</f>
        <v>Western Suburbs</v>
      </c>
      <c r="G11570" s="18" t="s">
        <v>2646</v>
      </c>
      <c r="H11570" s="18">
        <v>1</v>
      </c>
    </row>
    <row r="11571" spans="1:8" x14ac:dyDescent="0.25">
      <c r="A11571" s="3" t="s">
        <v>778</v>
      </c>
      <c r="B11571" s="5">
        <v>600000</v>
      </c>
      <c r="C11571" t="s">
        <v>1437</v>
      </c>
      <c r="D11571" t="str">
        <f t="shared" si="180"/>
        <v>Apartment</v>
      </c>
      <c r="E11571" t="s">
        <v>1458</v>
      </c>
      <c r="F11571" t="str">
        <f>_xlfn.XLOOKUP(E11571,Geografiesleutel!A:A,Geografiesleutel!B:B,"",0,1)</f>
        <v>Eastern Suburbs</v>
      </c>
      <c r="G11571" s="18">
        <v>1</v>
      </c>
      <c r="H11571" s="18">
        <v>1</v>
      </c>
    </row>
    <row r="11572" spans="1:8" x14ac:dyDescent="0.25">
      <c r="A11572" s="3" t="s">
        <v>1564</v>
      </c>
      <c r="B11572" s="5">
        <v>315000</v>
      </c>
      <c r="C11572" t="s">
        <v>1437</v>
      </c>
      <c r="D11572" t="str">
        <f t="shared" si="180"/>
        <v>Apartment</v>
      </c>
      <c r="E11572" t="s">
        <v>577</v>
      </c>
      <c r="F11572" t="str">
        <f>_xlfn.XLOOKUP(E11572,Geografiesleutel!A:A,Geografiesleutel!B:B,"",0,1)</f>
        <v>CBD</v>
      </c>
      <c r="G11572" s="18">
        <v>1</v>
      </c>
      <c r="H11572" s="18">
        <v>1</v>
      </c>
    </row>
    <row r="11573" spans="1:8" x14ac:dyDescent="0.25">
      <c r="A11573" s="3" t="s">
        <v>444</v>
      </c>
      <c r="B11573" s="5">
        <v>450000</v>
      </c>
      <c r="C11573" t="s">
        <v>1447</v>
      </c>
      <c r="D11573" t="str">
        <f t="shared" si="180"/>
        <v>Apartment</v>
      </c>
      <c r="E11573" t="s">
        <v>418</v>
      </c>
      <c r="F11573" t="str">
        <f>_xlfn.XLOOKUP(E11573,Geografiesleutel!A:A,Geografiesleutel!B:B,"",0,1)</f>
        <v>Eastern Suburbs</v>
      </c>
      <c r="G11573" s="18">
        <v>5</v>
      </c>
      <c r="H11573" s="18">
        <v>1</v>
      </c>
    </row>
    <row r="11574" spans="1:8" x14ac:dyDescent="0.25">
      <c r="A11574" s="3" t="s">
        <v>365</v>
      </c>
      <c r="B11574" s="5">
        <v>1450000</v>
      </c>
      <c r="C11574" t="s">
        <v>1436</v>
      </c>
      <c r="D11574" t="str">
        <f t="shared" si="180"/>
        <v>Apartment</v>
      </c>
      <c r="E11574" t="s">
        <v>369</v>
      </c>
      <c r="F11574" t="str">
        <f>_xlfn.XLOOKUP(E11574,Geografiesleutel!A:A,Geografiesleutel!B:B,"",0,1)</f>
        <v>Eastern Suburbs</v>
      </c>
      <c r="G11574" s="18">
        <v>2</v>
      </c>
      <c r="H11574" s="18">
        <v>2</v>
      </c>
    </row>
    <row r="11575" spans="1:8" x14ac:dyDescent="0.25">
      <c r="A11575" s="3" t="s">
        <v>1015</v>
      </c>
      <c r="B11575" s="5">
        <v>590000</v>
      </c>
      <c r="C11575" t="s">
        <v>1439</v>
      </c>
      <c r="D11575" t="str">
        <f t="shared" si="180"/>
        <v>Apartment</v>
      </c>
      <c r="E11575" t="s">
        <v>404</v>
      </c>
      <c r="F11575" t="str">
        <f>_xlfn.XLOOKUP(E11575,Geografiesleutel!A:A,Geografiesleutel!B:B,"",0,1)</f>
        <v>CBD</v>
      </c>
      <c r="G11575" s="18">
        <v>3</v>
      </c>
      <c r="H11575" s="18" t="s">
        <v>2650</v>
      </c>
    </row>
    <row r="11576" spans="1:8" x14ac:dyDescent="0.25">
      <c r="A11576" s="3" t="s">
        <v>745</v>
      </c>
      <c r="B11576" s="5">
        <v>1090000</v>
      </c>
      <c r="C11576" t="s">
        <v>1437</v>
      </c>
      <c r="D11576" t="str">
        <f t="shared" si="180"/>
        <v>Apartment</v>
      </c>
      <c r="E11576" t="s">
        <v>209</v>
      </c>
      <c r="F11576" t="str">
        <f>_xlfn.XLOOKUP(E11576,Geografiesleutel!A:A,Geografiesleutel!B:B,"",0,1)</f>
        <v>Eastern Suburbs</v>
      </c>
      <c r="G11576" s="18">
        <v>1</v>
      </c>
      <c r="H11576" s="18">
        <v>1</v>
      </c>
    </row>
    <row r="11577" spans="1:8" x14ac:dyDescent="0.25">
      <c r="A11577" s="3" t="s">
        <v>147</v>
      </c>
      <c r="B11577" s="5">
        <v>4000000</v>
      </c>
      <c r="C11577" t="s">
        <v>1437</v>
      </c>
      <c r="D11577" t="str">
        <f t="shared" si="180"/>
        <v>Apartment</v>
      </c>
      <c r="E11577" t="s">
        <v>681</v>
      </c>
      <c r="F11577" t="str">
        <f>_xlfn.XLOOKUP(E11577,Geografiesleutel!A:A,Geografiesleutel!B:B,"",0,1)</f>
        <v>Eastern Suburbs</v>
      </c>
      <c r="G11577" s="18">
        <v>1</v>
      </c>
      <c r="H11577" s="18">
        <v>1</v>
      </c>
    </row>
    <row r="11578" spans="1:8" x14ac:dyDescent="0.25">
      <c r="A11578" s="3" t="s">
        <v>922</v>
      </c>
      <c r="B11578" s="5">
        <v>720000</v>
      </c>
      <c r="C11578" t="s">
        <v>1436</v>
      </c>
      <c r="D11578" t="str">
        <f t="shared" si="180"/>
        <v>Apartment</v>
      </c>
      <c r="E11578" t="s">
        <v>141</v>
      </c>
      <c r="F11578" t="str">
        <f>_xlfn.XLOOKUP(E11578,Geografiesleutel!A:A,Geografiesleutel!B:B,"",0,1)</f>
        <v>Agricultural Smallholdings</v>
      </c>
      <c r="G11578" s="18">
        <v>2</v>
      </c>
      <c r="H11578" s="18">
        <v>1</v>
      </c>
    </row>
    <row r="11579" spans="1:8" x14ac:dyDescent="0.25">
      <c r="A11579" s="3" t="s">
        <v>1579</v>
      </c>
      <c r="B11579" s="5">
        <v>405000</v>
      </c>
      <c r="C11579" t="s">
        <v>1436</v>
      </c>
      <c r="D11579" t="str">
        <f t="shared" si="180"/>
        <v>Apartment</v>
      </c>
      <c r="E11579" t="s">
        <v>116</v>
      </c>
      <c r="F11579" t="str">
        <f>_xlfn.XLOOKUP(E11579,Geografiesleutel!A:A,Geografiesleutel!B:B,"",0,1)</f>
        <v>Western Suburbs</v>
      </c>
      <c r="G11579" s="18">
        <v>2</v>
      </c>
      <c r="H11579" s="18">
        <v>1</v>
      </c>
    </row>
    <row r="11580" spans="1:8" x14ac:dyDescent="0.25">
      <c r="A11580" s="3" t="s">
        <v>71</v>
      </c>
      <c r="B11580" s="5">
        <v>690000</v>
      </c>
      <c r="C11580" t="s">
        <v>1436</v>
      </c>
      <c r="D11580" t="str">
        <f t="shared" si="180"/>
        <v>Apartment</v>
      </c>
      <c r="E11580" t="s">
        <v>487</v>
      </c>
      <c r="F11580" t="str">
        <f>_xlfn.XLOOKUP(E11580,Geografiesleutel!A:A,Geografiesleutel!B:B,"",0,1)</f>
        <v>CBD</v>
      </c>
      <c r="G11580" s="18">
        <v>2</v>
      </c>
      <c r="H11580" s="18">
        <v>1</v>
      </c>
    </row>
    <row r="11581" spans="1:8" x14ac:dyDescent="0.25">
      <c r="A11581" s="3" t="s">
        <v>1357</v>
      </c>
      <c r="B11581" s="5">
        <v>400000</v>
      </c>
      <c r="C11581" t="s">
        <v>1436</v>
      </c>
      <c r="D11581" t="str">
        <f t="shared" si="180"/>
        <v>Apartment</v>
      </c>
      <c r="E11581" t="s">
        <v>487</v>
      </c>
      <c r="F11581" t="str">
        <f>_xlfn.XLOOKUP(E11581,Geografiesleutel!A:A,Geografiesleutel!B:B,"",0,1)</f>
        <v>CBD</v>
      </c>
      <c r="G11581" s="18">
        <v>2</v>
      </c>
      <c r="H11581" s="18">
        <v>1</v>
      </c>
    </row>
    <row r="11582" spans="1:8" x14ac:dyDescent="0.25">
      <c r="A11582" s="3" t="s">
        <v>715</v>
      </c>
      <c r="B11582" s="5">
        <v>550000</v>
      </c>
      <c r="C11582" t="s">
        <v>1436</v>
      </c>
      <c r="D11582" t="str">
        <f t="shared" si="180"/>
        <v>Apartment</v>
      </c>
      <c r="E11582" t="s">
        <v>487</v>
      </c>
      <c r="F11582" t="str">
        <f>_xlfn.XLOOKUP(E11582,Geografiesleutel!A:A,Geografiesleutel!B:B,"",0,1)</f>
        <v>CBD</v>
      </c>
      <c r="G11582" s="18">
        <v>2</v>
      </c>
      <c r="H11582" s="18">
        <v>1</v>
      </c>
    </row>
    <row r="11583" spans="1:8" x14ac:dyDescent="0.25">
      <c r="A11583" s="3" t="s">
        <v>1835</v>
      </c>
      <c r="B11583" s="5">
        <v>2398095</v>
      </c>
      <c r="C11583" t="s">
        <v>1437</v>
      </c>
      <c r="D11583" t="str">
        <f t="shared" si="180"/>
        <v>Apartment</v>
      </c>
      <c r="E11583" t="s">
        <v>190</v>
      </c>
      <c r="F11583" t="str">
        <f>_xlfn.XLOOKUP(E11583,Geografiesleutel!A:A,Geografiesleutel!B:B,"",0,1)</f>
        <v>Eastern Suburbs</v>
      </c>
      <c r="G11583" s="18">
        <v>1</v>
      </c>
      <c r="H11583" s="18">
        <v>1</v>
      </c>
    </row>
    <row r="11584" spans="1:8" x14ac:dyDescent="0.25">
      <c r="A11584" s="3" t="s">
        <v>715</v>
      </c>
      <c r="B11584" s="5">
        <v>550000</v>
      </c>
      <c r="C11584" t="s">
        <v>1436</v>
      </c>
      <c r="D11584" t="str">
        <f t="shared" si="180"/>
        <v>Apartment</v>
      </c>
      <c r="E11584" t="s">
        <v>487</v>
      </c>
      <c r="F11584" t="str">
        <f>_xlfn.XLOOKUP(E11584,Geografiesleutel!A:A,Geografiesleutel!B:B,"",0,1)</f>
        <v>CBD</v>
      </c>
      <c r="G11584" s="18">
        <v>2</v>
      </c>
      <c r="H11584" s="18">
        <v>1</v>
      </c>
    </row>
    <row r="11585" spans="1:8" x14ac:dyDescent="0.25">
      <c r="A11585" s="3" t="s">
        <v>1099</v>
      </c>
      <c r="B11585" s="5">
        <v>480000</v>
      </c>
      <c r="C11585" t="s">
        <v>1436</v>
      </c>
      <c r="D11585" t="str">
        <f t="shared" si="180"/>
        <v>Apartment</v>
      </c>
      <c r="E11585" t="s">
        <v>68</v>
      </c>
      <c r="F11585" t="str">
        <f>_xlfn.XLOOKUP(E11585,Geografiesleutel!A:A,Geografiesleutel!B:B,"",0,1)</f>
        <v>Northern Suburbs</v>
      </c>
      <c r="G11585" s="18">
        <v>2</v>
      </c>
      <c r="H11585" s="18">
        <v>1</v>
      </c>
    </row>
    <row r="11586" spans="1:8" x14ac:dyDescent="0.25">
      <c r="A11586" s="3" t="s">
        <v>450</v>
      </c>
      <c r="B11586" s="5">
        <v>569000</v>
      </c>
      <c r="C11586" t="s">
        <v>1436</v>
      </c>
      <c r="D11586" t="str">
        <f t="shared" ref="D11586:D11649" si="181">TRIM(RIGHT(SUBSTITUTE(C11586," ",REPT(" ",LEN(C11586))),LEN(C11586)))</f>
        <v>Apartment</v>
      </c>
      <c r="E11586" t="s">
        <v>68</v>
      </c>
      <c r="F11586" t="str">
        <f>_xlfn.XLOOKUP(E11586,Geografiesleutel!A:A,Geografiesleutel!B:B,"",0,1)</f>
        <v>Northern Suburbs</v>
      </c>
      <c r="G11586" s="18">
        <v>2</v>
      </c>
      <c r="H11586" s="18">
        <v>1</v>
      </c>
    </row>
    <row r="11587" spans="1:8" x14ac:dyDescent="0.25">
      <c r="A11587" s="3" t="s">
        <v>715</v>
      </c>
      <c r="B11587" s="5">
        <v>550000</v>
      </c>
      <c r="C11587" t="s">
        <v>1436</v>
      </c>
      <c r="D11587" t="str">
        <f t="shared" si="181"/>
        <v>Apartment</v>
      </c>
      <c r="E11587" t="s">
        <v>68</v>
      </c>
      <c r="F11587" t="str">
        <f>_xlfn.XLOOKUP(E11587,Geografiesleutel!A:A,Geografiesleutel!B:B,"",0,1)</f>
        <v>Northern Suburbs</v>
      </c>
      <c r="G11587" s="18">
        <v>2</v>
      </c>
      <c r="H11587" s="18" t="s">
        <v>2650</v>
      </c>
    </row>
    <row r="11588" spans="1:8" x14ac:dyDescent="0.25">
      <c r="A11588" s="3" t="s">
        <v>1609</v>
      </c>
      <c r="B11588" s="5">
        <v>240000</v>
      </c>
      <c r="C11588" t="s">
        <v>1437</v>
      </c>
      <c r="D11588" t="str">
        <f t="shared" si="181"/>
        <v>Apartment</v>
      </c>
      <c r="E11588" t="s">
        <v>487</v>
      </c>
      <c r="F11588" t="str">
        <f>_xlfn.XLOOKUP(E11588,Geografiesleutel!A:A,Geografiesleutel!B:B,"",0,1)</f>
        <v>CBD</v>
      </c>
      <c r="G11588" s="18">
        <v>1</v>
      </c>
      <c r="H11588" s="18">
        <v>1</v>
      </c>
    </row>
    <row r="11589" spans="1:8" x14ac:dyDescent="0.25">
      <c r="A11589" s="3" t="s">
        <v>444</v>
      </c>
      <c r="B11589" s="5">
        <v>450000</v>
      </c>
      <c r="C11589" t="s">
        <v>1437</v>
      </c>
      <c r="D11589" t="str">
        <f t="shared" si="181"/>
        <v>Apartment</v>
      </c>
      <c r="E11589" t="s">
        <v>30</v>
      </c>
      <c r="F11589" t="str">
        <f>_xlfn.XLOOKUP(E11589,Geografiesleutel!A:A,Geografiesleutel!B:B,"",0,1)</f>
        <v>Northern Suburbs</v>
      </c>
      <c r="G11589" s="18">
        <v>1</v>
      </c>
      <c r="H11589" s="18">
        <v>1</v>
      </c>
    </row>
    <row r="11590" spans="1:8" x14ac:dyDescent="0.25">
      <c r="A11590" s="3" t="s">
        <v>1456</v>
      </c>
      <c r="B11590" s="5">
        <v>260000</v>
      </c>
      <c r="C11590" t="s">
        <v>1437</v>
      </c>
      <c r="D11590" t="str">
        <f t="shared" si="181"/>
        <v>Apartment</v>
      </c>
      <c r="E11590" t="s">
        <v>577</v>
      </c>
      <c r="F11590" t="str">
        <f>_xlfn.XLOOKUP(E11590,Geografiesleutel!A:A,Geografiesleutel!B:B,"",0,1)</f>
        <v>CBD</v>
      </c>
      <c r="G11590" s="18">
        <v>1</v>
      </c>
      <c r="H11590" s="18">
        <v>1</v>
      </c>
    </row>
    <row r="11591" spans="1:8" x14ac:dyDescent="0.25">
      <c r="A11591" s="3" t="s">
        <v>1031</v>
      </c>
      <c r="B11591" s="5">
        <v>300000</v>
      </c>
      <c r="C11591" t="s">
        <v>1437</v>
      </c>
      <c r="D11591" t="str">
        <f t="shared" si="181"/>
        <v>Apartment</v>
      </c>
      <c r="E11591" t="s">
        <v>68</v>
      </c>
      <c r="F11591" t="str">
        <f>_xlfn.XLOOKUP(E11591,Geografiesleutel!A:A,Geografiesleutel!B:B,"",0,1)</f>
        <v>Northern Suburbs</v>
      </c>
      <c r="G11591" s="18">
        <v>1</v>
      </c>
      <c r="H11591" s="18">
        <v>1</v>
      </c>
    </row>
    <row r="11592" spans="1:8" x14ac:dyDescent="0.25">
      <c r="A11592" s="3" t="s">
        <v>572</v>
      </c>
      <c r="B11592" s="5">
        <v>800000</v>
      </c>
      <c r="C11592" t="s">
        <v>1436</v>
      </c>
      <c r="D11592" t="str">
        <f t="shared" si="181"/>
        <v>Apartment</v>
      </c>
      <c r="E11592" t="s">
        <v>86</v>
      </c>
      <c r="F11592" t="str">
        <f>_xlfn.XLOOKUP(E11592,Geografiesleutel!A:A,Geografiesleutel!B:B,"",0,1)</f>
        <v>Eastern Suburbs</v>
      </c>
      <c r="G11592" s="18">
        <v>2</v>
      </c>
      <c r="H11592" s="18">
        <v>1</v>
      </c>
    </row>
    <row r="11593" spans="1:8" x14ac:dyDescent="0.25">
      <c r="A11593" s="3" t="s">
        <v>274</v>
      </c>
      <c r="B11593" s="5">
        <v>850000</v>
      </c>
      <c r="C11593" t="s">
        <v>1436</v>
      </c>
      <c r="D11593" t="str">
        <f t="shared" si="181"/>
        <v>Apartment</v>
      </c>
      <c r="E11593" t="s">
        <v>35</v>
      </c>
      <c r="F11593" t="str">
        <f>_xlfn.XLOOKUP(E11593,Geografiesleutel!A:A,Geografiesleutel!B:B,"",0,1)</f>
        <v>Northern Suburbs</v>
      </c>
      <c r="G11593" s="18">
        <v>2</v>
      </c>
      <c r="H11593" s="18">
        <v>1</v>
      </c>
    </row>
    <row r="11594" spans="1:8" x14ac:dyDescent="0.25">
      <c r="A11594" s="3" t="s">
        <v>1836</v>
      </c>
      <c r="B11594" s="5">
        <v>562000</v>
      </c>
      <c r="C11594" t="s">
        <v>1451</v>
      </c>
      <c r="D11594" t="str">
        <f t="shared" si="181"/>
        <v>Apartment</v>
      </c>
      <c r="E11594" t="s">
        <v>562</v>
      </c>
      <c r="F11594" t="str">
        <f>_xlfn.XLOOKUP(E11594,Geografiesleutel!A:A,Geografiesleutel!B:B,"",0,1)</f>
        <v>CBD</v>
      </c>
      <c r="G11594" s="18" t="s">
        <v>2646</v>
      </c>
      <c r="H11594" s="18">
        <v>1</v>
      </c>
    </row>
    <row r="11595" spans="1:8" x14ac:dyDescent="0.25">
      <c r="A11595" s="3" t="s">
        <v>700</v>
      </c>
      <c r="B11595" s="5">
        <v>780000</v>
      </c>
      <c r="C11595" t="s">
        <v>1436</v>
      </c>
      <c r="D11595" t="str">
        <f t="shared" si="181"/>
        <v>Apartment</v>
      </c>
      <c r="E11595" t="s">
        <v>141</v>
      </c>
      <c r="F11595" t="str">
        <f>_xlfn.XLOOKUP(E11595,Geografiesleutel!A:A,Geografiesleutel!B:B,"",0,1)</f>
        <v>Agricultural Smallholdings</v>
      </c>
      <c r="G11595" s="18">
        <v>2</v>
      </c>
      <c r="H11595" s="18">
        <v>1</v>
      </c>
    </row>
    <row r="11596" spans="1:8" x14ac:dyDescent="0.25">
      <c r="A11596" s="3" t="s">
        <v>444</v>
      </c>
      <c r="B11596" s="5">
        <v>450000</v>
      </c>
      <c r="C11596" t="s">
        <v>1437</v>
      </c>
      <c r="D11596" t="str">
        <f t="shared" si="181"/>
        <v>Apartment</v>
      </c>
      <c r="E11596" t="s">
        <v>188</v>
      </c>
      <c r="F11596" t="str">
        <f>_xlfn.XLOOKUP(E11596,Geografiesleutel!A:A,Geografiesleutel!B:B,"",0,1)</f>
        <v>Northern Suburbs</v>
      </c>
      <c r="G11596" s="18">
        <v>1</v>
      </c>
      <c r="H11596" s="18">
        <v>1</v>
      </c>
    </row>
    <row r="11597" spans="1:8" x14ac:dyDescent="0.25">
      <c r="A11597" s="3" t="s">
        <v>586</v>
      </c>
      <c r="B11597" s="5">
        <v>945000</v>
      </c>
      <c r="C11597" t="s">
        <v>1436</v>
      </c>
      <c r="D11597" t="str">
        <f t="shared" si="181"/>
        <v>Apartment</v>
      </c>
      <c r="E11597" t="s">
        <v>30</v>
      </c>
      <c r="F11597" t="str">
        <f>_xlfn.XLOOKUP(E11597,Geografiesleutel!A:A,Geografiesleutel!B:B,"",0,1)</f>
        <v>Northern Suburbs</v>
      </c>
      <c r="G11597" s="18">
        <v>2</v>
      </c>
      <c r="H11597" s="18">
        <v>1</v>
      </c>
    </row>
    <row r="11598" spans="1:8" x14ac:dyDescent="0.25">
      <c r="A11598" s="3" t="s">
        <v>1489</v>
      </c>
      <c r="B11598" s="5">
        <v>410000</v>
      </c>
      <c r="C11598" t="s">
        <v>1437</v>
      </c>
      <c r="D11598" t="str">
        <f t="shared" si="181"/>
        <v>Apartment</v>
      </c>
      <c r="E11598" t="s">
        <v>346</v>
      </c>
      <c r="F11598" t="str">
        <f>_xlfn.XLOOKUP(E11598,Geografiesleutel!A:A,Geografiesleutel!B:B,"",0,1)</f>
        <v>Northern Suburbs</v>
      </c>
      <c r="G11598" s="18">
        <v>1</v>
      </c>
      <c r="H11598" s="18">
        <v>1</v>
      </c>
    </row>
    <row r="11599" spans="1:8" x14ac:dyDescent="0.25">
      <c r="A11599" s="3" t="s">
        <v>597</v>
      </c>
      <c r="B11599" s="5">
        <v>1190000</v>
      </c>
      <c r="C11599" t="s">
        <v>1439</v>
      </c>
      <c r="D11599" t="str">
        <f t="shared" si="181"/>
        <v>Apartment</v>
      </c>
      <c r="E11599" t="s">
        <v>577</v>
      </c>
      <c r="F11599" t="str">
        <f>_xlfn.XLOOKUP(E11599,Geografiesleutel!A:A,Geografiesleutel!B:B,"",0,1)</f>
        <v>CBD</v>
      </c>
      <c r="G11599" s="18">
        <v>3</v>
      </c>
      <c r="H11599" s="18">
        <v>2</v>
      </c>
    </row>
    <row r="11600" spans="1:8" x14ac:dyDescent="0.25">
      <c r="A11600" s="3" t="s">
        <v>1684</v>
      </c>
      <c r="B11600" s="5">
        <v>200000</v>
      </c>
      <c r="C11600" t="s">
        <v>1437</v>
      </c>
      <c r="D11600" t="str">
        <f t="shared" si="181"/>
        <v>Apartment</v>
      </c>
      <c r="E11600" t="s">
        <v>487</v>
      </c>
      <c r="F11600" t="str">
        <f>_xlfn.XLOOKUP(E11600,Geografiesleutel!A:A,Geografiesleutel!B:B,"",0,1)</f>
        <v>CBD</v>
      </c>
      <c r="G11600" s="18">
        <v>1</v>
      </c>
      <c r="H11600" s="18">
        <v>1</v>
      </c>
    </row>
    <row r="11601" spans="1:8" x14ac:dyDescent="0.25">
      <c r="A11601" s="3" t="s">
        <v>147</v>
      </c>
      <c r="B11601" s="5">
        <v>4000000</v>
      </c>
      <c r="C11601" t="s">
        <v>1436</v>
      </c>
      <c r="D11601" t="str">
        <f t="shared" si="181"/>
        <v>Apartment</v>
      </c>
      <c r="E11601" t="s">
        <v>681</v>
      </c>
      <c r="F11601" t="str">
        <f>_xlfn.XLOOKUP(E11601,Geografiesleutel!A:A,Geografiesleutel!B:B,"",0,1)</f>
        <v>Eastern Suburbs</v>
      </c>
      <c r="G11601" s="18">
        <v>2</v>
      </c>
      <c r="H11601" s="18">
        <v>2</v>
      </c>
    </row>
    <row r="11602" spans="1:8" x14ac:dyDescent="0.25">
      <c r="A11602" s="3" t="s">
        <v>692</v>
      </c>
      <c r="B11602" s="5">
        <v>5500000</v>
      </c>
      <c r="C11602" t="s">
        <v>1436</v>
      </c>
      <c r="D11602" t="str">
        <f t="shared" si="181"/>
        <v>Apartment</v>
      </c>
      <c r="E11602" t="s">
        <v>306</v>
      </c>
      <c r="F11602" t="str">
        <f>_xlfn.XLOOKUP(E11602,Geografiesleutel!A:A,Geografiesleutel!B:B,"",0,1)</f>
        <v>Eastern Suburbs</v>
      </c>
      <c r="G11602" s="18">
        <v>2</v>
      </c>
      <c r="H11602" s="18">
        <v>2</v>
      </c>
    </row>
    <row r="11603" spans="1:8" x14ac:dyDescent="0.25">
      <c r="A11603" s="3" t="s">
        <v>512</v>
      </c>
      <c r="B11603" s="5">
        <v>750000</v>
      </c>
      <c r="C11603" t="s">
        <v>1436</v>
      </c>
      <c r="D11603" t="str">
        <f t="shared" si="181"/>
        <v>Apartment</v>
      </c>
      <c r="E11603" t="s">
        <v>28</v>
      </c>
      <c r="F11603" t="str">
        <f>_xlfn.XLOOKUP(E11603,Geografiesleutel!A:A,Geografiesleutel!B:B,"",0,1)</f>
        <v>Eastern Suburbs</v>
      </c>
      <c r="G11603" s="18">
        <v>2</v>
      </c>
      <c r="H11603" s="18">
        <v>1</v>
      </c>
    </row>
    <row r="11604" spans="1:8" x14ac:dyDescent="0.25">
      <c r="A11604" s="3" t="s">
        <v>676</v>
      </c>
      <c r="B11604" s="5">
        <v>880000</v>
      </c>
      <c r="C11604" t="s">
        <v>1436</v>
      </c>
      <c r="D11604" t="str">
        <f t="shared" si="181"/>
        <v>Apartment</v>
      </c>
      <c r="E11604" t="s">
        <v>369</v>
      </c>
      <c r="F11604" t="str">
        <f>_xlfn.XLOOKUP(E11604,Geografiesleutel!A:A,Geografiesleutel!B:B,"",0,1)</f>
        <v>Eastern Suburbs</v>
      </c>
      <c r="G11604" s="18">
        <v>2</v>
      </c>
      <c r="H11604" s="18">
        <v>1</v>
      </c>
    </row>
    <row r="11605" spans="1:8" x14ac:dyDescent="0.25">
      <c r="A11605" s="3" t="s">
        <v>1117</v>
      </c>
      <c r="B11605" s="5">
        <v>740000</v>
      </c>
      <c r="C11605" t="s">
        <v>1439</v>
      </c>
      <c r="D11605" t="str">
        <f t="shared" si="181"/>
        <v>Apartment</v>
      </c>
      <c r="E11605" t="s">
        <v>68</v>
      </c>
      <c r="F11605" t="str">
        <f>_xlfn.XLOOKUP(E11605,Geografiesleutel!A:A,Geografiesleutel!B:B,"",0,1)</f>
        <v>Northern Suburbs</v>
      </c>
      <c r="G11605" s="18">
        <v>3</v>
      </c>
      <c r="H11605" s="18">
        <v>2</v>
      </c>
    </row>
    <row r="11606" spans="1:8" x14ac:dyDescent="0.25">
      <c r="A11606" s="3" t="s">
        <v>778</v>
      </c>
      <c r="B11606" s="5">
        <v>600000</v>
      </c>
      <c r="C11606" t="s">
        <v>1436</v>
      </c>
      <c r="D11606" t="str">
        <f t="shared" si="181"/>
        <v>Apartment</v>
      </c>
      <c r="E11606" t="s">
        <v>126</v>
      </c>
      <c r="F11606" t="str">
        <f>_xlfn.XLOOKUP(E11606,Geografiesleutel!A:A,Geografiesleutel!B:B,"",0,1)</f>
        <v>Northern Suburbs</v>
      </c>
      <c r="G11606" s="18">
        <v>2</v>
      </c>
      <c r="H11606" s="18">
        <v>1</v>
      </c>
    </row>
    <row r="11607" spans="1:8" x14ac:dyDescent="0.25">
      <c r="A11607" s="3" t="s">
        <v>119</v>
      </c>
      <c r="B11607" s="5">
        <v>1699000</v>
      </c>
      <c r="C11607" t="s">
        <v>1436</v>
      </c>
      <c r="D11607" t="str">
        <f t="shared" si="181"/>
        <v>Apartment</v>
      </c>
      <c r="E11607" t="s">
        <v>209</v>
      </c>
      <c r="F11607" t="str">
        <f>_xlfn.XLOOKUP(E11607,Geografiesleutel!A:A,Geografiesleutel!B:B,"",0,1)</f>
        <v>Eastern Suburbs</v>
      </c>
      <c r="G11607" s="18">
        <v>2</v>
      </c>
      <c r="H11607" s="18">
        <v>2</v>
      </c>
    </row>
    <row r="11608" spans="1:8" x14ac:dyDescent="0.25">
      <c r="A11608" s="3" t="s">
        <v>1058</v>
      </c>
      <c r="B11608" s="5">
        <v>495000</v>
      </c>
      <c r="C11608" t="s">
        <v>1437</v>
      </c>
      <c r="D11608" t="str">
        <f t="shared" si="181"/>
        <v>Apartment</v>
      </c>
      <c r="E11608" t="s">
        <v>356</v>
      </c>
      <c r="F11608" t="str">
        <f>_xlfn.XLOOKUP(E11608,Geografiesleutel!A:A,Geografiesleutel!B:B,"",0,1)</f>
        <v>Eastern Suburbs</v>
      </c>
      <c r="G11608" s="18">
        <v>1</v>
      </c>
      <c r="H11608" s="18">
        <v>1</v>
      </c>
    </row>
    <row r="11609" spans="1:8" x14ac:dyDescent="0.25">
      <c r="A11609" s="3" t="s">
        <v>444</v>
      </c>
      <c r="B11609" s="5">
        <v>450000</v>
      </c>
      <c r="C11609" t="s">
        <v>1436</v>
      </c>
      <c r="D11609" t="str">
        <f t="shared" si="181"/>
        <v>Apartment</v>
      </c>
      <c r="E11609" t="s">
        <v>186</v>
      </c>
      <c r="F11609" t="str">
        <f>_xlfn.XLOOKUP(E11609,Geografiesleutel!A:A,Geografiesleutel!B:B,"",0,1)</f>
        <v>Eastern Suburbs</v>
      </c>
      <c r="G11609" s="18">
        <v>2</v>
      </c>
      <c r="H11609" s="18">
        <v>1</v>
      </c>
    </row>
    <row r="11610" spans="1:8" x14ac:dyDescent="0.25">
      <c r="A11610" s="3" t="s">
        <v>444</v>
      </c>
      <c r="B11610" s="5">
        <v>450000</v>
      </c>
      <c r="C11610" t="s">
        <v>1437</v>
      </c>
      <c r="D11610" t="str">
        <f t="shared" si="181"/>
        <v>Apartment</v>
      </c>
      <c r="E11610" t="s">
        <v>421</v>
      </c>
      <c r="F11610" t="str">
        <f>_xlfn.XLOOKUP(E11610,Geografiesleutel!A:A,Geografiesleutel!B:B,"",0,1)</f>
        <v>CBD</v>
      </c>
      <c r="G11610" s="18">
        <v>1</v>
      </c>
      <c r="H11610" s="18">
        <v>1</v>
      </c>
    </row>
    <row r="11611" spans="1:8" x14ac:dyDescent="0.25">
      <c r="A11611" s="3" t="s">
        <v>1762</v>
      </c>
      <c r="B11611" s="5">
        <v>438000</v>
      </c>
      <c r="C11611" t="s">
        <v>1436</v>
      </c>
      <c r="D11611" t="str">
        <f t="shared" si="181"/>
        <v>Apartment</v>
      </c>
      <c r="E11611" t="s">
        <v>562</v>
      </c>
      <c r="F11611" t="str">
        <f>_xlfn.XLOOKUP(E11611,Geografiesleutel!A:A,Geografiesleutel!B:B,"",0,1)</f>
        <v>CBD</v>
      </c>
      <c r="G11611" s="18">
        <v>2</v>
      </c>
      <c r="H11611" s="18">
        <v>1</v>
      </c>
    </row>
    <row r="11612" spans="1:8" x14ac:dyDescent="0.25">
      <c r="A11612" s="3" t="s">
        <v>1423</v>
      </c>
      <c r="B11612" s="5">
        <v>560000</v>
      </c>
      <c r="C11612" t="s">
        <v>1443</v>
      </c>
      <c r="D11612" t="str">
        <f t="shared" si="181"/>
        <v>Apartment</v>
      </c>
      <c r="E11612" t="s">
        <v>487</v>
      </c>
      <c r="F11612" t="str">
        <f>_xlfn.XLOOKUP(E11612,Geografiesleutel!A:A,Geografiesleutel!B:B,"",0,1)</f>
        <v>CBD</v>
      </c>
      <c r="G11612" s="18">
        <v>4</v>
      </c>
      <c r="H11612" s="18" t="s">
        <v>2650</v>
      </c>
    </row>
    <row r="11613" spans="1:8" x14ac:dyDescent="0.25">
      <c r="A11613" s="3" t="s">
        <v>778</v>
      </c>
      <c r="B11613" s="5">
        <v>600000</v>
      </c>
      <c r="C11613" t="s">
        <v>1436</v>
      </c>
      <c r="D11613" t="str">
        <f t="shared" si="181"/>
        <v>Apartment</v>
      </c>
      <c r="E11613" t="s">
        <v>126</v>
      </c>
      <c r="F11613" t="str">
        <f>_xlfn.XLOOKUP(E11613,Geografiesleutel!A:A,Geografiesleutel!B:B,"",0,1)</f>
        <v>Northern Suburbs</v>
      </c>
      <c r="G11613" s="18">
        <v>2</v>
      </c>
      <c r="H11613" s="18">
        <v>1</v>
      </c>
    </row>
    <row r="11614" spans="1:8" x14ac:dyDescent="0.25">
      <c r="A11614" s="3" t="s">
        <v>1149</v>
      </c>
      <c r="B11614" s="5">
        <v>500000</v>
      </c>
      <c r="C11614" t="s">
        <v>1439</v>
      </c>
      <c r="D11614" t="str">
        <f t="shared" si="181"/>
        <v>Apartment</v>
      </c>
      <c r="E11614" t="s">
        <v>487</v>
      </c>
      <c r="F11614" t="str">
        <f>_xlfn.XLOOKUP(E11614,Geografiesleutel!A:A,Geografiesleutel!B:B,"",0,1)</f>
        <v>CBD</v>
      </c>
      <c r="G11614" s="18">
        <v>3</v>
      </c>
      <c r="H11614" s="18">
        <v>1</v>
      </c>
    </row>
    <row r="11615" spans="1:8" x14ac:dyDescent="0.25">
      <c r="A11615" s="3" t="s">
        <v>1450</v>
      </c>
      <c r="B11615" s="5">
        <v>430000</v>
      </c>
      <c r="C11615" t="s">
        <v>1436</v>
      </c>
      <c r="D11615" t="str">
        <f t="shared" si="181"/>
        <v>Apartment</v>
      </c>
      <c r="E11615" t="s">
        <v>404</v>
      </c>
      <c r="F11615" t="str">
        <f>_xlfn.XLOOKUP(E11615,Geografiesleutel!A:A,Geografiesleutel!B:B,"",0,1)</f>
        <v>CBD</v>
      </c>
      <c r="G11615" s="18">
        <v>2</v>
      </c>
      <c r="H11615" s="18">
        <v>1</v>
      </c>
    </row>
    <row r="11616" spans="1:8" x14ac:dyDescent="0.25">
      <c r="A11616" s="3" t="s">
        <v>1450</v>
      </c>
      <c r="B11616" s="5">
        <v>430000</v>
      </c>
      <c r="C11616" t="s">
        <v>1436</v>
      </c>
      <c r="D11616" t="str">
        <f t="shared" si="181"/>
        <v>Apartment</v>
      </c>
      <c r="E11616" t="s">
        <v>404</v>
      </c>
      <c r="F11616" t="str">
        <f>_xlfn.XLOOKUP(E11616,Geografiesleutel!A:A,Geografiesleutel!B:B,"",0,1)</f>
        <v>CBD</v>
      </c>
      <c r="G11616" s="18">
        <v>2</v>
      </c>
      <c r="H11616" s="18">
        <v>1</v>
      </c>
    </row>
    <row r="11617" spans="1:8" x14ac:dyDescent="0.25">
      <c r="A11617" s="3" t="s">
        <v>823</v>
      </c>
      <c r="B11617" s="5">
        <v>380000</v>
      </c>
      <c r="C11617" t="s">
        <v>1440</v>
      </c>
      <c r="D11617" t="str">
        <f t="shared" si="181"/>
        <v>Apartment</v>
      </c>
      <c r="E11617" t="s">
        <v>68</v>
      </c>
      <c r="F11617" t="str">
        <f>_xlfn.XLOOKUP(E11617,Geografiesleutel!A:A,Geografiesleutel!B:B,"",0,1)</f>
        <v>Northern Suburbs</v>
      </c>
      <c r="G11617" s="18" t="s">
        <v>2650</v>
      </c>
      <c r="H11617" s="18">
        <v>1</v>
      </c>
    </row>
    <row r="11618" spans="1:8" x14ac:dyDescent="0.25">
      <c r="A11618" s="3" t="s">
        <v>556</v>
      </c>
      <c r="B11618" s="5">
        <v>650000</v>
      </c>
      <c r="C11618" t="s">
        <v>1451</v>
      </c>
      <c r="D11618" t="str">
        <f t="shared" si="181"/>
        <v>Apartment</v>
      </c>
      <c r="E11618" t="s">
        <v>188</v>
      </c>
      <c r="F11618" t="str">
        <f>_xlfn.XLOOKUP(E11618,Geografiesleutel!A:A,Geografiesleutel!B:B,"",0,1)</f>
        <v>Northern Suburbs</v>
      </c>
      <c r="G11618" s="18" t="s">
        <v>2646</v>
      </c>
      <c r="H11618" s="18">
        <v>2</v>
      </c>
    </row>
    <row r="11619" spans="1:8" x14ac:dyDescent="0.25">
      <c r="A11619" s="3" t="s">
        <v>81</v>
      </c>
      <c r="B11619" s="5">
        <v>1080000</v>
      </c>
      <c r="C11619" t="s">
        <v>1436</v>
      </c>
      <c r="D11619" t="str">
        <f t="shared" si="181"/>
        <v>Apartment</v>
      </c>
      <c r="E11619" t="s">
        <v>30</v>
      </c>
      <c r="F11619" t="str">
        <f>_xlfn.XLOOKUP(E11619,Geografiesleutel!A:A,Geografiesleutel!B:B,"",0,1)</f>
        <v>Northern Suburbs</v>
      </c>
      <c r="G11619" s="18">
        <v>2</v>
      </c>
      <c r="H11619" s="18">
        <v>2</v>
      </c>
    </row>
    <row r="11620" spans="1:8" x14ac:dyDescent="0.25">
      <c r="A11620" s="3" t="s">
        <v>582</v>
      </c>
      <c r="B11620" s="5">
        <v>790000</v>
      </c>
      <c r="C11620" t="s">
        <v>1500</v>
      </c>
      <c r="D11620" t="str">
        <f t="shared" si="181"/>
        <v>Apartment</v>
      </c>
      <c r="E11620" t="s">
        <v>487</v>
      </c>
      <c r="F11620" t="str">
        <f>_xlfn.XLOOKUP(E11620,Geografiesleutel!A:A,Geografiesleutel!B:B,"",0,1)</f>
        <v>CBD</v>
      </c>
      <c r="G11620" s="18">
        <v>5</v>
      </c>
      <c r="H11620" s="18">
        <v>2</v>
      </c>
    </row>
    <row r="11621" spans="1:8" x14ac:dyDescent="0.25">
      <c r="A11621" s="3" t="s">
        <v>931</v>
      </c>
      <c r="B11621" s="5">
        <v>490000</v>
      </c>
      <c r="C11621" t="s">
        <v>1436</v>
      </c>
      <c r="D11621" t="str">
        <f t="shared" si="181"/>
        <v>Apartment</v>
      </c>
      <c r="E11621" t="s">
        <v>577</v>
      </c>
      <c r="F11621" t="str">
        <f>_xlfn.XLOOKUP(E11621,Geografiesleutel!A:A,Geografiesleutel!B:B,"",0,1)</f>
        <v>CBD</v>
      </c>
      <c r="G11621" s="18">
        <v>2</v>
      </c>
      <c r="H11621" s="18">
        <v>1</v>
      </c>
    </row>
    <row r="11622" spans="1:8" x14ac:dyDescent="0.25">
      <c r="A11622" s="3" t="s">
        <v>1031</v>
      </c>
      <c r="B11622" s="5">
        <v>300000</v>
      </c>
      <c r="C11622" t="s">
        <v>1437</v>
      </c>
      <c r="D11622" t="str">
        <f t="shared" si="181"/>
        <v>Apartment</v>
      </c>
      <c r="E11622" t="s">
        <v>487</v>
      </c>
      <c r="F11622" t="str">
        <f>_xlfn.XLOOKUP(E11622,Geografiesleutel!A:A,Geografiesleutel!B:B,"",0,1)</f>
        <v>CBD</v>
      </c>
      <c r="G11622" s="18">
        <v>1</v>
      </c>
      <c r="H11622" s="18">
        <v>1</v>
      </c>
    </row>
    <row r="11623" spans="1:8" x14ac:dyDescent="0.25">
      <c r="A11623" s="3" t="s">
        <v>1837</v>
      </c>
      <c r="B11623" s="5">
        <v>443000</v>
      </c>
      <c r="C11623" t="s">
        <v>1437</v>
      </c>
      <c r="D11623" t="str">
        <f t="shared" si="181"/>
        <v>Apartment</v>
      </c>
      <c r="E11623" t="s">
        <v>136</v>
      </c>
      <c r="F11623" t="str">
        <f>_xlfn.XLOOKUP(E11623,Geografiesleutel!A:A,Geografiesleutel!B:B,"",0,1)</f>
        <v>Eastern Suburbs</v>
      </c>
      <c r="G11623" s="18">
        <v>1</v>
      </c>
      <c r="H11623" s="18">
        <v>1</v>
      </c>
    </row>
    <row r="11624" spans="1:8" x14ac:dyDescent="0.25">
      <c r="A11624" s="3" t="s">
        <v>196</v>
      </c>
      <c r="B11624" s="5">
        <v>990000</v>
      </c>
      <c r="C11624" t="s">
        <v>1436</v>
      </c>
      <c r="D11624" t="str">
        <f t="shared" si="181"/>
        <v>Apartment</v>
      </c>
      <c r="E11624" t="s">
        <v>351</v>
      </c>
      <c r="F11624" t="str">
        <f>_xlfn.XLOOKUP(E11624,Geografiesleutel!A:A,Geografiesleutel!B:B,"",0,1)</f>
        <v>Eastern Suburbs</v>
      </c>
      <c r="G11624" s="18">
        <v>2</v>
      </c>
      <c r="H11624" s="18">
        <v>1</v>
      </c>
    </row>
    <row r="11625" spans="1:8" x14ac:dyDescent="0.25">
      <c r="A11625" s="3" t="s">
        <v>1442</v>
      </c>
      <c r="B11625" s="5">
        <v>425000</v>
      </c>
      <c r="C11625" t="s">
        <v>1437</v>
      </c>
      <c r="D11625" t="str">
        <f t="shared" si="181"/>
        <v>Apartment</v>
      </c>
      <c r="E11625" t="s">
        <v>136</v>
      </c>
      <c r="F11625" t="str">
        <f>_xlfn.XLOOKUP(E11625,Geografiesleutel!A:A,Geografiesleutel!B:B,"",0,1)</f>
        <v>Eastern Suburbs</v>
      </c>
      <c r="G11625" s="18">
        <v>1</v>
      </c>
      <c r="H11625" s="18">
        <v>1</v>
      </c>
    </row>
    <row r="11626" spans="1:8" x14ac:dyDescent="0.25">
      <c r="A11626" s="3" t="s">
        <v>1031</v>
      </c>
      <c r="B11626" s="5">
        <v>300000</v>
      </c>
      <c r="C11626" t="s">
        <v>1437</v>
      </c>
      <c r="D11626" t="str">
        <f t="shared" si="181"/>
        <v>Apartment</v>
      </c>
      <c r="E11626" t="s">
        <v>487</v>
      </c>
      <c r="F11626" t="str">
        <f>_xlfn.XLOOKUP(E11626,Geografiesleutel!A:A,Geografiesleutel!B:B,"",0,1)</f>
        <v>CBD</v>
      </c>
      <c r="G11626" s="18">
        <v>1</v>
      </c>
      <c r="H11626" s="18">
        <v>1</v>
      </c>
    </row>
    <row r="11627" spans="1:8" x14ac:dyDescent="0.25">
      <c r="A11627" s="3" t="s">
        <v>216</v>
      </c>
      <c r="B11627" s="5">
        <v>1100000</v>
      </c>
      <c r="C11627" t="s">
        <v>1439</v>
      </c>
      <c r="D11627" t="str">
        <f t="shared" si="181"/>
        <v>Apartment</v>
      </c>
      <c r="E11627" t="s">
        <v>374</v>
      </c>
      <c r="F11627" t="str">
        <f>_xlfn.XLOOKUP(E11627,Geografiesleutel!A:A,Geografiesleutel!B:B,"",0,1)</f>
        <v>Northern Suburbs</v>
      </c>
      <c r="G11627" s="18">
        <v>3</v>
      </c>
      <c r="H11627" s="18">
        <v>2</v>
      </c>
    </row>
    <row r="11628" spans="1:8" x14ac:dyDescent="0.25">
      <c r="A11628" s="3" t="s">
        <v>1535</v>
      </c>
      <c r="B11628" s="5">
        <v>359000</v>
      </c>
      <c r="C11628" t="s">
        <v>1437</v>
      </c>
      <c r="D11628" t="str">
        <f t="shared" si="181"/>
        <v>Apartment</v>
      </c>
      <c r="E11628" t="s">
        <v>487</v>
      </c>
      <c r="F11628" t="str">
        <f>_xlfn.XLOOKUP(E11628,Geografiesleutel!A:A,Geografiesleutel!B:B,"",0,1)</f>
        <v>CBD</v>
      </c>
      <c r="G11628" s="18">
        <v>1</v>
      </c>
      <c r="H11628" s="18">
        <v>1</v>
      </c>
    </row>
    <row r="11629" spans="1:8" x14ac:dyDescent="0.25">
      <c r="A11629" s="3" t="s">
        <v>1564</v>
      </c>
      <c r="B11629" s="5">
        <v>315000</v>
      </c>
      <c r="C11629" t="s">
        <v>1437</v>
      </c>
      <c r="D11629" t="str">
        <f t="shared" si="181"/>
        <v>Apartment</v>
      </c>
      <c r="E11629" t="s">
        <v>116</v>
      </c>
      <c r="F11629" t="str">
        <f>_xlfn.XLOOKUP(E11629,Geografiesleutel!A:A,Geografiesleutel!B:B,"",0,1)</f>
        <v>Western Suburbs</v>
      </c>
      <c r="G11629" s="18">
        <v>1</v>
      </c>
      <c r="H11629" s="18" t="s">
        <v>8</v>
      </c>
    </row>
    <row r="11630" spans="1:8" x14ac:dyDescent="0.25">
      <c r="A11630" s="3" t="s">
        <v>700</v>
      </c>
      <c r="B11630" s="5">
        <v>780000</v>
      </c>
      <c r="C11630" t="s">
        <v>1436</v>
      </c>
      <c r="D11630" t="str">
        <f t="shared" si="181"/>
        <v>Apartment</v>
      </c>
      <c r="E11630" t="s">
        <v>18</v>
      </c>
      <c r="F11630" t="str">
        <f>_xlfn.XLOOKUP(E11630,Geografiesleutel!A:A,Geografiesleutel!B:B,"",0,1)</f>
        <v>Agricultural Smallholdings</v>
      </c>
      <c r="G11630" s="18">
        <v>2</v>
      </c>
      <c r="H11630" s="18">
        <v>1</v>
      </c>
    </row>
    <row r="11631" spans="1:8" x14ac:dyDescent="0.25">
      <c r="A11631" s="3" t="s">
        <v>1838</v>
      </c>
      <c r="B11631" s="5">
        <v>549999</v>
      </c>
      <c r="C11631" t="s">
        <v>1451</v>
      </c>
      <c r="D11631" t="str">
        <f t="shared" si="181"/>
        <v>Apartment</v>
      </c>
      <c r="E11631" t="s">
        <v>68</v>
      </c>
      <c r="F11631" t="str">
        <f>_xlfn.XLOOKUP(E11631,Geografiesleutel!A:A,Geografiesleutel!B:B,"",0,1)</f>
        <v>Northern Suburbs</v>
      </c>
      <c r="G11631" s="18" t="s">
        <v>2646</v>
      </c>
      <c r="H11631" s="18" t="s">
        <v>2650</v>
      </c>
    </row>
    <row r="11632" spans="1:8" x14ac:dyDescent="0.25">
      <c r="A11632" s="3" t="s">
        <v>383</v>
      </c>
      <c r="B11632" s="5">
        <v>2690000</v>
      </c>
      <c r="C11632" t="s">
        <v>1437</v>
      </c>
      <c r="D11632" t="str">
        <f t="shared" si="181"/>
        <v>Apartment</v>
      </c>
      <c r="E11632" t="s">
        <v>681</v>
      </c>
      <c r="F11632" t="str">
        <f>_xlfn.XLOOKUP(E11632,Geografiesleutel!A:A,Geografiesleutel!B:B,"",0,1)</f>
        <v>Eastern Suburbs</v>
      </c>
      <c r="G11632" s="18">
        <v>1</v>
      </c>
      <c r="H11632" s="18">
        <v>1</v>
      </c>
    </row>
    <row r="11633" spans="1:8" x14ac:dyDescent="0.25">
      <c r="A11633" s="3" t="s">
        <v>1165</v>
      </c>
      <c r="B11633" s="5">
        <v>420000</v>
      </c>
      <c r="C11633" t="s">
        <v>1439</v>
      </c>
      <c r="D11633" t="str">
        <f t="shared" si="181"/>
        <v>Apartment</v>
      </c>
      <c r="E11633" t="s">
        <v>487</v>
      </c>
      <c r="F11633" t="str">
        <f>_xlfn.XLOOKUP(E11633,Geografiesleutel!A:A,Geografiesleutel!B:B,"",0,1)</f>
        <v>CBD</v>
      </c>
      <c r="G11633" s="18">
        <v>3</v>
      </c>
      <c r="H11633" s="18">
        <v>1</v>
      </c>
    </row>
    <row r="11634" spans="1:8" x14ac:dyDescent="0.25">
      <c r="A11634" s="3" t="s">
        <v>1277</v>
      </c>
      <c r="B11634" s="5">
        <v>4770000</v>
      </c>
      <c r="C11634" t="s">
        <v>1436</v>
      </c>
      <c r="D11634" t="str">
        <f t="shared" si="181"/>
        <v>Apartment</v>
      </c>
      <c r="E11634" t="s">
        <v>306</v>
      </c>
      <c r="F11634" t="str">
        <f>_xlfn.XLOOKUP(E11634,Geografiesleutel!A:A,Geografiesleutel!B:B,"",0,1)</f>
        <v>Eastern Suburbs</v>
      </c>
      <c r="G11634" s="18">
        <v>2</v>
      </c>
      <c r="H11634" s="18" t="s">
        <v>2646</v>
      </c>
    </row>
    <row r="11635" spans="1:8" x14ac:dyDescent="0.25">
      <c r="A11635" s="3" t="s">
        <v>1136</v>
      </c>
      <c r="B11635" s="5">
        <v>540000</v>
      </c>
      <c r="C11635" t="s">
        <v>1436</v>
      </c>
      <c r="D11635" t="str">
        <f t="shared" si="181"/>
        <v>Apartment</v>
      </c>
      <c r="E11635" t="s">
        <v>68</v>
      </c>
      <c r="F11635" t="str">
        <f>_xlfn.XLOOKUP(E11635,Geografiesleutel!A:A,Geografiesleutel!B:B,"",0,1)</f>
        <v>Northern Suburbs</v>
      </c>
      <c r="G11635" s="18">
        <v>2</v>
      </c>
      <c r="H11635" s="18">
        <v>1</v>
      </c>
    </row>
    <row r="11636" spans="1:8" x14ac:dyDescent="0.25">
      <c r="A11636" s="3" t="s">
        <v>1130</v>
      </c>
      <c r="B11636" s="5">
        <v>4290000</v>
      </c>
      <c r="C11636" t="s">
        <v>1436</v>
      </c>
      <c r="D11636" t="str">
        <f t="shared" si="181"/>
        <v>Apartment</v>
      </c>
      <c r="E11636" t="s">
        <v>681</v>
      </c>
      <c r="F11636" t="str">
        <f>_xlfn.XLOOKUP(E11636,Geografiesleutel!A:A,Geografiesleutel!B:B,"",0,1)</f>
        <v>Eastern Suburbs</v>
      </c>
      <c r="G11636" s="18">
        <v>2</v>
      </c>
      <c r="H11636" s="18">
        <v>2</v>
      </c>
    </row>
    <row r="11637" spans="1:8" x14ac:dyDescent="0.25">
      <c r="A11637" s="3" t="s">
        <v>740</v>
      </c>
      <c r="B11637" s="5">
        <v>2960000</v>
      </c>
      <c r="C11637" t="s">
        <v>1436</v>
      </c>
      <c r="D11637" t="str">
        <f t="shared" si="181"/>
        <v>Apartment</v>
      </c>
      <c r="E11637" t="s">
        <v>209</v>
      </c>
      <c r="F11637" t="str">
        <f>_xlfn.XLOOKUP(E11637,Geografiesleutel!A:A,Geografiesleutel!B:B,"",0,1)</f>
        <v>Eastern Suburbs</v>
      </c>
      <c r="G11637" s="18">
        <v>2</v>
      </c>
      <c r="H11637" s="18">
        <v>2</v>
      </c>
    </row>
    <row r="11638" spans="1:8" x14ac:dyDescent="0.25">
      <c r="A11638" s="3" t="s">
        <v>715</v>
      </c>
      <c r="B11638" s="5">
        <v>550000</v>
      </c>
      <c r="C11638" t="s">
        <v>1451</v>
      </c>
      <c r="D11638" t="str">
        <f t="shared" si="181"/>
        <v>Apartment</v>
      </c>
      <c r="E11638" t="s">
        <v>487</v>
      </c>
      <c r="F11638" t="str">
        <f>_xlfn.XLOOKUP(E11638,Geografiesleutel!A:A,Geografiesleutel!B:B,"",0,1)</f>
        <v>CBD</v>
      </c>
      <c r="G11638" s="18" t="s">
        <v>2646</v>
      </c>
      <c r="H11638" s="18">
        <v>1</v>
      </c>
    </row>
    <row r="11639" spans="1:8" x14ac:dyDescent="0.25">
      <c r="A11639" s="3" t="s">
        <v>1317</v>
      </c>
      <c r="B11639" s="5">
        <v>470000</v>
      </c>
      <c r="C11639" t="s">
        <v>1436</v>
      </c>
      <c r="D11639" t="str">
        <f t="shared" si="181"/>
        <v>Apartment</v>
      </c>
      <c r="E11639" t="s">
        <v>188</v>
      </c>
      <c r="F11639" t="str">
        <f>_xlfn.XLOOKUP(E11639,Geografiesleutel!A:A,Geografiesleutel!B:B,"",0,1)</f>
        <v>Northern Suburbs</v>
      </c>
      <c r="G11639" s="18">
        <v>2</v>
      </c>
      <c r="H11639" s="18">
        <v>1</v>
      </c>
    </row>
    <row r="11640" spans="1:8" x14ac:dyDescent="0.25">
      <c r="A11640" s="3" t="s">
        <v>740</v>
      </c>
      <c r="B11640" s="5">
        <v>2960000</v>
      </c>
      <c r="C11640" t="s">
        <v>1436</v>
      </c>
      <c r="D11640" t="str">
        <f t="shared" si="181"/>
        <v>Apartment</v>
      </c>
      <c r="E11640" t="s">
        <v>209</v>
      </c>
      <c r="F11640" t="str">
        <f>_xlfn.XLOOKUP(E11640,Geografiesleutel!A:A,Geografiesleutel!B:B,"",0,1)</f>
        <v>Eastern Suburbs</v>
      </c>
      <c r="G11640" s="18">
        <v>2</v>
      </c>
      <c r="H11640" s="18">
        <v>2</v>
      </c>
    </row>
    <row r="11641" spans="1:8" x14ac:dyDescent="0.25">
      <c r="A11641" s="3" t="s">
        <v>706</v>
      </c>
      <c r="B11641" s="5">
        <v>395000</v>
      </c>
      <c r="C11641" t="s">
        <v>1437</v>
      </c>
      <c r="D11641" t="str">
        <f t="shared" si="181"/>
        <v>Apartment</v>
      </c>
      <c r="E11641" t="s">
        <v>68</v>
      </c>
      <c r="F11641" t="str">
        <f>_xlfn.XLOOKUP(E11641,Geografiesleutel!A:A,Geografiesleutel!B:B,"",0,1)</f>
        <v>Northern Suburbs</v>
      </c>
      <c r="G11641" s="18">
        <v>1</v>
      </c>
      <c r="H11641" s="18" t="s">
        <v>2650</v>
      </c>
    </row>
    <row r="11642" spans="1:8" x14ac:dyDescent="0.25">
      <c r="A11642" s="3" t="s">
        <v>1483</v>
      </c>
      <c r="B11642" s="5">
        <v>485000</v>
      </c>
      <c r="C11642" t="s">
        <v>1451</v>
      </c>
      <c r="D11642" t="str">
        <f t="shared" si="181"/>
        <v>Apartment</v>
      </c>
      <c r="E11642" t="s">
        <v>487</v>
      </c>
      <c r="F11642" t="str">
        <f>_xlfn.XLOOKUP(E11642,Geografiesleutel!A:A,Geografiesleutel!B:B,"",0,1)</f>
        <v>CBD</v>
      </c>
      <c r="G11642" s="18" t="s">
        <v>2646</v>
      </c>
      <c r="H11642" s="18">
        <v>1</v>
      </c>
    </row>
    <row r="11643" spans="1:8" x14ac:dyDescent="0.25">
      <c r="A11643" s="3" t="s">
        <v>1620</v>
      </c>
      <c r="B11643" s="5">
        <v>429999</v>
      </c>
      <c r="C11643" t="s">
        <v>1451</v>
      </c>
      <c r="D11643" t="str">
        <f t="shared" si="181"/>
        <v>Apartment</v>
      </c>
      <c r="E11643" t="s">
        <v>562</v>
      </c>
      <c r="F11643" t="str">
        <f>_xlfn.XLOOKUP(E11643,Geografiesleutel!A:A,Geografiesleutel!B:B,"",0,1)</f>
        <v>CBD</v>
      </c>
      <c r="G11643" s="18" t="s">
        <v>2646</v>
      </c>
      <c r="H11643" s="18">
        <v>1</v>
      </c>
    </row>
    <row r="11644" spans="1:8" x14ac:dyDescent="0.25">
      <c r="A11644" s="3" t="s">
        <v>59</v>
      </c>
      <c r="B11644" s="5">
        <v>680000</v>
      </c>
      <c r="C11644" t="s">
        <v>1436</v>
      </c>
      <c r="D11644" t="str">
        <f t="shared" si="181"/>
        <v>Apartment</v>
      </c>
      <c r="E11644" t="s">
        <v>30</v>
      </c>
      <c r="F11644" t="str">
        <f>_xlfn.XLOOKUP(E11644,Geografiesleutel!A:A,Geografiesleutel!B:B,"",0,1)</f>
        <v>Northern Suburbs</v>
      </c>
      <c r="G11644" s="18">
        <v>2</v>
      </c>
      <c r="H11644" s="18">
        <v>1</v>
      </c>
    </row>
    <row r="11645" spans="1:8" x14ac:dyDescent="0.25">
      <c r="A11645" s="3" t="s">
        <v>59</v>
      </c>
      <c r="B11645" s="5">
        <v>680000</v>
      </c>
      <c r="C11645" t="s">
        <v>1436</v>
      </c>
      <c r="D11645" t="str">
        <f t="shared" si="181"/>
        <v>Apartment</v>
      </c>
      <c r="E11645" t="s">
        <v>30</v>
      </c>
      <c r="F11645" t="str">
        <f>_xlfn.XLOOKUP(E11645,Geografiesleutel!A:A,Geografiesleutel!B:B,"",0,1)</f>
        <v>Northern Suburbs</v>
      </c>
      <c r="G11645" s="18">
        <v>2</v>
      </c>
      <c r="H11645" s="18">
        <v>1</v>
      </c>
    </row>
    <row r="11646" spans="1:8" x14ac:dyDescent="0.25">
      <c r="A11646" s="3" t="s">
        <v>840</v>
      </c>
      <c r="B11646" s="5">
        <v>545000</v>
      </c>
      <c r="C11646" t="s">
        <v>1436</v>
      </c>
      <c r="D11646" t="str">
        <f t="shared" si="181"/>
        <v>Apartment</v>
      </c>
      <c r="E11646" t="s">
        <v>487</v>
      </c>
      <c r="F11646" t="str">
        <f>_xlfn.XLOOKUP(E11646,Geografiesleutel!A:A,Geografiesleutel!B:B,"",0,1)</f>
        <v>CBD</v>
      </c>
      <c r="G11646" s="18">
        <v>2</v>
      </c>
      <c r="H11646" s="18">
        <v>1</v>
      </c>
    </row>
    <row r="11647" spans="1:8" x14ac:dyDescent="0.25">
      <c r="A11647" s="3" t="s">
        <v>1442</v>
      </c>
      <c r="B11647" s="5">
        <v>425000</v>
      </c>
      <c r="C11647" t="s">
        <v>1436</v>
      </c>
      <c r="D11647" t="str">
        <f t="shared" si="181"/>
        <v>Apartment</v>
      </c>
      <c r="E11647" t="s">
        <v>68</v>
      </c>
      <c r="F11647" t="str">
        <f>_xlfn.XLOOKUP(E11647,Geografiesleutel!A:A,Geografiesleutel!B:B,"",0,1)</f>
        <v>Northern Suburbs</v>
      </c>
      <c r="G11647" s="18">
        <v>2</v>
      </c>
      <c r="H11647" s="18">
        <v>1</v>
      </c>
    </row>
    <row r="11648" spans="1:8" x14ac:dyDescent="0.25">
      <c r="A11648" s="3" t="s">
        <v>178</v>
      </c>
      <c r="B11648" s="5">
        <v>630000</v>
      </c>
      <c r="C11648" t="s">
        <v>1437</v>
      </c>
      <c r="D11648" t="str">
        <f t="shared" si="181"/>
        <v>Apartment</v>
      </c>
      <c r="E11648" t="s">
        <v>369</v>
      </c>
      <c r="F11648" t="str">
        <f>_xlfn.XLOOKUP(E11648,Geografiesleutel!A:A,Geografiesleutel!B:B,"",0,1)</f>
        <v>Eastern Suburbs</v>
      </c>
      <c r="G11648" s="18">
        <v>1</v>
      </c>
      <c r="H11648" s="18">
        <v>1</v>
      </c>
    </row>
    <row r="11649" spans="1:8" x14ac:dyDescent="0.25">
      <c r="A11649" s="3" t="s">
        <v>823</v>
      </c>
      <c r="B11649" s="5">
        <v>380000</v>
      </c>
      <c r="C11649" t="s">
        <v>1447</v>
      </c>
      <c r="D11649" t="str">
        <f t="shared" si="181"/>
        <v>Apartment</v>
      </c>
      <c r="E11649" t="s">
        <v>562</v>
      </c>
      <c r="F11649" t="str">
        <f>_xlfn.XLOOKUP(E11649,Geografiesleutel!A:A,Geografiesleutel!B:B,"",0,1)</f>
        <v>CBD</v>
      </c>
      <c r="G11649" s="18">
        <v>5</v>
      </c>
      <c r="H11649" s="18">
        <v>1</v>
      </c>
    </row>
    <row r="11650" spans="1:8" x14ac:dyDescent="0.25">
      <c r="A11650" s="3" t="s">
        <v>216</v>
      </c>
      <c r="B11650" s="5">
        <v>1100000</v>
      </c>
      <c r="C11650" t="s">
        <v>1437</v>
      </c>
      <c r="D11650" t="str">
        <f t="shared" ref="D11650:D11713" si="182">TRIM(RIGHT(SUBSTITUTE(C11650," ",REPT(" ",LEN(C11650))),LEN(C11650)))</f>
        <v>Apartment</v>
      </c>
      <c r="E11650" t="s">
        <v>369</v>
      </c>
      <c r="F11650" t="str">
        <f>_xlfn.XLOOKUP(E11650,Geografiesleutel!A:A,Geografiesleutel!B:B,"",0,1)</f>
        <v>Eastern Suburbs</v>
      </c>
      <c r="G11650" s="18">
        <v>1</v>
      </c>
      <c r="H11650" s="18">
        <v>1</v>
      </c>
    </row>
    <row r="11651" spans="1:8" x14ac:dyDescent="0.25">
      <c r="A11651" s="3" t="s">
        <v>1839</v>
      </c>
      <c r="B11651" s="5">
        <v>548000</v>
      </c>
      <c r="C11651" t="s">
        <v>1439</v>
      </c>
      <c r="D11651" t="str">
        <f t="shared" si="182"/>
        <v>Apartment</v>
      </c>
      <c r="E11651" t="s">
        <v>487</v>
      </c>
      <c r="F11651" t="str">
        <f>_xlfn.XLOOKUP(E11651,Geografiesleutel!A:A,Geografiesleutel!B:B,"",0,1)</f>
        <v>CBD</v>
      </c>
      <c r="G11651" s="18">
        <v>3</v>
      </c>
      <c r="H11651" s="18" t="s">
        <v>2650</v>
      </c>
    </row>
    <row r="11652" spans="1:8" x14ac:dyDescent="0.25">
      <c r="A11652" s="3" t="s">
        <v>265</v>
      </c>
      <c r="B11652" s="5">
        <v>1600000</v>
      </c>
      <c r="C11652" t="s">
        <v>1437</v>
      </c>
      <c r="D11652" t="str">
        <f t="shared" si="182"/>
        <v>Apartment</v>
      </c>
      <c r="E11652" t="s">
        <v>209</v>
      </c>
      <c r="F11652" t="str">
        <f>_xlfn.XLOOKUP(E11652,Geografiesleutel!A:A,Geografiesleutel!B:B,"",0,1)</f>
        <v>Eastern Suburbs</v>
      </c>
      <c r="G11652" s="18">
        <v>1</v>
      </c>
      <c r="H11652" s="18">
        <v>1</v>
      </c>
    </row>
    <row r="11653" spans="1:8" x14ac:dyDescent="0.25">
      <c r="A11653" s="3" t="s">
        <v>512</v>
      </c>
      <c r="B11653" s="5">
        <v>750000</v>
      </c>
      <c r="C11653" t="s">
        <v>1436</v>
      </c>
      <c r="D11653" t="str">
        <f t="shared" si="182"/>
        <v>Apartment</v>
      </c>
      <c r="E11653" t="s">
        <v>46</v>
      </c>
      <c r="F11653" t="str">
        <f>_xlfn.XLOOKUP(E11653,Geografiesleutel!A:A,Geografiesleutel!B:B,"",0,1)</f>
        <v>Eastern Suburbs</v>
      </c>
      <c r="G11653" s="18">
        <v>2</v>
      </c>
      <c r="H11653" s="18">
        <v>1</v>
      </c>
    </row>
    <row r="11654" spans="1:8" x14ac:dyDescent="0.25">
      <c r="A11654" s="3" t="s">
        <v>715</v>
      </c>
      <c r="B11654" s="5">
        <v>550000</v>
      </c>
      <c r="C11654" t="s">
        <v>1436</v>
      </c>
      <c r="D11654" t="str">
        <f t="shared" si="182"/>
        <v>Apartment</v>
      </c>
      <c r="E11654" t="s">
        <v>562</v>
      </c>
      <c r="F11654" t="str">
        <f>_xlfn.XLOOKUP(E11654,Geografiesleutel!A:A,Geografiesleutel!B:B,"",0,1)</f>
        <v>CBD</v>
      </c>
      <c r="G11654" s="18">
        <v>2</v>
      </c>
      <c r="H11654" s="18">
        <v>1</v>
      </c>
    </row>
    <row r="11655" spans="1:8" x14ac:dyDescent="0.25">
      <c r="A11655" s="3" t="s">
        <v>1578</v>
      </c>
      <c r="B11655" s="5">
        <v>788000</v>
      </c>
      <c r="C11655" t="s">
        <v>1436</v>
      </c>
      <c r="D11655" t="str">
        <f t="shared" si="182"/>
        <v>Apartment</v>
      </c>
      <c r="E11655" t="s">
        <v>578</v>
      </c>
      <c r="F11655" t="str">
        <f>_xlfn.XLOOKUP(E11655,Geografiesleutel!A:A,Geografiesleutel!B:B,"",0,1)</f>
        <v>Northern Suburbs</v>
      </c>
      <c r="G11655" s="18">
        <v>2</v>
      </c>
      <c r="H11655" s="18">
        <v>1</v>
      </c>
    </row>
    <row r="11656" spans="1:8" x14ac:dyDescent="0.25">
      <c r="A11656" s="3" t="s">
        <v>625</v>
      </c>
      <c r="B11656" s="5">
        <v>3700000</v>
      </c>
      <c r="C11656" t="s">
        <v>1439</v>
      </c>
      <c r="D11656" t="str">
        <f t="shared" si="182"/>
        <v>Apartment</v>
      </c>
      <c r="E11656" t="s">
        <v>306</v>
      </c>
      <c r="F11656" t="str">
        <f>_xlfn.XLOOKUP(E11656,Geografiesleutel!A:A,Geografiesleutel!B:B,"",0,1)</f>
        <v>Eastern Suburbs</v>
      </c>
      <c r="G11656" s="18">
        <v>3</v>
      </c>
      <c r="H11656" s="18">
        <v>2</v>
      </c>
    </row>
    <row r="11657" spans="1:8" x14ac:dyDescent="0.25">
      <c r="A11657" s="3" t="s">
        <v>327</v>
      </c>
      <c r="B11657" s="5">
        <v>2999000</v>
      </c>
      <c r="C11657" t="s">
        <v>1436</v>
      </c>
      <c r="D11657" t="str">
        <f t="shared" si="182"/>
        <v>Apartment</v>
      </c>
      <c r="E11657" t="s">
        <v>332</v>
      </c>
      <c r="F11657" t="str">
        <f>_xlfn.XLOOKUP(E11657,Geografiesleutel!A:A,Geografiesleutel!B:B,"",0,1)</f>
        <v>Eastern Suburbs</v>
      </c>
      <c r="G11657" s="18">
        <v>2</v>
      </c>
      <c r="H11657" s="18">
        <v>3</v>
      </c>
    </row>
    <row r="11658" spans="1:8" x14ac:dyDescent="0.25">
      <c r="A11658" s="3" t="s">
        <v>1840</v>
      </c>
      <c r="B11658" s="5">
        <v>3021801</v>
      </c>
      <c r="C11658" t="s">
        <v>1436</v>
      </c>
      <c r="D11658" t="str">
        <f t="shared" si="182"/>
        <v>Apartment</v>
      </c>
      <c r="E11658" t="s">
        <v>234</v>
      </c>
      <c r="F11658" t="str">
        <f>_xlfn.XLOOKUP(E11658,Geografiesleutel!A:A,Geografiesleutel!B:B,"",0,1)</f>
        <v>Eastern Suburbs</v>
      </c>
      <c r="G11658" s="18">
        <v>2</v>
      </c>
      <c r="H11658" s="18">
        <v>2</v>
      </c>
    </row>
    <row r="11659" spans="1:8" x14ac:dyDescent="0.25">
      <c r="A11659" s="3" t="s">
        <v>1317</v>
      </c>
      <c r="B11659" s="5">
        <v>470000</v>
      </c>
      <c r="C11659" t="s">
        <v>1436</v>
      </c>
      <c r="D11659" t="str">
        <f t="shared" si="182"/>
        <v>Apartment</v>
      </c>
      <c r="E11659" t="s">
        <v>68</v>
      </c>
      <c r="F11659" t="str">
        <f>_xlfn.XLOOKUP(E11659,Geografiesleutel!A:A,Geografiesleutel!B:B,"",0,1)</f>
        <v>Northern Suburbs</v>
      </c>
      <c r="G11659" s="18">
        <v>2</v>
      </c>
      <c r="H11659" s="18" t="s">
        <v>2650</v>
      </c>
    </row>
    <row r="11660" spans="1:8" x14ac:dyDescent="0.25">
      <c r="A11660" s="3" t="s">
        <v>715</v>
      </c>
      <c r="B11660" s="5">
        <v>550000</v>
      </c>
      <c r="C11660" t="s">
        <v>1437</v>
      </c>
      <c r="D11660" t="str">
        <f t="shared" si="182"/>
        <v>Apartment</v>
      </c>
      <c r="E11660" t="s">
        <v>298</v>
      </c>
      <c r="F11660" t="str">
        <f>_xlfn.XLOOKUP(E11660,Geografiesleutel!A:A,Geografiesleutel!B:B,"",0,1)</f>
        <v>Eastern Suburbs</v>
      </c>
      <c r="G11660" s="18">
        <v>1</v>
      </c>
      <c r="H11660" s="18">
        <v>1</v>
      </c>
    </row>
    <row r="11661" spans="1:8" x14ac:dyDescent="0.25">
      <c r="A11661" s="3" t="s">
        <v>59</v>
      </c>
      <c r="B11661" s="5">
        <v>680000</v>
      </c>
      <c r="C11661" t="s">
        <v>1437</v>
      </c>
      <c r="D11661" t="str">
        <f t="shared" si="182"/>
        <v>Apartment</v>
      </c>
      <c r="E11661" t="s">
        <v>369</v>
      </c>
      <c r="F11661" t="str">
        <f>_xlfn.XLOOKUP(E11661,Geografiesleutel!A:A,Geografiesleutel!B:B,"",0,1)</f>
        <v>Eastern Suburbs</v>
      </c>
      <c r="G11661" s="18">
        <v>1</v>
      </c>
      <c r="H11661" s="18">
        <v>1</v>
      </c>
    </row>
    <row r="11662" spans="1:8" x14ac:dyDescent="0.25">
      <c r="A11662" s="3" t="s">
        <v>1578</v>
      </c>
      <c r="B11662" s="5">
        <v>788000</v>
      </c>
      <c r="C11662" t="s">
        <v>1436</v>
      </c>
      <c r="D11662" t="str">
        <f t="shared" si="182"/>
        <v>Apartment</v>
      </c>
      <c r="E11662" t="s">
        <v>578</v>
      </c>
      <c r="F11662" t="str">
        <f>_xlfn.XLOOKUP(E11662,Geografiesleutel!A:A,Geografiesleutel!B:B,"",0,1)</f>
        <v>Northern Suburbs</v>
      </c>
      <c r="G11662" s="18">
        <v>2</v>
      </c>
      <c r="H11662" s="18">
        <v>1</v>
      </c>
    </row>
    <row r="11663" spans="1:8" x14ac:dyDescent="0.25">
      <c r="A11663" s="3" t="s">
        <v>450</v>
      </c>
      <c r="B11663" s="5">
        <v>569000</v>
      </c>
      <c r="C11663" t="s">
        <v>1436</v>
      </c>
      <c r="D11663" t="str">
        <f t="shared" si="182"/>
        <v>Apartment</v>
      </c>
      <c r="E11663" t="s">
        <v>562</v>
      </c>
      <c r="F11663" t="str">
        <f>_xlfn.XLOOKUP(E11663,Geografiesleutel!A:A,Geografiesleutel!B:B,"",0,1)</f>
        <v>CBD</v>
      </c>
      <c r="G11663" s="18">
        <v>2</v>
      </c>
      <c r="H11663" s="18">
        <v>1</v>
      </c>
    </row>
    <row r="11664" spans="1:8" x14ac:dyDescent="0.25">
      <c r="A11664" s="3" t="s">
        <v>1030</v>
      </c>
      <c r="B11664" s="5">
        <v>2540000</v>
      </c>
      <c r="C11664" t="s">
        <v>1436</v>
      </c>
      <c r="D11664" t="str">
        <f t="shared" si="182"/>
        <v>Apartment</v>
      </c>
      <c r="E11664" t="s">
        <v>1282</v>
      </c>
      <c r="F11664" t="str">
        <f>_xlfn.XLOOKUP(E11664,Geografiesleutel!A:A,Geografiesleutel!B:B,"",0,1)</f>
        <v>Eastern Suburbs</v>
      </c>
      <c r="G11664" s="18">
        <v>2</v>
      </c>
      <c r="H11664" s="18">
        <v>2</v>
      </c>
    </row>
    <row r="11665" spans="1:8" x14ac:dyDescent="0.25">
      <c r="A11665" s="3" t="s">
        <v>1108</v>
      </c>
      <c r="B11665" s="5">
        <v>670000</v>
      </c>
      <c r="C11665" t="s">
        <v>1437</v>
      </c>
      <c r="D11665" t="str">
        <f t="shared" si="182"/>
        <v>Apartment</v>
      </c>
      <c r="E11665" t="s">
        <v>369</v>
      </c>
      <c r="F11665" t="str">
        <f>_xlfn.XLOOKUP(E11665,Geografiesleutel!A:A,Geografiesleutel!B:B,"",0,1)</f>
        <v>Eastern Suburbs</v>
      </c>
      <c r="G11665" s="18">
        <v>1</v>
      </c>
      <c r="H11665" s="18">
        <v>1</v>
      </c>
    </row>
    <row r="11666" spans="1:8" x14ac:dyDescent="0.25">
      <c r="A11666" s="3" t="s">
        <v>1106</v>
      </c>
      <c r="B11666" s="5">
        <v>275000</v>
      </c>
      <c r="C11666" t="s">
        <v>1447</v>
      </c>
      <c r="D11666" t="str">
        <f t="shared" si="182"/>
        <v>Apartment</v>
      </c>
      <c r="E11666" t="s">
        <v>577</v>
      </c>
      <c r="F11666" t="str">
        <f>_xlfn.XLOOKUP(E11666,Geografiesleutel!A:A,Geografiesleutel!B:B,"",0,1)</f>
        <v>CBD</v>
      </c>
      <c r="G11666" s="18">
        <v>5</v>
      </c>
      <c r="H11666" s="18">
        <v>1</v>
      </c>
    </row>
    <row r="11667" spans="1:8" x14ac:dyDescent="0.25">
      <c r="A11667" s="3" t="s">
        <v>512</v>
      </c>
      <c r="B11667" s="5">
        <v>750000</v>
      </c>
      <c r="C11667" t="s">
        <v>1436</v>
      </c>
      <c r="D11667" t="str">
        <f t="shared" si="182"/>
        <v>Apartment</v>
      </c>
      <c r="E11667" t="s">
        <v>141</v>
      </c>
      <c r="F11667" t="str">
        <f>_xlfn.XLOOKUP(E11667,Geografiesleutel!A:A,Geografiesleutel!B:B,"",0,1)</f>
        <v>Agricultural Smallholdings</v>
      </c>
      <c r="G11667" s="18">
        <v>2</v>
      </c>
      <c r="H11667" s="18">
        <v>1</v>
      </c>
    </row>
    <row r="11668" spans="1:8" x14ac:dyDescent="0.25">
      <c r="A11668" s="3" t="s">
        <v>724</v>
      </c>
      <c r="B11668" s="5">
        <v>1495000</v>
      </c>
      <c r="C11668" t="s">
        <v>1436</v>
      </c>
      <c r="D11668" t="str">
        <f t="shared" si="182"/>
        <v>Apartment</v>
      </c>
      <c r="E11668" t="s">
        <v>972</v>
      </c>
      <c r="F11668" t="str">
        <f>_xlfn.XLOOKUP(E11668,Geografiesleutel!A:A,Geografiesleutel!B:B,"",0,1)</f>
        <v>Eastern Suburbs</v>
      </c>
      <c r="G11668" s="18">
        <v>2</v>
      </c>
      <c r="H11668" s="18">
        <v>2</v>
      </c>
    </row>
    <row r="11669" spans="1:8" x14ac:dyDescent="0.25">
      <c r="A11669" s="3" t="s">
        <v>315</v>
      </c>
      <c r="B11669" s="5">
        <v>1950000</v>
      </c>
      <c r="C11669" t="s">
        <v>1436</v>
      </c>
      <c r="D11669" t="str">
        <f t="shared" si="182"/>
        <v>Apartment</v>
      </c>
      <c r="E11669" t="s">
        <v>234</v>
      </c>
      <c r="F11669" t="str">
        <f>_xlfn.XLOOKUP(E11669,Geografiesleutel!A:A,Geografiesleutel!B:B,"",0,1)</f>
        <v>Eastern Suburbs</v>
      </c>
      <c r="G11669" s="18">
        <v>2</v>
      </c>
      <c r="H11669" s="18" t="s">
        <v>8</v>
      </c>
    </row>
    <row r="11670" spans="1:8" x14ac:dyDescent="0.25">
      <c r="A11670" s="3" t="s">
        <v>1258</v>
      </c>
      <c r="B11670" s="5">
        <v>1355000</v>
      </c>
      <c r="C11670" t="s">
        <v>1436</v>
      </c>
      <c r="D11670" t="str">
        <f t="shared" si="182"/>
        <v>Apartment</v>
      </c>
      <c r="E11670" t="s">
        <v>369</v>
      </c>
      <c r="F11670" t="str">
        <f>_xlfn.XLOOKUP(E11670,Geografiesleutel!A:A,Geografiesleutel!B:B,"",0,1)</f>
        <v>Eastern Suburbs</v>
      </c>
      <c r="G11670" s="18">
        <v>2</v>
      </c>
      <c r="H11670" s="18">
        <v>2</v>
      </c>
    </row>
    <row r="11671" spans="1:8" x14ac:dyDescent="0.25">
      <c r="A11671" s="3" t="s">
        <v>614</v>
      </c>
      <c r="B11671" s="5">
        <v>1000000</v>
      </c>
      <c r="C11671" t="s">
        <v>1436</v>
      </c>
      <c r="D11671" t="str">
        <f t="shared" si="182"/>
        <v>Apartment</v>
      </c>
      <c r="E11671" t="s">
        <v>18</v>
      </c>
      <c r="F11671" t="str">
        <f>_xlfn.XLOOKUP(E11671,Geografiesleutel!A:A,Geografiesleutel!B:B,"",0,1)</f>
        <v>Agricultural Smallholdings</v>
      </c>
      <c r="G11671" s="18">
        <v>2</v>
      </c>
      <c r="H11671" s="18">
        <v>1</v>
      </c>
    </row>
    <row r="11672" spans="1:8" x14ac:dyDescent="0.25">
      <c r="A11672" s="3" t="s">
        <v>1393</v>
      </c>
      <c r="B11672" s="5">
        <v>655000</v>
      </c>
      <c r="C11672" t="s">
        <v>1436</v>
      </c>
      <c r="D11672" t="str">
        <f t="shared" si="182"/>
        <v>Apartment</v>
      </c>
      <c r="E11672" t="s">
        <v>35</v>
      </c>
      <c r="F11672" t="str">
        <f>_xlfn.XLOOKUP(E11672,Geografiesleutel!A:A,Geografiesleutel!B:B,"",0,1)</f>
        <v>Northern Suburbs</v>
      </c>
      <c r="G11672" s="18">
        <v>2</v>
      </c>
      <c r="H11672" s="18">
        <v>1</v>
      </c>
    </row>
    <row r="11673" spans="1:8" x14ac:dyDescent="0.25">
      <c r="A11673" s="3" t="s">
        <v>747</v>
      </c>
      <c r="B11673" s="5">
        <v>830000</v>
      </c>
      <c r="C11673" t="s">
        <v>1437</v>
      </c>
      <c r="D11673" t="str">
        <f t="shared" si="182"/>
        <v>Apartment</v>
      </c>
      <c r="E11673" t="s">
        <v>972</v>
      </c>
      <c r="F11673" t="str">
        <f>_xlfn.XLOOKUP(E11673,Geografiesleutel!A:A,Geografiesleutel!B:B,"",0,1)</f>
        <v>Eastern Suburbs</v>
      </c>
      <c r="G11673" s="18">
        <v>1</v>
      </c>
      <c r="H11673" s="18">
        <v>1</v>
      </c>
    </row>
    <row r="11674" spans="1:8" x14ac:dyDescent="0.25">
      <c r="A11674" s="3" t="s">
        <v>1106</v>
      </c>
      <c r="B11674" s="5">
        <v>275000</v>
      </c>
      <c r="C11674" t="s">
        <v>1447</v>
      </c>
      <c r="D11674" t="str">
        <f t="shared" si="182"/>
        <v>Apartment</v>
      </c>
      <c r="E11674" t="s">
        <v>577</v>
      </c>
      <c r="F11674" t="str">
        <f>_xlfn.XLOOKUP(E11674,Geografiesleutel!A:A,Geografiesleutel!B:B,"",0,1)</f>
        <v>CBD</v>
      </c>
      <c r="G11674" s="18">
        <v>5</v>
      </c>
      <c r="H11674" s="18">
        <v>1</v>
      </c>
    </row>
    <row r="11675" spans="1:8" x14ac:dyDescent="0.25">
      <c r="A11675" s="3" t="s">
        <v>1021</v>
      </c>
      <c r="B11675" s="5">
        <v>975000</v>
      </c>
      <c r="C11675" t="s">
        <v>1436</v>
      </c>
      <c r="D11675" t="str">
        <f t="shared" si="182"/>
        <v>Apartment</v>
      </c>
      <c r="E11675" t="s">
        <v>290</v>
      </c>
      <c r="F11675" t="str">
        <f>_xlfn.XLOOKUP(E11675,Geografiesleutel!A:A,Geografiesleutel!B:B,"",0,1)</f>
        <v>Eastern Suburbs</v>
      </c>
      <c r="G11675" s="18">
        <v>2</v>
      </c>
      <c r="H11675" s="18">
        <v>2</v>
      </c>
    </row>
    <row r="11676" spans="1:8" x14ac:dyDescent="0.25">
      <c r="A11676" s="3" t="s">
        <v>1106</v>
      </c>
      <c r="B11676" s="5">
        <v>275000</v>
      </c>
      <c r="C11676" t="s">
        <v>1436</v>
      </c>
      <c r="D11676" t="str">
        <f t="shared" si="182"/>
        <v>Apartment</v>
      </c>
      <c r="E11676" t="s">
        <v>116</v>
      </c>
      <c r="F11676" t="str">
        <f>_xlfn.XLOOKUP(E11676,Geografiesleutel!A:A,Geografiesleutel!B:B,"",0,1)</f>
        <v>Western Suburbs</v>
      </c>
      <c r="G11676" s="18">
        <v>2</v>
      </c>
      <c r="H11676" s="18">
        <v>1</v>
      </c>
    </row>
    <row r="11677" spans="1:8" x14ac:dyDescent="0.25">
      <c r="A11677" s="3" t="s">
        <v>183</v>
      </c>
      <c r="B11677" s="5">
        <v>1250000</v>
      </c>
      <c r="C11677" t="s">
        <v>1439</v>
      </c>
      <c r="D11677" t="str">
        <f t="shared" si="182"/>
        <v>Apartment</v>
      </c>
      <c r="E11677" t="s">
        <v>172</v>
      </c>
      <c r="F11677" t="str">
        <f>_xlfn.XLOOKUP(E11677,Geografiesleutel!A:A,Geografiesleutel!B:B,"",0,1)</f>
        <v>Eastern Suburbs</v>
      </c>
      <c r="G11677" s="18">
        <v>3</v>
      </c>
      <c r="H11677" s="18">
        <v>2</v>
      </c>
    </row>
    <row r="11678" spans="1:8" x14ac:dyDescent="0.25">
      <c r="A11678" s="3" t="s">
        <v>582</v>
      </c>
      <c r="B11678" s="5">
        <v>790000</v>
      </c>
      <c r="C11678" t="s">
        <v>1436</v>
      </c>
      <c r="D11678" t="str">
        <f t="shared" si="182"/>
        <v>Apartment</v>
      </c>
      <c r="E11678" t="s">
        <v>220</v>
      </c>
      <c r="F11678" t="str">
        <f>_xlfn.XLOOKUP(E11678,Geografiesleutel!A:A,Geografiesleutel!B:B,"",0,1)</f>
        <v>Agricultural Smallholdings</v>
      </c>
      <c r="G11678" s="18">
        <v>2</v>
      </c>
      <c r="H11678" s="18" t="s">
        <v>2650</v>
      </c>
    </row>
    <row r="11679" spans="1:8" x14ac:dyDescent="0.25">
      <c r="A11679" s="3" t="s">
        <v>747</v>
      </c>
      <c r="B11679" s="5">
        <v>830000</v>
      </c>
      <c r="C11679" t="s">
        <v>1436</v>
      </c>
      <c r="D11679" t="str">
        <f t="shared" si="182"/>
        <v>Apartment</v>
      </c>
      <c r="E11679" t="s">
        <v>116</v>
      </c>
      <c r="F11679" t="str">
        <f>_xlfn.XLOOKUP(E11679,Geografiesleutel!A:A,Geografiesleutel!B:B,"",0,1)</f>
        <v>Western Suburbs</v>
      </c>
      <c r="G11679" s="18">
        <v>2</v>
      </c>
      <c r="H11679" s="18">
        <v>1</v>
      </c>
    </row>
    <row r="11680" spans="1:8" x14ac:dyDescent="0.25">
      <c r="A11680" s="3" t="s">
        <v>512</v>
      </c>
      <c r="B11680" s="5">
        <v>750000</v>
      </c>
      <c r="C11680" t="s">
        <v>1436</v>
      </c>
      <c r="D11680" t="str">
        <f t="shared" si="182"/>
        <v>Apartment</v>
      </c>
      <c r="E11680" t="s">
        <v>30</v>
      </c>
      <c r="F11680" t="str">
        <f>_xlfn.XLOOKUP(E11680,Geografiesleutel!A:A,Geografiesleutel!B:B,"",0,1)</f>
        <v>Northern Suburbs</v>
      </c>
      <c r="G11680" s="18">
        <v>2</v>
      </c>
      <c r="H11680" s="18">
        <v>1</v>
      </c>
    </row>
    <row r="11681" spans="1:8" x14ac:dyDescent="0.25">
      <c r="A11681" s="3" t="s">
        <v>724</v>
      </c>
      <c r="B11681" s="5">
        <v>1495000</v>
      </c>
      <c r="C11681" t="s">
        <v>1436</v>
      </c>
      <c r="D11681" t="str">
        <f t="shared" si="182"/>
        <v>Apartment</v>
      </c>
      <c r="E11681" t="s">
        <v>209</v>
      </c>
      <c r="F11681" t="str">
        <f>_xlfn.XLOOKUP(E11681,Geografiesleutel!A:A,Geografiesleutel!B:B,"",0,1)</f>
        <v>Eastern Suburbs</v>
      </c>
      <c r="G11681" s="18">
        <v>2</v>
      </c>
      <c r="H11681" s="18" t="s">
        <v>2646</v>
      </c>
    </row>
    <row r="11682" spans="1:8" x14ac:dyDescent="0.25">
      <c r="A11682" s="3" t="s">
        <v>1539</v>
      </c>
      <c r="B11682" s="5">
        <v>555000</v>
      </c>
      <c r="C11682" t="s">
        <v>1451</v>
      </c>
      <c r="D11682" t="str">
        <f t="shared" si="182"/>
        <v>Apartment</v>
      </c>
      <c r="E11682" t="s">
        <v>562</v>
      </c>
      <c r="F11682" t="str">
        <f>_xlfn.XLOOKUP(E11682,Geografiesleutel!A:A,Geografiesleutel!B:B,"",0,1)</f>
        <v>CBD</v>
      </c>
      <c r="G11682" s="18" t="s">
        <v>2646</v>
      </c>
      <c r="H11682" s="18">
        <v>1</v>
      </c>
    </row>
    <row r="11683" spans="1:8" x14ac:dyDescent="0.25">
      <c r="A11683" s="3" t="s">
        <v>1165</v>
      </c>
      <c r="B11683" s="5">
        <v>420000</v>
      </c>
      <c r="C11683" t="s">
        <v>1440</v>
      </c>
      <c r="D11683" t="str">
        <f t="shared" si="182"/>
        <v>Apartment</v>
      </c>
      <c r="E11683" t="s">
        <v>487</v>
      </c>
      <c r="F11683" t="str">
        <f>_xlfn.XLOOKUP(E11683,Geografiesleutel!A:A,Geografiesleutel!B:B,"",0,1)</f>
        <v>CBD</v>
      </c>
      <c r="G11683" s="18" t="s">
        <v>2650</v>
      </c>
      <c r="H11683" s="18">
        <v>1</v>
      </c>
    </row>
    <row r="11684" spans="1:8" x14ac:dyDescent="0.25">
      <c r="A11684" s="3" t="s">
        <v>1841</v>
      </c>
      <c r="B11684" s="5">
        <v>1247000</v>
      </c>
      <c r="C11684" t="s">
        <v>1439</v>
      </c>
      <c r="D11684" t="str">
        <f t="shared" si="182"/>
        <v>Apartment</v>
      </c>
      <c r="E11684" t="s">
        <v>172</v>
      </c>
      <c r="F11684" t="str">
        <f>_xlfn.XLOOKUP(E11684,Geografiesleutel!A:A,Geografiesleutel!B:B,"",0,1)</f>
        <v>Eastern Suburbs</v>
      </c>
      <c r="G11684" s="18">
        <v>3</v>
      </c>
      <c r="H11684" s="18">
        <v>2</v>
      </c>
    </row>
    <row r="11685" spans="1:8" x14ac:dyDescent="0.25">
      <c r="A11685" s="3" t="s">
        <v>998</v>
      </c>
      <c r="B11685" s="5">
        <v>645000</v>
      </c>
      <c r="C11685" t="s">
        <v>1436</v>
      </c>
      <c r="D11685" t="str">
        <f t="shared" si="182"/>
        <v>Apartment</v>
      </c>
      <c r="E11685" t="s">
        <v>141</v>
      </c>
      <c r="F11685" t="str">
        <f>_xlfn.XLOOKUP(E11685,Geografiesleutel!A:A,Geografiesleutel!B:B,"",0,1)</f>
        <v>Agricultural Smallholdings</v>
      </c>
      <c r="G11685" s="18">
        <v>2</v>
      </c>
      <c r="H11685" s="18">
        <v>1</v>
      </c>
    </row>
    <row r="11686" spans="1:8" x14ac:dyDescent="0.25">
      <c r="A11686" s="3" t="s">
        <v>592</v>
      </c>
      <c r="B11686" s="5">
        <v>890000</v>
      </c>
      <c r="C11686" t="s">
        <v>1437</v>
      </c>
      <c r="D11686" t="str">
        <f t="shared" si="182"/>
        <v>Apartment</v>
      </c>
      <c r="E11686" t="s">
        <v>369</v>
      </c>
      <c r="F11686" t="str">
        <f>_xlfn.XLOOKUP(E11686,Geografiesleutel!A:A,Geografiesleutel!B:B,"",0,1)</f>
        <v>Eastern Suburbs</v>
      </c>
      <c r="G11686" s="18">
        <v>1</v>
      </c>
      <c r="H11686" s="18">
        <v>1</v>
      </c>
    </row>
    <row r="11687" spans="1:8" x14ac:dyDescent="0.25">
      <c r="A11687" s="3" t="s">
        <v>1287</v>
      </c>
      <c r="B11687" s="5">
        <v>695000</v>
      </c>
      <c r="C11687" t="s">
        <v>1436</v>
      </c>
      <c r="D11687" t="str">
        <f t="shared" si="182"/>
        <v>Apartment</v>
      </c>
      <c r="E11687" t="s">
        <v>66</v>
      </c>
      <c r="F11687" t="str">
        <f>_xlfn.XLOOKUP(E11687,Geografiesleutel!A:A,Geografiesleutel!B:B,"",0,1)</f>
        <v>Northern Suburbs</v>
      </c>
      <c r="G11687" s="18">
        <v>2</v>
      </c>
      <c r="H11687" s="18">
        <v>1</v>
      </c>
    </row>
    <row r="11688" spans="1:8" x14ac:dyDescent="0.25">
      <c r="A11688" s="3" t="s">
        <v>31</v>
      </c>
      <c r="B11688" s="5">
        <v>570000</v>
      </c>
      <c r="C11688" t="s">
        <v>1436</v>
      </c>
      <c r="D11688" t="str">
        <f t="shared" si="182"/>
        <v>Apartment</v>
      </c>
      <c r="E11688" t="s">
        <v>45</v>
      </c>
      <c r="F11688" t="str">
        <f>_xlfn.XLOOKUP(E11688,Geografiesleutel!A:A,Geografiesleutel!B:B,"",0,1)</f>
        <v>Townships</v>
      </c>
      <c r="G11688" s="18">
        <v>2</v>
      </c>
      <c r="H11688" s="18">
        <v>1</v>
      </c>
    </row>
    <row r="11689" spans="1:8" x14ac:dyDescent="0.25">
      <c r="A11689" s="3" t="s">
        <v>1568</v>
      </c>
      <c r="B11689" s="5">
        <v>505000</v>
      </c>
      <c r="C11689" t="s">
        <v>1436</v>
      </c>
      <c r="D11689" t="str">
        <f t="shared" si="182"/>
        <v>Apartment</v>
      </c>
      <c r="E11689" t="s">
        <v>68</v>
      </c>
      <c r="F11689" t="str">
        <f>_xlfn.XLOOKUP(E11689,Geografiesleutel!A:A,Geografiesleutel!B:B,"",0,1)</f>
        <v>Northern Suburbs</v>
      </c>
      <c r="G11689" s="18">
        <v>2</v>
      </c>
      <c r="H11689" s="18">
        <v>1</v>
      </c>
    </row>
    <row r="11690" spans="1:8" x14ac:dyDescent="0.25">
      <c r="A11690" s="3" t="s">
        <v>823</v>
      </c>
      <c r="B11690" s="5">
        <v>380000</v>
      </c>
      <c r="C11690" t="s">
        <v>1437</v>
      </c>
      <c r="D11690" t="str">
        <f t="shared" si="182"/>
        <v>Apartment</v>
      </c>
      <c r="E11690" t="s">
        <v>404</v>
      </c>
      <c r="F11690" t="str">
        <f>_xlfn.XLOOKUP(E11690,Geografiesleutel!A:A,Geografiesleutel!B:B,"",0,1)</f>
        <v>CBD</v>
      </c>
      <c r="G11690" s="18">
        <v>1</v>
      </c>
      <c r="H11690" s="18">
        <v>1</v>
      </c>
    </row>
    <row r="11691" spans="1:8" x14ac:dyDescent="0.25">
      <c r="A11691" s="3" t="s">
        <v>67</v>
      </c>
      <c r="B11691" s="5">
        <v>2300000</v>
      </c>
      <c r="C11691" t="s">
        <v>1436</v>
      </c>
      <c r="D11691" t="str">
        <f t="shared" si="182"/>
        <v>Apartment</v>
      </c>
      <c r="E11691" t="s">
        <v>190</v>
      </c>
      <c r="F11691" t="str">
        <f>_xlfn.XLOOKUP(E11691,Geografiesleutel!A:A,Geografiesleutel!B:B,"",0,1)</f>
        <v>Eastern Suburbs</v>
      </c>
      <c r="G11691" s="18">
        <v>2</v>
      </c>
      <c r="H11691" s="18">
        <v>2</v>
      </c>
    </row>
    <row r="11692" spans="1:8" x14ac:dyDescent="0.25">
      <c r="A11692" s="3" t="s">
        <v>767</v>
      </c>
      <c r="B11692" s="5">
        <v>580000</v>
      </c>
      <c r="C11692" t="s">
        <v>1436</v>
      </c>
      <c r="D11692" t="str">
        <f t="shared" si="182"/>
        <v>Apartment</v>
      </c>
      <c r="E11692" t="s">
        <v>45</v>
      </c>
      <c r="F11692" t="str">
        <f>_xlfn.XLOOKUP(E11692,Geografiesleutel!A:A,Geografiesleutel!B:B,"",0,1)</f>
        <v>Townships</v>
      </c>
      <c r="G11692" s="18">
        <v>2</v>
      </c>
      <c r="H11692" s="18">
        <v>1</v>
      </c>
    </row>
    <row r="11693" spans="1:8" x14ac:dyDescent="0.25">
      <c r="A11693" s="3" t="s">
        <v>601</v>
      </c>
      <c r="B11693" s="5">
        <v>1110000</v>
      </c>
      <c r="C11693" t="s">
        <v>1436</v>
      </c>
      <c r="D11693" t="str">
        <f t="shared" si="182"/>
        <v>Apartment</v>
      </c>
      <c r="E11693" t="s">
        <v>42</v>
      </c>
      <c r="F11693" t="str">
        <f>_xlfn.XLOOKUP(E11693,Geografiesleutel!A:A,Geografiesleutel!B:B,"",0,1)</f>
        <v>Eastern Suburbs</v>
      </c>
      <c r="G11693" s="18">
        <v>2</v>
      </c>
      <c r="H11693" s="18">
        <v>2</v>
      </c>
    </row>
    <row r="11694" spans="1:8" x14ac:dyDescent="0.25">
      <c r="A11694" s="3" t="s">
        <v>767</v>
      </c>
      <c r="B11694" s="5">
        <v>580000</v>
      </c>
      <c r="C11694" t="s">
        <v>1437</v>
      </c>
      <c r="D11694" t="str">
        <f t="shared" si="182"/>
        <v>Apartment</v>
      </c>
      <c r="E11694" t="s">
        <v>1458</v>
      </c>
      <c r="F11694" t="str">
        <f>_xlfn.XLOOKUP(E11694,Geografiesleutel!A:A,Geografiesleutel!B:B,"",0,1)</f>
        <v>Eastern Suburbs</v>
      </c>
      <c r="G11694" s="18">
        <v>1</v>
      </c>
      <c r="H11694" s="18">
        <v>1</v>
      </c>
    </row>
    <row r="11695" spans="1:8" x14ac:dyDescent="0.25">
      <c r="A11695" s="3" t="s">
        <v>446</v>
      </c>
      <c r="B11695" s="5">
        <v>900000</v>
      </c>
      <c r="C11695" t="s">
        <v>1436</v>
      </c>
      <c r="D11695" t="str">
        <f t="shared" si="182"/>
        <v>Apartment</v>
      </c>
      <c r="E11695" t="s">
        <v>355</v>
      </c>
      <c r="F11695" t="str">
        <f>_xlfn.XLOOKUP(E11695,Geografiesleutel!A:A,Geografiesleutel!B:B,"",0,1)</f>
        <v>Southern Suburbs</v>
      </c>
      <c r="G11695" s="18">
        <v>2</v>
      </c>
      <c r="H11695" s="18">
        <v>1</v>
      </c>
    </row>
    <row r="11696" spans="1:8" x14ac:dyDescent="0.25">
      <c r="A11696" s="3" t="s">
        <v>715</v>
      </c>
      <c r="B11696" s="5">
        <v>550000</v>
      </c>
      <c r="C11696" t="s">
        <v>1436</v>
      </c>
      <c r="D11696" t="str">
        <f t="shared" si="182"/>
        <v>Apartment</v>
      </c>
      <c r="E11696" t="s">
        <v>68</v>
      </c>
      <c r="F11696" t="str">
        <f>_xlfn.XLOOKUP(E11696,Geografiesleutel!A:A,Geografiesleutel!B:B,"",0,1)</f>
        <v>Northern Suburbs</v>
      </c>
      <c r="G11696" s="18">
        <v>2</v>
      </c>
      <c r="H11696" s="18">
        <v>1</v>
      </c>
    </row>
    <row r="11697" spans="1:8" x14ac:dyDescent="0.25">
      <c r="A11697" s="3" t="s">
        <v>823</v>
      </c>
      <c r="B11697" s="5">
        <v>380000</v>
      </c>
      <c r="C11697" t="s">
        <v>1437</v>
      </c>
      <c r="D11697" t="str">
        <f t="shared" si="182"/>
        <v>Apartment</v>
      </c>
      <c r="E11697" t="s">
        <v>404</v>
      </c>
      <c r="F11697" t="str">
        <f>_xlfn.XLOOKUP(E11697,Geografiesleutel!A:A,Geografiesleutel!B:B,"",0,1)</f>
        <v>CBD</v>
      </c>
      <c r="G11697" s="18">
        <v>1</v>
      </c>
      <c r="H11697" s="18">
        <v>1</v>
      </c>
    </row>
    <row r="11698" spans="1:8" x14ac:dyDescent="0.25">
      <c r="A11698" s="3" t="s">
        <v>1165</v>
      </c>
      <c r="B11698" s="5">
        <v>420000</v>
      </c>
      <c r="C11698" t="s">
        <v>1436</v>
      </c>
      <c r="D11698" t="str">
        <f t="shared" si="182"/>
        <v>Apartment</v>
      </c>
      <c r="E11698" t="s">
        <v>577</v>
      </c>
      <c r="F11698" t="str">
        <f>_xlfn.XLOOKUP(E11698,Geografiesleutel!A:A,Geografiesleutel!B:B,"",0,1)</f>
        <v>CBD</v>
      </c>
      <c r="G11698" s="18">
        <v>2</v>
      </c>
      <c r="H11698" s="18">
        <v>1</v>
      </c>
    </row>
    <row r="11699" spans="1:8" x14ac:dyDescent="0.25">
      <c r="A11699" s="3" t="s">
        <v>1842</v>
      </c>
      <c r="B11699" s="5">
        <v>398700</v>
      </c>
      <c r="C11699" t="s">
        <v>1437</v>
      </c>
      <c r="D11699" t="str">
        <f t="shared" si="182"/>
        <v>Apartment</v>
      </c>
      <c r="E11699" t="s">
        <v>163</v>
      </c>
      <c r="F11699" t="str">
        <f>_xlfn.XLOOKUP(E11699,Geografiesleutel!A:A,Geografiesleutel!B:B,"",0,1)</f>
        <v>Northern Suburbs</v>
      </c>
      <c r="G11699" s="18">
        <v>1</v>
      </c>
      <c r="H11699" s="18">
        <v>1</v>
      </c>
    </row>
    <row r="11700" spans="1:8" x14ac:dyDescent="0.25">
      <c r="A11700" s="3" t="s">
        <v>936</v>
      </c>
      <c r="B11700" s="5">
        <v>330000</v>
      </c>
      <c r="C11700" t="s">
        <v>1437</v>
      </c>
      <c r="D11700" t="str">
        <f t="shared" si="182"/>
        <v>Apartment</v>
      </c>
      <c r="E11700" t="s">
        <v>487</v>
      </c>
      <c r="F11700" t="str">
        <f>_xlfn.XLOOKUP(E11700,Geografiesleutel!A:A,Geografiesleutel!B:B,"",0,1)</f>
        <v>CBD</v>
      </c>
      <c r="G11700" s="18">
        <v>1</v>
      </c>
      <c r="H11700" s="18" t="s">
        <v>8</v>
      </c>
    </row>
    <row r="11701" spans="1:8" x14ac:dyDescent="0.25">
      <c r="A11701" s="3" t="s">
        <v>1470</v>
      </c>
      <c r="B11701" s="5">
        <v>440000</v>
      </c>
      <c r="C11701" t="s">
        <v>1436</v>
      </c>
      <c r="D11701" t="str">
        <f t="shared" si="182"/>
        <v>Apartment</v>
      </c>
      <c r="E11701" t="s">
        <v>68</v>
      </c>
      <c r="F11701" t="str">
        <f>_xlfn.XLOOKUP(E11701,Geografiesleutel!A:A,Geografiesleutel!B:B,"",0,1)</f>
        <v>Northern Suburbs</v>
      </c>
      <c r="G11701" s="18">
        <v>2</v>
      </c>
      <c r="H11701" s="18">
        <v>1</v>
      </c>
    </row>
    <row r="11702" spans="1:8" x14ac:dyDescent="0.25">
      <c r="A11702" s="3" t="s">
        <v>882</v>
      </c>
      <c r="B11702" s="5">
        <v>21000000</v>
      </c>
      <c r="C11702" t="s">
        <v>1443</v>
      </c>
      <c r="D11702" t="str">
        <f t="shared" si="182"/>
        <v>Apartment</v>
      </c>
      <c r="E11702" t="s">
        <v>681</v>
      </c>
      <c r="F11702" t="str">
        <f>_xlfn.XLOOKUP(E11702,Geografiesleutel!A:A,Geografiesleutel!B:B,"",0,1)</f>
        <v>Eastern Suburbs</v>
      </c>
      <c r="G11702" s="18">
        <v>4</v>
      </c>
      <c r="H11702" s="18">
        <v>4</v>
      </c>
    </row>
    <row r="11703" spans="1:8" x14ac:dyDescent="0.25">
      <c r="A11703" s="3" t="s">
        <v>528</v>
      </c>
      <c r="B11703" s="5">
        <v>1299000</v>
      </c>
      <c r="C11703" t="s">
        <v>1436</v>
      </c>
      <c r="D11703" t="str">
        <f t="shared" si="182"/>
        <v>Apartment</v>
      </c>
      <c r="E11703" t="s">
        <v>324</v>
      </c>
      <c r="F11703" t="str">
        <f>_xlfn.XLOOKUP(E11703,Geografiesleutel!A:A,Geografiesleutel!B:B,"",0,1)</f>
        <v>Eastern Suburbs</v>
      </c>
      <c r="G11703" s="18">
        <v>2</v>
      </c>
      <c r="H11703" s="18">
        <v>2</v>
      </c>
    </row>
    <row r="11704" spans="1:8" x14ac:dyDescent="0.25">
      <c r="A11704" s="3" t="s">
        <v>1308</v>
      </c>
      <c r="B11704" s="5">
        <v>640000</v>
      </c>
      <c r="C11704" t="s">
        <v>1439</v>
      </c>
      <c r="D11704" t="str">
        <f t="shared" si="182"/>
        <v>Apartment</v>
      </c>
      <c r="E11704" t="s">
        <v>97</v>
      </c>
      <c r="F11704" t="str">
        <f>_xlfn.XLOOKUP(E11704,Geografiesleutel!A:A,Geografiesleutel!B:B,"",0,1)</f>
        <v>Northern Suburbs</v>
      </c>
      <c r="G11704" s="18">
        <v>3</v>
      </c>
      <c r="H11704" s="18">
        <v>1</v>
      </c>
    </row>
    <row r="11705" spans="1:8" x14ac:dyDescent="0.25">
      <c r="A11705" s="3" t="s">
        <v>512</v>
      </c>
      <c r="B11705" s="5">
        <v>750000</v>
      </c>
      <c r="C11705" t="s">
        <v>1436</v>
      </c>
      <c r="D11705" t="str">
        <f t="shared" si="182"/>
        <v>Apartment</v>
      </c>
      <c r="E11705" t="s">
        <v>18</v>
      </c>
      <c r="F11705" t="str">
        <f>_xlfn.XLOOKUP(E11705,Geografiesleutel!A:A,Geografiesleutel!B:B,"",0,1)</f>
        <v>Agricultural Smallholdings</v>
      </c>
      <c r="G11705" s="18">
        <v>2</v>
      </c>
      <c r="H11705" s="18">
        <v>1</v>
      </c>
    </row>
    <row r="11706" spans="1:8" x14ac:dyDescent="0.25">
      <c r="A11706" s="3" t="s">
        <v>619</v>
      </c>
      <c r="B11706" s="5">
        <v>835000</v>
      </c>
      <c r="C11706" t="s">
        <v>1437</v>
      </c>
      <c r="D11706" t="str">
        <f t="shared" si="182"/>
        <v>Apartment</v>
      </c>
      <c r="E11706" t="s">
        <v>80</v>
      </c>
      <c r="F11706" t="str">
        <f>_xlfn.XLOOKUP(E11706,Geografiesleutel!A:A,Geografiesleutel!B:B,"",0,1)</f>
        <v>Eastern Suburbs</v>
      </c>
      <c r="G11706" s="18">
        <v>1</v>
      </c>
      <c r="H11706" s="18">
        <v>1</v>
      </c>
    </row>
    <row r="11707" spans="1:8" x14ac:dyDescent="0.25">
      <c r="A11707" s="3" t="s">
        <v>741</v>
      </c>
      <c r="B11707" s="5">
        <v>760000</v>
      </c>
      <c r="C11707" t="s">
        <v>1436</v>
      </c>
      <c r="D11707" t="str">
        <f t="shared" si="182"/>
        <v>Apartment</v>
      </c>
      <c r="E11707" t="s">
        <v>97</v>
      </c>
      <c r="F11707" t="str">
        <f>_xlfn.XLOOKUP(E11707,Geografiesleutel!A:A,Geografiesleutel!B:B,"",0,1)</f>
        <v>Northern Suburbs</v>
      </c>
      <c r="G11707" s="18">
        <v>2</v>
      </c>
      <c r="H11707" s="18">
        <v>2</v>
      </c>
    </row>
    <row r="11708" spans="1:8" x14ac:dyDescent="0.25">
      <c r="A11708" s="3" t="s">
        <v>1165</v>
      </c>
      <c r="B11708" s="5">
        <v>420000</v>
      </c>
      <c r="C11708" t="s">
        <v>1436</v>
      </c>
      <c r="D11708" t="str">
        <f t="shared" si="182"/>
        <v>Apartment</v>
      </c>
      <c r="E11708" t="s">
        <v>68</v>
      </c>
      <c r="F11708" t="str">
        <f>_xlfn.XLOOKUP(E11708,Geografiesleutel!A:A,Geografiesleutel!B:B,"",0,1)</f>
        <v>Northern Suburbs</v>
      </c>
      <c r="G11708" s="18">
        <v>2</v>
      </c>
      <c r="H11708" s="18">
        <v>1</v>
      </c>
    </row>
    <row r="11709" spans="1:8" x14ac:dyDescent="0.25">
      <c r="A11709" s="3" t="s">
        <v>1843</v>
      </c>
      <c r="B11709" s="5">
        <v>793125</v>
      </c>
      <c r="C11709" t="s">
        <v>1436</v>
      </c>
      <c r="D11709" t="str">
        <f t="shared" si="182"/>
        <v>Apartment</v>
      </c>
      <c r="E11709" t="s">
        <v>30</v>
      </c>
      <c r="F11709" t="str">
        <f>_xlfn.XLOOKUP(E11709,Geografiesleutel!A:A,Geografiesleutel!B:B,"",0,1)</f>
        <v>Northern Suburbs</v>
      </c>
      <c r="G11709" s="18">
        <v>2</v>
      </c>
      <c r="H11709" s="18">
        <v>2</v>
      </c>
    </row>
    <row r="11710" spans="1:8" x14ac:dyDescent="0.25">
      <c r="A11710" s="3" t="s">
        <v>1844</v>
      </c>
      <c r="B11710" s="5">
        <v>698900</v>
      </c>
      <c r="C11710" t="s">
        <v>1436</v>
      </c>
      <c r="D11710" t="str">
        <f t="shared" si="182"/>
        <v>Apartment</v>
      </c>
      <c r="E11710" t="s">
        <v>154</v>
      </c>
      <c r="F11710" t="str">
        <f>_xlfn.XLOOKUP(E11710,Geografiesleutel!A:A,Geografiesleutel!B:B,"",0,1)</f>
        <v>Northern Suburbs</v>
      </c>
      <c r="G11710" s="18">
        <v>2</v>
      </c>
      <c r="H11710" s="18">
        <v>1</v>
      </c>
    </row>
    <row r="11711" spans="1:8" x14ac:dyDescent="0.25">
      <c r="A11711" s="3" t="s">
        <v>274</v>
      </c>
      <c r="B11711" s="5">
        <v>850000</v>
      </c>
      <c r="C11711" t="s">
        <v>1437</v>
      </c>
      <c r="D11711" t="str">
        <f t="shared" si="182"/>
        <v>Apartment</v>
      </c>
      <c r="E11711" t="s">
        <v>369</v>
      </c>
      <c r="F11711" t="str">
        <f>_xlfn.XLOOKUP(E11711,Geografiesleutel!A:A,Geografiesleutel!B:B,"",0,1)</f>
        <v>Eastern Suburbs</v>
      </c>
      <c r="G11711" s="18">
        <v>1</v>
      </c>
      <c r="H11711" s="18">
        <v>1</v>
      </c>
    </row>
    <row r="11712" spans="1:8" x14ac:dyDescent="0.25">
      <c r="A11712" s="3" t="s">
        <v>1845</v>
      </c>
      <c r="B11712" s="5">
        <v>782600</v>
      </c>
      <c r="C11712" t="s">
        <v>1439</v>
      </c>
      <c r="D11712" t="str">
        <f t="shared" si="182"/>
        <v>Apartment</v>
      </c>
      <c r="E11712" t="s">
        <v>30</v>
      </c>
      <c r="F11712" t="str">
        <f>_xlfn.XLOOKUP(E11712,Geografiesleutel!A:A,Geografiesleutel!B:B,"",0,1)</f>
        <v>Northern Suburbs</v>
      </c>
      <c r="G11712" s="18">
        <v>3</v>
      </c>
      <c r="H11712" s="18">
        <v>2</v>
      </c>
    </row>
    <row r="11713" spans="1:8" x14ac:dyDescent="0.25">
      <c r="A11713" s="3" t="s">
        <v>179</v>
      </c>
      <c r="B11713" s="5">
        <v>1175000</v>
      </c>
      <c r="C11713" t="s">
        <v>1436</v>
      </c>
      <c r="D11713" t="str">
        <f t="shared" si="182"/>
        <v>Apartment</v>
      </c>
      <c r="E11713" t="s">
        <v>30</v>
      </c>
      <c r="F11713" t="str">
        <f>_xlfn.XLOOKUP(E11713,Geografiesleutel!A:A,Geografiesleutel!B:B,"",0,1)</f>
        <v>Northern Suburbs</v>
      </c>
      <c r="G11713" s="18">
        <v>2</v>
      </c>
      <c r="H11713" s="18">
        <v>2</v>
      </c>
    </row>
    <row r="11714" spans="1:8" x14ac:dyDescent="0.25">
      <c r="A11714" s="3" t="s">
        <v>187</v>
      </c>
      <c r="B11714" s="5">
        <v>1550000</v>
      </c>
      <c r="C11714" t="s">
        <v>1436</v>
      </c>
      <c r="D11714" t="str">
        <f t="shared" ref="D11714:D11777" si="183">TRIM(RIGHT(SUBSTITUTE(C11714," ",REPT(" ",LEN(C11714))),LEN(C11714)))</f>
        <v>Apartment</v>
      </c>
      <c r="E11714" t="s">
        <v>319</v>
      </c>
      <c r="F11714" t="str">
        <f>_xlfn.XLOOKUP(E11714,Geografiesleutel!A:A,Geografiesleutel!B:B,"",0,1)</f>
        <v>Eastern Suburbs</v>
      </c>
      <c r="G11714" s="18">
        <v>2</v>
      </c>
      <c r="H11714" s="18">
        <v>2</v>
      </c>
    </row>
    <row r="11715" spans="1:8" x14ac:dyDescent="0.25">
      <c r="A11715" s="3" t="s">
        <v>1516</v>
      </c>
      <c r="B11715" s="5">
        <v>589000</v>
      </c>
      <c r="C11715" t="s">
        <v>1436</v>
      </c>
      <c r="D11715" t="str">
        <f t="shared" si="183"/>
        <v>Apartment</v>
      </c>
      <c r="E11715" t="s">
        <v>68</v>
      </c>
      <c r="F11715" t="str">
        <f>_xlfn.XLOOKUP(E11715,Geografiesleutel!A:A,Geografiesleutel!B:B,"",0,1)</f>
        <v>Northern Suburbs</v>
      </c>
      <c r="G11715" s="18">
        <v>2</v>
      </c>
      <c r="H11715" s="18">
        <v>1</v>
      </c>
    </row>
    <row r="11716" spans="1:8" x14ac:dyDescent="0.25">
      <c r="A11716" s="3" t="s">
        <v>700</v>
      </c>
      <c r="B11716" s="5">
        <v>780000</v>
      </c>
      <c r="C11716" t="s">
        <v>1436</v>
      </c>
      <c r="D11716" t="str">
        <f t="shared" si="183"/>
        <v>Apartment</v>
      </c>
      <c r="E11716" t="s">
        <v>220</v>
      </c>
      <c r="F11716" t="str">
        <f>_xlfn.XLOOKUP(E11716,Geografiesleutel!A:A,Geografiesleutel!B:B,"",0,1)</f>
        <v>Agricultural Smallholdings</v>
      </c>
      <c r="G11716" s="18">
        <v>2</v>
      </c>
      <c r="H11716" s="18">
        <v>1</v>
      </c>
    </row>
    <row r="11717" spans="1:8" x14ac:dyDescent="0.25">
      <c r="A11717" s="3" t="s">
        <v>1532</v>
      </c>
      <c r="B11717" s="5">
        <v>340000</v>
      </c>
      <c r="C11717" t="s">
        <v>1436</v>
      </c>
      <c r="D11717" t="str">
        <f t="shared" si="183"/>
        <v>Apartment</v>
      </c>
      <c r="E11717" t="s">
        <v>404</v>
      </c>
      <c r="F11717" t="str">
        <f>_xlfn.XLOOKUP(E11717,Geografiesleutel!A:A,Geografiesleutel!B:B,"",0,1)</f>
        <v>CBD</v>
      </c>
      <c r="G11717" s="18">
        <v>2</v>
      </c>
      <c r="H11717" s="18">
        <v>1</v>
      </c>
    </row>
    <row r="11718" spans="1:8" x14ac:dyDescent="0.25">
      <c r="A11718" s="3" t="s">
        <v>31</v>
      </c>
      <c r="B11718" s="5">
        <v>570000</v>
      </c>
      <c r="C11718" t="s">
        <v>1436</v>
      </c>
      <c r="D11718" t="str">
        <f t="shared" si="183"/>
        <v>Apartment</v>
      </c>
      <c r="E11718" t="s">
        <v>45</v>
      </c>
      <c r="F11718" t="str">
        <f>_xlfn.XLOOKUP(E11718,Geografiesleutel!A:A,Geografiesleutel!B:B,"",0,1)</f>
        <v>Townships</v>
      </c>
      <c r="G11718" s="18">
        <v>2</v>
      </c>
      <c r="H11718" s="18">
        <v>1</v>
      </c>
    </row>
    <row r="11719" spans="1:8" x14ac:dyDescent="0.25">
      <c r="A11719" s="3" t="s">
        <v>143</v>
      </c>
      <c r="B11719" s="5">
        <v>1300000</v>
      </c>
      <c r="C11719" t="s">
        <v>1436</v>
      </c>
      <c r="D11719" t="str">
        <f t="shared" si="183"/>
        <v>Apartment</v>
      </c>
      <c r="E11719" t="s">
        <v>1458</v>
      </c>
      <c r="F11719" t="str">
        <f>_xlfn.XLOOKUP(E11719,Geografiesleutel!A:A,Geografiesleutel!B:B,"",0,1)</f>
        <v>Eastern Suburbs</v>
      </c>
      <c r="G11719" s="18">
        <v>2</v>
      </c>
      <c r="H11719" s="18">
        <v>1</v>
      </c>
    </row>
    <row r="11720" spans="1:8" x14ac:dyDescent="0.25">
      <c r="A11720" s="3" t="s">
        <v>143</v>
      </c>
      <c r="B11720" s="5">
        <v>1300000</v>
      </c>
      <c r="C11720" t="s">
        <v>1436</v>
      </c>
      <c r="D11720" t="str">
        <f t="shared" si="183"/>
        <v>Apartment</v>
      </c>
      <c r="E11720" t="s">
        <v>1458</v>
      </c>
      <c r="F11720" t="str">
        <f>_xlfn.XLOOKUP(E11720,Geografiesleutel!A:A,Geografiesleutel!B:B,"",0,1)</f>
        <v>Eastern Suburbs</v>
      </c>
      <c r="G11720" s="18">
        <v>2</v>
      </c>
      <c r="H11720" s="18">
        <v>1</v>
      </c>
    </row>
    <row r="11721" spans="1:8" x14ac:dyDescent="0.25">
      <c r="A11721" s="3" t="s">
        <v>823</v>
      </c>
      <c r="B11721" s="5">
        <v>380000</v>
      </c>
      <c r="C11721" t="s">
        <v>1437</v>
      </c>
      <c r="D11721" t="str">
        <f t="shared" si="183"/>
        <v>Apartment</v>
      </c>
      <c r="E11721" t="s">
        <v>577</v>
      </c>
      <c r="F11721" t="str">
        <f>_xlfn.XLOOKUP(E11721,Geografiesleutel!A:A,Geografiesleutel!B:B,"",0,1)</f>
        <v>CBD</v>
      </c>
      <c r="G11721" s="18">
        <v>1</v>
      </c>
      <c r="H11721" s="18">
        <v>1</v>
      </c>
    </row>
    <row r="11722" spans="1:8" x14ac:dyDescent="0.25">
      <c r="A11722" s="3" t="s">
        <v>1846</v>
      </c>
      <c r="B11722" s="5">
        <v>746900</v>
      </c>
      <c r="C11722" t="s">
        <v>1436</v>
      </c>
      <c r="D11722" t="str">
        <f t="shared" si="183"/>
        <v>Apartment</v>
      </c>
      <c r="E11722" t="s">
        <v>18</v>
      </c>
      <c r="F11722" t="str">
        <f>_xlfn.XLOOKUP(E11722,Geografiesleutel!A:A,Geografiesleutel!B:B,"",0,1)</f>
        <v>Agricultural Smallholdings</v>
      </c>
      <c r="G11722" s="18">
        <v>2</v>
      </c>
      <c r="H11722" s="18">
        <v>1</v>
      </c>
    </row>
    <row r="11723" spans="1:8" x14ac:dyDescent="0.25">
      <c r="A11723" s="3" t="s">
        <v>1466</v>
      </c>
      <c r="B11723" s="5">
        <v>1899900</v>
      </c>
      <c r="C11723" t="s">
        <v>1439</v>
      </c>
      <c r="D11723" t="str">
        <f t="shared" si="183"/>
        <v>Apartment</v>
      </c>
      <c r="E11723" t="s">
        <v>134</v>
      </c>
      <c r="F11723" t="str">
        <f>_xlfn.XLOOKUP(E11723,Geografiesleutel!A:A,Geografiesleutel!B:B,"",0,1)</f>
        <v>Eastern Suburbs</v>
      </c>
      <c r="G11723" s="18">
        <v>3</v>
      </c>
      <c r="H11723" s="18">
        <v>2</v>
      </c>
    </row>
    <row r="11724" spans="1:8" x14ac:dyDescent="0.25">
      <c r="A11724" s="3" t="s">
        <v>43</v>
      </c>
      <c r="B11724" s="5">
        <v>2150000</v>
      </c>
      <c r="C11724" t="s">
        <v>1436</v>
      </c>
      <c r="D11724" t="str">
        <f t="shared" si="183"/>
        <v>Apartment</v>
      </c>
      <c r="E11724" t="s">
        <v>233</v>
      </c>
      <c r="F11724" t="str">
        <f>_xlfn.XLOOKUP(E11724,Geografiesleutel!A:A,Geografiesleutel!B:B,"",0,1)</f>
        <v>Eastern Suburbs</v>
      </c>
      <c r="G11724" s="18">
        <v>2</v>
      </c>
      <c r="H11724" s="18">
        <v>2</v>
      </c>
    </row>
    <row r="11725" spans="1:8" x14ac:dyDescent="0.25">
      <c r="A11725" s="3" t="s">
        <v>1444</v>
      </c>
      <c r="B11725" s="5">
        <v>725000</v>
      </c>
      <c r="C11725" t="s">
        <v>1436</v>
      </c>
      <c r="D11725" t="str">
        <f t="shared" si="183"/>
        <v>Apartment</v>
      </c>
      <c r="E11725" t="s">
        <v>35</v>
      </c>
      <c r="F11725" t="str">
        <f>_xlfn.XLOOKUP(E11725,Geografiesleutel!A:A,Geografiesleutel!B:B,"",0,1)</f>
        <v>Northern Suburbs</v>
      </c>
      <c r="G11725" s="18">
        <v>2</v>
      </c>
      <c r="H11725" s="18">
        <v>1</v>
      </c>
    </row>
    <row r="11726" spans="1:8" x14ac:dyDescent="0.25">
      <c r="A11726" s="3" t="s">
        <v>676</v>
      </c>
      <c r="B11726" s="5">
        <v>880000</v>
      </c>
      <c r="C11726" t="s">
        <v>1436</v>
      </c>
      <c r="D11726" t="str">
        <f t="shared" si="183"/>
        <v>Apartment</v>
      </c>
      <c r="E11726" t="s">
        <v>30</v>
      </c>
      <c r="F11726" t="str">
        <f>_xlfn.XLOOKUP(E11726,Geografiesleutel!A:A,Geografiesleutel!B:B,"",0,1)</f>
        <v>Northern Suburbs</v>
      </c>
      <c r="G11726" s="18">
        <v>2</v>
      </c>
      <c r="H11726" s="18">
        <v>1</v>
      </c>
    </row>
    <row r="11727" spans="1:8" x14ac:dyDescent="0.25">
      <c r="A11727" s="3" t="s">
        <v>444</v>
      </c>
      <c r="B11727" s="5">
        <v>450000</v>
      </c>
      <c r="C11727" t="s">
        <v>1440</v>
      </c>
      <c r="D11727" t="str">
        <f t="shared" si="183"/>
        <v>Apartment</v>
      </c>
      <c r="E11727" t="s">
        <v>643</v>
      </c>
      <c r="F11727" t="str">
        <f>_xlfn.XLOOKUP(E11727,Geografiesleutel!A:A,Geografiesleutel!B:B,"",0,1)</f>
        <v>Northern Suburbs</v>
      </c>
      <c r="G11727" s="18" t="s">
        <v>2650</v>
      </c>
      <c r="H11727" s="18" t="s">
        <v>2650</v>
      </c>
    </row>
    <row r="11728" spans="1:8" x14ac:dyDescent="0.25">
      <c r="A11728" s="3" t="s">
        <v>769</v>
      </c>
      <c r="B11728" s="5">
        <v>1549000</v>
      </c>
      <c r="C11728" t="s">
        <v>1437</v>
      </c>
      <c r="D11728" t="str">
        <f t="shared" si="183"/>
        <v>Apartment</v>
      </c>
      <c r="E11728" t="s">
        <v>972</v>
      </c>
      <c r="F11728" t="str">
        <f>_xlfn.XLOOKUP(E11728,Geografiesleutel!A:A,Geografiesleutel!B:B,"",0,1)</f>
        <v>Eastern Suburbs</v>
      </c>
      <c r="G11728" s="18">
        <v>1</v>
      </c>
      <c r="H11728" s="18">
        <v>1</v>
      </c>
    </row>
    <row r="11729" spans="1:8" x14ac:dyDescent="0.25">
      <c r="A11729" s="3" t="s">
        <v>1031</v>
      </c>
      <c r="B11729" s="5">
        <v>300000</v>
      </c>
      <c r="C11729" t="s">
        <v>1437</v>
      </c>
      <c r="D11729" t="str">
        <f t="shared" si="183"/>
        <v>Apartment</v>
      </c>
      <c r="E11729" t="s">
        <v>577</v>
      </c>
      <c r="F11729" t="str">
        <f>_xlfn.XLOOKUP(E11729,Geografiesleutel!A:A,Geografiesleutel!B:B,"",0,1)</f>
        <v>CBD</v>
      </c>
      <c r="G11729" s="18">
        <v>1</v>
      </c>
      <c r="H11729" s="18">
        <v>1</v>
      </c>
    </row>
    <row r="11730" spans="1:8" x14ac:dyDescent="0.25">
      <c r="A11730" s="3" t="s">
        <v>1209</v>
      </c>
      <c r="B11730" s="5">
        <v>320000</v>
      </c>
      <c r="C11730" t="s">
        <v>1437</v>
      </c>
      <c r="D11730" t="str">
        <f t="shared" si="183"/>
        <v>Apartment</v>
      </c>
      <c r="E11730" t="s">
        <v>116</v>
      </c>
      <c r="F11730" t="str">
        <f>_xlfn.XLOOKUP(E11730,Geografiesleutel!A:A,Geografiesleutel!B:B,"",0,1)</f>
        <v>Western Suburbs</v>
      </c>
      <c r="G11730" s="18">
        <v>1</v>
      </c>
      <c r="H11730" s="18">
        <v>1</v>
      </c>
    </row>
    <row r="11731" spans="1:8" x14ac:dyDescent="0.25">
      <c r="A11731" s="3" t="s">
        <v>34</v>
      </c>
      <c r="B11731" s="5">
        <v>1650000</v>
      </c>
      <c r="C11731" t="s">
        <v>1436</v>
      </c>
      <c r="D11731" t="str">
        <f t="shared" si="183"/>
        <v>Apartment</v>
      </c>
      <c r="E11731" t="s">
        <v>209</v>
      </c>
      <c r="F11731" t="str">
        <f>_xlfn.XLOOKUP(E11731,Geografiesleutel!A:A,Geografiesleutel!B:B,"",0,1)</f>
        <v>Eastern Suburbs</v>
      </c>
      <c r="G11731" s="18">
        <v>2</v>
      </c>
      <c r="H11731" s="18">
        <v>2</v>
      </c>
    </row>
    <row r="11732" spans="1:8" x14ac:dyDescent="0.25">
      <c r="A11732" s="3" t="s">
        <v>117</v>
      </c>
      <c r="B11732" s="5">
        <v>1490000</v>
      </c>
      <c r="C11732" t="s">
        <v>1436</v>
      </c>
      <c r="D11732" t="str">
        <f t="shared" si="183"/>
        <v>Apartment</v>
      </c>
      <c r="E11732" t="s">
        <v>134</v>
      </c>
      <c r="F11732" t="str">
        <f>_xlfn.XLOOKUP(E11732,Geografiesleutel!A:A,Geografiesleutel!B:B,"",0,1)</f>
        <v>Eastern Suburbs</v>
      </c>
      <c r="G11732" s="18">
        <v>2</v>
      </c>
      <c r="H11732" s="18">
        <v>2</v>
      </c>
    </row>
    <row r="11733" spans="1:8" x14ac:dyDescent="0.25">
      <c r="A11733" s="3" t="s">
        <v>36</v>
      </c>
      <c r="B11733" s="5">
        <v>1750000</v>
      </c>
      <c r="C11733" t="s">
        <v>1439</v>
      </c>
      <c r="D11733" t="str">
        <f t="shared" si="183"/>
        <v>Apartment</v>
      </c>
      <c r="E11733" t="s">
        <v>965</v>
      </c>
      <c r="F11733" t="str">
        <f>_xlfn.XLOOKUP(E11733,Geografiesleutel!A:A,Geografiesleutel!B:B,"",0,1)</f>
        <v>Eastern Suburbs</v>
      </c>
      <c r="G11733" s="18">
        <v>3</v>
      </c>
      <c r="H11733" s="18">
        <v>2</v>
      </c>
    </row>
    <row r="11734" spans="1:8" x14ac:dyDescent="0.25">
      <c r="A11734" s="3" t="s">
        <v>576</v>
      </c>
      <c r="B11734" s="5">
        <v>595000</v>
      </c>
      <c r="C11734" t="s">
        <v>1451</v>
      </c>
      <c r="D11734" t="str">
        <f t="shared" si="183"/>
        <v>Apartment</v>
      </c>
      <c r="E11734" t="s">
        <v>577</v>
      </c>
      <c r="F11734" t="str">
        <f>_xlfn.XLOOKUP(E11734,Geografiesleutel!A:A,Geografiesleutel!B:B,"",0,1)</f>
        <v>CBD</v>
      </c>
      <c r="G11734" s="18" t="s">
        <v>2646</v>
      </c>
      <c r="H11734" s="18">
        <v>1</v>
      </c>
    </row>
    <row r="11735" spans="1:8" x14ac:dyDescent="0.25">
      <c r="A11735" s="3" t="s">
        <v>1482</v>
      </c>
      <c r="B11735" s="5">
        <v>370000</v>
      </c>
      <c r="C11735" t="s">
        <v>1437</v>
      </c>
      <c r="D11735" t="str">
        <f t="shared" si="183"/>
        <v>Apartment</v>
      </c>
      <c r="E11735" t="s">
        <v>116</v>
      </c>
      <c r="F11735" t="str">
        <f>_xlfn.XLOOKUP(E11735,Geografiesleutel!A:A,Geografiesleutel!B:B,"",0,1)</f>
        <v>Western Suburbs</v>
      </c>
      <c r="G11735" s="18">
        <v>1</v>
      </c>
      <c r="H11735" s="18">
        <v>1</v>
      </c>
    </row>
    <row r="11736" spans="1:8" x14ac:dyDescent="0.25">
      <c r="A11736" s="3" t="s">
        <v>545</v>
      </c>
      <c r="B11736" s="5">
        <v>700000</v>
      </c>
      <c r="C11736" t="s">
        <v>1451</v>
      </c>
      <c r="D11736" t="str">
        <f t="shared" si="183"/>
        <v>Apartment</v>
      </c>
      <c r="E11736" t="s">
        <v>487</v>
      </c>
      <c r="F11736" t="str">
        <f>_xlfn.XLOOKUP(E11736,Geografiesleutel!A:A,Geografiesleutel!B:B,"",0,1)</f>
        <v>CBD</v>
      </c>
      <c r="G11736" s="18" t="s">
        <v>2646</v>
      </c>
      <c r="H11736" s="18" t="s">
        <v>2650</v>
      </c>
    </row>
    <row r="11737" spans="1:8" x14ac:dyDescent="0.25">
      <c r="A11737" s="3" t="s">
        <v>769</v>
      </c>
      <c r="B11737" s="5">
        <v>1549000</v>
      </c>
      <c r="C11737" t="s">
        <v>1437</v>
      </c>
      <c r="D11737" t="str">
        <f t="shared" si="183"/>
        <v>Apartment</v>
      </c>
      <c r="E11737" t="s">
        <v>972</v>
      </c>
      <c r="F11737" t="str">
        <f>_xlfn.XLOOKUP(E11737,Geografiesleutel!A:A,Geografiesleutel!B:B,"",0,1)</f>
        <v>Eastern Suburbs</v>
      </c>
      <c r="G11737" s="18">
        <v>1</v>
      </c>
      <c r="H11737" s="18">
        <v>1</v>
      </c>
    </row>
    <row r="11738" spans="1:8" x14ac:dyDescent="0.25">
      <c r="A11738" s="3" t="s">
        <v>1734</v>
      </c>
      <c r="B11738" s="5">
        <v>339000</v>
      </c>
      <c r="C11738" t="s">
        <v>1447</v>
      </c>
      <c r="D11738" t="str">
        <f t="shared" si="183"/>
        <v>Apartment</v>
      </c>
      <c r="E11738" t="s">
        <v>404</v>
      </c>
      <c r="F11738" t="str">
        <f>_xlfn.XLOOKUP(E11738,Geografiesleutel!A:A,Geografiesleutel!B:B,"",0,1)</f>
        <v>CBD</v>
      </c>
      <c r="G11738" s="18">
        <v>5</v>
      </c>
      <c r="H11738" s="18">
        <v>1</v>
      </c>
    </row>
    <row r="11739" spans="1:8" x14ac:dyDescent="0.25">
      <c r="A11739" s="3" t="s">
        <v>789</v>
      </c>
      <c r="B11739" s="5">
        <v>620000</v>
      </c>
      <c r="C11739" t="s">
        <v>1439</v>
      </c>
      <c r="D11739" t="str">
        <f t="shared" si="183"/>
        <v>Apartment</v>
      </c>
      <c r="E11739" t="s">
        <v>136</v>
      </c>
      <c r="F11739" t="str">
        <f>_xlfn.XLOOKUP(E11739,Geografiesleutel!A:A,Geografiesleutel!B:B,"",0,1)</f>
        <v>Eastern Suburbs</v>
      </c>
      <c r="G11739" s="18">
        <v>3</v>
      </c>
      <c r="H11739" s="18" t="s">
        <v>2650</v>
      </c>
    </row>
    <row r="11740" spans="1:8" x14ac:dyDescent="0.25">
      <c r="A11740" s="3" t="s">
        <v>206</v>
      </c>
      <c r="B11740" s="5">
        <v>2400000</v>
      </c>
      <c r="C11740" t="s">
        <v>1437</v>
      </c>
      <c r="D11740" t="str">
        <f t="shared" si="183"/>
        <v>Apartment</v>
      </c>
      <c r="E11740" t="s">
        <v>681</v>
      </c>
      <c r="F11740" t="str">
        <f>_xlfn.XLOOKUP(E11740,Geografiesleutel!A:A,Geografiesleutel!B:B,"",0,1)</f>
        <v>Eastern Suburbs</v>
      </c>
      <c r="G11740" s="18">
        <v>1</v>
      </c>
      <c r="H11740" s="18">
        <v>1</v>
      </c>
    </row>
    <row r="11741" spans="1:8" x14ac:dyDescent="0.25">
      <c r="A11741" s="3" t="s">
        <v>541</v>
      </c>
      <c r="B11741" s="5">
        <v>820000</v>
      </c>
      <c r="C11741" t="s">
        <v>1436</v>
      </c>
      <c r="D11741" t="str">
        <f t="shared" si="183"/>
        <v>Apartment</v>
      </c>
      <c r="E11741" t="s">
        <v>735</v>
      </c>
      <c r="F11741" t="str">
        <f>_xlfn.XLOOKUP(E11741,Geografiesleutel!A:A,Geografiesleutel!B:B,"",0,1)</f>
        <v>Agricultural Smallholdings</v>
      </c>
      <c r="G11741" s="18">
        <v>2</v>
      </c>
      <c r="H11741" s="18">
        <v>1</v>
      </c>
    </row>
    <row r="11742" spans="1:8" x14ac:dyDescent="0.25">
      <c r="A11742" s="3" t="s">
        <v>1106</v>
      </c>
      <c r="B11742" s="5">
        <v>275000</v>
      </c>
      <c r="C11742" t="s">
        <v>1447</v>
      </c>
      <c r="D11742" t="str">
        <f t="shared" si="183"/>
        <v>Apartment</v>
      </c>
      <c r="E11742" t="s">
        <v>577</v>
      </c>
      <c r="F11742" t="str">
        <f>_xlfn.XLOOKUP(E11742,Geografiesleutel!A:A,Geografiesleutel!B:B,"",0,1)</f>
        <v>CBD</v>
      </c>
      <c r="G11742" s="18">
        <v>5</v>
      </c>
      <c r="H11742" s="18">
        <v>1</v>
      </c>
    </row>
    <row r="11743" spans="1:8" x14ac:dyDescent="0.25">
      <c r="A11743" s="3" t="s">
        <v>1489</v>
      </c>
      <c r="B11743" s="5">
        <v>410000</v>
      </c>
      <c r="C11743" t="s">
        <v>1439</v>
      </c>
      <c r="D11743" t="str">
        <f t="shared" si="183"/>
        <v>Apartment</v>
      </c>
      <c r="E11743" t="s">
        <v>577</v>
      </c>
      <c r="F11743" t="str">
        <f>_xlfn.XLOOKUP(E11743,Geografiesleutel!A:A,Geografiesleutel!B:B,"",0,1)</f>
        <v>CBD</v>
      </c>
      <c r="G11743" s="18">
        <v>3</v>
      </c>
      <c r="H11743" s="18">
        <v>1</v>
      </c>
    </row>
    <row r="11744" spans="1:8" x14ac:dyDescent="0.25">
      <c r="A11744" s="3" t="s">
        <v>489</v>
      </c>
      <c r="B11744" s="5">
        <v>2360000</v>
      </c>
      <c r="C11744" t="s">
        <v>1437</v>
      </c>
      <c r="D11744" t="str">
        <f t="shared" si="183"/>
        <v>Apartment</v>
      </c>
      <c r="E11744" t="s">
        <v>681</v>
      </c>
      <c r="F11744" t="str">
        <f>_xlfn.XLOOKUP(E11744,Geografiesleutel!A:A,Geografiesleutel!B:B,"",0,1)</f>
        <v>Eastern Suburbs</v>
      </c>
      <c r="G11744" s="18">
        <v>1</v>
      </c>
      <c r="H11744" s="18">
        <v>1</v>
      </c>
    </row>
    <row r="11745" spans="1:8" x14ac:dyDescent="0.25">
      <c r="A11745" s="3" t="s">
        <v>592</v>
      </c>
      <c r="B11745" s="5">
        <v>890000</v>
      </c>
      <c r="C11745" t="s">
        <v>1436</v>
      </c>
      <c r="D11745" t="str">
        <f t="shared" si="183"/>
        <v>Apartment</v>
      </c>
      <c r="E11745" t="s">
        <v>1458</v>
      </c>
      <c r="F11745" t="str">
        <f>_xlfn.XLOOKUP(E11745,Geografiesleutel!A:A,Geografiesleutel!B:B,"",0,1)</f>
        <v>Eastern Suburbs</v>
      </c>
      <c r="G11745" s="18">
        <v>2</v>
      </c>
      <c r="H11745" s="18">
        <v>1</v>
      </c>
    </row>
    <row r="11746" spans="1:8" x14ac:dyDescent="0.25">
      <c r="A11746" s="3" t="s">
        <v>715</v>
      </c>
      <c r="B11746" s="5">
        <v>550000</v>
      </c>
      <c r="C11746" t="s">
        <v>1436</v>
      </c>
      <c r="D11746" t="str">
        <f t="shared" si="183"/>
        <v>Apartment</v>
      </c>
      <c r="E11746" t="s">
        <v>68</v>
      </c>
      <c r="F11746" t="str">
        <f>_xlfn.XLOOKUP(E11746,Geografiesleutel!A:A,Geografiesleutel!B:B,"",0,1)</f>
        <v>Northern Suburbs</v>
      </c>
      <c r="G11746" s="18">
        <v>2</v>
      </c>
      <c r="H11746" s="18">
        <v>1</v>
      </c>
    </row>
    <row r="11747" spans="1:8" x14ac:dyDescent="0.25">
      <c r="A11747" s="3" t="s">
        <v>614</v>
      </c>
      <c r="B11747" s="5">
        <v>1000000</v>
      </c>
      <c r="C11747" t="s">
        <v>1436</v>
      </c>
      <c r="D11747" t="str">
        <f t="shared" si="183"/>
        <v>Apartment</v>
      </c>
      <c r="E11747" t="s">
        <v>18</v>
      </c>
      <c r="F11747" t="str">
        <f>_xlfn.XLOOKUP(E11747,Geografiesleutel!A:A,Geografiesleutel!B:B,"",0,1)</f>
        <v>Agricultural Smallholdings</v>
      </c>
      <c r="G11747" s="18">
        <v>2</v>
      </c>
      <c r="H11747" s="18">
        <v>1</v>
      </c>
    </row>
    <row r="11748" spans="1:8" x14ac:dyDescent="0.25">
      <c r="A11748" s="3" t="s">
        <v>274</v>
      </c>
      <c r="B11748" s="5">
        <v>850000</v>
      </c>
      <c r="C11748" t="s">
        <v>1439</v>
      </c>
      <c r="D11748" t="str">
        <f t="shared" si="183"/>
        <v>Apartment</v>
      </c>
      <c r="E11748" t="s">
        <v>220</v>
      </c>
      <c r="F11748" t="str">
        <f>_xlfn.XLOOKUP(E11748,Geografiesleutel!A:A,Geografiesleutel!B:B,"",0,1)</f>
        <v>Agricultural Smallholdings</v>
      </c>
      <c r="G11748" s="18">
        <v>3</v>
      </c>
      <c r="H11748" s="18">
        <v>1</v>
      </c>
    </row>
    <row r="11749" spans="1:8" x14ac:dyDescent="0.25">
      <c r="A11749" s="3" t="s">
        <v>1099</v>
      </c>
      <c r="B11749" s="5">
        <v>480000</v>
      </c>
      <c r="C11749" t="s">
        <v>1437</v>
      </c>
      <c r="D11749" t="str">
        <f t="shared" si="183"/>
        <v>Apartment</v>
      </c>
      <c r="E11749" t="s">
        <v>231</v>
      </c>
      <c r="F11749" t="str">
        <f>_xlfn.XLOOKUP(E11749,Geografiesleutel!A:A,Geografiesleutel!B:B,"",0,1)</f>
        <v>Eastern Suburbs</v>
      </c>
      <c r="G11749" s="18">
        <v>1</v>
      </c>
      <c r="H11749" s="18">
        <v>1</v>
      </c>
    </row>
    <row r="11750" spans="1:8" x14ac:dyDescent="0.25">
      <c r="A11750" s="3" t="s">
        <v>1316</v>
      </c>
      <c r="B11750" s="5">
        <v>35000000</v>
      </c>
      <c r="C11750" t="s">
        <v>1436</v>
      </c>
      <c r="D11750" t="str">
        <f t="shared" si="183"/>
        <v>Apartment</v>
      </c>
      <c r="E11750" t="s">
        <v>68</v>
      </c>
      <c r="F11750" t="str">
        <f>_xlfn.XLOOKUP(E11750,Geografiesleutel!A:A,Geografiesleutel!B:B,"",0,1)</f>
        <v>Northern Suburbs</v>
      </c>
      <c r="G11750" s="18">
        <v>2</v>
      </c>
      <c r="H11750" s="18">
        <v>1</v>
      </c>
    </row>
    <row r="11751" spans="1:8" x14ac:dyDescent="0.25">
      <c r="A11751" s="3" t="s">
        <v>1465</v>
      </c>
      <c r="B11751" s="5">
        <v>499000</v>
      </c>
      <c r="C11751" t="s">
        <v>1437</v>
      </c>
      <c r="D11751" t="str">
        <f t="shared" si="183"/>
        <v>Apartment</v>
      </c>
      <c r="E11751" t="s">
        <v>30</v>
      </c>
      <c r="F11751" t="str">
        <f>_xlfn.XLOOKUP(E11751,Geografiesleutel!A:A,Geografiesleutel!B:B,"",0,1)</f>
        <v>Northern Suburbs</v>
      </c>
      <c r="G11751" s="18">
        <v>1</v>
      </c>
      <c r="H11751" s="18">
        <v>1</v>
      </c>
    </row>
    <row r="11752" spans="1:8" x14ac:dyDescent="0.25">
      <c r="A11752" s="3" t="s">
        <v>457</v>
      </c>
      <c r="B11752" s="5">
        <v>1395000</v>
      </c>
      <c r="C11752" t="s">
        <v>1437</v>
      </c>
      <c r="D11752" t="str">
        <f t="shared" si="183"/>
        <v>Apartment</v>
      </c>
      <c r="E11752" t="s">
        <v>1282</v>
      </c>
      <c r="F11752" t="str">
        <f>_xlfn.XLOOKUP(E11752,Geografiesleutel!A:A,Geografiesleutel!B:B,"",0,1)</f>
        <v>Eastern Suburbs</v>
      </c>
      <c r="G11752" s="18">
        <v>1</v>
      </c>
      <c r="H11752" s="18">
        <v>1</v>
      </c>
    </row>
    <row r="11753" spans="1:8" x14ac:dyDescent="0.25">
      <c r="A11753" s="3" t="s">
        <v>620</v>
      </c>
      <c r="B11753" s="5">
        <v>2790000</v>
      </c>
      <c r="C11753" t="s">
        <v>1437</v>
      </c>
      <c r="D11753" t="str">
        <f t="shared" si="183"/>
        <v>Apartment</v>
      </c>
      <c r="E11753" t="s">
        <v>681</v>
      </c>
      <c r="F11753" t="str">
        <f>_xlfn.XLOOKUP(E11753,Geografiesleutel!A:A,Geografiesleutel!B:B,"",0,1)</f>
        <v>Eastern Suburbs</v>
      </c>
      <c r="G11753" s="18">
        <v>1</v>
      </c>
      <c r="H11753" s="18">
        <v>1</v>
      </c>
    </row>
    <row r="11754" spans="1:8" x14ac:dyDescent="0.25">
      <c r="A11754" s="3" t="s">
        <v>196</v>
      </c>
      <c r="B11754" s="5">
        <v>990000</v>
      </c>
      <c r="C11754" t="s">
        <v>1437</v>
      </c>
      <c r="D11754" t="str">
        <f t="shared" si="183"/>
        <v>Apartment</v>
      </c>
      <c r="E11754" t="s">
        <v>260</v>
      </c>
      <c r="F11754" t="str">
        <f>_xlfn.XLOOKUP(E11754,Geografiesleutel!A:A,Geografiesleutel!B:B,"",0,1)</f>
        <v>Eastern Suburbs</v>
      </c>
      <c r="G11754" s="18">
        <v>1</v>
      </c>
      <c r="H11754" s="18">
        <v>1</v>
      </c>
    </row>
    <row r="11755" spans="1:8" x14ac:dyDescent="0.25">
      <c r="A11755" s="3" t="s">
        <v>135</v>
      </c>
      <c r="B11755" s="5">
        <v>1580000</v>
      </c>
      <c r="C11755" t="s">
        <v>1437</v>
      </c>
      <c r="D11755" t="str">
        <f t="shared" si="183"/>
        <v>Apartment</v>
      </c>
      <c r="E11755" t="s">
        <v>1282</v>
      </c>
      <c r="F11755" t="str">
        <f>_xlfn.XLOOKUP(E11755,Geografiesleutel!A:A,Geografiesleutel!B:B,"",0,1)</f>
        <v>Eastern Suburbs</v>
      </c>
      <c r="G11755" s="18">
        <v>1</v>
      </c>
      <c r="H11755" s="18">
        <v>1</v>
      </c>
    </row>
    <row r="11756" spans="1:8" x14ac:dyDescent="0.25">
      <c r="A11756" s="3" t="s">
        <v>1489</v>
      </c>
      <c r="B11756" s="5">
        <v>410000</v>
      </c>
      <c r="C11756" t="s">
        <v>1439</v>
      </c>
      <c r="D11756" t="str">
        <f t="shared" si="183"/>
        <v>Apartment</v>
      </c>
      <c r="E11756" t="s">
        <v>577</v>
      </c>
      <c r="F11756" t="str">
        <f>_xlfn.XLOOKUP(E11756,Geografiesleutel!A:A,Geografiesleutel!B:B,"",0,1)</f>
        <v>CBD</v>
      </c>
      <c r="G11756" s="18">
        <v>3</v>
      </c>
      <c r="H11756" s="18">
        <v>1</v>
      </c>
    </row>
    <row r="11757" spans="1:8" x14ac:dyDescent="0.25">
      <c r="A11757" s="3" t="s">
        <v>823</v>
      </c>
      <c r="B11757" s="5">
        <v>380000</v>
      </c>
      <c r="C11757" t="s">
        <v>1437</v>
      </c>
      <c r="D11757" t="str">
        <f t="shared" si="183"/>
        <v>Apartment</v>
      </c>
      <c r="E11757" t="s">
        <v>562</v>
      </c>
      <c r="F11757" t="str">
        <f>_xlfn.XLOOKUP(E11757,Geografiesleutel!A:A,Geografiesleutel!B:B,"",0,1)</f>
        <v>CBD</v>
      </c>
      <c r="G11757" s="18">
        <v>1</v>
      </c>
      <c r="H11757" s="18">
        <v>1</v>
      </c>
    </row>
    <row r="11758" spans="1:8" x14ac:dyDescent="0.25">
      <c r="A11758" s="3" t="s">
        <v>931</v>
      </c>
      <c r="B11758" s="5">
        <v>490000</v>
      </c>
      <c r="C11758" t="s">
        <v>1439</v>
      </c>
      <c r="D11758" t="str">
        <f t="shared" si="183"/>
        <v>Apartment</v>
      </c>
      <c r="E11758" t="s">
        <v>487</v>
      </c>
      <c r="F11758" t="str">
        <f>_xlfn.XLOOKUP(E11758,Geografiesleutel!A:A,Geografiesleutel!B:B,"",0,1)</f>
        <v>CBD</v>
      </c>
      <c r="G11758" s="18">
        <v>3</v>
      </c>
      <c r="H11758" s="18">
        <v>2</v>
      </c>
    </row>
    <row r="11759" spans="1:8" x14ac:dyDescent="0.25">
      <c r="A11759" s="3" t="s">
        <v>1847</v>
      </c>
      <c r="B11759" s="5">
        <v>421000</v>
      </c>
      <c r="C11759" t="s">
        <v>1437</v>
      </c>
      <c r="D11759" t="str">
        <f t="shared" si="183"/>
        <v>Apartment</v>
      </c>
      <c r="E11759" t="s">
        <v>577</v>
      </c>
      <c r="F11759" t="str">
        <f>_xlfn.XLOOKUP(E11759,Geografiesleutel!A:A,Geografiesleutel!B:B,"",0,1)</f>
        <v>CBD</v>
      </c>
      <c r="G11759" s="18">
        <v>1</v>
      </c>
      <c r="H11759" s="18">
        <v>1</v>
      </c>
    </row>
    <row r="11760" spans="1:8" x14ac:dyDescent="0.25">
      <c r="A11760" s="3" t="s">
        <v>1560</v>
      </c>
      <c r="B11760" s="5">
        <v>675000</v>
      </c>
      <c r="C11760" t="s">
        <v>1443</v>
      </c>
      <c r="D11760" t="str">
        <f t="shared" si="183"/>
        <v>Apartment</v>
      </c>
      <c r="E11760" t="s">
        <v>404</v>
      </c>
      <c r="F11760" t="str">
        <f>_xlfn.XLOOKUP(E11760,Geografiesleutel!A:A,Geografiesleutel!B:B,"",0,1)</f>
        <v>CBD</v>
      </c>
      <c r="G11760" s="18">
        <v>4</v>
      </c>
      <c r="H11760" s="18">
        <v>3</v>
      </c>
    </row>
    <row r="11761" spans="1:8" x14ac:dyDescent="0.25">
      <c r="A11761" s="3" t="s">
        <v>546</v>
      </c>
      <c r="B11761" s="5">
        <v>1399000</v>
      </c>
      <c r="C11761" t="s">
        <v>1693</v>
      </c>
      <c r="D11761" t="str">
        <f t="shared" si="183"/>
        <v>Apartment</v>
      </c>
      <c r="E11761" t="s">
        <v>487</v>
      </c>
      <c r="F11761" t="str">
        <f>_xlfn.XLOOKUP(E11761,Geografiesleutel!A:A,Geografiesleutel!B:B,"",0,1)</f>
        <v>CBD</v>
      </c>
      <c r="G11761" s="18" t="s">
        <v>2647</v>
      </c>
      <c r="H11761" s="18">
        <v>3</v>
      </c>
    </row>
    <row r="11762" spans="1:8" x14ac:dyDescent="0.25">
      <c r="A11762" s="3" t="s">
        <v>821</v>
      </c>
      <c r="B11762" s="5">
        <v>2730000</v>
      </c>
      <c r="C11762" t="s">
        <v>1436</v>
      </c>
      <c r="D11762" t="str">
        <f t="shared" si="183"/>
        <v>Apartment</v>
      </c>
      <c r="E11762" t="s">
        <v>570</v>
      </c>
      <c r="F11762" t="str">
        <f>_xlfn.XLOOKUP(E11762,Geografiesleutel!A:A,Geografiesleutel!B:B,"",0,1)</f>
        <v>Eastern Suburbs</v>
      </c>
      <c r="G11762" s="18">
        <v>2</v>
      </c>
      <c r="H11762" s="18">
        <v>3</v>
      </c>
    </row>
    <row r="11763" spans="1:8" x14ac:dyDescent="0.25">
      <c r="A11763" s="3" t="s">
        <v>1848</v>
      </c>
      <c r="B11763" s="5">
        <v>466000</v>
      </c>
      <c r="C11763" t="s">
        <v>1439</v>
      </c>
      <c r="D11763" t="str">
        <f t="shared" si="183"/>
        <v>Apartment</v>
      </c>
      <c r="E11763" t="s">
        <v>487</v>
      </c>
      <c r="F11763" t="str">
        <f>_xlfn.XLOOKUP(E11763,Geografiesleutel!A:A,Geografiesleutel!B:B,"",0,1)</f>
        <v>CBD</v>
      </c>
      <c r="G11763" s="18">
        <v>3</v>
      </c>
      <c r="H11763" s="18">
        <v>2</v>
      </c>
    </row>
    <row r="11764" spans="1:8" x14ac:dyDescent="0.25">
      <c r="A11764" s="3" t="s">
        <v>1849</v>
      </c>
      <c r="B11764" s="5">
        <v>604920</v>
      </c>
      <c r="C11764" t="s">
        <v>1436</v>
      </c>
      <c r="D11764" t="str">
        <f t="shared" si="183"/>
        <v>Apartment</v>
      </c>
      <c r="E11764" t="s">
        <v>68</v>
      </c>
      <c r="F11764" t="str">
        <f>_xlfn.XLOOKUP(E11764,Geografiesleutel!A:A,Geografiesleutel!B:B,"",0,1)</f>
        <v>Northern Suburbs</v>
      </c>
      <c r="G11764" s="18">
        <v>2</v>
      </c>
      <c r="H11764" s="18">
        <v>1</v>
      </c>
    </row>
    <row r="11765" spans="1:8" x14ac:dyDescent="0.25">
      <c r="A11765" s="3" t="s">
        <v>1618</v>
      </c>
      <c r="B11765" s="5">
        <v>715000</v>
      </c>
      <c r="C11765" t="s">
        <v>1436</v>
      </c>
      <c r="D11765" t="str">
        <f t="shared" si="183"/>
        <v>Apartment</v>
      </c>
      <c r="E11765" t="s">
        <v>35</v>
      </c>
      <c r="F11765" t="str">
        <f>_xlfn.XLOOKUP(E11765,Geografiesleutel!A:A,Geografiesleutel!B:B,"",0,1)</f>
        <v>Northern Suburbs</v>
      </c>
      <c r="G11765" s="18">
        <v>2</v>
      </c>
      <c r="H11765" s="18">
        <v>1</v>
      </c>
    </row>
    <row r="11766" spans="1:8" x14ac:dyDescent="0.25">
      <c r="A11766" s="3" t="s">
        <v>444</v>
      </c>
      <c r="B11766" s="5">
        <v>450000</v>
      </c>
      <c r="C11766" t="s">
        <v>1436</v>
      </c>
      <c r="D11766" t="str">
        <f t="shared" si="183"/>
        <v>Apartment</v>
      </c>
      <c r="E11766" t="s">
        <v>487</v>
      </c>
      <c r="F11766" t="str">
        <f>_xlfn.XLOOKUP(E11766,Geografiesleutel!A:A,Geografiesleutel!B:B,"",0,1)</f>
        <v>CBD</v>
      </c>
      <c r="G11766" s="18">
        <v>2</v>
      </c>
      <c r="H11766" s="18">
        <v>1</v>
      </c>
    </row>
    <row r="11767" spans="1:8" x14ac:dyDescent="0.25">
      <c r="A11767" s="3" t="s">
        <v>1141</v>
      </c>
      <c r="B11767" s="5">
        <v>530000</v>
      </c>
      <c r="C11767" t="s">
        <v>1437</v>
      </c>
      <c r="D11767" t="str">
        <f t="shared" si="183"/>
        <v>Apartment</v>
      </c>
      <c r="E11767" t="s">
        <v>134</v>
      </c>
      <c r="F11767" t="str">
        <f>_xlfn.XLOOKUP(E11767,Geografiesleutel!A:A,Geografiesleutel!B:B,"",0,1)</f>
        <v>Eastern Suburbs</v>
      </c>
      <c r="G11767" s="18">
        <v>1</v>
      </c>
      <c r="H11767" s="18">
        <v>1</v>
      </c>
    </row>
    <row r="11768" spans="1:8" x14ac:dyDescent="0.25">
      <c r="A11768" s="3" t="s">
        <v>586</v>
      </c>
      <c r="B11768" s="5">
        <v>945000</v>
      </c>
      <c r="C11768" t="s">
        <v>1436</v>
      </c>
      <c r="D11768" t="str">
        <f t="shared" si="183"/>
        <v>Apartment</v>
      </c>
      <c r="E11768" t="s">
        <v>355</v>
      </c>
      <c r="F11768" t="str">
        <f>_xlfn.XLOOKUP(E11768,Geografiesleutel!A:A,Geografiesleutel!B:B,"",0,1)</f>
        <v>Southern Suburbs</v>
      </c>
      <c r="G11768" s="18">
        <v>2</v>
      </c>
      <c r="H11768" s="18">
        <v>1</v>
      </c>
    </row>
    <row r="11769" spans="1:8" x14ac:dyDescent="0.25">
      <c r="A11769" s="3" t="s">
        <v>1482</v>
      </c>
      <c r="B11769" s="5">
        <v>370000</v>
      </c>
      <c r="C11769" t="s">
        <v>1437</v>
      </c>
      <c r="D11769" t="str">
        <f t="shared" si="183"/>
        <v>Apartment</v>
      </c>
      <c r="E11769" t="s">
        <v>487</v>
      </c>
      <c r="F11769" t="str">
        <f>_xlfn.XLOOKUP(E11769,Geografiesleutel!A:A,Geografiesleutel!B:B,"",0,1)</f>
        <v>CBD</v>
      </c>
      <c r="G11769" s="18">
        <v>1</v>
      </c>
      <c r="H11769" s="18">
        <v>1</v>
      </c>
    </row>
    <row r="11770" spans="1:8" x14ac:dyDescent="0.25">
      <c r="A11770" s="3" t="s">
        <v>745</v>
      </c>
      <c r="B11770" s="5">
        <v>1090000</v>
      </c>
      <c r="C11770" t="s">
        <v>1436</v>
      </c>
      <c r="D11770" t="str">
        <f t="shared" si="183"/>
        <v>Apartment</v>
      </c>
      <c r="E11770" t="s">
        <v>290</v>
      </c>
      <c r="F11770" t="str">
        <f>_xlfn.XLOOKUP(E11770,Geografiesleutel!A:A,Geografiesleutel!B:B,"",0,1)</f>
        <v>Eastern Suburbs</v>
      </c>
      <c r="G11770" s="18">
        <v>2</v>
      </c>
      <c r="H11770" s="18">
        <v>2</v>
      </c>
    </row>
    <row r="11771" spans="1:8" x14ac:dyDescent="0.25">
      <c r="A11771" s="3" t="s">
        <v>396</v>
      </c>
      <c r="B11771" s="5">
        <v>2700000</v>
      </c>
      <c r="C11771" t="s">
        <v>1439</v>
      </c>
      <c r="D11771" t="str">
        <f t="shared" si="183"/>
        <v>Apartment</v>
      </c>
      <c r="E11771" t="s">
        <v>233</v>
      </c>
      <c r="F11771" t="str">
        <f>_xlfn.XLOOKUP(E11771,Geografiesleutel!A:A,Geografiesleutel!B:B,"",0,1)</f>
        <v>Eastern Suburbs</v>
      </c>
      <c r="G11771" s="18">
        <v>3</v>
      </c>
      <c r="H11771" s="18">
        <v>3</v>
      </c>
    </row>
    <row r="11772" spans="1:8" x14ac:dyDescent="0.25">
      <c r="A11772" s="3" t="s">
        <v>444</v>
      </c>
      <c r="B11772" s="5">
        <v>450000</v>
      </c>
      <c r="C11772" t="s">
        <v>1451</v>
      </c>
      <c r="D11772" t="str">
        <f t="shared" si="183"/>
        <v>Apartment</v>
      </c>
      <c r="E11772" t="s">
        <v>562</v>
      </c>
      <c r="F11772" t="str">
        <f>_xlfn.XLOOKUP(E11772,Geografiesleutel!A:A,Geografiesleutel!B:B,"",0,1)</f>
        <v>CBD</v>
      </c>
      <c r="G11772" s="18" t="s">
        <v>2646</v>
      </c>
      <c r="H11772" s="18">
        <v>1</v>
      </c>
    </row>
    <row r="11773" spans="1:8" x14ac:dyDescent="0.25">
      <c r="A11773" s="3" t="s">
        <v>1557</v>
      </c>
      <c r="B11773" s="5">
        <v>299000</v>
      </c>
      <c r="C11773" t="s">
        <v>1437</v>
      </c>
      <c r="D11773" t="str">
        <f t="shared" si="183"/>
        <v>Apartment</v>
      </c>
      <c r="E11773" t="s">
        <v>487</v>
      </c>
      <c r="F11773" t="str">
        <f>_xlfn.XLOOKUP(E11773,Geografiesleutel!A:A,Geografiesleutel!B:B,"",0,1)</f>
        <v>CBD</v>
      </c>
      <c r="G11773" s="18">
        <v>1</v>
      </c>
      <c r="H11773" s="18">
        <v>1</v>
      </c>
    </row>
    <row r="11774" spans="1:8" x14ac:dyDescent="0.25">
      <c r="A11774" s="3" t="s">
        <v>556</v>
      </c>
      <c r="B11774" s="5">
        <v>650000</v>
      </c>
      <c r="C11774" t="s">
        <v>1437</v>
      </c>
      <c r="D11774" t="str">
        <f t="shared" si="183"/>
        <v>Apartment</v>
      </c>
      <c r="E11774" t="s">
        <v>369</v>
      </c>
      <c r="F11774" t="str">
        <f>_xlfn.XLOOKUP(E11774,Geografiesleutel!A:A,Geografiesleutel!B:B,"",0,1)</f>
        <v>Eastern Suburbs</v>
      </c>
      <c r="G11774" s="18">
        <v>1</v>
      </c>
      <c r="H11774" s="18">
        <v>1</v>
      </c>
    </row>
    <row r="11775" spans="1:8" x14ac:dyDescent="0.25">
      <c r="A11775" s="3" t="s">
        <v>1058</v>
      </c>
      <c r="B11775" s="5">
        <v>495000</v>
      </c>
      <c r="C11775" t="s">
        <v>1437</v>
      </c>
      <c r="D11775" t="str">
        <f t="shared" si="183"/>
        <v>Apartment</v>
      </c>
      <c r="E11775" t="s">
        <v>404</v>
      </c>
      <c r="F11775" t="str">
        <f>_xlfn.XLOOKUP(E11775,Geografiesleutel!A:A,Geografiesleutel!B:B,"",0,1)</f>
        <v>CBD</v>
      </c>
      <c r="G11775" s="18">
        <v>1</v>
      </c>
      <c r="H11775" s="18">
        <v>1</v>
      </c>
    </row>
    <row r="11776" spans="1:8" x14ac:dyDescent="0.25">
      <c r="A11776" s="3" t="s">
        <v>1482</v>
      </c>
      <c r="B11776" s="5">
        <v>370000</v>
      </c>
      <c r="C11776" t="s">
        <v>1437</v>
      </c>
      <c r="D11776" t="str">
        <f t="shared" si="183"/>
        <v>Apartment</v>
      </c>
      <c r="E11776" t="s">
        <v>404</v>
      </c>
      <c r="F11776" t="str">
        <f>_xlfn.XLOOKUP(E11776,Geografiesleutel!A:A,Geografiesleutel!B:B,"",0,1)</f>
        <v>CBD</v>
      </c>
      <c r="G11776" s="18">
        <v>1</v>
      </c>
      <c r="H11776" s="18">
        <v>1</v>
      </c>
    </row>
    <row r="11777" spans="1:8" x14ac:dyDescent="0.25">
      <c r="A11777" s="3" t="s">
        <v>900</v>
      </c>
      <c r="B11777" s="5">
        <v>1155000</v>
      </c>
      <c r="C11777" t="s">
        <v>1439</v>
      </c>
      <c r="D11777" t="str">
        <f t="shared" si="183"/>
        <v>Apartment</v>
      </c>
      <c r="E11777" t="s">
        <v>233</v>
      </c>
      <c r="F11777" t="str">
        <f>_xlfn.XLOOKUP(E11777,Geografiesleutel!A:A,Geografiesleutel!B:B,"",0,1)</f>
        <v>Eastern Suburbs</v>
      </c>
      <c r="G11777" s="18">
        <v>3</v>
      </c>
      <c r="H11777" s="18">
        <v>1</v>
      </c>
    </row>
    <row r="11778" spans="1:8" x14ac:dyDescent="0.25">
      <c r="A11778" s="3" t="s">
        <v>444</v>
      </c>
      <c r="B11778" s="5">
        <v>450000</v>
      </c>
      <c r="C11778" t="s">
        <v>1436</v>
      </c>
      <c r="D11778" t="str">
        <f t="shared" ref="D11778:D11841" si="184">TRIM(RIGHT(SUBSTITUTE(C11778," ",REPT(" ",LEN(C11778))),LEN(C11778)))</f>
        <v>Apartment</v>
      </c>
      <c r="E11778" t="s">
        <v>487</v>
      </c>
      <c r="F11778" t="str">
        <f>_xlfn.XLOOKUP(E11778,Geografiesleutel!A:A,Geografiesleutel!B:B,"",0,1)</f>
        <v>CBD</v>
      </c>
      <c r="G11778" s="18">
        <v>2</v>
      </c>
      <c r="H11778" s="18">
        <v>1</v>
      </c>
    </row>
    <row r="11779" spans="1:8" x14ac:dyDescent="0.25">
      <c r="A11779" s="3" t="s">
        <v>1850</v>
      </c>
      <c r="B11779" s="5">
        <v>296000</v>
      </c>
      <c r="C11779" t="s">
        <v>1437</v>
      </c>
      <c r="D11779" t="str">
        <f t="shared" si="184"/>
        <v>Apartment</v>
      </c>
      <c r="E11779" t="s">
        <v>68</v>
      </c>
      <c r="F11779" t="str">
        <f>_xlfn.XLOOKUP(E11779,Geografiesleutel!A:A,Geografiesleutel!B:B,"",0,1)</f>
        <v>Northern Suburbs</v>
      </c>
      <c r="G11779" s="18">
        <v>1</v>
      </c>
      <c r="H11779" s="18">
        <v>1</v>
      </c>
    </row>
    <row r="11780" spans="1:8" x14ac:dyDescent="0.25">
      <c r="A11780" s="3" t="s">
        <v>715</v>
      </c>
      <c r="B11780" s="5">
        <v>550000</v>
      </c>
      <c r="C11780" t="s">
        <v>1437</v>
      </c>
      <c r="D11780" t="str">
        <f t="shared" si="184"/>
        <v>Apartment</v>
      </c>
      <c r="E11780" t="s">
        <v>369</v>
      </c>
      <c r="F11780" t="str">
        <f>_xlfn.XLOOKUP(E11780,Geografiesleutel!A:A,Geografiesleutel!B:B,"",0,1)</f>
        <v>Eastern Suburbs</v>
      </c>
      <c r="G11780" s="18">
        <v>1</v>
      </c>
      <c r="H11780" s="18">
        <v>1</v>
      </c>
    </row>
    <row r="11781" spans="1:8" x14ac:dyDescent="0.25">
      <c r="A11781" s="3" t="s">
        <v>444</v>
      </c>
      <c r="B11781" s="5">
        <v>450000</v>
      </c>
      <c r="C11781" t="s">
        <v>1451</v>
      </c>
      <c r="D11781" t="str">
        <f t="shared" si="184"/>
        <v>Apartment</v>
      </c>
      <c r="E11781" t="s">
        <v>562</v>
      </c>
      <c r="F11781" t="str">
        <f>_xlfn.XLOOKUP(E11781,Geografiesleutel!A:A,Geografiesleutel!B:B,"",0,1)</f>
        <v>CBD</v>
      </c>
      <c r="G11781" s="18" t="s">
        <v>2646</v>
      </c>
      <c r="H11781" s="18">
        <v>1</v>
      </c>
    </row>
    <row r="11782" spans="1:8" x14ac:dyDescent="0.25">
      <c r="A11782" s="3" t="s">
        <v>1423</v>
      </c>
      <c r="B11782" s="5">
        <v>560000</v>
      </c>
      <c r="C11782" t="s">
        <v>1439</v>
      </c>
      <c r="D11782" t="str">
        <f t="shared" si="184"/>
        <v>Apartment</v>
      </c>
      <c r="E11782" t="s">
        <v>487</v>
      </c>
      <c r="F11782" t="str">
        <f>_xlfn.XLOOKUP(E11782,Geografiesleutel!A:A,Geografiesleutel!B:B,"",0,1)</f>
        <v>CBD</v>
      </c>
      <c r="G11782" s="18">
        <v>3</v>
      </c>
      <c r="H11782" s="18">
        <v>2</v>
      </c>
    </row>
    <row r="11783" spans="1:8" x14ac:dyDescent="0.25">
      <c r="A11783" s="3" t="s">
        <v>1851</v>
      </c>
      <c r="B11783" s="5">
        <v>318900</v>
      </c>
      <c r="C11783" t="s">
        <v>1437</v>
      </c>
      <c r="D11783" t="str">
        <f t="shared" si="184"/>
        <v>Apartment</v>
      </c>
      <c r="E11783" t="s">
        <v>55</v>
      </c>
      <c r="F11783" t="str">
        <f>_xlfn.XLOOKUP(E11783,Geografiesleutel!A:A,Geografiesleutel!B:B,"",0,1)</f>
        <v>Western Suburbs</v>
      </c>
      <c r="G11783" s="18">
        <v>1</v>
      </c>
      <c r="H11783" s="18">
        <v>1</v>
      </c>
    </row>
    <row r="11784" spans="1:8" x14ac:dyDescent="0.25">
      <c r="A11784" s="3" t="s">
        <v>468</v>
      </c>
      <c r="B11784" s="5">
        <v>699000</v>
      </c>
      <c r="C11784" t="s">
        <v>1436</v>
      </c>
      <c r="D11784" t="str">
        <f t="shared" si="184"/>
        <v>Apartment</v>
      </c>
      <c r="E11784" t="s">
        <v>97</v>
      </c>
      <c r="F11784" t="str">
        <f>_xlfn.XLOOKUP(E11784,Geografiesleutel!A:A,Geografiesleutel!B:B,"",0,1)</f>
        <v>Northern Suburbs</v>
      </c>
      <c r="G11784" s="18">
        <v>2</v>
      </c>
      <c r="H11784" s="18">
        <v>1</v>
      </c>
    </row>
    <row r="11785" spans="1:8" x14ac:dyDescent="0.25">
      <c r="A11785" s="3" t="s">
        <v>450</v>
      </c>
      <c r="B11785" s="5">
        <v>569000</v>
      </c>
      <c r="C11785" t="s">
        <v>1437</v>
      </c>
      <c r="D11785" t="str">
        <f t="shared" si="184"/>
        <v>Apartment</v>
      </c>
      <c r="E11785" t="s">
        <v>97</v>
      </c>
      <c r="F11785" t="str">
        <f>_xlfn.XLOOKUP(E11785,Geografiesleutel!A:A,Geografiesleutel!B:B,"",0,1)</f>
        <v>Northern Suburbs</v>
      </c>
      <c r="G11785" s="18">
        <v>1</v>
      </c>
      <c r="H11785" s="18">
        <v>1</v>
      </c>
    </row>
    <row r="11786" spans="1:8" x14ac:dyDescent="0.25">
      <c r="A11786" s="3" t="s">
        <v>512</v>
      </c>
      <c r="B11786" s="5">
        <v>750000</v>
      </c>
      <c r="C11786" t="s">
        <v>1447</v>
      </c>
      <c r="D11786" t="str">
        <f t="shared" si="184"/>
        <v>Apartment</v>
      </c>
      <c r="E11786" t="s">
        <v>369</v>
      </c>
      <c r="F11786" t="str">
        <f>_xlfn.XLOOKUP(E11786,Geografiesleutel!A:A,Geografiesleutel!B:B,"",0,1)</f>
        <v>Eastern Suburbs</v>
      </c>
      <c r="G11786" s="18">
        <v>5</v>
      </c>
      <c r="H11786" s="18">
        <v>1</v>
      </c>
    </row>
    <row r="11787" spans="1:8" x14ac:dyDescent="0.25">
      <c r="A11787" s="3" t="s">
        <v>1533</v>
      </c>
      <c r="B11787" s="5">
        <v>399000</v>
      </c>
      <c r="C11787" t="s">
        <v>1440</v>
      </c>
      <c r="D11787" t="str">
        <f t="shared" si="184"/>
        <v>Apartment</v>
      </c>
      <c r="E11787" t="s">
        <v>116</v>
      </c>
      <c r="F11787" t="str">
        <f>_xlfn.XLOOKUP(E11787,Geografiesleutel!A:A,Geografiesleutel!B:B,"",0,1)</f>
        <v>Western Suburbs</v>
      </c>
      <c r="G11787" s="18" t="s">
        <v>2650</v>
      </c>
      <c r="H11787" s="18" t="s">
        <v>2650</v>
      </c>
    </row>
    <row r="11788" spans="1:8" x14ac:dyDescent="0.25">
      <c r="A11788" s="3" t="s">
        <v>444</v>
      </c>
      <c r="B11788" s="5">
        <v>450000</v>
      </c>
      <c r="C11788" t="s">
        <v>1436</v>
      </c>
      <c r="D11788" t="str">
        <f t="shared" si="184"/>
        <v>Apartment</v>
      </c>
      <c r="E11788" t="s">
        <v>577</v>
      </c>
      <c r="F11788" t="str">
        <f>_xlfn.XLOOKUP(E11788,Geografiesleutel!A:A,Geografiesleutel!B:B,"",0,1)</f>
        <v>CBD</v>
      </c>
      <c r="G11788" s="18">
        <v>2</v>
      </c>
      <c r="H11788" s="18">
        <v>1</v>
      </c>
    </row>
    <row r="11789" spans="1:8" x14ac:dyDescent="0.25">
      <c r="A11789" s="3" t="s">
        <v>84</v>
      </c>
      <c r="B11789" s="5">
        <v>350000</v>
      </c>
      <c r="C11789" t="s">
        <v>1437</v>
      </c>
      <c r="D11789" t="str">
        <f t="shared" si="184"/>
        <v>Apartment</v>
      </c>
      <c r="E11789" t="s">
        <v>487</v>
      </c>
      <c r="F11789" t="str">
        <f>_xlfn.XLOOKUP(E11789,Geografiesleutel!A:A,Geografiesleutel!B:B,"",0,1)</f>
        <v>CBD</v>
      </c>
      <c r="G11789" s="18">
        <v>1</v>
      </c>
      <c r="H11789" s="18">
        <v>1</v>
      </c>
    </row>
    <row r="11790" spans="1:8" x14ac:dyDescent="0.25">
      <c r="A11790" s="3" t="s">
        <v>1165</v>
      </c>
      <c r="B11790" s="5">
        <v>420000</v>
      </c>
      <c r="C11790" t="s">
        <v>1440</v>
      </c>
      <c r="D11790" t="str">
        <f t="shared" si="184"/>
        <v>Apartment</v>
      </c>
      <c r="E11790" t="s">
        <v>577</v>
      </c>
      <c r="F11790" t="str">
        <f>_xlfn.XLOOKUP(E11790,Geografiesleutel!A:A,Geografiesleutel!B:B,"",0,1)</f>
        <v>CBD</v>
      </c>
      <c r="G11790" s="18" t="s">
        <v>2650</v>
      </c>
      <c r="H11790" s="18">
        <v>1</v>
      </c>
    </row>
    <row r="11791" spans="1:8" x14ac:dyDescent="0.25">
      <c r="A11791" s="3" t="s">
        <v>844</v>
      </c>
      <c r="B11791" s="5">
        <v>9990000</v>
      </c>
      <c r="C11791" t="s">
        <v>1500</v>
      </c>
      <c r="D11791" t="str">
        <f t="shared" si="184"/>
        <v>Apartment</v>
      </c>
      <c r="E11791" t="s">
        <v>306</v>
      </c>
      <c r="F11791" t="str">
        <f>_xlfn.XLOOKUP(E11791,Geografiesleutel!A:A,Geografiesleutel!B:B,"",0,1)</f>
        <v>Eastern Suburbs</v>
      </c>
      <c r="G11791" s="18">
        <v>5</v>
      </c>
      <c r="H11791" s="18" t="s">
        <v>2645</v>
      </c>
    </row>
    <row r="11792" spans="1:8" x14ac:dyDescent="0.25">
      <c r="A11792" s="3" t="s">
        <v>1165</v>
      </c>
      <c r="B11792" s="5">
        <v>420000</v>
      </c>
      <c r="C11792" t="s">
        <v>1436</v>
      </c>
      <c r="D11792" t="str">
        <f t="shared" si="184"/>
        <v>Apartment</v>
      </c>
      <c r="E11792" t="s">
        <v>68</v>
      </c>
      <c r="F11792" t="str">
        <f>_xlfn.XLOOKUP(E11792,Geografiesleutel!A:A,Geografiesleutel!B:B,"",0,1)</f>
        <v>Northern Suburbs</v>
      </c>
      <c r="G11792" s="18">
        <v>2</v>
      </c>
      <c r="H11792" s="18" t="s">
        <v>2650</v>
      </c>
    </row>
    <row r="11793" spans="1:8" x14ac:dyDescent="0.25">
      <c r="A11793" s="3" t="s">
        <v>202</v>
      </c>
      <c r="B11793" s="5">
        <v>995000</v>
      </c>
      <c r="C11793" t="s">
        <v>1436</v>
      </c>
      <c r="D11793" t="str">
        <f t="shared" si="184"/>
        <v>Apartment</v>
      </c>
      <c r="E11793" t="s">
        <v>172</v>
      </c>
      <c r="F11793" t="str">
        <f>_xlfn.XLOOKUP(E11793,Geografiesleutel!A:A,Geografiesleutel!B:B,"",0,1)</f>
        <v>Eastern Suburbs</v>
      </c>
      <c r="G11793" s="18">
        <v>2</v>
      </c>
      <c r="H11793" s="18">
        <v>2</v>
      </c>
    </row>
    <row r="11794" spans="1:8" x14ac:dyDescent="0.25">
      <c r="A11794" s="3" t="s">
        <v>1088</v>
      </c>
      <c r="B11794" s="5">
        <v>599999</v>
      </c>
      <c r="C11794" t="s">
        <v>1439</v>
      </c>
      <c r="D11794" t="str">
        <f t="shared" si="184"/>
        <v>Apartment</v>
      </c>
      <c r="E11794" t="s">
        <v>136</v>
      </c>
      <c r="F11794" t="str">
        <f>_xlfn.XLOOKUP(E11794,Geografiesleutel!A:A,Geografiesleutel!B:B,"",0,1)</f>
        <v>Eastern Suburbs</v>
      </c>
      <c r="G11794" s="18">
        <v>3</v>
      </c>
      <c r="H11794" s="18">
        <v>1</v>
      </c>
    </row>
    <row r="11795" spans="1:8" x14ac:dyDescent="0.25">
      <c r="A11795" s="3" t="s">
        <v>1126</v>
      </c>
      <c r="B11795" s="5">
        <v>2080000</v>
      </c>
      <c r="C11795" t="s">
        <v>1437</v>
      </c>
      <c r="D11795" t="str">
        <f t="shared" si="184"/>
        <v>Apartment</v>
      </c>
      <c r="E11795" t="s">
        <v>681</v>
      </c>
      <c r="F11795" t="str">
        <f>_xlfn.XLOOKUP(E11795,Geografiesleutel!A:A,Geografiesleutel!B:B,"",0,1)</f>
        <v>Eastern Suburbs</v>
      </c>
      <c r="G11795" s="18">
        <v>1</v>
      </c>
      <c r="H11795" s="18">
        <v>1</v>
      </c>
    </row>
    <row r="11796" spans="1:8" x14ac:dyDescent="0.25">
      <c r="A11796" s="3" t="s">
        <v>700</v>
      </c>
      <c r="B11796" s="5">
        <v>780000</v>
      </c>
      <c r="C11796" t="s">
        <v>1436</v>
      </c>
      <c r="D11796" t="str">
        <f t="shared" si="184"/>
        <v>Apartment</v>
      </c>
      <c r="E11796" t="s">
        <v>141</v>
      </c>
      <c r="F11796" t="str">
        <f>_xlfn.XLOOKUP(E11796,Geografiesleutel!A:A,Geografiesleutel!B:B,"",0,1)</f>
        <v>Agricultural Smallholdings</v>
      </c>
      <c r="G11796" s="18">
        <v>2</v>
      </c>
      <c r="H11796" s="18">
        <v>1</v>
      </c>
    </row>
    <row r="11797" spans="1:8" x14ac:dyDescent="0.25">
      <c r="A11797" s="3" t="s">
        <v>545</v>
      </c>
      <c r="B11797" s="5">
        <v>700000</v>
      </c>
      <c r="C11797" t="s">
        <v>1436</v>
      </c>
      <c r="D11797" t="str">
        <f t="shared" si="184"/>
        <v>Apartment</v>
      </c>
      <c r="E11797" t="s">
        <v>35</v>
      </c>
      <c r="F11797" t="str">
        <f>_xlfn.XLOOKUP(E11797,Geografiesleutel!A:A,Geografiesleutel!B:B,"",0,1)</f>
        <v>Northern Suburbs</v>
      </c>
      <c r="G11797" s="18">
        <v>2</v>
      </c>
      <c r="H11797" s="18">
        <v>1</v>
      </c>
    </row>
    <row r="11798" spans="1:8" x14ac:dyDescent="0.25">
      <c r="A11798" s="3" t="s">
        <v>1851</v>
      </c>
      <c r="B11798" s="5">
        <v>318900</v>
      </c>
      <c r="C11798" t="s">
        <v>1437</v>
      </c>
      <c r="D11798" t="str">
        <f t="shared" si="184"/>
        <v>Apartment</v>
      </c>
      <c r="E11798" t="s">
        <v>55</v>
      </c>
      <c r="F11798" t="str">
        <f>_xlfn.XLOOKUP(E11798,Geografiesleutel!A:A,Geografiesleutel!B:B,"",0,1)</f>
        <v>Western Suburbs</v>
      </c>
      <c r="G11798" s="18">
        <v>1</v>
      </c>
      <c r="H11798" s="18">
        <v>1</v>
      </c>
    </row>
    <row r="11799" spans="1:8" x14ac:dyDescent="0.25">
      <c r="A11799" s="3" t="s">
        <v>700</v>
      </c>
      <c r="B11799" s="5">
        <v>780000</v>
      </c>
      <c r="C11799" t="s">
        <v>1436</v>
      </c>
      <c r="D11799" t="str">
        <f t="shared" si="184"/>
        <v>Apartment</v>
      </c>
      <c r="E11799" t="s">
        <v>220</v>
      </c>
      <c r="F11799" t="str">
        <f>_xlfn.XLOOKUP(E11799,Geografiesleutel!A:A,Geografiesleutel!B:B,"",0,1)</f>
        <v>Agricultural Smallholdings</v>
      </c>
      <c r="G11799" s="18">
        <v>2</v>
      </c>
      <c r="H11799" s="18">
        <v>1</v>
      </c>
    </row>
    <row r="11800" spans="1:8" x14ac:dyDescent="0.25">
      <c r="A11800" s="3" t="s">
        <v>1275</v>
      </c>
      <c r="B11800" s="5">
        <v>810000</v>
      </c>
      <c r="C11800" t="s">
        <v>1436</v>
      </c>
      <c r="D11800" t="str">
        <f t="shared" si="184"/>
        <v>Apartment</v>
      </c>
      <c r="E11800" t="s">
        <v>74</v>
      </c>
      <c r="F11800" t="str">
        <f>_xlfn.XLOOKUP(E11800,Geografiesleutel!A:A,Geografiesleutel!B:B,"",0,1)</f>
        <v>Eastern Suburbs</v>
      </c>
      <c r="G11800" s="18">
        <v>2</v>
      </c>
      <c r="H11800" s="18">
        <v>2</v>
      </c>
    </row>
    <row r="11801" spans="1:8" x14ac:dyDescent="0.25">
      <c r="A11801" s="3" t="s">
        <v>1165</v>
      </c>
      <c r="B11801" s="5">
        <v>420000</v>
      </c>
      <c r="C11801" t="s">
        <v>1436</v>
      </c>
      <c r="D11801" t="str">
        <f t="shared" si="184"/>
        <v>Apartment</v>
      </c>
      <c r="E11801" t="s">
        <v>1455</v>
      </c>
      <c r="F11801" t="str">
        <f>_xlfn.XLOOKUP(E11801,Geografiesleutel!A:A,Geografiesleutel!B:B,"",0,1)</f>
        <v>CBD</v>
      </c>
      <c r="G11801" s="18">
        <v>2</v>
      </c>
      <c r="H11801" s="18">
        <v>2</v>
      </c>
    </row>
    <row r="11802" spans="1:8" x14ac:dyDescent="0.25">
      <c r="A11802" s="3" t="s">
        <v>444</v>
      </c>
      <c r="B11802" s="5">
        <v>450000</v>
      </c>
      <c r="C11802" t="s">
        <v>1436</v>
      </c>
      <c r="D11802" t="str">
        <f t="shared" si="184"/>
        <v>Apartment</v>
      </c>
      <c r="E11802" t="s">
        <v>487</v>
      </c>
      <c r="F11802" t="str">
        <f>_xlfn.XLOOKUP(E11802,Geografiesleutel!A:A,Geografiesleutel!B:B,"",0,1)</f>
        <v>CBD</v>
      </c>
      <c r="G11802" s="18">
        <v>2</v>
      </c>
      <c r="H11802" s="18">
        <v>1</v>
      </c>
    </row>
    <row r="11803" spans="1:8" x14ac:dyDescent="0.25">
      <c r="A11803" s="3" t="s">
        <v>1149</v>
      </c>
      <c r="B11803" s="5">
        <v>500000</v>
      </c>
      <c r="C11803" t="s">
        <v>1440</v>
      </c>
      <c r="D11803" t="str">
        <f t="shared" si="184"/>
        <v>Apartment</v>
      </c>
      <c r="E11803" t="s">
        <v>487</v>
      </c>
      <c r="F11803" t="str">
        <f>_xlfn.XLOOKUP(E11803,Geografiesleutel!A:A,Geografiesleutel!B:B,"",0,1)</f>
        <v>CBD</v>
      </c>
      <c r="G11803" s="18" t="s">
        <v>2650</v>
      </c>
      <c r="H11803" s="18">
        <v>1</v>
      </c>
    </row>
    <row r="11804" spans="1:8" x14ac:dyDescent="0.25">
      <c r="A11804" s="3" t="s">
        <v>1570</v>
      </c>
      <c r="B11804" s="5">
        <v>445000</v>
      </c>
      <c r="C11804" t="s">
        <v>1436</v>
      </c>
      <c r="D11804" t="str">
        <f t="shared" si="184"/>
        <v>Apartment</v>
      </c>
      <c r="E11804" t="s">
        <v>136</v>
      </c>
      <c r="F11804" t="str">
        <f>_xlfn.XLOOKUP(E11804,Geografiesleutel!A:A,Geografiesleutel!B:B,"",0,1)</f>
        <v>Eastern Suburbs</v>
      </c>
      <c r="G11804" s="18">
        <v>2</v>
      </c>
      <c r="H11804" s="18">
        <v>1</v>
      </c>
    </row>
    <row r="11805" spans="1:8" x14ac:dyDescent="0.25">
      <c r="A11805" s="3" t="s">
        <v>34</v>
      </c>
      <c r="B11805" s="5">
        <v>1650000</v>
      </c>
      <c r="C11805" t="s">
        <v>1437</v>
      </c>
      <c r="D11805" t="str">
        <f t="shared" si="184"/>
        <v>Apartment</v>
      </c>
      <c r="E11805" t="s">
        <v>209</v>
      </c>
      <c r="F11805" t="str">
        <f>_xlfn.XLOOKUP(E11805,Geografiesleutel!A:A,Geografiesleutel!B:B,"",0,1)</f>
        <v>Eastern Suburbs</v>
      </c>
      <c r="G11805" s="18">
        <v>1</v>
      </c>
      <c r="H11805" s="18">
        <v>1</v>
      </c>
    </row>
    <row r="11806" spans="1:8" x14ac:dyDescent="0.25">
      <c r="A11806" s="3" t="s">
        <v>468</v>
      </c>
      <c r="B11806" s="5">
        <v>699000</v>
      </c>
      <c r="C11806" t="s">
        <v>1436</v>
      </c>
      <c r="D11806" t="str">
        <f t="shared" si="184"/>
        <v>Apartment</v>
      </c>
      <c r="E11806" t="s">
        <v>97</v>
      </c>
      <c r="F11806" t="str">
        <f>_xlfn.XLOOKUP(E11806,Geografiesleutel!A:A,Geografiesleutel!B:B,"",0,1)</f>
        <v>Northern Suburbs</v>
      </c>
      <c r="G11806" s="18">
        <v>2</v>
      </c>
      <c r="H11806" s="18">
        <v>1</v>
      </c>
    </row>
    <row r="11807" spans="1:8" x14ac:dyDescent="0.25">
      <c r="A11807" s="3" t="s">
        <v>274</v>
      </c>
      <c r="B11807" s="5">
        <v>850000</v>
      </c>
      <c r="C11807" t="s">
        <v>1437</v>
      </c>
      <c r="D11807" t="str">
        <f t="shared" si="184"/>
        <v>Apartment</v>
      </c>
      <c r="E11807" t="s">
        <v>46</v>
      </c>
      <c r="F11807" t="str">
        <f>_xlfn.XLOOKUP(E11807,Geografiesleutel!A:A,Geografiesleutel!B:B,"",0,1)</f>
        <v>Eastern Suburbs</v>
      </c>
      <c r="G11807" s="18">
        <v>1</v>
      </c>
      <c r="H11807" s="18">
        <v>1</v>
      </c>
    </row>
    <row r="11808" spans="1:8" x14ac:dyDescent="0.25">
      <c r="A11808" s="3" t="s">
        <v>1031</v>
      </c>
      <c r="B11808" s="5">
        <v>300000</v>
      </c>
      <c r="C11808" t="s">
        <v>1447</v>
      </c>
      <c r="D11808" t="str">
        <f t="shared" si="184"/>
        <v>Apartment</v>
      </c>
      <c r="E11808" t="s">
        <v>1513</v>
      </c>
      <c r="F11808" t="str">
        <f>_xlfn.XLOOKUP(E11808,Geografiesleutel!A:A,Geografiesleutel!B:B,"",0,1)</f>
        <v>CBD</v>
      </c>
      <c r="G11808" s="18">
        <v>5</v>
      </c>
      <c r="H11808" s="18">
        <v>1</v>
      </c>
    </row>
    <row r="11809" spans="1:8" x14ac:dyDescent="0.25">
      <c r="A11809" s="3" t="s">
        <v>1533</v>
      </c>
      <c r="B11809" s="5">
        <v>399000</v>
      </c>
      <c r="C11809" t="s">
        <v>1437</v>
      </c>
      <c r="D11809" t="str">
        <f t="shared" si="184"/>
        <v>Apartment</v>
      </c>
      <c r="E11809" t="s">
        <v>562</v>
      </c>
      <c r="F11809" t="str">
        <f>_xlfn.XLOOKUP(E11809,Geografiesleutel!A:A,Geografiesleutel!B:B,"",0,1)</f>
        <v>CBD</v>
      </c>
      <c r="G11809" s="18">
        <v>1</v>
      </c>
      <c r="H11809" s="18">
        <v>1</v>
      </c>
    </row>
    <row r="11810" spans="1:8" x14ac:dyDescent="0.25">
      <c r="A11810" s="3" t="s">
        <v>823</v>
      </c>
      <c r="B11810" s="5">
        <v>380000</v>
      </c>
      <c r="C11810" t="s">
        <v>1436</v>
      </c>
      <c r="D11810" t="str">
        <f t="shared" si="184"/>
        <v>Apartment</v>
      </c>
      <c r="E11810" t="s">
        <v>487</v>
      </c>
      <c r="F11810" t="str">
        <f>_xlfn.XLOOKUP(E11810,Geografiesleutel!A:A,Geografiesleutel!B:B,"",0,1)</f>
        <v>CBD</v>
      </c>
      <c r="G11810" s="18">
        <v>2</v>
      </c>
      <c r="H11810" s="18">
        <v>1</v>
      </c>
    </row>
    <row r="11811" spans="1:8" x14ac:dyDescent="0.25">
      <c r="A11811" s="3" t="s">
        <v>873</v>
      </c>
      <c r="B11811" s="5">
        <v>290000</v>
      </c>
      <c r="C11811" t="s">
        <v>1447</v>
      </c>
      <c r="D11811" t="str">
        <f t="shared" si="184"/>
        <v>Apartment</v>
      </c>
      <c r="E11811" t="s">
        <v>577</v>
      </c>
      <c r="F11811" t="str">
        <f>_xlfn.XLOOKUP(E11811,Geografiesleutel!A:A,Geografiesleutel!B:B,"",0,1)</f>
        <v>CBD</v>
      </c>
      <c r="G11811" s="18">
        <v>5</v>
      </c>
      <c r="H11811" s="18">
        <v>1</v>
      </c>
    </row>
    <row r="11812" spans="1:8" x14ac:dyDescent="0.25">
      <c r="A11812" s="3" t="s">
        <v>1476</v>
      </c>
      <c r="B11812" s="5">
        <v>360000</v>
      </c>
      <c r="C11812" t="s">
        <v>1436</v>
      </c>
      <c r="D11812" t="str">
        <f t="shared" si="184"/>
        <v>Apartment</v>
      </c>
      <c r="E11812" t="s">
        <v>562</v>
      </c>
      <c r="F11812" t="str">
        <f>_xlfn.XLOOKUP(E11812,Geografiesleutel!A:A,Geografiesleutel!B:B,"",0,1)</f>
        <v>CBD</v>
      </c>
      <c r="G11812" s="18">
        <v>2</v>
      </c>
      <c r="H11812" s="18">
        <v>1</v>
      </c>
    </row>
    <row r="11813" spans="1:8" x14ac:dyDescent="0.25">
      <c r="A11813" s="3" t="s">
        <v>614</v>
      </c>
      <c r="B11813" s="5">
        <v>1000000</v>
      </c>
      <c r="C11813" t="s">
        <v>1436</v>
      </c>
      <c r="D11813" t="str">
        <f t="shared" si="184"/>
        <v>Apartment</v>
      </c>
      <c r="E11813" t="s">
        <v>681</v>
      </c>
      <c r="F11813" t="str">
        <f>_xlfn.XLOOKUP(E11813,Geografiesleutel!A:A,Geografiesleutel!B:B,"",0,1)</f>
        <v>Eastern Suburbs</v>
      </c>
      <c r="G11813" s="18">
        <v>2</v>
      </c>
      <c r="H11813" s="18">
        <v>1</v>
      </c>
    </row>
    <row r="11814" spans="1:8" x14ac:dyDescent="0.25">
      <c r="A11814" s="3" t="s">
        <v>468</v>
      </c>
      <c r="B11814" s="5">
        <v>699000</v>
      </c>
      <c r="C11814" t="s">
        <v>1436</v>
      </c>
      <c r="D11814" t="str">
        <f t="shared" si="184"/>
        <v>Apartment</v>
      </c>
      <c r="E11814" t="s">
        <v>30</v>
      </c>
      <c r="F11814" t="str">
        <f>_xlfn.XLOOKUP(E11814,Geografiesleutel!A:A,Geografiesleutel!B:B,"",0,1)</f>
        <v>Northern Suburbs</v>
      </c>
      <c r="G11814" s="18">
        <v>2</v>
      </c>
      <c r="H11814" s="18">
        <v>1</v>
      </c>
    </row>
    <row r="11815" spans="1:8" x14ac:dyDescent="0.25">
      <c r="A11815" s="3" t="s">
        <v>450</v>
      </c>
      <c r="B11815" s="5">
        <v>569000</v>
      </c>
      <c r="C11815" t="s">
        <v>1437</v>
      </c>
      <c r="D11815" t="str">
        <f t="shared" si="184"/>
        <v>Apartment</v>
      </c>
      <c r="E11815" t="s">
        <v>78</v>
      </c>
      <c r="F11815" t="str">
        <f>_xlfn.XLOOKUP(E11815,Geografiesleutel!A:A,Geografiesleutel!B:B,"",0,1)</f>
        <v>Northern Suburbs</v>
      </c>
      <c r="G11815" s="18">
        <v>1</v>
      </c>
      <c r="H11815" s="18">
        <v>1</v>
      </c>
    </row>
    <row r="11816" spans="1:8" x14ac:dyDescent="0.25">
      <c r="A11816" s="3" t="s">
        <v>1065</v>
      </c>
      <c r="B11816" s="5">
        <v>1145000</v>
      </c>
      <c r="C11816" t="s">
        <v>1436</v>
      </c>
      <c r="D11816" t="str">
        <f t="shared" si="184"/>
        <v>Apartment</v>
      </c>
      <c r="E11816" t="s">
        <v>42</v>
      </c>
      <c r="F11816" t="str">
        <f>_xlfn.XLOOKUP(E11816,Geografiesleutel!A:A,Geografiesleutel!B:B,"",0,1)</f>
        <v>Eastern Suburbs</v>
      </c>
      <c r="G11816" s="18">
        <v>2</v>
      </c>
      <c r="H11816" s="18">
        <v>2</v>
      </c>
    </row>
    <row r="11817" spans="1:8" x14ac:dyDescent="0.25">
      <c r="A11817" s="3" t="s">
        <v>1533</v>
      </c>
      <c r="B11817" s="5">
        <v>399000</v>
      </c>
      <c r="C11817" t="s">
        <v>1437</v>
      </c>
      <c r="D11817" t="str">
        <f t="shared" si="184"/>
        <v>Apartment</v>
      </c>
      <c r="E11817" t="s">
        <v>562</v>
      </c>
      <c r="F11817" t="str">
        <f>_xlfn.XLOOKUP(E11817,Geografiesleutel!A:A,Geografiesleutel!B:B,"",0,1)</f>
        <v>CBD</v>
      </c>
      <c r="G11817" s="18">
        <v>1</v>
      </c>
      <c r="H11817" s="18">
        <v>1</v>
      </c>
    </row>
    <row r="11818" spans="1:8" x14ac:dyDescent="0.25">
      <c r="A11818" s="3" t="s">
        <v>444</v>
      </c>
      <c r="B11818" s="5">
        <v>450000</v>
      </c>
      <c r="C11818" t="s">
        <v>1436</v>
      </c>
      <c r="D11818" t="str">
        <f t="shared" si="184"/>
        <v>Apartment</v>
      </c>
      <c r="E11818" t="s">
        <v>487</v>
      </c>
      <c r="F11818" t="str">
        <f>_xlfn.XLOOKUP(E11818,Geografiesleutel!A:A,Geografiesleutel!B:B,"",0,1)</f>
        <v>CBD</v>
      </c>
      <c r="G11818" s="18">
        <v>2</v>
      </c>
      <c r="H11818" s="18">
        <v>1</v>
      </c>
    </row>
    <row r="11819" spans="1:8" x14ac:dyDescent="0.25">
      <c r="A11819" s="3" t="s">
        <v>1160</v>
      </c>
      <c r="B11819" s="5">
        <v>565000</v>
      </c>
      <c r="C11819" t="s">
        <v>1436</v>
      </c>
      <c r="D11819" t="str">
        <f t="shared" si="184"/>
        <v>Apartment</v>
      </c>
      <c r="E11819" t="s">
        <v>68</v>
      </c>
      <c r="F11819" t="str">
        <f>_xlfn.XLOOKUP(E11819,Geografiesleutel!A:A,Geografiesleutel!B:B,"",0,1)</f>
        <v>Northern Suburbs</v>
      </c>
      <c r="G11819" s="18">
        <v>2</v>
      </c>
      <c r="H11819" s="18">
        <v>2</v>
      </c>
    </row>
    <row r="11820" spans="1:8" x14ac:dyDescent="0.25">
      <c r="A11820" s="3" t="s">
        <v>446</v>
      </c>
      <c r="B11820" s="5">
        <v>900000</v>
      </c>
      <c r="C11820" t="s">
        <v>1439</v>
      </c>
      <c r="D11820" t="str">
        <f t="shared" si="184"/>
        <v>Apartment</v>
      </c>
      <c r="E11820" t="s">
        <v>369</v>
      </c>
      <c r="F11820" t="str">
        <f>_xlfn.XLOOKUP(E11820,Geografiesleutel!A:A,Geografiesleutel!B:B,"",0,1)</f>
        <v>Eastern Suburbs</v>
      </c>
      <c r="G11820" s="18">
        <v>3</v>
      </c>
      <c r="H11820" s="18">
        <v>1</v>
      </c>
    </row>
    <row r="11821" spans="1:8" x14ac:dyDescent="0.25">
      <c r="A11821" s="3" t="s">
        <v>512</v>
      </c>
      <c r="B11821" s="5">
        <v>750000</v>
      </c>
      <c r="C11821" t="s">
        <v>1436</v>
      </c>
      <c r="D11821" t="str">
        <f t="shared" si="184"/>
        <v>Apartment</v>
      </c>
      <c r="E11821" t="s">
        <v>136</v>
      </c>
      <c r="F11821" t="str">
        <f>_xlfn.XLOOKUP(E11821,Geografiesleutel!A:A,Geografiesleutel!B:B,"",0,1)</f>
        <v>Eastern Suburbs</v>
      </c>
      <c r="G11821" s="18">
        <v>2</v>
      </c>
      <c r="H11821" s="18">
        <v>1</v>
      </c>
    </row>
    <row r="11822" spans="1:8" x14ac:dyDescent="0.25">
      <c r="A11822" s="3" t="s">
        <v>1499</v>
      </c>
      <c r="B11822" s="5">
        <v>525000</v>
      </c>
      <c r="C11822" t="s">
        <v>1436</v>
      </c>
      <c r="D11822" t="str">
        <f t="shared" si="184"/>
        <v>Apartment</v>
      </c>
      <c r="E11822" t="s">
        <v>68</v>
      </c>
      <c r="F11822" t="str">
        <f>_xlfn.XLOOKUP(E11822,Geografiesleutel!A:A,Geografiesleutel!B:B,"",0,1)</f>
        <v>Northern Suburbs</v>
      </c>
      <c r="G11822" s="18">
        <v>2</v>
      </c>
      <c r="H11822" s="18" t="s">
        <v>2650</v>
      </c>
    </row>
    <row r="11823" spans="1:8" x14ac:dyDescent="0.25">
      <c r="A11823" s="3" t="s">
        <v>1317</v>
      </c>
      <c r="B11823" s="5">
        <v>470000</v>
      </c>
      <c r="C11823" t="s">
        <v>1437</v>
      </c>
      <c r="D11823" t="str">
        <f t="shared" si="184"/>
        <v>Apartment</v>
      </c>
      <c r="E11823" t="s">
        <v>240</v>
      </c>
      <c r="F11823" t="str">
        <f>_xlfn.XLOOKUP(E11823,Geografiesleutel!A:A,Geografiesleutel!B:B,"",0,1)</f>
        <v>Northern Suburbs</v>
      </c>
      <c r="G11823" s="18">
        <v>1</v>
      </c>
      <c r="H11823" s="18">
        <v>1</v>
      </c>
    </row>
    <row r="11824" spans="1:8" x14ac:dyDescent="0.25">
      <c r="A11824" s="3" t="s">
        <v>1520</v>
      </c>
      <c r="B11824" s="5">
        <v>499999</v>
      </c>
      <c r="C11824" t="s">
        <v>1439</v>
      </c>
      <c r="D11824" t="str">
        <f t="shared" si="184"/>
        <v>Apartment</v>
      </c>
      <c r="E11824" t="s">
        <v>577</v>
      </c>
      <c r="F11824" t="str">
        <f>_xlfn.XLOOKUP(E11824,Geografiesleutel!A:A,Geografiesleutel!B:B,"",0,1)</f>
        <v>CBD</v>
      </c>
      <c r="G11824" s="18">
        <v>3</v>
      </c>
      <c r="H11824" s="18">
        <v>2</v>
      </c>
    </row>
    <row r="11825" spans="1:8" x14ac:dyDescent="0.25">
      <c r="A11825" s="3" t="s">
        <v>79</v>
      </c>
      <c r="B11825" s="5">
        <v>2800000</v>
      </c>
      <c r="C11825" t="s">
        <v>1439</v>
      </c>
      <c r="D11825" t="str">
        <f t="shared" si="184"/>
        <v>Apartment</v>
      </c>
      <c r="E11825" t="s">
        <v>245</v>
      </c>
      <c r="F11825" t="str">
        <f>_xlfn.XLOOKUP(E11825,Geografiesleutel!A:A,Geografiesleutel!B:B,"",0,1)</f>
        <v>Eastern Suburbs</v>
      </c>
      <c r="G11825" s="18">
        <v>3</v>
      </c>
      <c r="H11825" s="18">
        <v>2</v>
      </c>
    </row>
    <row r="11826" spans="1:8" x14ac:dyDescent="0.25">
      <c r="A11826" s="3" t="s">
        <v>129</v>
      </c>
      <c r="B11826" s="5">
        <v>1890000</v>
      </c>
      <c r="C11826" t="s">
        <v>1436</v>
      </c>
      <c r="D11826" t="str">
        <f t="shared" si="184"/>
        <v>Apartment</v>
      </c>
      <c r="E11826" t="s">
        <v>209</v>
      </c>
      <c r="F11826" t="str">
        <f>_xlfn.XLOOKUP(E11826,Geografiesleutel!A:A,Geografiesleutel!B:B,"",0,1)</f>
        <v>Eastern Suburbs</v>
      </c>
      <c r="G11826" s="18">
        <v>2</v>
      </c>
      <c r="H11826" s="18">
        <v>2</v>
      </c>
    </row>
    <row r="11827" spans="1:8" x14ac:dyDescent="0.25">
      <c r="A11827" s="3" t="s">
        <v>133</v>
      </c>
      <c r="B11827" s="5">
        <v>1850000</v>
      </c>
      <c r="C11827" t="s">
        <v>1436</v>
      </c>
      <c r="D11827" t="str">
        <f t="shared" si="184"/>
        <v>Apartment</v>
      </c>
      <c r="E11827" t="s">
        <v>209</v>
      </c>
      <c r="F11827" t="str">
        <f>_xlfn.XLOOKUP(E11827,Geografiesleutel!A:A,Geografiesleutel!B:B,"",0,1)</f>
        <v>Eastern Suburbs</v>
      </c>
      <c r="G11827" s="18">
        <v>2</v>
      </c>
      <c r="H11827" s="18">
        <v>2</v>
      </c>
    </row>
    <row r="11828" spans="1:8" x14ac:dyDescent="0.25">
      <c r="A11828" s="3" t="s">
        <v>795</v>
      </c>
      <c r="B11828" s="5">
        <v>4400000</v>
      </c>
      <c r="C11828" t="s">
        <v>1436</v>
      </c>
      <c r="D11828" t="str">
        <f t="shared" si="184"/>
        <v>Apartment</v>
      </c>
      <c r="E11828" t="s">
        <v>681</v>
      </c>
      <c r="F11828" t="str">
        <f>_xlfn.XLOOKUP(E11828,Geografiesleutel!A:A,Geografiesleutel!B:B,"",0,1)</f>
        <v>Eastern Suburbs</v>
      </c>
      <c r="G11828" s="18">
        <v>2</v>
      </c>
      <c r="H11828" s="18">
        <v>2</v>
      </c>
    </row>
    <row r="11829" spans="1:8" x14ac:dyDescent="0.25">
      <c r="A11829" s="3" t="s">
        <v>196</v>
      </c>
      <c r="B11829" s="5">
        <v>990000</v>
      </c>
      <c r="C11829" t="s">
        <v>1437</v>
      </c>
      <c r="D11829" t="str">
        <f t="shared" si="184"/>
        <v>Apartment</v>
      </c>
      <c r="E11829" t="s">
        <v>209</v>
      </c>
      <c r="F11829" t="str">
        <f>_xlfn.XLOOKUP(E11829,Geografiesleutel!A:A,Geografiesleutel!B:B,"",0,1)</f>
        <v>Eastern Suburbs</v>
      </c>
      <c r="G11829" s="18">
        <v>1</v>
      </c>
      <c r="H11829" s="18">
        <v>1</v>
      </c>
    </row>
    <row r="11830" spans="1:8" x14ac:dyDescent="0.25">
      <c r="A11830" s="3" t="s">
        <v>512</v>
      </c>
      <c r="B11830" s="5">
        <v>750000</v>
      </c>
      <c r="C11830" t="s">
        <v>1436</v>
      </c>
      <c r="D11830" t="str">
        <f t="shared" si="184"/>
        <v>Apartment</v>
      </c>
      <c r="E11830" t="s">
        <v>136</v>
      </c>
      <c r="F11830" t="str">
        <f>_xlfn.XLOOKUP(E11830,Geografiesleutel!A:A,Geografiesleutel!B:B,"",0,1)</f>
        <v>Eastern Suburbs</v>
      </c>
      <c r="G11830" s="18">
        <v>2</v>
      </c>
      <c r="H11830" s="18">
        <v>1</v>
      </c>
    </row>
    <row r="11831" spans="1:8" x14ac:dyDescent="0.25">
      <c r="A11831" s="3" t="s">
        <v>446</v>
      </c>
      <c r="B11831" s="5">
        <v>900000</v>
      </c>
      <c r="C11831" t="s">
        <v>1436</v>
      </c>
      <c r="D11831" t="str">
        <f t="shared" si="184"/>
        <v>Apartment</v>
      </c>
      <c r="E11831" t="s">
        <v>290</v>
      </c>
      <c r="F11831" t="str">
        <f>_xlfn.XLOOKUP(E11831,Geografiesleutel!A:A,Geografiesleutel!B:B,"",0,1)</f>
        <v>Eastern Suburbs</v>
      </c>
      <c r="G11831" s="18">
        <v>2</v>
      </c>
      <c r="H11831" s="18">
        <v>2</v>
      </c>
    </row>
    <row r="11832" spans="1:8" x14ac:dyDescent="0.25">
      <c r="A11832" s="3" t="s">
        <v>1680</v>
      </c>
      <c r="B11832" s="5">
        <v>719000</v>
      </c>
      <c r="C11832" t="s">
        <v>1439</v>
      </c>
      <c r="D11832" t="str">
        <f t="shared" si="184"/>
        <v>Apartment</v>
      </c>
      <c r="E11832" t="s">
        <v>487</v>
      </c>
      <c r="F11832" t="str">
        <f>_xlfn.XLOOKUP(E11832,Geografiesleutel!A:A,Geografiesleutel!B:B,"",0,1)</f>
        <v>CBD</v>
      </c>
      <c r="G11832" s="18">
        <v>3</v>
      </c>
      <c r="H11832" s="18">
        <v>2</v>
      </c>
    </row>
    <row r="11833" spans="1:8" x14ac:dyDescent="0.25">
      <c r="A11833" s="3" t="s">
        <v>399</v>
      </c>
      <c r="B11833" s="5">
        <v>1485000</v>
      </c>
      <c r="C11833" t="s">
        <v>1436</v>
      </c>
      <c r="D11833" t="str">
        <f t="shared" si="184"/>
        <v>Apartment</v>
      </c>
      <c r="E11833" t="s">
        <v>972</v>
      </c>
      <c r="F11833" t="str">
        <f>_xlfn.XLOOKUP(E11833,Geografiesleutel!A:A,Geografiesleutel!B:B,"",0,1)</f>
        <v>Eastern Suburbs</v>
      </c>
      <c r="G11833" s="18">
        <v>2</v>
      </c>
      <c r="H11833" s="18">
        <v>2</v>
      </c>
    </row>
    <row r="11834" spans="1:8" x14ac:dyDescent="0.25">
      <c r="A11834" s="3" t="s">
        <v>715</v>
      </c>
      <c r="B11834" s="5">
        <v>550000</v>
      </c>
      <c r="C11834" t="s">
        <v>1436</v>
      </c>
      <c r="D11834" t="str">
        <f t="shared" si="184"/>
        <v>Apartment</v>
      </c>
      <c r="E11834" t="s">
        <v>1455</v>
      </c>
      <c r="F11834" t="str">
        <f>_xlfn.XLOOKUP(E11834,Geografiesleutel!A:A,Geografiesleutel!B:B,"",0,1)</f>
        <v>CBD</v>
      </c>
      <c r="G11834" s="18">
        <v>2</v>
      </c>
      <c r="H11834" s="18">
        <v>2</v>
      </c>
    </row>
    <row r="11835" spans="1:8" x14ac:dyDescent="0.25">
      <c r="A11835" s="3" t="s">
        <v>81</v>
      </c>
      <c r="B11835" s="5">
        <v>1080000</v>
      </c>
      <c r="C11835" t="s">
        <v>1436</v>
      </c>
      <c r="D11835" t="str">
        <f t="shared" si="184"/>
        <v>Apartment</v>
      </c>
      <c r="E11835" t="s">
        <v>369</v>
      </c>
      <c r="F11835" t="str">
        <f>_xlfn.XLOOKUP(E11835,Geografiesleutel!A:A,Geografiesleutel!B:B,"",0,1)</f>
        <v>Eastern Suburbs</v>
      </c>
      <c r="G11835" s="18">
        <v>2</v>
      </c>
      <c r="H11835" s="18">
        <v>1</v>
      </c>
    </row>
    <row r="11836" spans="1:8" x14ac:dyDescent="0.25">
      <c r="A11836" s="3" t="s">
        <v>1290</v>
      </c>
      <c r="B11836" s="5">
        <v>435000</v>
      </c>
      <c r="C11836" t="s">
        <v>1436</v>
      </c>
      <c r="D11836" t="str">
        <f t="shared" si="184"/>
        <v>Apartment</v>
      </c>
      <c r="E11836" t="s">
        <v>68</v>
      </c>
      <c r="F11836" t="str">
        <f>_xlfn.XLOOKUP(E11836,Geografiesleutel!A:A,Geografiesleutel!B:B,"",0,1)</f>
        <v>Northern Suburbs</v>
      </c>
      <c r="G11836" s="18">
        <v>2</v>
      </c>
      <c r="H11836" s="18" t="s">
        <v>2650</v>
      </c>
    </row>
    <row r="11837" spans="1:8" x14ac:dyDescent="0.25">
      <c r="A11837" s="3" t="s">
        <v>556</v>
      </c>
      <c r="B11837" s="5">
        <v>650000</v>
      </c>
      <c r="C11837" t="s">
        <v>1436</v>
      </c>
      <c r="D11837" t="str">
        <f t="shared" si="184"/>
        <v>Apartment</v>
      </c>
      <c r="E11837" t="s">
        <v>1503</v>
      </c>
      <c r="F11837" t="str">
        <f>_xlfn.XLOOKUP(E11837,Geografiesleutel!A:A,Geografiesleutel!B:B,"",0,1)</f>
        <v>Northern Suburbs</v>
      </c>
      <c r="G11837" s="18">
        <v>2</v>
      </c>
      <c r="H11837" s="18">
        <v>1</v>
      </c>
    </row>
    <row r="11838" spans="1:8" x14ac:dyDescent="0.25">
      <c r="A11838" s="3" t="s">
        <v>556</v>
      </c>
      <c r="B11838" s="5">
        <v>650000</v>
      </c>
      <c r="C11838" t="s">
        <v>1439</v>
      </c>
      <c r="D11838" t="str">
        <f t="shared" si="184"/>
        <v>Apartment</v>
      </c>
      <c r="E11838" t="s">
        <v>136</v>
      </c>
      <c r="F11838" t="str">
        <f>_xlfn.XLOOKUP(E11838,Geografiesleutel!A:A,Geografiesleutel!B:B,"",0,1)</f>
        <v>Eastern Suburbs</v>
      </c>
      <c r="G11838" s="18">
        <v>3</v>
      </c>
      <c r="H11838" s="18">
        <v>1</v>
      </c>
    </row>
    <row r="11839" spans="1:8" x14ac:dyDescent="0.25">
      <c r="A11839" s="3" t="s">
        <v>693</v>
      </c>
      <c r="B11839" s="5">
        <v>730000</v>
      </c>
      <c r="C11839" t="s">
        <v>1436</v>
      </c>
      <c r="D11839" t="str">
        <f t="shared" si="184"/>
        <v>Apartment</v>
      </c>
      <c r="E11839" t="s">
        <v>18</v>
      </c>
      <c r="F11839" t="str">
        <f>_xlfn.XLOOKUP(E11839,Geografiesleutel!A:A,Geografiesleutel!B:B,"",0,1)</f>
        <v>Agricultural Smallholdings</v>
      </c>
      <c r="G11839" s="18">
        <v>2</v>
      </c>
      <c r="H11839" s="18" t="s">
        <v>2650</v>
      </c>
    </row>
    <row r="11840" spans="1:8" x14ac:dyDescent="0.25">
      <c r="A11840" s="3" t="s">
        <v>71</v>
      </c>
      <c r="B11840" s="5">
        <v>690000</v>
      </c>
      <c r="C11840" t="s">
        <v>1436</v>
      </c>
      <c r="D11840" t="str">
        <f t="shared" si="184"/>
        <v>Apartment</v>
      </c>
      <c r="E11840" t="s">
        <v>141</v>
      </c>
      <c r="F11840" t="str">
        <f>_xlfn.XLOOKUP(E11840,Geografiesleutel!A:A,Geografiesleutel!B:B,"",0,1)</f>
        <v>Agricultural Smallholdings</v>
      </c>
      <c r="G11840" s="18">
        <v>2</v>
      </c>
      <c r="H11840" s="18">
        <v>1</v>
      </c>
    </row>
    <row r="11841" spans="1:8" x14ac:dyDescent="0.25">
      <c r="A11841" s="3" t="s">
        <v>71</v>
      </c>
      <c r="B11841" s="5">
        <v>690000</v>
      </c>
      <c r="C11841" t="s">
        <v>1436</v>
      </c>
      <c r="D11841" t="str">
        <f t="shared" si="184"/>
        <v>Apartment</v>
      </c>
      <c r="E11841" t="s">
        <v>68</v>
      </c>
      <c r="F11841" t="str">
        <f>_xlfn.XLOOKUP(E11841,Geografiesleutel!A:A,Geografiesleutel!B:B,"",0,1)</f>
        <v>Northern Suburbs</v>
      </c>
      <c r="G11841" s="18">
        <v>2</v>
      </c>
      <c r="H11841" s="18">
        <v>1</v>
      </c>
    </row>
    <row r="11842" spans="1:8" x14ac:dyDescent="0.25">
      <c r="A11842" s="3" t="s">
        <v>592</v>
      </c>
      <c r="B11842" s="5">
        <v>890000</v>
      </c>
      <c r="C11842" t="s">
        <v>1436</v>
      </c>
      <c r="D11842" t="str">
        <f t="shared" ref="D11842:D11905" si="185">TRIM(RIGHT(SUBSTITUTE(C11842," ",REPT(" ",LEN(C11842))),LEN(C11842)))</f>
        <v>Apartment</v>
      </c>
      <c r="E11842" t="s">
        <v>30</v>
      </c>
      <c r="F11842" t="str">
        <f>_xlfn.XLOOKUP(E11842,Geografiesleutel!A:A,Geografiesleutel!B:B,"",0,1)</f>
        <v>Northern Suburbs</v>
      </c>
      <c r="G11842" s="18">
        <v>2</v>
      </c>
      <c r="H11842" s="18">
        <v>1</v>
      </c>
    </row>
    <row r="11843" spans="1:8" x14ac:dyDescent="0.25">
      <c r="A11843" s="3" t="s">
        <v>150</v>
      </c>
      <c r="B11843" s="5">
        <v>1350000</v>
      </c>
      <c r="C11843" t="s">
        <v>1436</v>
      </c>
      <c r="D11843" t="str">
        <f t="shared" si="185"/>
        <v>Apartment</v>
      </c>
      <c r="E11843" t="s">
        <v>369</v>
      </c>
      <c r="F11843" t="str">
        <f>_xlfn.XLOOKUP(E11843,Geografiesleutel!A:A,Geografiesleutel!B:B,"",0,1)</f>
        <v>Eastern Suburbs</v>
      </c>
      <c r="G11843" s="18">
        <v>2</v>
      </c>
      <c r="H11843" s="18">
        <v>1</v>
      </c>
    </row>
    <row r="11844" spans="1:8" x14ac:dyDescent="0.25">
      <c r="A11844" s="3" t="s">
        <v>766</v>
      </c>
      <c r="B11844" s="5">
        <v>960000</v>
      </c>
      <c r="C11844" t="s">
        <v>1436</v>
      </c>
      <c r="D11844" t="str">
        <f t="shared" si="185"/>
        <v>Apartment</v>
      </c>
      <c r="E11844" t="s">
        <v>97</v>
      </c>
      <c r="F11844" t="str">
        <f>_xlfn.XLOOKUP(E11844,Geografiesleutel!A:A,Geografiesleutel!B:B,"",0,1)</f>
        <v>Northern Suburbs</v>
      </c>
      <c r="G11844" s="18">
        <v>2</v>
      </c>
      <c r="H11844" s="18">
        <v>1</v>
      </c>
    </row>
    <row r="11845" spans="1:8" x14ac:dyDescent="0.25">
      <c r="A11845" s="3" t="s">
        <v>1852</v>
      </c>
      <c r="B11845" s="5">
        <v>3280776</v>
      </c>
      <c r="C11845" t="s">
        <v>1439</v>
      </c>
      <c r="D11845" t="str">
        <f t="shared" si="185"/>
        <v>Apartment</v>
      </c>
      <c r="E11845" t="s">
        <v>234</v>
      </c>
      <c r="F11845" t="str">
        <f>_xlfn.XLOOKUP(E11845,Geografiesleutel!A:A,Geografiesleutel!B:B,"",0,1)</f>
        <v>Eastern Suburbs</v>
      </c>
      <c r="G11845" s="18">
        <v>3</v>
      </c>
      <c r="H11845" s="18">
        <v>3</v>
      </c>
    </row>
    <row r="11846" spans="1:8" x14ac:dyDescent="0.25">
      <c r="A11846" s="3" t="s">
        <v>1853</v>
      </c>
      <c r="B11846" s="5">
        <v>301000</v>
      </c>
      <c r="C11846" t="s">
        <v>1437</v>
      </c>
      <c r="D11846" t="str">
        <f t="shared" si="185"/>
        <v>Apartment</v>
      </c>
      <c r="E11846" t="s">
        <v>487</v>
      </c>
      <c r="F11846" t="str">
        <f>_xlfn.XLOOKUP(E11846,Geografiesleutel!A:A,Geografiesleutel!B:B,"",0,1)</f>
        <v>CBD</v>
      </c>
      <c r="G11846" s="18">
        <v>1</v>
      </c>
      <c r="H11846" s="18">
        <v>1</v>
      </c>
    </row>
    <row r="11847" spans="1:8" x14ac:dyDescent="0.25">
      <c r="A11847" s="3" t="s">
        <v>556</v>
      </c>
      <c r="B11847" s="5">
        <v>650000</v>
      </c>
      <c r="C11847" t="s">
        <v>1451</v>
      </c>
      <c r="D11847" t="str">
        <f t="shared" si="185"/>
        <v>Apartment</v>
      </c>
      <c r="E11847" t="s">
        <v>487</v>
      </c>
      <c r="F11847" t="str">
        <f>_xlfn.XLOOKUP(E11847,Geografiesleutel!A:A,Geografiesleutel!B:B,"",0,1)</f>
        <v>CBD</v>
      </c>
      <c r="G11847" s="18" t="s">
        <v>2646</v>
      </c>
      <c r="H11847" s="18" t="s">
        <v>2650</v>
      </c>
    </row>
    <row r="11848" spans="1:8" x14ac:dyDescent="0.25">
      <c r="A11848" s="3" t="s">
        <v>219</v>
      </c>
      <c r="B11848" s="5">
        <v>1050000</v>
      </c>
      <c r="C11848" t="s">
        <v>1437</v>
      </c>
      <c r="D11848" t="str">
        <f t="shared" si="185"/>
        <v>Apartment</v>
      </c>
      <c r="E11848" t="s">
        <v>80</v>
      </c>
      <c r="F11848" t="str">
        <f>_xlfn.XLOOKUP(E11848,Geografiesleutel!A:A,Geografiesleutel!B:B,"",0,1)</f>
        <v>Eastern Suburbs</v>
      </c>
      <c r="G11848" s="18">
        <v>1</v>
      </c>
      <c r="H11848" s="18">
        <v>1</v>
      </c>
    </row>
    <row r="11849" spans="1:8" x14ac:dyDescent="0.25">
      <c r="A11849" s="3" t="s">
        <v>1061</v>
      </c>
      <c r="B11849" s="5">
        <v>460000</v>
      </c>
      <c r="C11849" t="s">
        <v>1436</v>
      </c>
      <c r="D11849" t="str">
        <f t="shared" si="185"/>
        <v>Apartment</v>
      </c>
      <c r="E11849" t="s">
        <v>68</v>
      </c>
      <c r="F11849" t="str">
        <f>_xlfn.XLOOKUP(E11849,Geografiesleutel!A:A,Geografiesleutel!B:B,"",0,1)</f>
        <v>Northern Suburbs</v>
      </c>
      <c r="G11849" s="18">
        <v>2</v>
      </c>
      <c r="H11849" s="18" t="s">
        <v>2650</v>
      </c>
    </row>
    <row r="11850" spans="1:8" x14ac:dyDescent="0.25">
      <c r="A11850" s="3" t="s">
        <v>1423</v>
      </c>
      <c r="B11850" s="5">
        <v>560000</v>
      </c>
      <c r="C11850" t="s">
        <v>1436</v>
      </c>
      <c r="D11850" t="str">
        <f t="shared" si="185"/>
        <v>Apartment</v>
      </c>
      <c r="E11850" t="s">
        <v>346</v>
      </c>
      <c r="F11850" t="str">
        <f>_xlfn.XLOOKUP(E11850,Geografiesleutel!A:A,Geografiesleutel!B:B,"",0,1)</f>
        <v>Northern Suburbs</v>
      </c>
      <c r="G11850" s="18">
        <v>2</v>
      </c>
      <c r="H11850" s="18">
        <v>1</v>
      </c>
    </row>
    <row r="11851" spans="1:8" x14ac:dyDescent="0.25">
      <c r="A11851" s="3" t="s">
        <v>715</v>
      </c>
      <c r="B11851" s="5">
        <v>550000</v>
      </c>
      <c r="C11851" t="s">
        <v>1436</v>
      </c>
      <c r="D11851" t="str">
        <f t="shared" si="185"/>
        <v>Apartment</v>
      </c>
      <c r="E11851" t="s">
        <v>487</v>
      </c>
      <c r="F11851" t="str">
        <f>_xlfn.XLOOKUP(E11851,Geografiesleutel!A:A,Geografiesleutel!B:B,"",0,1)</f>
        <v>CBD</v>
      </c>
      <c r="G11851" s="18">
        <v>2</v>
      </c>
      <c r="H11851" s="18">
        <v>2</v>
      </c>
    </row>
    <row r="11852" spans="1:8" x14ac:dyDescent="0.25">
      <c r="A11852" s="3" t="s">
        <v>1854</v>
      </c>
      <c r="B11852" s="5">
        <v>4380000</v>
      </c>
      <c r="C11852" t="s">
        <v>1436</v>
      </c>
      <c r="D11852" t="str">
        <f t="shared" si="185"/>
        <v>Apartment</v>
      </c>
      <c r="E11852" t="s">
        <v>681</v>
      </c>
      <c r="F11852" t="str">
        <f>_xlfn.XLOOKUP(E11852,Geografiesleutel!A:A,Geografiesleutel!B:B,"",0,1)</f>
        <v>Eastern Suburbs</v>
      </c>
      <c r="G11852" s="18">
        <v>2</v>
      </c>
      <c r="H11852" s="18">
        <v>2</v>
      </c>
    </row>
    <row r="11853" spans="1:8" x14ac:dyDescent="0.25">
      <c r="A11853" s="3" t="s">
        <v>767</v>
      </c>
      <c r="B11853" s="5">
        <v>580000</v>
      </c>
      <c r="C11853" t="s">
        <v>1436</v>
      </c>
      <c r="D11853" t="str">
        <f t="shared" si="185"/>
        <v>Apartment</v>
      </c>
      <c r="E11853" t="s">
        <v>35</v>
      </c>
      <c r="F11853" t="str">
        <f>_xlfn.XLOOKUP(E11853,Geografiesleutel!A:A,Geografiesleutel!B:B,"",0,1)</f>
        <v>Northern Suburbs</v>
      </c>
      <c r="G11853" s="18">
        <v>2</v>
      </c>
      <c r="H11853" s="18">
        <v>1</v>
      </c>
    </row>
    <row r="11854" spans="1:8" x14ac:dyDescent="0.25">
      <c r="A11854" s="3" t="s">
        <v>170</v>
      </c>
      <c r="B11854" s="5">
        <v>1150000</v>
      </c>
      <c r="C11854" t="s">
        <v>1439</v>
      </c>
      <c r="D11854" t="str">
        <f t="shared" si="185"/>
        <v>Apartment</v>
      </c>
      <c r="E11854" t="s">
        <v>11</v>
      </c>
      <c r="F11854" t="str">
        <f>_xlfn.XLOOKUP(E11854,Geografiesleutel!A:A,Geografiesleutel!B:B,"",0,1)</f>
        <v>Eastern Suburbs</v>
      </c>
      <c r="G11854" s="18">
        <v>3</v>
      </c>
      <c r="H11854" s="18">
        <v>2</v>
      </c>
    </row>
    <row r="11855" spans="1:8" x14ac:dyDescent="0.25">
      <c r="A11855" s="3" t="s">
        <v>936</v>
      </c>
      <c r="B11855" s="5">
        <v>330000</v>
      </c>
      <c r="C11855" t="s">
        <v>1437</v>
      </c>
      <c r="D11855" t="str">
        <f t="shared" si="185"/>
        <v>Apartment</v>
      </c>
      <c r="E11855" t="s">
        <v>404</v>
      </c>
      <c r="F11855" t="str">
        <f>_xlfn.XLOOKUP(E11855,Geografiesleutel!A:A,Geografiesleutel!B:B,"",0,1)</f>
        <v>CBD</v>
      </c>
      <c r="G11855" s="18">
        <v>1</v>
      </c>
      <c r="H11855" s="18">
        <v>1</v>
      </c>
    </row>
    <row r="11856" spans="1:8" x14ac:dyDescent="0.25">
      <c r="A11856" s="3" t="s">
        <v>1511</v>
      </c>
      <c r="B11856" s="5">
        <v>295000</v>
      </c>
      <c r="C11856" t="s">
        <v>1447</v>
      </c>
      <c r="D11856" t="str">
        <f t="shared" si="185"/>
        <v>Apartment</v>
      </c>
      <c r="E11856" t="s">
        <v>62</v>
      </c>
      <c r="F11856" t="str">
        <f>_xlfn.XLOOKUP(E11856,Geografiesleutel!A:A,Geografiesleutel!B:B,"",0,1)</f>
        <v>Northern Suburbs</v>
      </c>
      <c r="G11856" s="18">
        <v>5</v>
      </c>
      <c r="H11856" s="18">
        <v>1</v>
      </c>
    </row>
    <row r="11857" spans="1:8" x14ac:dyDescent="0.25">
      <c r="A11857" s="3" t="s">
        <v>1553</v>
      </c>
      <c r="B11857" s="5">
        <v>559000</v>
      </c>
      <c r="C11857" t="s">
        <v>1451</v>
      </c>
      <c r="D11857" t="str">
        <f t="shared" si="185"/>
        <v>Apartment</v>
      </c>
      <c r="E11857" t="s">
        <v>487</v>
      </c>
      <c r="F11857" t="str">
        <f>_xlfn.XLOOKUP(E11857,Geografiesleutel!A:A,Geografiesleutel!B:B,"",0,1)</f>
        <v>CBD</v>
      </c>
      <c r="G11857" s="18" t="s">
        <v>2646</v>
      </c>
      <c r="H11857" s="18">
        <v>1</v>
      </c>
    </row>
    <row r="11858" spans="1:8" x14ac:dyDescent="0.25">
      <c r="A11858" s="3" t="s">
        <v>162</v>
      </c>
      <c r="B11858" s="5">
        <v>950000</v>
      </c>
      <c r="C11858" t="s">
        <v>1437</v>
      </c>
      <c r="D11858" t="str">
        <f t="shared" si="185"/>
        <v>Apartment</v>
      </c>
      <c r="E11858" t="s">
        <v>355</v>
      </c>
      <c r="F11858" t="str">
        <f>_xlfn.XLOOKUP(E11858,Geografiesleutel!A:A,Geografiesleutel!B:B,"",0,1)</f>
        <v>Southern Suburbs</v>
      </c>
      <c r="G11858" s="18">
        <v>1</v>
      </c>
      <c r="H11858" s="18">
        <v>1</v>
      </c>
    </row>
    <row r="11859" spans="1:8" x14ac:dyDescent="0.25">
      <c r="A11859" s="3" t="s">
        <v>936</v>
      </c>
      <c r="B11859" s="5">
        <v>330000</v>
      </c>
      <c r="C11859" t="s">
        <v>1437</v>
      </c>
      <c r="D11859" t="str">
        <f t="shared" si="185"/>
        <v>Apartment</v>
      </c>
      <c r="E11859" t="s">
        <v>404</v>
      </c>
      <c r="F11859" t="str">
        <f>_xlfn.XLOOKUP(E11859,Geografiesleutel!A:A,Geografiesleutel!B:B,"",0,1)</f>
        <v>CBD</v>
      </c>
      <c r="G11859" s="18">
        <v>1</v>
      </c>
      <c r="H11859" s="18">
        <v>1</v>
      </c>
    </row>
    <row r="11860" spans="1:8" x14ac:dyDescent="0.25">
      <c r="A11860" s="3" t="s">
        <v>753</v>
      </c>
      <c r="B11860" s="5">
        <v>799999</v>
      </c>
      <c r="C11860" t="s">
        <v>1439</v>
      </c>
      <c r="D11860" t="str">
        <f t="shared" si="185"/>
        <v>Apartment</v>
      </c>
      <c r="E11860" t="s">
        <v>351</v>
      </c>
      <c r="F11860" t="str">
        <f>_xlfn.XLOOKUP(E11860,Geografiesleutel!A:A,Geografiesleutel!B:B,"",0,1)</f>
        <v>Eastern Suburbs</v>
      </c>
      <c r="G11860" s="18">
        <v>3</v>
      </c>
      <c r="H11860" s="18">
        <v>2</v>
      </c>
    </row>
    <row r="11861" spans="1:8" x14ac:dyDescent="0.25">
      <c r="A11861" s="3" t="s">
        <v>1501</v>
      </c>
      <c r="B11861" s="5">
        <v>745000</v>
      </c>
      <c r="C11861" t="s">
        <v>1436</v>
      </c>
      <c r="D11861" t="str">
        <f t="shared" si="185"/>
        <v>Apartment</v>
      </c>
      <c r="E11861" t="s">
        <v>18</v>
      </c>
      <c r="F11861" t="str">
        <f>_xlfn.XLOOKUP(E11861,Geografiesleutel!A:A,Geografiesleutel!B:B,"",0,1)</f>
        <v>Agricultural Smallholdings</v>
      </c>
      <c r="G11861" s="18">
        <v>2</v>
      </c>
      <c r="H11861" s="18">
        <v>1</v>
      </c>
    </row>
    <row r="11862" spans="1:8" x14ac:dyDescent="0.25">
      <c r="A11862" s="3" t="s">
        <v>922</v>
      </c>
      <c r="B11862" s="5">
        <v>720000</v>
      </c>
      <c r="C11862" t="s">
        <v>1436</v>
      </c>
      <c r="D11862" t="str">
        <f t="shared" si="185"/>
        <v>Apartment</v>
      </c>
      <c r="E11862" t="s">
        <v>1023</v>
      </c>
      <c r="F11862" t="str">
        <f>_xlfn.XLOOKUP(E11862,Geografiesleutel!A:A,Geografiesleutel!B:B,"",0,1)</f>
        <v>Eastern Suburbs</v>
      </c>
      <c r="G11862" s="18">
        <v>2</v>
      </c>
      <c r="H11862" s="18">
        <v>2</v>
      </c>
    </row>
    <row r="11863" spans="1:8" x14ac:dyDescent="0.25">
      <c r="A11863" s="3" t="s">
        <v>296</v>
      </c>
      <c r="B11863" s="5">
        <v>795000</v>
      </c>
      <c r="C11863" t="s">
        <v>1436</v>
      </c>
      <c r="D11863" t="str">
        <f t="shared" si="185"/>
        <v>Apartment</v>
      </c>
      <c r="E11863" t="s">
        <v>156</v>
      </c>
      <c r="F11863" t="str">
        <f>_xlfn.XLOOKUP(E11863,Geografiesleutel!A:A,Geografiesleutel!B:B,"",0,1)</f>
        <v>Northern Suburbs</v>
      </c>
      <c r="G11863" s="18">
        <v>2</v>
      </c>
      <c r="H11863" s="18" t="s">
        <v>2650</v>
      </c>
    </row>
    <row r="11864" spans="1:8" x14ac:dyDescent="0.25">
      <c r="A11864" s="3" t="s">
        <v>1855</v>
      </c>
      <c r="B11864" s="5">
        <v>3228000</v>
      </c>
      <c r="C11864" t="s">
        <v>1581</v>
      </c>
      <c r="D11864" t="str">
        <f t="shared" si="185"/>
        <v>Apartment</v>
      </c>
      <c r="E11864" t="s">
        <v>369</v>
      </c>
      <c r="F11864" t="str">
        <f>_xlfn.XLOOKUP(E11864,Geografiesleutel!A:A,Geografiesleutel!B:B,"",0,1)</f>
        <v>Eastern Suburbs</v>
      </c>
      <c r="G11864" s="18">
        <v>6</v>
      </c>
      <c r="H11864" s="18">
        <v>2</v>
      </c>
    </row>
    <row r="11865" spans="1:8" x14ac:dyDescent="0.25">
      <c r="A11865" s="3" t="s">
        <v>1290</v>
      </c>
      <c r="B11865" s="5">
        <v>435000</v>
      </c>
      <c r="C11865" t="s">
        <v>1436</v>
      </c>
      <c r="D11865" t="str">
        <f t="shared" si="185"/>
        <v>Apartment</v>
      </c>
      <c r="E11865" t="s">
        <v>68</v>
      </c>
      <c r="F11865" t="str">
        <f>_xlfn.XLOOKUP(E11865,Geografiesleutel!A:A,Geografiesleutel!B:B,"",0,1)</f>
        <v>Northern Suburbs</v>
      </c>
      <c r="G11865" s="18">
        <v>2</v>
      </c>
      <c r="H11865" s="18">
        <v>1</v>
      </c>
    </row>
    <row r="11866" spans="1:8" x14ac:dyDescent="0.25">
      <c r="A11866" s="3" t="s">
        <v>201</v>
      </c>
      <c r="B11866" s="5">
        <v>870000</v>
      </c>
      <c r="C11866" t="s">
        <v>1437</v>
      </c>
      <c r="D11866" t="str">
        <f t="shared" si="185"/>
        <v>Apartment</v>
      </c>
      <c r="E11866" t="s">
        <v>369</v>
      </c>
      <c r="F11866" t="str">
        <f>_xlfn.XLOOKUP(E11866,Geografiesleutel!A:A,Geografiesleutel!B:B,"",0,1)</f>
        <v>Eastern Suburbs</v>
      </c>
      <c r="G11866" s="18">
        <v>1</v>
      </c>
      <c r="H11866" s="18">
        <v>1</v>
      </c>
    </row>
    <row r="11867" spans="1:8" x14ac:dyDescent="0.25">
      <c r="A11867" s="3" t="s">
        <v>1423</v>
      </c>
      <c r="B11867" s="5">
        <v>560000</v>
      </c>
      <c r="C11867" t="s">
        <v>1436</v>
      </c>
      <c r="D11867" t="str">
        <f t="shared" si="185"/>
        <v>Apartment</v>
      </c>
      <c r="E11867" t="s">
        <v>163</v>
      </c>
      <c r="F11867" t="str">
        <f>_xlfn.XLOOKUP(E11867,Geografiesleutel!A:A,Geografiesleutel!B:B,"",0,1)</f>
        <v>Northern Suburbs</v>
      </c>
      <c r="G11867" s="18">
        <v>2</v>
      </c>
      <c r="H11867" s="18" t="s">
        <v>2650</v>
      </c>
    </row>
    <row r="11868" spans="1:8" x14ac:dyDescent="0.25">
      <c r="A11868" s="3" t="s">
        <v>1015</v>
      </c>
      <c r="B11868" s="5">
        <v>590000</v>
      </c>
      <c r="C11868" t="s">
        <v>1437</v>
      </c>
      <c r="D11868" t="str">
        <f t="shared" si="185"/>
        <v>Apartment</v>
      </c>
      <c r="E11868" t="s">
        <v>369</v>
      </c>
      <c r="F11868" t="str">
        <f>_xlfn.XLOOKUP(E11868,Geografiesleutel!A:A,Geografiesleutel!B:B,"",0,1)</f>
        <v>Eastern Suburbs</v>
      </c>
      <c r="G11868" s="18">
        <v>1</v>
      </c>
      <c r="H11868" s="18">
        <v>1</v>
      </c>
    </row>
    <row r="11869" spans="1:8" x14ac:dyDescent="0.25">
      <c r="A11869" s="3" t="s">
        <v>71</v>
      </c>
      <c r="B11869" s="5">
        <v>690000</v>
      </c>
      <c r="C11869" t="s">
        <v>1437</v>
      </c>
      <c r="D11869" t="str">
        <f t="shared" si="185"/>
        <v>Apartment</v>
      </c>
      <c r="E11869" t="s">
        <v>369</v>
      </c>
      <c r="F11869" t="str">
        <f>_xlfn.XLOOKUP(E11869,Geografiesleutel!A:A,Geografiesleutel!B:B,"",0,1)</f>
        <v>Eastern Suburbs</v>
      </c>
      <c r="G11869" s="18">
        <v>1</v>
      </c>
      <c r="H11869" s="18">
        <v>1</v>
      </c>
    </row>
    <row r="11870" spans="1:8" x14ac:dyDescent="0.25">
      <c r="A11870" s="3" t="s">
        <v>747</v>
      </c>
      <c r="B11870" s="5">
        <v>830000</v>
      </c>
      <c r="C11870" t="s">
        <v>1436</v>
      </c>
      <c r="D11870" t="str">
        <f t="shared" si="185"/>
        <v>Apartment</v>
      </c>
      <c r="E11870" t="s">
        <v>368</v>
      </c>
      <c r="F11870" t="str">
        <f>_xlfn.XLOOKUP(E11870,Geografiesleutel!A:A,Geografiesleutel!B:B,"",0,1)</f>
        <v>Eastern Suburbs</v>
      </c>
      <c r="G11870" s="18">
        <v>2</v>
      </c>
      <c r="H11870" s="18" t="s">
        <v>2650</v>
      </c>
    </row>
    <row r="11871" spans="1:8" x14ac:dyDescent="0.25">
      <c r="A11871" s="3" t="s">
        <v>183</v>
      </c>
      <c r="B11871" s="5">
        <v>1250000</v>
      </c>
      <c r="C11871" t="s">
        <v>1437</v>
      </c>
      <c r="D11871" t="str">
        <f t="shared" si="185"/>
        <v>Apartment</v>
      </c>
      <c r="E11871" t="s">
        <v>681</v>
      </c>
      <c r="F11871" t="str">
        <f>_xlfn.XLOOKUP(E11871,Geografiesleutel!A:A,Geografiesleutel!B:B,"",0,1)</f>
        <v>Eastern Suburbs</v>
      </c>
      <c r="G11871" s="18">
        <v>1</v>
      </c>
      <c r="H11871" s="18">
        <v>1</v>
      </c>
    </row>
    <row r="11872" spans="1:8" x14ac:dyDescent="0.25">
      <c r="A11872" s="3" t="s">
        <v>1856</v>
      </c>
      <c r="B11872" s="5">
        <v>454000</v>
      </c>
      <c r="C11872" t="s">
        <v>1451</v>
      </c>
      <c r="D11872" t="str">
        <f t="shared" si="185"/>
        <v>Apartment</v>
      </c>
      <c r="E11872" t="s">
        <v>487</v>
      </c>
      <c r="F11872" t="str">
        <f>_xlfn.XLOOKUP(E11872,Geografiesleutel!A:A,Geografiesleutel!B:B,"",0,1)</f>
        <v>CBD</v>
      </c>
      <c r="G11872" s="18" t="s">
        <v>2646</v>
      </c>
      <c r="H11872" s="18">
        <v>1</v>
      </c>
    </row>
    <row r="11873" spans="1:8" x14ac:dyDescent="0.25">
      <c r="A11873" s="3" t="s">
        <v>219</v>
      </c>
      <c r="B11873" s="5">
        <v>1050000</v>
      </c>
      <c r="C11873" t="s">
        <v>1437</v>
      </c>
      <c r="D11873" t="str">
        <f t="shared" si="185"/>
        <v>Apartment</v>
      </c>
      <c r="E11873" t="s">
        <v>209</v>
      </c>
      <c r="F11873" t="str">
        <f>_xlfn.XLOOKUP(E11873,Geografiesleutel!A:A,Geografiesleutel!B:B,"",0,1)</f>
        <v>Eastern Suburbs</v>
      </c>
      <c r="G11873" s="18">
        <v>1</v>
      </c>
      <c r="H11873" s="18">
        <v>1</v>
      </c>
    </row>
    <row r="11874" spans="1:8" x14ac:dyDescent="0.25">
      <c r="A11874" s="3" t="s">
        <v>1479</v>
      </c>
      <c r="B11874" s="5">
        <v>649000</v>
      </c>
      <c r="C11874" t="s">
        <v>1436</v>
      </c>
      <c r="D11874" t="str">
        <f t="shared" si="185"/>
        <v>Apartment</v>
      </c>
      <c r="E11874" t="s">
        <v>82</v>
      </c>
      <c r="F11874" t="str">
        <f>_xlfn.XLOOKUP(E11874,Geografiesleutel!A:A,Geografiesleutel!B:B,"",0,1)</f>
        <v>Western Suburbs</v>
      </c>
      <c r="G11874" s="18">
        <v>2</v>
      </c>
      <c r="H11874" s="18">
        <v>1</v>
      </c>
    </row>
    <row r="11875" spans="1:8" x14ac:dyDescent="0.25">
      <c r="A11875" s="3" t="s">
        <v>1476</v>
      </c>
      <c r="B11875" s="5">
        <v>360000</v>
      </c>
      <c r="C11875" t="s">
        <v>1437</v>
      </c>
      <c r="D11875" t="str">
        <f t="shared" si="185"/>
        <v>Apartment</v>
      </c>
      <c r="E11875" t="s">
        <v>116</v>
      </c>
      <c r="F11875" t="str">
        <f>_xlfn.XLOOKUP(E11875,Geografiesleutel!A:A,Geografiesleutel!B:B,"",0,1)</f>
        <v>Western Suburbs</v>
      </c>
      <c r="G11875" s="18">
        <v>1</v>
      </c>
      <c r="H11875" s="18">
        <v>1</v>
      </c>
    </row>
    <row r="11876" spans="1:8" x14ac:dyDescent="0.25">
      <c r="A11876" s="3" t="s">
        <v>201</v>
      </c>
      <c r="B11876" s="5">
        <v>870000</v>
      </c>
      <c r="C11876" t="s">
        <v>1437</v>
      </c>
      <c r="D11876" t="str">
        <f t="shared" si="185"/>
        <v>Apartment</v>
      </c>
      <c r="E11876" t="s">
        <v>369</v>
      </c>
      <c r="F11876" t="str">
        <f>_xlfn.XLOOKUP(E11876,Geografiesleutel!A:A,Geografiesleutel!B:B,"",0,1)</f>
        <v>Eastern Suburbs</v>
      </c>
      <c r="G11876" s="18">
        <v>1</v>
      </c>
      <c r="H11876" s="18">
        <v>1</v>
      </c>
    </row>
    <row r="11877" spans="1:8" x14ac:dyDescent="0.25">
      <c r="A11877" s="3" t="s">
        <v>767</v>
      </c>
      <c r="B11877" s="5">
        <v>580000</v>
      </c>
      <c r="C11877" t="s">
        <v>1436</v>
      </c>
      <c r="D11877" t="str">
        <f t="shared" si="185"/>
        <v>Apartment</v>
      </c>
      <c r="E11877" t="s">
        <v>418</v>
      </c>
      <c r="F11877" t="str">
        <f>_xlfn.XLOOKUP(E11877,Geografiesleutel!A:A,Geografiesleutel!B:B,"",0,1)</f>
        <v>Eastern Suburbs</v>
      </c>
      <c r="G11877" s="18">
        <v>2</v>
      </c>
      <c r="H11877" s="18">
        <v>1</v>
      </c>
    </row>
    <row r="11878" spans="1:8" x14ac:dyDescent="0.25">
      <c r="A11878" s="3" t="s">
        <v>34</v>
      </c>
      <c r="B11878" s="5">
        <v>1650000</v>
      </c>
      <c r="C11878" t="s">
        <v>1437</v>
      </c>
      <c r="D11878" t="str">
        <f t="shared" si="185"/>
        <v>Apartment</v>
      </c>
      <c r="E11878" t="s">
        <v>234</v>
      </c>
      <c r="F11878" t="str">
        <f>_xlfn.XLOOKUP(E11878,Geografiesleutel!A:A,Geografiesleutel!B:B,"",0,1)</f>
        <v>Eastern Suburbs</v>
      </c>
      <c r="G11878" s="18">
        <v>1</v>
      </c>
      <c r="H11878" s="18">
        <v>1</v>
      </c>
    </row>
    <row r="11879" spans="1:8" x14ac:dyDescent="0.25">
      <c r="A11879" s="3" t="s">
        <v>512</v>
      </c>
      <c r="B11879" s="5">
        <v>750000</v>
      </c>
      <c r="C11879" t="s">
        <v>1436</v>
      </c>
      <c r="D11879" t="str">
        <f t="shared" si="185"/>
        <v>Apartment</v>
      </c>
      <c r="E11879" t="s">
        <v>35</v>
      </c>
      <c r="F11879" t="str">
        <f>_xlfn.XLOOKUP(E11879,Geografiesleutel!A:A,Geografiesleutel!B:B,"",0,1)</f>
        <v>Northern Suburbs</v>
      </c>
      <c r="G11879" s="18">
        <v>2</v>
      </c>
      <c r="H11879" s="18">
        <v>1</v>
      </c>
    </row>
    <row r="11880" spans="1:8" x14ac:dyDescent="0.25">
      <c r="A11880" s="3" t="s">
        <v>556</v>
      </c>
      <c r="B11880" s="5">
        <v>650000</v>
      </c>
      <c r="C11880" t="s">
        <v>1437</v>
      </c>
      <c r="D11880" t="str">
        <f t="shared" si="185"/>
        <v>Apartment</v>
      </c>
      <c r="E11880" t="s">
        <v>369</v>
      </c>
      <c r="F11880" t="str">
        <f>_xlfn.XLOOKUP(E11880,Geografiesleutel!A:A,Geografiesleutel!B:B,"",0,1)</f>
        <v>Eastern Suburbs</v>
      </c>
      <c r="G11880" s="18">
        <v>1</v>
      </c>
      <c r="H11880" s="18">
        <v>1</v>
      </c>
    </row>
    <row r="11881" spans="1:8" x14ac:dyDescent="0.25">
      <c r="A11881" s="3" t="s">
        <v>936</v>
      </c>
      <c r="B11881" s="5">
        <v>330000</v>
      </c>
      <c r="C11881" t="s">
        <v>1437</v>
      </c>
      <c r="D11881" t="str">
        <f t="shared" si="185"/>
        <v>Apartment</v>
      </c>
      <c r="E11881" t="s">
        <v>68</v>
      </c>
      <c r="F11881" t="str">
        <f>_xlfn.XLOOKUP(E11881,Geografiesleutel!A:A,Geografiesleutel!B:B,"",0,1)</f>
        <v>Northern Suburbs</v>
      </c>
      <c r="G11881" s="18">
        <v>1</v>
      </c>
      <c r="H11881" s="18">
        <v>1</v>
      </c>
    </row>
    <row r="11882" spans="1:8" x14ac:dyDescent="0.25">
      <c r="A11882" s="3" t="s">
        <v>1165</v>
      </c>
      <c r="B11882" s="5">
        <v>420000</v>
      </c>
      <c r="C11882" t="s">
        <v>1436</v>
      </c>
      <c r="D11882" t="str">
        <f t="shared" si="185"/>
        <v>Apartment</v>
      </c>
      <c r="E11882" t="s">
        <v>223</v>
      </c>
      <c r="F11882" t="str">
        <f>_xlfn.XLOOKUP(E11882,Geografiesleutel!A:A,Geografiesleutel!B:B,"",0,1)</f>
        <v>Western Suburbs</v>
      </c>
      <c r="G11882" s="18">
        <v>2</v>
      </c>
      <c r="H11882" s="18">
        <v>1</v>
      </c>
    </row>
    <row r="11883" spans="1:8" x14ac:dyDescent="0.25">
      <c r="A11883" s="3" t="s">
        <v>902</v>
      </c>
      <c r="B11883" s="5">
        <v>765000</v>
      </c>
      <c r="C11883" t="s">
        <v>1436</v>
      </c>
      <c r="D11883" t="str">
        <f t="shared" si="185"/>
        <v>Apartment</v>
      </c>
      <c r="E11883" t="s">
        <v>137</v>
      </c>
      <c r="F11883" t="str">
        <f>_xlfn.XLOOKUP(E11883,Geografiesleutel!A:A,Geografiesleutel!B:B,"",0,1)</f>
        <v>Northern Suburbs</v>
      </c>
      <c r="G11883" s="18">
        <v>2</v>
      </c>
      <c r="H11883" s="18">
        <v>2</v>
      </c>
    </row>
    <row r="11884" spans="1:8" x14ac:dyDescent="0.25">
      <c r="A11884" s="3" t="s">
        <v>365</v>
      </c>
      <c r="B11884" s="5">
        <v>1450000</v>
      </c>
      <c r="C11884" t="s">
        <v>1436</v>
      </c>
      <c r="D11884" t="str">
        <f t="shared" si="185"/>
        <v>Apartment</v>
      </c>
      <c r="E11884" t="s">
        <v>369</v>
      </c>
      <c r="F11884" t="str">
        <f>_xlfn.XLOOKUP(E11884,Geografiesleutel!A:A,Geografiesleutel!B:B,"",0,1)</f>
        <v>Eastern Suburbs</v>
      </c>
      <c r="G11884" s="18">
        <v>2</v>
      </c>
      <c r="H11884" s="18">
        <v>2</v>
      </c>
    </row>
    <row r="11885" spans="1:8" x14ac:dyDescent="0.25">
      <c r="A11885" s="3" t="s">
        <v>923</v>
      </c>
      <c r="B11885" s="5">
        <v>2840000</v>
      </c>
      <c r="C11885" t="s">
        <v>1439</v>
      </c>
      <c r="D11885" t="str">
        <f t="shared" si="185"/>
        <v>Apartment</v>
      </c>
      <c r="E11885" t="s">
        <v>234</v>
      </c>
      <c r="F11885" t="str">
        <f>_xlfn.XLOOKUP(E11885,Geografiesleutel!A:A,Geografiesleutel!B:B,"",0,1)</f>
        <v>Eastern Suburbs</v>
      </c>
      <c r="G11885" s="18">
        <v>3</v>
      </c>
      <c r="H11885" s="18">
        <v>3</v>
      </c>
    </row>
    <row r="11886" spans="1:8" x14ac:dyDescent="0.25">
      <c r="A11886" s="3" t="s">
        <v>67</v>
      </c>
      <c r="B11886" s="5">
        <v>2300000</v>
      </c>
      <c r="C11886" t="s">
        <v>1436</v>
      </c>
      <c r="D11886" t="str">
        <f t="shared" si="185"/>
        <v>Apartment</v>
      </c>
      <c r="E11886" t="s">
        <v>234</v>
      </c>
      <c r="F11886" t="str">
        <f>_xlfn.XLOOKUP(E11886,Geografiesleutel!A:A,Geografiesleutel!B:B,"",0,1)</f>
        <v>Eastern Suburbs</v>
      </c>
      <c r="G11886" s="18">
        <v>2</v>
      </c>
      <c r="H11886" s="18">
        <v>2</v>
      </c>
    </row>
    <row r="11887" spans="1:8" x14ac:dyDescent="0.25">
      <c r="A11887" s="3" t="s">
        <v>922</v>
      </c>
      <c r="B11887" s="5">
        <v>720000</v>
      </c>
      <c r="C11887" t="s">
        <v>1436</v>
      </c>
      <c r="D11887" t="str">
        <f t="shared" si="185"/>
        <v>Apartment</v>
      </c>
      <c r="E11887" t="s">
        <v>68</v>
      </c>
      <c r="F11887" t="str">
        <f>_xlfn.XLOOKUP(E11887,Geografiesleutel!A:A,Geografiesleutel!B:B,"",0,1)</f>
        <v>Northern Suburbs</v>
      </c>
      <c r="G11887" s="18">
        <v>2</v>
      </c>
      <c r="H11887" s="18">
        <v>1</v>
      </c>
    </row>
    <row r="11888" spans="1:8" x14ac:dyDescent="0.25">
      <c r="A11888" s="3" t="s">
        <v>185</v>
      </c>
      <c r="B11888" s="5">
        <v>1400000</v>
      </c>
      <c r="C11888" t="s">
        <v>1437</v>
      </c>
      <c r="D11888" t="str">
        <f t="shared" si="185"/>
        <v>Apartment</v>
      </c>
      <c r="E11888" t="s">
        <v>306</v>
      </c>
      <c r="F11888" t="str">
        <f>_xlfn.XLOOKUP(E11888,Geografiesleutel!A:A,Geografiesleutel!B:B,"",0,1)</f>
        <v>Eastern Suburbs</v>
      </c>
      <c r="G11888" s="18">
        <v>1</v>
      </c>
      <c r="H11888" s="18">
        <v>1</v>
      </c>
    </row>
    <row r="11889" spans="1:8" x14ac:dyDescent="0.25">
      <c r="A11889" s="3" t="s">
        <v>365</v>
      </c>
      <c r="B11889" s="5">
        <v>1450000</v>
      </c>
      <c r="C11889" t="s">
        <v>1436</v>
      </c>
      <c r="D11889" t="str">
        <f t="shared" si="185"/>
        <v>Apartment</v>
      </c>
      <c r="E11889" t="s">
        <v>369</v>
      </c>
      <c r="F11889" t="str">
        <f>_xlfn.XLOOKUP(E11889,Geografiesleutel!A:A,Geografiesleutel!B:B,"",0,1)</f>
        <v>Eastern Suburbs</v>
      </c>
      <c r="G11889" s="18">
        <v>2</v>
      </c>
      <c r="H11889" s="18">
        <v>2</v>
      </c>
    </row>
    <row r="11890" spans="1:8" x14ac:dyDescent="0.25">
      <c r="A11890" s="3" t="s">
        <v>789</v>
      </c>
      <c r="B11890" s="5">
        <v>620000</v>
      </c>
      <c r="C11890" t="s">
        <v>1439</v>
      </c>
      <c r="D11890" t="str">
        <f t="shared" si="185"/>
        <v>Apartment</v>
      </c>
      <c r="E11890" t="s">
        <v>577</v>
      </c>
      <c r="F11890" t="str">
        <f>_xlfn.XLOOKUP(E11890,Geografiesleutel!A:A,Geografiesleutel!B:B,"",0,1)</f>
        <v>CBD</v>
      </c>
      <c r="G11890" s="18">
        <v>3</v>
      </c>
      <c r="H11890" s="18">
        <v>2</v>
      </c>
    </row>
    <row r="11891" spans="1:8" x14ac:dyDescent="0.25">
      <c r="A11891" s="3" t="s">
        <v>746</v>
      </c>
      <c r="B11891" s="5">
        <v>250000</v>
      </c>
      <c r="C11891" t="s">
        <v>1447</v>
      </c>
      <c r="D11891" t="str">
        <f t="shared" si="185"/>
        <v>Apartment</v>
      </c>
      <c r="E11891" t="s">
        <v>577</v>
      </c>
      <c r="F11891" t="str">
        <f>_xlfn.XLOOKUP(E11891,Geografiesleutel!A:A,Geografiesleutel!B:B,"",0,1)</f>
        <v>CBD</v>
      </c>
      <c r="G11891" s="18">
        <v>5</v>
      </c>
      <c r="H11891" s="18">
        <v>1</v>
      </c>
    </row>
    <row r="11892" spans="1:8" x14ac:dyDescent="0.25">
      <c r="A11892" s="3" t="s">
        <v>201</v>
      </c>
      <c r="B11892" s="5">
        <v>870000</v>
      </c>
      <c r="C11892" t="s">
        <v>1437</v>
      </c>
      <c r="D11892" t="str">
        <f t="shared" si="185"/>
        <v>Apartment</v>
      </c>
      <c r="E11892" t="s">
        <v>369</v>
      </c>
      <c r="F11892" t="str">
        <f>_xlfn.XLOOKUP(E11892,Geografiesleutel!A:A,Geografiesleutel!B:B,"",0,1)</f>
        <v>Eastern Suburbs</v>
      </c>
      <c r="G11892" s="18">
        <v>1</v>
      </c>
      <c r="H11892" s="18">
        <v>1</v>
      </c>
    </row>
    <row r="11893" spans="1:8" x14ac:dyDescent="0.25">
      <c r="A11893" s="3" t="s">
        <v>576</v>
      </c>
      <c r="B11893" s="5">
        <v>595000</v>
      </c>
      <c r="C11893" t="s">
        <v>1451</v>
      </c>
      <c r="D11893" t="str">
        <f t="shared" si="185"/>
        <v>Apartment</v>
      </c>
      <c r="E11893" t="s">
        <v>562</v>
      </c>
      <c r="F11893" t="str">
        <f>_xlfn.XLOOKUP(E11893,Geografiesleutel!A:A,Geografiesleutel!B:B,"",0,1)</f>
        <v>CBD</v>
      </c>
      <c r="G11893" s="18" t="s">
        <v>2646</v>
      </c>
      <c r="H11893" s="18">
        <v>1</v>
      </c>
    </row>
    <row r="11894" spans="1:8" x14ac:dyDescent="0.25">
      <c r="A11894" s="3" t="s">
        <v>259</v>
      </c>
      <c r="B11894" s="5">
        <v>4450000</v>
      </c>
      <c r="C11894" t="s">
        <v>1436</v>
      </c>
      <c r="D11894" t="str">
        <f t="shared" si="185"/>
        <v>Apartment</v>
      </c>
      <c r="E11894" t="s">
        <v>681</v>
      </c>
      <c r="F11894" t="str">
        <f>_xlfn.XLOOKUP(E11894,Geografiesleutel!A:A,Geografiesleutel!B:B,"",0,1)</f>
        <v>Eastern Suburbs</v>
      </c>
      <c r="G11894" s="18">
        <v>2</v>
      </c>
      <c r="H11894" s="18">
        <v>2</v>
      </c>
    </row>
    <row r="11895" spans="1:8" x14ac:dyDescent="0.25">
      <c r="A11895" s="3" t="s">
        <v>1857</v>
      </c>
      <c r="B11895" s="5">
        <v>789900</v>
      </c>
      <c r="C11895" t="s">
        <v>1436</v>
      </c>
      <c r="D11895" t="str">
        <f t="shared" si="185"/>
        <v>Apartment</v>
      </c>
      <c r="E11895" t="s">
        <v>137</v>
      </c>
      <c r="F11895" t="str">
        <f>_xlfn.XLOOKUP(E11895,Geografiesleutel!A:A,Geografiesleutel!B:B,"",0,1)</f>
        <v>Northern Suburbs</v>
      </c>
      <c r="G11895" s="18">
        <v>2</v>
      </c>
      <c r="H11895" s="18">
        <v>2</v>
      </c>
    </row>
    <row r="11896" spans="1:8" x14ac:dyDescent="0.25">
      <c r="A11896" s="3" t="s">
        <v>551</v>
      </c>
      <c r="B11896" s="5">
        <v>875000</v>
      </c>
      <c r="C11896" t="s">
        <v>1436</v>
      </c>
      <c r="D11896" t="str">
        <f t="shared" si="185"/>
        <v>Apartment</v>
      </c>
      <c r="E11896" t="s">
        <v>66</v>
      </c>
      <c r="F11896" t="str">
        <f>_xlfn.XLOOKUP(E11896,Geografiesleutel!A:A,Geografiesleutel!B:B,"",0,1)</f>
        <v>Northern Suburbs</v>
      </c>
      <c r="G11896" s="18">
        <v>2</v>
      </c>
      <c r="H11896" s="18">
        <v>1</v>
      </c>
    </row>
    <row r="11897" spans="1:8" x14ac:dyDescent="0.25">
      <c r="A11897" s="3" t="s">
        <v>1423</v>
      </c>
      <c r="B11897" s="5">
        <v>560000</v>
      </c>
      <c r="C11897" t="s">
        <v>1436</v>
      </c>
      <c r="D11897" t="str">
        <f t="shared" si="185"/>
        <v>Apartment</v>
      </c>
      <c r="E11897" t="s">
        <v>137</v>
      </c>
      <c r="F11897" t="str">
        <f>_xlfn.XLOOKUP(E11897,Geografiesleutel!A:A,Geografiesleutel!B:B,"",0,1)</f>
        <v>Northern Suburbs</v>
      </c>
      <c r="G11897" s="18">
        <v>2</v>
      </c>
      <c r="H11897" s="18">
        <v>1</v>
      </c>
    </row>
    <row r="11898" spans="1:8" x14ac:dyDescent="0.25">
      <c r="A11898" s="3" t="s">
        <v>1450</v>
      </c>
      <c r="B11898" s="5">
        <v>430000</v>
      </c>
      <c r="C11898" t="s">
        <v>1447</v>
      </c>
      <c r="D11898" t="str">
        <f t="shared" si="185"/>
        <v>Apartment</v>
      </c>
      <c r="E11898" t="s">
        <v>487</v>
      </c>
      <c r="F11898" t="str">
        <f>_xlfn.XLOOKUP(E11898,Geografiesleutel!A:A,Geografiesleutel!B:B,"",0,1)</f>
        <v>CBD</v>
      </c>
      <c r="G11898" s="18">
        <v>5</v>
      </c>
      <c r="H11898" s="18">
        <v>1</v>
      </c>
    </row>
    <row r="11899" spans="1:8" x14ac:dyDescent="0.25">
      <c r="A11899" s="3" t="s">
        <v>632</v>
      </c>
      <c r="B11899" s="5">
        <v>785000</v>
      </c>
      <c r="C11899" t="s">
        <v>1436</v>
      </c>
      <c r="D11899" t="str">
        <f t="shared" si="185"/>
        <v>Apartment</v>
      </c>
      <c r="E11899" t="s">
        <v>97</v>
      </c>
      <c r="F11899" t="str">
        <f>_xlfn.XLOOKUP(E11899,Geografiesleutel!A:A,Geografiesleutel!B:B,"",0,1)</f>
        <v>Northern Suburbs</v>
      </c>
      <c r="G11899" s="18">
        <v>2</v>
      </c>
      <c r="H11899" s="18">
        <v>1</v>
      </c>
    </row>
    <row r="11900" spans="1:8" x14ac:dyDescent="0.25">
      <c r="A11900" s="3" t="s">
        <v>1459</v>
      </c>
      <c r="B11900" s="5">
        <v>520000</v>
      </c>
      <c r="C11900" t="s">
        <v>1436</v>
      </c>
      <c r="D11900" t="str">
        <f t="shared" si="185"/>
        <v>Apartment</v>
      </c>
      <c r="E11900" t="s">
        <v>136</v>
      </c>
      <c r="F11900" t="str">
        <f>_xlfn.XLOOKUP(E11900,Geografiesleutel!A:A,Geografiesleutel!B:B,"",0,1)</f>
        <v>Eastern Suburbs</v>
      </c>
      <c r="G11900" s="18">
        <v>2</v>
      </c>
      <c r="H11900" s="18">
        <v>1</v>
      </c>
    </row>
    <row r="11901" spans="1:8" x14ac:dyDescent="0.25">
      <c r="A11901" s="3" t="s">
        <v>1423</v>
      </c>
      <c r="B11901" s="5">
        <v>560000</v>
      </c>
      <c r="C11901" t="s">
        <v>1436</v>
      </c>
      <c r="D11901" t="str">
        <f t="shared" si="185"/>
        <v>Apartment</v>
      </c>
      <c r="E11901" t="s">
        <v>68</v>
      </c>
      <c r="F11901" t="str">
        <f>_xlfn.XLOOKUP(E11901,Geografiesleutel!A:A,Geografiesleutel!B:B,"",0,1)</f>
        <v>Northern Suburbs</v>
      </c>
      <c r="G11901" s="18">
        <v>2</v>
      </c>
      <c r="H11901" s="18">
        <v>1</v>
      </c>
    </row>
    <row r="11902" spans="1:8" x14ac:dyDescent="0.25">
      <c r="A11902" s="3" t="s">
        <v>556</v>
      </c>
      <c r="B11902" s="5">
        <v>650000</v>
      </c>
      <c r="C11902" t="s">
        <v>1436</v>
      </c>
      <c r="D11902" t="str">
        <f t="shared" si="185"/>
        <v>Apartment</v>
      </c>
      <c r="E11902" t="s">
        <v>45</v>
      </c>
      <c r="F11902" t="str">
        <f>_xlfn.XLOOKUP(E11902,Geografiesleutel!A:A,Geografiesleutel!B:B,"",0,1)</f>
        <v>Townships</v>
      </c>
      <c r="G11902" s="18">
        <v>2</v>
      </c>
      <c r="H11902" s="18">
        <v>1</v>
      </c>
    </row>
    <row r="11903" spans="1:8" x14ac:dyDescent="0.25">
      <c r="A11903" s="3" t="s">
        <v>767</v>
      </c>
      <c r="B11903" s="5">
        <v>580000</v>
      </c>
      <c r="C11903" t="s">
        <v>1439</v>
      </c>
      <c r="D11903" t="str">
        <f t="shared" si="185"/>
        <v>Apartment</v>
      </c>
      <c r="E11903" t="s">
        <v>487</v>
      </c>
      <c r="F11903" t="str">
        <f>_xlfn.XLOOKUP(E11903,Geografiesleutel!A:A,Geografiesleutel!B:B,"",0,1)</f>
        <v>CBD</v>
      </c>
      <c r="G11903" s="18">
        <v>3</v>
      </c>
      <c r="H11903" s="18">
        <v>1</v>
      </c>
    </row>
    <row r="11904" spans="1:8" x14ac:dyDescent="0.25">
      <c r="A11904" s="3" t="s">
        <v>1858</v>
      </c>
      <c r="B11904" s="5">
        <v>687000</v>
      </c>
      <c r="C11904" t="s">
        <v>1436</v>
      </c>
      <c r="D11904" t="str">
        <f t="shared" si="185"/>
        <v>Apartment</v>
      </c>
      <c r="E11904" t="s">
        <v>418</v>
      </c>
      <c r="F11904" t="str">
        <f>_xlfn.XLOOKUP(E11904,Geografiesleutel!A:A,Geografiesleutel!B:B,"",0,1)</f>
        <v>Eastern Suburbs</v>
      </c>
      <c r="G11904" s="18">
        <v>2</v>
      </c>
      <c r="H11904" s="18" t="s">
        <v>2650</v>
      </c>
    </row>
    <row r="11905" spans="1:8" x14ac:dyDescent="0.25">
      <c r="A11905" s="3" t="s">
        <v>556</v>
      </c>
      <c r="B11905" s="5">
        <v>650000</v>
      </c>
      <c r="C11905" t="s">
        <v>1436</v>
      </c>
      <c r="D11905" t="str">
        <f t="shared" si="185"/>
        <v>Apartment</v>
      </c>
      <c r="E11905" t="s">
        <v>45</v>
      </c>
      <c r="F11905" t="str">
        <f>_xlfn.XLOOKUP(E11905,Geografiesleutel!A:A,Geografiesleutel!B:B,"",0,1)</f>
        <v>Townships</v>
      </c>
      <c r="G11905" s="18">
        <v>2</v>
      </c>
      <c r="H11905" s="18">
        <v>1</v>
      </c>
    </row>
    <row r="11906" spans="1:8" x14ac:dyDescent="0.25">
      <c r="A11906" s="3" t="s">
        <v>248</v>
      </c>
      <c r="B11906" s="5">
        <v>15750000</v>
      </c>
      <c r="C11906" t="s">
        <v>1439</v>
      </c>
      <c r="D11906" t="str">
        <f t="shared" ref="D11906:D11969" si="186">TRIM(RIGHT(SUBSTITUTE(C11906," ",REPT(" ",LEN(C11906))),LEN(C11906)))</f>
        <v>Apartment</v>
      </c>
      <c r="E11906" t="s">
        <v>681</v>
      </c>
      <c r="F11906" t="str">
        <f>_xlfn.XLOOKUP(E11906,Geografiesleutel!A:A,Geografiesleutel!B:B,"",0,1)</f>
        <v>Eastern Suburbs</v>
      </c>
      <c r="G11906" s="18">
        <v>3</v>
      </c>
      <c r="H11906" s="18">
        <v>3</v>
      </c>
    </row>
    <row r="11907" spans="1:8" x14ac:dyDescent="0.25">
      <c r="A11907" s="3" t="s">
        <v>1136</v>
      </c>
      <c r="B11907" s="5">
        <v>540000</v>
      </c>
      <c r="C11907" t="s">
        <v>1436</v>
      </c>
      <c r="D11907" t="str">
        <f t="shared" si="186"/>
        <v>Apartment</v>
      </c>
      <c r="E11907" t="s">
        <v>136</v>
      </c>
      <c r="F11907" t="str">
        <f>_xlfn.XLOOKUP(E11907,Geografiesleutel!A:A,Geografiesleutel!B:B,"",0,1)</f>
        <v>Eastern Suburbs</v>
      </c>
      <c r="G11907" s="18">
        <v>2</v>
      </c>
      <c r="H11907" s="18" t="s">
        <v>2650</v>
      </c>
    </row>
    <row r="11908" spans="1:8" x14ac:dyDescent="0.25">
      <c r="A11908" s="3" t="s">
        <v>512</v>
      </c>
      <c r="B11908" s="5">
        <v>750000</v>
      </c>
      <c r="C11908" t="s">
        <v>1436</v>
      </c>
      <c r="D11908" t="str">
        <f t="shared" si="186"/>
        <v>Apartment</v>
      </c>
      <c r="E11908" t="s">
        <v>220</v>
      </c>
      <c r="F11908" t="str">
        <f>_xlfn.XLOOKUP(E11908,Geografiesleutel!A:A,Geografiesleutel!B:B,"",0,1)</f>
        <v>Agricultural Smallholdings</v>
      </c>
      <c r="G11908" s="18">
        <v>2</v>
      </c>
      <c r="H11908" s="18">
        <v>1</v>
      </c>
    </row>
    <row r="11909" spans="1:8" x14ac:dyDescent="0.25">
      <c r="A11909" s="3" t="s">
        <v>219</v>
      </c>
      <c r="B11909" s="5">
        <v>1050000</v>
      </c>
      <c r="C11909" t="s">
        <v>1436</v>
      </c>
      <c r="D11909" t="str">
        <f t="shared" si="186"/>
        <v>Apartment</v>
      </c>
      <c r="E11909" t="s">
        <v>233</v>
      </c>
      <c r="F11909" t="str">
        <f>_xlfn.XLOOKUP(E11909,Geografiesleutel!A:A,Geografiesleutel!B:B,"",0,1)</f>
        <v>Eastern Suburbs</v>
      </c>
      <c r="G11909" s="18">
        <v>2</v>
      </c>
      <c r="H11909" s="18">
        <v>1</v>
      </c>
    </row>
    <row r="11910" spans="1:8" x14ac:dyDescent="0.25">
      <c r="A11910" s="3" t="s">
        <v>778</v>
      </c>
      <c r="B11910" s="5">
        <v>600000</v>
      </c>
      <c r="C11910" t="s">
        <v>1436</v>
      </c>
      <c r="D11910" t="str">
        <f t="shared" si="186"/>
        <v>Apartment</v>
      </c>
      <c r="E11910" t="s">
        <v>114</v>
      </c>
      <c r="F11910" t="str">
        <f>_xlfn.XLOOKUP(E11910,Geografiesleutel!A:A,Geografiesleutel!B:B,"",0,1)</f>
        <v>Western Suburbs</v>
      </c>
      <c r="G11910" s="18">
        <v>2</v>
      </c>
      <c r="H11910" s="18">
        <v>1</v>
      </c>
    </row>
    <row r="11911" spans="1:8" x14ac:dyDescent="0.25">
      <c r="A11911" s="3" t="s">
        <v>743</v>
      </c>
      <c r="B11911" s="5">
        <v>1645000</v>
      </c>
      <c r="C11911" t="s">
        <v>1439</v>
      </c>
      <c r="D11911" t="str">
        <f t="shared" si="186"/>
        <v>Apartment</v>
      </c>
      <c r="E11911" t="s">
        <v>324</v>
      </c>
      <c r="F11911" t="str">
        <f>_xlfn.XLOOKUP(E11911,Geografiesleutel!A:A,Geografiesleutel!B:B,"",0,1)</f>
        <v>Eastern Suburbs</v>
      </c>
      <c r="G11911" s="18">
        <v>3</v>
      </c>
      <c r="H11911" s="18">
        <v>2</v>
      </c>
    </row>
    <row r="11912" spans="1:8" x14ac:dyDescent="0.25">
      <c r="A11912" s="3" t="s">
        <v>65</v>
      </c>
      <c r="B11912" s="5">
        <v>1390000</v>
      </c>
      <c r="C11912" t="s">
        <v>1436</v>
      </c>
      <c r="D11912" t="str">
        <f t="shared" si="186"/>
        <v>Apartment</v>
      </c>
      <c r="E11912" t="s">
        <v>369</v>
      </c>
      <c r="F11912" t="str">
        <f>_xlfn.XLOOKUP(E11912,Geografiesleutel!A:A,Geografiesleutel!B:B,"",0,1)</f>
        <v>Eastern Suburbs</v>
      </c>
      <c r="G11912" s="18">
        <v>2</v>
      </c>
      <c r="H11912" s="18">
        <v>2</v>
      </c>
    </row>
    <row r="11913" spans="1:8" x14ac:dyDescent="0.25">
      <c r="A11913" s="3" t="s">
        <v>83</v>
      </c>
      <c r="B11913" s="5">
        <v>2990000</v>
      </c>
      <c r="C11913" t="s">
        <v>1437</v>
      </c>
      <c r="D11913" t="str">
        <f t="shared" si="186"/>
        <v>Apartment</v>
      </c>
      <c r="E11913" t="s">
        <v>681</v>
      </c>
      <c r="F11913" t="str">
        <f>_xlfn.XLOOKUP(E11913,Geografiesleutel!A:A,Geografiesleutel!B:B,"",0,1)</f>
        <v>Eastern Suburbs</v>
      </c>
      <c r="G11913" s="18">
        <v>1</v>
      </c>
      <c r="H11913" s="18">
        <v>1</v>
      </c>
    </row>
    <row r="11914" spans="1:8" x14ac:dyDescent="0.25">
      <c r="A11914" s="3" t="s">
        <v>1683</v>
      </c>
      <c r="B11914" s="5">
        <v>449000</v>
      </c>
      <c r="C11914" t="s">
        <v>1437</v>
      </c>
      <c r="D11914" t="str">
        <f t="shared" si="186"/>
        <v>Apartment</v>
      </c>
      <c r="E11914" t="s">
        <v>404</v>
      </c>
      <c r="F11914" t="str">
        <f>_xlfn.XLOOKUP(E11914,Geografiesleutel!A:A,Geografiesleutel!B:B,"",0,1)</f>
        <v>CBD</v>
      </c>
      <c r="G11914" s="18">
        <v>1</v>
      </c>
      <c r="H11914" s="18">
        <v>1</v>
      </c>
    </row>
    <row r="11915" spans="1:8" x14ac:dyDescent="0.25">
      <c r="A11915" s="3" t="s">
        <v>444</v>
      </c>
      <c r="B11915" s="5">
        <v>450000</v>
      </c>
      <c r="C11915" t="s">
        <v>1437</v>
      </c>
      <c r="D11915" t="str">
        <f t="shared" si="186"/>
        <v>Apartment</v>
      </c>
      <c r="E11915" t="s">
        <v>223</v>
      </c>
      <c r="F11915" t="str">
        <f>_xlfn.XLOOKUP(E11915,Geografiesleutel!A:A,Geografiesleutel!B:B,"",0,1)</f>
        <v>Western Suburbs</v>
      </c>
      <c r="G11915" s="18">
        <v>1</v>
      </c>
      <c r="H11915" s="18">
        <v>1</v>
      </c>
    </row>
    <row r="11916" spans="1:8" x14ac:dyDescent="0.25">
      <c r="A11916" s="3" t="s">
        <v>936</v>
      </c>
      <c r="B11916" s="5">
        <v>330000</v>
      </c>
      <c r="C11916" t="s">
        <v>1437</v>
      </c>
      <c r="D11916" t="str">
        <f t="shared" si="186"/>
        <v>Apartment</v>
      </c>
      <c r="E11916" t="s">
        <v>487</v>
      </c>
      <c r="F11916" t="str">
        <f>_xlfn.XLOOKUP(E11916,Geografiesleutel!A:A,Geografiesleutel!B:B,"",0,1)</f>
        <v>CBD</v>
      </c>
      <c r="G11916" s="18">
        <v>1</v>
      </c>
      <c r="H11916" s="18">
        <v>1</v>
      </c>
    </row>
    <row r="11917" spans="1:8" x14ac:dyDescent="0.25">
      <c r="A11917" s="3" t="s">
        <v>1290</v>
      </c>
      <c r="B11917" s="5">
        <v>435000</v>
      </c>
      <c r="C11917" t="s">
        <v>1447</v>
      </c>
      <c r="D11917" t="str">
        <f t="shared" si="186"/>
        <v>Apartment</v>
      </c>
      <c r="E11917" t="s">
        <v>469</v>
      </c>
      <c r="F11917" t="str">
        <f>_xlfn.XLOOKUP(E11917,Geografiesleutel!A:A,Geografiesleutel!B:B,"",0,1)</f>
        <v>Eastern Suburbs</v>
      </c>
      <c r="G11917" s="18">
        <v>5</v>
      </c>
      <c r="H11917" s="18">
        <v>1</v>
      </c>
    </row>
    <row r="11918" spans="1:8" x14ac:dyDescent="0.25">
      <c r="A11918" s="3" t="s">
        <v>627</v>
      </c>
      <c r="B11918" s="5">
        <v>2050000</v>
      </c>
      <c r="C11918" t="s">
        <v>1436</v>
      </c>
      <c r="D11918" t="str">
        <f t="shared" si="186"/>
        <v>Apartment</v>
      </c>
      <c r="E11918" t="s">
        <v>233</v>
      </c>
      <c r="F11918" t="str">
        <f>_xlfn.XLOOKUP(E11918,Geografiesleutel!A:A,Geografiesleutel!B:B,"",0,1)</f>
        <v>Eastern Suburbs</v>
      </c>
      <c r="G11918" s="18">
        <v>2</v>
      </c>
      <c r="H11918" s="18">
        <v>2</v>
      </c>
    </row>
    <row r="11919" spans="1:8" x14ac:dyDescent="0.25">
      <c r="A11919" s="3" t="s">
        <v>1859</v>
      </c>
      <c r="B11919" s="5">
        <v>467900</v>
      </c>
      <c r="C11919" t="s">
        <v>1437</v>
      </c>
      <c r="D11919" t="str">
        <f t="shared" si="186"/>
        <v>Apartment</v>
      </c>
      <c r="E11919" t="s">
        <v>603</v>
      </c>
      <c r="F11919" t="str">
        <f>_xlfn.XLOOKUP(E11919,Geografiesleutel!A:A,Geografiesleutel!B:B,"",0,1)</f>
        <v>Eastern Suburbs</v>
      </c>
      <c r="G11919" s="18">
        <v>1</v>
      </c>
      <c r="H11919" s="18">
        <v>1</v>
      </c>
    </row>
    <row r="11920" spans="1:8" x14ac:dyDescent="0.25">
      <c r="A11920" s="3" t="s">
        <v>444</v>
      </c>
      <c r="B11920" s="5">
        <v>450000</v>
      </c>
      <c r="C11920" t="s">
        <v>1437</v>
      </c>
      <c r="D11920" t="str">
        <f t="shared" si="186"/>
        <v>Apartment</v>
      </c>
      <c r="E11920" t="s">
        <v>223</v>
      </c>
      <c r="F11920" t="str">
        <f>_xlfn.XLOOKUP(E11920,Geografiesleutel!A:A,Geografiesleutel!B:B,"",0,1)</f>
        <v>Western Suburbs</v>
      </c>
      <c r="G11920" s="18">
        <v>1</v>
      </c>
      <c r="H11920" s="18">
        <v>1</v>
      </c>
    </row>
    <row r="11921" spans="1:8" x14ac:dyDescent="0.25">
      <c r="A11921" s="3" t="s">
        <v>1860</v>
      </c>
      <c r="B11921" s="5">
        <v>634000</v>
      </c>
      <c r="C11921" t="s">
        <v>1436</v>
      </c>
      <c r="D11921" t="str">
        <f t="shared" si="186"/>
        <v>Apartment</v>
      </c>
      <c r="E11921" t="s">
        <v>68</v>
      </c>
      <c r="F11921" t="str">
        <f>_xlfn.XLOOKUP(E11921,Geografiesleutel!A:A,Geografiesleutel!B:B,"",0,1)</f>
        <v>Northern Suburbs</v>
      </c>
      <c r="G11921" s="18">
        <v>2</v>
      </c>
      <c r="H11921" s="18">
        <v>1</v>
      </c>
    </row>
    <row r="11922" spans="1:8" x14ac:dyDescent="0.25">
      <c r="A11922" s="3" t="s">
        <v>202</v>
      </c>
      <c r="B11922" s="5">
        <v>995000</v>
      </c>
      <c r="C11922" t="s">
        <v>1436</v>
      </c>
      <c r="D11922" t="str">
        <f t="shared" si="186"/>
        <v>Apartment</v>
      </c>
      <c r="E11922" t="s">
        <v>172</v>
      </c>
      <c r="F11922" t="str">
        <f>_xlfn.XLOOKUP(E11922,Geografiesleutel!A:A,Geografiesleutel!B:B,"",0,1)</f>
        <v>Eastern Suburbs</v>
      </c>
      <c r="G11922" s="18">
        <v>2</v>
      </c>
      <c r="H11922" s="18">
        <v>2</v>
      </c>
    </row>
    <row r="11923" spans="1:8" x14ac:dyDescent="0.25">
      <c r="A11923" s="3" t="s">
        <v>1471</v>
      </c>
      <c r="B11923" s="5">
        <v>510000</v>
      </c>
      <c r="C11923" t="s">
        <v>1436</v>
      </c>
      <c r="D11923" t="str">
        <f t="shared" si="186"/>
        <v>Apartment</v>
      </c>
      <c r="E11923" t="s">
        <v>487</v>
      </c>
      <c r="F11923" t="str">
        <f>_xlfn.XLOOKUP(E11923,Geografiesleutel!A:A,Geografiesleutel!B:B,"",0,1)</f>
        <v>CBD</v>
      </c>
      <c r="G11923" s="18">
        <v>2</v>
      </c>
      <c r="H11923" s="18">
        <v>1</v>
      </c>
    </row>
    <row r="11924" spans="1:8" x14ac:dyDescent="0.25">
      <c r="A11924" s="3" t="s">
        <v>1353</v>
      </c>
      <c r="B11924" s="5">
        <v>635000</v>
      </c>
      <c r="C11924" t="s">
        <v>1436</v>
      </c>
      <c r="D11924" t="str">
        <f t="shared" si="186"/>
        <v>Apartment</v>
      </c>
      <c r="E11924" t="s">
        <v>97</v>
      </c>
      <c r="F11924" t="str">
        <f>_xlfn.XLOOKUP(E11924,Geografiesleutel!A:A,Geografiesleutel!B:B,"",0,1)</f>
        <v>Northern Suburbs</v>
      </c>
      <c r="G11924" s="18">
        <v>2</v>
      </c>
      <c r="H11924" s="18">
        <v>1</v>
      </c>
    </row>
    <row r="11925" spans="1:8" x14ac:dyDescent="0.25">
      <c r="A11925" s="3" t="s">
        <v>556</v>
      </c>
      <c r="B11925" s="5">
        <v>650000</v>
      </c>
      <c r="C11925" t="s">
        <v>1436</v>
      </c>
      <c r="D11925" t="str">
        <f t="shared" si="186"/>
        <v>Apartment</v>
      </c>
      <c r="E11925" t="s">
        <v>562</v>
      </c>
      <c r="F11925" t="str">
        <f>_xlfn.XLOOKUP(E11925,Geografiesleutel!A:A,Geografiesleutel!B:B,"",0,1)</f>
        <v>CBD</v>
      </c>
      <c r="G11925" s="18">
        <v>2</v>
      </c>
      <c r="H11925" s="18">
        <v>1</v>
      </c>
    </row>
    <row r="11926" spans="1:8" x14ac:dyDescent="0.25">
      <c r="A11926" s="3" t="s">
        <v>54</v>
      </c>
      <c r="B11926" s="5">
        <v>1700000</v>
      </c>
      <c r="C11926" t="s">
        <v>1439</v>
      </c>
      <c r="D11926" t="str">
        <f t="shared" si="186"/>
        <v>Apartment</v>
      </c>
      <c r="E11926" t="s">
        <v>134</v>
      </c>
      <c r="F11926" t="str">
        <f>_xlfn.XLOOKUP(E11926,Geografiesleutel!A:A,Geografiesleutel!B:B,"",0,1)</f>
        <v>Eastern Suburbs</v>
      </c>
      <c r="G11926" s="18">
        <v>3</v>
      </c>
      <c r="H11926" s="18">
        <v>2</v>
      </c>
    </row>
    <row r="11927" spans="1:8" x14ac:dyDescent="0.25">
      <c r="A11927" s="3" t="s">
        <v>1861</v>
      </c>
      <c r="B11927" s="5">
        <v>826800</v>
      </c>
      <c r="C11927" t="s">
        <v>1439</v>
      </c>
      <c r="D11927" t="str">
        <f t="shared" si="186"/>
        <v>Apartment</v>
      </c>
      <c r="E11927" t="s">
        <v>120</v>
      </c>
      <c r="F11927" t="str">
        <f>_xlfn.XLOOKUP(E11927,Geografiesleutel!A:A,Geografiesleutel!B:B,"",0,1)</f>
        <v>Northern Suburbs</v>
      </c>
      <c r="G11927" s="18">
        <v>3</v>
      </c>
      <c r="H11927" s="18">
        <v>2</v>
      </c>
    </row>
    <row r="11928" spans="1:8" x14ac:dyDescent="0.25">
      <c r="A11928" s="3" t="s">
        <v>1160</v>
      </c>
      <c r="B11928" s="5">
        <v>565000</v>
      </c>
      <c r="C11928" t="s">
        <v>1436</v>
      </c>
      <c r="D11928" t="str">
        <f t="shared" si="186"/>
        <v>Apartment</v>
      </c>
      <c r="E11928" t="s">
        <v>45</v>
      </c>
      <c r="F11928" t="str">
        <f>_xlfn.XLOOKUP(E11928,Geografiesleutel!A:A,Geografiesleutel!B:B,"",0,1)</f>
        <v>Townships</v>
      </c>
      <c r="G11928" s="18">
        <v>2</v>
      </c>
      <c r="H11928" s="18">
        <v>1</v>
      </c>
    </row>
    <row r="11929" spans="1:8" x14ac:dyDescent="0.25">
      <c r="A11929" s="3" t="s">
        <v>1862</v>
      </c>
      <c r="B11929" s="5">
        <v>445200</v>
      </c>
      <c r="C11929" t="s">
        <v>1436</v>
      </c>
      <c r="D11929" t="str">
        <f t="shared" si="186"/>
        <v>Apartment</v>
      </c>
      <c r="E11929" t="s">
        <v>487</v>
      </c>
      <c r="F11929" t="str">
        <f>_xlfn.XLOOKUP(E11929,Geografiesleutel!A:A,Geografiesleutel!B:B,"",0,1)</f>
        <v>CBD</v>
      </c>
      <c r="G11929" s="18">
        <v>2</v>
      </c>
      <c r="H11929" s="18">
        <v>1</v>
      </c>
    </row>
    <row r="11930" spans="1:8" x14ac:dyDescent="0.25">
      <c r="A11930" s="3" t="s">
        <v>199</v>
      </c>
      <c r="B11930" s="5">
        <v>1075000</v>
      </c>
      <c r="C11930" t="s">
        <v>1439</v>
      </c>
      <c r="D11930" t="str">
        <f t="shared" si="186"/>
        <v>Apartment</v>
      </c>
      <c r="E11930" t="s">
        <v>52</v>
      </c>
      <c r="F11930" t="str">
        <f>_xlfn.XLOOKUP(E11930,Geografiesleutel!A:A,Geografiesleutel!B:B,"",0,1)</f>
        <v>Northern Suburbs</v>
      </c>
      <c r="G11930" s="18">
        <v>3</v>
      </c>
      <c r="H11930" s="18">
        <v>1</v>
      </c>
    </row>
    <row r="11931" spans="1:8" x14ac:dyDescent="0.25">
      <c r="A11931" s="3" t="s">
        <v>1446</v>
      </c>
      <c r="B11931" s="5">
        <v>669000</v>
      </c>
      <c r="C11931" t="s">
        <v>1436</v>
      </c>
      <c r="D11931" t="str">
        <f t="shared" si="186"/>
        <v>Apartment</v>
      </c>
      <c r="E11931" t="s">
        <v>97</v>
      </c>
      <c r="F11931" t="str">
        <f>_xlfn.XLOOKUP(E11931,Geografiesleutel!A:A,Geografiesleutel!B:B,"",0,1)</f>
        <v>Northern Suburbs</v>
      </c>
      <c r="G11931" s="18">
        <v>2</v>
      </c>
      <c r="H11931" s="18">
        <v>1</v>
      </c>
    </row>
    <row r="11932" spans="1:8" x14ac:dyDescent="0.25">
      <c r="A11932" s="3" t="s">
        <v>572</v>
      </c>
      <c r="B11932" s="5">
        <v>800000</v>
      </c>
      <c r="C11932" t="s">
        <v>1436</v>
      </c>
      <c r="D11932" t="str">
        <f t="shared" si="186"/>
        <v>Apartment</v>
      </c>
      <c r="E11932" t="s">
        <v>18</v>
      </c>
      <c r="F11932" t="str">
        <f>_xlfn.XLOOKUP(E11932,Geografiesleutel!A:A,Geografiesleutel!B:B,"",0,1)</f>
        <v>Agricultural Smallholdings</v>
      </c>
      <c r="G11932" s="18">
        <v>2</v>
      </c>
      <c r="H11932" s="18">
        <v>1</v>
      </c>
    </row>
    <row r="11933" spans="1:8" x14ac:dyDescent="0.25">
      <c r="A11933" s="3" t="s">
        <v>1160</v>
      </c>
      <c r="B11933" s="5">
        <v>565000</v>
      </c>
      <c r="C11933" t="s">
        <v>1436</v>
      </c>
      <c r="D11933" t="str">
        <f t="shared" si="186"/>
        <v>Apartment</v>
      </c>
      <c r="E11933" t="s">
        <v>45</v>
      </c>
      <c r="F11933" t="str">
        <f>_xlfn.XLOOKUP(E11933,Geografiesleutel!A:A,Geografiesleutel!B:B,"",0,1)</f>
        <v>Townships</v>
      </c>
      <c r="G11933" s="18">
        <v>2</v>
      </c>
      <c r="H11933" s="18">
        <v>1</v>
      </c>
    </row>
    <row r="11934" spans="1:8" x14ac:dyDescent="0.25">
      <c r="A11934" s="3" t="s">
        <v>1446</v>
      </c>
      <c r="B11934" s="5">
        <v>669000</v>
      </c>
      <c r="C11934" t="s">
        <v>1437</v>
      </c>
      <c r="D11934" t="str">
        <f t="shared" si="186"/>
        <v>Apartment</v>
      </c>
      <c r="E11934" t="s">
        <v>112</v>
      </c>
      <c r="F11934" t="str">
        <f>_xlfn.XLOOKUP(E11934,Geografiesleutel!A:A,Geografiesleutel!B:B,"",0,1)</f>
        <v>Northern Suburbs</v>
      </c>
      <c r="G11934" s="18">
        <v>1</v>
      </c>
      <c r="H11934" s="18">
        <v>1</v>
      </c>
    </row>
    <row r="11935" spans="1:8" x14ac:dyDescent="0.25">
      <c r="A11935" s="3" t="s">
        <v>1476</v>
      </c>
      <c r="B11935" s="5">
        <v>360000</v>
      </c>
      <c r="C11935" t="s">
        <v>1437</v>
      </c>
      <c r="D11935" t="str">
        <f t="shared" si="186"/>
        <v>Apartment</v>
      </c>
      <c r="E11935" t="s">
        <v>487</v>
      </c>
      <c r="F11935" t="str">
        <f>_xlfn.XLOOKUP(E11935,Geografiesleutel!A:A,Geografiesleutel!B:B,"",0,1)</f>
        <v>CBD</v>
      </c>
      <c r="G11935" s="18">
        <v>1</v>
      </c>
      <c r="H11935" s="18">
        <v>1</v>
      </c>
    </row>
    <row r="11936" spans="1:8" x14ac:dyDescent="0.25">
      <c r="A11936" s="3" t="s">
        <v>1655</v>
      </c>
      <c r="B11936" s="5">
        <v>1612500</v>
      </c>
      <c r="C11936" t="s">
        <v>1436</v>
      </c>
      <c r="D11936" t="str">
        <f t="shared" si="186"/>
        <v>Apartment</v>
      </c>
      <c r="E11936" t="s">
        <v>972</v>
      </c>
      <c r="F11936" t="str">
        <f>_xlfn.XLOOKUP(E11936,Geografiesleutel!A:A,Geografiesleutel!B:B,"",0,1)</f>
        <v>Eastern Suburbs</v>
      </c>
      <c r="G11936" s="18">
        <v>2</v>
      </c>
      <c r="H11936" s="18">
        <v>2</v>
      </c>
    </row>
    <row r="11937" spans="1:8" x14ac:dyDescent="0.25">
      <c r="A11937" s="3" t="s">
        <v>1015</v>
      </c>
      <c r="B11937" s="5">
        <v>590000</v>
      </c>
      <c r="C11937" t="s">
        <v>1439</v>
      </c>
      <c r="D11937" t="str">
        <f t="shared" si="186"/>
        <v>Apartment</v>
      </c>
      <c r="E11937" t="s">
        <v>487</v>
      </c>
      <c r="F11937" t="str">
        <f>_xlfn.XLOOKUP(E11937,Geografiesleutel!A:A,Geografiesleutel!B:B,"",0,1)</f>
        <v>CBD</v>
      </c>
      <c r="G11937" s="18">
        <v>3</v>
      </c>
      <c r="H11937" s="18">
        <v>1</v>
      </c>
    </row>
    <row r="11938" spans="1:8" x14ac:dyDescent="0.25">
      <c r="A11938" s="3" t="s">
        <v>931</v>
      </c>
      <c r="B11938" s="5">
        <v>490000</v>
      </c>
      <c r="C11938" t="s">
        <v>1436</v>
      </c>
      <c r="D11938" t="str">
        <f t="shared" si="186"/>
        <v>Apartment</v>
      </c>
      <c r="E11938" t="s">
        <v>68</v>
      </c>
      <c r="F11938" t="str">
        <f>_xlfn.XLOOKUP(E11938,Geografiesleutel!A:A,Geografiesleutel!B:B,"",0,1)</f>
        <v>Northern Suburbs</v>
      </c>
      <c r="G11938" s="18">
        <v>2</v>
      </c>
      <c r="H11938" s="18">
        <v>1</v>
      </c>
    </row>
    <row r="11939" spans="1:8" x14ac:dyDescent="0.25">
      <c r="A11939" s="3" t="s">
        <v>1308</v>
      </c>
      <c r="B11939" s="5">
        <v>640000</v>
      </c>
      <c r="C11939" t="s">
        <v>1436</v>
      </c>
      <c r="D11939" t="str">
        <f t="shared" si="186"/>
        <v>Apartment</v>
      </c>
      <c r="E11939" t="s">
        <v>68</v>
      </c>
      <c r="F11939" t="str">
        <f>_xlfn.XLOOKUP(E11939,Geografiesleutel!A:A,Geografiesleutel!B:B,"",0,1)</f>
        <v>Northern Suburbs</v>
      </c>
      <c r="G11939" s="18">
        <v>2</v>
      </c>
      <c r="H11939" s="18">
        <v>1</v>
      </c>
    </row>
    <row r="11940" spans="1:8" x14ac:dyDescent="0.25">
      <c r="A11940" s="3" t="s">
        <v>1509</v>
      </c>
      <c r="B11940" s="5">
        <v>598000</v>
      </c>
      <c r="C11940" t="s">
        <v>1436</v>
      </c>
      <c r="D11940" t="str">
        <f t="shared" si="186"/>
        <v>Apartment</v>
      </c>
      <c r="E11940" t="s">
        <v>414</v>
      </c>
      <c r="F11940" t="str">
        <f>_xlfn.XLOOKUP(E11940,Geografiesleutel!A:A,Geografiesleutel!B:B,"",0,1)</f>
        <v>Northern Suburbs</v>
      </c>
      <c r="G11940" s="18">
        <v>2</v>
      </c>
      <c r="H11940" s="18">
        <v>2</v>
      </c>
    </row>
    <row r="11941" spans="1:8" x14ac:dyDescent="0.25">
      <c r="A11941" s="3" t="s">
        <v>315</v>
      </c>
      <c r="B11941" s="5">
        <v>1950000</v>
      </c>
      <c r="C11941" t="s">
        <v>1436</v>
      </c>
      <c r="D11941" t="str">
        <f t="shared" si="186"/>
        <v>Apartment</v>
      </c>
      <c r="E11941" t="s">
        <v>306</v>
      </c>
      <c r="F11941" t="str">
        <f>_xlfn.XLOOKUP(E11941,Geografiesleutel!A:A,Geografiesleutel!B:B,"",0,1)</f>
        <v>Eastern Suburbs</v>
      </c>
      <c r="G11941" s="18">
        <v>2</v>
      </c>
      <c r="H11941" s="18">
        <v>2</v>
      </c>
    </row>
    <row r="11942" spans="1:8" x14ac:dyDescent="0.25">
      <c r="A11942" s="3" t="s">
        <v>1621</v>
      </c>
      <c r="B11942" s="5">
        <v>665000</v>
      </c>
      <c r="C11942" t="s">
        <v>1439</v>
      </c>
      <c r="D11942" t="str">
        <f t="shared" si="186"/>
        <v>Apartment</v>
      </c>
      <c r="E11942" t="s">
        <v>404</v>
      </c>
      <c r="F11942" t="str">
        <f>_xlfn.XLOOKUP(E11942,Geografiesleutel!A:A,Geografiesleutel!B:B,"",0,1)</f>
        <v>CBD</v>
      </c>
      <c r="G11942" s="18">
        <v>3</v>
      </c>
      <c r="H11942" s="18">
        <v>1</v>
      </c>
    </row>
    <row r="11943" spans="1:8" x14ac:dyDescent="0.25">
      <c r="A11943" s="3" t="s">
        <v>706</v>
      </c>
      <c r="B11943" s="5">
        <v>395000</v>
      </c>
      <c r="C11943" t="s">
        <v>1440</v>
      </c>
      <c r="D11943" t="str">
        <f t="shared" si="186"/>
        <v>Apartment</v>
      </c>
      <c r="E11943" t="s">
        <v>577</v>
      </c>
      <c r="F11943" t="str">
        <f>_xlfn.XLOOKUP(E11943,Geografiesleutel!A:A,Geografiesleutel!B:B,"",0,1)</f>
        <v>CBD</v>
      </c>
      <c r="G11943" s="18" t="s">
        <v>2650</v>
      </c>
      <c r="H11943" s="18">
        <v>1</v>
      </c>
    </row>
    <row r="11944" spans="1:8" x14ac:dyDescent="0.25">
      <c r="A11944" s="3" t="s">
        <v>1108</v>
      </c>
      <c r="B11944" s="5">
        <v>670000</v>
      </c>
      <c r="C11944" t="s">
        <v>1436</v>
      </c>
      <c r="D11944" t="str">
        <f t="shared" si="186"/>
        <v>Apartment</v>
      </c>
      <c r="E11944" t="s">
        <v>26</v>
      </c>
      <c r="F11944" t="str">
        <f>_xlfn.XLOOKUP(E11944,Geografiesleutel!A:A,Geografiesleutel!B:B,"",0,1)</f>
        <v>Western Suburbs</v>
      </c>
      <c r="G11944" s="18">
        <v>2</v>
      </c>
      <c r="H11944" s="18">
        <v>1</v>
      </c>
    </row>
    <row r="11945" spans="1:8" x14ac:dyDescent="0.25">
      <c r="A11945" s="3" t="s">
        <v>393</v>
      </c>
      <c r="B11945" s="5">
        <v>895000</v>
      </c>
      <c r="C11945" t="s">
        <v>1439</v>
      </c>
      <c r="D11945" t="str">
        <f t="shared" si="186"/>
        <v>Apartment</v>
      </c>
      <c r="E11945" t="s">
        <v>68</v>
      </c>
      <c r="F11945" t="str">
        <f>_xlfn.XLOOKUP(E11945,Geografiesleutel!A:A,Geografiesleutel!B:B,"",0,1)</f>
        <v>Northern Suburbs</v>
      </c>
      <c r="G11945" s="18">
        <v>3</v>
      </c>
      <c r="H11945" s="18">
        <v>1</v>
      </c>
    </row>
    <row r="11946" spans="1:8" x14ac:dyDescent="0.25">
      <c r="A11946" s="3" t="s">
        <v>1539</v>
      </c>
      <c r="B11946" s="5">
        <v>555000</v>
      </c>
      <c r="C11946" t="s">
        <v>1451</v>
      </c>
      <c r="D11946" t="str">
        <f t="shared" si="186"/>
        <v>Apartment</v>
      </c>
      <c r="E11946" t="s">
        <v>487</v>
      </c>
      <c r="F11946" t="str">
        <f>_xlfn.XLOOKUP(E11946,Geografiesleutel!A:A,Geografiesleutel!B:B,"",0,1)</f>
        <v>CBD</v>
      </c>
      <c r="G11946" s="18" t="s">
        <v>2646</v>
      </c>
      <c r="H11946" s="18">
        <v>1</v>
      </c>
    </row>
    <row r="11947" spans="1:8" x14ac:dyDescent="0.25">
      <c r="A11947" s="3" t="s">
        <v>615</v>
      </c>
      <c r="B11947" s="5">
        <v>1375000</v>
      </c>
      <c r="C11947" t="s">
        <v>1439</v>
      </c>
      <c r="D11947" t="str">
        <f t="shared" si="186"/>
        <v>Apartment</v>
      </c>
      <c r="E11947" t="s">
        <v>66</v>
      </c>
      <c r="F11947" t="str">
        <f>_xlfn.XLOOKUP(E11947,Geografiesleutel!A:A,Geografiesleutel!B:B,"",0,1)</f>
        <v>Northern Suburbs</v>
      </c>
      <c r="G11947" s="18">
        <v>3</v>
      </c>
      <c r="H11947" s="18" t="s">
        <v>2646</v>
      </c>
    </row>
    <row r="11948" spans="1:8" x14ac:dyDescent="0.25">
      <c r="A11948" s="3" t="s">
        <v>1165</v>
      </c>
      <c r="B11948" s="5">
        <v>420000</v>
      </c>
      <c r="C11948" t="s">
        <v>1437</v>
      </c>
      <c r="D11948" t="str">
        <f t="shared" si="186"/>
        <v>Apartment</v>
      </c>
      <c r="E11948" t="s">
        <v>487</v>
      </c>
      <c r="F11948" t="str">
        <f>_xlfn.XLOOKUP(E11948,Geografiesleutel!A:A,Geografiesleutel!B:B,"",0,1)</f>
        <v>CBD</v>
      </c>
      <c r="G11948" s="18">
        <v>1</v>
      </c>
      <c r="H11948" s="18">
        <v>1</v>
      </c>
    </row>
    <row r="11949" spans="1:8" x14ac:dyDescent="0.25">
      <c r="A11949" s="3" t="s">
        <v>268</v>
      </c>
      <c r="B11949" s="5">
        <v>1800000</v>
      </c>
      <c r="C11949" t="s">
        <v>1436</v>
      </c>
      <c r="D11949" t="str">
        <f t="shared" si="186"/>
        <v>Apartment</v>
      </c>
      <c r="E11949" t="s">
        <v>190</v>
      </c>
      <c r="F11949" t="str">
        <f>_xlfn.XLOOKUP(E11949,Geografiesleutel!A:A,Geografiesleutel!B:B,"",0,1)</f>
        <v>Eastern Suburbs</v>
      </c>
      <c r="G11949" s="18">
        <v>2</v>
      </c>
      <c r="H11949" s="18">
        <v>2</v>
      </c>
    </row>
    <row r="11950" spans="1:8" x14ac:dyDescent="0.25">
      <c r="A11950" s="3" t="s">
        <v>1659</v>
      </c>
      <c r="B11950" s="5">
        <v>465000</v>
      </c>
      <c r="C11950" t="s">
        <v>1451</v>
      </c>
      <c r="D11950" t="str">
        <f t="shared" si="186"/>
        <v>Apartment</v>
      </c>
      <c r="E11950" t="s">
        <v>116</v>
      </c>
      <c r="F11950" t="str">
        <f>_xlfn.XLOOKUP(E11950,Geografiesleutel!A:A,Geografiesleutel!B:B,"",0,1)</f>
        <v>Western Suburbs</v>
      </c>
      <c r="G11950" s="18" t="s">
        <v>2646</v>
      </c>
      <c r="H11950" s="18">
        <v>1</v>
      </c>
    </row>
    <row r="11951" spans="1:8" x14ac:dyDescent="0.25">
      <c r="A11951" s="3" t="s">
        <v>1061</v>
      </c>
      <c r="B11951" s="5">
        <v>460000</v>
      </c>
      <c r="C11951" t="s">
        <v>1439</v>
      </c>
      <c r="D11951" t="str">
        <f t="shared" si="186"/>
        <v>Apartment</v>
      </c>
      <c r="E11951" t="s">
        <v>116</v>
      </c>
      <c r="F11951" t="str">
        <f>_xlfn.XLOOKUP(E11951,Geografiesleutel!A:A,Geografiesleutel!B:B,"",0,1)</f>
        <v>Western Suburbs</v>
      </c>
      <c r="G11951" s="18">
        <v>3</v>
      </c>
      <c r="H11951" s="18">
        <v>1</v>
      </c>
    </row>
    <row r="11952" spans="1:8" x14ac:dyDescent="0.25">
      <c r="A11952" s="3" t="s">
        <v>1509</v>
      </c>
      <c r="B11952" s="5">
        <v>598000</v>
      </c>
      <c r="C11952" t="s">
        <v>1436</v>
      </c>
      <c r="D11952" t="str">
        <f t="shared" si="186"/>
        <v>Apartment</v>
      </c>
      <c r="E11952" t="s">
        <v>414</v>
      </c>
      <c r="F11952" t="str">
        <f>_xlfn.XLOOKUP(E11952,Geografiesleutel!A:A,Geografiesleutel!B:B,"",0,1)</f>
        <v>Northern Suburbs</v>
      </c>
      <c r="G11952" s="18">
        <v>2</v>
      </c>
      <c r="H11952" s="18">
        <v>2</v>
      </c>
    </row>
    <row r="11953" spans="1:8" x14ac:dyDescent="0.25">
      <c r="A11953" s="3" t="s">
        <v>274</v>
      </c>
      <c r="B11953" s="5">
        <v>850000</v>
      </c>
      <c r="C11953" t="s">
        <v>1437</v>
      </c>
      <c r="D11953" t="str">
        <f t="shared" si="186"/>
        <v>Apartment</v>
      </c>
      <c r="E11953" t="s">
        <v>30</v>
      </c>
      <c r="F11953" t="str">
        <f>_xlfn.XLOOKUP(E11953,Geografiesleutel!A:A,Geografiesleutel!B:B,"",0,1)</f>
        <v>Northern Suburbs</v>
      </c>
      <c r="G11953" s="18">
        <v>1</v>
      </c>
      <c r="H11953" s="18">
        <v>1</v>
      </c>
    </row>
    <row r="11954" spans="1:8" x14ac:dyDescent="0.25">
      <c r="A11954" s="3" t="s">
        <v>823</v>
      </c>
      <c r="B11954" s="5">
        <v>380000</v>
      </c>
      <c r="C11954" t="s">
        <v>1436</v>
      </c>
      <c r="D11954" t="str">
        <f t="shared" si="186"/>
        <v>Apartment</v>
      </c>
      <c r="E11954" t="s">
        <v>487</v>
      </c>
      <c r="F11954" t="str">
        <f>_xlfn.XLOOKUP(E11954,Geografiesleutel!A:A,Geografiesleutel!B:B,"",0,1)</f>
        <v>CBD</v>
      </c>
      <c r="G11954" s="18">
        <v>2</v>
      </c>
      <c r="H11954" s="18">
        <v>1</v>
      </c>
    </row>
    <row r="11955" spans="1:8" x14ac:dyDescent="0.25">
      <c r="A11955" s="3" t="s">
        <v>778</v>
      </c>
      <c r="B11955" s="5">
        <v>600000</v>
      </c>
      <c r="C11955" t="s">
        <v>1437</v>
      </c>
      <c r="D11955" t="str">
        <f t="shared" si="186"/>
        <v>Apartment</v>
      </c>
      <c r="E11955" t="s">
        <v>1458</v>
      </c>
      <c r="F11955" t="str">
        <f>_xlfn.XLOOKUP(E11955,Geografiesleutel!A:A,Geografiesleutel!B:B,"",0,1)</f>
        <v>Eastern Suburbs</v>
      </c>
      <c r="G11955" s="18">
        <v>1</v>
      </c>
      <c r="H11955" s="18">
        <v>1</v>
      </c>
    </row>
    <row r="11956" spans="1:8" x14ac:dyDescent="0.25">
      <c r="A11956" s="3" t="s">
        <v>1489</v>
      </c>
      <c r="B11956" s="5">
        <v>410000</v>
      </c>
      <c r="C11956" t="s">
        <v>1437</v>
      </c>
      <c r="D11956" t="str">
        <f t="shared" si="186"/>
        <v>Apartment</v>
      </c>
      <c r="E11956" t="s">
        <v>116</v>
      </c>
      <c r="F11956" t="str">
        <f>_xlfn.XLOOKUP(E11956,Geografiesleutel!A:A,Geografiesleutel!B:B,"",0,1)</f>
        <v>Western Suburbs</v>
      </c>
      <c r="G11956" s="18">
        <v>1</v>
      </c>
      <c r="H11956" s="18">
        <v>1</v>
      </c>
    </row>
    <row r="11957" spans="1:8" x14ac:dyDescent="0.25">
      <c r="A11957" s="3" t="s">
        <v>1141</v>
      </c>
      <c r="B11957" s="5">
        <v>530000</v>
      </c>
      <c r="C11957" t="s">
        <v>1439</v>
      </c>
      <c r="D11957" t="str">
        <f t="shared" si="186"/>
        <v>Apartment</v>
      </c>
      <c r="E11957" t="s">
        <v>487</v>
      </c>
      <c r="F11957" t="str">
        <f>_xlfn.XLOOKUP(E11957,Geografiesleutel!A:A,Geografiesleutel!B:B,"",0,1)</f>
        <v>CBD</v>
      </c>
      <c r="G11957" s="18">
        <v>3</v>
      </c>
      <c r="H11957" s="18" t="s">
        <v>2650</v>
      </c>
    </row>
    <row r="11958" spans="1:8" x14ac:dyDescent="0.25">
      <c r="A11958" s="3" t="s">
        <v>1579</v>
      </c>
      <c r="B11958" s="5">
        <v>405000</v>
      </c>
      <c r="C11958" t="s">
        <v>1437</v>
      </c>
      <c r="D11958" t="str">
        <f t="shared" si="186"/>
        <v>Apartment</v>
      </c>
      <c r="E11958" t="s">
        <v>68</v>
      </c>
      <c r="F11958" t="str">
        <f>_xlfn.XLOOKUP(E11958,Geografiesleutel!A:A,Geografiesleutel!B:B,"",0,1)</f>
        <v>Northern Suburbs</v>
      </c>
      <c r="G11958" s="18">
        <v>1</v>
      </c>
      <c r="H11958" s="18" t="s">
        <v>2650</v>
      </c>
    </row>
    <row r="11959" spans="1:8" x14ac:dyDescent="0.25">
      <c r="A11959" s="3" t="s">
        <v>1863</v>
      </c>
      <c r="B11959" s="5">
        <v>539000</v>
      </c>
      <c r="C11959" t="s">
        <v>1451</v>
      </c>
      <c r="D11959" t="str">
        <f t="shared" si="186"/>
        <v>Apartment</v>
      </c>
      <c r="E11959" t="s">
        <v>487</v>
      </c>
      <c r="F11959" t="str">
        <f>_xlfn.XLOOKUP(E11959,Geografiesleutel!A:A,Geografiesleutel!B:B,"",0,1)</f>
        <v>CBD</v>
      </c>
      <c r="G11959" s="18" t="s">
        <v>2646</v>
      </c>
      <c r="H11959" s="18">
        <v>1</v>
      </c>
    </row>
    <row r="11960" spans="1:8" x14ac:dyDescent="0.25">
      <c r="A11960" s="3" t="s">
        <v>117</v>
      </c>
      <c r="B11960" s="5">
        <v>1490000</v>
      </c>
      <c r="C11960" t="s">
        <v>1439</v>
      </c>
      <c r="D11960" t="str">
        <f t="shared" si="186"/>
        <v>Apartment</v>
      </c>
      <c r="E11960" t="s">
        <v>118</v>
      </c>
      <c r="F11960" t="str">
        <f>_xlfn.XLOOKUP(E11960,Geografiesleutel!A:A,Geografiesleutel!B:B,"",0,1)</f>
        <v>Northern Suburbs</v>
      </c>
      <c r="G11960" s="18">
        <v>3</v>
      </c>
      <c r="H11960" s="18">
        <v>1</v>
      </c>
    </row>
    <row r="11961" spans="1:8" x14ac:dyDescent="0.25">
      <c r="A11961" s="3" t="s">
        <v>1864</v>
      </c>
      <c r="B11961" s="5">
        <v>369000</v>
      </c>
      <c r="C11961" t="s">
        <v>1437</v>
      </c>
      <c r="D11961" t="str">
        <f t="shared" si="186"/>
        <v>Apartment</v>
      </c>
      <c r="E11961" t="s">
        <v>487</v>
      </c>
      <c r="F11961" t="str">
        <f>_xlfn.XLOOKUP(E11961,Geografiesleutel!A:A,Geografiesleutel!B:B,"",0,1)</f>
        <v>CBD</v>
      </c>
      <c r="G11961" s="18">
        <v>1</v>
      </c>
      <c r="H11961" s="18">
        <v>1</v>
      </c>
    </row>
    <row r="11962" spans="1:8" x14ac:dyDescent="0.25">
      <c r="A11962" s="3" t="s">
        <v>789</v>
      </c>
      <c r="B11962" s="5">
        <v>620000</v>
      </c>
      <c r="C11962" t="s">
        <v>1500</v>
      </c>
      <c r="D11962" t="str">
        <f t="shared" si="186"/>
        <v>Apartment</v>
      </c>
      <c r="E11962" t="s">
        <v>487</v>
      </c>
      <c r="F11962" t="str">
        <f>_xlfn.XLOOKUP(E11962,Geografiesleutel!A:A,Geografiesleutel!B:B,"",0,1)</f>
        <v>CBD</v>
      </c>
      <c r="G11962" s="18">
        <v>5</v>
      </c>
      <c r="H11962" s="18">
        <v>2</v>
      </c>
    </row>
    <row r="11963" spans="1:8" x14ac:dyDescent="0.25">
      <c r="A11963" s="3" t="s">
        <v>840</v>
      </c>
      <c r="B11963" s="5">
        <v>545000</v>
      </c>
      <c r="C11963" t="s">
        <v>1437</v>
      </c>
      <c r="D11963" t="str">
        <f t="shared" si="186"/>
        <v>Apartment</v>
      </c>
      <c r="E11963" t="s">
        <v>30</v>
      </c>
      <c r="F11963" t="str">
        <f>_xlfn.XLOOKUP(E11963,Geografiesleutel!A:A,Geografiesleutel!B:B,"",0,1)</f>
        <v>Northern Suburbs</v>
      </c>
      <c r="G11963" s="18">
        <v>1</v>
      </c>
      <c r="H11963" s="18">
        <v>1</v>
      </c>
    </row>
    <row r="11964" spans="1:8" x14ac:dyDescent="0.25">
      <c r="A11964" s="3" t="s">
        <v>823</v>
      </c>
      <c r="B11964" s="5">
        <v>380000</v>
      </c>
      <c r="C11964" t="s">
        <v>1437</v>
      </c>
      <c r="D11964" t="str">
        <f t="shared" si="186"/>
        <v>Apartment</v>
      </c>
      <c r="E11964" t="s">
        <v>30</v>
      </c>
      <c r="F11964" t="str">
        <f>_xlfn.XLOOKUP(E11964,Geografiesleutel!A:A,Geografiesleutel!B:B,"",0,1)</f>
        <v>Northern Suburbs</v>
      </c>
      <c r="G11964" s="18">
        <v>1</v>
      </c>
      <c r="H11964" s="18">
        <v>1</v>
      </c>
    </row>
    <row r="11965" spans="1:8" x14ac:dyDescent="0.25">
      <c r="A11965" s="3" t="s">
        <v>767</v>
      </c>
      <c r="B11965" s="5">
        <v>580000</v>
      </c>
      <c r="C11965" t="s">
        <v>1436</v>
      </c>
      <c r="D11965" t="str">
        <f t="shared" si="186"/>
        <v>Apartment</v>
      </c>
      <c r="E11965" t="s">
        <v>136</v>
      </c>
      <c r="F11965" t="str">
        <f>_xlfn.XLOOKUP(E11965,Geografiesleutel!A:A,Geografiesleutel!B:B,"",0,1)</f>
        <v>Eastern Suburbs</v>
      </c>
      <c r="G11965" s="18">
        <v>2</v>
      </c>
      <c r="H11965" s="18">
        <v>1</v>
      </c>
    </row>
    <row r="11966" spans="1:8" x14ac:dyDescent="0.25">
      <c r="A11966" s="3" t="s">
        <v>1456</v>
      </c>
      <c r="B11966" s="5">
        <v>260000</v>
      </c>
      <c r="C11966" t="s">
        <v>1437</v>
      </c>
      <c r="D11966" t="str">
        <f t="shared" si="186"/>
        <v>Apartment</v>
      </c>
      <c r="E11966" t="s">
        <v>487</v>
      </c>
      <c r="F11966" t="str">
        <f>_xlfn.XLOOKUP(E11966,Geografiesleutel!A:A,Geografiesleutel!B:B,"",0,1)</f>
        <v>CBD</v>
      </c>
      <c r="G11966" s="18">
        <v>1</v>
      </c>
      <c r="H11966" s="18">
        <v>1</v>
      </c>
    </row>
    <row r="11967" spans="1:8" x14ac:dyDescent="0.25">
      <c r="A11967" s="3" t="s">
        <v>1552</v>
      </c>
      <c r="B11967" s="5">
        <v>739000</v>
      </c>
      <c r="C11967" t="s">
        <v>1436</v>
      </c>
      <c r="D11967" t="str">
        <f t="shared" si="186"/>
        <v>Apartment</v>
      </c>
      <c r="E11967" t="s">
        <v>68</v>
      </c>
      <c r="F11967" t="str">
        <f>_xlfn.XLOOKUP(E11967,Geografiesleutel!A:A,Geografiesleutel!B:B,"",0,1)</f>
        <v>Northern Suburbs</v>
      </c>
      <c r="G11967" s="18">
        <v>2</v>
      </c>
      <c r="H11967" s="18">
        <v>1</v>
      </c>
    </row>
    <row r="11968" spans="1:8" x14ac:dyDescent="0.25">
      <c r="A11968" s="3" t="s">
        <v>1641</v>
      </c>
      <c r="B11968" s="5">
        <v>326000</v>
      </c>
      <c r="C11968" t="s">
        <v>1437</v>
      </c>
      <c r="D11968" t="str">
        <f t="shared" si="186"/>
        <v>Apartment</v>
      </c>
      <c r="E11968" t="s">
        <v>487</v>
      </c>
      <c r="F11968" t="str">
        <f>_xlfn.XLOOKUP(E11968,Geografiesleutel!A:A,Geografiesleutel!B:B,"",0,1)</f>
        <v>CBD</v>
      </c>
      <c r="G11968" s="18">
        <v>1</v>
      </c>
      <c r="H11968" s="18">
        <v>1</v>
      </c>
    </row>
    <row r="11969" spans="1:8" x14ac:dyDescent="0.25">
      <c r="A11969" s="3" t="s">
        <v>1136</v>
      </c>
      <c r="B11969" s="5">
        <v>540000</v>
      </c>
      <c r="C11969" t="s">
        <v>1440</v>
      </c>
      <c r="D11969" t="str">
        <f t="shared" si="186"/>
        <v>Apartment</v>
      </c>
      <c r="E11969" t="s">
        <v>418</v>
      </c>
      <c r="F11969" t="str">
        <f>_xlfn.XLOOKUP(E11969,Geografiesleutel!A:A,Geografiesleutel!B:B,"",0,1)</f>
        <v>Eastern Suburbs</v>
      </c>
      <c r="G11969" s="18" t="s">
        <v>2650</v>
      </c>
      <c r="H11969" s="18">
        <v>1</v>
      </c>
    </row>
    <row r="11970" spans="1:8" x14ac:dyDescent="0.25">
      <c r="A11970" s="3" t="s">
        <v>1489</v>
      </c>
      <c r="B11970" s="5">
        <v>410000</v>
      </c>
      <c r="C11970" t="s">
        <v>1437</v>
      </c>
      <c r="D11970" t="str">
        <f t="shared" ref="D11970:D12033" si="187">TRIM(RIGHT(SUBSTITUTE(C11970," ",REPT(" ",LEN(C11970))),LEN(C11970)))</f>
        <v>Apartment</v>
      </c>
      <c r="E11970" t="s">
        <v>116</v>
      </c>
      <c r="F11970" t="str">
        <f>_xlfn.XLOOKUP(E11970,Geografiesleutel!A:A,Geografiesleutel!B:B,"",0,1)</f>
        <v>Western Suburbs</v>
      </c>
      <c r="G11970" s="18">
        <v>1</v>
      </c>
      <c r="H11970" s="18">
        <v>1</v>
      </c>
    </row>
    <row r="11971" spans="1:8" x14ac:dyDescent="0.25">
      <c r="A11971" s="3" t="s">
        <v>680</v>
      </c>
      <c r="B11971" s="5">
        <v>965000</v>
      </c>
      <c r="C11971" t="s">
        <v>1440</v>
      </c>
      <c r="D11971" t="str">
        <f t="shared" si="187"/>
        <v>Apartment</v>
      </c>
      <c r="E11971" t="s">
        <v>234</v>
      </c>
      <c r="F11971" t="str">
        <f>_xlfn.XLOOKUP(E11971,Geografiesleutel!A:A,Geografiesleutel!B:B,"",0,1)</f>
        <v>Eastern Suburbs</v>
      </c>
      <c r="G11971" s="18" t="s">
        <v>2650</v>
      </c>
      <c r="H11971" s="18">
        <v>1</v>
      </c>
    </row>
    <row r="11972" spans="1:8" x14ac:dyDescent="0.25">
      <c r="A11972" s="3" t="s">
        <v>576</v>
      </c>
      <c r="B11972" s="5">
        <v>595000</v>
      </c>
      <c r="C11972" t="s">
        <v>1437</v>
      </c>
      <c r="D11972" t="str">
        <f t="shared" si="187"/>
        <v>Apartment</v>
      </c>
      <c r="E11972" t="s">
        <v>233</v>
      </c>
      <c r="F11972" t="str">
        <f>_xlfn.XLOOKUP(E11972,Geografiesleutel!A:A,Geografiesleutel!B:B,"",0,1)</f>
        <v>Eastern Suburbs</v>
      </c>
      <c r="G11972" s="18">
        <v>1</v>
      </c>
      <c r="H11972" s="18">
        <v>1</v>
      </c>
    </row>
    <row r="11973" spans="1:8" x14ac:dyDescent="0.25">
      <c r="A11973" s="3" t="s">
        <v>1865</v>
      </c>
      <c r="B11973" s="5">
        <v>574000</v>
      </c>
      <c r="C11973" t="s">
        <v>1436</v>
      </c>
      <c r="D11973" t="str">
        <f t="shared" si="187"/>
        <v>Apartment</v>
      </c>
      <c r="E11973" t="s">
        <v>136</v>
      </c>
      <c r="F11973" t="str">
        <f>_xlfn.XLOOKUP(E11973,Geografiesleutel!A:A,Geografiesleutel!B:B,"",0,1)</f>
        <v>Eastern Suburbs</v>
      </c>
      <c r="G11973" s="18">
        <v>2</v>
      </c>
      <c r="H11973" s="18">
        <v>2</v>
      </c>
    </row>
    <row r="11974" spans="1:8" x14ac:dyDescent="0.25">
      <c r="A11974" s="3" t="s">
        <v>450</v>
      </c>
      <c r="B11974" s="5">
        <v>569000</v>
      </c>
      <c r="C11974" t="s">
        <v>1436</v>
      </c>
      <c r="D11974" t="str">
        <f t="shared" si="187"/>
        <v>Apartment</v>
      </c>
      <c r="E11974" t="s">
        <v>45</v>
      </c>
      <c r="F11974" t="str">
        <f>_xlfn.XLOOKUP(E11974,Geografiesleutel!A:A,Geografiesleutel!B:B,"",0,1)</f>
        <v>Townships</v>
      </c>
      <c r="G11974" s="18">
        <v>2</v>
      </c>
      <c r="H11974" s="18">
        <v>1</v>
      </c>
    </row>
    <row r="11975" spans="1:8" x14ac:dyDescent="0.25">
      <c r="A11975" s="3" t="s">
        <v>1442</v>
      </c>
      <c r="B11975" s="5">
        <v>425000</v>
      </c>
      <c r="C11975" t="s">
        <v>1437</v>
      </c>
      <c r="D11975" t="str">
        <f t="shared" si="187"/>
        <v>Apartment</v>
      </c>
      <c r="E11975" t="s">
        <v>346</v>
      </c>
      <c r="F11975" t="str">
        <f>_xlfn.XLOOKUP(E11975,Geografiesleutel!A:A,Geografiesleutel!B:B,"",0,1)</f>
        <v>Northern Suburbs</v>
      </c>
      <c r="G11975" s="18">
        <v>1</v>
      </c>
      <c r="H11975" s="18">
        <v>1</v>
      </c>
    </row>
    <row r="11976" spans="1:8" x14ac:dyDescent="0.25">
      <c r="A11976" s="3" t="s">
        <v>345</v>
      </c>
      <c r="B11976" s="5">
        <v>935000</v>
      </c>
      <c r="C11976" t="s">
        <v>1436</v>
      </c>
      <c r="D11976" t="str">
        <f t="shared" si="187"/>
        <v>Apartment</v>
      </c>
      <c r="E11976" t="s">
        <v>42</v>
      </c>
      <c r="F11976" t="str">
        <f>_xlfn.XLOOKUP(E11976,Geografiesleutel!A:A,Geografiesleutel!B:B,"",0,1)</f>
        <v>Eastern Suburbs</v>
      </c>
      <c r="G11976" s="18">
        <v>2</v>
      </c>
      <c r="H11976" s="18">
        <v>2</v>
      </c>
    </row>
    <row r="11977" spans="1:8" x14ac:dyDescent="0.25">
      <c r="A11977" s="3" t="s">
        <v>1061</v>
      </c>
      <c r="B11977" s="5">
        <v>460000</v>
      </c>
      <c r="C11977" t="s">
        <v>1436</v>
      </c>
      <c r="D11977" t="str">
        <f t="shared" si="187"/>
        <v>Apartment</v>
      </c>
      <c r="E11977" t="s">
        <v>120</v>
      </c>
      <c r="F11977" t="str">
        <f>_xlfn.XLOOKUP(E11977,Geografiesleutel!A:A,Geografiesleutel!B:B,"",0,1)</f>
        <v>Northern Suburbs</v>
      </c>
      <c r="G11977" s="18">
        <v>2</v>
      </c>
      <c r="H11977" s="18">
        <v>1</v>
      </c>
    </row>
    <row r="11978" spans="1:8" x14ac:dyDescent="0.25">
      <c r="A11978" s="3" t="s">
        <v>1866</v>
      </c>
      <c r="B11978" s="5">
        <v>383250</v>
      </c>
      <c r="C11978" t="s">
        <v>1437</v>
      </c>
      <c r="D11978" t="str">
        <f t="shared" si="187"/>
        <v>Apartment</v>
      </c>
      <c r="E11978" t="s">
        <v>487</v>
      </c>
      <c r="F11978" t="str">
        <f>_xlfn.XLOOKUP(E11978,Geografiesleutel!A:A,Geografiesleutel!B:B,"",0,1)</f>
        <v>CBD</v>
      </c>
      <c r="G11978" s="18">
        <v>1</v>
      </c>
      <c r="H11978" s="18">
        <v>1</v>
      </c>
    </row>
    <row r="11979" spans="1:8" x14ac:dyDescent="0.25">
      <c r="A11979" s="3" t="s">
        <v>178</v>
      </c>
      <c r="B11979" s="5">
        <v>630000</v>
      </c>
      <c r="C11979" t="s">
        <v>1436</v>
      </c>
      <c r="D11979" t="str">
        <f t="shared" si="187"/>
        <v>Apartment</v>
      </c>
      <c r="E11979" t="s">
        <v>82</v>
      </c>
      <c r="F11979" t="str">
        <f>_xlfn.XLOOKUP(E11979,Geografiesleutel!A:A,Geografiesleutel!B:B,"",0,1)</f>
        <v>Western Suburbs</v>
      </c>
      <c r="G11979" s="18">
        <v>2</v>
      </c>
      <c r="H11979" s="18">
        <v>1</v>
      </c>
    </row>
    <row r="11980" spans="1:8" x14ac:dyDescent="0.25">
      <c r="A11980" s="3" t="s">
        <v>545</v>
      </c>
      <c r="B11980" s="5">
        <v>700000</v>
      </c>
      <c r="C11980" t="s">
        <v>1436</v>
      </c>
      <c r="D11980" t="str">
        <f t="shared" si="187"/>
        <v>Apartment</v>
      </c>
      <c r="E11980" t="s">
        <v>487</v>
      </c>
      <c r="F11980" t="str">
        <f>_xlfn.XLOOKUP(E11980,Geografiesleutel!A:A,Geografiesleutel!B:B,"",0,1)</f>
        <v>CBD</v>
      </c>
      <c r="G11980" s="18">
        <v>2</v>
      </c>
      <c r="H11980" s="18">
        <v>1</v>
      </c>
    </row>
    <row r="11981" spans="1:8" x14ac:dyDescent="0.25">
      <c r="A11981" s="3" t="s">
        <v>1533</v>
      </c>
      <c r="B11981" s="5">
        <v>399000</v>
      </c>
      <c r="C11981" t="s">
        <v>1437</v>
      </c>
      <c r="D11981" t="str">
        <f t="shared" si="187"/>
        <v>Apartment</v>
      </c>
      <c r="E11981" t="s">
        <v>346</v>
      </c>
      <c r="F11981" t="str">
        <f>_xlfn.XLOOKUP(E11981,Geografiesleutel!A:A,Geografiesleutel!B:B,"",0,1)</f>
        <v>Northern Suburbs</v>
      </c>
      <c r="G11981" s="18">
        <v>1</v>
      </c>
      <c r="H11981" s="18">
        <v>1</v>
      </c>
    </row>
    <row r="11982" spans="1:8" x14ac:dyDescent="0.25">
      <c r="A11982" s="3" t="s">
        <v>486</v>
      </c>
      <c r="B11982" s="5">
        <v>625000</v>
      </c>
      <c r="C11982" t="s">
        <v>1437</v>
      </c>
      <c r="D11982" t="str">
        <f t="shared" si="187"/>
        <v>Apartment</v>
      </c>
      <c r="E11982" t="s">
        <v>562</v>
      </c>
      <c r="F11982" t="str">
        <f>_xlfn.XLOOKUP(E11982,Geografiesleutel!A:A,Geografiesleutel!B:B,"",0,1)</f>
        <v>CBD</v>
      </c>
      <c r="G11982" s="18">
        <v>1</v>
      </c>
      <c r="H11982" s="18">
        <v>1</v>
      </c>
    </row>
    <row r="11983" spans="1:8" x14ac:dyDescent="0.25">
      <c r="A11983" s="3" t="s">
        <v>178</v>
      </c>
      <c r="B11983" s="5">
        <v>630000</v>
      </c>
      <c r="C11983" t="s">
        <v>1436</v>
      </c>
      <c r="D11983" t="str">
        <f t="shared" si="187"/>
        <v>Apartment</v>
      </c>
      <c r="E11983" t="s">
        <v>82</v>
      </c>
      <c r="F11983" t="str">
        <f>_xlfn.XLOOKUP(E11983,Geografiesleutel!A:A,Geografiesleutel!B:B,"",0,1)</f>
        <v>Western Suburbs</v>
      </c>
      <c r="G11983" s="18">
        <v>2</v>
      </c>
      <c r="H11983" s="18">
        <v>1</v>
      </c>
    </row>
    <row r="11984" spans="1:8" x14ac:dyDescent="0.25">
      <c r="A11984" s="3" t="s">
        <v>1867</v>
      </c>
      <c r="B11984" s="5">
        <v>1064250</v>
      </c>
      <c r="C11984" t="s">
        <v>1437</v>
      </c>
      <c r="D11984" t="str">
        <f t="shared" si="187"/>
        <v>Apartment</v>
      </c>
      <c r="E11984" t="s">
        <v>209</v>
      </c>
      <c r="F11984" t="str">
        <f>_xlfn.XLOOKUP(E11984,Geografiesleutel!A:A,Geografiesleutel!B:B,"",0,1)</f>
        <v>Eastern Suburbs</v>
      </c>
      <c r="G11984" s="18">
        <v>1</v>
      </c>
      <c r="H11984" s="18">
        <v>1</v>
      </c>
    </row>
    <row r="11985" spans="1:8" x14ac:dyDescent="0.25">
      <c r="A11985" s="3" t="s">
        <v>53</v>
      </c>
      <c r="B11985" s="5">
        <v>899000</v>
      </c>
      <c r="C11985" t="s">
        <v>1439</v>
      </c>
      <c r="D11985" t="str">
        <f t="shared" si="187"/>
        <v>Apartment</v>
      </c>
      <c r="E11985" t="s">
        <v>154</v>
      </c>
      <c r="F11985" t="str">
        <f>_xlfn.XLOOKUP(E11985,Geografiesleutel!A:A,Geografiesleutel!B:B,"",0,1)</f>
        <v>Northern Suburbs</v>
      </c>
      <c r="G11985" s="18">
        <v>3</v>
      </c>
      <c r="H11985" s="18">
        <v>2</v>
      </c>
    </row>
    <row r="11986" spans="1:8" x14ac:dyDescent="0.25">
      <c r="A11986" s="3" t="s">
        <v>1483</v>
      </c>
      <c r="B11986" s="5">
        <v>485000</v>
      </c>
      <c r="C11986" t="s">
        <v>1437</v>
      </c>
      <c r="D11986" t="str">
        <f t="shared" si="187"/>
        <v>Apartment</v>
      </c>
      <c r="E11986" t="s">
        <v>156</v>
      </c>
      <c r="F11986" t="str">
        <f>_xlfn.XLOOKUP(E11986,Geografiesleutel!A:A,Geografiesleutel!B:B,"",0,1)</f>
        <v>Northern Suburbs</v>
      </c>
      <c r="G11986" s="18">
        <v>1</v>
      </c>
      <c r="H11986" s="18">
        <v>1</v>
      </c>
    </row>
    <row r="11987" spans="1:8" x14ac:dyDescent="0.25">
      <c r="A11987" s="3" t="s">
        <v>715</v>
      </c>
      <c r="B11987" s="5">
        <v>550000</v>
      </c>
      <c r="C11987" t="s">
        <v>1451</v>
      </c>
      <c r="D11987" t="str">
        <f t="shared" si="187"/>
        <v>Apartment</v>
      </c>
      <c r="E11987" t="s">
        <v>188</v>
      </c>
      <c r="F11987" t="str">
        <f>_xlfn.XLOOKUP(E11987,Geografiesleutel!A:A,Geografiesleutel!B:B,"",0,1)</f>
        <v>Northern Suburbs</v>
      </c>
      <c r="G11987" s="18" t="s">
        <v>2646</v>
      </c>
      <c r="H11987" s="18">
        <v>1</v>
      </c>
    </row>
    <row r="11988" spans="1:8" x14ac:dyDescent="0.25">
      <c r="A11988" s="3" t="s">
        <v>867</v>
      </c>
      <c r="B11988" s="5">
        <v>1120000</v>
      </c>
      <c r="C11988" t="s">
        <v>1439</v>
      </c>
      <c r="D11988" t="str">
        <f t="shared" si="187"/>
        <v>Apartment</v>
      </c>
      <c r="E11988" t="s">
        <v>97</v>
      </c>
      <c r="F11988" t="str">
        <f>_xlfn.XLOOKUP(E11988,Geografiesleutel!A:A,Geografiesleutel!B:B,"",0,1)</f>
        <v>Northern Suburbs</v>
      </c>
      <c r="G11988" s="18">
        <v>3</v>
      </c>
      <c r="H11988" s="18">
        <v>1</v>
      </c>
    </row>
    <row r="11989" spans="1:8" x14ac:dyDescent="0.25">
      <c r="A11989" s="3" t="s">
        <v>504</v>
      </c>
      <c r="B11989" s="5">
        <v>770000</v>
      </c>
      <c r="C11989" t="s">
        <v>1437</v>
      </c>
      <c r="D11989" t="str">
        <f t="shared" si="187"/>
        <v>Apartment</v>
      </c>
      <c r="E11989" t="s">
        <v>972</v>
      </c>
      <c r="F11989" t="str">
        <f>_xlfn.XLOOKUP(E11989,Geografiesleutel!A:A,Geografiesleutel!B:B,"",0,1)</f>
        <v>Eastern Suburbs</v>
      </c>
      <c r="G11989" s="18">
        <v>1</v>
      </c>
      <c r="H11989" s="18">
        <v>1</v>
      </c>
    </row>
    <row r="11990" spans="1:8" x14ac:dyDescent="0.25">
      <c r="A11990" s="3" t="s">
        <v>1570</v>
      </c>
      <c r="B11990" s="5">
        <v>445000</v>
      </c>
      <c r="C11990" t="s">
        <v>1436</v>
      </c>
      <c r="D11990" t="str">
        <f t="shared" si="187"/>
        <v>Apartment</v>
      </c>
      <c r="E11990" t="s">
        <v>487</v>
      </c>
      <c r="F11990" t="str">
        <f>_xlfn.XLOOKUP(E11990,Geografiesleutel!A:A,Geografiesleutel!B:B,"",0,1)</f>
        <v>CBD</v>
      </c>
      <c r="G11990" s="18">
        <v>2</v>
      </c>
      <c r="H11990" s="18">
        <v>1</v>
      </c>
    </row>
    <row r="11991" spans="1:8" x14ac:dyDescent="0.25">
      <c r="A11991" s="3" t="s">
        <v>789</v>
      </c>
      <c r="B11991" s="5">
        <v>620000</v>
      </c>
      <c r="C11991" t="s">
        <v>1436</v>
      </c>
      <c r="D11991" t="str">
        <f t="shared" si="187"/>
        <v>Apartment</v>
      </c>
      <c r="E11991" t="s">
        <v>68</v>
      </c>
      <c r="F11991" t="str">
        <f>_xlfn.XLOOKUP(E11991,Geografiesleutel!A:A,Geografiesleutel!B:B,"",0,1)</f>
        <v>Northern Suburbs</v>
      </c>
      <c r="G11991" s="18">
        <v>2</v>
      </c>
      <c r="H11991" s="18">
        <v>2</v>
      </c>
    </row>
    <row r="11992" spans="1:8" x14ac:dyDescent="0.25">
      <c r="A11992" s="3" t="s">
        <v>1465</v>
      </c>
      <c r="B11992" s="5">
        <v>499000</v>
      </c>
      <c r="C11992" t="s">
        <v>1436</v>
      </c>
      <c r="D11992" t="str">
        <f t="shared" si="187"/>
        <v>Apartment</v>
      </c>
      <c r="E11992" t="s">
        <v>487</v>
      </c>
      <c r="F11992" t="str">
        <f>_xlfn.XLOOKUP(E11992,Geografiesleutel!A:A,Geografiesleutel!B:B,"",0,1)</f>
        <v>CBD</v>
      </c>
      <c r="G11992" s="18">
        <v>2</v>
      </c>
      <c r="H11992" s="18">
        <v>1</v>
      </c>
    </row>
    <row r="11993" spans="1:8" x14ac:dyDescent="0.25">
      <c r="A11993" s="3" t="s">
        <v>1868</v>
      </c>
      <c r="B11993" s="5">
        <v>667900</v>
      </c>
      <c r="C11993" t="s">
        <v>1436</v>
      </c>
      <c r="D11993" t="str">
        <f t="shared" si="187"/>
        <v>Apartment</v>
      </c>
      <c r="E11993" t="s">
        <v>137</v>
      </c>
      <c r="F11993" t="str">
        <f>_xlfn.XLOOKUP(E11993,Geografiesleutel!A:A,Geografiesleutel!B:B,"",0,1)</f>
        <v>Northern Suburbs</v>
      </c>
      <c r="G11993" s="18">
        <v>2</v>
      </c>
      <c r="H11993" s="18">
        <v>2</v>
      </c>
    </row>
    <row r="11994" spans="1:8" x14ac:dyDescent="0.25">
      <c r="A11994" s="3" t="s">
        <v>1061</v>
      </c>
      <c r="B11994" s="5">
        <v>460000</v>
      </c>
      <c r="C11994" t="s">
        <v>1436</v>
      </c>
      <c r="D11994" t="str">
        <f t="shared" si="187"/>
        <v>Apartment</v>
      </c>
      <c r="E11994" t="s">
        <v>136</v>
      </c>
      <c r="F11994" t="str">
        <f>_xlfn.XLOOKUP(E11994,Geografiesleutel!A:A,Geografiesleutel!B:B,"",0,1)</f>
        <v>Eastern Suburbs</v>
      </c>
      <c r="G11994" s="18">
        <v>2</v>
      </c>
      <c r="H11994" s="18">
        <v>1</v>
      </c>
    </row>
    <row r="11995" spans="1:8" x14ac:dyDescent="0.25">
      <c r="A11995" s="3" t="s">
        <v>1015</v>
      </c>
      <c r="B11995" s="5">
        <v>590000</v>
      </c>
      <c r="C11995" t="s">
        <v>1451</v>
      </c>
      <c r="D11995" t="str">
        <f t="shared" si="187"/>
        <v>Apartment</v>
      </c>
      <c r="E11995" t="s">
        <v>487</v>
      </c>
      <c r="F11995" t="str">
        <f>_xlfn.XLOOKUP(E11995,Geografiesleutel!A:A,Geografiesleutel!B:B,"",0,1)</f>
        <v>CBD</v>
      </c>
      <c r="G11995" s="18" t="s">
        <v>2646</v>
      </c>
      <c r="H11995" s="18" t="s">
        <v>2650</v>
      </c>
    </row>
    <row r="11996" spans="1:8" x14ac:dyDescent="0.25">
      <c r="A11996" s="3" t="s">
        <v>1144</v>
      </c>
      <c r="B11996" s="5">
        <v>599000</v>
      </c>
      <c r="C11996" t="s">
        <v>1436</v>
      </c>
      <c r="D11996" t="str">
        <f t="shared" si="187"/>
        <v>Apartment</v>
      </c>
      <c r="E11996" t="s">
        <v>68</v>
      </c>
      <c r="F11996" t="str">
        <f>_xlfn.XLOOKUP(E11996,Geografiesleutel!A:A,Geografiesleutel!B:B,"",0,1)</f>
        <v>Northern Suburbs</v>
      </c>
      <c r="G11996" s="18">
        <v>2</v>
      </c>
      <c r="H11996" s="18">
        <v>1</v>
      </c>
    </row>
    <row r="11997" spans="1:8" x14ac:dyDescent="0.25">
      <c r="A11997" s="3" t="s">
        <v>700</v>
      </c>
      <c r="B11997" s="5">
        <v>780000</v>
      </c>
      <c r="C11997" t="s">
        <v>1436</v>
      </c>
      <c r="D11997" t="str">
        <f t="shared" si="187"/>
        <v>Apartment</v>
      </c>
      <c r="E11997" t="s">
        <v>18</v>
      </c>
      <c r="F11997" t="str">
        <f>_xlfn.XLOOKUP(E11997,Geografiesleutel!A:A,Geografiesleutel!B:B,"",0,1)</f>
        <v>Agricultural Smallholdings</v>
      </c>
      <c r="G11997" s="18">
        <v>2</v>
      </c>
      <c r="H11997" s="18">
        <v>1</v>
      </c>
    </row>
    <row r="11998" spans="1:8" x14ac:dyDescent="0.25">
      <c r="A11998" s="3" t="s">
        <v>1357</v>
      </c>
      <c r="B11998" s="5">
        <v>400000</v>
      </c>
      <c r="C11998" t="s">
        <v>1436</v>
      </c>
      <c r="D11998" t="str">
        <f t="shared" si="187"/>
        <v>Apartment</v>
      </c>
      <c r="E11998" t="s">
        <v>116</v>
      </c>
      <c r="F11998" t="str">
        <f>_xlfn.XLOOKUP(E11998,Geografiesleutel!A:A,Geografiesleutel!B:B,"",0,1)</f>
        <v>Western Suburbs</v>
      </c>
      <c r="G11998" s="18">
        <v>2</v>
      </c>
      <c r="H11998" s="18">
        <v>1</v>
      </c>
    </row>
    <row r="11999" spans="1:8" x14ac:dyDescent="0.25">
      <c r="A11999" s="3" t="s">
        <v>1061</v>
      </c>
      <c r="B11999" s="5">
        <v>460000</v>
      </c>
      <c r="C11999" t="s">
        <v>1436</v>
      </c>
      <c r="D11999" t="str">
        <f t="shared" si="187"/>
        <v>Apartment</v>
      </c>
      <c r="E11999" t="s">
        <v>217</v>
      </c>
      <c r="F11999" t="str">
        <f>_xlfn.XLOOKUP(E11999,Geografiesleutel!A:A,Geografiesleutel!B:B,"",0,1)</f>
        <v>Eastern Suburbs</v>
      </c>
      <c r="G11999" s="18">
        <v>2</v>
      </c>
      <c r="H11999" s="18">
        <v>1</v>
      </c>
    </row>
    <row r="12000" spans="1:8" x14ac:dyDescent="0.25">
      <c r="A12000" s="3" t="s">
        <v>354</v>
      </c>
      <c r="B12000" s="5">
        <v>1780000</v>
      </c>
      <c r="C12000" t="s">
        <v>1436</v>
      </c>
      <c r="D12000" t="str">
        <f t="shared" si="187"/>
        <v>Apartment</v>
      </c>
      <c r="E12000" t="s">
        <v>209</v>
      </c>
      <c r="F12000" t="str">
        <f>_xlfn.XLOOKUP(E12000,Geografiesleutel!A:A,Geografiesleutel!B:B,"",0,1)</f>
        <v>Eastern Suburbs</v>
      </c>
      <c r="G12000" s="18">
        <v>2</v>
      </c>
      <c r="H12000" s="18">
        <v>2</v>
      </c>
    </row>
    <row r="12001" spans="1:8" x14ac:dyDescent="0.25">
      <c r="A12001" s="3" t="s">
        <v>1308</v>
      </c>
      <c r="B12001" s="5">
        <v>640000</v>
      </c>
      <c r="C12001" t="s">
        <v>1437</v>
      </c>
      <c r="D12001" t="str">
        <f t="shared" si="187"/>
        <v>Apartment</v>
      </c>
      <c r="E12001" t="s">
        <v>233</v>
      </c>
      <c r="F12001" t="str">
        <f>_xlfn.XLOOKUP(E12001,Geografiesleutel!A:A,Geografiesleutel!B:B,"",0,1)</f>
        <v>Eastern Suburbs</v>
      </c>
      <c r="G12001" s="18">
        <v>1</v>
      </c>
      <c r="H12001" s="18">
        <v>1</v>
      </c>
    </row>
    <row r="12002" spans="1:8" x14ac:dyDescent="0.25">
      <c r="A12002" s="3" t="s">
        <v>789</v>
      </c>
      <c r="B12002" s="5">
        <v>620000</v>
      </c>
      <c r="C12002" t="s">
        <v>1437</v>
      </c>
      <c r="D12002" t="str">
        <f t="shared" si="187"/>
        <v>Apartment</v>
      </c>
      <c r="E12002" t="s">
        <v>30</v>
      </c>
      <c r="F12002" t="str">
        <f>_xlfn.XLOOKUP(E12002,Geografiesleutel!A:A,Geografiesleutel!B:B,"",0,1)</f>
        <v>Northern Suburbs</v>
      </c>
      <c r="G12002" s="18">
        <v>1</v>
      </c>
      <c r="H12002" s="18">
        <v>1</v>
      </c>
    </row>
    <row r="12003" spans="1:8" x14ac:dyDescent="0.25">
      <c r="A12003" s="3" t="s">
        <v>1801</v>
      </c>
      <c r="B12003" s="5">
        <v>1029000</v>
      </c>
      <c r="C12003" t="s">
        <v>1436</v>
      </c>
      <c r="D12003" t="str">
        <f t="shared" si="187"/>
        <v>Apartment</v>
      </c>
      <c r="E12003" t="s">
        <v>250</v>
      </c>
      <c r="F12003" t="str">
        <f>_xlfn.XLOOKUP(E12003,Geografiesleutel!A:A,Geografiesleutel!B:B,"",0,1)</f>
        <v>Agricultural Smallholdings</v>
      </c>
      <c r="G12003" s="18">
        <v>2</v>
      </c>
      <c r="H12003" s="18">
        <v>1</v>
      </c>
    </row>
    <row r="12004" spans="1:8" x14ac:dyDescent="0.25">
      <c r="A12004" s="3" t="s">
        <v>274</v>
      </c>
      <c r="B12004" s="5">
        <v>850000</v>
      </c>
      <c r="C12004" t="s">
        <v>1436</v>
      </c>
      <c r="D12004" t="str">
        <f t="shared" si="187"/>
        <v>Apartment</v>
      </c>
      <c r="E12004" t="s">
        <v>78</v>
      </c>
      <c r="F12004" t="str">
        <f>_xlfn.XLOOKUP(E12004,Geografiesleutel!A:A,Geografiesleutel!B:B,"",0,1)</f>
        <v>Northern Suburbs</v>
      </c>
      <c r="G12004" s="18">
        <v>2</v>
      </c>
      <c r="H12004" s="18">
        <v>1</v>
      </c>
    </row>
    <row r="12005" spans="1:8" x14ac:dyDescent="0.25">
      <c r="A12005" s="3" t="s">
        <v>34</v>
      </c>
      <c r="B12005" s="5">
        <v>1650000</v>
      </c>
      <c r="C12005" t="s">
        <v>1436</v>
      </c>
      <c r="D12005" t="str">
        <f t="shared" si="187"/>
        <v>Apartment</v>
      </c>
      <c r="E12005" t="s">
        <v>18</v>
      </c>
      <c r="F12005" t="str">
        <f>_xlfn.XLOOKUP(E12005,Geografiesleutel!A:A,Geografiesleutel!B:B,"",0,1)</f>
        <v>Agricultural Smallholdings</v>
      </c>
      <c r="G12005" s="18">
        <v>2</v>
      </c>
      <c r="H12005" s="18">
        <v>2</v>
      </c>
    </row>
    <row r="12006" spans="1:8" x14ac:dyDescent="0.25">
      <c r="A12006" s="3" t="s">
        <v>715</v>
      </c>
      <c r="B12006" s="5">
        <v>550000</v>
      </c>
      <c r="C12006" t="s">
        <v>1436</v>
      </c>
      <c r="D12006" t="str">
        <f t="shared" si="187"/>
        <v>Apartment</v>
      </c>
      <c r="E12006" t="s">
        <v>68</v>
      </c>
      <c r="F12006" t="str">
        <f>_xlfn.XLOOKUP(E12006,Geografiesleutel!A:A,Geografiesleutel!B:B,"",0,1)</f>
        <v>Northern Suburbs</v>
      </c>
      <c r="G12006" s="18">
        <v>2</v>
      </c>
      <c r="H12006" s="18">
        <v>1</v>
      </c>
    </row>
    <row r="12007" spans="1:8" x14ac:dyDescent="0.25">
      <c r="A12007" s="3" t="s">
        <v>1287</v>
      </c>
      <c r="B12007" s="5">
        <v>695000</v>
      </c>
      <c r="C12007" t="s">
        <v>1436</v>
      </c>
      <c r="D12007" t="str">
        <f t="shared" si="187"/>
        <v>Apartment</v>
      </c>
      <c r="E12007" t="s">
        <v>68</v>
      </c>
      <c r="F12007" t="str">
        <f>_xlfn.XLOOKUP(E12007,Geografiesleutel!A:A,Geografiesleutel!B:B,"",0,1)</f>
        <v>Northern Suburbs</v>
      </c>
      <c r="G12007" s="18">
        <v>2</v>
      </c>
      <c r="H12007" s="18">
        <v>1</v>
      </c>
    </row>
    <row r="12008" spans="1:8" x14ac:dyDescent="0.25">
      <c r="A12008" s="3" t="s">
        <v>981</v>
      </c>
      <c r="B12008" s="5">
        <v>799000</v>
      </c>
      <c r="C12008" t="s">
        <v>1436</v>
      </c>
      <c r="D12008" t="str">
        <f t="shared" si="187"/>
        <v>Apartment</v>
      </c>
      <c r="E12008" t="s">
        <v>30</v>
      </c>
      <c r="F12008" t="str">
        <f>_xlfn.XLOOKUP(E12008,Geografiesleutel!A:A,Geografiesleutel!B:B,"",0,1)</f>
        <v>Northern Suburbs</v>
      </c>
      <c r="G12008" s="18">
        <v>2</v>
      </c>
      <c r="H12008" s="18">
        <v>1</v>
      </c>
    </row>
    <row r="12009" spans="1:8" x14ac:dyDescent="0.25">
      <c r="A12009" s="3" t="s">
        <v>392</v>
      </c>
      <c r="B12009" s="5">
        <v>940000</v>
      </c>
      <c r="C12009" t="s">
        <v>1439</v>
      </c>
      <c r="D12009" t="str">
        <f t="shared" si="187"/>
        <v>Apartment</v>
      </c>
      <c r="E12009" t="s">
        <v>92</v>
      </c>
      <c r="F12009" t="str">
        <f>_xlfn.XLOOKUP(E12009,Geografiesleutel!A:A,Geografiesleutel!B:B,"",0,1)</f>
        <v>Northern Suburbs</v>
      </c>
      <c r="G12009" s="18">
        <v>3</v>
      </c>
      <c r="H12009" s="18">
        <v>2</v>
      </c>
    </row>
    <row r="12010" spans="1:8" x14ac:dyDescent="0.25">
      <c r="A12010" s="3" t="s">
        <v>1290</v>
      </c>
      <c r="B12010" s="5">
        <v>435000</v>
      </c>
      <c r="C12010" t="s">
        <v>1451</v>
      </c>
      <c r="D12010" t="str">
        <f t="shared" si="187"/>
        <v>Apartment</v>
      </c>
      <c r="E12010" t="s">
        <v>346</v>
      </c>
      <c r="F12010" t="str">
        <f>_xlfn.XLOOKUP(E12010,Geografiesleutel!A:A,Geografiesleutel!B:B,"",0,1)</f>
        <v>Northern Suburbs</v>
      </c>
      <c r="G12010" s="18" t="s">
        <v>2646</v>
      </c>
      <c r="H12010" s="18" t="s">
        <v>2650</v>
      </c>
    </row>
    <row r="12011" spans="1:8" x14ac:dyDescent="0.25">
      <c r="A12011" s="3" t="s">
        <v>551</v>
      </c>
      <c r="B12011" s="5">
        <v>875000</v>
      </c>
      <c r="C12011" t="s">
        <v>1436</v>
      </c>
      <c r="D12011" t="str">
        <f t="shared" si="187"/>
        <v>Apartment</v>
      </c>
      <c r="E12011" t="s">
        <v>134</v>
      </c>
      <c r="F12011" t="str">
        <f>_xlfn.XLOOKUP(E12011,Geografiesleutel!A:A,Geografiesleutel!B:B,"",0,1)</f>
        <v>Eastern Suburbs</v>
      </c>
      <c r="G12011" s="18">
        <v>2</v>
      </c>
      <c r="H12011" s="18">
        <v>1</v>
      </c>
    </row>
    <row r="12012" spans="1:8" x14ac:dyDescent="0.25">
      <c r="A12012" s="3" t="s">
        <v>1357</v>
      </c>
      <c r="B12012" s="5">
        <v>400000</v>
      </c>
      <c r="C12012" t="s">
        <v>1436</v>
      </c>
      <c r="D12012" t="str">
        <f t="shared" si="187"/>
        <v>Apartment</v>
      </c>
      <c r="E12012" t="s">
        <v>116</v>
      </c>
      <c r="F12012" t="str">
        <f>_xlfn.XLOOKUP(E12012,Geografiesleutel!A:A,Geografiesleutel!B:B,"",0,1)</f>
        <v>Western Suburbs</v>
      </c>
      <c r="G12012" s="18">
        <v>2</v>
      </c>
      <c r="H12012" s="18">
        <v>1</v>
      </c>
    </row>
    <row r="12013" spans="1:8" x14ac:dyDescent="0.25">
      <c r="A12013" s="3" t="s">
        <v>1555</v>
      </c>
      <c r="B12013" s="5">
        <v>375000</v>
      </c>
      <c r="C12013" t="s">
        <v>1440</v>
      </c>
      <c r="D12013" t="str">
        <f t="shared" si="187"/>
        <v>Apartment</v>
      </c>
      <c r="E12013" t="s">
        <v>487</v>
      </c>
      <c r="F12013" t="str">
        <f>_xlfn.XLOOKUP(E12013,Geografiesleutel!A:A,Geografiesleutel!B:B,"",0,1)</f>
        <v>CBD</v>
      </c>
      <c r="G12013" s="18" t="s">
        <v>2650</v>
      </c>
      <c r="H12013" s="18">
        <v>1</v>
      </c>
    </row>
    <row r="12014" spans="1:8" x14ac:dyDescent="0.25">
      <c r="A12014" s="3" t="s">
        <v>767</v>
      </c>
      <c r="B12014" s="5">
        <v>580000</v>
      </c>
      <c r="C12014" t="s">
        <v>1436</v>
      </c>
      <c r="D12014" t="str">
        <f t="shared" si="187"/>
        <v>Apartment</v>
      </c>
      <c r="E12014" t="s">
        <v>45</v>
      </c>
      <c r="F12014" t="str">
        <f>_xlfn.XLOOKUP(E12014,Geografiesleutel!A:A,Geografiesleutel!B:B,"",0,1)</f>
        <v>Townships</v>
      </c>
      <c r="G12014" s="18">
        <v>2</v>
      </c>
      <c r="H12014" s="18">
        <v>1</v>
      </c>
    </row>
    <row r="12015" spans="1:8" x14ac:dyDescent="0.25">
      <c r="A12015" s="3" t="s">
        <v>1058</v>
      </c>
      <c r="B12015" s="5">
        <v>495000</v>
      </c>
      <c r="C12015" t="s">
        <v>1436</v>
      </c>
      <c r="D12015" t="str">
        <f t="shared" si="187"/>
        <v>Apartment</v>
      </c>
      <c r="E12015" t="s">
        <v>577</v>
      </c>
      <c r="F12015" t="str">
        <f>_xlfn.XLOOKUP(E12015,Geografiesleutel!A:A,Geografiesleutel!B:B,"",0,1)</f>
        <v>CBD</v>
      </c>
      <c r="G12015" s="18">
        <v>2</v>
      </c>
      <c r="H12015" s="18">
        <v>1</v>
      </c>
    </row>
    <row r="12016" spans="1:8" x14ac:dyDescent="0.25">
      <c r="A12016" s="3" t="s">
        <v>71</v>
      </c>
      <c r="B12016" s="5">
        <v>690000</v>
      </c>
      <c r="C12016" t="s">
        <v>1436</v>
      </c>
      <c r="D12016" t="str">
        <f t="shared" si="187"/>
        <v>Apartment</v>
      </c>
      <c r="E12016" t="s">
        <v>369</v>
      </c>
      <c r="F12016" t="str">
        <f>_xlfn.XLOOKUP(E12016,Geografiesleutel!A:A,Geografiesleutel!B:B,"",0,1)</f>
        <v>Eastern Suburbs</v>
      </c>
      <c r="G12016" s="18">
        <v>2</v>
      </c>
      <c r="H12016" s="18">
        <v>1</v>
      </c>
    </row>
    <row r="12017" spans="1:8" x14ac:dyDescent="0.25">
      <c r="A12017" s="3" t="s">
        <v>176</v>
      </c>
      <c r="B12017" s="5">
        <v>1295000</v>
      </c>
      <c r="C12017" t="s">
        <v>1436</v>
      </c>
      <c r="D12017" t="str">
        <f t="shared" si="187"/>
        <v>Apartment</v>
      </c>
      <c r="E12017" t="s">
        <v>112</v>
      </c>
      <c r="F12017" t="str">
        <f>_xlfn.XLOOKUP(E12017,Geografiesleutel!A:A,Geografiesleutel!B:B,"",0,1)</f>
        <v>Northern Suburbs</v>
      </c>
      <c r="G12017" s="18">
        <v>2</v>
      </c>
      <c r="H12017" s="18">
        <v>2</v>
      </c>
    </row>
    <row r="12018" spans="1:8" x14ac:dyDescent="0.25">
      <c r="A12018" s="3" t="s">
        <v>1533</v>
      </c>
      <c r="B12018" s="5">
        <v>399000</v>
      </c>
      <c r="C12018" t="s">
        <v>1436</v>
      </c>
      <c r="D12018" t="str">
        <f t="shared" si="187"/>
        <v>Apartment</v>
      </c>
      <c r="E12018" t="s">
        <v>68</v>
      </c>
      <c r="F12018" t="str">
        <f>_xlfn.XLOOKUP(E12018,Geografiesleutel!A:A,Geografiesleutel!B:B,"",0,1)</f>
        <v>Northern Suburbs</v>
      </c>
      <c r="G12018" s="18">
        <v>2</v>
      </c>
      <c r="H12018" s="18">
        <v>1</v>
      </c>
    </row>
    <row r="12019" spans="1:8" x14ac:dyDescent="0.25">
      <c r="A12019" s="3" t="s">
        <v>31</v>
      </c>
      <c r="B12019" s="5">
        <v>570000</v>
      </c>
      <c r="C12019" t="s">
        <v>1436</v>
      </c>
      <c r="D12019" t="str">
        <f t="shared" si="187"/>
        <v>Apartment</v>
      </c>
      <c r="E12019" t="s">
        <v>404</v>
      </c>
      <c r="F12019" t="str">
        <f>_xlfn.XLOOKUP(E12019,Geografiesleutel!A:A,Geografiesleutel!B:B,"",0,1)</f>
        <v>CBD</v>
      </c>
      <c r="G12019" s="18">
        <v>2</v>
      </c>
      <c r="H12019" s="18">
        <v>1</v>
      </c>
    </row>
    <row r="12020" spans="1:8" x14ac:dyDescent="0.25">
      <c r="A12020" s="3" t="s">
        <v>778</v>
      </c>
      <c r="B12020" s="5">
        <v>600000</v>
      </c>
      <c r="C12020" t="s">
        <v>1439</v>
      </c>
      <c r="D12020" t="str">
        <f t="shared" si="187"/>
        <v>Apartment</v>
      </c>
      <c r="E12020" t="s">
        <v>487</v>
      </c>
      <c r="F12020" t="str">
        <f>_xlfn.XLOOKUP(E12020,Geografiesleutel!A:A,Geografiesleutel!B:B,"",0,1)</f>
        <v>CBD</v>
      </c>
      <c r="G12020" s="18">
        <v>3</v>
      </c>
      <c r="H12020" s="18">
        <v>1</v>
      </c>
    </row>
    <row r="12021" spans="1:8" x14ac:dyDescent="0.25">
      <c r="A12021" s="3" t="s">
        <v>1821</v>
      </c>
      <c r="B12021" s="5">
        <v>459000</v>
      </c>
      <c r="C12021" t="s">
        <v>1436</v>
      </c>
      <c r="D12021" t="str">
        <f t="shared" si="187"/>
        <v>Apartment</v>
      </c>
      <c r="E12021" t="s">
        <v>487</v>
      </c>
      <c r="F12021" t="str">
        <f>_xlfn.XLOOKUP(E12021,Geografiesleutel!A:A,Geografiesleutel!B:B,"",0,1)</f>
        <v>CBD</v>
      </c>
      <c r="G12021" s="18">
        <v>2</v>
      </c>
      <c r="H12021" s="18" t="s">
        <v>2650</v>
      </c>
    </row>
    <row r="12022" spans="1:8" x14ac:dyDescent="0.25">
      <c r="A12022" s="3" t="s">
        <v>162</v>
      </c>
      <c r="B12022" s="5">
        <v>950000</v>
      </c>
      <c r="C12022" t="s">
        <v>1439</v>
      </c>
      <c r="D12022" t="str">
        <f t="shared" si="187"/>
        <v>Apartment</v>
      </c>
      <c r="E12022" t="s">
        <v>11</v>
      </c>
      <c r="F12022" t="str">
        <f>_xlfn.XLOOKUP(E12022,Geografiesleutel!A:A,Geografiesleutel!B:B,"",0,1)</f>
        <v>Eastern Suburbs</v>
      </c>
      <c r="G12022" s="18">
        <v>3</v>
      </c>
      <c r="H12022" s="18">
        <v>2</v>
      </c>
    </row>
    <row r="12023" spans="1:8" x14ac:dyDescent="0.25">
      <c r="A12023" s="3" t="s">
        <v>1532</v>
      </c>
      <c r="B12023" s="5">
        <v>340000</v>
      </c>
      <c r="C12023" t="s">
        <v>1436</v>
      </c>
      <c r="D12023" t="str">
        <f t="shared" si="187"/>
        <v>Apartment</v>
      </c>
      <c r="E12023" t="s">
        <v>116</v>
      </c>
      <c r="F12023" t="str">
        <f>_xlfn.XLOOKUP(E12023,Geografiesleutel!A:A,Geografiesleutel!B:B,"",0,1)</f>
        <v>Western Suburbs</v>
      </c>
      <c r="G12023" s="18">
        <v>2</v>
      </c>
      <c r="H12023" s="18">
        <v>1</v>
      </c>
    </row>
    <row r="12024" spans="1:8" x14ac:dyDescent="0.25">
      <c r="A12024" s="3" t="s">
        <v>365</v>
      </c>
      <c r="B12024" s="5">
        <v>1450000</v>
      </c>
      <c r="C12024" t="s">
        <v>1436</v>
      </c>
      <c r="D12024" t="str">
        <f t="shared" si="187"/>
        <v>Apartment</v>
      </c>
      <c r="E12024" t="s">
        <v>369</v>
      </c>
      <c r="F12024" t="str">
        <f>_xlfn.XLOOKUP(E12024,Geografiesleutel!A:A,Geografiesleutel!B:B,"",0,1)</f>
        <v>Eastern Suburbs</v>
      </c>
      <c r="G12024" s="18">
        <v>2</v>
      </c>
      <c r="H12024" s="18">
        <v>2</v>
      </c>
    </row>
    <row r="12025" spans="1:8" x14ac:dyDescent="0.25">
      <c r="A12025" s="3" t="s">
        <v>162</v>
      </c>
      <c r="B12025" s="5">
        <v>950000</v>
      </c>
      <c r="C12025" t="s">
        <v>1439</v>
      </c>
      <c r="D12025" t="str">
        <f t="shared" si="187"/>
        <v>Apartment</v>
      </c>
      <c r="E12025" t="s">
        <v>11</v>
      </c>
      <c r="F12025" t="str">
        <f>_xlfn.XLOOKUP(E12025,Geografiesleutel!A:A,Geografiesleutel!B:B,"",0,1)</f>
        <v>Eastern Suburbs</v>
      </c>
      <c r="G12025" s="18">
        <v>3</v>
      </c>
      <c r="H12025" s="18">
        <v>2</v>
      </c>
    </row>
    <row r="12026" spans="1:8" x14ac:dyDescent="0.25">
      <c r="A12026" s="3" t="s">
        <v>1501</v>
      </c>
      <c r="B12026" s="5">
        <v>745000</v>
      </c>
      <c r="C12026" t="s">
        <v>1436</v>
      </c>
      <c r="D12026" t="str">
        <f t="shared" si="187"/>
        <v>Apartment</v>
      </c>
      <c r="E12026" t="s">
        <v>30</v>
      </c>
      <c r="F12026" t="str">
        <f>_xlfn.XLOOKUP(E12026,Geografiesleutel!A:A,Geografiesleutel!B:B,"",0,1)</f>
        <v>Northern Suburbs</v>
      </c>
      <c r="G12026" s="18">
        <v>2</v>
      </c>
      <c r="H12026" s="18">
        <v>1</v>
      </c>
    </row>
    <row r="12027" spans="1:8" x14ac:dyDescent="0.25">
      <c r="A12027" s="3" t="s">
        <v>274</v>
      </c>
      <c r="B12027" s="5">
        <v>850000</v>
      </c>
      <c r="C12027" t="s">
        <v>1437</v>
      </c>
      <c r="D12027" t="str">
        <f t="shared" si="187"/>
        <v>Apartment</v>
      </c>
      <c r="E12027" t="s">
        <v>18</v>
      </c>
      <c r="F12027" t="str">
        <f>_xlfn.XLOOKUP(E12027,Geografiesleutel!A:A,Geografiesleutel!B:B,"",0,1)</f>
        <v>Agricultural Smallholdings</v>
      </c>
      <c r="G12027" s="18">
        <v>1</v>
      </c>
      <c r="H12027" s="18">
        <v>1</v>
      </c>
    </row>
    <row r="12028" spans="1:8" x14ac:dyDescent="0.25">
      <c r="A12028" s="3" t="s">
        <v>922</v>
      </c>
      <c r="B12028" s="5">
        <v>720000</v>
      </c>
      <c r="C12028" t="s">
        <v>1436</v>
      </c>
      <c r="D12028" t="str">
        <f t="shared" si="187"/>
        <v>Apartment</v>
      </c>
      <c r="E12028" t="s">
        <v>45</v>
      </c>
      <c r="F12028" t="str">
        <f>_xlfn.XLOOKUP(E12028,Geografiesleutel!A:A,Geografiesleutel!B:B,"",0,1)</f>
        <v>Townships</v>
      </c>
      <c r="G12028" s="18">
        <v>2</v>
      </c>
      <c r="H12028" s="18">
        <v>1</v>
      </c>
    </row>
    <row r="12029" spans="1:8" x14ac:dyDescent="0.25">
      <c r="A12029" s="3" t="s">
        <v>1209</v>
      </c>
      <c r="B12029" s="5">
        <v>320000</v>
      </c>
      <c r="C12029" t="s">
        <v>1447</v>
      </c>
      <c r="D12029" t="str">
        <f t="shared" si="187"/>
        <v>Apartment</v>
      </c>
      <c r="E12029" t="s">
        <v>562</v>
      </c>
      <c r="F12029" t="str">
        <f>_xlfn.XLOOKUP(E12029,Geografiesleutel!A:A,Geografiesleutel!B:B,"",0,1)</f>
        <v>CBD</v>
      </c>
      <c r="G12029" s="18">
        <v>5</v>
      </c>
      <c r="H12029" s="18">
        <v>1</v>
      </c>
    </row>
    <row r="12030" spans="1:8" x14ac:dyDescent="0.25">
      <c r="A12030" s="3" t="s">
        <v>1869</v>
      </c>
      <c r="B12030" s="5">
        <v>628000</v>
      </c>
      <c r="C12030" t="s">
        <v>1436</v>
      </c>
      <c r="D12030" t="str">
        <f t="shared" si="187"/>
        <v>Apartment</v>
      </c>
      <c r="E12030" t="s">
        <v>102</v>
      </c>
      <c r="F12030" t="str">
        <f>_xlfn.XLOOKUP(E12030,Geografiesleutel!A:A,Geografiesleutel!B:B,"",0,1)</f>
        <v>Northern Suburbs</v>
      </c>
      <c r="G12030" s="18">
        <v>2</v>
      </c>
      <c r="H12030" s="18">
        <v>1</v>
      </c>
    </row>
    <row r="12031" spans="1:8" x14ac:dyDescent="0.25">
      <c r="A12031" s="3" t="s">
        <v>741</v>
      </c>
      <c r="B12031" s="5">
        <v>760000</v>
      </c>
      <c r="C12031" t="s">
        <v>1436</v>
      </c>
      <c r="D12031" t="str">
        <f t="shared" si="187"/>
        <v>Apartment</v>
      </c>
      <c r="E12031" t="s">
        <v>104</v>
      </c>
      <c r="F12031" t="str">
        <f>_xlfn.XLOOKUP(E12031,Geografiesleutel!A:A,Geografiesleutel!B:B,"",0,1)</f>
        <v>Western Suburbs</v>
      </c>
      <c r="G12031" s="18">
        <v>2</v>
      </c>
      <c r="H12031" s="18">
        <v>1</v>
      </c>
    </row>
    <row r="12032" spans="1:8" x14ac:dyDescent="0.25">
      <c r="A12032" s="3" t="s">
        <v>1307</v>
      </c>
      <c r="B12032" s="5">
        <v>280000</v>
      </c>
      <c r="C12032" t="s">
        <v>1447</v>
      </c>
      <c r="D12032" t="str">
        <f t="shared" si="187"/>
        <v>Apartment</v>
      </c>
      <c r="E12032" t="s">
        <v>487</v>
      </c>
      <c r="F12032" t="str">
        <f>_xlfn.XLOOKUP(E12032,Geografiesleutel!A:A,Geografiesleutel!B:B,"",0,1)</f>
        <v>CBD</v>
      </c>
      <c r="G12032" s="18">
        <v>5</v>
      </c>
      <c r="H12032" s="18">
        <v>1</v>
      </c>
    </row>
    <row r="12033" spans="1:8" x14ac:dyDescent="0.25">
      <c r="A12033" s="3" t="s">
        <v>178</v>
      </c>
      <c r="B12033" s="5">
        <v>630000</v>
      </c>
      <c r="C12033" t="s">
        <v>1436</v>
      </c>
      <c r="D12033" t="str">
        <f t="shared" si="187"/>
        <v>Apartment</v>
      </c>
      <c r="E12033" t="s">
        <v>55</v>
      </c>
      <c r="F12033" t="str">
        <f>_xlfn.XLOOKUP(E12033,Geografiesleutel!A:A,Geografiesleutel!B:B,"",0,1)</f>
        <v>Western Suburbs</v>
      </c>
      <c r="G12033" s="18">
        <v>2</v>
      </c>
      <c r="H12033" s="18">
        <v>1</v>
      </c>
    </row>
    <row r="12034" spans="1:8" x14ac:dyDescent="0.25">
      <c r="A12034" s="3" t="s">
        <v>1349</v>
      </c>
      <c r="B12034" s="5">
        <v>1065000</v>
      </c>
      <c r="C12034" t="s">
        <v>1439</v>
      </c>
      <c r="D12034" t="str">
        <f t="shared" ref="D12034:D12097" si="188">TRIM(RIGHT(SUBSTITUTE(C12034," ",REPT(" ",LEN(C12034))),LEN(C12034)))</f>
        <v>Apartment</v>
      </c>
      <c r="E12034" t="s">
        <v>62</v>
      </c>
      <c r="F12034" t="str">
        <f>_xlfn.XLOOKUP(E12034,Geografiesleutel!A:A,Geografiesleutel!B:B,"",0,1)</f>
        <v>Northern Suburbs</v>
      </c>
      <c r="G12034" s="18">
        <v>3</v>
      </c>
      <c r="H12034" s="18">
        <v>1</v>
      </c>
    </row>
    <row r="12035" spans="1:8" x14ac:dyDescent="0.25">
      <c r="A12035" s="3" t="s">
        <v>44</v>
      </c>
      <c r="B12035" s="5">
        <v>1045000</v>
      </c>
      <c r="C12035" t="s">
        <v>1437</v>
      </c>
      <c r="D12035" t="str">
        <f t="shared" si="188"/>
        <v>Apartment</v>
      </c>
      <c r="E12035" t="s">
        <v>306</v>
      </c>
      <c r="F12035" t="str">
        <f>_xlfn.XLOOKUP(E12035,Geografiesleutel!A:A,Geografiesleutel!B:B,"",0,1)</f>
        <v>Eastern Suburbs</v>
      </c>
      <c r="G12035" s="18">
        <v>1</v>
      </c>
      <c r="H12035" s="18">
        <v>1</v>
      </c>
    </row>
    <row r="12036" spans="1:8" x14ac:dyDescent="0.25">
      <c r="A12036" s="3" t="s">
        <v>27</v>
      </c>
      <c r="B12036" s="5">
        <v>2250000</v>
      </c>
      <c r="C12036" t="s">
        <v>1436</v>
      </c>
      <c r="D12036" t="str">
        <f t="shared" si="188"/>
        <v>Apartment</v>
      </c>
      <c r="E12036" t="s">
        <v>209</v>
      </c>
      <c r="F12036" t="str">
        <f>_xlfn.XLOOKUP(E12036,Geografiesleutel!A:A,Geografiesleutel!B:B,"",0,1)</f>
        <v>Eastern Suburbs</v>
      </c>
      <c r="G12036" s="18">
        <v>2</v>
      </c>
      <c r="H12036" s="18" t="s">
        <v>2646</v>
      </c>
    </row>
    <row r="12037" spans="1:8" x14ac:dyDescent="0.25">
      <c r="A12037" s="3" t="s">
        <v>512</v>
      </c>
      <c r="B12037" s="5">
        <v>750000</v>
      </c>
      <c r="C12037" t="s">
        <v>1436</v>
      </c>
      <c r="D12037" t="str">
        <f t="shared" si="188"/>
        <v>Apartment</v>
      </c>
      <c r="E12037" t="s">
        <v>126</v>
      </c>
      <c r="F12037" t="str">
        <f>_xlfn.XLOOKUP(E12037,Geografiesleutel!A:A,Geografiesleutel!B:B,"",0,1)</f>
        <v>Northern Suburbs</v>
      </c>
      <c r="G12037" s="18">
        <v>2</v>
      </c>
      <c r="H12037" s="18">
        <v>1</v>
      </c>
    </row>
    <row r="12038" spans="1:8" x14ac:dyDescent="0.25">
      <c r="A12038" s="3" t="s">
        <v>715</v>
      </c>
      <c r="B12038" s="5">
        <v>550000</v>
      </c>
      <c r="C12038" t="s">
        <v>1436</v>
      </c>
      <c r="D12038" t="str">
        <f t="shared" si="188"/>
        <v>Apartment</v>
      </c>
      <c r="E12038" t="s">
        <v>45</v>
      </c>
      <c r="F12038" t="str">
        <f>_xlfn.XLOOKUP(E12038,Geografiesleutel!A:A,Geografiesleutel!B:B,"",0,1)</f>
        <v>Townships</v>
      </c>
      <c r="G12038" s="18">
        <v>2</v>
      </c>
      <c r="H12038" s="18">
        <v>1</v>
      </c>
    </row>
    <row r="12039" spans="1:8" x14ac:dyDescent="0.25">
      <c r="A12039" s="3" t="s">
        <v>1290</v>
      </c>
      <c r="B12039" s="5">
        <v>435000</v>
      </c>
      <c r="C12039" t="s">
        <v>1436</v>
      </c>
      <c r="D12039" t="str">
        <f t="shared" si="188"/>
        <v>Apartment</v>
      </c>
      <c r="E12039" t="s">
        <v>487</v>
      </c>
      <c r="F12039" t="str">
        <f>_xlfn.XLOOKUP(E12039,Geografiesleutel!A:A,Geografiesleutel!B:B,"",0,1)</f>
        <v>CBD</v>
      </c>
      <c r="G12039" s="18">
        <v>2</v>
      </c>
      <c r="H12039" s="18">
        <v>1</v>
      </c>
    </row>
    <row r="12040" spans="1:8" x14ac:dyDescent="0.25">
      <c r="A12040" s="3" t="s">
        <v>922</v>
      </c>
      <c r="B12040" s="5">
        <v>720000</v>
      </c>
      <c r="C12040" t="s">
        <v>1436</v>
      </c>
      <c r="D12040" t="str">
        <f t="shared" si="188"/>
        <v>Apartment</v>
      </c>
      <c r="E12040" t="s">
        <v>68</v>
      </c>
      <c r="F12040" t="str">
        <f>_xlfn.XLOOKUP(E12040,Geografiesleutel!A:A,Geografiesleutel!B:B,"",0,1)</f>
        <v>Northern Suburbs</v>
      </c>
      <c r="G12040" s="18">
        <v>2</v>
      </c>
      <c r="H12040" s="18">
        <v>1</v>
      </c>
    </row>
    <row r="12041" spans="1:8" x14ac:dyDescent="0.25">
      <c r="A12041" s="3" t="s">
        <v>1149</v>
      </c>
      <c r="B12041" s="5">
        <v>500000</v>
      </c>
      <c r="C12041" t="s">
        <v>1436</v>
      </c>
      <c r="D12041" t="str">
        <f t="shared" si="188"/>
        <v>Apartment</v>
      </c>
      <c r="E12041" t="s">
        <v>577</v>
      </c>
      <c r="F12041" t="str">
        <f>_xlfn.XLOOKUP(E12041,Geografiesleutel!A:A,Geografiesleutel!B:B,"",0,1)</f>
        <v>CBD</v>
      </c>
      <c r="G12041" s="18">
        <v>2</v>
      </c>
      <c r="H12041" s="18">
        <v>2</v>
      </c>
    </row>
    <row r="12042" spans="1:8" x14ac:dyDescent="0.25">
      <c r="A12042" s="3" t="s">
        <v>84</v>
      </c>
      <c r="B12042" s="5">
        <v>350000</v>
      </c>
      <c r="C12042" t="s">
        <v>1437</v>
      </c>
      <c r="D12042" t="str">
        <f t="shared" si="188"/>
        <v>Apartment</v>
      </c>
      <c r="E12042" t="s">
        <v>223</v>
      </c>
      <c r="F12042" t="str">
        <f>_xlfn.XLOOKUP(E12042,Geografiesleutel!A:A,Geografiesleutel!B:B,"",0,1)</f>
        <v>Western Suburbs</v>
      </c>
      <c r="G12042" s="18">
        <v>1</v>
      </c>
      <c r="H12042" s="18">
        <v>1</v>
      </c>
    </row>
    <row r="12043" spans="1:8" x14ac:dyDescent="0.25">
      <c r="A12043" s="3" t="s">
        <v>592</v>
      </c>
      <c r="B12043" s="5">
        <v>890000</v>
      </c>
      <c r="C12043" t="s">
        <v>1436</v>
      </c>
      <c r="D12043" t="str">
        <f t="shared" si="188"/>
        <v>Apartment</v>
      </c>
      <c r="E12043" t="s">
        <v>97</v>
      </c>
      <c r="F12043" t="str">
        <f>_xlfn.XLOOKUP(E12043,Geografiesleutel!A:A,Geografiesleutel!B:B,"",0,1)</f>
        <v>Northern Suburbs</v>
      </c>
      <c r="G12043" s="18">
        <v>2</v>
      </c>
      <c r="H12043" s="18">
        <v>2</v>
      </c>
    </row>
    <row r="12044" spans="1:8" x14ac:dyDescent="0.25">
      <c r="A12044" s="3" t="s">
        <v>1150</v>
      </c>
      <c r="B12044" s="5">
        <v>270000</v>
      </c>
      <c r="C12044" t="s">
        <v>1447</v>
      </c>
      <c r="D12044" t="str">
        <f t="shared" si="188"/>
        <v>Apartment</v>
      </c>
      <c r="E12044" t="s">
        <v>577</v>
      </c>
      <c r="F12044" t="str">
        <f>_xlfn.XLOOKUP(E12044,Geografiesleutel!A:A,Geografiesleutel!B:B,"",0,1)</f>
        <v>CBD</v>
      </c>
      <c r="G12044" s="18">
        <v>5</v>
      </c>
      <c r="H12044" s="18">
        <v>1</v>
      </c>
    </row>
    <row r="12045" spans="1:8" x14ac:dyDescent="0.25">
      <c r="A12045" s="3" t="s">
        <v>71</v>
      </c>
      <c r="B12045" s="5">
        <v>690000</v>
      </c>
      <c r="C12045" t="s">
        <v>1437</v>
      </c>
      <c r="D12045" t="str">
        <f t="shared" si="188"/>
        <v>Apartment</v>
      </c>
      <c r="E12045" t="s">
        <v>172</v>
      </c>
      <c r="F12045" t="str">
        <f>_xlfn.XLOOKUP(E12045,Geografiesleutel!A:A,Geografiesleutel!B:B,"",0,1)</f>
        <v>Eastern Suburbs</v>
      </c>
      <c r="G12045" s="18">
        <v>1</v>
      </c>
      <c r="H12045" s="18">
        <v>1</v>
      </c>
    </row>
    <row r="12046" spans="1:8" x14ac:dyDescent="0.25">
      <c r="A12046" s="3" t="s">
        <v>1870</v>
      </c>
      <c r="B12046" s="5">
        <v>43970000</v>
      </c>
      <c r="C12046" t="s">
        <v>1871</v>
      </c>
      <c r="D12046" t="str">
        <f t="shared" si="188"/>
        <v>Apartment</v>
      </c>
      <c r="E12046" t="s">
        <v>562</v>
      </c>
      <c r="F12046" t="str">
        <f>_xlfn.XLOOKUP(E12046,Geografiesleutel!A:A,Geografiesleutel!B:B,"",0,1)</f>
        <v>CBD</v>
      </c>
      <c r="G12046" s="18">
        <v>81</v>
      </c>
      <c r="H12046" s="18">
        <v>81</v>
      </c>
    </row>
    <row r="12047" spans="1:8" x14ac:dyDescent="0.25">
      <c r="A12047" s="3" t="s">
        <v>1483</v>
      </c>
      <c r="B12047" s="5">
        <v>485000</v>
      </c>
      <c r="C12047" t="s">
        <v>1439</v>
      </c>
      <c r="D12047" t="str">
        <f t="shared" si="188"/>
        <v>Apartment</v>
      </c>
      <c r="E12047" t="s">
        <v>404</v>
      </c>
      <c r="F12047" t="str">
        <f>_xlfn.XLOOKUP(E12047,Geografiesleutel!A:A,Geografiesleutel!B:B,"",0,1)</f>
        <v>CBD</v>
      </c>
      <c r="G12047" s="18">
        <v>3</v>
      </c>
      <c r="H12047" s="18" t="s">
        <v>8</v>
      </c>
    </row>
    <row r="12048" spans="1:8" x14ac:dyDescent="0.25">
      <c r="A12048" s="3" t="s">
        <v>1058</v>
      </c>
      <c r="B12048" s="5">
        <v>495000</v>
      </c>
      <c r="C12048" t="s">
        <v>1437</v>
      </c>
      <c r="D12048" t="str">
        <f t="shared" si="188"/>
        <v>Apartment</v>
      </c>
      <c r="E12048" t="s">
        <v>156</v>
      </c>
      <c r="F12048" t="str">
        <f>_xlfn.XLOOKUP(E12048,Geografiesleutel!A:A,Geografiesleutel!B:B,"",0,1)</f>
        <v>Northern Suburbs</v>
      </c>
      <c r="G12048" s="18">
        <v>1</v>
      </c>
      <c r="H12048" s="18">
        <v>1</v>
      </c>
    </row>
    <row r="12049" spans="1:8" x14ac:dyDescent="0.25">
      <c r="A12049" s="3" t="s">
        <v>1870</v>
      </c>
      <c r="B12049" s="5">
        <v>43970000</v>
      </c>
      <c r="C12049" t="s">
        <v>1871</v>
      </c>
      <c r="D12049" t="str">
        <f t="shared" si="188"/>
        <v>Apartment</v>
      </c>
      <c r="E12049" t="s">
        <v>562</v>
      </c>
      <c r="F12049" t="str">
        <f>_xlfn.XLOOKUP(E12049,Geografiesleutel!A:A,Geografiesleutel!B:B,"",0,1)</f>
        <v>CBD</v>
      </c>
      <c r="G12049" s="18">
        <v>81</v>
      </c>
      <c r="H12049" s="18">
        <v>81</v>
      </c>
    </row>
    <row r="12050" spans="1:8" x14ac:dyDescent="0.25">
      <c r="A12050" s="3" t="s">
        <v>1599</v>
      </c>
      <c r="B12050" s="5">
        <v>385000</v>
      </c>
      <c r="C12050" t="s">
        <v>1437</v>
      </c>
      <c r="D12050" t="str">
        <f t="shared" si="188"/>
        <v>Apartment</v>
      </c>
      <c r="E12050" t="s">
        <v>346</v>
      </c>
      <c r="F12050" t="str">
        <f>_xlfn.XLOOKUP(E12050,Geografiesleutel!A:A,Geografiesleutel!B:B,"",0,1)</f>
        <v>Northern Suburbs</v>
      </c>
      <c r="G12050" s="18">
        <v>1</v>
      </c>
      <c r="H12050" s="18">
        <v>1</v>
      </c>
    </row>
    <row r="12051" spans="1:8" x14ac:dyDescent="0.25">
      <c r="A12051" s="3" t="s">
        <v>1477</v>
      </c>
      <c r="B12051" s="5">
        <v>310000</v>
      </c>
      <c r="C12051" t="s">
        <v>1447</v>
      </c>
      <c r="D12051" t="str">
        <f t="shared" si="188"/>
        <v>Apartment</v>
      </c>
      <c r="E12051" t="s">
        <v>487</v>
      </c>
      <c r="F12051" t="str">
        <f>_xlfn.XLOOKUP(E12051,Geografiesleutel!A:A,Geografiesleutel!B:B,"",0,1)</f>
        <v>CBD</v>
      </c>
      <c r="G12051" s="18">
        <v>5</v>
      </c>
      <c r="H12051" s="18">
        <v>1</v>
      </c>
    </row>
    <row r="12052" spans="1:8" x14ac:dyDescent="0.25">
      <c r="A12052" s="3" t="s">
        <v>1099</v>
      </c>
      <c r="B12052" s="5">
        <v>480000</v>
      </c>
      <c r="C12052" t="s">
        <v>1436</v>
      </c>
      <c r="D12052" t="str">
        <f t="shared" si="188"/>
        <v>Apartment</v>
      </c>
      <c r="E12052" t="s">
        <v>487</v>
      </c>
      <c r="F12052" t="str">
        <f>_xlfn.XLOOKUP(E12052,Geografiesleutel!A:A,Geografiesleutel!B:B,"",0,1)</f>
        <v>CBD</v>
      </c>
      <c r="G12052" s="18">
        <v>2</v>
      </c>
      <c r="H12052" s="18">
        <v>1</v>
      </c>
    </row>
    <row r="12053" spans="1:8" x14ac:dyDescent="0.25">
      <c r="A12053" s="3" t="s">
        <v>1470</v>
      </c>
      <c r="B12053" s="5">
        <v>440000</v>
      </c>
      <c r="C12053" t="s">
        <v>1436</v>
      </c>
      <c r="D12053" t="str">
        <f t="shared" si="188"/>
        <v>Apartment</v>
      </c>
      <c r="E12053" t="s">
        <v>116</v>
      </c>
      <c r="F12053" t="str">
        <f>_xlfn.XLOOKUP(E12053,Geografiesleutel!A:A,Geografiesleutel!B:B,"",0,1)</f>
        <v>Western Suburbs</v>
      </c>
      <c r="G12053" s="18">
        <v>2</v>
      </c>
      <c r="H12053" s="18">
        <v>1</v>
      </c>
    </row>
    <row r="12054" spans="1:8" x14ac:dyDescent="0.25">
      <c r="A12054" s="3" t="s">
        <v>1058</v>
      </c>
      <c r="B12054" s="5">
        <v>495000</v>
      </c>
      <c r="C12054" t="s">
        <v>1439</v>
      </c>
      <c r="D12054" t="str">
        <f t="shared" si="188"/>
        <v>Apartment</v>
      </c>
      <c r="E12054" t="s">
        <v>487</v>
      </c>
      <c r="F12054" t="str">
        <f>_xlfn.XLOOKUP(E12054,Geografiesleutel!A:A,Geografiesleutel!B:B,"",0,1)</f>
        <v>CBD</v>
      </c>
      <c r="G12054" s="18">
        <v>3</v>
      </c>
      <c r="H12054" s="18">
        <v>1</v>
      </c>
    </row>
    <row r="12055" spans="1:8" x14ac:dyDescent="0.25">
      <c r="A12055" s="3" t="s">
        <v>1058</v>
      </c>
      <c r="B12055" s="5">
        <v>495000</v>
      </c>
      <c r="C12055" t="s">
        <v>1439</v>
      </c>
      <c r="D12055" t="str">
        <f t="shared" si="188"/>
        <v>Apartment</v>
      </c>
      <c r="E12055" t="s">
        <v>487</v>
      </c>
      <c r="F12055" t="str">
        <f>_xlfn.XLOOKUP(E12055,Geografiesleutel!A:A,Geografiesleutel!B:B,"",0,1)</f>
        <v>CBD</v>
      </c>
      <c r="G12055" s="18">
        <v>3</v>
      </c>
      <c r="H12055" s="18">
        <v>1</v>
      </c>
    </row>
    <row r="12056" spans="1:8" x14ac:dyDescent="0.25">
      <c r="A12056" s="3" t="s">
        <v>1471</v>
      </c>
      <c r="B12056" s="5">
        <v>510000</v>
      </c>
      <c r="C12056" t="s">
        <v>1437</v>
      </c>
      <c r="D12056" t="str">
        <f t="shared" si="188"/>
        <v>Apartment</v>
      </c>
      <c r="E12056" t="s">
        <v>156</v>
      </c>
      <c r="F12056" t="str">
        <f>_xlfn.XLOOKUP(E12056,Geografiesleutel!A:A,Geografiesleutel!B:B,"",0,1)</f>
        <v>Northern Suburbs</v>
      </c>
      <c r="G12056" s="18">
        <v>1</v>
      </c>
      <c r="H12056" s="18">
        <v>1</v>
      </c>
    </row>
    <row r="12057" spans="1:8" x14ac:dyDescent="0.25">
      <c r="A12057" s="3" t="s">
        <v>1456</v>
      </c>
      <c r="B12057" s="5">
        <v>260000</v>
      </c>
      <c r="C12057" t="s">
        <v>1437</v>
      </c>
      <c r="D12057" t="str">
        <f t="shared" si="188"/>
        <v>Apartment</v>
      </c>
      <c r="E12057" t="s">
        <v>1513</v>
      </c>
      <c r="F12057" t="str">
        <f>_xlfn.XLOOKUP(E12057,Geografiesleutel!A:A,Geografiesleutel!B:B,"",0,1)</f>
        <v>CBD</v>
      </c>
      <c r="G12057" s="18">
        <v>1</v>
      </c>
      <c r="H12057" s="18">
        <v>1</v>
      </c>
    </row>
    <row r="12058" spans="1:8" x14ac:dyDescent="0.25">
      <c r="A12058" s="3" t="s">
        <v>576</v>
      </c>
      <c r="B12058" s="5">
        <v>595000</v>
      </c>
      <c r="C12058" t="s">
        <v>1436</v>
      </c>
      <c r="D12058" t="str">
        <f t="shared" si="188"/>
        <v>Apartment</v>
      </c>
      <c r="E12058" t="s">
        <v>1481</v>
      </c>
      <c r="F12058" t="str">
        <f>_xlfn.XLOOKUP(E12058,Geografiesleutel!A:A,Geografiesleutel!B:B,"",0,1)</f>
        <v>Northern Suburbs</v>
      </c>
      <c r="G12058" s="18">
        <v>2</v>
      </c>
      <c r="H12058" s="18">
        <v>1</v>
      </c>
    </row>
    <row r="12059" spans="1:8" x14ac:dyDescent="0.25">
      <c r="A12059" s="3" t="s">
        <v>512</v>
      </c>
      <c r="B12059" s="5">
        <v>750000</v>
      </c>
      <c r="C12059" t="s">
        <v>1436</v>
      </c>
      <c r="D12059" t="str">
        <f t="shared" si="188"/>
        <v>Apartment</v>
      </c>
      <c r="E12059" t="s">
        <v>35</v>
      </c>
      <c r="F12059" t="str">
        <f>_xlfn.XLOOKUP(E12059,Geografiesleutel!A:A,Geografiesleutel!B:B,"",0,1)</f>
        <v>Northern Suburbs</v>
      </c>
      <c r="G12059" s="18">
        <v>2</v>
      </c>
      <c r="H12059" s="18">
        <v>1</v>
      </c>
    </row>
    <row r="12060" spans="1:8" x14ac:dyDescent="0.25">
      <c r="A12060" s="3" t="s">
        <v>732</v>
      </c>
      <c r="B12060" s="5">
        <v>1245000</v>
      </c>
      <c r="C12060" t="s">
        <v>1436</v>
      </c>
      <c r="D12060" t="str">
        <f t="shared" si="188"/>
        <v>Apartment</v>
      </c>
      <c r="E12060" t="s">
        <v>46</v>
      </c>
      <c r="F12060" t="str">
        <f>_xlfn.XLOOKUP(E12060,Geografiesleutel!A:A,Geografiesleutel!B:B,"",0,1)</f>
        <v>Eastern Suburbs</v>
      </c>
      <c r="G12060" s="18">
        <v>2</v>
      </c>
      <c r="H12060" s="18">
        <v>1</v>
      </c>
    </row>
    <row r="12061" spans="1:8" x14ac:dyDescent="0.25">
      <c r="A12061" s="3" t="s">
        <v>823</v>
      </c>
      <c r="B12061" s="5">
        <v>380000</v>
      </c>
      <c r="C12061" t="s">
        <v>1436</v>
      </c>
      <c r="D12061" t="str">
        <f t="shared" si="188"/>
        <v>Apartment</v>
      </c>
      <c r="E12061" t="s">
        <v>68</v>
      </c>
      <c r="F12061" t="str">
        <f>_xlfn.XLOOKUP(E12061,Geografiesleutel!A:A,Geografiesleutel!B:B,"",0,1)</f>
        <v>Northern Suburbs</v>
      </c>
      <c r="G12061" s="18">
        <v>2</v>
      </c>
      <c r="H12061" s="18">
        <v>1</v>
      </c>
    </row>
    <row r="12062" spans="1:8" x14ac:dyDescent="0.25">
      <c r="A12062" s="3" t="s">
        <v>1465</v>
      </c>
      <c r="B12062" s="5">
        <v>499000</v>
      </c>
      <c r="C12062" t="s">
        <v>1436</v>
      </c>
      <c r="D12062" t="str">
        <f t="shared" si="188"/>
        <v>Apartment</v>
      </c>
      <c r="E12062" t="s">
        <v>68</v>
      </c>
      <c r="F12062" t="str">
        <f>_xlfn.XLOOKUP(E12062,Geografiesleutel!A:A,Geografiesleutel!B:B,"",0,1)</f>
        <v>Northern Suburbs</v>
      </c>
      <c r="G12062" s="18">
        <v>2</v>
      </c>
      <c r="H12062" s="18">
        <v>1</v>
      </c>
    </row>
    <row r="12063" spans="1:8" x14ac:dyDescent="0.25">
      <c r="A12063" s="3" t="s">
        <v>1149</v>
      </c>
      <c r="B12063" s="5">
        <v>500000</v>
      </c>
      <c r="C12063" t="s">
        <v>1436</v>
      </c>
      <c r="D12063" t="str">
        <f t="shared" si="188"/>
        <v>Apartment</v>
      </c>
      <c r="E12063" t="s">
        <v>68</v>
      </c>
      <c r="F12063" t="str">
        <f>_xlfn.XLOOKUP(E12063,Geografiesleutel!A:A,Geografiesleutel!B:B,"",0,1)</f>
        <v>Northern Suburbs</v>
      </c>
      <c r="G12063" s="18">
        <v>2</v>
      </c>
      <c r="H12063" s="18">
        <v>2</v>
      </c>
    </row>
    <row r="12064" spans="1:8" x14ac:dyDescent="0.25">
      <c r="A12064" s="3" t="s">
        <v>1287</v>
      </c>
      <c r="B12064" s="5">
        <v>695000</v>
      </c>
      <c r="C12064" t="s">
        <v>1451</v>
      </c>
      <c r="D12064" t="str">
        <f t="shared" si="188"/>
        <v>Apartment</v>
      </c>
      <c r="E12064" t="s">
        <v>156</v>
      </c>
      <c r="F12064" t="str">
        <f>_xlfn.XLOOKUP(E12064,Geografiesleutel!A:A,Geografiesleutel!B:B,"",0,1)</f>
        <v>Northern Suburbs</v>
      </c>
      <c r="G12064" s="18" t="s">
        <v>2646</v>
      </c>
      <c r="H12064" s="18">
        <v>1</v>
      </c>
    </row>
    <row r="12065" spans="1:8" x14ac:dyDescent="0.25">
      <c r="A12065" s="3" t="s">
        <v>1872</v>
      </c>
      <c r="B12065" s="5">
        <v>846000</v>
      </c>
      <c r="C12065" t="s">
        <v>1437</v>
      </c>
      <c r="D12065" t="str">
        <f t="shared" si="188"/>
        <v>Apartment</v>
      </c>
      <c r="E12065" t="s">
        <v>134</v>
      </c>
      <c r="F12065" t="str">
        <f>_xlfn.XLOOKUP(E12065,Geografiesleutel!A:A,Geografiesleutel!B:B,"",0,1)</f>
        <v>Eastern Suburbs</v>
      </c>
      <c r="G12065" s="18">
        <v>1</v>
      </c>
      <c r="H12065" s="18">
        <v>1</v>
      </c>
    </row>
    <row r="12066" spans="1:8" x14ac:dyDescent="0.25">
      <c r="A12066" s="3" t="s">
        <v>1479</v>
      </c>
      <c r="B12066" s="5">
        <v>649000</v>
      </c>
      <c r="C12066" t="s">
        <v>1436</v>
      </c>
      <c r="D12066" t="str">
        <f t="shared" si="188"/>
        <v>Apartment</v>
      </c>
      <c r="E12066" t="s">
        <v>116</v>
      </c>
      <c r="F12066" t="str">
        <f>_xlfn.XLOOKUP(E12066,Geografiesleutel!A:A,Geografiesleutel!B:B,"",0,1)</f>
        <v>Western Suburbs</v>
      </c>
      <c r="G12066" s="18">
        <v>2</v>
      </c>
      <c r="H12066" s="18">
        <v>1</v>
      </c>
    </row>
    <row r="12067" spans="1:8" x14ac:dyDescent="0.25">
      <c r="A12067" s="3" t="s">
        <v>1465</v>
      </c>
      <c r="B12067" s="5">
        <v>499000</v>
      </c>
      <c r="C12067" t="s">
        <v>1436</v>
      </c>
      <c r="D12067" t="str">
        <f t="shared" si="188"/>
        <v>Apartment</v>
      </c>
      <c r="E12067" t="s">
        <v>346</v>
      </c>
      <c r="F12067" t="str">
        <f>_xlfn.XLOOKUP(E12067,Geografiesleutel!A:A,Geografiesleutel!B:B,"",0,1)</f>
        <v>Northern Suburbs</v>
      </c>
      <c r="G12067" s="18">
        <v>2</v>
      </c>
      <c r="H12067" s="18">
        <v>1</v>
      </c>
    </row>
    <row r="12068" spans="1:8" x14ac:dyDescent="0.25">
      <c r="A12068" s="3" t="s">
        <v>444</v>
      </c>
      <c r="B12068" s="5">
        <v>450000</v>
      </c>
      <c r="C12068" t="s">
        <v>1436</v>
      </c>
      <c r="D12068" t="str">
        <f t="shared" si="188"/>
        <v>Apartment</v>
      </c>
      <c r="E12068" t="s">
        <v>487</v>
      </c>
      <c r="F12068" t="str">
        <f>_xlfn.XLOOKUP(E12068,Geografiesleutel!A:A,Geografiesleutel!B:B,"",0,1)</f>
        <v>CBD</v>
      </c>
      <c r="G12068" s="18">
        <v>2</v>
      </c>
      <c r="H12068" s="18">
        <v>1</v>
      </c>
    </row>
    <row r="12069" spans="1:8" x14ac:dyDescent="0.25">
      <c r="A12069" s="3" t="s">
        <v>931</v>
      </c>
      <c r="B12069" s="5">
        <v>490000</v>
      </c>
      <c r="C12069" t="s">
        <v>1436</v>
      </c>
      <c r="D12069" t="str">
        <f t="shared" si="188"/>
        <v>Apartment</v>
      </c>
      <c r="E12069" t="s">
        <v>45</v>
      </c>
      <c r="F12069" t="str">
        <f>_xlfn.XLOOKUP(E12069,Geografiesleutel!A:A,Geografiesleutel!B:B,"",0,1)</f>
        <v>Townships</v>
      </c>
      <c r="G12069" s="18">
        <v>2</v>
      </c>
      <c r="H12069" s="18">
        <v>1</v>
      </c>
    </row>
    <row r="12070" spans="1:8" x14ac:dyDescent="0.25">
      <c r="A12070" s="3" t="s">
        <v>1456</v>
      </c>
      <c r="B12070" s="5">
        <v>260000</v>
      </c>
      <c r="C12070" t="s">
        <v>1437</v>
      </c>
      <c r="D12070" t="str">
        <f t="shared" si="188"/>
        <v>Apartment</v>
      </c>
      <c r="E12070" t="s">
        <v>487</v>
      </c>
      <c r="F12070" t="str">
        <f>_xlfn.XLOOKUP(E12070,Geografiesleutel!A:A,Geografiesleutel!B:B,"",0,1)</f>
        <v>CBD</v>
      </c>
      <c r="G12070" s="18">
        <v>1</v>
      </c>
      <c r="H12070" s="18">
        <v>1</v>
      </c>
    </row>
    <row r="12071" spans="1:8" x14ac:dyDescent="0.25">
      <c r="A12071" s="3" t="s">
        <v>706</v>
      </c>
      <c r="B12071" s="5">
        <v>395000</v>
      </c>
      <c r="C12071" t="s">
        <v>1437</v>
      </c>
      <c r="D12071" t="str">
        <f t="shared" si="188"/>
        <v>Apartment</v>
      </c>
      <c r="E12071" t="s">
        <v>404</v>
      </c>
      <c r="F12071" t="str">
        <f>_xlfn.XLOOKUP(E12071,Geografiesleutel!A:A,Geografiesleutel!B:B,"",0,1)</f>
        <v>CBD</v>
      </c>
      <c r="G12071" s="18">
        <v>1</v>
      </c>
      <c r="H12071" s="18">
        <v>1</v>
      </c>
    </row>
    <row r="12072" spans="1:8" x14ac:dyDescent="0.25">
      <c r="A12072" s="3" t="s">
        <v>1456</v>
      </c>
      <c r="B12072" s="5">
        <v>260000</v>
      </c>
      <c r="C12072" t="s">
        <v>1437</v>
      </c>
      <c r="D12072" t="str">
        <f t="shared" si="188"/>
        <v>Apartment</v>
      </c>
      <c r="E12072" t="s">
        <v>1513</v>
      </c>
      <c r="F12072" t="str">
        <f>_xlfn.XLOOKUP(E12072,Geografiesleutel!A:A,Geografiesleutel!B:B,"",0,1)</f>
        <v>CBD</v>
      </c>
      <c r="G12072" s="18">
        <v>1</v>
      </c>
      <c r="H12072" s="18">
        <v>1</v>
      </c>
    </row>
    <row r="12073" spans="1:8" x14ac:dyDescent="0.25">
      <c r="A12073" s="3" t="s">
        <v>1579</v>
      </c>
      <c r="B12073" s="5">
        <v>405000</v>
      </c>
      <c r="C12073" t="s">
        <v>1437</v>
      </c>
      <c r="D12073" t="str">
        <f t="shared" si="188"/>
        <v>Apartment</v>
      </c>
      <c r="E12073" t="s">
        <v>404</v>
      </c>
      <c r="F12073" t="str">
        <f>_xlfn.XLOOKUP(E12073,Geografiesleutel!A:A,Geografiesleutel!B:B,"",0,1)</f>
        <v>CBD</v>
      </c>
      <c r="G12073" s="18">
        <v>1</v>
      </c>
      <c r="H12073" s="18">
        <v>1</v>
      </c>
    </row>
    <row r="12074" spans="1:8" x14ac:dyDescent="0.25">
      <c r="A12074" s="3" t="s">
        <v>1150</v>
      </c>
      <c r="B12074" s="5">
        <v>270000</v>
      </c>
      <c r="C12074" t="s">
        <v>1437</v>
      </c>
      <c r="D12074" t="str">
        <f t="shared" si="188"/>
        <v>Apartment</v>
      </c>
      <c r="E12074" t="s">
        <v>116</v>
      </c>
      <c r="F12074" t="str">
        <f>_xlfn.XLOOKUP(E12074,Geografiesleutel!A:A,Geografiesleutel!B:B,"",0,1)</f>
        <v>Western Suburbs</v>
      </c>
      <c r="G12074" s="18">
        <v>1</v>
      </c>
      <c r="H12074" s="18">
        <v>1</v>
      </c>
    </row>
    <row r="12075" spans="1:8" x14ac:dyDescent="0.25">
      <c r="A12075" s="3" t="s">
        <v>432</v>
      </c>
      <c r="B12075" s="5">
        <v>3650000</v>
      </c>
      <c r="C12075" t="s">
        <v>1439</v>
      </c>
      <c r="D12075" t="str">
        <f t="shared" si="188"/>
        <v>Apartment</v>
      </c>
      <c r="E12075" t="s">
        <v>245</v>
      </c>
      <c r="F12075" t="str">
        <f>_xlfn.XLOOKUP(E12075,Geografiesleutel!A:A,Geografiesleutel!B:B,"",0,1)</f>
        <v>Eastern Suburbs</v>
      </c>
      <c r="G12075" s="18">
        <v>3</v>
      </c>
      <c r="H12075" s="18" t="s">
        <v>2646</v>
      </c>
    </row>
    <row r="12076" spans="1:8" x14ac:dyDescent="0.25">
      <c r="A12076" s="3" t="s">
        <v>556</v>
      </c>
      <c r="B12076" s="5">
        <v>650000</v>
      </c>
      <c r="C12076" t="s">
        <v>1437</v>
      </c>
      <c r="D12076" t="str">
        <f t="shared" si="188"/>
        <v>Apartment</v>
      </c>
      <c r="E12076" t="s">
        <v>369</v>
      </c>
      <c r="F12076" t="str">
        <f>_xlfn.XLOOKUP(E12076,Geografiesleutel!A:A,Geografiesleutel!B:B,"",0,1)</f>
        <v>Eastern Suburbs</v>
      </c>
      <c r="G12076" s="18">
        <v>1</v>
      </c>
      <c r="H12076" s="18">
        <v>1</v>
      </c>
    </row>
    <row r="12077" spans="1:8" x14ac:dyDescent="0.25">
      <c r="A12077" s="3" t="s">
        <v>1448</v>
      </c>
      <c r="B12077" s="5">
        <v>889000</v>
      </c>
      <c r="C12077" t="s">
        <v>1436</v>
      </c>
      <c r="D12077" t="str">
        <f t="shared" si="188"/>
        <v>Apartment</v>
      </c>
      <c r="E12077" t="s">
        <v>250</v>
      </c>
      <c r="F12077" t="str">
        <f>_xlfn.XLOOKUP(E12077,Geografiesleutel!A:A,Geografiesleutel!B:B,"",0,1)</f>
        <v>Agricultural Smallholdings</v>
      </c>
      <c r="G12077" s="18">
        <v>2</v>
      </c>
      <c r="H12077" s="18">
        <v>1</v>
      </c>
    </row>
    <row r="12078" spans="1:8" x14ac:dyDescent="0.25">
      <c r="A12078" s="3" t="s">
        <v>1470</v>
      </c>
      <c r="B12078" s="5">
        <v>440000</v>
      </c>
      <c r="C12078" t="s">
        <v>1439</v>
      </c>
      <c r="D12078" t="str">
        <f t="shared" si="188"/>
        <v>Apartment</v>
      </c>
      <c r="E12078" t="s">
        <v>346</v>
      </c>
      <c r="F12078" t="str">
        <f>_xlfn.XLOOKUP(E12078,Geografiesleutel!A:A,Geografiesleutel!B:B,"",0,1)</f>
        <v>Northern Suburbs</v>
      </c>
      <c r="G12078" s="18">
        <v>3</v>
      </c>
      <c r="H12078" s="18">
        <v>1</v>
      </c>
    </row>
    <row r="12079" spans="1:8" x14ac:dyDescent="0.25">
      <c r="A12079" s="3" t="s">
        <v>706</v>
      </c>
      <c r="B12079" s="5">
        <v>395000</v>
      </c>
      <c r="C12079" t="s">
        <v>1436</v>
      </c>
      <c r="D12079" t="str">
        <f t="shared" si="188"/>
        <v>Apartment</v>
      </c>
      <c r="E12079" t="s">
        <v>487</v>
      </c>
      <c r="F12079" t="str">
        <f>_xlfn.XLOOKUP(E12079,Geografiesleutel!A:A,Geografiesleutel!B:B,"",0,1)</f>
        <v>CBD</v>
      </c>
      <c r="G12079" s="18">
        <v>2</v>
      </c>
      <c r="H12079" s="18">
        <v>1</v>
      </c>
    </row>
    <row r="12080" spans="1:8" x14ac:dyDescent="0.25">
      <c r="A12080" s="3" t="s">
        <v>1570</v>
      </c>
      <c r="B12080" s="5">
        <v>445000</v>
      </c>
      <c r="C12080" t="s">
        <v>1440</v>
      </c>
      <c r="D12080" t="str">
        <f t="shared" si="188"/>
        <v>Apartment</v>
      </c>
      <c r="E12080" t="s">
        <v>404</v>
      </c>
      <c r="F12080" t="str">
        <f>_xlfn.XLOOKUP(E12080,Geografiesleutel!A:A,Geografiesleutel!B:B,"",0,1)</f>
        <v>CBD</v>
      </c>
      <c r="G12080" s="18" t="s">
        <v>2650</v>
      </c>
      <c r="H12080" s="18" t="s">
        <v>2650</v>
      </c>
    </row>
    <row r="12081" spans="1:8" x14ac:dyDescent="0.25">
      <c r="A12081" s="3" t="s">
        <v>1489</v>
      </c>
      <c r="B12081" s="5">
        <v>410000</v>
      </c>
      <c r="C12081" t="s">
        <v>1439</v>
      </c>
      <c r="D12081" t="str">
        <f t="shared" si="188"/>
        <v>Apartment</v>
      </c>
      <c r="E12081" t="s">
        <v>487</v>
      </c>
      <c r="F12081" t="str">
        <f>_xlfn.XLOOKUP(E12081,Geografiesleutel!A:A,Geografiesleutel!B:B,"",0,1)</f>
        <v>CBD</v>
      </c>
      <c r="G12081" s="18">
        <v>3</v>
      </c>
      <c r="H12081" s="18">
        <v>1</v>
      </c>
    </row>
    <row r="12082" spans="1:8" x14ac:dyDescent="0.25">
      <c r="A12082" s="3" t="s">
        <v>655</v>
      </c>
      <c r="B12082" s="5">
        <v>840000</v>
      </c>
      <c r="C12082" t="s">
        <v>1436</v>
      </c>
      <c r="D12082" t="str">
        <f t="shared" si="188"/>
        <v>Apartment</v>
      </c>
      <c r="E12082" t="s">
        <v>97</v>
      </c>
      <c r="F12082" t="str">
        <f>_xlfn.XLOOKUP(E12082,Geografiesleutel!A:A,Geografiesleutel!B:B,"",0,1)</f>
        <v>Northern Suburbs</v>
      </c>
      <c r="G12082" s="18">
        <v>2</v>
      </c>
      <c r="H12082" s="18">
        <v>1</v>
      </c>
    </row>
    <row r="12083" spans="1:8" x14ac:dyDescent="0.25">
      <c r="A12083" s="3" t="s">
        <v>747</v>
      </c>
      <c r="B12083" s="5">
        <v>830000</v>
      </c>
      <c r="C12083" t="s">
        <v>1437</v>
      </c>
      <c r="D12083" t="str">
        <f t="shared" si="188"/>
        <v>Apartment</v>
      </c>
      <c r="E12083" t="s">
        <v>369</v>
      </c>
      <c r="F12083" t="str">
        <f>_xlfn.XLOOKUP(E12083,Geografiesleutel!A:A,Geografiesleutel!B:B,"",0,1)</f>
        <v>Eastern Suburbs</v>
      </c>
      <c r="G12083" s="18">
        <v>1</v>
      </c>
      <c r="H12083" s="18">
        <v>1</v>
      </c>
    </row>
    <row r="12084" spans="1:8" x14ac:dyDescent="0.25">
      <c r="A12084" s="3" t="s">
        <v>1474</v>
      </c>
      <c r="B12084" s="5">
        <v>575000</v>
      </c>
      <c r="C12084" t="s">
        <v>1439</v>
      </c>
      <c r="D12084" t="str">
        <f t="shared" si="188"/>
        <v>Apartment</v>
      </c>
      <c r="E12084" t="s">
        <v>487</v>
      </c>
      <c r="F12084" t="str">
        <f>_xlfn.XLOOKUP(E12084,Geografiesleutel!A:A,Geografiesleutel!B:B,"",0,1)</f>
        <v>CBD</v>
      </c>
      <c r="G12084" s="18">
        <v>3</v>
      </c>
      <c r="H12084" s="18">
        <v>1</v>
      </c>
    </row>
    <row r="12085" spans="1:8" x14ac:dyDescent="0.25">
      <c r="A12085" s="3" t="s">
        <v>1646</v>
      </c>
      <c r="B12085" s="5">
        <v>210000</v>
      </c>
      <c r="C12085" t="s">
        <v>1447</v>
      </c>
      <c r="D12085" t="str">
        <f t="shared" si="188"/>
        <v>Apartment</v>
      </c>
      <c r="E12085" t="s">
        <v>577</v>
      </c>
      <c r="F12085" t="str">
        <f>_xlfn.XLOOKUP(E12085,Geografiesleutel!A:A,Geografiesleutel!B:B,"",0,1)</f>
        <v>CBD</v>
      </c>
      <c r="G12085" s="18">
        <v>5</v>
      </c>
      <c r="H12085" s="18">
        <v>1</v>
      </c>
    </row>
    <row r="12086" spans="1:8" x14ac:dyDescent="0.25">
      <c r="A12086" s="3" t="s">
        <v>556</v>
      </c>
      <c r="B12086" s="5">
        <v>650000</v>
      </c>
      <c r="C12086" t="s">
        <v>1436</v>
      </c>
      <c r="D12086" t="str">
        <f t="shared" si="188"/>
        <v>Apartment</v>
      </c>
      <c r="E12086" t="s">
        <v>487</v>
      </c>
      <c r="F12086" t="str">
        <f>_xlfn.XLOOKUP(E12086,Geografiesleutel!A:A,Geografiesleutel!B:B,"",0,1)</f>
        <v>CBD</v>
      </c>
      <c r="G12086" s="18">
        <v>2</v>
      </c>
      <c r="H12086" s="18" t="s">
        <v>2650</v>
      </c>
    </row>
    <row r="12087" spans="1:8" x14ac:dyDescent="0.25">
      <c r="A12087" s="3" t="s">
        <v>1557</v>
      </c>
      <c r="B12087" s="5">
        <v>299000</v>
      </c>
      <c r="C12087" t="s">
        <v>1447</v>
      </c>
      <c r="D12087" t="str">
        <f t="shared" si="188"/>
        <v>Apartment</v>
      </c>
      <c r="E12087" t="s">
        <v>68</v>
      </c>
      <c r="F12087" t="str">
        <f>_xlfn.XLOOKUP(E12087,Geografiesleutel!A:A,Geografiesleutel!B:B,"",0,1)</f>
        <v>Northern Suburbs</v>
      </c>
      <c r="G12087" s="18">
        <v>5</v>
      </c>
      <c r="H12087" s="18">
        <v>1</v>
      </c>
    </row>
    <row r="12088" spans="1:8" x14ac:dyDescent="0.25">
      <c r="A12088" s="3" t="s">
        <v>1205</v>
      </c>
      <c r="B12088" s="5">
        <v>390000</v>
      </c>
      <c r="C12088" t="s">
        <v>1437</v>
      </c>
      <c r="D12088" t="str">
        <f t="shared" si="188"/>
        <v>Apartment</v>
      </c>
      <c r="E12088" t="s">
        <v>487</v>
      </c>
      <c r="F12088" t="str">
        <f>_xlfn.XLOOKUP(E12088,Geografiesleutel!A:A,Geografiesleutel!B:B,"",0,1)</f>
        <v>CBD</v>
      </c>
      <c r="G12088" s="18">
        <v>1</v>
      </c>
      <c r="H12088" s="18">
        <v>1</v>
      </c>
    </row>
    <row r="12089" spans="1:8" x14ac:dyDescent="0.25">
      <c r="A12089" s="3" t="s">
        <v>1115</v>
      </c>
      <c r="B12089" s="5">
        <v>660000</v>
      </c>
      <c r="C12089" t="s">
        <v>1436</v>
      </c>
      <c r="D12089" t="str">
        <f t="shared" si="188"/>
        <v>Apartment</v>
      </c>
      <c r="E12089" t="s">
        <v>116</v>
      </c>
      <c r="F12089" t="str">
        <f>_xlfn.XLOOKUP(E12089,Geografiesleutel!A:A,Geografiesleutel!B:B,"",0,1)</f>
        <v>Western Suburbs</v>
      </c>
      <c r="G12089" s="18">
        <v>2</v>
      </c>
      <c r="H12089" s="18">
        <v>1</v>
      </c>
    </row>
    <row r="12090" spans="1:8" x14ac:dyDescent="0.25">
      <c r="A12090" s="3" t="s">
        <v>1683</v>
      </c>
      <c r="B12090" s="5">
        <v>449000</v>
      </c>
      <c r="C12090" t="s">
        <v>1436</v>
      </c>
      <c r="D12090" t="str">
        <f t="shared" si="188"/>
        <v>Apartment</v>
      </c>
      <c r="E12090" t="s">
        <v>136</v>
      </c>
      <c r="F12090" t="str">
        <f>_xlfn.XLOOKUP(E12090,Geografiesleutel!A:A,Geografiesleutel!B:B,"",0,1)</f>
        <v>Eastern Suburbs</v>
      </c>
      <c r="G12090" s="18">
        <v>2</v>
      </c>
      <c r="H12090" s="18">
        <v>1</v>
      </c>
    </row>
    <row r="12091" spans="1:8" x14ac:dyDescent="0.25">
      <c r="A12091" s="3" t="s">
        <v>1448</v>
      </c>
      <c r="B12091" s="5">
        <v>889000</v>
      </c>
      <c r="C12091" t="s">
        <v>1436</v>
      </c>
      <c r="D12091" t="str">
        <f t="shared" si="188"/>
        <v>Apartment</v>
      </c>
      <c r="E12091" t="s">
        <v>250</v>
      </c>
      <c r="F12091" t="str">
        <f>_xlfn.XLOOKUP(E12091,Geografiesleutel!A:A,Geografiesleutel!B:B,"",0,1)</f>
        <v>Agricultural Smallholdings</v>
      </c>
      <c r="G12091" s="18">
        <v>2</v>
      </c>
      <c r="H12091" s="18">
        <v>1</v>
      </c>
    </row>
    <row r="12092" spans="1:8" x14ac:dyDescent="0.25">
      <c r="A12092" s="3" t="s">
        <v>741</v>
      </c>
      <c r="B12092" s="5">
        <v>760000</v>
      </c>
      <c r="C12092" t="s">
        <v>1437</v>
      </c>
      <c r="D12092" t="str">
        <f t="shared" si="188"/>
        <v>Apartment</v>
      </c>
      <c r="E12092" t="s">
        <v>30</v>
      </c>
      <c r="F12092" t="str">
        <f>_xlfn.XLOOKUP(E12092,Geografiesleutel!A:A,Geografiesleutel!B:B,"",0,1)</f>
        <v>Northern Suburbs</v>
      </c>
      <c r="G12092" s="18">
        <v>1</v>
      </c>
      <c r="H12092" s="18">
        <v>1</v>
      </c>
    </row>
    <row r="12093" spans="1:8" x14ac:dyDescent="0.25">
      <c r="A12093" s="3" t="s">
        <v>1099</v>
      </c>
      <c r="B12093" s="5">
        <v>480000</v>
      </c>
      <c r="C12093" t="s">
        <v>1436</v>
      </c>
      <c r="D12093" t="str">
        <f t="shared" si="188"/>
        <v>Apartment</v>
      </c>
      <c r="E12093" t="s">
        <v>64</v>
      </c>
      <c r="F12093" t="str">
        <f>_xlfn.XLOOKUP(E12093,Geografiesleutel!A:A,Geografiesleutel!B:B,"",0,1)</f>
        <v>Western Suburbs</v>
      </c>
      <c r="G12093" s="18">
        <v>2</v>
      </c>
      <c r="H12093" s="18">
        <v>1</v>
      </c>
    </row>
    <row r="12094" spans="1:8" x14ac:dyDescent="0.25">
      <c r="A12094" s="3" t="s">
        <v>71</v>
      </c>
      <c r="B12094" s="5">
        <v>690000</v>
      </c>
      <c r="C12094" t="s">
        <v>1439</v>
      </c>
      <c r="D12094" t="str">
        <f t="shared" si="188"/>
        <v>Apartment</v>
      </c>
      <c r="E12094" t="s">
        <v>487</v>
      </c>
      <c r="F12094" t="str">
        <f>_xlfn.XLOOKUP(E12094,Geografiesleutel!A:A,Geografiesleutel!B:B,"",0,1)</f>
        <v>CBD</v>
      </c>
      <c r="G12094" s="18">
        <v>3</v>
      </c>
      <c r="H12094" s="18">
        <v>2</v>
      </c>
    </row>
    <row r="12095" spans="1:8" x14ac:dyDescent="0.25">
      <c r="A12095" s="3" t="s">
        <v>789</v>
      </c>
      <c r="B12095" s="5">
        <v>620000</v>
      </c>
      <c r="C12095" t="s">
        <v>1436</v>
      </c>
      <c r="D12095" t="str">
        <f t="shared" si="188"/>
        <v>Apartment</v>
      </c>
      <c r="E12095" t="s">
        <v>82</v>
      </c>
      <c r="F12095" t="str">
        <f>_xlfn.XLOOKUP(E12095,Geografiesleutel!A:A,Geografiesleutel!B:B,"",0,1)</f>
        <v>Western Suburbs</v>
      </c>
      <c r="G12095" s="18">
        <v>2</v>
      </c>
      <c r="H12095" s="18">
        <v>1</v>
      </c>
    </row>
    <row r="12096" spans="1:8" x14ac:dyDescent="0.25">
      <c r="A12096" s="3" t="s">
        <v>1483</v>
      </c>
      <c r="B12096" s="5">
        <v>485000</v>
      </c>
      <c r="C12096" t="s">
        <v>1437</v>
      </c>
      <c r="D12096" t="str">
        <f t="shared" si="188"/>
        <v>Apartment</v>
      </c>
      <c r="E12096" t="s">
        <v>356</v>
      </c>
      <c r="F12096" t="str">
        <f>_xlfn.XLOOKUP(E12096,Geografiesleutel!A:A,Geografiesleutel!B:B,"",0,1)</f>
        <v>Eastern Suburbs</v>
      </c>
      <c r="G12096" s="18">
        <v>1</v>
      </c>
      <c r="H12096" s="18">
        <v>1</v>
      </c>
    </row>
    <row r="12097" spans="1:8" x14ac:dyDescent="0.25">
      <c r="A12097" s="3" t="s">
        <v>1136</v>
      </c>
      <c r="B12097" s="5">
        <v>540000</v>
      </c>
      <c r="C12097" t="s">
        <v>1447</v>
      </c>
      <c r="D12097" t="str">
        <f t="shared" si="188"/>
        <v>Apartment</v>
      </c>
      <c r="E12097" t="s">
        <v>421</v>
      </c>
      <c r="F12097" t="str">
        <f>_xlfn.XLOOKUP(E12097,Geografiesleutel!A:A,Geografiesleutel!B:B,"",0,1)</f>
        <v>CBD</v>
      </c>
      <c r="G12097" s="18">
        <v>5</v>
      </c>
      <c r="H12097" s="18">
        <v>1</v>
      </c>
    </row>
    <row r="12098" spans="1:8" x14ac:dyDescent="0.25">
      <c r="A12098" s="3" t="s">
        <v>867</v>
      </c>
      <c r="B12098" s="5">
        <v>1120000</v>
      </c>
      <c r="C12098" t="s">
        <v>1439</v>
      </c>
      <c r="D12098" t="str">
        <f t="shared" ref="D12098:D12161" si="189">TRIM(RIGHT(SUBSTITUTE(C12098," ",REPT(" ",LEN(C12098))),LEN(C12098)))</f>
        <v>Apartment</v>
      </c>
      <c r="E12098" t="s">
        <v>1503</v>
      </c>
      <c r="F12098" t="str">
        <f>_xlfn.XLOOKUP(E12098,Geografiesleutel!A:A,Geografiesleutel!B:B,"",0,1)</f>
        <v>Northern Suburbs</v>
      </c>
      <c r="G12098" s="18">
        <v>3</v>
      </c>
      <c r="H12098" s="18" t="s">
        <v>2646</v>
      </c>
    </row>
    <row r="12099" spans="1:8" x14ac:dyDescent="0.25">
      <c r="A12099" s="3" t="s">
        <v>162</v>
      </c>
      <c r="B12099" s="5">
        <v>950000</v>
      </c>
      <c r="C12099" t="s">
        <v>1436</v>
      </c>
      <c r="D12099" t="str">
        <f t="shared" si="189"/>
        <v>Apartment</v>
      </c>
      <c r="E12099" t="s">
        <v>355</v>
      </c>
      <c r="F12099" t="str">
        <f>_xlfn.XLOOKUP(E12099,Geografiesleutel!A:A,Geografiesleutel!B:B,"",0,1)</f>
        <v>Southern Suburbs</v>
      </c>
      <c r="G12099" s="18">
        <v>2</v>
      </c>
      <c r="H12099" s="18">
        <v>1</v>
      </c>
    </row>
    <row r="12100" spans="1:8" x14ac:dyDescent="0.25">
      <c r="A12100" s="3" t="s">
        <v>512</v>
      </c>
      <c r="B12100" s="5">
        <v>750000</v>
      </c>
      <c r="C12100" t="s">
        <v>1436</v>
      </c>
      <c r="D12100" t="str">
        <f t="shared" si="189"/>
        <v>Apartment</v>
      </c>
      <c r="E12100" t="s">
        <v>66</v>
      </c>
      <c r="F12100" t="str">
        <f>_xlfn.XLOOKUP(E12100,Geografiesleutel!A:A,Geografiesleutel!B:B,"",0,1)</f>
        <v>Northern Suburbs</v>
      </c>
      <c r="G12100" s="18">
        <v>2</v>
      </c>
      <c r="H12100" s="18">
        <v>2</v>
      </c>
    </row>
    <row r="12101" spans="1:8" x14ac:dyDescent="0.25">
      <c r="A12101" s="3" t="s">
        <v>545</v>
      </c>
      <c r="B12101" s="5">
        <v>700000</v>
      </c>
      <c r="C12101" t="s">
        <v>1436</v>
      </c>
      <c r="D12101" t="str">
        <f t="shared" si="189"/>
        <v>Apartment</v>
      </c>
      <c r="E12101" t="s">
        <v>68</v>
      </c>
      <c r="F12101" t="str">
        <f>_xlfn.XLOOKUP(E12101,Geografiesleutel!A:A,Geografiesleutel!B:B,"",0,1)</f>
        <v>Northern Suburbs</v>
      </c>
      <c r="G12101" s="18">
        <v>2</v>
      </c>
      <c r="H12101" s="18">
        <v>1</v>
      </c>
    </row>
    <row r="12102" spans="1:8" x14ac:dyDescent="0.25">
      <c r="A12102" s="3" t="s">
        <v>187</v>
      </c>
      <c r="B12102" s="5">
        <v>1550000</v>
      </c>
      <c r="C12102" t="s">
        <v>1436</v>
      </c>
      <c r="D12102" t="str">
        <f t="shared" si="189"/>
        <v>Apartment</v>
      </c>
      <c r="E12102" t="s">
        <v>134</v>
      </c>
      <c r="F12102" t="str">
        <f>_xlfn.XLOOKUP(E12102,Geografiesleutel!A:A,Geografiesleutel!B:B,"",0,1)</f>
        <v>Eastern Suburbs</v>
      </c>
      <c r="G12102" s="18">
        <v>2</v>
      </c>
      <c r="H12102" s="18">
        <v>2</v>
      </c>
    </row>
    <row r="12103" spans="1:8" x14ac:dyDescent="0.25">
      <c r="A12103" s="3" t="s">
        <v>1308</v>
      </c>
      <c r="B12103" s="5">
        <v>640000</v>
      </c>
      <c r="C12103" t="s">
        <v>1437</v>
      </c>
      <c r="D12103" t="str">
        <f t="shared" si="189"/>
        <v>Apartment</v>
      </c>
      <c r="E12103" t="s">
        <v>369</v>
      </c>
      <c r="F12103" t="str">
        <f>_xlfn.XLOOKUP(E12103,Geografiesleutel!A:A,Geografiesleutel!B:B,"",0,1)</f>
        <v>Eastern Suburbs</v>
      </c>
      <c r="G12103" s="18">
        <v>1</v>
      </c>
      <c r="H12103" s="18">
        <v>1</v>
      </c>
    </row>
    <row r="12104" spans="1:8" x14ac:dyDescent="0.25">
      <c r="A12104" s="3" t="s">
        <v>1061</v>
      </c>
      <c r="B12104" s="5">
        <v>460000</v>
      </c>
      <c r="C12104" t="s">
        <v>1440</v>
      </c>
      <c r="D12104" t="str">
        <f t="shared" si="189"/>
        <v>Apartment</v>
      </c>
      <c r="E12104" t="s">
        <v>346</v>
      </c>
      <c r="F12104" t="str">
        <f>_xlfn.XLOOKUP(E12104,Geografiesleutel!A:A,Geografiesleutel!B:B,"",0,1)</f>
        <v>Northern Suburbs</v>
      </c>
      <c r="G12104" s="18" t="s">
        <v>2650</v>
      </c>
      <c r="H12104" s="18">
        <v>1</v>
      </c>
    </row>
    <row r="12105" spans="1:8" x14ac:dyDescent="0.25">
      <c r="A12105" s="3" t="s">
        <v>87</v>
      </c>
      <c r="B12105" s="5">
        <v>3200000</v>
      </c>
      <c r="C12105" t="s">
        <v>1439</v>
      </c>
      <c r="D12105" t="str">
        <f t="shared" si="189"/>
        <v>Apartment</v>
      </c>
      <c r="E12105" t="s">
        <v>190</v>
      </c>
      <c r="F12105" t="str">
        <f>_xlfn.XLOOKUP(E12105,Geografiesleutel!A:A,Geografiesleutel!B:B,"",0,1)</f>
        <v>Eastern Suburbs</v>
      </c>
      <c r="G12105" s="18">
        <v>3</v>
      </c>
      <c r="H12105" s="18">
        <v>3</v>
      </c>
    </row>
    <row r="12106" spans="1:8" x14ac:dyDescent="0.25">
      <c r="A12106" s="3" t="s">
        <v>823</v>
      </c>
      <c r="B12106" s="5">
        <v>380000</v>
      </c>
      <c r="C12106" t="s">
        <v>1436</v>
      </c>
      <c r="D12106" t="str">
        <f t="shared" si="189"/>
        <v>Apartment</v>
      </c>
      <c r="E12106" t="s">
        <v>404</v>
      </c>
      <c r="F12106" t="str">
        <f>_xlfn.XLOOKUP(E12106,Geografiesleutel!A:A,Geografiesleutel!B:B,"",0,1)</f>
        <v>CBD</v>
      </c>
      <c r="G12106" s="18">
        <v>2</v>
      </c>
      <c r="H12106" s="18">
        <v>2</v>
      </c>
    </row>
    <row r="12107" spans="1:8" x14ac:dyDescent="0.25">
      <c r="A12107" s="3" t="s">
        <v>1839</v>
      </c>
      <c r="B12107" s="5">
        <v>548000</v>
      </c>
      <c r="C12107" t="s">
        <v>1436</v>
      </c>
      <c r="D12107" t="str">
        <f t="shared" si="189"/>
        <v>Apartment</v>
      </c>
      <c r="E12107" t="s">
        <v>68</v>
      </c>
      <c r="F12107" t="str">
        <f>_xlfn.XLOOKUP(E12107,Geografiesleutel!A:A,Geografiesleutel!B:B,"",0,1)</f>
        <v>Northern Suburbs</v>
      </c>
      <c r="G12107" s="18">
        <v>2</v>
      </c>
      <c r="H12107" s="18">
        <v>1</v>
      </c>
    </row>
    <row r="12108" spans="1:8" x14ac:dyDescent="0.25">
      <c r="A12108" s="3" t="s">
        <v>1863</v>
      </c>
      <c r="B12108" s="5">
        <v>539000</v>
      </c>
      <c r="C12108" t="s">
        <v>1436</v>
      </c>
      <c r="D12108" t="str">
        <f t="shared" si="189"/>
        <v>Apartment</v>
      </c>
      <c r="E12108" t="s">
        <v>68</v>
      </c>
      <c r="F12108" t="str">
        <f>_xlfn.XLOOKUP(E12108,Geografiesleutel!A:A,Geografiesleutel!B:B,"",0,1)</f>
        <v>Northern Suburbs</v>
      </c>
      <c r="G12108" s="18">
        <v>2</v>
      </c>
      <c r="H12108" s="18" t="s">
        <v>2650</v>
      </c>
    </row>
    <row r="12109" spans="1:8" x14ac:dyDescent="0.25">
      <c r="A12109" s="3" t="s">
        <v>592</v>
      </c>
      <c r="B12109" s="5">
        <v>890000</v>
      </c>
      <c r="C12109" t="s">
        <v>1436</v>
      </c>
      <c r="D12109" t="str">
        <f t="shared" si="189"/>
        <v>Apartment</v>
      </c>
      <c r="E12109" t="s">
        <v>369</v>
      </c>
      <c r="F12109" t="str">
        <f>_xlfn.XLOOKUP(E12109,Geografiesleutel!A:A,Geografiesleutel!B:B,"",0,1)</f>
        <v>Eastern Suburbs</v>
      </c>
      <c r="G12109" s="18">
        <v>2</v>
      </c>
      <c r="H12109" s="18">
        <v>1</v>
      </c>
    </row>
    <row r="12110" spans="1:8" x14ac:dyDescent="0.25">
      <c r="A12110" s="3" t="s">
        <v>1873</v>
      </c>
      <c r="B12110" s="5">
        <v>2578925</v>
      </c>
      <c r="C12110" t="s">
        <v>1439</v>
      </c>
      <c r="D12110" t="str">
        <f t="shared" si="189"/>
        <v>Apartment</v>
      </c>
      <c r="E12110" t="s">
        <v>972</v>
      </c>
      <c r="F12110" t="str">
        <f>_xlfn.XLOOKUP(E12110,Geografiesleutel!A:A,Geografiesleutel!B:B,"",0,1)</f>
        <v>Eastern Suburbs</v>
      </c>
      <c r="G12110" s="18">
        <v>3</v>
      </c>
      <c r="H12110" s="18">
        <v>2</v>
      </c>
    </row>
    <row r="12111" spans="1:8" x14ac:dyDescent="0.25">
      <c r="A12111" s="3" t="s">
        <v>1141</v>
      </c>
      <c r="B12111" s="5">
        <v>530000</v>
      </c>
      <c r="C12111" t="s">
        <v>1436</v>
      </c>
      <c r="D12111" t="str">
        <f t="shared" si="189"/>
        <v>Apartment</v>
      </c>
      <c r="E12111" t="s">
        <v>68</v>
      </c>
      <c r="F12111" t="str">
        <f>_xlfn.XLOOKUP(E12111,Geografiesleutel!A:A,Geografiesleutel!B:B,"",0,1)</f>
        <v>Northern Suburbs</v>
      </c>
      <c r="G12111" s="18">
        <v>2</v>
      </c>
      <c r="H12111" s="18">
        <v>1</v>
      </c>
    </row>
    <row r="12112" spans="1:8" x14ac:dyDescent="0.25">
      <c r="A12112" s="3" t="s">
        <v>1474</v>
      </c>
      <c r="B12112" s="5">
        <v>575000</v>
      </c>
      <c r="C12112" t="s">
        <v>1436</v>
      </c>
      <c r="D12112" t="str">
        <f t="shared" si="189"/>
        <v>Apartment</v>
      </c>
      <c r="E12112" t="s">
        <v>35</v>
      </c>
      <c r="F12112" t="str">
        <f>_xlfn.XLOOKUP(E12112,Geografiesleutel!A:A,Geografiesleutel!B:B,"",0,1)</f>
        <v>Northern Suburbs</v>
      </c>
      <c r="G12112" s="18">
        <v>2</v>
      </c>
      <c r="H12112" s="18">
        <v>1</v>
      </c>
    </row>
    <row r="12113" spans="1:8" x14ac:dyDescent="0.25">
      <c r="A12113" s="3" t="s">
        <v>444</v>
      </c>
      <c r="B12113" s="5">
        <v>450000</v>
      </c>
      <c r="C12113" t="s">
        <v>1436</v>
      </c>
      <c r="D12113" t="str">
        <f t="shared" si="189"/>
        <v>Apartment</v>
      </c>
      <c r="E12113" t="s">
        <v>68</v>
      </c>
      <c r="F12113" t="str">
        <f>_xlfn.XLOOKUP(E12113,Geografiesleutel!A:A,Geografiesleutel!B:B,"",0,1)</f>
        <v>Northern Suburbs</v>
      </c>
      <c r="G12113" s="18">
        <v>2</v>
      </c>
      <c r="H12113" s="18">
        <v>1</v>
      </c>
    </row>
    <row r="12114" spans="1:8" x14ac:dyDescent="0.25">
      <c r="A12114" s="3" t="s">
        <v>393</v>
      </c>
      <c r="B12114" s="5">
        <v>895000</v>
      </c>
      <c r="C12114" t="s">
        <v>1436</v>
      </c>
      <c r="D12114" t="str">
        <f t="shared" si="189"/>
        <v>Apartment</v>
      </c>
      <c r="E12114" t="s">
        <v>118</v>
      </c>
      <c r="F12114" t="str">
        <f>_xlfn.XLOOKUP(E12114,Geografiesleutel!A:A,Geografiesleutel!B:B,"",0,1)</f>
        <v>Northern Suburbs</v>
      </c>
      <c r="G12114" s="18">
        <v>2</v>
      </c>
      <c r="H12114" s="18">
        <v>1</v>
      </c>
    </row>
    <row r="12115" spans="1:8" x14ac:dyDescent="0.25">
      <c r="A12115" s="3" t="s">
        <v>1307</v>
      </c>
      <c r="B12115" s="5">
        <v>280000</v>
      </c>
      <c r="C12115" t="s">
        <v>1437</v>
      </c>
      <c r="D12115" t="str">
        <f t="shared" si="189"/>
        <v>Apartment</v>
      </c>
      <c r="E12115" t="s">
        <v>487</v>
      </c>
      <c r="F12115" t="str">
        <f>_xlfn.XLOOKUP(E12115,Geografiesleutel!A:A,Geografiesleutel!B:B,"",0,1)</f>
        <v>CBD</v>
      </c>
      <c r="G12115" s="18">
        <v>1</v>
      </c>
      <c r="H12115" s="18">
        <v>1</v>
      </c>
    </row>
    <row r="12116" spans="1:8" x14ac:dyDescent="0.25">
      <c r="A12116" s="3" t="s">
        <v>1209</v>
      </c>
      <c r="B12116" s="5">
        <v>320000</v>
      </c>
      <c r="C12116" t="s">
        <v>1437</v>
      </c>
      <c r="D12116" t="str">
        <f t="shared" si="189"/>
        <v>Apartment</v>
      </c>
      <c r="E12116" t="s">
        <v>562</v>
      </c>
      <c r="F12116" t="str">
        <f>_xlfn.XLOOKUP(E12116,Geografiesleutel!A:A,Geografiesleutel!B:B,"",0,1)</f>
        <v>CBD</v>
      </c>
      <c r="G12116" s="18">
        <v>1</v>
      </c>
      <c r="H12116" s="18">
        <v>1</v>
      </c>
    </row>
    <row r="12117" spans="1:8" x14ac:dyDescent="0.25">
      <c r="A12117" s="3" t="s">
        <v>715</v>
      </c>
      <c r="B12117" s="5">
        <v>550000</v>
      </c>
      <c r="C12117" t="s">
        <v>1439</v>
      </c>
      <c r="D12117" t="str">
        <f t="shared" si="189"/>
        <v>Apartment</v>
      </c>
      <c r="E12117" t="s">
        <v>487</v>
      </c>
      <c r="F12117" t="str">
        <f>_xlfn.XLOOKUP(E12117,Geografiesleutel!A:A,Geografiesleutel!B:B,"",0,1)</f>
        <v>CBD</v>
      </c>
      <c r="G12117" s="18">
        <v>3</v>
      </c>
      <c r="H12117" s="18">
        <v>1</v>
      </c>
    </row>
    <row r="12118" spans="1:8" x14ac:dyDescent="0.25">
      <c r="A12118" s="3" t="s">
        <v>84</v>
      </c>
      <c r="B12118" s="5">
        <v>350000</v>
      </c>
      <c r="C12118" t="s">
        <v>1447</v>
      </c>
      <c r="D12118" t="str">
        <f t="shared" si="189"/>
        <v>Apartment</v>
      </c>
      <c r="E12118" t="s">
        <v>346</v>
      </c>
      <c r="F12118" t="str">
        <f>_xlfn.XLOOKUP(E12118,Geografiesleutel!A:A,Geografiesleutel!B:B,"",0,1)</f>
        <v>Northern Suburbs</v>
      </c>
      <c r="G12118" s="18">
        <v>5</v>
      </c>
      <c r="H12118" s="18">
        <v>1</v>
      </c>
    </row>
    <row r="12119" spans="1:8" x14ac:dyDescent="0.25">
      <c r="A12119" s="3" t="s">
        <v>274</v>
      </c>
      <c r="B12119" s="5">
        <v>850000</v>
      </c>
      <c r="C12119" t="s">
        <v>1436</v>
      </c>
      <c r="D12119" t="str">
        <f t="shared" si="189"/>
        <v>Apartment</v>
      </c>
      <c r="E12119" t="s">
        <v>233</v>
      </c>
      <c r="F12119" t="str">
        <f>_xlfn.XLOOKUP(E12119,Geografiesleutel!A:A,Geografiesleutel!B:B,"",0,1)</f>
        <v>Eastern Suburbs</v>
      </c>
      <c r="G12119" s="18">
        <v>2</v>
      </c>
      <c r="H12119" s="18">
        <v>1</v>
      </c>
    </row>
    <row r="12120" spans="1:8" x14ac:dyDescent="0.25">
      <c r="A12120" s="3" t="s">
        <v>1015</v>
      </c>
      <c r="B12120" s="5">
        <v>590000</v>
      </c>
      <c r="C12120" t="s">
        <v>1436</v>
      </c>
      <c r="D12120" t="str">
        <f t="shared" si="189"/>
        <v>Apartment</v>
      </c>
      <c r="E12120" t="s">
        <v>68</v>
      </c>
      <c r="F12120" t="str">
        <f>_xlfn.XLOOKUP(E12120,Geografiesleutel!A:A,Geografiesleutel!B:B,"",0,1)</f>
        <v>Northern Suburbs</v>
      </c>
      <c r="G12120" s="18">
        <v>2</v>
      </c>
      <c r="H12120" s="18">
        <v>1</v>
      </c>
    </row>
    <row r="12121" spans="1:8" x14ac:dyDescent="0.25">
      <c r="A12121" s="3" t="s">
        <v>1559</v>
      </c>
      <c r="B12121" s="5">
        <v>449999</v>
      </c>
      <c r="C12121" t="s">
        <v>1436</v>
      </c>
      <c r="D12121" t="str">
        <f t="shared" si="189"/>
        <v>Apartment</v>
      </c>
      <c r="E12121" t="s">
        <v>487</v>
      </c>
      <c r="F12121" t="str">
        <f>_xlfn.XLOOKUP(E12121,Geografiesleutel!A:A,Geografiesleutel!B:B,"",0,1)</f>
        <v>CBD</v>
      </c>
      <c r="G12121" s="18">
        <v>2</v>
      </c>
      <c r="H12121" s="18">
        <v>1</v>
      </c>
    </row>
    <row r="12122" spans="1:8" x14ac:dyDescent="0.25">
      <c r="A12122" s="3" t="s">
        <v>1058</v>
      </c>
      <c r="B12122" s="5">
        <v>495000</v>
      </c>
      <c r="C12122" t="s">
        <v>1436</v>
      </c>
      <c r="D12122" t="str">
        <f t="shared" si="189"/>
        <v>Apartment</v>
      </c>
      <c r="E12122" t="s">
        <v>577</v>
      </c>
      <c r="F12122" t="str">
        <f>_xlfn.XLOOKUP(E12122,Geografiesleutel!A:A,Geografiesleutel!B:B,"",0,1)</f>
        <v>CBD</v>
      </c>
      <c r="G12122" s="18">
        <v>2</v>
      </c>
      <c r="H12122" s="18">
        <v>2</v>
      </c>
    </row>
    <row r="12123" spans="1:8" x14ac:dyDescent="0.25">
      <c r="A12123" s="3" t="s">
        <v>1539</v>
      </c>
      <c r="B12123" s="5">
        <v>555000</v>
      </c>
      <c r="C12123" t="s">
        <v>1436</v>
      </c>
      <c r="D12123" t="str">
        <f t="shared" si="189"/>
        <v>Apartment</v>
      </c>
      <c r="E12123" t="s">
        <v>414</v>
      </c>
      <c r="F12123" t="str">
        <f>_xlfn.XLOOKUP(E12123,Geografiesleutel!A:A,Geografiesleutel!B:B,"",0,1)</f>
        <v>Northern Suburbs</v>
      </c>
      <c r="G12123" s="18">
        <v>2</v>
      </c>
      <c r="H12123" s="18">
        <v>1</v>
      </c>
    </row>
    <row r="12124" spans="1:8" x14ac:dyDescent="0.25">
      <c r="A12124" s="3" t="s">
        <v>922</v>
      </c>
      <c r="B12124" s="5">
        <v>720000</v>
      </c>
      <c r="C12124" t="s">
        <v>1439</v>
      </c>
      <c r="D12124" t="str">
        <f t="shared" si="189"/>
        <v>Apartment</v>
      </c>
      <c r="E12124" t="s">
        <v>414</v>
      </c>
      <c r="F12124" t="str">
        <f>_xlfn.XLOOKUP(E12124,Geografiesleutel!A:A,Geografiesleutel!B:B,"",0,1)</f>
        <v>Northern Suburbs</v>
      </c>
      <c r="G12124" s="18">
        <v>3</v>
      </c>
      <c r="H12124" s="18">
        <v>2</v>
      </c>
    </row>
    <row r="12125" spans="1:8" x14ac:dyDescent="0.25">
      <c r="A12125" s="3" t="s">
        <v>1534</v>
      </c>
      <c r="B12125" s="5">
        <v>355000</v>
      </c>
      <c r="C12125" t="s">
        <v>1437</v>
      </c>
      <c r="D12125" t="str">
        <f t="shared" si="189"/>
        <v>Apartment</v>
      </c>
      <c r="E12125" t="s">
        <v>487</v>
      </c>
      <c r="F12125" t="str">
        <f>_xlfn.XLOOKUP(E12125,Geografiesleutel!A:A,Geografiesleutel!B:B,"",0,1)</f>
        <v>CBD</v>
      </c>
      <c r="G12125" s="18">
        <v>1</v>
      </c>
      <c r="H12125" s="18">
        <v>1</v>
      </c>
    </row>
    <row r="12126" spans="1:8" x14ac:dyDescent="0.25">
      <c r="A12126" s="3" t="s">
        <v>1357</v>
      </c>
      <c r="B12126" s="5">
        <v>400000</v>
      </c>
      <c r="C12126" t="s">
        <v>1437</v>
      </c>
      <c r="D12126" t="str">
        <f t="shared" si="189"/>
        <v>Apartment</v>
      </c>
      <c r="E12126" t="s">
        <v>68</v>
      </c>
      <c r="F12126" t="str">
        <f>_xlfn.XLOOKUP(E12126,Geografiesleutel!A:A,Geografiesleutel!B:B,"",0,1)</f>
        <v>Northern Suburbs</v>
      </c>
      <c r="G12126" s="18">
        <v>1</v>
      </c>
      <c r="H12126" s="18" t="s">
        <v>2650</v>
      </c>
    </row>
    <row r="12127" spans="1:8" x14ac:dyDescent="0.25">
      <c r="A12127" s="3" t="s">
        <v>1559</v>
      </c>
      <c r="B12127" s="5">
        <v>449999</v>
      </c>
      <c r="C12127" t="s">
        <v>1436</v>
      </c>
      <c r="D12127" t="str">
        <f t="shared" si="189"/>
        <v>Apartment</v>
      </c>
      <c r="E12127" t="s">
        <v>487</v>
      </c>
      <c r="F12127" t="str">
        <f>_xlfn.XLOOKUP(E12127,Geografiesleutel!A:A,Geografiesleutel!B:B,"",0,1)</f>
        <v>CBD</v>
      </c>
      <c r="G12127" s="18">
        <v>2</v>
      </c>
      <c r="H12127" s="18">
        <v>1</v>
      </c>
    </row>
    <row r="12128" spans="1:8" x14ac:dyDescent="0.25">
      <c r="A12128" s="3" t="s">
        <v>1874</v>
      </c>
      <c r="B12128" s="5">
        <v>21600000</v>
      </c>
      <c r="C12128" t="s">
        <v>1875</v>
      </c>
      <c r="D12128" t="str">
        <f t="shared" si="189"/>
        <v>Apartment</v>
      </c>
      <c r="E12128" t="s">
        <v>562</v>
      </c>
      <c r="F12128" t="str">
        <f>_xlfn.XLOOKUP(E12128,Geografiesleutel!A:A,Geografiesleutel!B:B,"",0,1)</f>
        <v>CBD</v>
      </c>
      <c r="G12128" s="18">
        <v>36</v>
      </c>
      <c r="H12128" s="18">
        <v>36</v>
      </c>
    </row>
    <row r="12129" spans="1:8" x14ac:dyDescent="0.25">
      <c r="A12129" s="3" t="s">
        <v>1516</v>
      </c>
      <c r="B12129" s="5">
        <v>589000</v>
      </c>
      <c r="C12129" t="s">
        <v>1436</v>
      </c>
      <c r="D12129" t="str">
        <f t="shared" si="189"/>
        <v>Apartment</v>
      </c>
      <c r="E12129" t="s">
        <v>45</v>
      </c>
      <c r="F12129" t="str">
        <f>_xlfn.XLOOKUP(E12129,Geografiesleutel!A:A,Geografiesleutel!B:B,"",0,1)</f>
        <v>Townships</v>
      </c>
      <c r="G12129" s="18">
        <v>2</v>
      </c>
      <c r="H12129" s="18">
        <v>1</v>
      </c>
    </row>
    <row r="12130" spans="1:8" x14ac:dyDescent="0.25">
      <c r="A12130" s="3" t="s">
        <v>1099</v>
      </c>
      <c r="B12130" s="5">
        <v>480000</v>
      </c>
      <c r="C12130" t="s">
        <v>1440</v>
      </c>
      <c r="D12130" t="str">
        <f t="shared" si="189"/>
        <v>Apartment</v>
      </c>
      <c r="E12130" t="s">
        <v>346</v>
      </c>
      <c r="F12130" t="str">
        <f>_xlfn.XLOOKUP(E12130,Geografiesleutel!A:A,Geografiesleutel!B:B,"",0,1)</f>
        <v>Northern Suburbs</v>
      </c>
      <c r="G12130" s="18" t="s">
        <v>2650</v>
      </c>
      <c r="H12130" s="18">
        <v>1</v>
      </c>
    </row>
    <row r="12131" spans="1:8" x14ac:dyDescent="0.25">
      <c r="A12131" s="3" t="s">
        <v>1357</v>
      </c>
      <c r="B12131" s="5">
        <v>400000</v>
      </c>
      <c r="C12131" t="s">
        <v>1437</v>
      </c>
      <c r="D12131" t="str">
        <f t="shared" si="189"/>
        <v>Apartment</v>
      </c>
      <c r="E12131" t="s">
        <v>116</v>
      </c>
      <c r="F12131" t="str">
        <f>_xlfn.XLOOKUP(E12131,Geografiesleutel!A:A,Geografiesleutel!B:B,"",0,1)</f>
        <v>Western Suburbs</v>
      </c>
      <c r="G12131" s="18">
        <v>1</v>
      </c>
      <c r="H12131" s="18">
        <v>1</v>
      </c>
    </row>
    <row r="12132" spans="1:8" x14ac:dyDescent="0.25">
      <c r="A12132" s="3" t="s">
        <v>525</v>
      </c>
      <c r="B12132" s="5">
        <v>1180000</v>
      </c>
      <c r="C12132" t="s">
        <v>1437</v>
      </c>
      <c r="D12132" t="str">
        <f t="shared" si="189"/>
        <v>Apartment</v>
      </c>
      <c r="E12132" t="s">
        <v>209</v>
      </c>
      <c r="F12132" t="str">
        <f>_xlfn.XLOOKUP(E12132,Geografiesleutel!A:A,Geografiesleutel!B:B,"",0,1)</f>
        <v>Eastern Suburbs</v>
      </c>
      <c r="G12132" s="18">
        <v>1</v>
      </c>
      <c r="H12132" s="18">
        <v>1</v>
      </c>
    </row>
    <row r="12133" spans="1:8" x14ac:dyDescent="0.25">
      <c r="A12133" s="3" t="s">
        <v>1876</v>
      </c>
      <c r="B12133" s="5">
        <v>928000</v>
      </c>
      <c r="C12133" t="s">
        <v>1439</v>
      </c>
      <c r="D12133" t="str">
        <f t="shared" si="189"/>
        <v>Apartment</v>
      </c>
      <c r="E12133" t="s">
        <v>414</v>
      </c>
      <c r="F12133" t="str">
        <f>_xlfn.XLOOKUP(E12133,Geografiesleutel!A:A,Geografiesleutel!B:B,"",0,1)</f>
        <v>Northern Suburbs</v>
      </c>
      <c r="G12133" s="18">
        <v>3</v>
      </c>
      <c r="H12133" s="18">
        <v>2</v>
      </c>
    </row>
    <row r="12134" spans="1:8" x14ac:dyDescent="0.25">
      <c r="A12134" s="3" t="s">
        <v>468</v>
      </c>
      <c r="B12134" s="5">
        <v>699000</v>
      </c>
      <c r="C12134" t="s">
        <v>1436</v>
      </c>
      <c r="D12134" t="str">
        <f t="shared" si="189"/>
        <v>Apartment</v>
      </c>
      <c r="E12134" t="s">
        <v>35</v>
      </c>
      <c r="F12134" t="str">
        <f>_xlfn.XLOOKUP(E12134,Geografiesleutel!A:A,Geografiesleutel!B:B,"",0,1)</f>
        <v>Northern Suburbs</v>
      </c>
      <c r="G12134" s="18">
        <v>2</v>
      </c>
      <c r="H12134" s="18">
        <v>1</v>
      </c>
    </row>
    <row r="12135" spans="1:8" x14ac:dyDescent="0.25">
      <c r="A12135" s="3" t="s">
        <v>1160</v>
      </c>
      <c r="B12135" s="5">
        <v>565000</v>
      </c>
      <c r="C12135" t="s">
        <v>1436</v>
      </c>
      <c r="D12135" t="str">
        <f t="shared" si="189"/>
        <v>Apartment</v>
      </c>
      <c r="E12135" t="s">
        <v>137</v>
      </c>
      <c r="F12135" t="str">
        <f>_xlfn.XLOOKUP(E12135,Geografiesleutel!A:A,Geografiesleutel!B:B,"",0,1)</f>
        <v>Northern Suburbs</v>
      </c>
      <c r="G12135" s="18">
        <v>2</v>
      </c>
      <c r="H12135" s="18">
        <v>1</v>
      </c>
    </row>
    <row r="12136" spans="1:8" x14ac:dyDescent="0.25">
      <c r="A12136" s="3" t="s">
        <v>1877</v>
      </c>
      <c r="B12136" s="5">
        <v>436800</v>
      </c>
      <c r="C12136" t="s">
        <v>1436</v>
      </c>
      <c r="D12136" t="str">
        <f t="shared" si="189"/>
        <v>Apartment</v>
      </c>
      <c r="E12136" t="s">
        <v>577</v>
      </c>
      <c r="F12136" t="str">
        <f>_xlfn.XLOOKUP(E12136,Geografiesleutel!A:A,Geografiesleutel!B:B,"",0,1)</f>
        <v>CBD</v>
      </c>
      <c r="G12136" s="18">
        <v>2</v>
      </c>
      <c r="H12136" s="18">
        <v>1</v>
      </c>
    </row>
    <row r="12137" spans="1:8" x14ac:dyDescent="0.25">
      <c r="A12137" s="3" t="s">
        <v>512</v>
      </c>
      <c r="B12137" s="5">
        <v>750000</v>
      </c>
      <c r="C12137" t="s">
        <v>1436</v>
      </c>
      <c r="D12137" t="str">
        <f t="shared" si="189"/>
        <v>Apartment</v>
      </c>
      <c r="E12137" t="s">
        <v>88</v>
      </c>
      <c r="F12137" t="str">
        <f>_xlfn.XLOOKUP(E12137,Geografiesleutel!A:A,Geografiesleutel!B:B,"",0,1)</f>
        <v>Eastern Suburbs</v>
      </c>
      <c r="G12137" s="18">
        <v>2</v>
      </c>
      <c r="H12137" s="18">
        <v>1</v>
      </c>
    </row>
    <row r="12138" spans="1:8" x14ac:dyDescent="0.25">
      <c r="A12138" s="3" t="s">
        <v>778</v>
      </c>
      <c r="B12138" s="5">
        <v>600000</v>
      </c>
      <c r="C12138" t="s">
        <v>1436</v>
      </c>
      <c r="D12138" t="str">
        <f t="shared" si="189"/>
        <v>Apartment</v>
      </c>
      <c r="E12138" t="s">
        <v>35</v>
      </c>
      <c r="F12138" t="str">
        <f>_xlfn.XLOOKUP(E12138,Geografiesleutel!A:A,Geografiesleutel!B:B,"",0,1)</f>
        <v>Northern Suburbs</v>
      </c>
      <c r="G12138" s="18">
        <v>2</v>
      </c>
      <c r="H12138" s="18">
        <v>1</v>
      </c>
    </row>
    <row r="12139" spans="1:8" x14ac:dyDescent="0.25">
      <c r="A12139" s="3" t="s">
        <v>1532</v>
      </c>
      <c r="B12139" s="5">
        <v>340000</v>
      </c>
      <c r="C12139" t="s">
        <v>1437</v>
      </c>
      <c r="D12139" t="str">
        <f t="shared" si="189"/>
        <v>Apartment</v>
      </c>
      <c r="E12139" t="s">
        <v>487</v>
      </c>
      <c r="F12139" t="str">
        <f>_xlfn.XLOOKUP(E12139,Geografiesleutel!A:A,Geografiesleutel!B:B,"",0,1)</f>
        <v>CBD</v>
      </c>
      <c r="G12139" s="18">
        <v>1</v>
      </c>
      <c r="H12139" s="18">
        <v>1</v>
      </c>
    </row>
    <row r="12140" spans="1:8" x14ac:dyDescent="0.25">
      <c r="A12140" s="3" t="s">
        <v>1307</v>
      </c>
      <c r="B12140" s="5">
        <v>280000</v>
      </c>
      <c r="C12140" t="s">
        <v>1436</v>
      </c>
      <c r="D12140" t="str">
        <f t="shared" si="189"/>
        <v>Apartment</v>
      </c>
      <c r="E12140" t="s">
        <v>116</v>
      </c>
      <c r="F12140" t="str">
        <f>_xlfn.XLOOKUP(E12140,Geografiesleutel!A:A,Geografiesleutel!B:B,"",0,1)</f>
        <v>Western Suburbs</v>
      </c>
      <c r="G12140" s="18">
        <v>2</v>
      </c>
      <c r="H12140" s="18">
        <v>1</v>
      </c>
    </row>
    <row r="12141" spans="1:8" x14ac:dyDescent="0.25">
      <c r="A12141" s="3" t="s">
        <v>1015</v>
      </c>
      <c r="B12141" s="5">
        <v>590000</v>
      </c>
      <c r="C12141" t="s">
        <v>1436</v>
      </c>
      <c r="D12141" t="str">
        <f t="shared" si="189"/>
        <v>Apartment</v>
      </c>
      <c r="E12141" t="s">
        <v>136</v>
      </c>
      <c r="F12141" t="str">
        <f>_xlfn.XLOOKUP(E12141,Geografiesleutel!A:A,Geografiesleutel!B:B,"",0,1)</f>
        <v>Eastern Suburbs</v>
      </c>
      <c r="G12141" s="18">
        <v>2</v>
      </c>
      <c r="H12141" s="18">
        <v>1</v>
      </c>
    </row>
    <row r="12142" spans="1:8" x14ac:dyDescent="0.25">
      <c r="A12142" s="3" t="s">
        <v>84</v>
      </c>
      <c r="B12142" s="5">
        <v>350000</v>
      </c>
      <c r="C12142" t="s">
        <v>1447</v>
      </c>
      <c r="D12142" t="str">
        <f t="shared" si="189"/>
        <v>Apartment</v>
      </c>
      <c r="E12142" t="s">
        <v>577</v>
      </c>
      <c r="F12142" t="str">
        <f>_xlfn.XLOOKUP(E12142,Geografiesleutel!A:A,Geografiesleutel!B:B,"",0,1)</f>
        <v>CBD</v>
      </c>
      <c r="G12142" s="18">
        <v>5</v>
      </c>
      <c r="H12142" s="18">
        <v>1</v>
      </c>
    </row>
    <row r="12143" spans="1:8" x14ac:dyDescent="0.25">
      <c r="A12143" s="3" t="s">
        <v>525</v>
      </c>
      <c r="B12143" s="5">
        <v>1180000</v>
      </c>
      <c r="C12143" t="s">
        <v>1437</v>
      </c>
      <c r="D12143" t="str">
        <f t="shared" si="189"/>
        <v>Apartment</v>
      </c>
      <c r="E12143" t="s">
        <v>209</v>
      </c>
      <c r="F12143" t="str">
        <f>_xlfn.XLOOKUP(E12143,Geografiesleutel!A:A,Geografiesleutel!B:B,"",0,1)</f>
        <v>Eastern Suburbs</v>
      </c>
      <c r="G12143" s="18">
        <v>1</v>
      </c>
      <c r="H12143" s="18">
        <v>1</v>
      </c>
    </row>
    <row r="12144" spans="1:8" x14ac:dyDescent="0.25">
      <c r="A12144" s="3" t="s">
        <v>576</v>
      </c>
      <c r="B12144" s="5">
        <v>595000</v>
      </c>
      <c r="C12144" t="s">
        <v>1439</v>
      </c>
      <c r="D12144" t="str">
        <f t="shared" si="189"/>
        <v>Apartment</v>
      </c>
      <c r="E12144" t="s">
        <v>577</v>
      </c>
      <c r="F12144" t="str">
        <f>_xlfn.XLOOKUP(E12144,Geografiesleutel!A:A,Geografiesleutel!B:B,"",0,1)</f>
        <v>CBD</v>
      </c>
      <c r="G12144" s="18">
        <v>3</v>
      </c>
      <c r="H12144" s="18">
        <v>2</v>
      </c>
    </row>
    <row r="12145" spans="1:8" x14ac:dyDescent="0.25">
      <c r="A12145" s="3" t="s">
        <v>1444</v>
      </c>
      <c r="B12145" s="5">
        <v>725000</v>
      </c>
      <c r="C12145" t="s">
        <v>1439</v>
      </c>
      <c r="D12145" t="str">
        <f t="shared" si="189"/>
        <v>Apartment</v>
      </c>
      <c r="E12145" t="s">
        <v>487</v>
      </c>
      <c r="F12145" t="str">
        <f>_xlfn.XLOOKUP(E12145,Geografiesleutel!A:A,Geografiesleutel!B:B,"",0,1)</f>
        <v>CBD</v>
      </c>
      <c r="G12145" s="18">
        <v>3</v>
      </c>
      <c r="H12145" s="18">
        <v>2</v>
      </c>
    </row>
    <row r="12146" spans="1:8" x14ac:dyDescent="0.25">
      <c r="A12146" s="3" t="s">
        <v>1149</v>
      </c>
      <c r="B12146" s="5">
        <v>500000</v>
      </c>
      <c r="C12146" t="s">
        <v>1436</v>
      </c>
      <c r="D12146" t="str">
        <f t="shared" si="189"/>
        <v>Apartment</v>
      </c>
      <c r="E12146" t="s">
        <v>136</v>
      </c>
      <c r="F12146" t="str">
        <f>_xlfn.XLOOKUP(E12146,Geografiesleutel!A:A,Geografiesleutel!B:B,"",0,1)</f>
        <v>Eastern Suburbs</v>
      </c>
      <c r="G12146" s="18">
        <v>2</v>
      </c>
      <c r="H12146" s="18">
        <v>1</v>
      </c>
    </row>
    <row r="12147" spans="1:8" x14ac:dyDescent="0.25">
      <c r="A12147" s="3" t="s">
        <v>1878</v>
      </c>
      <c r="B12147" s="5">
        <v>16125000</v>
      </c>
      <c r="C12147" t="s">
        <v>1783</v>
      </c>
      <c r="D12147" t="str">
        <f t="shared" si="189"/>
        <v>Apartment</v>
      </c>
      <c r="E12147" t="s">
        <v>68</v>
      </c>
      <c r="F12147" t="str">
        <f>_xlfn.XLOOKUP(E12147,Geografiesleutel!A:A,Geografiesleutel!B:B,"",0,1)</f>
        <v>Northern Suburbs</v>
      </c>
      <c r="G12147" s="18">
        <v>24</v>
      </c>
      <c r="H12147" s="18">
        <v>24</v>
      </c>
    </row>
    <row r="12148" spans="1:8" x14ac:dyDescent="0.25">
      <c r="A12148" s="3" t="s">
        <v>715</v>
      </c>
      <c r="B12148" s="5">
        <v>550000</v>
      </c>
      <c r="C12148" t="s">
        <v>1436</v>
      </c>
      <c r="D12148" t="str">
        <f t="shared" si="189"/>
        <v>Apartment</v>
      </c>
      <c r="E12148" t="s">
        <v>116</v>
      </c>
      <c r="F12148" t="str">
        <f>_xlfn.XLOOKUP(E12148,Geografiesleutel!A:A,Geografiesleutel!B:B,"",0,1)</f>
        <v>Western Suburbs</v>
      </c>
      <c r="G12148" s="18">
        <v>2</v>
      </c>
      <c r="H12148" s="18">
        <v>1</v>
      </c>
    </row>
    <row r="12149" spans="1:8" x14ac:dyDescent="0.25">
      <c r="A12149" s="3" t="s">
        <v>71</v>
      </c>
      <c r="B12149" s="5">
        <v>690000</v>
      </c>
      <c r="C12149" t="s">
        <v>1436</v>
      </c>
      <c r="D12149" t="str">
        <f t="shared" si="189"/>
        <v>Apartment</v>
      </c>
      <c r="E12149" t="s">
        <v>156</v>
      </c>
      <c r="F12149" t="str">
        <f>_xlfn.XLOOKUP(E12149,Geografiesleutel!A:A,Geografiesleutel!B:B,"",0,1)</f>
        <v>Northern Suburbs</v>
      </c>
      <c r="G12149" s="18">
        <v>2</v>
      </c>
      <c r="H12149" s="18">
        <v>1</v>
      </c>
    </row>
    <row r="12150" spans="1:8" x14ac:dyDescent="0.25">
      <c r="A12150" s="3" t="s">
        <v>143</v>
      </c>
      <c r="B12150" s="5">
        <v>1300000</v>
      </c>
      <c r="C12150" t="s">
        <v>1439</v>
      </c>
      <c r="D12150" t="str">
        <f t="shared" si="189"/>
        <v>Apartment</v>
      </c>
      <c r="E12150" t="s">
        <v>62</v>
      </c>
      <c r="F12150" t="str">
        <f>_xlfn.XLOOKUP(E12150,Geografiesleutel!A:A,Geografiesleutel!B:B,"",0,1)</f>
        <v>Northern Suburbs</v>
      </c>
      <c r="G12150" s="18">
        <v>3</v>
      </c>
      <c r="H12150" s="18">
        <v>1</v>
      </c>
    </row>
    <row r="12151" spans="1:8" x14ac:dyDescent="0.25">
      <c r="A12151" s="3" t="s">
        <v>1115</v>
      </c>
      <c r="B12151" s="5">
        <v>660000</v>
      </c>
      <c r="C12151" t="s">
        <v>1436</v>
      </c>
      <c r="D12151" t="str">
        <f t="shared" si="189"/>
        <v>Apartment</v>
      </c>
      <c r="E12151" t="s">
        <v>68</v>
      </c>
      <c r="F12151" t="str">
        <f>_xlfn.XLOOKUP(E12151,Geografiesleutel!A:A,Geografiesleutel!B:B,"",0,1)</f>
        <v>Northern Suburbs</v>
      </c>
      <c r="G12151" s="18">
        <v>2</v>
      </c>
      <c r="H12151" s="18">
        <v>1</v>
      </c>
    </row>
    <row r="12152" spans="1:8" x14ac:dyDescent="0.25">
      <c r="A12152" s="3" t="s">
        <v>130</v>
      </c>
      <c r="B12152" s="5">
        <v>1270000</v>
      </c>
      <c r="C12152" t="s">
        <v>1436</v>
      </c>
      <c r="D12152" t="str">
        <f t="shared" si="189"/>
        <v>Apartment</v>
      </c>
      <c r="E12152" t="s">
        <v>97</v>
      </c>
      <c r="F12152" t="str">
        <f>_xlfn.XLOOKUP(E12152,Geografiesleutel!A:A,Geografiesleutel!B:B,"",0,1)</f>
        <v>Northern Suburbs</v>
      </c>
      <c r="G12152" s="18">
        <v>2</v>
      </c>
      <c r="H12152" s="18">
        <v>2</v>
      </c>
    </row>
    <row r="12153" spans="1:8" x14ac:dyDescent="0.25">
      <c r="A12153" s="3" t="s">
        <v>1879</v>
      </c>
      <c r="B12153" s="5">
        <v>635900</v>
      </c>
      <c r="C12153" t="s">
        <v>1436</v>
      </c>
      <c r="D12153" t="str">
        <f t="shared" si="189"/>
        <v>Apartment</v>
      </c>
      <c r="E12153" t="s">
        <v>137</v>
      </c>
      <c r="F12153" t="str">
        <f>_xlfn.XLOOKUP(E12153,Geografiesleutel!A:A,Geografiesleutel!B:B,"",0,1)</f>
        <v>Northern Suburbs</v>
      </c>
      <c r="G12153" s="18">
        <v>2</v>
      </c>
      <c r="H12153" s="18">
        <v>1</v>
      </c>
    </row>
    <row r="12154" spans="1:8" x14ac:dyDescent="0.25">
      <c r="A12154" s="3" t="s">
        <v>1459</v>
      </c>
      <c r="B12154" s="5">
        <v>520000</v>
      </c>
      <c r="C12154" t="s">
        <v>1436</v>
      </c>
      <c r="D12154" t="str">
        <f t="shared" si="189"/>
        <v>Apartment</v>
      </c>
      <c r="E12154" t="s">
        <v>487</v>
      </c>
      <c r="F12154" t="str">
        <f>_xlfn.XLOOKUP(E12154,Geografiesleutel!A:A,Geografiesleutel!B:B,"",0,1)</f>
        <v>CBD</v>
      </c>
      <c r="G12154" s="18">
        <v>2</v>
      </c>
      <c r="H12154" s="18">
        <v>1</v>
      </c>
    </row>
    <row r="12155" spans="1:8" x14ac:dyDescent="0.25">
      <c r="A12155" s="3" t="s">
        <v>1136</v>
      </c>
      <c r="B12155" s="5">
        <v>540000</v>
      </c>
      <c r="C12155" t="s">
        <v>1447</v>
      </c>
      <c r="D12155" t="str">
        <f t="shared" si="189"/>
        <v>Apartment</v>
      </c>
      <c r="E12155" t="s">
        <v>369</v>
      </c>
      <c r="F12155" t="str">
        <f>_xlfn.XLOOKUP(E12155,Geografiesleutel!A:A,Geografiesleutel!B:B,"",0,1)</f>
        <v>Eastern Suburbs</v>
      </c>
      <c r="G12155" s="18">
        <v>5</v>
      </c>
      <c r="H12155" s="18">
        <v>1</v>
      </c>
    </row>
    <row r="12156" spans="1:8" x14ac:dyDescent="0.25">
      <c r="A12156" s="3" t="s">
        <v>1537</v>
      </c>
      <c r="B12156" s="5">
        <v>546000</v>
      </c>
      <c r="C12156" t="s">
        <v>1436</v>
      </c>
      <c r="D12156" t="str">
        <f t="shared" si="189"/>
        <v>Apartment</v>
      </c>
      <c r="E12156" t="s">
        <v>68</v>
      </c>
      <c r="F12156" t="str">
        <f>_xlfn.XLOOKUP(E12156,Geografiesleutel!A:A,Geografiesleutel!B:B,"",0,1)</f>
        <v>Northern Suburbs</v>
      </c>
      <c r="G12156" s="18">
        <v>2</v>
      </c>
      <c r="H12156" s="18">
        <v>2</v>
      </c>
    </row>
    <row r="12157" spans="1:8" x14ac:dyDescent="0.25">
      <c r="A12157" s="3" t="s">
        <v>393</v>
      </c>
      <c r="B12157" s="5">
        <v>895000</v>
      </c>
      <c r="C12157" t="s">
        <v>1436</v>
      </c>
      <c r="D12157" t="str">
        <f t="shared" si="189"/>
        <v>Apartment</v>
      </c>
      <c r="E12157" t="s">
        <v>30</v>
      </c>
      <c r="F12157" t="str">
        <f>_xlfn.XLOOKUP(E12157,Geografiesleutel!A:A,Geografiesleutel!B:B,"",0,1)</f>
        <v>Northern Suburbs</v>
      </c>
      <c r="G12157" s="18">
        <v>2</v>
      </c>
      <c r="H12157" s="18">
        <v>1</v>
      </c>
    </row>
    <row r="12158" spans="1:8" x14ac:dyDescent="0.25">
      <c r="A12158" s="3" t="s">
        <v>1570</v>
      </c>
      <c r="B12158" s="5">
        <v>445000</v>
      </c>
      <c r="C12158" t="s">
        <v>1436</v>
      </c>
      <c r="D12158" t="str">
        <f t="shared" si="189"/>
        <v>Apartment</v>
      </c>
      <c r="E12158" t="s">
        <v>136</v>
      </c>
      <c r="F12158" t="str">
        <f>_xlfn.XLOOKUP(E12158,Geografiesleutel!A:A,Geografiesleutel!B:B,"",0,1)</f>
        <v>Eastern Suburbs</v>
      </c>
      <c r="G12158" s="18">
        <v>2</v>
      </c>
      <c r="H12158" s="18">
        <v>1</v>
      </c>
    </row>
    <row r="12159" spans="1:8" x14ac:dyDescent="0.25">
      <c r="A12159" s="3" t="s">
        <v>576</v>
      </c>
      <c r="B12159" s="5">
        <v>595000</v>
      </c>
      <c r="C12159" t="s">
        <v>1436</v>
      </c>
      <c r="D12159" t="str">
        <f t="shared" si="189"/>
        <v>Apartment</v>
      </c>
      <c r="E12159" t="s">
        <v>64</v>
      </c>
      <c r="F12159" t="str">
        <f>_xlfn.XLOOKUP(E12159,Geografiesleutel!A:A,Geografiesleutel!B:B,"",0,1)</f>
        <v>Western Suburbs</v>
      </c>
      <c r="G12159" s="18">
        <v>2</v>
      </c>
      <c r="H12159" s="18">
        <v>1</v>
      </c>
    </row>
    <row r="12160" spans="1:8" x14ac:dyDescent="0.25">
      <c r="A12160" s="3" t="s">
        <v>65</v>
      </c>
      <c r="B12160" s="5">
        <v>1390000</v>
      </c>
      <c r="C12160" t="s">
        <v>1436</v>
      </c>
      <c r="D12160" t="str">
        <f t="shared" si="189"/>
        <v>Apartment</v>
      </c>
      <c r="E12160" t="s">
        <v>218</v>
      </c>
      <c r="F12160" t="str">
        <f>_xlfn.XLOOKUP(E12160,Geografiesleutel!A:A,Geografiesleutel!B:B,"",0,1)</f>
        <v>Southern Suburbs</v>
      </c>
      <c r="G12160" s="18">
        <v>2</v>
      </c>
      <c r="H12160" s="18">
        <v>2</v>
      </c>
    </row>
    <row r="12161" spans="1:8" x14ac:dyDescent="0.25">
      <c r="A12161" s="3" t="s">
        <v>1880</v>
      </c>
      <c r="B12161" s="5">
        <v>480500</v>
      </c>
      <c r="C12161" t="s">
        <v>1436</v>
      </c>
      <c r="D12161" t="str">
        <f t="shared" si="189"/>
        <v>Apartment</v>
      </c>
      <c r="E12161" t="s">
        <v>68</v>
      </c>
      <c r="F12161" t="str">
        <f>_xlfn.XLOOKUP(E12161,Geografiesleutel!A:A,Geografiesleutel!B:B,"",0,1)</f>
        <v>Northern Suburbs</v>
      </c>
      <c r="G12161" s="18">
        <v>2</v>
      </c>
      <c r="H12161" s="18">
        <v>1</v>
      </c>
    </row>
    <row r="12162" spans="1:8" x14ac:dyDescent="0.25">
      <c r="A12162" s="3" t="s">
        <v>150</v>
      </c>
      <c r="B12162" s="5">
        <v>1350000</v>
      </c>
      <c r="C12162" t="s">
        <v>1439</v>
      </c>
      <c r="D12162" t="str">
        <f t="shared" ref="D12162:D12225" si="190">TRIM(RIGHT(SUBSTITUTE(C12162," ",REPT(" ",LEN(C12162))),LEN(C12162)))</f>
        <v>Apartment</v>
      </c>
      <c r="E12162" t="s">
        <v>172</v>
      </c>
      <c r="F12162" t="str">
        <f>_xlfn.XLOOKUP(E12162,Geografiesleutel!A:A,Geografiesleutel!B:B,"",0,1)</f>
        <v>Eastern Suburbs</v>
      </c>
      <c r="G12162" s="18">
        <v>3</v>
      </c>
      <c r="H12162" s="18">
        <v>2</v>
      </c>
    </row>
    <row r="12163" spans="1:8" x14ac:dyDescent="0.25">
      <c r="A12163" s="3" t="s">
        <v>715</v>
      </c>
      <c r="B12163" s="5">
        <v>550000</v>
      </c>
      <c r="C12163" t="s">
        <v>1437</v>
      </c>
      <c r="D12163" t="str">
        <f t="shared" si="190"/>
        <v>Apartment</v>
      </c>
      <c r="E12163" t="s">
        <v>369</v>
      </c>
      <c r="F12163" t="str">
        <f>_xlfn.XLOOKUP(E12163,Geografiesleutel!A:A,Geografiesleutel!B:B,"",0,1)</f>
        <v>Eastern Suburbs</v>
      </c>
      <c r="G12163" s="18">
        <v>1</v>
      </c>
      <c r="H12163" s="18">
        <v>1</v>
      </c>
    </row>
    <row r="12164" spans="1:8" x14ac:dyDescent="0.25">
      <c r="A12164" s="3" t="s">
        <v>1477</v>
      </c>
      <c r="B12164" s="5">
        <v>310000</v>
      </c>
      <c r="C12164" t="s">
        <v>1436</v>
      </c>
      <c r="D12164" t="str">
        <f t="shared" si="190"/>
        <v>Apartment</v>
      </c>
      <c r="E12164" t="s">
        <v>487</v>
      </c>
      <c r="F12164" t="str">
        <f>_xlfn.XLOOKUP(E12164,Geografiesleutel!A:A,Geografiesleutel!B:B,"",0,1)</f>
        <v>CBD</v>
      </c>
      <c r="G12164" s="18">
        <v>2</v>
      </c>
      <c r="H12164" s="18">
        <v>1</v>
      </c>
    </row>
    <row r="12165" spans="1:8" x14ac:dyDescent="0.25">
      <c r="A12165" s="3" t="s">
        <v>1881</v>
      </c>
      <c r="B12165" s="5">
        <v>329900</v>
      </c>
      <c r="C12165" t="s">
        <v>1437</v>
      </c>
      <c r="D12165" t="str">
        <f t="shared" si="190"/>
        <v>Apartment</v>
      </c>
      <c r="E12165" t="s">
        <v>487</v>
      </c>
      <c r="F12165" t="str">
        <f>_xlfn.XLOOKUP(E12165,Geografiesleutel!A:A,Geografiesleutel!B:B,"",0,1)</f>
        <v>CBD</v>
      </c>
      <c r="G12165" s="18">
        <v>1</v>
      </c>
      <c r="H12165" s="18">
        <v>1</v>
      </c>
    </row>
    <row r="12166" spans="1:8" x14ac:dyDescent="0.25">
      <c r="A12166" s="3" t="s">
        <v>1459</v>
      </c>
      <c r="B12166" s="5">
        <v>520000</v>
      </c>
      <c r="C12166" t="s">
        <v>1436</v>
      </c>
      <c r="D12166" t="str">
        <f t="shared" si="190"/>
        <v>Apartment</v>
      </c>
      <c r="E12166" t="s">
        <v>487</v>
      </c>
      <c r="F12166" t="str">
        <f>_xlfn.XLOOKUP(E12166,Geografiesleutel!A:A,Geografiesleutel!B:B,"",0,1)</f>
        <v>CBD</v>
      </c>
      <c r="G12166" s="18">
        <v>2</v>
      </c>
      <c r="H12166" s="18">
        <v>1</v>
      </c>
    </row>
    <row r="12167" spans="1:8" x14ac:dyDescent="0.25">
      <c r="A12167" s="3" t="s">
        <v>1615</v>
      </c>
      <c r="B12167" s="5">
        <v>829900</v>
      </c>
      <c r="C12167" t="s">
        <v>1439</v>
      </c>
      <c r="D12167" t="str">
        <f t="shared" si="190"/>
        <v>Apartment</v>
      </c>
      <c r="E12167" t="s">
        <v>154</v>
      </c>
      <c r="F12167" t="str">
        <f>_xlfn.XLOOKUP(E12167,Geografiesleutel!A:A,Geografiesleutel!B:B,"",0,1)</f>
        <v>Northern Suburbs</v>
      </c>
      <c r="G12167" s="18">
        <v>3</v>
      </c>
      <c r="H12167" s="18" t="s">
        <v>2650</v>
      </c>
    </row>
    <row r="12168" spans="1:8" x14ac:dyDescent="0.25">
      <c r="A12168" s="3" t="s">
        <v>823</v>
      </c>
      <c r="B12168" s="5">
        <v>380000</v>
      </c>
      <c r="C12168" t="s">
        <v>1437</v>
      </c>
      <c r="D12168" t="str">
        <f t="shared" si="190"/>
        <v>Apartment</v>
      </c>
      <c r="E12168" t="s">
        <v>562</v>
      </c>
      <c r="F12168" t="str">
        <f>_xlfn.XLOOKUP(E12168,Geografiesleutel!A:A,Geografiesleutel!B:B,"",0,1)</f>
        <v>CBD</v>
      </c>
      <c r="G12168" s="18">
        <v>1</v>
      </c>
      <c r="H12168" s="18" t="s">
        <v>8</v>
      </c>
    </row>
    <row r="12169" spans="1:8" x14ac:dyDescent="0.25">
      <c r="A12169" s="3" t="s">
        <v>747</v>
      </c>
      <c r="B12169" s="5">
        <v>830000</v>
      </c>
      <c r="C12169" t="s">
        <v>1437</v>
      </c>
      <c r="D12169" t="str">
        <f t="shared" si="190"/>
        <v>Apartment</v>
      </c>
      <c r="E12169" t="s">
        <v>369</v>
      </c>
      <c r="F12169" t="str">
        <f>_xlfn.XLOOKUP(E12169,Geografiesleutel!A:A,Geografiesleutel!B:B,"",0,1)</f>
        <v>Eastern Suburbs</v>
      </c>
      <c r="G12169" s="18">
        <v>1</v>
      </c>
      <c r="H12169" s="18">
        <v>1</v>
      </c>
    </row>
    <row r="12170" spans="1:8" x14ac:dyDescent="0.25">
      <c r="A12170" s="3" t="s">
        <v>196</v>
      </c>
      <c r="B12170" s="5">
        <v>990000</v>
      </c>
      <c r="C12170" t="s">
        <v>1436</v>
      </c>
      <c r="D12170" t="str">
        <f t="shared" si="190"/>
        <v>Apartment</v>
      </c>
      <c r="E12170" t="s">
        <v>18</v>
      </c>
      <c r="F12170" t="str">
        <f>_xlfn.XLOOKUP(E12170,Geografiesleutel!A:A,Geografiesleutel!B:B,"",0,1)</f>
        <v>Agricultural Smallholdings</v>
      </c>
      <c r="G12170" s="18">
        <v>2</v>
      </c>
      <c r="H12170" s="18">
        <v>1</v>
      </c>
    </row>
    <row r="12171" spans="1:8" x14ac:dyDescent="0.25">
      <c r="A12171" s="3" t="s">
        <v>412</v>
      </c>
      <c r="B12171" s="5">
        <v>1195000</v>
      </c>
      <c r="C12171" t="s">
        <v>1436</v>
      </c>
      <c r="D12171" t="str">
        <f t="shared" si="190"/>
        <v>Apartment</v>
      </c>
      <c r="E12171" t="s">
        <v>80</v>
      </c>
      <c r="F12171" t="str">
        <f>_xlfn.XLOOKUP(E12171,Geografiesleutel!A:A,Geografiesleutel!B:B,"",0,1)</f>
        <v>Eastern Suburbs</v>
      </c>
      <c r="G12171" s="18">
        <v>2</v>
      </c>
      <c r="H12171" s="18">
        <v>2</v>
      </c>
    </row>
    <row r="12172" spans="1:8" x14ac:dyDescent="0.25">
      <c r="A12172" s="3" t="s">
        <v>1634</v>
      </c>
      <c r="B12172" s="5">
        <v>398000</v>
      </c>
      <c r="C12172" t="s">
        <v>1436</v>
      </c>
      <c r="D12172" t="str">
        <f t="shared" si="190"/>
        <v>Apartment</v>
      </c>
      <c r="E12172" t="s">
        <v>404</v>
      </c>
      <c r="F12172" t="str">
        <f>_xlfn.XLOOKUP(E12172,Geografiesleutel!A:A,Geografiesleutel!B:B,"",0,1)</f>
        <v>CBD</v>
      </c>
      <c r="G12172" s="18">
        <v>2</v>
      </c>
      <c r="H12172" s="18">
        <v>1</v>
      </c>
    </row>
    <row r="12173" spans="1:8" x14ac:dyDescent="0.25">
      <c r="A12173" s="3" t="s">
        <v>1209</v>
      </c>
      <c r="B12173" s="5">
        <v>320000</v>
      </c>
      <c r="C12173" t="s">
        <v>1447</v>
      </c>
      <c r="D12173" t="str">
        <f t="shared" si="190"/>
        <v>Apartment</v>
      </c>
      <c r="E12173" t="s">
        <v>562</v>
      </c>
      <c r="F12173" t="str">
        <f>_xlfn.XLOOKUP(E12173,Geografiesleutel!A:A,Geografiesleutel!B:B,"",0,1)</f>
        <v>CBD</v>
      </c>
      <c r="G12173" s="18">
        <v>5</v>
      </c>
      <c r="H12173" s="18">
        <v>1</v>
      </c>
    </row>
    <row r="12174" spans="1:8" x14ac:dyDescent="0.25">
      <c r="A12174" s="3" t="s">
        <v>715</v>
      </c>
      <c r="B12174" s="5">
        <v>550000</v>
      </c>
      <c r="C12174" t="s">
        <v>1436</v>
      </c>
      <c r="D12174" t="str">
        <f t="shared" si="190"/>
        <v>Apartment</v>
      </c>
      <c r="E12174" t="s">
        <v>487</v>
      </c>
      <c r="F12174" t="str">
        <f>_xlfn.XLOOKUP(E12174,Geografiesleutel!A:A,Geografiesleutel!B:B,"",0,1)</f>
        <v>CBD</v>
      </c>
      <c r="G12174" s="18">
        <v>2</v>
      </c>
      <c r="H12174" s="18">
        <v>1</v>
      </c>
    </row>
    <row r="12175" spans="1:8" x14ac:dyDescent="0.25">
      <c r="A12175" s="3" t="s">
        <v>1149</v>
      </c>
      <c r="B12175" s="5">
        <v>500000</v>
      </c>
      <c r="C12175" t="s">
        <v>1500</v>
      </c>
      <c r="D12175" t="str">
        <f t="shared" si="190"/>
        <v>Apartment</v>
      </c>
      <c r="E12175" t="s">
        <v>487</v>
      </c>
      <c r="F12175" t="str">
        <f>_xlfn.XLOOKUP(E12175,Geografiesleutel!A:A,Geografiesleutel!B:B,"",0,1)</f>
        <v>CBD</v>
      </c>
      <c r="G12175" s="18">
        <v>5</v>
      </c>
      <c r="H12175" s="18">
        <v>2</v>
      </c>
    </row>
    <row r="12176" spans="1:8" x14ac:dyDescent="0.25">
      <c r="A12176" s="3" t="s">
        <v>1149</v>
      </c>
      <c r="B12176" s="5">
        <v>500000</v>
      </c>
      <c r="C12176" t="s">
        <v>1500</v>
      </c>
      <c r="D12176" t="str">
        <f t="shared" si="190"/>
        <v>Apartment</v>
      </c>
      <c r="E12176" t="s">
        <v>487</v>
      </c>
      <c r="F12176" t="str">
        <f>_xlfn.XLOOKUP(E12176,Geografiesleutel!A:A,Geografiesleutel!B:B,"",0,1)</f>
        <v>CBD</v>
      </c>
      <c r="G12176" s="18">
        <v>5</v>
      </c>
      <c r="H12176" s="18">
        <v>2</v>
      </c>
    </row>
    <row r="12177" spans="1:8" x14ac:dyDescent="0.25">
      <c r="A12177" s="3" t="s">
        <v>201</v>
      </c>
      <c r="B12177" s="5">
        <v>870000</v>
      </c>
      <c r="C12177" t="s">
        <v>1437</v>
      </c>
      <c r="D12177" t="str">
        <f t="shared" si="190"/>
        <v>Apartment</v>
      </c>
      <c r="E12177" t="s">
        <v>369</v>
      </c>
      <c r="F12177" t="str">
        <f>_xlfn.XLOOKUP(E12177,Geografiesleutel!A:A,Geografiesleutel!B:B,"",0,1)</f>
        <v>Eastern Suburbs</v>
      </c>
      <c r="G12177" s="18">
        <v>1</v>
      </c>
      <c r="H12177" s="18">
        <v>1</v>
      </c>
    </row>
    <row r="12178" spans="1:8" x14ac:dyDescent="0.25">
      <c r="A12178" s="3" t="s">
        <v>53</v>
      </c>
      <c r="B12178" s="5">
        <v>899000</v>
      </c>
      <c r="C12178" t="s">
        <v>1436</v>
      </c>
      <c r="D12178" t="str">
        <f t="shared" si="190"/>
        <v>Apartment</v>
      </c>
      <c r="E12178" t="s">
        <v>68</v>
      </c>
      <c r="F12178" t="str">
        <f>_xlfn.XLOOKUP(E12178,Geografiesleutel!A:A,Geografiesleutel!B:B,"",0,1)</f>
        <v>Northern Suburbs</v>
      </c>
      <c r="G12178" s="18">
        <v>2</v>
      </c>
      <c r="H12178" s="18">
        <v>1</v>
      </c>
    </row>
    <row r="12179" spans="1:8" x14ac:dyDescent="0.25">
      <c r="A12179" s="3" t="s">
        <v>541</v>
      </c>
      <c r="B12179" s="5">
        <v>820000</v>
      </c>
      <c r="C12179" t="s">
        <v>1436</v>
      </c>
      <c r="D12179" t="str">
        <f t="shared" si="190"/>
        <v>Apartment</v>
      </c>
      <c r="E12179" t="s">
        <v>18</v>
      </c>
      <c r="F12179" t="str">
        <f>_xlfn.XLOOKUP(E12179,Geografiesleutel!A:A,Geografiesleutel!B:B,"",0,1)</f>
        <v>Agricultural Smallholdings</v>
      </c>
      <c r="G12179" s="18">
        <v>2</v>
      </c>
      <c r="H12179" s="18">
        <v>1</v>
      </c>
    </row>
    <row r="12180" spans="1:8" x14ac:dyDescent="0.25">
      <c r="A12180" s="3" t="s">
        <v>512</v>
      </c>
      <c r="B12180" s="5">
        <v>750000</v>
      </c>
      <c r="C12180" t="s">
        <v>1436</v>
      </c>
      <c r="D12180" t="str">
        <f t="shared" si="190"/>
        <v>Apartment</v>
      </c>
      <c r="E12180" t="s">
        <v>68</v>
      </c>
      <c r="F12180" t="str">
        <f>_xlfn.XLOOKUP(E12180,Geografiesleutel!A:A,Geografiesleutel!B:B,"",0,1)</f>
        <v>Northern Suburbs</v>
      </c>
      <c r="G12180" s="18">
        <v>2</v>
      </c>
      <c r="H12180" s="18">
        <v>2</v>
      </c>
    </row>
    <row r="12181" spans="1:8" x14ac:dyDescent="0.25">
      <c r="A12181" s="3" t="s">
        <v>1205</v>
      </c>
      <c r="B12181" s="5">
        <v>390000</v>
      </c>
      <c r="C12181" t="s">
        <v>1440</v>
      </c>
      <c r="D12181" t="str">
        <f t="shared" si="190"/>
        <v>Apartment</v>
      </c>
      <c r="E12181" t="s">
        <v>643</v>
      </c>
      <c r="F12181" t="str">
        <f>_xlfn.XLOOKUP(E12181,Geografiesleutel!A:A,Geografiesleutel!B:B,"",0,1)</f>
        <v>Northern Suburbs</v>
      </c>
      <c r="G12181" s="18" t="s">
        <v>2650</v>
      </c>
      <c r="H12181" s="18">
        <v>1</v>
      </c>
    </row>
    <row r="12182" spans="1:8" x14ac:dyDescent="0.25">
      <c r="A12182" s="3" t="s">
        <v>1470</v>
      </c>
      <c r="B12182" s="5">
        <v>440000</v>
      </c>
      <c r="C12182" t="s">
        <v>1437</v>
      </c>
      <c r="D12182" t="str">
        <f t="shared" si="190"/>
        <v>Apartment</v>
      </c>
      <c r="E12182" t="s">
        <v>136</v>
      </c>
      <c r="F12182" t="str">
        <f>_xlfn.XLOOKUP(E12182,Geografiesleutel!A:A,Geografiesleutel!B:B,"",0,1)</f>
        <v>Eastern Suburbs</v>
      </c>
      <c r="G12182" s="18">
        <v>1</v>
      </c>
      <c r="H12182" s="18">
        <v>1</v>
      </c>
    </row>
    <row r="12183" spans="1:8" x14ac:dyDescent="0.25">
      <c r="A12183" s="3" t="s">
        <v>715</v>
      </c>
      <c r="B12183" s="5">
        <v>550000</v>
      </c>
      <c r="C12183" t="s">
        <v>1436</v>
      </c>
      <c r="D12183" t="str">
        <f t="shared" si="190"/>
        <v>Apartment</v>
      </c>
      <c r="E12183" t="s">
        <v>487</v>
      </c>
      <c r="F12183" t="str">
        <f>_xlfn.XLOOKUP(E12183,Geografiesleutel!A:A,Geografiesleutel!B:B,"",0,1)</f>
        <v>CBD</v>
      </c>
      <c r="G12183" s="18">
        <v>2</v>
      </c>
      <c r="H12183" s="18">
        <v>1</v>
      </c>
    </row>
    <row r="12184" spans="1:8" x14ac:dyDescent="0.25">
      <c r="A12184" s="3" t="s">
        <v>1882</v>
      </c>
      <c r="B12184" s="5">
        <v>539900</v>
      </c>
      <c r="C12184" t="s">
        <v>1436</v>
      </c>
      <c r="D12184" t="str">
        <f t="shared" si="190"/>
        <v>Apartment</v>
      </c>
      <c r="E12184" t="s">
        <v>229</v>
      </c>
      <c r="F12184" t="str">
        <f>_xlfn.XLOOKUP(E12184,Geografiesleutel!A:A,Geografiesleutel!B:B,"",0,1)</f>
        <v>Western Suburbs</v>
      </c>
      <c r="G12184" s="18">
        <v>2</v>
      </c>
      <c r="H12184" s="18">
        <v>2</v>
      </c>
    </row>
    <row r="12185" spans="1:8" x14ac:dyDescent="0.25">
      <c r="A12185" s="3" t="s">
        <v>1115</v>
      </c>
      <c r="B12185" s="5">
        <v>660000</v>
      </c>
      <c r="C12185" t="s">
        <v>1439</v>
      </c>
      <c r="D12185" t="str">
        <f t="shared" si="190"/>
        <v>Apartment</v>
      </c>
      <c r="E12185" t="s">
        <v>68</v>
      </c>
      <c r="F12185" t="str">
        <f>_xlfn.XLOOKUP(E12185,Geografiesleutel!A:A,Geografiesleutel!B:B,"",0,1)</f>
        <v>Northern Suburbs</v>
      </c>
      <c r="G12185" s="18">
        <v>3</v>
      </c>
      <c r="H12185" s="18">
        <v>2</v>
      </c>
    </row>
    <row r="12186" spans="1:8" x14ac:dyDescent="0.25">
      <c r="A12186" s="3" t="s">
        <v>556</v>
      </c>
      <c r="B12186" s="5">
        <v>650000</v>
      </c>
      <c r="C12186" t="s">
        <v>1436</v>
      </c>
      <c r="D12186" t="str">
        <f t="shared" si="190"/>
        <v>Apartment</v>
      </c>
      <c r="E12186" t="s">
        <v>68</v>
      </c>
      <c r="F12186" t="str">
        <f>_xlfn.XLOOKUP(E12186,Geografiesleutel!A:A,Geografiesleutel!B:B,"",0,1)</f>
        <v>Northern Suburbs</v>
      </c>
      <c r="G12186" s="18">
        <v>2</v>
      </c>
      <c r="H12186" s="18">
        <v>1</v>
      </c>
    </row>
    <row r="12187" spans="1:8" x14ac:dyDescent="0.25">
      <c r="A12187" s="3" t="s">
        <v>1573</v>
      </c>
      <c r="B12187" s="5">
        <v>429000</v>
      </c>
      <c r="C12187" t="s">
        <v>1436</v>
      </c>
      <c r="D12187" t="str">
        <f t="shared" si="190"/>
        <v>Apartment</v>
      </c>
      <c r="E12187" t="s">
        <v>68</v>
      </c>
      <c r="F12187" t="str">
        <f>_xlfn.XLOOKUP(E12187,Geografiesleutel!A:A,Geografiesleutel!B:B,"",0,1)</f>
        <v>Northern Suburbs</v>
      </c>
      <c r="G12187" s="18">
        <v>2</v>
      </c>
      <c r="H12187" s="18">
        <v>1</v>
      </c>
    </row>
    <row r="12188" spans="1:8" x14ac:dyDescent="0.25">
      <c r="A12188" s="3" t="s">
        <v>185</v>
      </c>
      <c r="B12188" s="5">
        <v>1400000</v>
      </c>
      <c r="C12188" t="s">
        <v>1439</v>
      </c>
      <c r="D12188" t="str">
        <f t="shared" si="190"/>
        <v>Apartment</v>
      </c>
      <c r="E12188" t="s">
        <v>562</v>
      </c>
      <c r="F12188" t="str">
        <f>_xlfn.XLOOKUP(E12188,Geografiesleutel!A:A,Geografiesleutel!B:B,"",0,1)</f>
        <v>CBD</v>
      </c>
      <c r="G12188" s="18">
        <v>3</v>
      </c>
      <c r="H12188" s="18" t="s">
        <v>2646</v>
      </c>
    </row>
    <row r="12189" spans="1:8" x14ac:dyDescent="0.25">
      <c r="A12189" s="3" t="s">
        <v>1876</v>
      </c>
      <c r="B12189" s="5">
        <v>928000</v>
      </c>
      <c r="C12189" t="s">
        <v>1437</v>
      </c>
      <c r="D12189" t="str">
        <f t="shared" si="190"/>
        <v>Apartment</v>
      </c>
      <c r="E12189" t="s">
        <v>94</v>
      </c>
      <c r="F12189" t="str">
        <f>_xlfn.XLOOKUP(E12189,Geografiesleutel!A:A,Geografiesleutel!B:B,"",0,1)</f>
        <v>Agricultural Smallholdings</v>
      </c>
      <c r="G12189" s="18">
        <v>1</v>
      </c>
      <c r="H12189" s="18">
        <v>1</v>
      </c>
    </row>
    <row r="12190" spans="1:8" x14ac:dyDescent="0.25">
      <c r="A12190" s="3" t="s">
        <v>1883</v>
      </c>
      <c r="B12190" s="5">
        <v>880600</v>
      </c>
      <c r="C12190" t="s">
        <v>1437</v>
      </c>
      <c r="D12190" t="str">
        <f t="shared" si="190"/>
        <v>Apartment</v>
      </c>
      <c r="E12190" t="s">
        <v>94</v>
      </c>
      <c r="F12190" t="str">
        <f>_xlfn.XLOOKUP(E12190,Geografiesleutel!A:A,Geografiesleutel!B:B,"",0,1)</f>
        <v>Agricultural Smallholdings</v>
      </c>
      <c r="G12190" s="18">
        <v>1</v>
      </c>
      <c r="H12190" s="18">
        <v>1</v>
      </c>
    </row>
    <row r="12191" spans="1:8" x14ac:dyDescent="0.25">
      <c r="A12191" s="3" t="s">
        <v>1459</v>
      </c>
      <c r="B12191" s="5">
        <v>520000</v>
      </c>
      <c r="C12191" t="s">
        <v>1437</v>
      </c>
      <c r="D12191" t="str">
        <f t="shared" si="190"/>
        <v>Apartment</v>
      </c>
      <c r="E12191" t="s">
        <v>298</v>
      </c>
      <c r="F12191" t="str">
        <f>_xlfn.XLOOKUP(E12191,Geografiesleutel!A:A,Geografiesleutel!B:B,"",0,1)</f>
        <v>Eastern Suburbs</v>
      </c>
      <c r="G12191" s="18">
        <v>1</v>
      </c>
      <c r="H12191" s="18">
        <v>1</v>
      </c>
    </row>
    <row r="12192" spans="1:8" x14ac:dyDescent="0.25">
      <c r="A12192" s="3" t="s">
        <v>31</v>
      </c>
      <c r="B12192" s="5">
        <v>570000</v>
      </c>
      <c r="C12192" t="s">
        <v>1500</v>
      </c>
      <c r="D12192" t="str">
        <f t="shared" si="190"/>
        <v>Apartment</v>
      </c>
      <c r="E12192" t="s">
        <v>577</v>
      </c>
      <c r="F12192" t="str">
        <f>_xlfn.XLOOKUP(E12192,Geografiesleutel!A:A,Geografiesleutel!B:B,"",0,1)</f>
        <v>CBD</v>
      </c>
      <c r="G12192" s="18">
        <v>5</v>
      </c>
      <c r="H12192" s="18" t="s">
        <v>2650</v>
      </c>
    </row>
    <row r="12193" spans="1:8" x14ac:dyDescent="0.25">
      <c r="A12193" s="3" t="s">
        <v>296</v>
      </c>
      <c r="B12193" s="5">
        <v>795000</v>
      </c>
      <c r="C12193" t="s">
        <v>1436</v>
      </c>
      <c r="D12193" t="str">
        <f t="shared" si="190"/>
        <v>Apartment</v>
      </c>
      <c r="E12193" t="s">
        <v>368</v>
      </c>
      <c r="F12193" t="str">
        <f>_xlfn.XLOOKUP(E12193,Geografiesleutel!A:A,Geografiesleutel!B:B,"",0,1)</f>
        <v>Eastern Suburbs</v>
      </c>
      <c r="G12193" s="18">
        <v>2</v>
      </c>
      <c r="H12193" s="18">
        <v>1</v>
      </c>
    </row>
    <row r="12194" spans="1:8" x14ac:dyDescent="0.25">
      <c r="A12194" s="3" t="s">
        <v>274</v>
      </c>
      <c r="B12194" s="5">
        <v>850000</v>
      </c>
      <c r="C12194" t="s">
        <v>1436</v>
      </c>
      <c r="D12194" t="str">
        <f t="shared" si="190"/>
        <v>Apartment</v>
      </c>
      <c r="E12194" t="s">
        <v>52</v>
      </c>
      <c r="F12194" t="str">
        <f>_xlfn.XLOOKUP(E12194,Geografiesleutel!A:A,Geografiesleutel!B:B,"",0,1)</f>
        <v>Northern Suburbs</v>
      </c>
      <c r="G12194" s="18">
        <v>2</v>
      </c>
      <c r="H12194" s="18">
        <v>2</v>
      </c>
    </row>
    <row r="12195" spans="1:8" x14ac:dyDescent="0.25">
      <c r="A12195" s="3" t="s">
        <v>767</v>
      </c>
      <c r="B12195" s="5">
        <v>580000</v>
      </c>
      <c r="C12195" t="s">
        <v>1436</v>
      </c>
      <c r="D12195" t="str">
        <f t="shared" si="190"/>
        <v>Apartment</v>
      </c>
      <c r="E12195" t="s">
        <v>45</v>
      </c>
      <c r="F12195" t="str">
        <f>_xlfn.XLOOKUP(E12195,Geografiesleutel!A:A,Geografiesleutel!B:B,"",0,1)</f>
        <v>Townships</v>
      </c>
      <c r="G12195" s="18">
        <v>2</v>
      </c>
      <c r="H12195" s="18">
        <v>1</v>
      </c>
    </row>
    <row r="12196" spans="1:8" x14ac:dyDescent="0.25">
      <c r="A12196" s="3" t="s">
        <v>556</v>
      </c>
      <c r="B12196" s="5">
        <v>650000</v>
      </c>
      <c r="C12196" t="s">
        <v>1436</v>
      </c>
      <c r="D12196" t="str">
        <f t="shared" si="190"/>
        <v>Apartment</v>
      </c>
      <c r="E12196" t="s">
        <v>188</v>
      </c>
      <c r="F12196" t="str">
        <f>_xlfn.XLOOKUP(E12196,Geografiesleutel!A:A,Geografiesleutel!B:B,"",0,1)</f>
        <v>Northern Suburbs</v>
      </c>
      <c r="G12196" s="18">
        <v>2</v>
      </c>
      <c r="H12196" s="18">
        <v>1</v>
      </c>
    </row>
    <row r="12197" spans="1:8" x14ac:dyDescent="0.25">
      <c r="A12197" s="3" t="s">
        <v>706</v>
      </c>
      <c r="B12197" s="5">
        <v>395000</v>
      </c>
      <c r="C12197" t="s">
        <v>1436</v>
      </c>
      <c r="D12197" t="str">
        <f t="shared" si="190"/>
        <v>Apartment</v>
      </c>
      <c r="E12197" t="s">
        <v>487</v>
      </c>
      <c r="F12197" t="str">
        <f>_xlfn.XLOOKUP(E12197,Geografiesleutel!A:A,Geografiesleutel!B:B,"",0,1)</f>
        <v>CBD</v>
      </c>
      <c r="G12197" s="18">
        <v>2</v>
      </c>
      <c r="H12197" s="18">
        <v>1</v>
      </c>
    </row>
    <row r="12198" spans="1:8" x14ac:dyDescent="0.25">
      <c r="A12198" s="3" t="s">
        <v>201</v>
      </c>
      <c r="B12198" s="5">
        <v>870000</v>
      </c>
      <c r="C12198" t="s">
        <v>1437</v>
      </c>
      <c r="D12198" t="str">
        <f t="shared" si="190"/>
        <v>Apartment</v>
      </c>
      <c r="E12198" t="s">
        <v>369</v>
      </c>
      <c r="F12198" t="str">
        <f>_xlfn.XLOOKUP(E12198,Geografiesleutel!A:A,Geografiesleutel!B:B,"",0,1)</f>
        <v>Eastern Suburbs</v>
      </c>
      <c r="G12198" s="18">
        <v>1</v>
      </c>
      <c r="H12198" s="18">
        <v>1</v>
      </c>
    </row>
    <row r="12199" spans="1:8" x14ac:dyDescent="0.25">
      <c r="A12199" s="3" t="s">
        <v>1876</v>
      </c>
      <c r="B12199" s="5">
        <v>928000</v>
      </c>
      <c r="C12199" t="s">
        <v>1439</v>
      </c>
      <c r="D12199" t="str">
        <f t="shared" si="190"/>
        <v>Apartment</v>
      </c>
      <c r="E12199" t="s">
        <v>154</v>
      </c>
      <c r="F12199" t="str">
        <f>_xlfn.XLOOKUP(E12199,Geografiesleutel!A:A,Geografiesleutel!B:B,"",0,1)</f>
        <v>Northern Suburbs</v>
      </c>
      <c r="G12199" s="18">
        <v>3</v>
      </c>
      <c r="H12199" s="18">
        <v>2</v>
      </c>
    </row>
    <row r="12200" spans="1:8" x14ac:dyDescent="0.25">
      <c r="A12200" s="3" t="s">
        <v>693</v>
      </c>
      <c r="B12200" s="5">
        <v>730000</v>
      </c>
      <c r="C12200" t="s">
        <v>1436</v>
      </c>
      <c r="D12200" t="str">
        <f t="shared" si="190"/>
        <v>Apartment</v>
      </c>
      <c r="E12200" t="s">
        <v>18</v>
      </c>
      <c r="F12200" t="str">
        <f>_xlfn.XLOOKUP(E12200,Geografiesleutel!A:A,Geografiesleutel!B:B,"",0,1)</f>
        <v>Agricultural Smallholdings</v>
      </c>
      <c r="G12200" s="18">
        <v>2</v>
      </c>
      <c r="H12200" s="18">
        <v>1</v>
      </c>
    </row>
    <row r="12201" spans="1:8" x14ac:dyDescent="0.25">
      <c r="A12201" s="3" t="s">
        <v>1216</v>
      </c>
      <c r="B12201" s="5">
        <v>1160000</v>
      </c>
      <c r="C12201" t="s">
        <v>1437</v>
      </c>
      <c r="D12201" t="str">
        <f t="shared" si="190"/>
        <v>Apartment</v>
      </c>
      <c r="E12201" t="s">
        <v>369</v>
      </c>
      <c r="F12201" t="str">
        <f>_xlfn.XLOOKUP(E12201,Geografiesleutel!A:A,Geografiesleutel!B:B,"",0,1)</f>
        <v>Eastern Suburbs</v>
      </c>
      <c r="G12201" s="18">
        <v>1</v>
      </c>
      <c r="H12201" s="18">
        <v>1</v>
      </c>
    </row>
    <row r="12202" spans="1:8" x14ac:dyDescent="0.25">
      <c r="A12202" s="3" t="s">
        <v>656</v>
      </c>
      <c r="B12202" s="5">
        <v>1060000</v>
      </c>
      <c r="C12202" t="s">
        <v>1436</v>
      </c>
      <c r="D12202" t="str">
        <f t="shared" si="190"/>
        <v>Apartment</v>
      </c>
      <c r="E12202" t="s">
        <v>595</v>
      </c>
      <c r="F12202" t="str">
        <f>_xlfn.XLOOKUP(E12202,Geografiesleutel!A:A,Geografiesleutel!B:B,"",0,1)</f>
        <v>Agricultural Smallholdings</v>
      </c>
      <c r="G12202" s="18">
        <v>2</v>
      </c>
      <c r="H12202" s="18">
        <v>2</v>
      </c>
    </row>
    <row r="12203" spans="1:8" x14ac:dyDescent="0.25">
      <c r="A12203" s="3" t="s">
        <v>1821</v>
      </c>
      <c r="B12203" s="5">
        <v>459000</v>
      </c>
      <c r="C12203" t="s">
        <v>1451</v>
      </c>
      <c r="D12203" t="str">
        <f t="shared" si="190"/>
        <v>Apartment</v>
      </c>
      <c r="E12203" t="s">
        <v>487</v>
      </c>
      <c r="F12203" t="str">
        <f>_xlfn.XLOOKUP(E12203,Geografiesleutel!A:A,Geografiesleutel!B:B,"",0,1)</f>
        <v>CBD</v>
      </c>
      <c r="G12203" s="18" t="s">
        <v>2646</v>
      </c>
      <c r="H12203" s="18" t="s">
        <v>2650</v>
      </c>
    </row>
    <row r="12204" spans="1:8" x14ac:dyDescent="0.25">
      <c r="A12204" s="3" t="s">
        <v>556</v>
      </c>
      <c r="B12204" s="5">
        <v>650000</v>
      </c>
      <c r="C12204" t="s">
        <v>1437</v>
      </c>
      <c r="D12204" t="str">
        <f t="shared" si="190"/>
        <v>Apartment</v>
      </c>
      <c r="E12204" t="s">
        <v>369</v>
      </c>
      <c r="F12204" t="str">
        <f>_xlfn.XLOOKUP(E12204,Geografiesleutel!A:A,Geografiesleutel!B:B,"",0,1)</f>
        <v>Eastern Suburbs</v>
      </c>
      <c r="G12204" s="18">
        <v>1</v>
      </c>
      <c r="H12204" s="18">
        <v>1</v>
      </c>
    </row>
    <row r="12205" spans="1:8" x14ac:dyDescent="0.25">
      <c r="A12205" s="3" t="s">
        <v>931</v>
      </c>
      <c r="B12205" s="5">
        <v>490000</v>
      </c>
      <c r="C12205" t="s">
        <v>1437</v>
      </c>
      <c r="D12205" t="str">
        <f t="shared" si="190"/>
        <v>Apartment</v>
      </c>
      <c r="E12205" t="s">
        <v>68</v>
      </c>
      <c r="F12205" t="str">
        <f>_xlfn.XLOOKUP(E12205,Geografiesleutel!A:A,Geografiesleutel!B:B,"",0,1)</f>
        <v>Northern Suburbs</v>
      </c>
      <c r="G12205" s="18">
        <v>1</v>
      </c>
      <c r="H12205" s="18">
        <v>1</v>
      </c>
    </row>
    <row r="12206" spans="1:8" x14ac:dyDescent="0.25">
      <c r="A12206" s="3" t="s">
        <v>174</v>
      </c>
      <c r="B12206" s="5">
        <v>685000</v>
      </c>
      <c r="C12206" t="s">
        <v>1439</v>
      </c>
      <c r="D12206" t="str">
        <f t="shared" si="190"/>
        <v>Apartment</v>
      </c>
      <c r="E12206" t="s">
        <v>487</v>
      </c>
      <c r="F12206" t="str">
        <f>_xlfn.XLOOKUP(E12206,Geografiesleutel!A:A,Geografiesleutel!B:B,"",0,1)</f>
        <v>CBD</v>
      </c>
      <c r="G12206" s="18">
        <v>3</v>
      </c>
      <c r="H12206" s="18" t="s">
        <v>2646</v>
      </c>
    </row>
    <row r="12207" spans="1:8" x14ac:dyDescent="0.25">
      <c r="A12207" s="3" t="s">
        <v>576</v>
      </c>
      <c r="B12207" s="5">
        <v>595000</v>
      </c>
      <c r="C12207" t="s">
        <v>1437</v>
      </c>
      <c r="D12207" t="str">
        <f t="shared" si="190"/>
        <v>Apartment</v>
      </c>
      <c r="E12207" t="s">
        <v>18</v>
      </c>
      <c r="F12207" t="str">
        <f>_xlfn.XLOOKUP(E12207,Geografiesleutel!A:A,Geografiesleutel!B:B,"",0,1)</f>
        <v>Agricultural Smallholdings</v>
      </c>
      <c r="G12207" s="18">
        <v>1</v>
      </c>
      <c r="H12207" s="18">
        <v>1</v>
      </c>
    </row>
    <row r="12208" spans="1:8" x14ac:dyDescent="0.25">
      <c r="A12208" s="3" t="s">
        <v>1136</v>
      </c>
      <c r="B12208" s="5">
        <v>540000</v>
      </c>
      <c r="C12208" t="s">
        <v>1437</v>
      </c>
      <c r="D12208" t="str">
        <f t="shared" si="190"/>
        <v>Apartment</v>
      </c>
      <c r="E12208" t="s">
        <v>298</v>
      </c>
      <c r="F12208" t="str">
        <f>_xlfn.XLOOKUP(E12208,Geografiesleutel!A:A,Geografiesleutel!B:B,"",0,1)</f>
        <v>Eastern Suburbs</v>
      </c>
      <c r="G12208" s="18">
        <v>1</v>
      </c>
      <c r="H12208" s="18">
        <v>1</v>
      </c>
    </row>
    <row r="12209" spans="1:8" x14ac:dyDescent="0.25">
      <c r="A12209" s="3" t="s">
        <v>1106</v>
      </c>
      <c r="B12209" s="5">
        <v>275000</v>
      </c>
      <c r="C12209" t="s">
        <v>1447</v>
      </c>
      <c r="D12209" t="str">
        <f t="shared" si="190"/>
        <v>Apartment</v>
      </c>
      <c r="E12209" t="s">
        <v>487</v>
      </c>
      <c r="F12209" t="str">
        <f>_xlfn.XLOOKUP(E12209,Geografiesleutel!A:A,Geografiesleutel!B:B,"",0,1)</f>
        <v>CBD</v>
      </c>
      <c r="G12209" s="18">
        <v>5</v>
      </c>
      <c r="H12209" s="18">
        <v>1</v>
      </c>
    </row>
    <row r="12210" spans="1:8" x14ac:dyDescent="0.25">
      <c r="A12210" s="3" t="s">
        <v>1175</v>
      </c>
      <c r="B12210" s="5">
        <v>610000</v>
      </c>
      <c r="C12210" t="s">
        <v>1436</v>
      </c>
      <c r="D12210" t="str">
        <f t="shared" si="190"/>
        <v>Apartment</v>
      </c>
      <c r="E12210" t="s">
        <v>68</v>
      </c>
      <c r="F12210" t="str">
        <f>_xlfn.XLOOKUP(E12210,Geografiesleutel!A:A,Geografiesleutel!B:B,"",0,1)</f>
        <v>Northern Suburbs</v>
      </c>
      <c r="G12210" s="18">
        <v>2</v>
      </c>
      <c r="H12210" s="18">
        <v>1</v>
      </c>
    </row>
    <row r="12211" spans="1:8" x14ac:dyDescent="0.25">
      <c r="A12211" s="3" t="s">
        <v>1117</v>
      </c>
      <c r="B12211" s="5">
        <v>740000</v>
      </c>
      <c r="C12211" t="s">
        <v>1436</v>
      </c>
      <c r="D12211" t="str">
        <f t="shared" si="190"/>
        <v>Apartment</v>
      </c>
      <c r="E12211" t="s">
        <v>78</v>
      </c>
      <c r="F12211" t="str">
        <f>_xlfn.XLOOKUP(E12211,Geografiesleutel!A:A,Geografiesleutel!B:B,"",0,1)</f>
        <v>Northern Suburbs</v>
      </c>
      <c r="G12211" s="18">
        <v>2</v>
      </c>
      <c r="H12211" s="18">
        <v>2</v>
      </c>
    </row>
    <row r="12212" spans="1:8" x14ac:dyDescent="0.25">
      <c r="A12212" s="3" t="s">
        <v>1821</v>
      </c>
      <c r="B12212" s="5">
        <v>459000</v>
      </c>
      <c r="C12212" t="s">
        <v>1451</v>
      </c>
      <c r="D12212" t="str">
        <f t="shared" si="190"/>
        <v>Apartment</v>
      </c>
      <c r="E12212" t="s">
        <v>487</v>
      </c>
      <c r="F12212" t="str">
        <f>_xlfn.XLOOKUP(E12212,Geografiesleutel!A:A,Geografiesleutel!B:B,"",0,1)</f>
        <v>CBD</v>
      </c>
      <c r="G12212" s="18" t="s">
        <v>2646</v>
      </c>
      <c r="H12212" s="18" t="s">
        <v>2650</v>
      </c>
    </row>
    <row r="12213" spans="1:8" x14ac:dyDescent="0.25">
      <c r="A12213" s="3" t="s">
        <v>1512</v>
      </c>
      <c r="B12213" s="5">
        <v>472000</v>
      </c>
      <c r="C12213" t="s">
        <v>1436</v>
      </c>
      <c r="D12213" t="str">
        <f t="shared" si="190"/>
        <v>Apartment</v>
      </c>
      <c r="E12213" t="s">
        <v>562</v>
      </c>
      <c r="F12213" t="str">
        <f>_xlfn.XLOOKUP(E12213,Geografiesleutel!A:A,Geografiesleutel!B:B,"",0,1)</f>
        <v>CBD</v>
      </c>
      <c r="G12213" s="18">
        <v>2</v>
      </c>
      <c r="H12213" s="18">
        <v>1</v>
      </c>
    </row>
    <row r="12214" spans="1:8" x14ac:dyDescent="0.25">
      <c r="A12214" s="3" t="s">
        <v>1884</v>
      </c>
      <c r="B12214" s="5">
        <v>1574000</v>
      </c>
      <c r="C12214" t="s">
        <v>1436</v>
      </c>
      <c r="D12214" t="str">
        <f t="shared" si="190"/>
        <v>Apartment</v>
      </c>
      <c r="E12214" t="s">
        <v>209</v>
      </c>
      <c r="F12214" t="str">
        <f>_xlfn.XLOOKUP(E12214,Geografiesleutel!A:A,Geografiesleutel!B:B,"",0,1)</f>
        <v>Eastern Suburbs</v>
      </c>
      <c r="G12214" s="18">
        <v>2</v>
      </c>
      <c r="H12214" s="18">
        <v>2</v>
      </c>
    </row>
    <row r="12215" spans="1:8" x14ac:dyDescent="0.25">
      <c r="A12215" s="3" t="s">
        <v>1141</v>
      </c>
      <c r="B12215" s="5">
        <v>530000</v>
      </c>
      <c r="C12215" t="s">
        <v>1439</v>
      </c>
      <c r="D12215" t="str">
        <f t="shared" si="190"/>
        <v>Apartment</v>
      </c>
      <c r="E12215" t="s">
        <v>487</v>
      </c>
      <c r="F12215" t="str">
        <f>_xlfn.XLOOKUP(E12215,Geografiesleutel!A:A,Geografiesleutel!B:B,"",0,1)</f>
        <v>CBD</v>
      </c>
      <c r="G12215" s="18">
        <v>3</v>
      </c>
      <c r="H12215" s="18">
        <v>1</v>
      </c>
    </row>
    <row r="12216" spans="1:8" x14ac:dyDescent="0.25">
      <c r="A12216" s="3" t="s">
        <v>1496</v>
      </c>
      <c r="B12216" s="5">
        <v>1148000</v>
      </c>
      <c r="C12216" t="s">
        <v>1436</v>
      </c>
      <c r="D12216" t="str">
        <f t="shared" si="190"/>
        <v>Apartment</v>
      </c>
      <c r="E12216" t="s">
        <v>16</v>
      </c>
      <c r="F12216" t="str">
        <f>_xlfn.XLOOKUP(E12216,Geografiesleutel!A:A,Geografiesleutel!B:B,"",0,1)</f>
        <v>Eastern Suburbs</v>
      </c>
      <c r="G12216" s="18">
        <v>2</v>
      </c>
      <c r="H12216" s="18">
        <v>1</v>
      </c>
    </row>
    <row r="12217" spans="1:8" x14ac:dyDescent="0.25">
      <c r="A12217" s="3" t="s">
        <v>1885</v>
      </c>
      <c r="B12217" s="5">
        <v>741750</v>
      </c>
      <c r="C12217" t="s">
        <v>1454</v>
      </c>
      <c r="D12217" t="str">
        <f t="shared" si="190"/>
        <v>Apartment</v>
      </c>
      <c r="E12217" t="s">
        <v>487</v>
      </c>
      <c r="F12217" t="str">
        <f>_xlfn.XLOOKUP(E12217,Geografiesleutel!A:A,Geografiesleutel!B:B,"",0,1)</f>
        <v>CBD</v>
      </c>
      <c r="G12217" s="18" t="s">
        <v>2648</v>
      </c>
      <c r="H12217" s="18" t="s">
        <v>2650</v>
      </c>
    </row>
    <row r="12218" spans="1:8" x14ac:dyDescent="0.25">
      <c r="A12218" s="3" t="s">
        <v>53</v>
      </c>
      <c r="B12218" s="5">
        <v>899000</v>
      </c>
      <c r="C12218" t="s">
        <v>1437</v>
      </c>
      <c r="D12218" t="str">
        <f t="shared" si="190"/>
        <v>Apartment</v>
      </c>
      <c r="E12218" t="s">
        <v>80</v>
      </c>
      <c r="F12218" t="str">
        <f>_xlfn.XLOOKUP(E12218,Geografiesleutel!A:A,Geografiesleutel!B:B,"",0,1)</f>
        <v>Eastern Suburbs</v>
      </c>
      <c r="G12218" s="18">
        <v>1</v>
      </c>
      <c r="H12218" s="18">
        <v>1</v>
      </c>
    </row>
    <row r="12219" spans="1:8" x14ac:dyDescent="0.25">
      <c r="A12219" s="3" t="s">
        <v>1396</v>
      </c>
      <c r="B12219" s="5">
        <v>1311000</v>
      </c>
      <c r="C12219" t="s">
        <v>1436</v>
      </c>
      <c r="D12219" t="str">
        <f t="shared" si="190"/>
        <v>Apartment</v>
      </c>
      <c r="E12219" t="s">
        <v>965</v>
      </c>
      <c r="F12219" t="str">
        <f>_xlfn.XLOOKUP(E12219,Geografiesleutel!A:A,Geografiesleutel!B:B,"",0,1)</f>
        <v>Eastern Suburbs</v>
      </c>
      <c r="G12219" s="18">
        <v>2</v>
      </c>
      <c r="H12219" s="18">
        <v>1</v>
      </c>
    </row>
    <row r="12220" spans="1:8" x14ac:dyDescent="0.25">
      <c r="A12220" s="3" t="s">
        <v>1141</v>
      </c>
      <c r="B12220" s="5">
        <v>530000</v>
      </c>
      <c r="C12220" t="s">
        <v>1436</v>
      </c>
      <c r="D12220" t="str">
        <f t="shared" si="190"/>
        <v>Apartment</v>
      </c>
      <c r="E12220" t="s">
        <v>68</v>
      </c>
      <c r="F12220" t="str">
        <f>_xlfn.XLOOKUP(E12220,Geografiesleutel!A:A,Geografiesleutel!B:B,"",0,1)</f>
        <v>Northern Suburbs</v>
      </c>
      <c r="G12220" s="18">
        <v>2</v>
      </c>
      <c r="H12220" s="18">
        <v>1</v>
      </c>
    </row>
    <row r="12221" spans="1:8" x14ac:dyDescent="0.25">
      <c r="A12221" s="3" t="s">
        <v>931</v>
      </c>
      <c r="B12221" s="5">
        <v>490000</v>
      </c>
      <c r="C12221" t="s">
        <v>1436</v>
      </c>
      <c r="D12221" t="str">
        <f t="shared" si="190"/>
        <v>Apartment</v>
      </c>
      <c r="E12221" t="s">
        <v>223</v>
      </c>
      <c r="F12221" t="str">
        <f>_xlfn.XLOOKUP(E12221,Geografiesleutel!A:A,Geografiesleutel!B:B,"",0,1)</f>
        <v>Western Suburbs</v>
      </c>
      <c r="G12221" s="18">
        <v>2</v>
      </c>
      <c r="H12221" s="18">
        <v>2</v>
      </c>
    </row>
    <row r="12222" spans="1:8" x14ac:dyDescent="0.25">
      <c r="A12222" s="3" t="s">
        <v>54</v>
      </c>
      <c r="B12222" s="5">
        <v>1700000</v>
      </c>
      <c r="C12222" t="s">
        <v>1436</v>
      </c>
      <c r="D12222" t="str">
        <f t="shared" si="190"/>
        <v>Apartment</v>
      </c>
      <c r="E12222" t="s">
        <v>965</v>
      </c>
      <c r="F12222" t="str">
        <f>_xlfn.XLOOKUP(E12222,Geografiesleutel!A:A,Geografiesleutel!B:B,"",0,1)</f>
        <v>Eastern Suburbs</v>
      </c>
      <c r="G12222" s="18">
        <v>2</v>
      </c>
      <c r="H12222" s="18">
        <v>1</v>
      </c>
    </row>
    <row r="12223" spans="1:8" x14ac:dyDescent="0.25">
      <c r="A12223" s="3" t="s">
        <v>724</v>
      </c>
      <c r="B12223" s="5">
        <v>1495000</v>
      </c>
      <c r="C12223" t="s">
        <v>1436</v>
      </c>
      <c r="D12223" t="str">
        <f t="shared" si="190"/>
        <v>Apartment</v>
      </c>
      <c r="E12223" t="s">
        <v>18</v>
      </c>
      <c r="F12223" t="str">
        <f>_xlfn.XLOOKUP(E12223,Geografiesleutel!A:A,Geografiesleutel!B:B,"",0,1)</f>
        <v>Agricultural Smallholdings</v>
      </c>
      <c r="G12223" s="18">
        <v>2</v>
      </c>
      <c r="H12223" s="18">
        <v>2</v>
      </c>
    </row>
    <row r="12224" spans="1:8" x14ac:dyDescent="0.25">
      <c r="A12224" s="3" t="s">
        <v>1015</v>
      </c>
      <c r="B12224" s="5">
        <v>590000</v>
      </c>
      <c r="C12224" t="s">
        <v>1436</v>
      </c>
      <c r="D12224" t="str">
        <f t="shared" si="190"/>
        <v>Apartment</v>
      </c>
      <c r="E12224" t="s">
        <v>346</v>
      </c>
      <c r="F12224" t="str">
        <f>_xlfn.XLOOKUP(E12224,Geografiesleutel!A:A,Geografiesleutel!B:B,"",0,1)</f>
        <v>Northern Suburbs</v>
      </c>
      <c r="G12224" s="18">
        <v>2</v>
      </c>
      <c r="H12224" s="18">
        <v>1</v>
      </c>
    </row>
    <row r="12225" spans="1:8" x14ac:dyDescent="0.25">
      <c r="A12225" s="3" t="s">
        <v>1691</v>
      </c>
      <c r="B12225" s="5">
        <v>537500</v>
      </c>
      <c r="C12225" t="s">
        <v>1436</v>
      </c>
      <c r="D12225" t="str">
        <f t="shared" si="190"/>
        <v>Apartment</v>
      </c>
      <c r="E12225" t="s">
        <v>116</v>
      </c>
      <c r="F12225" t="str">
        <f>_xlfn.XLOOKUP(E12225,Geografiesleutel!A:A,Geografiesleutel!B:B,"",0,1)</f>
        <v>Western Suburbs</v>
      </c>
      <c r="G12225" s="18">
        <v>2</v>
      </c>
      <c r="H12225" s="18">
        <v>1</v>
      </c>
    </row>
    <row r="12226" spans="1:8" x14ac:dyDescent="0.25">
      <c r="A12226" s="3" t="s">
        <v>1496</v>
      </c>
      <c r="B12226" s="5">
        <v>1148000</v>
      </c>
      <c r="C12226" t="s">
        <v>1436</v>
      </c>
      <c r="D12226" t="str">
        <f t="shared" ref="D12226:D12289" si="191">TRIM(RIGHT(SUBSTITUTE(C12226," ",REPT(" ",LEN(C12226))),LEN(C12226)))</f>
        <v>Apartment</v>
      </c>
      <c r="E12226" t="s">
        <v>16</v>
      </c>
      <c r="F12226" t="str">
        <f>_xlfn.XLOOKUP(E12226,Geografiesleutel!A:A,Geografiesleutel!B:B,"",0,1)</f>
        <v>Eastern Suburbs</v>
      </c>
      <c r="G12226" s="18">
        <v>2</v>
      </c>
      <c r="H12226" s="18">
        <v>1</v>
      </c>
    </row>
    <row r="12227" spans="1:8" x14ac:dyDescent="0.25">
      <c r="A12227" s="3" t="s">
        <v>1531</v>
      </c>
      <c r="B12227" s="5">
        <v>699999</v>
      </c>
      <c r="C12227" t="s">
        <v>1436</v>
      </c>
      <c r="D12227" t="str">
        <f t="shared" si="191"/>
        <v>Apartment</v>
      </c>
      <c r="E12227" t="s">
        <v>82</v>
      </c>
      <c r="F12227" t="str">
        <f>_xlfn.XLOOKUP(E12227,Geografiesleutel!A:A,Geografiesleutel!B:B,"",0,1)</f>
        <v>Western Suburbs</v>
      </c>
      <c r="G12227" s="18">
        <v>2</v>
      </c>
      <c r="H12227" s="18">
        <v>1</v>
      </c>
    </row>
    <row r="12228" spans="1:8" x14ac:dyDescent="0.25">
      <c r="A12228" s="3" t="s">
        <v>1476</v>
      </c>
      <c r="B12228" s="5">
        <v>360000</v>
      </c>
      <c r="C12228" t="s">
        <v>1437</v>
      </c>
      <c r="D12228" t="str">
        <f t="shared" si="191"/>
        <v>Apartment</v>
      </c>
      <c r="E12228" t="s">
        <v>487</v>
      </c>
      <c r="F12228" t="str">
        <f>_xlfn.XLOOKUP(E12228,Geografiesleutel!A:A,Geografiesleutel!B:B,"",0,1)</f>
        <v>CBD</v>
      </c>
      <c r="G12228" s="18">
        <v>1</v>
      </c>
      <c r="H12228" s="18">
        <v>1</v>
      </c>
    </row>
    <row r="12229" spans="1:8" x14ac:dyDescent="0.25">
      <c r="A12229" s="3" t="s">
        <v>1061</v>
      </c>
      <c r="B12229" s="5">
        <v>460000</v>
      </c>
      <c r="C12229" t="s">
        <v>1437</v>
      </c>
      <c r="D12229" t="str">
        <f t="shared" si="191"/>
        <v>Apartment</v>
      </c>
      <c r="E12229" t="s">
        <v>68</v>
      </c>
      <c r="F12229" t="str">
        <f>_xlfn.XLOOKUP(E12229,Geografiesleutel!A:A,Geografiesleutel!B:B,"",0,1)</f>
        <v>Northern Suburbs</v>
      </c>
      <c r="G12229" s="18">
        <v>1</v>
      </c>
      <c r="H12229" s="18">
        <v>1</v>
      </c>
    </row>
    <row r="12230" spans="1:8" x14ac:dyDescent="0.25">
      <c r="A12230" s="3" t="s">
        <v>1482</v>
      </c>
      <c r="B12230" s="5">
        <v>370000</v>
      </c>
      <c r="C12230" t="s">
        <v>1437</v>
      </c>
      <c r="D12230" t="str">
        <f t="shared" si="191"/>
        <v>Apartment</v>
      </c>
      <c r="E12230" t="s">
        <v>68</v>
      </c>
      <c r="F12230" t="str">
        <f>_xlfn.XLOOKUP(E12230,Geografiesleutel!A:A,Geografiesleutel!B:B,"",0,1)</f>
        <v>Northern Suburbs</v>
      </c>
      <c r="G12230" s="18">
        <v>1</v>
      </c>
      <c r="H12230" s="18">
        <v>1</v>
      </c>
    </row>
    <row r="12231" spans="1:8" x14ac:dyDescent="0.25">
      <c r="A12231" s="3" t="s">
        <v>1886</v>
      </c>
      <c r="B12231" s="5">
        <v>581600</v>
      </c>
      <c r="C12231" t="s">
        <v>1436</v>
      </c>
      <c r="D12231" t="str">
        <f t="shared" si="191"/>
        <v>Apartment</v>
      </c>
      <c r="E12231" t="s">
        <v>68</v>
      </c>
      <c r="F12231" t="str">
        <f>_xlfn.XLOOKUP(E12231,Geografiesleutel!A:A,Geografiesleutel!B:B,"",0,1)</f>
        <v>Northern Suburbs</v>
      </c>
      <c r="G12231" s="18">
        <v>2</v>
      </c>
      <c r="H12231" s="18">
        <v>1</v>
      </c>
    </row>
    <row r="12232" spans="1:8" x14ac:dyDescent="0.25">
      <c r="A12232" s="3" t="s">
        <v>715</v>
      </c>
      <c r="B12232" s="5">
        <v>550000</v>
      </c>
      <c r="C12232" t="s">
        <v>1436</v>
      </c>
      <c r="D12232" t="str">
        <f t="shared" si="191"/>
        <v>Apartment</v>
      </c>
      <c r="E12232" t="s">
        <v>257</v>
      </c>
      <c r="F12232" t="str">
        <f>_xlfn.XLOOKUP(E12232,Geografiesleutel!A:A,Geografiesleutel!B:B,"",0,1)</f>
        <v>Western Suburbs</v>
      </c>
      <c r="G12232" s="18">
        <v>2</v>
      </c>
      <c r="H12232" s="18">
        <v>1</v>
      </c>
    </row>
    <row r="12233" spans="1:8" x14ac:dyDescent="0.25">
      <c r="A12233" s="3" t="s">
        <v>981</v>
      </c>
      <c r="B12233" s="5">
        <v>799000</v>
      </c>
      <c r="C12233" t="s">
        <v>1436</v>
      </c>
      <c r="D12233" t="str">
        <f t="shared" si="191"/>
        <v>Apartment</v>
      </c>
      <c r="E12233" t="s">
        <v>52</v>
      </c>
      <c r="F12233" t="str">
        <f>_xlfn.XLOOKUP(E12233,Geografiesleutel!A:A,Geografiesleutel!B:B,"",0,1)</f>
        <v>Northern Suburbs</v>
      </c>
      <c r="G12233" s="18">
        <v>2</v>
      </c>
      <c r="H12233" s="18">
        <v>2</v>
      </c>
    </row>
    <row r="12234" spans="1:8" x14ac:dyDescent="0.25">
      <c r="A12234" s="3" t="s">
        <v>981</v>
      </c>
      <c r="B12234" s="5">
        <v>799000</v>
      </c>
      <c r="C12234" t="s">
        <v>1436</v>
      </c>
      <c r="D12234" t="str">
        <f t="shared" si="191"/>
        <v>Apartment</v>
      </c>
      <c r="E12234" t="s">
        <v>52</v>
      </c>
      <c r="F12234" t="str">
        <f>_xlfn.XLOOKUP(E12234,Geografiesleutel!A:A,Geografiesleutel!B:B,"",0,1)</f>
        <v>Northern Suburbs</v>
      </c>
      <c r="G12234" s="18">
        <v>2</v>
      </c>
      <c r="H12234" s="18">
        <v>2</v>
      </c>
    </row>
    <row r="12235" spans="1:8" x14ac:dyDescent="0.25">
      <c r="A12235" s="3" t="s">
        <v>1659</v>
      </c>
      <c r="B12235" s="5">
        <v>465000</v>
      </c>
      <c r="C12235" t="s">
        <v>1436</v>
      </c>
      <c r="D12235" t="str">
        <f t="shared" si="191"/>
        <v>Apartment</v>
      </c>
      <c r="E12235" t="s">
        <v>68</v>
      </c>
      <c r="F12235" t="str">
        <f>_xlfn.XLOOKUP(E12235,Geografiesleutel!A:A,Geografiesleutel!B:B,"",0,1)</f>
        <v>Northern Suburbs</v>
      </c>
      <c r="G12235" s="18">
        <v>2</v>
      </c>
      <c r="H12235" s="18">
        <v>1</v>
      </c>
    </row>
    <row r="12236" spans="1:8" x14ac:dyDescent="0.25">
      <c r="A12236" s="3" t="s">
        <v>1015</v>
      </c>
      <c r="B12236" s="5">
        <v>590000</v>
      </c>
      <c r="C12236" t="s">
        <v>1443</v>
      </c>
      <c r="D12236" t="str">
        <f t="shared" si="191"/>
        <v>Apartment</v>
      </c>
      <c r="E12236" t="s">
        <v>404</v>
      </c>
      <c r="F12236" t="str">
        <f>_xlfn.XLOOKUP(E12236,Geografiesleutel!A:A,Geografiesleutel!B:B,"",0,1)</f>
        <v>CBD</v>
      </c>
      <c r="G12236" s="18">
        <v>4</v>
      </c>
      <c r="H12236" s="18">
        <v>1</v>
      </c>
    </row>
    <row r="12237" spans="1:8" x14ac:dyDescent="0.25">
      <c r="A12237" s="3" t="s">
        <v>183</v>
      </c>
      <c r="B12237" s="5">
        <v>1250000</v>
      </c>
      <c r="C12237" t="s">
        <v>1439</v>
      </c>
      <c r="D12237" t="str">
        <f t="shared" si="191"/>
        <v>Apartment</v>
      </c>
      <c r="E12237" t="s">
        <v>1887</v>
      </c>
      <c r="F12237" t="str">
        <f>_xlfn.XLOOKUP(E12237,Geografiesleutel!A:A,Geografiesleutel!B:B,"",0,1)</f>
        <v>Eastern Suburbs</v>
      </c>
      <c r="G12237" s="18">
        <v>3</v>
      </c>
      <c r="H12237" s="18">
        <v>2</v>
      </c>
    </row>
    <row r="12238" spans="1:8" x14ac:dyDescent="0.25">
      <c r="A12238" s="3" t="s">
        <v>746</v>
      </c>
      <c r="B12238" s="5">
        <v>250000</v>
      </c>
      <c r="C12238" t="s">
        <v>1437</v>
      </c>
      <c r="D12238" t="str">
        <f t="shared" si="191"/>
        <v>Apartment</v>
      </c>
      <c r="E12238" t="s">
        <v>487</v>
      </c>
      <c r="F12238" t="str">
        <f>_xlfn.XLOOKUP(E12238,Geografiesleutel!A:A,Geografiesleutel!B:B,"",0,1)</f>
        <v>CBD</v>
      </c>
      <c r="G12238" s="18">
        <v>1</v>
      </c>
      <c r="H12238" s="18">
        <v>1</v>
      </c>
    </row>
    <row r="12239" spans="1:8" x14ac:dyDescent="0.25">
      <c r="A12239" s="3" t="s">
        <v>823</v>
      </c>
      <c r="B12239" s="5">
        <v>380000</v>
      </c>
      <c r="C12239" t="s">
        <v>1437</v>
      </c>
      <c r="D12239" t="str">
        <f t="shared" si="191"/>
        <v>Apartment</v>
      </c>
      <c r="E12239" t="s">
        <v>223</v>
      </c>
      <c r="F12239" t="str">
        <f>_xlfn.XLOOKUP(E12239,Geografiesleutel!A:A,Geografiesleutel!B:B,"",0,1)</f>
        <v>Western Suburbs</v>
      </c>
      <c r="G12239" s="18">
        <v>1</v>
      </c>
      <c r="H12239" s="18">
        <v>1</v>
      </c>
    </row>
    <row r="12240" spans="1:8" x14ac:dyDescent="0.25">
      <c r="A12240" s="3" t="s">
        <v>1555</v>
      </c>
      <c r="B12240" s="5">
        <v>375000</v>
      </c>
      <c r="C12240" t="s">
        <v>1440</v>
      </c>
      <c r="D12240" t="str">
        <f t="shared" si="191"/>
        <v>Apartment</v>
      </c>
      <c r="E12240" t="s">
        <v>487</v>
      </c>
      <c r="F12240" t="str">
        <f>_xlfn.XLOOKUP(E12240,Geografiesleutel!A:A,Geografiesleutel!B:B,"",0,1)</f>
        <v>CBD</v>
      </c>
      <c r="G12240" s="18" t="s">
        <v>2650</v>
      </c>
      <c r="H12240" s="18">
        <v>1</v>
      </c>
    </row>
    <row r="12241" spans="1:8" x14ac:dyDescent="0.25">
      <c r="A12241" s="3" t="s">
        <v>1115</v>
      </c>
      <c r="B12241" s="5">
        <v>660000</v>
      </c>
      <c r="C12241" t="s">
        <v>1436</v>
      </c>
      <c r="D12241" t="str">
        <f t="shared" si="191"/>
        <v>Apartment</v>
      </c>
      <c r="E12241" t="s">
        <v>1503</v>
      </c>
      <c r="F12241" t="str">
        <f>_xlfn.XLOOKUP(E12241,Geografiesleutel!A:A,Geografiesleutel!B:B,"",0,1)</f>
        <v>Northern Suburbs</v>
      </c>
      <c r="G12241" s="18">
        <v>2</v>
      </c>
      <c r="H12241" s="18">
        <v>1</v>
      </c>
    </row>
    <row r="12242" spans="1:8" x14ac:dyDescent="0.25">
      <c r="A12242" s="3" t="s">
        <v>36</v>
      </c>
      <c r="B12242" s="5">
        <v>1750000</v>
      </c>
      <c r="C12242" t="s">
        <v>1439</v>
      </c>
      <c r="D12242" t="str">
        <f t="shared" si="191"/>
        <v>Apartment</v>
      </c>
      <c r="E12242" t="s">
        <v>324</v>
      </c>
      <c r="F12242" t="str">
        <f>_xlfn.XLOOKUP(E12242,Geografiesleutel!A:A,Geografiesleutel!B:B,"",0,1)</f>
        <v>Eastern Suburbs</v>
      </c>
      <c r="G12242" s="18">
        <v>3</v>
      </c>
      <c r="H12242" s="18">
        <v>2</v>
      </c>
    </row>
    <row r="12243" spans="1:8" x14ac:dyDescent="0.25">
      <c r="A12243" s="3" t="s">
        <v>1888</v>
      </c>
      <c r="B12243" s="5">
        <v>811625</v>
      </c>
      <c r="C12243" t="s">
        <v>1437</v>
      </c>
      <c r="D12243" t="str">
        <f t="shared" si="191"/>
        <v>Apartment</v>
      </c>
      <c r="E12243" t="s">
        <v>1458</v>
      </c>
      <c r="F12243" t="str">
        <f>_xlfn.XLOOKUP(E12243,Geografiesleutel!A:A,Geografiesleutel!B:B,"",0,1)</f>
        <v>Eastern Suburbs</v>
      </c>
      <c r="G12243" s="18">
        <v>1</v>
      </c>
      <c r="H12243" s="18">
        <v>1</v>
      </c>
    </row>
    <row r="12244" spans="1:8" x14ac:dyDescent="0.25">
      <c r="A12244" s="3" t="s">
        <v>576</v>
      </c>
      <c r="B12244" s="5">
        <v>595000</v>
      </c>
      <c r="C12244" t="s">
        <v>1436</v>
      </c>
      <c r="D12244" t="str">
        <f t="shared" si="191"/>
        <v>Apartment</v>
      </c>
      <c r="E12244" t="s">
        <v>487</v>
      </c>
      <c r="F12244" t="str">
        <f>_xlfn.XLOOKUP(E12244,Geografiesleutel!A:A,Geografiesleutel!B:B,"",0,1)</f>
        <v>CBD</v>
      </c>
      <c r="G12244" s="18">
        <v>2</v>
      </c>
      <c r="H12244" s="18">
        <v>2</v>
      </c>
    </row>
    <row r="12245" spans="1:8" x14ac:dyDescent="0.25">
      <c r="A12245" s="3" t="s">
        <v>1467</v>
      </c>
      <c r="B12245" s="5">
        <v>378000</v>
      </c>
      <c r="C12245" t="s">
        <v>1440</v>
      </c>
      <c r="D12245" t="str">
        <f t="shared" si="191"/>
        <v>Apartment</v>
      </c>
      <c r="E12245" t="s">
        <v>487</v>
      </c>
      <c r="F12245" t="str">
        <f>_xlfn.XLOOKUP(E12245,Geografiesleutel!A:A,Geografiesleutel!B:B,"",0,1)</f>
        <v>CBD</v>
      </c>
      <c r="G12245" s="18" t="s">
        <v>2650</v>
      </c>
      <c r="H12245" s="18">
        <v>1</v>
      </c>
    </row>
    <row r="12246" spans="1:8" x14ac:dyDescent="0.25">
      <c r="A12246" s="3" t="s">
        <v>274</v>
      </c>
      <c r="B12246" s="5">
        <v>850000</v>
      </c>
      <c r="C12246" t="s">
        <v>1437</v>
      </c>
      <c r="D12246" t="str">
        <f t="shared" si="191"/>
        <v>Apartment</v>
      </c>
      <c r="E12246" t="s">
        <v>172</v>
      </c>
      <c r="F12246" t="str">
        <f>_xlfn.XLOOKUP(E12246,Geografiesleutel!A:A,Geografiesleutel!B:B,"",0,1)</f>
        <v>Eastern Suburbs</v>
      </c>
      <c r="G12246" s="18">
        <v>1</v>
      </c>
      <c r="H12246" s="18">
        <v>1</v>
      </c>
    </row>
    <row r="12247" spans="1:8" x14ac:dyDescent="0.25">
      <c r="A12247" s="3" t="s">
        <v>457</v>
      </c>
      <c r="B12247" s="5">
        <v>1395000</v>
      </c>
      <c r="C12247" t="s">
        <v>1439</v>
      </c>
      <c r="D12247" t="str">
        <f t="shared" si="191"/>
        <v>Apartment</v>
      </c>
      <c r="E12247" t="s">
        <v>1887</v>
      </c>
      <c r="F12247" t="str">
        <f>_xlfn.XLOOKUP(E12247,Geografiesleutel!A:A,Geografiesleutel!B:B,"",0,1)</f>
        <v>Eastern Suburbs</v>
      </c>
      <c r="G12247" s="18">
        <v>3</v>
      </c>
      <c r="H12247" s="18">
        <v>2</v>
      </c>
    </row>
    <row r="12248" spans="1:8" x14ac:dyDescent="0.25">
      <c r="A12248" s="3" t="s">
        <v>468</v>
      </c>
      <c r="B12248" s="5">
        <v>699000</v>
      </c>
      <c r="C12248" t="s">
        <v>1437</v>
      </c>
      <c r="D12248" t="str">
        <f t="shared" si="191"/>
        <v>Apartment</v>
      </c>
      <c r="E12248" t="s">
        <v>433</v>
      </c>
      <c r="F12248" t="str">
        <f>_xlfn.XLOOKUP(E12248,Geografiesleutel!A:A,Geografiesleutel!B:B,"",0,1)</f>
        <v>Eastern Suburbs</v>
      </c>
      <c r="G12248" s="18">
        <v>1</v>
      </c>
      <c r="H12248" s="18">
        <v>1</v>
      </c>
    </row>
    <row r="12249" spans="1:8" x14ac:dyDescent="0.25">
      <c r="A12249" s="3" t="s">
        <v>1862</v>
      </c>
      <c r="B12249" s="5">
        <v>445200</v>
      </c>
      <c r="C12249" t="s">
        <v>1437</v>
      </c>
      <c r="D12249" t="str">
        <f t="shared" si="191"/>
        <v>Apartment</v>
      </c>
      <c r="E12249" t="s">
        <v>137</v>
      </c>
      <c r="F12249" t="str">
        <f>_xlfn.XLOOKUP(E12249,Geografiesleutel!A:A,Geografiesleutel!B:B,"",0,1)</f>
        <v>Northern Suburbs</v>
      </c>
      <c r="G12249" s="18">
        <v>1</v>
      </c>
      <c r="H12249" s="18">
        <v>1</v>
      </c>
    </row>
    <row r="12250" spans="1:8" x14ac:dyDescent="0.25">
      <c r="A12250" s="3" t="s">
        <v>1486</v>
      </c>
      <c r="B12250" s="5">
        <v>477000</v>
      </c>
      <c r="C12250" t="s">
        <v>1437</v>
      </c>
      <c r="D12250" t="str">
        <f t="shared" si="191"/>
        <v>Apartment</v>
      </c>
      <c r="E12250" t="s">
        <v>137</v>
      </c>
      <c r="F12250" t="str">
        <f>_xlfn.XLOOKUP(E12250,Geografiesleutel!A:A,Geografiesleutel!B:B,"",0,1)</f>
        <v>Northern Suburbs</v>
      </c>
      <c r="G12250" s="18">
        <v>1</v>
      </c>
      <c r="H12250" s="18">
        <v>1</v>
      </c>
    </row>
    <row r="12251" spans="1:8" x14ac:dyDescent="0.25">
      <c r="A12251" s="3" t="s">
        <v>183</v>
      </c>
      <c r="B12251" s="5">
        <v>1250000</v>
      </c>
      <c r="C12251" t="s">
        <v>1439</v>
      </c>
      <c r="D12251" t="str">
        <f t="shared" si="191"/>
        <v>Apartment</v>
      </c>
      <c r="E12251" t="s">
        <v>1887</v>
      </c>
      <c r="F12251" t="str">
        <f>_xlfn.XLOOKUP(E12251,Geografiesleutel!A:A,Geografiesleutel!B:B,"",0,1)</f>
        <v>Eastern Suburbs</v>
      </c>
      <c r="G12251" s="18">
        <v>3</v>
      </c>
      <c r="H12251" s="18">
        <v>2</v>
      </c>
    </row>
    <row r="12252" spans="1:8" x14ac:dyDescent="0.25">
      <c r="A12252" s="3" t="s">
        <v>591</v>
      </c>
      <c r="B12252" s="5">
        <v>710000</v>
      </c>
      <c r="C12252" t="s">
        <v>1436</v>
      </c>
      <c r="D12252" t="str">
        <f t="shared" si="191"/>
        <v>Apartment</v>
      </c>
      <c r="E12252" t="s">
        <v>35</v>
      </c>
      <c r="F12252" t="str">
        <f>_xlfn.XLOOKUP(E12252,Geografiesleutel!A:A,Geografiesleutel!B:B,"",0,1)</f>
        <v>Northern Suburbs</v>
      </c>
      <c r="G12252" s="18">
        <v>2</v>
      </c>
      <c r="H12252" s="18">
        <v>2</v>
      </c>
    </row>
    <row r="12253" spans="1:8" x14ac:dyDescent="0.25">
      <c r="A12253" s="3" t="s">
        <v>1149</v>
      </c>
      <c r="B12253" s="5">
        <v>500000</v>
      </c>
      <c r="C12253" t="s">
        <v>1436</v>
      </c>
      <c r="D12253" t="str">
        <f t="shared" si="191"/>
        <v>Apartment</v>
      </c>
      <c r="E12253" t="s">
        <v>163</v>
      </c>
      <c r="F12253" t="str">
        <f>_xlfn.XLOOKUP(E12253,Geografiesleutel!A:A,Geografiesleutel!B:B,"",0,1)</f>
        <v>Northern Suburbs</v>
      </c>
      <c r="G12253" s="18">
        <v>2</v>
      </c>
      <c r="H12253" s="18">
        <v>1</v>
      </c>
    </row>
    <row r="12254" spans="1:8" x14ac:dyDescent="0.25">
      <c r="A12254" s="3" t="s">
        <v>385</v>
      </c>
      <c r="B12254" s="5">
        <v>3350000</v>
      </c>
      <c r="C12254" t="s">
        <v>1436</v>
      </c>
      <c r="D12254" t="str">
        <f t="shared" si="191"/>
        <v>Apartment</v>
      </c>
      <c r="E12254" t="s">
        <v>234</v>
      </c>
      <c r="F12254" t="str">
        <f>_xlfn.XLOOKUP(E12254,Geografiesleutel!A:A,Geografiesleutel!B:B,"",0,1)</f>
        <v>Eastern Suburbs</v>
      </c>
      <c r="G12254" s="18">
        <v>2</v>
      </c>
      <c r="H12254" s="18">
        <v>2</v>
      </c>
    </row>
    <row r="12255" spans="1:8" x14ac:dyDescent="0.25">
      <c r="A12255" s="3" t="s">
        <v>1357</v>
      </c>
      <c r="B12255" s="5">
        <v>400000</v>
      </c>
      <c r="C12255" t="s">
        <v>1440</v>
      </c>
      <c r="D12255" t="str">
        <f t="shared" si="191"/>
        <v>Apartment</v>
      </c>
      <c r="E12255" t="s">
        <v>487</v>
      </c>
      <c r="F12255" t="str">
        <f>_xlfn.XLOOKUP(E12255,Geografiesleutel!A:A,Geografiesleutel!B:B,"",0,1)</f>
        <v>CBD</v>
      </c>
      <c r="G12255" s="18" t="s">
        <v>2650</v>
      </c>
      <c r="H12255" s="18">
        <v>1</v>
      </c>
    </row>
    <row r="12256" spans="1:8" x14ac:dyDescent="0.25">
      <c r="A12256" s="3" t="s">
        <v>1553</v>
      </c>
      <c r="B12256" s="5">
        <v>559000</v>
      </c>
      <c r="C12256" t="s">
        <v>1436</v>
      </c>
      <c r="D12256" t="str">
        <f t="shared" si="191"/>
        <v>Apartment</v>
      </c>
      <c r="E12256" t="s">
        <v>229</v>
      </c>
      <c r="F12256" t="str">
        <f>_xlfn.XLOOKUP(E12256,Geografiesleutel!A:A,Geografiesleutel!B:B,"",0,1)</f>
        <v>Western Suburbs</v>
      </c>
      <c r="G12256" s="18">
        <v>2</v>
      </c>
      <c r="H12256" s="18">
        <v>2</v>
      </c>
    </row>
    <row r="12257" spans="1:8" x14ac:dyDescent="0.25">
      <c r="A12257" s="3" t="s">
        <v>1015</v>
      </c>
      <c r="B12257" s="5">
        <v>590000</v>
      </c>
      <c r="C12257" t="s">
        <v>1436</v>
      </c>
      <c r="D12257" t="str">
        <f t="shared" si="191"/>
        <v>Apartment</v>
      </c>
      <c r="E12257" t="s">
        <v>404</v>
      </c>
      <c r="F12257" t="str">
        <f>_xlfn.XLOOKUP(E12257,Geografiesleutel!A:A,Geografiesleutel!B:B,"",0,1)</f>
        <v>CBD</v>
      </c>
      <c r="G12257" s="18">
        <v>2</v>
      </c>
      <c r="H12257" s="18">
        <v>1</v>
      </c>
    </row>
    <row r="12258" spans="1:8" x14ac:dyDescent="0.25">
      <c r="A12258" s="3" t="s">
        <v>1489</v>
      </c>
      <c r="B12258" s="5">
        <v>410000</v>
      </c>
      <c r="C12258" t="s">
        <v>1436</v>
      </c>
      <c r="D12258" t="str">
        <f t="shared" si="191"/>
        <v>Apartment</v>
      </c>
      <c r="E12258" t="s">
        <v>68</v>
      </c>
      <c r="F12258" t="str">
        <f>_xlfn.XLOOKUP(E12258,Geografiesleutel!A:A,Geografiesleutel!B:B,"",0,1)</f>
        <v>Northern Suburbs</v>
      </c>
      <c r="G12258" s="18">
        <v>2</v>
      </c>
      <c r="H12258" s="18">
        <v>1</v>
      </c>
    </row>
    <row r="12259" spans="1:8" x14ac:dyDescent="0.25">
      <c r="A12259" s="3" t="s">
        <v>36</v>
      </c>
      <c r="B12259" s="5">
        <v>1750000</v>
      </c>
      <c r="C12259" t="s">
        <v>1436</v>
      </c>
      <c r="D12259" t="str">
        <f t="shared" si="191"/>
        <v>Apartment</v>
      </c>
      <c r="E12259" t="s">
        <v>324</v>
      </c>
      <c r="F12259" t="str">
        <f>_xlfn.XLOOKUP(E12259,Geografiesleutel!A:A,Geografiesleutel!B:B,"",0,1)</f>
        <v>Eastern Suburbs</v>
      </c>
      <c r="G12259" s="18">
        <v>2</v>
      </c>
      <c r="H12259" s="18">
        <v>1</v>
      </c>
    </row>
    <row r="12260" spans="1:8" x14ac:dyDescent="0.25">
      <c r="A12260" s="3" t="s">
        <v>274</v>
      </c>
      <c r="B12260" s="5">
        <v>850000</v>
      </c>
      <c r="C12260" t="s">
        <v>1437</v>
      </c>
      <c r="D12260" t="str">
        <f t="shared" si="191"/>
        <v>Apartment</v>
      </c>
      <c r="E12260" t="s">
        <v>369</v>
      </c>
      <c r="F12260" t="str">
        <f>_xlfn.XLOOKUP(E12260,Geografiesleutel!A:A,Geografiesleutel!B:B,"",0,1)</f>
        <v>Eastern Suburbs</v>
      </c>
      <c r="G12260" s="18">
        <v>1</v>
      </c>
      <c r="H12260" s="18">
        <v>1</v>
      </c>
    </row>
    <row r="12261" spans="1:8" x14ac:dyDescent="0.25">
      <c r="A12261" s="3" t="s">
        <v>412</v>
      </c>
      <c r="B12261" s="5">
        <v>1195000</v>
      </c>
      <c r="C12261" t="s">
        <v>1436</v>
      </c>
      <c r="D12261" t="str">
        <f t="shared" si="191"/>
        <v>Apartment</v>
      </c>
      <c r="E12261" t="s">
        <v>18</v>
      </c>
      <c r="F12261" t="str">
        <f>_xlfn.XLOOKUP(E12261,Geografiesleutel!A:A,Geografiesleutel!B:B,"",0,1)</f>
        <v>Agricultural Smallholdings</v>
      </c>
      <c r="G12261" s="18">
        <v>2</v>
      </c>
      <c r="H12261" s="18">
        <v>2</v>
      </c>
    </row>
    <row r="12262" spans="1:8" x14ac:dyDescent="0.25">
      <c r="A12262" s="3" t="s">
        <v>1442</v>
      </c>
      <c r="B12262" s="5">
        <v>425000</v>
      </c>
      <c r="C12262" t="s">
        <v>1437</v>
      </c>
      <c r="D12262" t="str">
        <f t="shared" si="191"/>
        <v>Apartment</v>
      </c>
      <c r="E12262" t="s">
        <v>562</v>
      </c>
      <c r="F12262" t="str">
        <f>_xlfn.XLOOKUP(E12262,Geografiesleutel!A:A,Geografiesleutel!B:B,"",0,1)</f>
        <v>CBD</v>
      </c>
      <c r="G12262" s="18">
        <v>1</v>
      </c>
      <c r="H12262" s="18">
        <v>1</v>
      </c>
    </row>
    <row r="12263" spans="1:8" x14ac:dyDescent="0.25">
      <c r="A12263" s="3" t="s">
        <v>1136</v>
      </c>
      <c r="B12263" s="5">
        <v>540000</v>
      </c>
      <c r="C12263" t="s">
        <v>1439</v>
      </c>
      <c r="D12263" t="str">
        <f t="shared" si="191"/>
        <v>Apartment</v>
      </c>
      <c r="E12263" t="s">
        <v>487</v>
      </c>
      <c r="F12263" t="str">
        <f>_xlfn.XLOOKUP(E12263,Geografiesleutel!A:A,Geografiesleutel!B:B,"",0,1)</f>
        <v>CBD</v>
      </c>
      <c r="G12263" s="18">
        <v>3</v>
      </c>
      <c r="H12263" s="18">
        <v>1</v>
      </c>
    </row>
    <row r="12264" spans="1:8" x14ac:dyDescent="0.25">
      <c r="A12264" s="3" t="s">
        <v>1889</v>
      </c>
      <c r="B12264" s="5">
        <v>849500</v>
      </c>
      <c r="C12264" t="s">
        <v>1436</v>
      </c>
      <c r="D12264" t="str">
        <f t="shared" si="191"/>
        <v>Apartment</v>
      </c>
      <c r="E12264" t="s">
        <v>55</v>
      </c>
      <c r="F12264" t="str">
        <f>_xlfn.XLOOKUP(E12264,Geografiesleutel!A:A,Geografiesleutel!B:B,"",0,1)</f>
        <v>Western Suburbs</v>
      </c>
      <c r="G12264" s="18">
        <v>2</v>
      </c>
      <c r="H12264" s="18">
        <v>1</v>
      </c>
    </row>
    <row r="12265" spans="1:8" x14ac:dyDescent="0.25">
      <c r="A12265" s="3" t="s">
        <v>1442</v>
      </c>
      <c r="B12265" s="5">
        <v>425000</v>
      </c>
      <c r="C12265" t="s">
        <v>1437</v>
      </c>
      <c r="D12265" t="str">
        <f t="shared" si="191"/>
        <v>Apartment</v>
      </c>
      <c r="E12265" t="s">
        <v>562</v>
      </c>
      <c r="F12265" t="str">
        <f>_xlfn.XLOOKUP(E12265,Geografiesleutel!A:A,Geografiesleutel!B:B,"",0,1)</f>
        <v>CBD</v>
      </c>
      <c r="G12265" s="18">
        <v>1</v>
      </c>
      <c r="H12265" s="18">
        <v>1</v>
      </c>
    </row>
    <row r="12266" spans="1:8" x14ac:dyDescent="0.25">
      <c r="A12266" s="3" t="s">
        <v>457</v>
      </c>
      <c r="B12266" s="5">
        <v>1395000</v>
      </c>
      <c r="C12266" t="s">
        <v>1436</v>
      </c>
      <c r="D12266" t="str">
        <f t="shared" si="191"/>
        <v>Apartment</v>
      </c>
      <c r="E12266" t="s">
        <v>965</v>
      </c>
      <c r="F12266" t="str">
        <f>_xlfn.XLOOKUP(E12266,Geografiesleutel!A:A,Geografiesleutel!B:B,"",0,1)</f>
        <v>Eastern Suburbs</v>
      </c>
      <c r="G12266" s="18">
        <v>2</v>
      </c>
      <c r="H12266" s="18">
        <v>1</v>
      </c>
    </row>
    <row r="12267" spans="1:8" x14ac:dyDescent="0.25">
      <c r="A12267" s="3" t="s">
        <v>1890</v>
      </c>
      <c r="B12267" s="5">
        <v>418700</v>
      </c>
      <c r="C12267" t="s">
        <v>1437</v>
      </c>
      <c r="D12267" t="str">
        <f t="shared" si="191"/>
        <v>Apartment</v>
      </c>
      <c r="E12267" t="s">
        <v>137</v>
      </c>
      <c r="F12267" t="str">
        <f>_xlfn.XLOOKUP(E12267,Geografiesleutel!A:A,Geografiesleutel!B:B,"",0,1)</f>
        <v>Northern Suburbs</v>
      </c>
      <c r="G12267" s="18">
        <v>1</v>
      </c>
      <c r="H12267" s="18">
        <v>1</v>
      </c>
    </row>
    <row r="12268" spans="1:8" x14ac:dyDescent="0.25">
      <c r="A12268" s="3" t="s">
        <v>1659</v>
      </c>
      <c r="B12268" s="5">
        <v>465000</v>
      </c>
      <c r="C12268" t="s">
        <v>1447</v>
      </c>
      <c r="D12268" t="str">
        <f t="shared" si="191"/>
        <v>Apartment</v>
      </c>
      <c r="E12268" t="s">
        <v>469</v>
      </c>
      <c r="F12268" t="str">
        <f>_xlfn.XLOOKUP(E12268,Geografiesleutel!A:A,Geografiesleutel!B:B,"",0,1)</f>
        <v>Eastern Suburbs</v>
      </c>
      <c r="G12268" s="18">
        <v>5</v>
      </c>
      <c r="H12268" s="18">
        <v>1</v>
      </c>
    </row>
    <row r="12269" spans="1:8" x14ac:dyDescent="0.25">
      <c r="A12269" s="3" t="s">
        <v>1534</v>
      </c>
      <c r="B12269" s="5">
        <v>355000</v>
      </c>
      <c r="C12269" t="s">
        <v>1437</v>
      </c>
      <c r="D12269" t="str">
        <f t="shared" si="191"/>
        <v>Apartment</v>
      </c>
      <c r="E12269" t="s">
        <v>487</v>
      </c>
      <c r="F12269" t="str">
        <f>_xlfn.XLOOKUP(E12269,Geografiesleutel!A:A,Geografiesleutel!B:B,"",0,1)</f>
        <v>CBD</v>
      </c>
      <c r="G12269" s="18">
        <v>1</v>
      </c>
      <c r="H12269" s="18">
        <v>1</v>
      </c>
    </row>
    <row r="12270" spans="1:8" x14ac:dyDescent="0.25">
      <c r="A12270" s="3" t="s">
        <v>1061</v>
      </c>
      <c r="B12270" s="5">
        <v>460000</v>
      </c>
      <c r="C12270" t="s">
        <v>1436</v>
      </c>
      <c r="D12270" t="str">
        <f t="shared" si="191"/>
        <v>Apartment</v>
      </c>
      <c r="E12270" t="s">
        <v>68</v>
      </c>
      <c r="F12270" t="str">
        <f>_xlfn.XLOOKUP(E12270,Geografiesleutel!A:A,Geografiesleutel!B:B,"",0,1)</f>
        <v>Northern Suburbs</v>
      </c>
      <c r="G12270" s="18">
        <v>2</v>
      </c>
      <c r="H12270" s="18">
        <v>1</v>
      </c>
    </row>
    <row r="12271" spans="1:8" x14ac:dyDescent="0.25">
      <c r="A12271" s="3" t="s">
        <v>1061</v>
      </c>
      <c r="B12271" s="5">
        <v>460000</v>
      </c>
      <c r="C12271" t="s">
        <v>1436</v>
      </c>
      <c r="D12271" t="str">
        <f t="shared" si="191"/>
        <v>Apartment</v>
      </c>
      <c r="E12271" t="s">
        <v>116</v>
      </c>
      <c r="F12271" t="str">
        <f>_xlfn.XLOOKUP(E12271,Geografiesleutel!A:A,Geografiesleutel!B:B,"",0,1)</f>
        <v>Western Suburbs</v>
      </c>
      <c r="G12271" s="18">
        <v>2</v>
      </c>
      <c r="H12271" s="18">
        <v>1</v>
      </c>
    </row>
    <row r="12272" spans="1:8" x14ac:dyDescent="0.25">
      <c r="A12272" s="3" t="s">
        <v>1891</v>
      </c>
      <c r="B12272" s="5">
        <v>583000</v>
      </c>
      <c r="C12272" t="s">
        <v>1436</v>
      </c>
      <c r="D12272" t="str">
        <f t="shared" si="191"/>
        <v>Apartment</v>
      </c>
      <c r="E12272" t="s">
        <v>137</v>
      </c>
      <c r="F12272" t="str">
        <f>_xlfn.XLOOKUP(E12272,Geografiesleutel!A:A,Geografiesleutel!B:B,"",0,1)</f>
        <v>Northern Suburbs</v>
      </c>
      <c r="G12272" s="18">
        <v>2</v>
      </c>
      <c r="H12272" s="18">
        <v>1</v>
      </c>
    </row>
    <row r="12273" spans="1:8" x14ac:dyDescent="0.25">
      <c r="A12273" s="3" t="s">
        <v>296</v>
      </c>
      <c r="B12273" s="5">
        <v>795000</v>
      </c>
      <c r="C12273" t="s">
        <v>1437</v>
      </c>
      <c r="D12273" t="str">
        <f t="shared" si="191"/>
        <v>Apartment</v>
      </c>
      <c r="E12273" t="s">
        <v>46</v>
      </c>
      <c r="F12273" t="str">
        <f>_xlfn.XLOOKUP(E12273,Geografiesleutel!A:A,Geografiesleutel!B:B,"",0,1)</f>
        <v>Eastern Suburbs</v>
      </c>
      <c r="G12273" s="18">
        <v>1</v>
      </c>
      <c r="H12273" s="18">
        <v>1</v>
      </c>
    </row>
    <row r="12274" spans="1:8" x14ac:dyDescent="0.25">
      <c r="A12274" s="3" t="s">
        <v>1882</v>
      </c>
      <c r="B12274" s="5">
        <v>539900</v>
      </c>
      <c r="C12274" t="s">
        <v>1436</v>
      </c>
      <c r="D12274" t="str">
        <f t="shared" si="191"/>
        <v>Apartment</v>
      </c>
      <c r="E12274" t="s">
        <v>229</v>
      </c>
      <c r="F12274" t="str">
        <f>_xlfn.XLOOKUP(E12274,Geografiesleutel!A:A,Geografiesleutel!B:B,"",0,1)</f>
        <v>Western Suburbs</v>
      </c>
      <c r="G12274" s="18">
        <v>2</v>
      </c>
      <c r="H12274" s="18">
        <v>2</v>
      </c>
    </row>
    <row r="12275" spans="1:8" x14ac:dyDescent="0.25">
      <c r="A12275" s="3" t="s">
        <v>1892</v>
      </c>
      <c r="B12275" s="5">
        <v>371000</v>
      </c>
      <c r="C12275" t="s">
        <v>1437</v>
      </c>
      <c r="D12275" t="str">
        <f t="shared" si="191"/>
        <v>Apartment</v>
      </c>
      <c r="E12275" t="s">
        <v>562</v>
      </c>
      <c r="F12275" t="str">
        <f>_xlfn.XLOOKUP(E12275,Geografiesleutel!A:A,Geografiesleutel!B:B,"",0,1)</f>
        <v>CBD</v>
      </c>
      <c r="G12275" s="18">
        <v>1</v>
      </c>
      <c r="H12275" s="18">
        <v>1</v>
      </c>
    </row>
    <row r="12276" spans="1:8" x14ac:dyDescent="0.25">
      <c r="A12276" s="3" t="s">
        <v>77</v>
      </c>
      <c r="B12276" s="5">
        <v>1695000</v>
      </c>
      <c r="C12276" t="s">
        <v>1439</v>
      </c>
      <c r="D12276" t="str">
        <f t="shared" si="191"/>
        <v>Apartment</v>
      </c>
      <c r="E12276" t="s">
        <v>965</v>
      </c>
      <c r="F12276" t="str">
        <f>_xlfn.XLOOKUP(E12276,Geografiesleutel!A:A,Geografiesleutel!B:B,"",0,1)</f>
        <v>Eastern Suburbs</v>
      </c>
      <c r="G12276" s="18">
        <v>3</v>
      </c>
      <c r="H12276" s="18">
        <v>2</v>
      </c>
    </row>
    <row r="12277" spans="1:8" x14ac:dyDescent="0.25">
      <c r="A12277" s="3" t="s">
        <v>1479</v>
      </c>
      <c r="B12277" s="5">
        <v>649000</v>
      </c>
      <c r="C12277" t="s">
        <v>1436</v>
      </c>
      <c r="D12277" t="str">
        <f t="shared" si="191"/>
        <v>Apartment</v>
      </c>
      <c r="E12277" t="s">
        <v>227</v>
      </c>
      <c r="F12277" t="str">
        <f>_xlfn.XLOOKUP(E12277,Geografiesleutel!A:A,Geografiesleutel!B:B,"",0,1)</f>
        <v>Western Suburbs</v>
      </c>
      <c r="G12277" s="18">
        <v>2</v>
      </c>
      <c r="H12277" s="18" t="s">
        <v>2650</v>
      </c>
    </row>
    <row r="12278" spans="1:8" x14ac:dyDescent="0.25">
      <c r="A12278" s="3" t="s">
        <v>715</v>
      </c>
      <c r="B12278" s="5">
        <v>550000</v>
      </c>
      <c r="C12278" t="s">
        <v>1436</v>
      </c>
      <c r="D12278" t="str">
        <f t="shared" si="191"/>
        <v>Apartment</v>
      </c>
      <c r="E12278" t="s">
        <v>68</v>
      </c>
      <c r="F12278" t="str">
        <f>_xlfn.XLOOKUP(E12278,Geografiesleutel!A:A,Geografiesleutel!B:B,"",0,1)</f>
        <v>Northern Suburbs</v>
      </c>
      <c r="G12278" s="18">
        <v>2</v>
      </c>
      <c r="H12278" s="18">
        <v>1</v>
      </c>
    </row>
    <row r="12279" spans="1:8" x14ac:dyDescent="0.25">
      <c r="A12279" s="3" t="s">
        <v>1465</v>
      </c>
      <c r="B12279" s="5">
        <v>499000</v>
      </c>
      <c r="C12279" t="s">
        <v>1436</v>
      </c>
      <c r="D12279" t="str">
        <f t="shared" si="191"/>
        <v>Apartment</v>
      </c>
      <c r="E12279" t="s">
        <v>97</v>
      </c>
      <c r="F12279" t="str">
        <f>_xlfn.XLOOKUP(E12279,Geografiesleutel!A:A,Geografiesleutel!B:B,"",0,1)</f>
        <v>Northern Suburbs</v>
      </c>
      <c r="G12279" s="18">
        <v>2</v>
      </c>
      <c r="H12279" s="18">
        <v>1</v>
      </c>
    </row>
    <row r="12280" spans="1:8" x14ac:dyDescent="0.25">
      <c r="A12280" s="3" t="s">
        <v>1312</v>
      </c>
      <c r="B12280" s="5">
        <v>796000</v>
      </c>
      <c r="C12280" t="s">
        <v>1437</v>
      </c>
      <c r="D12280" t="str">
        <f t="shared" si="191"/>
        <v>Apartment</v>
      </c>
      <c r="E12280" t="s">
        <v>965</v>
      </c>
      <c r="F12280" t="str">
        <f>_xlfn.XLOOKUP(E12280,Geografiesleutel!A:A,Geografiesleutel!B:B,"",0,1)</f>
        <v>Eastern Suburbs</v>
      </c>
      <c r="G12280" s="18">
        <v>1</v>
      </c>
      <c r="H12280" s="18">
        <v>1</v>
      </c>
    </row>
    <row r="12281" spans="1:8" x14ac:dyDescent="0.25">
      <c r="A12281" s="3" t="s">
        <v>142</v>
      </c>
      <c r="B12281" s="5">
        <v>1330000</v>
      </c>
      <c r="C12281" t="s">
        <v>1443</v>
      </c>
      <c r="D12281" t="str">
        <f t="shared" si="191"/>
        <v>Apartment</v>
      </c>
      <c r="E12281" t="s">
        <v>97</v>
      </c>
      <c r="F12281" t="str">
        <f>_xlfn.XLOOKUP(E12281,Geografiesleutel!A:A,Geografiesleutel!B:B,"",0,1)</f>
        <v>Northern Suburbs</v>
      </c>
      <c r="G12281" s="18">
        <v>4</v>
      </c>
      <c r="H12281" s="18">
        <v>2</v>
      </c>
    </row>
    <row r="12282" spans="1:8" x14ac:dyDescent="0.25">
      <c r="A12282" s="3" t="s">
        <v>823</v>
      </c>
      <c r="B12282" s="5">
        <v>380000</v>
      </c>
      <c r="C12282" t="s">
        <v>1437</v>
      </c>
      <c r="D12282" t="str">
        <f t="shared" si="191"/>
        <v>Apartment</v>
      </c>
      <c r="E12282" t="s">
        <v>223</v>
      </c>
      <c r="F12282" t="str">
        <f>_xlfn.XLOOKUP(E12282,Geografiesleutel!A:A,Geografiesleutel!B:B,"",0,1)</f>
        <v>Western Suburbs</v>
      </c>
      <c r="G12282" s="18">
        <v>1</v>
      </c>
      <c r="H12282" s="18">
        <v>1</v>
      </c>
    </row>
    <row r="12283" spans="1:8" x14ac:dyDescent="0.25">
      <c r="A12283" s="3" t="s">
        <v>556</v>
      </c>
      <c r="B12283" s="5">
        <v>650000</v>
      </c>
      <c r="C12283" t="s">
        <v>1437</v>
      </c>
      <c r="D12283" t="str">
        <f t="shared" si="191"/>
        <v>Apartment</v>
      </c>
      <c r="E12283" t="s">
        <v>369</v>
      </c>
      <c r="F12283" t="str">
        <f>_xlfn.XLOOKUP(E12283,Geografiesleutel!A:A,Geografiesleutel!B:B,"",0,1)</f>
        <v>Eastern Suburbs</v>
      </c>
      <c r="G12283" s="18">
        <v>1</v>
      </c>
      <c r="H12283" s="18">
        <v>1</v>
      </c>
    </row>
    <row r="12284" spans="1:8" x14ac:dyDescent="0.25">
      <c r="A12284" s="3" t="s">
        <v>266</v>
      </c>
      <c r="B12284" s="5">
        <v>1500000</v>
      </c>
      <c r="C12284" t="s">
        <v>1436</v>
      </c>
      <c r="D12284" t="str">
        <f t="shared" si="191"/>
        <v>Apartment</v>
      </c>
      <c r="E12284" t="s">
        <v>46</v>
      </c>
      <c r="F12284" t="str">
        <f>_xlfn.XLOOKUP(E12284,Geografiesleutel!A:A,Geografiesleutel!B:B,"",0,1)</f>
        <v>Eastern Suburbs</v>
      </c>
      <c r="G12284" s="18">
        <v>2</v>
      </c>
      <c r="H12284" s="18">
        <v>1</v>
      </c>
    </row>
    <row r="12285" spans="1:8" x14ac:dyDescent="0.25">
      <c r="A12285" s="3" t="s">
        <v>1058</v>
      </c>
      <c r="B12285" s="5">
        <v>495000</v>
      </c>
      <c r="C12285" t="s">
        <v>1436</v>
      </c>
      <c r="D12285" t="str">
        <f t="shared" si="191"/>
        <v>Apartment</v>
      </c>
      <c r="E12285" t="s">
        <v>68</v>
      </c>
      <c r="F12285" t="str">
        <f>_xlfn.XLOOKUP(E12285,Geografiesleutel!A:A,Geografiesleutel!B:B,"",0,1)</f>
        <v>Northern Suburbs</v>
      </c>
      <c r="G12285" s="18">
        <v>2</v>
      </c>
      <c r="H12285" s="18">
        <v>1</v>
      </c>
    </row>
    <row r="12286" spans="1:8" x14ac:dyDescent="0.25">
      <c r="A12286" s="3" t="s">
        <v>1369</v>
      </c>
      <c r="B12286" s="5">
        <v>579000</v>
      </c>
      <c r="C12286" t="s">
        <v>1437</v>
      </c>
      <c r="D12286" t="str">
        <f t="shared" si="191"/>
        <v>Apartment</v>
      </c>
      <c r="E12286" t="s">
        <v>66</v>
      </c>
      <c r="F12286" t="str">
        <f>_xlfn.XLOOKUP(E12286,Geografiesleutel!A:A,Geografiesleutel!B:B,"",0,1)</f>
        <v>Northern Suburbs</v>
      </c>
      <c r="G12286" s="18">
        <v>1</v>
      </c>
      <c r="H12286" s="18">
        <v>1</v>
      </c>
    </row>
    <row r="12287" spans="1:8" x14ac:dyDescent="0.25">
      <c r="A12287" s="3" t="s">
        <v>1450</v>
      </c>
      <c r="B12287" s="5">
        <v>430000</v>
      </c>
      <c r="C12287" t="s">
        <v>1436</v>
      </c>
      <c r="D12287" t="str">
        <f t="shared" si="191"/>
        <v>Apartment</v>
      </c>
      <c r="E12287" t="s">
        <v>487</v>
      </c>
      <c r="F12287" t="str">
        <f>_xlfn.XLOOKUP(E12287,Geografiesleutel!A:A,Geografiesleutel!B:B,"",0,1)</f>
        <v>CBD</v>
      </c>
      <c r="G12287" s="18">
        <v>2</v>
      </c>
      <c r="H12287" s="18">
        <v>1</v>
      </c>
    </row>
    <row r="12288" spans="1:8" x14ac:dyDescent="0.25">
      <c r="A12288" s="3" t="s">
        <v>393</v>
      </c>
      <c r="B12288" s="5">
        <v>895000</v>
      </c>
      <c r="C12288" t="s">
        <v>1437</v>
      </c>
      <c r="D12288" t="str">
        <f t="shared" si="191"/>
        <v>Apartment</v>
      </c>
      <c r="E12288" t="s">
        <v>46</v>
      </c>
      <c r="F12288" t="str">
        <f>_xlfn.XLOOKUP(E12288,Geografiesleutel!A:A,Geografiesleutel!B:B,"",0,1)</f>
        <v>Eastern Suburbs</v>
      </c>
      <c r="G12288" s="18">
        <v>1</v>
      </c>
      <c r="H12288" s="18">
        <v>1</v>
      </c>
    </row>
    <row r="12289" spans="1:8" x14ac:dyDescent="0.25">
      <c r="A12289" s="3" t="s">
        <v>784</v>
      </c>
      <c r="B12289" s="5">
        <v>249000</v>
      </c>
      <c r="C12289" t="s">
        <v>1437</v>
      </c>
      <c r="D12289" t="str">
        <f t="shared" si="191"/>
        <v>Apartment</v>
      </c>
      <c r="E12289" t="s">
        <v>487</v>
      </c>
      <c r="F12289" t="str">
        <f>_xlfn.XLOOKUP(E12289,Geografiesleutel!A:A,Geografiesleutel!B:B,"",0,1)</f>
        <v>CBD</v>
      </c>
      <c r="G12289" s="18">
        <v>1</v>
      </c>
      <c r="H12289" s="18" t="s">
        <v>8</v>
      </c>
    </row>
    <row r="12290" spans="1:8" x14ac:dyDescent="0.25">
      <c r="A12290" s="3" t="s">
        <v>1893</v>
      </c>
      <c r="B12290" s="5">
        <v>483510</v>
      </c>
      <c r="C12290" t="s">
        <v>1436</v>
      </c>
      <c r="D12290" t="str">
        <f t="shared" ref="D12290:D12353" si="192">TRIM(RIGHT(SUBSTITUTE(C12290," ",REPT(" ",LEN(C12290))),LEN(C12290)))</f>
        <v>Apartment</v>
      </c>
      <c r="E12290" t="s">
        <v>163</v>
      </c>
      <c r="F12290" t="str">
        <f>_xlfn.XLOOKUP(E12290,Geografiesleutel!A:A,Geografiesleutel!B:B,"",0,1)</f>
        <v>Northern Suburbs</v>
      </c>
      <c r="G12290" s="18">
        <v>2</v>
      </c>
      <c r="H12290" s="18">
        <v>1</v>
      </c>
    </row>
    <row r="12291" spans="1:8" x14ac:dyDescent="0.25">
      <c r="A12291" s="3" t="s">
        <v>1149</v>
      </c>
      <c r="B12291" s="5">
        <v>500000</v>
      </c>
      <c r="C12291" t="s">
        <v>1436</v>
      </c>
      <c r="D12291" t="str">
        <f t="shared" si="192"/>
        <v>Apartment</v>
      </c>
      <c r="E12291" t="s">
        <v>487</v>
      </c>
      <c r="F12291" t="str">
        <f>_xlfn.XLOOKUP(E12291,Geografiesleutel!A:A,Geografiesleutel!B:B,"",0,1)</f>
        <v>CBD</v>
      </c>
      <c r="G12291" s="18">
        <v>2</v>
      </c>
      <c r="H12291" s="18">
        <v>2</v>
      </c>
    </row>
    <row r="12292" spans="1:8" x14ac:dyDescent="0.25">
      <c r="A12292" s="3" t="s">
        <v>823</v>
      </c>
      <c r="B12292" s="5">
        <v>380000</v>
      </c>
      <c r="C12292" t="s">
        <v>1437</v>
      </c>
      <c r="D12292" t="str">
        <f t="shared" si="192"/>
        <v>Apartment</v>
      </c>
      <c r="E12292" t="s">
        <v>223</v>
      </c>
      <c r="F12292" t="str">
        <f>_xlfn.XLOOKUP(E12292,Geografiesleutel!A:A,Geografiesleutel!B:B,"",0,1)</f>
        <v>Western Suburbs</v>
      </c>
      <c r="G12292" s="18">
        <v>1</v>
      </c>
      <c r="H12292" s="18">
        <v>1</v>
      </c>
    </row>
    <row r="12293" spans="1:8" x14ac:dyDescent="0.25">
      <c r="A12293" s="3" t="s">
        <v>1550</v>
      </c>
      <c r="B12293" s="5">
        <v>594000</v>
      </c>
      <c r="C12293" t="s">
        <v>1451</v>
      </c>
      <c r="D12293" t="str">
        <f t="shared" si="192"/>
        <v>Apartment</v>
      </c>
      <c r="E12293" t="s">
        <v>487</v>
      </c>
      <c r="F12293" t="str">
        <f>_xlfn.XLOOKUP(E12293,Geografiesleutel!A:A,Geografiesleutel!B:B,"",0,1)</f>
        <v>CBD</v>
      </c>
      <c r="G12293" s="18" t="s">
        <v>2646</v>
      </c>
      <c r="H12293" s="18" t="s">
        <v>8</v>
      </c>
    </row>
    <row r="12294" spans="1:8" x14ac:dyDescent="0.25">
      <c r="A12294" s="3" t="s">
        <v>1141</v>
      </c>
      <c r="B12294" s="5">
        <v>530000</v>
      </c>
      <c r="C12294" t="s">
        <v>1436</v>
      </c>
      <c r="D12294" t="str">
        <f t="shared" si="192"/>
        <v>Apartment</v>
      </c>
      <c r="E12294" t="s">
        <v>188</v>
      </c>
      <c r="F12294" t="str">
        <f>_xlfn.XLOOKUP(E12294,Geografiesleutel!A:A,Geografiesleutel!B:B,"",0,1)</f>
        <v>Northern Suburbs</v>
      </c>
      <c r="G12294" s="18">
        <v>2</v>
      </c>
      <c r="H12294" s="18">
        <v>1</v>
      </c>
    </row>
    <row r="12295" spans="1:8" x14ac:dyDescent="0.25">
      <c r="A12295" s="3" t="s">
        <v>634</v>
      </c>
      <c r="B12295" s="5">
        <v>860000</v>
      </c>
      <c r="C12295" t="s">
        <v>1437</v>
      </c>
      <c r="D12295" t="str">
        <f t="shared" si="192"/>
        <v>Apartment</v>
      </c>
      <c r="E12295" t="s">
        <v>369</v>
      </c>
      <c r="F12295" t="str">
        <f>_xlfn.XLOOKUP(E12295,Geografiesleutel!A:A,Geografiesleutel!B:B,"",0,1)</f>
        <v>Eastern Suburbs</v>
      </c>
      <c r="G12295" s="18">
        <v>1</v>
      </c>
      <c r="H12295" s="18">
        <v>1</v>
      </c>
    </row>
    <row r="12296" spans="1:8" x14ac:dyDescent="0.25">
      <c r="A12296" s="3" t="s">
        <v>1894</v>
      </c>
      <c r="B12296" s="5">
        <v>360400</v>
      </c>
      <c r="C12296" t="s">
        <v>1447</v>
      </c>
      <c r="D12296" t="str">
        <f t="shared" si="192"/>
        <v>Apartment</v>
      </c>
      <c r="E12296" t="s">
        <v>137</v>
      </c>
      <c r="F12296" t="str">
        <f>_xlfn.XLOOKUP(E12296,Geografiesleutel!A:A,Geografiesleutel!B:B,"",0,1)</f>
        <v>Northern Suburbs</v>
      </c>
      <c r="G12296" s="18">
        <v>5</v>
      </c>
      <c r="H12296" s="18">
        <v>1</v>
      </c>
    </row>
    <row r="12297" spans="1:8" x14ac:dyDescent="0.25">
      <c r="A12297" s="3" t="s">
        <v>1895</v>
      </c>
      <c r="B12297" s="5">
        <v>666500</v>
      </c>
      <c r="C12297" t="s">
        <v>1439</v>
      </c>
      <c r="D12297" t="str">
        <f t="shared" si="192"/>
        <v>Apartment</v>
      </c>
      <c r="E12297" t="s">
        <v>487</v>
      </c>
      <c r="F12297" t="str">
        <f>_xlfn.XLOOKUP(E12297,Geografiesleutel!A:A,Geografiesleutel!B:B,"",0,1)</f>
        <v>CBD</v>
      </c>
      <c r="G12297" s="18">
        <v>3</v>
      </c>
      <c r="H12297" s="18">
        <v>2</v>
      </c>
    </row>
    <row r="12298" spans="1:8" x14ac:dyDescent="0.25">
      <c r="A12298" s="3" t="s">
        <v>1099</v>
      </c>
      <c r="B12298" s="5">
        <v>480000</v>
      </c>
      <c r="C12298" t="s">
        <v>1436</v>
      </c>
      <c r="D12298" t="str">
        <f t="shared" si="192"/>
        <v>Apartment</v>
      </c>
      <c r="E12298" t="s">
        <v>163</v>
      </c>
      <c r="F12298" t="str">
        <f>_xlfn.XLOOKUP(E12298,Geografiesleutel!A:A,Geografiesleutel!B:B,"",0,1)</f>
        <v>Northern Suburbs</v>
      </c>
      <c r="G12298" s="18">
        <v>2</v>
      </c>
      <c r="H12298" s="18">
        <v>1</v>
      </c>
    </row>
    <row r="12299" spans="1:8" x14ac:dyDescent="0.25">
      <c r="A12299" s="3" t="s">
        <v>1357</v>
      </c>
      <c r="B12299" s="5">
        <v>400000</v>
      </c>
      <c r="C12299" t="s">
        <v>1436</v>
      </c>
      <c r="D12299" t="str">
        <f t="shared" si="192"/>
        <v>Apartment</v>
      </c>
      <c r="E12299" t="s">
        <v>217</v>
      </c>
      <c r="F12299" t="str">
        <f>_xlfn.XLOOKUP(E12299,Geografiesleutel!A:A,Geografiesleutel!B:B,"",0,1)</f>
        <v>Eastern Suburbs</v>
      </c>
      <c r="G12299" s="18">
        <v>2</v>
      </c>
      <c r="H12299" s="18">
        <v>1</v>
      </c>
    </row>
    <row r="12300" spans="1:8" x14ac:dyDescent="0.25">
      <c r="A12300" s="3" t="s">
        <v>1617</v>
      </c>
      <c r="B12300" s="5">
        <v>549900</v>
      </c>
      <c r="C12300" t="s">
        <v>1436</v>
      </c>
      <c r="D12300" t="str">
        <f t="shared" si="192"/>
        <v>Apartment</v>
      </c>
      <c r="E12300" t="s">
        <v>229</v>
      </c>
      <c r="F12300" t="str">
        <f>_xlfn.XLOOKUP(E12300,Geografiesleutel!A:A,Geografiesleutel!B:B,"",0,1)</f>
        <v>Western Suburbs</v>
      </c>
      <c r="G12300" s="18">
        <v>2</v>
      </c>
      <c r="H12300" s="18">
        <v>2</v>
      </c>
    </row>
    <row r="12301" spans="1:8" x14ac:dyDescent="0.25">
      <c r="A12301" s="3" t="s">
        <v>1645</v>
      </c>
      <c r="B12301" s="5">
        <v>285000</v>
      </c>
      <c r="C12301" t="s">
        <v>1437</v>
      </c>
      <c r="D12301" t="str">
        <f t="shared" si="192"/>
        <v>Apartment</v>
      </c>
      <c r="E12301" t="s">
        <v>487</v>
      </c>
      <c r="F12301" t="str">
        <f>_xlfn.XLOOKUP(E12301,Geografiesleutel!A:A,Geografiesleutel!B:B,"",0,1)</f>
        <v>CBD</v>
      </c>
      <c r="G12301" s="18">
        <v>1</v>
      </c>
      <c r="H12301" s="18">
        <v>1</v>
      </c>
    </row>
    <row r="12302" spans="1:8" x14ac:dyDescent="0.25">
      <c r="A12302" s="3" t="s">
        <v>981</v>
      </c>
      <c r="B12302" s="5">
        <v>799000</v>
      </c>
      <c r="C12302" t="s">
        <v>1436</v>
      </c>
      <c r="D12302" t="str">
        <f t="shared" si="192"/>
        <v>Apartment</v>
      </c>
      <c r="E12302" t="s">
        <v>220</v>
      </c>
      <c r="F12302" t="str">
        <f>_xlfn.XLOOKUP(E12302,Geografiesleutel!A:A,Geografiesleutel!B:B,"",0,1)</f>
        <v>Agricultural Smallholdings</v>
      </c>
      <c r="G12302" s="18">
        <v>2</v>
      </c>
      <c r="H12302" s="18">
        <v>1</v>
      </c>
    </row>
    <row r="12303" spans="1:8" x14ac:dyDescent="0.25">
      <c r="A12303" s="3" t="s">
        <v>174</v>
      </c>
      <c r="B12303" s="5">
        <v>685000</v>
      </c>
      <c r="C12303" t="s">
        <v>1436</v>
      </c>
      <c r="D12303" t="str">
        <f t="shared" si="192"/>
        <v>Apartment</v>
      </c>
      <c r="E12303" t="s">
        <v>18</v>
      </c>
      <c r="F12303" t="str">
        <f>_xlfn.XLOOKUP(E12303,Geografiesleutel!A:A,Geografiesleutel!B:B,"",0,1)</f>
        <v>Agricultural Smallholdings</v>
      </c>
      <c r="G12303" s="18">
        <v>2</v>
      </c>
      <c r="H12303" s="18">
        <v>1</v>
      </c>
    </row>
    <row r="12304" spans="1:8" x14ac:dyDescent="0.25">
      <c r="A12304" s="3" t="s">
        <v>34</v>
      </c>
      <c r="B12304" s="5">
        <v>1650000</v>
      </c>
      <c r="C12304" t="s">
        <v>1436</v>
      </c>
      <c r="D12304" t="str">
        <f t="shared" si="192"/>
        <v>Apartment</v>
      </c>
      <c r="E12304" t="s">
        <v>965</v>
      </c>
      <c r="F12304" t="str">
        <f>_xlfn.XLOOKUP(E12304,Geografiesleutel!A:A,Geografiesleutel!B:B,"",0,1)</f>
        <v>Eastern Suburbs</v>
      </c>
      <c r="G12304" s="18">
        <v>2</v>
      </c>
      <c r="H12304" s="18">
        <v>1</v>
      </c>
    </row>
    <row r="12305" spans="1:8" x14ac:dyDescent="0.25">
      <c r="A12305" s="3" t="s">
        <v>444</v>
      </c>
      <c r="B12305" s="5">
        <v>450000</v>
      </c>
      <c r="C12305" t="s">
        <v>1436</v>
      </c>
      <c r="D12305" t="str">
        <f t="shared" si="192"/>
        <v>Apartment</v>
      </c>
      <c r="E12305" t="s">
        <v>562</v>
      </c>
      <c r="F12305" t="str">
        <f>_xlfn.XLOOKUP(E12305,Geografiesleutel!A:A,Geografiesleutel!B:B,"",0,1)</f>
        <v>CBD</v>
      </c>
      <c r="G12305" s="18">
        <v>2</v>
      </c>
      <c r="H12305" s="18">
        <v>1</v>
      </c>
    </row>
    <row r="12306" spans="1:8" x14ac:dyDescent="0.25">
      <c r="A12306" s="3" t="s">
        <v>1645</v>
      </c>
      <c r="B12306" s="5">
        <v>285000</v>
      </c>
      <c r="C12306" t="s">
        <v>1437</v>
      </c>
      <c r="D12306" t="str">
        <f t="shared" si="192"/>
        <v>Apartment</v>
      </c>
      <c r="E12306" t="s">
        <v>487</v>
      </c>
      <c r="F12306" t="str">
        <f>_xlfn.XLOOKUP(E12306,Geografiesleutel!A:A,Geografiesleutel!B:B,"",0,1)</f>
        <v>CBD</v>
      </c>
      <c r="G12306" s="18">
        <v>1</v>
      </c>
      <c r="H12306" s="18">
        <v>1</v>
      </c>
    </row>
    <row r="12307" spans="1:8" x14ac:dyDescent="0.25">
      <c r="A12307" s="3" t="s">
        <v>1896</v>
      </c>
      <c r="B12307" s="5">
        <v>1505000</v>
      </c>
      <c r="C12307" t="s">
        <v>1500</v>
      </c>
      <c r="D12307" t="str">
        <f t="shared" si="192"/>
        <v>Apartment</v>
      </c>
      <c r="E12307" t="s">
        <v>106</v>
      </c>
      <c r="F12307" t="str">
        <f>_xlfn.XLOOKUP(E12307,Geografiesleutel!A:A,Geografiesleutel!B:B,"",0,1)</f>
        <v>CBD</v>
      </c>
      <c r="G12307" s="18">
        <v>5</v>
      </c>
      <c r="H12307" s="18">
        <v>3</v>
      </c>
    </row>
    <row r="12308" spans="1:8" x14ac:dyDescent="0.25">
      <c r="A12308" s="3" t="s">
        <v>669</v>
      </c>
      <c r="B12308" s="5">
        <v>920000</v>
      </c>
      <c r="C12308" t="s">
        <v>1439</v>
      </c>
      <c r="D12308" t="str">
        <f t="shared" si="192"/>
        <v>Apartment</v>
      </c>
      <c r="E12308" t="s">
        <v>68</v>
      </c>
      <c r="F12308" t="str">
        <f>_xlfn.XLOOKUP(E12308,Geografiesleutel!A:A,Geografiesleutel!B:B,"",0,1)</f>
        <v>Northern Suburbs</v>
      </c>
      <c r="G12308" s="18">
        <v>3</v>
      </c>
      <c r="H12308" s="18">
        <v>1</v>
      </c>
    </row>
    <row r="12309" spans="1:8" x14ac:dyDescent="0.25">
      <c r="A12309" s="3" t="s">
        <v>1821</v>
      </c>
      <c r="B12309" s="5">
        <v>459000</v>
      </c>
      <c r="C12309" t="s">
        <v>1440</v>
      </c>
      <c r="D12309" t="str">
        <f t="shared" si="192"/>
        <v>Apartment</v>
      </c>
      <c r="E12309" t="s">
        <v>68</v>
      </c>
      <c r="F12309" t="str">
        <f>_xlfn.XLOOKUP(E12309,Geografiesleutel!A:A,Geografiesleutel!B:B,"",0,1)</f>
        <v>Northern Suburbs</v>
      </c>
      <c r="G12309" s="18" t="s">
        <v>2650</v>
      </c>
      <c r="H12309" s="18">
        <v>1</v>
      </c>
    </row>
    <row r="12310" spans="1:8" x14ac:dyDescent="0.25">
      <c r="A12310" s="3" t="s">
        <v>1357</v>
      </c>
      <c r="B12310" s="5">
        <v>400000</v>
      </c>
      <c r="C12310" t="s">
        <v>1436</v>
      </c>
      <c r="D12310" t="str">
        <f t="shared" si="192"/>
        <v>Apartment</v>
      </c>
      <c r="E12310" t="s">
        <v>68</v>
      </c>
      <c r="F12310" t="str">
        <f>_xlfn.XLOOKUP(E12310,Geografiesleutel!A:A,Geografiesleutel!B:B,"",0,1)</f>
        <v>Northern Suburbs</v>
      </c>
      <c r="G12310" s="18">
        <v>2</v>
      </c>
      <c r="H12310" s="18">
        <v>1</v>
      </c>
    </row>
    <row r="12311" spans="1:8" x14ac:dyDescent="0.25">
      <c r="A12311" s="3" t="s">
        <v>1471</v>
      </c>
      <c r="B12311" s="5">
        <v>510000</v>
      </c>
      <c r="C12311" t="s">
        <v>1436</v>
      </c>
      <c r="D12311" t="str">
        <f t="shared" si="192"/>
        <v>Apartment</v>
      </c>
      <c r="E12311" t="s">
        <v>68</v>
      </c>
      <c r="F12311" t="str">
        <f>_xlfn.XLOOKUP(E12311,Geografiesleutel!A:A,Geografiesleutel!B:B,"",0,1)</f>
        <v>Northern Suburbs</v>
      </c>
      <c r="G12311" s="18">
        <v>2</v>
      </c>
      <c r="H12311" s="18">
        <v>1</v>
      </c>
    </row>
    <row r="12312" spans="1:8" x14ac:dyDescent="0.25">
      <c r="A12312" s="3" t="s">
        <v>444</v>
      </c>
      <c r="B12312" s="5">
        <v>450000</v>
      </c>
      <c r="C12312" t="s">
        <v>1436</v>
      </c>
      <c r="D12312" t="str">
        <f t="shared" si="192"/>
        <v>Apartment</v>
      </c>
      <c r="E12312" t="s">
        <v>346</v>
      </c>
      <c r="F12312" t="str">
        <f>_xlfn.XLOOKUP(E12312,Geografiesleutel!A:A,Geografiesleutel!B:B,"",0,1)</f>
        <v>Northern Suburbs</v>
      </c>
      <c r="G12312" s="18">
        <v>2</v>
      </c>
      <c r="H12312" s="18">
        <v>1</v>
      </c>
    </row>
    <row r="12313" spans="1:8" x14ac:dyDescent="0.25">
      <c r="A12313" s="3" t="s">
        <v>693</v>
      </c>
      <c r="B12313" s="5">
        <v>730000</v>
      </c>
      <c r="C12313" t="s">
        <v>1436</v>
      </c>
      <c r="D12313" t="str">
        <f t="shared" si="192"/>
        <v>Apartment</v>
      </c>
      <c r="E12313" t="s">
        <v>577</v>
      </c>
      <c r="F12313" t="str">
        <f>_xlfn.XLOOKUP(E12313,Geografiesleutel!A:A,Geografiesleutel!B:B,"",0,1)</f>
        <v>CBD</v>
      </c>
      <c r="G12313" s="18">
        <v>2</v>
      </c>
      <c r="H12313" s="18">
        <v>1</v>
      </c>
    </row>
    <row r="12314" spans="1:8" x14ac:dyDescent="0.25">
      <c r="A12314" s="3" t="s">
        <v>1897</v>
      </c>
      <c r="B12314" s="5">
        <v>235000</v>
      </c>
      <c r="C12314" t="s">
        <v>1437</v>
      </c>
      <c r="D12314" t="str">
        <f t="shared" si="192"/>
        <v>Apartment</v>
      </c>
      <c r="E12314" t="s">
        <v>577</v>
      </c>
      <c r="F12314" t="str">
        <f>_xlfn.XLOOKUP(E12314,Geografiesleutel!A:A,Geografiesleutel!B:B,"",0,1)</f>
        <v>CBD</v>
      </c>
      <c r="G12314" s="18">
        <v>1</v>
      </c>
      <c r="H12314" s="18">
        <v>1</v>
      </c>
    </row>
    <row r="12315" spans="1:8" x14ac:dyDescent="0.25">
      <c r="A12315" s="3" t="s">
        <v>1897</v>
      </c>
      <c r="B12315" s="5">
        <v>235000</v>
      </c>
      <c r="C12315" t="s">
        <v>1437</v>
      </c>
      <c r="D12315" t="str">
        <f t="shared" si="192"/>
        <v>Apartment</v>
      </c>
      <c r="E12315" t="s">
        <v>577</v>
      </c>
      <c r="F12315" t="str">
        <f>_xlfn.XLOOKUP(E12315,Geografiesleutel!A:A,Geografiesleutel!B:B,"",0,1)</f>
        <v>CBD</v>
      </c>
      <c r="G12315" s="18">
        <v>1</v>
      </c>
      <c r="H12315" s="18">
        <v>1</v>
      </c>
    </row>
    <row r="12316" spans="1:8" x14ac:dyDescent="0.25">
      <c r="A12316" s="3" t="s">
        <v>1605</v>
      </c>
      <c r="B12316" s="5">
        <v>325000</v>
      </c>
      <c r="C12316" t="s">
        <v>1437</v>
      </c>
      <c r="D12316" t="str">
        <f t="shared" si="192"/>
        <v>Apartment</v>
      </c>
      <c r="E12316" t="s">
        <v>404</v>
      </c>
      <c r="F12316" t="str">
        <f>_xlfn.XLOOKUP(E12316,Geografiesleutel!A:A,Geografiesleutel!B:B,"",0,1)</f>
        <v>CBD</v>
      </c>
      <c r="G12316" s="18">
        <v>1</v>
      </c>
      <c r="H12316" s="18">
        <v>1</v>
      </c>
    </row>
    <row r="12317" spans="1:8" x14ac:dyDescent="0.25">
      <c r="A12317" s="3" t="s">
        <v>1442</v>
      </c>
      <c r="B12317" s="5">
        <v>425000</v>
      </c>
      <c r="C12317" t="s">
        <v>1436</v>
      </c>
      <c r="D12317" t="str">
        <f t="shared" si="192"/>
        <v>Apartment</v>
      </c>
      <c r="E12317" t="s">
        <v>68</v>
      </c>
      <c r="F12317" t="str">
        <f>_xlfn.XLOOKUP(E12317,Geografiesleutel!A:A,Geografiesleutel!B:B,"",0,1)</f>
        <v>Northern Suburbs</v>
      </c>
      <c r="G12317" s="18">
        <v>2</v>
      </c>
      <c r="H12317" s="18">
        <v>1</v>
      </c>
    </row>
    <row r="12318" spans="1:8" x14ac:dyDescent="0.25">
      <c r="A12318" s="3" t="s">
        <v>1593</v>
      </c>
      <c r="B12318" s="5">
        <v>535000</v>
      </c>
      <c r="C12318" t="s">
        <v>1436</v>
      </c>
      <c r="D12318" t="str">
        <f t="shared" si="192"/>
        <v>Apartment</v>
      </c>
      <c r="E12318" t="s">
        <v>487</v>
      </c>
      <c r="F12318" t="str">
        <f>_xlfn.XLOOKUP(E12318,Geografiesleutel!A:A,Geografiesleutel!B:B,"",0,1)</f>
        <v>CBD</v>
      </c>
      <c r="G12318" s="18">
        <v>2</v>
      </c>
      <c r="H12318" s="18">
        <v>1</v>
      </c>
    </row>
    <row r="12319" spans="1:8" x14ac:dyDescent="0.25">
      <c r="A12319" s="3" t="s">
        <v>541</v>
      </c>
      <c r="B12319" s="5">
        <v>820000</v>
      </c>
      <c r="C12319" t="s">
        <v>1439</v>
      </c>
      <c r="D12319" t="str">
        <f t="shared" si="192"/>
        <v>Apartment</v>
      </c>
      <c r="E12319" t="s">
        <v>120</v>
      </c>
      <c r="F12319" t="str">
        <f>_xlfn.XLOOKUP(E12319,Geografiesleutel!A:A,Geografiesleutel!B:B,"",0,1)</f>
        <v>Northern Suburbs</v>
      </c>
      <c r="G12319" s="18">
        <v>3</v>
      </c>
      <c r="H12319" s="18" t="s">
        <v>2650</v>
      </c>
    </row>
    <row r="12320" spans="1:8" x14ac:dyDescent="0.25">
      <c r="A12320" s="3" t="s">
        <v>392</v>
      </c>
      <c r="B12320" s="5">
        <v>940000</v>
      </c>
      <c r="C12320" t="s">
        <v>1436</v>
      </c>
      <c r="D12320" t="str">
        <f t="shared" si="192"/>
        <v>Apartment</v>
      </c>
      <c r="E12320" t="s">
        <v>1458</v>
      </c>
      <c r="F12320" t="str">
        <f>_xlfn.XLOOKUP(E12320,Geografiesleutel!A:A,Geografiesleutel!B:B,"",0,1)</f>
        <v>Eastern Suburbs</v>
      </c>
      <c r="G12320" s="18">
        <v>2</v>
      </c>
      <c r="H12320" s="18">
        <v>1</v>
      </c>
    </row>
    <row r="12321" spans="1:8" x14ac:dyDescent="0.25">
      <c r="A12321" s="3" t="s">
        <v>1244</v>
      </c>
      <c r="B12321" s="5">
        <v>865000</v>
      </c>
      <c r="C12321" t="s">
        <v>1436</v>
      </c>
      <c r="D12321" t="str">
        <f t="shared" si="192"/>
        <v>Apartment</v>
      </c>
      <c r="E12321" t="s">
        <v>68</v>
      </c>
      <c r="F12321" t="str">
        <f>_xlfn.XLOOKUP(E12321,Geografiesleutel!A:A,Geografiesleutel!B:B,"",0,1)</f>
        <v>Northern Suburbs</v>
      </c>
      <c r="G12321" s="18">
        <v>2</v>
      </c>
      <c r="H12321" s="18">
        <v>1</v>
      </c>
    </row>
    <row r="12322" spans="1:8" x14ac:dyDescent="0.25">
      <c r="A12322" s="3" t="s">
        <v>206</v>
      </c>
      <c r="B12322" s="5">
        <v>2400000</v>
      </c>
      <c r="C12322" t="s">
        <v>1898</v>
      </c>
      <c r="D12322" t="str">
        <f t="shared" si="192"/>
        <v>Apartment</v>
      </c>
      <c r="E12322" t="s">
        <v>116</v>
      </c>
      <c r="F12322" t="str">
        <f>_xlfn.XLOOKUP(E12322,Geografiesleutel!A:A,Geografiesleutel!B:B,"",0,1)</f>
        <v>Western Suburbs</v>
      </c>
      <c r="G12322" s="18">
        <v>20</v>
      </c>
      <c r="H12322" s="18">
        <v>10</v>
      </c>
    </row>
    <row r="12323" spans="1:8" x14ac:dyDescent="0.25">
      <c r="A12323" s="3" t="s">
        <v>1856</v>
      </c>
      <c r="B12323" s="5">
        <v>454000</v>
      </c>
      <c r="C12323" t="s">
        <v>1439</v>
      </c>
      <c r="D12323" t="str">
        <f t="shared" si="192"/>
        <v>Apartment</v>
      </c>
      <c r="E12323" t="s">
        <v>487</v>
      </c>
      <c r="F12323" t="str">
        <f>_xlfn.XLOOKUP(E12323,Geografiesleutel!A:A,Geografiesleutel!B:B,"",0,1)</f>
        <v>CBD</v>
      </c>
      <c r="G12323" s="18">
        <v>3</v>
      </c>
      <c r="H12323" s="18">
        <v>1</v>
      </c>
    </row>
    <row r="12324" spans="1:8" x14ac:dyDescent="0.25">
      <c r="A12324" s="3" t="s">
        <v>1630</v>
      </c>
      <c r="B12324" s="5">
        <v>1225000</v>
      </c>
      <c r="C12324" t="s">
        <v>1439</v>
      </c>
      <c r="D12324" t="str">
        <f t="shared" si="192"/>
        <v>Apartment</v>
      </c>
      <c r="E12324" t="s">
        <v>52</v>
      </c>
      <c r="F12324" t="str">
        <f>_xlfn.XLOOKUP(E12324,Geografiesleutel!A:A,Geografiesleutel!B:B,"",0,1)</f>
        <v>Northern Suburbs</v>
      </c>
      <c r="G12324" s="18">
        <v>3</v>
      </c>
      <c r="H12324" s="18">
        <v>2</v>
      </c>
    </row>
    <row r="12325" spans="1:8" x14ac:dyDescent="0.25">
      <c r="A12325" s="3" t="s">
        <v>1593</v>
      </c>
      <c r="B12325" s="5">
        <v>535000</v>
      </c>
      <c r="C12325" t="s">
        <v>1436</v>
      </c>
      <c r="D12325" t="str">
        <f t="shared" si="192"/>
        <v>Apartment</v>
      </c>
      <c r="E12325" t="s">
        <v>487</v>
      </c>
      <c r="F12325" t="str">
        <f>_xlfn.XLOOKUP(E12325,Geografiesleutel!A:A,Geografiesleutel!B:B,"",0,1)</f>
        <v>CBD</v>
      </c>
      <c r="G12325" s="18">
        <v>2</v>
      </c>
      <c r="H12325" s="18">
        <v>1</v>
      </c>
    </row>
    <row r="12326" spans="1:8" x14ac:dyDescent="0.25">
      <c r="A12326" s="3" t="s">
        <v>1184</v>
      </c>
      <c r="B12326" s="5">
        <v>585000</v>
      </c>
      <c r="C12326" t="s">
        <v>1436</v>
      </c>
      <c r="D12326" t="str">
        <f t="shared" si="192"/>
        <v>Apartment</v>
      </c>
      <c r="E12326" t="s">
        <v>137</v>
      </c>
      <c r="F12326" t="str">
        <f>_xlfn.XLOOKUP(E12326,Geografiesleutel!A:A,Geografiesleutel!B:B,"",0,1)</f>
        <v>Northern Suburbs</v>
      </c>
      <c r="G12326" s="18">
        <v>2</v>
      </c>
      <c r="H12326" s="18">
        <v>1</v>
      </c>
    </row>
    <row r="12327" spans="1:8" x14ac:dyDescent="0.25">
      <c r="A12327" s="3" t="s">
        <v>1165</v>
      </c>
      <c r="B12327" s="5">
        <v>420000</v>
      </c>
      <c r="C12327" t="s">
        <v>1436</v>
      </c>
      <c r="D12327" t="str">
        <f t="shared" si="192"/>
        <v>Apartment</v>
      </c>
      <c r="E12327" t="s">
        <v>68</v>
      </c>
      <c r="F12327" t="str">
        <f>_xlfn.XLOOKUP(E12327,Geografiesleutel!A:A,Geografiesleutel!B:B,"",0,1)</f>
        <v>Northern Suburbs</v>
      </c>
      <c r="G12327" s="18">
        <v>2</v>
      </c>
      <c r="H12327" s="18">
        <v>1</v>
      </c>
    </row>
    <row r="12328" spans="1:8" x14ac:dyDescent="0.25">
      <c r="A12328" s="3" t="s">
        <v>693</v>
      </c>
      <c r="B12328" s="5">
        <v>730000</v>
      </c>
      <c r="C12328" t="s">
        <v>1436</v>
      </c>
      <c r="D12328" t="str">
        <f t="shared" si="192"/>
        <v>Apartment</v>
      </c>
      <c r="E12328" t="s">
        <v>116</v>
      </c>
      <c r="F12328" t="str">
        <f>_xlfn.XLOOKUP(E12328,Geografiesleutel!A:A,Geografiesleutel!B:B,"",0,1)</f>
        <v>Western Suburbs</v>
      </c>
      <c r="G12328" s="18">
        <v>2</v>
      </c>
      <c r="H12328" s="18">
        <v>1</v>
      </c>
    </row>
    <row r="12329" spans="1:8" x14ac:dyDescent="0.25">
      <c r="A12329" s="3" t="s">
        <v>1605</v>
      </c>
      <c r="B12329" s="5">
        <v>325000</v>
      </c>
      <c r="C12329" t="s">
        <v>1436</v>
      </c>
      <c r="D12329" t="str">
        <f t="shared" si="192"/>
        <v>Apartment</v>
      </c>
      <c r="E12329" t="s">
        <v>487</v>
      </c>
      <c r="F12329" t="str">
        <f>_xlfn.XLOOKUP(E12329,Geografiesleutel!A:A,Geografiesleutel!B:B,"",0,1)</f>
        <v>CBD</v>
      </c>
      <c r="G12329" s="18">
        <v>2</v>
      </c>
      <c r="H12329" s="18">
        <v>1</v>
      </c>
    </row>
    <row r="12330" spans="1:8" x14ac:dyDescent="0.25">
      <c r="A12330" s="3" t="s">
        <v>31</v>
      </c>
      <c r="B12330" s="5">
        <v>570000</v>
      </c>
      <c r="C12330" t="s">
        <v>1437</v>
      </c>
      <c r="D12330" t="str">
        <f t="shared" si="192"/>
        <v>Apartment</v>
      </c>
      <c r="E12330" t="s">
        <v>137</v>
      </c>
      <c r="F12330" t="str">
        <f>_xlfn.XLOOKUP(E12330,Geografiesleutel!A:A,Geografiesleutel!B:B,"",0,1)</f>
        <v>Northern Suburbs</v>
      </c>
      <c r="G12330" s="18">
        <v>1</v>
      </c>
      <c r="H12330" s="18">
        <v>1</v>
      </c>
    </row>
    <row r="12331" spans="1:8" x14ac:dyDescent="0.25">
      <c r="A12331" s="3" t="s">
        <v>1659</v>
      </c>
      <c r="B12331" s="5">
        <v>465000</v>
      </c>
      <c r="C12331" t="s">
        <v>1440</v>
      </c>
      <c r="D12331" t="str">
        <f t="shared" si="192"/>
        <v>Apartment</v>
      </c>
      <c r="E12331" t="s">
        <v>68</v>
      </c>
      <c r="F12331" t="str">
        <f>_xlfn.XLOOKUP(E12331,Geografiesleutel!A:A,Geografiesleutel!B:B,"",0,1)</f>
        <v>Northern Suburbs</v>
      </c>
      <c r="G12331" s="18" t="s">
        <v>2650</v>
      </c>
      <c r="H12331" s="18" t="s">
        <v>8</v>
      </c>
    </row>
    <row r="12332" spans="1:8" x14ac:dyDescent="0.25">
      <c r="A12332" s="3" t="s">
        <v>823</v>
      </c>
      <c r="B12332" s="5">
        <v>380000</v>
      </c>
      <c r="C12332" t="s">
        <v>1436</v>
      </c>
      <c r="D12332" t="str">
        <f t="shared" si="192"/>
        <v>Apartment</v>
      </c>
      <c r="E12332" t="s">
        <v>116</v>
      </c>
      <c r="F12332" t="str">
        <f>_xlfn.XLOOKUP(E12332,Geografiesleutel!A:A,Geografiesleutel!B:B,"",0,1)</f>
        <v>Western Suburbs</v>
      </c>
      <c r="G12332" s="18">
        <v>2</v>
      </c>
      <c r="H12332" s="18">
        <v>1</v>
      </c>
    </row>
    <row r="12333" spans="1:8" x14ac:dyDescent="0.25">
      <c r="A12333" s="3" t="s">
        <v>486</v>
      </c>
      <c r="B12333" s="5">
        <v>625000</v>
      </c>
      <c r="C12333" t="s">
        <v>1436</v>
      </c>
      <c r="D12333" t="str">
        <f t="shared" si="192"/>
        <v>Apartment</v>
      </c>
      <c r="E12333" t="s">
        <v>562</v>
      </c>
      <c r="F12333" t="str">
        <f>_xlfn.XLOOKUP(E12333,Geografiesleutel!A:A,Geografiesleutel!B:B,"",0,1)</f>
        <v>CBD</v>
      </c>
      <c r="G12333" s="18">
        <v>2</v>
      </c>
      <c r="H12333" s="18">
        <v>1</v>
      </c>
    </row>
    <row r="12334" spans="1:8" x14ac:dyDescent="0.25">
      <c r="A12334" s="3" t="s">
        <v>741</v>
      </c>
      <c r="B12334" s="5">
        <v>760000</v>
      </c>
      <c r="C12334" t="s">
        <v>1436</v>
      </c>
      <c r="D12334" t="str">
        <f t="shared" si="192"/>
        <v>Apartment</v>
      </c>
      <c r="E12334" t="s">
        <v>163</v>
      </c>
      <c r="F12334" t="str">
        <f>_xlfn.XLOOKUP(E12334,Geografiesleutel!A:A,Geografiesleutel!B:B,"",0,1)</f>
        <v>Northern Suburbs</v>
      </c>
      <c r="G12334" s="18">
        <v>2</v>
      </c>
      <c r="H12334" s="18">
        <v>1</v>
      </c>
    </row>
    <row r="12335" spans="1:8" x14ac:dyDescent="0.25">
      <c r="A12335" s="3" t="s">
        <v>1477</v>
      </c>
      <c r="B12335" s="5">
        <v>310000</v>
      </c>
      <c r="C12335" t="s">
        <v>1437</v>
      </c>
      <c r="D12335" t="str">
        <f t="shared" si="192"/>
        <v>Apartment</v>
      </c>
      <c r="E12335" t="s">
        <v>487</v>
      </c>
      <c r="F12335" t="str">
        <f>_xlfn.XLOOKUP(E12335,Geografiesleutel!A:A,Geografiesleutel!B:B,"",0,1)</f>
        <v>CBD</v>
      </c>
      <c r="G12335" s="18">
        <v>1</v>
      </c>
      <c r="H12335" s="18">
        <v>1</v>
      </c>
    </row>
    <row r="12336" spans="1:8" x14ac:dyDescent="0.25">
      <c r="A12336" s="3" t="s">
        <v>1184</v>
      </c>
      <c r="B12336" s="5">
        <v>585000</v>
      </c>
      <c r="C12336" t="s">
        <v>1437</v>
      </c>
      <c r="D12336" t="str">
        <f t="shared" si="192"/>
        <v>Apartment</v>
      </c>
      <c r="E12336" t="s">
        <v>369</v>
      </c>
      <c r="F12336" t="str">
        <f>_xlfn.XLOOKUP(E12336,Geografiesleutel!A:A,Geografiesleutel!B:B,"",0,1)</f>
        <v>Eastern Suburbs</v>
      </c>
      <c r="G12336" s="18">
        <v>1</v>
      </c>
      <c r="H12336" s="18">
        <v>1</v>
      </c>
    </row>
    <row r="12337" spans="1:8" x14ac:dyDescent="0.25">
      <c r="A12337" s="3" t="s">
        <v>1061</v>
      </c>
      <c r="B12337" s="5">
        <v>460000</v>
      </c>
      <c r="C12337" t="s">
        <v>1436</v>
      </c>
      <c r="D12337" t="str">
        <f t="shared" si="192"/>
        <v>Apartment</v>
      </c>
      <c r="E12337" t="s">
        <v>68</v>
      </c>
      <c r="F12337" t="str">
        <f>_xlfn.XLOOKUP(E12337,Geografiesleutel!A:A,Geografiesleutel!B:B,"",0,1)</f>
        <v>Northern Suburbs</v>
      </c>
      <c r="G12337" s="18">
        <v>2</v>
      </c>
      <c r="H12337" s="18">
        <v>1</v>
      </c>
    </row>
    <row r="12338" spans="1:8" x14ac:dyDescent="0.25">
      <c r="A12338" s="3" t="s">
        <v>1477</v>
      </c>
      <c r="B12338" s="5">
        <v>310000</v>
      </c>
      <c r="C12338" t="s">
        <v>1437</v>
      </c>
      <c r="D12338" t="str">
        <f t="shared" si="192"/>
        <v>Apartment</v>
      </c>
      <c r="E12338" t="s">
        <v>1513</v>
      </c>
      <c r="F12338" t="str">
        <f>_xlfn.XLOOKUP(E12338,Geografiesleutel!A:A,Geografiesleutel!B:B,"",0,1)</f>
        <v>CBD</v>
      </c>
      <c r="G12338" s="18">
        <v>1</v>
      </c>
      <c r="H12338" s="18">
        <v>1</v>
      </c>
    </row>
    <row r="12339" spans="1:8" x14ac:dyDescent="0.25">
      <c r="A12339" s="3" t="s">
        <v>1144</v>
      </c>
      <c r="B12339" s="5">
        <v>599000</v>
      </c>
      <c r="C12339" t="s">
        <v>1439</v>
      </c>
      <c r="D12339" t="str">
        <f t="shared" si="192"/>
        <v>Apartment</v>
      </c>
      <c r="E12339" t="s">
        <v>487</v>
      </c>
      <c r="F12339" t="str">
        <f>_xlfn.XLOOKUP(E12339,Geografiesleutel!A:A,Geografiesleutel!B:B,"",0,1)</f>
        <v>CBD</v>
      </c>
      <c r="G12339" s="18">
        <v>3</v>
      </c>
      <c r="H12339" s="18">
        <v>1</v>
      </c>
    </row>
    <row r="12340" spans="1:8" x14ac:dyDescent="0.25">
      <c r="A12340" s="3" t="s">
        <v>296</v>
      </c>
      <c r="B12340" s="5">
        <v>795000</v>
      </c>
      <c r="C12340" t="s">
        <v>1436</v>
      </c>
      <c r="D12340" t="str">
        <f t="shared" si="192"/>
        <v>Apartment</v>
      </c>
      <c r="E12340" t="s">
        <v>163</v>
      </c>
      <c r="F12340" t="str">
        <f>_xlfn.XLOOKUP(E12340,Geografiesleutel!A:A,Geografiesleutel!B:B,"",0,1)</f>
        <v>Northern Suburbs</v>
      </c>
      <c r="G12340" s="18">
        <v>2</v>
      </c>
      <c r="H12340" s="18">
        <v>1</v>
      </c>
    </row>
    <row r="12341" spans="1:8" x14ac:dyDescent="0.25">
      <c r="A12341" s="3" t="s">
        <v>296</v>
      </c>
      <c r="B12341" s="5">
        <v>795000</v>
      </c>
      <c r="C12341" t="s">
        <v>1436</v>
      </c>
      <c r="D12341" t="str">
        <f t="shared" si="192"/>
        <v>Apartment</v>
      </c>
      <c r="E12341" t="s">
        <v>163</v>
      </c>
      <c r="F12341" t="str">
        <f>_xlfn.XLOOKUP(E12341,Geografiesleutel!A:A,Geografiesleutel!B:B,"",0,1)</f>
        <v>Northern Suburbs</v>
      </c>
      <c r="G12341" s="18">
        <v>2</v>
      </c>
      <c r="H12341" s="18">
        <v>1</v>
      </c>
    </row>
    <row r="12342" spans="1:8" x14ac:dyDescent="0.25">
      <c r="A12342" s="3" t="s">
        <v>556</v>
      </c>
      <c r="B12342" s="5">
        <v>650000</v>
      </c>
      <c r="C12342" t="s">
        <v>1436</v>
      </c>
      <c r="D12342" t="str">
        <f t="shared" si="192"/>
        <v>Apartment</v>
      </c>
      <c r="E12342" t="s">
        <v>68</v>
      </c>
      <c r="F12342" t="str">
        <f>_xlfn.XLOOKUP(E12342,Geografiesleutel!A:A,Geografiesleutel!B:B,"",0,1)</f>
        <v>Northern Suburbs</v>
      </c>
      <c r="G12342" s="18">
        <v>2</v>
      </c>
      <c r="H12342" s="18">
        <v>1</v>
      </c>
    </row>
    <row r="12343" spans="1:8" x14ac:dyDescent="0.25">
      <c r="A12343" s="3" t="s">
        <v>638</v>
      </c>
      <c r="B12343" s="5">
        <v>1385000</v>
      </c>
      <c r="C12343" t="s">
        <v>1436</v>
      </c>
      <c r="D12343" t="str">
        <f t="shared" si="192"/>
        <v>Apartment</v>
      </c>
      <c r="E12343" t="s">
        <v>369</v>
      </c>
      <c r="F12343" t="str">
        <f>_xlfn.XLOOKUP(E12343,Geografiesleutel!A:A,Geografiesleutel!B:B,"",0,1)</f>
        <v>Eastern Suburbs</v>
      </c>
      <c r="G12343" s="18">
        <v>2</v>
      </c>
      <c r="H12343" s="18">
        <v>2</v>
      </c>
    </row>
    <row r="12344" spans="1:8" x14ac:dyDescent="0.25">
      <c r="A12344" s="3" t="s">
        <v>1450</v>
      </c>
      <c r="B12344" s="5">
        <v>430000</v>
      </c>
      <c r="C12344" t="s">
        <v>1437</v>
      </c>
      <c r="D12344" t="str">
        <f t="shared" si="192"/>
        <v>Apartment</v>
      </c>
      <c r="E12344" t="s">
        <v>126</v>
      </c>
      <c r="F12344" t="str">
        <f>_xlfn.XLOOKUP(E12344,Geografiesleutel!A:A,Geografiesleutel!B:B,"",0,1)</f>
        <v>Northern Suburbs</v>
      </c>
      <c r="G12344" s="18">
        <v>1</v>
      </c>
      <c r="H12344" s="18">
        <v>1</v>
      </c>
    </row>
    <row r="12345" spans="1:8" x14ac:dyDescent="0.25">
      <c r="A12345" s="3" t="s">
        <v>936</v>
      </c>
      <c r="B12345" s="5">
        <v>330000</v>
      </c>
      <c r="C12345" t="s">
        <v>1437</v>
      </c>
      <c r="D12345" t="str">
        <f t="shared" si="192"/>
        <v>Apartment</v>
      </c>
      <c r="E12345" t="s">
        <v>404</v>
      </c>
      <c r="F12345" t="str">
        <f>_xlfn.XLOOKUP(E12345,Geografiesleutel!A:A,Geografiesleutel!B:B,"",0,1)</f>
        <v>CBD</v>
      </c>
      <c r="G12345" s="18">
        <v>1</v>
      </c>
      <c r="H12345" s="18">
        <v>1</v>
      </c>
    </row>
    <row r="12346" spans="1:8" x14ac:dyDescent="0.25">
      <c r="A12346" s="3" t="s">
        <v>746</v>
      </c>
      <c r="B12346" s="5">
        <v>250000</v>
      </c>
      <c r="C12346" t="s">
        <v>1436</v>
      </c>
      <c r="D12346" t="str">
        <f t="shared" si="192"/>
        <v>Apartment</v>
      </c>
      <c r="E12346" t="s">
        <v>487</v>
      </c>
      <c r="F12346" t="str">
        <f>_xlfn.XLOOKUP(E12346,Geografiesleutel!A:A,Geografiesleutel!B:B,"",0,1)</f>
        <v>CBD</v>
      </c>
      <c r="G12346" s="18">
        <v>2</v>
      </c>
      <c r="H12346" s="18">
        <v>1</v>
      </c>
    </row>
    <row r="12347" spans="1:8" x14ac:dyDescent="0.25">
      <c r="A12347" s="3" t="s">
        <v>715</v>
      </c>
      <c r="B12347" s="5">
        <v>550000</v>
      </c>
      <c r="C12347" t="s">
        <v>1899</v>
      </c>
      <c r="D12347" t="str">
        <f t="shared" si="192"/>
        <v>Apartment</v>
      </c>
      <c r="E12347" t="s">
        <v>487</v>
      </c>
      <c r="F12347" t="str">
        <f>_xlfn.XLOOKUP(E12347,Geografiesleutel!A:A,Geografiesleutel!B:B,"",0,1)</f>
        <v>CBD</v>
      </c>
      <c r="G12347" s="18" t="s">
        <v>2646</v>
      </c>
      <c r="H12347" s="18">
        <v>1</v>
      </c>
    </row>
    <row r="12348" spans="1:8" x14ac:dyDescent="0.25">
      <c r="A12348" s="3" t="s">
        <v>150</v>
      </c>
      <c r="B12348" s="5">
        <v>1350000</v>
      </c>
      <c r="C12348" t="s">
        <v>1436</v>
      </c>
      <c r="D12348" t="str">
        <f t="shared" si="192"/>
        <v>Apartment</v>
      </c>
      <c r="E12348" t="s">
        <v>491</v>
      </c>
      <c r="F12348" t="str">
        <f>_xlfn.XLOOKUP(E12348,Geografiesleutel!A:A,Geografiesleutel!B:B,"",0,1)</f>
        <v>Eastern Suburbs</v>
      </c>
      <c r="G12348" s="18">
        <v>2</v>
      </c>
      <c r="H12348" s="18" t="s">
        <v>2650</v>
      </c>
    </row>
    <row r="12349" spans="1:8" x14ac:dyDescent="0.25">
      <c r="A12349" s="3" t="s">
        <v>296</v>
      </c>
      <c r="B12349" s="5">
        <v>795000</v>
      </c>
      <c r="C12349" t="s">
        <v>1436</v>
      </c>
      <c r="D12349" t="str">
        <f t="shared" si="192"/>
        <v>Apartment</v>
      </c>
      <c r="E12349" t="s">
        <v>163</v>
      </c>
      <c r="F12349" t="str">
        <f>_xlfn.XLOOKUP(E12349,Geografiesleutel!A:A,Geografiesleutel!B:B,"",0,1)</f>
        <v>Northern Suburbs</v>
      </c>
      <c r="G12349" s="18">
        <v>2</v>
      </c>
      <c r="H12349" s="18">
        <v>1</v>
      </c>
    </row>
    <row r="12350" spans="1:8" x14ac:dyDescent="0.25">
      <c r="A12350" s="3" t="s">
        <v>1900</v>
      </c>
      <c r="B12350" s="5">
        <v>2239000</v>
      </c>
      <c r="C12350" t="s">
        <v>1901</v>
      </c>
      <c r="D12350" t="str">
        <f t="shared" si="192"/>
        <v>Townhouse</v>
      </c>
      <c r="E12350" t="s">
        <v>18</v>
      </c>
      <c r="F12350" t="str">
        <f>_xlfn.XLOOKUP(E12350,Geografiesleutel!A:A,Geografiesleutel!B:B,"",0,1)</f>
        <v>Agricultural Smallholdings</v>
      </c>
      <c r="G12350" s="18">
        <v>2</v>
      </c>
      <c r="H12350" s="18">
        <v>2</v>
      </c>
    </row>
    <row r="12351" spans="1:8" x14ac:dyDescent="0.25">
      <c r="A12351" s="3" t="s">
        <v>981</v>
      </c>
      <c r="B12351" s="5">
        <v>799000</v>
      </c>
      <c r="C12351" t="s">
        <v>1901</v>
      </c>
      <c r="D12351" t="str">
        <f t="shared" si="192"/>
        <v>Townhouse</v>
      </c>
      <c r="E12351" t="s">
        <v>227</v>
      </c>
      <c r="F12351" t="str">
        <f>_xlfn.XLOOKUP(E12351,Geografiesleutel!A:A,Geografiesleutel!B:B,"",0,1)</f>
        <v>Western Suburbs</v>
      </c>
      <c r="G12351" s="18">
        <v>2</v>
      </c>
      <c r="H12351" s="18">
        <v>1</v>
      </c>
    </row>
    <row r="12352" spans="1:8" x14ac:dyDescent="0.25">
      <c r="A12352" s="3" t="s">
        <v>867</v>
      </c>
      <c r="B12352" s="5">
        <v>1120000</v>
      </c>
      <c r="C12352" t="s">
        <v>1901</v>
      </c>
      <c r="D12352" t="str">
        <f t="shared" si="192"/>
        <v>Townhouse</v>
      </c>
      <c r="E12352" t="s">
        <v>30</v>
      </c>
      <c r="F12352" t="str">
        <f>_xlfn.XLOOKUP(E12352,Geografiesleutel!A:A,Geografiesleutel!B:B,"",0,1)</f>
        <v>Northern Suburbs</v>
      </c>
      <c r="G12352" s="18">
        <v>2</v>
      </c>
      <c r="H12352" s="18">
        <v>2</v>
      </c>
    </row>
    <row r="12353" spans="1:8" x14ac:dyDescent="0.25">
      <c r="A12353" s="3" t="s">
        <v>268</v>
      </c>
      <c r="B12353" s="5">
        <v>1800000</v>
      </c>
      <c r="C12353" t="s">
        <v>1902</v>
      </c>
      <c r="D12353" t="str">
        <f t="shared" si="192"/>
        <v>Townhouse</v>
      </c>
      <c r="E12353" t="s">
        <v>97</v>
      </c>
      <c r="F12353" t="str">
        <f>_xlfn.XLOOKUP(E12353,Geografiesleutel!A:A,Geografiesleutel!B:B,"",0,1)</f>
        <v>Northern Suburbs</v>
      </c>
      <c r="G12353" s="18">
        <v>3</v>
      </c>
      <c r="H12353" s="18">
        <v>2</v>
      </c>
    </row>
    <row r="12354" spans="1:8" x14ac:dyDescent="0.25">
      <c r="A12354" s="3" t="s">
        <v>280</v>
      </c>
      <c r="B12354" s="5">
        <v>1900000</v>
      </c>
      <c r="C12354" t="s">
        <v>1902</v>
      </c>
      <c r="D12354" t="str">
        <f t="shared" ref="D12354:D12392" si="193">TRIM(RIGHT(SUBSTITUTE(C12354," ",REPT(" ",LEN(C12354))),LEN(C12354)))</f>
        <v>Townhouse</v>
      </c>
      <c r="E12354" t="s">
        <v>139</v>
      </c>
      <c r="F12354" t="str">
        <f>_xlfn.XLOOKUP(E12354,Geografiesleutel!A:A,Geografiesleutel!B:B,"",0,1)</f>
        <v>Eastern Suburbs</v>
      </c>
      <c r="G12354" s="18">
        <v>3</v>
      </c>
      <c r="H12354" s="18">
        <v>2</v>
      </c>
    </row>
    <row r="12355" spans="1:8" x14ac:dyDescent="0.25">
      <c r="A12355" s="3" t="s">
        <v>34</v>
      </c>
      <c r="B12355" s="5">
        <v>1650000</v>
      </c>
      <c r="C12355" t="s">
        <v>1901</v>
      </c>
      <c r="D12355" t="str">
        <f t="shared" si="193"/>
        <v>Townhouse</v>
      </c>
      <c r="E12355" t="s">
        <v>74</v>
      </c>
      <c r="F12355" t="str">
        <f>_xlfn.XLOOKUP(E12355,Geografiesleutel!A:A,Geografiesleutel!B:B,"",0,1)</f>
        <v>Eastern Suburbs</v>
      </c>
      <c r="G12355" s="18">
        <v>2</v>
      </c>
      <c r="H12355" s="18">
        <v>2</v>
      </c>
    </row>
    <row r="12356" spans="1:8" x14ac:dyDescent="0.25">
      <c r="A12356" s="3" t="s">
        <v>150</v>
      </c>
      <c r="B12356" s="5">
        <v>1350000</v>
      </c>
      <c r="C12356" t="s">
        <v>1901</v>
      </c>
      <c r="D12356" t="str">
        <f t="shared" si="193"/>
        <v>Townhouse</v>
      </c>
      <c r="E12356" t="s">
        <v>97</v>
      </c>
      <c r="F12356" t="str">
        <f>_xlfn.XLOOKUP(E12356,Geografiesleutel!A:A,Geografiesleutel!B:B,"",0,1)</f>
        <v>Northern Suburbs</v>
      </c>
      <c r="G12356" s="18">
        <v>2</v>
      </c>
      <c r="H12356" s="18">
        <v>2</v>
      </c>
    </row>
    <row r="12357" spans="1:8" x14ac:dyDescent="0.25">
      <c r="A12357" s="3" t="s">
        <v>162</v>
      </c>
      <c r="B12357" s="5">
        <v>950000</v>
      </c>
      <c r="C12357" t="s">
        <v>1901</v>
      </c>
      <c r="D12357" t="str">
        <f t="shared" si="193"/>
        <v>Townhouse</v>
      </c>
      <c r="E12357" t="s">
        <v>70</v>
      </c>
      <c r="F12357" t="str">
        <f>_xlfn.XLOOKUP(E12357,Geografiesleutel!A:A,Geografiesleutel!B:B,"",0,1)</f>
        <v>Northern Suburbs</v>
      </c>
      <c r="G12357" s="18">
        <v>2</v>
      </c>
      <c r="H12357" s="18">
        <v>1</v>
      </c>
    </row>
    <row r="12358" spans="1:8" x14ac:dyDescent="0.25">
      <c r="A12358" s="3" t="s">
        <v>133</v>
      </c>
      <c r="B12358" s="5">
        <v>1850000</v>
      </c>
      <c r="C12358" t="s">
        <v>1903</v>
      </c>
      <c r="D12358" t="str">
        <f t="shared" si="193"/>
        <v>Townhouse</v>
      </c>
      <c r="E12358" t="s">
        <v>469</v>
      </c>
      <c r="F12358" t="str">
        <f>_xlfn.XLOOKUP(E12358,Geografiesleutel!A:A,Geografiesleutel!B:B,"",0,1)</f>
        <v>Eastern Suburbs</v>
      </c>
      <c r="G12358" s="18">
        <v>4</v>
      </c>
      <c r="H12358" s="18">
        <v>2</v>
      </c>
    </row>
    <row r="12359" spans="1:8" x14ac:dyDescent="0.25">
      <c r="A12359" s="3" t="s">
        <v>655</v>
      </c>
      <c r="B12359" s="5">
        <v>840000</v>
      </c>
      <c r="C12359" t="s">
        <v>1901</v>
      </c>
      <c r="D12359" t="str">
        <f t="shared" si="193"/>
        <v>Townhouse</v>
      </c>
      <c r="E12359" t="s">
        <v>101</v>
      </c>
      <c r="F12359" t="str">
        <f>_xlfn.XLOOKUP(E12359,Geografiesleutel!A:A,Geografiesleutel!B:B,"",0,1)</f>
        <v>Eastern Suburbs</v>
      </c>
      <c r="G12359" s="18">
        <v>2</v>
      </c>
      <c r="H12359" s="18">
        <v>1</v>
      </c>
    </row>
    <row r="12360" spans="1:8" x14ac:dyDescent="0.25">
      <c r="A12360" s="3" t="s">
        <v>34</v>
      </c>
      <c r="B12360" s="5">
        <v>1650000</v>
      </c>
      <c r="C12360" t="s">
        <v>1902</v>
      </c>
      <c r="D12360" t="str">
        <f t="shared" si="193"/>
        <v>Townhouse</v>
      </c>
      <c r="E12360" t="s">
        <v>18</v>
      </c>
      <c r="F12360" t="str">
        <f>_xlfn.XLOOKUP(E12360,Geografiesleutel!A:A,Geografiesleutel!B:B,"",0,1)</f>
        <v>Agricultural Smallholdings</v>
      </c>
      <c r="G12360" s="18">
        <v>3</v>
      </c>
      <c r="H12360" s="18">
        <v>2</v>
      </c>
    </row>
    <row r="12361" spans="1:8" x14ac:dyDescent="0.25">
      <c r="A12361" s="3" t="s">
        <v>202</v>
      </c>
      <c r="B12361" s="5">
        <v>995000</v>
      </c>
      <c r="C12361" t="s">
        <v>1901</v>
      </c>
      <c r="D12361" t="str">
        <f t="shared" si="193"/>
        <v>Townhouse</v>
      </c>
      <c r="E12361" t="s">
        <v>101</v>
      </c>
      <c r="F12361" t="str">
        <f>_xlfn.XLOOKUP(E12361,Geografiesleutel!A:A,Geografiesleutel!B:B,"",0,1)</f>
        <v>Eastern Suburbs</v>
      </c>
      <c r="G12361" s="18">
        <v>2</v>
      </c>
      <c r="H12361" s="18">
        <v>2</v>
      </c>
    </row>
    <row r="12362" spans="1:8" x14ac:dyDescent="0.25">
      <c r="A12362" s="3" t="s">
        <v>203</v>
      </c>
      <c r="B12362" s="5">
        <v>2875000</v>
      </c>
      <c r="C12362" t="s">
        <v>1902</v>
      </c>
      <c r="D12362" t="str">
        <f t="shared" si="193"/>
        <v>Townhouse</v>
      </c>
      <c r="E12362" t="s">
        <v>139</v>
      </c>
      <c r="F12362" t="str">
        <f>_xlfn.XLOOKUP(E12362,Geografiesleutel!A:A,Geografiesleutel!B:B,"",0,1)</f>
        <v>Eastern Suburbs</v>
      </c>
      <c r="G12362" s="18">
        <v>3</v>
      </c>
      <c r="H12362" s="18">
        <v>2</v>
      </c>
    </row>
    <row r="12363" spans="1:8" x14ac:dyDescent="0.25">
      <c r="A12363" s="3" t="s">
        <v>268</v>
      </c>
      <c r="B12363" s="5">
        <v>1800000</v>
      </c>
      <c r="C12363" t="s">
        <v>1903</v>
      </c>
      <c r="D12363" t="str">
        <f t="shared" si="193"/>
        <v>Townhouse</v>
      </c>
      <c r="E12363" t="s">
        <v>101</v>
      </c>
      <c r="F12363" t="str">
        <f>_xlfn.XLOOKUP(E12363,Geografiesleutel!A:A,Geografiesleutel!B:B,"",0,1)</f>
        <v>Eastern Suburbs</v>
      </c>
      <c r="G12363" s="18">
        <v>4</v>
      </c>
      <c r="H12363" s="18">
        <v>2</v>
      </c>
    </row>
    <row r="12364" spans="1:8" x14ac:dyDescent="0.25">
      <c r="A12364" s="3" t="s">
        <v>533</v>
      </c>
      <c r="B12364" s="5">
        <v>1949000</v>
      </c>
      <c r="C12364" t="s">
        <v>1902</v>
      </c>
      <c r="D12364" t="str">
        <f t="shared" si="193"/>
        <v>Townhouse</v>
      </c>
      <c r="E12364" t="s">
        <v>30</v>
      </c>
      <c r="F12364" t="str">
        <f>_xlfn.XLOOKUP(E12364,Geografiesleutel!A:A,Geografiesleutel!B:B,"",0,1)</f>
        <v>Northern Suburbs</v>
      </c>
      <c r="G12364" s="18">
        <v>3</v>
      </c>
      <c r="H12364" s="18">
        <v>3</v>
      </c>
    </row>
    <row r="12365" spans="1:8" x14ac:dyDescent="0.25">
      <c r="A12365" s="3" t="s">
        <v>777</v>
      </c>
      <c r="B12365" s="5">
        <v>999000</v>
      </c>
      <c r="C12365" t="s">
        <v>1901</v>
      </c>
      <c r="D12365" t="str">
        <f t="shared" si="193"/>
        <v>Townhouse</v>
      </c>
      <c r="E12365" t="s">
        <v>188</v>
      </c>
      <c r="F12365" t="str">
        <f>_xlfn.XLOOKUP(E12365,Geografiesleutel!A:A,Geografiesleutel!B:B,"",0,1)</f>
        <v>Northern Suburbs</v>
      </c>
      <c r="G12365" s="18">
        <v>2</v>
      </c>
      <c r="H12365" s="18">
        <v>1</v>
      </c>
    </row>
    <row r="12366" spans="1:8" x14ac:dyDescent="0.25">
      <c r="A12366" s="3" t="s">
        <v>133</v>
      </c>
      <c r="B12366" s="5">
        <v>1850000</v>
      </c>
      <c r="C12366" t="s">
        <v>1903</v>
      </c>
      <c r="D12366" t="str">
        <f t="shared" si="193"/>
        <v>Townhouse</v>
      </c>
      <c r="E12366" t="s">
        <v>469</v>
      </c>
      <c r="F12366" t="str">
        <f>_xlfn.XLOOKUP(E12366,Geografiesleutel!A:A,Geografiesleutel!B:B,"",0,1)</f>
        <v>Eastern Suburbs</v>
      </c>
      <c r="G12366" s="18">
        <v>4</v>
      </c>
      <c r="H12366" s="18">
        <v>2</v>
      </c>
    </row>
    <row r="12367" spans="1:8" x14ac:dyDescent="0.25">
      <c r="A12367" s="3" t="s">
        <v>315</v>
      </c>
      <c r="B12367" s="5">
        <v>1950000</v>
      </c>
      <c r="C12367" t="s">
        <v>1902</v>
      </c>
      <c r="D12367" t="str">
        <f t="shared" si="193"/>
        <v>Townhouse</v>
      </c>
      <c r="E12367" t="s">
        <v>368</v>
      </c>
      <c r="F12367" t="str">
        <f>_xlfn.XLOOKUP(E12367,Geografiesleutel!A:A,Geografiesleutel!B:B,"",0,1)</f>
        <v>Eastern Suburbs</v>
      </c>
      <c r="G12367" s="18">
        <v>3</v>
      </c>
      <c r="H12367" s="18">
        <v>2</v>
      </c>
    </row>
    <row r="12368" spans="1:8" x14ac:dyDescent="0.25">
      <c r="A12368" s="3" t="s">
        <v>210</v>
      </c>
      <c r="B12368" s="5">
        <v>2650000</v>
      </c>
      <c r="C12368" t="s">
        <v>1903</v>
      </c>
      <c r="D12368" t="str">
        <f t="shared" si="193"/>
        <v>Townhouse</v>
      </c>
      <c r="E12368" t="s">
        <v>159</v>
      </c>
      <c r="F12368" t="str">
        <f>_xlfn.XLOOKUP(E12368,Geografiesleutel!A:A,Geografiesleutel!B:B,"",0,1)</f>
        <v>Eastern Suburbs</v>
      </c>
      <c r="G12368" s="18">
        <v>4</v>
      </c>
      <c r="H12368" s="18">
        <v>2</v>
      </c>
    </row>
    <row r="12369" spans="1:8" x14ac:dyDescent="0.25">
      <c r="A12369" s="3" t="s">
        <v>96</v>
      </c>
      <c r="B12369" s="5">
        <v>1995000</v>
      </c>
      <c r="C12369" t="s">
        <v>1902</v>
      </c>
      <c r="D12369" t="str">
        <f t="shared" si="193"/>
        <v>Townhouse</v>
      </c>
      <c r="E12369" t="s">
        <v>16</v>
      </c>
      <c r="F12369" t="str">
        <f>_xlfn.XLOOKUP(E12369,Geografiesleutel!A:A,Geografiesleutel!B:B,"",0,1)</f>
        <v>Eastern Suburbs</v>
      </c>
      <c r="G12369" s="18">
        <v>3</v>
      </c>
      <c r="H12369" s="18">
        <v>2</v>
      </c>
    </row>
    <row r="12370" spans="1:8" x14ac:dyDescent="0.25">
      <c r="A12370" s="3" t="s">
        <v>65</v>
      </c>
      <c r="B12370" s="5">
        <v>1390000</v>
      </c>
      <c r="C12370" t="s">
        <v>1901</v>
      </c>
      <c r="D12370" t="str">
        <f t="shared" si="193"/>
        <v>Townhouse</v>
      </c>
      <c r="E12370" t="s">
        <v>35</v>
      </c>
      <c r="F12370" t="str">
        <f>_xlfn.XLOOKUP(E12370,Geografiesleutel!A:A,Geografiesleutel!B:B,"",0,1)</f>
        <v>Northern Suburbs</v>
      </c>
      <c r="G12370" s="18">
        <v>2</v>
      </c>
      <c r="H12370" s="18">
        <v>2</v>
      </c>
    </row>
    <row r="12371" spans="1:8" x14ac:dyDescent="0.25">
      <c r="A12371" s="3" t="s">
        <v>744</v>
      </c>
      <c r="B12371" s="5">
        <v>1475000</v>
      </c>
      <c r="C12371" t="s">
        <v>1902</v>
      </c>
      <c r="D12371" t="str">
        <f t="shared" si="193"/>
        <v>Townhouse</v>
      </c>
      <c r="E12371" t="s">
        <v>42</v>
      </c>
      <c r="F12371" t="str">
        <f>_xlfn.XLOOKUP(E12371,Geografiesleutel!A:A,Geografiesleutel!B:B,"",0,1)</f>
        <v>Eastern Suburbs</v>
      </c>
      <c r="G12371" s="18">
        <v>3</v>
      </c>
      <c r="H12371" s="18">
        <v>2</v>
      </c>
    </row>
    <row r="12372" spans="1:8" x14ac:dyDescent="0.25">
      <c r="A12372" s="3" t="s">
        <v>436</v>
      </c>
      <c r="B12372" s="5">
        <v>1480000</v>
      </c>
      <c r="C12372" t="s">
        <v>1902</v>
      </c>
      <c r="D12372" t="str">
        <f t="shared" si="193"/>
        <v>Townhouse</v>
      </c>
      <c r="E12372" t="s">
        <v>101</v>
      </c>
      <c r="F12372" t="str">
        <f>_xlfn.XLOOKUP(E12372,Geografiesleutel!A:A,Geografiesleutel!B:B,"",0,1)</f>
        <v>Eastern Suburbs</v>
      </c>
      <c r="G12372" s="18">
        <v>3</v>
      </c>
      <c r="H12372" s="18">
        <v>2</v>
      </c>
    </row>
    <row r="12373" spans="1:8" x14ac:dyDescent="0.25">
      <c r="A12373" s="3" t="s">
        <v>265</v>
      </c>
      <c r="B12373" s="5">
        <v>1600000</v>
      </c>
      <c r="C12373" t="s">
        <v>1902</v>
      </c>
      <c r="D12373" t="str">
        <f t="shared" si="193"/>
        <v>Townhouse</v>
      </c>
      <c r="E12373" t="s">
        <v>62</v>
      </c>
      <c r="F12373" t="str">
        <f>_xlfn.XLOOKUP(E12373,Geografiesleutel!A:A,Geografiesleutel!B:B,"",0,1)</f>
        <v>Northern Suburbs</v>
      </c>
      <c r="G12373" s="18">
        <v>3</v>
      </c>
      <c r="H12373" s="18">
        <v>2</v>
      </c>
    </row>
    <row r="12374" spans="1:8" x14ac:dyDescent="0.25">
      <c r="A12374" s="3" t="s">
        <v>504</v>
      </c>
      <c r="B12374" s="5">
        <v>770000</v>
      </c>
      <c r="C12374" t="s">
        <v>1901</v>
      </c>
      <c r="D12374" t="str">
        <f t="shared" si="193"/>
        <v>Townhouse</v>
      </c>
      <c r="E12374" t="s">
        <v>469</v>
      </c>
      <c r="F12374" t="str">
        <f>_xlfn.XLOOKUP(E12374,Geografiesleutel!A:A,Geografiesleutel!B:B,"",0,1)</f>
        <v>Eastern Suburbs</v>
      </c>
      <c r="G12374" s="18">
        <v>2</v>
      </c>
      <c r="H12374" s="18">
        <v>2</v>
      </c>
    </row>
    <row r="12375" spans="1:8" x14ac:dyDescent="0.25">
      <c r="A12375" s="3" t="s">
        <v>777</v>
      </c>
      <c r="B12375" s="5">
        <v>999000</v>
      </c>
      <c r="C12375" t="s">
        <v>1901</v>
      </c>
      <c r="D12375" t="str">
        <f t="shared" si="193"/>
        <v>Townhouse</v>
      </c>
      <c r="E12375" t="s">
        <v>188</v>
      </c>
      <c r="F12375" t="str">
        <f>_xlfn.XLOOKUP(E12375,Geografiesleutel!A:A,Geografiesleutel!B:B,"",0,1)</f>
        <v>Northern Suburbs</v>
      </c>
      <c r="G12375" s="18">
        <v>2</v>
      </c>
      <c r="H12375" s="18" t="s">
        <v>2650</v>
      </c>
    </row>
    <row r="12376" spans="1:8" x14ac:dyDescent="0.25">
      <c r="A12376" s="3" t="s">
        <v>274</v>
      </c>
      <c r="B12376" s="5">
        <v>850000</v>
      </c>
      <c r="C12376" t="s">
        <v>1901</v>
      </c>
      <c r="D12376" t="str">
        <f t="shared" si="193"/>
        <v>Townhouse</v>
      </c>
      <c r="E12376" t="s">
        <v>46</v>
      </c>
      <c r="F12376" t="str">
        <f>_xlfn.XLOOKUP(E12376,Geografiesleutel!A:A,Geografiesleutel!B:B,"",0,1)</f>
        <v>Eastern Suburbs</v>
      </c>
      <c r="G12376" s="18">
        <v>2</v>
      </c>
      <c r="H12376" s="18">
        <v>1</v>
      </c>
    </row>
    <row r="12377" spans="1:8" x14ac:dyDescent="0.25">
      <c r="A12377" s="3" t="s">
        <v>67</v>
      </c>
      <c r="B12377" s="5">
        <v>2300000</v>
      </c>
      <c r="C12377" t="s">
        <v>1902</v>
      </c>
      <c r="D12377" t="str">
        <f t="shared" si="193"/>
        <v>Townhouse</v>
      </c>
      <c r="E12377" t="s">
        <v>88</v>
      </c>
      <c r="F12377" t="str">
        <f>_xlfn.XLOOKUP(E12377,Geografiesleutel!A:A,Geografiesleutel!B:B,"",0,1)</f>
        <v>Eastern Suburbs</v>
      </c>
      <c r="G12377" s="18">
        <v>3</v>
      </c>
      <c r="H12377" s="18" t="s">
        <v>2646</v>
      </c>
    </row>
    <row r="12378" spans="1:8" x14ac:dyDescent="0.25">
      <c r="A12378" s="3" t="s">
        <v>1660</v>
      </c>
      <c r="B12378" s="5">
        <v>2175000</v>
      </c>
      <c r="C12378" t="s">
        <v>1902</v>
      </c>
      <c r="D12378" t="str">
        <f t="shared" si="193"/>
        <v>Townhouse</v>
      </c>
      <c r="E12378" t="s">
        <v>46</v>
      </c>
      <c r="F12378" t="str">
        <f>_xlfn.XLOOKUP(E12378,Geografiesleutel!A:A,Geografiesleutel!B:B,"",0,1)</f>
        <v>Eastern Suburbs</v>
      </c>
      <c r="G12378" s="18">
        <v>3</v>
      </c>
      <c r="H12378" s="18" t="s">
        <v>2646</v>
      </c>
    </row>
    <row r="12379" spans="1:8" x14ac:dyDescent="0.25">
      <c r="A12379" s="3" t="s">
        <v>315</v>
      </c>
      <c r="B12379" s="5">
        <v>1950000</v>
      </c>
      <c r="C12379" t="s">
        <v>1902</v>
      </c>
      <c r="D12379" t="str">
        <f t="shared" si="193"/>
        <v>Townhouse</v>
      </c>
      <c r="E12379" t="s">
        <v>46</v>
      </c>
      <c r="F12379" t="str">
        <f>_xlfn.XLOOKUP(E12379,Geografiesleutel!A:A,Geografiesleutel!B:B,"",0,1)</f>
        <v>Eastern Suburbs</v>
      </c>
      <c r="G12379" s="18">
        <v>3</v>
      </c>
      <c r="H12379" s="18" t="s">
        <v>2646</v>
      </c>
    </row>
    <row r="12380" spans="1:8" x14ac:dyDescent="0.25">
      <c r="A12380" s="3" t="s">
        <v>67</v>
      </c>
      <c r="B12380" s="5">
        <v>2300000</v>
      </c>
      <c r="C12380" t="s">
        <v>1902</v>
      </c>
      <c r="D12380" t="str">
        <f t="shared" si="193"/>
        <v>Townhouse</v>
      </c>
      <c r="E12380" t="s">
        <v>88</v>
      </c>
      <c r="F12380" t="str">
        <f>_xlfn.XLOOKUP(E12380,Geografiesleutel!A:A,Geografiesleutel!B:B,"",0,1)</f>
        <v>Eastern Suburbs</v>
      </c>
      <c r="G12380" s="18">
        <v>3</v>
      </c>
      <c r="H12380" s="18" t="s">
        <v>2646</v>
      </c>
    </row>
    <row r="12381" spans="1:8" x14ac:dyDescent="0.25">
      <c r="A12381" s="3" t="s">
        <v>133</v>
      </c>
      <c r="B12381" s="5">
        <v>1850000</v>
      </c>
      <c r="C12381" t="s">
        <v>1902</v>
      </c>
      <c r="D12381" t="str">
        <f t="shared" si="193"/>
        <v>Townhouse</v>
      </c>
      <c r="E12381" t="s">
        <v>128</v>
      </c>
      <c r="F12381" t="str">
        <f>_xlfn.XLOOKUP(E12381,Geografiesleutel!A:A,Geografiesleutel!B:B,"",0,1)</f>
        <v>Eastern Suburbs</v>
      </c>
      <c r="G12381" s="18">
        <v>3</v>
      </c>
      <c r="H12381" s="18">
        <v>2</v>
      </c>
    </row>
    <row r="12382" spans="1:8" x14ac:dyDescent="0.25">
      <c r="A12382" s="3" t="s">
        <v>210</v>
      </c>
      <c r="B12382" s="5">
        <v>2650000</v>
      </c>
      <c r="C12382" t="s">
        <v>1902</v>
      </c>
      <c r="D12382" t="str">
        <f t="shared" si="193"/>
        <v>Townhouse</v>
      </c>
      <c r="E12382" t="s">
        <v>139</v>
      </c>
      <c r="F12382" t="str">
        <f>_xlfn.XLOOKUP(E12382,Geografiesleutel!A:A,Geografiesleutel!B:B,"",0,1)</f>
        <v>Eastern Suburbs</v>
      </c>
      <c r="G12382" s="18">
        <v>3</v>
      </c>
      <c r="H12382" s="18" t="s">
        <v>2646</v>
      </c>
    </row>
    <row r="12383" spans="1:8" x14ac:dyDescent="0.25">
      <c r="A12383" s="3" t="s">
        <v>143</v>
      </c>
      <c r="B12383" s="5">
        <v>1300000</v>
      </c>
      <c r="C12383" t="s">
        <v>1901</v>
      </c>
      <c r="D12383" t="str">
        <f t="shared" si="193"/>
        <v>Townhouse</v>
      </c>
      <c r="E12383" t="s">
        <v>101</v>
      </c>
      <c r="F12383" t="str">
        <f>_xlfn.XLOOKUP(E12383,Geografiesleutel!A:A,Geografiesleutel!B:B,"",0,1)</f>
        <v>Eastern Suburbs</v>
      </c>
      <c r="G12383" s="18">
        <v>2</v>
      </c>
      <c r="H12383" s="18">
        <v>2</v>
      </c>
    </row>
    <row r="12384" spans="1:8" x14ac:dyDescent="0.25">
      <c r="A12384" s="3" t="s">
        <v>315</v>
      </c>
      <c r="B12384" s="5">
        <v>1950000</v>
      </c>
      <c r="C12384" t="s">
        <v>1902</v>
      </c>
      <c r="D12384" t="str">
        <f t="shared" si="193"/>
        <v>Townhouse</v>
      </c>
      <c r="E12384" t="s">
        <v>368</v>
      </c>
      <c r="F12384" t="str">
        <f>_xlfn.XLOOKUP(E12384,Geografiesleutel!A:A,Geografiesleutel!B:B,"",0,1)</f>
        <v>Eastern Suburbs</v>
      </c>
      <c r="G12384" s="18">
        <v>3</v>
      </c>
      <c r="H12384" s="18">
        <v>2</v>
      </c>
    </row>
    <row r="12385" spans="1:8" x14ac:dyDescent="0.25">
      <c r="A12385" s="3" t="s">
        <v>274</v>
      </c>
      <c r="B12385" s="5">
        <v>850000</v>
      </c>
      <c r="C12385" t="s">
        <v>1902</v>
      </c>
      <c r="D12385" t="str">
        <f t="shared" si="193"/>
        <v>Townhouse</v>
      </c>
      <c r="E12385" t="s">
        <v>92</v>
      </c>
      <c r="F12385" t="str">
        <f>_xlfn.XLOOKUP(E12385,Geografiesleutel!A:A,Geografiesleutel!B:B,"",0,1)</f>
        <v>Northern Suburbs</v>
      </c>
      <c r="G12385" s="18">
        <v>3</v>
      </c>
      <c r="H12385" s="18" t="s">
        <v>2650</v>
      </c>
    </row>
    <row r="12386" spans="1:8" x14ac:dyDescent="0.25">
      <c r="A12386" s="3" t="s">
        <v>1556</v>
      </c>
      <c r="B12386" s="5">
        <v>1039000</v>
      </c>
      <c r="C12386" t="s">
        <v>1901</v>
      </c>
      <c r="D12386" t="str">
        <f t="shared" si="193"/>
        <v>Townhouse</v>
      </c>
      <c r="E12386" t="s">
        <v>30</v>
      </c>
      <c r="F12386" t="str">
        <f>_xlfn.XLOOKUP(E12386,Geografiesleutel!A:A,Geografiesleutel!B:B,"",0,1)</f>
        <v>Northern Suburbs</v>
      </c>
      <c r="G12386" s="18">
        <v>2</v>
      </c>
      <c r="H12386" s="18">
        <v>1</v>
      </c>
    </row>
    <row r="12387" spans="1:8" x14ac:dyDescent="0.25">
      <c r="A12387" s="3" t="s">
        <v>292</v>
      </c>
      <c r="B12387" s="5">
        <v>1280000</v>
      </c>
      <c r="C12387" t="s">
        <v>1902</v>
      </c>
      <c r="D12387" t="str">
        <f t="shared" si="193"/>
        <v>Townhouse</v>
      </c>
      <c r="E12387" t="s">
        <v>78</v>
      </c>
      <c r="F12387" t="str">
        <f>_xlfn.XLOOKUP(E12387,Geografiesleutel!A:A,Geografiesleutel!B:B,"",0,1)</f>
        <v>Northern Suburbs</v>
      </c>
      <c r="G12387" s="18">
        <v>3</v>
      </c>
      <c r="H12387" s="18">
        <v>2</v>
      </c>
    </row>
    <row r="12388" spans="1:8" x14ac:dyDescent="0.25">
      <c r="A12388" s="3" t="s">
        <v>468</v>
      </c>
      <c r="B12388" s="5">
        <v>699000</v>
      </c>
      <c r="C12388" t="s">
        <v>1901</v>
      </c>
      <c r="D12388" t="str">
        <f t="shared" si="193"/>
        <v>Townhouse</v>
      </c>
      <c r="E12388" t="s">
        <v>97</v>
      </c>
      <c r="F12388" t="str">
        <f>_xlfn.XLOOKUP(E12388,Geografiesleutel!A:A,Geografiesleutel!B:B,"",0,1)</f>
        <v>Northern Suburbs</v>
      </c>
      <c r="G12388" s="18">
        <v>2</v>
      </c>
      <c r="H12388" s="18">
        <v>1</v>
      </c>
    </row>
    <row r="12389" spans="1:8" x14ac:dyDescent="0.25">
      <c r="A12389" s="3" t="s">
        <v>393</v>
      </c>
      <c r="B12389" s="5">
        <v>895000</v>
      </c>
      <c r="C12389" t="s">
        <v>1901</v>
      </c>
      <c r="D12389" t="str">
        <f t="shared" si="193"/>
        <v>Townhouse</v>
      </c>
      <c r="E12389" t="s">
        <v>97</v>
      </c>
      <c r="F12389" t="str">
        <f>_xlfn.XLOOKUP(E12389,Geografiesleutel!A:A,Geografiesleutel!B:B,"",0,1)</f>
        <v>Northern Suburbs</v>
      </c>
      <c r="G12389" s="18">
        <v>2</v>
      </c>
      <c r="H12389" s="18" t="s">
        <v>2650</v>
      </c>
    </row>
    <row r="12390" spans="1:8" x14ac:dyDescent="0.25">
      <c r="A12390" s="3" t="s">
        <v>552</v>
      </c>
      <c r="B12390" s="5">
        <v>1285000</v>
      </c>
      <c r="C12390" t="s">
        <v>1902</v>
      </c>
      <c r="D12390" t="str">
        <f t="shared" si="193"/>
        <v>Townhouse</v>
      </c>
      <c r="E12390" t="s">
        <v>97</v>
      </c>
      <c r="F12390" t="str">
        <f>_xlfn.XLOOKUP(E12390,Geografiesleutel!A:A,Geografiesleutel!B:B,"",0,1)</f>
        <v>Northern Suburbs</v>
      </c>
      <c r="G12390" s="18">
        <v>3</v>
      </c>
      <c r="H12390" s="18" t="s">
        <v>2646</v>
      </c>
    </row>
    <row r="12391" spans="1:8" x14ac:dyDescent="0.25">
      <c r="A12391" s="3" t="s">
        <v>185</v>
      </c>
      <c r="B12391" s="5">
        <v>1400000</v>
      </c>
      <c r="C12391" t="s">
        <v>1902</v>
      </c>
      <c r="D12391" t="str">
        <f t="shared" si="193"/>
        <v>Townhouse</v>
      </c>
      <c r="E12391" t="s">
        <v>30</v>
      </c>
      <c r="F12391" t="str">
        <f>_xlfn.XLOOKUP(E12391,Geografiesleutel!A:A,Geografiesleutel!B:B,"",0,1)</f>
        <v>Northern Suburbs</v>
      </c>
      <c r="G12391" s="18">
        <v>3</v>
      </c>
      <c r="H12391" s="18">
        <v>2</v>
      </c>
    </row>
    <row r="12392" spans="1:8" x14ac:dyDescent="0.25">
      <c r="A12392" s="3" t="s">
        <v>542</v>
      </c>
      <c r="B12392" s="5">
        <v>3095000</v>
      </c>
      <c r="C12392" t="s">
        <v>1902</v>
      </c>
      <c r="D12392" t="str">
        <f t="shared" si="193"/>
        <v>Townhouse</v>
      </c>
      <c r="E12392" t="s">
        <v>18</v>
      </c>
      <c r="F12392" t="str">
        <f>_xlfn.XLOOKUP(E12392,Geografiesleutel!A:A,Geografiesleutel!B:B,"",0,1)</f>
        <v>Agricultural Smallholdings</v>
      </c>
      <c r="G12392" s="18">
        <v>3</v>
      </c>
      <c r="H12392" s="18">
        <v>2</v>
      </c>
    </row>
    <row r="12393" spans="1:8" x14ac:dyDescent="0.25">
      <c r="A12393" s="3" t="s">
        <v>315</v>
      </c>
      <c r="B12393" s="5">
        <v>1950000</v>
      </c>
      <c r="C12393" t="s">
        <v>1902</v>
      </c>
      <c r="D12393" t="str">
        <f t="shared" ref="D12393:D12455" si="194">TRIM(RIGHT(SUBSTITUTE(C12393," ",REPT(" ",LEN(C12393))),LEN(C12393)))</f>
        <v>Townhouse</v>
      </c>
      <c r="E12393" t="s">
        <v>368</v>
      </c>
      <c r="F12393" t="str">
        <f>_xlfn.XLOOKUP(E12393,Geografiesleutel!A:A,Geografiesleutel!B:B,"",0,1)</f>
        <v>Eastern Suburbs</v>
      </c>
      <c r="G12393" s="18">
        <v>3</v>
      </c>
      <c r="H12393" s="18">
        <v>2</v>
      </c>
    </row>
    <row r="12394" spans="1:8" x14ac:dyDescent="0.25">
      <c r="A12394" s="3" t="s">
        <v>203</v>
      </c>
      <c r="B12394" s="5">
        <v>2875000</v>
      </c>
      <c r="C12394" t="s">
        <v>1902</v>
      </c>
      <c r="D12394" t="str">
        <f t="shared" si="194"/>
        <v>Townhouse</v>
      </c>
      <c r="E12394" t="s">
        <v>139</v>
      </c>
      <c r="F12394" t="str">
        <f>_xlfn.XLOOKUP(E12394,Geografiesleutel!A:A,Geografiesleutel!B:B,"",0,1)</f>
        <v>Eastern Suburbs</v>
      </c>
      <c r="G12394" s="18">
        <v>3</v>
      </c>
      <c r="H12394" s="18">
        <v>2</v>
      </c>
    </row>
    <row r="12395" spans="1:8" x14ac:dyDescent="0.25">
      <c r="A12395" s="3" t="s">
        <v>183</v>
      </c>
      <c r="B12395" s="5">
        <v>1250000</v>
      </c>
      <c r="C12395" t="s">
        <v>1902</v>
      </c>
      <c r="D12395" t="str">
        <f t="shared" si="194"/>
        <v>Townhouse</v>
      </c>
      <c r="E12395" t="s">
        <v>134</v>
      </c>
      <c r="F12395" t="str">
        <f>_xlfn.XLOOKUP(E12395,Geografiesleutel!A:A,Geografiesleutel!B:B,"",0,1)</f>
        <v>Eastern Suburbs</v>
      </c>
      <c r="G12395" s="18">
        <v>3</v>
      </c>
      <c r="H12395" s="18">
        <v>3</v>
      </c>
    </row>
    <row r="12396" spans="1:8" x14ac:dyDescent="0.25">
      <c r="A12396" s="3" t="s">
        <v>637</v>
      </c>
      <c r="B12396" s="5">
        <v>1499999</v>
      </c>
      <c r="C12396" t="s">
        <v>1901</v>
      </c>
      <c r="D12396" t="str">
        <f t="shared" si="194"/>
        <v>Townhouse</v>
      </c>
      <c r="E12396" t="s">
        <v>46</v>
      </c>
      <c r="F12396" t="str">
        <f>_xlfn.XLOOKUP(E12396,Geografiesleutel!A:A,Geografiesleutel!B:B,"",0,1)</f>
        <v>Eastern Suburbs</v>
      </c>
      <c r="G12396" s="18">
        <v>2</v>
      </c>
      <c r="H12396" s="18">
        <v>2</v>
      </c>
    </row>
    <row r="12397" spans="1:8" x14ac:dyDescent="0.25">
      <c r="A12397" s="3" t="s">
        <v>541</v>
      </c>
      <c r="B12397" s="5">
        <v>820000</v>
      </c>
      <c r="C12397" t="s">
        <v>1901</v>
      </c>
      <c r="D12397" t="str">
        <f t="shared" si="194"/>
        <v>Townhouse</v>
      </c>
      <c r="E12397" t="s">
        <v>227</v>
      </c>
      <c r="F12397" t="str">
        <f>_xlfn.XLOOKUP(E12397,Geografiesleutel!A:A,Geografiesleutel!B:B,"",0,1)</f>
        <v>Western Suburbs</v>
      </c>
      <c r="G12397" s="18">
        <v>2</v>
      </c>
      <c r="H12397" s="18">
        <v>1</v>
      </c>
    </row>
    <row r="12398" spans="1:8" x14ac:dyDescent="0.25">
      <c r="A12398" s="3" t="s">
        <v>219</v>
      </c>
      <c r="B12398" s="5">
        <v>1050000</v>
      </c>
      <c r="C12398" t="s">
        <v>1902</v>
      </c>
      <c r="D12398" t="str">
        <f t="shared" si="194"/>
        <v>Townhouse</v>
      </c>
      <c r="E12398" t="s">
        <v>46</v>
      </c>
      <c r="F12398" t="str">
        <f>_xlfn.XLOOKUP(E12398,Geografiesleutel!A:A,Geografiesleutel!B:B,"",0,1)</f>
        <v>Eastern Suburbs</v>
      </c>
      <c r="G12398" s="18">
        <v>3</v>
      </c>
      <c r="H12398" s="18">
        <v>1</v>
      </c>
    </row>
    <row r="12399" spans="1:8" x14ac:dyDescent="0.25">
      <c r="A12399" s="3" t="s">
        <v>146</v>
      </c>
      <c r="B12399" s="5">
        <v>1999000</v>
      </c>
      <c r="C12399" t="s">
        <v>1902</v>
      </c>
      <c r="D12399" t="str">
        <f t="shared" si="194"/>
        <v>Townhouse</v>
      </c>
      <c r="E12399" t="s">
        <v>112</v>
      </c>
      <c r="F12399" t="str">
        <f>_xlfn.XLOOKUP(E12399,Geografiesleutel!A:A,Geografiesleutel!B:B,"",0,1)</f>
        <v>Northern Suburbs</v>
      </c>
      <c r="G12399" s="18">
        <v>3</v>
      </c>
      <c r="H12399" s="18" t="s">
        <v>2646</v>
      </c>
    </row>
    <row r="12400" spans="1:8" x14ac:dyDescent="0.25">
      <c r="A12400" s="3" t="s">
        <v>69</v>
      </c>
      <c r="B12400" s="5">
        <v>2695000</v>
      </c>
      <c r="C12400" t="s">
        <v>1902</v>
      </c>
      <c r="D12400" t="str">
        <f t="shared" si="194"/>
        <v>Townhouse</v>
      </c>
      <c r="E12400" t="s">
        <v>209</v>
      </c>
      <c r="F12400" t="str">
        <f>_xlfn.XLOOKUP(E12400,Geografiesleutel!A:A,Geografiesleutel!B:B,"",0,1)</f>
        <v>Eastern Suburbs</v>
      </c>
      <c r="G12400" s="18">
        <v>3</v>
      </c>
      <c r="H12400" s="18">
        <v>2</v>
      </c>
    </row>
    <row r="12401" spans="1:8" x14ac:dyDescent="0.25">
      <c r="A12401" s="3" t="s">
        <v>1448</v>
      </c>
      <c r="B12401" s="5">
        <v>889000</v>
      </c>
      <c r="C12401" t="s">
        <v>1901</v>
      </c>
      <c r="D12401" t="str">
        <f t="shared" si="194"/>
        <v>Townhouse</v>
      </c>
      <c r="E12401" t="s">
        <v>30</v>
      </c>
      <c r="F12401" t="str">
        <f>_xlfn.XLOOKUP(E12401,Geografiesleutel!A:A,Geografiesleutel!B:B,"",0,1)</f>
        <v>Northern Suburbs</v>
      </c>
      <c r="G12401" s="18">
        <v>2</v>
      </c>
      <c r="H12401" s="18">
        <v>1</v>
      </c>
    </row>
    <row r="12402" spans="1:8" x14ac:dyDescent="0.25">
      <c r="A12402" s="3" t="s">
        <v>669</v>
      </c>
      <c r="B12402" s="5">
        <v>920000</v>
      </c>
      <c r="C12402" t="s">
        <v>1902</v>
      </c>
      <c r="D12402" t="str">
        <f t="shared" si="194"/>
        <v>Townhouse</v>
      </c>
      <c r="E12402" t="s">
        <v>97</v>
      </c>
      <c r="F12402" t="str">
        <f>_xlfn.XLOOKUP(E12402,Geografiesleutel!A:A,Geografiesleutel!B:B,"",0,1)</f>
        <v>Northern Suburbs</v>
      </c>
      <c r="G12402" s="18">
        <v>3</v>
      </c>
      <c r="H12402" s="18">
        <v>2</v>
      </c>
    </row>
    <row r="12403" spans="1:8" x14ac:dyDescent="0.25">
      <c r="A12403" s="3" t="s">
        <v>183</v>
      </c>
      <c r="B12403" s="5">
        <v>1250000</v>
      </c>
      <c r="C12403" t="s">
        <v>1902</v>
      </c>
      <c r="D12403" t="str">
        <f t="shared" si="194"/>
        <v>Townhouse</v>
      </c>
      <c r="E12403" t="s">
        <v>68</v>
      </c>
      <c r="F12403" t="str">
        <f>_xlfn.XLOOKUP(E12403,Geografiesleutel!A:A,Geografiesleutel!B:B,"",0,1)</f>
        <v>Northern Suburbs</v>
      </c>
      <c r="G12403" s="18">
        <v>3</v>
      </c>
      <c r="H12403" s="18">
        <v>2</v>
      </c>
    </row>
    <row r="12404" spans="1:8" x14ac:dyDescent="0.25">
      <c r="A12404" s="3" t="s">
        <v>1660</v>
      </c>
      <c r="B12404" s="5">
        <v>2175000</v>
      </c>
      <c r="C12404" t="s">
        <v>1902</v>
      </c>
      <c r="D12404" t="str">
        <f t="shared" si="194"/>
        <v>Townhouse</v>
      </c>
      <c r="E12404" t="s">
        <v>46</v>
      </c>
      <c r="F12404" t="str">
        <f>_xlfn.XLOOKUP(E12404,Geografiesleutel!A:A,Geografiesleutel!B:B,"",0,1)</f>
        <v>Eastern Suburbs</v>
      </c>
      <c r="G12404" s="18">
        <v>3</v>
      </c>
      <c r="H12404" s="18" t="s">
        <v>2646</v>
      </c>
    </row>
    <row r="12405" spans="1:8" x14ac:dyDescent="0.25">
      <c r="A12405" s="3" t="s">
        <v>183</v>
      </c>
      <c r="B12405" s="5">
        <v>1250000</v>
      </c>
      <c r="C12405" t="s">
        <v>1902</v>
      </c>
      <c r="D12405" t="str">
        <f t="shared" si="194"/>
        <v>Townhouse</v>
      </c>
      <c r="E12405" t="s">
        <v>30</v>
      </c>
      <c r="F12405" t="str">
        <f>_xlfn.XLOOKUP(E12405,Geografiesleutel!A:A,Geografiesleutel!B:B,"",0,1)</f>
        <v>Northern Suburbs</v>
      </c>
      <c r="G12405" s="18">
        <v>3</v>
      </c>
      <c r="H12405" s="18">
        <v>2</v>
      </c>
    </row>
    <row r="12406" spans="1:8" x14ac:dyDescent="0.25">
      <c r="A12406" s="3" t="s">
        <v>1228</v>
      </c>
      <c r="B12406" s="5">
        <v>1885000</v>
      </c>
      <c r="C12406" t="s">
        <v>1901</v>
      </c>
      <c r="D12406" t="str">
        <f t="shared" si="194"/>
        <v>Townhouse</v>
      </c>
      <c r="E12406" t="s">
        <v>829</v>
      </c>
      <c r="F12406" t="str">
        <f>_xlfn.XLOOKUP(E12406,Geografiesleutel!A:A,Geografiesleutel!B:B,"",0,1)</f>
        <v>Eastern Suburbs</v>
      </c>
      <c r="G12406" s="18">
        <v>2</v>
      </c>
      <c r="H12406" s="18" t="s">
        <v>2646</v>
      </c>
    </row>
    <row r="12407" spans="1:8" x14ac:dyDescent="0.25">
      <c r="A12407" s="3" t="s">
        <v>1138</v>
      </c>
      <c r="B12407" s="5">
        <v>1139000</v>
      </c>
      <c r="C12407" t="s">
        <v>1902</v>
      </c>
      <c r="D12407" t="str">
        <f t="shared" si="194"/>
        <v>Townhouse</v>
      </c>
      <c r="E12407" t="s">
        <v>30</v>
      </c>
      <c r="F12407" t="str">
        <f>_xlfn.XLOOKUP(E12407,Geografiesleutel!A:A,Geografiesleutel!B:B,"",0,1)</f>
        <v>Northern Suburbs</v>
      </c>
      <c r="G12407" s="18">
        <v>3</v>
      </c>
      <c r="H12407" s="18">
        <v>2</v>
      </c>
    </row>
    <row r="12408" spans="1:8" x14ac:dyDescent="0.25">
      <c r="A12408" s="3" t="s">
        <v>785</v>
      </c>
      <c r="B12408" s="5">
        <v>1640000</v>
      </c>
      <c r="C12408" t="s">
        <v>1901</v>
      </c>
      <c r="D12408" t="str">
        <f t="shared" si="194"/>
        <v>Townhouse</v>
      </c>
      <c r="E12408" t="s">
        <v>974</v>
      </c>
      <c r="F12408" t="str">
        <f>_xlfn.XLOOKUP(E12408,Geografiesleutel!A:A,Geografiesleutel!B:B,"",0,1)</f>
        <v>Eastern Suburbs</v>
      </c>
      <c r="G12408" s="18">
        <v>2</v>
      </c>
      <c r="H12408" s="18">
        <v>2</v>
      </c>
    </row>
    <row r="12409" spans="1:8" x14ac:dyDescent="0.25">
      <c r="A12409" s="3" t="s">
        <v>785</v>
      </c>
      <c r="B12409" s="5">
        <v>1640000</v>
      </c>
      <c r="C12409" t="s">
        <v>1901</v>
      </c>
      <c r="D12409" t="str">
        <f t="shared" si="194"/>
        <v>Townhouse</v>
      </c>
      <c r="E12409" t="s">
        <v>18</v>
      </c>
      <c r="F12409" t="str">
        <f>_xlfn.XLOOKUP(E12409,Geografiesleutel!A:A,Geografiesleutel!B:B,"",0,1)</f>
        <v>Agricultural Smallholdings</v>
      </c>
      <c r="G12409" s="18">
        <v>2</v>
      </c>
      <c r="H12409" s="18">
        <v>2</v>
      </c>
    </row>
    <row r="12410" spans="1:8" x14ac:dyDescent="0.25">
      <c r="A12410" s="3" t="s">
        <v>143</v>
      </c>
      <c r="B12410" s="5">
        <v>1300000</v>
      </c>
      <c r="C12410" t="s">
        <v>1901</v>
      </c>
      <c r="D12410" t="str">
        <f t="shared" si="194"/>
        <v>Townhouse</v>
      </c>
      <c r="E12410" t="s">
        <v>134</v>
      </c>
      <c r="F12410" t="str">
        <f>_xlfn.XLOOKUP(E12410,Geografiesleutel!A:A,Geografiesleutel!B:B,"",0,1)</f>
        <v>Eastern Suburbs</v>
      </c>
      <c r="G12410" s="18">
        <v>2</v>
      </c>
      <c r="H12410" s="18">
        <v>2</v>
      </c>
    </row>
    <row r="12411" spans="1:8" x14ac:dyDescent="0.25">
      <c r="A12411" s="3" t="s">
        <v>77</v>
      </c>
      <c r="B12411" s="5">
        <v>1695000</v>
      </c>
      <c r="C12411" t="s">
        <v>1902</v>
      </c>
      <c r="D12411" t="str">
        <f t="shared" si="194"/>
        <v>Townhouse</v>
      </c>
      <c r="E12411" t="s">
        <v>290</v>
      </c>
      <c r="F12411" t="str">
        <f>_xlfn.XLOOKUP(E12411,Geografiesleutel!A:A,Geografiesleutel!B:B,"",0,1)</f>
        <v>Eastern Suburbs</v>
      </c>
      <c r="G12411" s="18">
        <v>3</v>
      </c>
      <c r="H12411" s="18">
        <v>3</v>
      </c>
    </row>
    <row r="12412" spans="1:8" x14ac:dyDescent="0.25">
      <c r="A12412" s="3" t="s">
        <v>29</v>
      </c>
      <c r="B12412" s="5">
        <v>2499000</v>
      </c>
      <c r="C12412" t="s">
        <v>1902</v>
      </c>
      <c r="D12412" t="str">
        <f t="shared" si="194"/>
        <v>Townhouse</v>
      </c>
      <c r="E12412" t="s">
        <v>974</v>
      </c>
      <c r="F12412" t="str">
        <f>_xlfn.XLOOKUP(E12412,Geografiesleutel!A:A,Geografiesleutel!B:B,"",0,1)</f>
        <v>Eastern Suburbs</v>
      </c>
      <c r="G12412" s="18">
        <v>3</v>
      </c>
      <c r="H12412" s="18">
        <v>2</v>
      </c>
    </row>
    <row r="12413" spans="1:8" x14ac:dyDescent="0.25">
      <c r="A12413" s="3" t="s">
        <v>239</v>
      </c>
      <c r="B12413" s="5">
        <v>1590000</v>
      </c>
      <c r="C12413" t="s">
        <v>1902</v>
      </c>
      <c r="D12413" t="str">
        <f t="shared" si="194"/>
        <v>Townhouse</v>
      </c>
      <c r="E12413" t="s">
        <v>66</v>
      </c>
      <c r="F12413" t="str">
        <f>_xlfn.XLOOKUP(E12413,Geografiesleutel!A:A,Geografiesleutel!B:B,"",0,1)</f>
        <v>Northern Suburbs</v>
      </c>
      <c r="G12413" s="18">
        <v>3</v>
      </c>
      <c r="H12413" s="18" t="s">
        <v>2646</v>
      </c>
    </row>
    <row r="12414" spans="1:8" x14ac:dyDescent="0.25">
      <c r="A12414" s="3" t="s">
        <v>203</v>
      </c>
      <c r="B12414" s="5">
        <v>2875000</v>
      </c>
      <c r="C12414" t="s">
        <v>1902</v>
      </c>
      <c r="D12414" t="str">
        <f t="shared" si="194"/>
        <v>Townhouse</v>
      </c>
      <c r="E12414" t="s">
        <v>139</v>
      </c>
      <c r="F12414" t="str">
        <f>_xlfn.XLOOKUP(E12414,Geografiesleutel!A:A,Geografiesleutel!B:B,"",0,1)</f>
        <v>Eastern Suburbs</v>
      </c>
      <c r="G12414" s="18">
        <v>3</v>
      </c>
      <c r="H12414" s="18">
        <v>2</v>
      </c>
    </row>
    <row r="12415" spans="1:8" x14ac:dyDescent="0.25">
      <c r="A12415" s="3" t="s">
        <v>1905</v>
      </c>
      <c r="B12415" s="5">
        <v>2804999</v>
      </c>
      <c r="C12415" t="s">
        <v>1902</v>
      </c>
      <c r="D12415" t="str">
        <f t="shared" si="194"/>
        <v>Townhouse</v>
      </c>
      <c r="E12415" t="s">
        <v>139</v>
      </c>
      <c r="F12415" t="str">
        <f>_xlfn.XLOOKUP(E12415,Geografiesleutel!A:A,Geografiesleutel!B:B,"",0,1)</f>
        <v>Eastern Suburbs</v>
      </c>
      <c r="G12415" s="18">
        <v>3</v>
      </c>
      <c r="H12415" s="18">
        <v>2</v>
      </c>
    </row>
    <row r="12416" spans="1:8" x14ac:dyDescent="0.25">
      <c r="A12416" s="3" t="s">
        <v>393</v>
      </c>
      <c r="B12416" s="5">
        <v>895000</v>
      </c>
      <c r="C12416" t="s">
        <v>1902</v>
      </c>
      <c r="D12416" t="str">
        <f t="shared" si="194"/>
        <v>Townhouse</v>
      </c>
      <c r="E12416" t="s">
        <v>92</v>
      </c>
      <c r="F12416" t="str">
        <f>_xlfn.XLOOKUP(E12416,Geografiesleutel!A:A,Geografiesleutel!B:B,"",0,1)</f>
        <v>Northern Suburbs</v>
      </c>
      <c r="G12416" s="18">
        <v>3</v>
      </c>
      <c r="H12416" s="18" t="s">
        <v>2650</v>
      </c>
    </row>
    <row r="12417" spans="1:8" x14ac:dyDescent="0.25">
      <c r="A12417" s="3" t="s">
        <v>720</v>
      </c>
      <c r="B12417" s="5">
        <v>1935000</v>
      </c>
      <c r="C12417" t="s">
        <v>1901</v>
      </c>
      <c r="D12417" t="str">
        <f t="shared" si="194"/>
        <v>Townhouse</v>
      </c>
      <c r="E12417" t="s">
        <v>351</v>
      </c>
      <c r="F12417" t="str">
        <f>_xlfn.XLOOKUP(E12417,Geografiesleutel!A:A,Geografiesleutel!B:B,"",0,1)</f>
        <v>Eastern Suburbs</v>
      </c>
      <c r="G12417" s="18">
        <v>2</v>
      </c>
      <c r="H12417" s="18">
        <v>2</v>
      </c>
    </row>
    <row r="12418" spans="1:8" x14ac:dyDescent="0.25">
      <c r="A12418" s="3" t="s">
        <v>1906</v>
      </c>
      <c r="B12418" s="5">
        <v>609000</v>
      </c>
      <c r="C12418" t="s">
        <v>1901</v>
      </c>
      <c r="D12418" t="str">
        <f t="shared" si="194"/>
        <v>Townhouse</v>
      </c>
      <c r="E12418" t="s">
        <v>30</v>
      </c>
      <c r="F12418" t="str">
        <f>_xlfn.XLOOKUP(E12418,Geografiesleutel!A:A,Geografiesleutel!B:B,"",0,1)</f>
        <v>Northern Suburbs</v>
      </c>
      <c r="G12418" s="18">
        <v>2</v>
      </c>
      <c r="H12418" s="18">
        <v>1</v>
      </c>
    </row>
    <row r="12419" spans="1:8" x14ac:dyDescent="0.25">
      <c r="A12419" s="3" t="s">
        <v>34</v>
      </c>
      <c r="B12419" s="5">
        <v>1650000</v>
      </c>
      <c r="C12419" t="s">
        <v>1902</v>
      </c>
      <c r="D12419" t="str">
        <f t="shared" si="194"/>
        <v>Townhouse</v>
      </c>
      <c r="E12419" t="s">
        <v>46</v>
      </c>
      <c r="F12419" t="str">
        <f>_xlfn.XLOOKUP(E12419,Geografiesleutel!A:A,Geografiesleutel!B:B,"",0,1)</f>
        <v>Eastern Suburbs</v>
      </c>
      <c r="G12419" s="18">
        <v>3</v>
      </c>
      <c r="H12419" s="18">
        <v>2</v>
      </c>
    </row>
    <row r="12420" spans="1:8" x14ac:dyDescent="0.25">
      <c r="A12420" s="3" t="s">
        <v>393</v>
      </c>
      <c r="B12420" s="5">
        <v>895000</v>
      </c>
      <c r="C12420" t="s">
        <v>1901</v>
      </c>
      <c r="D12420" t="str">
        <f t="shared" si="194"/>
        <v>Townhouse</v>
      </c>
      <c r="E12420" t="s">
        <v>97</v>
      </c>
      <c r="F12420" t="str">
        <f>_xlfn.XLOOKUP(E12420,Geografiesleutel!A:A,Geografiesleutel!B:B,"",0,1)</f>
        <v>Northern Suburbs</v>
      </c>
      <c r="G12420" s="18">
        <v>2</v>
      </c>
      <c r="H12420" s="18">
        <v>1</v>
      </c>
    </row>
    <row r="12421" spans="1:8" x14ac:dyDescent="0.25">
      <c r="A12421" s="3" t="s">
        <v>315</v>
      </c>
      <c r="B12421" s="5">
        <v>1950000</v>
      </c>
      <c r="C12421" t="s">
        <v>1902</v>
      </c>
      <c r="D12421" t="str">
        <f t="shared" si="194"/>
        <v>Townhouse</v>
      </c>
      <c r="E12421" t="s">
        <v>46</v>
      </c>
      <c r="F12421" t="str">
        <f>_xlfn.XLOOKUP(E12421,Geografiesleutel!A:A,Geografiesleutel!B:B,"",0,1)</f>
        <v>Eastern Suburbs</v>
      </c>
      <c r="G12421" s="18">
        <v>3</v>
      </c>
      <c r="H12421" s="18" t="s">
        <v>2646</v>
      </c>
    </row>
    <row r="12422" spans="1:8" x14ac:dyDescent="0.25">
      <c r="A12422" s="3" t="s">
        <v>54</v>
      </c>
      <c r="B12422" s="5">
        <v>1700000</v>
      </c>
      <c r="C12422" t="s">
        <v>1902</v>
      </c>
      <c r="D12422" t="str">
        <f t="shared" si="194"/>
        <v>Townhouse</v>
      </c>
      <c r="E12422" t="s">
        <v>46</v>
      </c>
      <c r="F12422" t="str">
        <f>_xlfn.XLOOKUP(E12422,Geografiesleutel!A:A,Geografiesleutel!B:B,"",0,1)</f>
        <v>Eastern Suburbs</v>
      </c>
      <c r="G12422" s="18">
        <v>3</v>
      </c>
      <c r="H12422" s="18" t="s">
        <v>2646</v>
      </c>
    </row>
    <row r="12423" spans="1:8" x14ac:dyDescent="0.25">
      <c r="A12423" s="3" t="s">
        <v>27</v>
      </c>
      <c r="B12423" s="5">
        <v>2250000</v>
      </c>
      <c r="C12423" t="s">
        <v>1902</v>
      </c>
      <c r="D12423" t="str">
        <f t="shared" si="194"/>
        <v>Townhouse</v>
      </c>
      <c r="E12423" t="s">
        <v>101</v>
      </c>
      <c r="F12423" t="str">
        <f>_xlfn.XLOOKUP(E12423,Geografiesleutel!A:A,Geografiesleutel!B:B,"",0,1)</f>
        <v>Eastern Suburbs</v>
      </c>
      <c r="G12423" s="18">
        <v>3</v>
      </c>
      <c r="H12423" s="18">
        <v>2</v>
      </c>
    </row>
    <row r="12424" spans="1:8" x14ac:dyDescent="0.25">
      <c r="A12424" s="3" t="s">
        <v>1274</v>
      </c>
      <c r="B12424" s="5">
        <v>1049000</v>
      </c>
      <c r="C12424" t="s">
        <v>1902</v>
      </c>
      <c r="D12424" t="str">
        <f t="shared" si="194"/>
        <v>Townhouse</v>
      </c>
      <c r="E12424" t="s">
        <v>97</v>
      </c>
      <c r="F12424" t="str">
        <f>_xlfn.XLOOKUP(E12424,Geografiesleutel!A:A,Geografiesleutel!B:B,"",0,1)</f>
        <v>Northern Suburbs</v>
      </c>
      <c r="G12424" s="18">
        <v>3</v>
      </c>
      <c r="H12424" s="18">
        <v>1</v>
      </c>
    </row>
    <row r="12425" spans="1:8" x14ac:dyDescent="0.25">
      <c r="A12425" s="3" t="s">
        <v>512</v>
      </c>
      <c r="B12425" s="5">
        <v>750000</v>
      </c>
      <c r="C12425" t="s">
        <v>1901</v>
      </c>
      <c r="D12425" t="str">
        <f t="shared" si="194"/>
        <v>Townhouse</v>
      </c>
      <c r="E12425" t="s">
        <v>220</v>
      </c>
      <c r="F12425" t="str">
        <f>_xlfn.XLOOKUP(E12425,Geografiesleutel!A:A,Geografiesleutel!B:B,"",0,1)</f>
        <v>Agricultural Smallholdings</v>
      </c>
      <c r="G12425" s="18">
        <v>2</v>
      </c>
      <c r="H12425" s="18">
        <v>1</v>
      </c>
    </row>
    <row r="12426" spans="1:8" x14ac:dyDescent="0.25">
      <c r="A12426" s="3" t="s">
        <v>1905</v>
      </c>
      <c r="B12426" s="5">
        <v>2804999</v>
      </c>
      <c r="C12426" t="s">
        <v>1902</v>
      </c>
      <c r="D12426" t="str">
        <f t="shared" si="194"/>
        <v>Townhouse</v>
      </c>
      <c r="E12426" t="s">
        <v>139</v>
      </c>
      <c r="F12426" t="str">
        <f>_xlfn.XLOOKUP(E12426,Geografiesleutel!A:A,Geografiesleutel!B:B,"",0,1)</f>
        <v>Eastern Suburbs</v>
      </c>
      <c r="G12426" s="18">
        <v>3</v>
      </c>
      <c r="H12426" s="18">
        <v>2</v>
      </c>
    </row>
    <row r="12427" spans="1:8" x14ac:dyDescent="0.25">
      <c r="A12427" s="3" t="s">
        <v>437</v>
      </c>
      <c r="B12427" s="5">
        <v>1430000</v>
      </c>
      <c r="C12427" t="s">
        <v>1902</v>
      </c>
      <c r="D12427" t="str">
        <f t="shared" si="194"/>
        <v>Townhouse</v>
      </c>
      <c r="E12427" t="s">
        <v>30</v>
      </c>
      <c r="F12427" t="str">
        <f>_xlfn.XLOOKUP(E12427,Geografiesleutel!A:A,Geografiesleutel!B:B,"",0,1)</f>
        <v>Northern Suburbs</v>
      </c>
      <c r="G12427" s="18">
        <v>3</v>
      </c>
      <c r="H12427" s="18">
        <v>2</v>
      </c>
    </row>
    <row r="12428" spans="1:8" x14ac:dyDescent="0.25">
      <c r="A12428" s="3" t="s">
        <v>251</v>
      </c>
      <c r="B12428" s="5">
        <v>1899000</v>
      </c>
      <c r="C12428" t="s">
        <v>1902</v>
      </c>
      <c r="D12428" t="str">
        <f t="shared" si="194"/>
        <v>Townhouse</v>
      </c>
      <c r="E12428" t="s">
        <v>112</v>
      </c>
      <c r="F12428" t="str">
        <f>_xlfn.XLOOKUP(E12428,Geografiesleutel!A:A,Geografiesleutel!B:B,"",0,1)</f>
        <v>Northern Suburbs</v>
      </c>
      <c r="G12428" s="18">
        <v>3</v>
      </c>
      <c r="H12428" s="18" t="s">
        <v>2646</v>
      </c>
    </row>
    <row r="12429" spans="1:8" x14ac:dyDescent="0.25">
      <c r="A12429" s="3" t="s">
        <v>922</v>
      </c>
      <c r="B12429" s="5">
        <v>720000</v>
      </c>
      <c r="C12429" t="s">
        <v>1901</v>
      </c>
      <c r="D12429" t="str">
        <f t="shared" si="194"/>
        <v>Townhouse</v>
      </c>
      <c r="E12429" t="s">
        <v>141</v>
      </c>
      <c r="F12429" t="str">
        <f>_xlfn.XLOOKUP(E12429,Geografiesleutel!A:A,Geografiesleutel!B:B,"",0,1)</f>
        <v>Agricultural Smallholdings</v>
      </c>
      <c r="G12429" s="18">
        <v>2</v>
      </c>
      <c r="H12429" s="18">
        <v>1</v>
      </c>
    </row>
    <row r="12430" spans="1:8" x14ac:dyDescent="0.25">
      <c r="A12430" s="3" t="s">
        <v>196</v>
      </c>
      <c r="B12430" s="5">
        <v>990000</v>
      </c>
      <c r="C12430" t="s">
        <v>1902</v>
      </c>
      <c r="D12430" t="str">
        <f t="shared" si="194"/>
        <v>Townhouse</v>
      </c>
      <c r="E12430" t="s">
        <v>80</v>
      </c>
      <c r="F12430" t="str">
        <f>_xlfn.XLOOKUP(E12430,Geografiesleutel!A:A,Geografiesleutel!B:B,"",0,1)</f>
        <v>Eastern Suburbs</v>
      </c>
      <c r="G12430" s="18">
        <v>3</v>
      </c>
      <c r="H12430" s="18">
        <v>2</v>
      </c>
    </row>
    <row r="12431" spans="1:8" x14ac:dyDescent="0.25">
      <c r="A12431" s="3" t="s">
        <v>1907</v>
      </c>
      <c r="B12431" s="5">
        <v>871000</v>
      </c>
      <c r="C12431" t="s">
        <v>1901</v>
      </c>
      <c r="D12431" t="str">
        <f t="shared" si="194"/>
        <v>Townhouse</v>
      </c>
      <c r="E12431" t="s">
        <v>62</v>
      </c>
      <c r="F12431" t="str">
        <f>_xlfn.XLOOKUP(E12431,Geografiesleutel!A:A,Geografiesleutel!B:B,"",0,1)</f>
        <v>Northern Suburbs</v>
      </c>
      <c r="G12431" s="18">
        <v>2</v>
      </c>
      <c r="H12431" s="18" t="s">
        <v>2650</v>
      </c>
    </row>
    <row r="12432" spans="1:8" x14ac:dyDescent="0.25">
      <c r="A12432" s="3" t="s">
        <v>138</v>
      </c>
      <c r="B12432" s="5">
        <v>2825000</v>
      </c>
      <c r="C12432" t="s">
        <v>1902</v>
      </c>
      <c r="D12432" t="str">
        <f t="shared" si="194"/>
        <v>Townhouse</v>
      </c>
      <c r="E12432" t="s">
        <v>139</v>
      </c>
      <c r="F12432" t="str">
        <f>_xlfn.XLOOKUP(E12432,Geografiesleutel!A:A,Geografiesleutel!B:B,"",0,1)</f>
        <v>Eastern Suburbs</v>
      </c>
      <c r="G12432" s="18">
        <v>3</v>
      </c>
      <c r="H12432" s="18">
        <v>2</v>
      </c>
    </row>
    <row r="12433" spans="1:8" x14ac:dyDescent="0.25">
      <c r="A12433" s="3" t="s">
        <v>65</v>
      </c>
      <c r="B12433" s="5">
        <v>1390000</v>
      </c>
      <c r="C12433" t="s">
        <v>1902</v>
      </c>
      <c r="D12433" t="str">
        <f t="shared" si="194"/>
        <v>Townhouse</v>
      </c>
      <c r="E12433" t="s">
        <v>290</v>
      </c>
      <c r="F12433" t="str">
        <f>_xlfn.XLOOKUP(E12433,Geografiesleutel!A:A,Geografiesleutel!B:B,"",0,1)</f>
        <v>Eastern Suburbs</v>
      </c>
      <c r="G12433" s="18">
        <v>3</v>
      </c>
      <c r="H12433" s="18">
        <v>3</v>
      </c>
    </row>
    <row r="12434" spans="1:8" x14ac:dyDescent="0.25">
      <c r="A12434" s="3" t="s">
        <v>1908</v>
      </c>
      <c r="B12434" s="5">
        <v>2109600</v>
      </c>
      <c r="C12434" t="s">
        <v>1901</v>
      </c>
      <c r="D12434" t="str">
        <f t="shared" si="194"/>
        <v>Townhouse</v>
      </c>
      <c r="E12434" t="s">
        <v>18</v>
      </c>
      <c r="F12434" t="str">
        <f>_xlfn.XLOOKUP(E12434,Geografiesleutel!A:A,Geografiesleutel!B:B,"",0,1)</f>
        <v>Agricultural Smallholdings</v>
      </c>
      <c r="G12434" s="18">
        <v>2</v>
      </c>
      <c r="H12434" s="18">
        <v>2</v>
      </c>
    </row>
    <row r="12435" spans="1:8" x14ac:dyDescent="0.25">
      <c r="A12435" s="3" t="s">
        <v>216</v>
      </c>
      <c r="B12435" s="5">
        <v>1100000</v>
      </c>
      <c r="C12435" t="s">
        <v>1901</v>
      </c>
      <c r="D12435" t="str">
        <f t="shared" si="194"/>
        <v>Townhouse</v>
      </c>
      <c r="E12435" t="s">
        <v>141</v>
      </c>
      <c r="F12435" t="str">
        <f>_xlfn.XLOOKUP(E12435,Geografiesleutel!A:A,Geografiesleutel!B:B,"",0,1)</f>
        <v>Agricultural Smallholdings</v>
      </c>
      <c r="G12435" s="18">
        <v>2</v>
      </c>
      <c r="H12435" s="18">
        <v>1</v>
      </c>
    </row>
    <row r="12436" spans="1:8" x14ac:dyDescent="0.25">
      <c r="A12436" s="3" t="s">
        <v>340</v>
      </c>
      <c r="B12436" s="5">
        <v>2130000</v>
      </c>
      <c r="C12436" t="s">
        <v>1901</v>
      </c>
      <c r="D12436" t="str">
        <f t="shared" si="194"/>
        <v>Townhouse</v>
      </c>
      <c r="E12436" t="s">
        <v>18</v>
      </c>
      <c r="F12436" t="str">
        <f>_xlfn.XLOOKUP(E12436,Geografiesleutel!A:A,Geografiesleutel!B:B,"",0,1)</f>
        <v>Agricultural Smallholdings</v>
      </c>
      <c r="G12436" s="18">
        <v>2</v>
      </c>
      <c r="H12436" s="18" t="s">
        <v>2646</v>
      </c>
    </row>
    <row r="12437" spans="1:8" x14ac:dyDescent="0.25">
      <c r="A12437" s="3" t="s">
        <v>170</v>
      </c>
      <c r="B12437" s="5">
        <v>1150000</v>
      </c>
      <c r="C12437" t="s">
        <v>1901</v>
      </c>
      <c r="D12437" t="str">
        <f t="shared" si="194"/>
        <v>Townhouse</v>
      </c>
      <c r="E12437" t="s">
        <v>46</v>
      </c>
      <c r="F12437" t="str">
        <f>_xlfn.XLOOKUP(E12437,Geografiesleutel!A:A,Geografiesleutel!B:B,"",0,1)</f>
        <v>Eastern Suburbs</v>
      </c>
      <c r="G12437" s="18">
        <v>2</v>
      </c>
      <c r="H12437" s="18">
        <v>2</v>
      </c>
    </row>
    <row r="12438" spans="1:8" x14ac:dyDescent="0.25">
      <c r="A12438" s="3" t="s">
        <v>1287</v>
      </c>
      <c r="B12438" s="5">
        <v>695000</v>
      </c>
      <c r="C12438" t="s">
        <v>1901</v>
      </c>
      <c r="D12438" t="str">
        <f t="shared" si="194"/>
        <v>Townhouse</v>
      </c>
      <c r="E12438" t="s">
        <v>66</v>
      </c>
      <c r="F12438" t="str">
        <f>_xlfn.XLOOKUP(E12438,Geografiesleutel!A:A,Geografiesleutel!B:B,"",0,1)</f>
        <v>Northern Suburbs</v>
      </c>
      <c r="G12438" s="18">
        <v>2</v>
      </c>
      <c r="H12438" s="18">
        <v>1</v>
      </c>
    </row>
    <row r="12439" spans="1:8" x14ac:dyDescent="0.25">
      <c r="A12439" s="3" t="s">
        <v>268</v>
      </c>
      <c r="B12439" s="5">
        <v>1800000</v>
      </c>
      <c r="C12439" t="s">
        <v>1901</v>
      </c>
      <c r="D12439" t="str">
        <f t="shared" si="194"/>
        <v>Townhouse</v>
      </c>
      <c r="E12439" t="s">
        <v>139</v>
      </c>
      <c r="F12439" t="str">
        <f>_xlfn.XLOOKUP(E12439,Geografiesleutel!A:A,Geografiesleutel!B:B,"",0,1)</f>
        <v>Eastern Suburbs</v>
      </c>
      <c r="G12439" s="18">
        <v>2</v>
      </c>
      <c r="H12439" s="18" t="s">
        <v>2646</v>
      </c>
    </row>
    <row r="12440" spans="1:8" x14ac:dyDescent="0.25">
      <c r="A12440" s="3" t="s">
        <v>268</v>
      </c>
      <c r="B12440" s="5">
        <v>1800000</v>
      </c>
      <c r="C12440" t="s">
        <v>1901</v>
      </c>
      <c r="D12440" t="str">
        <f t="shared" si="194"/>
        <v>Townhouse</v>
      </c>
      <c r="E12440" t="s">
        <v>139</v>
      </c>
      <c r="F12440" t="str">
        <f>_xlfn.XLOOKUP(E12440,Geografiesleutel!A:A,Geografiesleutel!B:B,"",0,1)</f>
        <v>Eastern Suburbs</v>
      </c>
      <c r="G12440" s="18">
        <v>2</v>
      </c>
      <c r="H12440" s="18" t="s">
        <v>2646</v>
      </c>
    </row>
    <row r="12441" spans="1:8" x14ac:dyDescent="0.25">
      <c r="A12441" s="3" t="s">
        <v>591</v>
      </c>
      <c r="B12441" s="5">
        <v>710000</v>
      </c>
      <c r="C12441" t="s">
        <v>1901</v>
      </c>
      <c r="D12441" t="str">
        <f t="shared" si="194"/>
        <v>Townhouse</v>
      </c>
      <c r="E12441" t="s">
        <v>30</v>
      </c>
      <c r="F12441" t="str">
        <f>_xlfn.XLOOKUP(E12441,Geografiesleutel!A:A,Geografiesleutel!B:B,"",0,1)</f>
        <v>Northern Suburbs</v>
      </c>
      <c r="G12441" s="18">
        <v>2</v>
      </c>
      <c r="H12441" s="18">
        <v>1</v>
      </c>
    </row>
    <row r="12442" spans="1:8" x14ac:dyDescent="0.25">
      <c r="A12442" s="3" t="s">
        <v>36</v>
      </c>
      <c r="B12442" s="5">
        <v>1750000</v>
      </c>
      <c r="C12442" t="s">
        <v>1902</v>
      </c>
      <c r="D12442" t="str">
        <f t="shared" si="194"/>
        <v>Townhouse</v>
      </c>
      <c r="E12442" t="s">
        <v>264</v>
      </c>
      <c r="F12442" t="str">
        <f>_xlfn.XLOOKUP(E12442,Geografiesleutel!A:A,Geografiesleutel!B:B,"",0,1)</f>
        <v>Eastern Suburbs</v>
      </c>
      <c r="G12442" s="18">
        <v>3</v>
      </c>
      <c r="H12442" s="18">
        <v>2</v>
      </c>
    </row>
    <row r="12443" spans="1:8" x14ac:dyDescent="0.25">
      <c r="A12443" s="3" t="s">
        <v>1909</v>
      </c>
      <c r="B12443" s="5">
        <v>2373000</v>
      </c>
      <c r="C12443" t="s">
        <v>1902</v>
      </c>
      <c r="D12443" t="str">
        <f t="shared" si="194"/>
        <v>Townhouse</v>
      </c>
      <c r="E12443" t="s">
        <v>18</v>
      </c>
      <c r="F12443" t="str">
        <f>_xlfn.XLOOKUP(E12443,Geografiesleutel!A:A,Geografiesleutel!B:B,"",0,1)</f>
        <v>Agricultural Smallholdings</v>
      </c>
      <c r="G12443" s="18">
        <v>3</v>
      </c>
      <c r="H12443" s="18">
        <v>2</v>
      </c>
    </row>
    <row r="12444" spans="1:8" x14ac:dyDescent="0.25">
      <c r="A12444" s="3" t="s">
        <v>203</v>
      </c>
      <c r="B12444" s="5">
        <v>2875000</v>
      </c>
      <c r="C12444" t="s">
        <v>1902</v>
      </c>
      <c r="D12444" t="str">
        <f t="shared" si="194"/>
        <v>Townhouse</v>
      </c>
      <c r="E12444" t="s">
        <v>139</v>
      </c>
      <c r="F12444" t="str">
        <f>_xlfn.XLOOKUP(E12444,Geografiesleutel!A:A,Geografiesleutel!B:B,"",0,1)</f>
        <v>Eastern Suburbs</v>
      </c>
      <c r="G12444" s="18">
        <v>3</v>
      </c>
      <c r="H12444" s="18">
        <v>2</v>
      </c>
    </row>
    <row r="12445" spans="1:8" x14ac:dyDescent="0.25">
      <c r="A12445" s="3" t="s">
        <v>283</v>
      </c>
      <c r="B12445" s="5">
        <v>2295000</v>
      </c>
      <c r="C12445" t="s">
        <v>1902</v>
      </c>
      <c r="D12445" t="str">
        <f t="shared" si="194"/>
        <v>Townhouse</v>
      </c>
      <c r="E12445" t="s">
        <v>46</v>
      </c>
      <c r="F12445" t="str">
        <f>_xlfn.XLOOKUP(E12445,Geografiesleutel!A:A,Geografiesleutel!B:B,"",0,1)</f>
        <v>Eastern Suburbs</v>
      </c>
      <c r="G12445" s="18">
        <v>3</v>
      </c>
      <c r="H12445" s="18" t="s">
        <v>2646</v>
      </c>
    </row>
    <row r="12446" spans="1:8" x14ac:dyDescent="0.25">
      <c r="A12446" s="3" t="s">
        <v>1910</v>
      </c>
      <c r="B12446" s="5">
        <v>1548000</v>
      </c>
      <c r="C12446" t="s">
        <v>1902</v>
      </c>
      <c r="D12446" t="str">
        <f t="shared" si="194"/>
        <v>Townhouse</v>
      </c>
      <c r="E12446" t="s">
        <v>30</v>
      </c>
      <c r="F12446" t="str">
        <f>_xlfn.XLOOKUP(E12446,Geografiesleutel!A:A,Geografiesleutel!B:B,"",0,1)</f>
        <v>Northern Suburbs</v>
      </c>
      <c r="G12446" s="18">
        <v>3</v>
      </c>
      <c r="H12446" s="18">
        <v>1</v>
      </c>
    </row>
    <row r="12447" spans="1:8" x14ac:dyDescent="0.25">
      <c r="A12447" s="3" t="s">
        <v>196</v>
      </c>
      <c r="B12447" s="5">
        <v>990000</v>
      </c>
      <c r="C12447" t="s">
        <v>1901</v>
      </c>
      <c r="D12447" t="str">
        <f t="shared" si="194"/>
        <v>Townhouse</v>
      </c>
      <c r="E12447" t="s">
        <v>141</v>
      </c>
      <c r="F12447" t="str">
        <f>_xlfn.XLOOKUP(E12447,Geografiesleutel!A:A,Geografiesleutel!B:B,"",0,1)</f>
        <v>Agricultural Smallholdings</v>
      </c>
      <c r="G12447" s="18">
        <v>2</v>
      </c>
      <c r="H12447" s="18">
        <v>1</v>
      </c>
    </row>
    <row r="12448" spans="1:8" x14ac:dyDescent="0.25">
      <c r="A12448" s="3" t="s">
        <v>376</v>
      </c>
      <c r="B12448" s="5">
        <v>2000000</v>
      </c>
      <c r="C12448" t="s">
        <v>1902</v>
      </c>
      <c r="D12448" t="str">
        <f t="shared" si="194"/>
        <v>Townhouse</v>
      </c>
      <c r="E12448" t="s">
        <v>351</v>
      </c>
      <c r="F12448" t="str">
        <f>_xlfn.XLOOKUP(E12448,Geografiesleutel!A:A,Geografiesleutel!B:B,"",0,1)</f>
        <v>Eastern Suburbs</v>
      </c>
      <c r="G12448" s="18">
        <v>3</v>
      </c>
      <c r="H12448" s="18">
        <v>2</v>
      </c>
    </row>
    <row r="12449" spans="1:8" x14ac:dyDescent="0.25">
      <c r="A12449" s="3" t="s">
        <v>313</v>
      </c>
      <c r="B12449" s="5">
        <v>2335000</v>
      </c>
      <c r="C12449" t="s">
        <v>1902</v>
      </c>
      <c r="D12449" t="str">
        <f t="shared" si="194"/>
        <v>Townhouse</v>
      </c>
      <c r="E12449" t="s">
        <v>260</v>
      </c>
      <c r="F12449" t="str">
        <f>_xlfn.XLOOKUP(E12449,Geografiesleutel!A:A,Geografiesleutel!B:B,"",0,1)</f>
        <v>Eastern Suburbs</v>
      </c>
      <c r="G12449" s="18">
        <v>3</v>
      </c>
      <c r="H12449" s="18">
        <v>2</v>
      </c>
    </row>
    <row r="12450" spans="1:8" x14ac:dyDescent="0.25">
      <c r="A12450" s="3" t="s">
        <v>183</v>
      </c>
      <c r="B12450" s="5">
        <v>1250000</v>
      </c>
      <c r="C12450" t="s">
        <v>1902</v>
      </c>
      <c r="D12450" t="str">
        <f t="shared" si="194"/>
        <v>Townhouse</v>
      </c>
      <c r="E12450" t="s">
        <v>28</v>
      </c>
      <c r="F12450" t="str">
        <f>_xlfn.XLOOKUP(E12450,Geografiesleutel!A:A,Geografiesleutel!B:B,"",0,1)</f>
        <v>Eastern Suburbs</v>
      </c>
      <c r="G12450" s="18">
        <v>3</v>
      </c>
      <c r="H12450" s="18">
        <v>2</v>
      </c>
    </row>
    <row r="12451" spans="1:8" x14ac:dyDescent="0.25">
      <c r="A12451" s="3" t="s">
        <v>205</v>
      </c>
      <c r="B12451" s="5">
        <v>2600000</v>
      </c>
      <c r="C12451" t="s">
        <v>1903</v>
      </c>
      <c r="D12451" t="str">
        <f t="shared" si="194"/>
        <v>Townhouse</v>
      </c>
      <c r="E12451" t="s">
        <v>322</v>
      </c>
      <c r="F12451" t="str">
        <f>_xlfn.XLOOKUP(E12451,Geografiesleutel!A:A,Geografiesleutel!B:B,"",0,1)</f>
        <v>Agricultural Smallholdings</v>
      </c>
      <c r="G12451" s="18">
        <v>4</v>
      </c>
      <c r="H12451" s="18">
        <v>3</v>
      </c>
    </row>
    <row r="12452" spans="1:8" x14ac:dyDescent="0.25">
      <c r="A12452" s="3" t="s">
        <v>525</v>
      </c>
      <c r="B12452" s="5">
        <v>1180000</v>
      </c>
      <c r="C12452" t="s">
        <v>1901</v>
      </c>
      <c r="D12452" t="str">
        <f t="shared" si="194"/>
        <v>Townhouse</v>
      </c>
      <c r="E12452" t="s">
        <v>246</v>
      </c>
      <c r="F12452" t="str">
        <f>_xlfn.XLOOKUP(E12452,Geografiesleutel!A:A,Geografiesleutel!B:B,"",0,1)</f>
        <v>Agricultural Smallholdings</v>
      </c>
      <c r="G12452" s="18">
        <v>2</v>
      </c>
      <c r="H12452" s="18" t="s">
        <v>2650</v>
      </c>
    </row>
    <row r="12453" spans="1:8" x14ac:dyDescent="0.25">
      <c r="A12453" s="3" t="s">
        <v>1448</v>
      </c>
      <c r="B12453" s="5">
        <v>889000</v>
      </c>
      <c r="C12453" t="s">
        <v>1901</v>
      </c>
      <c r="D12453" t="str">
        <f t="shared" si="194"/>
        <v>Townhouse</v>
      </c>
      <c r="E12453" t="s">
        <v>30</v>
      </c>
      <c r="F12453" t="str">
        <f>_xlfn.XLOOKUP(E12453,Geografiesleutel!A:A,Geografiesleutel!B:B,"",0,1)</f>
        <v>Northern Suburbs</v>
      </c>
      <c r="G12453" s="18">
        <v>2</v>
      </c>
      <c r="H12453" s="18">
        <v>1</v>
      </c>
    </row>
    <row r="12454" spans="1:8" x14ac:dyDescent="0.25">
      <c r="A12454" s="3" t="s">
        <v>1293</v>
      </c>
      <c r="B12454" s="5">
        <v>859000</v>
      </c>
      <c r="C12454" t="s">
        <v>1901</v>
      </c>
      <c r="D12454" t="str">
        <f t="shared" si="194"/>
        <v>Townhouse</v>
      </c>
      <c r="E12454" t="s">
        <v>156</v>
      </c>
      <c r="F12454" t="str">
        <f>_xlfn.XLOOKUP(E12454,Geografiesleutel!A:A,Geografiesleutel!B:B,"",0,1)</f>
        <v>Northern Suburbs</v>
      </c>
      <c r="G12454" s="18">
        <v>2</v>
      </c>
      <c r="H12454" s="18">
        <v>1</v>
      </c>
    </row>
    <row r="12455" spans="1:8" x14ac:dyDescent="0.25">
      <c r="A12455" s="3" t="s">
        <v>1635</v>
      </c>
      <c r="B12455" s="5">
        <v>1089000</v>
      </c>
      <c r="C12455" t="s">
        <v>1902</v>
      </c>
      <c r="D12455" t="str">
        <f t="shared" si="194"/>
        <v>Townhouse</v>
      </c>
      <c r="E12455" t="s">
        <v>30</v>
      </c>
      <c r="F12455" t="str">
        <f>_xlfn.XLOOKUP(E12455,Geografiesleutel!A:A,Geografiesleutel!B:B,"",0,1)</f>
        <v>Northern Suburbs</v>
      </c>
      <c r="G12455" s="18">
        <v>3</v>
      </c>
      <c r="H12455" s="18">
        <v>2</v>
      </c>
    </row>
    <row r="12456" spans="1:8" x14ac:dyDescent="0.25">
      <c r="A12456" s="3" t="s">
        <v>313</v>
      </c>
      <c r="B12456" s="5">
        <v>2335000</v>
      </c>
      <c r="C12456" t="s">
        <v>1902</v>
      </c>
      <c r="D12456" t="str">
        <f t="shared" ref="D12456:D12513" si="195">TRIM(RIGHT(SUBSTITUTE(C12456," ",REPT(" ",LEN(C12456))),LEN(C12456)))</f>
        <v>Townhouse</v>
      </c>
      <c r="E12456" t="s">
        <v>18</v>
      </c>
      <c r="F12456" t="str">
        <f>_xlfn.XLOOKUP(E12456,Geografiesleutel!A:A,Geografiesleutel!B:B,"",0,1)</f>
        <v>Agricultural Smallholdings</v>
      </c>
      <c r="G12456" s="18">
        <v>3</v>
      </c>
      <c r="H12456" s="18">
        <v>2</v>
      </c>
    </row>
    <row r="12457" spans="1:8" x14ac:dyDescent="0.25">
      <c r="A12457" s="3" t="s">
        <v>173</v>
      </c>
      <c r="B12457" s="5">
        <v>2895000</v>
      </c>
      <c r="C12457" t="s">
        <v>1902</v>
      </c>
      <c r="D12457" t="str">
        <f t="shared" si="195"/>
        <v>Townhouse</v>
      </c>
      <c r="E12457" t="s">
        <v>139</v>
      </c>
      <c r="F12457" t="str">
        <f>_xlfn.XLOOKUP(E12457,Geografiesleutel!A:A,Geografiesleutel!B:B,"",0,1)</f>
        <v>Eastern Suburbs</v>
      </c>
      <c r="G12457" s="18">
        <v>3</v>
      </c>
      <c r="H12457" s="18">
        <v>2</v>
      </c>
    </row>
    <row r="12458" spans="1:8" x14ac:dyDescent="0.25">
      <c r="A12458" s="3" t="s">
        <v>65</v>
      </c>
      <c r="B12458" s="5">
        <v>1390000</v>
      </c>
      <c r="C12458" t="s">
        <v>1901</v>
      </c>
      <c r="D12458" t="str">
        <f t="shared" si="195"/>
        <v>Townhouse</v>
      </c>
      <c r="E12458" t="s">
        <v>855</v>
      </c>
      <c r="F12458" t="str">
        <f>_xlfn.XLOOKUP(E12458,Geografiesleutel!A:A,Geografiesleutel!B:B,"",0,1)</f>
        <v>Agricultural Smallholdings</v>
      </c>
      <c r="G12458" s="18">
        <v>2</v>
      </c>
      <c r="H12458" s="18">
        <v>1</v>
      </c>
    </row>
    <row r="12459" spans="1:8" x14ac:dyDescent="0.25">
      <c r="A12459" s="3" t="s">
        <v>365</v>
      </c>
      <c r="B12459" s="5">
        <v>1450000</v>
      </c>
      <c r="C12459" t="s">
        <v>1901</v>
      </c>
      <c r="D12459" t="str">
        <f t="shared" si="195"/>
        <v>Townhouse</v>
      </c>
      <c r="E12459" t="s">
        <v>46</v>
      </c>
      <c r="F12459" t="str">
        <f>_xlfn.XLOOKUP(E12459,Geografiesleutel!A:A,Geografiesleutel!B:B,"",0,1)</f>
        <v>Eastern Suburbs</v>
      </c>
      <c r="G12459" s="18">
        <v>2</v>
      </c>
      <c r="H12459" s="18">
        <v>2</v>
      </c>
    </row>
    <row r="12460" spans="1:8" x14ac:dyDescent="0.25">
      <c r="A12460" s="3" t="s">
        <v>300</v>
      </c>
      <c r="B12460" s="5">
        <v>1670000</v>
      </c>
      <c r="C12460" t="s">
        <v>1902</v>
      </c>
      <c r="D12460" t="str">
        <f t="shared" si="195"/>
        <v>Townhouse</v>
      </c>
      <c r="E12460" t="s">
        <v>16</v>
      </c>
      <c r="F12460" t="str">
        <f>_xlfn.XLOOKUP(E12460,Geografiesleutel!A:A,Geografiesleutel!B:B,"",0,1)</f>
        <v>Eastern Suburbs</v>
      </c>
      <c r="G12460" s="18">
        <v>3</v>
      </c>
      <c r="H12460" s="18">
        <v>2</v>
      </c>
    </row>
    <row r="12461" spans="1:8" x14ac:dyDescent="0.25">
      <c r="A12461" s="3" t="s">
        <v>239</v>
      </c>
      <c r="B12461" s="5">
        <v>1590000</v>
      </c>
      <c r="C12461" t="s">
        <v>1901</v>
      </c>
      <c r="D12461" t="str">
        <f t="shared" si="195"/>
        <v>Townhouse</v>
      </c>
      <c r="E12461" t="s">
        <v>18</v>
      </c>
      <c r="F12461" t="str">
        <f>_xlfn.XLOOKUP(E12461,Geografiesleutel!A:A,Geografiesleutel!B:B,"",0,1)</f>
        <v>Agricultural Smallholdings</v>
      </c>
      <c r="G12461" s="18">
        <v>2</v>
      </c>
      <c r="H12461" s="18">
        <v>2</v>
      </c>
    </row>
    <row r="12462" spans="1:8" x14ac:dyDescent="0.25">
      <c r="A12462" s="3" t="s">
        <v>785</v>
      </c>
      <c r="B12462" s="5">
        <v>1640000</v>
      </c>
      <c r="C12462" t="s">
        <v>1901</v>
      </c>
      <c r="D12462" t="str">
        <f t="shared" si="195"/>
        <v>Townhouse</v>
      </c>
      <c r="E12462" t="s">
        <v>18</v>
      </c>
      <c r="F12462" t="str">
        <f>_xlfn.XLOOKUP(E12462,Geografiesleutel!A:A,Geografiesleutel!B:B,"",0,1)</f>
        <v>Agricultural Smallholdings</v>
      </c>
      <c r="G12462" s="18">
        <v>2</v>
      </c>
      <c r="H12462" s="18">
        <v>2</v>
      </c>
    </row>
    <row r="12463" spans="1:8" x14ac:dyDescent="0.25">
      <c r="A12463" s="3" t="s">
        <v>376</v>
      </c>
      <c r="B12463" s="5">
        <v>2000000</v>
      </c>
      <c r="C12463" t="s">
        <v>1902</v>
      </c>
      <c r="D12463" t="str">
        <f t="shared" si="195"/>
        <v>Townhouse</v>
      </c>
      <c r="E12463" t="s">
        <v>351</v>
      </c>
      <c r="F12463" t="str">
        <f>_xlfn.XLOOKUP(E12463,Geografiesleutel!A:A,Geografiesleutel!B:B,"",0,1)</f>
        <v>Eastern Suburbs</v>
      </c>
      <c r="G12463" s="18">
        <v>3</v>
      </c>
      <c r="H12463" s="18">
        <v>2</v>
      </c>
    </row>
    <row r="12464" spans="1:8" x14ac:dyDescent="0.25">
      <c r="A12464" s="3" t="s">
        <v>29</v>
      </c>
      <c r="B12464" s="5">
        <v>2499000</v>
      </c>
      <c r="C12464" t="s">
        <v>1902</v>
      </c>
      <c r="D12464" t="str">
        <f t="shared" si="195"/>
        <v>Townhouse</v>
      </c>
      <c r="E12464" t="s">
        <v>974</v>
      </c>
      <c r="F12464" t="str">
        <f>_xlfn.XLOOKUP(E12464,Geografiesleutel!A:A,Geografiesleutel!B:B,"",0,1)</f>
        <v>Eastern Suburbs</v>
      </c>
      <c r="G12464" s="18">
        <v>3</v>
      </c>
      <c r="H12464" s="18">
        <v>2</v>
      </c>
    </row>
    <row r="12465" spans="1:8" x14ac:dyDescent="0.25">
      <c r="A12465" s="3" t="s">
        <v>266</v>
      </c>
      <c r="B12465" s="5">
        <v>1500000</v>
      </c>
      <c r="C12465" t="s">
        <v>1901</v>
      </c>
      <c r="D12465" t="str">
        <f t="shared" si="195"/>
        <v>Townhouse</v>
      </c>
      <c r="E12465" t="s">
        <v>46</v>
      </c>
      <c r="F12465" t="str">
        <f>_xlfn.XLOOKUP(E12465,Geografiesleutel!A:A,Geografiesleutel!B:B,"",0,1)</f>
        <v>Eastern Suburbs</v>
      </c>
      <c r="G12465" s="18">
        <v>2</v>
      </c>
      <c r="H12465" s="18">
        <v>2</v>
      </c>
    </row>
    <row r="12466" spans="1:8" x14ac:dyDescent="0.25">
      <c r="A12466" s="3" t="s">
        <v>216</v>
      </c>
      <c r="B12466" s="5">
        <v>1100000</v>
      </c>
      <c r="C12466" t="s">
        <v>1902</v>
      </c>
      <c r="D12466" t="str">
        <f t="shared" si="195"/>
        <v>Townhouse</v>
      </c>
      <c r="E12466" t="s">
        <v>227</v>
      </c>
      <c r="F12466" t="str">
        <f>_xlfn.XLOOKUP(E12466,Geografiesleutel!A:A,Geografiesleutel!B:B,"",0,1)</f>
        <v>Western Suburbs</v>
      </c>
      <c r="G12466" s="18">
        <v>3</v>
      </c>
      <c r="H12466" s="18">
        <v>2</v>
      </c>
    </row>
    <row r="12467" spans="1:8" x14ac:dyDescent="0.25">
      <c r="A12467" s="3" t="s">
        <v>185</v>
      </c>
      <c r="B12467" s="5">
        <v>1400000</v>
      </c>
      <c r="C12467" t="s">
        <v>1902</v>
      </c>
      <c r="D12467" t="str">
        <f t="shared" si="195"/>
        <v>Townhouse</v>
      </c>
      <c r="E12467" t="s">
        <v>290</v>
      </c>
      <c r="F12467" t="str">
        <f>_xlfn.XLOOKUP(E12467,Geografiesleutel!A:A,Geografiesleutel!B:B,"",0,1)</f>
        <v>Eastern Suburbs</v>
      </c>
      <c r="G12467" s="18">
        <v>3</v>
      </c>
      <c r="H12467" s="18">
        <v>2</v>
      </c>
    </row>
    <row r="12468" spans="1:8" x14ac:dyDescent="0.25">
      <c r="A12468" s="3" t="s">
        <v>274</v>
      </c>
      <c r="B12468" s="5">
        <v>850000</v>
      </c>
      <c r="C12468" t="s">
        <v>1901</v>
      </c>
      <c r="D12468" t="str">
        <f t="shared" si="195"/>
        <v>Townhouse</v>
      </c>
      <c r="E12468" t="s">
        <v>46</v>
      </c>
      <c r="F12468" t="str">
        <f>_xlfn.XLOOKUP(E12468,Geografiesleutel!A:A,Geografiesleutel!B:B,"",0,1)</f>
        <v>Eastern Suburbs</v>
      </c>
      <c r="G12468" s="18">
        <v>2</v>
      </c>
      <c r="H12468" s="18">
        <v>1</v>
      </c>
    </row>
    <row r="12469" spans="1:8" x14ac:dyDescent="0.25">
      <c r="A12469" s="3" t="s">
        <v>556</v>
      </c>
      <c r="B12469" s="5">
        <v>650000</v>
      </c>
      <c r="C12469" t="s">
        <v>1901</v>
      </c>
      <c r="D12469" t="str">
        <f t="shared" si="195"/>
        <v>Townhouse</v>
      </c>
      <c r="E12469" t="s">
        <v>116</v>
      </c>
      <c r="F12469" t="str">
        <f>_xlfn.XLOOKUP(E12469,Geografiesleutel!A:A,Geografiesleutel!B:B,"",0,1)</f>
        <v>Western Suburbs</v>
      </c>
      <c r="G12469" s="18">
        <v>2</v>
      </c>
      <c r="H12469" s="18">
        <v>1</v>
      </c>
    </row>
    <row r="12470" spans="1:8" x14ac:dyDescent="0.25">
      <c r="A12470" s="3" t="s">
        <v>170</v>
      </c>
      <c r="B12470" s="5">
        <v>1150000</v>
      </c>
      <c r="C12470" t="s">
        <v>1901</v>
      </c>
      <c r="D12470" t="str">
        <f t="shared" si="195"/>
        <v>Townhouse</v>
      </c>
      <c r="E12470" t="s">
        <v>46</v>
      </c>
      <c r="F12470" t="str">
        <f>_xlfn.XLOOKUP(E12470,Geografiesleutel!A:A,Geografiesleutel!B:B,"",0,1)</f>
        <v>Eastern Suburbs</v>
      </c>
      <c r="G12470" s="18">
        <v>2</v>
      </c>
      <c r="H12470" s="18">
        <v>1</v>
      </c>
    </row>
    <row r="12471" spans="1:8" x14ac:dyDescent="0.25">
      <c r="A12471" s="3" t="s">
        <v>1656</v>
      </c>
      <c r="B12471" s="5">
        <v>939000</v>
      </c>
      <c r="C12471" t="s">
        <v>1901</v>
      </c>
      <c r="D12471" t="str">
        <f t="shared" si="195"/>
        <v>Townhouse</v>
      </c>
      <c r="E12471" t="s">
        <v>30</v>
      </c>
      <c r="F12471" t="str">
        <f>_xlfn.XLOOKUP(E12471,Geografiesleutel!A:A,Geografiesleutel!B:B,"",0,1)</f>
        <v>Northern Suburbs</v>
      </c>
      <c r="G12471" s="18">
        <v>2</v>
      </c>
      <c r="H12471" s="18">
        <v>1</v>
      </c>
    </row>
    <row r="12472" spans="1:8" x14ac:dyDescent="0.25">
      <c r="A12472" s="3" t="s">
        <v>203</v>
      </c>
      <c r="B12472" s="5">
        <v>2875000</v>
      </c>
      <c r="C12472" t="s">
        <v>1902</v>
      </c>
      <c r="D12472" t="str">
        <f t="shared" si="195"/>
        <v>Townhouse</v>
      </c>
      <c r="E12472" t="s">
        <v>139</v>
      </c>
      <c r="F12472" t="str">
        <f>_xlfn.XLOOKUP(E12472,Geografiesleutel!A:A,Geografiesleutel!B:B,"",0,1)</f>
        <v>Eastern Suburbs</v>
      </c>
      <c r="G12472" s="18">
        <v>3</v>
      </c>
      <c r="H12472" s="18">
        <v>2</v>
      </c>
    </row>
    <row r="12473" spans="1:8" x14ac:dyDescent="0.25">
      <c r="A12473" s="3" t="s">
        <v>185</v>
      </c>
      <c r="B12473" s="5">
        <v>1400000</v>
      </c>
      <c r="C12473" t="s">
        <v>1902</v>
      </c>
      <c r="D12473" t="str">
        <f t="shared" si="195"/>
        <v>Townhouse</v>
      </c>
      <c r="E12473" t="s">
        <v>290</v>
      </c>
      <c r="F12473" t="str">
        <f>_xlfn.XLOOKUP(E12473,Geografiesleutel!A:A,Geografiesleutel!B:B,"",0,1)</f>
        <v>Eastern Suburbs</v>
      </c>
      <c r="G12473" s="18">
        <v>3</v>
      </c>
      <c r="H12473" s="18">
        <v>2</v>
      </c>
    </row>
    <row r="12474" spans="1:8" x14ac:dyDescent="0.25">
      <c r="A12474" s="3" t="s">
        <v>27</v>
      </c>
      <c r="B12474" s="5">
        <v>2250000</v>
      </c>
      <c r="C12474" t="s">
        <v>1902</v>
      </c>
      <c r="D12474" t="str">
        <f t="shared" si="195"/>
        <v>Townhouse</v>
      </c>
      <c r="E12474" t="s">
        <v>18</v>
      </c>
      <c r="F12474" t="str">
        <f>_xlfn.XLOOKUP(E12474,Geografiesleutel!A:A,Geografiesleutel!B:B,"",0,1)</f>
        <v>Agricultural Smallholdings</v>
      </c>
      <c r="G12474" s="18">
        <v>3</v>
      </c>
      <c r="H12474" s="18">
        <v>2</v>
      </c>
    </row>
    <row r="12475" spans="1:8" x14ac:dyDescent="0.25">
      <c r="A12475" s="3" t="s">
        <v>316</v>
      </c>
      <c r="B12475" s="5">
        <v>2850000</v>
      </c>
      <c r="C12475" t="s">
        <v>1902</v>
      </c>
      <c r="D12475" t="str">
        <f t="shared" si="195"/>
        <v>Townhouse</v>
      </c>
      <c r="E12475" t="s">
        <v>139</v>
      </c>
      <c r="F12475" t="str">
        <f>_xlfn.XLOOKUP(E12475,Geografiesleutel!A:A,Geografiesleutel!B:B,"",0,1)</f>
        <v>Eastern Suburbs</v>
      </c>
      <c r="G12475" s="18">
        <v>3</v>
      </c>
      <c r="H12475" s="18">
        <v>2</v>
      </c>
    </row>
    <row r="12476" spans="1:8" x14ac:dyDescent="0.25">
      <c r="A12476" s="3" t="s">
        <v>1021</v>
      </c>
      <c r="B12476" s="5">
        <v>975000</v>
      </c>
      <c r="C12476" t="s">
        <v>1902</v>
      </c>
      <c r="D12476" t="str">
        <f t="shared" si="195"/>
        <v>Townhouse</v>
      </c>
      <c r="E12476" t="s">
        <v>32</v>
      </c>
      <c r="F12476" t="str">
        <f>_xlfn.XLOOKUP(E12476,Geografiesleutel!A:A,Geografiesleutel!B:B,"",0,1)</f>
        <v>Townships</v>
      </c>
      <c r="G12476" s="18">
        <v>3</v>
      </c>
      <c r="H12476" s="18">
        <v>2</v>
      </c>
    </row>
    <row r="12477" spans="1:8" x14ac:dyDescent="0.25">
      <c r="A12477" s="3" t="s">
        <v>567</v>
      </c>
      <c r="B12477" s="5">
        <v>980000</v>
      </c>
      <c r="C12477" t="s">
        <v>1901</v>
      </c>
      <c r="D12477" t="str">
        <f t="shared" si="195"/>
        <v>Townhouse</v>
      </c>
      <c r="E12477" t="s">
        <v>97</v>
      </c>
      <c r="F12477" t="str">
        <f>_xlfn.XLOOKUP(E12477,Geografiesleutel!A:A,Geografiesleutel!B:B,"",0,1)</f>
        <v>Northern Suburbs</v>
      </c>
      <c r="G12477" s="18">
        <v>2</v>
      </c>
      <c r="H12477" s="18">
        <v>2</v>
      </c>
    </row>
    <row r="12478" spans="1:8" x14ac:dyDescent="0.25">
      <c r="A12478" s="3" t="s">
        <v>282</v>
      </c>
      <c r="B12478" s="5">
        <v>1200000</v>
      </c>
      <c r="C12478" t="s">
        <v>1901</v>
      </c>
      <c r="D12478" t="str">
        <f t="shared" si="195"/>
        <v>Townhouse</v>
      </c>
      <c r="E12478" t="s">
        <v>159</v>
      </c>
      <c r="F12478" t="str">
        <f>_xlfn.XLOOKUP(E12478,Geografiesleutel!A:A,Geografiesleutel!B:B,"",0,1)</f>
        <v>Eastern Suburbs</v>
      </c>
      <c r="G12478" s="18">
        <v>2</v>
      </c>
      <c r="H12478" s="18">
        <v>2</v>
      </c>
    </row>
    <row r="12479" spans="1:8" x14ac:dyDescent="0.25">
      <c r="A12479" s="3" t="s">
        <v>446</v>
      </c>
      <c r="B12479" s="5">
        <v>900000</v>
      </c>
      <c r="C12479" t="s">
        <v>1901</v>
      </c>
      <c r="D12479" t="str">
        <f t="shared" si="195"/>
        <v>Townhouse</v>
      </c>
      <c r="E12479" t="s">
        <v>290</v>
      </c>
      <c r="F12479" t="str">
        <f>_xlfn.XLOOKUP(E12479,Geografiesleutel!A:A,Geografiesleutel!B:B,"",0,1)</f>
        <v>Eastern Suburbs</v>
      </c>
      <c r="G12479" s="18">
        <v>2</v>
      </c>
      <c r="H12479" s="18">
        <v>2</v>
      </c>
    </row>
    <row r="12480" spans="1:8" x14ac:dyDescent="0.25">
      <c r="A12480" s="3" t="s">
        <v>700</v>
      </c>
      <c r="B12480" s="5">
        <v>780000</v>
      </c>
      <c r="C12480" t="s">
        <v>1901</v>
      </c>
      <c r="D12480" t="str">
        <f t="shared" si="195"/>
        <v>Townhouse</v>
      </c>
      <c r="E12480" t="s">
        <v>141</v>
      </c>
      <c r="F12480" t="str">
        <f>_xlfn.XLOOKUP(E12480,Geografiesleutel!A:A,Geografiesleutel!B:B,"",0,1)</f>
        <v>Agricultural Smallholdings</v>
      </c>
      <c r="G12480" s="18">
        <v>2</v>
      </c>
      <c r="H12480" s="18">
        <v>1</v>
      </c>
    </row>
    <row r="12481" spans="1:8" x14ac:dyDescent="0.25">
      <c r="A12481" s="3" t="s">
        <v>117</v>
      </c>
      <c r="B12481" s="5">
        <v>1490000</v>
      </c>
      <c r="C12481" t="s">
        <v>1902</v>
      </c>
      <c r="D12481" t="str">
        <f t="shared" si="195"/>
        <v>Townhouse</v>
      </c>
      <c r="E12481" t="s">
        <v>136</v>
      </c>
      <c r="F12481" t="str">
        <f>_xlfn.XLOOKUP(E12481,Geografiesleutel!A:A,Geografiesleutel!B:B,"",0,1)</f>
        <v>Eastern Suburbs</v>
      </c>
      <c r="G12481" s="18">
        <v>3</v>
      </c>
      <c r="H12481" s="18" t="s">
        <v>2646</v>
      </c>
    </row>
    <row r="12482" spans="1:8" x14ac:dyDescent="0.25">
      <c r="A12482" s="3" t="s">
        <v>162</v>
      </c>
      <c r="B12482" s="5">
        <v>950000</v>
      </c>
      <c r="C12482" t="s">
        <v>1901</v>
      </c>
      <c r="D12482" t="str">
        <f t="shared" si="195"/>
        <v>Townhouse</v>
      </c>
      <c r="E12482" t="s">
        <v>66</v>
      </c>
      <c r="F12482" t="str">
        <f>_xlfn.XLOOKUP(E12482,Geografiesleutel!A:A,Geografiesleutel!B:B,"",0,1)</f>
        <v>Northern Suburbs</v>
      </c>
      <c r="G12482" s="18">
        <v>2</v>
      </c>
      <c r="H12482" s="18">
        <v>1</v>
      </c>
    </row>
    <row r="12483" spans="1:8" x14ac:dyDescent="0.25">
      <c r="A12483" s="3" t="s">
        <v>567</v>
      </c>
      <c r="B12483" s="5">
        <v>980000</v>
      </c>
      <c r="C12483" t="s">
        <v>1901</v>
      </c>
      <c r="D12483" t="str">
        <f t="shared" si="195"/>
        <v>Townhouse</v>
      </c>
      <c r="E12483" t="s">
        <v>110</v>
      </c>
      <c r="F12483" t="str">
        <f>_xlfn.XLOOKUP(E12483,Geografiesleutel!A:A,Geografiesleutel!B:B,"",0,1)</f>
        <v>Eastern Suburbs</v>
      </c>
      <c r="G12483" s="18">
        <v>2</v>
      </c>
      <c r="H12483" s="18">
        <v>1</v>
      </c>
    </row>
    <row r="12484" spans="1:8" x14ac:dyDescent="0.25">
      <c r="A12484" s="3" t="s">
        <v>1911</v>
      </c>
      <c r="B12484" s="5">
        <v>1589000</v>
      </c>
      <c r="C12484" t="s">
        <v>1902</v>
      </c>
      <c r="D12484" t="str">
        <f t="shared" si="195"/>
        <v>Townhouse</v>
      </c>
      <c r="E12484" t="s">
        <v>35</v>
      </c>
      <c r="F12484" t="str">
        <f>_xlfn.XLOOKUP(E12484,Geografiesleutel!A:A,Geografiesleutel!B:B,"",0,1)</f>
        <v>Northern Suburbs</v>
      </c>
      <c r="G12484" s="18">
        <v>3</v>
      </c>
      <c r="H12484" s="18">
        <v>2</v>
      </c>
    </row>
    <row r="12485" spans="1:8" x14ac:dyDescent="0.25">
      <c r="A12485" s="3" t="s">
        <v>146</v>
      </c>
      <c r="B12485" s="5">
        <v>1999000</v>
      </c>
      <c r="C12485" t="s">
        <v>1902</v>
      </c>
      <c r="D12485" t="str">
        <f t="shared" si="195"/>
        <v>Townhouse</v>
      </c>
      <c r="E12485" t="s">
        <v>112</v>
      </c>
      <c r="F12485" t="str">
        <f>_xlfn.XLOOKUP(E12485,Geografiesleutel!A:A,Geografiesleutel!B:B,"",0,1)</f>
        <v>Northern Suburbs</v>
      </c>
      <c r="G12485" s="18">
        <v>3</v>
      </c>
      <c r="H12485" s="18" t="s">
        <v>2646</v>
      </c>
    </row>
    <row r="12486" spans="1:8" x14ac:dyDescent="0.25">
      <c r="A12486" s="3" t="s">
        <v>850</v>
      </c>
      <c r="B12486" s="5">
        <v>1425000</v>
      </c>
      <c r="C12486" t="s">
        <v>1901</v>
      </c>
      <c r="D12486" t="str">
        <f t="shared" si="195"/>
        <v>Townhouse</v>
      </c>
      <c r="E12486" t="s">
        <v>30</v>
      </c>
      <c r="F12486" t="str">
        <f>_xlfn.XLOOKUP(E12486,Geografiesleutel!A:A,Geografiesleutel!B:B,"",0,1)</f>
        <v>Northern Suburbs</v>
      </c>
      <c r="G12486" s="18">
        <v>2</v>
      </c>
      <c r="H12486" s="18">
        <v>1</v>
      </c>
    </row>
    <row r="12487" spans="1:8" x14ac:dyDescent="0.25">
      <c r="A12487" s="3" t="s">
        <v>27</v>
      </c>
      <c r="B12487" s="5">
        <v>2250000</v>
      </c>
      <c r="C12487" t="s">
        <v>1902</v>
      </c>
      <c r="D12487" t="str">
        <f t="shared" si="195"/>
        <v>Townhouse</v>
      </c>
      <c r="E12487" t="s">
        <v>128</v>
      </c>
      <c r="F12487" t="str">
        <f>_xlfn.XLOOKUP(E12487,Geografiesleutel!A:A,Geografiesleutel!B:B,"",0,1)</f>
        <v>Eastern Suburbs</v>
      </c>
      <c r="G12487" s="18">
        <v>3</v>
      </c>
      <c r="H12487" s="18">
        <v>2</v>
      </c>
    </row>
    <row r="12488" spans="1:8" x14ac:dyDescent="0.25">
      <c r="A12488" s="3" t="s">
        <v>61</v>
      </c>
      <c r="B12488" s="5">
        <v>2200000</v>
      </c>
      <c r="C12488" t="s">
        <v>1902</v>
      </c>
      <c r="D12488" t="str">
        <f t="shared" si="195"/>
        <v>Townhouse</v>
      </c>
      <c r="E12488" t="s">
        <v>101</v>
      </c>
      <c r="F12488" t="str">
        <f>_xlfn.XLOOKUP(E12488,Geografiesleutel!A:A,Geografiesleutel!B:B,"",0,1)</f>
        <v>Eastern Suburbs</v>
      </c>
      <c r="G12488" s="18">
        <v>3</v>
      </c>
      <c r="H12488" s="18">
        <v>2</v>
      </c>
    </row>
    <row r="12489" spans="1:8" x14ac:dyDescent="0.25">
      <c r="A12489" s="3" t="s">
        <v>161</v>
      </c>
      <c r="B12489" s="5">
        <v>3985000</v>
      </c>
      <c r="C12489" t="s">
        <v>1903</v>
      </c>
      <c r="D12489" t="str">
        <f t="shared" si="195"/>
        <v>Townhouse</v>
      </c>
      <c r="E12489" t="s">
        <v>139</v>
      </c>
      <c r="F12489" t="str">
        <f>_xlfn.XLOOKUP(E12489,Geografiesleutel!A:A,Geografiesleutel!B:B,"",0,1)</f>
        <v>Eastern Suburbs</v>
      </c>
      <c r="G12489" s="18">
        <v>4</v>
      </c>
      <c r="H12489" s="18" t="s">
        <v>2648</v>
      </c>
    </row>
    <row r="12490" spans="1:8" x14ac:dyDescent="0.25">
      <c r="A12490" s="3" t="s">
        <v>1912</v>
      </c>
      <c r="B12490" s="5">
        <v>2815000</v>
      </c>
      <c r="C12490" t="s">
        <v>1902</v>
      </c>
      <c r="D12490" t="str">
        <f t="shared" si="195"/>
        <v>Townhouse</v>
      </c>
      <c r="E12490" t="s">
        <v>139</v>
      </c>
      <c r="F12490" t="str">
        <f>_xlfn.XLOOKUP(E12490,Geografiesleutel!A:A,Geografiesleutel!B:B,"",0,1)</f>
        <v>Eastern Suburbs</v>
      </c>
      <c r="G12490" s="18">
        <v>3</v>
      </c>
      <c r="H12490" s="18">
        <v>2</v>
      </c>
    </row>
    <row r="12491" spans="1:8" x14ac:dyDescent="0.25">
      <c r="A12491" s="3" t="s">
        <v>1342</v>
      </c>
      <c r="B12491" s="5">
        <v>2925000</v>
      </c>
      <c r="C12491" t="s">
        <v>1902</v>
      </c>
      <c r="D12491" t="str">
        <f t="shared" si="195"/>
        <v>Townhouse</v>
      </c>
      <c r="E12491" t="s">
        <v>139</v>
      </c>
      <c r="F12491" t="str">
        <f>_xlfn.XLOOKUP(E12491,Geografiesleutel!A:A,Geografiesleutel!B:B,"",0,1)</f>
        <v>Eastern Suburbs</v>
      </c>
      <c r="G12491" s="18">
        <v>3</v>
      </c>
      <c r="H12491" s="18">
        <v>2</v>
      </c>
    </row>
    <row r="12492" spans="1:8" x14ac:dyDescent="0.25">
      <c r="A12492" s="3" t="s">
        <v>1628</v>
      </c>
      <c r="B12492" s="5">
        <v>799900</v>
      </c>
      <c r="C12492" t="s">
        <v>1902</v>
      </c>
      <c r="D12492" t="str">
        <f t="shared" si="195"/>
        <v>Townhouse</v>
      </c>
      <c r="E12492" t="s">
        <v>104</v>
      </c>
      <c r="F12492" t="str">
        <f>_xlfn.XLOOKUP(E12492,Geografiesleutel!A:A,Geografiesleutel!B:B,"",0,1)</f>
        <v>Western Suburbs</v>
      </c>
      <c r="G12492" s="18">
        <v>3</v>
      </c>
      <c r="H12492" s="18">
        <v>2</v>
      </c>
    </row>
    <row r="12493" spans="1:8" x14ac:dyDescent="0.25">
      <c r="A12493" s="3" t="s">
        <v>150</v>
      </c>
      <c r="B12493" s="5">
        <v>1350000</v>
      </c>
      <c r="C12493" t="s">
        <v>1902</v>
      </c>
      <c r="D12493" t="str">
        <f t="shared" si="195"/>
        <v>Townhouse</v>
      </c>
      <c r="E12493" t="s">
        <v>246</v>
      </c>
      <c r="F12493" t="str">
        <f>_xlfn.XLOOKUP(E12493,Geografiesleutel!A:A,Geografiesleutel!B:B,"",0,1)</f>
        <v>Agricultural Smallholdings</v>
      </c>
      <c r="G12493" s="18">
        <v>3</v>
      </c>
      <c r="H12493" s="18">
        <v>2</v>
      </c>
    </row>
    <row r="12494" spans="1:8" x14ac:dyDescent="0.25">
      <c r="A12494" s="3" t="s">
        <v>1911</v>
      </c>
      <c r="B12494" s="5">
        <v>1589000</v>
      </c>
      <c r="C12494" t="s">
        <v>1902</v>
      </c>
      <c r="D12494" t="str">
        <f t="shared" si="195"/>
        <v>Townhouse</v>
      </c>
      <c r="E12494" t="s">
        <v>35</v>
      </c>
      <c r="F12494" t="str">
        <f>_xlfn.XLOOKUP(E12494,Geografiesleutel!A:A,Geografiesleutel!B:B,"",0,1)</f>
        <v>Northern Suburbs</v>
      </c>
      <c r="G12494" s="18">
        <v>3</v>
      </c>
      <c r="H12494" s="18">
        <v>2</v>
      </c>
    </row>
    <row r="12495" spans="1:8" x14ac:dyDescent="0.25">
      <c r="A12495" s="3" t="s">
        <v>581</v>
      </c>
      <c r="B12495" s="5">
        <v>1675000</v>
      </c>
      <c r="C12495" t="s">
        <v>1902</v>
      </c>
      <c r="D12495" t="str">
        <f t="shared" si="195"/>
        <v>Townhouse</v>
      </c>
      <c r="E12495" t="s">
        <v>264</v>
      </c>
      <c r="F12495" t="str">
        <f>_xlfn.XLOOKUP(E12495,Geografiesleutel!A:A,Geografiesleutel!B:B,"",0,1)</f>
        <v>Eastern Suburbs</v>
      </c>
      <c r="G12495" s="18">
        <v>3</v>
      </c>
      <c r="H12495" s="18">
        <v>2</v>
      </c>
    </row>
    <row r="12496" spans="1:8" x14ac:dyDescent="0.25">
      <c r="A12496" s="3" t="s">
        <v>533</v>
      </c>
      <c r="B12496" s="5">
        <v>1949000</v>
      </c>
      <c r="C12496" t="s">
        <v>1902</v>
      </c>
      <c r="D12496" t="str">
        <f t="shared" si="195"/>
        <v>Townhouse</v>
      </c>
      <c r="E12496" t="s">
        <v>30</v>
      </c>
      <c r="F12496" t="str">
        <f>_xlfn.XLOOKUP(E12496,Geografiesleutel!A:A,Geografiesleutel!B:B,"",0,1)</f>
        <v>Northern Suburbs</v>
      </c>
      <c r="G12496" s="18">
        <v>3</v>
      </c>
      <c r="H12496" s="18" t="s">
        <v>2646</v>
      </c>
    </row>
    <row r="12497" spans="1:8" x14ac:dyDescent="0.25">
      <c r="A12497" s="3" t="s">
        <v>59</v>
      </c>
      <c r="B12497" s="5">
        <v>680000</v>
      </c>
      <c r="C12497" t="s">
        <v>1913</v>
      </c>
      <c r="D12497" t="str">
        <f t="shared" si="195"/>
        <v>Townhouse</v>
      </c>
      <c r="E12497" t="s">
        <v>368</v>
      </c>
      <c r="F12497" t="str">
        <f>_xlfn.XLOOKUP(E12497,Geografiesleutel!A:A,Geografiesleutel!B:B,"",0,1)</f>
        <v>Eastern Suburbs</v>
      </c>
      <c r="G12497" s="18">
        <v>1</v>
      </c>
      <c r="H12497" s="18">
        <v>1</v>
      </c>
    </row>
    <row r="12498" spans="1:8" x14ac:dyDescent="0.25">
      <c r="A12498" s="3" t="s">
        <v>344</v>
      </c>
      <c r="B12498" s="5">
        <v>1795000</v>
      </c>
      <c r="C12498" t="s">
        <v>1902</v>
      </c>
      <c r="D12498" t="str">
        <f t="shared" si="195"/>
        <v>Townhouse</v>
      </c>
      <c r="E12498" t="s">
        <v>18</v>
      </c>
      <c r="F12498" t="str">
        <f>_xlfn.XLOOKUP(E12498,Geografiesleutel!A:A,Geografiesleutel!B:B,"",0,1)</f>
        <v>Agricultural Smallholdings</v>
      </c>
      <c r="G12498" s="18">
        <v>3</v>
      </c>
      <c r="H12498" s="18">
        <v>3</v>
      </c>
    </row>
    <row r="12499" spans="1:8" x14ac:dyDescent="0.25">
      <c r="A12499" s="3" t="s">
        <v>202</v>
      </c>
      <c r="B12499" s="5">
        <v>995000</v>
      </c>
      <c r="C12499" t="s">
        <v>1901</v>
      </c>
      <c r="D12499" t="str">
        <f t="shared" si="195"/>
        <v>Townhouse</v>
      </c>
      <c r="E12499" t="s">
        <v>101</v>
      </c>
      <c r="F12499" t="str">
        <f>_xlfn.XLOOKUP(E12499,Geografiesleutel!A:A,Geografiesleutel!B:B,"",0,1)</f>
        <v>Eastern Suburbs</v>
      </c>
      <c r="G12499" s="18">
        <v>2</v>
      </c>
      <c r="H12499" s="18">
        <v>2</v>
      </c>
    </row>
    <row r="12500" spans="1:8" x14ac:dyDescent="0.25">
      <c r="A12500" s="3" t="s">
        <v>133</v>
      </c>
      <c r="B12500" s="5">
        <v>1850000</v>
      </c>
      <c r="C12500" t="s">
        <v>1902</v>
      </c>
      <c r="D12500" t="str">
        <f t="shared" si="195"/>
        <v>Townhouse</v>
      </c>
      <c r="E12500" t="s">
        <v>42</v>
      </c>
      <c r="F12500" t="str">
        <f>_xlfn.XLOOKUP(E12500,Geografiesleutel!A:A,Geografiesleutel!B:B,"",0,1)</f>
        <v>Eastern Suburbs</v>
      </c>
      <c r="G12500" s="18">
        <v>3</v>
      </c>
      <c r="H12500" s="18">
        <v>2</v>
      </c>
    </row>
    <row r="12501" spans="1:8" x14ac:dyDescent="0.25">
      <c r="A12501" s="3" t="s">
        <v>135</v>
      </c>
      <c r="B12501" s="5">
        <v>1580000</v>
      </c>
      <c r="C12501" t="s">
        <v>1902</v>
      </c>
      <c r="D12501" t="str">
        <f t="shared" si="195"/>
        <v>Townhouse</v>
      </c>
      <c r="E12501" t="s">
        <v>18</v>
      </c>
      <c r="F12501" t="str">
        <f>_xlfn.XLOOKUP(E12501,Geografiesleutel!A:A,Geografiesleutel!B:B,"",0,1)</f>
        <v>Agricultural Smallholdings</v>
      </c>
      <c r="G12501" s="18">
        <v>3</v>
      </c>
      <c r="H12501" s="18">
        <v>2</v>
      </c>
    </row>
    <row r="12502" spans="1:8" x14ac:dyDescent="0.25">
      <c r="A12502" s="3" t="s">
        <v>54</v>
      </c>
      <c r="B12502" s="5">
        <v>1700000</v>
      </c>
      <c r="C12502" t="s">
        <v>1902</v>
      </c>
      <c r="D12502" t="str">
        <f t="shared" si="195"/>
        <v>Townhouse</v>
      </c>
      <c r="E12502" t="s">
        <v>46</v>
      </c>
      <c r="F12502" t="str">
        <f>_xlfn.XLOOKUP(E12502,Geografiesleutel!A:A,Geografiesleutel!B:B,"",0,1)</f>
        <v>Eastern Suburbs</v>
      </c>
      <c r="G12502" s="18">
        <v>3</v>
      </c>
      <c r="H12502" s="18">
        <v>2</v>
      </c>
    </row>
    <row r="12503" spans="1:8" x14ac:dyDescent="0.25">
      <c r="A12503" s="3" t="s">
        <v>572</v>
      </c>
      <c r="B12503" s="5">
        <v>800000</v>
      </c>
      <c r="C12503" t="s">
        <v>1901</v>
      </c>
      <c r="D12503" t="str">
        <f t="shared" si="195"/>
        <v>Townhouse</v>
      </c>
      <c r="E12503" t="s">
        <v>88</v>
      </c>
      <c r="F12503" t="str">
        <f>_xlfn.XLOOKUP(E12503,Geografiesleutel!A:A,Geografiesleutel!B:B,"",0,1)</f>
        <v>Eastern Suburbs</v>
      </c>
      <c r="G12503" s="18">
        <v>2</v>
      </c>
      <c r="H12503" s="18">
        <v>2</v>
      </c>
    </row>
    <row r="12504" spans="1:8" x14ac:dyDescent="0.25">
      <c r="A12504" s="3" t="s">
        <v>468</v>
      </c>
      <c r="B12504" s="5">
        <v>699000</v>
      </c>
      <c r="C12504" t="s">
        <v>1901</v>
      </c>
      <c r="D12504" t="str">
        <f t="shared" si="195"/>
        <v>Townhouse</v>
      </c>
      <c r="E12504" t="s">
        <v>227</v>
      </c>
      <c r="F12504" t="str">
        <f>_xlfn.XLOOKUP(E12504,Geografiesleutel!A:A,Geografiesleutel!B:B,"",0,1)</f>
        <v>Western Suburbs</v>
      </c>
      <c r="G12504" s="18">
        <v>2</v>
      </c>
      <c r="H12504" s="18">
        <v>1</v>
      </c>
    </row>
    <row r="12505" spans="1:8" x14ac:dyDescent="0.25">
      <c r="A12505" s="3" t="s">
        <v>219</v>
      </c>
      <c r="B12505" s="5">
        <v>1050000</v>
      </c>
      <c r="C12505" t="s">
        <v>1901</v>
      </c>
      <c r="D12505" t="str">
        <f t="shared" si="195"/>
        <v>Townhouse</v>
      </c>
      <c r="E12505" t="s">
        <v>141</v>
      </c>
      <c r="F12505" t="str">
        <f>_xlfn.XLOOKUP(E12505,Geografiesleutel!A:A,Geografiesleutel!B:B,"",0,1)</f>
        <v>Agricultural Smallholdings</v>
      </c>
      <c r="G12505" s="18">
        <v>2</v>
      </c>
      <c r="H12505" s="18">
        <v>1</v>
      </c>
    </row>
    <row r="12506" spans="1:8" x14ac:dyDescent="0.25">
      <c r="A12506" s="3" t="s">
        <v>274</v>
      </c>
      <c r="B12506" s="5">
        <v>850000</v>
      </c>
      <c r="C12506" t="s">
        <v>1901</v>
      </c>
      <c r="D12506" t="str">
        <f t="shared" si="195"/>
        <v>Townhouse</v>
      </c>
      <c r="E12506" t="s">
        <v>46</v>
      </c>
      <c r="F12506" t="str">
        <f>_xlfn.XLOOKUP(E12506,Geografiesleutel!A:A,Geografiesleutel!B:B,"",0,1)</f>
        <v>Eastern Suburbs</v>
      </c>
      <c r="G12506" s="18">
        <v>2</v>
      </c>
      <c r="H12506" s="18">
        <v>1</v>
      </c>
    </row>
    <row r="12507" spans="1:8" x14ac:dyDescent="0.25">
      <c r="A12507" s="3" t="s">
        <v>148</v>
      </c>
      <c r="B12507" s="5">
        <v>1799000</v>
      </c>
      <c r="C12507" t="s">
        <v>1902</v>
      </c>
      <c r="D12507" t="str">
        <f t="shared" si="195"/>
        <v>Townhouse</v>
      </c>
      <c r="E12507" t="s">
        <v>30</v>
      </c>
      <c r="F12507" t="str">
        <f>_xlfn.XLOOKUP(E12507,Geografiesleutel!A:A,Geografiesleutel!B:B,"",0,1)</f>
        <v>Northern Suburbs</v>
      </c>
      <c r="G12507" s="18">
        <v>3</v>
      </c>
      <c r="H12507" s="18">
        <v>3</v>
      </c>
    </row>
    <row r="12508" spans="1:8" x14ac:dyDescent="0.25">
      <c r="A12508" s="3" t="s">
        <v>146</v>
      </c>
      <c r="B12508" s="5">
        <v>1999000</v>
      </c>
      <c r="C12508" t="s">
        <v>1902</v>
      </c>
      <c r="D12508" t="str">
        <f t="shared" si="195"/>
        <v>Townhouse</v>
      </c>
      <c r="E12508" t="s">
        <v>112</v>
      </c>
      <c r="F12508" t="str">
        <f>_xlfn.XLOOKUP(E12508,Geografiesleutel!A:A,Geografiesleutel!B:B,"",0,1)</f>
        <v>Northern Suburbs</v>
      </c>
      <c r="G12508" s="18">
        <v>3</v>
      </c>
      <c r="H12508" s="18" t="s">
        <v>2646</v>
      </c>
    </row>
    <row r="12509" spans="1:8" x14ac:dyDescent="0.25">
      <c r="A12509" s="3" t="s">
        <v>192</v>
      </c>
      <c r="B12509" s="5">
        <v>1499000</v>
      </c>
      <c r="C12509" t="s">
        <v>1901</v>
      </c>
      <c r="D12509" t="str">
        <f t="shared" si="195"/>
        <v>Townhouse</v>
      </c>
      <c r="E12509" t="s">
        <v>112</v>
      </c>
      <c r="F12509" t="str">
        <f>_xlfn.XLOOKUP(E12509,Geografiesleutel!A:A,Geografiesleutel!B:B,"",0,1)</f>
        <v>Northern Suburbs</v>
      </c>
      <c r="G12509" s="18">
        <v>2</v>
      </c>
      <c r="H12509" s="18" t="s">
        <v>2646</v>
      </c>
    </row>
    <row r="12510" spans="1:8" x14ac:dyDescent="0.25">
      <c r="A12510" s="3" t="s">
        <v>266</v>
      </c>
      <c r="B12510" s="5">
        <v>1500000</v>
      </c>
      <c r="C12510" t="s">
        <v>1901</v>
      </c>
      <c r="D12510" t="str">
        <f t="shared" si="195"/>
        <v>Townhouse</v>
      </c>
      <c r="E12510" t="s">
        <v>139</v>
      </c>
      <c r="F12510" t="str">
        <f>_xlfn.XLOOKUP(E12510,Geografiesleutel!A:A,Geografiesleutel!B:B,"",0,1)</f>
        <v>Eastern Suburbs</v>
      </c>
      <c r="G12510" s="18">
        <v>2</v>
      </c>
      <c r="H12510" s="18">
        <v>2</v>
      </c>
    </row>
    <row r="12511" spans="1:8" x14ac:dyDescent="0.25">
      <c r="A12511" s="3" t="s">
        <v>133</v>
      </c>
      <c r="B12511" s="5">
        <v>1850000</v>
      </c>
      <c r="C12511" t="s">
        <v>1902</v>
      </c>
      <c r="D12511" t="str">
        <f t="shared" si="195"/>
        <v>Townhouse</v>
      </c>
      <c r="E12511" t="s">
        <v>42</v>
      </c>
      <c r="F12511" t="str">
        <f>_xlfn.XLOOKUP(E12511,Geografiesleutel!A:A,Geografiesleutel!B:B,"",0,1)</f>
        <v>Eastern Suburbs</v>
      </c>
      <c r="G12511" s="18">
        <v>3</v>
      </c>
      <c r="H12511" s="18">
        <v>2</v>
      </c>
    </row>
    <row r="12512" spans="1:8" x14ac:dyDescent="0.25">
      <c r="A12512" s="3" t="s">
        <v>462</v>
      </c>
      <c r="B12512" s="5">
        <v>1095000</v>
      </c>
      <c r="C12512" t="s">
        <v>1901</v>
      </c>
      <c r="D12512" t="str">
        <f t="shared" si="195"/>
        <v>Townhouse</v>
      </c>
      <c r="E12512" t="s">
        <v>290</v>
      </c>
      <c r="F12512" t="str">
        <f>_xlfn.XLOOKUP(E12512,Geografiesleutel!A:A,Geografiesleutel!B:B,"",0,1)</f>
        <v>Eastern Suburbs</v>
      </c>
      <c r="G12512" s="18">
        <v>2</v>
      </c>
      <c r="H12512" s="18">
        <v>1</v>
      </c>
    </row>
    <row r="12513" spans="1:8" x14ac:dyDescent="0.25">
      <c r="A12513" s="3" t="s">
        <v>393</v>
      </c>
      <c r="B12513" s="5">
        <v>895000</v>
      </c>
      <c r="C12513" t="s">
        <v>1901</v>
      </c>
      <c r="D12513" t="str">
        <f t="shared" si="195"/>
        <v>Townhouse</v>
      </c>
      <c r="E12513" t="s">
        <v>418</v>
      </c>
      <c r="F12513" t="str">
        <f>_xlfn.XLOOKUP(E12513,Geografiesleutel!A:A,Geografiesleutel!B:B,"",0,1)</f>
        <v>Eastern Suburbs</v>
      </c>
      <c r="G12513" s="18">
        <v>2</v>
      </c>
      <c r="H12513" s="18">
        <v>1</v>
      </c>
    </row>
    <row r="12514" spans="1:8" x14ac:dyDescent="0.25">
      <c r="A12514" s="3" t="s">
        <v>274</v>
      </c>
      <c r="B12514" s="5">
        <v>850000</v>
      </c>
      <c r="C12514" t="s">
        <v>1902</v>
      </c>
      <c r="D12514" t="str">
        <f t="shared" ref="D12514:D12571" si="196">TRIM(RIGHT(SUBSTITUTE(C12514," ",REPT(" ",LEN(C12514))),LEN(C12514)))</f>
        <v>Townhouse</v>
      </c>
      <c r="E12514" t="s">
        <v>78</v>
      </c>
      <c r="F12514" t="str">
        <f>_xlfn.XLOOKUP(E12514,Geografiesleutel!A:A,Geografiesleutel!B:B,"",0,1)</f>
        <v>Northern Suburbs</v>
      </c>
      <c r="G12514" s="18">
        <v>3</v>
      </c>
      <c r="H12514" s="18">
        <v>1</v>
      </c>
    </row>
    <row r="12515" spans="1:8" x14ac:dyDescent="0.25">
      <c r="A12515" s="3" t="s">
        <v>400</v>
      </c>
      <c r="B12515" s="5">
        <v>970000</v>
      </c>
      <c r="C12515" t="s">
        <v>1901</v>
      </c>
      <c r="D12515" t="str">
        <f t="shared" si="196"/>
        <v>Townhouse</v>
      </c>
      <c r="E12515" t="s">
        <v>30</v>
      </c>
      <c r="F12515" t="str">
        <f>_xlfn.XLOOKUP(E12515,Geografiesleutel!A:A,Geografiesleutel!B:B,"",0,1)</f>
        <v>Northern Suburbs</v>
      </c>
      <c r="G12515" s="18">
        <v>2</v>
      </c>
      <c r="H12515" s="18">
        <v>2</v>
      </c>
    </row>
    <row r="12516" spans="1:8" x14ac:dyDescent="0.25">
      <c r="A12516" s="3" t="s">
        <v>400</v>
      </c>
      <c r="B12516" s="5">
        <v>970000</v>
      </c>
      <c r="C12516" t="s">
        <v>1901</v>
      </c>
      <c r="D12516" t="str">
        <f t="shared" si="196"/>
        <v>Townhouse</v>
      </c>
      <c r="E12516" t="s">
        <v>30</v>
      </c>
      <c r="F12516" t="str">
        <f>_xlfn.XLOOKUP(E12516,Geografiesleutel!A:A,Geografiesleutel!B:B,"",0,1)</f>
        <v>Northern Suburbs</v>
      </c>
      <c r="G12516" s="18">
        <v>2</v>
      </c>
      <c r="H12516" s="18">
        <v>2</v>
      </c>
    </row>
    <row r="12517" spans="1:8" x14ac:dyDescent="0.25">
      <c r="A12517" s="3" t="s">
        <v>296</v>
      </c>
      <c r="B12517" s="5">
        <v>795000</v>
      </c>
      <c r="C12517" t="s">
        <v>1901</v>
      </c>
      <c r="D12517" t="str">
        <f t="shared" si="196"/>
        <v>Townhouse</v>
      </c>
      <c r="E12517" t="s">
        <v>101</v>
      </c>
      <c r="F12517" t="str">
        <f>_xlfn.XLOOKUP(E12517,Geografiesleutel!A:A,Geografiesleutel!B:B,"",0,1)</f>
        <v>Eastern Suburbs</v>
      </c>
      <c r="G12517" s="18">
        <v>2</v>
      </c>
      <c r="H12517" s="18">
        <v>1</v>
      </c>
    </row>
    <row r="12518" spans="1:8" x14ac:dyDescent="0.25">
      <c r="A12518" s="3" t="s">
        <v>73</v>
      </c>
      <c r="B12518" s="5">
        <v>2100000</v>
      </c>
      <c r="C12518" t="s">
        <v>1902</v>
      </c>
      <c r="D12518" t="str">
        <f t="shared" si="196"/>
        <v>Townhouse</v>
      </c>
      <c r="E12518" t="s">
        <v>739</v>
      </c>
      <c r="F12518" t="str">
        <f>_xlfn.XLOOKUP(E12518,Geografiesleutel!A:A,Geografiesleutel!B:B,"",0,1)</f>
        <v>Eastern Suburbs</v>
      </c>
      <c r="G12518" s="18">
        <v>3</v>
      </c>
      <c r="H12518" s="18" t="s">
        <v>2646</v>
      </c>
    </row>
    <row r="12519" spans="1:8" x14ac:dyDescent="0.25">
      <c r="A12519" s="3" t="s">
        <v>282</v>
      </c>
      <c r="B12519" s="5">
        <v>1200000</v>
      </c>
      <c r="C12519" t="s">
        <v>1902</v>
      </c>
      <c r="D12519" t="str">
        <f t="shared" si="196"/>
        <v>Townhouse</v>
      </c>
      <c r="E12519" t="s">
        <v>159</v>
      </c>
      <c r="F12519" t="str">
        <f>_xlfn.XLOOKUP(E12519,Geografiesleutel!A:A,Geografiesleutel!B:B,"",0,1)</f>
        <v>Eastern Suburbs</v>
      </c>
      <c r="G12519" s="18">
        <v>3</v>
      </c>
      <c r="H12519" s="18">
        <v>2</v>
      </c>
    </row>
    <row r="12520" spans="1:8" x14ac:dyDescent="0.25">
      <c r="A12520" s="3" t="s">
        <v>296</v>
      </c>
      <c r="B12520" s="5">
        <v>795000</v>
      </c>
      <c r="C12520" t="s">
        <v>1901</v>
      </c>
      <c r="D12520" t="str">
        <f t="shared" si="196"/>
        <v>Townhouse</v>
      </c>
      <c r="E12520" t="s">
        <v>101</v>
      </c>
      <c r="F12520" t="str">
        <f>_xlfn.XLOOKUP(E12520,Geografiesleutel!A:A,Geografiesleutel!B:B,"",0,1)</f>
        <v>Eastern Suburbs</v>
      </c>
      <c r="G12520" s="18">
        <v>2</v>
      </c>
      <c r="H12520" s="18">
        <v>1</v>
      </c>
    </row>
    <row r="12521" spans="1:8" x14ac:dyDescent="0.25">
      <c r="A12521" s="3" t="s">
        <v>1448</v>
      </c>
      <c r="B12521" s="5">
        <v>889000</v>
      </c>
      <c r="C12521" t="s">
        <v>1901</v>
      </c>
      <c r="D12521" t="str">
        <f t="shared" si="196"/>
        <v>Townhouse</v>
      </c>
      <c r="E12521" t="s">
        <v>30</v>
      </c>
      <c r="F12521" t="str">
        <f>_xlfn.XLOOKUP(E12521,Geografiesleutel!A:A,Geografiesleutel!B:B,"",0,1)</f>
        <v>Northern Suburbs</v>
      </c>
      <c r="G12521" s="18">
        <v>2</v>
      </c>
      <c r="H12521" s="18">
        <v>1</v>
      </c>
    </row>
    <row r="12522" spans="1:8" x14ac:dyDescent="0.25">
      <c r="A12522" s="3" t="s">
        <v>274</v>
      </c>
      <c r="B12522" s="5">
        <v>850000</v>
      </c>
      <c r="C12522" t="s">
        <v>1901</v>
      </c>
      <c r="D12522" t="str">
        <f t="shared" si="196"/>
        <v>Townhouse</v>
      </c>
      <c r="E12522" t="s">
        <v>66</v>
      </c>
      <c r="F12522" t="str">
        <f>_xlfn.XLOOKUP(E12522,Geografiesleutel!A:A,Geografiesleutel!B:B,"",0,1)</f>
        <v>Northern Suburbs</v>
      </c>
      <c r="G12522" s="18">
        <v>2</v>
      </c>
      <c r="H12522" s="18">
        <v>1</v>
      </c>
    </row>
    <row r="12523" spans="1:8" x14ac:dyDescent="0.25">
      <c r="A12523" s="3" t="s">
        <v>133</v>
      </c>
      <c r="B12523" s="5">
        <v>1850000</v>
      </c>
      <c r="C12523" t="s">
        <v>1902</v>
      </c>
      <c r="D12523" t="str">
        <f t="shared" si="196"/>
        <v>Townhouse</v>
      </c>
      <c r="E12523" t="s">
        <v>30</v>
      </c>
      <c r="F12523" t="str">
        <f>_xlfn.XLOOKUP(E12523,Geografiesleutel!A:A,Geografiesleutel!B:B,"",0,1)</f>
        <v>Northern Suburbs</v>
      </c>
      <c r="G12523" s="18">
        <v>3</v>
      </c>
      <c r="H12523" s="18">
        <v>2</v>
      </c>
    </row>
    <row r="12524" spans="1:8" x14ac:dyDescent="0.25">
      <c r="A12524" s="3" t="s">
        <v>546</v>
      </c>
      <c r="B12524" s="5">
        <v>1399000</v>
      </c>
      <c r="C12524" t="s">
        <v>1902</v>
      </c>
      <c r="D12524" t="str">
        <f t="shared" si="196"/>
        <v>Townhouse</v>
      </c>
      <c r="E12524" t="s">
        <v>101</v>
      </c>
      <c r="F12524" t="str">
        <f>_xlfn.XLOOKUP(E12524,Geografiesleutel!A:A,Geografiesleutel!B:B,"",0,1)</f>
        <v>Eastern Suburbs</v>
      </c>
      <c r="G12524" s="18">
        <v>3</v>
      </c>
      <c r="H12524" s="18">
        <v>3</v>
      </c>
    </row>
    <row r="12525" spans="1:8" x14ac:dyDescent="0.25">
      <c r="A12525" s="3" t="s">
        <v>682</v>
      </c>
      <c r="B12525" s="5">
        <v>1320000</v>
      </c>
      <c r="C12525" t="s">
        <v>1902</v>
      </c>
      <c r="D12525" t="str">
        <f t="shared" si="196"/>
        <v>Townhouse</v>
      </c>
      <c r="E12525" t="s">
        <v>101</v>
      </c>
      <c r="F12525" t="str">
        <f>_xlfn.XLOOKUP(E12525,Geografiesleutel!A:A,Geografiesleutel!B:B,"",0,1)</f>
        <v>Eastern Suburbs</v>
      </c>
      <c r="G12525" s="18">
        <v>3</v>
      </c>
      <c r="H12525" s="18">
        <v>2</v>
      </c>
    </row>
    <row r="12526" spans="1:8" x14ac:dyDescent="0.25">
      <c r="A12526" s="3" t="s">
        <v>737</v>
      </c>
      <c r="B12526" s="5">
        <v>1749000</v>
      </c>
      <c r="C12526" t="s">
        <v>1901</v>
      </c>
      <c r="D12526" t="str">
        <f t="shared" si="196"/>
        <v>Townhouse</v>
      </c>
      <c r="E12526" t="s">
        <v>35</v>
      </c>
      <c r="F12526" t="str">
        <f>_xlfn.XLOOKUP(E12526,Geografiesleutel!A:A,Geografiesleutel!B:B,"",0,1)</f>
        <v>Northern Suburbs</v>
      </c>
      <c r="G12526" s="18">
        <v>2</v>
      </c>
      <c r="H12526" s="18">
        <v>2</v>
      </c>
    </row>
    <row r="12527" spans="1:8" x14ac:dyDescent="0.25">
      <c r="A12527" s="3" t="s">
        <v>219</v>
      </c>
      <c r="B12527" s="5">
        <v>1050000</v>
      </c>
      <c r="C12527" t="s">
        <v>1901</v>
      </c>
      <c r="D12527" t="str">
        <f t="shared" si="196"/>
        <v>Townhouse</v>
      </c>
      <c r="E12527" t="s">
        <v>141</v>
      </c>
      <c r="F12527" t="str">
        <f>_xlfn.XLOOKUP(E12527,Geografiesleutel!A:A,Geografiesleutel!B:B,"",0,1)</f>
        <v>Agricultural Smallholdings</v>
      </c>
      <c r="G12527" s="18">
        <v>2</v>
      </c>
      <c r="H12527" s="18">
        <v>1</v>
      </c>
    </row>
    <row r="12528" spans="1:8" x14ac:dyDescent="0.25">
      <c r="A12528" s="3" t="s">
        <v>296</v>
      </c>
      <c r="B12528" s="5">
        <v>795000</v>
      </c>
      <c r="C12528" t="s">
        <v>1901</v>
      </c>
      <c r="D12528" t="str">
        <f t="shared" si="196"/>
        <v>Townhouse</v>
      </c>
      <c r="E12528" t="s">
        <v>97</v>
      </c>
      <c r="F12528" t="str">
        <f>_xlfn.XLOOKUP(E12528,Geografiesleutel!A:A,Geografiesleutel!B:B,"",0,1)</f>
        <v>Northern Suburbs</v>
      </c>
      <c r="G12528" s="18">
        <v>2</v>
      </c>
      <c r="H12528" s="18">
        <v>1</v>
      </c>
    </row>
    <row r="12529" spans="1:8" x14ac:dyDescent="0.25">
      <c r="A12529" s="3" t="s">
        <v>440</v>
      </c>
      <c r="B12529" s="5">
        <v>2570000</v>
      </c>
      <c r="C12529" t="s">
        <v>1902</v>
      </c>
      <c r="D12529" t="str">
        <f t="shared" si="196"/>
        <v>Townhouse</v>
      </c>
      <c r="E12529" t="s">
        <v>18</v>
      </c>
      <c r="F12529" t="str">
        <f>_xlfn.XLOOKUP(E12529,Geografiesleutel!A:A,Geografiesleutel!B:B,"",0,1)</f>
        <v>Agricultural Smallholdings</v>
      </c>
      <c r="G12529" s="18">
        <v>3</v>
      </c>
      <c r="H12529" s="18" t="s">
        <v>2646</v>
      </c>
    </row>
    <row r="12530" spans="1:8" x14ac:dyDescent="0.25">
      <c r="A12530" s="3" t="s">
        <v>39</v>
      </c>
      <c r="B12530" s="5">
        <v>3800000</v>
      </c>
      <c r="C12530" t="s">
        <v>1903</v>
      </c>
      <c r="D12530" t="str">
        <f t="shared" si="196"/>
        <v>Townhouse</v>
      </c>
      <c r="E12530" t="s">
        <v>139</v>
      </c>
      <c r="F12530" t="str">
        <f>_xlfn.XLOOKUP(E12530,Geografiesleutel!A:A,Geografiesleutel!B:B,"",0,1)</f>
        <v>Eastern Suburbs</v>
      </c>
      <c r="G12530" s="18">
        <v>4</v>
      </c>
      <c r="H12530" s="18" t="s">
        <v>2648</v>
      </c>
    </row>
    <row r="12531" spans="1:8" x14ac:dyDescent="0.25">
      <c r="A12531" s="3" t="s">
        <v>183</v>
      </c>
      <c r="B12531" s="5">
        <v>1250000</v>
      </c>
      <c r="C12531" t="s">
        <v>1901</v>
      </c>
      <c r="D12531" t="str">
        <f t="shared" si="196"/>
        <v>Townhouse</v>
      </c>
      <c r="E12531" t="s">
        <v>134</v>
      </c>
      <c r="F12531" t="str">
        <f>_xlfn.XLOOKUP(E12531,Geografiesleutel!A:A,Geografiesleutel!B:B,"",0,1)</f>
        <v>Eastern Suburbs</v>
      </c>
      <c r="G12531" s="18">
        <v>2</v>
      </c>
      <c r="H12531" s="18">
        <v>1</v>
      </c>
    </row>
    <row r="12532" spans="1:8" x14ac:dyDescent="0.25">
      <c r="A12532" s="3" t="s">
        <v>185</v>
      </c>
      <c r="B12532" s="5">
        <v>1400000</v>
      </c>
      <c r="C12532" t="s">
        <v>1902</v>
      </c>
      <c r="D12532" t="str">
        <f t="shared" si="196"/>
        <v>Townhouse</v>
      </c>
      <c r="E12532" t="s">
        <v>134</v>
      </c>
      <c r="F12532" t="str">
        <f>_xlfn.XLOOKUP(E12532,Geografiesleutel!A:A,Geografiesleutel!B:B,"",0,1)</f>
        <v>Eastern Suburbs</v>
      </c>
      <c r="G12532" s="18">
        <v>3</v>
      </c>
      <c r="H12532" s="18">
        <v>2</v>
      </c>
    </row>
    <row r="12533" spans="1:8" x14ac:dyDescent="0.25">
      <c r="A12533" s="3" t="s">
        <v>280</v>
      </c>
      <c r="B12533" s="5">
        <v>1900000</v>
      </c>
      <c r="C12533" t="s">
        <v>1901</v>
      </c>
      <c r="D12533" t="str">
        <f t="shared" si="196"/>
        <v>Townhouse</v>
      </c>
      <c r="E12533" t="s">
        <v>18</v>
      </c>
      <c r="F12533" t="str">
        <f>_xlfn.XLOOKUP(E12533,Geografiesleutel!A:A,Geografiesleutel!B:B,"",0,1)</f>
        <v>Agricultural Smallholdings</v>
      </c>
      <c r="G12533" s="18">
        <v>2</v>
      </c>
      <c r="H12533" s="18">
        <v>2</v>
      </c>
    </row>
    <row r="12534" spans="1:8" x14ac:dyDescent="0.25">
      <c r="A12534" s="3" t="s">
        <v>338</v>
      </c>
      <c r="B12534" s="5">
        <v>2725000</v>
      </c>
      <c r="C12534" t="s">
        <v>1902</v>
      </c>
      <c r="D12534" t="str">
        <f t="shared" si="196"/>
        <v>Townhouse</v>
      </c>
      <c r="E12534" t="s">
        <v>139</v>
      </c>
      <c r="F12534" t="str">
        <f>_xlfn.XLOOKUP(E12534,Geografiesleutel!A:A,Geografiesleutel!B:B,"",0,1)</f>
        <v>Eastern Suburbs</v>
      </c>
      <c r="G12534" s="18">
        <v>3</v>
      </c>
      <c r="H12534" s="18">
        <v>2</v>
      </c>
    </row>
    <row r="12535" spans="1:8" x14ac:dyDescent="0.25">
      <c r="A12535" s="3" t="s">
        <v>200</v>
      </c>
      <c r="B12535" s="5">
        <v>2230000</v>
      </c>
      <c r="C12535" t="s">
        <v>1902</v>
      </c>
      <c r="D12535" t="str">
        <f t="shared" si="196"/>
        <v>Townhouse</v>
      </c>
      <c r="E12535" t="s">
        <v>35</v>
      </c>
      <c r="F12535" t="str">
        <f>_xlfn.XLOOKUP(E12535,Geografiesleutel!A:A,Geografiesleutel!B:B,"",0,1)</f>
        <v>Northern Suburbs</v>
      </c>
      <c r="G12535" s="18">
        <v>3</v>
      </c>
      <c r="H12535" s="18">
        <v>2</v>
      </c>
    </row>
    <row r="12536" spans="1:8" x14ac:dyDescent="0.25">
      <c r="A12536" s="3" t="s">
        <v>73</v>
      </c>
      <c r="B12536" s="5">
        <v>2100000</v>
      </c>
      <c r="C12536" t="s">
        <v>1903</v>
      </c>
      <c r="D12536" t="str">
        <f t="shared" si="196"/>
        <v>Townhouse</v>
      </c>
      <c r="E12536" t="s">
        <v>30</v>
      </c>
      <c r="F12536" t="str">
        <f>_xlfn.XLOOKUP(E12536,Geografiesleutel!A:A,Geografiesleutel!B:B,"",0,1)</f>
        <v>Northern Suburbs</v>
      </c>
      <c r="G12536" s="18">
        <v>4</v>
      </c>
      <c r="H12536" s="18">
        <v>2</v>
      </c>
    </row>
    <row r="12537" spans="1:8" x14ac:dyDescent="0.25">
      <c r="A12537" s="3" t="s">
        <v>785</v>
      </c>
      <c r="B12537" s="5">
        <v>1640000</v>
      </c>
      <c r="C12537" t="s">
        <v>1901</v>
      </c>
      <c r="D12537" t="str">
        <f t="shared" si="196"/>
        <v>Townhouse</v>
      </c>
      <c r="E12537" t="s">
        <v>974</v>
      </c>
      <c r="F12537" t="str">
        <f>_xlfn.XLOOKUP(E12537,Geografiesleutel!A:A,Geografiesleutel!B:B,"",0,1)</f>
        <v>Eastern Suburbs</v>
      </c>
      <c r="G12537" s="18">
        <v>2</v>
      </c>
      <c r="H12537" s="18">
        <v>2</v>
      </c>
    </row>
    <row r="12538" spans="1:8" x14ac:dyDescent="0.25">
      <c r="A12538" s="3" t="s">
        <v>146</v>
      </c>
      <c r="B12538" s="5">
        <v>1999000</v>
      </c>
      <c r="C12538" t="s">
        <v>1902</v>
      </c>
      <c r="D12538" t="str">
        <f t="shared" si="196"/>
        <v>Townhouse</v>
      </c>
      <c r="E12538" t="s">
        <v>112</v>
      </c>
      <c r="F12538" t="str">
        <f>_xlfn.XLOOKUP(E12538,Geografiesleutel!A:A,Geografiesleutel!B:B,"",0,1)</f>
        <v>Northern Suburbs</v>
      </c>
      <c r="G12538" s="18">
        <v>3</v>
      </c>
      <c r="H12538" s="18" t="s">
        <v>2646</v>
      </c>
    </row>
    <row r="12539" spans="1:8" x14ac:dyDescent="0.25">
      <c r="A12539" s="3" t="s">
        <v>522</v>
      </c>
      <c r="B12539" s="5">
        <v>1449000</v>
      </c>
      <c r="C12539" t="s">
        <v>1901</v>
      </c>
      <c r="D12539" t="str">
        <f t="shared" si="196"/>
        <v>Townhouse</v>
      </c>
      <c r="E12539" t="s">
        <v>112</v>
      </c>
      <c r="F12539" t="str">
        <f>_xlfn.XLOOKUP(E12539,Geografiesleutel!A:A,Geografiesleutel!B:B,"",0,1)</f>
        <v>Northern Suburbs</v>
      </c>
      <c r="G12539" s="18">
        <v>2</v>
      </c>
      <c r="H12539" s="18" t="s">
        <v>2646</v>
      </c>
    </row>
    <row r="12540" spans="1:8" x14ac:dyDescent="0.25">
      <c r="A12540" s="3" t="s">
        <v>777</v>
      </c>
      <c r="B12540" s="5">
        <v>999000</v>
      </c>
      <c r="C12540" t="s">
        <v>1902</v>
      </c>
      <c r="D12540" t="str">
        <f t="shared" si="196"/>
        <v>Townhouse</v>
      </c>
      <c r="E12540" t="s">
        <v>30</v>
      </c>
      <c r="F12540" t="str">
        <f>_xlfn.XLOOKUP(E12540,Geografiesleutel!A:A,Geografiesleutel!B:B,"",0,1)</f>
        <v>Northern Suburbs</v>
      </c>
      <c r="G12540" s="18">
        <v>3</v>
      </c>
      <c r="H12540" s="18">
        <v>1</v>
      </c>
    </row>
    <row r="12541" spans="1:8" x14ac:dyDescent="0.25">
      <c r="A12541" s="3" t="s">
        <v>551</v>
      </c>
      <c r="B12541" s="5">
        <v>875000</v>
      </c>
      <c r="C12541" t="s">
        <v>1901</v>
      </c>
      <c r="D12541" t="str">
        <f t="shared" si="196"/>
        <v>Townhouse</v>
      </c>
      <c r="E12541" t="s">
        <v>418</v>
      </c>
      <c r="F12541" t="str">
        <f>_xlfn.XLOOKUP(E12541,Geografiesleutel!A:A,Geografiesleutel!B:B,"",0,1)</f>
        <v>Eastern Suburbs</v>
      </c>
      <c r="G12541" s="18">
        <v>2</v>
      </c>
      <c r="H12541" s="18">
        <v>2</v>
      </c>
    </row>
    <row r="12542" spans="1:8" x14ac:dyDescent="0.25">
      <c r="A12542" s="3" t="s">
        <v>301</v>
      </c>
      <c r="B12542" s="5">
        <v>1290000</v>
      </c>
      <c r="C12542" t="s">
        <v>1902</v>
      </c>
      <c r="D12542" t="str">
        <f t="shared" si="196"/>
        <v>Townhouse</v>
      </c>
      <c r="E12542" t="s">
        <v>62</v>
      </c>
      <c r="F12542" t="str">
        <f>_xlfn.XLOOKUP(E12542,Geografiesleutel!A:A,Geografiesleutel!B:B,"",0,1)</f>
        <v>Northern Suburbs</v>
      </c>
      <c r="G12542" s="18">
        <v>3</v>
      </c>
      <c r="H12542" s="18">
        <v>2</v>
      </c>
    </row>
    <row r="12543" spans="1:8" x14ac:dyDescent="0.25">
      <c r="A12543" s="3" t="s">
        <v>282</v>
      </c>
      <c r="B12543" s="5">
        <v>1200000</v>
      </c>
      <c r="C12543" t="s">
        <v>1902</v>
      </c>
      <c r="D12543" t="str">
        <f t="shared" si="196"/>
        <v>Townhouse</v>
      </c>
      <c r="E12543" t="s">
        <v>86</v>
      </c>
      <c r="F12543" t="str">
        <f>_xlfn.XLOOKUP(E12543,Geografiesleutel!A:A,Geografiesleutel!B:B,"",0,1)</f>
        <v>Eastern Suburbs</v>
      </c>
      <c r="G12543" s="18">
        <v>3</v>
      </c>
      <c r="H12543" s="18">
        <v>2</v>
      </c>
    </row>
    <row r="12544" spans="1:8" x14ac:dyDescent="0.25">
      <c r="A12544" s="3" t="s">
        <v>365</v>
      </c>
      <c r="B12544" s="5">
        <v>1450000</v>
      </c>
      <c r="C12544" t="s">
        <v>1902</v>
      </c>
      <c r="D12544" t="str">
        <f t="shared" si="196"/>
        <v>Townhouse</v>
      </c>
      <c r="E12544" t="s">
        <v>141</v>
      </c>
      <c r="F12544" t="str">
        <f>_xlfn.XLOOKUP(E12544,Geografiesleutel!A:A,Geografiesleutel!B:B,"",0,1)</f>
        <v>Agricultural Smallholdings</v>
      </c>
      <c r="G12544" s="18">
        <v>3</v>
      </c>
      <c r="H12544" s="18">
        <v>2</v>
      </c>
    </row>
    <row r="12545" spans="1:8" x14ac:dyDescent="0.25">
      <c r="A12545" s="3" t="s">
        <v>174</v>
      </c>
      <c r="B12545" s="5">
        <v>685000</v>
      </c>
      <c r="C12545" t="s">
        <v>1901</v>
      </c>
      <c r="D12545" t="str">
        <f t="shared" si="196"/>
        <v>Townhouse</v>
      </c>
      <c r="E12545" t="s">
        <v>374</v>
      </c>
      <c r="F12545" t="str">
        <f>_xlfn.XLOOKUP(E12545,Geografiesleutel!A:A,Geografiesleutel!B:B,"",0,1)</f>
        <v>Northern Suburbs</v>
      </c>
      <c r="G12545" s="18">
        <v>2</v>
      </c>
      <c r="H12545" s="18">
        <v>1</v>
      </c>
    </row>
    <row r="12546" spans="1:8" x14ac:dyDescent="0.25">
      <c r="A12546" s="3" t="s">
        <v>282</v>
      </c>
      <c r="B12546" s="5">
        <v>1200000</v>
      </c>
      <c r="C12546" t="s">
        <v>1901</v>
      </c>
      <c r="D12546" t="str">
        <f t="shared" si="196"/>
        <v>Townhouse</v>
      </c>
      <c r="E12546" t="s">
        <v>46</v>
      </c>
      <c r="F12546" t="str">
        <f>_xlfn.XLOOKUP(E12546,Geografiesleutel!A:A,Geografiesleutel!B:B,"",0,1)</f>
        <v>Eastern Suburbs</v>
      </c>
      <c r="G12546" s="18">
        <v>2</v>
      </c>
      <c r="H12546" s="18">
        <v>2</v>
      </c>
    </row>
    <row r="12547" spans="1:8" x14ac:dyDescent="0.25">
      <c r="A12547" s="3" t="s">
        <v>412</v>
      </c>
      <c r="B12547" s="5">
        <v>1195000</v>
      </c>
      <c r="C12547" t="s">
        <v>1901</v>
      </c>
      <c r="D12547" t="str">
        <f t="shared" si="196"/>
        <v>Townhouse</v>
      </c>
      <c r="E12547" t="s">
        <v>46</v>
      </c>
      <c r="F12547" t="str">
        <f>_xlfn.XLOOKUP(E12547,Geografiesleutel!A:A,Geografiesleutel!B:B,"",0,1)</f>
        <v>Eastern Suburbs</v>
      </c>
      <c r="G12547" s="18">
        <v>2</v>
      </c>
      <c r="H12547" s="18">
        <v>2</v>
      </c>
    </row>
    <row r="12548" spans="1:8" x14ac:dyDescent="0.25">
      <c r="A12548" s="3" t="s">
        <v>132</v>
      </c>
      <c r="B12548" s="5">
        <v>1599000</v>
      </c>
      <c r="C12548" t="s">
        <v>1901</v>
      </c>
      <c r="D12548" t="str">
        <f t="shared" si="196"/>
        <v>Townhouse</v>
      </c>
      <c r="E12548" t="s">
        <v>18</v>
      </c>
      <c r="F12548" t="str">
        <f>_xlfn.XLOOKUP(E12548,Geografiesleutel!A:A,Geografiesleutel!B:B,"",0,1)</f>
        <v>Agricultural Smallholdings</v>
      </c>
      <c r="G12548" s="18">
        <v>2</v>
      </c>
      <c r="H12548" s="18">
        <v>2</v>
      </c>
    </row>
    <row r="12549" spans="1:8" x14ac:dyDescent="0.25">
      <c r="A12549" s="3" t="s">
        <v>283</v>
      </c>
      <c r="B12549" s="5">
        <v>2295000</v>
      </c>
      <c r="C12549" t="s">
        <v>1902</v>
      </c>
      <c r="D12549" t="str">
        <f t="shared" si="196"/>
        <v>Townhouse</v>
      </c>
      <c r="E12549" t="s">
        <v>46</v>
      </c>
      <c r="F12549" t="str">
        <f>_xlfn.XLOOKUP(E12549,Geografiesleutel!A:A,Geografiesleutel!B:B,"",0,1)</f>
        <v>Eastern Suburbs</v>
      </c>
      <c r="G12549" s="18">
        <v>3</v>
      </c>
      <c r="H12549" s="18">
        <v>3</v>
      </c>
    </row>
    <row r="12550" spans="1:8" x14ac:dyDescent="0.25">
      <c r="A12550" s="3" t="s">
        <v>150</v>
      </c>
      <c r="B12550" s="5">
        <v>1350000</v>
      </c>
      <c r="C12550" t="s">
        <v>1901</v>
      </c>
      <c r="D12550" t="str">
        <f t="shared" si="196"/>
        <v>Townhouse</v>
      </c>
      <c r="E12550" t="s">
        <v>101</v>
      </c>
      <c r="F12550" t="str">
        <f>_xlfn.XLOOKUP(E12550,Geografiesleutel!A:A,Geografiesleutel!B:B,"",0,1)</f>
        <v>Eastern Suburbs</v>
      </c>
      <c r="G12550" s="18">
        <v>2</v>
      </c>
      <c r="H12550" s="18">
        <v>2</v>
      </c>
    </row>
    <row r="12551" spans="1:8" x14ac:dyDescent="0.25">
      <c r="A12551" s="3" t="s">
        <v>592</v>
      </c>
      <c r="B12551" s="5">
        <v>890000</v>
      </c>
      <c r="C12551" t="s">
        <v>1901</v>
      </c>
      <c r="D12551" t="str">
        <f t="shared" si="196"/>
        <v>Townhouse</v>
      </c>
      <c r="E12551" t="s">
        <v>290</v>
      </c>
      <c r="F12551" t="str">
        <f>_xlfn.XLOOKUP(E12551,Geografiesleutel!A:A,Geografiesleutel!B:B,"",0,1)</f>
        <v>Eastern Suburbs</v>
      </c>
      <c r="G12551" s="18">
        <v>2</v>
      </c>
      <c r="H12551" s="18">
        <v>2</v>
      </c>
    </row>
    <row r="12552" spans="1:8" x14ac:dyDescent="0.25">
      <c r="A12552" s="3" t="s">
        <v>282</v>
      </c>
      <c r="B12552" s="5">
        <v>1200000</v>
      </c>
      <c r="C12552" t="s">
        <v>1901</v>
      </c>
      <c r="D12552" t="str">
        <f t="shared" si="196"/>
        <v>Townhouse</v>
      </c>
      <c r="E12552" t="s">
        <v>97</v>
      </c>
      <c r="F12552" t="str">
        <f>_xlfn.XLOOKUP(E12552,Geografiesleutel!A:A,Geografiesleutel!B:B,"",0,1)</f>
        <v>Northern Suburbs</v>
      </c>
      <c r="G12552" s="18">
        <v>2</v>
      </c>
      <c r="H12552" s="18">
        <v>1</v>
      </c>
    </row>
    <row r="12553" spans="1:8" x14ac:dyDescent="0.25">
      <c r="A12553" s="3" t="s">
        <v>546</v>
      </c>
      <c r="B12553" s="5">
        <v>1399000</v>
      </c>
      <c r="C12553" t="s">
        <v>1902</v>
      </c>
      <c r="D12553" t="str">
        <f t="shared" si="196"/>
        <v>Townhouse</v>
      </c>
      <c r="E12553" t="s">
        <v>30</v>
      </c>
      <c r="F12553" t="str">
        <f>_xlfn.XLOOKUP(E12553,Geografiesleutel!A:A,Geografiesleutel!B:B,"",0,1)</f>
        <v>Northern Suburbs</v>
      </c>
      <c r="G12553" s="18">
        <v>3</v>
      </c>
      <c r="H12553" s="18">
        <v>2</v>
      </c>
    </row>
    <row r="12554" spans="1:8" x14ac:dyDescent="0.25">
      <c r="A12554" s="3" t="s">
        <v>386</v>
      </c>
      <c r="B12554" s="5">
        <v>1920000</v>
      </c>
      <c r="C12554" t="s">
        <v>1902</v>
      </c>
      <c r="D12554" t="str">
        <f t="shared" si="196"/>
        <v>Townhouse</v>
      </c>
      <c r="E12554" t="s">
        <v>30</v>
      </c>
      <c r="F12554" t="str">
        <f>_xlfn.XLOOKUP(E12554,Geografiesleutel!A:A,Geografiesleutel!B:B,"",0,1)</f>
        <v>Northern Suburbs</v>
      </c>
      <c r="G12554" s="18">
        <v>3</v>
      </c>
      <c r="H12554" s="18">
        <v>2</v>
      </c>
    </row>
    <row r="12555" spans="1:8" x14ac:dyDescent="0.25">
      <c r="A12555" s="3" t="s">
        <v>700</v>
      </c>
      <c r="B12555" s="5">
        <v>780000</v>
      </c>
      <c r="C12555" t="s">
        <v>1901</v>
      </c>
      <c r="D12555" t="str">
        <f t="shared" si="196"/>
        <v>Townhouse</v>
      </c>
      <c r="E12555" t="s">
        <v>97</v>
      </c>
      <c r="F12555" t="str">
        <f>_xlfn.XLOOKUP(E12555,Geografiesleutel!A:A,Geografiesleutel!B:B,"",0,1)</f>
        <v>Northern Suburbs</v>
      </c>
      <c r="G12555" s="18">
        <v>2</v>
      </c>
      <c r="H12555" s="18">
        <v>1</v>
      </c>
    </row>
    <row r="12556" spans="1:8" x14ac:dyDescent="0.25">
      <c r="A12556" s="3" t="s">
        <v>162</v>
      </c>
      <c r="B12556" s="5">
        <v>950000</v>
      </c>
      <c r="C12556" t="s">
        <v>1901</v>
      </c>
      <c r="D12556" t="str">
        <f t="shared" si="196"/>
        <v>Townhouse</v>
      </c>
      <c r="E12556" t="s">
        <v>97</v>
      </c>
      <c r="F12556" t="str">
        <f>_xlfn.XLOOKUP(E12556,Geografiesleutel!A:A,Geografiesleutel!B:B,"",0,1)</f>
        <v>Northern Suburbs</v>
      </c>
      <c r="G12556" s="18">
        <v>2</v>
      </c>
      <c r="H12556" s="18" t="s">
        <v>2650</v>
      </c>
    </row>
    <row r="12557" spans="1:8" x14ac:dyDescent="0.25">
      <c r="A12557" s="3" t="s">
        <v>142</v>
      </c>
      <c r="B12557" s="5">
        <v>1330000</v>
      </c>
      <c r="C12557" t="s">
        <v>1901</v>
      </c>
      <c r="D12557" t="str">
        <f t="shared" si="196"/>
        <v>Townhouse</v>
      </c>
      <c r="E12557" t="s">
        <v>42</v>
      </c>
      <c r="F12557" t="str">
        <f>_xlfn.XLOOKUP(E12557,Geografiesleutel!A:A,Geografiesleutel!B:B,"",0,1)</f>
        <v>Eastern Suburbs</v>
      </c>
      <c r="G12557" s="18">
        <v>2</v>
      </c>
      <c r="H12557" s="18">
        <v>2</v>
      </c>
    </row>
    <row r="12558" spans="1:8" x14ac:dyDescent="0.25">
      <c r="A12558" s="3" t="s">
        <v>170</v>
      </c>
      <c r="B12558" s="5">
        <v>1150000</v>
      </c>
      <c r="C12558" t="s">
        <v>1901</v>
      </c>
      <c r="D12558" t="str">
        <f t="shared" si="196"/>
        <v>Townhouse</v>
      </c>
      <c r="E12558" t="s">
        <v>28</v>
      </c>
      <c r="F12558" t="str">
        <f>_xlfn.XLOOKUP(E12558,Geografiesleutel!A:A,Geografiesleutel!B:B,"",0,1)</f>
        <v>Eastern Suburbs</v>
      </c>
      <c r="G12558" s="18">
        <v>2</v>
      </c>
      <c r="H12558" s="18" t="s">
        <v>2650</v>
      </c>
    </row>
    <row r="12559" spans="1:8" x14ac:dyDescent="0.25">
      <c r="A12559" s="3" t="s">
        <v>292</v>
      </c>
      <c r="B12559" s="5">
        <v>1280000</v>
      </c>
      <c r="C12559" t="s">
        <v>1902</v>
      </c>
      <c r="D12559" t="str">
        <f t="shared" si="196"/>
        <v>Townhouse</v>
      </c>
      <c r="E12559" t="s">
        <v>66</v>
      </c>
      <c r="F12559" t="str">
        <f>_xlfn.XLOOKUP(E12559,Geografiesleutel!A:A,Geografiesleutel!B:B,"",0,1)</f>
        <v>Northern Suburbs</v>
      </c>
      <c r="G12559" s="18">
        <v>3</v>
      </c>
      <c r="H12559" s="18">
        <v>2</v>
      </c>
    </row>
    <row r="12560" spans="1:8" x14ac:dyDescent="0.25">
      <c r="A12560" s="3" t="s">
        <v>162</v>
      </c>
      <c r="B12560" s="5">
        <v>950000</v>
      </c>
      <c r="C12560" t="s">
        <v>1901</v>
      </c>
      <c r="D12560" t="str">
        <f t="shared" si="196"/>
        <v>Townhouse</v>
      </c>
      <c r="E12560" t="s">
        <v>66</v>
      </c>
      <c r="F12560" t="str">
        <f>_xlfn.XLOOKUP(E12560,Geografiesleutel!A:A,Geografiesleutel!B:B,"",0,1)</f>
        <v>Northern Suburbs</v>
      </c>
      <c r="G12560" s="18">
        <v>2</v>
      </c>
      <c r="H12560" s="18">
        <v>1</v>
      </c>
    </row>
    <row r="12561" spans="1:8" x14ac:dyDescent="0.25">
      <c r="A12561" s="3" t="s">
        <v>170</v>
      </c>
      <c r="B12561" s="5">
        <v>1150000</v>
      </c>
      <c r="C12561" t="s">
        <v>1901</v>
      </c>
      <c r="D12561" t="str">
        <f t="shared" si="196"/>
        <v>Townhouse</v>
      </c>
      <c r="E12561" t="s">
        <v>28</v>
      </c>
      <c r="F12561" t="str">
        <f>_xlfn.XLOOKUP(E12561,Geografiesleutel!A:A,Geografiesleutel!B:B,"",0,1)</f>
        <v>Eastern Suburbs</v>
      </c>
      <c r="G12561" s="18">
        <v>2</v>
      </c>
      <c r="H12561" s="18" t="s">
        <v>2650</v>
      </c>
    </row>
    <row r="12562" spans="1:8" x14ac:dyDescent="0.25">
      <c r="A12562" s="3" t="s">
        <v>262</v>
      </c>
      <c r="B12562" s="5">
        <v>1895000</v>
      </c>
      <c r="C12562" t="s">
        <v>1903</v>
      </c>
      <c r="D12562" t="str">
        <f t="shared" si="196"/>
        <v>Townhouse</v>
      </c>
      <c r="E12562" t="s">
        <v>101</v>
      </c>
      <c r="F12562" t="str">
        <f>_xlfn.XLOOKUP(E12562,Geografiesleutel!A:A,Geografiesleutel!B:B,"",0,1)</f>
        <v>Eastern Suburbs</v>
      </c>
      <c r="G12562" s="18">
        <v>4</v>
      </c>
      <c r="H12562" s="18">
        <v>2</v>
      </c>
    </row>
    <row r="12563" spans="1:8" x14ac:dyDescent="0.25">
      <c r="A12563" s="3" t="s">
        <v>280</v>
      </c>
      <c r="B12563" s="5">
        <v>1900000</v>
      </c>
      <c r="C12563" t="s">
        <v>1902</v>
      </c>
      <c r="D12563" t="str">
        <f t="shared" si="196"/>
        <v>Townhouse</v>
      </c>
      <c r="E12563" t="s">
        <v>16</v>
      </c>
      <c r="F12563" t="str">
        <f>_xlfn.XLOOKUP(E12563,Geografiesleutel!A:A,Geografiesleutel!B:B,"",0,1)</f>
        <v>Eastern Suburbs</v>
      </c>
      <c r="G12563" s="18">
        <v>3</v>
      </c>
      <c r="H12563" s="18">
        <v>2</v>
      </c>
    </row>
    <row r="12564" spans="1:8" x14ac:dyDescent="0.25">
      <c r="A12564" s="3" t="s">
        <v>1262</v>
      </c>
      <c r="B12564" s="5">
        <v>1185000</v>
      </c>
      <c r="C12564" t="s">
        <v>1902</v>
      </c>
      <c r="D12564" t="str">
        <f t="shared" si="196"/>
        <v>Townhouse</v>
      </c>
      <c r="E12564" t="s">
        <v>134</v>
      </c>
      <c r="F12564" t="str">
        <f>_xlfn.XLOOKUP(E12564,Geografiesleutel!A:A,Geografiesleutel!B:B,"",0,1)</f>
        <v>Eastern Suburbs</v>
      </c>
      <c r="G12564" s="18">
        <v>3</v>
      </c>
      <c r="H12564" s="18">
        <v>2</v>
      </c>
    </row>
    <row r="12565" spans="1:8" x14ac:dyDescent="0.25">
      <c r="A12565" s="3" t="s">
        <v>342</v>
      </c>
      <c r="B12565" s="5">
        <v>2399000</v>
      </c>
      <c r="C12565" t="s">
        <v>1902</v>
      </c>
      <c r="D12565" t="str">
        <f t="shared" si="196"/>
        <v>Townhouse</v>
      </c>
      <c r="E12565" t="s">
        <v>18</v>
      </c>
      <c r="F12565" t="str">
        <f>_xlfn.XLOOKUP(E12565,Geografiesleutel!A:A,Geografiesleutel!B:B,"",0,1)</f>
        <v>Agricultural Smallholdings</v>
      </c>
      <c r="G12565" s="18">
        <v>3</v>
      </c>
      <c r="H12565" s="18">
        <v>2</v>
      </c>
    </row>
    <row r="12566" spans="1:8" x14ac:dyDescent="0.25">
      <c r="A12566" s="3" t="s">
        <v>201</v>
      </c>
      <c r="B12566" s="5">
        <v>870000</v>
      </c>
      <c r="C12566" t="s">
        <v>1901</v>
      </c>
      <c r="D12566" t="str">
        <f t="shared" si="196"/>
        <v>Townhouse</v>
      </c>
      <c r="E12566" t="s">
        <v>97</v>
      </c>
      <c r="F12566" t="str">
        <f>_xlfn.XLOOKUP(E12566,Geografiesleutel!A:A,Geografiesleutel!B:B,"",0,1)</f>
        <v>Northern Suburbs</v>
      </c>
      <c r="G12566" s="18">
        <v>2</v>
      </c>
      <c r="H12566" s="18">
        <v>1</v>
      </c>
    </row>
    <row r="12567" spans="1:8" x14ac:dyDescent="0.25">
      <c r="A12567" s="3" t="s">
        <v>202</v>
      </c>
      <c r="B12567" s="5">
        <v>995000</v>
      </c>
      <c r="C12567" t="s">
        <v>1901</v>
      </c>
      <c r="D12567" t="str">
        <f t="shared" si="196"/>
        <v>Townhouse</v>
      </c>
      <c r="E12567" t="s">
        <v>309</v>
      </c>
      <c r="F12567" t="str">
        <f>_xlfn.XLOOKUP(E12567,Geografiesleutel!A:A,Geografiesleutel!B:B,"",0,1)</f>
        <v>Eastern Suburbs</v>
      </c>
      <c r="G12567" s="18">
        <v>2</v>
      </c>
      <c r="H12567" s="18">
        <v>1</v>
      </c>
    </row>
    <row r="12568" spans="1:8" x14ac:dyDescent="0.25">
      <c r="A12568" s="3" t="s">
        <v>22</v>
      </c>
      <c r="B12568" s="5">
        <v>2950000</v>
      </c>
      <c r="C12568" t="s">
        <v>1902</v>
      </c>
      <c r="D12568" t="str">
        <f t="shared" si="196"/>
        <v>Townhouse</v>
      </c>
      <c r="E12568" t="s">
        <v>420</v>
      </c>
      <c r="F12568" t="str">
        <f>_xlfn.XLOOKUP(E12568,Geografiesleutel!A:A,Geografiesleutel!B:B,"",0,1)</f>
        <v>Eastern Suburbs</v>
      </c>
      <c r="G12568" s="18">
        <v>3</v>
      </c>
      <c r="H12568" s="18" t="s">
        <v>2646</v>
      </c>
    </row>
    <row r="12569" spans="1:8" x14ac:dyDescent="0.25">
      <c r="A12569" s="3" t="s">
        <v>138</v>
      </c>
      <c r="B12569" s="5">
        <v>2825000</v>
      </c>
      <c r="C12569" t="s">
        <v>1902</v>
      </c>
      <c r="D12569" t="str">
        <f t="shared" si="196"/>
        <v>Townhouse</v>
      </c>
      <c r="E12569" t="s">
        <v>128</v>
      </c>
      <c r="F12569" t="str">
        <f>_xlfn.XLOOKUP(E12569,Geografiesleutel!A:A,Geografiesleutel!B:B,"",0,1)</f>
        <v>Eastern Suburbs</v>
      </c>
      <c r="G12569" s="18">
        <v>3</v>
      </c>
      <c r="H12569" s="18">
        <v>2</v>
      </c>
    </row>
    <row r="12570" spans="1:8" x14ac:dyDescent="0.25">
      <c r="A12570" s="3" t="s">
        <v>1136</v>
      </c>
      <c r="B12570" s="5">
        <v>540000</v>
      </c>
      <c r="C12570" t="s">
        <v>1901</v>
      </c>
      <c r="D12570" t="str">
        <f t="shared" si="196"/>
        <v>Townhouse</v>
      </c>
      <c r="E12570" t="s">
        <v>68</v>
      </c>
      <c r="F12570" t="str">
        <f>_xlfn.XLOOKUP(E12570,Geografiesleutel!A:A,Geografiesleutel!B:B,"",0,1)</f>
        <v>Northern Suburbs</v>
      </c>
      <c r="G12570" s="18">
        <v>2</v>
      </c>
      <c r="H12570" s="18">
        <v>1</v>
      </c>
    </row>
    <row r="12571" spans="1:8" x14ac:dyDescent="0.25">
      <c r="A12571" s="3" t="s">
        <v>131</v>
      </c>
      <c r="B12571" s="5">
        <v>1595000</v>
      </c>
      <c r="C12571" t="s">
        <v>1902</v>
      </c>
      <c r="D12571" t="str">
        <f t="shared" si="196"/>
        <v>Townhouse</v>
      </c>
      <c r="E12571" t="s">
        <v>16</v>
      </c>
      <c r="F12571" t="str">
        <f>_xlfn.XLOOKUP(E12571,Geografiesleutel!A:A,Geografiesleutel!B:B,"",0,1)</f>
        <v>Eastern Suburbs</v>
      </c>
      <c r="G12571" s="18">
        <v>3</v>
      </c>
      <c r="H12571" s="18">
        <v>2</v>
      </c>
    </row>
    <row r="12572" spans="1:8" x14ac:dyDescent="0.25">
      <c r="A12572" s="3" t="s">
        <v>690</v>
      </c>
      <c r="B12572" s="5">
        <v>998000</v>
      </c>
      <c r="C12572" t="s">
        <v>1901</v>
      </c>
      <c r="D12572" t="str">
        <f t="shared" ref="D12572:D12635" si="197">TRIM(RIGHT(SUBSTITUTE(C12572," ",REPT(" ",LEN(C12572))),LEN(C12572)))</f>
        <v>Townhouse</v>
      </c>
      <c r="E12572" t="s">
        <v>134</v>
      </c>
      <c r="F12572" t="str">
        <f>_xlfn.XLOOKUP(E12572,Geografiesleutel!A:A,Geografiesleutel!B:B,"",0,1)</f>
        <v>Eastern Suburbs</v>
      </c>
      <c r="G12572" s="18">
        <v>2</v>
      </c>
      <c r="H12572" s="18">
        <v>1</v>
      </c>
    </row>
    <row r="12573" spans="1:8" x14ac:dyDescent="0.25">
      <c r="A12573" s="3" t="s">
        <v>162</v>
      </c>
      <c r="B12573" s="5">
        <v>950000</v>
      </c>
      <c r="C12573" t="s">
        <v>1902</v>
      </c>
      <c r="D12573" t="str">
        <f t="shared" si="197"/>
        <v>Townhouse</v>
      </c>
      <c r="E12573" t="s">
        <v>137</v>
      </c>
      <c r="F12573" t="str">
        <f>_xlfn.XLOOKUP(E12573,Geografiesleutel!A:A,Geografiesleutel!B:B,"",0,1)</f>
        <v>Northern Suburbs</v>
      </c>
      <c r="G12573" s="18">
        <v>3</v>
      </c>
      <c r="H12573" s="18" t="s">
        <v>2650</v>
      </c>
    </row>
    <row r="12574" spans="1:8" x14ac:dyDescent="0.25">
      <c r="A12574" s="3" t="s">
        <v>559</v>
      </c>
      <c r="B12574" s="5">
        <v>2220000</v>
      </c>
      <c r="C12574" t="s">
        <v>1902</v>
      </c>
      <c r="D12574" t="str">
        <f t="shared" si="197"/>
        <v>Townhouse</v>
      </c>
      <c r="E12574" t="s">
        <v>18</v>
      </c>
      <c r="F12574" t="str">
        <f>_xlfn.XLOOKUP(E12574,Geografiesleutel!A:A,Geografiesleutel!B:B,"",0,1)</f>
        <v>Agricultural Smallholdings</v>
      </c>
      <c r="G12574" s="18">
        <v>3</v>
      </c>
      <c r="H12574" s="18">
        <v>2</v>
      </c>
    </row>
    <row r="12575" spans="1:8" x14ac:dyDescent="0.25">
      <c r="A12575" s="3" t="s">
        <v>1085</v>
      </c>
      <c r="B12575" s="5">
        <v>729000</v>
      </c>
      <c r="C12575" t="s">
        <v>1901</v>
      </c>
      <c r="D12575" t="str">
        <f t="shared" si="197"/>
        <v>Townhouse</v>
      </c>
      <c r="E12575" t="s">
        <v>374</v>
      </c>
      <c r="F12575" t="str">
        <f>_xlfn.XLOOKUP(E12575,Geografiesleutel!A:A,Geografiesleutel!B:B,"",0,1)</f>
        <v>Northern Suburbs</v>
      </c>
      <c r="G12575" s="18">
        <v>2</v>
      </c>
      <c r="H12575" s="18">
        <v>1</v>
      </c>
    </row>
    <row r="12576" spans="1:8" x14ac:dyDescent="0.25">
      <c r="A12576" s="3" t="s">
        <v>266</v>
      </c>
      <c r="B12576" s="5">
        <v>1500000</v>
      </c>
      <c r="C12576" t="s">
        <v>1902</v>
      </c>
      <c r="D12576" t="str">
        <f t="shared" si="197"/>
        <v>Townhouse</v>
      </c>
      <c r="E12576" t="s">
        <v>134</v>
      </c>
      <c r="F12576" t="str">
        <f>_xlfn.XLOOKUP(E12576,Geografiesleutel!A:A,Geografiesleutel!B:B,"",0,1)</f>
        <v>Eastern Suburbs</v>
      </c>
      <c r="G12576" s="18">
        <v>3</v>
      </c>
      <c r="H12576" s="18" t="s">
        <v>2646</v>
      </c>
    </row>
    <row r="12577" spans="1:8" x14ac:dyDescent="0.25">
      <c r="A12577" s="3" t="s">
        <v>1308</v>
      </c>
      <c r="B12577" s="5">
        <v>640000</v>
      </c>
      <c r="C12577" t="s">
        <v>1901</v>
      </c>
      <c r="D12577" t="str">
        <f t="shared" si="197"/>
        <v>Townhouse</v>
      </c>
      <c r="E12577" t="s">
        <v>68</v>
      </c>
      <c r="F12577" t="str">
        <f>_xlfn.XLOOKUP(E12577,Geografiesleutel!A:A,Geografiesleutel!B:B,"",0,1)</f>
        <v>Northern Suburbs</v>
      </c>
      <c r="G12577" s="18">
        <v>2</v>
      </c>
      <c r="H12577" s="18">
        <v>1</v>
      </c>
    </row>
    <row r="12578" spans="1:8" x14ac:dyDescent="0.25">
      <c r="A12578" s="3" t="s">
        <v>133</v>
      </c>
      <c r="B12578" s="5">
        <v>1850000</v>
      </c>
      <c r="C12578" t="s">
        <v>1902</v>
      </c>
      <c r="D12578" t="str">
        <f t="shared" si="197"/>
        <v>Townhouse</v>
      </c>
      <c r="E12578" t="s">
        <v>42</v>
      </c>
      <c r="F12578" t="str">
        <f>_xlfn.XLOOKUP(E12578,Geografiesleutel!A:A,Geografiesleutel!B:B,"",0,1)</f>
        <v>Eastern Suburbs</v>
      </c>
      <c r="G12578" s="18">
        <v>3</v>
      </c>
      <c r="H12578" s="18">
        <v>2</v>
      </c>
    </row>
    <row r="12579" spans="1:8" x14ac:dyDescent="0.25">
      <c r="A12579" s="3" t="s">
        <v>301</v>
      </c>
      <c r="B12579" s="5">
        <v>1290000</v>
      </c>
      <c r="C12579" t="s">
        <v>1901</v>
      </c>
      <c r="D12579" t="str">
        <f t="shared" si="197"/>
        <v>Townhouse</v>
      </c>
      <c r="E12579" t="s">
        <v>101</v>
      </c>
      <c r="F12579" t="str">
        <f>_xlfn.XLOOKUP(E12579,Geografiesleutel!A:A,Geografiesleutel!B:B,"",0,1)</f>
        <v>Eastern Suburbs</v>
      </c>
      <c r="G12579" s="18">
        <v>2</v>
      </c>
      <c r="H12579" s="18">
        <v>2</v>
      </c>
    </row>
    <row r="12580" spans="1:8" x14ac:dyDescent="0.25">
      <c r="A12580" s="3" t="s">
        <v>1085</v>
      </c>
      <c r="B12580" s="5">
        <v>729000</v>
      </c>
      <c r="C12580" t="s">
        <v>1901</v>
      </c>
      <c r="D12580" t="str">
        <f t="shared" si="197"/>
        <v>Townhouse</v>
      </c>
      <c r="E12580" t="s">
        <v>374</v>
      </c>
      <c r="F12580" t="str">
        <f>_xlfn.XLOOKUP(E12580,Geografiesleutel!A:A,Geografiesleutel!B:B,"",0,1)</f>
        <v>Northern Suburbs</v>
      </c>
      <c r="G12580" s="18">
        <v>2</v>
      </c>
      <c r="H12580" s="18">
        <v>1</v>
      </c>
    </row>
    <row r="12581" spans="1:8" x14ac:dyDescent="0.25">
      <c r="A12581" s="3" t="s">
        <v>412</v>
      </c>
      <c r="B12581" s="5">
        <v>1195000</v>
      </c>
      <c r="C12581" t="s">
        <v>1901</v>
      </c>
      <c r="D12581" t="str">
        <f t="shared" si="197"/>
        <v>Townhouse</v>
      </c>
      <c r="E12581" t="s">
        <v>141</v>
      </c>
      <c r="F12581" t="str">
        <f>_xlfn.XLOOKUP(E12581,Geografiesleutel!A:A,Geografiesleutel!B:B,"",0,1)</f>
        <v>Agricultural Smallholdings</v>
      </c>
      <c r="G12581" s="18">
        <v>2</v>
      </c>
      <c r="H12581" s="18">
        <v>2</v>
      </c>
    </row>
    <row r="12582" spans="1:8" x14ac:dyDescent="0.25">
      <c r="A12582" s="3" t="s">
        <v>512</v>
      </c>
      <c r="B12582" s="5">
        <v>750000</v>
      </c>
      <c r="C12582" t="s">
        <v>1902</v>
      </c>
      <c r="D12582" t="str">
        <f t="shared" si="197"/>
        <v>Townhouse</v>
      </c>
      <c r="E12582" t="s">
        <v>136</v>
      </c>
      <c r="F12582" t="str">
        <f>_xlfn.XLOOKUP(E12582,Geografiesleutel!A:A,Geografiesleutel!B:B,"",0,1)</f>
        <v>Eastern Suburbs</v>
      </c>
      <c r="G12582" s="18">
        <v>3</v>
      </c>
      <c r="H12582" s="18" t="s">
        <v>2650</v>
      </c>
    </row>
    <row r="12583" spans="1:8" x14ac:dyDescent="0.25">
      <c r="A12583" s="3" t="s">
        <v>292</v>
      </c>
      <c r="B12583" s="5">
        <v>1280000</v>
      </c>
      <c r="C12583" t="s">
        <v>1902</v>
      </c>
      <c r="D12583" t="str">
        <f t="shared" si="197"/>
        <v>Townhouse</v>
      </c>
      <c r="E12583" t="s">
        <v>101</v>
      </c>
      <c r="F12583" t="str">
        <f>_xlfn.XLOOKUP(E12583,Geografiesleutel!A:A,Geografiesleutel!B:B,"",0,1)</f>
        <v>Eastern Suburbs</v>
      </c>
      <c r="G12583" s="18">
        <v>3</v>
      </c>
      <c r="H12583" s="18">
        <v>2</v>
      </c>
    </row>
    <row r="12584" spans="1:8" x14ac:dyDescent="0.25">
      <c r="A12584" s="3" t="s">
        <v>512</v>
      </c>
      <c r="B12584" s="5">
        <v>750000</v>
      </c>
      <c r="C12584" t="s">
        <v>1901</v>
      </c>
      <c r="D12584" t="str">
        <f t="shared" si="197"/>
        <v>Townhouse</v>
      </c>
      <c r="E12584" t="s">
        <v>18</v>
      </c>
      <c r="F12584" t="str">
        <f>_xlfn.XLOOKUP(E12584,Geografiesleutel!A:A,Geografiesleutel!B:B,"",0,1)</f>
        <v>Agricultural Smallholdings</v>
      </c>
      <c r="G12584" s="18">
        <v>2</v>
      </c>
      <c r="H12584" s="18">
        <v>1</v>
      </c>
    </row>
    <row r="12585" spans="1:8" x14ac:dyDescent="0.25">
      <c r="A12585" s="3" t="s">
        <v>522</v>
      </c>
      <c r="B12585" s="5">
        <v>1449000</v>
      </c>
      <c r="C12585" t="s">
        <v>1901</v>
      </c>
      <c r="D12585" t="str">
        <f t="shared" si="197"/>
        <v>Townhouse</v>
      </c>
      <c r="E12585" t="s">
        <v>112</v>
      </c>
      <c r="F12585" t="str">
        <f>_xlfn.XLOOKUP(E12585,Geografiesleutel!A:A,Geografiesleutel!B:B,"",0,1)</f>
        <v>Northern Suburbs</v>
      </c>
      <c r="G12585" s="18">
        <v>2</v>
      </c>
      <c r="H12585" s="18" t="s">
        <v>2646</v>
      </c>
    </row>
    <row r="12586" spans="1:8" x14ac:dyDescent="0.25">
      <c r="A12586" s="3" t="s">
        <v>412</v>
      </c>
      <c r="B12586" s="5">
        <v>1195000</v>
      </c>
      <c r="C12586" t="s">
        <v>1901</v>
      </c>
      <c r="D12586" t="str">
        <f t="shared" si="197"/>
        <v>Townhouse</v>
      </c>
      <c r="E12586" t="s">
        <v>141</v>
      </c>
      <c r="F12586" t="str">
        <f>_xlfn.XLOOKUP(E12586,Geografiesleutel!A:A,Geografiesleutel!B:B,"",0,1)</f>
        <v>Agricultural Smallholdings</v>
      </c>
      <c r="G12586" s="18">
        <v>2</v>
      </c>
      <c r="H12586" s="18">
        <v>2</v>
      </c>
    </row>
    <row r="12587" spans="1:8" x14ac:dyDescent="0.25">
      <c r="A12587" s="3" t="s">
        <v>557</v>
      </c>
      <c r="B12587" s="5">
        <v>1099000</v>
      </c>
      <c r="C12587" t="s">
        <v>1902</v>
      </c>
      <c r="D12587" t="str">
        <f t="shared" si="197"/>
        <v>Townhouse</v>
      </c>
      <c r="E12587" t="s">
        <v>30</v>
      </c>
      <c r="F12587" t="str">
        <f>_xlfn.XLOOKUP(E12587,Geografiesleutel!A:A,Geografiesleutel!B:B,"",0,1)</f>
        <v>Northern Suburbs</v>
      </c>
      <c r="G12587" s="18">
        <v>3</v>
      </c>
      <c r="H12587" s="18">
        <v>2</v>
      </c>
    </row>
    <row r="12588" spans="1:8" x14ac:dyDescent="0.25">
      <c r="A12588" s="3" t="s">
        <v>34</v>
      </c>
      <c r="B12588" s="5">
        <v>1650000</v>
      </c>
      <c r="C12588" t="s">
        <v>1902</v>
      </c>
      <c r="D12588" t="str">
        <f t="shared" si="197"/>
        <v>Townhouse</v>
      </c>
      <c r="E12588" t="s">
        <v>16</v>
      </c>
      <c r="F12588" t="str">
        <f>_xlfn.XLOOKUP(E12588,Geografiesleutel!A:A,Geografiesleutel!B:B,"",0,1)</f>
        <v>Eastern Suburbs</v>
      </c>
      <c r="G12588" s="18">
        <v>3</v>
      </c>
      <c r="H12588" s="18">
        <v>2</v>
      </c>
    </row>
    <row r="12589" spans="1:8" x14ac:dyDescent="0.25">
      <c r="A12589" s="3" t="s">
        <v>67</v>
      </c>
      <c r="B12589" s="5">
        <v>2300000</v>
      </c>
      <c r="C12589" t="s">
        <v>1902</v>
      </c>
      <c r="D12589" t="str">
        <f t="shared" si="197"/>
        <v>Townhouse</v>
      </c>
      <c r="E12589" t="s">
        <v>159</v>
      </c>
      <c r="F12589" t="str">
        <f>_xlfn.XLOOKUP(E12589,Geografiesleutel!A:A,Geografiesleutel!B:B,"",0,1)</f>
        <v>Eastern Suburbs</v>
      </c>
      <c r="G12589" s="18">
        <v>3</v>
      </c>
      <c r="H12589" s="18">
        <v>3</v>
      </c>
    </row>
    <row r="12590" spans="1:8" x14ac:dyDescent="0.25">
      <c r="A12590" s="3" t="s">
        <v>597</v>
      </c>
      <c r="B12590" s="5">
        <v>1190000</v>
      </c>
      <c r="C12590" t="s">
        <v>1901</v>
      </c>
      <c r="D12590" t="str">
        <f t="shared" si="197"/>
        <v>Townhouse</v>
      </c>
      <c r="E12590" t="s">
        <v>101</v>
      </c>
      <c r="F12590" t="str">
        <f>_xlfn.XLOOKUP(E12590,Geografiesleutel!A:A,Geografiesleutel!B:B,"",0,1)</f>
        <v>Eastern Suburbs</v>
      </c>
      <c r="G12590" s="18">
        <v>2</v>
      </c>
      <c r="H12590" s="18">
        <v>1</v>
      </c>
    </row>
    <row r="12591" spans="1:8" x14ac:dyDescent="0.25">
      <c r="A12591" s="3" t="s">
        <v>556</v>
      </c>
      <c r="B12591" s="5">
        <v>650000</v>
      </c>
      <c r="C12591" t="s">
        <v>1901</v>
      </c>
      <c r="D12591" t="str">
        <f t="shared" si="197"/>
        <v>Townhouse</v>
      </c>
      <c r="E12591" t="s">
        <v>35</v>
      </c>
      <c r="F12591" t="str">
        <f>_xlfn.XLOOKUP(E12591,Geografiesleutel!A:A,Geografiesleutel!B:B,"",0,1)</f>
        <v>Northern Suburbs</v>
      </c>
      <c r="G12591" s="18">
        <v>2</v>
      </c>
      <c r="H12591" s="18">
        <v>1</v>
      </c>
    </row>
    <row r="12592" spans="1:8" x14ac:dyDescent="0.25">
      <c r="A12592" s="3" t="s">
        <v>572</v>
      </c>
      <c r="B12592" s="5">
        <v>800000</v>
      </c>
      <c r="C12592" t="s">
        <v>1901</v>
      </c>
      <c r="D12592" t="str">
        <f t="shared" si="197"/>
        <v>Townhouse</v>
      </c>
      <c r="E12592" t="s">
        <v>141</v>
      </c>
      <c r="F12592" t="str">
        <f>_xlfn.XLOOKUP(E12592,Geografiesleutel!A:A,Geografiesleutel!B:B,"",0,1)</f>
        <v>Agricultural Smallholdings</v>
      </c>
      <c r="G12592" s="18">
        <v>2</v>
      </c>
      <c r="H12592" s="18">
        <v>1</v>
      </c>
    </row>
    <row r="12593" spans="1:8" x14ac:dyDescent="0.25">
      <c r="A12593" s="3" t="s">
        <v>1014</v>
      </c>
      <c r="B12593" s="5">
        <v>2440000</v>
      </c>
      <c r="C12593" t="s">
        <v>1902</v>
      </c>
      <c r="D12593" t="str">
        <f t="shared" si="197"/>
        <v>Townhouse</v>
      </c>
      <c r="E12593" t="s">
        <v>70</v>
      </c>
      <c r="F12593" t="str">
        <f>_xlfn.XLOOKUP(E12593,Geografiesleutel!A:A,Geografiesleutel!B:B,"",0,1)</f>
        <v>Northern Suburbs</v>
      </c>
      <c r="G12593" s="18">
        <v>3</v>
      </c>
      <c r="H12593" s="18" t="s">
        <v>2646</v>
      </c>
    </row>
    <row r="12594" spans="1:8" x14ac:dyDescent="0.25">
      <c r="A12594" s="3" t="s">
        <v>162</v>
      </c>
      <c r="B12594" s="5">
        <v>950000</v>
      </c>
      <c r="C12594" t="s">
        <v>1901</v>
      </c>
      <c r="D12594" t="str">
        <f t="shared" si="197"/>
        <v>Townhouse</v>
      </c>
      <c r="E12594" t="s">
        <v>101</v>
      </c>
      <c r="F12594" t="str">
        <f>_xlfn.XLOOKUP(E12594,Geografiesleutel!A:A,Geografiesleutel!B:B,"",0,1)</f>
        <v>Eastern Suburbs</v>
      </c>
      <c r="G12594" s="18">
        <v>2</v>
      </c>
      <c r="H12594" s="18">
        <v>1</v>
      </c>
    </row>
    <row r="12595" spans="1:8" x14ac:dyDescent="0.25">
      <c r="A12595" s="3" t="s">
        <v>261</v>
      </c>
      <c r="B12595" s="5">
        <v>2900000</v>
      </c>
      <c r="C12595" t="s">
        <v>1902</v>
      </c>
      <c r="D12595" t="str">
        <f t="shared" si="197"/>
        <v>Townhouse</v>
      </c>
      <c r="E12595" t="s">
        <v>139</v>
      </c>
      <c r="F12595" t="str">
        <f>_xlfn.XLOOKUP(E12595,Geografiesleutel!A:A,Geografiesleutel!B:B,"",0,1)</f>
        <v>Eastern Suburbs</v>
      </c>
      <c r="G12595" s="18">
        <v>3</v>
      </c>
      <c r="H12595" s="18">
        <v>2</v>
      </c>
    </row>
    <row r="12596" spans="1:8" x14ac:dyDescent="0.25">
      <c r="A12596" s="3" t="s">
        <v>268</v>
      </c>
      <c r="B12596" s="5">
        <v>1800000</v>
      </c>
      <c r="C12596" t="s">
        <v>1901</v>
      </c>
      <c r="D12596" t="str">
        <f t="shared" si="197"/>
        <v>Townhouse</v>
      </c>
      <c r="E12596" t="s">
        <v>139</v>
      </c>
      <c r="F12596" t="str">
        <f>_xlfn.XLOOKUP(E12596,Geografiesleutel!A:A,Geografiesleutel!B:B,"",0,1)</f>
        <v>Eastern Suburbs</v>
      </c>
      <c r="G12596" s="18">
        <v>2</v>
      </c>
      <c r="H12596" s="18" t="s">
        <v>2646</v>
      </c>
    </row>
    <row r="12597" spans="1:8" x14ac:dyDescent="0.25">
      <c r="A12597" s="3" t="s">
        <v>61</v>
      </c>
      <c r="B12597" s="5">
        <v>2200000</v>
      </c>
      <c r="C12597" t="s">
        <v>1902</v>
      </c>
      <c r="D12597" t="str">
        <f t="shared" si="197"/>
        <v>Townhouse</v>
      </c>
      <c r="E12597" t="s">
        <v>260</v>
      </c>
      <c r="F12597" t="str">
        <f>_xlfn.XLOOKUP(E12597,Geografiesleutel!A:A,Geografiesleutel!B:B,"",0,1)</f>
        <v>Eastern Suburbs</v>
      </c>
      <c r="G12597" s="18">
        <v>3</v>
      </c>
      <c r="H12597" s="18">
        <v>2</v>
      </c>
    </row>
    <row r="12598" spans="1:8" x14ac:dyDescent="0.25">
      <c r="A12598" s="3" t="s">
        <v>1216</v>
      </c>
      <c r="B12598" s="5">
        <v>1160000</v>
      </c>
      <c r="C12598" t="s">
        <v>1901</v>
      </c>
      <c r="D12598" t="str">
        <f t="shared" si="197"/>
        <v>Townhouse</v>
      </c>
      <c r="E12598" t="s">
        <v>355</v>
      </c>
      <c r="F12598" t="str">
        <f>_xlfn.XLOOKUP(E12598,Geografiesleutel!A:A,Geografiesleutel!B:B,"",0,1)</f>
        <v>Southern Suburbs</v>
      </c>
      <c r="G12598" s="18">
        <v>2</v>
      </c>
      <c r="H12598" s="18">
        <v>1</v>
      </c>
    </row>
    <row r="12599" spans="1:8" x14ac:dyDescent="0.25">
      <c r="A12599" s="3" t="s">
        <v>777</v>
      </c>
      <c r="B12599" s="5">
        <v>999000</v>
      </c>
      <c r="C12599" t="s">
        <v>1901</v>
      </c>
      <c r="D12599" t="str">
        <f t="shared" si="197"/>
        <v>Townhouse</v>
      </c>
      <c r="E12599" t="s">
        <v>134</v>
      </c>
      <c r="F12599" t="str">
        <f>_xlfn.XLOOKUP(E12599,Geografiesleutel!A:A,Geografiesleutel!B:B,"",0,1)</f>
        <v>Eastern Suburbs</v>
      </c>
      <c r="G12599" s="18">
        <v>2</v>
      </c>
      <c r="H12599" s="18" t="s">
        <v>2650</v>
      </c>
    </row>
    <row r="12600" spans="1:8" x14ac:dyDescent="0.25">
      <c r="A12600" s="3" t="s">
        <v>359</v>
      </c>
      <c r="B12600" s="5">
        <v>2480000</v>
      </c>
      <c r="C12600" t="s">
        <v>1902</v>
      </c>
      <c r="D12600" t="str">
        <f t="shared" si="197"/>
        <v>Townhouse</v>
      </c>
      <c r="E12600" t="s">
        <v>101</v>
      </c>
      <c r="F12600" t="str">
        <f>_xlfn.XLOOKUP(E12600,Geografiesleutel!A:A,Geografiesleutel!B:B,"",0,1)</f>
        <v>Eastern Suburbs</v>
      </c>
      <c r="G12600" s="18">
        <v>3</v>
      </c>
      <c r="H12600" s="18">
        <v>2</v>
      </c>
    </row>
    <row r="12601" spans="1:8" x14ac:dyDescent="0.25">
      <c r="A12601" s="3" t="s">
        <v>572</v>
      </c>
      <c r="B12601" s="5">
        <v>800000</v>
      </c>
      <c r="C12601" t="s">
        <v>1901</v>
      </c>
      <c r="D12601" t="str">
        <f t="shared" si="197"/>
        <v>Townhouse</v>
      </c>
      <c r="E12601" t="s">
        <v>141</v>
      </c>
      <c r="F12601" t="str">
        <f>_xlfn.XLOOKUP(E12601,Geografiesleutel!A:A,Geografiesleutel!B:B,"",0,1)</f>
        <v>Agricultural Smallholdings</v>
      </c>
      <c r="G12601" s="18">
        <v>2</v>
      </c>
      <c r="H12601" s="18">
        <v>1</v>
      </c>
    </row>
    <row r="12602" spans="1:8" x14ac:dyDescent="0.25">
      <c r="A12602" s="3" t="s">
        <v>196</v>
      </c>
      <c r="B12602" s="5">
        <v>990000</v>
      </c>
      <c r="C12602" t="s">
        <v>1901</v>
      </c>
      <c r="D12602" t="str">
        <f t="shared" si="197"/>
        <v>Townhouse</v>
      </c>
      <c r="E12602" t="s">
        <v>324</v>
      </c>
      <c r="F12602" t="str">
        <f>_xlfn.XLOOKUP(E12602,Geografiesleutel!A:A,Geografiesleutel!B:B,"",0,1)</f>
        <v>Eastern Suburbs</v>
      </c>
      <c r="G12602" s="18">
        <v>2</v>
      </c>
      <c r="H12602" s="18">
        <v>2</v>
      </c>
    </row>
    <row r="12603" spans="1:8" x14ac:dyDescent="0.25">
      <c r="A12603" s="3" t="s">
        <v>36</v>
      </c>
      <c r="B12603" s="5">
        <v>1750000</v>
      </c>
      <c r="C12603" t="s">
        <v>1903</v>
      </c>
      <c r="D12603" t="str">
        <f t="shared" si="197"/>
        <v>Townhouse</v>
      </c>
      <c r="E12603" t="s">
        <v>88</v>
      </c>
      <c r="F12603" t="str">
        <f>_xlfn.XLOOKUP(E12603,Geografiesleutel!A:A,Geografiesleutel!B:B,"",0,1)</f>
        <v>Eastern Suburbs</v>
      </c>
      <c r="G12603" s="18">
        <v>4</v>
      </c>
      <c r="H12603" s="18">
        <v>3</v>
      </c>
    </row>
    <row r="12604" spans="1:8" x14ac:dyDescent="0.25">
      <c r="A12604" s="3" t="s">
        <v>196</v>
      </c>
      <c r="B12604" s="5">
        <v>990000</v>
      </c>
      <c r="C12604" t="s">
        <v>1902</v>
      </c>
      <c r="D12604" t="str">
        <f t="shared" si="197"/>
        <v>Townhouse</v>
      </c>
      <c r="E12604" t="s">
        <v>97</v>
      </c>
      <c r="F12604" t="str">
        <f>_xlfn.XLOOKUP(E12604,Geografiesleutel!A:A,Geografiesleutel!B:B,"",0,1)</f>
        <v>Northern Suburbs</v>
      </c>
      <c r="G12604" s="18">
        <v>3</v>
      </c>
      <c r="H12604" s="18">
        <v>2</v>
      </c>
    </row>
    <row r="12605" spans="1:8" x14ac:dyDescent="0.25">
      <c r="A12605" s="3" t="s">
        <v>34</v>
      </c>
      <c r="B12605" s="5">
        <v>1650000</v>
      </c>
      <c r="C12605" t="s">
        <v>1902</v>
      </c>
      <c r="D12605" t="str">
        <f t="shared" si="197"/>
        <v>Townhouse</v>
      </c>
      <c r="E12605" t="s">
        <v>18</v>
      </c>
      <c r="F12605" t="str">
        <f>_xlfn.XLOOKUP(E12605,Geografiesleutel!A:A,Geografiesleutel!B:B,"",0,1)</f>
        <v>Agricultural Smallholdings</v>
      </c>
      <c r="G12605" s="18">
        <v>3</v>
      </c>
      <c r="H12605" s="18">
        <v>2</v>
      </c>
    </row>
    <row r="12606" spans="1:8" x14ac:dyDescent="0.25">
      <c r="A12606" s="3" t="s">
        <v>95</v>
      </c>
      <c r="B12606" s="5">
        <v>1690000</v>
      </c>
      <c r="C12606" t="s">
        <v>1903</v>
      </c>
      <c r="D12606" t="str">
        <f t="shared" si="197"/>
        <v>Townhouse</v>
      </c>
      <c r="E12606" t="s">
        <v>264</v>
      </c>
      <c r="F12606" t="str">
        <f>_xlfn.XLOOKUP(E12606,Geografiesleutel!A:A,Geografiesleutel!B:B,"",0,1)</f>
        <v>Eastern Suburbs</v>
      </c>
      <c r="G12606" s="18">
        <v>4</v>
      </c>
      <c r="H12606" s="18">
        <v>2</v>
      </c>
    </row>
    <row r="12607" spans="1:8" x14ac:dyDescent="0.25">
      <c r="A12607" s="3" t="s">
        <v>412</v>
      </c>
      <c r="B12607" s="5">
        <v>1195000</v>
      </c>
      <c r="C12607" t="s">
        <v>1901</v>
      </c>
      <c r="D12607" t="str">
        <f t="shared" si="197"/>
        <v>Townhouse</v>
      </c>
      <c r="E12607" t="s">
        <v>264</v>
      </c>
      <c r="F12607" t="str">
        <f>_xlfn.XLOOKUP(E12607,Geografiesleutel!A:A,Geografiesleutel!B:B,"",0,1)</f>
        <v>Eastern Suburbs</v>
      </c>
      <c r="G12607" s="18">
        <v>2</v>
      </c>
      <c r="H12607" s="18">
        <v>1</v>
      </c>
    </row>
    <row r="12608" spans="1:8" x14ac:dyDescent="0.25">
      <c r="A12608" s="3" t="s">
        <v>512</v>
      </c>
      <c r="B12608" s="5">
        <v>750000</v>
      </c>
      <c r="C12608" t="s">
        <v>1901</v>
      </c>
      <c r="D12608" t="str">
        <f t="shared" si="197"/>
        <v>Townhouse</v>
      </c>
      <c r="E12608" t="s">
        <v>78</v>
      </c>
      <c r="F12608" t="str">
        <f>_xlfn.XLOOKUP(E12608,Geografiesleutel!A:A,Geografiesleutel!B:B,"",0,1)</f>
        <v>Northern Suburbs</v>
      </c>
      <c r="G12608" s="18">
        <v>2</v>
      </c>
      <c r="H12608" s="18">
        <v>1</v>
      </c>
    </row>
    <row r="12609" spans="1:8" x14ac:dyDescent="0.25">
      <c r="A12609" s="3" t="s">
        <v>148</v>
      </c>
      <c r="B12609" s="5">
        <v>1799000</v>
      </c>
      <c r="C12609" t="s">
        <v>1902</v>
      </c>
      <c r="D12609" t="str">
        <f t="shared" si="197"/>
        <v>Townhouse</v>
      </c>
      <c r="E12609" t="s">
        <v>70</v>
      </c>
      <c r="F12609" t="str">
        <f>_xlfn.XLOOKUP(E12609,Geografiesleutel!A:A,Geografiesleutel!B:B,"",0,1)</f>
        <v>Northern Suburbs</v>
      </c>
      <c r="G12609" s="18">
        <v>3</v>
      </c>
      <c r="H12609" s="18">
        <v>2</v>
      </c>
    </row>
    <row r="12610" spans="1:8" x14ac:dyDescent="0.25">
      <c r="A12610" s="3" t="s">
        <v>187</v>
      </c>
      <c r="B12610" s="5">
        <v>1550000</v>
      </c>
      <c r="C12610" t="s">
        <v>1901</v>
      </c>
      <c r="D12610" t="str">
        <f t="shared" si="197"/>
        <v>Townhouse</v>
      </c>
      <c r="E12610" t="s">
        <v>134</v>
      </c>
      <c r="F12610" t="str">
        <f>_xlfn.XLOOKUP(E12610,Geografiesleutel!A:A,Geografiesleutel!B:B,"",0,1)</f>
        <v>Eastern Suburbs</v>
      </c>
      <c r="G12610" s="18">
        <v>2</v>
      </c>
      <c r="H12610" s="18">
        <v>1</v>
      </c>
    </row>
    <row r="12611" spans="1:8" x14ac:dyDescent="0.25">
      <c r="A12611" s="3" t="s">
        <v>266</v>
      </c>
      <c r="B12611" s="5">
        <v>1500000</v>
      </c>
      <c r="C12611" t="s">
        <v>1902</v>
      </c>
      <c r="D12611" t="str">
        <f t="shared" si="197"/>
        <v>Townhouse</v>
      </c>
      <c r="E12611" t="s">
        <v>42</v>
      </c>
      <c r="F12611" t="str">
        <f>_xlfn.XLOOKUP(E12611,Geografiesleutel!A:A,Geografiesleutel!B:B,"",0,1)</f>
        <v>Eastern Suburbs</v>
      </c>
      <c r="G12611" s="18">
        <v>3</v>
      </c>
      <c r="H12611" s="18">
        <v>2</v>
      </c>
    </row>
    <row r="12612" spans="1:8" x14ac:dyDescent="0.25">
      <c r="A12612" s="3" t="s">
        <v>592</v>
      </c>
      <c r="B12612" s="5">
        <v>890000</v>
      </c>
      <c r="C12612" t="s">
        <v>1902</v>
      </c>
      <c r="D12612" t="str">
        <f t="shared" si="197"/>
        <v>Townhouse</v>
      </c>
      <c r="E12612" t="s">
        <v>70</v>
      </c>
      <c r="F12612" t="str">
        <f>_xlfn.XLOOKUP(E12612,Geografiesleutel!A:A,Geografiesleutel!B:B,"",0,1)</f>
        <v>Northern Suburbs</v>
      </c>
      <c r="G12612" s="18">
        <v>3</v>
      </c>
      <c r="H12612" s="18">
        <v>2</v>
      </c>
    </row>
    <row r="12613" spans="1:8" x14ac:dyDescent="0.25">
      <c r="A12613" s="3" t="s">
        <v>1448</v>
      </c>
      <c r="B12613" s="5">
        <v>889000</v>
      </c>
      <c r="C12613" t="s">
        <v>1901</v>
      </c>
      <c r="D12613" t="str">
        <f t="shared" si="197"/>
        <v>Townhouse</v>
      </c>
      <c r="E12613" t="s">
        <v>30</v>
      </c>
      <c r="F12613" t="str">
        <f>_xlfn.XLOOKUP(E12613,Geografiesleutel!A:A,Geografiesleutel!B:B,"",0,1)</f>
        <v>Northern Suburbs</v>
      </c>
      <c r="G12613" s="18">
        <v>2</v>
      </c>
      <c r="H12613" s="18">
        <v>1</v>
      </c>
    </row>
    <row r="12614" spans="1:8" x14ac:dyDescent="0.25">
      <c r="A12614" s="3" t="s">
        <v>769</v>
      </c>
      <c r="B12614" s="5">
        <v>1549000</v>
      </c>
      <c r="C12614" t="s">
        <v>1902</v>
      </c>
      <c r="D12614" t="str">
        <f t="shared" si="197"/>
        <v>Townhouse</v>
      </c>
      <c r="E12614" t="s">
        <v>134</v>
      </c>
      <c r="F12614" t="str">
        <f>_xlfn.XLOOKUP(E12614,Geografiesleutel!A:A,Geografiesleutel!B:B,"",0,1)</f>
        <v>Eastern Suburbs</v>
      </c>
      <c r="G12614" s="18">
        <v>3</v>
      </c>
      <c r="H12614" s="18">
        <v>3</v>
      </c>
    </row>
    <row r="12615" spans="1:8" x14ac:dyDescent="0.25">
      <c r="A12615" s="3" t="s">
        <v>150</v>
      </c>
      <c r="B12615" s="5">
        <v>1350000</v>
      </c>
      <c r="C12615" t="s">
        <v>1902</v>
      </c>
      <c r="D12615" t="str">
        <f t="shared" si="197"/>
        <v>Townhouse</v>
      </c>
      <c r="E12615" t="s">
        <v>86</v>
      </c>
      <c r="F12615" t="str">
        <f>_xlfn.XLOOKUP(E12615,Geografiesleutel!A:A,Geografiesleutel!B:B,"",0,1)</f>
        <v>Eastern Suburbs</v>
      </c>
      <c r="G12615" s="18">
        <v>3</v>
      </c>
      <c r="H12615" s="18">
        <v>2</v>
      </c>
    </row>
    <row r="12616" spans="1:8" x14ac:dyDescent="0.25">
      <c r="A12616" s="3" t="s">
        <v>1287</v>
      </c>
      <c r="B12616" s="5">
        <v>695000</v>
      </c>
      <c r="C12616" t="s">
        <v>1913</v>
      </c>
      <c r="D12616" t="str">
        <f t="shared" si="197"/>
        <v>Townhouse</v>
      </c>
      <c r="E12616" t="s">
        <v>97</v>
      </c>
      <c r="F12616" t="str">
        <f>_xlfn.XLOOKUP(E12616,Geografiesleutel!A:A,Geografiesleutel!B:B,"",0,1)</f>
        <v>Northern Suburbs</v>
      </c>
      <c r="G12616" s="18">
        <v>1</v>
      </c>
      <c r="H12616" s="18">
        <v>1</v>
      </c>
    </row>
    <row r="12617" spans="1:8" x14ac:dyDescent="0.25">
      <c r="A12617" s="3" t="s">
        <v>185</v>
      </c>
      <c r="B12617" s="5">
        <v>1400000</v>
      </c>
      <c r="C12617" t="s">
        <v>1902</v>
      </c>
      <c r="D12617" t="str">
        <f t="shared" si="197"/>
        <v>Townhouse</v>
      </c>
      <c r="E12617" t="s">
        <v>46</v>
      </c>
      <c r="F12617" t="str">
        <f>_xlfn.XLOOKUP(E12617,Geografiesleutel!A:A,Geografiesleutel!B:B,"",0,1)</f>
        <v>Eastern Suburbs</v>
      </c>
      <c r="G12617" s="18">
        <v>3</v>
      </c>
      <c r="H12617" s="18">
        <v>2</v>
      </c>
    </row>
    <row r="12618" spans="1:8" x14ac:dyDescent="0.25">
      <c r="A12618" s="3" t="s">
        <v>766</v>
      </c>
      <c r="B12618" s="5">
        <v>960000</v>
      </c>
      <c r="C12618" t="s">
        <v>1901</v>
      </c>
      <c r="D12618" t="str">
        <f t="shared" si="197"/>
        <v>Townhouse</v>
      </c>
      <c r="E12618" t="s">
        <v>418</v>
      </c>
      <c r="F12618" t="str">
        <f>_xlfn.XLOOKUP(E12618,Geografiesleutel!A:A,Geografiesleutel!B:B,"",0,1)</f>
        <v>Eastern Suburbs</v>
      </c>
      <c r="G12618" s="18">
        <v>2</v>
      </c>
      <c r="H12618" s="18">
        <v>1</v>
      </c>
    </row>
    <row r="12619" spans="1:8" x14ac:dyDescent="0.25">
      <c r="A12619" s="3" t="s">
        <v>576</v>
      </c>
      <c r="B12619" s="5">
        <v>595000</v>
      </c>
      <c r="C12619" t="s">
        <v>1913</v>
      </c>
      <c r="D12619" t="str">
        <f t="shared" si="197"/>
        <v>Townhouse</v>
      </c>
      <c r="E12619" t="s">
        <v>97</v>
      </c>
      <c r="F12619" t="str">
        <f>_xlfn.XLOOKUP(E12619,Geografiesleutel!A:A,Geografiesleutel!B:B,"",0,1)</f>
        <v>Northern Suburbs</v>
      </c>
      <c r="G12619" s="18">
        <v>1</v>
      </c>
      <c r="H12619" s="18">
        <v>1</v>
      </c>
    </row>
    <row r="12620" spans="1:8" x14ac:dyDescent="0.25">
      <c r="A12620" s="3" t="s">
        <v>557</v>
      </c>
      <c r="B12620" s="5">
        <v>1099000</v>
      </c>
      <c r="C12620" t="s">
        <v>1902</v>
      </c>
      <c r="D12620" t="str">
        <f t="shared" si="197"/>
        <v>Townhouse</v>
      </c>
      <c r="E12620" t="s">
        <v>30</v>
      </c>
      <c r="F12620" t="str">
        <f>_xlfn.XLOOKUP(E12620,Geografiesleutel!A:A,Geografiesleutel!B:B,"",0,1)</f>
        <v>Northern Suburbs</v>
      </c>
      <c r="G12620" s="18">
        <v>3</v>
      </c>
      <c r="H12620" s="18">
        <v>2</v>
      </c>
    </row>
    <row r="12621" spans="1:8" x14ac:dyDescent="0.25">
      <c r="A12621" s="3" t="s">
        <v>143</v>
      </c>
      <c r="B12621" s="5">
        <v>1300000</v>
      </c>
      <c r="C12621" t="s">
        <v>1901</v>
      </c>
      <c r="D12621" t="str">
        <f t="shared" si="197"/>
        <v>Townhouse</v>
      </c>
      <c r="E12621" t="s">
        <v>134</v>
      </c>
      <c r="F12621" t="str">
        <f>_xlfn.XLOOKUP(E12621,Geografiesleutel!A:A,Geografiesleutel!B:B,"",0,1)</f>
        <v>Eastern Suburbs</v>
      </c>
      <c r="G12621" s="18">
        <v>2</v>
      </c>
      <c r="H12621" s="18">
        <v>1</v>
      </c>
    </row>
    <row r="12622" spans="1:8" x14ac:dyDescent="0.25">
      <c r="A12622" s="3" t="s">
        <v>29</v>
      </c>
      <c r="B12622" s="5">
        <v>2499000</v>
      </c>
      <c r="C12622" t="s">
        <v>1902</v>
      </c>
      <c r="D12622" t="str">
        <f t="shared" si="197"/>
        <v>Townhouse</v>
      </c>
      <c r="E12622" t="s">
        <v>88</v>
      </c>
      <c r="F12622" t="str">
        <f>_xlfn.XLOOKUP(E12622,Geografiesleutel!A:A,Geografiesleutel!B:B,"",0,1)</f>
        <v>Eastern Suburbs</v>
      </c>
      <c r="G12622" s="18">
        <v>3</v>
      </c>
      <c r="H12622" s="18" t="s">
        <v>2646</v>
      </c>
    </row>
    <row r="12623" spans="1:8" x14ac:dyDescent="0.25">
      <c r="A12623" s="3" t="s">
        <v>1308</v>
      </c>
      <c r="B12623" s="5">
        <v>640000</v>
      </c>
      <c r="C12623" t="s">
        <v>1901</v>
      </c>
      <c r="D12623" t="str">
        <f t="shared" si="197"/>
        <v>Townhouse</v>
      </c>
      <c r="E12623" t="s">
        <v>68</v>
      </c>
      <c r="F12623" t="str">
        <f>_xlfn.XLOOKUP(E12623,Geografiesleutel!A:A,Geografiesleutel!B:B,"",0,1)</f>
        <v>Northern Suburbs</v>
      </c>
      <c r="G12623" s="18">
        <v>2</v>
      </c>
      <c r="H12623" s="18">
        <v>1</v>
      </c>
    </row>
    <row r="12624" spans="1:8" x14ac:dyDescent="0.25">
      <c r="A12624" s="3" t="s">
        <v>216</v>
      </c>
      <c r="B12624" s="5">
        <v>1100000</v>
      </c>
      <c r="C12624" t="s">
        <v>1901</v>
      </c>
      <c r="D12624" t="str">
        <f t="shared" si="197"/>
        <v>Townhouse</v>
      </c>
      <c r="E12624" t="s">
        <v>18</v>
      </c>
      <c r="F12624" t="str">
        <f>_xlfn.XLOOKUP(E12624,Geografiesleutel!A:A,Geografiesleutel!B:B,"",0,1)</f>
        <v>Agricultural Smallholdings</v>
      </c>
      <c r="G12624" s="18">
        <v>2</v>
      </c>
      <c r="H12624" s="18">
        <v>1</v>
      </c>
    </row>
    <row r="12625" spans="1:8" x14ac:dyDescent="0.25">
      <c r="A12625" s="3" t="s">
        <v>557</v>
      </c>
      <c r="B12625" s="5">
        <v>1099000</v>
      </c>
      <c r="C12625" t="s">
        <v>1902</v>
      </c>
      <c r="D12625" t="str">
        <f t="shared" si="197"/>
        <v>Townhouse</v>
      </c>
      <c r="E12625" t="s">
        <v>368</v>
      </c>
      <c r="F12625" t="str">
        <f>_xlfn.XLOOKUP(E12625,Geografiesleutel!A:A,Geografiesleutel!B:B,"",0,1)</f>
        <v>Eastern Suburbs</v>
      </c>
      <c r="G12625" s="18">
        <v>3</v>
      </c>
      <c r="H12625" s="18">
        <v>2</v>
      </c>
    </row>
    <row r="12626" spans="1:8" x14ac:dyDescent="0.25">
      <c r="A12626" s="3" t="s">
        <v>183</v>
      </c>
      <c r="B12626" s="5">
        <v>1250000</v>
      </c>
      <c r="C12626" t="s">
        <v>1901</v>
      </c>
      <c r="D12626" t="str">
        <f t="shared" si="197"/>
        <v>Townhouse</v>
      </c>
      <c r="E12626" t="s">
        <v>46</v>
      </c>
      <c r="F12626" t="str">
        <f>_xlfn.XLOOKUP(E12626,Geografiesleutel!A:A,Geografiesleutel!B:B,"",0,1)</f>
        <v>Eastern Suburbs</v>
      </c>
      <c r="G12626" s="18">
        <v>2</v>
      </c>
      <c r="H12626" s="18">
        <v>2</v>
      </c>
    </row>
    <row r="12627" spans="1:8" x14ac:dyDescent="0.25">
      <c r="A12627" s="3" t="s">
        <v>690</v>
      </c>
      <c r="B12627" s="5">
        <v>998000</v>
      </c>
      <c r="C12627" t="s">
        <v>1901</v>
      </c>
      <c r="D12627" t="str">
        <f t="shared" si="197"/>
        <v>Townhouse</v>
      </c>
      <c r="E12627" t="s">
        <v>290</v>
      </c>
      <c r="F12627" t="str">
        <f>_xlfn.XLOOKUP(E12627,Geografiesleutel!A:A,Geografiesleutel!B:B,"",0,1)</f>
        <v>Eastern Suburbs</v>
      </c>
      <c r="G12627" s="18">
        <v>2</v>
      </c>
      <c r="H12627" s="18">
        <v>1</v>
      </c>
    </row>
    <row r="12628" spans="1:8" x14ac:dyDescent="0.25">
      <c r="A12628" s="3" t="s">
        <v>185</v>
      </c>
      <c r="B12628" s="5">
        <v>1400000</v>
      </c>
      <c r="C12628" t="s">
        <v>1902</v>
      </c>
      <c r="D12628" t="str">
        <f t="shared" si="197"/>
        <v>Townhouse</v>
      </c>
      <c r="E12628" t="s">
        <v>30</v>
      </c>
      <c r="F12628" t="str">
        <f>_xlfn.XLOOKUP(E12628,Geografiesleutel!A:A,Geografiesleutel!B:B,"",0,1)</f>
        <v>Northern Suburbs</v>
      </c>
      <c r="G12628" s="18">
        <v>3</v>
      </c>
      <c r="H12628" s="18" t="s">
        <v>2646</v>
      </c>
    </row>
    <row r="12629" spans="1:8" x14ac:dyDescent="0.25">
      <c r="A12629" s="3" t="s">
        <v>183</v>
      </c>
      <c r="B12629" s="5">
        <v>1250000</v>
      </c>
      <c r="C12629" t="s">
        <v>1902</v>
      </c>
      <c r="D12629" t="str">
        <f t="shared" si="197"/>
        <v>Townhouse</v>
      </c>
      <c r="E12629" t="s">
        <v>97</v>
      </c>
      <c r="F12629" t="str">
        <f>_xlfn.XLOOKUP(E12629,Geografiesleutel!A:A,Geografiesleutel!B:B,"",0,1)</f>
        <v>Northern Suburbs</v>
      </c>
      <c r="G12629" s="18">
        <v>3</v>
      </c>
      <c r="H12629" s="18">
        <v>3</v>
      </c>
    </row>
    <row r="12630" spans="1:8" x14ac:dyDescent="0.25">
      <c r="A12630" s="3" t="s">
        <v>239</v>
      </c>
      <c r="B12630" s="5">
        <v>1590000</v>
      </c>
      <c r="C12630" t="s">
        <v>1901</v>
      </c>
      <c r="D12630" t="str">
        <f t="shared" si="197"/>
        <v>Townhouse</v>
      </c>
      <c r="E12630" t="s">
        <v>310</v>
      </c>
      <c r="F12630" t="str">
        <f>_xlfn.XLOOKUP(E12630,Geografiesleutel!A:A,Geografiesleutel!B:B,"",0,1)</f>
        <v>Agricultural Smallholdings</v>
      </c>
      <c r="G12630" s="18">
        <v>2</v>
      </c>
      <c r="H12630" s="18">
        <v>2</v>
      </c>
    </row>
    <row r="12631" spans="1:8" x14ac:dyDescent="0.25">
      <c r="A12631" s="3" t="s">
        <v>632</v>
      </c>
      <c r="B12631" s="5">
        <v>785000</v>
      </c>
      <c r="C12631" t="s">
        <v>1901</v>
      </c>
      <c r="D12631" t="str">
        <f t="shared" si="197"/>
        <v>Townhouse</v>
      </c>
      <c r="E12631" t="s">
        <v>156</v>
      </c>
      <c r="F12631" t="str">
        <f>_xlfn.XLOOKUP(E12631,Geografiesleutel!A:A,Geografiesleutel!B:B,"",0,1)</f>
        <v>Northern Suburbs</v>
      </c>
      <c r="G12631" s="18">
        <v>2</v>
      </c>
      <c r="H12631" s="18">
        <v>1</v>
      </c>
    </row>
    <row r="12632" spans="1:8" x14ac:dyDescent="0.25">
      <c r="A12632" s="3" t="s">
        <v>682</v>
      </c>
      <c r="B12632" s="5">
        <v>1320000</v>
      </c>
      <c r="C12632" t="s">
        <v>1902</v>
      </c>
      <c r="D12632" t="str">
        <f t="shared" si="197"/>
        <v>Townhouse</v>
      </c>
      <c r="E12632" t="s">
        <v>141</v>
      </c>
      <c r="F12632" t="str">
        <f>_xlfn.XLOOKUP(E12632,Geografiesleutel!A:A,Geografiesleutel!B:B,"",0,1)</f>
        <v>Agricultural Smallholdings</v>
      </c>
      <c r="G12632" s="18">
        <v>3</v>
      </c>
      <c r="H12632" s="18">
        <v>2</v>
      </c>
    </row>
    <row r="12633" spans="1:8" x14ac:dyDescent="0.25">
      <c r="A12633" s="3" t="s">
        <v>947</v>
      </c>
      <c r="B12633" s="5">
        <v>2775000</v>
      </c>
      <c r="C12633" t="s">
        <v>1902</v>
      </c>
      <c r="D12633" t="str">
        <f t="shared" si="197"/>
        <v>Townhouse</v>
      </c>
      <c r="E12633" t="s">
        <v>139</v>
      </c>
      <c r="F12633" t="str">
        <f>_xlfn.XLOOKUP(E12633,Geografiesleutel!A:A,Geografiesleutel!B:B,"",0,1)</f>
        <v>Eastern Suburbs</v>
      </c>
      <c r="G12633" s="18">
        <v>3</v>
      </c>
      <c r="H12633" s="18">
        <v>2</v>
      </c>
    </row>
    <row r="12634" spans="1:8" x14ac:dyDescent="0.25">
      <c r="A12634" s="3" t="s">
        <v>682</v>
      </c>
      <c r="B12634" s="5">
        <v>1320000</v>
      </c>
      <c r="C12634" t="s">
        <v>1902</v>
      </c>
      <c r="D12634" t="str">
        <f t="shared" si="197"/>
        <v>Townhouse</v>
      </c>
      <c r="E12634" t="s">
        <v>141</v>
      </c>
      <c r="F12634" t="str">
        <f>_xlfn.XLOOKUP(E12634,Geografiesleutel!A:A,Geografiesleutel!B:B,"",0,1)</f>
        <v>Agricultural Smallholdings</v>
      </c>
      <c r="G12634" s="18">
        <v>3</v>
      </c>
      <c r="H12634" s="18">
        <v>2</v>
      </c>
    </row>
    <row r="12635" spans="1:8" x14ac:dyDescent="0.25">
      <c r="A12635" s="3" t="s">
        <v>1136</v>
      </c>
      <c r="B12635" s="5">
        <v>540000</v>
      </c>
      <c r="C12635" t="s">
        <v>1901</v>
      </c>
      <c r="D12635" t="str">
        <f t="shared" si="197"/>
        <v>Townhouse</v>
      </c>
      <c r="E12635" t="s">
        <v>346</v>
      </c>
      <c r="F12635" t="str">
        <f>_xlfn.XLOOKUP(E12635,Geografiesleutel!A:A,Geografiesleutel!B:B,"",0,1)</f>
        <v>Northern Suburbs</v>
      </c>
      <c r="G12635" s="18">
        <v>2</v>
      </c>
      <c r="H12635" s="18">
        <v>1</v>
      </c>
    </row>
    <row r="12636" spans="1:8" x14ac:dyDescent="0.25">
      <c r="A12636" s="3" t="s">
        <v>29</v>
      </c>
      <c r="B12636" s="5">
        <v>2499000</v>
      </c>
      <c r="C12636" t="s">
        <v>1902</v>
      </c>
      <c r="D12636" t="str">
        <f t="shared" ref="D12636:D12699" si="198">TRIM(RIGHT(SUBSTITUTE(C12636," ",REPT(" ",LEN(C12636))),LEN(C12636)))</f>
        <v>Townhouse</v>
      </c>
      <c r="E12636" t="s">
        <v>974</v>
      </c>
      <c r="F12636" t="str">
        <f>_xlfn.XLOOKUP(E12636,Geografiesleutel!A:A,Geografiesleutel!B:B,"",0,1)</f>
        <v>Eastern Suburbs</v>
      </c>
      <c r="G12636" s="18">
        <v>3</v>
      </c>
      <c r="H12636" s="18">
        <v>2</v>
      </c>
    </row>
    <row r="12637" spans="1:8" x14ac:dyDescent="0.25">
      <c r="A12637" s="3" t="s">
        <v>758</v>
      </c>
      <c r="B12637" s="5">
        <v>930000</v>
      </c>
      <c r="C12637" t="s">
        <v>1902</v>
      </c>
      <c r="D12637" t="str">
        <f t="shared" si="198"/>
        <v>Townhouse</v>
      </c>
      <c r="E12637" t="s">
        <v>66</v>
      </c>
      <c r="F12637" t="str">
        <f>_xlfn.XLOOKUP(E12637,Geografiesleutel!A:A,Geografiesleutel!B:B,"",0,1)</f>
        <v>Northern Suburbs</v>
      </c>
      <c r="G12637" s="18">
        <v>3</v>
      </c>
      <c r="H12637" s="18">
        <v>1</v>
      </c>
    </row>
    <row r="12638" spans="1:8" x14ac:dyDescent="0.25">
      <c r="A12638" s="3" t="s">
        <v>1308</v>
      </c>
      <c r="B12638" s="5">
        <v>640000</v>
      </c>
      <c r="C12638" t="s">
        <v>1901</v>
      </c>
      <c r="D12638" t="str">
        <f t="shared" si="198"/>
        <v>Townhouse</v>
      </c>
      <c r="E12638" t="s">
        <v>68</v>
      </c>
      <c r="F12638" t="str">
        <f>_xlfn.XLOOKUP(E12638,Geografiesleutel!A:A,Geografiesleutel!B:B,"",0,1)</f>
        <v>Northern Suburbs</v>
      </c>
      <c r="G12638" s="18">
        <v>2</v>
      </c>
      <c r="H12638" s="18">
        <v>1</v>
      </c>
    </row>
    <row r="12639" spans="1:8" x14ac:dyDescent="0.25">
      <c r="A12639" s="3" t="s">
        <v>376</v>
      </c>
      <c r="B12639" s="5">
        <v>2000000</v>
      </c>
      <c r="C12639" t="s">
        <v>1902</v>
      </c>
      <c r="D12639" t="str">
        <f t="shared" si="198"/>
        <v>Townhouse</v>
      </c>
      <c r="E12639" t="s">
        <v>16</v>
      </c>
      <c r="F12639" t="str">
        <f>_xlfn.XLOOKUP(E12639,Geografiesleutel!A:A,Geografiesleutel!B:B,"",0,1)</f>
        <v>Eastern Suburbs</v>
      </c>
      <c r="G12639" s="18">
        <v>3</v>
      </c>
      <c r="H12639" s="18">
        <v>2</v>
      </c>
    </row>
    <row r="12640" spans="1:8" x14ac:dyDescent="0.25">
      <c r="A12640" s="3" t="s">
        <v>316</v>
      </c>
      <c r="B12640" s="5">
        <v>2850000</v>
      </c>
      <c r="C12640" t="s">
        <v>1902</v>
      </c>
      <c r="D12640" t="str">
        <f t="shared" si="198"/>
        <v>Townhouse</v>
      </c>
      <c r="E12640" t="s">
        <v>94</v>
      </c>
      <c r="F12640" t="str">
        <f>_xlfn.XLOOKUP(E12640,Geografiesleutel!A:A,Geografiesleutel!B:B,"",0,1)</f>
        <v>Agricultural Smallholdings</v>
      </c>
      <c r="G12640" s="18">
        <v>3</v>
      </c>
      <c r="H12640" s="18">
        <v>3</v>
      </c>
    </row>
    <row r="12641" spans="1:8" x14ac:dyDescent="0.25">
      <c r="A12641" s="3" t="s">
        <v>462</v>
      </c>
      <c r="B12641" s="5">
        <v>1095000</v>
      </c>
      <c r="C12641" t="s">
        <v>1901</v>
      </c>
      <c r="D12641" t="str">
        <f t="shared" si="198"/>
        <v>Townhouse</v>
      </c>
      <c r="E12641" t="s">
        <v>97</v>
      </c>
      <c r="F12641" t="str">
        <f>_xlfn.XLOOKUP(E12641,Geografiesleutel!A:A,Geografiesleutel!B:B,"",0,1)</f>
        <v>Northern Suburbs</v>
      </c>
      <c r="G12641" s="18">
        <v>2</v>
      </c>
      <c r="H12641" s="18">
        <v>1</v>
      </c>
    </row>
    <row r="12642" spans="1:8" x14ac:dyDescent="0.25">
      <c r="A12642" s="3" t="s">
        <v>206</v>
      </c>
      <c r="B12642" s="5">
        <v>2400000</v>
      </c>
      <c r="C12642" t="s">
        <v>1902</v>
      </c>
      <c r="D12642" t="str">
        <f t="shared" si="198"/>
        <v>Townhouse</v>
      </c>
      <c r="E12642" t="s">
        <v>18</v>
      </c>
      <c r="F12642" t="str">
        <f>_xlfn.XLOOKUP(E12642,Geografiesleutel!A:A,Geografiesleutel!B:B,"",0,1)</f>
        <v>Agricultural Smallholdings</v>
      </c>
      <c r="G12642" s="18">
        <v>3</v>
      </c>
      <c r="H12642" s="18" t="s">
        <v>2646</v>
      </c>
    </row>
    <row r="12643" spans="1:8" x14ac:dyDescent="0.25">
      <c r="A12643" s="3" t="s">
        <v>202</v>
      </c>
      <c r="B12643" s="5">
        <v>995000</v>
      </c>
      <c r="C12643" t="s">
        <v>1901</v>
      </c>
      <c r="D12643" t="str">
        <f t="shared" si="198"/>
        <v>Townhouse</v>
      </c>
      <c r="E12643" t="s">
        <v>101</v>
      </c>
      <c r="F12643" t="str">
        <f>_xlfn.XLOOKUP(E12643,Geografiesleutel!A:A,Geografiesleutel!B:B,"",0,1)</f>
        <v>Eastern Suburbs</v>
      </c>
      <c r="G12643" s="18">
        <v>2</v>
      </c>
      <c r="H12643" s="18">
        <v>2</v>
      </c>
    </row>
    <row r="12644" spans="1:8" x14ac:dyDescent="0.25">
      <c r="A12644" s="3" t="s">
        <v>131</v>
      </c>
      <c r="B12644" s="5">
        <v>1595000</v>
      </c>
      <c r="C12644" t="s">
        <v>1902</v>
      </c>
      <c r="D12644" t="str">
        <f t="shared" si="198"/>
        <v>Townhouse</v>
      </c>
      <c r="E12644" t="s">
        <v>46</v>
      </c>
      <c r="F12644" t="str">
        <f>_xlfn.XLOOKUP(E12644,Geografiesleutel!A:A,Geografiesleutel!B:B,"",0,1)</f>
        <v>Eastern Suburbs</v>
      </c>
      <c r="G12644" s="18">
        <v>3</v>
      </c>
      <c r="H12644" s="18">
        <v>2</v>
      </c>
    </row>
    <row r="12645" spans="1:8" x14ac:dyDescent="0.25">
      <c r="A12645" s="3" t="s">
        <v>719</v>
      </c>
      <c r="B12645" s="5">
        <v>775000</v>
      </c>
      <c r="C12645" t="s">
        <v>1901</v>
      </c>
      <c r="D12645" t="str">
        <f t="shared" si="198"/>
        <v>Townhouse</v>
      </c>
      <c r="E12645" t="s">
        <v>30</v>
      </c>
      <c r="F12645" t="str">
        <f>_xlfn.XLOOKUP(E12645,Geografiesleutel!A:A,Geografiesleutel!B:B,"",0,1)</f>
        <v>Northern Suburbs</v>
      </c>
      <c r="G12645" s="18">
        <v>2</v>
      </c>
      <c r="H12645" s="18">
        <v>1</v>
      </c>
    </row>
    <row r="12646" spans="1:8" x14ac:dyDescent="0.25">
      <c r="A12646" s="3" t="s">
        <v>133</v>
      </c>
      <c r="B12646" s="5">
        <v>1850000</v>
      </c>
      <c r="C12646" t="s">
        <v>1902</v>
      </c>
      <c r="D12646" t="str">
        <f t="shared" si="198"/>
        <v>Townhouse</v>
      </c>
      <c r="E12646" t="s">
        <v>16</v>
      </c>
      <c r="F12646" t="str">
        <f>_xlfn.XLOOKUP(E12646,Geografiesleutel!A:A,Geografiesleutel!B:B,"",0,1)</f>
        <v>Eastern Suburbs</v>
      </c>
      <c r="G12646" s="18">
        <v>3</v>
      </c>
      <c r="H12646" s="18" t="s">
        <v>2646</v>
      </c>
    </row>
    <row r="12647" spans="1:8" x14ac:dyDescent="0.25">
      <c r="A12647" s="3" t="s">
        <v>132</v>
      </c>
      <c r="B12647" s="5">
        <v>1599000</v>
      </c>
      <c r="C12647" t="s">
        <v>1902</v>
      </c>
      <c r="D12647" t="str">
        <f t="shared" si="198"/>
        <v>Townhouse</v>
      </c>
      <c r="E12647" t="s">
        <v>18</v>
      </c>
      <c r="F12647" t="str">
        <f>_xlfn.XLOOKUP(E12647,Geografiesleutel!A:A,Geografiesleutel!B:B,"",0,1)</f>
        <v>Agricultural Smallholdings</v>
      </c>
      <c r="G12647" s="18">
        <v>3</v>
      </c>
      <c r="H12647" s="18">
        <v>2</v>
      </c>
    </row>
    <row r="12648" spans="1:8" x14ac:dyDescent="0.25">
      <c r="A12648" s="3" t="s">
        <v>664</v>
      </c>
      <c r="B12648" s="5">
        <v>2049000</v>
      </c>
      <c r="C12648" t="s">
        <v>1902</v>
      </c>
      <c r="D12648" t="str">
        <f t="shared" si="198"/>
        <v>Townhouse</v>
      </c>
      <c r="E12648" t="s">
        <v>30</v>
      </c>
      <c r="F12648" t="str">
        <f>_xlfn.XLOOKUP(E12648,Geografiesleutel!A:A,Geografiesleutel!B:B,"",0,1)</f>
        <v>Northern Suburbs</v>
      </c>
      <c r="G12648" s="18">
        <v>3</v>
      </c>
      <c r="H12648" s="18" t="s">
        <v>2646</v>
      </c>
    </row>
    <row r="12649" spans="1:8" x14ac:dyDescent="0.25">
      <c r="A12649" s="3" t="s">
        <v>43</v>
      </c>
      <c r="B12649" s="5">
        <v>2150000</v>
      </c>
      <c r="C12649" t="s">
        <v>1902</v>
      </c>
      <c r="D12649" t="str">
        <f t="shared" si="198"/>
        <v>Townhouse</v>
      </c>
      <c r="E12649" t="s">
        <v>46</v>
      </c>
      <c r="F12649" t="str">
        <f>_xlfn.XLOOKUP(E12649,Geografiesleutel!A:A,Geografiesleutel!B:B,"",0,1)</f>
        <v>Eastern Suburbs</v>
      </c>
      <c r="G12649" s="18">
        <v>3</v>
      </c>
      <c r="H12649" s="18">
        <v>2</v>
      </c>
    </row>
    <row r="12650" spans="1:8" x14ac:dyDescent="0.25">
      <c r="A12650" s="3" t="s">
        <v>365</v>
      </c>
      <c r="B12650" s="5">
        <v>1450000</v>
      </c>
      <c r="C12650" t="s">
        <v>1902</v>
      </c>
      <c r="D12650" t="str">
        <f t="shared" si="198"/>
        <v>Townhouse</v>
      </c>
      <c r="E12650" t="s">
        <v>68</v>
      </c>
      <c r="F12650" t="str">
        <f>_xlfn.XLOOKUP(E12650,Geografiesleutel!A:A,Geografiesleutel!B:B,"",0,1)</f>
        <v>Northern Suburbs</v>
      </c>
      <c r="G12650" s="18">
        <v>3</v>
      </c>
      <c r="H12650" s="18">
        <v>2</v>
      </c>
    </row>
    <row r="12651" spans="1:8" x14ac:dyDescent="0.25">
      <c r="A12651" s="3" t="s">
        <v>1262</v>
      </c>
      <c r="B12651" s="5">
        <v>1185000</v>
      </c>
      <c r="C12651" t="s">
        <v>1902</v>
      </c>
      <c r="D12651" t="str">
        <f t="shared" si="198"/>
        <v>Townhouse</v>
      </c>
      <c r="E12651" t="s">
        <v>134</v>
      </c>
      <c r="F12651" t="str">
        <f>_xlfn.XLOOKUP(E12651,Geografiesleutel!A:A,Geografiesleutel!B:B,"",0,1)</f>
        <v>Eastern Suburbs</v>
      </c>
      <c r="G12651" s="18">
        <v>3</v>
      </c>
      <c r="H12651" s="18">
        <v>2</v>
      </c>
    </row>
    <row r="12652" spans="1:8" x14ac:dyDescent="0.25">
      <c r="A12652" s="3" t="s">
        <v>132</v>
      </c>
      <c r="B12652" s="5">
        <v>1599000</v>
      </c>
      <c r="C12652" t="s">
        <v>1902</v>
      </c>
      <c r="D12652" t="str">
        <f t="shared" si="198"/>
        <v>Townhouse</v>
      </c>
      <c r="E12652" t="s">
        <v>18</v>
      </c>
      <c r="F12652" t="str">
        <f>_xlfn.XLOOKUP(E12652,Geografiesleutel!A:A,Geografiesleutel!B:B,"",0,1)</f>
        <v>Agricultural Smallholdings</v>
      </c>
      <c r="G12652" s="18">
        <v>3</v>
      </c>
      <c r="H12652" s="18">
        <v>2</v>
      </c>
    </row>
    <row r="12653" spans="1:8" x14ac:dyDescent="0.25">
      <c r="A12653" s="3" t="s">
        <v>392</v>
      </c>
      <c r="B12653" s="5">
        <v>940000</v>
      </c>
      <c r="C12653" t="s">
        <v>1901</v>
      </c>
      <c r="D12653" t="str">
        <f t="shared" si="198"/>
        <v>Townhouse</v>
      </c>
      <c r="E12653" t="s">
        <v>101</v>
      </c>
      <c r="F12653" t="str">
        <f>_xlfn.XLOOKUP(E12653,Geografiesleutel!A:A,Geografiesleutel!B:B,"",0,1)</f>
        <v>Eastern Suburbs</v>
      </c>
      <c r="G12653" s="18">
        <v>2</v>
      </c>
      <c r="H12653" s="18">
        <v>1</v>
      </c>
    </row>
    <row r="12654" spans="1:8" x14ac:dyDescent="0.25">
      <c r="A12654" s="3" t="s">
        <v>328</v>
      </c>
      <c r="B12654" s="5">
        <v>849000</v>
      </c>
      <c r="C12654" t="s">
        <v>1902</v>
      </c>
      <c r="D12654" t="str">
        <f t="shared" si="198"/>
        <v>Townhouse</v>
      </c>
      <c r="E12654" t="s">
        <v>64</v>
      </c>
      <c r="F12654" t="str">
        <f>_xlfn.XLOOKUP(E12654,Geografiesleutel!A:A,Geografiesleutel!B:B,"",0,1)</f>
        <v>Western Suburbs</v>
      </c>
      <c r="G12654" s="18">
        <v>3</v>
      </c>
      <c r="H12654" s="18">
        <v>2</v>
      </c>
    </row>
    <row r="12655" spans="1:8" x14ac:dyDescent="0.25">
      <c r="A12655" s="3" t="s">
        <v>376</v>
      </c>
      <c r="B12655" s="5">
        <v>2000000</v>
      </c>
      <c r="C12655" t="s">
        <v>1902</v>
      </c>
      <c r="D12655" t="str">
        <f t="shared" si="198"/>
        <v>Townhouse</v>
      </c>
      <c r="E12655" t="s">
        <v>128</v>
      </c>
      <c r="F12655" t="str">
        <f>_xlfn.XLOOKUP(E12655,Geografiesleutel!A:A,Geografiesleutel!B:B,"",0,1)</f>
        <v>Eastern Suburbs</v>
      </c>
      <c r="G12655" s="18">
        <v>3</v>
      </c>
      <c r="H12655" s="18">
        <v>3</v>
      </c>
    </row>
    <row r="12656" spans="1:8" x14ac:dyDescent="0.25">
      <c r="A12656" s="3" t="s">
        <v>557</v>
      </c>
      <c r="B12656" s="5">
        <v>1099000</v>
      </c>
      <c r="C12656" t="s">
        <v>1902</v>
      </c>
      <c r="D12656" t="str">
        <f t="shared" si="198"/>
        <v>Townhouse</v>
      </c>
      <c r="E12656" t="s">
        <v>30</v>
      </c>
      <c r="F12656" t="str">
        <f>_xlfn.XLOOKUP(E12656,Geografiesleutel!A:A,Geografiesleutel!B:B,"",0,1)</f>
        <v>Northern Suburbs</v>
      </c>
      <c r="G12656" s="18">
        <v>3</v>
      </c>
      <c r="H12656" s="18">
        <v>2</v>
      </c>
    </row>
    <row r="12657" spans="1:8" x14ac:dyDescent="0.25">
      <c r="A12657" s="3" t="s">
        <v>185</v>
      </c>
      <c r="B12657" s="5">
        <v>1400000</v>
      </c>
      <c r="C12657" t="s">
        <v>1902</v>
      </c>
      <c r="D12657" t="str">
        <f t="shared" si="198"/>
        <v>Townhouse</v>
      </c>
      <c r="E12657" t="s">
        <v>101</v>
      </c>
      <c r="F12657" t="str">
        <f>_xlfn.XLOOKUP(E12657,Geografiesleutel!A:A,Geografiesleutel!B:B,"",0,1)</f>
        <v>Eastern Suburbs</v>
      </c>
      <c r="G12657" s="18">
        <v>3</v>
      </c>
      <c r="H12657" s="18">
        <v>2</v>
      </c>
    </row>
    <row r="12658" spans="1:8" x14ac:dyDescent="0.25">
      <c r="A12658" s="3" t="s">
        <v>34</v>
      </c>
      <c r="B12658" s="5">
        <v>1650000</v>
      </c>
      <c r="C12658" t="s">
        <v>1901</v>
      </c>
      <c r="D12658" t="str">
        <f t="shared" si="198"/>
        <v>Townhouse</v>
      </c>
      <c r="E12658" t="s">
        <v>46</v>
      </c>
      <c r="F12658" t="str">
        <f>_xlfn.XLOOKUP(E12658,Geografiesleutel!A:A,Geografiesleutel!B:B,"",0,1)</f>
        <v>Eastern Suburbs</v>
      </c>
      <c r="G12658" s="18">
        <v>2</v>
      </c>
      <c r="H12658" s="18">
        <v>2</v>
      </c>
    </row>
    <row r="12659" spans="1:8" x14ac:dyDescent="0.25">
      <c r="A12659" s="3" t="s">
        <v>1262</v>
      </c>
      <c r="B12659" s="5">
        <v>1185000</v>
      </c>
      <c r="C12659" t="s">
        <v>1902</v>
      </c>
      <c r="D12659" t="str">
        <f t="shared" si="198"/>
        <v>Townhouse</v>
      </c>
      <c r="E12659" t="s">
        <v>134</v>
      </c>
      <c r="F12659" t="str">
        <f>_xlfn.XLOOKUP(E12659,Geografiesleutel!A:A,Geografiesleutel!B:B,"",0,1)</f>
        <v>Eastern Suburbs</v>
      </c>
      <c r="G12659" s="18">
        <v>3</v>
      </c>
      <c r="H12659" s="18">
        <v>2</v>
      </c>
    </row>
    <row r="12660" spans="1:8" x14ac:dyDescent="0.25">
      <c r="A12660" s="3" t="s">
        <v>395</v>
      </c>
      <c r="B12660" s="5">
        <v>1370000</v>
      </c>
      <c r="C12660" t="s">
        <v>1902</v>
      </c>
      <c r="D12660" t="str">
        <f t="shared" si="198"/>
        <v>Townhouse</v>
      </c>
      <c r="E12660" t="s">
        <v>30</v>
      </c>
      <c r="F12660" t="str">
        <f>_xlfn.XLOOKUP(E12660,Geografiesleutel!A:A,Geografiesleutel!B:B,"",0,1)</f>
        <v>Northern Suburbs</v>
      </c>
      <c r="G12660" s="18">
        <v>3</v>
      </c>
      <c r="H12660" s="18">
        <v>2</v>
      </c>
    </row>
    <row r="12661" spans="1:8" x14ac:dyDescent="0.25">
      <c r="A12661" s="3" t="s">
        <v>1275</v>
      </c>
      <c r="B12661" s="5">
        <v>810000</v>
      </c>
      <c r="C12661" t="s">
        <v>1901</v>
      </c>
      <c r="D12661" t="str">
        <f t="shared" si="198"/>
        <v>Townhouse</v>
      </c>
      <c r="E12661" t="s">
        <v>141</v>
      </c>
      <c r="F12661" t="str">
        <f>_xlfn.XLOOKUP(E12661,Geografiesleutel!A:A,Geografiesleutel!B:B,"",0,1)</f>
        <v>Agricultural Smallholdings</v>
      </c>
      <c r="G12661" s="18">
        <v>2</v>
      </c>
      <c r="H12661" s="18">
        <v>1</v>
      </c>
    </row>
    <row r="12662" spans="1:8" x14ac:dyDescent="0.25">
      <c r="A12662" s="3" t="s">
        <v>129</v>
      </c>
      <c r="B12662" s="5">
        <v>1890000</v>
      </c>
      <c r="C12662" t="s">
        <v>1902</v>
      </c>
      <c r="D12662" t="str">
        <f t="shared" si="198"/>
        <v>Townhouse</v>
      </c>
      <c r="E12662" t="s">
        <v>11</v>
      </c>
      <c r="F12662" t="str">
        <f>_xlfn.XLOOKUP(E12662,Geografiesleutel!A:A,Geografiesleutel!B:B,"",0,1)</f>
        <v>Eastern Suburbs</v>
      </c>
      <c r="G12662" s="18">
        <v>3</v>
      </c>
      <c r="H12662" s="18">
        <v>2</v>
      </c>
    </row>
    <row r="12663" spans="1:8" x14ac:dyDescent="0.25">
      <c r="A12663" s="3" t="s">
        <v>567</v>
      </c>
      <c r="B12663" s="5">
        <v>980000</v>
      </c>
      <c r="C12663" t="s">
        <v>1901</v>
      </c>
      <c r="D12663" t="str">
        <f t="shared" si="198"/>
        <v>Townhouse</v>
      </c>
      <c r="E12663" t="s">
        <v>42</v>
      </c>
      <c r="F12663" t="str">
        <f>_xlfn.XLOOKUP(E12663,Geografiesleutel!A:A,Geografiesleutel!B:B,"",0,1)</f>
        <v>Eastern Suburbs</v>
      </c>
      <c r="G12663" s="18">
        <v>2</v>
      </c>
      <c r="H12663" s="18">
        <v>1</v>
      </c>
    </row>
    <row r="12664" spans="1:8" x14ac:dyDescent="0.25">
      <c r="A12664" s="3" t="s">
        <v>216</v>
      </c>
      <c r="B12664" s="5">
        <v>1100000</v>
      </c>
      <c r="C12664" t="s">
        <v>1901</v>
      </c>
      <c r="D12664" t="str">
        <f t="shared" si="198"/>
        <v>Townhouse</v>
      </c>
      <c r="E12664" t="s">
        <v>285</v>
      </c>
      <c r="F12664" t="str">
        <f>_xlfn.XLOOKUP(E12664,Geografiesleutel!A:A,Geografiesleutel!B:B,"",0,1)</f>
        <v>Eastern Suburbs</v>
      </c>
      <c r="G12664" s="18">
        <v>2</v>
      </c>
      <c r="H12664" s="18">
        <v>2</v>
      </c>
    </row>
    <row r="12665" spans="1:8" x14ac:dyDescent="0.25">
      <c r="A12665" s="3" t="s">
        <v>301</v>
      </c>
      <c r="B12665" s="5">
        <v>1290000</v>
      </c>
      <c r="C12665" t="s">
        <v>1901</v>
      </c>
      <c r="D12665" t="str">
        <f t="shared" si="198"/>
        <v>Townhouse</v>
      </c>
      <c r="E12665" t="s">
        <v>16</v>
      </c>
      <c r="F12665" t="str">
        <f>_xlfn.XLOOKUP(E12665,Geografiesleutel!A:A,Geografiesleutel!B:B,"",0,1)</f>
        <v>Eastern Suburbs</v>
      </c>
      <c r="G12665" s="18">
        <v>2</v>
      </c>
      <c r="H12665" s="18">
        <v>2</v>
      </c>
    </row>
    <row r="12666" spans="1:8" x14ac:dyDescent="0.25">
      <c r="A12666" s="3" t="s">
        <v>861</v>
      </c>
      <c r="B12666" s="5">
        <v>1199000</v>
      </c>
      <c r="C12666" t="s">
        <v>1902</v>
      </c>
      <c r="D12666" t="str">
        <f t="shared" si="198"/>
        <v>Townhouse</v>
      </c>
      <c r="E12666" t="s">
        <v>35</v>
      </c>
      <c r="F12666" t="str">
        <f>_xlfn.XLOOKUP(E12666,Geografiesleutel!A:A,Geografiesleutel!B:B,"",0,1)</f>
        <v>Northern Suburbs</v>
      </c>
      <c r="G12666" s="18">
        <v>3</v>
      </c>
      <c r="H12666" s="18">
        <v>3</v>
      </c>
    </row>
    <row r="12667" spans="1:8" x14ac:dyDescent="0.25">
      <c r="A12667" s="3" t="s">
        <v>347</v>
      </c>
      <c r="B12667" s="5">
        <v>2395000</v>
      </c>
      <c r="C12667" t="s">
        <v>1902</v>
      </c>
      <c r="D12667" t="str">
        <f t="shared" si="198"/>
        <v>Townhouse</v>
      </c>
      <c r="E12667" t="s">
        <v>70</v>
      </c>
      <c r="F12667" t="str">
        <f>_xlfn.XLOOKUP(E12667,Geografiesleutel!A:A,Geografiesleutel!B:B,"",0,1)</f>
        <v>Northern Suburbs</v>
      </c>
      <c r="G12667" s="18">
        <v>3</v>
      </c>
      <c r="H12667" s="18" t="s">
        <v>2646</v>
      </c>
    </row>
    <row r="12668" spans="1:8" x14ac:dyDescent="0.25">
      <c r="A12668" s="3" t="s">
        <v>693</v>
      </c>
      <c r="B12668" s="5">
        <v>730000</v>
      </c>
      <c r="C12668" t="s">
        <v>1901</v>
      </c>
      <c r="D12668" t="str">
        <f t="shared" si="198"/>
        <v>Townhouse</v>
      </c>
      <c r="E12668" t="s">
        <v>97</v>
      </c>
      <c r="F12668" t="str">
        <f>_xlfn.XLOOKUP(E12668,Geografiesleutel!A:A,Geografiesleutel!B:B,"",0,1)</f>
        <v>Northern Suburbs</v>
      </c>
      <c r="G12668" s="18">
        <v>2</v>
      </c>
      <c r="H12668" s="18">
        <v>1</v>
      </c>
    </row>
    <row r="12669" spans="1:8" x14ac:dyDescent="0.25">
      <c r="A12669" s="3" t="s">
        <v>412</v>
      </c>
      <c r="B12669" s="5">
        <v>1195000</v>
      </c>
      <c r="C12669" t="s">
        <v>1902</v>
      </c>
      <c r="D12669" t="str">
        <f t="shared" si="198"/>
        <v>Townhouse</v>
      </c>
      <c r="E12669" t="s">
        <v>46</v>
      </c>
      <c r="F12669" t="str">
        <f>_xlfn.XLOOKUP(E12669,Geografiesleutel!A:A,Geografiesleutel!B:B,"",0,1)</f>
        <v>Eastern Suburbs</v>
      </c>
      <c r="G12669" s="18">
        <v>3</v>
      </c>
      <c r="H12669" s="18">
        <v>2</v>
      </c>
    </row>
    <row r="12670" spans="1:8" x14ac:dyDescent="0.25">
      <c r="A12670" s="3" t="s">
        <v>148</v>
      </c>
      <c r="B12670" s="5">
        <v>1799000</v>
      </c>
      <c r="C12670" t="s">
        <v>1902</v>
      </c>
      <c r="D12670" t="str">
        <f t="shared" si="198"/>
        <v>Townhouse</v>
      </c>
      <c r="E12670" t="s">
        <v>285</v>
      </c>
      <c r="F12670" t="str">
        <f>_xlfn.XLOOKUP(E12670,Geografiesleutel!A:A,Geografiesleutel!B:B,"",0,1)</f>
        <v>Eastern Suburbs</v>
      </c>
      <c r="G12670" s="18">
        <v>3</v>
      </c>
      <c r="H12670" s="18">
        <v>2</v>
      </c>
    </row>
    <row r="12671" spans="1:8" x14ac:dyDescent="0.25">
      <c r="A12671" s="3" t="s">
        <v>347</v>
      </c>
      <c r="B12671" s="5">
        <v>2395000</v>
      </c>
      <c r="C12671" t="s">
        <v>1902</v>
      </c>
      <c r="D12671" t="str">
        <f t="shared" si="198"/>
        <v>Townhouse</v>
      </c>
      <c r="E12671" t="s">
        <v>70</v>
      </c>
      <c r="F12671" t="str">
        <f>_xlfn.XLOOKUP(E12671,Geografiesleutel!A:A,Geografiesleutel!B:B,"",0,1)</f>
        <v>Northern Suburbs</v>
      </c>
      <c r="G12671" s="18">
        <v>3</v>
      </c>
      <c r="H12671" s="18" t="s">
        <v>2646</v>
      </c>
    </row>
    <row r="12672" spans="1:8" x14ac:dyDescent="0.25">
      <c r="A12672" s="3" t="s">
        <v>59</v>
      </c>
      <c r="B12672" s="5">
        <v>680000</v>
      </c>
      <c r="C12672" t="s">
        <v>1901</v>
      </c>
      <c r="D12672" t="str">
        <f t="shared" si="198"/>
        <v>Townhouse</v>
      </c>
      <c r="E12672" t="s">
        <v>82</v>
      </c>
      <c r="F12672" t="str">
        <f>_xlfn.XLOOKUP(E12672,Geografiesleutel!A:A,Geografiesleutel!B:B,"",0,1)</f>
        <v>Western Suburbs</v>
      </c>
      <c r="G12672" s="18">
        <v>2</v>
      </c>
      <c r="H12672" s="18">
        <v>1</v>
      </c>
    </row>
    <row r="12673" spans="1:8" x14ac:dyDescent="0.25">
      <c r="A12673" s="3" t="s">
        <v>592</v>
      </c>
      <c r="B12673" s="5">
        <v>890000</v>
      </c>
      <c r="C12673" t="s">
        <v>1901</v>
      </c>
      <c r="D12673" t="str">
        <f t="shared" si="198"/>
        <v>Townhouse</v>
      </c>
      <c r="E12673" t="s">
        <v>134</v>
      </c>
      <c r="F12673" t="str">
        <f>_xlfn.XLOOKUP(E12673,Geografiesleutel!A:A,Geografiesleutel!B:B,"",0,1)</f>
        <v>Eastern Suburbs</v>
      </c>
      <c r="G12673" s="18">
        <v>2</v>
      </c>
      <c r="H12673" s="18">
        <v>2</v>
      </c>
    </row>
    <row r="12674" spans="1:8" x14ac:dyDescent="0.25">
      <c r="A12674" s="3" t="s">
        <v>597</v>
      </c>
      <c r="B12674" s="5">
        <v>1190000</v>
      </c>
      <c r="C12674" t="s">
        <v>1902</v>
      </c>
      <c r="D12674" t="str">
        <f t="shared" si="198"/>
        <v>Townhouse</v>
      </c>
      <c r="E12674" t="s">
        <v>126</v>
      </c>
      <c r="F12674" t="str">
        <f>_xlfn.XLOOKUP(E12674,Geografiesleutel!A:A,Geografiesleutel!B:B,"",0,1)</f>
        <v>Northern Suburbs</v>
      </c>
      <c r="G12674" s="18">
        <v>3</v>
      </c>
      <c r="H12674" s="18" t="s">
        <v>2650</v>
      </c>
    </row>
    <row r="12675" spans="1:8" x14ac:dyDescent="0.25">
      <c r="A12675" s="3" t="s">
        <v>237</v>
      </c>
      <c r="B12675" s="5">
        <v>925000</v>
      </c>
      <c r="C12675" t="s">
        <v>1913</v>
      </c>
      <c r="D12675" t="str">
        <f t="shared" si="198"/>
        <v>Townhouse</v>
      </c>
      <c r="E12675" t="s">
        <v>46</v>
      </c>
      <c r="F12675" t="str">
        <f>_xlfn.XLOOKUP(E12675,Geografiesleutel!A:A,Geografiesleutel!B:B,"",0,1)</f>
        <v>Eastern Suburbs</v>
      </c>
      <c r="G12675" s="18">
        <v>1</v>
      </c>
      <c r="H12675" s="18">
        <v>1</v>
      </c>
    </row>
    <row r="12676" spans="1:8" x14ac:dyDescent="0.25">
      <c r="A12676" s="3" t="s">
        <v>210</v>
      </c>
      <c r="B12676" s="5">
        <v>2650000</v>
      </c>
      <c r="C12676" t="s">
        <v>1902</v>
      </c>
      <c r="D12676" t="str">
        <f t="shared" si="198"/>
        <v>Townhouse</v>
      </c>
      <c r="E12676" t="s">
        <v>404</v>
      </c>
      <c r="F12676" t="str">
        <f>_xlfn.XLOOKUP(E12676,Geografiesleutel!A:A,Geografiesleutel!B:B,"",0,1)</f>
        <v>CBD</v>
      </c>
      <c r="G12676" s="18">
        <v>3</v>
      </c>
      <c r="H12676" s="18">
        <v>3</v>
      </c>
    </row>
    <row r="12677" spans="1:8" x14ac:dyDescent="0.25">
      <c r="A12677" s="3" t="s">
        <v>158</v>
      </c>
      <c r="B12677" s="5">
        <v>1249000</v>
      </c>
      <c r="C12677" t="s">
        <v>1901</v>
      </c>
      <c r="D12677" t="str">
        <f t="shared" si="198"/>
        <v>Townhouse</v>
      </c>
      <c r="E12677" t="s">
        <v>264</v>
      </c>
      <c r="F12677" t="str">
        <f>_xlfn.XLOOKUP(E12677,Geografiesleutel!A:A,Geografiesleutel!B:B,"",0,1)</f>
        <v>Eastern Suburbs</v>
      </c>
      <c r="G12677" s="18">
        <v>2</v>
      </c>
      <c r="H12677" s="18">
        <v>1</v>
      </c>
    </row>
    <row r="12678" spans="1:8" x14ac:dyDescent="0.25">
      <c r="A12678" s="3" t="s">
        <v>150</v>
      </c>
      <c r="B12678" s="5">
        <v>1350000</v>
      </c>
      <c r="C12678" t="s">
        <v>1901</v>
      </c>
      <c r="D12678" t="str">
        <f t="shared" si="198"/>
        <v>Townhouse</v>
      </c>
      <c r="E12678" t="s">
        <v>152</v>
      </c>
      <c r="F12678" t="str">
        <f>_xlfn.XLOOKUP(E12678,Geografiesleutel!A:A,Geografiesleutel!B:B,"",0,1)</f>
        <v>Eastern Suburbs</v>
      </c>
      <c r="G12678" s="18">
        <v>2</v>
      </c>
      <c r="H12678" s="18">
        <v>2</v>
      </c>
    </row>
    <row r="12679" spans="1:8" x14ac:dyDescent="0.25">
      <c r="A12679" s="3" t="s">
        <v>365</v>
      </c>
      <c r="B12679" s="5">
        <v>1450000</v>
      </c>
      <c r="C12679" t="s">
        <v>1902</v>
      </c>
      <c r="D12679" t="str">
        <f t="shared" si="198"/>
        <v>Townhouse</v>
      </c>
      <c r="E12679" t="s">
        <v>68</v>
      </c>
      <c r="F12679" t="str">
        <f>_xlfn.XLOOKUP(E12679,Geografiesleutel!A:A,Geografiesleutel!B:B,"",0,1)</f>
        <v>Northern Suburbs</v>
      </c>
      <c r="G12679" s="18">
        <v>3</v>
      </c>
      <c r="H12679" s="18">
        <v>2</v>
      </c>
    </row>
    <row r="12680" spans="1:8" x14ac:dyDescent="0.25">
      <c r="A12680" s="3" t="s">
        <v>682</v>
      </c>
      <c r="B12680" s="5">
        <v>1320000</v>
      </c>
      <c r="C12680" t="s">
        <v>1902</v>
      </c>
      <c r="D12680" t="str">
        <f t="shared" si="198"/>
        <v>Townhouse</v>
      </c>
      <c r="E12680" t="s">
        <v>309</v>
      </c>
      <c r="F12680" t="str">
        <f>_xlfn.XLOOKUP(E12680,Geografiesleutel!A:A,Geografiesleutel!B:B,"",0,1)</f>
        <v>Eastern Suburbs</v>
      </c>
      <c r="G12680" s="18">
        <v>3</v>
      </c>
      <c r="H12680" s="18" t="s">
        <v>2646</v>
      </c>
    </row>
    <row r="12681" spans="1:8" x14ac:dyDescent="0.25">
      <c r="A12681" s="3" t="s">
        <v>724</v>
      </c>
      <c r="B12681" s="5">
        <v>1495000</v>
      </c>
      <c r="C12681" t="s">
        <v>1902</v>
      </c>
      <c r="D12681" t="str">
        <f t="shared" si="198"/>
        <v>Townhouse</v>
      </c>
      <c r="E12681" t="s">
        <v>368</v>
      </c>
      <c r="F12681" t="str">
        <f>_xlfn.XLOOKUP(E12681,Geografiesleutel!A:A,Geografiesleutel!B:B,"",0,1)</f>
        <v>Eastern Suburbs</v>
      </c>
      <c r="G12681" s="18">
        <v>3</v>
      </c>
      <c r="H12681" s="18">
        <v>2</v>
      </c>
    </row>
    <row r="12682" spans="1:8" x14ac:dyDescent="0.25">
      <c r="A12682" s="3" t="s">
        <v>150</v>
      </c>
      <c r="B12682" s="5">
        <v>1350000</v>
      </c>
      <c r="C12682" t="s">
        <v>1902</v>
      </c>
      <c r="D12682" t="str">
        <f t="shared" si="198"/>
        <v>Townhouse</v>
      </c>
      <c r="E12682" t="s">
        <v>309</v>
      </c>
      <c r="F12682" t="str">
        <f>_xlfn.XLOOKUP(E12682,Geografiesleutel!A:A,Geografiesleutel!B:B,"",0,1)</f>
        <v>Eastern Suburbs</v>
      </c>
      <c r="G12682" s="18">
        <v>3</v>
      </c>
      <c r="H12682" s="18" t="s">
        <v>2646</v>
      </c>
    </row>
    <row r="12683" spans="1:8" x14ac:dyDescent="0.25">
      <c r="A12683" s="3" t="s">
        <v>519</v>
      </c>
      <c r="B12683" s="5">
        <v>3390000</v>
      </c>
      <c r="C12683" t="s">
        <v>1914</v>
      </c>
      <c r="D12683" t="str">
        <f t="shared" si="198"/>
        <v>Townhouse</v>
      </c>
      <c r="E12683" t="s">
        <v>233</v>
      </c>
      <c r="F12683" t="str">
        <f>_xlfn.XLOOKUP(E12683,Geografiesleutel!A:A,Geografiesleutel!B:B,"",0,1)</f>
        <v>Eastern Suburbs</v>
      </c>
      <c r="G12683" s="18">
        <v>5</v>
      </c>
      <c r="H12683" s="18">
        <v>4</v>
      </c>
    </row>
    <row r="12684" spans="1:8" x14ac:dyDescent="0.25">
      <c r="A12684" s="3" t="s">
        <v>631</v>
      </c>
      <c r="B12684" s="5">
        <v>2190000</v>
      </c>
      <c r="C12684" t="s">
        <v>1903</v>
      </c>
      <c r="D12684" t="str">
        <f t="shared" si="198"/>
        <v>Townhouse</v>
      </c>
      <c r="E12684" t="s">
        <v>310</v>
      </c>
      <c r="F12684" t="str">
        <f>_xlfn.XLOOKUP(E12684,Geografiesleutel!A:A,Geografiesleutel!B:B,"",0,1)</f>
        <v>Agricultural Smallholdings</v>
      </c>
      <c r="G12684" s="18">
        <v>4</v>
      </c>
      <c r="H12684" s="18">
        <v>3</v>
      </c>
    </row>
    <row r="12685" spans="1:8" x14ac:dyDescent="0.25">
      <c r="A12685" s="3" t="s">
        <v>1275</v>
      </c>
      <c r="B12685" s="5">
        <v>810000</v>
      </c>
      <c r="C12685" t="s">
        <v>1901</v>
      </c>
      <c r="D12685" t="str">
        <f t="shared" si="198"/>
        <v>Townhouse</v>
      </c>
      <c r="E12685" t="s">
        <v>70</v>
      </c>
      <c r="F12685" t="str">
        <f>_xlfn.XLOOKUP(E12685,Geografiesleutel!A:A,Geografiesleutel!B:B,"",0,1)</f>
        <v>Northern Suburbs</v>
      </c>
      <c r="G12685" s="18">
        <v>2</v>
      </c>
      <c r="H12685" s="18">
        <v>2</v>
      </c>
    </row>
    <row r="12686" spans="1:8" x14ac:dyDescent="0.25">
      <c r="A12686" s="3" t="s">
        <v>1588</v>
      </c>
      <c r="B12686" s="5">
        <v>1035000</v>
      </c>
      <c r="C12686" t="s">
        <v>1901</v>
      </c>
      <c r="D12686" t="str">
        <f t="shared" si="198"/>
        <v>Townhouse</v>
      </c>
      <c r="E12686" t="s">
        <v>46</v>
      </c>
      <c r="F12686" t="str">
        <f>_xlfn.XLOOKUP(E12686,Geografiesleutel!A:A,Geografiesleutel!B:B,"",0,1)</f>
        <v>Eastern Suburbs</v>
      </c>
      <c r="G12686" s="18">
        <v>2</v>
      </c>
      <c r="H12686" s="18">
        <v>2</v>
      </c>
    </row>
    <row r="12687" spans="1:8" x14ac:dyDescent="0.25">
      <c r="A12687" s="3" t="s">
        <v>173</v>
      </c>
      <c r="B12687" s="5">
        <v>2895000</v>
      </c>
      <c r="C12687" t="s">
        <v>1902</v>
      </c>
      <c r="D12687" t="str">
        <f t="shared" si="198"/>
        <v>Townhouse</v>
      </c>
      <c r="E12687" t="s">
        <v>139</v>
      </c>
      <c r="F12687" t="str">
        <f>_xlfn.XLOOKUP(E12687,Geografiesleutel!A:A,Geografiesleutel!B:B,"",0,1)</f>
        <v>Eastern Suburbs</v>
      </c>
      <c r="G12687" s="18">
        <v>3</v>
      </c>
      <c r="H12687" s="18">
        <v>2</v>
      </c>
    </row>
    <row r="12688" spans="1:8" x14ac:dyDescent="0.25">
      <c r="A12688" s="3" t="s">
        <v>162</v>
      </c>
      <c r="B12688" s="5">
        <v>950000</v>
      </c>
      <c r="C12688" t="s">
        <v>1902</v>
      </c>
      <c r="D12688" t="str">
        <f t="shared" si="198"/>
        <v>Townhouse</v>
      </c>
      <c r="E12688" t="s">
        <v>118</v>
      </c>
      <c r="F12688" t="str">
        <f>_xlfn.XLOOKUP(E12688,Geografiesleutel!A:A,Geografiesleutel!B:B,"",0,1)</f>
        <v>Northern Suburbs</v>
      </c>
      <c r="G12688" s="18">
        <v>3</v>
      </c>
      <c r="H12688" s="18">
        <v>2</v>
      </c>
    </row>
    <row r="12689" spans="1:8" x14ac:dyDescent="0.25">
      <c r="A12689" s="3" t="s">
        <v>1915</v>
      </c>
      <c r="B12689" s="5">
        <v>869000</v>
      </c>
      <c r="C12689" t="s">
        <v>1901</v>
      </c>
      <c r="D12689" t="str">
        <f t="shared" si="198"/>
        <v>Townhouse</v>
      </c>
      <c r="E12689" t="s">
        <v>97</v>
      </c>
      <c r="F12689" t="str">
        <f>_xlfn.XLOOKUP(E12689,Geografiesleutel!A:A,Geografiesleutel!B:B,"",0,1)</f>
        <v>Northern Suburbs</v>
      </c>
      <c r="G12689" s="18">
        <v>2</v>
      </c>
      <c r="H12689" s="18">
        <v>1</v>
      </c>
    </row>
    <row r="12690" spans="1:8" x14ac:dyDescent="0.25">
      <c r="A12690" s="3" t="s">
        <v>633</v>
      </c>
      <c r="B12690" s="5">
        <v>1940000</v>
      </c>
      <c r="C12690" t="s">
        <v>1903</v>
      </c>
      <c r="D12690" t="str">
        <f t="shared" si="198"/>
        <v>Townhouse</v>
      </c>
      <c r="E12690" t="s">
        <v>356</v>
      </c>
      <c r="F12690" t="str">
        <f>_xlfn.XLOOKUP(E12690,Geografiesleutel!A:A,Geografiesleutel!B:B,"",0,1)</f>
        <v>Eastern Suburbs</v>
      </c>
      <c r="G12690" s="18">
        <v>4</v>
      </c>
      <c r="H12690" s="18">
        <v>3</v>
      </c>
    </row>
    <row r="12691" spans="1:8" x14ac:dyDescent="0.25">
      <c r="A12691" s="3" t="s">
        <v>633</v>
      </c>
      <c r="B12691" s="5">
        <v>1940000</v>
      </c>
      <c r="C12691" t="s">
        <v>1903</v>
      </c>
      <c r="D12691" t="str">
        <f t="shared" si="198"/>
        <v>Townhouse</v>
      </c>
      <c r="E12691" t="s">
        <v>356</v>
      </c>
      <c r="F12691" t="str">
        <f>_xlfn.XLOOKUP(E12691,Geografiesleutel!A:A,Geografiesleutel!B:B,"",0,1)</f>
        <v>Eastern Suburbs</v>
      </c>
      <c r="G12691" s="18">
        <v>4</v>
      </c>
      <c r="H12691" s="18">
        <v>3</v>
      </c>
    </row>
    <row r="12692" spans="1:8" x14ac:dyDescent="0.25">
      <c r="A12692" s="3" t="s">
        <v>365</v>
      </c>
      <c r="B12692" s="5">
        <v>1450000</v>
      </c>
      <c r="C12692" t="s">
        <v>1901</v>
      </c>
      <c r="D12692" t="str">
        <f t="shared" si="198"/>
        <v>Townhouse</v>
      </c>
      <c r="E12692" t="s">
        <v>46</v>
      </c>
      <c r="F12692" t="str">
        <f>_xlfn.XLOOKUP(E12692,Geografiesleutel!A:A,Geografiesleutel!B:B,"",0,1)</f>
        <v>Eastern Suburbs</v>
      </c>
      <c r="G12692" s="18">
        <v>2</v>
      </c>
      <c r="H12692" s="18">
        <v>2</v>
      </c>
    </row>
    <row r="12693" spans="1:8" x14ac:dyDescent="0.25">
      <c r="A12693" s="3" t="s">
        <v>1916</v>
      </c>
      <c r="B12693" s="5">
        <v>2820000</v>
      </c>
      <c r="C12693" t="s">
        <v>1902</v>
      </c>
      <c r="D12693" t="str">
        <f t="shared" si="198"/>
        <v>Townhouse</v>
      </c>
      <c r="E12693" t="s">
        <v>234</v>
      </c>
      <c r="F12693" t="str">
        <f>_xlfn.XLOOKUP(E12693,Geografiesleutel!A:A,Geografiesleutel!B:B,"",0,1)</f>
        <v>Eastern Suburbs</v>
      </c>
      <c r="G12693" s="18">
        <v>3</v>
      </c>
      <c r="H12693" s="18">
        <v>3</v>
      </c>
    </row>
    <row r="12694" spans="1:8" x14ac:dyDescent="0.25">
      <c r="A12694" s="3" t="s">
        <v>655</v>
      </c>
      <c r="B12694" s="5">
        <v>840000</v>
      </c>
      <c r="C12694" t="s">
        <v>1901</v>
      </c>
      <c r="D12694" t="str">
        <f t="shared" si="198"/>
        <v>Townhouse</v>
      </c>
      <c r="E12694" t="s">
        <v>469</v>
      </c>
      <c r="F12694" t="str">
        <f>_xlfn.XLOOKUP(E12694,Geografiesleutel!A:A,Geografiesleutel!B:B,"",0,1)</f>
        <v>Eastern Suburbs</v>
      </c>
      <c r="G12694" s="18">
        <v>2</v>
      </c>
      <c r="H12694" s="18">
        <v>1</v>
      </c>
    </row>
    <row r="12695" spans="1:8" x14ac:dyDescent="0.25">
      <c r="A12695" s="3" t="s">
        <v>572</v>
      </c>
      <c r="B12695" s="5">
        <v>800000</v>
      </c>
      <c r="C12695" t="s">
        <v>1902</v>
      </c>
      <c r="D12695" t="str">
        <f t="shared" si="198"/>
        <v>Townhouse</v>
      </c>
      <c r="E12695" t="s">
        <v>62</v>
      </c>
      <c r="F12695" t="str">
        <f>_xlfn.XLOOKUP(E12695,Geografiesleutel!A:A,Geografiesleutel!B:B,"",0,1)</f>
        <v>Northern Suburbs</v>
      </c>
      <c r="G12695" s="18">
        <v>3</v>
      </c>
      <c r="H12695" s="18">
        <v>2</v>
      </c>
    </row>
    <row r="12696" spans="1:8" x14ac:dyDescent="0.25">
      <c r="A12696" s="3" t="s">
        <v>43</v>
      </c>
      <c r="B12696" s="5">
        <v>2150000</v>
      </c>
      <c r="C12696" t="s">
        <v>1902</v>
      </c>
      <c r="D12696" t="str">
        <f t="shared" si="198"/>
        <v>Townhouse</v>
      </c>
      <c r="E12696" t="s">
        <v>141</v>
      </c>
      <c r="F12696" t="str">
        <f>_xlfn.XLOOKUP(E12696,Geografiesleutel!A:A,Geografiesleutel!B:B,"",0,1)</f>
        <v>Agricultural Smallholdings</v>
      </c>
      <c r="G12696" s="18">
        <v>3</v>
      </c>
      <c r="H12696" s="18">
        <v>3</v>
      </c>
    </row>
    <row r="12697" spans="1:8" x14ac:dyDescent="0.25">
      <c r="A12697" s="3" t="s">
        <v>146</v>
      </c>
      <c r="B12697" s="5">
        <v>1999000</v>
      </c>
      <c r="C12697" t="s">
        <v>1902</v>
      </c>
      <c r="D12697" t="str">
        <f t="shared" si="198"/>
        <v>Townhouse</v>
      </c>
      <c r="E12697" t="s">
        <v>46</v>
      </c>
      <c r="F12697" t="str">
        <f>_xlfn.XLOOKUP(E12697,Geografiesleutel!A:A,Geografiesleutel!B:B,"",0,1)</f>
        <v>Eastern Suburbs</v>
      </c>
      <c r="G12697" s="18">
        <v>3</v>
      </c>
      <c r="H12697" s="18">
        <v>2</v>
      </c>
    </row>
    <row r="12698" spans="1:8" x14ac:dyDescent="0.25">
      <c r="A12698" s="3" t="s">
        <v>619</v>
      </c>
      <c r="B12698" s="5">
        <v>835000</v>
      </c>
      <c r="C12698" t="s">
        <v>1901</v>
      </c>
      <c r="D12698" t="str">
        <f t="shared" si="198"/>
        <v>Townhouse</v>
      </c>
      <c r="E12698" t="s">
        <v>46</v>
      </c>
      <c r="F12698" t="str">
        <f>_xlfn.XLOOKUP(E12698,Geografiesleutel!A:A,Geografiesleutel!B:B,"",0,1)</f>
        <v>Eastern Suburbs</v>
      </c>
      <c r="G12698" s="18">
        <v>2</v>
      </c>
      <c r="H12698" s="18">
        <v>1</v>
      </c>
    </row>
    <row r="12699" spans="1:8" x14ac:dyDescent="0.25">
      <c r="A12699" s="3" t="s">
        <v>922</v>
      </c>
      <c r="B12699" s="5">
        <v>720000</v>
      </c>
      <c r="C12699" t="s">
        <v>1901</v>
      </c>
      <c r="D12699" t="str">
        <f t="shared" si="198"/>
        <v>Townhouse</v>
      </c>
      <c r="E12699" t="s">
        <v>368</v>
      </c>
      <c r="F12699" t="str">
        <f>_xlfn.XLOOKUP(E12699,Geografiesleutel!A:A,Geografiesleutel!B:B,"",0,1)</f>
        <v>Eastern Suburbs</v>
      </c>
      <c r="G12699" s="18">
        <v>2</v>
      </c>
      <c r="H12699" s="18">
        <v>1</v>
      </c>
    </row>
    <row r="12700" spans="1:8" x14ac:dyDescent="0.25">
      <c r="A12700" s="3" t="s">
        <v>34</v>
      </c>
      <c r="B12700" s="5">
        <v>1650000</v>
      </c>
      <c r="C12700" t="s">
        <v>1902</v>
      </c>
      <c r="D12700" t="str">
        <f t="shared" ref="D12700:D12760" si="199">TRIM(RIGHT(SUBSTITUTE(C12700," ",REPT(" ",LEN(C12700))),LEN(C12700)))</f>
        <v>Townhouse</v>
      </c>
      <c r="E12700" t="s">
        <v>319</v>
      </c>
      <c r="F12700" t="str">
        <f>_xlfn.XLOOKUP(E12700,Geografiesleutel!A:A,Geografiesleutel!B:B,"",0,1)</f>
        <v>Eastern Suburbs</v>
      </c>
      <c r="G12700" s="18">
        <v>3</v>
      </c>
      <c r="H12700" s="18">
        <v>2</v>
      </c>
    </row>
    <row r="12701" spans="1:8" x14ac:dyDescent="0.25">
      <c r="A12701" s="3" t="s">
        <v>77</v>
      </c>
      <c r="B12701" s="5">
        <v>1695000</v>
      </c>
      <c r="C12701" t="s">
        <v>1902</v>
      </c>
      <c r="D12701" t="str">
        <f t="shared" si="199"/>
        <v>Townhouse</v>
      </c>
      <c r="E12701" t="s">
        <v>264</v>
      </c>
      <c r="F12701" t="str">
        <f>_xlfn.XLOOKUP(E12701,Geografiesleutel!A:A,Geografiesleutel!B:B,"",0,1)</f>
        <v>Eastern Suburbs</v>
      </c>
      <c r="G12701" s="18">
        <v>3</v>
      </c>
      <c r="H12701" s="18">
        <v>2</v>
      </c>
    </row>
    <row r="12702" spans="1:8" x14ac:dyDescent="0.25">
      <c r="A12702" s="3" t="s">
        <v>1058</v>
      </c>
      <c r="B12702" s="5">
        <v>495000</v>
      </c>
      <c r="C12702" t="s">
        <v>1902</v>
      </c>
      <c r="D12702" t="str">
        <f t="shared" si="199"/>
        <v>Townhouse</v>
      </c>
      <c r="E12702" t="s">
        <v>487</v>
      </c>
      <c r="F12702" t="str">
        <f>_xlfn.XLOOKUP(E12702,Geografiesleutel!A:A,Geografiesleutel!B:B,"",0,1)</f>
        <v>CBD</v>
      </c>
      <c r="G12702" s="18">
        <v>3</v>
      </c>
      <c r="H12702" s="18">
        <v>1</v>
      </c>
    </row>
    <row r="12703" spans="1:8" x14ac:dyDescent="0.25">
      <c r="A12703" s="3" t="s">
        <v>216</v>
      </c>
      <c r="B12703" s="5">
        <v>1100000</v>
      </c>
      <c r="C12703" t="s">
        <v>1902</v>
      </c>
      <c r="D12703" t="str">
        <f t="shared" si="199"/>
        <v>Townhouse</v>
      </c>
      <c r="E12703" t="s">
        <v>231</v>
      </c>
      <c r="F12703" t="str">
        <f>_xlfn.XLOOKUP(E12703,Geografiesleutel!A:A,Geografiesleutel!B:B,"",0,1)</f>
        <v>Eastern Suburbs</v>
      </c>
      <c r="G12703" s="18">
        <v>3</v>
      </c>
      <c r="H12703" s="18">
        <v>2</v>
      </c>
    </row>
    <row r="12704" spans="1:8" x14ac:dyDescent="0.25">
      <c r="A12704" s="3" t="s">
        <v>219</v>
      </c>
      <c r="B12704" s="5">
        <v>1050000</v>
      </c>
      <c r="C12704" t="s">
        <v>1901</v>
      </c>
      <c r="D12704" t="str">
        <f t="shared" si="199"/>
        <v>Townhouse</v>
      </c>
      <c r="E12704" t="s">
        <v>46</v>
      </c>
      <c r="F12704" t="str">
        <f>_xlfn.XLOOKUP(E12704,Geografiesleutel!A:A,Geografiesleutel!B:B,"",0,1)</f>
        <v>Eastern Suburbs</v>
      </c>
      <c r="G12704" s="18">
        <v>2</v>
      </c>
      <c r="H12704" s="18">
        <v>2</v>
      </c>
    </row>
    <row r="12705" spans="1:8" x14ac:dyDescent="0.25">
      <c r="A12705" s="3" t="s">
        <v>146</v>
      </c>
      <c r="B12705" s="5">
        <v>1999000</v>
      </c>
      <c r="C12705" t="s">
        <v>1902</v>
      </c>
      <c r="D12705" t="str">
        <f t="shared" si="199"/>
        <v>Townhouse</v>
      </c>
      <c r="E12705" t="s">
        <v>112</v>
      </c>
      <c r="F12705" t="str">
        <f>_xlfn.XLOOKUP(E12705,Geografiesleutel!A:A,Geografiesleutel!B:B,"",0,1)</f>
        <v>Northern Suburbs</v>
      </c>
      <c r="G12705" s="18">
        <v>3</v>
      </c>
      <c r="H12705" s="18" t="s">
        <v>2646</v>
      </c>
    </row>
    <row r="12706" spans="1:8" x14ac:dyDescent="0.25">
      <c r="A12706" s="3" t="s">
        <v>219</v>
      </c>
      <c r="B12706" s="5">
        <v>1050000</v>
      </c>
      <c r="C12706" t="s">
        <v>1901</v>
      </c>
      <c r="D12706" t="str">
        <f t="shared" si="199"/>
        <v>Townhouse</v>
      </c>
      <c r="E12706" t="s">
        <v>46</v>
      </c>
      <c r="F12706" t="str">
        <f>_xlfn.XLOOKUP(E12706,Geografiesleutel!A:A,Geografiesleutel!B:B,"",0,1)</f>
        <v>Eastern Suburbs</v>
      </c>
      <c r="G12706" s="18">
        <v>2</v>
      </c>
      <c r="H12706" s="18">
        <v>2</v>
      </c>
    </row>
    <row r="12707" spans="1:8" x14ac:dyDescent="0.25">
      <c r="A12707" s="3" t="s">
        <v>789</v>
      </c>
      <c r="B12707" s="5">
        <v>620000</v>
      </c>
      <c r="C12707" t="s">
        <v>1901</v>
      </c>
      <c r="D12707" t="str">
        <f t="shared" si="199"/>
        <v>Townhouse</v>
      </c>
      <c r="E12707" t="s">
        <v>97</v>
      </c>
      <c r="F12707" t="str">
        <f>_xlfn.XLOOKUP(E12707,Geografiesleutel!A:A,Geografiesleutel!B:B,"",0,1)</f>
        <v>Northern Suburbs</v>
      </c>
      <c r="G12707" s="18">
        <v>2</v>
      </c>
      <c r="H12707" s="18">
        <v>1</v>
      </c>
    </row>
    <row r="12708" spans="1:8" x14ac:dyDescent="0.25">
      <c r="A12708" s="3" t="s">
        <v>1237</v>
      </c>
      <c r="B12708" s="5">
        <v>2805000</v>
      </c>
      <c r="C12708" t="s">
        <v>1902</v>
      </c>
      <c r="D12708" t="str">
        <f t="shared" si="199"/>
        <v>Townhouse</v>
      </c>
      <c r="E12708" t="s">
        <v>139</v>
      </c>
      <c r="F12708" t="str">
        <f>_xlfn.XLOOKUP(E12708,Geografiesleutel!A:A,Geografiesleutel!B:B,"",0,1)</f>
        <v>Eastern Suburbs</v>
      </c>
      <c r="G12708" s="18">
        <v>3</v>
      </c>
      <c r="H12708" s="18">
        <v>2</v>
      </c>
    </row>
    <row r="12709" spans="1:8" x14ac:dyDescent="0.25">
      <c r="A12709" s="3" t="s">
        <v>912</v>
      </c>
      <c r="B12709" s="5">
        <v>2260000</v>
      </c>
      <c r="C12709" t="s">
        <v>1902</v>
      </c>
      <c r="D12709" t="str">
        <f t="shared" si="199"/>
        <v>Townhouse</v>
      </c>
      <c r="E12709" t="s">
        <v>97</v>
      </c>
      <c r="F12709" t="str">
        <f>_xlfn.XLOOKUP(E12709,Geografiesleutel!A:A,Geografiesleutel!B:B,"",0,1)</f>
        <v>Northern Suburbs</v>
      </c>
      <c r="G12709" s="18">
        <v>3</v>
      </c>
      <c r="H12709" s="18">
        <v>3</v>
      </c>
    </row>
    <row r="12710" spans="1:8" x14ac:dyDescent="0.25">
      <c r="A12710" s="3" t="s">
        <v>143</v>
      </c>
      <c r="B12710" s="5">
        <v>1300000</v>
      </c>
      <c r="C12710" t="s">
        <v>1902</v>
      </c>
      <c r="D12710" t="str">
        <f t="shared" si="199"/>
        <v>Townhouse</v>
      </c>
      <c r="E12710" t="s">
        <v>46</v>
      </c>
      <c r="F12710" t="str">
        <f>_xlfn.XLOOKUP(E12710,Geografiesleutel!A:A,Geografiesleutel!B:B,"",0,1)</f>
        <v>Eastern Suburbs</v>
      </c>
      <c r="G12710" s="18">
        <v>3</v>
      </c>
      <c r="H12710" s="18">
        <v>2</v>
      </c>
    </row>
    <row r="12711" spans="1:8" x14ac:dyDescent="0.25">
      <c r="A12711" s="3" t="s">
        <v>427</v>
      </c>
      <c r="B12711" s="5">
        <v>2195000</v>
      </c>
      <c r="C12711" t="s">
        <v>1902</v>
      </c>
      <c r="D12711" t="str">
        <f t="shared" si="199"/>
        <v>Townhouse</v>
      </c>
      <c r="E12711" t="s">
        <v>35</v>
      </c>
      <c r="F12711" t="str">
        <f>_xlfn.XLOOKUP(E12711,Geografiesleutel!A:A,Geografiesleutel!B:B,"",0,1)</f>
        <v>Northern Suburbs</v>
      </c>
      <c r="G12711" s="18">
        <v>3</v>
      </c>
      <c r="H12711" s="18">
        <v>2</v>
      </c>
    </row>
    <row r="12712" spans="1:8" x14ac:dyDescent="0.25">
      <c r="A12712" s="3" t="s">
        <v>301</v>
      </c>
      <c r="B12712" s="5">
        <v>1290000</v>
      </c>
      <c r="C12712" t="s">
        <v>1902</v>
      </c>
      <c r="D12712" t="str">
        <f t="shared" si="199"/>
        <v>Townhouse</v>
      </c>
      <c r="E12712" t="s">
        <v>42</v>
      </c>
      <c r="F12712" t="str">
        <f>_xlfn.XLOOKUP(E12712,Geografiesleutel!A:A,Geografiesleutel!B:B,"",0,1)</f>
        <v>Eastern Suburbs</v>
      </c>
      <c r="G12712" s="18">
        <v>3</v>
      </c>
      <c r="H12712" s="18">
        <v>2</v>
      </c>
    </row>
    <row r="12713" spans="1:8" x14ac:dyDescent="0.25">
      <c r="A12713" s="3" t="s">
        <v>43</v>
      </c>
      <c r="B12713" s="5">
        <v>2150000</v>
      </c>
      <c r="C12713" t="s">
        <v>1902</v>
      </c>
      <c r="D12713" t="str">
        <f t="shared" si="199"/>
        <v>Townhouse</v>
      </c>
      <c r="E12713" t="s">
        <v>18</v>
      </c>
      <c r="F12713" t="str">
        <f>_xlfn.XLOOKUP(E12713,Geografiesleutel!A:A,Geografiesleutel!B:B,"",0,1)</f>
        <v>Agricultural Smallholdings</v>
      </c>
      <c r="G12713" s="18">
        <v>3</v>
      </c>
      <c r="H12713" s="18">
        <v>2</v>
      </c>
    </row>
    <row r="12714" spans="1:8" x14ac:dyDescent="0.25">
      <c r="A12714" s="3" t="s">
        <v>199</v>
      </c>
      <c r="B12714" s="5">
        <v>1075000</v>
      </c>
      <c r="C12714" t="s">
        <v>1901</v>
      </c>
      <c r="D12714" t="str">
        <f t="shared" si="199"/>
        <v>Townhouse</v>
      </c>
      <c r="E12714" t="s">
        <v>46</v>
      </c>
      <c r="F12714" t="str">
        <f>_xlfn.XLOOKUP(E12714,Geografiesleutel!A:A,Geografiesleutel!B:B,"",0,1)</f>
        <v>Eastern Suburbs</v>
      </c>
      <c r="G12714" s="18">
        <v>2</v>
      </c>
      <c r="H12714" s="18">
        <v>1</v>
      </c>
    </row>
    <row r="12715" spans="1:8" x14ac:dyDescent="0.25">
      <c r="A12715" s="3" t="s">
        <v>239</v>
      </c>
      <c r="B12715" s="5">
        <v>1590000</v>
      </c>
      <c r="C12715" t="s">
        <v>1901</v>
      </c>
      <c r="D12715" t="str">
        <f t="shared" si="199"/>
        <v>Townhouse</v>
      </c>
      <c r="E12715" t="s">
        <v>74</v>
      </c>
      <c r="F12715" t="str">
        <f>_xlfn.XLOOKUP(E12715,Geografiesleutel!A:A,Geografiesleutel!B:B,"",0,1)</f>
        <v>Eastern Suburbs</v>
      </c>
      <c r="G12715" s="18">
        <v>2</v>
      </c>
      <c r="H12715" s="18">
        <v>2</v>
      </c>
    </row>
    <row r="12716" spans="1:8" x14ac:dyDescent="0.25">
      <c r="A12716" s="3" t="s">
        <v>1917</v>
      </c>
      <c r="B12716" s="5">
        <v>685750</v>
      </c>
      <c r="C12716" t="s">
        <v>1913</v>
      </c>
      <c r="D12716" t="str">
        <f t="shared" si="199"/>
        <v>Townhouse</v>
      </c>
      <c r="E12716" t="s">
        <v>97</v>
      </c>
      <c r="F12716" t="str">
        <f>_xlfn.XLOOKUP(E12716,Geografiesleutel!A:A,Geografiesleutel!B:B,"",0,1)</f>
        <v>Northern Suburbs</v>
      </c>
      <c r="G12716" s="18">
        <v>1</v>
      </c>
      <c r="H12716" s="18">
        <v>1</v>
      </c>
    </row>
    <row r="12717" spans="1:8" x14ac:dyDescent="0.25">
      <c r="A12717" s="3" t="s">
        <v>117</v>
      </c>
      <c r="B12717" s="5">
        <v>1490000</v>
      </c>
      <c r="C12717" t="s">
        <v>1902</v>
      </c>
      <c r="D12717" t="str">
        <f t="shared" si="199"/>
        <v>Townhouse</v>
      </c>
      <c r="E12717" t="s">
        <v>136</v>
      </c>
      <c r="F12717" t="str">
        <f>_xlfn.XLOOKUP(E12717,Geografiesleutel!A:A,Geografiesleutel!B:B,"",0,1)</f>
        <v>Eastern Suburbs</v>
      </c>
      <c r="G12717" s="18">
        <v>3</v>
      </c>
      <c r="H12717" s="18">
        <v>2</v>
      </c>
    </row>
    <row r="12718" spans="1:8" x14ac:dyDescent="0.25">
      <c r="A12718" s="3" t="s">
        <v>266</v>
      </c>
      <c r="B12718" s="5">
        <v>1500000</v>
      </c>
      <c r="C12718" t="s">
        <v>1901</v>
      </c>
      <c r="D12718" t="str">
        <f t="shared" si="199"/>
        <v>Townhouse</v>
      </c>
      <c r="E12718" t="s">
        <v>16</v>
      </c>
      <c r="F12718" t="str">
        <f>_xlfn.XLOOKUP(E12718,Geografiesleutel!A:A,Geografiesleutel!B:B,"",0,1)</f>
        <v>Eastern Suburbs</v>
      </c>
      <c r="G12718" s="18">
        <v>2</v>
      </c>
      <c r="H12718" s="18">
        <v>2</v>
      </c>
    </row>
    <row r="12719" spans="1:8" x14ac:dyDescent="0.25">
      <c r="A12719" s="3" t="s">
        <v>1237</v>
      </c>
      <c r="B12719" s="5">
        <v>2805000</v>
      </c>
      <c r="C12719" t="s">
        <v>1902</v>
      </c>
      <c r="D12719" t="str">
        <f t="shared" si="199"/>
        <v>Townhouse</v>
      </c>
      <c r="E12719" t="s">
        <v>139</v>
      </c>
      <c r="F12719" t="str">
        <f>_xlfn.XLOOKUP(E12719,Geografiesleutel!A:A,Geografiesleutel!B:B,"",0,1)</f>
        <v>Eastern Suburbs</v>
      </c>
      <c r="G12719" s="18">
        <v>3</v>
      </c>
      <c r="H12719" s="18">
        <v>2</v>
      </c>
    </row>
    <row r="12720" spans="1:8" x14ac:dyDescent="0.25">
      <c r="A12720" s="3" t="s">
        <v>1237</v>
      </c>
      <c r="B12720" s="5">
        <v>2805000</v>
      </c>
      <c r="C12720" t="s">
        <v>1902</v>
      </c>
      <c r="D12720" t="str">
        <f t="shared" si="199"/>
        <v>Townhouse</v>
      </c>
      <c r="E12720" t="s">
        <v>139</v>
      </c>
      <c r="F12720" t="str">
        <f>_xlfn.XLOOKUP(E12720,Geografiesleutel!A:A,Geografiesleutel!B:B,"",0,1)</f>
        <v>Eastern Suburbs</v>
      </c>
      <c r="G12720" s="18">
        <v>3</v>
      </c>
      <c r="H12720" s="18">
        <v>2</v>
      </c>
    </row>
    <row r="12721" spans="1:8" x14ac:dyDescent="0.25">
      <c r="A12721" s="3" t="s">
        <v>96</v>
      </c>
      <c r="B12721" s="5">
        <v>1995000</v>
      </c>
      <c r="C12721" t="s">
        <v>1903</v>
      </c>
      <c r="D12721" t="str">
        <f t="shared" si="199"/>
        <v>Townhouse</v>
      </c>
      <c r="E12721" t="s">
        <v>46</v>
      </c>
      <c r="F12721" t="str">
        <f>_xlfn.XLOOKUP(E12721,Geografiesleutel!A:A,Geografiesleutel!B:B,"",0,1)</f>
        <v>Eastern Suburbs</v>
      </c>
      <c r="G12721" s="18">
        <v>4</v>
      </c>
      <c r="H12721" s="18" t="s">
        <v>2646</v>
      </c>
    </row>
    <row r="12722" spans="1:8" x14ac:dyDescent="0.25">
      <c r="A12722" s="3" t="s">
        <v>767</v>
      </c>
      <c r="B12722" s="5">
        <v>580000</v>
      </c>
      <c r="C12722" t="s">
        <v>1902</v>
      </c>
      <c r="D12722" t="str">
        <f t="shared" si="199"/>
        <v>Townhouse</v>
      </c>
      <c r="E12722" t="s">
        <v>487</v>
      </c>
      <c r="F12722" t="str">
        <f>_xlfn.XLOOKUP(E12722,Geografiesleutel!A:A,Geografiesleutel!B:B,"",0,1)</f>
        <v>CBD</v>
      </c>
      <c r="G12722" s="18">
        <v>3</v>
      </c>
      <c r="H12722" s="18">
        <v>1</v>
      </c>
    </row>
    <row r="12723" spans="1:8" x14ac:dyDescent="0.25">
      <c r="A12723" s="3" t="s">
        <v>512</v>
      </c>
      <c r="B12723" s="5">
        <v>750000</v>
      </c>
      <c r="C12723" t="s">
        <v>1901</v>
      </c>
      <c r="D12723" t="str">
        <f t="shared" si="199"/>
        <v>Townhouse</v>
      </c>
      <c r="E12723" t="s">
        <v>68</v>
      </c>
      <c r="F12723" t="str">
        <f>_xlfn.XLOOKUP(E12723,Geografiesleutel!A:A,Geografiesleutel!B:B,"",0,1)</f>
        <v>Northern Suburbs</v>
      </c>
      <c r="G12723" s="18">
        <v>2</v>
      </c>
      <c r="H12723" s="18">
        <v>1</v>
      </c>
    </row>
    <row r="12724" spans="1:8" x14ac:dyDescent="0.25">
      <c r="A12724" s="3" t="s">
        <v>73</v>
      </c>
      <c r="B12724" s="5">
        <v>2100000</v>
      </c>
      <c r="C12724" t="s">
        <v>1901</v>
      </c>
      <c r="D12724" t="str">
        <f t="shared" si="199"/>
        <v>Townhouse</v>
      </c>
      <c r="E12724" t="s">
        <v>18</v>
      </c>
      <c r="F12724" t="str">
        <f>_xlfn.XLOOKUP(E12724,Geografiesleutel!A:A,Geografiesleutel!B:B,"",0,1)</f>
        <v>Agricultural Smallholdings</v>
      </c>
      <c r="G12724" s="18">
        <v>2</v>
      </c>
      <c r="H12724" s="18">
        <v>2</v>
      </c>
    </row>
    <row r="12725" spans="1:8" x14ac:dyDescent="0.25">
      <c r="A12725" s="3" t="s">
        <v>44</v>
      </c>
      <c r="B12725" s="5">
        <v>1045000</v>
      </c>
      <c r="C12725" t="s">
        <v>1901</v>
      </c>
      <c r="D12725" t="str">
        <f t="shared" si="199"/>
        <v>Townhouse</v>
      </c>
      <c r="E12725" t="s">
        <v>134</v>
      </c>
      <c r="F12725" t="str">
        <f>_xlfn.XLOOKUP(E12725,Geografiesleutel!A:A,Geografiesleutel!B:B,"",0,1)</f>
        <v>Eastern Suburbs</v>
      </c>
      <c r="G12725" s="18">
        <v>2</v>
      </c>
      <c r="H12725" s="18">
        <v>2</v>
      </c>
    </row>
    <row r="12726" spans="1:8" x14ac:dyDescent="0.25">
      <c r="A12726" s="3" t="s">
        <v>203</v>
      </c>
      <c r="B12726" s="5">
        <v>2875000</v>
      </c>
      <c r="C12726" t="s">
        <v>1902</v>
      </c>
      <c r="D12726" t="str">
        <f t="shared" si="199"/>
        <v>Townhouse</v>
      </c>
      <c r="E12726" t="s">
        <v>139</v>
      </c>
      <c r="F12726" t="str">
        <f>_xlfn.XLOOKUP(E12726,Geografiesleutel!A:A,Geografiesleutel!B:B,"",0,1)</f>
        <v>Eastern Suburbs</v>
      </c>
      <c r="G12726" s="18">
        <v>3</v>
      </c>
      <c r="H12726" s="18">
        <v>2</v>
      </c>
    </row>
    <row r="12727" spans="1:8" x14ac:dyDescent="0.25">
      <c r="A12727" s="3" t="s">
        <v>131</v>
      </c>
      <c r="B12727" s="5">
        <v>1595000</v>
      </c>
      <c r="C12727" t="s">
        <v>1902</v>
      </c>
      <c r="D12727" t="str">
        <f t="shared" si="199"/>
        <v>Townhouse</v>
      </c>
      <c r="E12727" t="s">
        <v>16</v>
      </c>
      <c r="F12727" t="str">
        <f>_xlfn.XLOOKUP(E12727,Geografiesleutel!A:A,Geografiesleutel!B:B,"",0,1)</f>
        <v>Eastern Suburbs</v>
      </c>
      <c r="G12727" s="18">
        <v>3</v>
      </c>
      <c r="H12727" s="18">
        <v>2</v>
      </c>
    </row>
    <row r="12728" spans="1:8" x14ac:dyDescent="0.25">
      <c r="A12728" s="3" t="s">
        <v>274</v>
      </c>
      <c r="B12728" s="5">
        <v>850000</v>
      </c>
      <c r="C12728" t="s">
        <v>1901</v>
      </c>
      <c r="D12728" t="str">
        <f t="shared" si="199"/>
        <v>Townhouse</v>
      </c>
      <c r="E12728" t="s">
        <v>368</v>
      </c>
      <c r="F12728" t="str">
        <f>_xlfn.XLOOKUP(E12728,Geografiesleutel!A:A,Geografiesleutel!B:B,"",0,1)</f>
        <v>Eastern Suburbs</v>
      </c>
      <c r="G12728" s="18">
        <v>2</v>
      </c>
      <c r="H12728" s="18">
        <v>1</v>
      </c>
    </row>
    <row r="12729" spans="1:8" x14ac:dyDescent="0.25">
      <c r="A12729" s="3" t="s">
        <v>96</v>
      </c>
      <c r="B12729" s="5">
        <v>1995000</v>
      </c>
      <c r="C12729" t="s">
        <v>1902</v>
      </c>
      <c r="D12729" t="str">
        <f t="shared" si="199"/>
        <v>Townhouse</v>
      </c>
      <c r="E12729" t="s">
        <v>16</v>
      </c>
      <c r="F12729" t="str">
        <f>_xlfn.XLOOKUP(E12729,Geografiesleutel!A:A,Geografiesleutel!B:B,"",0,1)</f>
        <v>Eastern Suburbs</v>
      </c>
      <c r="G12729" s="18">
        <v>3</v>
      </c>
      <c r="H12729" s="18">
        <v>2</v>
      </c>
    </row>
    <row r="12730" spans="1:8" x14ac:dyDescent="0.25">
      <c r="A12730" s="3" t="s">
        <v>344</v>
      </c>
      <c r="B12730" s="5">
        <v>1795000</v>
      </c>
      <c r="C12730" t="s">
        <v>1902</v>
      </c>
      <c r="D12730" t="str">
        <f t="shared" si="199"/>
        <v>Townhouse</v>
      </c>
      <c r="E12730" t="s">
        <v>260</v>
      </c>
      <c r="F12730" t="str">
        <f>_xlfn.XLOOKUP(E12730,Geografiesleutel!A:A,Geografiesleutel!B:B,"",0,1)</f>
        <v>Eastern Suburbs</v>
      </c>
      <c r="G12730" s="18">
        <v>3</v>
      </c>
      <c r="H12730" s="18" t="s">
        <v>2646</v>
      </c>
    </row>
    <row r="12731" spans="1:8" x14ac:dyDescent="0.25">
      <c r="A12731" s="3" t="s">
        <v>1917</v>
      </c>
      <c r="B12731" s="5">
        <v>685750</v>
      </c>
      <c r="C12731" t="s">
        <v>1913</v>
      </c>
      <c r="D12731" t="str">
        <f t="shared" si="199"/>
        <v>Townhouse</v>
      </c>
      <c r="E12731" t="s">
        <v>97</v>
      </c>
      <c r="F12731" t="str">
        <f>_xlfn.XLOOKUP(E12731,Geografiesleutel!A:A,Geografiesleutel!B:B,"",0,1)</f>
        <v>Northern Suburbs</v>
      </c>
      <c r="G12731" s="18">
        <v>1</v>
      </c>
      <c r="H12731" s="18">
        <v>1</v>
      </c>
    </row>
    <row r="12732" spans="1:8" x14ac:dyDescent="0.25">
      <c r="A12732" s="3" t="s">
        <v>95</v>
      </c>
      <c r="B12732" s="5">
        <v>1690000</v>
      </c>
      <c r="C12732" t="s">
        <v>1902</v>
      </c>
      <c r="D12732" t="str">
        <f t="shared" si="199"/>
        <v>Townhouse</v>
      </c>
      <c r="E12732" t="s">
        <v>66</v>
      </c>
      <c r="F12732" t="str">
        <f>_xlfn.XLOOKUP(E12732,Geografiesleutel!A:A,Geografiesleutel!B:B,"",0,1)</f>
        <v>Northern Suburbs</v>
      </c>
      <c r="G12732" s="18">
        <v>3</v>
      </c>
      <c r="H12732" s="18">
        <v>2</v>
      </c>
    </row>
    <row r="12733" spans="1:8" x14ac:dyDescent="0.25">
      <c r="A12733" s="3" t="s">
        <v>981</v>
      </c>
      <c r="B12733" s="5">
        <v>799000</v>
      </c>
      <c r="C12733" t="s">
        <v>1902</v>
      </c>
      <c r="D12733" t="str">
        <f t="shared" si="199"/>
        <v>Townhouse</v>
      </c>
      <c r="E12733" t="s">
        <v>112</v>
      </c>
      <c r="F12733" t="str">
        <f>_xlfn.XLOOKUP(E12733,Geografiesleutel!A:A,Geografiesleutel!B:B,"",0,1)</f>
        <v>Northern Suburbs</v>
      </c>
      <c r="G12733" s="18">
        <v>3</v>
      </c>
      <c r="H12733" s="18">
        <v>1</v>
      </c>
    </row>
    <row r="12734" spans="1:8" x14ac:dyDescent="0.25">
      <c r="A12734" s="3" t="s">
        <v>162</v>
      </c>
      <c r="B12734" s="5">
        <v>950000</v>
      </c>
      <c r="C12734" t="s">
        <v>1901</v>
      </c>
      <c r="D12734" t="str">
        <f t="shared" si="199"/>
        <v>Townhouse</v>
      </c>
      <c r="E12734" t="s">
        <v>86</v>
      </c>
      <c r="F12734" t="str">
        <f>_xlfn.XLOOKUP(E12734,Geografiesleutel!A:A,Geografiesleutel!B:B,"",0,1)</f>
        <v>Eastern Suburbs</v>
      </c>
      <c r="G12734" s="18">
        <v>2</v>
      </c>
      <c r="H12734" s="18">
        <v>1</v>
      </c>
    </row>
    <row r="12735" spans="1:8" x14ac:dyDescent="0.25">
      <c r="A12735" s="3" t="s">
        <v>187</v>
      </c>
      <c r="B12735" s="5">
        <v>1550000</v>
      </c>
      <c r="C12735" t="s">
        <v>1901</v>
      </c>
      <c r="D12735" t="str">
        <f t="shared" si="199"/>
        <v>Townhouse</v>
      </c>
      <c r="E12735" t="s">
        <v>139</v>
      </c>
      <c r="F12735" t="str">
        <f>_xlfn.XLOOKUP(E12735,Geografiesleutel!A:A,Geografiesleutel!B:B,"",0,1)</f>
        <v>Eastern Suburbs</v>
      </c>
      <c r="G12735" s="18">
        <v>2</v>
      </c>
      <c r="H12735" s="18">
        <v>2</v>
      </c>
    </row>
    <row r="12736" spans="1:8" x14ac:dyDescent="0.25">
      <c r="A12736" s="3" t="s">
        <v>27</v>
      </c>
      <c r="B12736" s="5">
        <v>2250000</v>
      </c>
      <c r="C12736" t="s">
        <v>1901</v>
      </c>
      <c r="D12736" t="str">
        <f t="shared" si="199"/>
        <v>Townhouse</v>
      </c>
      <c r="E12736" t="s">
        <v>18</v>
      </c>
      <c r="F12736" t="str">
        <f>_xlfn.XLOOKUP(E12736,Geografiesleutel!A:A,Geografiesleutel!B:B,"",0,1)</f>
        <v>Agricultural Smallholdings</v>
      </c>
      <c r="G12736" s="18">
        <v>2</v>
      </c>
      <c r="H12736" s="18">
        <v>2</v>
      </c>
    </row>
    <row r="12737" spans="1:8" x14ac:dyDescent="0.25">
      <c r="A12737" s="3" t="s">
        <v>525</v>
      </c>
      <c r="B12737" s="5">
        <v>1180000</v>
      </c>
      <c r="C12737" t="s">
        <v>1901</v>
      </c>
      <c r="D12737" t="str">
        <f t="shared" si="199"/>
        <v>Townhouse</v>
      </c>
      <c r="E12737" t="s">
        <v>70</v>
      </c>
      <c r="F12737" t="str">
        <f>_xlfn.XLOOKUP(E12737,Geografiesleutel!A:A,Geografiesleutel!B:B,"",0,1)</f>
        <v>Northern Suburbs</v>
      </c>
      <c r="G12737" s="18">
        <v>2</v>
      </c>
      <c r="H12737" s="18">
        <v>1</v>
      </c>
    </row>
    <row r="12738" spans="1:8" x14ac:dyDescent="0.25">
      <c r="A12738" s="3" t="s">
        <v>545</v>
      </c>
      <c r="B12738" s="5">
        <v>700000</v>
      </c>
      <c r="C12738" t="s">
        <v>1913</v>
      </c>
      <c r="D12738" t="str">
        <f t="shared" si="199"/>
        <v>Townhouse</v>
      </c>
      <c r="E12738" t="s">
        <v>368</v>
      </c>
      <c r="F12738" t="str">
        <f>_xlfn.XLOOKUP(E12738,Geografiesleutel!A:A,Geografiesleutel!B:B,"",0,1)</f>
        <v>Eastern Suburbs</v>
      </c>
      <c r="G12738" s="18">
        <v>1</v>
      </c>
      <c r="H12738" s="18">
        <v>1</v>
      </c>
    </row>
    <row r="12739" spans="1:8" x14ac:dyDescent="0.25">
      <c r="A12739" s="3" t="s">
        <v>315</v>
      </c>
      <c r="B12739" s="5">
        <v>1950000</v>
      </c>
      <c r="C12739" t="s">
        <v>1903</v>
      </c>
      <c r="D12739" t="str">
        <f t="shared" si="199"/>
        <v>Townhouse</v>
      </c>
      <c r="E12739" t="s">
        <v>134</v>
      </c>
      <c r="F12739" t="str">
        <f>_xlfn.XLOOKUP(E12739,Geografiesleutel!A:A,Geografiesleutel!B:B,"",0,1)</f>
        <v>Eastern Suburbs</v>
      </c>
      <c r="G12739" s="18">
        <v>4</v>
      </c>
      <c r="H12739" s="18">
        <v>3</v>
      </c>
    </row>
    <row r="12740" spans="1:8" x14ac:dyDescent="0.25">
      <c r="A12740" s="3" t="s">
        <v>282</v>
      </c>
      <c r="B12740" s="5">
        <v>1200000</v>
      </c>
      <c r="C12740" t="s">
        <v>1901</v>
      </c>
      <c r="D12740" t="str">
        <f t="shared" si="199"/>
        <v>Townhouse</v>
      </c>
      <c r="E12740" t="s">
        <v>469</v>
      </c>
      <c r="F12740" t="str">
        <f>_xlfn.XLOOKUP(E12740,Geografiesleutel!A:A,Geografiesleutel!B:B,"",0,1)</f>
        <v>Eastern Suburbs</v>
      </c>
      <c r="G12740" s="18">
        <v>2</v>
      </c>
      <c r="H12740" s="18">
        <v>2</v>
      </c>
    </row>
    <row r="12741" spans="1:8" x14ac:dyDescent="0.25">
      <c r="A12741" s="3" t="s">
        <v>203</v>
      </c>
      <c r="B12741" s="5">
        <v>2875000</v>
      </c>
      <c r="C12741" t="s">
        <v>1902</v>
      </c>
      <c r="D12741" t="str">
        <f t="shared" si="199"/>
        <v>Townhouse</v>
      </c>
      <c r="E12741" t="s">
        <v>139</v>
      </c>
      <c r="F12741" t="str">
        <f>_xlfn.XLOOKUP(E12741,Geografiesleutel!A:A,Geografiesleutel!B:B,"",0,1)</f>
        <v>Eastern Suburbs</v>
      </c>
      <c r="G12741" s="18">
        <v>3</v>
      </c>
      <c r="H12741" s="18">
        <v>2</v>
      </c>
    </row>
    <row r="12742" spans="1:8" x14ac:dyDescent="0.25">
      <c r="A12742" s="3" t="s">
        <v>73</v>
      </c>
      <c r="B12742" s="5">
        <v>2100000</v>
      </c>
      <c r="C12742" t="s">
        <v>1902</v>
      </c>
      <c r="D12742" t="str">
        <f t="shared" si="199"/>
        <v>Townhouse</v>
      </c>
      <c r="E12742" t="s">
        <v>101</v>
      </c>
      <c r="F12742" t="str">
        <f>_xlfn.XLOOKUP(E12742,Geografiesleutel!A:A,Geografiesleutel!B:B,"",0,1)</f>
        <v>Eastern Suburbs</v>
      </c>
      <c r="G12742" s="18">
        <v>3</v>
      </c>
      <c r="H12742" s="18">
        <v>2</v>
      </c>
    </row>
    <row r="12743" spans="1:8" x14ac:dyDescent="0.25">
      <c r="A12743" s="3" t="s">
        <v>41</v>
      </c>
      <c r="B12743" s="5">
        <v>2500000</v>
      </c>
      <c r="C12743" t="s">
        <v>1902</v>
      </c>
      <c r="D12743" t="str">
        <f t="shared" si="199"/>
        <v>Townhouse</v>
      </c>
      <c r="E12743" t="s">
        <v>285</v>
      </c>
      <c r="F12743" t="str">
        <f>_xlfn.XLOOKUP(E12743,Geografiesleutel!A:A,Geografiesleutel!B:B,"",0,1)</f>
        <v>Eastern Suburbs</v>
      </c>
      <c r="G12743" s="18">
        <v>3</v>
      </c>
      <c r="H12743" s="18" t="s">
        <v>2646</v>
      </c>
    </row>
    <row r="12744" spans="1:8" x14ac:dyDescent="0.25">
      <c r="A12744" s="3" t="s">
        <v>73</v>
      </c>
      <c r="B12744" s="5">
        <v>2100000</v>
      </c>
      <c r="C12744" t="s">
        <v>1902</v>
      </c>
      <c r="D12744" t="str">
        <f t="shared" si="199"/>
        <v>Townhouse</v>
      </c>
      <c r="E12744" t="s">
        <v>46</v>
      </c>
      <c r="F12744" t="str">
        <f>_xlfn.XLOOKUP(E12744,Geografiesleutel!A:A,Geografiesleutel!B:B,"",0,1)</f>
        <v>Eastern Suburbs</v>
      </c>
      <c r="G12744" s="18">
        <v>3</v>
      </c>
      <c r="H12744" s="18">
        <v>2</v>
      </c>
    </row>
    <row r="12745" spans="1:8" x14ac:dyDescent="0.25">
      <c r="A12745" s="3" t="s">
        <v>619</v>
      </c>
      <c r="B12745" s="5">
        <v>835000</v>
      </c>
      <c r="C12745" t="s">
        <v>1901</v>
      </c>
      <c r="D12745" t="str">
        <f t="shared" si="199"/>
        <v>Townhouse</v>
      </c>
      <c r="E12745" t="s">
        <v>233</v>
      </c>
      <c r="F12745" t="str">
        <f>_xlfn.XLOOKUP(E12745,Geografiesleutel!A:A,Geografiesleutel!B:B,"",0,1)</f>
        <v>Eastern Suburbs</v>
      </c>
      <c r="G12745" s="18">
        <v>2</v>
      </c>
      <c r="H12745" s="18">
        <v>1</v>
      </c>
    </row>
    <row r="12746" spans="1:8" x14ac:dyDescent="0.25">
      <c r="A12746" s="3" t="s">
        <v>998</v>
      </c>
      <c r="B12746" s="5">
        <v>645000</v>
      </c>
      <c r="C12746" t="s">
        <v>1901</v>
      </c>
      <c r="D12746" t="str">
        <f t="shared" si="199"/>
        <v>Townhouse</v>
      </c>
      <c r="E12746" t="s">
        <v>118</v>
      </c>
      <c r="F12746" t="str">
        <f>_xlfn.XLOOKUP(E12746,Geografiesleutel!A:A,Geografiesleutel!B:B,"",0,1)</f>
        <v>Northern Suburbs</v>
      </c>
      <c r="G12746" s="18">
        <v>2</v>
      </c>
      <c r="H12746" s="18">
        <v>1</v>
      </c>
    </row>
    <row r="12747" spans="1:8" x14ac:dyDescent="0.25">
      <c r="A12747" s="3" t="s">
        <v>268</v>
      </c>
      <c r="B12747" s="5">
        <v>1800000</v>
      </c>
      <c r="C12747" t="s">
        <v>1902</v>
      </c>
      <c r="D12747" t="str">
        <f t="shared" si="199"/>
        <v>Townhouse</v>
      </c>
      <c r="E12747" t="s">
        <v>30</v>
      </c>
      <c r="F12747" t="str">
        <f>_xlfn.XLOOKUP(E12747,Geografiesleutel!A:A,Geografiesleutel!B:B,"",0,1)</f>
        <v>Northern Suburbs</v>
      </c>
      <c r="G12747" s="18">
        <v>3</v>
      </c>
      <c r="H12747" s="18" t="s">
        <v>2646</v>
      </c>
    </row>
    <row r="12748" spans="1:8" x14ac:dyDescent="0.25">
      <c r="A12748" s="3" t="s">
        <v>214</v>
      </c>
      <c r="B12748" s="5">
        <v>3500000</v>
      </c>
      <c r="C12748" t="s">
        <v>1902</v>
      </c>
      <c r="D12748" t="str">
        <f t="shared" si="199"/>
        <v>Townhouse</v>
      </c>
      <c r="E12748" t="s">
        <v>16</v>
      </c>
      <c r="F12748" t="str">
        <f>_xlfn.XLOOKUP(E12748,Geografiesleutel!A:A,Geografiesleutel!B:B,"",0,1)</f>
        <v>Eastern Suburbs</v>
      </c>
      <c r="G12748" s="18">
        <v>3</v>
      </c>
      <c r="H12748" s="18">
        <v>3</v>
      </c>
    </row>
    <row r="12749" spans="1:8" x14ac:dyDescent="0.25">
      <c r="A12749" s="3" t="s">
        <v>301</v>
      </c>
      <c r="B12749" s="5">
        <v>1290000</v>
      </c>
      <c r="C12749" t="s">
        <v>1902</v>
      </c>
      <c r="D12749" t="str">
        <f t="shared" si="199"/>
        <v>Townhouse</v>
      </c>
      <c r="E12749" t="s">
        <v>97</v>
      </c>
      <c r="F12749" t="str">
        <f>_xlfn.XLOOKUP(E12749,Geografiesleutel!A:A,Geografiesleutel!B:B,"",0,1)</f>
        <v>Northern Suburbs</v>
      </c>
      <c r="G12749" s="18">
        <v>3</v>
      </c>
      <c r="H12749" s="18">
        <v>2</v>
      </c>
    </row>
    <row r="12750" spans="1:8" x14ac:dyDescent="0.25">
      <c r="A12750" s="3" t="s">
        <v>392</v>
      </c>
      <c r="B12750" s="5">
        <v>940000</v>
      </c>
      <c r="C12750" t="s">
        <v>1901</v>
      </c>
      <c r="D12750" t="str">
        <f t="shared" si="199"/>
        <v>Townhouse</v>
      </c>
      <c r="E12750" t="s">
        <v>324</v>
      </c>
      <c r="F12750" t="str">
        <f>_xlfn.XLOOKUP(E12750,Geografiesleutel!A:A,Geografiesleutel!B:B,"",0,1)</f>
        <v>Eastern Suburbs</v>
      </c>
      <c r="G12750" s="18">
        <v>2</v>
      </c>
      <c r="H12750" s="18">
        <v>2</v>
      </c>
    </row>
    <row r="12751" spans="1:8" x14ac:dyDescent="0.25">
      <c r="A12751" s="3" t="s">
        <v>219</v>
      </c>
      <c r="B12751" s="5">
        <v>1050000</v>
      </c>
      <c r="C12751" t="s">
        <v>1902</v>
      </c>
      <c r="D12751" t="str">
        <f t="shared" si="199"/>
        <v>Townhouse</v>
      </c>
      <c r="E12751" t="s">
        <v>136</v>
      </c>
      <c r="F12751" t="str">
        <f>_xlfn.XLOOKUP(E12751,Geografiesleutel!A:A,Geografiesleutel!B:B,"",0,1)</f>
        <v>Eastern Suburbs</v>
      </c>
      <c r="G12751" s="18">
        <v>3</v>
      </c>
      <c r="H12751" s="18">
        <v>2</v>
      </c>
    </row>
    <row r="12752" spans="1:8" x14ac:dyDescent="0.25">
      <c r="A12752" s="3" t="s">
        <v>283</v>
      </c>
      <c r="B12752" s="5">
        <v>2295000</v>
      </c>
      <c r="C12752" t="s">
        <v>1902</v>
      </c>
      <c r="D12752" t="str">
        <f t="shared" si="199"/>
        <v>Townhouse</v>
      </c>
      <c r="E12752" t="s">
        <v>30</v>
      </c>
      <c r="F12752" t="str">
        <f>_xlfn.XLOOKUP(E12752,Geografiesleutel!A:A,Geografiesleutel!B:B,"",0,1)</f>
        <v>Northern Suburbs</v>
      </c>
      <c r="G12752" s="18">
        <v>3</v>
      </c>
      <c r="H12752" s="18">
        <v>2</v>
      </c>
    </row>
    <row r="12753" spans="1:8" x14ac:dyDescent="0.25">
      <c r="A12753" s="3" t="s">
        <v>51</v>
      </c>
      <c r="B12753" s="5">
        <v>2450000</v>
      </c>
      <c r="C12753" t="s">
        <v>1902</v>
      </c>
      <c r="D12753" t="str">
        <f t="shared" si="199"/>
        <v>Townhouse</v>
      </c>
      <c r="E12753" t="s">
        <v>46</v>
      </c>
      <c r="F12753" t="str">
        <f>_xlfn.XLOOKUP(E12753,Geografiesleutel!A:A,Geografiesleutel!B:B,"",0,1)</f>
        <v>Eastern Suburbs</v>
      </c>
      <c r="G12753" s="18">
        <v>3</v>
      </c>
      <c r="H12753" s="18">
        <v>2</v>
      </c>
    </row>
    <row r="12754" spans="1:8" x14ac:dyDescent="0.25">
      <c r="A12754" s="3" t="s">
        <v>1918</v>
      </c>
      <c r="B12754" s="5">
        <v>2125000</v>
      </c>
      <c r="C12754" t="s">
        <v>1902</v>
      </c>
      <c r="D12754" t="str">
        <f t="shared" si="199"/>
        <v>Townhouse</v>
      </c>
      <c r="E12754" t="s">
        <v>88</v>
      </c>
      <c r="F12754" t="str">
        <f>_xlfn.XLOOKUP(E12754,Geografiesleutel!A:A,Geografiesleutel!B:B,"",0,1)</f>
        <v>Eastern Suburbs</v>
      </c>
      <c r="G12754" s="18">
        <v>3</v>
      </c>
      <c r="H12754" s="18" t="s">
        <v>2646</v>
      </c>
    </row>
    <row r="12755" spans="1:8" x14ac:dyDescent="0.25">
      <c r="A12755" s="3" t="s">
        <v>203</v>
      </c>
      <c r="B12755" s="5">
        <v>2875000</v>
      </c>
      <c r="C12755" t="s">
        <v>1902</v>
      </c>
      <c r="D12755" t="str">
        <f t="shared" si="199"/>
        <v>Townhouse</v>
      </c>
      <c r="E12755" t="s">
        <v>139</v>
      </c>
      <c r="F12755" t="str">
        <f>_xlfn.XLOOKUP(E12755,Geografiesleutel!A:A,Geografiesleutel!B:B,"",0,1)</f>
        <v>Eastern Suburbs</v>
      </c>
      <c r="G12755" s="18">
        <v>3</v>
      </c>
      <c r="H12755" s="18">
        <v>2</v>
      </c>
    </row>
    <row r="12756" spans="1:8" x14ac:dyDescent="0.25">
      <c r="A12756" s="3" t="s">
        <v>268</v>
      </c>
      <c r="B12756" s="5">
        <v>1800000</v>
      </c>
      <c r="C12756" t="s">
        <v>1902</v>
      </c>
      <c r="D12756" t="str">
        <f t="shared" si="199"/>
        <v>Townhouse</v>
      </c>
      <c r="E12756" t="s">
        <v>23</v>
      </c>
      <c r="F12756" t="str">
        <f>_xlfn.XLOOKUP(E12756,Geografiesleutel!A:A,Geografiesleutel!B:B,"",0,1)</f>
        <v>Northern Suburbs</v>
      </c>
      <c r="G12756" s="18">
        <v>3</v>
      </c>
      <c r="H12756" s="18" t="s">
        <v>2646</v>
      </c>
    </row>
    <row r="12757" spans="1:8" x14ac:dyDescent="0.25">
      <c r="A12757" s="3" t="s">
        <v>75</v>
      </c>
      <c r="B12757" s="5">
        <v>1470000</v>
      </c>
      <c r="C12757" t="s">
        <v>1902</v>
      </c>
      <c r="D12757" t="str">
        <f t="shared" si="199"/>
        <v>Townhouse</v>
      </c>
      <c r="E12757" t="s">
        <v>469</v>
      </c>
      <c r="F12757" t="str">
        <f>_xlfn.XLOOKUP(E12757,Geografiesleutel!A:A,Geografiesleutel!B:B,"",0,1)</f>
        <v>Eastern Suburbs</v>
      </c>
      <c r="G12757" s="18">
        <v>3</v>
      </c>
      <c r="H12757" s="18">
        <v>2</v>
      </c>
    </row>
    <row r="12758" spans="1:8" x14ac:dyDescent="0.25">
      <c r="A12758" s="3" t="s">
        <v>266</v>
      </c>
      <c r="B12758" s="5">
        <v>1500000</v>
      </c>
      <c r="C12758" t="s">
        <v>1902</v>
      </c>
      <c r="D12758" t="str">
        <f t="shared" si="199"/>
        <v>Townhouse</v>
      </c>
      <c r="E12758" t="s">
        <v>28</v>
      </c>
      <c r="F12758" t="str">
        <f>_xlfn.XLOOKUP(E12758,Geografiesleutel!A:A,Geografiesleutel!B:B,"",0,1)</f>
        <v>Eastern Suburbs</v>
      </c>
      <c r="G12758" s="18">
        <v>3</v>
      </c>
      <c r="H12758" s="18">
        <v>2</v>
      </c>
    </row>
    <row r="12759" spans="1:8" x14ac:dyDescent="0.25">
      <c r="A12759" s="3" t="s">
        <v>117</v>
      </c>
      <c r="B12759" s="5">
        <v>1490000</v>
      </c>
      <c r="C12759" t="s">
        <v>1902</v>
      </c>
      <c r="D12759" t="str">
        <f t="shared" si="199"/>
        <v>Townhouse</v>
      </c>
      <c r="E12759" t="s">
        <v>141</v>
      </c>
      <c r="F12759" t="str">
        <f>_xlfn.XLOOKUP(E12759,Geografiesleutel!A:A,Geografiesleutel!B:B,"",0,1)</f>
        <v>Agricultural Smallholdings</v>
      </c>
      <c r="G12759" s="18">
        <v>3</v>
      </c>
      <c r="H12759" s="18">
        <v>2</v>
      </c>
    </row>
    <row r="12760" spans="1:8" x14ac:dyDescent="0.25">
      <c r="A12760" s="3" t="s">
        <v>660</v>
      </c>
      <c r="B12760" s="5">
        <v>5400000</v>
      </c>
      <c r="C12760" t="s">
        <v>1903</v>
      </c>
      <c r="D12760" t="str">
        <f t="shared" si="199"/>
        <v>Townhouse</v>
      </c>
      <c r="E12760" t="s">
        <v>23</v>
      </c>
      <c r="F12760" t="str">
        <f>_xlfn.XLOOKUP(E12760,Geografiesleutel!A:A,Geografiesleutel!B:B,"",0,1)</f>
        <v>Northern Suburbs</v>
      </c>
      <c r="G12760" s="18">
        <v>4</v>
      </c>
      <c r="H12760" s="18" t="s">
        <v>2648</v>
      </c>
    </row>
    <row r="12761" spans="1:8" x14ac:dyDescent="0.25">
      <c r="A12761" s="3" t="s">
        <v>1918</v>
      </c>
      <c r="B12761" s="5">
        <v>2125000</v>
      </c>
      <c r="C12761" t="s">
        <v>1902</v>
      </c>
      <c r="D12761" t="str">
        <f t="shared" ref="D12761:D12824" si="200">TRIM(RIGHT(SUBSTITUTE(C12761," ",REPT(" ",LEN(C12761))),LEN(C12761)))</f>
        <v>Townhouse</v>
      </c>
      <c r="E12761" t="s">
        <v>88</v>
      </c>
      <c r="F12761" t="str">
        <f>_xlfn.XLOOKUP(E12761,Geografiesleutel!A:A,Geografiesleutel!B:B,"",0,1)</f>
        <v>Eastern Suburbs</v>
      </c>
      <c r="G12761" s="18">
        <v>3</v>
      </c>
      <c r="H12761" s="18" t="s">
        <v>2646</v>
      </c>
    </row>
    <row r="12762" spans="1:8" x14ac:dyDescent="0.25">
      <c r="A12762" s="3" t="s">
        <v>612</v>
      </c>
      <c r="B12762" s="5">
        <v>1420000</v>
      </c>
      <c r="C12762" t="s">
        <v>1902</v>
      </c>
      <c r="D12762" t="str">
        <f t="shared" si="200"/>
        <v>Townhouse</v>
      </c>
      <c r="E12762" t="s">
        <v>290</v>
      </c>
      <c r="F12762" t="str">
        <f>_xlfn.XLOOKUP(E12762,Geografiesleutel!A:A,Geografiesleutel!B:B,"",0,1)</f>
        <v>Eastern Suburbs</v>
      </c>
      <c r="G12762" s="18">
        <v>3</v>
      </c>
      <c r="H12762" s="18">
        <v>2</v>
      </c>
    </row>
    <row r="12763" spans="1:8" x14ac:dyDescent="0.25">
      <c r="A12763" s="3" t="s">
        <v>512</v>
      </c>
      <c r="B12763" s="5">
        <v>750000</v>
      </c>
      <c r="C12763" t="s">
        <v>1902</v>
      </c>
      <c r="D12763" t="str">
        <f t="shared" si="200"/>
        <v>Townhouse</v>
      </c>
      <c r="E12763" t="s">
        <v>374</v>
      </c>
      <c r="F12763" t="str">
        <f>_xlfn.XLOOKUP(E12763,Geografiesleutel!A:A,Geografiesleutel!B:B,"",0,1)</f>
        <v>Northern Suburbs</v>
      </c>
      <c r="G12763" s="18">
        <v>3</v>
      </c>
      <c r="H12763" s="18">
        <v>2</v>
      </c>
    </row>
    <row r="12764" spans="1:8" x14ac:dyDescent="0.25">
      <c r="A12764" s="3" t="s">
        <v>572</v>
      </c>
      <c r="B12764" s="5">
        <v>800000</v>
      </c>
      <c r="C12764" t="s">
        <v>1901</v>
      </c>
      <c r="D12764" t="str">
        <f t="shared" si="200"/>
        <v>Townhouse</v>
      </c>
      <c r="E12764" t="s">
        <v>141</v>
      </c>
      <c r="F12764" t="str">
        <f>_xlfn.XLOOKUP(E12764,Geografiesleutel!A:A,Geografiesleutel!B:B,"",0,1)</f>
        <v>Agricultural Smallholdings</v>
      </c>
      <c r="G12764" s="18">
        <v>2</v>
      </c>
      <c r="H12764" s="18">
        <v>1</v>
      </c>
    </row>
    <row r="12765" spans="1:8" x14ac:dyDescent="0.25">
      <c r="A12765" s="3" t="s">
        <v>412</v>
      </c>
      <c r="B12765" s="5">
        <v>1195000</v>
      </c>
      <c r="C12765" t="s">
        <v>1901</v>
      </c>
      <c r="D12765" t="str">
        <f t="shared" si="200"/>
        <v>Townhouse</v>
      </c>
      <c r="E12765" t="s">
        <v>141</v>
      </c>
      <c r="F12765" t="str">
        <f>_xlfn.XLOOKUP(E12765,Geografiesleutel!A:A,Geografiesleutel!B:B,"",0,1)</f>
        <v>Agricultural Smallholdings</v>
      </c>
      <c r="G12765" s="18">
        <v>2</v>
      </c>
      <c r="H12765" s="18">
        <v>2</v>
      </c>
    </row>
    <row r="12766" spans="1:8" x14ac:dyDescent="0.25">
      <c r="A12766" s="3" t="s">
        <v>904</v>
      </c>
      <c r="B12766" s="5">
        <v>1235000</v>
      </c>
      <c r="C12766" t="s">
        <v>1902</v>
      </c>
      <c r="D12766" t="str">
        <f t="shared" si="200"/>
        <v>Townhouse</v>
      </c>
      <c r="E12766" t="s">
        <v>1887</v>
      </c>
      <c r="F12766" t="str">
        <f>_xlfn.XLOOKUP(E12766,Geografiesleutel!A:A,Geografiesleutel!B:B,"",0,1)</f>
        <v>Eastern Suburbs</v>
      </c>
      <c r="G12766" s="18">
        <v>3</v>
      </c>
      <c r="H12766" s="18">
        <v>2</v>
      </c>
    </row>
    <row r="12767" spans="1:8" x14ac:dyDescent="0.25">
      <c r="A12767" s="3" t="s">
        <v>210</v>
      </c>
      <c r="B12767" s="5">
        <v>2650000</v>
      </c>
      <c r="C12767" t="s">
        <v>1902</v>
      </c>
      <c r="D12767" t="str">
        <f t="shared" si="200"/>
        <v>Townhouse</v>
      </c>
      <c r="E12767" t="s">
        <v>16</v>
      </c>
      <c r="F12767" t="str">
        <f>_xlfn.XLOOKUP(E12767,Geografiesleutel!A:A,Geografiesleutel!B:B,"",0,1)</f>
        <v>Eastern Suburbs</v>
      </c>
      <c r="G12767" s="18">
        <v>3</v>
      </c>
      <c r="H12767" s="18">
        <v>2</v>
      </c>
    </row>
    <row r="12768" spans="1:8" x14ac:dyDescent="0.25">
      <c r="A12768" s="3" t="s">
        <v>512</v>
      </c>
      <c r="B12768" s="5">
        <v>750000</v>
      </c>
      <c r="C12768" t="s">
        <v>1901</v>
      </c>
      <c r="D12768" t="str">
        <f t="shared" si="200"/>
        <v>Townhouse</v>
      </c>
      <c r="E12768" t="s">
        <v>186</v>
      </c>
      <c r="F12768" t="str">
        <f>_xlfn.XLOOKUP(E12768,Geografiesleutel!A:A,Geografiesleutel!B:B,"",0,1)</f>
        <v>Eastern Suburbs</v>
      </c>
      <c r="G12768" s="18">
        <v>2</v>
      </c>
      <c r="H12768" s="18" t="s">
        <v>2650</v>
      </c>
    </row>
    <row r="12769" spans="1:8" x14ac:dyDescent="0.25">
      <c r="A12769" s="3" t="s">
        <v>861</v>
      </c>
      <c r="B12769" s="5">
        <v>1199000</v>
      </c>
      <c r="C12769" t="s">
        <v>1902</v>
      </c>
      <c r="D12769" t="str">
        <f t="shared" si="200"/>
        <v>Townhouse</v>
      </c>
      <c r="E12769" t="s">
        <v>35</v>
      </c>
      <c r="F12769" t="str">
        <f>_xlfn.XLOOKUP(E12769,Geografiesleutel!A:A,Geografiesleutel!B:B,"",0,1)</f>
        <v>Northern Suburbs</v>
      </c>
      <c r="G12769" s="18">
        <v>3</v>
      </c>
      <c r="H12769" s="18">
        <v>2</v>
      </c>
    </row>
    <row r="12770" spans="1:8" x14ac:dyDescent="0.25">
      <c r="A12770" s="3" t="s">
        <v>150</v>
      </c>
      <c r="B12770" s="5">
        <v>1350000</v>
      </c>
      <c r="C12770" t="s">
        <v>1901</v>
      </c>
      <c r="D12770" t="str">
        <f t="shared" si="200"/>
        <v>Townhouse</v>
      </c>
      <c r="E12770" t="s">
        <v>46</v>
      </c>
      <c r="F12770" t="str">
        <f>_xlfn.XLOOKUP(E12770,Geografiesleutel!A:A,Geografiesleutel!B:B,"",0,1)</f>
        <v>Eastern Suburbs</v>
      </c>
      <c r="G12770" s="18">
        <v>2</v>
      </c>
      <c r="H12770" s="18">
        <v>2</v>
      </c>
    </row>
    <row r="12771" spans="1:8" x14ac:dyDescent="0.25">
      <c r="A12771" s="3" t="s">
        <v>514</v>
      </c>
      <c r="B12771" s="5">
        <v>1575000</v>
      </c>
      <c r="C12771" t="s">
        <v>1902</v>
      </c>
      <c r="D12771" t="str">
        <f t="shared" si="200"/>
        <v>Townhouse</v>
      </c>
      <c r="E12771" t="s">
        <v>52</v>
      </c>
      <c r="F12771" t="str">
        <f>_xlfn.XLOOKUP(E12771,Geografiesleutel!A:A,Geografiesleutel!B:B,"",0,1)</f>
        <v>Northern Suburbs</v>
      </c>
      <c r="G12771" s="18">
        <v>3</v>
      </c>
      <c r="H12771" s="18">
        <v>2</v>
      </c>
    </row>
    <row r="12772" spans="1:8" x14ac:dyDescent="0.25">
      <c r="A12772" s="3" t="s">
        <v>266</v>
      </c>
      <c r="B12772" s="5">
        <v>1500000</v>
      </c>
      <c r="C12772" t="s">
        <v>1902</v>
      </c>
      <c r="D12772" t="str">
        <f t="shared" si="200"/>
        <v>Townhouse</v>
      </c>
      <c r="E12772" t="s">
        <v>218</v>
      </c>
      <c r="F12772" t="str">
        <f>_xlfn.XLOOKUP(E12772,Geografiesleutel!A:A,Geografiesleutel!B:B,"",0,1)</f>
        <v>Southern Suburbs</v>
      </c>
      <c r="G12772" s="18">
        <v>3</v>
      </c>
      <c r="H12772" s="18">
        <v>2</v>
      </c>
    </row>
    <row r="12773" spans="1:8" x14ac:dyDescent="0.25">
      <c r="A12773" s="3" t="s">
        <v>632</v>
      </c>
      <c r="B12773" s="5">
        <v>785000</v>
      </c>
      <c r="C12773" t="s">
        <v>1901</v>
      </c>
      <c r="D12773" t="str">
        <f t="shared" si="200"/>
        <v>Townhouse</v>
      </c>
      <c r="E12773" t="s">
        <v>70</v>
      </c>
      <c r="F12773" t="str">
        <f>_xlfn.XLOOKUP(E12773,Geografiesleutel!A:A,Geografiesleutel!B:B,"",0,1)</f>
        <v>Northern Suburbs</v>
      </c>
      <c r="G12773" s="18">
        <v>2</v>
      </c>
      <c r="H12773" s="18">
        <v>1</v>
      </c>
    </row>
    <row r="12774" spans="1:8" x14ac:dyDescent="0.25">
      <c r="A12774" s="3" t="s">
        <v>183</v>
      </c>
      <c r="B12774" s="5">
        <v>1250000</v>
      </c>
      <c r="C12774" t="s">
        <v>1902</v>
      </c>
      <c r="D12774" t="str">
        <f t="shared" si="200"/>
        <v>Townhouse</v>
      </c>
      <c r="E12774" t="s">
        <v>194</v>
      </c>
      <c r="F12774" t="str">
        <f>_xlfn.XLOOKUP(E12774,Geografiesleutel!A:A,Geografiesleutel!B:B,"",0,1)</f>
        <v>Eastern Suburbs</v>
      </c>
      <c r="G12774" s="18">
        <v>3</v>
      </c>
      <c r="H12774" s="18">
        <v>2</v>
      </c>
    </row>
    <row r="12775" spans="1:8" x14ac:dyDescent="0.25">
      <c r="A12775" s="3" t="s">
        <v>202</v>
      </c>
      <c r="B12775" s="5">
        <v>995000</v>
      </c>
      <c r="C12775" t="s">
        <v>1901</v>
      </c>
      <c r="D12775" t="str">
        <f t="shared" si="200"/>
        <v>Townhouse</v>
      </c>
      <c r="E12775" t="s">
        <v>209</v>
      </c>
      <c r="F12775" t="str">
        <f>_xlfn.XLOOKUP(E12775,Geografiesleutel!A:A,Geografiesleutel!B:B,"",0,1)</f>
        <v>Eastern Suburbs</v>
      </c>
      <c r="G12775" s="18">
        <v>2</v>
      </c>
      <c r="H12775" s="18">
        <v>1</v>
      </c>
    </row>
    <row r="12776" spans="1:8" x14ac:dyDescent="0.25">
      <c r="A12776" s="3" t="s">
        <v>1094</v>
      </c>
      <c r="B12776" s="5">
        <v>1255000</v>
      </c>
      <c r="C12776" t="s">
        <v>1901</v>
      </c>
      <c r="D12776" t="str">
        <f t="shared" si="200"/>
        <v>Townhouse</v>
      </c>
      <c r="E12776" t="s">
        <v>285</v>
      </c>
      <c r="F12776" t="str">
        <f>_xlfn.XLOOKUP(E12776,Geografiesleutel!A:A,Geografiesleutel!B:B,"",0,1)</f>
        <v>Eastern Suburbs</v>
      </c>
      <c r="G12776" s="18">
        <v>2</v>
      </c>
      <c r="H12776" s="18">
        <v>2</v>
      </c>
    </row>
    <row r="12777" spans="1:8" x14ac:dyDescent="0.25">
      <c r="A12777" s="3" t="s">
        <v>53</v>
      </c>
      <c r="B12777" s="5">
        <v>899000</v>
      </c>
      <c r="C12777" t="s">
        <v>1901</v>
      </c>
      <c r="D12777" t="str">
        <f t="shared" si="200"/>
        <v>Townhouse</v>
      </c>
      <c r="E12777" t="s">
        <v>97</v>
      </c>
      <c r="F12777" t="str">
        <f>_xlfn.XLOOKUP(E12777,Geografiesleutel!A:A,Geografiesleutel!B:B,"",0,1)</f>
        <v>Northern Suburbs</v>
      </c>
      <c r="G12777" s="18">
        <v>2</v>
      </c>
      <c r="H12777" s="18">
        <v>1</v>
      </c>
    </row>
    <row r="12778" spans="1:8" x14ac:dyDescent="0.25">
      <c r="A12778" s="3" t="s">
        <v>1237</v>
      </c>
      <c r="B12778" s="5">
        <v>2805000</v>
      </c>
      <c r="C12778" t="s">
        <v>1902</v>
      </c>
      <c r="D12778" t="str">
        <f t="shared" si="200"/>
        <v>Townhouse</v>
      </c>
      <c r="E12778" t="s">
        <v>139</v>
      </c>
      <c r="F12778" t="str">
        <f>_xlfn.XLOOKUP(E12778,Geografiesleutel!A:A,Geografiesleutel!B:B,"",0,1)</f>
        <v>Eastern Suburbs</v>
      </c>
      <c r="G12778" s="18">
        <v>3</v>
      </c>
      <c r="H12778" s="18">
        <v>2</v>
      </c>
    </row>
    <row r="12779" spans="1:8" x14ac:dyDescent="0.25">
      <c r="A12779" s="3" t="s">
        <v>183</v>
      </c>
      <c r="B12779" s="5">
        <v>1250000</v>
      </c>
      <c r="C12779" t="s">
        <v>1901</v>
      </c>
      <c r="D12779" t="str">
        <f t="shared" si="200"/>
        <v>Townhouse</v>
      </c>
      <c r="E12779" t="s">
        <v>46</v>
      </c>
      <c r="F12779" t="str">
        <f>_xlfn.XLOOKUP(E12779,Geografiesleutel!A:A,Geografiesleutel!B:B,"",0,1)</f>
        <v>Eastern Suburbs</v>
      </c>
      <c r="G12779" s="18">
        <v>2</v>
      </c>
      <c r="H12779" s="18">
        <v>2</v>
      </c>
    </row>
    <row r="12780" spans="1:8" x14ac:dyDescent="0.25">
      <c r="A12780" s="3" t="s">
        <v>274</v>
      </c>
      <c r="B12780" s="5">
        <v>850000</v>
      </c>
      <c r="C12780" t="s">
        <v>1901</v>
      </c>
      <c r="D12780" t="str">
        <f t="shared" si="200"/>
        <v>Townhouse</v>
      </c>
      <c r="E12780" t="s">
        <v>16</v>
      </c>
      <c r="F12780" t="str">
        <f>_xlfn.XLOOKUP(E12780,Geografiesleutel!A:A,Geografiesleutel!B:B,"",0,1)</f>
        <v>Eastern Suburbs</v>
      </c>
      <c r="G12780" s="18">
        <v>2</v>
      </c>
      <c r="H12780" s="18">
        <v>1</v>
      </c>
    </row>
    <row r="12781" spans="1:8" x14ac:dyDescent="0.25">
      <c r="A12781" s="3" t="s">
        <v>170</v>
      </c>
      <c r="B12781" s="5">
        <v>1150000</v>
      </c>
      <c r="C12781" t="s">
        <v>1902</v>
      </c>
      <c r="D12781" t="str">
        <f t="shared" si="200"/>
        <v>Townhouse</v>
      </c>
      <c r="E12781" t="s">
        <v>368</v>
      </c>
      <c r="F12781" t="str">
        <f>_xlfn.XLOOKUP(E12781,Geografiesleutel!A:A,Geografiesleutel!B:B,"",0,1)</f>
        <v>Eastern Suburbs</v>
      </c>
      <c r="G12781" s="18">
        <v>3</v>
      </c>
      <c r="H12781" s="18">
        <v>2</v>
      </c>
    </row>
    <row r="12782" spans="1:8" x14ac:dyDescent="0.25">
      <c r="A12782" s="3" t="s">
        <v>219</v>
      </c>
      <c r="B12782" s="5">
        <v>1050000</v>
      </c>
      <c r="C12782" t="s">
        <v>1902</v>
      </c>
      <c r="D12782" t="str">
        <f t="shared" si="200"/>
        <v>Townhouse</v>
      </c>
      <c r="E12782" t="s">
        <v>220</v>
      </c>
      <c r="F12782" t="str">
        <f>_xlfn.XLOOKUP(E12782,Geografiesleutel!A:A,Geografiesleutel!B:B,"",0,1)</f>
        <v>Agricultural Smallholdings</v>
      </c>
      <c r="G12782" s="18">
        <v>3</v>
      </c>
      <c r="H12782" s="18">
        <v>2</v>
      </c>
    </row>
    <row r="12783" spans="1:8" x14ac:dyDescent="0.25">
      <c r="A12783" s="3" t="s">
        <v>274</v>
      </c>
      <c r="B12783" s="5">
        <v>850000</v>
      </c>
      <c r="C12783" t="s">
        <v>1902</v>
      </c>
      <c r="D12783" t="str">
        <f t="shared" si="200"/>
        <v>Townhouse</v>
      </c>
      <c r="E12783" t="s">
        <v>92</v>
      </c>
      <c r="F12783" t="str">
        <f>_xlfn.XLOOKUP(E12783,Geografiesleutel!A:A,Geografiesleutel!B:B,"",0,1)</f>
        <v>Northern Suburbs</v>
      </c>
      <c r="G12783" s="18">
        <v>3</v>
      </c>
      <c r="H12783" s="18" t="s">
        <v>2650</v>
      </c>
    </row>
    <row r="12784" spans="1:8" x14ac:dyDescent="0.25">
      <c r="A12784" s="3" t="s">
        <v>1444</v>
      </c>
      <c r="B12784" s="5">
        <v>725000</v>
      </c>
      <c r="C12784" t="s">
        <v>1902</v>
      </c>
      <c r="D12784" t="str">
        <f t="shared" si="200"/>
        <v>Townhouse</v>
      </c>
      <c r="E12784" t="s">
        <v>116</v>
      </c>
      <c r="F12784" t="str">
        <f>_xlfn.XLOOKUP(E12784,Geografiesleutel!A:A,Geografiesleutel!B:B,"",0,1)</f>
        <v>Western Suburbs</v>
      </c>
      <c r="G12784" s="18">
        <v>3</v>
      </c>
      <c r="H12784" s="18" t="s">
        <v>2646</v>
      </c>
    </row>
    <row r="12785" spans="1:8" x14ac:dyDescent="0.25">
      <c r="A12785" s="3" t="s">
        <v>387</v>
      </c>
      <c r="B12785" s="5">
        <v>1990000</v>
      </c>
      <c r="C12785" t="s">
        <v>1902</v>
      </c>
      <c r="D12785" t="str">
        <f t="shared" si="200"/>
        <v>Townhouse</v>
      </c>
      <c r="E12785" t="s">
        <v>18</v>
      </c>
      <c r="F12785" t="str">
        <f>_xlfn.XLOOKUP(E12785,Geografiesleutel!A:A,Geografiesleutel!B:B,"",0,1)</f>
        <v>Agricultural Smallholdings</v>
      </c>
      <c r="G12785" s="18">
        <v>3</v>
      </c>
      <c r="H12785" s="18">
        <v>3</v>
      </c>
    </row>
    <row r="12786" spans="1:8" x14ac:dyDescent="0.25">
      <c r="A12786" s="3" t="s">
        <v>1094</v>
      </c>
      <c r="B12786" s="5">
        <v>1255000</v>
      </c>
      <c r="C12786" t="s">
        <v>1901</v>
      </c>
      <c r="D12786" t="str">
        <f t="shared" si="200"/>
        <v>Townhouse</v>
      </c>
      <c r="E12786" t="s">
        <v>285</v>
      </c>
      <c r="F12786" t="str">
        <f>_xlfn.XLOOKUP(E12786,Geografiesleutel!A:A,Geografiesleutel!B:B,"",0,1)</f>
        <v>Eastern Suburbs</v>
      </c>
      <c r="G12786" s="18">
        <v>2</v>
      </c>
      <c r="H12786" s="18">
        <v>2</v>
      </c>
    </row>
    <row r="12787" spans="1:8" x14ac:dyDescent="0.25">
      <c r="A12787" s="3" t="s">
        <v>497</v>
      </c>
      <c r="B12787" s="5">
        <v>1560000</v>
      </c>
      <c r="C12787" t="s">
        <v>1902</v>
      </c>
      <c r="D12787" t="str">
        <f t="shared" si="200"/>
        <v>Townhouse</v>
      </c>
      <c r="E12787" t="s">
        <v>30</v>
      </c>
      <c r="F12787" t="str">
        <f>_xlfn.XLOOKUP(E12787,Geografiesleutel!A:A,Geografiesleutel!B:B,"",0,1)</f>
        <v>Northern Suburbs</v>
      </c>
      <c r="G12787" s="18">
        <v>3</v>
      </c>
      <c r="H12787" s="18">
        <v>1</v>
      </c>
    </row>
    <row r="12788" spans="1:8" x14ac:dyDescent="0.25">
      <c r="A12788" s="3" t="s">
        <v>143</v>
      </c>
      <c r="B12788" s="5">
        <v>1300000</v>
      </c>
      <c r="C12788" t="s">
        <v>1902</v>
      </c>
      <c r="D12788" t="str">
        <f t="shared" si="200"/>
        <v>Townhouse</v>
      </c>
      <c r="E12788" t="s">
        <v>101</v>
      </c>
      <c r="F12788" t="str">
        <f>_xlfn.XLOOKUP(E12788,Geografiesleutel!A:A,Geografiesleutel!B:B,"",0,1)</f>
        <v>Eastern Suburbs</v>
      </c>
      <c r="G12788" s="18">
        <v>3</v>
      </c>
      <c r="H12788" s="18">
        <v>2</v>
      </c>
    </row>
    <row r="12789" spans="1:8" x14ac:dyDescent="0.25">
      <c r="A12789" s="3" t="s">
        <v>682</v>
      </c>
      <c r="B12789" s="5">
        <v>1320000</v>
      </c>
      <c r="C12789" t="s">
        <v>1902</v>
      </c>
      <c r="D12789" t="str">
        <f t="shared" si="200"/>
        <v>Townhouse</v>
      </c>
      <c r="E12789" t="s">
        <v>141</v>
      </c>
      <c r="F12789" t="str">
        <f>_xlfn.XLOOKUP(E12789,Geografiesleutel!A:A,Geografiesleutel!B:B,"",0,1)</f>
        <v>Agricultural Smallholdings</v>
      </c>
      <c r="G12789" s="18">
        <v>3</v>
      </c>
      <c r="H12789" s="18">
        <v>2</v>
      </c>
    </row>
    <row r="12790" spans="1:8" x14ac:dyDescent="0.25">
      <c r="A12790" s="3" t="s">
        <v>138</v>
      </c>
      <c r="B12790" s="5">
        <v>2825000</v>
      </c>
      <c r="C12790" t="s">
        <v>1902</v>
      </c>
      <c r="D12790" t="str">
        <f t="shared" si="200"/>
        <v>Townhouse</v>
      </c>
      <c r="E12790" t="s">
        <v>433</v>
      </c>
      <c r="F12790" t="str">
        <f>_xlfn.XLOOKUP(E12790,Geografiesleutel!A:A,Geografiesleutel!B:B,"",0,1)</f>
        <v>Eastern Suburbs</v>
      </c>
      <c r="G12790" s="18">
        <v>3</v>
      </c>
      <c r="H12790" s="18">
        <v>2</v>
      </c>
    </row>
    <row r="12791" spans="1:8" x14ac:dyDescent="0.25">
      <c r="A12791" s="3" t="s">
        <v>676</v>
      </c>
      <c r="B12791" s="5">
        <v>880000</v>
      </c>
      <c r="C12791" t="s">
        <v>1901</v>
      </c>
      <c r="D12791" t="str">
        <f t="shared" si="200"/>
        <v>Townhouse</v>
      </c>
      <c r="E12791" t="s">
        <v>101</v>
      </c>
      <c r="F12791" t="str">
        <f>_xlfn.XLOOKUP(E12791,Geografiesleutel!A:A,Geografiesleutel!B:B,"",0,1)</f>
        <v>Eastern Suburbs</v>
      </c>
      <c r="G12791" s="18">
        <v>2</v>
      </c>
      <c r="H12791" s="18">
        <v>1</v>
      </c>
    </row>
    <row r="12792" spans="1:8" x14ac:dyDescent="0.25">
      <c r="A12792" s="3" t="s">
        <v>763</v>
      </c>
      <c r="B12792" s="5">
        <v>949000</v>
      </c>
      <c r="C12792" t="s">
        <v>1901</v>
      </c>
      <c r="D12792" t="str">
        <f t="shared" si="200"/>
        <v>Townhouse</v>
      </c>
      <c r="E12792" t="s">
        <v>30</v>
      </c>
      <c r="F12792" t="str">
        <f>_xlfn.XLOOKUP(E12792,Geografiesleutel!A:A,Geografiesleutel!B:B,"",0,1)</f>
        <v>Northern Suburbs</v>
      </c>
      <c r="G12792" s="18">
        <v>2</v>
      </c>
      <c r="H12792" s="18">
        <v>1</v>
      </c>
    </row>
    <row r="12793" spans="1:8" x14ac:dyDescent="0.25">
      <c r="A12793" s="3" t="s">
        <v>73</v>
      </c>
      <c r="B12793" s="5">
        <v>2100000</v>
      </c>
      <c r="C12793" t="s">
        <v>1902</v>
      </c>
      <c r="D12793" t="str">
        <f t="shared" si="200"/>
        <v>Townhouse</v>
      </c>
      <c r="E12793" t="s">
        <v>246</v>
      </c>
      <c r="F12793" t="str">
        <f>_xlfn.XLOOKUP(E12793,Geografiesleutel!A:A,Geografiesleutel!B:B,"",0,1)</f>
        <v>Agricultural Smallholdings</v>
      </c>
      <c r="G12793" s="18">
        <v>3</v>
      </c>
      <c r="H12793" s="18" t="s">
        <v>2646</v>
      </c>
    </row>
    <row r="12794" spans="1:8" x14ac:dyDescent="0.25">
      <c r="A12794" s="3" t="s">
        <v>280</v>
      </c>
      <c r="B12794" s="5">
        <v>1900000</v>
      </c>
      <c r="C12794" t="s">
        <v>1903</v>
      </c>
      <c r="D12794" t="str">
        <f t="shared" si="200"/>
        <v>Townhouse</v>
      </c>
      <c r="E12794" t="s">
        <v>46</v>
      </c>
      <c r="F12794" t="str">
        <f>_xlfn.XLOOKUP(E12794,Geografiesleutel!A:A,Geografiesleutel!B:B,"",0,1)</f>
        <v>Eastern Suburbs</v>
      </c>
      <c r="G12794" s="18">
        <v>4</v>
      </c>
      <c r="H12794" s="18">
        <v>3</v>
      </c>
    </row>
    <row r="12795" spans="1:8" x14ac:dyDescent="0.25">
      <c r="A12795" s="3" t="s">
        <v>560</v>
      </c>
      <c r="B12795" s="5">
        <v>1125000</v>
      </c>
      <c r="C12795" t="s">
        <v>1901</v>
      </c>
      <c r="D12795" t="str">
        <f t="shared" si="200"/>
        <v>Townhouse</v>
      </c>
      <c r="E12795" t="s">
        <v>74</v>
      </c>
      <c r="F12795" t="str">
        <f>_xlfn.XLOOKUP(E12795,Geografiesleutel!A:A,Geografiesleutel!B:B,"",0,1)</f>
        <v>Eastern Suburbs</v>
      </c>
      <c r="G12795" s="18">
        <v>2</v>
      </c>
      <c r="H12795" s="18">
        <v>2</v>
      </c>
    </row>
    <row r="12796" spans="1:8" x14ac:dyDescent="0.25">
      <c r="A12796" s="3" t="s">
        <v>71</v>
      </c>
      <c r="B12796" s="5">
        <v>690000</v>
      </c>
      <c r="C12796" t="s">
        <v>1913</v>
      </c>
      <c r="D12796" t="str">
        <f t="shared" si="200"/>
        <v>Townhouse</v>
      </c>
      <c r="E12796" t="s">
        <v>97</v>
      </c>
      <c r="F12796" t="str">
        <f>_xlfn.XLOOKUP(E12796,Geografiesleutel!A:A,Geografiesleutel!B:B,"",0,1)</f>
        <v>Northern Suburbs</v>
      </c>
      <c r="G12796" s="18">
        <v>1</v>
      </c>
      <c r="H12796" s="18">
        <v>1</v>
      </c>
    </row>
    <row r="12797" spans="1:8" x14ac:dyDescent="0.25">
      <c r="A12797" s="3" t="s">
        <v>480</v>
      </c>
      <c r="B12797" s="5">
        <v>1840000</v>
      </c>
      <c r="C12797" t="s">
        <v>1902</v>
      </c>
      <c r="D12797" t="str">
        <f t="shared" si="200"/>
        <v>Townhouse</v>
      </c>
      <c r="E12797" t="s">
        <v>16</v>
      </c>
      <c r="F12797" t="str">
        <f>_xlfn.XLOOKUP(E12797,Geografiesleutel!A:A,Geografiesleutel!B:B,"",0,1)</f>
        <v>Eastern Suburbs</v>
      </c>
      <c r="G12797" s="18">
        <v>3</v>
      </c>
      <c r="H12797" s="18" t="s">
        <v>2646</v>
      </c>
    </row>
    <row r="12798" spans="1:8" x14ac:dyDescent="0.25">
      <c r="A12798" s="3" t="s">
        <v>569</v>
      </c>
      <c r="B12798" s="5">
        <v>1140000</v>
      </c>
      <c r="C12798" t="s">
        <v>1902</v>
      </c>
      <c r="D12798" t="str">
        <f t="shared" si="200"/>
        <v>Townhouse</v>
      </c>
      <c r="E12798" t="s">
        <v>101</v>
      </c>
      <c r="F12798" t="str">
        <f>_xlfn.XLOOKUP(E12798,Geografiesleutel!A:A,Geografiesleutel!B:B,"",0,1)</f>
        <v>Eastern Suburbs</v>
      </c>
      <c r="G12798" s="18">
        <v>3</v>
      </c>
      <c r="H12798" s="18" t="s">
        <v>2646</v>
      </c>
    </row>
    <row r="12799" spans="1:8" x14ac:dyDescent="0.25">
      <c r="A12799" s="3" t="s">
        <v>129</v>
      </c>
      <c r="B12799" s="5">
        <v>1890000</v>
      </c>
      <c r="C12799" t="s">
        <v>1902</v>
      </c>
      <c r="D12799" t="str">
        <f t="shared" si="200"/>
        <v>Townhouse</v>
      </c>
      <c r="E12799" t="s">
        <v>16</v>
      </c>
      <c r="F12799" t="str">
        <f>_xlfn.XLOOKUP(E12799,Geografiesleutel!A:A,Geografiesleutel!B:B,"",0,1)</f>
        <v>Eastern Suburbs</v>
      </c>
      <c r="G12799" s="18">
        <v>3</v>
      </c>
      <c r="H12799" s="18">
        <v>2</v>
      </c>
    </row>
    <row r="12800" spans="1:8" x14ac:dyDescent="0.25">
      <c r="A12800" s="3" t="s">
        <v>354</v>
      </c>
      <c r="B12800" s="5">
        <v>1780000</v>
      </c>
      <c r="C12800" t="s">
        <v>1902</v>
      </c>
      <c r="D12800" t="str">
        <f t="shared" si="200"/>
        <v>Townhouse</v>
      </c>
      <c r="E12800" t="s">
        <v>16</v>
      </c>
      <c r="F12800" t="str">
        <f>_xlfn.XLOOKUP(E12800,Geografiesleutel!A:A,Geografiesleutel!B:B,"",0,1)</f>
        <v>Eastern Suburbs</v>
      </c>
      <c r="G12800" s="18">
        <v>3</v>
      </c>
      <c r="H12800" s="18">
        <v>2</v>
      </c>
    </row>
    <row r="12801" spans="1:8" x14ac:dyDescent="0.25">
      <c r="A12801" s="3" t="s">
        <v>162</v>
      </c>
      <c r="B12801" s="5">
        <v>950000</v>
      </c>
      <c r="C12801" t="s">
        <v>1902</v>
      </c>
      <c r="D12801" t="str">
        <f t="shared" si="200"/>
        <v>Townhouse</v>
      </c>
      <c r="E12801" t="s">
        <v>68</v>
      </c>
      <c r="F12801" t="str">
        <f>_xlfn.XLOOKUP(E12801,Geografiesleutel!A:A,Geografiesleutel!B:B,"",0,1)</f>
        <v>Northern Suburbs</v>
      </c>
      <c r="G12801" s="18">
        <v>3</v>
      </c>
      <c r="H12801" s="18" t="s">
        <v>2650</v>
      </c>
    </row>
    <row r="12802" spans="1:8" x14ac:dyDescent="0.25">
      <c r="A12802" s="3" t="s">
        <v>777</v>
      </c>
      <c r="B12802" s="5">
        <v>999000</v>
      </c>
      <c r="C12802" t="s">
        <v>1901</v>
      </c>
      <c r="D12802" t="str">
        <f t="shared" si="200"/>
        <v>Townhouse</v>
      </c>
      <c r="E12802" t="s">
        <v>30</v>
      </c>
      <c r="F12802" t="str">
        <f>_xlfn.XLOOKUP(E12802,Geografiesleutel!A:A,Geografiesleutel!B:B,"",0,1)</f>
        <v>Northern Suburbs</v>
      </c>
      <c r="G12802" s="18">
        <v>2</v>
      </c>
      <c r="H12802" s="18">
        <v>1</v>
      </c>
    </row>
    <row r="12803" spans="1:8" x14ac:dyDescent="0.25">
      <c r="A12803" s="3" t="s">
        <v>29</v>
      </c>
      <c r="B12803" s="5">
        <v>2499000</v>
      </c>
      <c r="C12803" t="s">
        <v>1902</v>
      </c>
      <c r="D12803" t="str">
        <f t="shared" si="200"/>
        <v>Townhouse</v>
      </c>
      <c r="E12803" t="s">
        <v>974</v>
      </c>
      <c r="F12803" t="str">
        <f>_xlfn.XLOOKUP(E12803,Geografiesleutel!A:A,Geografiesleutel!B:B,"",0,1)</f>
        <v>Eastern Suburbs</v>
      </c>
      <c r="G12803" s="18">
        <v>3</v>
      </c>
      <c r="H12803" s="18">
        <v>2</v>
      </c>
    </row>
    <row r="12804" spans="1:8" x14ac:dyDescent="0.25">
      <c r="A12804" s="3" t="s">
        <v>676</v>
      </c>
      <c r="B12804" s="5">
        <v>880000</v>
      </c>
      <c r="C12804" t="s">
        <v>1901</v>
      </c>
      <c r="D12804" t="str">
        <f t="shared" si="200"/>
        <v>Townhouse</v>
      </c>
      <c r="E12804" t="s">
        <v>66</v>
      </c>
      <c r="F12804" t="str">
        <f>_xlfn.XLOOKUP(E12804,Geografiesleutel!A:A,Geografiesleutel!B:B,"",0,1)</f>
        <v>Northern Suburbs</v>
      </c>
      <c r="G12804" s="18">
        <v>2</v>
      </c>
      <c r="H12804" s="18">
        <v>1</v>
      </c>
    </row>
    <row r="12805" spans="1:8" x14ac:dyDescent="0.25">
      <c r="A12805" s="3" t="s">
        <v>676</v>
      </c>
      <c r="B12805" s="5">
        <v>880000</v>
      </c>
      <c r="C12805" t="s">
        <v>1901</v>
      </c>
      <c r="D12805" t="str">
        <f t="shared" si="200"/>
        <v>Townhouse</v>
      </c>
      <c r="E12805" t="s">
        <v>101</v>
      </c>
      <c r="F12805" t="str">
        <f>_xlfn.XLOOKUP(E12805,Geografiesleutel!A:A,Geografiesleutel!B:B,"",0,1)</f>
        <v>Eastern Suburbs</v>
      </c>
      <c r="G12805" s="18">
        <v>2</v>
      </c>
      <c r="H12805" s="18">
        <v>1</v>
      </c>
    </row>
    <row r="12806" spans="1:8" x14ac:dyDescent="0.25">
      <c r="A12806" s="3" t="s">
        <v>36</v>
      </c>
      <c r="B12806" s="5">
        <v>1750000</v>
      </c>
      <c r="C12806" t="s">
        <v>1903</v>
      </c>
      <c r="D12806" t="str">
        <f t="shared" si="200"/>
        <v>Townhouse</v>
      </c>
      <c r="E12806" t="s">
        <v>18</v>
      </c>
      <c r="F12806" t="str">
        <f>_xlfn.XLOOKUP(E12806,Geografiesleutel!A:A,Geografiesleutel!B:B,"",0,1)</f>
        <v>Agricultural Smallholdings</v>
      </c>
      <c r="G12806" s="18">
        <v>4</v>
      </c>
      <c r="H12806" s="18">
        <v>3</v>
      </c>
    </row>
    <row r="12807" spans="1:8" x14ac:dyDescent="0.25">
      <c r="A12807" s="3" t="s">
        <v>393</v>
      </c>
      <c r="B12807" s="5">
        <v>895000</v>
      </c>
      <c r="C12807" t="s">
        <v>1901</v>
      </c>
      <c r="D12807" t="str">
        <f t="shared" si="200"/>
        <v>Townhouse</v>
      </c>
      <c r="E12807" t="s">
        <v>97</v>
      </c>
      <c r="F12807" t="str">
        <f>_xlfn.XLOOKUP(E12807,Geografiesleutel!A:A,Geografiesleutel!B:B,"",0,1)</f>
        <v>Northern Suburbs</v>
      </c>
      <c r="G12807" s="18">
        <v>2</v>
      </c>
      <c r="H12807" s="18" t="s">
        <v>2650</v>
      </c>
    </row>
    <row r="12808" spans="1:8" x14ac:dyDescent="0.25">
      <c r="A12808" s="3" t="s">
        <v>315</v>
      </c>
      <c r="B12808" s="5">
        <v>1950000</v>
      </c>
      <c r="C12808" t="s">
        <v>1902</v>
      </c>
      <c r="D12808" t="str">
        <f t="shared" si="200"/>
        <v>Townhouse</v>
      </c>
      <c r="E12808" t="s">
        <v>74</v>
      </c>
      <c r="F12808" t="str">
        <f>_xlfn.XLOOKUP(E12808,Geografiesleutel!A:A,Geografiesleutel!B:B,"",0,1)</f>
        <v>Eastern Suburbs</v>
      </c>
      <c r="G12808" s="18">
        <v>3</v>
      </c>
      <c r="H12808" s="18">
        <v>2</v>
      </c>
    </row>
    <row r="12809" spans="1:8" x14ac:dyDescent="0.25">
      <c r="A12809" s="3" t="s">
        <v>400</v>
      </c>
      <c r="B12809" s="5">
        <v>970000</v>
      </c>
      <c r="C12809" t="s">
        <v>1901</v>
      </c>
      <c r="D12809" t="str">
        <f t="shared" si="200"/>
        <v>Townhouse</v>
      </c>
      <c r="E12809" t="s">
        <v>30</v>
      </c>
      <c r="F12809" t="str">
        <f>_xlfn.XLOOKUP(E12809,Geografiesleutel!A:A,Geografiesleutel!B:B,"",0,1)</f>
        <v>Northern Suburbs</v>
      </c>
      <c r="G12809" s="18">
        <v>2</v>
      </c>
      <c r="H12809" s="18">
        <v>2</v>
      </c>
    </row>
    <row r="12810" spans="1:8" x14ac:dyDescent="0.25">
      <c r="A12810" s="3" t="s">
        <v>219</v>
      </c>
      <c r="B12810" s="5">
        <v>1050000</v>
      </c>
      <c r="C12810" t="s">
        <v>1901</v>
      </c>
      <c r="D12810" t="str">
        <f t="shared" si="200"/>
        <v>Townhouse</v>
      </c>
      <c r="E12810" t="s">
        <v>134</v>
      </c>
      <c r="F12810" t="str">
        <f>_xlfn.XLOOKUP(E12810,Geografiesleutel!A:A,Geografiesleutel!B:B,"",0,1)</f>
        <v>Eastern Suburbs</v>
      </c>
      <c r="G12810" s="18">
        <v>2</v>
      </c>
      <c r="H12810" s="18">
        <v>1</v>
      </c>
    </row>
    <row r="12811" spans="1:8" x14ac:dyDescent="0.25">
      <c r="A12811" s="3" t="s">
        <v>81</v>
      </c>
      <c r="B12811" s="5">
        <v>1080000</v>
      </c>
      <c r="C12811" t="s">
        <v>1902</v>
      </c>
      <c r="D12811" t="str">
        <f t="shared" si="200"/>
        <v>Townhouse</v>
      </c>
      <c r="E12811" t="s">
        <v>227</v>
      </c>
      <c r="F12811" t="str">
        <f>_xlfn.XLOOKUP(E12811,Geografiesleutel!A:A,Geografiesleutel!B:B,"",0,1)</f>
        <v>Western Suburbs</v>
      </c>
      <c r="G12811" s="18">
        <v>3</v>
      </c>
      <c r="H12811" s="18">
        <v>2</v>
      </c>
    </row>
    <row r="12812" spans="1:8" x14ac:dyDescent="0.25">
      <c r="A12812" s="3" t="s">
        <v>1237</v>
      </c>
      <c r="B12812" s="5">
        <v>2805000</v>
      </c>
      <c r="C12812" t="s">
        <v>1902</v>
      </c>
      <c r="D12812" t="str">
        <f t="shared" si="200"/>
        <v>Townhouse</v>
      </c>
      <c r="E12812" t="s">
        <v>139</v>
      </c>
      <c r="F12812" t="str">
        <f>_xlfn.XLOOKUP(E12812,Geografiesleutel!A:A,Geografiesleutel!B:B,"",0,1)</f>
        <v>Eastern Suburbs</v>
      </c>
      <c r="G12812" s="18">
        <v>3</v>
      </c>
      <c r="H12812" s="18">
        <v>2</v>
      </c>
    </row>
    <row r="12813" spans="1:8" x14ac:dyDescent="0.25">
      <c r="A12813" s="3" t="s">
        <v>219</v>
      </c>
      <c r="B12813" s="5">
        <v>1050000</v>
      </c>
      <c r="C12813" t="s">
        <v>1901</v>
      </c>
      <c r="D12813" t="str">
        <f t="shared" si="200"/>
        <v>Townhouse</v>
      </c>
      <c r="E12813" t="s">
        <v>46</v>
      </c>
      <c r="F12813" t="str">
        <f>_xlfn.XLOOKUP(E12813,Geografiesleutel!A:A,Geografiesleutel!B:B,"",0,1)</f>
        <v>Eastern Suburbs</v>
      </c>
      <c r="G12813" s="18">
        <v>2</v>
      </c>
      <c r="H12813" s="18">
        <v>2</v>
      </c>
    </row>
    <row r="12814" spans="1:8" x14ac:dyDescent="0.25">
      <c r="A12814" s="3" t="s">
        <v>342</v>
      </c>
      <c r="B12814" s="5">
        <v>2399000</v>
      </c>
      <c r="C12814" t="s">
        <v>1902</v>
      </c>
      <c r="D12814" t="str">
        <f t="shared" si="200"/>
        <v>Townhouse</v>
      </c>
      <c r="E12814" t="s">
        <v>18</v>
      </c>
      <c r="F12814" t="str">
        <f>_xlfn.XLOOKUP(E12814,Geografiesleutel!A:A,Geografiesleutel!B:B,"",0,1)</f>
        <v>Agricultural Smallholdings</v>
      </c>
      <c r="G12814" s="18">
        <v>3</v>
      </c>
      <c r="H12814" s="18">
        <v>2</v>
      </c>
    </row>
    <row r="12815" spans="1:8" x14ac:dyDescent="0.25">
      <c r="A12815" s="3" t="s">
        <v>504</v>
      </c>
      <c r="B12815" s="5">
        <v>770000</v>
      </c>
      <c r="C12815" t="s">
        <v>1901</v>
      </c>
      <c r="D12815" t="str">
        <f t="shared" si="200"/>
        <v>Townhouse</v>
      </c>
      <c r="E12815" t="s">
        <v>11</v>
      </c>
      <c r="F12815" t="str">
        <f>_xlfn.XLOOKUP(E12815,Geografiesleutel!A:A,Geografiesleutel!B:B,"",0,1)</f>
        <v>Eastern Suburbs</v>
      </c>
      <c r="G12815" s="18">
        <v>2</v>
      </c>
      <c r="H12815" s="18">
        <v>1</v>
      </c>
    </row>
    <row r="12816" spans="1:8" x14ac:dyDescent="0.25">
      <c r="A12816" s="3" t="s">
        <v>274</v>
      </c>
      <c r="B12816" s="5">
        <v>850000</v>
      </c>
      <c r="C12816" t="s">
        <v>1901</v>
      </c>
      <c r="D12816" t="str">
        <f t="shared" si="200"/>
        <v>Townhouse</v>
      </c>
      <c r="E12816" t="s">
        <v>46</v>
      </c>
      <c r="F12816" t="str">
        <f>_xlfn.XLOOKUP(E12816,Geografiesleutel!A:A,Geografiesleutel!B:B,"",0,1)</f>
        <v>Eastern Suburbs</v>
      </c>
      <c r="G12816" s="18">
        <v>2</v>
      </c>
      <c r="H12816" s="18">
        <v>1</v>
      </c>
    </row>
    <row r="12817" spans="1:8" x14ac:dyDescent="0.25">
      <c r="A12817" s="3" t="s">
        <v>316</v>
      </c>
      <c r="B12817" s="5">
        <v>2850000</v>
      </c>
      <c r="C12817" t="s">
        <v>1902</v>
      </c>
      <c r="D12817" t="str">
        <f t="shared" si="200"/>
        <v>Townhouse</v>
      </c>
      <c r="E12817" t="s">
        <v>139</v>
      </c>
      <c r="F12817" t="str">
        <f>_xlfn.XLOOKUP(E12817,Geografiesleutel!A:A,Geografiesleutel!B:B,"",0,1)</f>
        <v>Eastern Suburbs</v>
      </c>
      <c r="G12817" s="18">
        <v>3</v>
      </c>
      <c r="H12817" s="18">
        <v>2</v>
      </c>
    </row>
    <row r="12818" spans="1:8" x14ac:dyDescent="0.25">
      <c r="A12818" s="3" t="s">
        <v>427</v>
      </c>
      <c r="B12818" s="5">
        <v>2195000</v>
      </c>
      <c r="C12818" t="s">
        <v>1902</v>
      </c>
      <c r="D12818" t="str">
        <f t="shared" si="200"/>
        <v>Townhouse</v>
      </c>
      <c r="E12818" t="s">
        <v>35</v>
      </c>
      <c r="F12818" t="str">
        <f>_xlfn.XLOOKUP(E12818,Geografiesleutel!A:A,Geografiesleutel!B:B,"",0,1)</f>
        <v>Northern Suburbs</v>
      </c>
      <c r="G12818" s="18">
        <v>3</v>
      </c>
      <c r="H12818" s="18">
        <v>2</v>
      </c>
    </row>
    <row r="12819" spans="1:8" x14ac:dyDescent="0.25">
      <c r="A12819" s="3" t="s">
        <v>36</v>
      </c>
      <c r="B12819" s="5">
        <v>1750000</v>
      </c>
      <c r="C12819" t="s">
        <v>1903</v>
      </c>
      <c r="D12819" t="str">
        <f t="shared" si="200"/>
        <v>Townhouse</v>
      </c>
      <c r="E12819" t="s">
        <v>18</v>
      </c>
      <c r="F12819" t="str">
        <f>_xlfn.XLOOKUP(E12819,Geografiesleutel!A:A,Geografiesleutel!B:B,"",0,1)</f>
        <v>Agricultural Smallholdings</v>
      </c>
      <c r="G12819" s="18">
        <v>4</v>
      </c>
      <c r="H12819" s="18">
        <v>3</v>
      </c>
    </row>
    <row r="12820" spans="1:8" x14ac:dyDescent="0.25">
      <c r="A12820" s="3" t="s">
        <v>719</v>
      </c>
      <c r="B12820" s="5">
        <v>775000</v>
      </c>
      <c r="C12820" t="s">
        <v>1901</v>
      </c>
      <c r="D12820" t="str">
        <f t="shared" si="200"/>
        <v>Townhouse</v>
      </c>
      <c r="E12820" t="s">
        <v>18</v>
      </c>
      <c r="F12820" t="str">
        <f>_xlfn.XLOOKUP(E12820,Geografiesleutel!A:A,Geografiesleutel!B:B,"",0,1)</f>
        <v>Agricultural Smallholdings</v>
      </c>
      <c r="G12820" s="18">
        <v>2</v>
      </c>
      <c r="H12820" s="18">
        <v>1</v>
      </c>
    </row>
    <row r="12821" spans="1:8" x14ac:dyDescent="0.25">
      <c r="A12821" s="3" t="s">
        <v>150</v>
      </c>
      <c r="B12821" s="5">
        <v>1350000</v>
      </c>
      <c r="C12821" t="s">
        <v>1902</v>
      </c>
      <c r="D12821" t="str">
        <f t="shared" si="200"/>
        <v>Townhouse</v>
      </c>
      <c r="E12821" t="s">
        <v>368</v>
      </c>
      <c r="F12821" t="str">
        <f>_xlfn.XLOOKUP(E12821,Geografiesleutel!A:A,Geografiesleutel!B:B,"",0,1)</f>
        <v>Eastern Suburbs</v>
      </c>
      <c r="G12821" s="18">
        <v>3</v>
      </c>
      <c r="H12821" s="18">
        <v>2</v>
      </c>
    </row>
    <row r="12822" spans="1:8" x14ac:dyDescent="0.25">
      <c r="A12822" s="3" t="s">
        <v>292</v>
      </c>
      <c r="B12822" s="5">
        <v>1280000</v>
      </c>
      <c r="C12822" t="s">
        <v>1902</v>
      </c>
      <c r="D12822" t="str">
        <f t="shared" si="200"/>
        <v>Townhouse</v>
      </c>
      <c r="E12822" t="s">
        <v>101</v>
      </c>
      <c r="F12822" t="str">
        <f>_xlfn.XLOOKUP(E12822,Geografiesleutel!A:A,Geografiesleutel!B:B,"",0,1)</f>
        <v>Eastern Suburbs</v>
      </c>
      <c r="G12822" s="18">
        <v>3</v>
      </c>
      <c r="H12822" s="18">
        <v>2</v>
      </c>
    </row>
    <row r="12823" spans="1:8" x14ac:dyDescent="0.25">
      <c r="A12823" s="3" t="s">
        <v>400</v>
      </c>
      <c r="B12823" s="5">
        <v>970000</v>
      </c>
      <c r="C12823" t="s">
        <v>1901</v>
      </c>
      <c r="D12823" t="str">
        <f t="shared" si="200"/>
        <v>Townhouse</v>
      </c>
      <c r="E12823" t="s">
        <v>30</v>
      </c>
      <c r="F12823" t="str">
        <f>_xlfn.XLOOKUP(E12823,Geografiesleutel!A:A,Geografiesleutel!B:B,"",0,1)</f>
        <v>Northern Suburbs</v>
      </c>
      <c r="G12823" s="18">
        <v>2</v>
      </c>
      <c r="H12823" s="18">
        <v>2</v>
      </c>
    </row>
    <row r="12824" spans="1:8" x14ac:dyDescent="0.25">
      <c r="A12824" s="3" t="s">
        <v>457</v>
      </c>
      <c r="B12824" s="5">
        <v>1395000</v>
      </c>
      <c r="C12824" t="s">
        <v>1902</v>
      </c>
      <c r="D12824" t="str">
        <f t="shared" si="200"/>
        <v>Townhouse</v>
      </c>
      <c r="E12824" t="s">
        <v>46</v>
      </c>
      <c r="F12824" t="str">
        <f>_xlfn.XLOOKUP(E12824,Geografiesleutel!A:A,Geografiesleutel!B:B,"",0,1)</f>
        <v>Eastern Suburbs</v>
      </c>
      <c r="G12824" s="18">
        <v>3</v>
      </c>
      <c r="H12824" s="18">
        <v>2</v>
      </c>
    </row>
    <row r="12825" spans="1:8" x14ac:dyDescent="0.25">
      <c r="A12825" s="3" t="s">
        <v>777</v>
      </c>
      <c r="B12825" s="5">
        <v>999000</v>
      </c>
      <c r="C12825" t="s">
        <v>1901</v>
      </c>
      <c r="D12825" t="str">
        <f t="shared" ref="D12825:D12885" si="201">TRIM(RIGHT(SUBSTITUTE(C12825," ",REPT(" ",LEN(C12825))),LEN(C12825)))</f>
        <v>Townhouse</v>
      </c>
      <c r="E12825" t="s">
        <v>30</v>
      </c>
      <c r="F12825" t="str">
        <f>_xlfn.XLOOKUP(E12825,Geografiesleutel!A:A,Geografiesleutel!B:B,"",0,1)</f>
        <v>Northern Suburbs</v>
      </c>
      <c r="G12825" s="18">
        <v>2</v>
      </c>
      <c r="H12825" s="18">
        <v>1</v>
      </c>
    </row>
    <row r="12826" spans="1:8" x14ac:dyDescent="0.25">
      <c r="A12826" s="3" t="s">
        <v>1111</v>
      </c>
      <c r="B12826" s="5">
        <v>985000</v>
      </c>
      <c r="C12826" t="s">
        <v>1902</v>
      </c>
      <c r="D12826" t="str">
        <f t="shared" si="201"/>
        <v>Townhouse</v>
      </c>
      <c r="E12826" t="s">
        <v>30</v>
      </c>
      <c r="F12826" t="str">
        <f>_xlfn.XLOOKUP(E12826,Geografiesleutel!A:A,Geografiesleutel!B:B,"",0,1)</f>
        <v>Northern Suburbs</v>
      </c>
      <c r="G12826" s="18">
        <v>3</v>
      </c>
      <c r="H12826" s="18">
        <v>2</v>
      </c>
    </row>
    <row r="12827" spans="1:8" x14ac:dyDescent="0.25">
      <c r="A12827" s="3" t="s">
        <v>393</v>
      </c>
      <c r="B12827" s="5">
        <v>895000</v>
      </c>
      <c r="C12827" t="s">
        <v>1901</v>
      </c>
      <c r="D12827" t="str">
        <f t="shared" si="201"/>
        <v>Townhouse</v>
      </c>
      <c r="E12827" t="s">
        <v>420</v>
      </c>
      <c r="F12827" t="str">
        <f>_xlfn.XLOOKUP(E12827,Geografiesleutel!A:A,Geografiesleutel!B:B,"",0,1)</f>
        <v>Eastern Suburbs</v>
      </c>
      <c r="G12827" s="18">
        <v>2</v>
      </c>
      <c r="H12827" s="18">
        <v>1</v>
      </c>
    </row>
    <row r="12828" spans="1:8" x14ac:dyDescent="0.25">
      <c r="A12828" s="3" t="s">
        <v>210</v>
      </c>
      <c r="B12828" s="5">
        <v>2650000</v>
      </c>
      <c r="C12828" t="s">
        <v>1902</v>
      </c>
      <c r="D12828" t="str">
        <f t="shared" si="201"/>
        <v>Townhouse</v>
      </c>
      <c r="E12828" t="s">
        <v>245</v>
      </c>
      <c r="F12828" t="str">
        <f>_xlfn.XLOOKUP(E12828,Geografiesleutel!A:A,Geografiesleutel!B:B,"",0,1)</f>
        <v>Eastern Suburbs</v>
      </c>
      <c r="G12828" s="18">
        <v>3</v>
      </c>
      <c r="H12828" s="18">
        <v>3</v>
      </c>
    </row>
    <row r="12829" spans="1:8" x14ac:dyDescent="0.25">
      <c r="A12829" s="3" t="s">
        <v>117</v>
      </c>
      <c r="B12829" s="5">
        <v>1490000</v>
      </c>
      <c r="C12829" t="s">
        <v>1901</v>
      </c>
      <c r="D12829" t="str">
        <f t="shared" si="201"/>
        <v>Townhouse</v>
      </c>
      <c r="E12829" t="s">
        <v>101</v>
      </c>
      <c r="F12829" t="str">
        <f>_xlfn.XLOOKUP(E12829,Geografiesleutel!A:A,Geografiesleutel!B:B,"",0,1)</f>
        <v>Eastern Suburbs</v>
      </c>
      <c r="G12829" s="18">
        <v>2</v>
      </c>
      <c r="H12829" s="18">
        <v>2</v>
      </c>
    </row>
    <row r="12830" spans="1:8" x14ac:dyDescent="0.25">
      <c r="A12830" s="3" t="s">
        <v>138</v>
      </c>
      <c r="B12830" s="5">
        <v>2825000</v>
      </c>
      <c r="C12830" t="s">
        <v>1902</v>
      </c>
      <c r="D12830" t="str">
        <f t="shared" si="201"/>
        <v>Townhouse</v>
      </c>
      <c r="E12830" t="s">
        <v>139</v>
      </c>
      <c r="F12830" t="str">
        <f>_xlfn.XLOOKUP(E12830,Geografiesleutel!A:A,Geografiesleutel!B:B,"",0,1)</f>
        <v>Eastern Suburbs</v>
      </c>
      <c r="G12830" s="18">
        <v>3</v>
      </c>
      <c r="H12830" s="18">
        <v>2</v>
      </c>
    </row>
    <row r="12831" spans="1:8" x14ac:dyDescent="0.25">
      <c r="A12831" s="3" t="s">
        <v>353</v>
      </c>
      <c r="B12831" s="5">
        <v>2995000</v>
      </c>
      <c r="C12831" t="s">
        <v>1902</v>
      </c>
      <c r="D12831" t="str">
        <f t="shared" si="201"/>
        <v>Townhouse</v>
      </c>
      <c r="E12831" t="s">
        <v>18</v>
      </c>
      <c r="F12831" t="str">
        <f>_xlfn.XLOOKUP(E12831,Geografiesleutel!A:A,Geografiesleutel!B:B,"",0,1)</f>
        <v>Agricultural Smallholdings</v>
      </c>
      <c r="G12831" s="18">
        <v>3</v>
      </c>
      <c r="H12831" s="18" t="s">
        <v>2646</v>
      </c>
    </row>
    <row r="12832" spans="1:8" x14ac:dyDescent="0.25">
      <c r="A12832" s="3" t="s">
        <v>409</v>
      </c>
      <c r="B12832" s="5">
        <v>1345000</v>
      </c>
      <c r="C12832" t="s">
        <v>1901</v>
      </c>
      <c r="D12832" t="str">
        <f t="shared" si="201"/>
        <v>Townhouse</v>
      </c>
      <c r="E12832" t="s">
        <v>46</v>
      </c>
      <c r="F12832" t="str">
        <f>_xlfn.XLOOKUP(E12832,Geografiesleutel!A:A,Geografiesleutel!B:B,"",0,1)</f>
        <v>Eastern Suburbs</v>
      </c>
      <c r="G12832" s="18">
        <v>2</v>
      </c>
      <c r="H12832" s="18">
        <v>1</v>
      </c>
    </row>
    <row r="12833" spans="1:8" x14ac:dyDescent="0.25">
      <c r="A12833" s="3" t="s">
        <v>292</v>
      </c>
      <c r="B12833" s="5">
        <v>1280000</v>
      </c>
      <c r="C12833" t="s">
        <v>1902</v>
      </c>
      <c r="D12833" t="str">
        <f t="shared" si="201"/>
        <v>Townhouse</v>
      </c>
      <c r="E12833" t="s">
        <v>28</v>
      </c>
      <c r="F12833" t="str">
        <f>_xlfn.XLOOKUP(E12833,Geografiesleutel!A:A,Geografiesleutel!B:B,"",0,1)</f>
        <v>Eastern Suburbs</v>
      </c>
      <c r="G12833" s="18">
        <v>3</v>
      </c>
      <c r="H12833" s="18">
        <v>2</v>
      </c>
    </row>
    <row r="12834" spans="1:8" x14ac:dyDescent="0.25">
      <c r="A12834" s="3" t="s">
        <v>150</v>
      </c>
      <c r="B12834" s="5">
        <v>1350000</v>
      </c>
      <c r="C12834" t="s">
        <v>1902</v>
      </c>
      <c r="D12834" t="str">
        <f t="shared" si="201"/>
        <v>Townhouse</v>
      </c>
      <c r="E12834" t="s">
        <v>101</v>
      </c>
      <c r="F12834" t="str">
        <f>_xlfn.XLOOKUP(E12834,Geografiesleutel!A:A,Geografiesleutel!B:B,"",0,1)</f>
        <v>Eastern Suburbs</v>
      </c>
      <c r="G12834" s="18">
        <v>3</v>
      </c>
      <c r="H12834" s="18" t="s">
        <v>2650</v>
      </c>
    </row>
    <row r="12835" spans="1:8" x14ac:dyDescent="0.25">
      <c r="A12835" s="3" t="s">
        <v>210</v>
      </c>
      <c r="B12835" s="5">
        <v>2650000</v>
      </c>
      <c r="C12835" t="s">
        <v>1902</v>
      </c>
      <c r="D12835" t="str">
        <f t="shared" si="201"/>
        <v>Townhouse</v>
      </c>
      <c r="E12835" t="s">
        <v>139</v>
      </c>
      <c r="F12835" t="str">
        <f>_xlfn.XLOOKUP(E12835,Geografiesleutel!A:A,Geografiesleutel!B:B,"",0,1)</f>
        <v>Eastern Suburbs</v>
      </c>
      <c r="G12835" s="18">
        <v>3</v>
      </c>
      <c r="H12835" s="18" t="s">
        <v>2646</v>
      </c>
    </row>
    <row r="12836" spans="1:8" x14ac:dyDescent="0.25">
      <c r="A12836" s="3" t="s">
        <v>53</v>
      </c>
      <c r="B12836" s="5">
        <v>899000</v>
      </c>
      <c r="C12836" t="s">
        <v>1901</v>
      </c>
      <c r="D12836" t="str">
        <f t="shared" si="201"/>
        <v>Townhouse</v>
      </c>
      <c r="E12836" t="s">
        <v>368</v>
      </c>
      <c r="F12836" t="str">
        <f>_xlfn.XLOOKUP(E12836,Geografiesleutel!A:A,Geografiesleutel!B:B,"",0,1)</f>
        <v>Eastern Suburbs</v>
      </c>
      <c r="G12836" s="18">
        <v>2</v>
      </c>
      <c r="H12836" s="18" t="s">
        <v>2650</v>
      </c>
    </row>
    <row r="12837" spans="1:8" x14ac:dyDescent="0.25">
      <c r="A12837" s="3" t="s">
        <v>1476</v>
      </c>
      <c r="B12837" s="5">
        <v>360000</v>
      </c>
      <c r="C12837" t="s">
        <v>1913</v>
      </c>
      <c r="D12837" t="str">
        <f t="shared" si="201"/>
        <v>Townhouse</v>
      </c>
      <c r="E12837" t="s">
        <v>288</v>
      </c>
      <c r="F12837" t="str">
        <f>_xlfn.XLOOKUP(E12837,Geografiesleutel!A:A,Geografiesleutel!B:B,"",0,1)</f>
        <v>Townships</v>
      </c>
      <c r="G12837" s="18">
        <v>1</v>
      </c>
      <c r="H12837" s="18">
        <v>1</v>
      </c>
    </row>
    <row r="12838" spans="1:8" x14ac:dyDescent="0.25">
      <c r="A12838" s="3" t="s">
        <v>744</v>
      </c>
      <c r="B12838" s="5">
        <v>1475000</v>
      </c>
      <c r="C12838" t="s">
        <v>1901</v>
      </c>
      <c r="D12838" t="str">
        <f t="shared" si="201"/>
        <v>Townhouse</v>
      </c>
      <c r="E12838" t="s">
        <v>134</v>
      </c>
      <c r="F12838" t="str">
        <f>_xlfn.XLOOKUP(E12838,Geografiesleutel!A:A,Geografiesleutel!B:B,"",0,1)</f>
        <v>Eastern Suburbs</v>
      </c>
      <c r="G12838" s="18">
        <v>2</v>
      </c>
      <c r="H12838" s="18">
        <v>2</v>
      </c>
    </row>
    <row r="12839" spans="1:8" x14ac:dyDescent="0.25">
      <c r="A12839" s="3" t="s">
        <v>157</v>
      </c>
      <c r="B12839" s="5">
        <v>2750000</v>
      </c>
      <c r="C12839" t="s">
        <v>1902</v>
      </c>
      <c r="D12839" t="str">
        <f t="shared" si="201"/>
        <v>Townhouse</v>
      </c>
      <c r="E12839" t="s">
        <v>209</v>
      </c>
      <c r="F12839" t="str">
        <f>_xlfn.XLOOKUP(E12839,Geografiesleutel!A:A,Geografiesleutel!B:B,"",0,1)</f>
        <v>Eastern Suburbs</v>
      </c>
      <c r="G12839" s="18">
        <v>3</v>
      </c>
      <c r="H12839" s="18">
        <v>2</v>
      </c>
    </row>
    <row r="12840" spans="1:8" x14ac:dyDescent="0.25">
      <c r="A12840" s="3" t="s">
        <v>390</v>
      </c>
      <c r="B12840" s="5">
        <v>1170000</v>
      </c>
      <c r="C12840" t="s">
        <v>1901</v>
      </c>
      <c r="D12840" t="str">
        <f t="shared" si="201"/>
        <v>Townhouse</v>
      </c>
      <c r="E12840" t="s">
        <v>97</v>
      </c>
      <c r="F12840" t="str">
        <f>_xlfn.XLOOKUP(E12840,Geografiesleutel!A:A,Geografiesleutel!B:B,"",0,1)</f>
        <v>Northern Suburbs</v>
      </c>
      <c r="G12840" s="18">
        <v>2</v>
      </c>
      <c r="H12840" s="18">
        <v>1</v>
      </c>
    </row>
    <row r="12841" spans="1:8" x14ac:dyDescent="0.25">
      <c r="A12841" s="3" t="s">
        <v>393</v>
      </c>
      <c r="B12841" s="5">
        <v>895000</v>
      </c>
      <c r="C12841" t="s">
        <v>1901</v>
      </c>
      <c r="D12841" t="str">
        <f t="shared" si="201"/>
        <v>Townhouse</v>
      </c>
      <c r="E12841" t="s">
        <v>420</v>
      </c>
      <c r="F12841" t="str">
        <f>_xlfn.XLOOKUP(E12841,Geografiesleutel!A:A,Geografiesleutel!B:B,"",0,1)</f>
        <v>Eastern Suburbs</v>
      </c>
      <c r="G12841" s="18">
        <v>2</v>
      </c>
      <c r="H12841" s="18">
        <v>1</v>
      </c>
    </row>
    <row r="12842" spans="1:8" x14ac:dyDescent="0.25">
      <c r="A12842" s="3" t="s">
        <v>1919</v>
      </c>
      <c r="B12842" s="5">
        <v>1499500</v>
      </c>
      <c r="C12842" t="s">
        <v>1902</v>
      </c>
      <c r="D12842" t="str">
        <f t="shared" si="201"/>
        <v>Townhouse</v>
      </c>
      <c r="E12842" t="s">
        <v>134</v>
      </c>
      <c r="F12842" t="str">
        <f>_xlfn.XLOOKUP(E12842,Geografiesleutel!A:A,Geografiesleutel!B:B,"",0,1)</f>
        <v>Eastern Suburbs</v>
      </c>
      <c r="G12842" s="18">
        <v>3</v>
      </c>
      <c r="H12842" s="18">
        <v>2</v>
      </c>
    </row>
    <row r="12843" spans="1:8" x14ac:dyDescent="0.25">
      <c r="A12843" s="3" t="s">
        <v>321</v>
      </c>
      <c r="B12843" s="5">
        <v>5900000</v>
      </c>
      <c r="C12843" t="s">
        <v>1914</v>
      </c>
      <c r="D12843" t="str">
        <f t="shared" si="201"/>
        <v>Townhouse</v>
      </c>
      <c r="E12843" t="s">
        <v>50</v>
      </c>
      <c r="F12843" t="str">
        <f>_xlfn.XLOOKUP(E12843,Geografiesleutel!A:A,Geografiesleutel!B:B,"",0,1)</f>
        <v>Eastern Suburbs</v>
      </c>
      <c r="G12843" s="18">
        <v>5</v>
      </c>
      <c r="H12843" s="18" t="s">
        <v>2645</v>
      </c>
    </row>
    <row r="12844" spans="1:8" x14ac:dyDescent="0.25">
      <c r="A12844" s="3" t="s">
        <v>183</v>
      </c>
      <c r="B12844" s="5">
        <v>1250000</v>
      </c>
      <c r="C12844" t="s">
        <v>1901</v>
      </c>
      <c r="D12844" t="str">
        <f t="shared" si="201"/>
        <v>Townhouse</v>
      </c>
      <c r="E12844" t="s">
        <v>16</v>
      </c>
      <c r="F12844" t="str">
        <f>_xlfn.XLOOKUP(E12844,Geografiesleutel!A:A,Geografiesleutel!B:B,"",0,1)</f>
        <v>Eastern Suburbs</v>
      </c>
      <c r="G12844" s="18">
        <v>2</v>
      </c>
      <c r="H12844" s="18" t="s">
        <v>2650</v>
      </c>
    </row>
    <row r="12845" spans="1:8" x14ac:dyDescent="0.25">
      <c r="A12845" s="3" t="s">
        <v>274</v>
      </c>
      <c r="B12845" s="5">
        <v>850000</v>
      </c>
      <c r="C12845" t="s">
        <v>1902</v>
      </c>
      <c r="D12845" t="str">
        <f t="shared" si="201"/>
        <v>Townhouse</v>
      </c>
      <c r="E12845" t="s">
        <v>66</v>
      </c>
      <c r="F12845" t="str">
        <f>_xlfn.XLOOKUP(E12845,Geografiesleutel!A:A,Geografiesleutel!B:B,"",0,1)</f>
        <v>Northern Suburbs</v>
      </c>
      <c r="G12845" s="18">
        <v>3</v>
      </c>
      <c r="H12845" s="18">
        <v>2</v>
      </c>
    </row>
    <row r="12846" spans="1:8" x14ac:dyDescent="0.25">
      <c r="A12846" s="3" t="s">
        <v>700</v>
      </c>
      <c r="B12846" s="5">
        <v>780000</v>
      </c>
      <c r="C12846" t="s">
        <v>1901</v>
      </c>
      <c r="D12846" t="str">
        <f t="shared" si="201"/>
        <v>Townhouse</v>
      </c>
      <c r="E12846" t="s">
        <v>35</v>
      </c>
      <c r="F12846" t="str">
        <f>_xlfn.XLOOKUP(E12846,Geografiesleutel!A:A,Geografiesleutel!B:B,"",0,1)</f>
        <v>Northern Suburbs</v>
      </c>
      <c r="G12846" s="18">
        <v>2</v>
      </c>
      <c r="H12846" s="18">
        <v>1</v>
      </c>
    </row>
    <row r="12847" spans="1:8" x14ac:dyDescent="0.25">
      <c r="A12847" s="3" t="s">
        <v>266</v>
      </c>
      <c r="B12847" s="5">
        <v>1500000</v>
      </c>
      <c r="C12847" t="s">
        <v>1902</v>
      </c>
      <c r="D12847" t="str">
        <f t="shared" si="201"/>
        <v>Townhouse</v>
      </c>
      <c r="E12847" t="s">
        <v>30</v>
      </c>
      <c r="F12847" t="str">
        <f>_xlfn.XLOOKUP(E12847,Geografiesleutel!A:A,Geografiesleutel!B:B,"",0,1)</f>
        <v>Northern Suburbs</v>
      </c>
      <c r="G12847" s="18">
        <v>3</v>
      </c>
      <c r="H12847" s="18">
        <v>2</v>
      </c>
    </row>
    <row r="12848" spans="1:8" x14ac:dyDescent="0.25">
      <c r="A12848" s="3" t="s">
        <v>758</v>
      </c>
      <c r="B12848" s="5">
        <v>930000</v>
      </c>
      <c r="C12848" t="s">
        <v>1901</v>
      </c>
      <c r="D12848" t="str">
        <f t="shared" si="201"/>
        <v>Townhouse</v>
      </c>
      <c r="E12848" t="s">
        <v>101</v>
      </c>
      <c r="F12848" t="str">
        <f>_xlfn.XLOOKUP(E12848,Geografiesleutel!A:A,Geografiesleutel!B:B,"",0,1)</f>
        <v>Eastern Suburbs</v>
      </c>
      <c r="G12848" s="18">
        <v>2</v>
      </c>
      <c r="H12848" s="18">
        <v>1</v>
      </c>
    </row>
    <row r="12849" spans="1:8" x14ac:dyDescent="0.25">
      <c r="A12849" s="3" t="s">
        <v>395</v>
      </c>
      <c r="B12849" s="5">
        <v>1370000</v>
      </c>
      <c r="C12849" t="s">
        <v>1902</v>
      </c>
      <c r="D12849" t="str">
        <f t="shared" si="201"/>
        <v>Townhouse</v>
      </c>
      <c r="E12849" t="s">
        <v>52</v>
      </c>
      <c r="F12849" t="str">
        <f>_xlfn.XLOOKUP(E12849,Geografiesleutel!A:A,Geografiesleutel!B:B,"",0,1)</f>
        <v>Northern Suburbs</v>
      </c>
      <c r="G12849" s="18">
        <v>3</v>
      </c>
      <c r="H12849" s="18">
        <v>2</v>
      </c>
    </row>
    <row r="12850" spans="1:8" x14ac:dyDescent="0.25">
      <c r="A12850" s="3" t="s">
        <v>176</v>
      </c>
      <c r="B12850" s="5">
        <v>1295000</v>
      </c>
      <c r="C12850" t="s">
        <v>1901</v>
      </c>
      <c r="D12850" t="str">
        <f t="shared" si="201"/>
        <v>Townhouse</v>
      </c>
      <c r="E12850" t="s">
        <v>134</v>
      </c>
      <c r="F12850" t="str">
        <f>_xlfn.XLOOKUP(E12850,Geografiesleutel!A:A,Geografiesleutel!B:B,"",0,1)</f>
        <v>Eastern Suburbs</v>
      </c>
      <c r="G12850" s="18">
        <v>2</v>
      </c>
      <c r="H12850" s="18">
        <v>1</v>
      </c>
    </row>
    <row r="12851" spans="1:8" x14ac:dyDescent="0.25">
      <c r="A12851" s="3" t="s">
        <v>131</v>
      </c>
      <c r="B12851" s="5">
        <v>1595000</v>
      </c>
      <c r="C12851" t="s">
        <v>1902</v>
      </c>
      <c r="D12851" t="str">
        <f t="shared" si="201"/>
        <v>Townhouse</v>
      </c>
      <c r="E12851" t="s">
        <v>141</v>
      </c>
      <c r="F12851" t="str">
        <f>_xlfn.XLOOKUP(E12851,Geografiesleutel!A:A,Geografiesleutel!B:B,"",0,1)</f>
        <v>Agricultural Smallholdings</v>
      </c>
      <c r="G12851" s="18">
        <v>3</v>
      </c>
      <c r="H12851" s="18">
        <v>2</v>
      </c>
    </row>
    <row r="12852" spans="1:8" x14ac:dyDescent="0.25">
      <c r="A12852" s="3" t="s">
        <v>183</v>
      </c>
      <c r="B12852" s="5">
        <v>1250000</v>
      </c>
      <c r="C12852" t="s">
        <v>1902</v>
      </c>
      <c r="D12852" t="str">
        <f t="shared" si="201"/>
        <v>Townhouse</v>
      </c>
      <c r="E12852" t="s">
        <v>101</v>
      </c>
      <c r="F12852" t="str">
        <f>_xlfn.XLOOKUP(E12852,Geografiesleutel!A:A,Geografiesleutel!B:B,"",0,1)</f>
        <v>Eastern Suburbs</v>
      </c>
      <c r="G12852" s="18">
        <v>3</v>
      </c>
      <c r="H12852" s="18">
        <v>2</v>
      </c>
    </row>
    <row r="12853" spans="1:8" x14ac:dyDescent="0.25">
      <c r="A12853" s="3" t="s">
        <v>612</v>
      </c>
      <c r="B12853" s="5">
        <v>1420000</v>
      </c>
      <c r="C12853" t="s">
        <v>1902</v>
      </c>
      <c r="D12853" t="str">
        <f t="shared" si="201"/>
        <v>Townhouse</v>
      </c>
      <c r="E12853" t="s">
        <v>52</v>
      </c>
      <c r="F12853" t="str">
        <f>_xlfn.XLOOKUP(E12853,Geografiesleutel!A:A,Geografiesleutel!B:B,"",0,1)</f>
        <v>Northern Suburbs</v>
      </c>
      <c r="G12853" s="18">
        <v>3</v>
      </c>
      <c r="H12853" s="18">
        <v>2</v>
      </c>
    </row>
    <row r="12854" spans="1:8" x14ac:dyDescent="0.25">
      <c r="A12854" s="3" t="s">
        <v>239</v>
      </c>
      <c r="B12854" s="5">
        <v>1590000</v>
      </c>
      <c r="C12854" t="s">
        <v>1902</v>
      </c>
      <c r="D12854" t="str">
        <f t="shared" si="201"/>
        <v>Townhouse</v>
      </c>
      <c r="E12854" t="s">
        <v>46</v>
      </c>
      <c r="F12854" t="str">
        <f>_xlfn.XLOOKUP(E12854,Geografiesleutel!A:A,Geografiesleutel!B:B,"",0,1)</f>
        <v>Eastern Suburbs</v>
      </c>
      <c r="G12854" s="18">
        <v>3</v>
      </c>
      <c r="H12854" s="18">
        <v>2</v>
      </c>
    </row>
    <row r="12855" spans="1:8" x14ac:dyDescent="0.25">
      <c r="A12855" s="3" t="s">
        <v>216</v>
      </c>
      <c r="B12855" s="5">
        <v>1100000</v>
      </c>
      <c r="C12855" t="s">
        <v>1913</v>
      </c>
      <c r="D12855" t="str">
        <f t="shared" si="201"/>
        <v>Townhouse</v>
      </c>
      <c r="E12855" t="s">
        <v>309</v>
      </c>
      <c r="F12855" t="str">
        <f>_xlfn.XLOOKUP(E12855,Geografiesleutel!A:A,Geografiesleutel!B:B,"",0,1)</f>
        <v>Eastern Suburbs</v>
      </c>
      <c r="G12855" s="18">
        <v>1</v>
      </c>
      <c r="H12855" s="18">
        <v>1</v>
      </c>
    </row>
    <row r="12856" spans="1:8" x14ac:dyDescent="0.25">
      <c r="A12856" s="3" t="s">
        <v>274</v>
      </c>
      <c r="B12856" s="5">
        <v>850000</v>
      </c>
      <c r="C12856" t="s">
        <v>1901</v>
      </c>
      <c r="D12856" t="str">
        <f t="shared" si="201"/>
        <v>Townhouse</v>
      </c>
      <c r="E12856" t="s">
        <v>368</v>
      </c>
      <c r="F12856" t="str">
        <f>_xlfn.XLOOKUP(E12856,Geografiesleutel!A:A,Geografiesleutel!B:B,"",0,1)</f>
        <v>Eastern Suburbs</v>
      </c>
      <c r="G12856" s="18">
        <v>2</v>
      </c>
      <c r="H12856" s="18">
        <v>1</v>
      </c>
    </row>
    <row r="12857" spans="1:8" x14ac:dyDescent="0.25">
      <c r="A12857" s="3" t="s">
        <v>533</v>
      </c>
      <c r="B12857" s="5">
        <v>1949000</v>
      </c>
      <c r="C12857" t="s">
        <v>1902</v>
      </c>
      <c r="D12857" t="str">
        <f t="shared" si="201"/>
        <v>Townhouse</v>
      </c>
      <c r="E12857" t="s">
        <v>112</v>
      </c>
      <c r="F12857" t="str">
        <f>_xlfn.XLOOKUP(E12857,Geografiesleutel!A:A,Geografiesleutel!B:B,"",0,1)</f>
        <v>Northern Suburbs</v>
      </c>
      <c r="G12857" s="18">
        <v>3</v>
      </c>
      <c r="H12857" s="18" t="s">
        <v>2646</v>
      </c>
    </row>
    <row r="12858" spans="1:8" x14ac:dyDescent="0.25">
      <c r="A12858" s="3" t="s">
        <v>150</v>
      </c>
      <c r="B12858" s="5">
        <v>1350000</v>
      </c>
      <c r="C12858" t="s">
        <v>1902</v>
      </c>
      <c r="D12858" t="str">
        <f t="shared" si="201"/>
        <v>Townhouse</v>
      </c>
      <c r="E12858" t="s">
        <v>90</v>
      </c>
      <c r="F12858" t="str">
        <f>_xlfn.XLOOKUP(E12858,Geografiesleutel!A:A,Geografiesleutel!B:B,"",0,1)</f>
        <v>Eastern Suburbs</v>
      </c>
      <c r="G12858" s="18">
        <v>3</v>
      </c>
      <c r="H12858" s="18">
        <v>2</v>
      </c>
    </row>
    <row r="12859" spans="1:8" x14ac:dyDescent="0.25">
      <c r="A12859" s="3" t="s">
        <v>178</v>
      </c>
      <c r="B12859" s="5">
        <v>630000</v>
      </c>
      <c r="C12859" t="s">
        <v>1913</v>
      </c>
      <c r="D12859" t="str">
        <f t="shared" si="201"/>
        <v>Townhouse</v>
      </c>
      <c r="E12859" t="s">
        <v>97</v>
      </c>
      <c r="F12859" t="str">
        <f>_xlfn.XLOOKUP(E12859,Geografiesleutel!A:A,Geografiesleutel!B:B,"",0,1)</f>
        <v>Northern Suburbs</v>
      </c>
      <c r="G12859" s="18">
        <v>1</v>
      </c>
      <c r="H12859" s="18">
        <v>1</v>
      </c>
    </row>
    <row r="12860" spans="1:8" x14ac:dyDescent="0.25">
      <c r="A12860" s="3" t="s">
        <v>413</v>
      </c>
      <c r="B12860" s="5">
        <v>1398000</v>
      </c>
      <c r="C12860" t="s">
        <v>1902</v>
      </c>
      <c r="D12860" t="str">
        <f t="shared" si="201"/>
        <v>Townhouse</v>
      </c>
      <c r="E12860" t="s">
        <v>68</v>
      </c>
      <c r="F12860" t="str">
        <f>_xlfn.XLOOKUP(E12860,Geografiesleutel!A:A,Geografiesleutel!B:B,"",0,1)</f>
        <v>Northern Suburbs</v>
      </c>
      <c r="G12860" s="18">
        <v>3</v>
      </c>
      <c r="H12860" s="18" t="s">
        <v>2646</v>
      </c>
    </row>
    <row r="12861" spans="1:8" x14ac:dyDescent="0.25">
      <c r="A12861" s="3" t="s">
        <v>1920</v>
      </c>
      <c r="B12861" s="5">
        <v>1177000</v>
      </c>
      <c r="C12861" t="s">
        <v>1901</v>
      </c>
      <c r="D12861" t="str">
        <f t="shared" si="201"/>
        <v>Townhouse</v>
      </c>
      <c r="E12861" t="s">
        <v>16</v>
      </c>
      <c r="F12861" t="str">
        <f>_xlfn.XLOOKUP(E12861,Geografiesleutel!A:A,Geografiesleutel!B:B,"",0,1)</f>
        <v>Eastern Suburbs</v>
      </c>
      <c r="G12861" s="18">
        <v>2</v>
      </c>
      <c r="H12861" s="18">
        <v>2</v>
      </c>
    </row>
    <row r="12862" spans="1:8" x14ac:dyDescent="0.25">
      <c r="A12862" s="3" t="s">
        <v>512</v>
      </c>
      <c r="B12862" s="5">
        <v>750000</v>
      </c>
      <c r="C12862" t="s">
        <v>1901</v>
      </c>
      <c r="D12862" t="str">
        <f t="shared" si="201"/>
        <v>Townhouse</v>
      </c>
      <c r="E12862" t="s">
        <v>141</v>
      </c>
      <c r="F12862" t="str">
        <f>_xlfn.XLOOKUP(E12862,Geografiesleutel!A:A,Geografiesleutel!B:B,"",0,1)</f>
        <v>Agricultural Smallholdings</v>
      </c>
      <c r="G12862" s="18">
        <v>2</v>
      </c>
      <c r="H12862" s="18">
        <v>1</v>
      </c>
    </row>
    <row r="12863" spans="1:8" x14ac:dyDescent="0.25">
      <c r="A12863" s="3" t="s">
        <v>365</v>
      </c>
      <c r="B12863" s="5">
        <v>1450000</v>
      </c>
      <c r="C12863" t="s">
        <v>1901</v>
      </c>
      <c r="D12863" t="str">
        <f t="shared" si="201"/>
        <v>Townhouse</v>
      </c>
      <c r="E12863" t="s">
        <v>42</v>
      </c>
      <c r="F12863" t="str">
        <f>_xlfn.XLOOKUP(E12863,Geografiesleutel!A:A,Geografiesleutel!B:B,"",0,1)</f>
        <v>Eastern Suburbs</v>
      </c>
      <c r="G12863" s="18">
        <v>2</v>
      </c>
      <c r="H12863" s="18">
        <v>2</v>
      </c>
    </row>
    <row r="12864" spans="1:8" x14ac:dyDescent="0.25">
      <c r="A12864" s="3" t="s">
        <v>22</v>
      </c>
      <c r="B12864" s="5">
        <v>2950000</v>
      </c>
      <c r="C12864" t="s">
        <v>1902</v>
      </c>
      <c r="D12864" t="str">
        <f t="shared" si="201"/>
        <v>Townhouse</v>
      </c>
      <c r="E12864" t="s">
        <v>139</v>
      </c>
      <c r="F12864" t="str">
        <f>_xlfn.XLOOKUP(E12864,Geografiesleutel!A:A,Geografiesleutel!B:B,"",0,1)</f>
        <v>Eastern Suburbs</v>
      </c>
      <c r="G12864" s="18">
        <v>3</v>
      </c>
      <c r="H12864" s="18">
        <v>2</v>
      </c>
    </row>
    <row r="12865" spans="1:8" x14ac:dyDescent="0.25">
      <c r="A12865" s="3" t="s">
        <v>462</v>
      </c>
      <c r="B12865" s="5">
        <v>1095000</v>
      </c>
      <c r="C12865" t="s">
        <v>1902</v>
      </c>
      <c r="D12865" t="str">
        <f t="shared" si="201"/>
        <v>Townhouse</v>
      </c>
      <c r="E12865" t="s">
        <v>118</v>
      </c>
      <c r="F12865" t="str">
        <f>_xlfn.XLOOKUP(E12865,Geografiesleutel!A:A,Geografiesleutel!B:B,"",0,1)</f>
        <v>Northern Suburbs</v>
      </c>
      <c r="G12865" s="18">
        <v>3</v>
      </c>
      <c r="H12865" s="18">
        <v>2</v>
      </c>
    </row>
    <row r="12866" spans="1:8" x14ac:dyDescent="0.25">
      <c r="A12866" s="3" t="s">
        <v>53</v>
      </c>
      <c r="B12866" s="5">
        <v>899000</v>
      </c>
      <c r="C12866" t="s">
        <v>1901</v>
      </c>
      <c r="D12866" t="str">
        <f t="shared" si="201"/>
        <v>Townhouse</v>
      </c>
      <c r="E12866" t="s">
        <v>97</v>
      </c>
      <c r="F12866" t="str">
        <f>_xlfn.XLOOKUP(E12866,Geografiesleutel!A:A,Geografiesleutel!B:B,"",0,1)</f>
        <v>Northern Suburbs</v>
      </c>
      <c r="G12866" s="18">
        <v>2</v>
      </c>
      <c r="H12866" s="18" t="s">
        <v>2650</v>
      </c>
    </row>
    <row r="12867" spans="1:8" x14ac:dyDescent="0.25">
      <c r="A12867" s="3" t="s">
        <v>556</v>
      </c>
      <c r="B12867" s="5">
        <v>650000</v>
      </c>
      <c r="C12867" t="s">
        <v>1901</v>
      </c>
      <c r="D12867" t="str">
        <f t="shared" si="201"/>
        <v>Townhouse</v>
      </c>
      <c r="E12867" t="s">
        <v>68</v>
      </c>
      <c r="F12867" t="str">
        <f>_xlfn.XLOOKUP(E12867,Geografiesleutel!A:A,Geografiesleutel!B:B,"",0,1)</f>
        <v>Northern Suburbs</v>
      </c>
      <c r="G12867" s="18">
        <v>2</v>
      </c>
      <c r="H12867" s="18">
        <v>1</v>
      </c>
    </row>
    <row r="12868" spans="1:8" x14ac:dyDescent="0.25">
      <c r="A12868" s="3" t="s">
        <v>316</v>
      </c>
      <c r="B12868" s="5">
        <v>2850000</v>
      </c>
      <c r="C12868" t="s">
        <v>1902</v>
      </c>
      <c r="D12868" t="str">
        <f t="shared" si="201"/>
        <v>Townhouse</v>
      </c>
      <c r="E12868" t="s">
        <v>128</v>
      </c>
      <c r="F12868" t="str">
        <f>_xlfn.XLOOKUP(E12868,Geografiesleutel!A:A,Geografiesleutel!B:B,"",0,1)</f>
        <v>Eastern Suburbs</v>
      </c>
      <c r="G12868" s="18">
        <v>3</v>
      </c>
      <c r="H12868" s="18">
        <v>3</v>
      </c>
    </row>
    <row r="12869" spans="1:8" x14ac:dyDescent="0.25">
      <c r="A12869" s="3" t="s">
        <v>560</v>
      </c>
      <c r="B12869" s="5">
        <v>1125000</v>
      </c>
      <c r="C12869" t="s">
        <v>1901</v>
      </c>
      <c r="D12869" t="str">
        <f t="shared" si="201"/>
        <v>Townhouse</v>
      </c>
      <c r="E12869" t="s">
        <v>74</v>
      </c>
      <c r="F12869" t="str">
        <f>_xlfn.XLOOKUP(E12869,Geografiesleutel!A:A,Geografiesleutel!B:B,"",0,1)</f>
        <v>Eastern Suburbs</v>
      </c>
      <c r="G12869" s="18">
        <v>2</v>
      </c>
      <c r="H12869" s="18">
        <v>2</v>
      </c>
    </row>
    <row r="12870" spans="1:8" x14ac:dyDescent="0.25">
      <c r="A12870" s="3" t="s">
        <v>132</v>
      </c>
      <c r="B12870" s="5">
        <v>1599000</v>
      </c>
      <c r="C12870" t="s">
        <v>1902</v>
      </c>
      <c r="D12870" t="str">
        <f t="shared" si="201"/>
        <v>Townhouse</v>
      </c>
      <c r="E12870" t="s">
        <v>46</v>
      </c>
      <c r="F12870" t="str">
        <f>_xlfn.XLOOKUP(E12870,Geografiesleutel!A:A,Geografiesleutel!B:B,"",0,1)</f>
        <v>Eastern Suburbs</v>
      </c>
      <c r="G12870" s="18">
        <v>3</v>
      </c>
      <c r="H12870" s="18">
        <v>2</v>
      </c>
    </row>
    <row r="12871" spans="1:8" x14ac:dyDescent="0.25">
      <c r="A12871" s="3" t="s">
        <v>338</v>
      </c>
      <c r="B12871" s="5">
        <v>2725000</v>
      </c>
      <c r="C12871" t="s">
        <v>1902</v>
      </c>
      <c r="D12871" t="str">
        <f t="shared" si="201"/>
        <v>Townhouse</v>
      </c>
      <c r="E12871" t="s">
        <v>139</v>
      </c>
      <c r="F12871" t="str">
        <f>_xlfn.XLOOKUP(E12871,Geografiesleutel!A:A,Geografiesleutel!B:B,"",0,1)</f>
        <v>Eastern Suburbs</v>
      </c>
      <c r="G12871" s="18">
        <v>3</v>
      </c>
      <c r="H12871" s="18">
        <v>2</v>
      </c>
    </row>
    <row r="12872" spans="1:8" x14ac:dyDescent="0.25">
      <c r="A12872" s="3" t="s">
        <v>676</v>
      </c>
      <c r="B12872" s="5">
        <v>880000</v>
      </c>
      <c r="C12872" t="s">
        <v>1902</v>
      </c>
      <c r="D12872" t="str">
        <f t="shared" si="201"/>
        <v>Townhouse</v>
      </c>
      <c r="E12872" t="s">
        <v>134</v>
      </c>
      <c r="F12872" t="str">
        <f>_xlfn.XLOOKUP(E12872,Geografiesleutel!A:A,Geografiesleutel!B:B,"",0,1)</f>
        <v>Eastern Suburbs</v>
      </c>
      <c r="G12872" s="18">
        <v>3</v>
      </c>
      <c r="H12872" s="18">
        <v>1</v>
      </c>
    </row>
    <row r="12873" spans="1:8" x14ac:dyDescent="0.25">
      <c r="A12873" s="3" t="s">
        <v>183</v>
      </c>
      <c r="B12873" s="5">
        <v>1250000</v>
      </c>
      <c r="C12873" t="s">
        <v>1902</v>
      </c>
      <c r="D12873" t="str">
        <f t="shared" si="201"/>
        <v>Townhouse</v>
      </c>
      <c r="E12873" t="s">
        <v>309</v>
      </c>
      <c r="F12873" t="str">
        <f>_xlfn.XLOOKUP(E12873,Geografiesleutel!A:A,Geografiesleutel!B:B,"",0,1)</f>
        <v>Eastern Suburbs</v>
      </c>
      <c r="G12873" s="18">
        <v>3</v>
      </c>
      <c r="H12873" s="18" t="s">
        <v>2646</v>
      </c>
    </row>
    <row r="12874" spans="1:8" x14ac:dyDescent="0.25">
      <c r="A12874" s="3" t="s">
        <v>43</v>
      </c>
      <c r="B12874" s="5">
        <v>2150000</v>
      </c>
      <c r="C12874" t="s">
        <v>1902</v>
      </c>
      <c r="D12874" t="str">
        <f t="shared" si="201"/>
        <v>Townhouse</v>
      </c>
      <c r="E12874" t="s">
        <v>233</v>
      </c>
      <c r="F12874" t="str">
        <f>_xlfn.XLOOKUP(E12874,Geografiesleutel!A:A,Geografiesleutel!B:B,"",0,1)</f>
        <v>Eastern Suburbs</v>
      </c>
      <c r="G12874" s="18">
        <v>3</v>
      </c>
      <c r="H12874" s="18">
        <v>2</v>
      </c>
    </row>
    <row r="12875" spans="1:8" x14ac:dyDescent="0.25">
      <c r="A12875" s="3" t="s">
        <v>676</v>
      </c>
      <c r="B12875" s="5">
        <v>880000</v>
      </c>
      <c r="C12875" t="s">
        <v>1902</v>
      </c>
      <c r="D12875" t="str">
        <f t="shared" si="201"/>
        <v>Townhouse</v>
      </c>
      <c r="E12875" t="s">
        <v>134</v>
      </c>
      <c r="F12875" t="str">
        <f>_xlfn.XLOOKUP(E12875,Geografiesleutel!A:A,Geografiesleutel!B:B,"",0,1)</f>
        <v>Eastern Suburbs</v>
      </c>
      <c r="G12875" s="18">
        <v>3</v>
      </c>
      <c r="H12875" s="18">
        <v>1</v>
      </c>
    </row>
    <row r="12876" spans="1:8" x14ac:dyDescent="0.25">
      <c r="A12876" s="3" t="s">
        <v>522</v>
      </c>
      <c r="B12876" s="5">
        <v>1449000</v>
      </c>
      <c r="C12876" t="s">
        <v>1901</v>
      </c>
      <c r="D12876" t="str">
        <f t="shared" si="201"/>
        <v>Townhouse</v>
      </c>
      <c r="E12876" t="s">
        <v>112</v>
      </c>
      <c r="F12876" t="str">
        <f>_xlfn.XLOOKUP(E12876,Geografiesleutel!A:A,Geografiesleutel!B:B,"",0,1)</f>
        <v>Northern Suburbs</v>
      </c>
      <c r="G12876" s="18">
        <v>2</v>
      </c>
      <c r="H12876" s="18" t="s">
        <v>2646</v>
      </c>
    </row>
    <row r="12877" spans="1:8" x14ac:dyDescent="0.25">
      <c r="A12877" s="3" t="s">
        <v>132</v>
      </c>
      <c r="B12877" s="5">
        <v>1599000</v>
      </c>
      <c r="C12877" t="s">
        <v>1902</v>
      </c>
      <c r="D12877" t="str">
        <f t="shared" si="201"/>
        <v>Townhouse</v>
      </c>
      <c r="E12877" t="s">
        <v>46</v>
      </c>
      <c r="F12877" t="str">
        <f>_xlfn.XLOOKUP(E12877,Geografiesleutel!A:A,Geografiesleutel!B:B,"",0,1)</f>
        <v>Eastern Suburbs</v>
      </c>
      <c r="G12877" s="18">
        <v>3</v>
      </c>
      <c r="H12877" s="18">
        <v>2</v>
      </c>
    </row>
    <row r="12878" spans="1:8" x14ac:dyDescent="0.25">
      <c r="A12878" s="3" t="s">
        <v>1471</v>
      </c>
      <c r="B12878" s="5">
        <v>510000</v>
      </c>
      <c r="C12878" t="s">
        <v>1913</v>
      </c>
      <c r="D12878" t="str">
        <f t="shared" si="201"/>
        <v>Townhouse</v>
      </c>
      <c r="E12878" t="s">
        <v>30</v>
      </c>
      <c r="F12878" t="str">
        <f>_xlfn.XLOOKUP(E12878,Geografiesleutel!A:A,Geografiesleutel!B:B,"",0,1)</f>
        <v>Northern Suburbs</v>
      </c>
      <c r="G12878" s="18">
        <v>1</v>
      </c>
      <c r="H12878" s="18">
        <v>1</v>
      </c>
    </row>
    <row r="12879" spans="1:8" x14ac:dyDescent="0.25">
      <c r="A12879" s="3" t="s">
        <v>1501</v>
      </c>
      <c r="B12879" s="5">
        <v>745000</v>
      </c>
      <c r="C12879" t="s">
        <v>1901</v>
      </c>
      <c r="D12879" t="str">
        <f t="shared" si="201"/>
        <v>Townhouse</v>
      </c>
      <c r="E12879" t="s">
        <v>46</v>
      </c>
      <c r="F12879" t="str">
        <f>_xlfn.XLOOKUP(E12879,Geografiesleutel!A:A,Geografiesleutel!B:B,"",0,1)</f>
        <v>Eastern Suburbs</v>
      </c>
      <c r="G12879" s="18">
        <v>2</v>
      </c>
      <c r="H12879" s="18">
        <v>1</v>
      </c>
    </row>
    <row r="12880" spans="1:8" x14ac:dyDescent="0.25">
      <c r="A12880" s="3" t="s">
        <v>71</v>
      </c>
      <c r="B12880" s="5">
        <v>690000</v>
      </c>
      <c r="C12880" t="s">
        <v>1901</v>
      </c>
      <c r="D12880" t="str">
        <f t="shared" si="201"/>
        <v>Townhouse</v>
      </c>
      <c r="E12880" t="s">
        <v>227</v>
      </c>
      <c r="F12880" t="str">
        <f>_xlfn.XLOOKUP(E12880,Geografiesleutel!A:A,Geografiesleutel!B:B,"",0,1)</f>
        <v>Western Suburbs</v>
      </c>
      <c r="G12880" s="18">
        <v>2</v>
      </c>
      <c r="H12880" s="18">
        <v>1</v>
      </c>
    </row>
    <row r="12881" spans="1:8" x14ac:dyDescent="0.25">
      <c r="A12881" s="3" t="s">
        <v>676</v>
      </c>
      <c r="B12881" s="5">
        <v>880000</v>
      </c>
      <c r="C12881" t="s">
        <v>1901</v>
      </c>
      <c r="D12881" t="str">
        <f t="shared" si="201"/>
        <v>Townhouse</v>
      </c>
      <c r="E12881" t="s">
        <v>68</v>
      </c>
      <c r="F12881" t="str">
        <f>_xlfn.XLOOKUP(E12881,Geografiesleutel!A:A,Geografiesleutel!B:B,"",0,1)</f>
        <v>Northern Suburbs</v>
      </c>
      <c r="G12881" s="18">
        <v>2</v>
      </c>
      <c r="H12881" s="18">
        <v>2</v>
      </c>
    </row>
    <row r="12882" spans="1:8" x14ac:dyDescent="0.25">
      <c r="A12882" s="3" t="s">
        <v>390</v>
      </c>
      <c r="B12882" s="5">
        <v>1170000</v>
      </c>
      <c r="C12882" t="s">
        <v>1901</v>
      </c>
      <c r="D12882" t="str">
        <f t="shared" si="201"/>
        <v>Townhouse</v>
      </c>
      <c r="E12882" t="s">
        <v>112</v>
      </c>
      <c r="F12882" t="str">
        <f>_xlfn.XLOOKUP(E12882,Geografiesleutel!A:A,Geografiesleutel!B:B,"",0,1)</f>
        <v>Northern Suburbs</v>
      </c>
      <c r="G12882" s="18">
        <v>2</v>
      </c>
      <c r="H12882" s="18">
        <v>1</v>
      </c>
    </row>
    <row r="12883" spans="1:8" x14ac:dyDescent="0.25">
      <c r="A12883" s="3" t="s">
        <v>500</v>
      </c>
      <c r="B12883" s="5">
        <v>1870000</v>
      </c>
      <c r="C12883" t="s">
        <v>1902</v>
      </c>
      <c r="D12883" t="str">
        <f t="shared" si="201"/>
        <v>Townhouse</v>
      </c>
      <c r="E12883" t="s">
        <v>18</v>
      </c>
      <c r="F12883" t="str">
        <f>_xlfn.XLOOKUP(E12883,Geografiesleutel!A:A,Geografiesleutel!B:B,"",0,1)</f>
        <v>Agricultural Smallholdings</v>
      </c>
      <c r="G12883" s="18">
        <v>3</v>
      </c>
      <c r="H12883" s="18" t="s">
        <v>2646</v>
      </c>
    </row>
    <row r="12884" spans="1:8" x14ac:dyDescent="0.25">
      <c r="A12884" s="3" t="s">
        <v>693</v>
      </c>
      <c r="B12884" s="5">
        <v>730000</v>
      </c>
      <c r="C12884" t="s">
        <v>1901</v>
      </c>
      <c r="D12884" t="str">
        <f t="shared" si="201"/>
        <v>Townhouse</v>
      </c>
      <c r="E12884" t="s">
        <v>136</v>
      </c>
      <c r="F12884" t="str">
        <f>_xlfn.XLOOKUP(E12884,Geografiesleutel!A:A,Geografiesleutel!B:B,"",0,1)</f>
        <v>Eastern Suburbs</v>
      </c>
      <c r="G12884" s="18">
        <v>2</v>
      </c>
      <c r="H12884" s="18">
        <v>2</v>
      </c>
    </row>
    <row r="12885" spans="1:8" x14ac:dyDescent="0.25">
      <c r="A12885" s="3" t="s">
        <v>143</v>
      </c>
      <c r="B12885" s="5">
        <v>1300000</v>
      </c>
      <c r="C12885" t="s">
        <v>1902</v>
      </c>
      <c r="D12885" t="str">
        <f t="shared" si="201"/>
        <v>Townhouse</v>
      </c>
      <c r="E12885" t="s">
        <v>97</v>
      </c>
      <c r="F12885" t="str">
        <f>_xlfn.XLOOKUP(E12885,Geografiesleutel!A:A,Geografiesleutel!B:B,"",0,1)</f>
        <v>Northern Suburbs</v>
      </c>
      <c r="G12885" s="18">
        <v>3</v>
      </c>
      <c r="H12885" s="18" t="s">
        <v>2646</v>
      </c>
    </row>
    <row r="12886" spans="1:8" x14ac:dyDescent="0.25">
      <c r="A12886" s="3" t="s">
        <v>724</v>
      </c>
      <c r="B12886" s="5">
        <v>1495000</v>
      </c>
      <c r="C12886" t="s">
        <v>1902</v>
      </c>
      <c r="D12886" t="str">
        <f t="shared" ref="D12886:D12949" si="202">TRIM(RIGHT(SUBSTITUTE(C12886," ",REPT(" ",LEN(C12886))),LEN(C12886)))</f>
        <v>Townhouse</v>
      </c>
      <c r="E12886" t="s">
        <v>101</v>
      </c>
      <c r="F12886" t="str">
        <f>_xlfn.XLOOKUP(E12886,Geografiesleutel!A:A,Geografiesleutel!B:B,"",0,1)</f>
        <v>Eastern Suburbs</v>
      </c>
      <c r="G12886" s="18">
        <v>3</v>
      </c>
      <c r="H12886" s="18">
        <v>2</v>
      </c>
    </row>
    <row r="12887" spans="1:8" x14ac:dyDescent="0.25">
      <c r="A12887" s="3" t="s">
        <v>36</v>
      </c>
      <c r="B12887" s="5">
        <v>1750000</v>
      </c>
      <c r="C12887" t="s">
        <v>1902</v>
      </c>
      <c r="D12887" t="str">
        <f t="shared" si="202"/>
        <v>Townhouse</v>
      </c>
      <c r="E12887" t="s">
        <v>260</v>
      </c>
      <c r="F12887" t="str">
        <f>_xlfn.XLOOKUP(E12887,Geografiesleutel!A:A,Geografiesleutel!B:B,"",0,1)</f>
        <v>Eastern Suburbs</v>
      </c>
      <c r="G12887" s="18">
        <v>3</v>
      </c>
      <c r="H12887" s="18">
        <v>2</v>
      </c>
    </row>
    <row r="12888" spans="1:8" x14ac:dyDescent="0.25">
      <c r="A12888" s="3" t="s">
        <v>412</v>
      </c>
      <c r="B12888" s="5">
        <v>1195000</v>
      </c>
      <c r="C12888" t="s">
        <v>1901</v>
      </c>
      <c r="D12888" t="str">
        <f t="shared" si="202"/>
        <v>Townhouse</v>
      </c>
      <c r="E12888" t="s">
        <v>290</v>
      </c>
      <c r="F12888" t="str">
        <f>_xlfn.XLOOKUP(E12888,Geografiesleutel!A:A,Geografiesleutel!B:B,"",0,1)</f>
        <v>Eastern Suburbs</v>
      </c>
      <c r="G12888" s="18">
        <v>2</v>
      </c>
      <c r="H12888" s="18">
        <v>1</v>
      </c>
    </row>
    <row r="12889" spans="1:8" x14ac:dyDescent="0.25">
      <c r="A12889" s="3" t="s">
        <v>176</v>
      </c>
      <c r="B12889" s="5">
        <v>1295000</v>
      </c>
      <c r="C12889" t="s">
        <v>1902</v>
      </c>
      <c r="D12889" t="str">
        <f t="shared" si="202"/>
        <v>Townhouse</v>
      </c>
      <c r="E12889" t="s">
        <v>68</v>
      </c>
      <c r="F12889" t="str">
        <f>_xlfn.XLOOKUP(E12889,Geografiesleutel!A:A,Geografiesleutel!B:B,"",0,1)</f>
        <v>Northern Suburbs</v>
      </c>
      <c r="G12889" s="18">
        <v>3</v>
      </c>
      <c r="H12889" s="18">
        <v>2</v>
      </c>
    </row>
    <row r="12890" spans="1:8" x14ac:dyDescent="0.25">
      <c r="A12890" s="3" t="s">
        <v>525</v>
      </c>
      <c r="B12890" s="5">
        <v>1180000</v>
      </c>
      <c r="C12890" t="s">
        <v>1902</v>
      </c>
      <c r="D12890" t="str">
        <f t="shared" si="202"/>
        <v>Townhouse</v>
      </c>
      <c r="E12890" t="s">
        <v>469</v>
      </c>
      <c r="F12890" t="str">
        <f>_xlfn.XLOOKUP(E12890,Geografiesleutel!A:A,Geografiesleutel!B:B,"",0,1)</f>
        <v>Eastern Suburbs</v>
      </c>
      <c r="G12890" s="18">
        <v>3</v>
      </c>
      <c r="H12890" s="18">
        <v>2</v>
      </c>
    </row>
    <row r="12891" spans="1:8" x14ac:dyDescent="0.25">
      <c r="A12891" s="3" t="s">
        <v>36</v>
      </c>
      <c r="B12891" s="5">
        <v>1750000</v>
      </c>
      <c r="C12891" t="s">
        <v>1902</v>
      </c>
      <c r="D12891" t="str">
        <f t="shared" si="202"/>
        <v>Townhouse</v>
      </c>
      <c r="E12891" t="s">
        <v>260</v>
      </c>
      <c r="F12891" t="str">
        <f>_xlfn.XLOOKUP(E12891,Geografiesleutel!A:A,Geografiesleutel!B:B,"",0,1)</f>
        <v>Eastern Suburbs</v>
      </c>
      <c r="G12891" s="18">
        <v>3</v>
      </c>
      <c r="H12891" s="18">
        <v>2</v>
      </c>
    </row>
    <row r="12892" spans="1:8" x14ac:dyDescent="0.25">
      <c r="A12892" s="3" t="s">
        <v>680</v>
      </c>
      <c r="B12892" s="5">
        <v>965000</v>
      </c>
      <c r="C12892" t="s">
        <v>1901</v>
      </c>
      <c r="D12892" t="str">
        <f t="shared" si="202"/>
        <v>Townhouse</v>
      </c>
      <c r="E12892" t="s">
        <v>134</v>
      </c>
      <c r="F12892" t="str">
        <f>_xlfn.XLOOKUP(E12892,Geografiesleutel!A:A,Geografiesleutel!B:B,"",0,1)</f>
        <v>Eastern Suburbs</v>
      </c>
      <c r="G12892" s="18">
        <v>2</v>
      </c>
      <c r="H12892" s="18">
        <v>2</v>
      </c>
    </row>
    <row r="12893" spans="1:8" x14ac:dyDescent="0.25">
      <c r="A12893" s="3" t="s">
        <v>747</v>
      </c>
      <c r="B12893" s="5">
        <v>830000</v>
      </c>
      <c r="C12893" t="s">
        <v>1901</v>
      </c>
      <c r="D12893" t="str">
        <f t="shared" si="202"/>
        <v>Townhouse</v>
      </c>
      <c r="E12893" t="s">
        <v>227</v>
      </c>
      <c r="F12893" t="str">
        <f>_xlfn.XLOOKUP(E12893,Geografiesleutel!A:A,Geografiesleutel!B:B,"",0,1)</f>
        <v>Western Suburbs</v>
      </c>
      <c r="G12893" s="18">
        <v>2</v>
      </c>
      <c r="H12893" s="18">
        <v>1</v>
      </c>
    </row>
    <row r="12894" spans="1:8" x14ac:dyDescent="0.25">
      <c r="A12894" s="3" t="s">
        <v>1921</v>
      </c>
      <c r="B12894" s="5">
        <v>949500</v>
      </c>
      <c r="C12894" t="s">
        <v>1901</v>
      </c>
      <c r="D12894" t="str">
        <f t="shared" si="202"/>
        <v>Townhouse</v>
      </c>
      <c r="E12894" t="s">
        <v>30</v>
      </c>
      <c r="F12894" t="str">
        <f>_xlfn.XLOOKUP(E12894,Geografiesleutel!A:A,Geografiesleutel!B:B,"",0,1)</f>
        <v>Northern Suburbs</v>
      </c>
      <c r="G12894" s="18">
        <v>2</v>
      </c>
      <c r="H12894" s="18">
        <v>2</v>
      </c>
    </row>
    <row r="12895" spans="1:8" x14ac:dyDescent="0.25">
      <c r="A12895" s="3" t="s">
        <v>79</v>
      </c>
      <c r="B12895" s="5">
        <v>2800000</v>
      </c>
      <c r="C12895" t="s">
        <v>1903</v>
      </c>
      <c r="D12895" t="str">
        <f t="shared" si="202"/>
        <v>Townhouse</v>
      </c>
      <c r="E12895" t="s">
        <v>326</v>
      </c>
      <c r="F12895" t="str">
        <f>_xlfn.XLOOKUP(E12895,Geografiesleutel!A:A,Geografiesleutel!B:B,"",0,1)</f>
        <v>Eastern Suburbs</v>
      </c>
      <c r="G12895" s="18">
        <v>4</v>
      </c>
      <c r="H12895" s="18">
        <v>3</v>
      </c>
    </row>
    <row r="12896" spans="1:8" x14ac:dyDescent="0.25">
      <c r="A12896" s="3" t="s">
        <v>527</v>
      </c>
      <c r="B12896" s="5">
        <v>1360000</v>
      </c>
      <c r="C12896" t="s">
        <v>1902</v>
      </c>
      <c r="D12896" t="str">
        <f t="shared" si="202"/>
        <v>Townhouse</v>
      </c>
      <c r="E12896" t="s">
        <v>97</v>
      </c>
      <c r="F12896" t="str">
        <f>_xlfn.XLOOKUP(E12896,Geografiesleutel!A:A,Geografiesleutel!B:B,"",0,1)</f>
        <v>Northern Suburbs</v>
      </c>
      <c r="G12896" s="18">
        <v>3</v>
      </c>
      <c r="H12896" s="18" t="s">
        <v>2646</v>
      </c>
    </row>
    <row r="12897" spans="1:8" x14ac:dyDescent="0.25">
      <c r="A12897" s="3" t="s">
        <v>1308</v>
      </c>
      <c r="B12897" s="5">
        <v>640000</v>
      </c>
      <c r="C12897" t="s">
        <v>1901</v>
      </c>
      <c r="D12897" t="str">
        <f t="shared" si="202"/>
        <v>Townhouse</v>
      </c>
      <c r="E12897" t="s">
        <v>137</v>
      </c>
      <c r="F12897" t="str">
        <f>_xlfn.XLOOKUP(E12897,Geografiesleutel!A:A,Geografiesleutel!B:B,"",0,1)</f>
        <v>Northern Suburbs</v>
      </c>
      <c r="G12897" s="18">
        <v>2</v>
      </c>
      <c r="H12897" s="18">
        <v>1</v>
      </c>
    </row>
    <row r="12898" spans="1:8" x14ac:dyDescent="0.25">
      <c r="A12898" s="3" t="s">
        <v>41</v>
      </c>
      <c r="B12898" s="5">
        <v>2500000</v>
      </c>
      <c r="C12898" t="s">
        <v>1902</v>
      </c>
      <c r="D12898" t="str">
        <f t="shared" si="202"/>
        <v>Townhouse</v>
      </c>
      <c r="E12898" t="s">
        <v>285</v>
      </c>
      <c r="F12898" t="str">
        <f>_xlfn.XLOOKUP(E12898,Geografiesleutel!A:A,Geografiesleutel!B:B,"",0,1)</f>
        <v>Eastern Suburbs</v>
      </c>
      <c r="G12898" s="18">
        <v>3</v>
      </c>
      <c r="H12898" s="18" t="s">
        <v>2646</v>
      </c>
    </row>
    <row r="12899" spans="1:8" x14ac:dyDescent="0.25">
      <c r="A12899" s="3" t="s">
        <v>36</v>
      </c>
      <c r="B12899" s="5">
        <v>1750000</v>
      </c>
      <c r="C12899" t="s">
        <v>1903</v>
      </c>
      <c r="D12899" t="str">
        <f t="shared" si="202"/>
        <v>Townhouse</v>
      </c>
      <c r="E12899" t="s">
        <v>46</v>
      </c>
      <c r="F12899" t="str">
        <f>_xlfn.XLOOKUP(E12899,Geografiesleutel!A:A,Geografiesleutel!B:B,"",0,1)</f>
        <v>Eastern Suburbs</v>
      </c>
      <c r="G12899" s="18">
        <v>4</v>
      </c>
      <c r="H12899" s="18" t="s">
        <v>2646</v>
      </c>
    </row>
    <row r="12900" spans="1:8" x14ac:dyDescent="0.25">
      <c r="A12900" s="3" t="s">
        <v>73</v>
      </c>
      <c r="B12900" s="5">
        <v>2100000</v>
      </c>
      <c r="C12900" t="s">
        <v>1903</v>
      </c>
      <c r="D12900" t="str">
        <f t="shared" si="202"/>
        <v>Townhouse</v>
      </c>
      <c r="E12900" t="s">
        <v>46</v>
      </c>
      <c r="F12900" t="str">
        <f>_xlfn.XLOOKUP(E12900,Geografiesleutel!A:A,Geografiesleutel!B:B,"",0,1)</f>
        <v>Eastern Suburbs</v>
      </c>
      <c r="G12900" s="18">
        <v>4</v>
      </c>
      <c r="H12900" s="18" t="s">
        <v>2646</v>
      </c>
    </row>
    <row r="12901" spans="1:8" x14ac:dyDescent="0.25">
      <c r="A12901" s="3" t="s">
        <v>95</v>
      </c>
      <c r="B12901" s="5">
        <v>1690000</v>
      </c>
      <c r="C12901" t="s">
        <v>1902</v>
      </c>
      <c r="D12901" t="str">
        <f t="shared" si="202"/>
        <v>Townhouse</v>
      </c>
      <c r="E12901" t="s">
        <v>46</v>
      </c>
      <c r="F12901" t="str">
        <f>_xlfn.XLOOKUP(E12901,Geografiesleutel!A:A,Geografiesleutel!B:B,"",0,1)</f>
        <v>Eastern Suburbs</v>
      </c>
      <c r="G12901" s="18">
        <v>3</v>
      </c>
      <c r="H12901" s="18">
        <v>2</v>
      </c>
    </row>
    <row r="12902" spans="1:8" x14ac:dyDescent="0.25">
      <c r="A12902" s="3" t="s">
        <v>265</v>
      </c>
      <c r="B12902" s="5">
        <v>1600000</v>
      </c>
      <c r="C12902" t="s">
        <v>1903</v>
      </c>
      <c r="D12902" t="str">
        <f t="shared" si="202"/>
        <v>Townhouse</v>
      </c>
      <c r="E12902" t="s">
        <v>1282</v>
      </c>
      <c r="F12902" t="str">
        <f>_xlfn.XLOOKUP(E12902,Geografiesleutel!A:A,Geografiesleutel!B:B,"",0,1)</f>
        <v>Eastern Suburbs</v>
      </c>
      <c r="G12902" s="18">
        <v>4</v>
      </c>
      <c r="H12902" s="18" t="s">
        <v>2646</v>
      </c>
    </row>
    <row r="12903" spans="1:8" x14ac:dyDescent="0.25">
      <c r="A12903" s="3" t="s">
        <v>744</v>
      </c>
      <c r="B12903" s="5">
        <v>1475000</v>
      </c>
      <c r="C12903" t="s">
        <v>1901</v>
      </c>
      <c r="D12903" t="str">
        <f t="shared" si="202"/>
        <v>Townhouse</v>
      </c>
      <c r="E12903" t="s">
        <v>134</v>
      </c>
      <c r="F12903" t="str">
        <f>_xlfn.XLOOKUP(E12903,Geografiesleutel!A:A,Geografiesleutel!B:B,"",0,1)</f>
        <v>Eastern Suburbs</v>
      </c>
      <c r="G12903" s="18">
        <v>2</v>
      </c>
      <c r="H12903" s="18">
        <v>2</v>
      </c>
    </row>
    <row r="12904" spans="1:8" x14ac:dyDescent="0.25">
      <c r="A12904" s="3" t="s">
        <v>1287</v>
      </c>
      <c r="B12904" s="5">
        <v>695000</v>
      </c>
      <c r="C12904" t="s">
        <v>1913</v>
      </c>
      <c r="D12904" t="str">
        <f t="shared" si="202"/>
        <v>Townhouse</v>
      </c>
      <c r="E12904" t="s">
        <v>97</v>
      </c>
      <c r="F12904" t="str">
        <f>_xlfn.XLOOKUP(E12904,Geografiesleutel!A:A,Geografiesleutel!B:B,"",0,1)</f>
        <v>Northern Suburbs</v>
      </c>
      <c r="G12904" s="18">
        <v>1</v>
      </c>
      <c r="H12904" s="18">
        <v>1</v>
      </c>
    </row>
    <row r="12905" spans="1:8" x14ac:dyDescent="0.25">
      <c r="A12905" s="3" t="s">
        <v>73</v>
      </c>
      <c r="B12905" s="5">
        <v>2100000</v>
      </c>
      <c r="C12905" t="s">
        <v>1902</v>
      </c>
      <c r="D12905" t="str">
        <f t="shared" si="202"/>
        <v>Townhouse</v>
      </c>
      <c r="E12905" t="s">
        <v>101</v>
      </c>
      <c r="F12905" t="str">
        <f>_xlfn.XLOOKUP(E12905,Geografiesleutel!A:A,Geografiesleutel!B:B,"",0,1)</f>
        <v>Eastern Suburbs</v>
      </c>
      <c r="G12905" s="18">
        <v>3</v>
      </c>
      <c r="H12905" s="18">
        <v>2</v>
      </c>
    </row>
    <row r="12906" spans="1:8" x14ac:dyDescent="0.25">
      <c r="A12906" s="3" t="s">
        <v>1216</v>
      </c>
      <c r="B12906" s="5">
        <v>1160000</v>
      </c>
      <c r="C12906" t="s">
        <v>1902</v>
      </c>
      <c r="D12906" t="str">
        <f t="shared" si="202"/>
        <v>Townhouse</v>
      </c>
      <c r="E12906" t="s">
        <v>368</v>
      </c>
      <c r="F12906" t="str">
        <f>_xlfn.XLOOKUP(E12906,Geografiesleutel!A:A,Geografiesleutel!B:B,"",0,1)</f>
        <v>Eastern Suburbs</v>
      </c>
      <c r="G12906" s="18">
        <v>3</v>
      </c>
      <c r="H12906" s="18">
        <v>2</v>
      </c>
    </row>
    <row r="12907" spans="1:8" x14ac:dyDescent="0.25">
      <c r="A12907" s="3" t="s">
        <v>266</v>
      </c>
      <c r="B12907" s="5">
        <v>1500000</v>
      </c>
      <c r="C12907" t="s">
        <v>1902</v>
      </c>
      <c r="D12907" t="str">
        <f t="shared" si="202"/>
        <v>Townhouse</v>
      </c>
      <c r="E12907" t="s">
        <v>309</v>
      </c>
      <c r="F12907" t="str">
        <f>_xlfn.XLOOKUP(E12907,Geografiesleutel!A:A,Geografiesleutel!B:B,"",0,1)</f>
        <v>Eastern Suburbs</v>
      </c>
      <c r="G12907" s="18">
        <v>3</v>
      </c>
      <c r="H12907" s="18">
        <v>2</v>
      </c>
    </row>
    <row r="12908" spans="1:8" x14ac:dyDescent="0.25">
      <c r="A12908" s="3" t="s">
        <v>412</v>
      </c>
      <c r="B12908" s="5">
        <v>1195000</v>
      </c>
      <c r="C12908" t="s">
        <v>1901</v>
      </c>
      <c r="D12908" t="str">
        <f t="shared" si="202"/>
        <v>Townhouse</v>
      </c>
      <c r="E12908" t="s">
        <v>141</v>
      </c>
      <c r="F12908" t="str">
        <f>_xlfn.XLOOKUP(E12908,Geografiesleutel!A:A,Geografiesleutel!B:B,"",0,1)</f>
        <v>Agricultural Smallholdings</v>
      </c>
      <c r="G12908" s="18">
        <v>2</v>
      </c>
      <c r="H12908" s="18">
        <v>2</v>
      </c>
    </row>
    <row r="12909" spans="1:8" x14ac:dyDescent="0.25">
      <c r="A12909" s="3" t="s">
        <v>117</v>
      </c>
      <c r="B12909" s="5">
        <v>1490000</v>
      </c>
      <c r="C12909" t="s">
        <v>1901</v>
      </c>
      <c r="D12909" t="str">
        <f t="shared" si="202"/>
        <v>Townhouse</v>
      </c>
      <c r="E12909" t="s">
        <v>16</v>
      </c>
      <c r="F12909" t="str">
        <f>_xlfn.XLOOKUP(E12909,Geografiesleutel!A:A,Geografiesleutel!B:B,"",0,1)</f>
        <v>Eastern Suburbs</v>
      </c>
      <c r="G12909" s="18">
        <v>2</v>
      </c>
      <c r="H12909" s="18">
        <v>2</v>
      </c>
    </row>
    <row r="12910" spans="1:8" x14ac:dyDescent="0.25">
      <c r="A12910" s="3" t="s">
        <v>300</v>
      </c>
      <c r="B12910" s="5">
        <v>1670000</v>
      </c>
      <c r="C12910" t="s">
        <v>1901</v>
      </c>
      <c r="D12910" t="str">
        <f t="shared" si="202"/>
        <v>Townhouse</v>
      </c>
      <c r="E12910" t="s">
        <v>285</v>
      </c>
      <c r="F12910" t="str">
        <f>_xlfn.XLOOKUP(E12910,Geografiesleutel!A:A,Geografiesleutel!B:B,"",0,1)</f>
        <v>Eastern Suburbs</v>
      </c>
      <c r="G12910" s="18">
        <v>2</v>
      </c>
      <c r="H12910" s="18">
        <v>2</v>
      </c>
    </row>
    <row r="12911" spans="1:8" x14ac:dyDescent="0.25">
      <c r="A12911" s="3" t="s">
        <v>265</v>
      </c>
      <c r="B12911" s="5">
        <v>1600000</v>
      </c>
      <c r="C12911" t="s">
        <v>1902</v>
      </c>
      <c r="D12911" t="str">
        <f t="shared" si="202"/>
        <v>Townhouse</v>
      </c>
      <c r="E12911" t="s">
        <v>101</v>
      </c>
      <c r="F12911" t="str">
        <f>_xlfn.XLOOKUP(E12911,Geografiesleutel!A:A,Geografiesleutel!B:B,"",0,1)</f>
        <v>Eastern Suburbs</v>
      </c>
      <c r="G12911" s="18">
        <v>3</v>
      </c>
      <c r="H12911" s="18">
        <v>2</v>
      </c>
    </row>
    <row r="12912" spans="1:8" x14ac:dyDescent="0.25">
      <c r="A12912" s="3" t="s">
        <v>301</v>
      </c>
      <c r="B12912" s="5">
        <v>1290000</v>
      </c>
      <c r="C12912" t="s">
        <v>1901</v>
      </c>
      <c r="D12912" t="str">
        <f t="shared" si="202"/>
        <v>Townhouse</v>
      </c>
      <c r="E12912" t="s">
        <v>16</v>
      </c>
      <c r="F12912" t="str">
        <f>_xlfn.XLOOKUP(E12912,Geografiesleutel!A:A,Geografiesleutel!B:B,"",0,1)</f>
        <v>Eastern Suburbs</v>
      </c>
      <c r="G12912" s="18">
        <v>2</v>
      </c>
      <c r="H12912" s="18">
        <v>2</v>
      </c>
    </row>
    <row r="12913" spans="1:8" x14ac:dyDescent="0.25">
      <c r="A12913" s="3" t="s">
        <v>150</v>
      </c>
      <c r="B12913" s="5">
        <v>1350000</v>
      </c>
      <c r="C12913" t="s">
        <v>1901</v>
      </c>
      <c r="D12913" t="str">
        <f t="shared" si="202"/>
        <v>Townhouse</v>
      </c>
      <c r="E12913" t="s">
        <v>97</v>
      </c>
      <c r="F12913" t="str">
        <f>_xlfn.XLOOKUP(E12913,Geografiesleutel!A:A,Geografiesleutel!B:B,"",0,1)</f>
        <v>Northern Suburbs</v>
      </c>
      <c r="G12913" s="18">
        <v>2</v>
      </c>
      <c r="H12913" s="18">
        <v>2</v>
      </c>
    </row>
    <row r="12914" spans="1:8" x14ac:dyDescent="0.25">
      <c r="A12914" s="3" t="s">
        <v>316</v>
      </c>
      <c r="B12914" s="5">
        <v>2850000</v>
      </c>
      <c r="C12914" t="s">
        <v>1902</v>
      </c>
      <c r="D12914" t="str">
        <f t="shared" si="202"/>
        <v>Townhouse</v>
      </c>
      <c r="E12914" t="s">
        <v>139</v>
      </c>
      <c r="F12914" t="str">
        <f>_xlfn.XLOOKUP(E12914,Geografiesleutel!A:A,Geografiesleutel!B:B,"",0,1)</f>
        <v>Eastern Suburbs</v>
      </c>
      <c r="G12914" s="18">
        <v>3</v>
      </c>
      <c r="H12914" s="18">
        <v>2</v>
      </c>
    </row>
    <row r="12915" spans="1:8" x14ac:dyDescent="0.25">
      <c r="A12915" s="3" t="s">
        <v>981</v>
      </c>
      <c r="B12915" s="5">
        <v>799000</v>
      </c>
      <c r="C12915" t="s">
        <v>1901</v>
      </c>
      <c r="D12915" t="str">
        <f t="shared" si="202"/>
        <v>Townhouse</v>
      </c>
      <c r="E12915" t="s">
        <v>18</v>
      </c>
      <c r="F12915" t="str">
        <f>_xlfn.XLOOKUP(E12915,Geografiesleutel!A:A,Geografiesleutel!B:B,"",0,1)</f>
        <v>Agricultural Smallholdings</v>
      </c>
      <c r="G12915" s="18">
        <v>2</v>
      </c>
      <c r="H12915" s="18">
        <v>1</v>
      </c>
    </row>
    <row r="12916" spans="1:8" x14ac:dyDescent="0.25">
      <c r="A12916" s="3" t="s">
        <v>282</v>
      </c>
      <c r="B12916" s="5">
        <v>1200000</v>
      </c>
      <c r="C12916" t="s">
        <v>1901</v>
      </c>
      <c r="D12916" t="str">
        <f t="shared" si="202"/>
        <v>Townhouse</v>
      </c>
      <c r="E12916" t="s">
        <v>97</v>
      </c>
      <c r="F12916" t="str">
        <f>_xlfn.XLOOKUP(E12916,Geografiesleutel!A:A,Geografiesleutel!B:B,"",0,1)</f>
        <v>Northern Suburbs</v>
      </c>
      <c r="G12916" s="18">
        <v>2</v>
      </c>
      <c r="H12916" s="18">
        <v>1</v>
      </c>
    </row>
    <row r="12917" spans="1:8" x14ac:dyDescent="0.25">
      <c r="A12917" s="3" t="s">
        <v>363</v>
      </c>
      <c r="B12917" s="5">
        <v>2890000</v>
      </c>
      <c r="C12917" t="s">
        <v>1901</v>
      </c>
      <c r="D12917" t="str">
        <f t="shared" si="202"/>
        <v>Townhouse</v>
      </c>
      <c r="E12917" t="s">
        <v>332</v>
      </c>
      <c r="F12917" t="str">
        <f>_xlfn.XLOOKUP(E12917,Geografiesleutel!A:A,Geografiesleutel!B:B,"",0,1)</f>
        <v>Eastern Suburbs</v>
      </c>
      <c r="G12917" s="18">
        <v>2</v>
      </c>
      <c r="H12917" s="18">
        <v>2</v>
      </c>
    </row>
    <row r="12918" spans="1:8" x14ac:dyDescent="0.25">
      <c r="A12918" s="3" t="s">
        <v>143</v>
      </c>
      <c r="B12918" s="5">
        <v>1300000</v>
      </c>
      <c r="C12918" t="s">
        <v>1902</v>
      </c>
      <c r="D12918" t="str">
        <f t="shared" si="202"/>
        <v>Townhouse</v>
      </c>
      <c r="E12918" t="s">
        <v>97</v>
      </c>
      <c r="F12918" t="str">
        <f>_xlfn.XLOOKUP(E12918,Geografiesleutel!A:A,Geografiesleutel!B:B,"",0,1)</f>
        <v>Northern Suburbs</v>
      </c>
      <c r="G12918" s="18">
        <v>3</v>
      </c>
      <c r="H12918" s="18">
        <v>3</v>
      </c>
    </row>
    <row r="12919" spans="1:8" x14ac:dyDescent="0.25">
      <c r="A12919" s="3" t="s">
        <v>777</v>
      </c>
      <c r="B12919" s="5">
        <v>999000</v>
      </c>
      <c r="C12919" t="s">
        <v>1902</v>
      </c>
      <c r="D12919" t="str">
        <f t="shared" si="202"/>
        <v>Townhouse</v>
      </c>
      <c r="E12919" t="s">
        <v>97</v>
      </c>
      <c r="F12919" t="str">
        <f>_xlfn.XLOOKUP(E12919,Geografiesleutel!A:A,Geografiesleutel!B:B,"",0,1)</f>
        <v>Northern Suburbs</v>
      </c>
      <c r="G12919" s="18">
        <v>3</v>
      </c>
      <c r="H12919" s="18">
        <v>2</v>
      </c>
    </row>
    <row r="12920" spans="1:8" x14ac:dyDescent="0.25">
      <c r="A12920" s="3" t="s">
        <v>412</v>
      </c>
      <c r="B12920" s="5">
        <v>1195000</v>
      </c>
      <c r="C12920" t="s">
        <v>1901</v>
      </c>
      <c r="D12920" t="str">
        <f t="shared" si="202"/>
        <v>Townhouse</v>
      </c>
      <c r="E12920" t="s">
        <v>101</v>
      </c>
      <c r="F12920" t="str">
        <f>_xlfn.XLOOKUP(E12920,Geografiesleutel!A:A,Geografiesleutel!B:B,"",0,1)</f>
        <v>Eastern Suburbs</v>
      </c>
      <c r="G12920" s="18">
        <v>2</v>
      </c>
      <c r="H12920" s="18">
        <v>1</v>
      </c>
    </row>
    <row r="12921" spans="1:8" x14ac:dyDescent="0.25">
      <c r="A12921" s="3" t="s">
        <v>216</v>
      </c>
      <c r="B12921" s="5">
        <v>1100000</v>
      </c>
      <c r="C12921" t="s">
        <v>1901</v>
      </c>
      <c r="D12921" t="str">
        <f t="shared" si="202"/>
        <v>Townhouse</v>
      </c>
      <c r="E12921" t="s">
        <v>368</v>
      </c>
      <c r="F12921" t="str">
        <f>_xlfn.XLOOKUP(E12921,Geografiesleutel!A:A,Geografiesleutel!B:B,"",0,1)</f>
        <v>Eastern Suburbs</v>
      </c>
      <c r="G12921" s="18">
        <v>2</v>
      </c>
      <c r="H12921" s="18">
        <v>1</v>
      </c>
    </row>
    <row r="12922" spans="1:8" x14ac:dyDescent="0.25">
      <c r="A12922" s="3" t="s">
        <v>301</v>
      </c>
      <c r="B12922" s="5">
        <v>1290000</v>
      </c>
      <c r="C12922" t="s">
        <v>1902</v>
      </c>
      <c r="D12922" t="str">
        <f t="shared" si="202"/>
        <v>Townhouse</v>
      </c>
      <c r="E12922" t="s">
        <v>30</v>
      </c>
      <c r="F12922" t="str">
        <f>_xlfn.XLOOKUP(E12922,Geografiesleutel!A:A,Geografiesleutel!B:B,"",0,1)</f>
        <v>Northern Suburbs</v>
      </c>
      <c r="G12922" s="18">
        <v>3</v>
      </c>
      <c r="H12922" s="18">
        <v>2</v>
      </c>
    </row>
    <row r="12923" spans="1:8" x14ac:dyDescent="0.25">
      <c r="A12923" s="3" t="s">
        <v>526</v>
      </c>
      <c r="B12923" s="5">
        <v>1960000</v>
      </c>
      <c r="C12923" t="s">
        <v>1902</v>
      </c>
      <c r="D12923" t="str">
        <f t="shared" si="202"/>
        <v>Townhouse</v>
      </c>
      <c r="E12923" t="s">
        <v>139</v>
      </c>
      <c r="F12923" t="str">
        <f>_xlfn.XLOOKUP(E12923,Geografiesleutel!A:A,Geografiesleutel!B:B,"",0,1)</f>
        <v>Eastern Suburbs</v>
      </c>
      <c r="G12923" s="18">
        <v>3</v>
      </c>
      <c r="H12923" s="18">
        <v>2</v>
      </c>
    </row>
    <row r="12924" spans="1:8" x14ac:dyDescent="0.25">
      <c r="A12924" s="3" t="s">
        <v>1922</v>
      </c>
      <c r="B12924" s="5">
        <v>1572000</v>
      </c>
      <c r="C12924" t="s">
        <v>1901</v>
      </c>
      <c r="D12924" t="str">
        <f t="shared" si="202"/>
        <v>Townhouse</v>
      </c>
      <c r="E12924" t="s">
        <v>139</v>
      </c>
      <c r="F12924" t="str">
        <f>_xlfn.XLOOKUP(E12924,Geografiesleutel!A:A,Geografiesleutel!B:B,"",0,1)</f>
        <v>Eastern Suburbs</v>
      </c>
      <c r="G12924" s="18">
        <v>2</v>
      </c>
      <c r="H12924" s="18">
        <v>2</v>
      </c>
    </row>
    <row r="12925" spans="1:8" x14ac:dyDescent="0.25">
      <c r="A12925" s="3" t="s">
        <v>301</v>
      </c>
      <c r="B12925" s="5">
        <v>1290000</v>
      </c>
      <c r="C12925" t="s">
        <v>1902</v>
      </c>
      <c r="D12925" t="str">
        <f t="shared" si="202"/>
        <v>Townhouse</v>
      </c>
      <c r="E12925" t="s">
        <v>30</v>
      </c>
      <c r="F12925" t="str">
        <f>_xlfn.XLOOKUP(E12925,Geografiesleutel!A:A,Geografiesleutel!B:B,"",0,1)</f>
        <v>Northern Suburbs</v>
      </c>
      <c r="G12925" s="18">
        <v>3</v>
      </c>
      <c r="H12925" s="18">
        <v>2</v>
      </c>
    </row>
    <row r="12926" spans="1:8" x14ac:dyDescent="0.25">
      <c r="A12926" s="3" t="s">
        <v>1923</v>
      </c>
      <c r="B12926" s="5">
        <v>2894999</v>
      </c>
      <c r="C12926" t="s">
        <v>1902</v>
      </c>
      <c r="D12926" t="str">
        <f t="shared" si="202"/>
        <v>Townhouse</v>
      </c>
      <c r="E12926" t="s">
        <v>139</v>
      </c>
      <c r="F12926" t="str">
        <f>_xlfn.XLOOKUP(E12926,Geografiesleutel!A:A,Geografiesleutel!B:B,"",0,1)</f>
        <v>Eastern Suburbs</v>
      </c>
      <c r="G12926" s="18">
        <v>3</v>
      </c>
      <c r="H12926" s="18">
        <v>2</v>
      </c>
    </row>
    <row r="12927" spans="1:8" x14ac:dyDescent="0.25">
      <c r="A12927" s="3" t="s">
        <v>170</v>
      </c>
      <c r="B12927" s="5">
        <v>1150000</v>
      </c>
      <c r="C12927" t="s">
        <v>1901</v>
      </c>
      <c r="D12927" t="str">
        <f t="shared" si="202"/>
        <v>Townhouse</v>
      </c>
      <c r="E12927" t="s">
        <v>469</v>
      </c>
      <c r="F12927" t="str">
        <f>_xlfn.XLOOKUP(E12927,Geografiesleutel!A:A,Geografiesleutel!B:B,"",0,1)</f>
        <v>Eastern Suburbs</v>
      </c>
      <c r="G12927" s="18">
        <v>2</v>
      </c>
      <c r="H12927" s="18">
        <v>2</v>
      </c>
    </row>
    <row r="12928" spans="1:8" x14ac:dyDescent="0.25">
      <c r="A12928" s="3" t="s">
        <v>393</v>
      </c>
      <c r="B12928" s="5">
        <v>895000</v>
      </c>
      <c r="C12928" t="s">
        <v>1901</v>
      </c>
      <c r="D12928" t="str">
        <f t="shared" si="202"/>
        <v>Townhouse</v>
      </c>
      <c r="E12928" t="s">
        <v>97</v>
      </c>
      <c r="F12928" t="str">
        <f>_xlfn.XLOOKUP(E12928,Geografiesleutel!A:A,Geografiesleutel!B:B,"",0,1)</f>
        <v>Northern Suburbs</v>
      </c>
      <c r="G12928" s="18">
        <v>2</v>
      </c>
      <c r="H12928" s="18" t="s">
        <v>2650</v>
      </c>
    </row>
    <row r="12929" spans="1:8" x14ac:dyDescent="0.25">
      <c r="A12929" s="3" t="s">
        <v>462</v>
      </c>
      <c r="B12929" s="5">
        <v>1095000</v>
      </c>
      <c r="C12929" t="s">
        <v>1901</v>
      </c>
      <c r="D12929" t="str">
        <f t="shared" si="202"/>
        <v>Townhouse</v>
      </c>
      <c r="E12929" t="s">
        <v>30</v>
      </c>
      <c r="F12929" t="str">
        <f>_xlfn.XLOOKUP(E12929,Geografiesleutel!A:A,Geografiesleutel!B:B,"",0,1)</f>
        <v>Northern Suburbs</v>
      </c>
      <c r="G12929" s="18">
        <v>2</v>
      </c>
      <c r="H12929" s="18">
        <v>2</v>
      </c>
    </row>
    <row r="12930" spans="1:8" x14ac:dyDescent="0.25">
      <c r="A12930" s="3" t="s">
        <v>724</v>
      </c>
      <c r="B12930" s="5">
        <v>1495000</v>
      </c>
      <c r="C12930" t="s">
        <v>1902</v>
      </c>
      <c r="D12930" t="str">
        <f t="shared" si="202"/>
        <v>Townhouse</v>
      </c>
      <c r="E12930" t="s">
        <v>309</v>
      </c>
      <c r="F12930" t="str">
        <f>_xlfn.XLOOKUP(E12930,Geografiesleutel!A:A,Geografiesleutel!B:B,"",0,1)</f>
        <v>Eastern Suburbs</v>
      </c>
      <c r="G12930" s="18">
        <v>3</v>
      </c>
      <c r="H12930" s="18">
        <v>3</v>
      </c>
    </row>
    <row r="12931" spans="1:8" x14ac:dyDescent="0.25">
      <c r="A12931" s="3" t="s">
        <v>522</v>
      </c>
      <c r="B12931" s="5">
        <v>1449000</v>
      </c>
      <c r="C12931" t="s">
        <v>1901</v>
      </c>
      <c r="D12931" t="str">
        <f t="shared" si="202"/>
        <v>Townhouse</v>
      </c>
      <c r="E12931" t="s">
        <v>112</v>
      </c>
      <c r="F12931" t="str">
        <f>_xlfn.XLOOKUP(E12931,Geografiesleutel!A:A,Geografiesleutel!B:B,"",0,1)</f>
        <v>Northern Suburbs</v>
      </c>
      <c r="G12931" s="18">
        <v>2</v>
      </c>
      <c r="H12931" s="18" t="s">
        <v>2646</v>
      </c>
    </row>
    <row r="12932" spans="1:8" x14ac:dyDescent="0.25">
      <c r="A12932" s="3" t="s">
        <v>557</v>
      </c>
      <c r="B12932" s="5">
        <v>1099000</v>
      </c>
      <c r="C12932" t="s">
        <v>1902</v>
      </c>
      <c r="D12932" t="str">
        <f t="shared" si="202"/>
        <v>Townhouse</v>
      </c>
      <c r="E12932" t="s">
        <v>66</v>
      </c>
      <c r="F12932" t="str">
        <f>_xlfn.XLOOKUP(E12932,Geografiesleutel!A:A,Geografiesleutel!B:B,"",0,1)</f>
        <v>Northern Suburbs</v>
      </c>
      <c r="G12932" s="18">
        <v>3</v>
      </c>
      <c r="H12932" s="18">
        <v>1</v>
      </c>
    </row>
    <row r="12933" spans="1:8" x14ac:dyDescent="0.25">
      <c r="A12933" s="3" t="s">
        <v>567</v>
      </c>
      <c r="B12933" s="5">
        <v>980000</v>
      </c>
      <c r="C12933" t="s">
        <v>1901</v>
      </c>
      <c r="D12933" t="str">
        <f t="shared" si="202"/>
        <v>Townhouse</v>
      </c>
      <c r="E12933" t="s">
        <v>42</v>
      </c>
      <c r="F12933" t="str">
        <f>_xlfn.XLOOKUP(E12933,Geografiesleutel!A:A,Geografiesleutel!B:B,"",0,1)</f>
        <v>Eastern Suburbs</v>
      </c>
      <c r="G12933" s="18">
        <v>2</v>
      </c>
      <c r="H12933" s="18">
        <v>1</v>
      </c>
    </row>
    <row r="12934" spans="1:8" x14ac:dyDescent="0.25">
      <c r="A12934" s="3" t="s">
        <v>133</v>
      </c>
      <c r="B12934" s="5">
        <v>1850000</v>
      </c>
      <c r="C12934" t="s">
        <v>1902</v>
      </c>
      <c r="D12934" t="str">
        <f t="shared" si="202"/>
        <v>Townhouse</v>
      </c>
      <c r="E12934" t="s">
        <v>285</v>
      </c>
      <c r="F12934" t="str">
        <f>_xlfn.XLOOKUP(E12934,Geografiesleutel!A:A,Geografiesleutel!B:B,"",0,1)</f>
        <v>Eastern Suburbs</v>
      </c>
      <c r="G12934" s="18">
        <v>3</v>
      </c>
      <c r="H12934" s="18">
        <v>2</v>
      </c>
    </row>
    <row r="12935" spans="1:8" x14ac:dyDescent="0.25">
      <c r="A12935" s="3" t="s">
        <v>315</v>
      </c>
      <c r="B12935" s="5">
        <v>1950000</v>
      </c>
      <c r="C12935" t="s">
        <v>1902</v>
      </c>
      <c r="D12935" t="str">
        <f t="shared" si="202"/>
        <v>Townhouse</v>
      </c>
      <c r="E12935" t="s">
        <v>16</v>
      </c>
      <c r="F12935" t="str">
        <f>_xlfn.XLOOKUP(E12935,Geografiesleutel!A:A,Geografiesleutel!B:B,"",0,1)</f>
        <v>Eastern Suburbs</v>
      </c>
      <c r="G12935" s="18">
        <v>3</v>
      </c>
      <c r="H12935" s="18">
        <v>2</v>
      </c>
    </row>
    <row r="12936" spans="1:8" x14ac:dyDescent="0.25">
      <c r="A12936" s="3" t="s">
        <v>65</v>
      </c>
      <c r="B12936" s="5">
        <v>1390000</v>
      </c>
      <c r="C12936" t="s">
        <v>1902</v>
      </c>
      <c r="D12936" t="str">
        <f t="shared" si="202"/>
        <v>Townhouse</v>
      </c>
      <c r="E12936" t="s">
        <v>194</v>
      </c>
      <c r="F12936" t="str">
        <f>_xlfn.XLOOKUP(E12936,Geografiesleutel!A:A,Geografiesleutel!B:B,"",0,1)</f>
        <v>Eastern Suburbs</v>
      </c>
      <c r="G12936" s="18">
        <v>3</v>
      </c>
      <c r="H12936" s="18">
        <v>3</v>
      </c>
    </row>
    <row r="12937" spans="1:8" x14ac:dyDescent="0.25">
      <c r="A12937" s="3" t="s">
        <v>143</v>
      </c>
      <c r="B12937" s="5">
        <v>1300000</v>
      </c>
      <c r="C12937" t="s">
        <v>1902</v>
      </c>
      <c r="D12937" t="str">
        <f t="shared" si="202"/>
        <v>Townhouse</v>
      </c>
      <c r="E12937" t="s">
        <v>101</v>
      </c>
      <c r="F12937" t="str">
        <f>_xlfn.XLOOKUP(E12937,Geografiesleutel!A:A,Geografiesleutel!B:B,"",0,1)</f>
        <v>Eastern Suburbs</v>
      </c>
      <c r="G12937" s="18">
        <v>3</v>
      </c>
      <c r="H12937" s="18">
        <v>2</v>
      </c>
    </row>
    <row r="12938" spans="1:8" x14ac:dyDescent="0.25">
      <c r="A12938" s="3" t="s">
        <v>183</v>
      </c>
      <c r="B12938" s="5">
        <v>1250000</v>
      </c>
      <c r="C12938" t="s">
        <v>1902</v>
      </c>
      <c r="D12938" t="str">
        <f t="shared" si="202"/>
        <v>Townhouse</v>
      </c>
      <c r="E12938" t="s">
        <v>30</v>
      </c>
      <c r="F12938" t="str">
        <f>_xlfn.XLOOKUP(E12938,Geografiesleutel!A:A,Geografiesleutel!B:B,"",0,1)</f>
        <v>Northern Suburbs</v>
      </c>
      <c r="G12938" s="18">
        <v>3</v>
      </c>
      <c r="H12938" s="18">
        <v>2</v>
      </c>
    </row>
    <row r="12939" spans="1:8" x14ac:dyDescent="0.25">
      <c r="A12939" s="3" t="s">
        <v>1924</v>
      </c>
      <c r="B12939" s="5">
        <v>1798000</v>
      </c>
      <c r="C12939" t="s">
        <v>1903</v>
      </c>
      <c r="D12939" t="str">
        <f t="shared" si="202"/>
        <v>Townhouse</v>
      </c>
      <c r="E12939" t="s">
        <v>16</v>
      </c>
      <c r="F12939" t="str">
        <f>_xlfn.XLOOKUP(E12939,Geografiesleutel!A:A,Geografiesleutel!B:B,"",0,1)</f>
        <v>Eastern Suburbs</v>
      </c>
      <c r="G12939" s="18">
        <v>4</v>
      </c>
      <c r="H12939" s="18">
        <v>3</v>
      </c>
    </row>
    <row r="12940" spans="1:8" x14ac:dyDescent="0.25">
      <c r="A12940" s="3" t="s">
        <v>315</v>
      </c>
      <c r="B12940" s="5">
        <v>1950000</v>
      </c>
      <c r="C12940" t="s">
        <v>1902</v>
      </c>
      <c r="D12940" t="str">
        <f t="shared" si="202"/>
        <v>Townhouse</v>
      </c>
      <c r="E12940" t="s">
        <v>46</v>
      </c>
      <c r="F12940" t="str">
        <f>_xlfn.XLOOKUP(E12940,Geografiesleutel!A:A,Geografiesleutel!B:B,"",0,1)</f>
        <v>Eastern Suburbs</v>
      </c>
      <c r="G12940" s="18">
        <v>3</v>
      </c>
      <c r="H12940" s="18" t="s">
        <v>2646</v>
      </c>
    </row>
    <row r="12941" spans="1:8" x14ac:dyDescent="0.25">
      <c r="A12941" s="3" t="s">
        <v>395</v>
      </c>
      <c r="B12941" s="5">
        <v>1370000</v>
      </c>
      <c r="C12941" t="s">
        <v>1901</v>
      </c>
      <c r="D12941" t="str">
        <f t="shared" si="202"/>
        <v>Townhouse</v>
      </c>
      <c r="E12941" t="s">
        <v>35</v>
      </c>
      <c r="F12941" t="str">
        <f>_xlfn.XLOOKUP(E12941,Geografiesleutel!A:A,Geografiesleutel!B:B,"",0,1)</f>
        <v>Northern Suburbs</v>
      </c>
      <c r="G12941" s="18">
        <v>2</v>
      </c>
      <c r="H12941" s="18">
        <v>1</v>
      </c>
    </row>
    <row r="12942" spans="1:8" x14ac:dyDescent="0.25">
      <c r="A12942" s="3" t="s">
        <v>700</v>
      </c>
      <c r="B12942" s="5">
        <v>780000</v>
      </c>
      <c r="C12942" t="s">
        <v>1913</v>
      </c>
      <c r="D12942" t="str">
        <f t="shared" si="202"/>
        <v>Townhouse</v>
      </c>
      <c r="E12942" t="s">
        <v>101</v>
      </c>
      <c r="F12942" t="str">
        <f>_xlfn.XLOOKUP(E12942,Geografiesleutel!A:A,Geografiesleutel!B:B,"",0,1)</f>
        <v>Eastern Suburbs</v>
      </c>
      <c r="G12942" s="18">
        <v>1</v>
      </c>
      <c r="H12942" s="18">
        <v>1</v>
      </c>
    </row>
    <row r="12943" spans="1:8" x14ac:dyDescent="0.25">
      <c r="A12943" s="3" t="s">
        <v>196</v>
      </c>
      <c r="B12943" s="5">
        <v>990000</v>
      </c>
      <c r="C12943" t="s">
        <v>1901</v>
      </c>
      <c r="D12943" t="str">
        <f t="shared" si="202"/>
        <v>Townhouse</v>
      </c>
      <c r="E12943" t="s">
        <v>28</v>
      </c>
      <c r="F12943" t="str">
        <f>_xlfn.XLOOKUP(E12943,Geografiesleutel!A:A,Geografiesleutel!B:B,"",0,1)</f>
        <v>Eastern Suburbs</v>
      </c>
      <c r="G12943" s="18">
        <v>2</v>
      </c>
      <c r="H12943" s="18">
        <v>1</v>
      </c>
    </row>
    <row r="12944" spans="1:8" x14ac:dyDescent="0.25">
      <c r="A12944" s="3" t="s">
        <v>1016</v>
      </c>
      <c r="B12944" s="5">
        <v>1070000</v>
      </c>
      <c r="C12944" t="s">
        <v>1902</v>
      </c>
      <c r="D12944" t="str">
        <f t="shared" si="202"/>
        <v>Townhouse</v>
      </c>
      <c r="E12944" t="s">
        <v>101</v>
      </c>
      <c r="F12944" t="str">
        <f>_xlfn.XLOOKUP(E12944,Geografiesleutel!A:A,Geografiesleutel!B:B,"",0,1)</f>
        <v>Eastern Suburbs</v>
      </c>
      <c r="G12944" s="18">
        <v>3</v>
      </c>
      <c r="H12944" s="18">
        <v>2</v>
      </c>
    </row>
    <row r="12945" spans="1:8" x14ac:dyDescent="0.25">
      <c r="A12945" s="3" t="s">
        <v>395</v>
      </c>
      <c r="B12945" s="5">
        <v>1370000</v>
      </c>
      <c r="C12945" t="s">
        <v>1901</v>
      </c>
      <c r="D12945" t="str">
        <f t="shared" si="202"/>
        <v>Townhouse</v>
      </c>
      <c r="E12945" t="s">
        <v>35</v>
      </c>
      <c r="F12945" t="str">
        <f>_xlfn.XLOOKUP(E12945,Geografiesleutel!A:A,Geografiesleutel!B:B,"",0,1)</f>
        <v>Northern Suburbs</v>
      </c>
      <c r="G12945" s="18">
        <v>2</v>
      </c>
      <c r="H12945" s="18">
        <v>1</v>
      </c>
    </row>
    <row r="12946" spans="1:8" x14ac:dyDescent="0.25">
      <c r="A12946" s="3" t="s">
        <v>202</v>
      </c>
      <c r="B12946" s="5">
        <v>995000</v>
      </c>
      <c r="C12946" t="s">
        <v>1901</v>
      </c>
      <c r="D12946" t="str">
        <f t="shared" si="202"/>
        <v>Townhouse</v>
      </c>
      <c r="E12946" t="s">
        <v>368</v>
      </c>
      <c r="F12946" t="str">
        <f>_xlfn.XLOOKUP(E12946,Geografiesleutel!A:A,Geografiesleutel!B:B,"",0,1)</f>
        <v>Eastern Suburbs</v>
      </c>
      <c r="G12946" s="18">
        <v>2</v>
      </c>
      <c r="H12946" s="18">
        <v>2</v>
      </c>
    </row>
    <row r="12947" spans="1:8" x14ac:dyDescent="0.25">
      <c r="A12947" s="3" t="s">
        <v>170</v>
      </c>
      <c r="B12947" s="5">
        <v>1150000</v>
      </c>
      <c r="C12947" t="s">
        <v>1913</v>
      </c>
      <c r="D12947" t="str">
        <f t="shared" si="202"/>
        <v>Townhouse</v>
      </c>
      <c r="E12947" t="s">
        <v>74</v>
      </c>
      <c r="F12947" t="str">
        <f>_xlfn.XLOOKUP(E12947,Geografiesleutel!A:A,Geografiesleutel!B:B,"",0,1)</f>
        <v>Eastern Suburbs</v>
      </c>
      <c r="G12947" s="18">
        <v>1</v>
      </c>
      <c r="H12947" s="18">
        <v>1</v>
      </c>
    </row>
    <row r="12948" spans="1:8" x14ac:dyDescent="0.25">
      <c r="A12948" s="3" t="s">
        <v>634</v>
      </c>
      <c r="B12948" s="5">
        <v>860000</v>
      </c>
      <c r="C12948" t="s">
        <v>1901</v>
      </c>
      <c r="D12948" t="str">
        <f t="shared" si="202"/>
        <v>Townhouse</v>
      </c>
      <c r="E12948" t="s">
        <v>346</v>
      </c>
      <c r="F12948" t="str">
        <f>_xlfn.XLOOKUP(E12948,Geografiesleutel!A:A,Geografiesleutel!B:B,"",0,1)</f>
        <v>Northern Suburbs</v>
      </c>
      <c r="G12948" s="18">
        <v>2</v>
      </c>
      <c r="H12948" s="18">
        <v>2</v>
      </c>
    </row>
    <row r="12949" spans="1:8" x14ac:dyDescent="0.25">
      <c r="A12949" s="3" t="s">
        <v>546</v>
      </c>
      <c r="B12949" s="5">
        <v>1399000</v>
      </c>
      <c r="C12949" t="s">
        <v>1902</v>
      </c>
      <c r="D12949" t="str">
        <f t="shared" si="202"/>
        <v>Townhouse</v>
      </c>
      <c r="E12949" t="s">
        <v>433</v>
      </c>
      <c r="F12949" t="str">
        <f>_xlfn.XLOOKUP(E12949,Geografiesleutel!A:A,Geografiesleutel!B:B,"",0,1)</f>
        <v>Eastern Suburbs</v>
      </c>
      <c r="G12949" s="18">
        <v>3</v>
      </c>
      <c r="H12949" s="18">
        <v>2</v>
      </c>
    </row>
    <row r="12950" spans="1:8" x14ac:dyDescent="0.25">
      <c r="A12950" s="3" t="s">
        <v>77</v>
      </c>
      <c r="B12950" s="5">
        <v>1695000</v>
      </c>
      <c r="C12950" t="s">
        <v>1902</v>
      </c>
      <c r="D12950" t="str">
        <f t="shared" ref="D12950:D13010" si="203">TRIM(RIGHT(SUBSTITUTE(C12950," ",REPT(" ",LEN(C12950))),LEN(C12950)))</f>
        <v>Townhouse</v>
      </c>
      <c r="E12950" t="s">
        <v>101</v>
      </c>
      <c r="F12950" t="str">
        <f>_xlfn.XLOOKUP(E12950,Geografiesleutel!A:A,Geografiesleutel!B:B,"",0,1)</f>
        <v>Eastern Suburbs</v>
      </c>
      <c r="G12950" s="18">
        <v>3</v>
      </c>
      <c r="H12950" s="18">
        <v>2</v>
      </c>
    </row>
    <row r="12951" spans="1:8" x14ac:dyDescent="0.25">
      <c r="A12951" s="3" t="s">
        <v>206</v>
      </c>
      <c r="B12951" s="5">
        <v>2400000</v>
      </c>
      <c r="C12951" t="s">
        <v>1902</v>
      </c>
      <c r="D12951" t="str">
        <f t="shared" si="203"/>
        <v>Townhouse</v>
      </c>
      <c r="E12951" t="s">
        <v>30</v>
      </c>
      <c r="F12951" t="str">
        <f>_xlfn.XLOOKUP(E12951,Geografiesleutel!A:A,Geografiesleutel!B:B,"",0,1)</f>
        <v>Northern Suburbs</v>
      </c>
      <c r="G12951" s="18">
        <v>3</v>
      </c>
      <c r="H12951" s="18" t="s">
        <v>2646</v>
      </c>
    </row>
    <row r="12952" spans="1:8" x14ac:dyDescent="0.25">
      <c r="A12952" s="3" t="s">
        <v>117</v>
      </c>
      <c r="B12952" s="5">
        <v>1490000</v>
      </c>
      <c r="C12952" t="s">
        <v>1902</v>
      </c>
      <c r="D12952" t="str">
        <f t="shared" si="203"/>
        <v>Townhouse</v>
      </c>
      <c r="E12952" t="s">
        <v>46</v>
      </c>
      <c r="F12952" t="str">
        <f>_xlfn.XLOOKUP(E12952,Geografiesleutel!A:A,Geografiesleutel!B:B,"",0,1)</f>
        <v>Eastern Suburbs</v>
      </c>
      <c r="G12952" s="18">
        <v>3</v>
      </c>
      <c r="H12952" s="18" t="s">
        <v>2646</v>
      </c>
    </row>
    <row r="12953" spans="1:8" x14ac:dyDescent="0.25">
      <c r="A12953" s="3" t="s">
        <v>687</v>
      </c>
      <c r="B12953" s="5">
        <v>2090000</v>
      </c>
      <c r="C12953" t="s">
        <v>1901</v>
      </c>
      <c r="D12953" t="str">
        <f t="shared" si="203"/>
        <v>Townhouse</v>
      </c>
      <c r="E12953" t="s">
        <v>172</v>
      </c>
      <c r="F12953" t="str">
        <f>_xlfn.XLOOKUP(E12953,Geografiesleutel!A:A,Geografiesleutel!B:B,"",0,1)</f>
        <v>Eastern Suburbs</v>
      </c>
      <c r="G12953" s="18">
        <v>2</v>
      </c>
      <c r="H12953" s="18" t="s">
        <v>2646</v>
      </c>
    </row>
    <row r="12954" spans="1:8" x14ac:dyDescent="0.25">
      <c r="A12954" s="3" t="s">
        <v>96</v>
      </c>
      <c r="B12954" s="5">
        <v>1995000</v>
      </c>
      <c r="C12954" t="s">
        <v>1902</v>
      </c>
      <c r="D12954" t="str">
        <f t="shared" si="203"/>
        <v>Townhouse</v>
      </c>
      <c r="E12954" t="s">
        <v>152</v>
      </c>
      <c r="F12954" t="str">
        <f>_xlfn.XLOOKUP(E12954,Geografiesleutel!A:A,Geografiesleutel!B:B,"",0,1)</f>
        <v>Eastern Suburbs</v>
      </c>
      <c r="G12954" s="18">
        <v>3</v>
      </c>
      <c r="H12954" s="18">
        <v>2</v>
      </c>
    </row>
    <row r="12955" spans="1:8" x14ac:dyDescent="0.25">
      <c r="A12955" s="3" t="s">
        <v>150</v>
      </c>
      <c r="B12955" s="5">
        <v>1350000</v>
      </c>
      <c r="C12955" t="s">
        <v>1902</v>
      </c>
      <c r="D12955" t="str">
        <f t="shared" si="203"/>
        <v>Townhouse</v>
      </c>
      <c r="E12955" t="s">
        <v>28</v>
      </c>
      <c r="F12955" t="str">
        <f>_xlfn.XLOOKUP(E12955,Geografiesleutel!A:A,Geografiesleutel!B:B,"",0,1)</f>
        <v>Eastern Suburbs</v>
      </c>
      <c r="G12955" s="18">
        <v>3</v>
      </c>
      <c r="H12955" s="18">
        <v>2</v>
      </c>
    </row>
    <row r="12956" spans="1:8" x14ac:dyDescent="0.25">
      <c r="A12956" s="3" t="s">
        <v>315</v>
      </c>
      <c r="B12956" s="5">
        <v>1950000</v>
      </c>
      <c r="C12956" t="s">
        <v>1902</v>
      </c>
      <c r="D12956" t="str">
        <f t="shared" si="203"/>
        <v>Townhouse</v>
      </c>
      <c r="E12956" t="s">
        <v>134</v>
      </c>
      <c r="F12956" t="str">
        <f>_xlfn.XLOOKUP(E12956,Geografiesleutel!A:A,Geografiesleutel!B:B,"",0,1)</f>
        <v>Eastern Suburbs</v>
      </c>
      <c r="G12956" s="18">
        <v>3</v>
      </c>
      <c r="H12956" s="18">
        <v>2</v>
      </c>
    </row>
    <row r="12957" spans="1:8" x14ac:dyDescent="0.25">
      <c r="A12957" s="3" t="s">
        <v>133</v>
      </c>
      <c r="B12957" s="5">
        <v>1850000</v>
      </c>
      <c r="C12957" t="s">
        <v>1902</v>
      </c>
      <c r="D12957" t="str">
        <f t="shared" si="203"/>
        <v>Townhouse</v>
      </c>
      <c r="E12957" t="s">
        <v>128</v>
      </c>
      <c r="F12957" t="str">
        <f>_xlfn.XLOOKUP(E12957,Geografiesleutel!A:A,Geografiesleutel!B:B,"",0,1)</f>
        <v>Eastern Suburbs</v>
      </c>
      <c r="G12957" s="18">
        <v>3</v>
      </c>
      <c r="H12957" s="18">
        <v>2</v>
      </c>
    </row>
    <row r="12958" spans="1:8" x14ac:dyDescent="0.25">
      <c r="A12958" s="3" t="s">
        <v>462</v>
      </c>
      <c r="B12958" s="5">
        <v>1095000</v>
      </c>
      <c r="C12958" t="s">
        <v>1901</v>
      </c>
      <c r="D12958" t="str">
        <f t="shared" si="203"/>
        <v>Townhouse</v>
      </c>
      <c r="E12958" t="s">
        <v>16</v>
      </c>
      <c r="F12958" t="str">
        <f>_xlfn.XLOOKUP(E12958,Geografiesleutel!A:A,Geografiesleutel!B:B,"",0,1)</f>
        <v>Eastern Suburbs</v>
      </c>
      <c r="G12958" s="18">
        <v>2</v>
      </c>
      <c r="H12958" s="18">
        <v>1</v>
      </c>
    </row>
    <row r="12959" spans="1:8" x14ac:dyDescent="0.25">
      <c r="A12959" s="3" t="s">
        <v>634</v>
      </c>
      <c r="B12959" s="5">
        <v>860000</v>
      </c>
      <c r="C12959" t="s">
        <v>1902</v>
      </c>
      <c r="D12959" t="str">
        <f t="shared" si="203"/>
        <v>Townhouse</v>
      </c>
      <c r="E12959" t="s">
        <v>374</v>
      </c>
      <c r="F12959" t="str">
        <f>_xlfn.XLOOKUP(E12959,Geografiesleutel!A:A,Geografiesleutel!B:B,"",0,1)</f>
        <v>Northern Suburbs</v>
      </c>
      <c r="G12959" s="18">
        <v>3</v>
      </c>
      <c r="H12959" s="18">
        <v>1</v>
      </c>
    </row>
    <row r="12960" spans="1:8" x14ac:dyDescent="0.25">
      <c r="A12960" s="3" t="s">
        <v>1444</v>
      </c>
      <c r="B12960" s="5">
        <v>725000</v>
      </c>
      <c r="C12960" t="s">
        <v>1901</v>
      </c>
      <c r="D12960" t="str">
        <f t="shared" si="203"/>
        <v>Townhouse</v>
      </c>
      <c r="E12960" t="s">
        <v>18</v>
      </c>
      <c r="F12960" t="str">
        <f>_xlfn.XLOOKUP(E12960,Geografiesleutel!A:A,Geografiesleutel!B:B,"",0,1)</f>
        <v>Agricultural Smallholdings</v>
      </c>
      <c r="G12960" s="18">
        <v>2</v>
      </c>
      <c r="H12960" s="18">
        <v>1</v>
      </c>
    </row>
    <row r="12961" spans="1:8" x14ac:dyDescent="0.25">
      <c r="A12961" s="3" t="s">
        <v>512</v>
      </c>
      <c r="B12961" s="5">
        <v>750000</v>
      </c>
      <c r="C12961" t="s">
        <v>1901</v>
      </c>
      <c r="D12961" t="str">
        <f t="shared" si="203"/>
        <v>Townhouse</v>
      </c>
      <c r="E12961" t="s">
        <v>141</v>
      </c>
      <c r="F12961" t="str">
        <f>_xlfn.XLOOKUP(E12961,Geografiesleutel!A:A,Geografiesleutel!B:B,"",0,1)</f>
        <v>Agricultural Smallholdings</v>
      </c>
      <c r="G12961" s="18">
        <v>2</v>
      </c>
      <c r="H12961" s="18">
        <v>1</v>
      </c>
    </row>
    <row r="12962" spans="1:8" x14ac:dyDescent="0.25">
      <c r="A12962" s="3" t="s">
        <v>315</v>
      </c>
      <c r="B12962" s="5">
        <v>1950000</v>
      </c>
      <c r="C12962" t="s">
        <v>1901</v>
      </c>
      <c r="D12962" t="str">
        <f t="shared" si="203"/>
        <v>Townhouse</v>
      </c>
      <c r="E12962" t="s">
        <v>209</v>
      </c>
      <c r="F12962" t="str">
        <f>_xlfn.XLOOKUP(E12962,Geografiesleutel!A:A,Geografiesleutel!B:B,"",0,1)</f>
        <v>Eastern Suburbs</v>
      </c>
      <c r="G12962" s="18">
        <v>2</v>
      </c>
      <c r="H12962" s="18" t="s">
        <v>2646</v>
      </c>
    </row>
    <row r="12963" spans="1:8" x14ac:dyDescent="0.25">
      <c r="A12963" s="3" t="s">
        <v>29</v>
      </c>
      <c r="B12963" s="5">
        <v>2499000</v>
      </c>
      <c r="C12963" t="s">
        <v>1902</v>
      </c>
      <c r="D12963" t="str">
        <f t="shared" si="203"/>
        <v>Townhouse</v>
      </c>
      <c r="E12963" t="s">
        <v>18</v>
      </c>
      <c r="F12963" t="str">
        <f>_xlfn.XLOOKUP(E12963,Geografiesleutel!A:A,Geografiesleutel!B:B,"",0,1)</f>
        <v>Agricultural Smallholdings</v>
      </c>
      <c r="G12963" s="18">
        <v>3</v>
      </c>
      <c r="H12963" s="18">
        <v>2</v>
      </c>
    </row>
    <row r="12964" spans="1:8" x14ac:dyDescent="0.25">
      <c r="A12964" s="3" t="s">
        <v>766</v>
      </c>
      <c r="B12964" s="5">
        <v>960000</v>
      </c>
      <c r="C12964" t="s">
        <v>1902</v>
      </c>
      <c r="D12964" t="str">
        <f t="shared" si="203"/>
        <v>Townhouse</v>
      </c>
      <c r="E12964" t="s">
        <v>97</v>
      </c>
      <c r="F12964" t="str">
        <f>_xlfn.XLOOKUP(E12964,Geografiesleutel!A:A,Geografiesleutel!B:B,"",0,1)</f>
        <v>Northern Suburbs</v>
      </c>
      <c r="G12964" s="18">
        <v>3</v>
      </c>
      <c r="H12964" s="18">
        <v>2</v>
      </c>
    </row>
    <row r="12965" spans="1:8" x14ac:dyDescent="0.25">
      <c r="A12965" s="3" t="s">
        <v>219</v>
      </c>
      <c r="B12965" s="5">
        <v>1050000</v>
      </c>
      <c r="C12965" t="s">
        <v>1901</v>
      </c>
      <c r="D12965" t="str">
        <f t="shared" si="203"/>
        <v>Townhouse</v>
      </c>
      <c r="E12965" t="s">
        <v>16</v>
      </c>
      <c r="F12965" t="str">
        <f>_xlfn.XLOOKUP(E12965,Geografiesleutel!A:A,Geografiesleutel!B:B,"",0,1)</f>
        <v>Eastern Suburbs</v>
      </c>
      <c r="G12965" s="18">
        <v>2</v>
      </c>
      <c r="H12965" s="18">
        <v>2</v>
      </c>
    </row>
    <row r="12966" spans="1:8" x14ac:dyDescent="0.25">
      <c r="A12966" s="3" t="s">
        <v>634</v>
      </c>
      <c r="B12966" s="5">
        <v>860000</v>
      </c>
      <c r="C12966" t="s">
        <v>1902</v>
      </c>
      <c r="D12966" t="str">
        <f t="shared" si="203"/>
        <v>Townhouse</v>
      </c>
      <c r="E12966" t="s">
        <v>374</v>
      </c>
      <c r="F12966" t="str">
        <f>_xlfn.XLOOKUP(E12966,Geografiesleutel!A:A,Geografiesleutel!B:B,"",0,1)</f>
        <v>Northern Suburbs</v>
      </c>
      <c r="G12966" s="18">
        <v>3</v>
      </c>
      <c r="H12966" s="18">
        <v>1</v>
      </c>
    </row>
    <row r="12967" spans="1:8" x14ac:dyDescent="0.25">
      <c r="A12967" s="3" t="s">
        <v>216</v>
      </c>
      <c r="B12967" s="5">
        <v>1100000</v>
      </c>
      <c r="C12967" t="s">
        <v>1902</v>
      </c>
      <c r="D12967" t="str">
        <f t="shared" si="203"/>
        <v>Townhouse</v>
      </c>
      <c r="E12967" t="s">
        <v>97</v>
      </c>
      <c r="F12967" t="str">
        <f>_xlfn.XLOOKUP(E12967,Geografiesleutel!A:A,Geografiesleutel!B:B,"",0,1)</f>
        <v>Northern Suburbs</v>
      </c>
      <c r="G12967" s="18">
        <v>3</v>
      </c>
      <c r="H12967" s="18">
        <v>3</v>
      </c>
    </row>
    <row r="12968" spans="1:8" x14ac:dyDescent="0.25">
      <c r="A12968" s="3" t="s">
        <v>436</v>
      </c>
      <c r="B12968" s="5">
        <v>1480000</v>
      </c>
      <c r="C12968" t="s">
        <v>1903</v>
      </c>
      <c r="D12968" t="str">
        <f t="shared" si="203"/>
        <v>Townhouse</v>
      </c>
      <c r="E12968" t="s">
        <v>46</v>
      </c>
      <c r="F12968" t="str">
        <f>_xlfn.XLOOKUP(E12968,Geografiesleutel!A:A,Geografiesleutel!B:B,"",0,1)</f>
        <v>Eastern Suburbs</v>
      </c>
      <c r="G12968" s="18">
        <v>4</v>
      </c>
      <c r="H12968" s="18" t="s">
        <v>2646</v>
      </c>
    </row>
    <row r="12969" spans="1:8" x14ac:dyDescent="0.25">
      <c r="A12969" s="3" t="s">
        <v>342</v>
      </c>
      <c r="B12969" s="5">
        <v>2399000</v>
      </c>
      <c r="C12969" t="s">
        <v>1902</v>
      </c>
      <c r="D12969" t="str">
        <f t="shared" si="203"/>
        <v>Townhouse</v>
      </c>
      <c r="E12969" t="s">
        <v>974</v>
      </c>
      <c r="F12969" t="str">
        <f>_xlfn.XLOOKUP(E12969,Geografiesleutel!A:A,Geografiesleutel!B:B,"",0,1)</f>
        <v>Eastern Suburbs</v>
      </c>
      <c r="G12969" s="18">
        <v>3</v>
      </c>
      <c r="H12969" s="18">
        <v>2</v>
      </c>
    </row>
    <row r="12970" spans="1:8" x14ac:dyDescent="0.25">
      <c r="A12970" s="3" t="s">
        <v>251</v>
      </c>
      <c r="B12970" s="5">
        <v>1899000</v>
      </c>
      <c r="C12970" t="s">
        <v>1902</v>
      </c>
      <c r="D12970" t="str">
        <f t="shared" si="203"/>
        <v>Townhouse</v>
      </c>
      <c r="E12970" t="s">
        <v>112</v>
      </c>
      <c r="F12970" t="str">
        <f>_xlfn.XLOOKUP(E12970,Geografiesleutel!A:A,Geografiesleutel!B:B,"",0,1)</f>
        <v>Northern Suburbs</v>
      </c>
      <c r="G12970" s="18">
        <v>3</v>
      </c>
      <c r="H12970" s="18" t="s">
        <v>2646</v>
      </c>
    </row>
    <row r="12971" spans="1:8" x14ac:dyDescent="0.25">
      <c r="A12971" s="3" t="s">
        <v>614</v>
      </c>
      <c r="B12971" s="5">
        <v>1000000</v>
      </c>
      <c r="C12971" t="s">
        <v>1901</v>
      </c>
      <c r="D12971" t="str">
        <f t="shared" si="203"/>
        <v>Townhouse</v>
      </c>
      <c r="E12971" t="s">
        <v>360</v>
      </c>
      <c r="F12971" t="str">
        <f>_xlfn.XLOOKUP(E12971,Geografiesleutel!A:A,Geografiesleutel!B:B,"",0,1)</f>
        <v>Eastern Suburbs</v>
      </c>
      <c r="G12971" s="18">
        <v>2</v>
      </c>
      <c r="H12971" s="18">
        <v>2</v>
      </c>
    </row>
    <row r="12972" spans="1:8" x14ac:dyDescent="0.25">
      <c r="A12972" s="3" t="s">
        <v>393</v>
      </c>
      <c r="B12972" s="5">
        <v>895000</v>
      </c>
      <c r="C12972" t="s">
        <v>1901</v>
      </c>
      <c r="D12972" t="str">
        <f t="shared" si="203"/>
        <v>Townhouse</v>
      </c>
      <c r="E12972" t="s">
        <v>101</v>
      </c>
      <c r="F12972" t="str">
        <f>_xlfn.XLOOKUP(E12972,Geografiesleutel!A:A,Geografiesleutel!B:B,"",0,1)</f>
        <v>Eastern Suburbs</v>
      </c>
      <c r="G12972" s="18">
        <v>2</v>
      </c>
      <c r="H12972" s="18">
        <v>1</v>
      </c>
    </row>
    <row r="12973" spans="1:8" x14ac:dyDescent="0.25">
      <c r="A12973" s="3" t="s">
        <v>176</v>
      </c>
      <c r="B12973" s="5">
        <v>1295000</v>
      </c>
      <c r="C12973" t="s">
        <v>1901</v>
      </c>
      <c r="D12973" t="str">
        <f t="shared" si="203"/>
        <v>Townhouse</v>
      </c>
      <c r="E12973" t="s">
        <v>30</v>
      </c>
      <c r="F12973" t="str">
        <f>_xlfn.XLOOKUP(E12973,Geografiesleutel!A:A,Geografiesleutel!B:B,"",0,1)</f>
        <v>Northern Suburbs</v>
      </c>
      <c r="G12973" s="18">
        <v>2</v>
      </c>
      <c r="H12973" s="18">
        <v>2</v>
      </c>
    </row>
    <row r="12974" spans="1:8" x14ac:dyDescent="0.25">
      <c r="A12974" s="3" t="s">
        <v>412</v>
      </c>
      <c r="B12974" s="5">
        <v>1195000</v>
      </c>
      <c r="C12974" t="s">
        <v>1901</v>
      </c>
      <c r="D12974" t="str">
        <f t="shared" si="203"/>
        <v>Townhouse</v>
      </c>
      <c r="E12974" t="s">
        <v>264</v>
      </c>
      <c r="F12974" t="str">
        <f>_xlfn.XLOOKUP(E12974,Geografiesleutel!A:A,Geografiesleutel!B:B,"",0,1)</f>
        <v>Eastern Suburbs</v>
      </c>
      <c r="G12974" s="18">
        <v>2</v>
      </c>
      <c r="H12974" s="18">
        <v>1</v>
      </c>
    </row>
    <row r="12975" spans="1:8" x14ac:dyDescent="0.25">
      <c r="A12975" s="3" t="s">
        <v>462</v>
      </c>
      <c r="B12975" s="5">
        <v>1095000</v>
      </c>
      <c r="C12975" t="s">
        <v>1901</v>
      </c>
      <c r="D12975" t="str">
        <f t="shared" si="203"/>
        <v>Townhouse</v>
      </c>
      <c r="E12975" t="s">
        <v>70</v>
      </c>
      <c r="F12975" t="str">
        <f>_xlfn.XLOOKUP(E12975,Geografiesleutel!A:A,Geografiesleutel!B:B,"",0,1)</f>
        <v>Northern Suburbs</v>
      </c>
      <c r="G12975" s="18">
        <v>2</v>
      </c>
      <c r="H12975" s="18">
        <v>1</v>
      </c>
    </row>
    <row r="12976" spans="1:8" x14ac:dyDescent="0.25">
      <c r="A12976" s="3" t="s">
        <v>1016</v>
      </c>
      <c r="B12976" s="5">
        <v>1070000</v>
      </c>
      <c r="C12976" t="s">
        <v>1902</v>
      </c>
      <c r="D12976" t="str">
        <f t="shared" si="203"/>
        <v>Townhouse</v>
      </c>
      <c r="E12976" t="s">
        <v>28</v>
      </c>
      <c r="F12976" t="str">
        <f>_xlfn.XLOOKUP(E12976,Geografiesleutel!A:A,Geografiesleutel!B:B,"",0,1)</f>
        <v>Eastern Suburbs</v>
      </c>
      <c r="G12976" s="18">
        <v>3</v>
      </c>
      <c r="H12976" s="18">
        <v>2</v>
      </c>
    </row>
    <row r="12977" spans="1:8" x14ac:dyDescent="0.25">
      <c r="A12977" s="3" t="s">
        <v>766</v>
      </c>
      <c r="B12977" s="5">
        <v>960000</v>
      </c>
      <c r="C12977" t="s">
        <v>1902</v>
      </c>
      <c r="D12977" t="str">
        <f t="shared" si="203"/>
        <v>Townhouse</v>
      </c>
      <c r="E12977" t="s">
        <v>97</v>
      </c>
      <c r="F12977" t="str">
        <f>_xlfn.XLOOKUP(E12977,Geografiesleutel!A:A,Geografiesleutel!B:B,"",0,1)</f>
        <v>Northern Suburbs</v>
      </c>
      <c r="G12977" s="18">
        <v>3</v>
      </c>
      <c r="H12977" s="18">
        <v>2</v>
      </c>
    </row>
    <row r="12978" spans="1:8" x14ac:dyDescent="0.25">
      <c r="A12978" s="3" t="s">
        <v>777</v>
      </c>
      <c r="B12978" s="5">
        <v>999000</v>
      </c>
      <c r="C12978" t="s">
        <v>1901</v>
      </c>
      <c r="D12978" t="str">
        <f t="shared" si="203"/>
        <v>Townhouse</v>
      </c>
      <c r="E12978" t="s">
        <v>30</v>
      </c>
      <c r="F12978" t="str">
        <f>_xlfn.XLOOKUP(E12978,Geografiesleutel!A:A,Geografiesleutel!B:B,"",0,1)</f>
        <v>Northern Suburbs</v>
      </c>
      <c r="G12978" s="18">
        <v>2</v>
      </c>
      <c r="H12978" s="18">
        <v>1</v>
      </c>
    </row>
    <row r="12979" spans="1:8" x14ac:dyDescent="0.25">
      <c r="A12979" s="3" t="s">
        <v>546</v>
      </c>
      <c r="B12979" s="5">
        <v>1399000</v>
      </c>
      <c r="C12979" t="s">
        <v>1901</v>
      </c>
      <c r="D12979" t="str">
        <f t="shared" si="203"/>
        <v>Townhouse</v>
      </c>
      <c r="E12979" t="s">
        <v>152</v>
      </c>
      <c r="F12979" t="str">
        <f>_xlfn.XLOOKUP(E12979,Geografiesleutel!A:A,Geografiesleutel!B:B,"",0,1)</f>
        <v>Eastern Suburbs</v>
      </c>
      <c r="G12979" s="18">
        <v>2</v>
      </c>
      <c r="H12979" s="18">
        <v>1</v>
      </c>
    </row>
    <row r="12980" spans="1:8" x14ac:dyDescent="0.25">
      <c r="A12980" s="3" t="s">
        <v>312</v>
      </c>
      <c r="B12980" s="5">
        <v>2390000</v>
      </c>
      <c r="C12980" t="s">
        <v>1902</v>
      </c>
      <c r="D12980" t="str">
        <f t="shared" si="203"/>
        <v>Townhouse</v>
      </c>
      <c r="E12980" t="s">
        <v>128</v>
      </c>
      <c r="F12980" t="str">
        <f>_xlfn.XLOOKUP(E12980,Geografiesleutel!A:A,Geografiesleutel!B:B,"",0,1)</f>
        <v>Eastern Suburbs</v>
      </c>
      <c r="G12980" s="18">
        <v>3</v>
      </c>
      <c r="H12980" s="18">
        <v>2</v>
      </c>
    </row>
    <row r="12981" spans="1:8" x14ac:dyDescent="0.25">
      <c r="A12981" s="3" t="s">
        <v>456</v>
      </c>
      <c r="B12981" s="5">
        <v>1680000</v>
      </c>
      <c r="C12981" t="s">
        <v>1902</v>
      </c>
      <c r="D12981" t="str">
        <f t="shared" si="203"/>
        <v>Townhouse</v>
      </c>
      <c r="E12981" t="s">
        <v>97</v>
      </c>
      <c r="F12981" t="str">
        <f>_xlfn.XLOOKUP(E12981,Geografiesleutel!A:A,Geografiesleutel!B:B,"",0,1)</f>
        <v>Northern Suburbs</v>
      </c>
      <c r="G12981" s="18">
        <v>3</v>
      </c>
      <c r="H12981" s="18">
        <v>2</v>
      </c>
    </row>
    <row r="12982" spans="1:8" x14ac:dyDescent="0.25">
      <c r="A12982" s="3" t="s">
        <v>85</v>
      </c>
      <c r="B12982" s="5">
        <v>5300000</v>
      </c>
      <c r="C12982" t="s">
        <v>1902</v>
      </c>
      <c r="D12982" t="str">
        <f t="shared" si="203"/>
        <v>Townhouse</v>
      </c>
      <c r="E12982" t="s">
        <v>306</v>
      </c>
      <c r="F12982" t="str">
        <f>_xlfn.XLOOKUP(E12982,Geografiesleutel!A:A,Geografiesleutel!B:B,"",0,1)</f>
        <v>Eastern Suburbs</v>
      </c>
      <c r="G12982" s="18">
        <v>3</v>
      </c>
      <c r="H12982" s="18" t="s">
        <v>2648</v>
      </c>
    </row>
    <row r="12983" spans="1:8" x14ac:dyDescent="0.25">
      <c r="A12983" s="3" t="s">
        <v>1460</v>
      </c>
      <c r="B12983" s="5">
        <v>989000</v>
      </c>
      <c r="C12983" t="s">
        <v>1902</v>
      </c>
      <c r="D12983" t="str">
        <f t="shared" si="203"/>
        <v>Townhouse</v>
      </c>
      <c r="E12983" t="s">
        <v>595</v>
      </c>
      <c r="F12983" t="str">
        <f>_xlfn.XLOOKUP(E12983,Geografiesleutel!A:A,Geografiesleutel!B:B,"",0,1)</f>
        <v>Agricultural Smallholdings</v>
      </c>
      <c r="G12983" s="18">
        <v>3</v>
      </c>
      <c r="H12983" s="18">
        <v>1</v>
      </c>
    </row>
    <row r="12984" spans="1:8" x14ac:dyDescent="0.25">
      <c r="A12984" s="3" t="s">
        <v>592</v>
      </c>
      <c r="B12984" s="5">
        <v>890000</v>
      </c>
      <c r="C12984" t="s">
        <v>1901</v>
      </c>
      <c r="D12984" t="str">
        <f t="shared" si="203"/>
        <v>Townhouse</v>
      </c>
      <c r="E12984" t="s">
        <v>18</v>
      </c>
      <c r="F12984" t="str">
        <f>_xlfn.XLOOKUP(E12984,Geografiesleutel!A:A,Geografiesleutel!B:B,"",0,1)</f>
        <v>Agricultural Smallholdings</v>
      </c>
      <c r="G12984" s="18">
        <v>2</v>
      </c>
      <c r="H12984" s="18">
        <v>2</v>
      </c>
    </row>
    <row r="12985" spans="1:8" x14ac:dyDescent="0.25">
      <c r="A12985" s="3" t="s">
        <v>130</v>
      </c>
      <c r="B12985" s="5">
        <v>1270000</v>
      </c>
      <c r="C12985" t="s">
        <v>1902</v>
      </c>
      <c r="D12985" t="str">
        <f t="shared" si="203"/>
        <v>Townhouse</v>
      </c>
      <c r="E12985" t="s">
        <v>194</v>
      </c>
      <c r="F12985" t="str">
        <f>_xlfn.XLOOKUP(E12985,Geografiesleutel!A:A,Geografiesleutel!B:B,"",0,1)</f>
        <v>Eastern Suburbs</v>
      </c>
      <c r="G12985" s="18">
        <v>3</v>
      </c>
      <c r="H12985" s="18">
        <v>2</v>
      </c>
    </row>
    <row r="12986" spans="1:8" x14ac:dyDescent="0.25">
      <c r="A12986" s="3" t="s">
        <v>981</v>
      </c>
      <c r="B12986" s="5">
        <v>799000</v>
      </c>
      <c r="C12986" t="s">
        <v>1902</v>
      </c>
      <c r="D12986" t="str">
        <f t="shared" si="203"/>
        <v>Townhouse</v>
      </c>
      <c r="E12986" t="s">
        <v>112</v>
      </c>
      <c r="F12986" t="str">
        <f>_xlfn.XLOOKUP(E12986,Geografiesleutel!A:A,Geografiesleutel!B:B,"",0,1)</f>
        <v>Northern Suburbs</v>
      </c>
      <c r="G12986" s="18">
        <v>3</v>
      </c>
      <c r="H12986" s="18">
        <v>1</v>
      </c>
    </row>
    <row r="12987" spans="1:8" x14ac:dyDescent="0.25">
      <c r="A12987" s="3" t="s">
        <v>1274</v>
      </c>
      <c r="B12987" s="5">
        <v>1049000</v>
      </c>
      <c r="C12987" t="s">
        <v>1901</v>
      </c>
      <c r="D12987" t="str">
        <f t="shared" si="203"/>
        <v>Townhouse</v>
      </c>
      <c r="E12987" t="s">
        <v>152</v>
      </c>
      <c r="F12987" t="str">
        <f>_xlfn.XLOOKUP(E12987,Geografiesleutel!A:A,Geografiesleutel!B:B,"",0,1)</f>
        <v>Eastern Suburbs</v>
      </c>
      <c r="G12987" s="18">
        <v>2</v>
      </c>
      <c r="H12987" s="18">
        <v>1</v>
      </c>
    </row>
    <row r="12988" spans="1:8" x14ac:dyDescent="0.25">
      <c r="A12988" s="3" t="s">
        <v>680</v>
      </c>
      <c r="B12988" s="5">
        <v>965000</v>
      </c>
      <c r="C12988" t="s">
        <v>1901</v>
      </c>
      <c r="D12988" t="str">
        <f t="shared" si="203"/>
        <v>Townhouse</v>
      </c>
      <c r="E12988" t="s">
        <v>46</v>
      </c>
      <c r="F12988" t="str">
        <f>_xlfn.XLOOKUP(E12988,Geografiesleutel!A:A,Geografiesleutel!B:B,"",0,1)</f>
        <v>Eastern Suburbs</v>
      </c>
      <c r="G12988" s="18">
        <v>2</v>
      </c>
      <c r="H12988" s="18">
        <v>1</v>
      </c>
    </row>
    <row r="12989" spans="1:8" x14ac:dyDescent="0.25">
      <c r="A12989" s="3" t="s">
        <v>412</v>
      </c>
      <c r="B12989" s="5">
        <v>1195000</v>
      </c>
      <c r="C12989" t="s">
        <v>1902</v>
      </c>
      <c r="D12989" t="str">
        <f t="shared" si="203"/>
        <v>Townhouse</v>
      </c>
      <c r="E12989" t="s">
        <v>101</v>
      </c>
      <c r="F12989" t="str">
        <f>_xlfn.XLOOKUP(E12989,Geografiesleutel!A:A,Geografiesleutel!B:B,"",0,1)</f>
        <v>Eastern Suburbs</v>
      </c>
      <c r="G12989" s="18">
        <v>3</v>
      </c>
      <c r="H12989" s="18">
        <v>2</v>
      </c>
    </row>
    <row r="12990" spans="1:8" x14ac:dyDescent="0.25">
      <c r="A12990" s="3" t="s">
        <v>146</v>
      </c>
      <c r="B12990" s="5">
        <v>1999000</v>
      </c>
      <c r="C12990" t="s">
        <v>1902</v>
      </c>
      <c r="D12990" t="str">
        <f t="shared" si="203"/>
        <v>Townhouse</v>
      </c>
      <c r="E12990" t="s">
        <v>112</v>
      </c>
      <c r="F12990" t="str">
        <f>_xlfn.XLOOKUP(E12990,Geografiesleutel!A:A,Geografiesleutel!B:B,"",0,1)</f>
        <v>Northern Suburbs</v>
      </c>
      <c r="G12990" s="18">
        <v>3</v>
      </c>
      <c r="H12990" s="18" t="s">
        <v>2646</v>
      </c>
    </row>
    <row r="12991" spans="1:8" x14ac:dyDescent="0.25">
      <c r="A12991" s="3" t="s">
        <v>522</v>
      </c>
      <c r="B12991" s="5">
        <v>1449000</v>
      </c>
      <c r="C12991" t="s">
        <v>1901</v>
      </c>
      <c r="D12991" t="str">
        <f t="shared" si="203"/>
        <v>Townhouse</v>
      </c>
      <c r="E12991" t="s">
        <v>112</v>
      </c>
      <c r="F12991" t="str">
        <f>_xlfn.XLOOKUP(E12991,Geografiesleutel!A:A,Geografiesleutel!B:B,"",0,1)</f>
        <v>Northern Suburbs</v>
      </c>
      <c r="G12991" s="18">
        <v>2</v>
      </c>
      <c r="H12991" s="18" t="s">
        <v>2646</v>
      </c>
    </row>
    <row r="12992" spans="1:8" x14ac:dyDescent="0.25">
      <c r="A12992" s="3" t="s">
        <v>282</v>
      </c>
      <c r="B12992" s="5">
        <v>1200000</v>
      </c>
      <c r="C12992" t="s">
        <v>1901</v>
      </c>
      <c r="D12992" t="str">
        <f t="shared" si="203"/>
        <v>Townhouse</v>
      </c>
      <c r="E12992" t="s">
        <v>46</v>
      </c>
      <c r="F12992" t="str">
        <f>_xlfn.XLOOKUP(E12992,Geografiesleutel!A:A,Geografiesleutel!B:B,"",0,1)</f>
        <v>Eastern Suburbs</v>
      </c>
      <c r="G12992" s="18">
        <v>2</v>
      </c>
      <c r="H12992" s="18">
        <v>2</v>
      </c>
    </row>
    <row r="12993" spans="1:8" x14ac:dyDescent="0.25">
      <c r="A12993" s="3" t="s">
        <v>187</v>
      </c>
      <c r="B12993" s="5">
        <v>1550000</v>
      </c>
      <c r="C12993" t="s">
        <v>1903</v>
      </c>
      <c r="D12993" t="str">
        <f t="shared" si="203"/>
        <v>Townhouse</v>
      </c>
      <c r="E12993" t="s">
        <v>159</v>
      </c>
      <c r="F12993" t="str">
        <f>_xlfn.XLOOKUP(E12993,Geografiesleutel!A:A,Geografiesleutel!B:B,"",0,1)</f>
        <v>Eastern Suburbs</v>
      </c>
      <c r="G12993" s="18">
        <v>4</v>
      </c>
      <c r="H12993" s="18">
        <v>2</v>
      </c>
    </row>
    <row r="12994" spans="1:8" x14ac:dyDescent="0.25">
      <c r="A12994" s="3" t="s">
        <v>789</v>
      </c>
      <c r="B12994" s="5">
        <v>620000</v>
      </c>
      <c r="C12994" t="s">
        <v>1901</v>
      </c>
      <c r="D12994" t="str">
        <f t="shared" si="203"/>
        <v>Townhouse</v>
      </c>
      <c r="E12994" t="s">
        <v>487</v>
      </c>
      <c r="F12994" t="str">
        <f>_xlfn.XLOOKUP(E12994,Geografiesleutel!A:A,Geografiesleutel!B:B,"",0,1)</f>
        <v>CBD</v>
      </c>
      <c r="G12994" s="18">
        <v>2</v>
      </c>
      <c r="H12994" s="18">
        <v>1</v>
      </c>
    </row>
    <row r="12995" spans="1:8" x14ac:dyDescent="0.25">
      <c r="A12995" s="3" t="s">
        <v>512</v>
      </c>
      <c r="B12995" s="5">
        <v>750000</v>
      </c>
      <c r="C12995" t="s">
        <v>1902</v>
      </c>
      <c r="D12995" t="str">
        <f t="shared" si="203"/>
        <v>Townhouse</v>
      </c>
      <c r="E12995" t="s">
        <v>188</v>
      </c>
      <c r="F12995" t="str">
        <f>_xlfn.XLOOKUP(E12995,Geografiesleutel!A:A,Geografiesleutel!B:B,"",0,1)</f>
        <v>Northern Suburbs</v>
      </c>
      <c r="G12995" s="18">
        <v>3</v>
      </c>
      <c r="H12995" s="18">
        <v>2</v>
      </c>
    </row>
    <row r="12996" spans="1:8" x14ac:dyDescent="0.25">
      <c r="A12996" s="3" t="s">
        <v>354</v>
      </c>
      <c r="B12996" s="5">
        <v>1780000</v>
      </c>
      <c r="C12996" t="s">
        <v>1902</v>
      </c>
      <c r="D12996" t="str">
        <f t="shared" si="203"/>
        <v>Townhouse</v>
      </c>
      <c r="E12996" t="s">
        <v>16</v>
      </c>
      <c r="F12996" t="str">
        <f>_xlfn.XLOOKUP(E12996,Geografiesleutel!A:A,Geografiesleutel!B:B,"",0,1)</f>
        <v>Eastern Suburbs</v>
      </c>
      <c r="G12996" s="18">
        <v>3</v>
      </c>
      <c r="H12996" s="18">
        <v>2</v>
      </c>
    </row>
    <row r="12997" spans="1:8" x14ac:dyDescent="0.25">
      <c r="A12997" s="3" t="s">
        <v>266</v>
      </c>
      <c r="B12997" s="5">
        <v>1500000</v>
      </c>
      <c r="C12997" t="s">
        <v>1902</v>
      </c>
      <c r="D12997" t="str">
        <f t="shared" si="203"/>
        <v>Townhouse</v>
      </c>
      <c r="E12997" t="s">
        <v>46</v>
      </c>
      <c r="F12997" t="str">
        <f>_xlfn.XLOOKUP(E12997,Geografiesleutel!A:A,Geografiesleutel!B:B,"",0,1)</f>
        <v>Eastern Suburbs</v>
      </c>
      <c r="G12997" s="18">
        <v>3</v>
      </c>
      <c r="H12997" s="18">
        <v>2</v>
      </c>
    </row>
    <row r="12998" spans="1:8" x14ac:dyDescent="0.25">
      <c r="A12998" s="3" t="s">
        <v>315</v>
      </c>
      <c r="B12998" s="5">
        <v>1950000</v>
      </c>
      <c r="C12998" t="s">
        <v>1901</v>
      </c>
      <c r="D12998" t="str">
        <f t="shared" si="203"/>
        <v>Townhouse</v>
      </c>
      <c r="E12998" t="s">
        <v>233</v>
      </c>
      <c r="F12998" t="str">
        <f>_xlfn.XLOOKUP(E12998,Geografiesleutel!A:A,Geografiesleutel!B:B,"",0,1)</f>
        <v>Eastern Suburbs</v>
      </c>
      <c r="G12998" s="18">
        <v>2</v>
      </c>
      <c r="H12998" s="18">
        <v>2</v>
      </c>
    </row>
    <row r="12999" spans="1:8" x14ac:dyDescent="0.25">
      <c r="A12999" s="3" t="s">
        <v>1448</v>
      </c>
      <c r="B12999" s="5">
        <v>889000</v>
      </c>
      <c r="C12999" t="s">
        <v>1901</v>
      </c>
      <c r="D12999" t="str">
        <f t="shared" si="203"/>
        <v>Townhouse</v>
      </c>
      <c r="E12999" t="s">
        <v>595</v>
      </c>
      <c r="F12999" t="str">
        <f>_xlfn.XLOOKUP(E12999,Geografiesleutel!A:A,Geografiesleutel!B:B,"",0,1)</f>
        <v>Agricultural Smallholdings</v>
      </c>
      <c r="G12999" s="18">
        <v>2</v>
      </c>
      <c r="H12999" s="18">
        <v>1</v>
      </c>
    </row>
    <row r="13000" spans="1:8" x14ac:dyDescent="0.25">
      <c r="A13000" s="3" t="s">
        <v>187</v>
      </c>
      <c r="B13000" s="5">
        <v>1550000</v>
      </c>
      <c r="C13000" t="s">
        <v>1903</v>
      </c>
      <c r="D13000" t="str">
        <f t="shared" si="203"/>
        <v>Townhouse</v>
      </c>
      <c r="E13000" t="s">
        <v>159</v>
      </c>
      <c r="F13000" t="str">
        <f>_xlfn.XLOOKUP(E13000,Geografiesleutel!A:A,Geografiesleutel!B:B,"",0,1)</f>
        <v>Eastern Suburbs</v>
      </c>
      <c r="G13000" s="18">
        <v>4</v>
      </c>
      <c r="H13000" s="18">
        <v>2</v>
      </c>
    </row>
    <row r="13001" spans="1:8" x14ac:dyDescent="0.25">
      <c r="A13001" s="3" t="s">
        <v>265</v>
      </c>
      <c r="B13001" s="5">
        <v>1600000</v>
      </c>
      <c r="C13001" t="s">
        <v>1902</v>
      </c>
      <c r="D13001" t="str">
        <f t="shared" si="203"/>
        <v>Townhouse</v>
      </c>
      <c r="E13001" t="s">
        <v>16</v>
      </c>
      <c r="F13001" t="str">
        <f>_xlfn.XLOOKUP(E13001,Geografiesleutel!A:A,Geografiesleutel!B:B,"",0,1)</f>
        <v>Eastern Suburbs</v>
      </c>
      <c r="G13001" s="18">
        <v>3</v>
      </c>
      <c r="H13001" s="18">
        <v>2</v>
      </c>
    </row>
    <row r="13002" spans="1:8" x14ac:dyDescent="0.25">
      <c r="A13002" s="3" t="s">
        <v>591</v>
      </c>
      <c r="B13002" s="5">
        <v>710000</v>
      </c>
      <c r="C13002" t="s">
        <v>1901</v>
      </c>
      <c r="D13002" t="str">
        <f t="shared" si="203"/>
        <v>Townhouse</v>
      </c>
      <c r="E13002" t="s">
        <v>82</v>
      </c>
      <c r="F13002" t="str">
        <f>_xlfn.XLOOKUP(E13002,Geografiesleutel!A:A,Geografiesleutel!B:B,"",0,1)</f>
        <v>Western Suburbs</v>
      </c>
      <c r="G13002" s="18">
        <v>2</v>
      </c>
      <c r="H13002" s="18">
        <v>1</v>
      </c>
    </row>
    <row r="13003" spans="1:8" x14ac:dyDescent="0.25">
      <c r="A13003" s="3" t="s">
        <v>216</v>
      </c>
      <c r="B13003" s="5">
        <v>1100000</v>
      </c>
      <c r="C13003" t="s">
        <v>1901</v>
      </c>
      <c r="D13003" t="str">
        <f t="shared" si="203"/>
        <v>Townhouse</v>
      </c>
      <c r="E13003" t="s">
        <v>324</v>
      </c>
      <c r="F13003" t="str">
        <f>_xlfn.XLOOKUP(E13003,Geografiesleutel!A:A,Geografiesleutel!B:B,"",0,1)</f>
        <v>Eastern Suburbs</v>
      </c>
      <c r="G13003" s="18">
        <v>2</v>
      </c>
      <c r="H13003" s="18">
        <v>2</v>
      </c>
    </row>
    <row r="13004" spans="1:8" x14ac:dyDescent="0.25">
      <c r="A13004" s="3" t="s">
        <v>436</v>
      </c>
      <c r="B13004" s="5">
        <v>1480000</v>
      </c>
      <c r="C13004" t="s">
        <v>1901</v>
      </c>
      <c r="D13004" t="str">
        <f t="shared" si="203"/>
        <v>Townhouse</v>
      </c>
      <c r="E13004" t="s">
        <v>16</v>
      </c>
      <c r="F13004" t="str">
        <f>_xlfn.XLOOKUP(E13004,Geografiesleutel!A:A,Geografiesleutel!B:B,"",0,1)</f>
        <v>Eastern Suburbs</v>
      </c>
      <c r="G13004" s="18">
        <v>2</v>
      </c>
      <c r="H13004" s="18">
        <v>2</v>
      </c>
    </row>
    <row r="13005" spans="1:8" x14ac:dyDescent="0.25">
      <c r="A13005" s="3" t="s">
        <v>81</v>
      </c>
      <c r="B13005" s="5">
        <v>1080000</v>
      </c>
      <c r="C13005" t="s">
        <v>1901</v>
      </c>
      <c r="D13005" t="str">
        <f t="shared" si="203"/>
        <v>Townhouse</v>
      </c>
      <c r="E13005" t="s">
        <v>70</v>
      </c>
      <c r="F13005" t="str">
        <f>_xlfn.XLOOKUP(E13005,Geografiesleutel!A:A,Geografiesleutel!B:B,"",0,1)</f>
        <v>Northern Suburbs</v>
      </c>
      <c r="G13005" s="18">
        <v>2</v>
      </c>
      <c r="H13005" s="18">
        <v>1</v>
      </c>
    </row>
    <row r="13006" spans="1:8" x14ac:dyDescent="0.25">
      <c r="A13006" s="3" t="s">
        <v>955</v>
      </c>
      <c r="B13006" s="5">
        <v>1265000</v>
      </c>
      <c r="C13006" t="s">
        <v>1901</v>
      </c>
      <c r="D13006" t="str">
        <f t="shared" si="203"/>
        <v>Townhouse</v>
      </c>
      <c r="E13006" t="s">
        <v>30</v>
      </c>
      <c r="F13006" t="str">
        <f>_xlfn.XLOOKUP(E13006,Geografiesleutel!A:A,Geografiesleutel!B:B,"",0,1)</f>
        <v>Northern Suburbs</v>
      </c>
      <c r="G13006" s="18">
        <v>2</v>
      </c>
      <c r="H13006" s="18">
        <v>1</v>
      </c>
    </row>
    <row r="13007" spans="1:8" x14ac:dyDescent="0.25">
      <c r="A13007" s="3" t="s">
        <v>54</v>
      </c>
      <c r="B13007" s="5">
        <v>1700000</v>
      </c>
      <c r="C13007" t="s">
        <v>1902</v>
      </c>
      <c r="D13007" t="str">
        <f t="shared" si="203"/>
        <v>Townhouse</v>
      </c>
      <c r="E13007" t="s">
        <v>285</v>
      </c>
      <c r="F13007" t="str">
        <f>_xlfn.XLOOKUP(E13007,Geografiesleutel!A:A,Geografiesleutel!B:B,"",0,1)</f>
        <v>Eastern Suburbs</v>
      </c>
      <c r="G13007" s="18">
        <v>3</v>
      </c>
      <c r="H13007" s="18">
        <v>2</v>
      </c>
    </row>
    <row r="13008" spans="1:8" x14ac:dyDescent="0.25">
      <c r="A13008" s="3" t="s">
        <v>61</v>
      </c>
      <c r="B13008" s="5">
        <v>2200000</v>
      </c>
      <c r="C13008" t="s">
        <v>1901</v>
      </c>
      <c r="D13008" t="str">
        <f t="shared" si="203"/>
        <v>Townhouse</v>
      </c>
      <c r="E13008" t="s">
        <v>18</v>
      </c>
      <c r="F13008" t="str">
        <f>_xlfn.XLOOKUP(E13008,Geografiesleutel!A:A,Geografiesleutel!B:B,"",0,1)</f>
        <v>Agricultural Smallholdings</v>
      </c>
      <c r="G13008" s="18">
        <v>2</v>
      </c>
      <c r="H13008" s="18">
        <v>2</v>
      </c>
    </row>
    <row r="13009" spans="1:8" x14ac:dyDescent="0.25">
      <c r="A13009" s="3" t="s">
        <v>187</v>
      </c>
      <c r="B13009" s="5">
        <v>1550000</v>
      </c>
      <c r="C13009" t="s">
        <v>1902</v>
      </c>
      <c r="D13009" t="str">
        <f t="shared" si="203"/>
        <v>Townhouse</v>
      </c>
      <c r="E13009" t="s">
        <v>78</v>
      </c>
      <c r="F13009" t="str">
        <f>_xlfn.XLOOKUP(E13009,Geografiesleutel!A:A,Geografiesleutel!B:B,"",0,1)</f>
        <v>Northern Suburbs</v>
      </c>
      <c r="G13009" s="18">
        <v>3</v>
      </c>
      <c r="H13009" s="18">
        <v>2</v>
      </c>
    </row>
    <row r="13010" spans="1:8" x14ac:dyDescent="0.25">
      <c r="A13010" s="3" t="s">
        <v>210</v>
      </c>
      <c r="B13010" s="5">
        <v>2650000</v>
      </c>
      <c r="C13010" t="s">
        <v>1902</v>
      </c>
      <c r="D13010" t="str">
        <f t="shared" si="203"/>
        <v>Townhouse</v>
      </c>
      <c r="E13010" t="s">
        <v>306</v>
      </c>
      <c r="F13010" t="str">
        <f>_xlfn.XLOOKUP(E13010,Geografiesleutel!A:A,Geografiesleutel!B:B,"",0,1)</f>
        <v>Eastern Suburbs</v>
      </c>
      <c r="G13010" s="18">
        <v>3</v>
      </c>
      <c r="H13010" s="18" t="s">
        <v>2646</v>
      </c>
    </row>
    <row r="13011" spans="1:8" x14ac:dyDescent="0.25">
      <c r="A13011" s="3" t="s">
        <v>777</v>
      </c>
      <c r="B13011" s="5">
        <v>999000</v>
      </c>
      <c r="C13011" t="s">
        <v>1902</v>
      </c>
      <c r="D13011" t="str">
        <f t="shared" ref="D13011:D13074" si="204">TRIM(RIGHT(SUBSTITUTE(C13011," ",REPT(" ",LEN(C13011))),LEN(C13011)))</f>
        <v>Townhouse</v>
      </c>
      <c r="E13011" t="s">
        <v>290</v>
      </c>
      <c r="F13011" t="str">
        <f>_xlfn.XLOOKUP(E13011,Geografiesleutel!A:A,Geografiesleutel!B:B,"",0,1)</f>
        <v>Eastern Suburbs</v>
      </c>
      <c r="G13011" s="18">
        <v>3</v>
      </c>
      <c r="H13011" s="18">
        <v>1</v>
      </c>
    </row>
    <row r="13012" spans="1:8" x14ac:dyDescent="0.25">
      <c r="A13012" s="3" t="s">
        <v>158</v>
      </c>
      <c r="B13012" s="5">
        <v>1249000</v>
      </c>
      <c r="C13012" t="s">
        <v>1901</v>
      </c>
      <c r="D13012" t="str">
        <f t="shared" si="204"/>
        <v>Townhouse</v>
      </c>
      <c r="E13012" t="s">
        <v>46</v>
      </c>
      <c r="F13012" t="str">
        <f>_xlfn.XLOOKUP(E13012,Geografiesleutel!A:A,Geografiesleutel!B:B,"",0,1)</f>
        <v>Eastern Suburbs</v>
      </c>
      <c r="G13012" s="18">
        <v>2</v>
      </c>
      <c r="H13012" s="18">
        <v>2</v>
      </c>
    </row>
    <row r="13013" spans="1:8" x14ac:dyDescent="0.25">
      <c r="A13013" s="3" t="s">
        <v>393</v>
      </c>
      <c r="B13013" s="5">
        <v>895000</v>
      </c>
      <c r="C13013" t="s">
        <v>1902</v>
      </c>
      <c r="D13013" t="str">
        <f t="shared" si="204"/>
        <v>Townhouse</v>
      </c>
      <c r="E13013" t="s">
        <v>120</v>
      </c>
      <c r="F13013" t="str">
        <f>_xlfn.XLOOKUP(E13013,Geografiesleutel!A:A,Geografiesleutel!B:B,"",0,1)</f>
        <v>Northern Suburbs</v>
      </c>
      <c r="G13013" s="18">
        <v>3</v>
      </c>
      <c r="H13013" s="18" t="s">
        <v>2650</v>
      </c>
    </row>
    <row r="13014" spans="1:8" x14ac:dyDescent="0.25">
      <c r="A13014" s="3" t="s">
        <v>185</v>
      </c>
      <c r="B13014" s="5">
        <v>1400000</v>
      </c>
      <c r="C13014" t="s">
        <v>1902</v>
      </c>
      <c r="D13014" t="str">
        <f t="shared" si="204"/>
        <v>Townhouse</v>
      </c>
      <c r="E13014" t="s">
        <v>52</v>
      </c>
      <c r="F13014" t="str">
        <f>_xlfn.XLOOKUP(E13014,Geografiesleutel!A:A,Geografiesleutel!B:B,"",0,1)</f>
        <v>Northern Suburbs</v>
      </c>
      <c r="G13014" s="18">
        <v>3</v>
      </c>
      <c r="H13014" s="18">
        <v>2</v>
      </c>
    </row>
    <row r="13015" spans="1:8" x14ac:dyDescent="0.25">
      <c r="A13015" s="3" t="s">
        <v>158</v>
      </c>
      <c r="B13015" s="5">
        <v>1249000</v>
      </c>
      <c r="C13015" t="s">
        <v>1901</v>
      </c>
      <c r="D13015" t="str">
        <f t="shared" si="204"/>
        <v>Townhouse</v>
      </c>
      <c r="E13015" t="s">
        <v>46</v>
      </c>
      <c r="F13015" t="str">
        <f>_xlfn.XLOOKUP(E13015,Geografiesleutel!A:A,Geografiesleutel!B:B,"",0,1)</f>
        <v>Eastern Suburbs</v>
      </c>
      <c r="G13015" s="18">
        <v>2</v>
      </c>
      <c r="H13015" s="18">
        <v>2</v>
      </c>
    </row>
    <row r="13016" spans="1:8" x14ac:dyDescent="0.25">
      <c r="A13016" s="3" t="s">
        <v>239</v>
      </c>
      <c r="B13016" s="5">
        <v>1590000</v>
      </c>
      <c r="C13016" t="s">
        <v>1902</v>
      </c>
      <c r="D13016" t="str">
        <f t="shared" si="204"/>
        <v>Townhouse</v>
      </c>
      <c r="E13016" t="s">
        <v>62</v>
      </c>
      <c r="F13016" t="str">
        <f>_xlfn.XLOOKUP(E13016,Geografiesleutel!A:A,Geografiesleutel!B:B,"",0,1)</f>
        <v>Northern Suburbs</v>
      </c>
      <c r="G13016" s="18">
        <v>3</v>
      </c>
      <c r="H13016" s="18">
        <v>2</v>
      </c>
    </row>
    <row r="13017" spans="1:8" x14ac:dyDescent="0.25">
      <c r="A13017" s="3" t="s">
        <v>53</v>
      </c>
      <c r="B13017" s="5">
        <v>899000</v>
      </c>
      <c r="C13017" t="s">
        <v>1901</v>
      </c>
      <c r="D13017" t="str">
        <f t="shared" si="204"/>
        <v>Townhouse</v>
      </c>
      <c r="E13017" t="s">
        <v>97</v>
      </c>
      <c r="F13017" t="str">
        <f>_xlfn.XLOOKUP(E13017,Geografiesleutel!A:A,Geografiesleutel!B:B,"",0,1)</f>
        <v>Northern Suburbs</v>
      </c>
      <c r="G13017" s="18">
        <v>2</v>
      </c>
      <c r="H13017" s="18">
        <v>1</v>
      </c>
    </row>
    <row r="13018" spans="1:8" x14ac:dyDescent="0.25">
      <c r="A13018" s="3" t="s">
        <v>282</v>
      </c>
      <c r="B13018" s="5">
        <v>1200000</v>
      </c>
      <c r="C13018" t="s">
        <v>1901</v>
      </c>
      <c r="D13018" t="str">
        <f t="shared" si="204"/>
        <v>Townhouse</v>
      </c>
      <c r="E13018" t="s">
        <v>46</v>
      </c>
      <c r="F13018" t="str">
        <f>_xlfn.XLOOKUP(E13018,Geografiesleutel!A:A,Geografiesleutel!B:B,"",0,1)</f>
        <v>Eastern Suburbs</v>
      </c>
      <c r="G13018" s="18">
        <v>2</v>
      </c>
      <c r="H13018" s="18">
        <v>2</v>
      </c>
    </row>
    <row r="13019" spans="1:8" x14ac:dyDescent="0.25">
      <c r="A13019" s="3" t="s">
        <v>743</v>
      </c>
      <c r="B13019" s="5">
        <v>1645000</v>
      </c>
      <c r="C13019" t="s">
        <v>1901</v>
      </c>
      <c r="D13019" t="str">
        <f t="shared" si="204"/>
        <v>Townhouse</v>
      </c>
      <c r="E13019" t="s">
        <v>285</v>
      </c>
      <c r="F13019" t="str">
        <f>_xlfn.XLOOKUP(E13019,Geografiesleutel!A:A,Geografiesleutel!B:B,"",0,1)</f>
        <v>Eastern Suburbs</v>
      </c>
      <c r="G13019" s="18">
        <v>2</v>
      </c>
      <c r="H13019" s="18">
        <v>2</v>
      </c>
    </row>
    <row r="13020" spans="1:8" x14ac:dyDescent="0.25">
      <c r="A13020" s="3" t="s">
        <v>918</v>
      </c>
      <c r="B13020" s="5">
        <v>1260000</v>
      </c>
      <c r="C13020" t="s">
        <v>1902</v>
      </c>
      <c r="D13020" t="str">
        <f t="shared" si="204"/>
        <v>Townhouse</v>
      </c>
      <c r="E13020" t="s">
        <v>66</v>
      </c>
      <c r="F13020" t="str">
        <f>_xlfn.XLOOKUP(E13020,Geografiesleutel!A:A,Geografiesleutel!B:B,"",0,1)</f>
        <v>Northern Suburbs</v>
      </c>
      <c r="G13020" s="18">
        <v>3</v>
      </c>
      <c r="H13020" s="18">
        <v>2</v>
      </c>
    </row>
    <row r="13021" spans="1:8" x14ac:dyDescent="0.25">
      <c r="A13021" s="3" t="s">
        <v>763</v>
      </c>
      <c r="B13021" s="5">
        <v>949000</v>
      </c>
      <c r="C13021" t="s">
        <v>1901</v>
      </c>
      <c r="D13021" t="str">
        <f t="shared" si="204"/>
        <v>Townhouse</v>
      </c>
      <c r="E13021" t="s">
        <v>30</v>
      </c>
      <c r="F13021" t="str">
        <f>_xlfn.XLOOKUP(E13021,Geografiesleutel!A:A,Geografiesleutel!B:B,"",0,1)</f>
        <v>Northern Suburbs</v>
      </c>
      <c r="G13021" s="18">
        <v>2</v>
      </c>
      <c r="H13021" s="18">
        <v>1</v>
      </c>
    </row>
    <row r="13022" spans="1:8" x14ac:dyDescent="0.25">
      <c r="A13022" s="3" t="s">
        <v>870</v>
      </c>
      <c r="B13022" s="5">
        <v>1849000</v>
      </c>
      <c r="C13022" t="s">
        <v>1902</v>
      </c>
      <c r="D13022" t="str">
        <f t="shared" si="204"/>
        <v>Townhouse</v>
      </c>
      <c r="E13022" t="s">
        <v>30</v>
      </c>
      <c r="F13022" t="str">
        <f>_xlfn.XLOOKUP(E13022,Geografiesleutel!A:A,Geografiesleutel!B:B,"",0,1)</f>
        <v>Northern Suburbs</v>
      </c>
      <c r="G13022" s="18">
        <v>3</v>
      </c>
      <c r="H13022" s="18" t="s">
        <v>2646</v>
      </c>
    </row>
    <row r="13023" spans="1:8" x14ac:dyDescent="0.25">
      <c r="A13023" s="3" t="s">
        <v>589</v>
      </c>
      <c r="B13023" s="5">
        <v>3495000</v>
      </c>
      <c r="C13023" t="s">
        <v>1902</v>
      </c>
      <c r="D13023" t="str">
        <f t="shared" si="204"/>
        <v>Townhouse</v>
      </c>
      <c r="E13023" t="s">
        <v>209</v>
      </c>
      <c r="F13023" t="str">
        <f>_xlfn.XLOOKUP(E13023,Geografiesleutel!A:A,Geografiesleutel!B:B,"",0,1)</f>
        <v>Eastern Suburbs</v>
      </c>
      <c r="G13023" s="18">
        <v>3</v>
      </c>
      <c r="H13023" s="18" t="s">
        <v>2646</v>
      </c>
    </row>
    <row r="13024" spans="1:8" x14ac:dyDescent="0.25">
      <c r="A13024" s="3" t="s">
        <v>424</v>
      </c>
      <c r="B13024" s="5">
        <v>3180000</v>
      </c>
      <c r="C13024" t="s">
        <v>1902</v>
      </c>
      <c r="D13024" t="str">
        <f t="shared" si="204"/>
        <v>Townhouse</v>
      </c>
      <c r="E13024" t="s">
        <v>326</v>
      </c>
      <c r="F13024" t="str">
        <f>_xlfn.XLOOKUP(E13024,Geografiesleutel!A:A,Geografiesleutel!B:B,"",0,1)</f>
        <v>Eastern Suburbs</v>
      </c>
      <c r="G13024" s="18">
        <v>3</v>
      </c>
      <c r="H13024" s="18">
        <v>2</v>
      </c>
    </row>
    <row r="13025" spans="1:8" x14ac:dyDescent="0.25">
      <c r="A13025" s="3" t="s">
        <v>73</v>
      </c>
      <c r="B13025" s="5">
        <v>2100000</v>
      </c>
      <c r="C13025" t="s">
        <v>1902</v>
      </c>
      <c r="D13025" t="str">
        <f t="shared" si="204"/>
        <v>Townhouse</v>
      </c>
      <c r="E13025" t="s">
        <v>72</v>
      </c>
      <c r="F13025" t="str">
        <f>_xlfn.XLOOKUP(E13025,Geografiesleutel!A:A,Geografiesleutel!B:B,"",0,1)</f>
        <v>Eastern Suburbs</v>
      </c>
      <c r="G13025" s="18">
        <v>3</v>
      </c>
      <c r="H13025" s="18">
        <v>3</v>
      </c>
    </row>
    <row r="13026" spans="1:8" x14ac:dyDescent="0.25">
      <c r="A13026" s="3" t="s">
        <v>1108</v>
      </c>
      <c r="B13026" s="5">
        <v>670000</v>
      </c>
      <c r="C13026" t="s">
        <v>1901</v>
      </c>
      <c r="D13026" t="str">
        <f t="shared" si="204"/>
        <v>Townhouse</v>
      </c>
      <c r="E13026" t="s">
        <v>137</v>
      </c>
      <c r="F13026" t="str">
        <f>_xlfn.XLOOKUP(E13026,Geografiesleutel!A:A,Geografiesleutel!B:B,"",0,1)</f>
        <v>Northern Suburbs</v>
      </c>
      <c r="G13026" s="18">
        <v>2</v>
      </c>
      <c r="H13026" s="18">
        <v>2</v>
      </c>
    </row>
    <row r="13027" spans="1:8" x14ac:dyDescent="0.25">
      <c r="A13027" s="3" t="s">
        <v>216</v>
      </c>
      <c r="B13027" s="5">
        <v>1100000</v>
      </c>
      <c r="C13027" t="s">
        <v>1901</v>
      </c>
      <c r="D13027" t="str">
        <f t="shared" si="204"/>
        <v>Townhouse</v>
      </c>
      <c r="E13027" t="s">
        <v>46</v>
      </c>
      <c r="F13027" t="str">
        <f>_xlfn.XLOOKUP(E13027,Geografiesleutel!A:A,Geografiesleutel!B:B,"",0,1)</f>
        <v>Eastern Suburbs</v>
      </c>
      <c r="G13027" s="18">
        <v>2</v>
      </c>
      <c r="H13027" s="18">
        <v>2</v>
      </c>
    </row>
    <row r="13028" spans="1:8" x14ac:dyDescent="0.25">
      <c r="A13028" s="3" t="s">
        <v>130</v>
      </c>
      <c r="B13028" s="5">
        <v>1270000</v>
      </c>
      <c r="C13028" t="s">
        <v>1902</v>
      </c>
      <c r="D13028" t="str">
        <f t="shared" si="204"/>
        <v>Townhouse</v>
      </c>
      <c r="E13028" t="s">
        <v>35</v>
      </c>
      <c r="F13028" t="str">
        <f>_xlfn.XLOOKUP(E13028,Geografiesleutel!A:A,Geografiesleutel!B:B,"",0,1)</f>
        <v>Northern Suburbs</v>
      </c>
      <c r="G13028" s="18">
        <v>3</v>
      </c>
      <c r="H13028" s="18">
        <v>2</v>
      </c>
    </row>
    <row r="13029" spans="1:8" x14ac:dyDescent="0.25">
      <c r="A13029" s="3" t="s">
        <v>89</v>
      </c>
      <c r="B13029" s="5">
        <v>2350000</v>
      </c>
      <c r="C13029" t="s">
        <v>1902</v>
      </c>
      <c r="D13029" t="str">
        <f t="shared" si="204"/>
        <v>Townhouse</v>
      </c>
      <c r="E13029" t="s">
        <v>368</v>
      </c>
      <c r="F13029" t="str">
        <f>_xlfn.XLOOKUP(E13029,Geografiesleutel!A:A,Geografiesleutel!B:B,"",0,1)</f>
        <v>Eastern Suburbs</v>
      </c>
      <c r="G13029" s="18">
        <v>3</v>
      </c>
      <c r="H13029" s="18">
        <v>3</v>
      </c>
    </row>
    <row r="13030" spans="1:8" x14ac:dyDescent="0.25">
      <c r="A13030" s="3" t="s">
        <v>683</v>
      </c>
      <c r="B13030" s="5">
        <v>910000</v>
      </c>
      <c r="C13030" t="s">
        <v>1901</v>
      </c>
      <c r="D13030" t="str">
        <f t="shared" si="204"/>
        <v>Townhouse</v>
      </c>
      <c r="E13030" t="s">
        <v>101</v>
      </c>
      <c r="F13030" t="str">
        <f>_xlfn.XLOOKUP(E13030,Geografiesleutel!A:A,Geografiesleutel!B:B,"",0,1)</f>
        <v>Eastern Suburbs</v>
      </c>
      <c r="G13030" s="18">
        <v>2</v>
      </c>
      <c r="H13030" s="18">
        <v>1</v>
      </c>
    </row>
    <row r="13031" spans="1:8" x14ac:dyDescent="0.25">
      <c r="A13031" s="3" t="s">
        <v>446</v>
      </c>
      <c r="B13031" s="5">
        <v>900000</v>
      </c>
      <c r="C13031" t="s">
        <v>1901</v>
      </c>
      <c r="D13031" t="str">
        <f t="shared" si="204"/>
        <v>Townhouse</v>
      </c>
      <c r="E13031" t="s">
        <v>28</v>
      </c>
      <c r="F13031" t="str">
        <f>_xlfn.XLOOKUP(E13031,Geografiesleutel!A:A,Geografiesleutel!B:B,"",0,1)</f>
        <v>Eastern Suburbs</v>
      </c>
      <c r="G13031" s="18">
        <v>2</v>
      </c>
      <c r="H13031" s="18">
        <v>1</v>
      </c>
    </row>
    <row r="13032" spans="1:8" x14ac:dyDescent="0.25">
      <c r="A13032" s="3" t="s">
        <v>315</v>
      </c>
      <c r="B13032" s="5">
        <v>1950000</v>
      </c>
      <c r="C13032" t="s">
        <v>1902</v>
      </c>
      <c r="D13032" t="str">
        <f t="shared" si="204"/>
        <v>Townhouse</v>
      </c>
      <c r="E13032" t="s">
        <v>233</v>
      </c>
      <c r="F13032" t="str">
        <f>_xlfn.XLOOKUP(E13032,Geografiesleutel!A:A,Geografiesleutel!B:B,"",0,1)</f>
        <v>Eastern Suburbs</v>
      </c>
      <c r="G13032" s="18">
        <v>3</v>
      </c>
      <c r="H13032" s="18" t="s">
        <v>2646</v>
      </c>
    </row>
    <row r="13033" spans="1:8" x14ac:dyDescent="0.25">
      <c r="A13033" s="3" t="s">
        <v>187</v>
      </c>
      <c r="B13033" s="5">
        <v>1550000</v>
      </c>
      <c r="C13033" t="s">
        <v>1902</v>
      </c>
      <c r="D13033" t="str">
        <f t="shared" si="204"/>
        <v>Townhouse</v>
      </c>
      <c r="E13033" t="s">
        <v>66</v>
      </c>
      <c r="F13033" t="str">
        <f>_xlfn.XLOOKUP(E13033,Geografiesleutel!A:A,Geografiesleutel!B:B,"",0,1)</f>
        <v>Northern Suburbs</v>
      </c>
      <c r="G13033" s="18">
        <v>3</v>
      </c>
      <c r="H13033" s="18" t="s">
        <v>2646</v>
      </c>
    </row>
    <row r="13034" spans="1:8" x14ac:dyDescent="0.25">
      <c r="A13034" s="3" t="s">
        <v>724</v>
      </c>
      <c r="B13034" s="5">
        <v>1495000</v>
      </c>
      <c r="C13034" t="s">
        <v>1902</v>
      </c>
      <c r="D13034" t="str">
        <f t="shared" si="204"/>
        <v>Townhouse</v>
      </c>
      <c r="E13034" t="s">
        <v>46</v>
      </c>
      <c r="F13034" t="str">
        <f>_xlfn.XLOOKUP(E13034,Geografiesleutel!A:A,Geografiesleutel!B:B,"",0,1)</f>
        <v>Eastern Suburbs</v>
      </c>
      <c r="G13034" s="18">
        <v>3</v>
      </c>
      <c r="H13034" s="18">
        <v>2</v>
      </c>
    </row>
    <row r="13035" spans="1:8" x14ac:dyDescent="0.25">
      <c r="A13035" s="3" t="s">
        <v>170</v>
      </c>
      <c r="B13035" s="5">
        <v>1150000</v>
      </c>
      <c r="C13035" t="s">
        <v>1902</v>
      </c>
      <c r="D13035" t="str">
        <f t="shared" si="204"/>
        <v>Townhouse</v>
      </c>
      <c r="E13035" t="s">
        <v>28</v>
      </c>
      <c r="F13035" t="str">
        <f>_xlfn.XLOOKUP(E13035,Geografiesleutel!A:A,Geografiesleutel!B:B,"",0,1)</f>
        <v>Eastern Suburbs</v>
      </c>
      <c r="G13035" s="18">
        <v>3</v>
      </c>
      <c r="H13035" s="18">
        <v>2</v>
      </c>
    </row>
    <row r="13036" spans="1:8" x14ac:dyDescent="0.25">
      <c r="A13036" s="3" t="s">
        <v>634</v>
      </c>
      <c r="B13036" s="5">
        <v>860000</v>
      </c>
      <c r="C13036" t="s">
        <v>1901</v>
      </c>
      <c r="D13036" t="str">
        <f t="shared" si="204"/>
        <v>Townhouse</v>
      </c>
      <c r="E13036" t="s">
        <v>28</v>
      </c>
      <c r="F13036" t="str">
        <f>_xlfn.XLOOKUP(E13036,Geografiesleutel!A:A,Geografiesleutel!B:B,"",0,1)</f>
        <v>Eastern Suburbs</v>
      </c>
      <c r="G13036" s="18">
        <v>2</v>
      </c>
      <c r="H13036" s="18">
        <v>1</v>
      </c>
    </row>
    <row r="13037" spans="1:8" x14ac:dyDescent="0.25">
      <c r="A13037" s="3" t="s">
        <v>71</v>
      </c>
      <c r="B13037" s="5">
        <v>690000</v>
      </c>
      <c r="C13037" t="s">
        <v>1901</v>
      </c>
      <c r="D13037" t="str">
        <f t="shared" si="204"/>
        <v>Townhouse</v>
      </c>
      <c r="E13037" t="s">
        <v>68</v>
      </c>
      <c r="F13037" t="str">
        <f>_xlfn.XLOOKUP(E13037,Geografiesleutel!A:A,Geografiesleutel!B:B,"",0,1)</f>
        <v>Northern Suburbs</v>
      </c>
      <c r="G13037" s="18">
        <v>2</v>
      </c>
      <c r="H13037" s="18" t="s">
        <v>2650</v>
      </c>
    </row>
    <row r="13038" spans="1:8" x14ac:dyDescent="0.25">
      <c r="A13038" s="3" t="s">
        <v>586</v>
      </c>
      <c r="B13038" s="5">
        <v>945000</v>
      </c>
      <c r="C13038" t="s">
        <v>1901</v>
      </c>
      <c r="D13038" t="str">
        <f t="shared" si="204"/>
        <v>Townhouse</v>
      </c>
      <c r="E13038" t="s">
        <v>97</v>
      </c>
      <c r="F13038" t="str">
        <f>_xlfn.XLOOKUP(E13038,Geografiesleutel!A:A,Geografiesleutel!B:B,"",0,1)</f>
        <v>Northern Suburbs</v>
      </c>
      <c r="G13038" s="18">
        <v>2</v>
      </c>
      <c r="H13038" s="18" t="s">
        <v>2650</v>
      </c>
    </row>
    <row r="13039" spans="1:8" x14ac:dyDescent="0.25">
      <c r="A13039" s="3" t="s">
        <v>446</v>
      </c>
      <c r="B13039" s="5">
        <v>900000</v>
      </c>
      <c r="C13039" t="s">
        <v>1901</v>
      </c>
      <c r="D13039" t="str">
        <f t="shared" si="204"/>
        <v>Townhouse</v>
      </c>
      <c r="E13039" t="s">
        <v>246</v>
      </c>
      <c r="F13039" t="str">
        <f>_xlfn.XLOOKUP(E13039,Geografiesleutel!A:A,Geografiesleutel!B:B,"",0,1)</f>
        <v>Agricultural Smallholdings</v>
      </c>
      <c r="G13039" s="18">
        <v>2</v>
      </c>
      <c r="H13039" s="18">
        <v>1</v>
      </c>
    </row>
    <row r="13040" spans="1:8" x14ac:dyDescent="0.25">
      <c r="A13040" s="3" t="s">
        <v>1216</v>
      </c>
      <c r="B13040" s="5">
        <v>1160000</v>
      </c>
      <c r="C13040" t="s">
        <v>1902</v>
      </c>
      <c r="D13040" t="str">
        <f t="shared" si="204"/>
        <v>Townhouse</v>
      </c>
      <c r="E13040" t="s">
        <v>154</v>
      </c>
      <c r="F13040" t="str">
        <f>_xlfn.XLOOKUP(E13040,Geografiesleutel!A:A,Geografiesleutel!B:B,"",0,1)</f>
        <v>Northern Suburbs</v>
      </c>
      <c r="G13040" s="18">
        <v>3</v>
      </c>
      <c r="H13040" s="18">
        <v>2</v>
      </c>
    </row>
    <row r="13041" spans="1:8" x14ac:dyDescent="0.25">
      <c r="A13041" s="3" t="s">
        <v>205</v>
      </c>
      <c r="B13041" s="5">
        <v>2600000</v>
      </c>
      <c r="C13041" t="s">
        <v>1902</v>
      </c>
      <c r="D13041" t="str">
        <f t="shared" si="204"/>
        <v>Townhouse</v>
      </c>
      <c r="E13041" t="s">
        <v>18</v>
      </c>
      <c r="F13041" t="str">
        <f>_xlfn.XLOOKUP(E13041,Geografiesleutel!A:A,Geografiesleutel!B:B,"",0,1)</f>
        <v>Agricultural Smallholdings</v>
      </c>
      <c r="G13041" s="18">
        <v>3</v>
      </c>
      <c r="H13041" s="18">
        <v>2</v>
      </c>
    </row>
    <row r="13042" spans="1:8" x14ac:dyDescent="0.25">
      <c r="A13042" s="3" t="s">
        <v>1925</v>
      </c>
      <c r="B13042" s="5">
        <v>2904999</v>
      </c>
      <c r="C13042" t="s">
        <v>1902</v>
      </c>
      <c r="D13042" t="str">
        <f t="shared" si="204"/>
        <v>Townhouse</v>
      </c>
      <c r="E13042" t="s">
        <v>139</v>
      </c>
      <c r="F13042" t="str">
        <f>_xlfn.XLOOKUP(E13042,Geografiesleutel!A:A,Geografiesleutel!B:B,"",0,1)</f>
        <v>Eastern Suburbs</v>
      </c>
      <c r="G13042" s="18">
        <v>3</v>
      </c>
      <c r="H13042" s="18">
        <v>2</v>
      </c>
    </row>
    <row r="13043" spans="1:8" x14ac:dyDescent="0.25">
      <c r="A13043" s="3" t="s">
        <v>1926</v>
      </c>
      <c r="B13043" s="5">
        <v>1474000</v>
      </c>
      <c r="C13043" t="s">
        <v>1901</v>
      </c>
      <c r="D13043" t="str">
        <f t="shared" si="204"/>
        <v>Townhouse</v>
      </c>
      <c r="E13043" t="s">
        <v>112</v>
      </c>
      <c r="F13043" t="str">
        <f>_xlfn.XLOOKUP(E13043,Geografiesleutel!A:A,Geografiesleutel!B:B,"",0,1)</f>
        <v>Northern Suburbs</v>
      </c>
      <c r="G13043" s="18">
        <v>2</v>
      </c>
      <c r="H13043" s="18" t="s">
        <v>2646</v>
      </c>
    </row>
    <row r="13044" spans="1:8" x14ac:dyDescent="0.25">
      <c r="A13044" s="3" t="s">
        <v>73</v>
      </c>
      <c r="B13044" s="5">
        <v>2100000</v>
      </c>
      <c r="C13044" t="s">
        <v>1902</v>
      </c>
      <c r="D13044" t="str">
        <f t="shared" si="204"/>
        <v>Townhouse</v>
      </c>
      <c r="E13044" t="s">
        <v>739</v>
      </c>
      <c r="F13044" t="str">
        <f>_xlfn.XLOOKUP(E13044,Geografiesleutel!A:A,Geografiesleutel!B:B,"",0,1)</f>
        <v>Eastern Suburbs</v>
      </c>
      <c r="G13044" s="18">
        <v>3</v>
      </c>
      <c r="H13044" s="18" t="s">
        <v>2646</v>
      </c>
    </row>
    <row r="13045" spans="1:8" x14ac:dyDescent="0.25">
      <c r="A13045" s="3" t="s">
        <v>1308</v>
      </c>
      <c r="B13045" s="5">
        <v>640000</v>
      </c>
      <c r="C13045" t="s">
        <v>1901</v>
      </c>
      <c r="D13045" t="str">
        <f t="shared" si="204"/>
        <v>Townhouse</v>
      </c>
      <c r="E13045" t="s">
        <v>137</v>
      </c>
      <c r="F13045" t="str">
        <f>_xlfn.XLOOKUP(E13045,Geografiesleutel!A:A,Geografiesleutel!B:B,"",0,1)</f>
        <v>Northern Suburbs</v>
      </c>
      <c r="G13045" s="18">
        <v>2</v>
      </c>
      <c r="H13045" s="18">
        <v>1</v>
      </c>
    </row>
    <row r="13046" spans="1:8" x14ac:dyDescent="0.25">
      <c r="A13046" s="3" t="s">
        <v>170</v>
      </c>
      <c r="B13046" s="5">
        <v>1150000</v>
      </c>
      <c r="C13046" t="s">
        <v>1901</v>
      </c>
      <c r="D13046" t="str">
        <f t="shared" si="204"/>
        <v>Townhouse</v>
      </c>
      <c r="E13046" t="s">
        <v>324</v>
      </c>
      <c r="F13046" t="str">
        <f>_xlfn.XLOOKUP(E13046,Geografiesleutel!A:A,Geografiesleutel!B:B,"",0,1)</f>
        <v>Eastern Suburbs</v>
      </c>
      <c r="G13046" s="18">
        <v>2</v>
      </c>
      <c r="H13046" s="18">
        <v>2</v>
      </c>
    </row>
    <row r="13047" spans="1:8" x14ac:dyDescent="0.25">
      <c r="A13047" s="3" t="s">
        <v>1927</v>
      </c>
      <c r="B13047" s="5">
        <v>1944000</v>
      </c>
      <c r="C13047" t="s">
        <v>1902</v>
      </c>
      <c r="D13047" t="str">
        <f t="shared" si="204"/>
        <v>Townhouse</v>
      </c>
      <c r="E13047" t="s">
        <v>490</v>
      </c>
      <c r="F13047" t="str">
        <f>_xlfn.XLOOKUP(E13047,Geografiesleutel!A:A,Geografiesleutel!B:B,"",0,1)</f>
        <v>Agricultural Smallholdings</v>
      </c>
      <c r="G13047" s="18">
        <v>3</v>
      </c>
      <c r="H13047" s="18" t="s">
        <v>2646</v>
      </c>
    </row>
    <row r="13048" spans="1:8" x14ac:dyDescent="0.25">
      <c r="A13048" s="3" t="s">
        <v>51</v>
      </c>
      <c r="B13048" s="5">
        <v>2450000</v>
      </c>
      <c r="C13048" t="s">
        <v>1903</v>
      </c>
      <c r="D13048" t="str">
        <f t="shared" si="204"/>
        <v>Townhouse</v>
      </c>
      <c r="E13048" t="s">
        <v>101</v>
      </c>
      <c r="F13048" t="str">
        <f>_xlfn.XLOOKUP(E13048,Geografiesleutel!A:A,Geografiesleutel!B:B,"",0,1)</f>
        <v>Eastern Suburbs</v>
      </c>
      <c r="G13048" s="18">
        <v>4</v>
      </c>
      <c r="H13048" s="18">
        <v>2</v>
      </c>
    </row>
    <row r="13049" spans="1:8" x14ac:dyDescent="0.25">
      <c r="A13049" s="3" t="s">
        <v>150</v>
      </c>
      <c r="B13049" s="5">
        <v>1350000</v>
      </c>
      <c r="C13049" t="s">
        <v>1902</v>
      </c>
      <c r="D13049" t="str">
        <f t="shared" si="204"/>
        <v>Townhouse</v>
      </c>
      <c r="E13049" t="s">
        <v>141</v>
      </c>
      <c r="F13049" t="str">
        <f>_xlfn.XLOOKUP(E13049,Geografiesleutel!A:A,Geografiesleutel!B:B,"",0,1)</f>
        <v>Agricultural Smallholdings</v>
      </c>
      <c r="G13049" s="18">
        <v>3</v>
      </c>
      <c r="H13049" s="18">
        <v>2</v>
      </c>
    </row>
    <row r="13050" spans="1:8" x14ac:dyDescent="0.25">
      <c r="A13050" s="3" t="s">
        <v>592</v>
      </c>
      <c r="B13050" s="5">
        <v>890000</v>
      </c>
      <c r="C13050" t="s">
        <v>1901</v>
      </c>
      <c r="D13050" t="str">
        <f t="shared" si="204"/>
        <v>Townhouse</v>
      </c>
      <c r="E13050" t="s">
        <v>101</v>
      </c>
      <c r="F13050" t="str">
        <f>_xlfn.XLOOKUP(E13050,Geografiesleutel!A:A,Geografiesleutel!B:B,"",0,1)</f>
        <v>Eastern Suburbs</v>
      </c>
      <c r="G13050" s="18">
        <v>2</v>
      </c>
      <c r="H13050" s="18">
        <v>1</v>
      </c>
    </row>
    <row r="13051" spans="1:8" x14ac:dyDescent="0.25">
      <c r="A13051" s="3" t="s">
        <v>446</v>
      </c>
      <c r="B13051" s="5">
        <v>900000</v>
      </c>
      <c r="C13051" t="s">
        <v>1901</v>
      </c>
      <c r="D13051" t="str">
        <f t="shared" si="204"/>
        <v>Townhouse</v>
      </c>
      <c r="E13051" t="s">
        <v>246</v>
      </c>
      <c r="F13051" t="str">
        <f>_xlfn.XLOOKUP(E13051,Geografiesleutel!A:A,Geografiesleutel!B:B,"",0,1)</f>
        <v>Agricultural Smallholdings</v>
      </c>
      <c r="G13051" s="18">
        <v>2</v>
      </c>
      <c r="H13051" s="18">
        <v>1</v>
      </c>
    </row>
    <row r="13052" spans="1:8" x14ac:dyDescent="0.25">
      <c r="A13052" s="3" t="s">
        <v>1928</v>
      </c>
      <c r="B13052" s="5">
        <v>2498900</v>
      </c>
      <c r="C13052" t="s">
        <v>1902</v>
      </c>
      <c r="D13052" t="str">
        <f t="shared" si="204"/>
        <v>Townhouse</v>
      </c>
      <c r="E13052" t="s">
        <v>18</v>
      </c>
      <c r="F13052" t="str">
        <f>_xlfn.XLOOKUP(E13052,Geografiesleutel!A:A,Geografiesleutel!B:B,"",0,1)</f>
        <v>Agricultural Smallholdings</v>
      </c>
      <c r="G13052" s="18">
        <v>3</v>
      </c>
      <c r="H13052" s="18">
        <v>2</v>
      </c>
    </row>
    <row r="13053" spans="1:8" x14ac:dyDescent="0.25">
      <c r="A13053" s="3" t="s">
        <v>734</v>
      </c>
      <c r="B13053" s="5">
        <v>1460000</v>
      </c>
      <c r="C13053" t="s">
        <v>1902</v>
      </c>
      <c r="D13053" t="str">
        <f t="shared" si="204"/>
        <v>Townhouse</v>
      </c>
      <c r="E13053" t="s">
        <v>136</v>
      </c>
      <c r="F13053" t="str">
        <f>_xlfn.XLOOKUP(E13053,Geografiesleutel!A:A,Geografiesleutel!B:B,"",0,1)</f>
        <v>Eastern Suburbs</v>
      </c>
      <c r="G13053" s="18">
        <v>3</v>
      </c>
      <c r="H13053" s="18">
        <v>2</v>
      </c>
    </row>
    <row r="13054" spans="1:8" x14ac:dyDescent="0.25">
      <c r="A13054" s="3" t="s">
        <v>1115</v>
      </c>
      <c r="B13054" s="5">
        <v>660000</v>
      </c>
      <c r="C13054" t="s">
        <v>1901</v>
      </c>
      <c r="D13054" t="str">
        <f t="shared" si="204"/>
        <v>Townhouse</v>
      </c>
      <c r="E13054" t="s">
        <v>141</v>
      </c>
      <c r="F13054" t="str">
        <f>_xlfn.XLOOKUP(E13054,Geografiesleutel!A:A,Geografiesleutel!B:B,"",0,1)</f>
        <v>Agricultural Smallholdings</v>
      </c>
      <c r="G13054" s="18">
        <v>2</v>
      </c>
      <c r="H13054" s="18">
        <v>1</v>
      </c>
    </row>
    <row r="13055" spans="1:8" x14ac:dyDescent="0.25">
      <c r="A13055" s="3" t="s">
        <v>1929</v>
      </c>
      <c r="B13055" s="5">
        <v>2874900</v>
      </c>
      <c r="C13055" t="s">
        <v>1902</v>
      </c>
      <c r="D13055" t="str">
        <f t="shared" si="204"/>
        <v>Townhouse</v>
      </c>
      <c r="E13055" t="s">
        <v>139</v>
      </c>
      <c r="F13055" t="str">
        <f>_xlfn.XLOOKUP(E13055,Geografiesleutel!A:A,Geografiesleutel!B:B,"",0,1)</f>
        <v>Eastern Suburbs</v>
      </c>
      <c r="G13055" s="18">
        <v>3</v>
      </c>
      <c r="H13055" s="18">
        <v>2</v>
      </c>
    </row>
    <row r="13056" spans="1:8" x14ac:dyDescent="0.25">
      <c r="A13056" s="3" t="s">
        <v>132</v>
      </c>
      <c r="B13056" s="5">
        <v>1599000</v>
      </c>
      <c r="C13056" t="s">
        <v>1902</v>
      </c>
      <c r="D13056" t="str">
        <f t="shared" si="204"/>
        <v>Townhouse</v>
      </c>
      <c r="E13056" t="s">
        <v>62</v>
      </c>
      <c r="F13056" t="str">
        <f>_xlfn.XLOOKUP(E13056,Geografiesleutel!A:A,Geografiesleutel!B:B,"",0,1)</f>
        <v>Northern Suburbs</v>
      </c>
      <c r="G13056" s="18">
        <v>3</v>
      </c>
      <c r="H13056" s="18">
        <v>2</v>
      </c>
    </row>
    <row r="13057" spans="1:8" x14ac:dyDescent="0.25">
      <c r="A13057" s="3" t="s">
        <v>41</v>
      </c>
      <c r="B13057" s="5">
        <v>2500000</v>
      </c>
      <c r="C13057" t="s">
        <v>1902</v>
      </c>
      <c r="D13057" t="str">
        <f t="shared" si="204"/>
        <v>Townhouse</v>
      </c>
      <c r="E13057" t="s">
        <v>285</v>
      </c>
      <c r="F13057" t="str">
        <f>_xlfn.XLOOKUP(E13057,Geografiesleutel!A:A,Geografiesleutel!B:B,"",0,1)</f>
        <v>Eastern Suburbs</v>
      </c>
      <c r="G13057" s="18">
        <v>3</v>
      </c>
      <c r="H13057" s="18" t="s">
        <v>2646</v>
      </c>
    </row>
    <row r="13058" spans="1:8" x14ac:dyDescent="0.25">
      <c r="A13058" s="3" t="s">
        <v>111</v>
      </c>
      <c r="B13058" s="5">
        <v>1380000</v>
      </c>
      <c r="C13058" t="s">
        <v>1901</v>
      </c>
      <c r="D13058" t="str">
        <f t="shared" si="204"/>
        <v>Townhouse</v>
      </c>
      <c r="E13058" t="s">
        <v>35</v>
      </c>
      <c r="F13058" t="str">
        <f>_xlfn.XLOOKUP(E13058,Geografiesleutel!A:A,Geografiesleutel!B:B,"",0,1)</f>
        <v>Northern Suburbs</v>
      </c>
      <c r="G13058" s="18">
        <v>2</v>
      </c>
      <c r="H13058" s="18" t="s">
        <v>2650</v>
      </c>
    </row>
    <row r="13059" spans="1:8" x14ac:dyDescent="0.25">
      <c r="A13059" s="3" t="s">
        <v>737</v>
      </c>
      <c r="B13059" s="5">
        <v>1749000</v>
      </c>
      <c r="C13059" t="s">
        <v>1914</v>
      </c>
      <c r="D13059" t="str">
        <f t="shared" si="204"/>
        <v>Townhouse</v>
      </c>
      <c r="E13059" t="s">
        <v>562</v>
      </c>
      <c r="F13059" t="str">
        <f>_xlfn.XLOOKUP(E13059,Geografiesleutel!A:A,Geografiesleutel!B:B,"",0,1)</f>
        <v>CBD</v>
      </c>
      <c r="G13059" s="18">
        <v>5</v>
      </c>
      <c r="H13059" s="18" t="s">
        <v>2646</v>
      </c>
    </row>
    <row r="13060" spans="1:8" x14ac:dyDescent="0.25">
      <c r="A13060" s="3" t="s">
        <v>393</v>
      </c>
      <c r="B13060" s="5">
        <v>895000</v>
      </c>
      <c r="C13060" t="s">
        <v>1901</v>
      </c>
      <c r="D13060" t="str">
        <f t="shared" si="204"/>
        <v>Townhouse</v>
      </c>
      <c r="E13060" t="s">
        <v>97</v>
      </c>
      <c r="F13060" t="str">
        <f>_xlfn.XLOOKUP(E13060,Geografiesleutel!A:A,Geografiesleutel!B:B,"",0,1)</f>
        <v>Northern Suburbs</v>
      </c>
      <c r="G13060" s="18">
        <v>2</v>
      </c>
      <c r="H13060" s="18">
        <v>1</v>
      </c>
    </row>
    <row r="13061" spans="1:8" x14ac:dyDescent="0.25">
      <c r="A13061" s="3" t="s">
        <v>1498</v>
      </c>
      <c r="B13061" s="5">
        <v>805000</v>
      </c>
      <c r="C13061" t="s">
        <v>1913</v>
      </c>
      <c r="D13061" t="str">
        <f t="shared" si="204"/>
        <v>Townhouse</v>
      </c>
      <c r="E13061" t="s">
        <v>735</v>
      </c>
      <c r="F13061" t="str">
        <f>_xlfn.XLOOKUP(E13061,Geografiesleutel!A:A,Geografiesleutel!B:B,"",0,1)</f>
        <v>Agricultural Smallholdings</v>
      </c>
      <c r="G13061" s="18">
        <v>1</v>
      </c>
      <c r="H13061" s="18">
        <v>1</v>
      </c>
    </row>
    <row r="13062" spans="1:8" x14ac:dyDescent="0.25">
      <c r="A13062" s="3" t="s">
        <v>572</v>
      </c>
      <c r="B13062" s="5">
        <v>800000</v>
      </c>
      <c r="C13062" t="s">
        <v>1901</v>
      </c>
      <c r="D13062" t="str">
        <f t="shared" si="204"/>
        <v>Townhouse</v>
      </c>
      <c r="E13062" t="s">
        <v>35</v>
      </c>
      <c r="F13062" t="str">
        <f>_xlfn.XLOOKUP(E13062,Geografiesleutel!A:A,Geografiesleutel!B:B,"",0,1)</f>
        <v>Northern Suburbs</v>
      </c>
      <c r="G13062" s="18">
        <v>2</v>
      </c>
      <c r="H13062" s="18">
        <v>1</v>
      </c>
    </row>
    <row r="13063" spans="1:8" x14ac:dyDescent="0.25">
      <c r="A13063" s="3" t="s">
        <v>1519</v>
      </c>
      <c r="B13063" s="5">
        <v>735000</v>
      </c>
      <c r="C13063" t="s">
        <v>1901</v>
      </c>
      <c r="D13063" t="str">
        <f t="shared" si="204"/>
        <v>Townhouse</v>
      </c>
      <c r="E13063" t="s">
        <v>227</v>
      </c>
      <c r="F13063" t="str">
        <f>_xlfn.XLOOKUP(E13063,Geografiesleutel!A:A,Geografiesleutel!B:B,"",0,1)</f>
        <v>Western Suburbs</v>
      </c>
      <c r="G13063" s="18">
        <v>2</v>
      </c>
      <c r="H13063" s="18">
        <v>1</v>
      </c>
    </row>
    <row r="13064" spans="1:8" x14ac:dyDescent="0.25">
      <c r="A13064" s="3" t="s">
        <v>1930</v>
      </c>
      <c r="B13064" s="5">
        <v>1010000</v>
      </c>
      <c r="C13064" t="s">
        <v>1902</v>
      </c>
      <c r="D13064" t="str">
        <f t="shared" si="204"/>
        <v>Townhouse</v>
      </c>
      <c r="E13064" t="s">
        <v>368</v>
      </c>
      <c r="F13064" t="str">
        <f>_xlfn.XLOOKUP(E13064,Geografiesleutel!A:A,Geografiesleutel!B:B,"",0,1)</f>
        <v>Eastern Suburbs</v>
      </c>
      <c r="G13064" s="18">
        <v>3</v>
      </c>
      <c r="H13064" s="18">
        <v>2</v>
      </c>
    </row>
    <row r="13065" spans="1:8" x14ac:dyDescent="0.25">
      <c r="A13065" s="3" t="s">
        <v>557</v>
      </c>
      <c r="B13065" s="5">
        <v>1099000</v>
      </c>
      <c r="C13065" t="s">
        <v>1902</v>
      </c>
      <c r="D13065" t="str">
        <f t="shared" si="204"/>
        <v>Townhouse</v>
      </c>
      <c r="E13065" t="s">
        <v>35</v>
      </c>
      <c r="F13065" t="str">
        <f>_xlfn.XLOOKUP(E13065,Geografiesleutel!A:A,Geografiesleutel!B:B,"",0,1)</f>
        <v>Northern Suburbs</v>
      </c>
      <c r="G13065" s="18">
        <v>3</v>
      </c>
      <c r="H13065" s="18">
        <v>2</v>
      </c>
    </row>
    <row r="13066" spans="1:8" x14ac:dyDescent="0.25">
      <c r="A13066" s="3" t="s">
        <v>131</v>
      </c>
      <c r="B13066" s="5">
        <v>1595000</v>
      </c>
      <c r="C13066" t="s">
        <v>1901</v>
      </c>
      <c r="D13066" t="str">
        <f t="shared" si="204"/>
        <v>Townhouse</v>
      </c>
      <c r="E13066" t="s">
        <v>209</v>
      </c>
      <c r="F13066" t="str">
        <f>_xlfn.XLOOKUP(E13066,Geografiesleutel!A:A,Geografiesleutel!B:B,"",0,1)</f>
        <v>Eastern Suburbs</v>
      </c>
      <c r="G13066" s="18">
        <v>2</v>
      </c>
      <c r="H13066" s="18">
        <v>2</v>
      </c>
    </row>
    <row r="13067" spans="1:8" x14ac:dyDescent="0.25">
      <c r="A13067" s="3" t="s">
        <v>592</v>
      </c>
      <c r="B13067" s="5">
        <v>890000</v>
      </c>
      <c r="C13067" t="s">
        <v>1901</v>
      </c>
      <c r="D13067" t="str">
        <f t="shared" si="204"/>
        <v>Townhouse</v>
      </c>
      <c r="E13067" t="s">
        <v>290</v>
      </c>
      <c r="F13067" t="str">
        <f>_xlfn.XLOOKUP(E13067,Geografiesleutel!A:A,Geografiesleutel!B:B,"",0,1)</f>
        <v>Eastern Suburbs</v>
      </c>
      <c r="G13067" s="18">
        <v>2</v>
      </c>
      <c r="H13067" s="18">
        <v>2</v>
      </c>
    </row>
    <row r="13068" spans="1:8" x14ac:dyDescent="0.25">
      <c r="A13068" s="3" t="s">
        <v>376</v>
      </c>
      <c r="B13068" s="5">
        <v>2000000</v>
      </c>
      <c r="C13068" t="s">
        <v>1901</v>
      </c>
      <c r="D13068" t="str">
        <f t="shared" si="204"/>
        <v>Townhouse</v>
      </c>
      <c r="E13068" t="s">
        <v>209</v>
      </c>
      <c r="F13068" t="str">
        <f>_xlfn.XLOOKUP(E13068,Geografiesleutel!A:A,Geografiesleutel!B:B,"",0,1)</f>
        <v>Eastern Suburbs</v>
      </c>
      <c r="G13068" s="18">
        <v>2</v>
      </c>
      <c r="H13068" s="18">
        <v>2</v>
      </c>
    </row>
    <row r="13069" spans="1:8" x14ac:dyDescent="0.25">
      <c r="A13069" s="3" t="s">
        <v>187</v>
      </c>
      <c r="B13069" s="5">
        <v>1550000</v>
      </c>
      <c r="C13069" t="s">
        <v>1901</v>
      </c>
      <c r="D13069" t="str">
        <f t="shared" si="204"/>
        <v>Townhouse</v>
      </c>
      <c r="E13069" t="s">
        <v>491</v>
      </c>
      <c r="F13069" t="str">
        <f>_xlfn.XLOOKUP(E13069,Geografiesleutel!A:A,Geografiesleutel!B:B,"",0,1)</f>
        <v>Eastern Suburbs</v>
      </c>
      <c r="G13069" s="18">
        <v>2</v>
      </c>
      <c r="H13069" s="18">
        <v>2</v>
      </c>
    </row>
    <row r="13070" spans="1:8" x14ac:dyDescent="0.25">
      <c r="A13070" s="3" t="s">
        <v>376</v>
      </c>
      <c r="B13070" s="5">
        <v>2000000</v>
      </c>
      <c r="C13070" t="s">
        <v>1901</v>
      </c>
      <c r="D13070" t="str">
        <f t="shared" si="204"/>
        <v>Townhouse</v>
      </c>
      <c r="E13070" t="s">
        <v>209</v>
      </c>
      <c r="F13070" t="str">
        <f>_xlfn.XLOOKUP(E13070,Geografiesleutel!A:A,Geografiesleutel!B:B,"",0,1)</f>
        <v>Eastern Suburbs</v>
      </c>
      <c r="G13070" s="18">
        <v>2</v>
      </c>
      <c r="H13070" s="18">
        <v>2</v>
      </c>
    </row>
    <row r="13071" spans="1:8" x14ac:dyDescent="0.25">
      <c r="A13071" s="3" t="s">
        <v>187</v>
      </c>
      <c r="B13071" s="5">
        <v>1550000</v>
      </c>
      <c r="C13071" t="s">
        <v>1901</v>
      </c>
      <c r="D13071" t="str">
        <f t="shared" si="204"/>
        <v>Townhouse</v>
      </c>
      <c r="E13071" t="s">
        <v>491</v>
      </c>
      <c r="F13071" t="str">
        <f>_xlfn.XLOOKUP(E13071,Geografiesleutel!A:A,Geografiesleutel!B:B,"",0,1)</f>
        <v>Eastern Suburbs</v>
      </c>
      <c r="G13071" s="18">
        <v>2</v>
      </c>
      <c r="H13071" s="18">
        <v>2</v>
      </c>
    </row>
    <row r="13072" spans="1:8" x14ac:dyDescent="0.25">
      <c r="A13072" s="3" t="s">
        <v>365</v>
      </c>
      <c r="B13072" s="5">
        <v>1450000</v>
      </c>
      <c r="C13072" t="s">
        <v>1902</v>
      </c>
      <c r="D13072" t="str">
        <f t="shared" si="204"/>
        <v>Townhouse</v>
      </c>
      <c r="E13072" t="s">
        <v>101</v>
      </c>
      <c r="F13072" t="str">
        <f>_xlfn.XLOOKUP(E13072,Geografiesleutel!A:A,Geografiesleutel!B:B,"",0,1)</f>
        <v>Eastern Suburbs</v>
      </c>
      <c r="G13072" s="18">
        <v>3</v>
      </c>
      <c r="H13072" s="18">
        <v>2</v>
      </c>
    </row>
    <row r="13073" spans="1:8" x14ac:dyDescent="0.25">
      <c r="A13073" s="3" t="s">
        <v>365</v>
      </c>
      <c r="B13073" s="5">
        <v>1450000</v>
      </c>
      <c r="C13073" t="s">
        <v>1902</v>
      </c>
      <c r="D13073" t="str">
        <f t="shared" si="204"/>
        <v>Townhouse</v>
      </c>
      <c r="E13073" t="s">
        <v>46</v>
      </c>
      <c r="F13073" t="str">
        <f>_xlfn.XLOOKUP(E13073,Geografiesleutel!A:A,Geografiesleutel!B:B,"",0,1)</f>
        <v>Eastern Suburbs</v>
      </c>
      <c r="G13073" s="18">
        <v>3</v>
      </c>
      <c r="H13073" s="18">
        <v>2</v>
      </c>
    </row>
    <row r="13074" spans="1:8" x14ac:dyDescent="0.25">
      <c r="A13074" s="3" t="s">
        <v>516</v>
      </c>
      <c r="B13074" s="5">
        <v>2099000</v>
      </c>
      <c r="C13074" t="s">
        <v>1902</v>
      </c>
      <c r="D13074" t="str">
        <f t="shared" si="204"/>
        <v>Townhouse</v>
      </c>
      <c r="E13074" t="s">
        <v>16</v>
      </c>
      <c r="F13074" t="str">
        <f>_xlfn.XLOOKUP(E13074,Geografiesleutel!A:A,Geografiesleutel!B:B,"",0,1)</f>
        <v>Eastern Suburbs</v>
      </c>
      <c r="G13074" s="18">
        <v>3</v>
      </c>
      <c r="H13074" s="18">
        <v>2</v>
      </c>
    </row>
    <row r="13075" spans="1:8" x14ac:dyDescent="0.25">
      <c r="A13075" s="3" t="s">
        <v>758</v>
      </c>
      <c r="B13075" s="5">
        <v>930000</v>
      </c>
      <c r="C13075" t="s">
        <v>1902</v>
      </c>
      <c r="D13075" t="str">
        <f t="shared" ref="D13075:D13133" si="205">TRIM(RIGHT(SUBSTITUTE(C13075," ",REPT(" ",LEN(C13075))),LEN(C13075)))</f>
        <v>Townhouse</v>
      </c>
      <c r="E13075" t="s">
        <v>66</v>
      </c>
      <c r="F13075" t="str">
        <f>_xlfn.XLOOKUP(E13075,Geografiesleutel!A:A,Geografiesleutel!B:B,"",0,1)</f>
        <v>Northern Suburbs</v>
      </c>
      <c r="G13075" s="18">
        <v>3</v>
      </c>
      <c r="H13075" s="18">
        <v>1</v>
      </c>
    </row>
    <row r="13076" spans="1:8" x14ac:dyDescent="0.25">
      <c r="A13076" s="3" t="s">
        <v>745</v>
      </c>
      <c r="B13076" s="5">
        <v>1090000</v>
      </c>
      <c r="C13076" t="s">
        <v>1901</v>
      </c>
      <c r="D13076" t="str">
        <f t="shared" si="205"/>
        <v>Townhouse</v>
      </c>
      <c r="E13076" t="s">
        <v>141</v>
      </c>
      <c r="F13076" t="str">
        <f>_xlfn.XLOOKUP(E13076,Geografiesleutel!A:A,Geografiesleutel!B:B,"",0,1)</f>
        <v>Agricultural Smallholdings</v>
      </c>
      <c r="G13076" s="18">
        <v>2</v>
      </c>
      <c r="H13076" s="18">
        <v>2</v>
      </c>
    </row>
    <row r="13077" spans="1:8" x14ac:dyDescent="0.25">
      <c r="A13077" s="3" t="s">
        <v>65</v>
      </c>
      <c r="B13077" s="5">
        <v>1390000</v>
      </c>
      <c r="C13077" t="s">
        <v>1902</v>
      </c>
      <c r="D13077" t="str">
        <f t="shared" si="205"/>
        <v>Townhouse</v>
      </c>
      <c r="E13077" t="s">
        <v>70</v>
      </c>
      <c r="F13077" t="str">
        <f>_xlfn.XLOOKUP(E13077,Geografiesleutel!A:A,Geografiesleutel!B:B,"",0,1)</f>
        <v>Northern Suburbs</v>
      </c>
      <c r="G13077" s="18">
        <v>3</v>
      </c>
      <c r="H13077" s="18">
        <v>2</v>
      </c>
    </row>
    <row r="13078" spans="1:8" x14ac:dyDescent="0.25">
      <c r="A13078" s="3" t="s">
        <v>556</v>
      </c>
      <c r="B13078" s="5">
        <v>650000</v>
      </c>
      <c r="C13078" t="s">
        <v>1901</v>
      </c>
      <c r="D13078" t="str">
        <f t="shared" si="205"/>
        <v>Townhouse</v>
      </c>
      <c r="E13078" t="s">
        <v>35</v>
      </c>
      <c r="F13078" t="str">
        <f>_xlfn.XLOOKUP(E13078,Geografiesleutel!A:A,Geografiesleutel!B:B,"",0,1)</f>
        <v>Northern Suburbs</v>
      </c>
      <c r="G13078" s="18">
        <v>2</v>
      </c>
      <c r="H13078" s="18">
        <v>1</v>
      </c>
    </row>
    <row r="13079" spans="1:8" x14ac:dyDescent="0.25">
      <c r="A13079" s="3" t="s">
        <v>27</v>
      </c>
      <c r="B13079" s="5">
        <v>2250000</v>
      </c>
      <c r="C13079" t="s">
        <v>1902</v>
      </c>
      <c r="D13079" t="str">
        <f t="shared" si="205"/>
        <v>Townhouse</v>
      </c>
      <c r="E13079" t="s">
        <v>128</v>
      </c>
      <c r="F13079" t="str">
        <f>_xlfn.XLOOKUP(E13079,Geografiesleutel!A:A,Geografiesleutel!B:B,"",0,1)</f>
        <v>Eastern Suburbs</v>
      </c>
      <c r="G13079" s="18">
        <v>3</v>
      </c>
      <c r="H13079" s="18">
        <v>2</v>
      </c>
    </row>
    <row r="13080" spans="1:8" x14ac:dyDescent="0.25">
      <c r="A13080" s="3" t="s">
        <v>219</v>
      </c>
      <c r="B13080" s="5">
        <v>1050000</v>
      </c>
      <c r="C13080" t="s">
        <v>1901</v>
      </c>
      <c r="D13080" t="str">
        <f t="shared" si="205"/>
        <v>Townhouse</v>
      </c>
      <c r="E13080" t="s">
        <v>418</v>
      </c>
      <c r="F13080" t="str">
        <f>_xlfn.XLOOKUP(E13080,Geografiesleutel!A:A,Geografiesleutel!B:B,"",0,1)</f>
        <v>Eastern Suburbs</v>
      </c>
      <c r="G13080" s="18">
        <v>2</v>
      </c>
      <c r="H13080" s="18">
        <v>1</v>
      </c>
    </row>
    <row r="13081" spans="1:8" x14ac:dyDescent="0.25">
      <c r="A13081" s="3" t="s">
        <v>59</v>
      </c>
      <c r="B13081" s="5">
        <v>680000</v>
      </c>
      <c r="C13081" t="s">
        <v>1901</v>
      </c>
      <c r="D13081" t="str">
        <f t="shared" si="205"/>
        <v>Townhouse</v>
      </c>
      <c r="E13081" t="s">
        <v>35</v>
      </c>
      <c r="F13081" t="str">
        <f>_xlfn.XLOOKUP(E13081,Geografiesleutel!A:A,Geografiesleutel!B:B,"",0,1)</f>
        <v>Northern Suburbs</v>
      </c>
      <c r="G13081" s="18">
        <v>2</v>
      </c>
      <c r="H13081" s="18">
        <v>1</v>
      </c>
    </row>
    <row r="13082" spans="1:8" x14ac:dyDescent="0.25">
      <c r="A13082" s="3" t="s">
        <v>1931</v>
      </c>
      <c r="B13082" s="5">
        <v>8977000</v>
      </c>
      <c r="C13082" t="s">
        <v>1914</v>
      </c>
      <c r="D13082" t="str">
        <f t="shared" si="205"/>
        <v>Townhouse</v>
      </c>
      <c r="E13082" t="s">
        <v>675</v>
      </c>
      <c r="F13082" t="str">
        <f>_xlfn.XLOOKUP(E13082,Geografiesleutel!A:A,Geografiesleutel!B:B,"",0,1)</f>
        <v>Agricultural Smallholdings</v>
      </c>
      <c r="G13082" s="18">
        <v>5</v>
      </c>
      <c r="H13082" s="18" t="s">
        <v>2647</v>
      </c>
    </row>
    <row r="13083" spans="1:8" x14ac:dyDescent="0.25">
      <c r="A13083" s="3" t="s">
        <v>216</v>
      </c>
      <c r="B13083" s="5">
        <v>1100000</v>
      </c>
      <c r="C13083" t="s">
        <v>1901</v>
      </c>
      <c r="D13083" t="str">
        <f t="shared" si="205"/>
        <v>Townhouse</v>
      </c>
      <c r="E13083" t="s">
        <v>74</v>
      </c>
      <c r="F13083" t="str">
        <f>_xlfn.XLOOKUP(E13083,Geografiesleutel!A:A,Geografiesleutel!B:B,"",0,1)</f>
        <v>Eastern Suburbs</v>
      </c>
      <c r="G13083" s="18">
        <v>2</v>
      </c>
      <c r="H13083" s="18">
        <v>1</v>
      </c>
    </row>
    <row r="13084" spans="1:8" x14ac:dyDescent="0.25">
      <c r="A13084" s="3" t="s">
        <v>525</v>
      </c>
      <c r="B13084" s="5">
        <v>1180000</v>
      </c>
      <c r="C13084" t="s">
        <v>1901</v>
      </c>
      <c r="D13084" t="str">
        <f t="shared" si="205"/>
        <v>Townhouse</v>
      </c>
      <c r="E13084" t="s">
        <v>97</v>
      </c>
      <c r="F13084" t="str">
        <f>_xlfn.XLOOKUP(E13084,Geografiesleutel!A:A,Geografiesleutel!B:B,"",0,1)</f>
        <v>Northern Suburbs</v>
      </c>
      <c r="G13084" s="18">
        <v>2</v>
      </c>
      <c r="H13084" s="18">
        <v>2</v>
      </c>
    </row>
    <row r="13085" spans="1:8" x14ac:dyDescent="0.25">
      <c r="A13085" s="3" t="s">
        <v>183</v>
      </c>
      <c r="B13085" s="5">
        <v>1250000</v>
      </c>
      <c r="C13085" t="s">
        <v>1902</v>
      </c>
      <c r="D13085" t="str">
        <f t="shared" si="205"/>
        <v>Townhouse</v>
      </c>
      <c r="E13085" t="s">
        <v>290</v>
      </c>
      <c r="F13085" t="str">
        <f>_xlfn.XLOOKUP(E13085,Geografiesleutel!A:A,Geografiesleutel!B:B,"",0,1)</f>
        <v>Eastern Suburbs</v>
      </c>
      <c r="G13085" s="18">
        <v>3</v>
      </c>
      <c r="H13085" s="18">
        <v>2</v>
      </c>
    </row>
    <row r="13086" spans="1:8" x14ac:dyDescent="0.25">
      <c r="A13086" s="3" t="s">
        <v>365</v>
      </c>
      <c r="B13086" s="5">
        <v>1450000</v>
      </c>
      <c r="C13086" t="s">
        <v>1901</v>
      </c>
      <c r="D13086" t="str">
        <f t="shared" si="205"/>
        <v>Townhouse</v>
      </c>
      <c r="E13086" t="s">
        <v>159</v>
      </c>
      <c r="F13086" t="str">
        <f>_xlfn.XLOOKUP(E13086,Geografiesleutel!A:A,Geografiesleutel!B:B,"",0,1)</f>
        <v>Eastern Suburbs</v>
      </c>
      <c r="G13086" s="18">
        <v>2</v>
      </c>
      <c r="H13086" s="18">
        <v>1</v>
      </c>
    </row>
    <row r="13087" spans="1:8" x14ac:dyDescent="0.25">
      <c r="A13087" s="3" t="s">
        <v>412</v>
      </c>
      <c r="B13087" s="5">
        <v>1195000</v>
      </c>
      <c r="C13087" t="s">
        <v>1902</v>
      </c>
      <c r="D13087" t="str">
        <f t="shared" si="205"/>
        <v>Townhouse</v>
      </c>
      <c r="E13087" t="s">
        <v>368</v>
      </c>
      <c r="F13087" t="str">
        <f>_xlfn.XLOOKUP(E13087,Geografiesleutel!A:A,Geografiesleutel!B:B,"",0,1)</f>
        <v>Eastern Suburbs</v>
      </c>
      <c r="G13087" s="18">
        <v>3</v>
      </c>
      <c r="H13087" s="18">
        <v>2</v>
      </c>
    </row>
    <row r="13088" spans="1:8" x14ac:dyDescent="0.25">
      <c r="A13088" s="3" t="s">
        <v>143</v>
      </c>
      <c r="B13088" s="5">
        <v>1300000</v>
      </c>
      <c r="C13088" t="s">
        <v>1902</v>
      </c>
      <c r="D13088" t="str">
        <f t="shared" si="205"/>
        <v>Townhouse</v>
      </c>
      <c r="E13088" t="s">
        <v>97</v>
      </c>
      <c r="F13088" t="str">
        <f>_xlfn.XLOOKUP(E13088,Geografiesleutel!A:A,Geografiesleutel!B:B,"",0,1)</f>
        <v>Northern Suburbs</v>
      </c>
      <c r="G13088" s="18">
        <v>3</v>
      </c>
      <c r="H13088" s="18" t="s">
        <v>2646</v>
      </c>
    </row>
    <row r="13089" spans="1:8" x14ac:dyDescent="0.25">
      <c r="A13089" s="3" t="s">
        <v>492</v>
      </c>
      <c r="B13089" s="5">
        <v>2475000</v>
      </c>
      <c r="C13089" t="s">
        <v>1902</v>
      </c>
      <c r="D13089" t="str">
        <f t="shared" si="205"/>
        <v>Townhouse</v>
      </c>
      <c r="E13089" t="s">
        <v>139</v>
      </c>
      <c r="F13089" t="str">
        <f>_xlfn.XLOOKUP(E13089,Geografiesleutel!A:A,Geografiesleutel!B:B,"",0,1)</f>
        <v>Eastern Suburbs</v>
      </c>
      <c r="G13089" s="18">
        <v>3</v>
      </c>
      <c r="H13089" s="18">
        <v>2</v>
      </c>
    </row>
    <row r="13090" spans="1:8" x14ac:dyDescent="0.25">
      <c r="A13090" s="3" t="s">
        <v>205</v>
      </c>
      <c r="B13090" s="5">
        <v>2600000</v>
      </c>
      <c r="C13090" t="s">
        <v>1902</v>
      </c>
      <c r="D13090" t="str">
        <f t="shared" si="205"/>
        <v>Townhouse</v>
      </c>
      <c r="E13090" t="s">
        <v>18</v>
      </c>
      <c r="F13090" t="str">
        <f>_xlfn.XLOOKUP(E13090,Geografiesleutel!A:A,Geografiesleutel!B:B,"",0,1)</f>
        <v>Agricultural Smallholdings</v>
      </c>
      <c r="G13090" s="18">
        <v>3</v>
      </c>
      <c r="H13090" s="18" t="s">
        <v>2646</v>
      </c>
    </row>
    <row r="13091" spans="1:8" x14ac:dyDescent="0.25">
      <c r="A13091" s="3" t="s">
        <v>117</v>
      </c>
      <c r="B13091" s="5">
        <v>1490000</v>
      </c>
      <c r="C13091" t="s">
        <v>1902</v>
      </c>
      <c r="D13091" t="str">
        <f t="shared" si="205"/>
        <v>Townhouse</v>
      </c>
      <c r="E13091" t="s">
        <v>97</v>
      </c>
      <c r="F13091" t="str">
        <f>_xlfn.XLOOKUP(E13091,Geografiesleutel!A:A,Geografiesleutel!B:B,"",0,1)</f>
        <v>Northern Suburbs</v>
      </c>
      <c r="G13091" s="18">
        <v>3</v>
      </c>
      <c r="H13091" s="18">
        <v>2</v>
      </c>
    </row>
    <row r="13092" spans="1:8" x14ac:dyDescent="0.25">
      <c r="A13092" s="3" t="s">
        <v>117</v>
      </c>
      <c r="B13092" s="5">
        <v>1490000</v>
      </c>
      <c r="C13092" t="s">
        <v>1902</v>
      </c>
      <c r="D13092" t="str">
        <f t="shared" si="205"/>
        <v>Townhouse</v>
      </c>
      <c r="E13092" t="s">
        <v>97</v>
      </c>
      <c r="F13092" t="str">
        <f>_xlfn.XLOOKUP(E13092,Geografiesleutel!A:A,Geografiesleutel!B:B,"",0,1)</f>
        <v>Northern Suburbs</v>
      </c>
      <c r="G13092" s="18">
        <v>3</v>
      </c>
      <c r="H13092" s="18">
        <v>2</v>
      </c>
    </row>
    <row r="13093" spans="1:8" x14ac:dyDescent="0.25">
      <c r="A13093" s="3" t="s">
        <v>758</v>
      </c>
      <c r="B13093" s="5">
        <v>930000</v>
      </c>
      <c r="C13093" t="s">
        <v>1902</v>
      </c>
      <c r="D13093" t="str">
        <f t="shared" si="205"/>
        <v>Townhouse</v>
      </c>
      <c r="E13093" t="s">
        <v>97</v>
      </c>
      <c r="F13093" t="str">
        <f>_xlfn.XLOOKUP(E13093,Geografiesleutel!A:A,Geografiesleutel!B:B,"",0,1)</f>
        <v>Northern Suburbs</v>
      </c>
      <c r="G13093" s="18">
        <v>3</v>
      </c>
      <c r="H13093" s="18">
        <v>2</v>
      </c>
    </row>
    <row r="13094" spans="1:8" x14ac:dyDescent="0.25">
      <c r="A13094" s="3" t="s">
        <v>393</v>
      </c>
      <c r="B13094" s="5">
        <v>895000</v>
      </c>
      <c r="C13094" t="s">
        <v>1901</v>
      </c>
      <c r="D13094" t="str">
        <f t="shared" si="205"/>
        <v>Townhouse</v>
      </c>
      <c r="E13094" t="s">
        <v>97</v>
      </c>
      <c r="F13094" t="str">
        <f>_xlfn.XLOOKUP(E13094,Geografiesleutel!A:A,Geografiesleutel!B:B,"",0,1)</f>
        <v>Northern Suburbs</v>
      </c>
      <c r="G13094" s="18">
        <v>2</v>
      </c>
      <c r="H13094" s="18">
        <v>2</v>
      </c>
    </row>
    <row r="13095" spans="1:8" x14ac:dyDescent="0.25">
      <c r="A13095" s="3" t="s">
        <v>210</v>
      </c>
      <c r="B13095" s="5">
        <v>2650000</v>
      </c>
      <c r="C13095" t="s">
        <v>1902</v>
      </c>
      <c r="D13095" t="str">
        <f t="shared" si="205"/>
        <v>Townhouse</v>
      </c>
      <c r="E13095" t="s">
        <v>16</v>
      </c>
      <c r="F13095" t="str">
        <f>_xlfn.XLOOKUP(E13095,Geografiesleutel!A:A,Geografiesleutel!B:B,"",0,1)</f>
        <v>Eastern Suburbs</v>
      </c>
      <c r="G13095" s="18">
        <v>3</v>
      </c>
      <c r="H13095" s="18">
        <v>2</v>
      </c>
    </row>
    <row r="13096" spans="1:8" x14ac:dyDescent="0.25">
      <c r="A13096" s="3" t="s">
        <v>737</v>
      </c>
      <c r="B13096" s="5">
        <v>1749000</v>
      </c>
      <c r="C13096" t="s">
        <v>1901</v>
      </c>
      <c r="D13096" t="str">
        <f t="shared" si="205"/>
        <v>Townhouse</v>
      </c>
      <c r="E13096" t="s">
        <v>30</v>
      </c>
      <c r="F13096" t="str">
        <f>_xlfn.XLOOKUP(E13096,Geografiesleutel!A:A,Geografiesleutel!B:B,"",0,1)</f>
        <v>Northern Suburbs</v>
      </c>
      <c r="G13096" s="18">
        <v>2</v>
      </c>
      <c r="H13096" s="18">
        <v>2</v>
      </c>
    </row>
    <row r="13097" spans="1:8" x14ac:dyDescent="0.25">
      <c r="A13097" s="3" t="s">
        <v>178</v>
      </c>
      <c r="B13097" s="5">
        <v>630000</v>
      </c>
      <c r="C13097" t="s">
        <v>1901</v>
      </c>
      <c r="D13097" t="str">
        <f t="shared" si="205"/>
        <v>Townhouse</v>
      </c>
      <c r="E13097" t="s">
        <v>949</v>
      </c>
      <c r="F13097" t="str">
        <f>_xlfn.XLOOKUP(E13097,Geografiesleutel!A:A,Geografiesleutel!B:B,"",0,1)</f>
        <v>Townships</v>
      </c>
      <c r="G13097" s="18">
        <v>2</v>
      </c>
      <c r="H13097" s="18">
        <v>1</v>
      </c>
    </row>
    <row r="13098" spans="1:8" x14ac:dyDescent="0.25">
      <c r="A13098" s="3" t="s">
        <v>504</v>
      </c>
      <c r="B13098" s="5">
        <v>770000</v>
      </c>
      <c r="C13098" t="s">
        <v>1901</v>
      </c>
      <c r="D13098" t="str">
        <f t="shared" si="205"/>
        <v>Townhouse</v>
      </c>
      <c r="E13098" t="s">
        <v>141</v>
      </c>
      <c r="F13098" t="str">
        <f>_xlfn.XLOOKUP(E13098,Geografiesleutel!A:A,Geografiesleutel!B:B,"",0,1)</f>
        <v>Agricultural Smallholdings</v>
      </c>
      <c r="G13098" s="18">
        <v>2</v>
      </c>
      <c r="H13098" s="18">
        <v>1</v>
      </c>
    </row>
    <row r="13099" spans="1:8" x14ac:dyDescent="0.25">
      <c r="A13099" s="3" t="s">
        <v>81</v>
      </c>
      <c r="B13099" s="5">
        <v>1080000</v>
      </c>
      <c r="C13099" t="s">
        <v>1902</v>
      </c>
      <c r="D13099" t="str">
        <f t="shared" si="205"/>
        <v>Townhouse</v>
      </c>
      <c r="E13099" t="s">
        <v>374</v>
      </c>
      <c r="F13099" t="str">
        <f>_xlfn.XLOOKUP(E13099,Geografiesleutel!A:A,Geografiesleutel!B:B,"",0,1)</f>
        <v>Northern Suburbs</v>
      </c>
      <c r="G13099" s="18">
        <v>3</v>
      </c>
      <c r="H13099" s="18">
        <v>1</v>
      </c>
    </row>
    <row r="13100" spans="1:8" x14ac:dyDescent="0.25">
      <c r="A13100" s="3" t="s">
        <v>41</v>
      </c>
      <c r="B13100" s="5">
        <v>2500000</v>
      </c>
      <c r="C13100" t="s">
        <v>1902</v>
      </c>
      <c r="D13100" t="str">
        <f t="shared" si="205"/>
        <v>Townhouse</v>
      </c>
      <c r="E13100" t="s">
        <v>139</v>
      </c>
      <c r="F13100" t="str">
        <f>_xlfn.XLOOKUP(E13100,Geografiesleutel!A:A,Geografiesleutel!B:B,"",0,1)</f>
        <v>Eastern Suburbs</v>
      </c>
      <c r="G13100" s="18">
        <v>3</v>
      </c>
      <c r="H13100" s="18">
        <v>3</v>
      </c>
    </row>
    <row r="13101" spans="1:8" x14ac:dyDescent="0.25">
      <c r="A13101" s="3" t="s">
        <v>53</v>
      </c>
      <c r="B13101" s="5">
        <v>899000</v>
      </c>
      <c r="C13101" t="s">
        <v>1902</v>
      </c>
      <c r="D13101" t="str">
        <f t="shared" si="205"/>
        <v>Townhouse</v>
      </c>
      <c r="E13101" t="s">
        <v>571</v>
      </c>
      <c r="F13101" t="str">
        <f>_xlfn.XLOOKUP(E13101,Geografiesleutel!A:A,Geografiesleutel!B:B,"",0,1)</f>
        <v>Eastern Suburbs</v>
      </c>
      <c r="G13101" s="18">
        <v>3</v>
      </c>
      <c r="H13101" s="18" t="s">
        <v>8</v>
      </c>
    </row>
    <row r="13102" spans="1:8" x14ac:dyDescent="0.25">
      <c r="A13102" s="3" t="s">
        <v>150</v>
      </c>
      <c r="B13102" s="5">
        <v>1350000</v>
      </c>
      <c r="C13102" t="s">
        <v>1902</v>
      </c>
      <c r="D13102" t="str">
        <f t="shared" si="205"/>
        <v>Townhouse</v>
      </c>
      <c r="E13102" t="s">
        <v>246</v>
      </c>
      <c r="F13102" t="str">
        <f>_xlfn.XLOOKUP(E13102,Geografiesleutel!A:A,Geografiesleutel!B:B,"",0,1)</f>
        <v>Agricultural Smallholdings</v>
      </c>
      <c r="G13102" s="18">
        <v>3</v>
      </c>
      <c r="H13102" s="18">
        <v>2</v>
      </c>
    </row>
    <row r="13103" spans="1:8" x14ac:dyDescent="0.25">
      <c r="A13103" s="3" t="s">
        <v>65</v>
      </c>
      <c r="B13103" s="5">
        <v>1390000</v>
      </c>
      <c r="C13103" t="s">
        <v>1902</v>
      </c>
      <c r="D13103" t="str">
        <f t="shared" si="205"/>
        <v>Townhouse</v>
      </c>
      <c r="E13103" t="s">
        <v>46</v>
      </c>
      <c r="F13103" t="str">
        <f>_xlfn.XLOOKUP(E13103,Geografiesleutel!A:A,Geografiesleutel!B:B,"",0,1)</f>
        <v>Eastern Suburbs</v>
      </c>
      <c r="G13103" s="18">
        <v>3</v>
      </c>
      <c r="H13103" s="18">
        <v>2</v>
      </c>
    </row>
    <row r="13104" spans="1:8" x14ac:dyDescent="0.25">
      <c r="A13104" s="3" t="s">
        <v>202</v>
      </c>
      <c r="B13104" s="5">
        <v>995000</v>
      </c>
      <c r="C13104" t="s">
        <v>1902</v>
      </c>
      <c r="D13104" t="str">
        <f t="shared" si="205"/>
        <v>Townhouse</v>
      </c>
      <c r="E13104" t="s">
        <v>97</v>
      </c>
      <c r="F13104" t="str">
        <f>_xlfn.XLOOKUP(E13104,Geografiesleutel!A:A,Geografiesleutel!B:B,"",0,1)</f>
        <v>Northern Suburbs</v>
      </c>
      <c r="G13104" s="18">
        <v>3</v>
      </c>
      <c r="H13104" s="18">
        <v>1</v>
      </c>
    </row>
    <row r="13105" spans="1:8" x14ac:dyDescent="0.25">
      <c r="A13105" s="3" t="s">
        <v>176</v>
      </c>
      <c r="B13105" s="5">
        <v>1295000</v>
      </c>
      <c r="C13105" t="s">
        <v>1902</v>
      </c>
      <c r="D13105" t="str">
        <f t="shared" si="205"/>
        <v>Townhouse</v>
      </c>
      <c r="E13105" t="s">
        <v>368</v>
      </c>
      <c r="F13105" t="str">
        <f>_xlfn.XLOOKUP(E13105,Geografiesleutel!A:A,Geografiesleutel!B:B,"",0,1)</f>
        <v>Eastern Suburbs</v>
      </c>
      <c r="G13105" s="18">
        <v>3</v>
      </c>
      <c r="H13105" s="18">
        <v>2</v>
      </c>
    </row>
    <row r="13106" spans="1:8" x14ac:dyDescent="0.25">
      <c r="A13106" s="3" t="s">
        <v>724</v>
      </c>
      <c r="B13106" s="5">
        <v>1495000</v>
      </c>
      <c r="C13106" t="s">
        <v>1901</v>
      </c>
      <c r="D13106" t="str">
        <f t="shared" si="205"/>
        <v>Townhouse</v>
      </c>
      <c r="E13106" t="s">
        <v>46</v>
      </c>
      <c r="F13106" t="str">
        <f>_xlfn.XLOOKUP(E13106,Geografiesleutel!A:A,Geografiesleutel!B:B,"",0,1)</f>
        <v>Eastern Suburbs</v>
      </c>
      <c r="G13106" s="18">
        <v>2</v>
      </c>
      <c r="H13106" s="18">
        <v>1</v>
      </c>
    </row>
    <row r="13107" spans="1:8" x14ac:dyDescent="0.25">
      <c r="A13107" s="3" t="s">
        <v>567</v>
      </c>
      <c r="B13107" s="5">
        <v>980000</v>
      </c>
      <c r="C13107" t="s">
        <v>1901</v>
      </c>
      <c r="D13107" t="str">
        <f t="shared" si="205"/>
        <v>Townhouse</v>
      </c>
      <c r="E13107" t="s">
        <v>97</v>
      </c>
      <c r="F13107" t="str">
        <f>_xlfn.XLOOKUP(E13107,Geografiesleutel!A:A,Geografiesleutel!B:B,"",0,1)</f>
        <v>Northern Suburbs</v>
      </c>
      <c r="G13107" s="18">
        <v>2</v>
      </c>
      <c r="H13107" s="18" t="s">
        <v>2650</v>
      </c>
    </row>
    <row r="13108" spans="1:8" x14ac:dyDescent="0.25">
      <c r="A13108" s="3" t="s">
        <v>396</v>
      </c>
      <c r="B13108" s="5">
        <v>2700000</v>
      </c>
      <c r="C13108" t="s">
        <v>1902</v>
      </c>
      <c r="D13108" t="str">
        <f t="shared" si="205"/>
        <v>Townhouse</v>
      </c>
      <c r="E13108" t="s">
        <v>94</v>
      </c>
      <c r="F13108" t="str">
        <f>_xlfn.XLOOKUP(E13108,Geografiesleutel!A:A,Geografiesleutel!B:B,"",0,1)</f>
        <v>Agricultural Smallholdings</v>
      </c>
      <c r="G13108" s="18">
        <v>3</v>
      </c>
      <c r="H13108" s="18">
        <v>3</v>
      </c>
    </row>
    <row r="13109" spans="1:8" x14ac:dyDescent="0.25">
      <c r="A13109" s="3" t="s">
        <v>292</v>
      </c>
      <c r="B13109" s="5">
        <v>1280000</v>
      </c>
      <c r="C13109" t="s">
        <v>1902</v>
      </c>
      <c r="D13109" t="str">
        <f t="shared" si="205"/>
        <v>Townhouse</v>
      </c>
      <c r="E13109" t="s">
        <v>112</v>
      </c>
      <c r="F13109" t="str">
        <f>_xlfn.XLOOKUP(E13109,Geografiesleutel!A:A,Geografiesleutel!B:B,"",0,1)</f>
        <v>Northern Suburbs</v>
      </c>
      <c r="G13109" s="18">
        <v>3</v>
      </c>
      <c r="H13109" s="18">
        <v>2</v>
      </c>
    </row>
    <row r="13110" spans="1:8" x14ac:dyDescent="0.25">
      <c r="A13110" s="3" t="s">
        <v>321</v>
      </c>
      <c r="B13110" s="5">
        <v>5900000</v>
      </c>
      <c r="C13110" t="s">
        <v>1902</v>
      </c>
      <c r="D13110" t="str">
        <f t="shared" si="205"/>
        <v>Townhouse</v>
      </c>
      <c r="E13110" t="s">
        <v>136</v>
      </c>
      <c r="F13110" t="str">
        <f>_xlfn.XLOOKUP(E13110,Geografiesleutel!A:A,Geografiesleutel!B:B,"",0,1)</f>
        <v>Eastern Suburbs</v>
      </c>
      <c r="G13110" s="18">
        <v>3</v>
      </c>
      <c r="H13110" s="18">
        <v>2</v>
      </c>
    </row>
    <row r="13111" spans="1:8" x14ac:dyDescent="0.25">
      <c r="A13111" s="3" t="s">
        <v>592</v>
      </c>
      <c r="B13111" s="5">
        <v>890000</v>
      </c>
      <c r="C13111" t="s">
        <v>1902</v>
      </c>
      <c r="D13111" t="str">
        <f t="shared" si="205"/>
        <v>Townhouse</v>
      </c>
      <c r="E13111" t="s">
        <v>16</v>
      </c>
      <c r="F13111" t="str">
        <f>_xlfn.XLOOKUP(E13111,Geografiesleutel!A:A,Geografiesleutel!B:B,"",0,1)</f>
        <v>Eastern Suburbs</v>
      </c>
      <c r="G13111" s="18">
        <v>3</v>
      </c>
      <c r="H13111" s="18">
        <v>2</v>
      </c>
    </row>
    <row r="13112" spans="1:8" x14ac:dyDescent="0.25">
      <c r="A13112" s="3" t="s">
        <v>512</v>
      </c>
      <c r="B13112" s="5">
        <v>750000</v>
      </c>
      <c r="C13112" t="s">
        <v>1901</v>
      </c>
      <c r="D13112" t="str">
        <f t="shared" si="205"/>
        <v>Townhouse</v>
      </c>
      <c r="E13112" t="s">
        <v>126</v>
      </c>
      <c r="F13112" t="str">
        <f>_xlfn.XLOOKUP(E13112,Geografiesleutel!A:A,Geografiesleutel!B:B,"",0,1)</f>
        <v>Northern Suburbs</v>
      </c>
      <c r="G13112" s="18">
        <v>2</v>
      </c>
      <c r="H13112" s="18">
        <v>1</v>
      </c>
    </row>
    <row r="13113" spans="1:8" x14ac:dyDescent="0.25">
      <c r="A13113" s="3" t="s">
        <v>196</v>
      </c>
      <c r="B13113" s="5">
        <v>990000</v>
      </c>
      <c r="C13113" t="s">
        <v>1901</v>
      </c>
      <c r="D13113" t="str">
        <f t="shared" si="205"/>
        <v>Townhouse</v>
      </c>
      <c r="E13113" t="s">
        <v>883</v>
      </c>
      <c r="F13113" t="str">
        <f>_xlfn.XLOOKUP(E13113,Geografiesleutel!A:A,Geografiesleutel!B:B,"",0,1)</f>
        <v>Eastern Suburbs</v>
      </c>
      <c r="G13113" s="18">
        <v>2</v>
      </c>
      <c r="H13113" s="18" t="s">
        <v>2650</v>
      </c>
    </row>
    <row r="13114" spans="1:8" x14ac:dyDescent="0.25">
      <c r="A13114" s="3" t="s">
        <v>198</v>
      </c>
      <c r="B13114" s="5">
        <v>2980000</v>
      </c>
      <c r="C13114" t="s">
        <v>1902</v>
      </c>
      <c r="D13114" t="str">
        <f t="shared" si="205"/>
        <v>Townhouse</v>
      </c>
      <c r="E13114" t="s">
        <v>46</v>
      </c>
      <c r="F13114" t="str">
        <f>_xlfn.XLOOKUP(E13114,Geografiesleutel!A:A,Geografiesleutel!B:B,"",0,1)</f>
        <v>Eastern Suburbs</v>
      </c>
      <c r="G13114" s="18">
        <v>3</v>
      </c>
      <c r="H13114" s="18">
        <v>2</v>
      </c>
    </row>
    <row r="13115" spans="1:8" x14ac:dyDescent="0.25">
      <c r="A13115" s="3" t="s">
        <v>1932</v>
      </c>
      <c r="B13115" s="5">
        <v>2874999</v>
      </c>
      <c r="C13115" t="s">
        <v>1902</v>
      </c>
      <c r="D13115" t="str">
        <f t="shared" si="205"/>
        <v>Townhouse</v>
      </c>
      <c r="E13115" t="s">
        <v>139</v>
      </c>
      <c r="F13115" t="str">
        <f>_xlfn.XLOOKUP(E13115,Geografiesleutel!A:A,Geografiesleutel!B:B,"",0,1)</f>
        <v>Eastern Suburbs</v>
      </c>
      <c r="G13115" s="18">
        <v>3</v>
      </c>
      <c r="H13115" s="18">
        <v>2</v>
      </c>
    </row>
    <row r="13116" spans="1:8" x14ac:dyDescent="0.25">
      <c r="A13116" s="3" t="s">
        <v>512</v>
      </c>
      <c r="B13116" s="5">
        <v>750000</v>
      </c>
      <c r="C13116" t="s">
        <v>1901</v>
      </c>
      <c r="D13116" t="str">
        <f t="shared" si="205"/>
        <v>Townhouse</v>
      </c>
      <c r="E13116" t="s">
        <v>454</v>
      </c>
      <c r="F13116" t="str">
        <f>_xlfn.XLOOKUP(E13116,Geografiesleutel!A:A,Geografiesleutel!B:B,"",0,1)</f>
        <v>Western Suburbs</v>
      </c>
      <c r="G13116" s="18">
        <v>2</v>
      </c>
      <c r="H13116" s="18">
        <v>2</v>
      </c>
    </row>
    <row r="13117" spans="1:8" x14ac:dyDescent="0.25">
      <c r="A13117" s="3" t="s">
        <v>358</v>
      </c>
      <c r="B13117" s="5">
        <v>3600000</v>
      </c>
      <c r="C13117" t="s">
        <v>1902</v>
      </c>
      <c r="D13117" t="str">
        <f t="shared" si="205"/>
        <v>Townhouse</v>
      </c>
      <c r="E13117" t="s">
        <v>673</v>
      </c>
      <c r="F13117" t="str">
        <f>_xlfn.XLOOKUP(E13117,Geografiesleutel!A:A,Geografiesleutel!B:B,"",0,1)</f>
        <v>Agricultural Smallholdings</v>
      </c>
      <c r="G13117" s="18">
        <v>3</v>
      </c>
      <c r="H13117" s="18">
        <v>2</v>
      </c>
    </row>
    <row r="13118" spans="1:8" x14ac:dyDescent="0.25">
      <c r="A13118" s="3" t="s">
        <v>344</v>
      </c>
      <c r="B13118" s="5">
        <v>1795000</v>
      </c>
      <c r="C13118" t="s">
        <v>1902</v>
      </c>
      <c r="D13118" t="str">
        <f t="shared" si="205"/>
        <v>Townhouse</v>
      </c>
      <c r="E13118" t="s">
        <v>46</v>
      </c>
      <c r="F13118" t="str">
        <f>_xlfn.XLOOKUP(E13118,Geografiesleutel!A:A,Geografiesleutel!B:B,"",0,1)</f>
        <v>Eastern Suburbs</v>
      </c>
      <c r="G13118" s="18">
        <v>3</v>
      </c>
      <c r="H13118" s="18">
        <v>2</v>
      </c>
    </row>
    <row r="13119" spans="1:8" x14ac:dyDescent="0.25">
      <c r="A13119" s="3" t="s">
        <v>41</v>
      </c>
      <c r="B13119" s="5">
        <v>2500000</v>
      </c>
      <c r="C13119" t="s">
        <v>1902</v>
      </c>
      <c r="D13119" t="str">
        <f t="shared" si="205"/>
        <v>Townhouse</v>
      </c>
      <c r="E13119" t="s">
        <v>18</v>
      </c>
      <c r="F13119" t="str">
        <f>_xlfn.XLOOKUP(E13119,Geografiesleutel!A:A,Geografiesleutel!B:B,"",0,1)</f>
        <v>Agricultural Smallholdings</v>
      </c>
      <c r="G13119" s="18">
        <v>3</v>
      </c>
      <c r="H13119" s="18">
        <v>2</v>
      </c>
    </row>
    <row r="13120" spans="1:8" x14ac:dyDescent="0.25">
      <c r="A13120" s="3" t="s">
        <v>77</v>
      </c>
      <c r="B13120" s="5">
        <v>1695000</v>
      </c>
      <c r="C13120" t="s">
        <v>1902</v>
      </c>
      <c r="D13120" t="str">
        <f t="shared" si="205"/>
        <v>Townhouse</v>
      </c>
      <c r="E13120" t="s">
        <v>46</v>
      </c>
      <c r="F13120" t="str">
        <f>_xlfn.XLOOKUP(E13120,Geografiesleutel!A:A,Geografiesleutel!B:B,"",0,1)</f>
        <v>Eastern Suburbs</v>
      </c>
      <c r="G13120" s="18">
        <v>3</v>
      </c>
      <c r="H13120" s="18" t="s">
        <v>2646</v>
      </c>
    </row>
    <row r="13121" spans="1:8" x14ac:dyDescent="0.25">
      <c r="A13121" s="3" t="s">
        <v>219</v>
      </c>
      <c r="B13121" s="5">
        <v>1050000</v>
      </c>
      <c r="C13121" t="s">
        <v>1901</v>
      </c>
      <c r="D13121" t="str">
        <f t="shared" si="205"/>
        <v>Townhouse</v>
      </c>
      <c r="E13121" t="s">
        <v>46</v>
      </c>
      <c r="F13121" t="str">
        <f>_xlfn.XLOOKUP(E13121,Geografiesleutel!A:A,Geografiesleutel!B:B,"",0,1)</f>
        <v>Eastern Suburbs</v>
      </c>
      <c r="G13121" s="18">
        <v>2</v>
      </c>
      <c r="H13121" s="18">
        <v>2</v>
      </c>
    </row>
    <row r="13122" spans="1:8" x14ac:dyDescent="0.25">
      <c r="A13122" s="3" t="s">
        <v>148</v>
      </c>
      <c r="B13122" s="5">
        <v>1799000</v>
      </c>
      <c r="C13122" t="s">
        <v>1902</v>
      </c>
      <c r="D13122" t="str">
        <f t="shared" si="205"/>
        <v>Townhouse</v>
      </c>
      <c r="E13122" t="s">
        <v>285</v>
      </c>
      <c r="F13122" t="str">
        <f>_xlfn.XLOOKUP(E13122,Geografiesleutel!A:A,Geografiesleutel!B:B,"",0,1)</f>
        <v>Eastern Suburbs</v>
      </c>
      <c r="G13122" s="18">
        <v>3</v>
      </c>
      <c r="H13122" s="18">
        <v>2</v>
      </c>
    </row>
    <row r="13123" spans="1:8" x14ac:dyDescent="0.25">
      <c r="A13123" s="3" t="s">
        <v>353</v>
      </c>
      <c r="B13123" s="5">
        <v>2995000</v>
      </c>
      <c r="C13123" t="s">
        <v>1903</v>
      </c>
      <c r="D13123" t="str">
        <f t="shared" si="205"/>
        <v>Townhouse</v>
      </c>
      <c r="E13123" t="s">
        <v>101</v>
      </c>
      <c r="F13123" t="str">
        <f>_xlfn.XLOOKUP(E13123,Geografiesleutel!A:A,Geografiesleutel!B:B,"",0,1)</f>
        <v>Eastern Suburbs</v>
      </c>
      <c r="G13123" s="18">
        <v>4</v>
      </c>
      <c r="H13123" s="18" t="s">
        <v>2646</v>
      </c>
    </row>
    <row r="13124" spans="1:8" x14ac:dyDescent="0.25">
      <c r="A13124" s="3" t="s">
        <v>274</v>
      </c>
      <c r="B13124" s="5">
        <v>850000</v>
      </c>
      <c r="C13124" t="s">
        <v>1901</v>
      </c>
      <c r="D13124" t="str">
        <f t="shared" si="205"/>
        <v>Townhouse</v>
      </c>
      <c r="E13124" t="s">
        <v>16</v>
      </c>
      <c r="F13124" t="str">
        <f>_xlfn.XLOOKUP(E13124,Geografiesleutel!A:A,Geografiesleutel!B:B,"",0,1)</f>
        <v>Eastern Suburbs</v>
      </c>
      <c r="G13124" s="18">
        <v>2</v>
      </c>
      <c r="H13124" s="18">
        <v>2</v>
      </c>
    </row>
    <row r="13125" spans="1:8" x14ac:dyDescent="0.25">
      <c r="A13125" s="3" t="s">
        <v>700</v>
      </c>
      <c r="B13125" s="5">
        <v>780000</v>
      </c>
      <c r="C13125" t="s">
        <v>1901</v>
      </c>
      <c r="D13125" t="str">
        <f t="shared" si="205"/>
        <v>Townhouse</v>
      </c>
      <c r="E13125" t="s">
        <v>42</v>
      </c>
      <c r="F13125" t="str">
        <f>_xlfn.XLOOKUP(E13125,Geografiesleutel!A:A,Geografiesleutel!B:B,"",0,1)</f>
        <v>Eastern Suburbs</v>
      </c>
      <c r="G13125" s="18">
        <v>2</v>
      </c>
      <c r="H13125" s="18">
        <v>1</v>
      </c>
    </row>
    <row r="13126" spans="1:8" x14ac:dyDescent="0.25">
      <c r="A13126" s="3" t="s">
        <v>170</v>
      </c>
      <c r="B13126" s="5">
        <v>1150000</v>
      </c>
      <c r="C13126" t="s">
        <v>1901</v>
      </c>
      <c r="D13126" t="str">
        <f t="shared" si="205"/>
        <v>Townhouse</v>
      </c>
      <c r="E13126" t="s">
        <v>28</v>
      </c>
      <c r="F13126" t="str">
        <f>_xlfn.XLOOKUP(E13126,Geografiesleutel!A:A,Geografiesleutel!B:B,"",0,1)</f>
        <v>Eastern Suburbs</v>
      </c>
      <c r="G13126" s="18">
        <v>2</v>
      </c>
      <c r="H13126" s="18">
        <v>1</v>
      </c>
    </row>
    <row r="13127" spans="1:8" x14ac:dyDescent="0.25">
      <c r="A13127" s="3" t="s">
        <v>67</v>
      </c>
      <c r="B13127" s="5">
        <v>2300000</v>
      </c>
      <c r="C13127" t="s">
        <v>1903</v>
      </c>
      <c r="D13127" t="str">
        <f t="shared" si="205"/>
        <v>Townhouse</v>
      </c>
      <c r="E13127" t="s">
        <v>18</v>
      </c>
      <c r="F13127" t="str">
        <f>_xlfn.XLOOKUP(E13127,Geografiesleutel!A:A,Geografiesleutel!B:B,"",0,1)</f>
        <v>Agricultural Smallholdings</v>
      </c>
      <c r="G13127" s="18">
        <v>4</v>
      </c>
      <c r="H13127" s="18" t="s">
        <v>2646</v>
      </c>
    </row>
    <row r="13128" spans="1:8" x14ac:dyDescent="0.25">
      <c r="A13128" s="3" t="s">
        <v>266</v>
      </c>
      <c r="B13128" s="5">
        <v>1500000</v>
      </c>
      <c r="C13128" t="s">
        <v>1902</v>
      </c>
      <c r="D13128" t="str">
        <f t="shared" si="205"/>
        <v>Townhouse</v>
      </c>
      <c r="E13128" t="s">
        <v>70</v>
      </c>
      <c r="F13128" t="str">
        <f>_xlfn.XLOOKUP(E13128,Geografiesleutel!A:A,Geografiesleutel!B:B,"",0,1)</f>
        <v>Northern Suburbs</v>
      </c>
      <c r="G13128" s="18">
        <v>3</v>
      </c>
      <c r="H13128" s="18">
        <v>2</v>
      </c>
    </row>
    <row r="13129" spans="1:8" x14ac:dyDescent="0.25">
      <c r="A13129" s="3" t="s">
        <v>61</v>
      </c>
      <c r="B13129" s="5">
        <v>2200000</v>
      </c>
      <c r="C13129" t="s">
        <v>1902</v>
      </c>
      <c r="D13129" t="str">
        <f t="shared" si="205"/>
        <v>Townhouse</v>
      </c>
      <c r="E13129" t="s">
        <v>297</v>
      </c>
      <c r="F13129" t="str">
        <f>_xlfn.XLOOKUP(E13129,Geografiesleutel!A:A,Geografiesleutel!B:B,"",0,1)</f>
        <v>Eastern Suburbs</v>
      </c>
      <c r="G13129" s="18">
        <v>3</v>
      </c>
      <c r="H13129" s="18" t="s">
        <v>2646</v>
      </c>
    </row>
    <row r="13130" spans="1:8" x14ac:dyDescent="0.25">
      <c r="A13130" s="3" t="s">
        <v>1181</v>
      </c>
      <c r="B13130" s="5">
        <v>1525000</v>
      </c>
      <c r="C13130" t="s">
        <v>1901</v>
      </c>
      <c r="D13130" t="str">
        <f t="shared" si="205"/>
        <v>Townhouse</v>
      </c>
      <c r="E13130" t="s">
        <v>128</v>
      </c>
      <c r="F13130" t="str">
        <f>_xlfn.XLOOKUP(E13130,Geografiesleutel!A:A,Geografiesleutel!B:B,"",0,1)</f>
        <v>Eastern Suburbs</v>
      </c>
      <c r="G13130" s="18">
        <v>2</v>
      </c>
      <c r="H13130" s="18">
        <v>2</v>
      </c>
    </row>
    <row r="13131" spans="1:8" x14ac:dyDescent="0.25">
      <c r="A13131" s="3" t="s">
        <v>1249</v>
      </c>
      <c r="B13131" s="5">
        <v>2270000</v>
      </c>
      <c r="C13131" t="s">
        <v>1902</v>
      </c>
      <c r="D13131" t="str">
        <f t="shared" si="205"/>
        <v>Townhouse</v>
      </c>
      <c r="E13131" t="s">
        <v>264</v>
      </c>
      <c r="F13131" t="str">
        <f>_xlfn.XLOOKUP(E13131,Geografiesleutel!A:A,Geografiesleutel!B:B,"",0,1)</f>
        <v>Eastern Suburbs</v>
      </c>
      <c r="G13131" s="18">
        <v>3</v>
      </c>
      <c r="H13131" s="18">
        <v>2</v>
      </c>
    </row>
    <row r="13132" spans="1:8" x14ac:dyDescent="0.25">
      <c r="A13132" s="3" t="s">
        <v>266</v>
      </c>
      <c r="B13132" s="5">
        <v>1500000</v>
      </c>
      <c r="C13132" t="s">
        <v>1902</v>
      </c>
      <c r="D13132" t="str">
        <f t="shared" si="205"/>
        <v>Townhouse</v>
      </c>
      <c r="E13132" t="s">
        <v>70</v>
      </c>
      <c r="F13132" t="str">
        <f>_xlfn.XLOOKUP(E13132,Geografiesleutel!A:A,Geografiesleutel!B:B,"",0,1)</f>
        <v>Northern Suburbs</v>
      </c>
      <c r="G13132" s="18">
        <v>3</v>
      </c>
      <c r="H13132" s="18">
        <v>2</v>
      </c>
    </row>
    <row r="13133" spans="1:8" x14ac:dyDescent="0.25">
      <c r="A13133" s="3" t="s">
        <v>205</v>
      </c>
      <c r="B13133" s="5">
        <v>2600000</v>
      </c>
      <c r="C13133" t="s">
        <v>1902</v>
      </c>
      <c r="D13133" t="str">
        <f t="shared" si="205"/>
        <v>Townhouse</v>
      </c>
      <c r="E13133" t="s">
        <v>18</v>
      </c>
      <c r="F13133" t="str">
        <f>_xlfn.XLOOKUP(E13133,Geografiesleutel!A:A,Geografiesleutel!B:B,"",0,1)</f>
        <v>Agricultural Smallholdings</v>
      </c>
      <c r="G13133" s="18">
        <v>3</v>
      </c>
      <c r="H13133" s="18" t="s">
        <v>2646</v>
      </c>
    </row>
    <row r="13134" spans="1:8" x14ac:dyDescent="0.25">
      <c r="A13134" s="3" t="s">
        <v>170</v>
      </c>
      <c r="B13134" s="5">
        <v>1150000</v>
      </c>
      <c r="C13134" t="s">
        <v>1902</v>
      </c>
      <c r="D13134" t="str">
        <f t="shared" ref="D13134:D13197" si="206">TRIM(RIGHT(SUBSTITUTE(C13134," ",REPT(" ",LEN(C13134))),LEN(C13134)))</f>
        <v>Townhouse</v>
      </c>
      <c r="E13134" t="s">
        <v>141</v>
      </c>
      <c r="F13134" t="str">
        <f>_xlfn.XLOOKUP(E13134,Geografiesleutel!A:A,Geografiesleutel!B:B,"",0,1)</f>
        <v>Agricultural Smallholdings</v>
      </c>
      <c r="G13134" s="18">
        <v>3</v>
      </c>
      <c r="H13134" s="18">
        <v>2</v>
      </c>
    </row>
    <row r="13135" spans="1:8" x14ac:dyDescent="0.25">
      <c r="A13135" s="3" t="s">
        <v>85</v>
      </c>
      <c r="B13135" s="5">
        <v>5300000</v>
      </c>
      <c r="C13135" t="s">
        <v>1902</v>
      </c>
      <c r="D13135" t="str">
        <f t="shared" si="206"/>
        <v>Townhouse</v>
      </c>
      <c r="E13135" t="s">
        <v>306</v>
      </c>
      <c r="F13135" t="str">
        <f>_xlfn.XLOOKUP(E13135,Geografiesleutel!A:A,Geografiesleutel!B:B,"",0,1)</f>
        <v>Eastern Suburbs</v>
      </c>
      <c r="G13135" s="18">
        <v>3</v>
      </c>
      <c r="H13135" s="18">
        <v>3</v>
      </c>
    </row>
    <row r="13136" spans="1:8" x14ac:dyDescent="0.25">
      <c r="A13136" s="3" t="s">
        <v>1933</v>
      </c>
      <c r="B13136" s="5">
        <v>838500</v>
      </c>
      <c r="C13136" t="s">
        <v>1902</v>
      </c>
      <c r="D13136" t="str">
        <f t="shared" si="206"/>
        <v>Townhouse</v>
      </c>
      <c r="E13136" t="s">
        <v>68</v>
      </c>
      <c r="F13136" t="str">
        <f>_xlfn.XLOOKUP(E13136,Geografiesleutel!A:A,Geografiesleutel!B:B,"",0,1)</f>
        <v>Northern Suburbs</v>
      </c>
      <c r="G13136" s="18">
        <v>3</v>
      </c>
      <c r="H13136" s="18" t="s">
        <v>2646</v>
      </c>
    </row>
    <row r="13137" spans="1:8" x14ac:dyDescent="0.25">
      <c r="A13137" s="3" t="s">
        <v>27</v>
      </c>
      <c r="B13137" s="5">
        <v>2250000</v>
      </c>
      <c r="C13137" t="s">
        <v>1902</v>
      </c>
      <c r="D13137" t="str">
        <f t="shared" si="206"/>
        <v>Townhouse</v>
      </c>
      <c r="E13137" t="s">
        <v>128</v>
      </c>
      <c r="F13137" t="str">
        <f>_xlfn.XLOOKUP(E13137,Geografiesleutel!A:A,Geografiesleutel!B:B,"",0,1)</f>
        <v>Eastern Suburbs</v>
      </c>
      <c r="G13137" s="18">
        <v>3</v>
      </c>
      <c r="H13137" s="18">
        <v>2</v>
      </c>
    </row>
    <row r="13138" spans="1:8" x14ac:dyDescent="0.25">
      <c r="A13138" s="3" t="s">
        <v>216</v>
      </c>
      <c r="B13138" s="5">
        <v>1100000</v>
      </c>
      <c r="C13138" t="s">
        <v>1902</v>
      </c>
      <c r="D13138" t="str">
        <f t="shared" si="206"/>
        <v>Townhouse</v>
      </c>
      <c r="E13138" t="s">
        <v>16</v>
      </c>
      <c r="F13138" t="str">
        <f>_xlfn.XLOOKUP(E13138,Geografiesleutel!A:A,Geografiesleutel!B:B,"",0,1)</f>
        <v>Eastern Suburbs</v>
      </c>
      <c r="G13138" s="18">
        <v>3</v>
      </c>
      <c r="H13138" s="18">
        <v>2</v>
      </c>
    </row>
    <row r="13139" spans="1:8" x14ac:dyDescent="0.25">
      <c r="A13139" s="3" t="s">
        <v>1287</v>
      </c>
      <c r="B13139" s="5">
        <v>695000</v>
      </c>
      <c r="C13139" t="s">
        <v>1901</v>
      </c>
      <c r="D13139" t="str">
        <f t="shared" si="206"/>
        <v>Townhouse</v>
      </c>
      <c r="E13139" t="s">
        <v>66</v>
      </c>
      <c r="F13139" t="str">
        <f>_xlfn.XLOOKUP(E13139,Geografiesleutel!A:A,Geografiesleutel!B:B,"",0,1)</f>
        <v>Northern Suburbs</v>
      </c>
      <c r="G13139" s="18">
        <v>2</v>
      </c>
      <c r="H13139" s="18">
        <v>1</v>
      </c>
    </row>
    <row r="13140" spans="1:8" x14ac:dyDescent="0.25">
      <c r="A13140" s="3" t="s">
        <v>54</v>
      </c>
      <c r="B13140" s="5">
        <v>1700000</v>
      </c>
      <c r="C13140" t="s">
        <v>1902</v>
      </c>
      <c r="D13140" t="str">
        <f t="shared" si="206"/>
        <v>Townhouse</v>
      </c>
      <c r="E13140" t="s">
        <v>46</v>
      </c>
      <c r="F13140" t="str">
        <f>_xlfn.XLOOKUP(E13140,Geografiesleutel!A:A,Geografiesleutel!B:B,"",0,1)</f>
        <v>Eastern Suburbs</v>
      </c>
      <c r="G13140" s="18">
        <v>3</v>
      </c>
      <c r="H13140" s="18">
        <v>2</v>
      </c>
    </row>
    <row r="13141" spans="1:8" x14ac:dyDescent="0.25">
      <c r="A13141" s="3" t="s">
        <v>365</v>
      </c>
      <c r="B13141" s="5">
        <v>1450000</v>
      </c>
      <c r="C13141" t="s">
        <v>1902</v>
      </c>
      <c r="D13141" t="str">
        <f t="shared" si="206"/>
        <v>Townhouse</v>
      </c>
      <c r="E13141" t="s">
        <v>101</v>
      </c>
      <c r="F13141" t="str">
        <f>_xlfn.XLOOKUP(E13141,Geografiesleutel!A:A,Geografiesleutel!B:B,"",0,1)</f>
        <v>Eastern Suburbs</v>
      </c>
      <c r="G13141" s="18">
        <v>3</v>
      </c>
      <c r="H13141" s="18">
        <v>2</v>
      </c>
    </row>
    <row r="13142" spans="1:8" x14ac:dyDescent="0.25">
      <c r="A13142" s="3" t="s">
        <v>203</v>
      </c>
      <c r="B13142" s="5">
        <v>2875000</v>
      </c>
      <c r="C13142" t="s">
        <v>1902</v>
      </c>
      <c r="D13142" t="str">
        <f t="shared" si="206"/>
        <v>Townhouse</v>
      </c>
      <c r="E13142" t="s">
        <v>139</v>
      </c>
      <c r="F13142" t="str">
        <f>_xlfn.XLOOKUP(E13142,Geografiesleutel!A:A,Geografiesleutel!B:B,"",0,1)</f>
        <v>Eastern Suburbs</v>
      </c>
      <c r="G13142" s="18">
        <v>3</v>
      </c>
      <c r="H13142" s="18">
        <v>2</v>
      </c>
    </row>
    <row r="13143" spans="1:8" x14ac:dyDescent="0.25">
      <c r="A13143" s="3" t="s">
        <v>205</v>
      </c>
      <c r="B13143" s="5">
        <v>2600000</v>
      </c>
      <c r="C13143" t="s">
        <v>1902</v>
      </c>
      <c r="D13143" t="str">
        <f t="shared" si="206"/>
        <v>Townhouse</v>
      </c>
      <c r="E13143" t="s">
        <v>16</v>
      </c>
      <c r="F13143" t="str">
        <f>_xlfn.XLOOKUP(E13143,Geografiesleutel!A:A,Geografiesleutel!B:B,"",0,1)</f>
        <v>Eastern Suburbs</v>
      </c>
      <c r="G13143" s="18">
        <v>3</v>
      </c>
      <c r="H13143" s="18">
        <v>2</v>
      </c>
    </row>
    <row r="13144" spans="1:8" x14ac:dyDescent="0.25">
      <c r="A13144" s="3" t="s">
        <v>627</v>
      </c>
      <c r="B13144" s="5">
        <v>2050000</v>
      </c>
      <c r="C13144" t="s">
        <v>1902</v>
      </c>
      <c r="D13144" t="str">
        <f t="shared" si="206"/>
        <v>Townhouse</v>
      </c>
      <c r="E13144" t="s">
        <v>356</v>
      </c>
      <c r="F13144" t="str">
        <f>_xlfn.XLOOKUP(E13144,Geografiesleutel!A:A,Geografiesleutel!B:B,"",0,1)</f>
        <v>Eastern Suburbs</v>
      </c>
      <c r="G13144" s="18">
        <v>3</v>
      </c>
      <c r="H13144" s="18">
        <v>2</v>
      </c>
    </row>
    <row r="13145" spans="1:8" x14ac:dyDescent="0.25">
      <c r="A13145" s="3" t="s">
        <v>1257</v>
      </c>
      <c r="B13145" s="5">
        <v>2349900</v>
      </c>
      <c r="C13145" t="s">
        <v>1902</v>
      </c>
      <c r="D13145" t="str">
        <f t="shared" si="206"/>
        <v>Townhouse</v>
      </c>
      <c r="E13145" t="s">
        <v>18</v>
      </c>
      <c r="F13145" t="str">
        <f>_xlfn.XLOOKUP(E13145,Geografiesleutel!A:A,Geografiesleutel!B:B,"",0,1)</f>
        <v>Agricultural Smallholdings</v>
      </c>
      <c r="G13145" s="18">
        <v>3</v>
      </c>
      <c r="H13145" s="18" t="s">
        <v>2646</v>
      </c>
    </row>
    <row r="13146" spans="1:8" x14ac:dyDescent="0.25">
      <c r="A13146" s="3" t="s">
        <v>301</v>
      </c>
      <c r="B13146" s="5">
        <v>1290000</v>
      </c>
      <c r="C13146" t="s">
        <v>1902</v>
      </c>
      <c r="D13146" t="str">
        <f t="shared" si="206"/>
        <v>Townhouse</v>
      </c>
      <c r="E13146" t="s">
        <v>42</v>
      </c>
      <c r="F13146" t="str">
        <f>_xlfn.XLOOKUP(E13146,Geografiesleutel!A:A,Geografiesleutel!B:B,"",0,1)</f>
        <v>Eastern Suburbs</v>
      </c>
      <c r="G13146" s="18">
        <v>3</v>
      </c>
      <c r="H13146" s="18">
        <v>2</v>
      </c>
    </row>
    <row r="13147" spans="1:8" x14ac:dyDescent="0.25">
      <c r="A13147" s="3" t="s">
        <v>170</v>
      </c>
      <c r="B13147" s="5">
        <v>1150000</v>
      </c>
      <c r="C13147" t="s">
        <v>1902</v>
      </c>
      <c r="D13147" t="str">
        <f t="shared" si="206"/>
        <v>Townhouse</v>
      </c>
      <c r="E13147" t="s">
        <v>368</v>
      </c>
      <c r="F13147" t="str">
        <f>_xlfn.XLOOKUP(E13147,Geografiesleutel!A:A,Geografiesleutel!B:B,"",0,1)</f>
        <v>Eastern Suburbs</v>
      </c>
      <c r="G13147" s="18">
        <v>3</v>
      </c>
      <c r="H13147" s="18">
        <v>2</v>
      </c>
    </row>
    <row r="13148" spans="1:8" x14ac:dyDescent="0.25">
      <c r="A13148" s="3" t="s">
        <v>162</v>
      </c>
      <c r="B13148" s="5">
        <v>950000</v>
      </c>
      <c r="C13148" t="s">
        <v>1902</v>
      </c>
      <c r="D13148" t="str">
        <f t="shared" si="206"/>
        <v>Townhouse</v>
      </c>
      <c r="E13148" t="s">
        <v>97</v>
      </c>
      <c r="F13148" t="str">
        <f>_xlfn.XLOOKUP(E13148,Geografiesleutel!A:A,Geografiesleutel!B:B,"",0,1)</f>
        <v>Northern Suburbs</v>
      </c>
      <c r="G13148" s="18">
        <v>3</v>
      </c>
      <c r="H13148" s="18">
        <v>2</v>
      </c>
    </row>
    <row r="13149" spans="1:8" x14ac:dyDescent="0.25">
      <c r="A13149" s="3" t="s">
        <v>358</v>
      </c>
      <c r="B13149" s="5">
        <v>3600000</v>
      </c>
      <c r="C13149" t="s">
        <v>1902</v>
      </c>
      <c r="D13149" t="str">
        <f t="shared" si="206"/>
        <v>Townhouse</v>
      </c>
      <c r="E13149" t="s">
        <v>139</v>
      </c>
      <c r="F13149" t="str">
        <f>_xlfn.XLOOKUP(E13149,Geografiesleutel!A:A,Geografiesleutel!B:B,"",0,1)</f>
        <v>Eastern Suburbs</v>
      </c>
      <c r="G13149" s="18">
        <v>3</v>
      </c>
      <c r="H13149" s="18">
        <v>5</v>
      </c>
    </row>
    <row r="13150" spans="1:8" x14ac:dyDescent="0.25">
      <c r="A13150" s="3" t="s">
        <v>557</v>
      </c>
      <c r="B13150" s="5">
        <v>1099000</v>
      </c>
      <c r="C13150" t="s">
        <v>1901</v>
      </c>
      <c r="D13150" t="str">
        <f t="shared" si="206"/>
        <v>Townhouse</v>
      </c>
      <c r="E13150" t="s">
        <v>595</v>
      </c>
      <c r="F13150" t="str">
        <f>_xlfn.XLOOKUP(E13150,Geografiesleutel!A:A,Geografiesleutel!B:B,"",0,1)</f>
        <v>Agricultural Smallholdings</v>
      </c>
      <c r="G13150" s="18">
        <v>2</v>
      </c>
      <c r="H13150" s="18">
        <v>2</v>
      </c>
    </row>
    <row r="13151" spans="1:8" x14ac:dyDescent="0.25">
      <c r="A13151" s="3" t="s">
        <v>53</v>
      </c>
      <c r="B13151" s="5">
        <v>899000</v>
      </c>
      <c r="C13151" t="s">
        <v>1902</v>
      </c>
      <c r="D13151" t="str">
        <f t="shared" si="206"/>
        <v>Townhouse</v>
      </c>
      <c r="E13151" t="s">
        <v>188</v>
      </c>
      <c r="F13151" t="str">
        <f>_xlfn.XLOOKUP(E13151,Geografiesleutel!A:A,Geografiesleutel!B:B,"",0,1)</f>
        <v>Northern Suburbs</v>
      </c>
      <c r="G13151" s="18">
        <v>3</v>
      </c>
      <c r="H13151" s="18">
        <v>1</v>
      </c>
    </row>
    <row r="13152" spans="1:8" x14ac:dyDescent="0.25">
      <c r="A13152" s="3" t="s">
        <v>170</v>
      </c>
      <c r="B13152" s="5">
        <v>1150000</v>
      </c>
      <c r="C13152" t="s">
        <v>1902</v>
      </c>
      <c r="D13152" t="str">
        <f t="shared" si="206"/>
        <v>Townhouse</v>
      </c>
      <c r="E13152" t="s">
        <v>368</v>
      </c>
      <c r="F13152" t="str">
        <f>_xlfn.XLOOKUP(E13152,Geografiesleutel!A:A,Geografiesleutel!B:B,"",0,1)</f>
        <v>Eastern Suburbs</v>
      </c>
      <c r="G13152" s="18">
        <v>3</v>
      </c>
      <c r="H13152" s="18">
        <v>2</v>
      </c>
    </row>
    <row r="13153" spans="1:8" x14ac:dyDescent="0.25">
      <c r="A13153" s="3" t="s">
        <v>187</v>
      </c>
      <c r="B13153" s="5">
        <v>1550000</v>
      </c>
      <c r="C13153" t="s">
        <v>1902</v>
      </c>
      <c r="D13153" t="str">
        <f t="shared" si="206"/>
        <v>Townhouse</v>
      </c>
      <c r="E13153" t="s">
        <v>66</v>
      </c>
      <c r="F13153" t="str">
        <f>_xlfn.XLOOKUP(E13153,Geografiesleutel!A:A,Geografiesleutel!B:B,"",0,1)</f>
        <v>Northern Suburbs</v>
      </c>
      <c r="G13153" s="18">
        <v>3</v>
      </c>
      <c r="H13153" s="18" t="s">
        <v>2646</v>
      </c>
    </row>
    <row r="13154" spans="1:8" x14ac:dyDescent="0.25">
      <c r="A13154" s="3" t="s">
        <v>724</v>
      </c>
      <c r="B13154" s="5">
        <v>1495000</v>
      </c>
      <c r="C13154" t="s">
        <v>1902</v>
      </c>
      <c r="D13154" t="str">
        <f t="shared" si="206"/>
        <v>Townhouse</v>
      </c>
      <c r="E13154" t="s">
        <v>66</v>
      </c>
      <c r="F13154" t="str">
        <f>_xlfn.XLOOKUP(E13154,Geografiesleutel!A:A,Geografiesleutel!B:B,"",0,1)</f>
        <v>Northern Suburbs</v>
      </c>
      <c r="G13154" s="18">
        <v>3</v>
      </c>
      <c r="H13154" s="18" t="s">
        <v>2646</v>
      </c>
    </row>
    <row r="13155" spans="1:8" x14ac:dyDescent="0.25">
      <c r="A13155" s="3" t="s">
        <v>117</v>
      </c>
      <c r="B13155" s="5">
        <v>1490000</v>
      </c>
      <c r="C13155" t="s">
        <v>1902</v>
      </c>
      <c r="D13155" t="str">
        <f t="shared" si="206"/>
        <v>Townhouse</v>
      </c>
      <c r="E13155" t="s">
        <v>35</v>
      </c>
      <c r="F13155" t="str">
        <f>_xlfn.XLOOKUP(E13155,Geografiesleutel!A:A,Geografiesleutel!B:B,"",0,1)</f>
        <v>Northern Suburbs</v>
      </c>
      <c r="G13155" s="18">
        <v>3</v>
      </c>
      <c r="H13155" s="18">
        <v>2</v>
      </c>
    </row>
    <row r="13156" spans="1:8" x14ac:dyDescent="0.25">
      <c r="A13156" s="3" t="s">
        <v>1444</v>
      </c>
      <c r="B13156" s="5">
        <v>725000</v>
      </c>
      <c r="C13156" t="s">
        <v>1902</v>
      </c>
      <c r="D13156" t="str">
        <f t="shared" si="206"/>
        <v>Townhouse</v>
      </c>
      <c r="E13156" t="s">
        <v>257</v>
      </c>
      <c r="F13156" t="str">
        <f>_xlfn.XLOOKUP(E13156,Geografiesleutel!A:A,Geografiesleutel!B:B,"",0,1)</f>
        <v>Western Suburbs</v>
      </c>
      <c r="G13156" s="18">
        <v>3</v>
      </c>
      <c r="H13156" s="18">
        <v>1</v>
      </c>
    </row>
    <row r="13157" spans="1:8" x14ac:dyDescent="0.25">
      <c r="A13157" s="3" t="s">
        <v>143</v>
      </c>
      <c r="B13157" s="5">
        <v>1300000</v>
      </c>
      <c r="C13157" t="s">
        <v>1901</v>
      </c>
      <c r="D13157" t="str">
        <f t="shared" si="206"/>
        <v>Townhouse</v>
      </c>
      <c r="E13157" t="s">
        <v>18</v>
      </c>
      <c r="F13157" t="str">
        <f>_xlfn.XLOOKUP(E13157,Geografiesleutel!A:A,Geografiesleutel!B:B,"",0,1)</f>
        <v>Agricultural Smallholdings</v>
      </c>
      <c r="G13157" s="18">
        <v>2</v>
      </c>
      <c r="H13157" s="18">
        <v>2</v>
      </c>
    </row>
    <row r="13158" spans="1:8" x14ac:dyDescent="0.25">
      <c r="A13158" s="3" t="s">
        <v>77</v>
      </c>
      <c r="B13158" s="5">
        <v>1695000</v>
      </c>
      <c r="C13158" t="s">
        <v>1902</v>
      </c>
      <c r="D13158" t="str">
        <f t="shared" si="206"/>
        <v>Townhouse</v>
      </c>
      <c r="E13158" t="s">
        <v>78</v>
      </c>
      <c r="F13158" t="str">
        <f>_xlfn.XLOOKUP(E13158,Geografiesleutel!A:A,Geografiesleutel!B:B,"",0,1)</f>
        <v>Northern Suburbs</v>
      </c>
      <c r="G13158" s="18">
        <v>3</v>
      </c>
      <c r="H13158" s="18">
        <v>2</v>
      </c>
    </row>
    <row r="13159" spans="1:8" x14ac:dyDescent="0.25">
      <c r="A13159" s="3" t="s">
        <v>187</v>
      </c>
      <c r="B13159" s="5">
        <v>1550000</v>
      </c>
      <c r="C13159" t="s">
        <v>1902</v>
      </c>
      <c r="D13159" t="str">
        <f t="shared" si="206"/>
        <v>Townhouse</v>
      </c>
      <c r="E13159" t="s">
        <v>66</v>
      </c>
      <c r="F13159" t="str">
        <f>_xlfn.XLOOKUP(E13159,Geografiesleutel!A:A,Geografiesleutel!B:B,"",0,1)</f>
        <v>Northern Suburbs</v>
      </c>
      <c r="G13159" s="18">
        <v>3</v>
      </c>
      <c r="H13159" s="18" t="s">
        <v>2646</v>
      </c>
    </row>
    <row r="13160" spans="1:8" x14ac:dyDescent="0.25">
      <c r="A13160" s="3" t="s">
        <v>117</v>
      </c>
      <c r="B13160" s="5">
        <v>1490000</v>
      </c>
      <c r="C13160" t="s">
        <v>1902</v>
      </c>
      <c r="D13160" t="str">
        <f t="shared" si="206"/>
        <v>Townhouse</v>
      </c>
      <c r="E13160" t="s">
        <v>97</v>
      </c>
      <c r="F13160" t="str">
        <f>_xlfn.XLOOKUP(E13160,Geografiesleutel!A:A,Geografiesleutel!B:B,"",0,1)</f>
        <v>Northern Suburbs</v>
      </c>
      <c r="G13160" s="18">
        <v>3</v>
      </c>
      <c r="H13160" s="18">
        <v>2</v>
      </c>
    </row>
    <row r="13161" spans="1:8" x14ac:dyDescent="0.25">
      <c r="A13161" s="3" t="s">
        <v>1934</v>
      </c>
      <c r="B13161" s="5">
        <v>1981000</v>
      </c>
      <c r="C13161" t="s">
        <v>1901</v>
      </c>
      <c r="D13161" t="str">
        <f t="shared" si="206"/>
        <v>Townhouse</v>
      </c>
      <c r="E13161" t="s">
        <v>139</v>
      </c>
      <c r="F13161" t="str">
        <f>_xlfn.XLOOKUP(E13161,Geografiesleutel!A:A,Geografiesleutel!B:B,"",0,1)</f>
        <v>Eastern Suburbs</v>
      </c>
      <c r="G13161" s="18">
        <v>2</v>
      </c>
      <c r="H13161" s="18">
        <v>2</v>
      </c>
    </row>
    <row r="13162" spans="1:8" x14ac:dyDescent="0.25">
      <c r="A13162" s="3" t="s">
        <v>937</v>
      </c>
      <c r="B13162" s="5">
        <v>2320000</v>
      </c>
      <c r="C13162" t="s">
        <v>1903</v>
      </c>
      <c r="D13162" t="str">
        <f t="shared" si="206"/>
        <v>Townhouse</v>
      </c>
      <c r="E13162" t="s">
        <v>128</v>
      </c>
      <c r="F13162" t="str">
        <f>_xlfn.XLOOKUP(E13162,Geografiesleutel!A:A,Geografiesleutel!B:B,"",0,1)</f>
        <v>Eastern Suburbs</v>
      </c>
      <c r="G13162" s="18">
        <v>4</v>
      </c>
      <c r="H13162" s="18">
        <v>2</v>
      </c>
    </row>
    <row r="13163" spans="1:8" x14ac:dyDescent="0.25">
      <c r="A13163" s="3" t="s">
        <v>36</v>
      </c>
      <c r="B13163" s="5">
        <v>1750000</v>
      </c>
      <c r="C13163" t="s">
        <v>1901</v>
      </c>
      <c r="D13163" t="str">
        <f t="shared" si="206"/>
        <v>Townhouse</v>
      </c>
      <c r="E13163" t="s">
        <v>319</v>
      </c>
      <c r="F13163" t="str">
        <f>_xlfn.XLOOKUP(E13163,Geografiesleutel!A:A,Geografiesleutel!B:B,"",0,1)</f>
        <v>Eastern Suburbs</v>
      </c>
      <c r="G13163" s="18">
        <v>2</v>
      </c>
      <c r="H13163" s="18" t="s">
        <v>2646</v>
      </c>
    </row>
    <row r="13164" spans="1:8" x14ac:dyDescent="0.25">
      <c r="A13164" s="3" t="s">
        <v>1930</v>
      </c>
      <c r="B13164" s="5">
        <v>1010000</v>
      </c>
      <c r="C13164" t="s">
        <v>1901</v>
      </c>
      <c r="D13164" t="str">
        <f t="shared" si="206"/>
        <v>Townhouse</v>
      </c>
      <c r="E13164" t="s">
        <v>30</v>
      </c>
      <c r="F13164" t="str">
        <f>_xlfn.XLOOKUP(E13164,Geografiesleutel!A:A,Geografiesleutel!B:B,"",0,1)</f>
        <v>Northern Suburbs</v>
      </c>
      <c r="G13164" s="18">
        <v>2</v>
      </c>
      <c r="H13164" s="18" t="s">
        <v>2650</v>
      </c>
    </row>
    <row r="13165" spans="1:8" x14ac:dyDescent="0.25">
      <c r="A13165" s="3" t="s">
        <v>556</v>
      </c>
      <c r="B13165" s="5">
        <v>650000</v>
      </c>
      <c r="C13165" t="s">
        <v>1901</v>
      </c>
      <c r="D13165" t="str">
        <f t="shared" si="206"/>
        <v>Townhouse</v>
      </c>
      <c r="E13165" t="s">
        <v>487</v>
      </c>
      <c r="F13165" t="str">
        <f>_xlfn.XLOOKUP(E13165,Geografiesleutel!A:A,Geografiesleutel!B:B,"",0,1)</f>
        <v>CBD</v>
      </c>
      <c r="G13165" s="18">
        <v>2</v>
      </c>
      <c r="H13165" s="18">
        <v>1</v>
      </c>
    </row>
    <row r="13166" spans="1:8" x14ac:dyDescent="0.25">
      <c r="A13166" s="3" t="s">
        <v>170</v>
      </c>
      <c r="B13166" s="5">
        <v>1150000</v>
      </c>
      <c r="C13166" t="s">
        <v>1901</v>
      </c>
      <c r="D13166" t="str">
        <f t="shared" si="206"/>
        <v>Townhouse</v>
      </c>
      <c r="E13166" t="s">
        <v>46</v>
      </c>
      <c r="F13166" t="str">
        <f>_xlfn.XLOOKUP(E13166,Geografiesleutel!A:A,Geografiesleutel!B:B,"",0,1)</f>
        <v>Eastern Suburbs</v>
      </c>
      <c r="G13166" s="18">
        <v>2</v>
      </c>
      <c r="H13166" s="18">
        <v>2</v>
      </c>
    </row>
    <row r="13167" spans="1:8" x14ac:dyDescent="0.25">
      <c r="A13167" s="3" t="s">
        <v>296</v>
      </c>
      <c r="B13167" s="5">
        <v>795000</v>
      </c>
      <c r="C13167" t="s">
        <v>1901</v>
      </c>
      <c r="D13167" t="str">
        <f t="shared" si="206"/>
        <v>Townhouse</v>
      </c>
      <c r="E13167" t="s">
        <v>80</v>
      </c>
      <c r="F13167" t="str">
        <f>_xlfn.XLOOKUP(E13167,Geografiesleutel!A:A,Geografiesleutel!B:B,"",0,1)</f>
        <v>Eastern Suburbs</v>
      </c>
      <c r="G13167" s="18">
        <v>2</v>
      </c>
      <c r="H13167" s="18">
        <v>1</v>
      </c>
    </row>
    <row r="13168" spans="1:8" x14ac:dyDescent="0.25">
      <c r="A13168" s="3" t="s">
        <v>274</v>
      </c>
      <c r="B13168" s="5">
        <v>850000</v>
      </c>
      <c r="C13168" t="s">
        <v>1901</v>
      </c>
      <c r="D13168" t="str">
        <f t="shared" si="206"/>
        <v>Townhouse</v>
      </c>
      <c r="E13168" t="s">
        <v>240</v>
      </c>
      <c r="F13168" t="str">
        <f>_xlfn.XLOOKUP(E13168,Geografiesleutel!A:A,Geografiesleutel!B:B,"",0,1)</f>
        <v>Northern Suburbs</v>
      </c>
      <c r="G13168" s="18">
        <v>2</v>
      </c>
      <c r="H13168" s="18">
        <v>1</v>
      </c>
    </row>
    <row r="13169" spans="1:8" x14ac:dyDescent="0.25">
      <c r="A13169" s="3" t="s">
        <v>274</v>
      </c>
      <c r="B13169" s="5">
        <v>850000</v>
      </c>
      <c r="C13169" t="s">
        <v>1902</v>
      </c>
      <c r="D13169" t="str">
        <f t="shared" si="206"/>
        <v>Townhouse</v>
      </c>
      <c r="E13169" t="s">
        <v>126</v>
      </c>
      <c r="F13169" t="str">
        <f>_xlfn.XLOOKUP(E13169,Geografiesleutel!A:A,Geografiesleutel!B:B,"",0,1)</f>
        <v>Northern Suburbs</v>
      </c>
      <c r="G13169" s="18">
        <v>3</v>
      </c>
      <c r="H13169" s="18" t="s">
        <v>2650</v>
      </c>
    </row>
    <row r="13170" spans="1:8" x14ac:dyDescent="0.25">
      <c r="A13170" s="3" t="s">
        <v>592</v>
      </c>
      <c r="B13170" s="5">
        <v>890000</v>
      </c>
      <c r="C13170" t="s">
        <v>1902</v>
      </c>
      <c r="D13170" t="str">
        <f t="shared" si="206"/>
        <v>Townhouse</v>
      </c>
      <c r="E13170" t="s">
        <v>217</v>
      </c>
      <c r="F13170" t="str">
        <f>_xlfn.XLOOKUP(E13170,Geografiesleutel!A:A,Geografiesleutel!B:B,"",0,1)</f>
        <v>Eastern Suburbs</v>
      </c>
      <c r="G13170" s="18">
        <v>3</v>
      </c>
      <c r="H13170" s="18">
        <v>2</v>
      </c>
    </row>
    <row r="13171" spans="1:8" x14ac:dyDescent="0.25">
      <c r="A13171" s="3" t="s">
        <v>1915</v>
      </c>
      <c r="B13171" s="5">
        <v>869000</v>
      </c>
      <c r="C13171" t="s">
        <v>1901</v>
      </c>
      <c r="D13171" t="str">
        <f t="shared" si="206"/>
        <v>Townhouse</v>
      </c>
      <c r="E13171" t="s">
        <v>42</v>
      </c>
      <c r="F13171" t="str">
        <f>_xlfn.XLOOKUP(E13171,Geografiesleutel!A:A,Geografiesleutel!B:B,"",0,1)</f>
        <v>Eastern Suburbs</v>
      </c>
      <c r="G13171" s="18">
        <v>2</v>
      </c>
      <c r="H13171" s="18">
        <v>1</v>
      </c>
    </row>
    <row r="13172" spans="1:8" x14ac:dyDescent="0.25">
      <c r="A13172" s="3" t="s">
        <v>265</v>
      </c>
      <c r="B13172" s="5">
        <v>1600000</v>
      </c>
      <c r="C13172" t="s">
        <v>1902</v>
      </c>
      <c r="D13172" t="str">
        <f t="shared" si="206"/>
        <v>Townhouse</v>
      </c>
      <c r="E13172" t="s">
        <v>30</v>
      </c>
      <c r="F13172" t="str">
        <f>_xlfn.XLOOKUP(E13172,Geografiesleutel!A:A,Geografiesleutel!B:B,"",0,1)</f>
        <v>Northern Suburbs</v>
      </c>
      <c r="G13172" s="18">
        <v>3</v>
      </c>
      <c r="H13172" s="18">
        <v>2</v>
      </c>
    </row>
    <row r="13173" spans="1:8" x14ac:dyDescent="0.25">
      <c r="A13173" s="3" t="s">
        <v>196</v>
      </c>
      <c r="B13173" s="5">
        <v>990000</v>
      </c>
      <c r="C13173" t="s">
        <v>1901</v>
      </c>
      <c r="D13173" t="str">
        <f t="shared" si="206"/>
        <v>Townhouse</v>
      </c>
      <c r="E13173" t="s">
        <v>141</v>
      </c>
      <c r="F13173" t="str">
        <f>_xlfn.XLOOKUP(E13173,Geografiesleutel!A:A,Geografiesleutel!B:B,"",0,1)</f>
        <v>Agricultural Smallholdings</v>
      </c>
      <c r="G13173" s="18">
        <v>2</v>
      </c>
      <c r="H13173" s="18">
        <v>1</v>
      </c>
    </row>
    <row r="13174" spans="1:8" x14ac:dyDescent="0.25">
      <c r="A13174" s="3" t="s">
        <v>265</v>
      </c>
      <c r="B13174" s="5">
        <v>1600000</v>
      </c>
      <c r="C13174" t="s">
        <v>1902</v>
      </c>
      <c r="D13174" t="str">
        <f t="shared" si="206"/>
        <v>Townhouse</v>
      </c>
      <c r="E13174" t="s">
        <v>30</v>
      </c>
      <c r="F13174" t="str">
        <f>_xlfn.XLOOKUP(E13174,Geografiesleutel!A:A,Geografiesleutel!B:B,"",0,1)</f>
        <v>Northern Suburbs</v>
      </c>
      <c r="G13174" s="18">
        <v>3</v>
      </c>
      <c r="H13174" s="18">
        <v>2</v>
      </c>
    </row>
    <row r="13175" spans="1:8" x14ac:dyDescent="0.25">
      <c r="A13175" s="3" t="s">
        <v>567</v>
      </c>
      <c r="B13175" s="5">
        <v>980000</v>
      </c>
      <c r="C13175" t="s">
        <v>1902</v>
      </c>
      <c r="D13175" t="str">
        <f t="shared" si="206"/>
        <v>Townhouse</v>
      </c>
      <c r="E13175" t="s">
        <v>290</v>
      </c>
      <c r="F13175" t="str">
        <f>_xlfn.XLOOKUP(E13175,Geografiesleutel!A:A,Geografiesleutel!B:B,"",0,1)</f>
        <v>Eastern Suburbs</v>
      </c>
      <c r="G13175" s="18">
        <v>3</v>
      </c>
      <c r="H13175" s="18">
        <v>1</v>
      </c>
    </row>
    <row r="13176" spans="1:8" x14ac:dyDescent="0.25">
      <c r="A13176" s="3" t="s">
        <v>744</v>
      </c>
      <c r="B13176" s="5">
        <v>1475000</v>
      </c>
      <c r="C13176" t="s">
        <v>1901</v>
      </c>
      <c r="D13176" t="str">
        <f t="shared" si="206"/>
        <v>Townhouse</v>
      </c>
      <c r="E13176" t="s">
        <v>264</v>
      </c>
      <c r="F13176" t="str">
        <f>_xlfn.XLOOKUP(E13176,Geografiesleutel!A:A,Geografiesleutel!B:B,"",0,1)</f>
        <v>Eastern Suburbs</v>
      </c>
      <c r="G13176" s="18">
        <v>2</v>
      </c>
      <c r="H13176" s="18">
        <v>1</v>
      </c>
    </row>
    <row r="13177" spans="1:8" x14ac:dyDescent="0.25">
      <c r="A13177" s="3" t="s">
        <v>1475</v>
      </c>
      <c r="B13177" s="5">
        <v>698000</v>
      </c>
      <c r="C13177" t="s">
        <v>1901</v>
      </c>
      <c r="D13177" t="str">
        <f t="shared" si="206"/>
        <v>Townhouse</v>
      </c>
      <c r="E13177" t="s">
        <v>188</v>
      </c>
      <c r="F13177" t="str">
        <f>_xlfn.XLOOKUP(E13177,Geografiesleutel!A:A,Geografiesleutel!B:B,"",0,1)</f>
        <v>Northern Suburbs</v>
      </c>
      <c r="G13177" s="18">
        <v>2</v>
      </c>
      <c r="H13177" s="18" t="s">
        <v>2650</v>
      </c>
    </row>
    <row r="13178" spans="1:8" x14ac:dyDescent="0.25">
      <c r="A13178" s="3" t="s">
        <v>274</v>
      </c>
      <c r="B13178" s="5">
        <v>850000</v>
      </c>
      <c r="C13178" t="s">
        <v>1901</v>
      </c>
      <c r="D13178" t="str">
        <f t="shared" si="206"/>
        <v>Townhouse</v>
      </c>
      <c r="E13178" t="s">
        <v>30</v>
      </c>
      <c r="F13178" t="str">
        <f>_xlfn.XLOOKUP(E13178,Geografiesleutel!A:A,Geografiesleutel!B:B,"",0,1)</f>
        <v>Northern Suburbs</v>
      </c>
      <c r="G13178" s="18">
        <v>2</v>
      </c>
      <c r="H13178" s="18">
        <v>1</v>
      </c>
    </row>
    <row r="13179" spans="1:8" x14ac:dyDescent="0.25">
      <c r="A13179" s="3" t="s">
        <v>557</v>
      </c>
      <c r="B13179" s="5">
        <v>1099000</v>
      </c>
      <c r="C13179" t="s">
        <v>1901</v>
      </c>
      <c r="D13179" t="str">
        <f t="shared" si="206"/>
        <v>Townhouse</v>
      </c>
      <c r="E13179" t="s">
        <v>46</v>
      </c>
      <c r="F13179" t="str">
        <f>_xlfn.XLOOKUP(E13179,Geografiesleutel!A:A,Geografiesleutel!B:B,"",0,1)</f>
        <v>Eastern Suburbs</v>
      </c>
      <c r="G13179" s="18">
        <v>2</v>
      </c>
      <c r="H13179" s="18">
        <v>2</v>
      </c>
    </row>
    <row r="13180" spans="1:8" x14ac:dyDescent="0.25">
      <c r="A13180" s="3" t="s">
        <v>162</v>
      </c>
      <c r="B13180" s="5">
        <v>950000</v>
      </c>
      <c r="C13180" t="s">
        <v>1902</v>
      </c>
      <c r="D13180" t="str">
        <f t="shared" si="206"/>
        <v>Townhouse</v>
      </c>
      <c r="E13180" t="s">
        <v>11</v>
      </c>
      <c r="F13180" t="str">
        <f>_xlfn.XLOOKUP(E13180,Geografiesleutel!A:A,Geografiesleutel!B:B,"",0,1)</f>
        <v>Eastern Suburbs</v>
      </c>
      <c r="G13180" s="18">
        <v>3</v>
      </c>
      <c r="H13180" s="18">
        <v>1</v>
      </c>
    </row>
    <row r="13181" spans="1:8" x14ac:dyDescent="0.25">
      <c r="A13181" s="3" t="s">
        <v>59</v>
      </c>
      <c r="B13181" s="5">
        <v>680000</v>
      </c>
      <c r="C13181" t="s">
        <v>1901</v>
      </c>
      <c r="D13181" t="str">
        <f t="shared" si="206"/>
        <v>Townhouse</v>
      </c>
      <c r="E13181" t="s">
        <v>137</v>
      </c>
      <c r="F13181" t="str">
        <f>_xlfn.XLOOKUP(E13181,Geografiesleutel!A:A,Geografiesleutel!B:B,"",0,1)</f>
        <v>Northern Suburbs</v>
      </c>
      <c r="G13181" s="18">
        <v>2</v>
      </c>
      <c r="H13181" s="18" t="s">
        <v>2646</v>
      </c>
    </row>
    <row r="13182" spans="1:8" x14ac:dyDescent="0.25">
      <c r="A13182" s="3" t="s">
        <v>29</v>
      </c>
      <c r="B13182" s="5">
        <v>2499000</v>
      </c>
      <c r="C13182" t="s">
        <v>1902</v>
      </c>
      <c r="D13182" t="str">
        <f t="shared" si="206"/>
        <v>Townhouse</v>
      </c>
      <c r="E13182" t="s">
        <v>18</v>
      </c>
      <c r="F13182" t="str">
        <f>_xlfn.XLOOKUP(E13182,Geografiesleutel!A:A,Geografiesleutel!B:B,"",0,1)</f>
        <v>Agricultural Smallholdings</v>
      </c>
      <c r="G13182" s="18">
        <v>3</v>
      </c>
      <c r="H13182" s="18">
        <v>2</v>
      </c>
    </row>
    <row r="13183" spans="1:8" x14ac:dyDescent="0.25">
      <c r="A13183" s="3" t="s">
        <v>669</v>
      </c>
      <c r="B13183" s="5">
        <v>920000</v>
      </c>
      <c r="C13183" t="s">
        <v>1901</v>
      </c>
      <c r="D13183" t="str">
        <f t="shared" si="206"/>
        <v>Townhouse</v>
      </c>
      <c r="E13183" t="s">
        <v>30</v>
      </c>
      <c r="F13183" t="str">
        <f>_xlfn.XLOOKUP(E13183,Geografiesleutel!A:A,Geografiesleutel!B:B,"",0,1)</f>
        <v>Northern Suburbs</v>
      </c>
      <c r="G13183" s="18">
        <v>2</v>
      </c>
      <c r="H13183" s="18">
        <v>2</v>
      </c>
    </row>
    <row r="13184" spans="1:8" x14ac:dyDescent="0.25">
      <c r="A13184" s="3" t="s">
        <v>1237</v>
      </c>
      <c r="B13184" s="5">
        <v>2805000</v>
      </c>
      <c r="C13184" t="s">
        <v>1902</v>
      </c>
      <c r="D13184" t="str">
        <f t="shared" si="206"/>
        <v>Townhouse</v>
      </c>
      <c r="E13184" t="s">
        <v>139</v>
      </c>
      <c r="F13184" t="str">
        <f>_xlfn.XLOOKUP(E13184,Geografiesleutel!A:A,Geografiesleutel!B:B,"",0,1)</f>
        <v>Eastern Suburbs</v>
      </c>
      <c r="G13184" s="18">
        <v>3</v>
      </c>
      <c r="H13184" s="18">
        <v>2</v>
      </c>
    </row>
    <row r="13185" spans="1:8" x14ac:dyDescent="0.25">
      <c r="A13185" s="3" t="s">
        <v>201</v>
      </c>
      <c r="B13185" s="5">
        <v>870000</v>
      </c>
      <c r="C13185" t="s">
        <v>1901</v>
      </c>
      <c r="D13185" t="str">
        <f t="shared" si="206"/>
        <v>Townhouse</v>
      </c>
      <c r="E13185" t="s">
        <v>188</v>
      </c>
      <c r="F13185" t="str">
        <f>_xlfn.XLOOKUP(E13185,Geografiesleutel!A:A,Geografiesleutel!B:B,"",0,1)</f>
        <v>Northern Suburbs</v>
      </c>
      <c r="G13185" s="18">
        <v>2</v>
      </c>
      <c r="H13185" s="18" t="s">
        <v>2650</v>
      </c>
    </row>
    <row r="13186" spans="1:8" x14ac:dyDescent="0.25">
      <c r="A13186" s="3" t="s">
        <v>185</v>
      </c>
      <c r="B13186" s="5">
        <v>1400000</v>
      </c>
      <c r="C13186" t="s">
        <v>1902</v>
      </c>
      <c r="D13186" t="str">
        <f t="shared" si="206"/>
        <v>Townhouse</v>
      </c>
      <c r="E13186" t="s">
        <v>46</v>
      </c>
      <c r="F13186" t="str">
        <f>_xlfn.XLOOKUP(E13186,Geografiesleutel!A:A,Geografiesleutel!B:B,"",0,1)</f>
        <v>Eastern Suburbs</v>
      </c>
      <c r="G13186" s="18">
        <v>3</v>
      </c>
      <c r="H13186" s="18">
        <v>2</v>
      </c>
    </row>
    <row r="13187" spans="1:8" x14ac:dyDescent="0.25">
      <c r="A13187" s="3" t="s">
        <v>365</v>
      </c>
      <c r="B13187" s="5">
        <v>1450000</v>
      </c>
      <c r="C13187" t="s">
        <v>1902</v>
      </c>
      <c r="D13187" t="str">
        <f t="shared" si="206"/>
        <v>Townhouse</v>
      </c>
      <c r="E13187" t="s">
        <v>141</v>
      </c>
      <c r="F13187" t="str">
        <f>_xlfn.XLOOKUP(E13187,Geografiesleutel!A:A,Geografiesleutel!B:B,"",0,1)</f>
        <v>Agricultural Smallholdings</v>
      </c>
      <c r="G13187" s="18">
        <v>3</v>
      </c>
      <c r="H13187" s="18">
        <v>2</v>
      </c>
    </row>
    <row r="13188" spans="1:8" x14ac:dyDescent="0.25">
      <c r="A13188" s="3" t="s">
        <v>359</v>
      </c>
      <c r="B13188" s="5">
        <v>2480000</v>
      </c>
      <c r="C13188" t="s">
        <v>1902</v>
      </c>
      <c r="D13188" t="str">
        <f t="shared" si="206"/>
        <v>Townhouse</v>
      </c>
      <c r="E13188" t="s">
        <v>46</v>
      </c>
      <c r="F13188" t="str">
        <f>_xlfn.XLOOKUP(E13188,Geografiesleutel!A:A,Geografiesleutel!B:B,"",0,1)</f>
        <v>Eastern Suburbs</v>
      </c>
      <c r="G13188" s="18">
        <v>3</v>
      </c>
      <c r="H13188" s="18" t="s">
        <v>2648</v>
      </c>
    </row>
    <row r="13189" spans="1:8" x14ac:dyDescent="0.25">
      <c r="A13189" s="3" t="s">
        <v>737</v>
      </c>
      <c r="B13189" s="5">
        <v>1749000</v>
      </c>
      <c r="C13189" t="s">
        <v>1902</v>
      </c>
      <c r="D13189" t="str">
        <f t="shared" si="206"/>
        <v>Townhouse</v>
      </c>
      <c r="E13189" t="s">
        <v>46</v>
      </c>
      <c r="F13189" t="str">
        <f>_xlfn.XLOOKUP(E13189,Geografiesleutel!A:A,Geografiesleutel!B:B,"",0,1)</f>
        <v>Eastern Suburbs</v>
      </c>
      <c r="G13189" s="18">
        <v>3</v>
      </c>
      <c r="H13189" s="18">
        <v>2</v>
      </c>
    </row>
    <row r="13190" spans="1:8" x14ac:dyDescent="0.25">
      <c r="A13190" s="3" t="s">
        <v>1015</v>
      </c>
      <c r="B13190" s="5">
        <v>590000</v>
      </c>
      <c r="C13190" t="s">
        <v>1901</v>
      </c>
      <c r="D13190" t="str">
        <f t="shared" si="206"/>
        <v>Townhouse</v>
      </c>
      <c r="E13190" t="s">
        <v>454</v>
      </c>
      <c r="F13190" t="str">
        <f>_xlfn.XLOOKUP(E13190,Geografiesleutel!A:A,Geografiesleutel!B:B,"",0,1)</f>
        <v>Western Suburbs</v>
      </c>
      <c r="G13190" s="18">
        <v>2</v>
      </c>
      <c r="H13190" s="18">
        <v>1</v>
      </c>
    </row>
    <row r="13191" spans="1:8" x14ac:dyDescent="0.25">
      <c r="A13191" s="3" t="s">
        <v>73</v>
      </c>
      <c r="B13191" s="5">
        <v>2100000</v>
      </c>
      <c r="C13191" t="s">
        <v>1902</v>
      </c>
      <c r="D13191" t="str">
        <f t="shared" si="206"/>
        <v>Townhouse</v>
      </c>
      <c r="E13191" t="s">
        <v>369</v>
      </c>
      <c r="F13191" t="str">
        <f>_xlfn.XLOOKUP(E13191,Geografiesleutel!A:A,Geografiesleutel!B:B,"",0,1)</f>
        <v>Eastern Suburbs</v>
      </c>
      <c r="G13191" s="18">
        <v>3</v>
      </c>
      <c r="H13191" s="18">
        <v>2</v>
      </c>
    </row>
    <row r="13192" spans="1:8" x14ac:dyDescent="0.25">
      <c r="A13192" s="3" t="s">
        <v>676</v>
      </c>
      <c r="B13192" s="5">
        <v>880000</v>
      </c>
      <c r="C13192" t="s">
        <v>1901</v>
      </c>
      <c r="D13192" t="str">
        <f t="shared" si="206"/>
        <v>Townhouse</v>
      </c>
      <c r="E13192" t="s">
        <v>134</v>
      </c>
      <c r="F13192" t="str">
        <f>_xlfn.XLOOKUP(E13192,Geografiesleutel!A:A,Geografiesleutel!B:B,"",0,1)</f>
        <v>Eastern Suburbs</v>
      </c>
      <c r="G13192" s="18">
        <v>2</v>
      </c>
      <c r="H13192" s="18" t="s">
        <v>2650</v>
      </c>
    </row>
    <row r="13193" spans="1:8" x14ac:dyDescent="0.25">
      <c r="A13193" s="3" t="s">
        <v>669</v>
      </c>
      <c r="B13193" s="5">
        <v>920000</v>
      </c>
      <c r="C13193" t="s">
        <v>1901</v>
      </c>
      <c r="D13193" t="str">
        <f t="shared" si="206"/>
        <v>Townhouse</v>
      </c>
      <c r="E13193" t="s">
        <v>30</v>
      </c>
      <c r="F13193" t="str">
        <f>_xlfn.XLOOKUP(E13193,Geografiesleutel!A:A,Geografiesleutel!B:B,"",0,1)</f>
        <v>Northern Suburbs</v>
      </c>
      <c r="G13193" s="18">
        <v>2</v>
      </c>
      <c r="H13193" s="18">
        <v>2</v>
      </c>
    </row>
    <row r="13194" spans="1:8" x14ac:dyDescent="0.25">
      <c r="A13194" s="3" t="s">
        <v>251</v>
      </c>
      <c r="B13194" s="5">
        <v>1899000</v>
      </c>
      <c r="C13194" t="s">
        <v>1902</v>
      </c>
      <c r="D13194" t="str">
        <f t="shared" si="206"/>
        <v>Townhouse</v>
      </c>
      <c r="E13194" t="s">
        <v>30</v>
      </c>
      <c r="F13194" t="str">
        <f>_xlfn.XLOOKUP(E13194,Geografiesleutel!A:A,Geografiesleutel!B:B,"",0,1)</f>
        <v>Northern Suburbs</v>
      </c>
      <c r="G13194" s="18">
        <v>3</v>
      </c>
      <c r="H13194" s="18" t="s">
        <v>2646</v>
      </c>
    </row>
    <row r="13195" spans="1:8" x14ac:dyDescent="0.25">
      <c r="A13195" s="3" t="s">
        <v>546</v>
      </c>
      <c r="B13195" s="5">
        <v>1399000</v>
      </c>
      <c r="C13195" t="s">
        <v>1902</v>
      </c>
      <c r="D13195" t="str">
        <f t="shared" si="206"/>
        <v>Townhouse</v>
      </c>
      <c r="E13195" t="s">
        <v>46</v>
      </c>
      <c r="F13195" t="str">
        <f>_xlfn.XLOOKUP(E13195,Geografiesleutel!A:A,Geografiesleutel!B:B,"",0,1)</f>
        <v>Eastern Suburbs</v>
      </c>
      <c r="G13195" s="18">
        <v>3</v>
      </c>
      <c r="H13195" s="18">
        <v>2</v>
      </c>
    </row>
    <row r="13196" spans="1:8" x14ac:dyDescent="0.25">
      <c r="A13196" s="3" t="s">
        <v>1926</v>
      </c>
      <c r="B13196" s="5">
        <v>1474000</v>
      </c>
      <c r="C13196" t="s">
        <v>1901</v>
      </c>
      <c r="D13196" t="str">
        <f t="shared" si="206"/>
        <v>Townhouse</v>
      </c>
      <c r="E13196" t="s">
        <v>112</v>
      </c>
      <c r="F13196" t="str">
        <f>_xlfn.XLOOKUP(E13196,Geografiesleutel!A:A,Geografiesleutel!B:B,"",0,1)</f>
        <v>Northern Suburbs</v>
      </c>
      <c r="G13196" s="18">
        <v>2</v>
      </c>
      <c r="H13196" s="18" t="s">
        <v>2646</v>
      </c>
    </row>
    <row r="13197" spans="1:8" x14ac:dyDescent="0.25">
      <c r="A13197" s="3" t="s">
        <v>870</v>
      </c>
      <c r="B13197" s="5">
        <v>1849000</v>
      </c>
      <c r="C13197" t="s">
        <v>1902</v>
      </c>
      <c r="D13197" t="str">
        <f t="shared" si="206"/>
        <v>Townhouse</v>
      </c>
      <c r="E13197" t="s">
        <v>112</v>
      </c>
      <c r="F13197" t="str">
        <f>_xlfn.XLOOKUP(E13197,Geografiesleutel!A:A,Geografiesleutel!B:B,"",0,1)</f>
        <v>Northern Suburbs</v>
      </c>
      <c r="G13197" s="18">
        <v>3</v>
      </c>
      <c r="H13197" s="18" t="s">
        <v>2646</v>
      </c>
    </row>
    <row r="13198" spans="1:8" x14ac:dyDescent="0.25">
      <c r="A13198" s="3" t="s">
        <v>512</v>
      </c>
      <c r="B13198" s="5">
        <v>750000</v>
      </c>
      <c r="C13198" t="s">
        <v>1901</v>
      </c>
      <c r="D13198" t="str">
        <f t="shared" ref="D13198:D13258" si="207">TRIM(RIGHT(SUBSTITUTE(C13198," ",REPT(" ",LEN(C13198))),LEN(C13198)))</f>
        <v>Townhouse</v>
      </c>
      <c r="E13198" t="s">
        <v>141</v>
      </c>
      <c r="F13198" t="str">
        <f>_xlfn.XLOOKUP(E13198,Geografiesleutel!A:A,Geografiesleutel!B:B,"",0,1)</f>
        <v>Agricultural Smallholdings</v>
      </c>
      <c r="G13198" s="18">
        <v>2</v>
      </c>
      <c r="H13198" s="18">
        <v>1</v>
      </c>
    </row>
    <row r="13199" spans="1:8" x14ac:dyDescent="0.25">
      <c r="A13199" s="3" t="s">
        <v>95</v>
      </c>
      <c r="B13199" s="5">
        <v>1690000</v>
      </c>
      <c r="C13199" t="s">
        <v>1902</v>
      </c>
      <c r="D13199" t="str">
        <f t="shared" si="207"/>
        <v>Townhouse</v>
      </c>
      <c r="E13199" t="s">
        <v>42</v>
      </c>
      <c r="F13199" t="str">
        <f>_xlfn.XLOOKUP(E13199,Geografiesleutel!A:A,Geografiesleutel!B:B,"",0,1)</f>
        <v>Eastern Suburbs</v>
      </c>
      <c r="G13199" s="18">
        <v>3</v>
      </c>
      <c r="H13199" s="18">
        <v>2</v>
      </c>
    </row>
    <row r="13200" spans="1:8" x14ac:dyDescent="0.25">
      <c r="A13200" s="3" t="s">
        <v>29</v>
      </c>
      <c r="B13200" s="5">
        <v>2499000</v>
      </c>
      <c r="C13200" t="s">
        <v>1902</v>
      </c>
      <c r="D13200" t="str">
        <f t="shared" si="207"/>
        <v>Townhouse</v>
      </c>
      <c r="E13200" t="s">
        <v>18</v>
      </c>
      <c r="F13200" t="str">
        <f>_xlfn.XLOOKUP(E13200,Geografiesleutel!A:A,Geografiesleutel!B:B,"",0,1)</f>
        <v>Agricultural Smallholdings</v>
      </c>
      <c r="G13200" s="18">
        <v>3</v>
      </c>
      <c r="H13200" s="18">
        <v>2</v>
      </c>
    </row>
    <row r="13201" spans="1:8" x14ac:dyDescent="0.25">
      <c r="A13201" s="3" t="s">
        <v>143</v>
      </c>
      <c r="B13201" s="5">
        <v>1300000</v>
      </c>
      <c r="C13201" t="s">
        <v>1902</v>
      </c>
      <c r="D13201" t="str">
        <f t="shared" si="207"/>
        <v>Townhouse</v>
      </c>
      <c r="E13201" t="s">
        <v>469</v>
      </c>
      <c r="F13201" t="str">
        <f>_xlfn.XLOOKUP(E13201,Geografiesleutel!A:A,Geografiesleutel!B:B,"",0,1)</f>
        <v>Eastern Suburbs</v>
      </c>
      <c r="G13201" s="18">
        <v>3</v>
      </c>
      <c r="H13201" s="18">
        <v>2</v>
      </c>
    </row>
    <row r="13202" spans="1:8" x14ac:dyDescent="0.25">
      <c r="A13202" s="3" t="s">
        <v>656</v>
      </c>
      <c r="B13202" s="5">
        <v>1060000</v>
      </c>
      <c r="C13202" t="s">
        <v>1901</v>
      </c>
      <c r="D13202" t="str">
        <f t="shared" si="207"/>
        <v>Townhouse</v>
      </c>
      <c r="E13202" t="s">
        <v>374</v>
      </c>
      <c r="F13202" t="str">
        <f>_xlfn.XLOOKUP(E13202,Geografiesleutel!A:A,Geografiesleutel!B:B,"",0,1)</f>
        <v>Northern Suburbs</v>
      </c>
      <c r="G13202" s="18">
        <v>2</v>
      </c>
      <c r="H13202" s="18">
        <v>1</v>
      </c>
    </row>
    <row r="13203" spans="1:8" x14ac:dyDescent="0.25">
      <c r="A13203" s="3" t="s">
        <v>61</v>
      </c>
      <c r="B13203" s="5">
        <v>2200000</v>
      </c>
      <c r="C13203" t="s">
        <v>1902</v>
      </c>
      <c r="D13203" t="str">
        <f t="shared" si="207"/>
        <v>Townhouse</v>
      </c>
      <c r="E13203" t="s">
        <v>16</v>
      </c>
      <c r="F13203" t="str">
        <f>_xlfn.XLOOKUP(E13203,Geografiesleutel!A:A,Geografiesleutel!B:B,"",0,1)</f>
        <v>Eastern Suburbs</v>
      </c>
      <c r="G13203" s="18">
        <v>3</v>
      </c>
      <c r="H13203" s="18">
        <v>2</v>
      </c>
    </row>
    <row r="13204" spans="1:8" x14ac:dyDescent="0.25">
      <c r="A13204" s="3" t="s">
        <v>27</v>
      </c>
      <c r="B13204" s="5">
        <v>2250000</v>
      </c>
      <c r="C13204" t="s">
        <v>1903</v>
      </c>
      <c r="D13204" t="str">
        <f t="shared" si="207"/>
        <v>Townhouse</v>
      </c>
      <c r="E13204" t="s">
        <v>101</v>
      </c>
      <c r="F13204" t="str">
        <f>_xlfn.XLOOKUP(E13204,Geografiesleutel!A:A,Geografiesleutel!B:B,"",0,1)</f>
        <v>Eastern Suburbs</v>
      </c>
      <c r="G13204" s="18">
        <v>4</v>
      </c>
      <c r="H13204" s="18">
        <v>3</v>
      </c>
    </row>
    <row r="13205" spans="1:8" x14ac:dyDescent="0.25">
      <c r="A13205" s="3" t="s">
        <v>1099</v>
      </c>
      <c r="B13205" s="5">
        <v>480000</v>
      </c>
      <c r="C13205" t="s">
        <v>1901</v>
      </c>
      <c r="D13205" t="str">
        <f t="shared" si="207"/>
        <v>Townhouse</v>
      </c>
      <c r="E13205" t="s">
        <v>68</v>
      </c>
      <c r="F13205" t="str">
        <f>_xlfn.XLOOKUP(E13205,Geografiesleutel!A:A,Geografiesleutel!B:B,"",0,1)</f>
        <v>Northern Suburbs</v>
      </c>
      <c r="G13205" s="18">
        <v>2</v>
      </c>
      <c r="H13205" s="18">
        <v>1</v>
      </c>
    </row>
    <row r="13206" spans="1:8" x14ac:dyDescent="0.25">
      <c r="A13206" s="3" t="s">
        <v>518</v>
      </c>
      <c r="B13206" s="5">
        <v>2905000</v>
      </c>
      <c r="C13206" t="s">
        <v>1902</v>
      </c>
      <c r="D13206" t="str">
        <f t="shared" si="207"/>
        <v>Townhouse</v>
      </c>
      <c r="E13206" t="s">
        <v>139</v>
      </c>
      <c r="F13206" t="str">
        <f>_xlfn.XLOOKUP(E13206,Geografiesleutel!A:A,Geografiesleutel!B:B,"",0,1)</f>
        <v>Eastern Suburbs</v>
      </c>
      <c r="G13206" s="18">
        <v>3</v>
      </c>
      <c r="H13206" s="18">
        <v>2</v>
      </c>
    </row>
    <row r="13207" spans="1:8" x14ac:dyDescent="0.25">
      <c r="A13207" s="3" t="s">
        <v>265</v>
      </c>
      <c r="B13207" s="5">
        <v>1600000</v>
      </c>
      <c r="C13207" t="s">
        <v>1902</v>
      </c>
      <c r="D13207" t="str">
        <f t="shared" si="207"/>
        <v>Townhouse</v>
      </c>
      <c r="E13207" t="s">
        <v>264</v>
      </c>
      <c r="F13207" t="str">
        <f>_xlfn.XLOOKUP(E13207,Geografiesleutel!A:A,Geografiesleutel!B:B,"",0,1)</f>
        <v>Eastern Suburbs</v>
      </c>
      <c r="G13207" s="18">
        <v>3</v>
      </c>
      <c r="H13207" s="18">
        <v>2</v>
      </c>
    </row>
    <row r="13208" spans="1:8" x14ac:dyDescent="0.25">
      <c r="A13208" s="3" t="s">
        <v>708</v>
      </c>
      <c r="B13208" s="5">
        <v>1775000</v>
      </c>
      <c r="C13208" t="s">
        <v>1902</v>
      </c>
      <c r="D13208" t="str">
        <f t="shared" si="207"/>
        <v>Townhouse</v>
      </c>
      <c r="E13208" t="s">
        <v>30</v>
      </c>
      <c r="F13208" t="str">
        <f>_xlfn.XLOOKUP(E13208,Geografiesleutel!A:A,Geografiesleutel!B:B,"",0,1)</f>
        <v>Northern Suburbs</v>
      </c>
      <c r="G13208" s="18">
        <v>3</v>
      </c>
      <c r="H13208" s="18">
        <v>2</v>
      </c>
    </row>
    <row r="13209" spans="1:8" x14ac:dyDescent="0.25">
      <c r="A13209" s="3" t="s">
        <v>73</v>
      </c>
      <c r="B13209" s="5">
        <v>2100000</v>
      </c>
      <c r="C13209" t="s">
        <v>1901</v>
      </c>
      <c r="D13209" t="str">
        <f t="shared" si="207"/>
        <v>Townhouse</v>
      </c>
      <c r="E13209" t="s">
        <v>145</v>
      </c>
      <c r="F13209" t="str">
        <f>_xlfn.XLOOKUP(E13209,Geografiesleutel!A:A,Geografiesleutel!B:B,"",0,1)</f>
        <v>Eastern Suburbs</v>
      </c>
      <c r="G13209" s="18">
        <v>2</v>
      </c>
      <c r="H13209" s="18">
        <v>2</v>
      </c>
    </row>
    <row r="13210" spans="1:8" x14ac:dyDescent="0.25">
      <c r="A13210" s="3" t="s">
        <v>121</v>
      </c>
      <c r="B13210" s="5">
        <v>2590000</v>
      </c>
      <c r="C13210" t="s">
        <v>1902</v>
      </c>
      <c r="D13210" t="str">
        <f t="shared" si="207"/>
        <v>Townhouse</v>
      </c>
      <c r="E13210" t="s">
        <v>152</v>
      </c>
      <c r="F13210" t="str">
        <f>_xlfn.XLOOKUP(E13210,Geografiesleutel!A:A,Geografiesleutel!B:B,"",0,1)</f>
        <v>Eastern Suburbs</v>
      </c>
      <c r="G13210" s="18">
        <v>3</v>
      </c>
      <c r="H13210" s="18" t="s">
        <v>2646</v>
      </c>
    </row>
    <row r="13211" spans="1:8" x14ac:dyDescent="0.25">
      <c r="A13211" s="3" t="s">
        <v>365</v>
      </c>
      <c r="B13211" s="5">
        <v>1450000</v>
      </c>
      <c r="C13211" t="s">
        <v>1902</v>
      </c>
      <c r="D13211" t="str">
        <f t="shared" si="207"/>
        <v>Townhouse</v>
      </c>
      <c r="E13211" t="s">
        <v>739</v>
      </c>
      <c r="F13211" t="str">
        <f>_xlfn.XLOOKUP(E13211,Geografiesleutel!A:A,Geografiesleutel!B:B,"",0,1)</f>
        <v>Eastern Suburbs</v>
      </c>
      <c r="G13211" s="18">
        <v>3</v>
      </c>
      <c r="H13211" s="18">
        <v>2</v>
      </c>
    </row>
    <row r="13212" spans="1:8" x14ac:dyDescent="0.25">
      <c r="A13212" s="3" t="s">
        <v>1935</v>
      </c>
      <c r="B13212" s="5">
        <v>1979000</v>
      </c>
      <c r="C13212" t="s">
        <v>1902</v>
      </c>
      <c r="D13212" t="str">
        <f t="shared" si="207"/>
        <v>Townhouse</v>
      </c>
      <c r="E13212" t="s">
        <v>97</v>
      </c>
      <c r="F13212" t="str">
        <f>_xlfn.XLOOKUP(E13212,Geografiesleutel!A:A,Geografiesleutel!B:B,"",0,1)</f>
        <v>Northern Suburbs</v>
      </c>
      <c r="G13212" s="18">
        <v>3</v>
      </c>
      <c r="H13212" s="18">
        <v>2</v>
      </c>
    </row>
    <row r="13213" spans="1:8" x14ac:dyDescent="0.25">
      <c r="A13213" s="3" t="s">
        <v>1935</v>
      </c>
      <c r="B13213" s="5">
        <v>1979000</v>
      </c>
      <c r="C13213" t="s">
        <v>1902</v>
      </c>
      <c r="D13213" t="str">
        <f t="shared" si="207"/>
        <v>Townhouse</v>
      </c>
      <c r="E13213" t="s">
        <v>97</v>
      </c>
      <c r="F13213" t="str">
        <f>_xlfn.XLOOKUP(E13213,Geografiesleutel!A:A,Geografiesleutel!B:B,"",0,1)</f>
        <v>Northern Suburbs</v>
      </c>
      <c r="G13213" s="18">
        <v>3</v>
      </c>
      <c r="H13213" s="18">
        <v>2</v>
      </c>
    </row>
    <row r="13214" spans="1:8" x14ac:dyDescent="0.25">
      <c r="A13214" s="3" t="s">
        <v>54</v>
      </c>
      <c r="B13214" s="5">
        <v>1700000</v>
      </c>
      <c r="C13214" t="s">
        <v>1901</v>
      </c>
      <c r="D13214" t="str">
        <f t="shared" si="207"/>
        <v>Townhouse</v>
      </c>
      <c r="E13214" t="s">
        <v>285</v>
      </c>
      <c r="F13214" t="str">
        <f>_xlfn.XLOOKUP(E13214,Geografiesleutel!A:A,Geografiesleutel!B:B,"",0,1)</f>
        <v>Eastern Suburbs</v>
      </c>
      <c r="G13214" s="18">
        <v>2</v>
      </c>
      <c r="H13214" s="18">
        <v>2</v>
      </c>
    </row>
    <row r="13215" spans="1:8" x14ac:dyDescent="0.25">
      <c r="A13215" s="3" t="s">
        <v>187</v>
      </c>
      <c r="B13215" s="5">
        <v>1550000</v>
      </c>
      <c r="C13215" t="s">
        <v>1901</v>
      </c>
      <c r="D13215" t="str">
        <f t="shared" si="207"/>
        <v>Townhouse</v>
      </c>
      <c r="E13215" t="s">
        <v>491</v>
      </c>
      <c r="F13215" t="str">
        <f>_xlfn.XLOOKUP(E13215,Geografiesleutel!A:A,Geografiesleutel!B:B,"",0,1)</f>
        <v>Eastern Suburbs</v>
      </c>
      <c r="G13215" s="18">
        <v>2</v>
      </c>
      <c r="H13215" s="18">
        <v>2</v>
      </c>
    </row>
    <row r="13216" spans="1:8" x14ac:dyDescent="0.25">
      <c r="A13216" s="3" t="s">
        <v>744</v>
      </c>
      <c r="B13216" s="5">
        <v>1475000</v>
      </c>
      <c r="C13216" t="s">
        <v>1901</v>
      </c>
      <c r="D13216" t="str">
        <f t="shared" si="207"/>
        <v>Townhouse</v>
      </c>
      <c r="E13216" t="s">
        <v>46</v>
      </c>
      <c r="F13216" t="str">
        <f>_xlfn.XLOOKUP(E13216,Geografiesleutel!A:A,Geografiesleutel!B:B,"",0,1)</f>
        <v>Eastern Suburbs</v>
      </c>
      <c r="G13216" s="18">
        <v>2</v>
      </c>
      <c r="H13216" s="18">
        <v>1</v>
      </c>
    </row>
    <row r="13217" spans="1:8" x14ac:dyDescent="0.25">
      <c r="A13217" s="3" t="s">
        <v>349</v>
      </c>
      <c r="B13217" s="5">
        <v>825000</v>
      </c>
      <c r="C13217" t="s">
        <v>1901</v>
      </c>
      <c r="D13217" t="str">
        <f t="shared" si="207"/>
        <v>Townhouse</v>
      </c>
      <c r="E13217" t="s">
        <v>418</v>
      </c>
      <c r="F13217" t="str">
        <f>_xlfn.XLOOKUP(E13217,Geografiesleutel!A:A,Geografiesleutel!B:B,"",0,1)</f>
        <v>Eastern Suburbs</v>
      </c>
      <c r="G13217" s="18">
        <v>2</v>
      </c>
      <c r="H13217" s="18">
        <v>1</v>
      </c>
    </row>
    <row r="13218" spans="1:8" x14ac:dyDescent="0.25">
      <c r="A13218" s="3" t="s">
        <v>545</v>
      </c>
      <c r="B13218" s="5">
        <v>700000</v>
      </c>
      <c r="C13218" t="s">
        <v>1913</v>
      </c>
      <c r="D13218" t="str">
        <f t="shared" si="207"/>
        <v>Townhouse</v>
      </c>
      <c r="E13218" t="s">
        <v>369</v>
      </c>
      <c r="F13218" t="str">
        <f>_xlfn.XLOOKUP(E13218,Geografiesleutel!A:A,Geografiesleutel!B:B,"",0,1)</f>
        <v>Eastern Suburbs</v>
      </c>
      <c r="G13218" s="18">
        <v>1</v>
      </c>
      <c r="H13218" s="18">
        <v>1</v>
      </c>
    </row>
    <row r="13219" spans="1:8" x14ac:dyDescent="0.25">
      <c r="A13219" s="3" t="s">
        <v>551</v>
      </c>
      <c r="B13219" s="5">
        <v>875000</v>
      </c>
      <c r="C13219" t="s">
        <v>1901</v>
      </c>
      <c r="D13219" t="str">
        <f t="shared" si="207"/>
        <v>Townhouse</v>
      </c>
      <c r="E13219" t="s">
        <v>97</v>
      </c>
      <c r="F13219" t="str">
        <f>_xlfn.XLOOKUP(E13219,Geografiesleutel!A:A,Geografiesleutel!B:B,"",0,1)</f>
        <v>Northern Suburbs</v>
      </c>
      <c r="G13219" s="18">
        <v>2</v>
      </c>
      <c r="H13219" s="18">
        <v>2</v>
      </c>
    </row>
    <row r="13220" spans="1:8" x14ac:dyDescent="0.25">
      <c r="A13220" s="3" t="s">
        <v>512</v>
      </c>
      <c r="B13220" s="5">
        <v>750000</v>
      </c>
      <c r="C13220" t="s">
        <v>1902</v>
      </c>
      <c r="D13220" t="str">
        <f t="shared" si="207"/>
        <v>Townhouse</v>
      </c>
      <c r="E13220" t="s">
        <v>136</v>
      </c>
      <c r="F13220" t="str">
        <f>_xlfn.XLOOKUP(E13220,Geografiesleutel!A:A,Geografiesleutel!B:B,"",0,1)</f>
        <v>Eastern Suburbs</v>
      </c>
      <c r="G13220" s="18">
        <v>3</v>
      </c>
      <c r="H13220" s="18">
        <v>2</v>
      </c>
    </row>
    <row r="13221" spans="1:8" x14ac:dyDescent="0.25">
      <c r="A13221" s="3" t="s">
        <v>196</v>
      </c>
      <c r="B13221" s="5">
        <v>990000</v>
      </c>
      <c r="C13221" t="s">
        <v>1901</v>
      </c>
      <c r="D13221" t="str">
        <f t="shared" si="207"/>
        <v>Townhouse</v>
      </c>
      <c r="E13221" t="s">
        <v>70</v>
      </c>
      <c r="F13221" t="str">
        <f>_xlfn.XLOOKUP(E13221,Geografiesleutel!A:A,Geografiesleutel!B:B,"",0,1)</f>
        <v>Northern Suburbs</v>
      </c>
      <c r="G13221" s="18">
        <v>2</v>
      </c>
      <c r="H13221" s="18">
        <v>1</v>
      </c>
    </row>
    <row r="13222" spans="1:8" x14ac:dyDescent="0.25">
      <c r="A13222" s="3" t="s">
        <v>300</v>
      </c>
      <c r="B13222" s="5">
        <v>1670000</v>
      </c>
      <c r="C13222" t="s">
        <v>1901</v>
      </c>
      <c r="D13222" t="str">
        <f t="shared" si="207"/>
        <v>Townhouse</v>
      </c>
      <c r="E13222" t="s">
        <v>285</v>
      </c>
      <c r="F13222" t="str">
        <f>_xlfn.XLOOKUP(E13222,Geografiesleutel!A:A,Geografiesleutel!B:B,"",0,1)</f>
        <v>Eastern Suburbs</v>
      </c>
      <c r="G13222" s="18">
        <v>2</v>
      </c>
      <c r="H13222" s="18">
        <v>2</v>
      </c>
    </row>
    <row r="13223" spans="1:8" x14ac:dyDescent="0.25">
      <c r="A13223" s="3" t="s">
        <v>349</v>
      </c>
      <c r="B13223" s="5">
        <v>825000</v>
      </c>
      <c r="C13223" t="s">
        <v>1901</v>
      </c>
      <c r="D13223" t="str">
        <f t="shared" si="207"/>
        <v>Townhouse</v>
      </c>
      <c r="E13223" t="s">
        <v>418</v>
      </c>
      <c r="F13223" t="str">
        <f>_xlfn.XLOOKUP(E13223,Geografiesleutel!A:A,Geografiesleutel!B:B,"",0,1)</f>
        <v>Eastern Suburbs</v>
      </c>
      <c r="G13223" s="18">
        <v>2</v>
      </c>
      <c r="H13223" s="18">
        <v>1</v>
      </c>
    </row>
    <row r="13224" spans="1:8" x14ac:dyDescent="0.25">
      <c r="A13224" s="3" t="s">
        <v>176</v>
      </c>
      <c r="B13224" s="5">
        <v>1295000</v>
      </c>
      <c r="C13224" t="s">
        <v>1901</v>
      </c>
      <c r="D13224" t="str">
        <f t="shared" si="207"/>
        <v>Townhouse</v>
      </c>
      <c r="E13224" t="s">
        <v>141</v>
      </c>
      <c r="F13224" t="str">
        <f>_xlfn.XLOOKUP(E13224,Geografiesleutel!A:A,Geografiesleutel!B:B,"",0,1)</f>
        <v>Agricultural Smallholdings</v>
      </c>
      <c r="G13224" s="18">
        <v>2</v>
      </c>
      <c r="H13224" s="18">
        <v>2</v>
      </c>
    </row>
    <row r="13225" spans="1:8" x14ac:dyDescent="0.25">
      <c r="A13225" s="3" t="s">
        <v>1207</v>
      </c>
      <c r="B13225" s="5">
        <v>849999</v>
      </c>
      <c r="C13225" t="s">
        <v>1902</v>
      </c>
      <c r="D13225" t="str">
        <f t="shared" si="207"/>
        <v>Townhouse</v>
      </c>
      <c r="E13225" t="s">
        <v>106</v>
      </c>
      <c r="F13225" t="str">
        <f>_xlfn.XLOOKUP(E13225,Geografiesleutel!A:A,Geografiesleutel!B:B,"",0,1)</f>
        <v>CBD</v>
      </c>
      <c r="G13225" s="18">
        <v>3</v>
      </c>
      <c r="H13225" s="18" t="s">
        <v>2650</v>
      </c>
    </row>
    <row r="13226" spans="1:8" x14ac:dyDescent="0.25">
      <c r="A13226" s="3" t="s">
        <v>593</v>
      </c>
      <c r="B13226" s="5">
        <v>885000</v>
      </c>
      <c r="C13226" t="s">
        <v>1901</v>
      </c>
      <c r="D13226" t="str">
        <f t="shared" si="207"/>
        <v>Townhouse</v>
      </c>
      <c r="E13226" t="s">
        <v>30</v>
      </c>
      <c r="F13226" t="str">
        <f>_xlfn.XLOOKUP(E13226,Geografiesleutel!A:A,Geografiesleutel!B:B,"",0,1)</f>
        <v>Northern Suburbs</v>
      </c>
      <c r="G13226" s="18">
        <v>2</v>
      </c>
      <c r="H13226" s="18">
        <v>1</v>
      </c>
    </row>
    <row r="13227" spans="1:8" x14ac:dyDescent="0.25">
      <c r="A13227" s="3" t="s">
        <v>777</v>
      </c>
      <c r="B13227" s="5">
        <v>999000</v>
      </c>
      <c r="C13227" t="s">
        <v>1902</v>
      </c>
      <c r="D13227" t="str">
        <f t="shared" si="207"/>
        <v>Townhouse</v>
      </c>
      <c r="E13227" t="s">
        <v>227</v>
      </c>
      <c r="F13227" t="str">
        <f>_xlfn.XLOOKUP(E13227,Geografiesleutel!A:A,Geografiesleutel!B:B,"",0,1)</f>
        <v>Western Suburbs</v>
      </c>
      <c r="G13227" s="18">
        <v>3</v>
      </c>
      <c r="H13227" s="18">
        <v>2</v>
      </c>
    </row>
    <row r="13228" spans="1:8" x14ac:dyDescent="0.25">
      <c r="A13228" s="3" t="s">
        <v>567</v>
      </c>
      <c r="B13228" s="5">
        <v>980000</v>
      </c>
      <c r="C13228" t="s">
        <v>1901</v>
      </c>
      <c r="D13228" t="str">
        <f t="shared" si="207"/>
        <v>Townhouse</v>
      </c>
      <c r="E13228" t="s">
        <v>16</v>
      </c>
      <c r="F13228" t="str">
        <f>_xlfn.XLOOKUP(E13228,Geografiesleutel!A:A,Geografiesleutel!B:B,"",0,1)</f>
        <v>Eastern Suburbs</v>
      </c>
      <c r="G13228" s="18">
        <v>2</v>
      </c>
      <c r="H13228" s="18">
        <v>1</v>
      </c>
    </row>
    <row r="13229" spans="1:8" x14ac:dyDescent="0.25">
      <c r="A13229" s="3" t="s">
        <v>292</v>
      </c>
      <c r="B13229" s="5">
        <v>1280000</v>
      </c>
      <c r="C13229" t="s">
        <v>1902</v>
      </c>
      <c r="D13229" t="str">
        <f t="shared" si="207"/>
        <v>Townhouse</v>
      </c>
      <c r="E13229" t="s">
        <v>78</v>
      </c>
      <c r="F13229" t="str">
        <f>_xlfn.XLOOKUP(E13229,Geografiesleutel!A:A,Geografiesleutel!B:B,"",0,1)</f>
        <v>Northern Suburbs</v>
      </c>
      <c r="G13229" s="18">
        <v>3</v>
      </c>
      <c r="H13229" s="18">
        <v>2</v>
      </c>
    </row>
    <row r="13230" spans="1:8" x14ac:dyDescent="0.25">
      <c r="A13230" s="3" t="s">
        <v>1673</v>
      </c>
      <c r="B13230" s="5">
        <v>2460000</v>
      </c>
      <c r="C13230" t="s">
        <v>1902</v>
      </c>
      <c r="D13230" t="str">
        <f t="shared" si="207"/>
        <v>Townhouse</v>
      </c>
      <c r="E13230" t="s">
        <v>139</v>
      </c>
      <c r="F13230" t="str">
        <f>_xlfn.XLOOKUP(E13230,Geografiesleutel!A:A,Geografiesleutel!B:B,"",0,1)</f>
        <v>Eastern Suburbs</v>
      </c>
      <c r="G13230" s="18">
        <v>3</v>
      </c>
      <c r="H13230" s="18" t="s">
        <v>2646</v>
      </c>
    </row>
    <row r="13231" spans="1:8" x14ac:dyDescent="0.25">
      <c r="A13231" s="3" t="s">
        <v>376</v>
      </c>
      <c r="B13231" s="5">
        <v>2000000</v>
      </c>
      <c r="C13231" t="s">
        <v>1901</v>
      </c>
      <c r="D13231" t="str">
        <f t="shared" si="207"/>
        <v>Townhouse</v>
      </c>
      <c r="E13231" t="s">
        <v>209</v>
      </c>
      <c r="F13231" t="str">
        <f>_xlfn.XLOOKUP(E13231,Geografiesleutel!A:A,Geografiesleutel!B:B,"",0,1)</f>
        <v>Eastern Suburbs</v>
      </c>
      <c r="G13231" s="18">
        <v>2</v>
      </c>
      <c r="H13231" s="18">
        <v>2</v>
      </c>
    </row>
    <row r="13232" spans="1:8" x14ac:dyDescent="0.25">
      <c r="A13232" s="3" t="s">
        <v>143</v>
      </c>
      <c r="B13232" s="5">
        <v>1300000</v>
      </c>
      <c r="C13232" t="s">
        <v>1902</v>
      </c>
      <c r="D13232" t="str">
        <f t="shared" si="207"/>
        <v>Townhouse</v>
      </c>
      <c r="E13232" t="s">
        <v>368</v>
      </c>
      <c r="F13232" t="str">
        <f>_xlfn.XLOOKUP(E13232,Geografiesleutel!A:A,Geografiesleutel!B:B,"",0,1)</f>
        <v>Eastern Suburbs</v>
      </c>
      <c r="G13232" s="18">
        <v>3</v>
      </c>
      <c r="H13232" s="18">
        <v>2</v>
      </c>
    </row>
    <row r="13233" spans="1:8" x14ac:dyDescent="0.25">
      <c r="A13233" s="3" t="s">
        <v>400</v>
      </c>
      <c r="B13233" s="5">
        <v>970000</v>
      </c>
      <c r="C13233" t="s">
        <v>1901</v>
      </c>
      <c r="D13233" t="str">
        <f t="shared" si="207"/>
        <v>Townhouse</v>
      </c>
      <c r="E13233" t="s">
        <v>28</v>
      </c>
      <c r="F13233" t="str">
        <f>_xlfn.XLOOKUP(E13233,Geografiesleutel!A:A,Geografiesleutel!B:B,"",0,1)</f>
        <v>Eastern Suburbs</v>
      </c>
      <c r="G13233" s="18">
        <v>2</v>
      </c>
      <c r="H13233" s="18">
        <v>1</v>
      </c>
    </row>
    <row r="13234" spans="1:8" x14ac:dyDescent="0.25">
      <c r="A13234" s="3" t="s">
        <v>183</v>
      </c>
      <c r="B13234" s="5">
        <v>1250000</v>
      </c>
      <c r="C13234" t="s">
        <v>1901</v>
      </c>
      <c r="D13234" t="str">
        <f t="shared" si="207"/>
        <v>Townhouse</v>
      </c>
      <c r="E13234" t="s">
        <v>152</v>
      </c>
      <c r="F13234" t="str">
        <f>_xlfn.XLOOKUP(E13234,Geografiesleutel!A:A,Geografiesleutel!B:B,"",0,1)</f>
        <v>Eastern Suburbs</v>
      </c>
      <c r="G13234" s="18">
        <v>2</v>
      </c>
      <c r="H13234" s="18">
        <v>1</v>
      </c>
    </row>
    <row r="13235" spans="1:8" x14ac:dyDescent="0.25">
      <c r="A13235" s="3" t="s">
        <v>266</v>
      </c>
      <c r="B13235" s="5">
        <v>1500000</v>
      </c>
      <c r="C13235" t="s">
        <v>1902</v>
      </c>
      <c r="D13235" t="str">
        <f t="shared" si="207"/>
        <v>Townhouse</v>
      </c>
      <c r="E13235" t="s">
        <v>368</v>
      </c>
      <c r="F13235" t="str">
        <f>_xlfn.XLOOKUP(E13235,Geografiesleutel!A:A,Geografiesleutel!B:B,"",0,1)</f>
        <v>Eastern Suburbs</v>
      </c>
      <c r="G13235" s="18">
        <v>3</v>
      </c>
      <c r="H13235" s="18">
        <v>2</v>
      </c>
    </row>
    <row r="13236" spans="1:8" x14ac:dyDescent="0.25">
      <c r="A13236" s="3" t="s">
        <v>296</v>
      </c>
      <c r="B13236" s="5">
        <v>795000</v>
      </c>
      <c r="C13236" t="s">
        <v>1901</v>
      </c>
      <c r="D13236" t="str">
        <f t="shared" si="207"/>
        <v>Townhouse</v>
      </c>
      <c r="E13236" t="s">
        <v>46</v>
      </c>
      <c r="F13236" t="str">
        <f>_xlfn.XLOOKUP(E13236,Geografiesleutel!A:A,Geografiesleutel!B:B,"",0,1)</f>
        <v>Eastern Suburbs</v>
      </c>
      <c r="G13236" s="18">
        <v>2</v>
      </c>
      <c r="H13236" s="18">
        <v>1</v>
      </c>
    </row>
    <row r="13237" spans="1:8" x14ac:dyDescent="0.25">
      <c r="A13237" s="3" t="s">
        <v>1673</v>
      </c>
      <c r="B13237" s="5">
        <v>2460000</v>
      </c>
      <c r="C13237" t="s">
        <v>1902</v>
      </c>
      <c r="D13237" t="str">
        <f t="shared" si="207"/>
        <v>Townhouse</v>
      </c>
      <c r="E13237" t="s">
        <v>139</v>
      </c>
      <c r="F13237" t="str">
        <f>_xlfn.XLOOKUP(E13237,Geografiesleutel!A:A,Geografiesleutel!B:B,"",0,1)</f>
        <v>Eastern Suburbs</v>
      </c>
      <c r="G13237" s="18">
        <v>3</v>
      </c>
      <c r="H13237" s="18" t="s">
        <v>2646</v>
      </c>
    </row>
    <row r="13238" spans="1:8" x14ac:dyDescent="0.25">
      <c r="A13238" s="3" t="s">
        <v>219</v>
      </c>
      <c r="B13238" s="5">
        <v>1050000</v>
      </c>
      <c r="C13238" t="s">
        <v>1901</v>
      </c>
      <c r="D13238" t="str">
        <f t="shared" si="207"/>
        <v>Townhouse</v>
      </c>
      <c r="E13238" t="s">
        <v>18</v>
      </c>
      <c r="F13238" t="str">
        <f>_xlfn.XLOOKUP(E13238,Geografiesleutel!A:A,Geografiesleutel!B:B,"",0,1)</f>
        <v>Agricultural Smallholdings</v>
      </c>
      <c r="G13238" s="18">
        <v>2</v>
      </c>
      <c r="H13238" s="18">
        <v>2</v>
      </c>
    </row>
    <row r="13239" spans="1:8" x14ac:dyDescent="0.25">
      <c r="A13239" s="3" t="s">
        <v>492</v>
      </c>
      <c r="B13239" s="5">
        <v>2475000</v>
      </c>
      <c r="C13239" t="s">
        <v>1902</v>
      </c>
      <c r="D13239" t="str">
        <f t="shared" si="207"/>
        <v>Townhouse</v>
      </c>
      <c r="E13239" t="s">
        <v>139</v>
      </c>
      <c r="F13239" t="str">
        <f>_xlfn.XLOOKUP(E13239,Geografiesleutel!A:A,Geografiesleutel!B:B,"",0,1)</f>
        <v>Eastern Suburbs</v>
      </c>
      <c r="G13239" s="18">
        <v>3</v>
      </c>
      <c r="H13239" s="18">
        <v>2</v>
      </c>
    </row>
    <row r="13240" spans="1:8" x14ac:dyDescent="0.25">
      <c r="A13240" s="3" t="s">
        <v>196</v>
      </c>
      <c r="B13240" s="5">
        <v>990000</v>
      </c>
      <c r="C13240" t="s">
        <v>1901</v>
      </c>
      <c r="D13240" t="str">
        <f t="shared" si="207"/>
        <v>Townhouse</v>
      </c>
      <c r="E13240" t="s">
        <v>28</v>
      </c>
      <c r="F13240" t="str">
        <f>_xlfn.XLOOKUP(E13240,Geografiesleutel!A:A,Geografiesleutel!B:B,"",0,1)</f>
        <v>Eastern Suburbs</v>
      </c>
      <c r="G13240" s="18">
        <v>2</v>
      </c>
      <c r="H13240" s="18">
        <v>1</v>
      </c>
    </row>
    <row r="13241" spans="1:8" x14ac:dyDescent="0.25">
      <c r="A13241" s="3" t="s">
        <v>387</v>
      </c>
      <c r="B13241" s="5">
        <v>1990000</v>
      </c>
      <c r="C13241" t="s">
        <v>1902</v>
      </c>
      <c r="D13241" t="str">
        <f t="shared" si="207"/>
        <v>Townhouse</v>
      </c>
      <c r="E13241" t="s">
        <v>134</v>
      </c>
      <c r="F13241" t="str">
        <f>_xlfn.XLOOKUP(E13241,Geografiesleutel!A:A,Geografiesleutel!B:B,"",0,1)</f>
        <v>Eastern Suburbs</v>
      </c>
      <c r="G13241" s="18">
        <v>3</v>
      </c>
      <c r="H13241" s="18">
        <v>2</v>
      </c>
    </row>
    <row r="13242" spans="1:8" x14ac:dyDescent="0.25">
      <c r="A13242" s="3" t="s">
        <v>1553</v>
      </c>
      <c r="B13242" s="5">
        <v>559000</v>
      </c>
      <c r="C13242" t="s">
        <v>1902</v>
      </c>
      <c r="D13242" t="str">
        <f t="shared" si="207"/>
        <v>Townhouse</v>
      </c>
      <c r="E13242" t="s">
        <v>414</v>
      </c>
      <c r="F13242" t="str">
        <f>_xlfn.XLOOKUP(E13242,Geografiesleutel!A:A,Geografiesleutel!B:B,"",0,1)</f>
        <v>Northern Suburbs</v>
      </c>
      <c r="G13242" s="18">
        <v>3</v>
      </c>
      <c r="H13242" s="18">
        <v>2</v>
      </c>
    </row>
    <row r="13243" spans="1:8" x14ac:dyDescent="0.25">
      <c r="A13243" s="3" t="s">
        <v>216</v>
      </c>
      <c r="B13243" s="5">
        <v>1100000</v>
      </c>
      <c r="C13243" t="s">
        <v>1901</v>
      </c>
      <c r="D13243" t="str">
        <f t="shared" si="207"/>
        <v>Townhouse</v>
      </c>
      <c r="E13243" t="s">
        <v>233</v>
      </c>
      <c r="F13243" t="str">
        <f>_xlfn.XLOOKUP(E13243,Geografiesleutel!A:A,Geografiesleutel!B:B,"",0,1)</f>
        <v>Eastern Suburbs</v>
      </c>
      <c r="G13243" s="18">
        <v>2</v>
      </c>
      <c r="H13243" s="18">
        <v>1</v>
      </c>
    </row>
    <row r="13244" spans="1:8" x14ac:dyDescent="0.25">
      <c r="A13244" s="3" t="s">
        <v>634</v>
      </c>
      <c r="B13244" s="5">
        <v>860000</v>
      </c>
      <c r="C13244" t="s">
        <v>1901</v>
      </c>
      <c r="D13244" t="str">
        <f t="shared" si="207"/>
        <v>Townhouse</v>
      </c>
      <c r="E13244" t="s">
        <v>240</v>
      </c>
      <c r="F13244" t="str">
        <f>_xlfn.XLOOKUP(E13244,Geografiesleutel!A:A,Geografiesleutel!B:B,"",0,1)</f>
        <v>Northern Suburbs</v>
      </c>
      <c r="G13244" s="18">
        <v>2</v>
      </c>
      <c r="H13244" s="18">
        <v>1</v>
      </c>
    </row>
    <row r="13245" spans="1:8" x14ac:dyDescent="0.25">
      <c r="A13245" s="3" t="s">
        <v>187</v>
      </c>
      <c r="B13245" s="5">
        <v>1550000</v>
      </c>
      <c r="C13245" t="s">
        <v>1902</v>
      </c>
      <c r="D13245" t="str">
        <f t="shared" si="207"/>
        <v>Townhouse</v>
      </c>
      <c r="E13245" t="s">
        <v>30</v>
      </c>
      <c r="F13245" t="str">
        <f>_xlfn.XLOOKUP(E13245,Geografiesleutel!A:A,Geografiesleutel!B:B,"",0,1)</f>
        <v>Northern Suburbs</v>
      </c>
      <c r="G13245" s="18">
        <v>3</v>
      </c>
      <c r="H13245" s="18" t="s">
        <v>2646</v>
      </c>
    </row>
    <row r="13246" spans="1:8" x14ac:dyDescent="0.25">
      <c r="A13246" s="3" t="s">
        <v>737</v>
      </c>
      <c r="B13246" s="5">
        <v>1749000</v>
      </c>
      <c r="C13246" t="s">
        <v>1901</v>
      </c>
      <c r="D13246" t="str">
        <f t="shared" si="207"/>
        <v>Townhouse</v>
      </c>
      <c r="E13246" t="s">
        <v>30</v>
      </c>
      <c r="F13246" t="str">
        <f>_xlfn.XLOOKUP(E13246,Geografiesleutel!A:A,Geografiesleutel!B:B,"",0,1)</f>
        <v>Northern Suburbs</v>
      </c>
      <c r="G13246" s="18">
        <v>2</v>
      </c>
      <c r="H13246" s="18">
        <v>2</v>
      </c>
    </row>
    <row r="13247" spans="1:8" x14ac:dyDescent="0.25">
      <c r="A13247" s="3" t="s">
        <v>328</v>
      </c>
      <c r="B13247" s="5">
        <v>849000</v>
      </c>
      <c r="C13247" t="s">
        <v>1902</v>
      </c>
      <c r="D13247" t="str">
        <f t="shared" si="207"/>
        <v>Townhouse</v>
      </c>
      <c r="E13247" t="s">
        <v>227</v>
      </c>
      <c r="F13247" t="str">
        <f>_xlfn.XLOOKUP(E13247,Geografiesleutel!A:A,Geografiesleutel!B:B,"",0,1)</f>
        <v>Western Suburbs</v>
      </c>
      <c r="G13247" s="18">
        <v>3</v>
      </c>
      <c r="H13247" s="18">
        <v>2</v>
      </c>
    </row>
    <row r="13248" spans="1:8" x14ac:dyDescent="0.25">
      <c r="A13248" s="3" t="s">
        <v>557</v>
      </c>
      <c r="B13248" s="5">
        <v>1099000</v>
      </c>
      <c r="C13248" t="s">
        <v>1902</v>
      </c>
      <c r="D13248" t="str">
        <f t="shared" si="207"/>
        <v>Townhouse</v>
      </c>
      <c r="E13248" t="s">
        <v>30</v>
      </c>
      <c r="F13248" t="str">
        <f>_xlfn.XLOOKUP(E13248,Geografiesleutel!A:A,Geografiesleutel!B:B,"",0,1)</f>
        <v>Northern Suburbs</v>
      </c>
      <c r="G13248" s="18">
        <v>3</v>
      </c>
      <c r="H13248" s="18">
        <v>2</v>
      </c>
    </row>
    <row r="13249" spans="1:8" x14ac:dyDescent="0.25">
      <c r="A13249" s="3" t="s">
        <v>656</v>
      </c>
      <c r="B13249" s="5">
        <v>1060000</v>
      </c>
      <c r="C13249" t="s">
        <v>1901</v>
      </c>
      <c r="D13249" t="str">
        <f t="shared" si="207"/>
        <v>Townhouse</v>
      </c>
      <c r="E13249" t="s">
        <v>46</v>
      </c>
      <c r="F13249" t="str">
        <f>_xlfn.XLOOKUP(E13249,Geografiesleutel!A:A,Geografiesleutel!B:B,"",0,1)</f>
        <v>Eastern Suburbs</v>
      </c>
      <c r="G13249" s="18">
        <v>2</v>
      </c>
      <c r="H13249" s="18">
        <v>1</v>
      </c>
    </row>
    <row r="13250" spans="1:8" x14ac:dyDescent="0.25">
      <c r="A13250" s="3" t="s">
        <v>196</v>
      </c>
      <c r="B13250" s="5">
        <v>990000</v>
      </c>
      <c r="C13250" t="s">
        <v>1901</v>
      </c>
      <c r="D13250" t="str">
        <f t="shared" si="207"/>
        <v>Townhouse</v>
      </c>
      <c r="E13250" t="s">
        <v>290</v>
      </c>
      <c r="F13250" t="str">
        <f>_xlfn.XLOOKUP(E13250,Geografiesleutel!A:A,Geografiesleutel!B:B,"",0,1)</f>
        <v>Eastern Suburbs</v>
      </c>
      <c r="G13250" s="18">
        <v>2</v>
      </c>
      <c r="H13250" s="18">
        <v>1</v>
      </c>
    </row>
    <row r="13251" spans="1:8" x14ac:dyDescent="0.25">
      <c r="A13251" s="3" t="s">
        <v>745</v>
      </c>
      <c r="B13251" s="5">
        <v>1090000</v>
      </c>
      <c r="C13251" t="s">
        <v>1902</v>
      </c>
      <c r="D13251" t="str">
        <f t="shared" si="207"/>
        <v>Townhouse</v>
      </c>
      <c r="E13251" t="s">
        <v>66</v>
      </c>
      <c r="F13251" t="str">
        <f>_xlfn.XLOOKUP(E13251,Geografiesleutel!A:A,Geografiesleutel!B:B,"",0,1)</f>
        <v>Northern Suburbs</v>
      </c>
      <c r="G13251" s="18">
        <v>3</v>
      </c>
      <c r="H13251" s="18">
        <v>2</v>
      </c>
    </row>
    <row r="13252" spans="1:8" x14ac:dyDescent="0.25">
      <c r="A13252" s="3" t="s">
        <v>1332</v>
      </c>
      <c r="B13252" s="5">
        <v>999999</v>
      </c>
      <c r="C13252" t="s">
        <v>1901</v>
      </c>
      <c r="D13252" t="str">
        <f t="shared" si="207"/>
        <v>Townhouse</v>
      </c>
      <c r="E13252" t="s">
        <v>141</v>
      </c>
      <c r="F13252" t="str">
        <f>_xlfn.XLOOKUP(E13252,Geografiesleutel!A:A,Geografiesleutel!B:B,"",0,1)</f>
        <v>Agricultural Smallholdings</v>
      </c>
      <c r="G13252" s="18">
        <v>2</v>
      </c>
      <c r="H13252" s="18">
        <v>1</v>
      </c>
    </row>
    <row r="13253" spans="1:8" x14ac:dyDescent="0.25">
      <c r="A13253" s="3" t="s">
        <v>557</v>
      </c>
      <c r="B13253" s="5">
        <v>1099000</v>
      </c>
      <c r="C13253" t="s">
        <v>1902</v>
      </c>
      <c r="D13253" t="str">
        <f t="shared" si="207"/>
        <v>Townhouse</v>
      </c>
      <c r="E13253" t="s">
        <v>30</v>
      </c>
      <c r="F13253" t="str">
        <f>_xlfn.XLOOKUP(E13253,Geografiesleutel!A:A,Geografiesleutel!B:B,"",0,1)</f>
        <v>Northern Suburbs</v>
      </c>
      <c r="G13253" s="18">
        <v>3</v>
      </c>
      <c r="H13253" s="18">
        <v>2</v>
      </c>
    </row>
    <row r="13254" spans="1:8" x14ac:dyDescent="0.25">
      <c r="A13254" s="3" t="s">
        <v>274</v>
      </c>
      <c r="B13254" s="5">
        <v>850000</v>
      </c>
      <c r="C13254" t="s">
        <v>1901</v>
      </c>
      <c r="D13254" t="str">
        <f t="shared" si="207"/>
        <v>Townhouse</v>
      </c>
      <c r="E13254" t="s">
        <v>227</v>
      </c>
      <c r="F13254" t="str">
        <f>_xlfn.XLOOKUP(E13254,Geografiesleutel!A:A,Geografiesleutel!B:B,"",0,1)</f>
        <v>Western Suburbs</v>
      </c>
      <c r="G13254" s="18">
        <v>2</v>
      </c>
      <c r="H13254" s="18">
        <v>1</v>
      </c>
    </row>
    <row r="13255" spans="1:8" x14ac:dyDescent="0.25">
      <c r="A13255" s="3" t="s">
        <v>361</v>
      </c>
      <c r="B13255" s="5">
        <v>4600000</v>
      </c>
      <c r="C13255" t="s">
        <v>1901</v>
      </c>
      <c r="D13255" t="str">
        <f t="shared" si="207"/>
        <v>Townhouse</v>
      </c>
      <c r="E13255" t="s">
        <v>608</v>
      </c>
      <c r="F13255" t="str">
        <f>_xlfn.XLOOKUP(E13255,Geografiesleutel!A:A,Geografiesleutel!B:B,"",0,1)</f>
        <v>Eastern Suburbs</v>
      </c>
      <c r="G13255" s="18">
        <v>2</v>
      </c>
      <c r="H13255" s="18">
        <v>2</v>
      </c>
    </row>
    <row r="13256" spans="1:8" x14ac:dyDescent="0.25">
      <c r="A13256" s="3" t="s">
        <v>1662</v>
      </c>
      <c r="B13256" s="5">
        <v>1098000</v>
      </c>
      <c r="C13256" t="s">
        <v>1903</v>
      </c>
      <c r="D13256" t="str">
        <f t="shared" si="207"/>
        <v>Townhouse</v>
      </c>
      <c r="E13256" t="s">
        <v>154</v>
      </c>
      <c r="F13256" t="str">
        <f>_xlfn.XLOOKUP(E13256,Geografiesleutel!A:A,Geografiesleutel!B:B,"",0,1)</f>
        <v>Northern Suburbs</v>
      </c>
      <c r="G13256" s="18">
        <v>4</v>
      </c>
      <c r="H13256" s="18">
        <v>2</v>
      </c>
    </row>
    <row r="13257" spans="1:8" x14ac:dyDescent="0.25">
      <c r="A13257" s="3" t="s">
        <v>261</v>
      </c>
      <c r="B13257" s="5">
        <v>2900000</v>
      </c>
      <c r="C13257" t="s">
        <v>1903</v>
      </c>
      <c r="D13257" t="str">
        <f t="shared" si="207"/>
        <v>Townhouse</v>
      </c>
      <c r="E13257" t="s">
        <v>322</v>
      </c>
      <c r="F13257" t="str">
        <f>_xlfn.XLOOKUP(E13257,Geografiesleutel!A:A,Geografiesleutel!B:B,"",0,1)</f>
        <v>Agricultural Smallholdings</v>
      </c>
      <c r="G13257" s="18">
        <v>4</v>
      </c>
      <c r="H13257" s="18" t="s">
        <v>2646</v>
      </c>
    </row>
    <row r="13258" spans="1:8" x14ac:dyDescent="0.25">
      <c r="A13258" s="3" t="s">
        <v>446</v>
      </c>
      <c r="B13258" s="5">
        <v>900000</v>
      </c>
      <c r="C13258" t="s">
        <v>1902</v>
      </c>
      <c r="D13258" t="str">
        <f t="shared" si="207"/>
        <v>Townhouse</v>
      </c>
      <c r="E13258" t="s">
        <v>290</v>
      </c>
      <c r="F13258" t="str">
        <f>_xlfn.XLOOKUP(E13258,Geografiesleutel!A:A,Geografiesleutel!B:B,"",0,1)</f>
        <v>Eastern Suburbs</v>
      </c>
      <c r="G13258" s="18">
        <v>3</v>
      </c>
      <c r="H13258" s="18">
        <v>1</v>
      </c>
    </row>
    <row r="13259" spans="1:8" x14ac:dyDescent="0.25">
      <c r="A13259" s="3" t="s">
        <v>614</v>
      </c>
      <c r="B13259" s="5">
        <v>1000000</v>
      </c>
      <c r="C13259" t="s">
        <v>1901</v>
      </c>
      <c r="D13259" t="str">
        <f t="shared" ref="D13259:D13319" si="208">TRIM(RIGHT(SUBSTITUTE(C13259," ",REPT(" ",LEN(C13259))),LEN(C13259)))</f>
        <v>Townhouse</v>
      </c>
      <c r="E13259" t="s">
        <v>46</v>
      </c>
      <c r="F13259" t="str">
        <f>_xlfn.XLOOKUP(E13259,Geografiesleutel!A:A,Geografiesleutel!B:B,"",0,1)</f>
        <v>Eastern Suburbs</v>
      </c>
      <c r="G13259" s="18">
        <v>2</v>
      </c>
      <c r="H13259" s="18">
        <v>1</v>
      </c>
    </row>
    <row r="13260" spans="1:8" x14ac:dyDescent="0.25">
      <c r="A13260" s="3" t="s">
        <v>582</v>
      </c>
      <c r="B13260" s="5">
        <v>790000</v>
      </c>
      <c r="C13260" t="s">
        <v>1901</v>
      </c>
      <c r="D13260" t="str">
        <f t="shared" si="208"/>
        <v>Townhouse</v>
      </c>
      <c r="E13260" t="s">
        <v>66</v>
      </c>
      <c r="F13260" t="str">
        <f>_xlfn.XLOOKUP(E13260,Geografiesleutel!A:A,Geografiesleutel!B:B,"",0,1)</f>
        <v>Northern Suburbs</v>
      </c>
      <c r="G13260" s="18">
        <v>2</v>
      </c>
      <c r="H13260" s="18">
        <v>1</v>
      </c>
    </row>
    <row r="13261" spans="1:8" x14ac:dyDescent="0.25">
      <c r="A13261" s="3" t="s">
        <v>361</v>
      </c>
      <c r="B13261" s="5">
        <v>4600000</v>
      </c>
      <c r="C13261" t="s">
        <v>1901</v>
      </c>
      <c r="D13261" t="str">
        <f t="shared" si="208"/>
        <v>Townhouse</v>
      </c>
      <c r="E13261" t="s">
        <v>608</v>
      </c>
      <c r="F13261" t="str">
        <f>_xlfn.XLOOKUP(E13261,Geografiesleutel!A:A,Geografiesleutel!B:B,"",0,1)</f>
        <v>Eastern Suburbs</v>
      </c>
      <c r="G13261" s="18">
        <v>2</v>
      </c>
      <c r="H13261" s="18">
        <v>2</v>
      </c>
    </row>
    <row r="13262" spans="1:8" x14ac:dyDescent="0.25">
      <c r="A13262" s="3" t="s">
        <v>282</v>
      </c>
      <c r="B13262" s="5">
        <v>1200000</v>
      </c>
      <c r="C13262" t="s">
        <v>1902</v>
      </c>
      <c r="D13262" t="str">
        <f t="shared" si="208"/>
        <v>Townhouse</v>
      </c>
      <c r="E13262" t="s">
        <v>134</v>
      </c>
      <c r="F13262" t="str">
        <f>_xlfn.XLOOKUP(E13262,Geografiesleutel!A:A,Geografiesleutel!B:B,"",0,1)</f>
        <v>Eastern Suburbs</v>
      </c>
      <c r="G13262" s="18">
        <v>3</v>
      </c>
      <c r="H13262" s="18">
        <v>2</v>
      </c>
    </row>
    <row r="13263" spans="1:8" x14ac:dyDescent="0.25">
      <c r="A13263" s="3" t="s">
        <v>185</v>
      </c>
      <c r="B13263" s="5">
        <v>1400000</v>
      </c>
      <c r="C13263" t="s">
        <v>1902</v>
      </c>
      <c r="D13263" t="str">
        <f t="shared" si="208"/>
        <v>Townhouse</v>
      </c>
      <c r="E13263" t="s">
        <v>571</v>
      </c>
      <c r="F13263" t="str">
        <f>_xlfn.XLOOKUP(E13263,Geografiesleutel!A:A,Geografiesleutel!B:B,"",0,1)</f>
        <v>Eastern Suburbs</v>
      </c>
      <c r="G13263" s="18">
        <v>3</v>
      </c>
      <c r="H13263" s="18">
        <v>2</v>
      </c>
    </row>
    <row r="13264" spans="1:8" x14ac:dyDescent="0.25">
      <c r="A13264" s="3" t="s">
        <v>376</v>
      </c>
      <c r="B13264" s="5">
        <v>2000000</v>
      </c>
      <c r="C13264" t="s">
        <v>1901</v>
      </c>
      <c r="D13264" t="str">
        <f t="shared" si="208"/>
        <v>Townhouse</v>
      </c>
      <c r="E13264" t="s">
        <v>128</v>
      </c>
      <c r="F13264" t="str">
        <f>_xlfn.XLOOKUP(E13264,Geografiesleutel!A:A,Geografiesleutel!B:B,"",0,1)</f>
        <v>Eastern Suburbs</v>
      </c>
      <c r="G13264" s="18">
        <v>2</v>
      </c>
      <c r="H13264" s="18">
        <v>2</v>
      </c>
    </row>
    <row r="13265" spans="1:8" x14ac:dyDescent="0.25">
      <c r="A13265" s="3" t="s">
        <v>36</v>
      </c>
      <c r="B13265" s="5">
        <v>1750000</v>
      </c>
      <c r="C13265" t="s">
        <v>1902</v>
      </c>
      <c r="D13265" t="str">
        <f t="shared" si="208"/>
        <v>Townhouse</v>
      </c>
      <c r="E13265" t="s">
        <v>42</v>
      </c>
      <c r="F13265" t="str">
        <f>_xlfn.XLOOKUP(E13265,Geografiesleutel!A:A,Geografiesleutel!B:B,"",0,1)</f>
        <v>Eastern Suburbs</v>
      </c>
      <c r="G13265" s="18">
        <v>3</v>
      </c>
      <c r="H13265" s="18">
        <v>2</v>
      </c>
    </row>
    <row r="13266" spans="1:8" x14ac:dyDescent="0.25">
      <c r="A13266" s="3" t="s">
        <v>614</v>
      </c>
      <c r="B13266" s="5">
        <v>1000000</v>
      </c>
      <c r="C13266" t="s">
        <v>1902</v>
      </c>
      <c r="D13266" t="str">
        <f t="shared" si="208"/>
        <v>Townhouse</v>
      </c>
      <c r="E13266" t="s">
        <v>368</v>
      </c>
      <c r="F13266" t="str">
        <f>_xlfn.XLOOKUP(E13266,Geografiesleutel!A:A,Geografiesleutel!B:B,"",0,1)</f>
        <v>Eastern Suburbs</v>
      </c>
      <c r="G13266" s="18">
        <v>3</v>
      </c>
      <c r="H13266" s="18">
        <v>2</v>
      </c>
    </row>
    <row r="13267" spans="1:8" x14ac:dyDescent="0.25">
      <c r="A13267" s="3" t="s">
        <v>1936</v>
      </c>
      <c r="B13267" s="5">
        <v>3299999</v>
      </c>
      <c r="C13267" t="s">
        <v>1902</v>
      </c>
      <c r="D13267" t="str">
        <f t="shared" si="208"/>
        <v>Townhouse</v>
      </c>
      <c r="E13267" t="s">
        <v>190</v>
      </c>
      <c r="F13267" t="str">
        <f>_xlfn.XLOOKUP(E13267,Geografiesleutel!A:A,Geografiesleutel!B:B,"",0,1)</f>
        <v>Eastern Suburbs</v>
      </c>
      <c r="G13267" s="18">
        <v>3</v>
      </c>
      <c r="H13267" s="18" t="s">
        <v>2648</v>
      </c>
    </row>
    <row r="13268" spans="1:8" x14ac:dyDescent="0.25">
      <c r="A13268" s="3" t="s">
        <v>315</v>
      </c>
      <c r="B13268" s="5">
        <v>1950000</v>
      </c>
      <c r="C13268" t="s">
        <v>1903</v>
      </c>
      <c r="D13268" t="str">
        <f t="shared" si="208"/>
        <v>Townhouse</v>
      </c>
      <c r="E13268" t="s">
        <v>233</v>
      </c>
      <c r="F13268" t="str">
        <f>_xlfn.XLOOKUP(E13268,Geografiesleutel!A:A,Geografiesleutel!B:B,"",0,1)</f>
        <v>Eastern Suburbs</v>
      </c>
      <c r="G13268" s="18">
        <v>4</v>
      </c>
      <c r="H13268" s="18">
        <v>3</v>
      </c>
    </row>
    <row r="13269" spans="1:8" x14ac:dyDescent="0.25">
      <c r="A13269" s="3" t="s">
        <v>789</v>
      </c>
      <c r="B13269" s="5">
        <v>620000</v>
      </c>
      <c r="C13269" t="s">
        <v>1913</v>
      </c>
      <c r="D13269" t="str">
        <f t="shared" si="208"/>
        <v>Townhouse</v>
      </c>
      <c r="E13269" t="s">
        <v>18</v>
      </c>
      <c r="F13269" t="str">
        <f>_xlfn.XLOOKUP(E13269,Geografiesleutel!A:A,Geografiesleutel!B:B,"",0,1)</f>
        <v>Agricultural Smallholdings</v>
      </c>
      <c r="G13269" s="18">
        <v>1</v>
      </c>
      <c r="H13269" s="18">
        <v>1</v>
      </c>
    </row>
    <row r="13270" spans="1:8" x14ac:dyDescent="0.25">
      <c r="A13270" s="3" t="s">
        <v>1115</v>
      </c>
      <c r="B13270" s="5">
        <v>660000</v>
      </c>
      <c r="C13270" t="s">
        <v>1901</v>
      </c>
      <c r="D13270" t="str">
        <f t="shared" si="208"/>
        <v>Townhouse</v>
      </c>
      <c r="E13270" t="s">
        <v>137</v>
      </c>
      <c r="F13270" t="str">
        <f>_xlfn.XLOOKUP(E13270,Geografiesleutel!A:A,Geografiesleutel!B:B,"",0,1)</f>
        <v>Northern Suburbs</v>
      </c>
      <c r="G13270" s="18">
        <v>2</v>
      </c>
      <c r="H13270" s="18">
        <v>1</v>
      </c>
    </row>
    <row r="13271" spans="1:8" x14ac:dyDescent="0.25">
      <c r="A13271" s="3" t="s">
        <v>614</v>
      </c>
      <c r="B13271" s="5">
        <v>1000000</v>
      </c>
      <c r="C13271" t="s">
        <v>1901</v>
      </c>
      <c r="D13271" t="str">
        <f t="shared" si="208"/>
        <v>Townhouse</v>
      </c>
      <c r="E13271" t="s">
        <v>134</v>
      </c>
      <c r="F13271" t="str">
        <f>_xlfn.XLOOKUP(E13271,Geografiesleutel!A:A,Geografiesleutel!B:B,"",0,1)</f>
        <v>Eastern Suburbs</v>
      </c>
      <c r="G13271" s="18">
        <v>2</v>
      </c>
      <c r="H13271" s="18" t="s">
        <v>2650</v>
      </c>
    </row>
    <row r="13272" spans="1:8" x14ac:dyDescent="0.25">
      <c r="A13272" s="3" t="s">
        <v>261</v>
      </c>
      <c r="B13272" s="5">
        <v>2900000</v>
      </c>
      <c r="C13272" t="s">
        <v>1902</v>
      </c>
      <c r="D13272" t="str">
        <f t="shared" si="208"/>
        <v>Townhouse</v>
      </c>
      <c r="E13272" t="s">
        <v>86</v>
      </c>
      <c r="F13272" t="str">
        <f>_xlfn.XLOOKUP(E13272,Geografiesleutel!A:A,Geografiesleutel!B:B,"",0,1)</f>
        <v>Eastern Suburbs</v>
      </c>
      <c r="G13272" s="18">
        <v>3</v>
      </c>
      <c r="H13272" s="18">
        <v>2</v>
      </c>
    </row>
    <row r="13273" spans="1:8" x14ac:dyDescent="0.25">
      <c r="A13273" s="3" t="s">
        <v>512</v>
      </c>
      <c r="B13273" s="5">
        <v>750000</v>
      </c>
      <c r="C13273" t="s">
        <v>1902</v>
      </c>
      <c r="D13273" t="str">
        <f t="shared" si="208"/>
        <v>Townhouse</v>
      </c>
      <c r="E13273" t="s">
        <v>487</v>
      </c>
      <c r="F13273" t="str">
        <f>_xlfn.XLOOKUP(E13273,Geografiesleutel!A:A,Geografiesleutel!B:B,"",0,1)</f>
        <v>CBD</v>
      </c>
      <c r="G13273" s="18">
        <v>3</v>
      </c>
      <c r="H13273" s="18">
        <v>2</v>
      </c>
    </row>
    <row r="13274" spans="1:8" x14ac:dyDescent="0.25">
      <c r="A13274" s="3" t="s">
        <v>669</v>
      </c>
      <c r="B13274" s="5">
        <v>920000</v>
      </c>
      <c r="C13274" t="s">
        <v>1902</v>
      </c>
      <c r="D13274" t="str">
        <f t="shared" si="208"/>
        <v>Townhouse</v>
      </c>
      <c r="E13274" t="s">
        <v>227</v>
      </c>
      <c r="F13274" t="str">
        <f>_xlfn.XLOOKUP(E13274,Geografiesleutel!A:A,Geografiesleutel!B:B,"",0,1)</f>
        <v>Western Suburbs</v>
      </c>
      <c r="G13274" s="18">
        <v>3</v>
      </c>
      <c r="H13274" s="18">
        <v>1</v>
      </c>
    </row>
    <row r="13275" spans="1:8" x14ac:dyDescent="0.25">
      <c r="A13275" s="3" t="s">
        <v>274</v>
      </c>
      <c r="B13275" s="5">
        <v>850000</v>
      </c>
      <c r="C13275" t="s">
        <v>1901</v>
      </c>
      <c r="D13275" t="str">
        <f t="shared" si="208"/>
        <v>Townhouse</v>
      </c>
      <c r="E13275" t="s">
        <v>35</v>
      </c>
      <c r="F13275" t="str">
        <f>_xlfn.XLOOKUP(E13275,Geografiesleutel!A:A,Geografiesleutel!B:B,"",0,1)</f>
        <v>Northern Suburbs</v>
      </c>
      <c r="G13275" s="18">
        <v>2</v>
      </c>
      <c r="H13275" s="18">
        <v>1</v>
      </c>
    </row>
    <row r="13276" spans="1:8" x14ac:dyDescent="0.25">
      <c r="A13276" s="3" t="s">
        <v>365</v>
      </c>
      <c r="B13276" s="5">
        <v>1450000</v>
      </c>
      <c r="C13276" t="s">
        <v>1902</v>
      </c>
      <c r="D13276" t="str">
        <f t="shared" si="208"/>
        <v>Townhouse</v>
      </c>
      <c r="E13276" t="s">
        <v>290</v>
      </c>
      <c r="F13276" t="str">
        <f>_xlfn.XLOOKUP(E13276,Geografiesleutel!A:A,Geografiesleutel!B:B,"",0,1)</f>
        <v>Eastern Suburbs</v>
      </c>
      <c r="G13276" s="18">
        <v>3</v>
      </c>
      <c r="H13276" s="18">
        <v>3</v>
      </c>
    </row>
    <row r="13277" spans="1:8" x14ac:dyDescent="0.25">
      <c r="A13277" s="3" t="s">
        <v>170</v>
      </c>
      <c r="B13277" s="5">
        <v>1150000</v>
      </c>
      <c r="C13277" t="s">
        <v>1902</v>
      </c>
      <c r="D13277" t="str">
        <f t="shared" si="208"/>
        <v>Townhouse</v>
      </c>
      <c r="E13277" t="s">
        <v>141</v>
      </c>
      <c r="F13277" t="str">
        <f>_xlfn.XLOOKUP(E13277,Geografiesleutel!A:A,Geografiesleutel!B:B,"",0,1)</f>
        <v>Agricultural Smallholdings</v>
      </c>
      <c r="G13277" s="18">
        <v>3</v>
      </c>
      <c r="H13277" s="18">
        <v>2</v>
      </c>
    </row>
    <row r="13278" spans="1:8" x14ac:dyDescent="0.25">
      <c r="A13278" s="3" t="s">
        <v>512</v>
      </c>
      <c r="B13278" s="5">
        <v>750000</v>
      </c>
      <c r="C13278" t="s">
        <v>1902</v>
      </c>
      <c r="D13278" t="str">
        <f t="shared" si="208"/>
        <v>Townhouse</v>
      </c>
      <c r="E13278" t="s">
        <v>16</v>
      </c>
      <c r="F13278" t="str">
        <f>_xlfn.XLOOKUP(E13278,Geografiesleutel!A:A,Geografiesleutel!B:B,"",0,1)</f>
        <v>Eastern Suburbs</v>
      </c>
      <c r="G13278" s="18">
        <v>3</v>
      </c>
      <c r="H13278" s="18">
        <v>2</v>
      </c>
    </row>
    <row r="13279" spans="1:8" x14ac:dyDescent="0.25">
      <c r="A13279" s="3" t="s">
        <v>1667</v>
      </c>
      <c r="B13279" s="5">
        <v>2449000</v>
      </c>
      <c r="C13279" t="s">
        <v>1902</v>
      </c>
      <c r="D13279" t="str">
        <f t="shared" si="208"/>
        <v>Townhouse</v>
      </c>
      <c r="E13279" t="s">
        <v>128</v>
      </c>
      <c r="F13279" t="str">
        <f>_xlfn.XLOOKUP(E13279,Geografiesleutel!A:A,Geografiesleutel!B:B,"",0,1)</f>
        <v>Eastern Suburbs</v>
      </c>
      <c r="G13279" s="18">
        <v>3</v>
      </c>
      <c r="H13279" s="18">
        <v>2</v>
      </c>
    </row>
    <row r="13280" spans="1:8" x14ac:dyDescent="0.25">
      <c r="A13280" s="3" t="s">
        <v>1656</v>
      </c>
      <c r="B13280" s="5">
        <v>939000</v>
      </c>
      <c r="C13280" t="s">
        <v>1901</v>
      </c>
      <c r="D13280" t="str">
        <f t="shared" si="208"/>
        <v>Townhouse</v>
      </c>
      <c r="E13280" t="s">
        <v>30</v>
      </c>
      <c r="F13280" t="str">
        <f>_xlfn.XLOOKUP(E13280,Geografiesleutel!A:A,Geografiesleutel!B:B,"",0,1)</f>
        <v>Northern Suburbs</v>
      </c>
      <c r="G13280" s="18">
        <v>2</v>
      </c>
      <c r="H13280" s="18">
        <v>1</v>
      </c>
    </row>
    <row r="13281" spans="1:8" x14ac:dyDescent="0.25">
      <c r="A13281" s="3" t="s">
        <v>133</v>
      </c>
      <c r="B13281" s="5">
        <v>1850000</v>
      </c>
      <c r="C13281" t="s">
        <v>1902</v>
      </c>
      <c r="D13281" t="str">
        <f t="shared" si="208"/>
        <v>Townhouse</v>
      </c>
      <c r="E13281" t="s">
        <v>491</v>
      </c>
      <c r="F13281" t="str">
        <f>_xlfn.XLOOKUP(E13281,Geografiesleutel!A:A,Geografiesleutel!B:B,"",0,1)</f>
        <v>Eastern Suburbs</v>
      </c>
      <c r="G13281" s="18">
        <v>3</v>
      </c>
      <c r="H13281" s="18">
        <v>2</v>
      </c>
    </row>
    <row r="13282" spans="1:8" x14ac:dyDescent="0.25">
      <c r="A13282" s="3" t="s">
        <v>512</v>
      </c>
      <c r="B13282" s="5">
        <v>750000</v>
      </c>
      <c r="C13282" t="s">
        <v>1901</v>
      </c>
      <c r="D13282" t="str">
        <f t="shared" si="208"/>
        <v>Townhouse</v>
      </c>
      <c r="E13282" t="s">
        <v>46</v>
      </c>
      <c r="F13282" t="str">
        <f>_xlfn.XLOOKUP(E13282,Geografiesleutel!A:A,Geografiesleutel!B:B,"",0,1)</f>
        <v>Eastern Suburbs</v>
      </c>
      <c r="G13282" s="18">
        <v>2</v>
      </c>
      <c r="H13282" s="18">
        <v>1</v>
      </c>
    </row>
    <row r="13283" spans="1:8" x14ac:dyDescent="0.25">
      <c r="A13283" s="3" t="s">
        <v>716</v>
      </c>
      <c r="B13283" s="5">
        <v>1445000</v>
      </c>
      <c r="C13283" t="s">
        <v>1902</v>
      </c>
      <c r="D13283" t="str">
        <f t="shared" si="208"/>
        <v>Townhouse</v>
      </c>
      <c r="E13283" t="s">
        <v>324</v>
      </c>
      <c r="F13283" t="str">
        <f>_xlfn.XLOOKUP(E13283,Geografiesleutel!A:A,Geografiesleutel!B:B,"",0,1)</f>
        <v>Eastern Suburbs</v>
      </c>
      <c r="G13283" s="18">
        <v>3</v>
      </c>
      <c r="H13283" s="18">
        <v>3</v>
      </c>
    </row>
    <row r="13284" spans="1:8" x14ac:dyDescent="0.25">
      <c r="A13284" s="3" t="s">
        <v>34</v>
      </c>
      <c r="B13284" s="5">
        <v>1650000</v>
      </c>
      <c r="C13284" t="s">
        <v>1901</v>
      </c>
      <c r="D13284" t="str">
        <f t="shared" si="208"/>
        <v>Townhouse</v>
      </c>
      <c r="E13284" t="s">
        <v>260</v>
      </c>
      <c r="F13284" t="str">
        <f>_xlfn.XLOOKUP(E13284,Geografiesleutel!A:A,Geografiesleutel!B:B,"",0,1)</f>
        <v>Eastern Suburbs</v>
      </c>
      <c r="G13284" s="18">
        <v>2</v>
      </c>
      <c r="H13284" s="18">
        <v>2</v>
      </c>
    </row>
    <row r="13285" spans="1:8" x14ac:dyDescent="0.25">
      <c r="A13285" s="3" t="s">
        <v>95</v>
      </c>
      <c r="B13285" s="5">
        <v>1690000</v>
      </c>
      <c r="C13285" t="s">
        <v>1902</v>
      </c>
      <c r="D13285" t="str">
        <f t="shared" si="208"/>
        <v>Townhouse</v>
      </c>
      <c r="E13285" t="s">
        <v>62</v>
      </c>
      <c r="F13285" t="str">
        <f>_xlfn.XLOOKUP(E13285,Geografiesleutel!A:A,Geografiesleutel!B:B,"",0,1)</f>
        <v>Northern Suburbs</v>
      </c>
      <c r="G13285" s="18">
        <v>3</v>
      </c>
      <c r="H13285" s="18" t="s">
        <v>2646</v>
      </c>
    </row>
    <row r="13286" spans="1:8" x14ac:dyDescent="0.25">
      <c r="A13286" s="3" t="s">
        <v>192</v>
      </c>
      <c r="B13286" s="5">
        <v>1499000</v>
      </c>
      <c r="C13286" t="s">
        <v>1901</v>
      </c>
      <c r="D13286" t="str">
        <f t="shared" si="208"/>
        <v>Townhouse</v>
      </c>
      <c r="E13286" t="s">
        <v>112</v>
      </c>
      <c r="F13286" t="str">
        <f>_xlfn.XLOOKUP(E13286,Geografiesleutel!A:A,Geografiesleutel!B:B,"",0,1)</f>
        <v>Northern Suburbs</v>
      </c>
      <c r="G13286" s="18">
        <v>2</v>
      </c>
      <c r="H13286" s="18" t="s">
        <v>2646</v>
      </c>
    </row>
    <row r="13287" spans="1:8" x14ac:dyDescent="0.25">
      <c r="A13287" s="3" t="s">
        <v>183</v>
      </c>
      <c r="B13287" s="5">
        <v>1250000</v>
      </c>
      <c r="C13287" t="s">
        <v>1901</v>
      </c>
      <c r="D13287" t="str">
        <f t="shared" si="208"/>
        <v>Townhouse</v>
      </c>
      <c r="E13287" t="s">
        <v>16</v>
      </c>
      <c r="F13287" t="str">
        <f>_xlfn.XLOOKUP(E13287,Geografiesleutel!A:A,Geografiesleutel!B:B,"",0,1)</f>
        <v>Eastern Suburbs</v>
      </c>
      <c r="G13287" s="18">
        <v>2</v>
      </c>
      <c r="H13287" s="18">
        <v>2</v>
      </c>
    </row>
    <row r="13288" spans="1:8" x14ac:dyDescent="0.25">
      <c r="A13288" s="3" t="s">
        <v>148</v>
      </c>
      <c r="B13288" s="5">
        <v>1799000</v>
      </c>
      <c r="C13288" t="s">
        <v>1903</v>
      </c>
      <c r="D13288" t="str">
        <f t="shared" si="208"/>
        <v>Townhouse</v>
      </c>
      <c r="E13288" t="s">
        <v>46</v>
      </c>
      <c r="F13288" t="str">
        <f>_xlfn.XLOOKUP(E13288,Geografiesleutel!A:A,Geografiesleutel!B:B,"",0,1)</f>
        <v>Eastern Suburbs</v>
      </c>
      <c r="G13288" s="18">
        <v>4</v>
      </c>
      <c r="H13288" s="18" t="s">
        <v>2646</v>
      </c>
    </row>
    <row r="13289" spans="1:8" x14ac:dyDescent="0.25">
      <c r="A13289" s="3" t="s">
        <v>457</v>
      </c>
      <c r="B13289" s="5">
        <v>1395000</v>
      </c>
      <c r="C13289" t="s">
        <v>1902</v>
      </c>
      <c r="D13289" t="str">
        <f t="shared" si="208"/>
        <v>Townhouse</v>
      </c>
      <c r="E13289" t="s">
        <v>324</v>
      </c>
      <c r="F13289" t="str">
        <f>_xlfn.XLOOKUP(E13289,Geografiesleutel!A:A,Geografiesleutel!B:B,"",0,1)</f>
        <v>Eastern Suburbs</v>
      </c>
      <c r="G13289" s="18">
        <v>3</v>
      </c>
      <c r="H13289" s="18">
        <v>2</v>
      </c>
    </row>
    <row r="13290" spans="1:8" x14ac:dyDescent="0.25">
      <c r="A13290" s="3" t="s">
        <v>1016</v>
      </c>
      <c r="B13290" s="5">
        <v>1070000</v>
      </c>
      <c r="C13290" t="s">
        <v>1901</v>
      </c>
      <c r="D13290" t="str">
        <f t="shared" si="208"/>
        <v>Townhouse</v>
      </c>
      <c r="E13290" t="s">
        <v>368</v>
      </c>
      <c r="F13290" t="str">
        <f>_xlfn.XLOOKUP(E13290,Geografiesleutel!A:A,Geografiesleutel!B:B,"",0,1)</f>
        <v>Eastern Suburbs</v>
      </c>
      <c r="G13290" s="18">
        <v>2</v>
      </c>
      <c r="H13290" s="18">
        <v>1</v>
      </c>
    </row>
    <row r="13291" spans="1:8" x14ac:dyDescent="0.25">
      <c r="A13291" s="3" t="s">
        <v>274</v>
      </c>
      <c r="B13291" s="5">
        <v>850000</v>
      </c>
      <c r="C13291" t="s">
        <v>1901</v>
      </c>
      <c r="D13291" t="str">
        <f t="shared" si="208"/>
        <v>Townhouse</v>
      </c>
      <c r="E13291" t="s">
        <v>126</v>
      </c>
      <c r="F13291" t="str">
        <f>_xlfn.XLOOKUP(E13291,Geografiesleutel!A:A,Geografiesleutel!B:B,"",0,1)</f>
        <v>Northern Suburbs</v>
      </c>
      <c r="G13291" s="18">
        <v>2</v>
      </c>
      <c r="H13291" s="18">
        <v>1</v>
      </c>
    </row>
    <row r="13292" spans="1:8" x14ac:dyDescent="0.25">
      <c r="A13292" s="3" t="s">
        <v>457</v>
      </c>
      <c r="B13292" s="5">
        <v>1395000</v>
      </c>
      <c r="C13292" t="s">
        <v>1902</v>
      </c>
      <c r="D13292" t="str">
        <f t="shared" si="208"/>
        <v>Townhouse</v>
      </c>
      <c r="E13292" t="s">
        <v>324</v>
      </c>
      <c r="F13292" t="str">
        <f>_xlfn.XLOOKUP(E13292,Geografiesleutel!A:A,Geografiesleutel!B:B,"",0,1)</f>
        <v>Eastern Suburbs</v>
      </c>
      <c r="G13292" s="18">
        <v>3</v>
      </c>
      <c r="H13292" s="18">
        <v>2</v>
      </c>
    </row>
    <row r="13293" spans="1:8" x14ac:dyDescent="0.25">
      <c r="A13293" s="3" t="s">
        <v>157</v>
      </c>
      <c r="B13293" s="5">
        <v>2750000</v>
      </c>
      <c r="C13293" t="s">
        <v>1902</v>
      </c>
      <c r="D13293" t="str">
        <f t="shared" si="208"/>
        <v>Townhouse</v>
      </c>
      <c r="E13293" t="s">
        <v>322</v>
      </c>
      <c r="F13293" t="str">
        <f>_xlfn.XLOOKUP(E13293,Geografiesleutel!A:A,Geografiesleutel!B:B,"",0,1)</f>
        <v>Agricultural Smallholdings</v>
      </c>
      <c r="G13293" s="18">
        <v>3</v>
      </c>
      <c r="H13293" s="18">
        <v>2</v>
      </c>
    </row>
    <row r="13294" spans="1:8" x14ac:dyDescent="0.25">
      <c r="A13294" s="3" t="s">
        <v>296</v>
      </c>
      <c r="B13294" s="5">
        <v>795000</v>
      </c>
      <c r="C13294" t="s">
        <v>1937</v>
      </c>
      <c r="D13294" t="str">
        <f t="shared" si="208"/>
        <v>Townhouse</v>
      </c>
      <c r="E13294" t="s">
        <v>118</v>
      </c>
      <c r="F13294" t="str">
        <f>_xlfn.XLOOKUP(E13294,Geografiesleutel!A:A,Geografiesleutel!B:B,"",0,1)</f>
        <v>Northern Suburbs</v>
      </c>
      <c r="G13294" s="18" t="s">
        <v>2646</v>
      </c>
      <c r="H13294" s="18">
        <v>2</v>
      </c>
    </row>
    <row r="13295" spans="1:8" x14ac:dyDescent="0.25">
      <c r="A13295" s="3" t="s">
        <v>365</v>
      </c>
      <c r="B13295" s="5">
        <v>1450000</v>
      </c>
      <c r="C13295" t="s">
        <v>1902</v>
      </c>
      <c r="D13295" t="str">
        <f t="shared" si="208"/>
        <v>Townhouse</v>
      </c>
      <c r="E13295" t="s">
        <v>368</v>
      </c>
      <c r="F13295" t="str">
        <f>_xlfn.XLOOKUP(E13295,Geografiesleutel!A:A,Geografiesleutel!B:B,"",0,1)</f>
        <v>Eastern Suburbs</v>
      </c>
      <c r="G13295" s="18">
        <v>3</v>
      </c>
      <c r="H13295" s="18" t="s">
        <v>2646</v>
      </c>
    </row>
    <row r="13296" spans="1:8" x14ac:dyDescent="0.25">
      <c r="A13296" s="3" t="s">
        <v>1938</v>
      </c>
      <c r="B13296" s="5">
        <v>1371000</v>
      </c>
      <c r="C13296" t="s">
        <v>1902</v>
      </c>
      <c r="D13296" t="str">
        <f t="shared" si="208"/>
        <v>Townhouse</v>
      </c>
      <c r="E13296" t="s">
        <v>46</v>
      </c>
      <c r="F13296" t="str">
        <f>_xlfn.XLOOKUP(E13296,Geografiesleutel!A:A,Geografiesleutel!B:B,"",0,1)</f>
        <v>Eastern Suburbs</v>
      </c>
      <c r="G13296" s="18">
        <v>3</v>
      </c>
      <c r="H13296" s="18">
        <v>2</v>
      </c>
    </row>
    <row r="13297" spans="1:8" x14ac:dyDescent="0.25">
      <c r="A13297" s="3" t="s">
        <v>546</v>
      </c>
      <c r="B13297" s="5">
        <v>1399000</v>
      </c>
      <c r="C13297" t="s">
        <v>1902</v>
      </c>
      <c r="D13297" t="str">
        <f t="shared" si="208"/>
        <v>Townhouse</v>
      </c>
      <c r="E13297" t="s">
        <v>66</v>
      </c>
      <c r="F13297" t="str">
        <f>_xlfn.XLOOKUP(E13297,Geografiesleutel!A:A,Geografiesleutel!B:B,"",0,1)</f>
        <v>Northern Suburbs</v>
      </c>
      <c r="G13297" s="18">
        <v>3</v>
      </c>
      <c r="H13297" s="18">
        <v>2</v>
      </c>
    </row>
    <row r="13298" spans="1:8" x14ac:dyDescent="0.25">
      <c r="A13298" s="3" t="s">
        <v>457</v>
      </c>
      <c r="B13298" s="5">
        <v>1395000</v>
      </c>
      <c r="C13298" t="s">
        <v>1902</v>
      </c>
      <c r="D13298" t="str">
        <f t="shared" si="208"/>
        <v>Townhouse</v>
      </c>
      <c r="E13298" t="s">
        <v>46</v>
      </c>
      <c r="F13298" t="str">
        <f>_xlfn.XLOOKUP(E13298,Geografiesleutel!A:A,Geografiesleutel!B:B,"",0,1)</f>
        <v>Eastern Suburbs</v>
      </c>
      <c r="G13298" s="18">
        <v>3</v>
      </c>
      <c r="H13298" s="18">
        <v>2</v>
      </c>
    </row>
    <row r="13299" spans="1:8" x14ac:dyDescent="0.25">
      <c r="A13299" s="3" t="s">
        <v>36</v>
      </c>
      <c r="B13299" s="5">
        <v>1750000</v>
      </c>
      <c r="C13299" t="s">
        <v>1903</v>
      </c>
      <c r="D13299" t="str">
        <f t="shared" si="208"/>
        <v>Townhouse</v>
      </c>
      <c r="E13299" t="s">
        <v>90</v>
      </c>
      <c r="F13299" t="str">
        <f>_xlfn.XLOOKUP(E13299,Geografiesleutel!A:A,Geografiesleutel!B:B,"",0,1)</f>
        <v>Eastern Suburbs</v>
      </c>
      <c r="G13299" s="18">
        <v>4</v>
      </c>
      <c r="H13299" s="18" t="s">
        <v>2646</v>
      </c>
    </row>
    <row r="13300" spans="1:8" x14ac:dyDescent="0.25">
      <c r="A13300" s="3" t="s">
        <v>237</v>
      </c>
      <c r="B13300" s="5">
        <v>925000</v>
      </c>
      <c r="C13300" t="s">
        <v>1902</v>
      </c>
      <c r="D13300" t="str">
        <f t="shared" si="208"/>
        <v>Townhouse</v>
      </c>
      <c r="E13300" t="s">
        <v>186</v>
      </c>
      <c r="F13300" t="str">
        <f>_xlfn.XLOOKUP(E13300,Geografiesleutel!A:A,Geografiesleutel!B:B,"",0,1)</f>
        <v>Eastern Suburbs</v>
      </c>
      <c r="G13300" s="18">
        <v>3</v>
      </c>
      <c r="H13300" s="18" t="s">
        <v>2650</v>
      </c>
    </row>
    <row r="13301" spans="1:8" x14ac:dyDescent="0.25">
      <c r="A13301" s="3" t="s">
        <v>412</v>
      </c>
      <c r="B13301" s="5">
        <v>1195000</v>
      </c>
      <c r="C13301" t="s">
        <v>1902</v>
      </c>
      <c r="D13301" t="str">
        <f t="shared" si="208"/>
        <v>Townhouse</v>
      </c>
      <c r="E13301" t="s">
        <v>368</v>
      </c>
      <c r="F13301" t="str">
        <f>_xlfn.XLOOKUP(E13301,Geografiesleutel!A:A,Geografiesleutel!B:B,"",0,1)</f>
        <v>Eastern Suburbs</v>
      </c>
      <c r="G13301" s="18">
        <v>3</v>
      </c>
      <c r="H13301" s="18">
        <v>2</v>
      </c>
    </row>
    <row r="13302" spans="1:8" x14ac:dyDescent="0.25">
      <c r="A13302" s="3" t="s">
        <v>150</v>
      </c>
      <c r="B13302" s="5">
        <v>1350000</v>
      </c>
      <c r="C13302" t="s">
        <v>1902</v>
      </c>
      <c r="D13302" t="str">
        <f t="shared" si="208"/>
        <v>Townhouse</v>
      </c>
      <c r="E13302" t="s">
        <v>141</v>
      </c>
      <c r="F13302" t="str">
        <f>_xlfn.XLOOKUP(E13302,Geografiesleutel!A:A,Geografiesleutel!B:B,"",0,1)</f>
        <v>Agricultural Smallholdings</v>
      </c>
      <c r="G13302" s="18">
        <v>3</v>
      </c>
      <c r="H13302" s="18">
        <v>2</v>
      </c>
    </row>
    <row r="13303" spans="1:8" x14ac:dyDescent="0.25">
      <c r="A13303" s="3" t="s">
        <v>261</v>
      </c>
      <c r="B13303" s="5">
        <v>2900000</v>
      </c>
      <c r="C13303" t="s">
        <v>1901</v>
      </c>
      <c r="D13303" t="str">
        <f t="shared" si="208"/>
        <v>Townhouse</v>
      </c>
      <c r="E13303" t="s">
        <v>50</v>
      </c>
      <c r="F13303" t="str">
        <f>_xlfn.XLOOKUP(E13303,Geografiesleutel!A:A,Geografiesleutel!B:B,"",0,1)</f>
        <v>Eastern Suburbs</v>
      </c>
      <c r="G13303" s="18">
        <v>2</v>
      </c>
      <c r="H13303" s="18">
        <v>1</v>
      </c>
    </row>
    <row r="13304" spans="1:8" x14ac:dyDescent="0.25">
      <c r="A13304" s="3" t="s">
        <v>400</v>
      </c>
      <c r="B13304" s="5">
        <v>970000</v>
      </c>
      <c r="C13304" t="s">
        <v>1901</v>
      </c>
      <c r="D13304" t="str">
        <f t="shared" si="208"/>
        <v>Townhouse</v>
      </c>
      <c r="E13304" t="s">
        <v>78</v>
      </c>
      <c r="F13304" t="str">
        <f>_xlfn.XLOOKUP(E13304,Geografiesleutel!A:A,Geografiesleutel!B:B,"",0,1)</f>
        <v>Northern Suburbs</v>
      </c>
      <c r="G13304" s="18">
        <v>2</v>
      </c>
      <c r="H13304" s="18">
        <v>2</v>
      </c>
    </row>
    <row r="13305" spans="1:8" x14ac:dyDescent="0.25">
      <c r="A13305" s="3" t="s">
        <v>766</v>
      </c>
      <c r="B13305" s="5">
        <v>960000</v>
      </c>
      <c r="C13305" t="s">
        <v>1901</v>
      </c>
      <c r="D13305" t="str">
        <f t="shared" si="208"/>
        <v>Townhouse</v>
      </c>
      <c r="E13305" t="s">
        <v>101</v>
      </c>
      <c r="F13305" t="str">
        <f>_xlfn.XLOOKUP(E13305,Geografiesleutel!A:A,Geografiesleutel!B:B,"",0,1)</f>
        <v>Eastern Suburbs</v>
      </c>
      <c r="G13305" s="18">
        <v>2</v>
      </c>
      <c r="H13305" s="18">
        <v>1</v>
      </c>
    </row>
    <row r="13306" spans="1:8" x14ac:dyDescent="0.25">
      <c r="A13306" s="3" t="s">
        <v>1915</v>
      </c>
      <c r="B13306" s="5">
        <v>869000</v>
      </c>
      <c r="C13306" t="s">
        <v>1901</v>
      </c>
      <c r="D13306" t="str">
        <f t="shared" si="208"/>
        <v>Townhouse</v>
      </c>
      <c r="E13306" t="s">
        <v>369</v>
      </c>
      <c r="F13306" t="str">
        <f>_xlfn.XLOOKUP(E13306,Geografiesleutel!A:A,Geografiesleutel!B:B,"",0,1)</f>
        <v>Eastern Suburbs</v>
      </c>
      <c r="G13306" s="18">
        <v>2</v>
      </c>
      <c r="H13306" s="18">
        <v>1</v>
      </c>
    </row>
    <row r="13307" spans="1:8" x14ac:dyDescent="0.25">
      <c r="A13307" s="3" t="s">
        <v>170</v>
      </c>
      <c r="B13307" s="5">
        <v>1150000</v>
      </c>
      <c r="C13307" t="s">
        <v>1901</v>
      </c>
      <c r="D13307" t="str">
        <f t="shared" si="208"/>
        <v>Townhouse</v>
      </c>
      <c r="E13307" t="s">
        <v>141</v>
      </c>
      <c r="F13307" t="str">
        <f>_xlfn.XLOOKUP(E13307,Geografiesleutel!A:A,Geografiesleutel!B:B,"",0,1)</f>
        <v>Agricultural Smallholdings</v>
      </c>
      <c r="G13307" s="18">
        <v>2</v>
      </c>
      <c r="H13307" s="18">
        <v>2</v>
      </c>
    </row>
    <row r="13308" spans="1:8" x14ac:dyDescent="0.25">
      <c r="A13308" s="3" t="s">
        <v>700</v>
      </c>
      <c r="B13308" s="5">
        <v>780000</v>
      </c>
      <c r="C13308" t="s">
        <v>1901</v>
      </c>
      <c r="D13308" t="str">
        <f t="shared" si="208"/>
        <v>Townhouse</v>
      </c>
      <c r="E13308" t="s">
        <v>141</v>
      </c>
      <c r="F13308" t="str">
        <f>_xlfn.XLOOKUP(E13308,Geografiesleutel!A:A,Geografiesleutel!B:B,"",0,1)</f>
        <v>Agricultural Smallholdings</v>
      </c>
      <c r="G13308" s="18">
        <v>2</v>
      </c>
      <c r="H13308" s="18">
        <v>1</v>
      </c>
    </row>
    <row r="13309" spans="1:8" x14ac:dyDescent="0.25">
      <c r="A13309" s="3" t="s">
        <v>148</v>
      </c>
      <c r="B13309" s="5">
        <v>1799000</v>
      </c>
      <c r="C13309" t="s">
        <v>1902</v>
      </c>
      <c r="D13309" t="str">
        <f t="shared" si="208"/>
        <v>Townhouse</v>
      </c>
      <c r="E13309" t="s">
        <v>285</v>
      </c>
      <c r="F13309" t="str">
        <f>_xlfn.XLOOKUP(E13309,Geografiesleutel!A:A,Geografiesleutel!B:B,"",0,1)</f>
        <v>Eastern Suburbs</v>
      </c>
      <c r="G13309" s="18">
        <v>3</v>
      </c>
      <c r="H13309" s="18">
        <v>2</v>
      </c>
    </row>
    <row r="13310" spans="1:8" x14ac:dyDescent="0.25">
      <c r="A13310" s="3" t="s">
        <v>632</v>
      </c>
      <c r="B13310" s="5">
        <v>785000</v>
      </c>
      <c r="C13310" t="s">
        <v>1901</v>
      </c>
      <c r="D13310" t="str">
        <f t="shared" si="208"/>
        <v>Townhouse</v>
      </c>
      <c r="E13310" t="s">
        <v>974</v>
      </c>
      <c r="F13310" t="str">
        <f>_xlfn.XLOOKUP(E13310,Geografiesleutel!A:A,Geografiesleutel!B:B,"",0,1)</f>
        <v>Eastern Suburbs</v>
      </c>
      <c r="G13310" s="18">
        <v>2</v>
      </c>
      <c r="H13310" s="18">
        <v>1</v>
      </c>
    </row>
    <row r="13311" spans="1:8" x14ac:dyDescent="0.25">
      <c r="A13311" s="3" t="s">
        <v>183</v>
      </c>
      <c r="B13311" s="5">
        <v>1250000</v>
      </c>
      <c r="C13311" t="s">
        <v>1902</v>
      </c>
      <c r="D13311" t="str">
        <f t="shared" si="208"/>
        <v>Townhouse</v>
      </c>
      <c r="E13311" t="s">
        <v>134</v>
      </c>
      <c r="F13311" t="str">
        <f>_xlfn.XLOOKUP(E13311,Geografiesleutel!A:A,Geografiesleutel!B:B,"",0,1)</f>
        <v>Eastern Suburbs</v>
      </c>
      <c r="G13311" s="18">
        <v>3</v>
      </c>
      <c r="H13311" s="18">
        <v>2</v>
      </c>
    </row>
    <row r="13312" spans="1:8" x14ac:dyDescent="0.25">
      <c r="A13312" s="3" t="s">
        <v>529</v>
      </c>
      <c r="B13312" s="5">
        <v>1275000</v>
      </c>
      <c r="C13312" t="s">
        <v>1901</v>
      </c>
      <c r="D13312" t="str">
        <f t="shared" si="208"/>
        <v>Townhouse</v>
      </c>
      <c r="E13312" t="s">
        <v>46</v>
      </c>
      <c r="F13312" t="str">
        <f>_xlfn.XLOOKUP(E13312,Geografiesleutel!A:A,Geografiesleutel!B:B,"",0,1)</f>
        <v>Eastern Suburbs</v>
      </c>
      <c r="G13312" s="18">
        <v>2</v>
      </c>
      <c r="H13312" s="18">
        <v>2</v>
      </c>
    </row>
    <row r="13313" spans="1:8" x14ac:dyDescent="0.25">
      <c r="A13313" s="3" t="s">
        <v>400</v>
      </c>
      <c r="B13313" s="5">
        <v>970000</v>
      </c>
      <c r="C13313" t="s">
        <v>1902</v>
      </c>
      <c r="D13313" t="str">
        <f t="shared" si="208"/>
        <v>Townhouse</v>
      </c>
      <c r="E13313" t="s">
        <v>97</v>
      </c>
      <c r="F13313" t="str">
        <f>_xlfn.XLOOKUP(E13313,Geografiesleutel!A:A,Geografiesleutel!B:B,"",0,1)</f>
        <v>Northern Suburbs</v>
      </c>
      <c r="G13313" s="18">
        <v>3</v>
      </c>
      <c r="H13313" s="18">
        <v>2</v>
      </c>
    </row>
    <row r="13314" spans="1:8" x14ac:dyDescent="0.25">
      <c r="A13314" s="3" t="s">
        <v>572</v>
      </c>
      <c r="B13314" s="5">
        <v>800000</v>
      </c>
      <c r="C13314" t="s">
        <v>1902</v>
      </c>
      <c r="D13314" t="str">
        <f t="shared" si="208"/>
        <v>Townhouse</v>
      </c>
      <c r="E13314" t="s">
        <v>97</v>
      </c>
      <c r="F13314" t="str">
        <f>_xlfn.XLOOKUP(E13314,Geografiesleutel!A:A,Geografiesleutel!B:B,"",0,1)</f>
        <v>Northern Suburbs</v>
      </c>
      <c r="G13314" s="18">
        <v>3</v>
      </c>
      <c r="H13314" s="18">
        <v>2</v>
      </c>
    </row>
    <row r="13315" spans="1:8" x14ac:dyDescent="0.25">
      <c r="A13315" s="3" t="s">
        <v>387</v>
      </c>
      <c r="B13315" s="5">
        <v>1990000</v>
      </c>
      <c r="C13315" t="s">
        <v>1902</v>
      </c>
      <c r="D13315" t="str">
        <f t="shared" si="208"/>
        <v>Townhouse</v>
      </c>
      <c r="E13315" t="s">
        <v>883</v>
      </c>
      <c r="F13315" t="str">
        <f>_xlfn.XLOOKUP(E13315,Geografiesleutel!A:A,Geografiesleutel!B:B,"",0,1)</f>
        <v>Eastern Suburbs</v>
      </c>
      <c r="G13315" s="18">
        <v>3</v>
      </c>
      <c r="H13315" s="18">
        <v>2</v>
      </c>
    </row>
    <row r="13316" spans="1:8" x14ac:dyDescent="0.25">
      <c r="A13316" s="3" t="s">
        <v>170</v>
      </c>
      <c r="B13316" s="5">
        <v>1150000</v>
      </c>
      <c r="C13316" t="s">
        <v>1901</v>
      </c>
      <c r="D13316" t="str">
        <f t="shared" si="208"/>
        <v>Townhouse</v>
      </c>
      <c r="E13316" t="s">
        <v>152</v>
      </c>
      <c r="F13316" t="str">
        <f>_xlfn.XLOOKUP(E13316,Geografiesleutel!A:A,Geografiesleutel!B:B,"",0,1)</f>
        <v>Eastern Suburbs</v>
      </c>
      <c r="G13316" s="18">
        <v>2</v>
      </c>
      <c r="H13316" s="18">
        <v>1</v>
      </c>
    </row>
    <row r="13317" spans="1:8" x14ac:dyDescent="0.25">
      <c r="A13317" s="3" t="s">
        <v>192</v>
      </c>
      <c r="B13317" s="5">
        <v>1499000</v>
      </c>
      <c r="C13317" t="s">
        <v>1902</v>
      </c>
      <c r="D13317" t="str">
        <f t="shared" si="208"/>
        <v>Townhouse</v>
      </c>
      <c r="E13317" t="s">
        <v>46</v>
      </c>
      <c r="F13317" t="str">
        <f>_xlfn.XLOOKUP(E13317,Geografiesleutel!A:A,Geografiesleutel!B:B,"",0,1)</f>
        <v>Eastern Suburbs</v>
      </c>
      <c r="G13317" s="18">
        <v>3</v>
      </c>
      <c r="H13317" s="18">
        <v>2</v>
      </c>
    </row>
    <row r="13318" spans="1:8" x14ac:dyDescent="0.25">
      <c r="A13318" s="3" t="s">
        <v>504</v>
      </c>
      <c r="B13318" s="5">
        <v>770000</v>
      </c>
      <c r="C13318" t="s">
        <v>1901</v>
      </c>
      <c r="D13318" t="str">
        <f t="shared" si="208"/>
        <v>Townhouse</v>
      </c>
      <c r="E13318" t="s">
        <v>229</v>
      </c>
      <c r="F13318" t="str">
        <f>_xlfn.XLOOKUP(E13318,Geografiesleutel!A:A,Geografiesleutel!B:B,"",0,1)</f>
        <v>Western Suburbs</v>
      </c>
      <c r="G13318" s="18">
        <v>2</v>
      </c>
      <c r="H13318" s="18">
        <v>1</v>
      </c>
    </row>
    <row r="13319" spans="1:8" x14ac:dyDescent="0.25">
      <c r="A13319" s="3" t="s">
        <v>572</v>
      </c>
      <c r="B13319" s="5">
        <v>800000</v>
      </c>
      <c r="C13319" t="s">
        <v>1902</v>
      </c>
      <c r="D13319" t="str">
        <f t="shared" si="208"/>
        <v>Townhouse</v>
      </c>
      <c r="E13319" t="s">
        <v>97</v>
      </c>
      <c r="F13319" t="str">
        <f>_xlfn.XLOOKUP(E13319,Geografiesleutel!A:A,Geografiesleutel!B:B,"",0,1)</f>
        <v>Northern Suburbs</v>
      </c>
      <c r="G13319" s="18">
        <v>3</v>
      </c>
      <c r="H13319" s="18">
        <v>2</v>
      </c>
    </row>
    <row r="13320" spans="1:8" x14ac:dyDescent="0.25">
      <c r="A13320" s="3" t="s">
        <v>183</v>
      </c>
      <c r="B13320" s="5">
        <v>1250000</v>
      </c>
      <c r="C13320" t="s">
        <v>1902</v>
      </c>
      <c r="D13320" t="str">
        <f t="shared" ref="D13320:D13380" si="209">TRIM(RIGHT(SUBSTITUTE(C13320," ",REPT(" ",LEN(C13320))),LEN(C13320)))</f>
        <v>Townhouse</v>
      </c>
      <c r="E13320" t="s">
        <v>46</v>
      </c>
      <c r="F13320" t="str">
        <f>_xlfn.XLOOKUP(E13320,Geografiesleutel!A:A,Geografiesleutel!B:B,"",0,1)</f>
        <v>Eastern Suburbs</v>
      </c>
      <c r="G13320" s="18">
        <v>3</v>
      </c>
      <c r="H13320" s="18">
        <v>2</v>
      </c>
    </row>
    <row r="13321" spans="1:8" x14ac:dyDescent="0.25">
      <c r="A13321" s="3" t="s">
        <v>296</v>
      </c>
      <c r="B13321" s="5">
        <v>795000</v>
      </c>
      <c r="C13321" t="s">
        <v>1901</v>
      </c>
      <c r="D13321" t="str">
        <f t="shared" si="209"/>
        <v>Townhouse</v>
      </c>
      <c r="E13321" t="s">
        <v>97</v>
      </c>
      <c r="F13321" t="str">
        <f>_xlfn.XLOOKUP(E13321,Geografiesleutel!A:A,Geografiesleutel!B:B,"",0,1)</f>
        <v>Northern Suburbs</v>
      </c>
      <c r="G13321" s="18">
        <v>2</v>
      </c>
      <c r="H13321" s="18">
        <v>1</v>
      </c>
    </row>
    <row r="13322" spans="1:8" x14ac:dyDescent="0.25">
      <c r="A13322" s="3" t="s">
        <v>557</v>
      </c>
      <c r="B13322" s="5">
        <v>1099000</v>
      </c>
      <c r="C13322" t="s">
        <v>1901</v>
      </c>
      <c r="D13322" t="str">
        <f t="shared" si="209"/>
        <v>Townhouse</v>
      </c>
      <c r="E13322" t="s">
        <v>30</v>
      </c>
      <c r="F13322" t="str">
        <f>_xlfn.XLOOKUP(E13322,Geografiesleutel!A:A,Geografiesleutel!B:B,"",0,1)</f>
        <v>Northern Suburbs</v>
      </c>
      <c r="G13322" s="18">
        <v>2</v>
      </c>
      <c r="H13322" s="18">
        <v>1</v>
      </c>
    </row>
    <row r="13323" spans="1:8" x14ac:dyDescent="0.25">
      <c r="A13323" s="3" t="s">
        <v>412</v>
      </c>
      <c r="B13323" s="5">
        <v>1195000</v>
      </c>
      <c r="C13323" t="s">
        <v>1901</v>
      </c>
      <c r="D13323" t="str">
        <f t="shared" si="209"/>
        <v>Townhouse</v>
      </c>
      <c r="E13323" t="s">
        <v>101</v>
      </c>
      <c r="F13323" t="str">
        <f>_xlfn.XLOOKUP(E13323,Geografiesleutel!A:A,Geografiesleutel!B:B,"",0,1)</f>
        <v>Eastern Suburbs</v>
      </c>
      <c r="G13323" s="18">
        <v>2</v>
      </c>
      <c r="H13323" s="18">
        <v>1</v>
      </c>
    </row>
    <row r="13324" spans="1:8" x14ac:dyDescent="0.25">
      <c r="A13324" s="3" t="s">
        <v>67</v>
      </c>
      <c r="B13324" s="5">
        <v>2300000</v>
      </c>
      <c r="C13324" t="s">
        <v>1902</v>
      </c>
      <c r="D13324" t="str">
        <f t="shared" si="209"/>
        <v>Townhouse</v>
      </c>
      <c r="E13324" t="s">
        <v>829</v>
      </c>
      <c r="F13324" t="str">
        <f>_xlfn.XLOOKUP(E13324,Geografiesleutel!A:A,Geografiesleutel!B:B,"",0,1)</f>
        <v>Eastern Suburbs</v>
      </c>
      <c r="G13324" s="18">
        <v>3</v>
      </c>
      <c r="H13324" s="18">
        <v>2</v>
      </c>
    </row>
    <row r="13325" spans="1:8" x14ac:dyDescent="0.25">
      <c r="A13325" s="3" t="s">
        <v>1932</v>
      </c>
      <c r="B13325" s="5">
        <v>2874999</v>
      </c>
      <c r="C13325" t="s">
        <v>1902</v>
      </c>
      <c r="D13325" t="str">
        <f t="shared" si="209"/>
        <v>Townhouse</v>
      </c>
      <c r="E13325" t="s">
        <v>139</v>
      </c>
      <c r="F13325" t="str">
        <f>_xlfn.XLOOKUP(E13325,Geografiesleutel!A:A,Geografiesleutel!B:B,"",0,1)</f>
        <v>Eastern Suburbs</v>
      </c>
      <c r="G13325" s="18">
        <v>3</v>
      </c>
      <c r="H13325" s="18">
        <v>2</v>
      </c>
    </row>
    <row r="13326" spans="1:8" x14ac:dyDescent="0.25">
      <c r="A13326" s="3" t="s">
        <v>148</v>
      </c>
      <c r="B13326" s="5">
        <v>1799000</v>
      </c>
      <c r="C13326" t="s">
        <v>1902</v>
      </c>
      <c r="D13326" t="str">
        <f t="shared" si="209"/>
        <v>Townhouse</v>
      </c>
      <c r="E13326" t="s">
        <v>46</v>
      </c>
      <c r="F13326" t="str">
        <f>_xlfn.XLOOKUP(E13326,Geografiesleutel!A:A,Geografiesleutel!B:B,"",0,1)</f>
        <v>Eastern Suburbs</v>
      </c>
      <c r="G13326" s="18">
        <v>3</v>
      </c>
      <c r="H13326" s="18">
        <v>2</v>
      </c>
    </row>
    <row r="13327" spans="1:8" x14ac:dyDescent="0.25">
      <c r="A13327" s="3" t="s">
        <v>901</v>
      </c>
      <c r="B13327" s="5">
        <v>1352000</v>
      </c>
      <c r="C13327" t="s">
        <v>1901</v>
      </c>
      <c r="D13327" t="str">
        <f t="shared" si="209"/>
        <v>Townhouse</v>
      </c>
      <c r="E13327" t="s">
        <v>112</v>
      </c>
      <c r="F13327" t="str">
        <f>_xlfn.XLOOKUP(E13327,Geografiesleutel!A:A,Geografiesleutel!B:B,"",0,1)</f>
        <v>Northern Suburbs</v>
      </c>
      <c r="G13327" s="18">
        <v>2</v>
      </c>
      <c r="H13327" s="18">
        <v>2</v>
      </c>
    </row>
    <row r="13328" spans="1:8" x14ac:dyDescent="0.25">
      <c r="A13328" s="3" t="s">
        <v>81</v>
      </c>
      <c r="B13328" s="5">
        <v>1080000</v>
      </c>
      <c r="C13328" t="s">
        <v>1901</v>
      </c>
      <c r="D13328" t="str">
        <f t="shared" si="209"/>
        <v>Townhouse</v>
      </c>
      <c r="E13328" t="s">
        <v>101</v>
      </c>
      <c r="F13328" t="str">
        <f>_xlfn.XLOOKUP(E13328,Geografiesleutel!A:A,Geografiesleutel!B:B,"",0,1)</f>
        <v>Eastern Suburbs</v>
      </c>
      <c r="G13328" s="18">
        <v>2</v>
      </c>
      <c r="H13328" s="18">
        <v>1</v>
      </c>
    </row>
    <row r="13329" spans="1:8" x14ac:dyDescent="0.25">
      <c r="A13329" s="3" t="s">
        <v>1656</v>
      </c>
      <c r="B13329" s="5">
        <v>939000</v>
      </c>
      <c r="C13329" t="s">
        <v>1901</v>
      </c>
      <c r="D13329" t="str">
        <f t="shared" si="209"/>
        <v>Townhouse</v>
      </c>
      <c r="E13329" t="s">
        <v>30</v>
      </c>
      <c r="F13329" t="str">
        <f>_xlfn.XLOOKUP(E13329,Geografiesleutel!A:A,Geografiesleutel!B:B,"",0,1)</f>
        <v>Northern Suburbs</v>
      </c>
      <c r="G13329" s="18">
        <v>2</v>
      </c>
      <c r="H13329" s="18">
        <v>1</v>
      </c>
    </row>
    <row r="13330" spans="1:8" x14ac:dyDescent="0.25">
      <c r="A13330" s="3" t="s">
        <v>179</v>
      </c>
      <c r="B13330" s="5">
        <v>1175000</v>
      </c>
      <c r="C13330" t="s">
        <v>1901</v>
      </c>
      <c r="D13330" t="str">
        <f t="shared" si="209"/>
        <v>Townhouse</v>
      </c>
      <c r="E13330" t="s">
        <v>46</v>
      </c>
      <c r="F13330" t="str">
        <f>_xlfn.XLOOKUP(E13330,Geografiesleutel!A:A,Geografiesleutel!B:B,"",0,1)</f>
        <v>Eastern Suburbs</v>
      </c>
      <c r="G13330" s="18">
        <v>2</v>
      </c>
      <c r="H13330" s="18">
        <v>2</v>
      </c>
    </row>
    <row r="13331" spans="1:8" x14ac:dyDescent="0.25">
      <c r="A13331" s="3" t="s">
        <v>216</v>
      </c>
      <c r="B13331" s="5">
        <v>1100000</v>
      </c>
      <c r="C13331" t="s">
        <v>1901</v>
      </c>
      <c r="D13331" t="str">
        <f t="shared" si="209"/>
        <v>Townhouse</v>
      </c>
      <c r="E13331" t="s">
        <v>97</v>
      </c>
      <c r="F13331" t="str">
        <f>_xlfn.XLOOKUP(E13331,Geografiesleutel!A:A,Geografiesleutel!B:B,"",0,1)</f>
        <v>Northern Suburbs</v>
      </c>
      <c r="G13331" s="18">
        <v>2</v>
      </c>
      <c r="H13331" s="18">
        <v>2</v>
      </c>
    </row>
    <row r="13332" spans="1:8" x14ac:dyDescent="0.25">
      <c r="A13332" s="3" t="s">
        <v>1664</v>
      </c>
      <c r="B13332" s="5">
        <v>879000</v>
      </c>
      <c r="C13332" t="s">
        <v>1901</v>
      </c>
      <c r="D13332" t="str">
        <f t="shared" si="209"/>
        <v>Townhouse</v>
      </c>
      <c r="E13332" t="s">
        <v>227</v>
      </c>
      <c r="F13332" t="str">
        <f>_xlfn.XLOOKUP(E13332,Geografiesleutel!A:A,Geografiesleutel!B:B,"",0,1)</f>
        <v>Western Suburbs</v>
      </c>
      <c r="G13332" s="18">
        <v>2</v>
      </c>
      <c r="H13332" s="18">
        <v>1</v>
      </c>
    </row>
    <row r="13333" spans="1:8" x14ac:dyDescent="0.25">
      <c r="A13333" s="3" t="s">
        <v>150</v>
      </c>
      <c r="B13333" s="5">
        <v>1350000</v>
      </c>
      <c r="C13333" t="s">
        <v>1901</v>
      </c>
      <c r="D13333" t="str">
        <f t="shared" si="209"/>
        <v>Townhouse</v>
      </c>
      <c r="E13333" t="s">
        <v>152</v>
      </c>
      <c r="F13333" t="str">
        <f>_xlfn.XLOOKUP(E13333,Geografiesleutel!A:A,Geografiesleutel!B:B,"",0,1)</f>
        <v>Eastern Suburbs</v>
      </c>
      <c r="G13333" s="18">
        <v>2</v>
      </c>
      <c r="H13333" s="18" t="s">
        <v>2646</v>
      </c>
    </row>
    <row r="13334" spans="1:8" x14ac:dyDescent="0.25">
      <c r="A13334" s="3" t="s">
        <v>1549</v>
      </c>
      <c r="B13334" s="5">
        <v>789000</v>
      </c>
      <c r="C13334" t="s">
        <v>1901</v>
      </c>
      <c r="D13334" t="str">
        <f t="shared" si="209"/>
        <v>Townhouse</v>
      </c>
      <c r="E13334" t="s">
        <v>227</v>
      </c>
      <c r="F13334" t="str">
        <f>_xlfn.XLOOKUP(E13334,Geografiesleutel!A:A,Geografiesleutel!B:B,"",0,1)</f>
        <v>Western Suburbs</v>
      </c>
      <c r="G13334" s="18">
        <v>2</v>
      </c>
      <c r="H13334" s="18">
        <v>1</v>
      </c>
    </row>
    <row r="13335" spans="1:8" x14ac:dyDescent="0.25">
      <c r="A13335" s="3" t="s">
        <v>1932</v>
      </c>
      <c r="B13335" s="5">
        <v>2874999</v>
      </c>
      <c r="C13335" t="s">
        <v>1902</v>
      </c>
      <c r="D13335" t="str">
        <f t="shared" si="209"/>
        <v>Townhouse</v>
      </c>
      <c r="E13335" t="s">
        <v>139</v>
      </c>
      <c r="F13335" t="str">
        <f>_xlfn.XLOOKUP(E13335,Geografiesleutel!A:A,Geografiesleutel!B:B,"",0,1)</f>
        <v>Eastern Suburbs</v>
      </c>
      <c r="G13335" s="18">
        <v>3</v>
      </c>
      <c r="H13335" s="18">
        <v>2</v>
      </c>
    </row>
    <row r="13336" spans="1:8" x14ac:dyDescent="0.25">
      <c r="A13336" s="3" t="s">
        <v>1939</v>
      </c>
      <c r="B13336" s="5">
        <v>1413000</v>
      </c>
      <c r="C13336" t="s">
        <v>1902</v>
      </c>
      <c r="D13336" t="str">
        <f t="shared" si="209"/>
        <v>Townhouse</v>
      </c>
      <c r="E13336" t="s">
        <v>30</v>
      </c>
      <c r="F13336" t="str">
        <f>_xlfn.XLOOKUP(E13336,Geografiesleutel!A:A,Geografiesleutel!B:B,"",0,1)</f>
        <v>Northern Suburbs</v>
      </c>
      <c r="G13336" s="18">
        <v>3</v>
      </c>
      <c r="H13336" s="18" t="s">
        <v>2646</v>
      </c>
    </row>
    <row r="13337" spans="1:8" x14ac:dyDescent="0.25">
      <c r="A13337" s="3" t="s">
        <v>1673</v>
      </c>
      <c r="B13337" s="5">
        <v>2460000</v>
      </c>
      <c r="C13337" t="s">
        <v>1902</v>
      </c>
      <c r="D13337" t="str">
        <f t="shared" si="209"/>
        <v>Townhouse</v>
      </c>
      <c r="E13337" t="s">
        <v>139</v>
      </c>
      <c r="F13337" t="str">
        <f>_xlfn.XLOOKUP(E13337,Geografiesleutel!A:A,Geografiesleutel!B:B,"",0,1)</f>
        <v>Eastern Suburbs</v>
      </c>
      <c r="G13337" s="18">
        <v>3</v>
      </c>
      <c r="H13337" s="18">
        <v>2</v>
      </c>
    </row>
    <row r="13338" spans="1:8" x14ac:dyDescent="0.25">
      <c r="A13338" s="3" t="s">
        <v>763</v>
      </c>
      <c r="B13338" s="5">
        <v>949000</v>
      </c>
      <c r="C13338" t="s">
        <v>1901</v>
      </c>
      <c r="D13338" t="str">
        <f t="shared" si="209"/>
        <v>Townhouse</v>
      </c>
      <c r="E13338" t="s">
        <v>30</v>
      </c>
      <c r="F13338" t="str">
        <f>_xlfn.XLOOKUP(E13338,Geografiesleutel!A:A,Geografiesleutel!B:B,"",0,1)</f>
        <v>Northern Suburbs</v>
      </c>
      <c r="G13338" s="18">
        <v>2</v>
      </c>
      <c r="H13338" s="18">
        <v>1</v>
      </c>
    </row>
    <row r="13339" spans="1:8" x14ac:dyDescent="0.25">
      <c r="A13339" s="3" t="s">
        <v>457</v>
      </c>
      <c r="B13339" s="5">
        <v>1395000</v>
      </c>
      <c r="C13339" t="s">
        <v>1903</v>
      </c>
      <c r="D13339" t="str">
        <f t="shared" si="209"/>
        <v>Townhouse</v>
      </c>
      <c r="E13339" t="s">
        <v>16</v>
      </c>
      <c r="F13339" t="str">
        <f>_xlfn.XLOOKUP(E13339,Geografiesleutel!A:A,Geografiesleutel!B:B,"",0,1)</f>
        <v>Eastern Suburbs</v>
      </c>
      <c r="G13339" s="18">
        <v>4</v>
      </c>
      <c r="H13339" s="18">
        <v>2</v>
      </c>
    </row>
    <row r="13340" spans="1:8" x14ac:dyDescent="0.25">
      <c r="A13340" s="3" t="s">
        <v>569</v>
      </c>
      <c r="B13340" s="5">
        <v>1140000</v>
      </c>
      <c r="C13340" t="s">
        <v>1902</v>
      </c>
      <c r="D13340" t="str">
        <f t="shared" si="209"/>
        <v>Townhouse</v>
      </c>
      <c r="E13340" t="s">
        <v>30</v>
      </c>
      <c r="F13340" t="str">
        <f>_xlfn.XLOOKUP(E13340,Geografiesleutel!A:A,Geografiesleutel!B:B,"",0,1)</f>
        <v>Northern Suburbs</v>
      </c>
      <c r="G13340" s="18">
        <v>3</v>
      </c>
      <c r="H13340" s="18" t="s">
        <v>2646</v>
      </c>
    </row>
    <row r="13341" spans="1:8" x14ac:dyDescent="0.25">
      <c r="A13341" s="3" t="s">
        <v>457</v>
      </c>
      <c r="B13341" s="5">
        <v>1395000</v>
      </c>
      <c r="C13341" t="s">
        <v>1902</v>
      </c>
      <c r="D13341" t="str">
        <f t="shared" si="209"/>
        <v>Townhouse</v>
      </c>
      <c r="E13341" t="s">
        <v>46</v>
      </c>
      <c r="F13341" t="str">
        <f>_xlfn.XLOOKUP(E13341,Geografiesleutel!A:A,Geografiesleutel!B:B,"",0,1)</f>
        <v>Eastern Suburbs</v>
      </c>
      <c r="G13341" s="18">
        <v>3</v>
      </c>
      <c r="H13341" s="18">
        <v>2</v>
      </c>
    </row>
    <row r="13342" spans="1:8" x14ac:dyDescent="0.25">
      <c r="A13342" s="3" t="s">
        <v>1618</v>
      </c>
      <c r="B13342" s="5">
        <v>715000</v>
      </c>
      <c r="C13342" t="s">
        <v>1913</v>
      </c>
      <c r="D13342" t="str">
        <f t="shared" si="209"/>
        <v>Townhouse</v>
      </c>
      <c r="E13342" t="s">
        <v>18</v>
      </c>
      <c r="F13342" t="str">
        <f>_xlfn.XLOOKUP(E13342,Geografiesleutel!A:A,Geografiesleutel!B:B,"",0,1)</f>
        <v>Agricultural Smallholdings</v>
      </c>
      <c r="G13342" s="18">
        <v>1</v>
      </c>
      <c r="H13342" s="18">
        <v>1</v>
      </c>
    </row>
    <row r="13343" spans="1:8" x14ac:dyDescent="0.25">
      <c r="A13343" s="3" t="s">
        <v>500</v>
      </c>
      <c r="B13343" s="5">
        <v>1870000</v>
      </c>
      <c r="C13343" t="s">
        <v>1902</v>
      </c>
      <c r="D13343" t="str">
        <f t="shared" si="209"/>
        <v>Townhouse</v>
      </c>
      <c r="E13343" t="s">
        <v>18</v>
      </c>
      <c r="F13343" t="str">
        <f>_xlfn.XLOOKUP(E13343,Geografiesleutel!A:A,Geografiesleutel!B:B,"",0,1)</f>
        <v>Agricultural Smallholdings</v>
      </c>
      <c r="G13343" s="18">
        <v>3</v>
      </c>
      <c r="H13343" s="18">
        <v>2</v>
      </c>
    </row>
    <row r="13344" spans="1:8" x14ac:dyDescent="0.25">
      <c r="A13344" s="3" t="s">
        <v>187</v>
      </c>
      <c r="B13344" s="5">
        <v>1550000</v>
      </c>
      <c r="C13344" t="s">
        <v>1902</v>
      </c>
      <c r="D13344" t="str">
        <f t="shared" si="209"/>
        <v>Townhouse</v>
      </c>
      <c r="E13344" t="s">
        <v>66</v>
      </c>
      <c r="F13344" t="str">
        <f>_xlfn.XLOOKUP(E13344,Geografiesleutel!A:A,Geografiesleutel!B:B,"",0,1)</f>
        <v>Northern Suburbs</v>
      </c>
      <c r="G13344" s="18">
        <v>3</v>
      </c>
      <c r="H13344" s="18">
        <v>2</v>
      </c>
    </row>
    <row r="13345" spans="1:8" x14ac:dyDescent="0.25">
      <c r="A13345" s="3" t="s">
        <v>523</v>
      </c>
      <c r="B13345" s="5">
        <v>1220000</v>
      </c>
      <c r="C13345" t="s">
        <v>1901</v>
      </c>
      <c r="D13345" t="str">
        <f t="shared" si="209"/>
        <v>Townhouse</v>
      </c>
      <c r="E13345" t="s">
        <v>289</v>
      </c>
      <c r="F13345" t="str">
        <f>_xlfn.XLOOKUP(E13345,Geografiesleutel!A:A,Geografiesleutel!B:B,"",0,1)</f>
        <v>Agricultural Smallholdings</v>
      </c>
      <c r="G13345" s="18">
        <v>2</v>
      </c>
      <c r="H13345" s="18">
        <v>2</v>
      </c>
    </row>
    <row r="13346" spans="1:8" x14ac:dyDescent="0.25">
      <c r="A13346" s="3" t="s">
        <v>183</v>
      </c>
      <c r="B13346" s="5">
        <v>1250000</v>
      </c>
      <c r="C13346" t="s">
        <v>1902</v>
      </c>
      <c r="D13346" t="str">
        <f t="shared" si="209"/>
        <v>Townhouse</v>
      </c>
      <c r="E13346" t="s">
        <v>152</v>
      </c>
      <c r="F13346" t="str">
        <f>_xlfn.XLOOKUP(E13346,Geografiesleutel!A:A,Geografiesleutel!B:B,"",0,1)</f>
        <v>Eastern Suburbs</v>
      </c>
      <c r="G13346" s="18">
        <v>3</v>
      </c>
      <c r="H13346" s="18">
        <v>3</v>
      </c>
    </row>
    <row r="13347" spans="1:8" x14ac:dyDescent="0.25">
      <c r="A13347" s="3" t="s">
        <v>157</v>
      </c>
      <c r="B13347" s="5">
        <v>2750000</v>
      </c>
      <c r="C13347" t="s">
        <v>1902</v>
      </c>
      <c r="D13347" t="str">
        <f t="shared" si="209"/>
        <v>Townhouse</v>
      </c>
      <c r="E13347" t="s">
        <v>209</v>
      </c>
      <c r="F13347" t="str">
        <f>_xlfn.XLOOKUP(E13347,Geografiesleutel!A:A,Geografiesleutel!B:B,"",0,1)</f>
        <v>Eastern Suburbs</v>
      </c>
      <c r="G13347" s="18">
        <v>3</v>
      </c>
      <c r="H13347" s="18" t="s">
        <v>2646</v>
      </c>
    </row>
    <row r="13348" spans="1:8" x14ac:dyDescent="0.25">
      <c r="A13348" s="3" t="s">
        <v>569</v>
      </c>
      <c r="B13348" s="5">
        <v>1140000</v>
      </c>
      <c r="C13348" t="s">
        <v>1902</v>
      </c>
      <c r="D13348" t="str">
        <f t="shared" si="209"/>
        <v>Townhouse</v>
      </c>
      <c r="E13348" t="s">
        <v>66</v>
      </c>
      <c r="F13348" t="str">
        <f>_xlfn.XLOOKUP(E13348,Geografiesleutel!A:A,Geografiesleutel!B:B,"",0,1)</f>
        <v>Northern Suburbs</v>
      </c>
      <c r="G13348" s="18">
        <v>3</v>
      </c>
      <c r="H13348" s="18" t="s">
        <v>2646</v>
      </c>
    </row>
    <row r="13349" spans="1:8" x14ac:dyDescent="0.25">
      <c r="A13349" s="3" t="s">
        <v>183</v>
      </c>
      <c r="B13349" s="5">
        <v>1250000</v>
      </c>
      <c r="C13349" t="s">
        <v>1902</v>
      </c>
      <c r="D13349" t="str">
        <f t="shared" si="209"/>
        <v>Townhouse</v>
      </c>
      <c r="E13349" t="s">
        <v>194</v>
      </c>
      <c r="F13349" t="str">
        <f>_xlfn.XLOOKUP(E13349,Geografiesleutel!A:A,Geografiesleutel!B:B,"",0,1)</f>
        <v>Eastern Suburbs</v>
      </c>
      <c r="G13349" s="18">
        <v>3</v>
      </c>
      <c r="H13349" s="18">
        <v>2</v>
      </c>
    </row>
    <row r="13350" spans="1:8" x14ac:dyDescent="0.25">
      <c r="A13350" s="3" t="s">
        <v>29</v>
      </c>
      <c r="B13350" s="5">
        <v>2499000</v>
      </c>
      <c r="C13350" t="s">
        <v>1902</v>
      </c>
      <c r="D13350" t="str">
        <f t="shared" si="209"/>
        <v>Townhouse</v>
      </c>
      <c r="E13350" t="s">
        <v>18</v>
      </c>
      <c r="F13350" t="str">
        <f>_xlfn.XLOOKUP(E13350,Geografiesleutel!A:A,Geografiesleutel!B:B,"",0,1)</f>
        <v>Agricultural Smallholdings</v>
      </c>
      <c r="G13350" s="18">
        <v>3</v>
      </c>
      <c r="H13350" s="18">
        <v>2</v>
      </c>
    </row>
    <row r="13351" spans="1:8" x14ac:dyDescent="0.25">
      <c r="A13351" s="3" t="s">
        <v>569</v>
      </c>
      <c r="B13351" s="5">
        <v>1140000</v>
      </c>
      <c r="C13351" t="s">
        <v>1902</v>
      </c>
      <c r="D13351" t="str">
        <f t="shared" si="209"/>
        <v>Townhouse</v>
      </c>
      <c r="E13351" t="s">
        <v>35</v>
      </c>
      <c r="F13351" t="str">
        <f>_xlfn.XLOOKUP(E13351,Geografiesleutel!A:A,Geografiesleutel!B:B,"",0,1)</f>
        <v>Northern Suburbs</v>
      </c>
      <c r="G13351" s="18">
        <v>3</v>
      </c>
      <c r="H13351" s="18" t="s">
        <v>2646</v>
      </c>
    </row>
    <row r="13352" spans="1:8" x14ac:dyDescent="0.25">
      <c r="A13352" s="3" t="s">
        <v>196</v>
      </c>
      <c r="B13352" s="5">
        <v>990000</v>
      </c>
      <c r="C13352" t="s">
        <v>1901</v>
      </c>
      <c r="D13352" t="str">
        <f t="shared" si="209"/>
        <v>Townhouse</v>
      </c>
      <c r="E13352" t="s">
        <v>97</v>
      </c>
      <c r="F13352" t="str">
        <f>_xlfn.XLOOKUP(E13352,Geografiesleutel!A:A,Geografiesleutel!B:B,"",0,1)</f>
        <v>Northern Suburbs</v>
      </c>
      <c r="G13352" s="18">
        <v>2</v>
      </c>
      <c r="H13352" s="18">
        <v>1</v>
      </c>
    </row>
    <row r="13353" spans="1:8" x14ac:dyDescent="0.25">
      <c r="A13353" s="3" t="s">
        <v>170</v>
      </c>
      <c r="B13353" s="5">
        <v>1150000</v>
      </c>
      <c r="C13353" t="s">
        <v>1901</v>
      </c>
      <c r="D13353" t="str">
        <f t="shared" si="209"/>
        <v>Townhouse</v>
      </c>
      <c r="E13353" t="s">
        <v>290</v>
      </c>
      <c r="F13353" t="str">
        <f>_xlfn.XLOOKUP(E13353,Geografiesleutel!A:A,Geografiesleutel!B:B,"",0,1)</f>
        <v>Eastern Suburbs</v>
      </c>
      <c r="G13353" s="18">
        <v>2</v>
      </c>
      <c r="H13353" s="18">
        <v>1</v>
      </c>
    </row>
    <row r="13354" spans="1:8" x14ac:dyDescent="0.25">
      <c r="A13354" s="3" t="s">
        <v>569</v>
      </c>
      <c r="B13354" s="5">
        <v>1140000</v>
      </c>
      <c r="C13354" t="s">
        <v>1902</v>
      </c>
      <c r="D13354" t="str">
        <f t="shared" si="209"/>
        <v>Townhouse</v>
      </c>
      <c r="E13354" t="s">
        <v>35</v>
      </c>
      <c r="F13354" t="str">
        <f>_xlfn.XLOOKUP(E13354,Geografiesleutel!A:A,Geografiesleutel!B:B,"",0,1)</f>
        <v>Northern Suburbs</v>
      </c>
      <c r="G13354" s="18">
        <v>3</v>
      </c>
      <c r="H13354" s="18" t="s">
        <v>2646</v>
      </c>
    </row>
    <row r="13355" spans="1:8" x14ac:dyDescent="0.25">
      <c r="A13355" s="3" t="s">
        <v>1237</v>
      </c>
      <c r="B13355" s="5">
        <v>2805000</v>
      </c>
      <c r="C13355" t="s">
        <v>1902</v>
      </c>
      <c r="D13355" t="str">
        <f t="shared" si="209"/>
        <v>Townhouse</v>
      </c>
      <c r="E13355" t="s">
        <v>139</v>
      </c>
      <c r="F13355" t="str">
        <f>_xlfn.XLOOKUP(E13355,Geografiesleutel!A:A,Geografiesleutel!B:B,"",0,1)</f>
        <v>Eastern Suburbs</v>
      </c>
      <c r="G13355" s="18">
        <v>3</v>
      </c>
      <c r="H13355" s="18">
        <v>2</v>
      </c>
    </row>
    <row r="13356" spans="1:8" x14ac:dyDescent="0.25">
      <c r="A13356" s="3" t="s">
        <v>301</v>
      </c>
      <c r="B13356" s="5">
        <v>1290000</v>
      </c>
      <c r="C13356" t="s">
        <v>1901</v>
      </c>
      <c r="D13356" t="str">
        <f t="shared" si="209"/>
        <v>Townhouse</v>
      </c>
      <c r="E13356" t="s">
        <v>739</v>
      </c>
      <c r="F13356" t="str">
        <f>_xlfn.XLOOKUP(E13356,Geografiesleutel!A:A,Geografiesleutel!B:B,"",0,1)</f>
        <v>Eastern Suburbs</v>
      </c>
      <c r="G13356" s="18">
        <v>2</v>
      </c>
      <c r="H13356" s="18">
        <v>1</v>
      </c>
    </row>
    <row r="13357" spans="1:8" x14ac:dyDescent="0.25">
      <c r="A13357" s="3" t="s">
        <v>400</v>
      </c>
      <c r="B13357" s="5">
        <v>970000</v>
      </c>
      <c r="C13357" t="s">
        <v>1902</v>
      </c>
      <c r="D13357" t="str">
        <f t="shared" si="209"/>
        <v>Townhouse</v>
      </c>
      <c r="E13357" t="s">
        <v>126</v>
      </c>
      <c r="F13357" t="str">
        <f>_xlfn.XLOOKUP(E13357,Geografiesleutel!A:A,Geografiesleutel!B:B,"",0,1)</f>
        <v>Northern Suburbs</v>
      </c>
      <c r="G13357" s="18">
        <v>3</v>
      </c>
      <c r="H13357" s="18" t="s">
        <v>2650</v>
      </c>
    </row>
    <row r="13358" spans="1:8" x14ac:dyDescent="0.25">
      <c r="A13358" s="3" t="s">
        <v>1915</v>
      </c>
      <c r="B13358" s="5">
        <v>869000</v>
      </c>
      <c r="C13358" t="s">
        <v>1901</v>
      </c>
      <c r="D13358" t="str">
        <f t="shared" si="209"/>
        <v>Townhouse</v>
      </c>
      <c r="E13358" t="s">
        <v>97</v>
      </c>
      <c r="F13358" t="str">
        <f>_xlfn.XLOOKUP(E13358,Geografiesleutel!A:A,Geografiesleutel!B:B,"",0,1)</f>
        <v>Northern Suburbs</v>
      </c>
      <c r="G13358" s="18">
        <v>2</v>
      </c>
      <c r="H13358" s="18" t="s">
        <v>2650</v>
      </c>
    </row>
    <row r="13359" spans="1:8" x14ac:dyDescent="0.25">
      <c r="A13359" s="3" t="s">
        <v>1287</v>
      </c>
      <c r="B13359" s="5">
        <v>695000</v>
      </c>
      <c r="C13359" t="s">
        <v>1901</v>
      </c>
      <c r="D13359" t="str">
        <f t="shared" si="209"/>
        <v>Townhouse</v>
      </c>
      <c r="E13359" t="s">
        <v>368</v>
      </c>
      <c r="F13359" t="str">
        <f>_xlfn.XLOOKUP(E13359,Geografiesleutel!A:A,Geografiesleutel!B:B,"",0,1)</f>
        <v>Eastern Suburbs</v>
      </c>
      <c r="G13359" s="18">
        <v>2</v>
      </c>
      <c r="H13359" s="18">
        <v>1</v>
      </c>
    </row>
    <row r="13360" spans="1:8" x14ac:dyDescent="0.25">
      <c r="A13360" s="3" t="s">
        <v>777</v>
      </c>
      <c r="B13360" s="5">
        <v>999000</v>
      </c>
      <c r="C13360" t="s">
        <v>1902</v>
      </c>
      <c r="D13360" t="str">
        <f t="shared" si="209"/>
        <v>Townhouse</v>
      </c>
      <c r="E13360" t="s">
        <v>78</v>
      </c>
      <c r="F13360" t="str">
        <f>_xlfn.XLOOKUP(E13360,Geografiesleutel!A:A,Geografiesleutel!B:B,"",0,1)</f>
        <v>Northern Suburbs</v>
      </c>
      <c r="G13360" s="18">
        <v>3</v>
      </c>
      <c r="H13360" s="18">
        <v>2</v>
      </c>
    </row>
    <row r="13361" spans="1:8" x14ac:dyDescent="0.25">
      <c r="A13361" s="3" t="s">
        <v>412</v>
      </c>
      <c r="B13361" s="5">
        <v>1195000</v>
      </c>
      <c r="C13361" t="s">
        <v>1901</v>
      </c>
      <c r="D13361" t="str">
        <f t="shared" si="209"/>
        <v>Townhouse</v>
      </c>
      <c r="E13361" t="s">
        <v>141</v>
      </c>
      <c r="F13361" t="str">
        <f>_xlfn.XLOOKUP(E13361,Geografiesleutel!A:A,Geografiesleutel!B:B,"",0,1)</f>
        <v>Agricultural Smallholdings</v>
      </c>
      <c r="G13361" s="18">
        <v>2</v>
      </c>
      <c r="H13361" s="18">
        <v>2</v>
      </c>
    </row>
    <row r="13362" spans="1:8" x14ac:dyDescent="0.25">
      <c r="A13362" s="3" t="s">
        <v>1184</v>
      </c>
      <c r="B13362" s="5">
        <v>585000</v>
      </c>
      <c r="C13362" t="s">
        <v>1901</v>
      </c>
      <c r="D13362" t="str">
        <f t="shared" si="209"/>
        <v>Townhouse</v>
      </c>
      <c r="E13362" t="s">
        <v>163</v>
      </c>
      <c r="F13362" t="str">
        <f>_xlfn.XLOOKUP(E13362,Geografiesleutel!A:A,Geografiesleutel!B:B,"",0,1)</f>
        <v>Northern Suburbs</v>
      </c>
      <c r="G13362" s="18">
        <v>2</v>
      </c>
      <c r="H13362" s="18">
        <v>1</v>
      </c>
    </row>
    <row r="13363" spans="1:8" x14ac:dyDescent="0.25">
      <c r="A13363" s="3" t="s">
        <v>497</v>
      </c>
      <c r="B13363" s="5">
        <v>1560000</v>
      </c>
      <c r="C13363" t="s">
        <v>1901</v>
      </c>
      <c r="D13363" t="str">
        <f t="shared" si="209"/>
        <v>Townhouse</v>
      </c>
      <c r="E13363" t="s">
        <v>310</v>
      </c>
      <c r="F13363" t="str">
        <f>_xlfn.XLOOKUP(E13363,Geografiesleutel!A:A,Geografiesleutel!B:B,"",0,1)</f>
        <v>Agricultural Smallholdings</v>
      </c>
      <c r="G13363" s="18">
        <v>2</v>
      </c>
      <c r="H13363" s="18">
        <v>2</v>
      </c>
    </row>
    <row r="13364" spans="1:8" x14ac:dyDescent="0.25">
      <c r="A13364" s="3" t="s">
        <v>512</v>
      </c>
      <c r="B13364" s="5">
        <v>750000</v>
      </c>
      <c r="C13364" t="s">
        <v>1901</v>
      </c>
      <c r="D13364" t="str">
        <f t="shared" si="209"/>
        <v>Townhouse</v>
      </c>
      <c r="E13364" t="s">
        <v>101</v>
      </c>
      <c r="F13364" t="str">
        <f>_xlfn.XLOOKUP(E13364,Geografiesleutel!A:A,Geografiesleutel!B:B,"",0,1)</f>
        <v>Eastern Suburbs</v>
      </c>
      <c r="G13364" s="18">
        <v>2</v>
      </c>
      <c r="H13364" s="18">
        <v>1</v>
      </c>
    </row>
    <row r="13365" spans="1:8" x14ac:dyDescent="0.25">
      <c r="A13365" s="3" t="s">
        <v>202</v>
      </c>
      <c r="B13365" s="5">
        <v>995000</v>
      </c>
      <c r="C13365" t="s">
        <v>1902</v>
      </c>
      <c r="D13365" t="str">
        <f t="shared" si="209"/>
        <v>Townhouse</v>
      </c>
      <c r="E13365" t="s">
        <v>97</v>
      </c>
      <c r="F13365" t="str">
        <f>_xlfn.XLOOKUP(E13365,Geografiesleutel!A:A,Geografiesleutel!B:B,"",0,1)</f>
        <v>Northern Suburbs</v>
      </c>
      <c r="G13365" s="18">
        <v>3</v>
      </c>
      <c r="H13365" s="18">
        <v>2</v>
      </c>
    </row>
    <row r="13366" spans="1:8" x14ac:dyDescent="0.25">
      <c r="A13366" s="3" t="s">
        <v>470</v>
      </c>
      <c r="B13366" s="5">
        <v>2665000</v>
      </c>
      <c r="C13366" t="s">
        <v>1902</v>
      </c>
      <c r="D13366" t="str">
        <f t="shared" si="209"/>
        <v>Townhouse</v>
      </c>
      <c r="E13366" t="s">
        <v>139</v>
      </c>
      <c r="F13366" t="str">
        <f>_xlfn.XLOOKUP(E13366,Geografiesleutel!A:A,Geografiesleutel!B:B,"",0,1)</f>
        <v>Eastern Suburbs</v>
      </c>
      <c r="G13366" s="18">
        <v>3</v>
      </c>
      <c r="H13366" s="18">
        <v>2</v>
      </c>
    </row>
    <row r="13367" spans="1:8" x14ac:dyDescent="0.25">
      <c r="A13367" s="3" t="s">
        <v>183</v>
      </c>
      <c r="B13367" s="5">
        <v>1250000</v>
      </c>
      <c r="C13367" t="s">
        <v>1902</v>
      </c>
      <c r="D13367" t="str">
        <f t="shared" si="209"/>
        <v>Townhouse</v>
      </c>
      <c r="E13367" t="s">
        <v>194</v>
      </c>
      <c r="F13367" t="str">
        <f>_xlfn.XLOOKUP(E13367,Geografiesleutel!A:A,Geografiesleutel!B:B,"",0,1)</f>
        <v>Eastern Suburbs</v>
      </c>
      <c r="G13367" s="18">
        <v>3</v>
      </c>
      <c r="H13367" s="18">
        <v>3</v>
      </c>
    </row>
    <row r="13368" spans="1:8" x14ac:dyDescent="0.25">
      <c r="A13368" s="3" t="s">
        <v>777</v>
      </c>
      <c r="B13368" s="5">
        <v>999000</v>
      </c>
      <c r="C13368" t="s">
        <v>1901</v>
      </c>
      <c r="D13368" t="str">
        <f t="shared" si="209"/>
        <v>Townhouse</v>
      </c>
      <c r="E13368" t="s">
        <v>97</v>
      </c>
      <c r="F13368" t="str">
        <f>_xlfn.XLOOKUP(E13368,Geografiesleutel!A:A,Geografiesleutel!B:B,"",0,1)</f>
        <v>Northern Suburbs</v>
      </c>
      <c r="G13368" s="18">
        <v>2</v>
      </c>
      <c r="H13368" s="18">
        <v>2</v>
      </c>
    </row>
    <row r="13369" spans="1:8" x14ac:dyDescent="0.25">
      <c r="A13369" s="3" t="s">
        <v>216</v>
      </c>
      <c r="B13369" s="5">
        <v>1100000</v>
      </c>
      <c r="C13369" t="s">
        <v>1901</v>
      </c>
      <c r="D13369" t="str">
        <f t="shared" si="209"/>
        <v>Townhouse</v>
      </c>
      <c r="E13369" t="s">
        <v>46</v>
      </c>
      <c r="F13369" t="str">
        <f>_xlfn.XLOOKUP(E13369,Geografiesleutel!A:A,Geografiesleutel!B:B,"",0,1)</f>
        <v>Eastern Suburbs</v>
      </c>
      <c r="G13369" s="18">
        <v>2</v>
      </c>
      <c r="H13369" s="18">
        <v>2</v>
      </c>
    </row>
    <row r="13370" spans="1:8" x14ac:dyDescent="0.25">
      <c r="A13370" s="3" t="s">
        <v>61</v>
      </c>
      <c r="B13370" s="5">
        <v>2200000</v>
      </c>
      <c r="C13370" t="s">
        <v>1902</v>
      </c>
      <c r="D13370" t="str">
        <f t="shared" si="209"/>
        <v>Townhouse</v>
      </c>
      <c r="E13370" t="s">
        <v>46</v>
      </c>
      <c r="F13370" t="str">
        <f>_xlfn.XLOOKUP(E13370,Geografiesleutel!A:A,Geografiesleutel!B:B,"",0,1)</f>
        <v>Eastern Suburbs</v>
      </c>
      <c r="G13370" s="18">
        <v>3</v>
      </c>
      <c r="H13370" s="18">
        <v>2</v>
      </c>
    </row>
    <row r="13371" spans="1:8" x14ac:dyDescent="0.25">
      <c r="A13371" s="3" t="s">
        <v>557</v>
      </c>
      <c r="B13371" s="5">
        <v>1099000</v>
      </c>
      <c r="C13371" t="s">
        <v>1901</v>
      </c>
      <c r="D13371" t="str">
        <f t="shared" si="209"/>
        <v>Townhouse</v>
      </c>
      <c r="E13371" t="s">
        <v>30</v>
      </c>
      <c r="F13371" t="str">
        <f>_xlfn.XLOOKUP(E13371,Geografiesleutel!A:A,Geografiesleutel!B:B,"",0,1)</f>
        <v>Northern Suburbs</v>
      </c>
      <c r="G13371" s="18">
        <v>2</v>
      </c>
      <c r="H13371" s="18">
        <v>2</v>
      </c>
    </row>
    <row r="13372" spans="1:8" x14ac:dyDescent="0.25">
      <c r="A13372" s="3" t="s">
        <v>1228</v>
      </c>
      <c r="B13372" s="5">
        <v>1885000</v>
      </c>
      <c r="C13372" t="s">
        <v>1901</v>
      </c>
      <c r="D13372" t="str">
        <f t="shared" si="209"/>
        <v>Townhouse</v>
      </c>
      <c r="E13372" t="s">
        <v>332</v>
      </c>
      <c r="F13372" t="str">
        <f>_xlfn.XLOOKUP(E13372,Geografiesleutel!A:A,Geografiesleutel!B:B,"",0,1)</f>
        <v>Eastern Suburbs</v>
      </c>
      <c r="G13372" s="18">
        <v>2</v>
      </c>
      <c r="H13372" s="18">
        <v>2</v>
      </c>
    </row>
    <row r="13373" spans="1:8" x14ac:dyDescent="0.25">
      <c r="A13373" s="3" t="s">
        <v>219</v>
      </c>
      <c r="B13373" s="5">
        <v>1050000</v>
      </c>
      <c r="C13373" t="s">
        <v>1901</v>
      </c>
      <c r="D13373" t="str">
        <f t="shared" si="209"/>
        <v>Townhouse</v>
      </c>
      <c r="E13373" t="s">
        <v>42</v>
      </c>
      <c r="F13373" t="str">
        <f>_xlfn.XLOOKUP(E13373,Geografiesleutel!A:A,Geografiesleutel!B:B,"",0,1)</f>
        <v>Eastern Suburbs</v>
      </c>
      <c r="G13373" s="18">
        <v>2</v>
      </c>
      <c r="H13373" s="18">
        <v>1</v>
      </c>
    </row>
    <row r="13374" spans="1:8" x14ac:dyDescent="0.25">
      <c r="A13374" s="3" t="s">
        <v>676</v>
      </c>
      <c r="B13374" s="5">
        <v>880000</v>
      </c>
      <c r="C13374" t="s">
        <v>1902</v>
      </c>
      <c r="D13374" t="str">
        <f t="shared" si="209"/>
        <v>Townhouse</v>
      </c>
      <c r="E13374" t="s">
        <v>97</v>
      </c>
      <c r="F13374" t="str">
        <f>_xlfn.XLOOKUP(E13374,Geografiesleutel!A:A,Geografiesleutel!B:B,"",0,1)</f>
        <v>Northern Suburbs</v>
      </c>
      <c r="G13374" s="18">
        <v>3</v>
      </c>
      <c r="H13374" s="18">
        <v>2</v>
      </c>
    </row>
    <row r="13375" spans="1:8" x14ac:dyDescent="0.25">
      <c r="A13375" s="3" t="s">
        <v>1940</v>
      </c>
      <c r="B13375" s="5">
        <v>2498998</v>
      </c>
      <c r="C13375" t="s">
        <v>1902</v>
      </c>
      <c r="D13375" t="str">
        <f t="shared" si="209"/>
        <v>Townhouse</v>
      </c>
      <c r="E13375" t="s">
        <v>18</v>
      </c>
      <c r="F13375" t="str">
        <f>_xlfn.XLOOKUP(E13375,Geografiesleutel!A:A,Geografiesleutel!B:B,"",0,1)</f>
        <v>Agricultural Smallholdings</v>
      </c>
      <c r="G13375" s="18">
        <v>3</v>
      </c>
      <c r="H13375" s="18">
        <v>2</v>
      </c>
    </row>
    <row r="13376" spans="1:8" x14ac:dyDescent="0.25">
      <c r="A13376" s="3" t="s">
        <v>173</v>
      </c>
      <c r="B13376" s="5">
        <v>2895000</v>
      </c>
      <c r="C13376" t="s">
        <v>1902</v>
      </c>
      <c r="D13376" t="str">
        <f t="shared" si="209"/>
        <v>Townhouse</v>
      </c>
      <c r="E13376" t="s">
        <v>139</v>
      </c>
      <c r="F13376" t="str">
        <f>_xlfn.XLOOKUP(E13376,Geografiesleutel!A:A,Geografiesleutel!B:B,"",0,1)</f>
        <v>Eastern Suburbs</v>
      </c>
      <c r="G13376" s="18">
        <v>3</v>
      </c>
      <c r="H13376" s="18">
        <v>2</v>
      </c>
    </row>
    <row r="13377" spans="1:8" x14ac:dyDescent="0.25">
      <c r="A13377" s="3" t="s">
        <v>111</v>
      </c>
      <c r="B13377" s="5">
        <v>1380000</v>
      </c>
      <c r="C13377" t="s">
        <v>1901</v>
      </c>
      <c r="D13377" t="str">
        <f t="shared" si="209"/>
        <v>Townhouse</v>
      </c>
      <c r="E13377" t="s">
        <v>101</v>
      </c>
      <c r="F13377" t="str">
        <f>_xlfn.XLOOKUP(E13377,Geografiesleutel!A:A,Geografiesleutel!B:B,"",0,1)</f>
        <v>Eastern Suburbs</v>
      </c>
      <c r="G13377" s="18">
        <v>2</v>
      </c>
      <c r="H13377" s="18">
        <v>2</v>
      </c>
    </row>
    <row r="13378" spans="1:8" x14ac:dyDescent="0.25">
      <c r="A13378" s="3" t="s">
        <v>777</v>
      </c>
      <c r="B13378" s="5">
        <v>999000</v>
      </c>
      <c r="C13378" t="s">
        <v>1901</v>
      </c>
      <c r="D13378" t="str">
        <f t="shared" si="209"/>
        <v>Townhouse</v>
      </c>
      <c r="E13378" t="s">
        <v>78</v>
      </c>
      <c r="F13378" t="str">
        <f>_xlfn.XLOOKUP(E13378,Geografiesleutel!A:A,Geografiesleutel!B:B,"",0,1)</f>
        <v>Northern Suburbs</v>
      </c>
      <c r="G13378" s="18">
        <v>2</v>
      </c>
      <c r="H13378" s="18">
        <v>2</v>
      </c>
    </row>
    <row r="13379" spans="1:8" x14ac:dyDescent="0.25">
      <c r="A13379" s="3" t="s">
        <v>1635</v>
      </c>
      <c r="B13379" s="5">
        <v>1089000</v>
      </c>
      <c r="C13379" t="s">
        <v>1902</v>
      </c>
      <c r="D13379" t="str">
        <f t="shared" si="209"/>
        <v>Townhouse</v>
      </c>
      <c r="E13379" t="s">
        <v>30</v>
      </c>
      <c r="F13379" t="str">
        <f>_xlfn.XLOOKUP(E13379,Geografiesleutel!A:A,Geografiesleutel!B:B,"",0,1)</f>
        <v>Northern Suburbs</v>
      </c>
      <c r="G13379" s="18">
        <v>3</v>
      </c>
      <c r="H13379" s="18">
        <v>2</v>
      </c>
    </row>
    <row r="13380" spans="1:8" x14ac:dyDescent="0.25">
      <c r="A13380" s="3" t="s">
        <v>222</v>
      </c>
      <c r="B13380" s="5">
        <v>979000</v>
      </c>
      <c r="C13380" t="s">
        <v>1901</v>
      </c>
      <c r="D13380" t="str">
        <f t="shared" si="209"/>
        <v>Townhouse</v>
      </c>
      <c r="E13380" t="s">
        <v>30</v>
      </c>
      <c r="F13380" t="str">
        <f>_xlfn.XLOOKUP(E13380,Geografiesleutel!A:A,Geografiesleutel!B:B,"",0,1)</f>
        <v>Northern Suburbs</v>
      </c>
      <c r="G13380" s="18">
        <v>2</v>
      </c>
      <c r="H13380" s="18">
        <v>1</v>
      </c>
    </row>
    <row r="13381" spans="1:8" x14ac:dyDescent="0.25">
      <c r="A13381" s="3" t="s">
        <v>53</v>
      </c>
      <c r="B13381" s="5">
        <v>899000</v>
      </c>
      <c r="C13381" t="s">
        <v>1901</v>
      </c>
      <c r="D13381" t="str">
        <f t="shared" ref="D13381:D13444" si="210">TRIM(RIGHT(SUBSTITUTE(C13381," ",REPT(" ",LEN(C13381))),LEN(C13381)))</f>
        <v>Townhouse</v>
      </c>
      <c r="E13381" t="s">
        <v>97</v>
      </c>
      <c r="F13381" t="str">
        <f>_xlfn.XLOOKUP(E13381,Geografiesleutel!A:A,Geografiesleutel!B:B,"",0,1)</f>
        <v>Northern Suburbs</v>
      </c>
      <c r="G13381" s="18">
        <v>2</v>
      </c>
      <c r="H13381" s="18">
        <v>1</v>
      </c>
    </row>
    <row r="13382" spans="1:8" x14ac:dyDescent="0.25">
      <c r="A13382" s="3" t="s">
        <v>274</v>
      </c>
      <c r="B13382" s="5">
        <v>850000</v>
      </c>
      <c r="C13382" t="s">
        <v>1901</v>
      </c>
      <c r="D13382" t="str">
        <f t="shared" si="210"/>
        <v>Townhouse</v>
      </c>
      <c r="E13382" t="s">
        <v>30</v>
      </c>
      <c r="F13382" t="str">
        <f>_xlfn.XLOOKUP(E13382,Geografiesleutel!A:A,Geografiesleutel!B:B,"",0,1)</f>
        <v>Northern Suburbs</v>
      </c>
      <c r="G13382" s="18">
        <v>2</v>
      </c>
      <c r="H13382" s="18">
        <v>2</v>
      </c>
    </row>
    <row r="13383" spans="1:8" x14ac:dyDescent="0.25">
      <c r="A13383" s="3" t="s">
        <v>53</v>
      </c>
      <c r="B13383" s="5">
        <v>899000</v>
      </c>
      <c r="C13383" t="s">
        <v>1901</v>
      </c>
      <c r="D13383" t="str">
        <f t="shared" si="210"/>
        <v>Townhouse</v>
      </c>
      <c r="E13383" t="s">
        <v>97</v>
      </c>
      <c r="F13383" t="str">
        <f>_xlfn.XLOOKUP(E13383,Geografiesleutel!A:A,Geografiesleutel!B:B,"",0,1)</f>
        <v>Northern Suburbs</v>
      </c>
      <c r="G13383" s="18">
        <v>2</v>
      </c>
      <c r="H13383" s="18">
        <v>1</v>
      </c>
    </row>
    <row r="13384" spans="1:8" x14ac:dyDescent="0.25">
      <c r="A13384" s="3" t="s">
        <v>185</v>
      </c>
      <c r="B13384" s="5">
        <v>1400000</v>
      </c>
      <c r="C13384" t="s">
        <v>1902</v>
      </c>
      <c r="D13384" t="str">
        <f t="shared" si="210"/>
        <v>Townhouse</v>
      </c>
      <c r="E13384" t="s">
        <v>52</v>
      </c>
      <c r="F13384" t="str">
        <f>_xlfn.XLOOKUP(E13384,Geografiesleutel!A:A,Geografiesleutel!B:B,"",0,1)</f>
        <v>Northern Suburbs</v>
      </c>
      <c r="G13384" s="18">
        <v>3</v>
      </c>
      <c r="H13384" s="18">
        <v>2</v>
      </c>
    </row>
    <row r="13385" spans="1:8" x14ac:dyDescent="0.25">
      <c r="A13385" s="3" t="s">
        <v>700</v>
      </c>
      <c r="B13385" s="5">
        <v>780000</v>
      </c>
      <c r="C13385" t="s">
        <v>1901</v>
      </c>
      <c r="D13385" t="str">
        <f t="shared" si="210"/>
        <v>Townhouse</v>
      </c>
      <c r="E13385" t="s">
        <v>227</v>
      </c>
      <c r="F13385" t="str">
        <f>_xlfn.XLOOKUP(E13385,Geografiesleutel!A:A,Geografiesleutel!B:B,"",0,1)</f>
        <v>Western Suburbs</v>
      </c>
      <c r="G13385" s="18">
        <v>2</v>
      </c>
      <c r="H13385" s="18">
        <v>1</v>
      </c>
    </row>
    <row r="13386" spans="1:8" x14ac:dyDescent="0.25">
      <c r="A13386" s="3" t="s">
        <v>67</v>
      </c>
      <c r="B13386" s="5">
        <v>2300000</v>
      </c>
      <c r="C13386" t="s">
        <v>1903</v>
      </c>
      <c r="D13386" t="str">
        <f t="shared" si="210"/>
        <v>Townhouse</v>
      </c>
      <c r="E13386" t="s">
        <v>30</v>
      </c>
      <c r="F13386" t="str">
        <f>_xlfn.XLOOKUP(E13386,Geografiesleutel!A:A,Geografiesleutel!B:B,"",0,1)</f>
        <v>Northern Suburbs</v>
      </c>
      <c r="G13386" s="18">
        <v>4</v>
      </c>
      <c r="H13386" s="18">
        <v>2</v>
      </c>
    </row>
    <row r="13387" spans="1:8" x14ac:dyDescent="0.25">
      <c r="A13387" s="3" t="s">
        <v>185</v>
      </c>
      <c r="B13387" s="5">
        <v>1400000</v>
      </c>
      <c r="C13387" t="s">
        <v>1902</v>
      </c>
      <c r="D13387" t="str">
        <f t="shared" si="210"/>
        <v>Townhouse</v>
      </c>
      <c r="E13387" t="s">
        <v>141</v>
      </c>
      <c r="F13387" t="str">
        <f>_xlfn.XLOOKUP(E13387,Geografiesleutel!A:A,Geografiesleutel!B:B,"",0,1)</f>
        <v>Agricultural Smallholdings</v>
      </c>
      <c r="G13387" s="18">
        <v>3</v>
      </c>
      <c r="H13387" s="18">
        <v>2</v>
      </c>
    </row>
    <row r="13388" spans="1:8" x14ac:dyDescent="0.25">
      <c r="A13388" s="3" t="s">
        <v>96</v>
      </c>
      <c r="B13388" s="5">
        <v>1995000</v>
      </c>
      <c r="C13388" t="s">
        <v>1902</v>
      </c>
      <c r="D13388" t="str">
        <f t="shared" si="210"/>
        <v>Townhouse</v>
      </c>
      <c r="E13388" t="s">
        <v>134</v>
      </c>
      <c r="F13388" t="str">
        <f>_xlfn.XLOOKUP(E13388,Geografiesleutel!A:A,Geografiesleutel!B:B,"",0,1)</f>
        <v>Eastern Suburbs</v>
      </c>
      <c r="G13388" s="18">
        <v>3</v>
      </c>
      <c r="H13388" s="18">
        <v>2</v>
      </c>
    </row>
    <row r="13389" spans="1:8" x14ac:dyDescent="0.25">
      <c r="A13389" s="3" t="s">
        <v>135</v>
      </c>
      <c r="B13389" s="5">
        <v>1580000</v>
      </c>
      <c r="C13389" t="s">
        <v>1902</v>
      </c>
      <c r="D13389" t="str">
        <f t="shared" si="210"/>
        <v>Townhouse</v>
      </c>
      <c r="E13389" t="s">
        <v>324</v>
      </c>
      <c r="F13389" t="str">
        <f>_xlfn.XLOOKUP(E13389,Geografiesleutel!A:A,Geografiesleutel!B:B,"",0,1)</f>
        <v>Eastern Suburbs</v>
      </c>
      <c r="G13389" s="18">
        <v>3</v>
      </c>
      <c r="H13389" s="18">
        <v>3</v>
      </c>
    </row>
    <row r="13390" spans="1:8" x14ac:dyDescent="0.25">
      <c r="A13390" s="3" t="s">
        <v>714</v>
      </c>
      <c r="B13390" s="5">
        <v>4490000</v>
      </c>
      <c r="C13390" t="s">
        <v>1902</v>
      </c>
      <c r="D13390" t="str">
        <f t="shared" si="210"/>
        <v>Townhouse</v>
      </c>
      <c r="E13390" t="s">
        <v>306</v>
      </c>
      <c r="F13390" t="str">
        <f>_xlfn.XLOOKUP(E13390,Geografiesleutel!A:A,Geografiesleutel!B:B,"",0,1)</f>
        <v>Eastern Suburbs</v>
      </c>
      <c r="G13390" s="18">
        <v>3</v>
      </c>
      <c r="H13390" s="18">
        <v>3</v>
      </c>
    </row>
    <row r="13391" spans="1:8" x14ac:dyDescent="0.25">
      <c r="A13391" s="3" t="s">
        <v>931</v>
      </c>
      <c r="B13391" s="5">
        <v>490000</v>
      </c>
      <c r="C13391" t="s">
        <v>1901</v>
      </c>
      <c r="D13391" t="str">
        <f t="shared" si="210"/>
        <v>Townhouse</v>
      </c>
      <c r="E13391" t="s">
        <v>487</v>
      </c>
      <c r="F13391" t="str">
        <f>_xlfn.XLOOKUP(E13391,Geografiesleutel!A:A,Geografiesleutel!B:B,"",0,1)</f>
        <v>CBD</v>
      </c>
      <c r="G13391" s="18">
        <v>2</v>
      </c>
      <c r="H13391" s="18">
        <v>1</v>
      </c>
    </row>
    <row r="13392" spans="1:8" x14ac:dyDescent="0.25">
      <c r="A13392" s="3" t="s">
        <v>54</v>
      </c>
      <c r="B13392" s="5">
        <v>1700000</v>
      </c>
      <c r="C13392" t="s">
        <v>1902</v>
      </c>
      <c r="D13392" t="str">
        <f t="shared" si="210"/>
        <v>Townhouse</v>
      </c>
      <c r="E13392" t="s">
        <v>46</v>
      </c>
      <c r="F13392" t="str">
        <f>_xlfn.XLOOKUP(E13392,Geografiesleutel!A:A,Geografiesleutel!B:B,"",0,1)</f>
        <v>Eastern Suburbs</v>
      </c>
      <c r="G13392" s="18">
        <v>3</v>
      </c>
      <c r="H13392" s="18">
        <v>2</v>
      </c>
    </row>
    <row r="13393" spans="1:8" x14ac:dyDescent="0.25">
      <c r="A13393" s="3" t="s">
        <v>349</v>
      </c>
      <c r="B13393" s="5">
        <v>825000</v>
      </c>
      <c r="C13393" t="s">
        <v>1901</v>
      </c>
      <c r="D13393" t="str">
        <f t="shared" si="210"/>
        <v>Townhouse</v>
      </c>
      <c r="E13393" t="s">
        <v>101</v>
      </c>
      <c r="F13393" t="str">
        <f>_xlfn.XLOOKUP(E13393,Geografiesleutel!A:A,Geografiesleutel!B:B,"",0,1)</f>
        <v>Eastern Suburbs</v>
      </c>
      <c r="G13393" s="18">
        <v>2</v>
      </c>
      <c r="H13393" s="18">
        <v>1</v>
      </c>
    </row>
    <row r="13394" spans="1:8" x14ac:dyDescent="0.25">
      <c r="A13394" s="3" t="s">
        <v>201</v>
      </c>
      <c r="B13394" s="5">
        <v>870000</v>
      </c>
      <c r="C13394" t="s">
        <v>1913</v>
      </c>
      <c r="D13394" t="str">
        <f t="shared" si="210"/>
        <v>Townhouse</v>
      </c>
      <c r="E13394" t="s">
        <v>46</v>
      </c>
      <c r="F13394" t="str">
        <f>_xlfn.XLOOKUP(E13394,Geografiesleutel!A:A,Geografiesleutel!B:B,"",0,1)</f>
        <v>Eastern Suburbs</v>
      </c>
      <c r="G13394" s="18">
        <v>1</v>
      </c>
      <c r="H13394" s="18">
        <v>1</v>
      </c>
    </row>
    <row r="13395" spans="1:8" x14ac:dyDescent="0.25">
      <c r="A13395" s="3" t="s">
        <v>396</v>
      </c>
      <c r="B13395" s="5">
        <v>2700000</v>
      </c>
      <c r="C13395" t="s">
        <v>1902</v>
      </c>
      <c r="D13395" t="str">
        <f t="shared" si="210"/>
        <v>Townhouse</v>
      </c>
      <c r="E13395" t="s">
        <v>128</v>
      </c>
      <c r="F13395" t="str">
        <f>_xlfn.XLOOKUP(E13395,Geografiesleutel!A:A,Geografiesleutel!B:B,"",0,1)</f>
        <v>Eastern Suburbs</v>
      </c>
      <c r="G13395" s="18">
        <v>3</v>
      </c>
      <c r="H13395" s="18">
        <v>2</v>
      </c>
    </row>
    <row r="13396" spans="1:8" x14ac:dyDescent="0.25">
      <c r="A13396" s="3" t="s">
        <v>146</v>
      </c>
      <c r="B13396" s="5">
        <v>1999000</v>
      </c>
      <c r="C13396" t="s">
        <v>1902</v>
      </c>
      <c r="D13396" t="str">
        <f t="shared" si="210"/>
        <v>Townhouse</v>
      </c>
      <c r="E13396" t="s">
        <v>112</v>
      </c>
      <c r="F13396" t="str">
        <f>_xlfn.XLOOKUP(E13396,Geografiesleutel!A:A,Geografiesleutel!B:B,"",0,1)</f>
        <v>Northern Suburbs</v>
      </c>
      <c r="G13396" s="18">
        <v>3</v>
      </c>
      <c r="H13396" s="18">
        <v>2</v>
      </c>
    </row>
    <row r="13397" spans="1:8" x14ac:dyDescent="0.25">
      <c r="A13397" s="3" t="s">
        <v>724</v>
      </c>
      <c r="B13397" s="5">
        <v>1495000</v>
      </c>
      <c r="C13397" t="s">
        <v>1901</v>
      </c>
      <c r="D13397" t="str">
        <f t="shared" si="210"/>
        <v>Townhouse</v>
      </c>
      <c r="E13397" t="s">
        <v>46</v>
      </c>
      <c r="F13397" t="str">
        <f>_xlfn.XLOOKUP(E13397,Geografiesleutel!A:A,Geografiesleutel!B:B,"",0,1)</f>
        <v>Eastern Suburbs</v>
      </c>
      <c r="G13397" s="18">
        <v>2</v>
      </c>
      <c r="H13397" s="18" t="s">
        <v>2650</v>
      </c>
    </row>
    <row r="13398" spans="1:8" x14ac:dyDescent="0.25">
      <c r="A13398" s="3" t="s">
        <v>117</v>
      </c>
      <c r="B13398" s="5">
        <v>1490000</v>
      </c>
      <c r="C13398" t="s">
        <v>1902</v>
      </c>
      <c r="D13398" t="str">
        <f t="shared" si="210"/>
        <v>Townhouse</v>
      </c>
      <c r="E13398" t="s">
        <v>66</v>
      </c>
      <c r="F13398" t="str">
        <f>_xlfn.XLOOKUP(E13398,Geografiesleutel!A:A,Geografiesleutel!B:B,"",0,1)</f>
        <v>Northern Suburbs</v>
      </c>
      <c r="G13398" s="18">
        <v>3</v>
      </c>
      <c r="H13398" s="18">
        <v>3</v>
      </c>
    </row>
    <row r="13399" spans="1:8" x14ac:dyDescent="0.25">
      <c r="A13399" s="3" t="s">
        <v>301</v>
      </c>
      <c r="B13399" s="5">
        <v>1290000</v>
      </c>
      <c r="C13399" t="s">
        <v>1902</v>
      </c>
      <c r="D13399" t="str">
        <f t="shared" si="210"/>
        <v>Townhouse</v>
      </c>
      <c r="E13399" t="s">
        <v>30</v>
      </c>
      <c r="F13399" t="str">
        <f>_xlfn.XLOOKUP(E13399,Geografiesleutel!A:A,Geografiesleutel!B:B,"",0,1)</f>
        <v>Northern Suburbs</v>
      </c>
      <c r="G13399" s="18">
        <v>3</v>
      </c>
      <c r="H13399" s="18">
        <v>2</v>
      </c>
    </row>
    <row r="13400" spans="1:8" x14ac:dyDescent="0.25">
      <c r="A13400" s="3" t="s">
        <v>216</v>
      </c>
      <c r="B13400" s="5">
        <v>1100000</v>
      </c>
      <c r="C13400" t="s">
        <v>1902</v>
      </c>
      <c r="D13400" t="str">
        <f t="shared" si="210"/>
        <v>Townhouse</v>
      </c>
      <c r="E13400" t="s">
        <v>118</v>
      </c>
      <c r="F13400" t="str">
        <f>_xlfn.XLOOKUP(E13400,Geografiesleutel!A:A,Geografiesleutel!B:B,"",0,1)</f>
        <v>Northern Suburbs</v>
      </c>
      <c r="G13400" s="18">
        <v>3</v>
      </c>
      <c r="H13400" s="18">
        <v>3</v>
      </c>
    </row>
    <row r="13401" spans="1:8" x14ac:dyDescent="0.25">
      <c r="A13401" s="3" t="s">
        <v>1117</v>
      </c>
      <c r="B13401" s="5">
        <v>740000</v>
      </c>
      <c r="C13401" t="s">
        <v>1901</v>
      </c>
      <c r="D13401" t="str">
        <f t="shared" si="210"/>
        <v>Townhouse</v>
      </c>
      <c r="E13401" t="s">
        <v>66</v>
      </c>
      <c r="F13401" t="str">
        <f>_xlfn.XLOOKUP(E13401,Geografiesleutel!A:A,Geografiesleutel!B:B,"",0,1)</f>
        <v>Northern Suburbs</v>
      </c>
      <c r="G13401" s="18">
        <v>2</v>
      </c>
      <c r="H13401" s="18">
        <v>1</v>
      </c>
    </row>
    <row r="13402" spans="1:8" x14ac:dyDescent="0.25">
      <c r="A13402" s="3" t="s">
        <v>592</v>
      </c>
      <c r="B13402" s="5">
        <v>890000</v>
      </c>
      <c r="C13402" t="s">
        <v>1901</v>
      </c>
      <c r="D13402" t="str">
        <f t="shared" si="210"/>
        <v>Townhouse</v>
      </c>
      <c r="E13402" t="s">
        <v>97</v>
      </c>
      <c r="F13402" t="str">
        <f>_xlfn.XLOOKUP(E13402,Geografiesleutel!A:A,Geografiesleutel!B:B,"",0,1)</f>
        <v>Northern Suburbs</v>
      </c>
      <c r="G13402" s="18">
        <v>2</v>
      </c>
      <c r="H13402" s="18">
        <v>2</v>
      </c>
    </row>
    <row r="13403" spans="1:8" x14ac:dyDescent="0.25">
      <c r="A13403" s="3" t="s">
        <v>1502</v>
      </c>
      <c r="B13403" s="5">
        <v>769000</v>
      </c>
      <c r="C13403" t="s">
        <v>1901</v>
      </c>
      <c r="D13403" t="str">
        <f t="shared" si="210"/>
        <v>Townhouse</v>
      </c>
      <c r="E13403" t="s">
        <v>974</v>
      </c>
      <c r="F13403" t="str">
        <f>_xlfn.XLOOKUP(E13403,Geografiesleutel!A:A,Geografiesleutel!B:B,"",0,1)</f>
        <v>Eastern Suburbs</v>
      </c>
      <c r="G13403" s="18">
        <v>2</v>
      </c>
      <c r="H13403" s="18">
        <v>1</v>
      </c>
    </row>
    <row r="13404" spans="1:8" x14ac:dyDescent="0.25">
      <c r="A13404" s="3" t="s">
        <v>749</v>
      </c>
      <c r="B13404" s="5">
        <v>2415000</v>
      </c>
      <c r="C13404" t="s">
        <v>1902</v>
      </c>
      <c r="D13404" t="str">
        <f t="shared" si="210"/>
        <v>Townhouse</v>
      </c>
      <c r="E13404" t="s">
        <v>139</v>
      </c>
      <c r="F13404" t="str">
        <f>_xlfn.XLOOKUP(E13404,Geografiesleutel!A:A,Geografiesleutel!B:B,"",0,1)</f>
        <v>Eastern Suburbs</v>
      </c>
      <c r="G13404" s="18">
        <v>3</v>
      </c>
      <c r="H13404" s="18" t="s">
        <v>2646</v>
      </c>
    </row>
    <row r="13405" spans="1:8" x14ac:dyDescent="0.25">
      <c r="A13405" s="3" t="s">
        <v>162</v>
      </c>
      <c r="B13405" s="5">
        <v>950000</v>
      </c>
      <c r="C13405" t="s">
        <v>1901</v>
      </c>
      <c r="D13405" t="str">
        <f t="shared" si="210"/>
        <v>Townhouse</v>
      </c>
      <c r="E13405" t="s">
        <v>97</v>
      </c>
      <c r="F13405" t="str">
        <f>_xlfn.XLOOKUP(E13405,Geografiesleutel!A:A,Geografiesleutel!B:B,"",0,1)</f>
        <v>Northern Suburbs</v>
      </c>
      <c r="G13405" s="18">
        <v>2</v>
      </c>
      <c r="H13405" s="18">
        <v>2</v>
      </c>
    </row>
    <row r="13406" spans="1:8" x14ac:dyDescent="0.25">
      <c r="A13406" s="3" t="s">
        <v>1108</v>
      </c>
      <c r="B13406" s="5">
        <v>670000</v>
      </c>
      <c r="C13406" t="s">
        <v>1901</v>
      </c>
      <c r="D13406" t="str">
        <f t="shared" si="210"/>
        <v>Townhouse</v>
      </c>
      <c r="E13406" t="s">
        <v>141</v>
      </c>
      <c r="F13406" t="str">
        <f>_xlfn.XLOOKUP(E13406,Geografiesleutel!A:A,Geografiesleutel!B:B,"",0,1)</f>
        <v>Agricultural Smallholdings</v>
      </c>
      <c r="G13406" s="18">
        <v>2</v>
      </c>
      <c r="H13406" s="18">
        <v>1</v>
      </c>
    </row>
    <row r="13407" spans="1:8" x14ac:dyDescent="0.25">
      <c r="A13407" s="3" t="s">
        <v>741</v>
      </c>
      <c r="B13407" s="5">
        <v>760000</v>
      </c>
      <c r="C13407" t="s">
        <v>1901</v>
      </c>
      <c r="D13407" t="str">
        <f t="shared" si="210"/>
        <v>Townhouse</v>
      </c>
      <c r="E13407" t="s">
        <v>116</v>
      </c>
      <c r="F13407" t="str">
        <f>_xlfn.XLOOKUP(E13407,Geografiesleutel!A:A,Geografiesleutel!B:B,"",0,1)</f>
        <v>Western Suburbs</v>
      </c>
      <c r="G13407" s="18">
        <v>2</v>
      </c>
      <c r="H13407" s="18">
        <v>1</v>
      </c>
    </row>
    <row r="13408" spans="1:8" x14ac:dyDescent="0.25">
      <c r="A13408" s="3" t="s">
        <v>457</v>
      </c>
      <c r="B13408" s="5">
        <v>1395000</v>
      </c>
      <c r="C13408" t="s">
        <v>1902</v>
      </c>
      <c r="D13408" t="str">
        <f t="shared" si="210"/>
        <v>Townhouse</v>
      </c>
      <c r="E13408" t="s">
        <v>112</v>
      </c>
      <c r="F13408" t="str">
        <f>_xlfn.XLOOKUP(E13408,Geografiesleutel!A:A,Geografiesleutel!B:B,"",0,1)</f>
        <v>Northern Suburbs</v>
      </c>
      <c r="G13408" s="18">
        <v>3</v>
      </c>
      <c r="H13408" s="18">
        <v>2</v>
      </c>
    </row>
    <row r="13409" spans="1:8" x14ac:dyDescent="0.25">
      <c r="A13409" s="3" t="s">
        <v>183</v>
      </c>
      <c r="B13409" s="5">
        <v>1250000</v>
      </c>
      <c r="C13409" t="s">
        <v>1902</v>
      </c>
      <c r="D13409" t="str">
        <f t="shared" si="210"/>
        <v>Townhouse</v>
      </c>
      <c r="E13409" t="s">
        <v>35</v>
      </c>
      <c r="F13409" t="str">
        <f>_xlfn.XLOOKUP(E13409,Geografiesleutel!A:A,Geografiesleutel!B:B,"",0,1)</f>
        <v>Northern Suburbs</v>
      </c>
      <c r="G13409" s="18">
        <v>3</v>
      </c>
      <c r="H13409" s="18">
        <v>2</v>
      </c>
    </row>
    <row r="13410" spans="1:8" x14ac:dyDescent="0.25">
      <c r="A13410" s="3" t="s">
        <v>365</v>
      </c>
      <c r="B13410" s="5">
        <v>1450000</v>
      </c>
      <c r="C13410" t="s">
        <v>1902</v>
      </c>
      <c r="D13410" t="str">
        <f t="shared" si="210"/>
        <v>Townhouse</v>
      </c>
      <c r="E13410" t="s">
        <v>30</v>
      </c>
      <c r="F13410" t="str">
        <f>_xlfn.XLOOKUP(E13410,Geografiesleutel!A:A,Geografiesleutel!B:B,"",0,1)</f>
        <v>Northern Suburbs</v>
      </c>
      <c r="G13410" s="18">
        <v>3</v>
      </c>
      <c r="H13410" s="18">
        <v>2</v>
      </c>
    </row>
    <row r="13411" spans="1:8" x14ac:dyDescent="0.25">
      <c r="A13411" s="3" t="s">
        <v>1908</v>
      </c>
      <c r="B13411" s="5">
        <v>2109600</v>
      </c>
      <c r="C13411" t="s">
        <v>1901</v>
      </c>
      <c r="D13411" t="str">
        <f t="shared" si="210"/>
        <v>Townhouse</v>
      </c>
      <c r="E13411" t="s">
        <v>18</v>
      </c>
      <c r="F13411" t="str">
        <f>_xlfn.XLOOKUP(E13411,Geografiesleutel!A:A,Geografiesleutel!B:B,"",0,1)</f>
        <v>Agricultural Smallholdings</v>
      </c>
      <c r="G13411" s="18">
        <v>2</v>
      </c>
      <c r="H13411" s="18">
        <v>2</v>
      </c>
    </row>
    <row r="13412" spans="1:8" x14ac:dyDescent="0.25">
      <c r="A13412" s="3" t="s">
        <v>632</v>
      </c>
      <c r="B13412" s="5">
        <v>785000</v>
      </c>
      <c r="C13412" t="s">
        <v>1902</v>
      </c>
      <c r="D13412" t="str">
        <f t="shared" si="210"/>
        <v>Townhouse</v>
      </c>
      <c r="E13412" t="s">
        <v>66</v>
      </c>
      <c r="F13412" t="str">
        <f>_xlfn.XLOOKUP(E13412,Geografiesleutel!A:A,Geografiesleutel!B:B,"",0,1)</f>
        <v>Northern Suburbs</v>
      </c>
      <c r="G13412" s="18">
        <v>3</v>
      </c>
      <c r="H13412" s="18">
        <v>2</v>
      </c>
    </row>
    <row r="13413" spans="1:8" x14ac:dyDescent="0.25">
      <c r="A13413" s="3" t="s">
        <v>393</v>
      </c>
      <c r="B13413" s="5">
        <v>895000</v>
      </c>
      <c r="C13413" t="s">
        <v>1901</v>
      </c>
      <c r="D13413" t="str">
        <f t="shared" si="210"/>
        <v>Townhouse</v>
      </c>
      <c r="E13413" t="s">
        <v>101</v>
      </c>
      <c r="F13413" t="str">
        <f>_xlfn.XLOOKUP(E13413,Geografiesleutel!A:A,Geografiesleutel!B:B,"",0,1)</f>
        <v>Eastern Suburbs</v>
      </c>
      <c r="G13413" s="18">
        <v>2</v>
      </c>
      <c r="H13413" s="18">
        <v>1</v>
      </c>
    </row>
    <row r="13414" spans="1:8" x14ac:dyDescent="0.25">
      <c r="A13414" s="3" t="s">
        <v>597</v>
      </c>
      <c r="B13414" s="5">
        <v>1190000</v>
      </c>
      <c r="C13414" t="s">
        <v>1901</v>
      </c>
      <c r="D13414" t="str">
        <f t="shared" si="210"/>
        <v>Townhouse</v>
      </c>
      <c r="E13414" t="s">
        <v>101</v>
      </c>
      <c r="F13414" t="str">
        <f>_xlfn.XLOOKUP(E13414,Geografiesleutel!A:A,Geografiesleutel!B:B,"",0,1)</f>
        <v>Eastern Suburbs</v>
      </c>
      <c r="G13414" s="18">
        <v>2</v>
      </c>
      <c r="H13414" s="18">
        <v>1</v>
      </c>
    </row>
    <row r="13415" spans="1:8" x14ac:dyDescent="0.25">
      <c r="A13415" s="3" t="s">
        <v>1444</v>
      </c>
      <c r="B13415" s="5">
        <v>725000</v>
      </c>
      <c r="C13415" t="s">
        <v>1901</v>
      </c>
      <c r="D13415" t="str">
        <f t="shared" si="210"/>
        <v>Townhouse</v>
      </c>
      <c r="E13415" t="s">
        <v>30</v>
      </c>
      <c r="F13415" t="str">
        <f>_xlfn.XLOOKUP(E13415,Geografiesleutel!A:A,Geografiesleutel!B:B,"",0,1)</f>
        <v>Northern Suburbs</v>
      </c>
      <c r="G13415" s="18">
        <v>2</v>
      </c>
      <c r="H13415" s="18">
        <v>2</v>
      </c>
    </row>
    <row r="13416" spans="1:8" x14ac:dyDescent="0.25">
      <c r="A13416" s="3" t="s">
        <v>268</v>
      </c>
      <c r="B13416" s="5">
        <v>1800000</v>
      </c>
      <c r="C13416" t="s">
        <v>1901</v>
      </c>
      <c r="D13416" t="str">
        <f t="shared" si="210"/>
        <v>Townhouse</v>
      </c>
      <c r="E13416" t="s">
        <v>18</v>
      </c>
      <c r="F13416" t="str">
        <f>_xlfn.XLOOKUP(E13416,Geografiesleutel!A:A,Geografiesleutel!B:B,"",0,1)</f>
        <v>Agricultural Smallholdings</v>
      </c>
      <c r="G13416" s="18">
        <v>2</v>
      </c>
      <c r="H13416" s="18">
        <v>2</v>
      </c>
    </row>
    <row r="13417" spans="1:8" x14ac:dyDescent="0.25">
      <c r="A13417" s="3" t="s">
        <v>65</v>
      </c>
      <c r="B13417" s="5">
        <v>1390000</v>
      </c>
      <c r="C13417" t="s">
        <v>1902</v>
      </c>
      <c r="D13417" t="str">
        <f t="shared" si="210"/>
        <v>Townhouse</v>
      </c>
      <c r="E13417" t="s">
        <v>62</v>
      </c>
      <c r="F13417" t="str">
        <f>_xlfn.XLOOKUP(E13417,Geografiesleutel!A:A,Geografiesleutel!B:B,"",0,1)</f>
        <v>Northern Suburbs</v>
      </c>
      <c r="G13417" s="18">
        <v>3</v>
      </c>
      <c r="H13417" s="18" t="s">
        <v>2646</v>
      </c>
    </row>
    <row r="13418" spans="1:8" x14ac:dyDescent="0.25">
      <c r="A13418" s="3" t="s">
        <v>158</v>
      </c>
      <c r="B13418" s="5">
        <v>1249000</v>
      </c>
      <c r="C13418" t="s">
        <v>1901</v>
      </c>
      <c r="D13418" t="str">
        <f t="shared" si="210"/>
        <v>Townhouse</v>
      </c>
      <c r="E13418" t="s">
        <v>70</v>
      </c>
      <c r="F13418" t="str">
        <f>_xlfn.XLOOKUP(E13418,Geografiesleutel!A:A,Geografiesleutel!B:B,"",0,1)</f>
        <v>Northern Suburbs</v>
      </c>
      <c r="G13418" s="18">
        <v>2</v>
      </c>
      <c r="H13418" s="18">
        <v>1</v>
      </c>
    </row>
    <row r="13419" spans="1:8" x14ac:dyDescent="0.25">
      <c r="A13419" s="3" t="s">
        <v>634</v>
      </c>
      <c r="B13419" s="5">
        <v>860000</v>
      </c>
      <c r="C13419" t="s">
        <v>1901</v>
      </c>
      <c r="D13419" t="str">
        <f t="shared" si="210"/>
        <v>Townhouse</v>
      </c>
      <c r="E13419" t="s">
        <v>454</v>
      </c>
      <c r="F13419" t="str">
        <f>_xlfn.XLOOKUP(E13419,Geografiesleutel!A:A,Geografiesleutel!B:B,"",0,1)</f>
        <v>Western Suburbs</v>
      </c>
      <c r="G13419" s="18">
        <v>2</v>
      </c>
      <c r="H13419" s="18" t="s">
        <v>2646</v>
      </c>
    </row>
    <row r="13420" spans="1:8" x14ac:dyDescent="0.25">
      <c r="A13420" s="3" t="s">
        <v>1618</v>
      </c>
      <c r="B13420" s="5">
        <v>715000</v>
      </c>
      <c r="C13420" t="s">
        <v>1901</v>
      </c>
      <c r="D13420" t="str">
        <f t="shared" si="210"/>
        <v>Townhouse</v>
      </c>
      <c r="E13420" t="s">
        <v>454</v>
      </c>
      <c r="F13420" t="str">
        <f>_xlfn.XLOOKUP(E13420,Geografiesleutel!A:A,Geografiesleutel!B:B,"",0,1)</f>
        <v>Western Suburbs</v>
      </c>
      <c r="G13420" s="18">
        <v>2</v>
      </c>
      <c r="H13420" s="18">
        <v>2</v>
      </c>
    </row>
    <row r="13421" spans="1:8" x14ac:dyDescent="0.25">
      <c r="A13421" s="3" t="s">
        <v>34</v>
      </c>
      <c r="B13421" s="5">
        <v>1650000</v>
      </c>
      <c r="C13421" t="s">
        <v>1901</v>
      </c>
      <c r="D13421" t="str">
        <f t="shared" si="210"/>
        <v>Townhouse</v>
      </c>
      <c r="E13421" t="s">
        <v>159</v>
      </c>
      <c r="F13421" t="str">
        <f>_xlfn.XLOOKUP(E13421,Geografiesleutel!A:A,Geografiesleutel!B:B,"",0,1)</f>
        <v>Eastern Suburbs</v>
      </c>
      <c r="G13421" s="18">
        <v>2</v>
      </c>
      <c r="H13421" s="18">
        <v>2</v>
      </c>
    </row>
    <row r="13422" spans="1:8" x14ac:dyDescent="0.25">
      <c r="A13422" s="3" t="s">
        <v>1593</v>
      </c>
      <c r="B13422" s="5">
        <v>535000</v>
      </c>
      <c r="C13422" t="s">
        <v>1913</v>
      </c>
      <c r="D13422" t="str">
        <f t="shared" si="210"/>
        <v>Townhouse</v>
      </c>
      <c r="E13422" t="s">
        <v>368</v>
      </c>
      <c r="F13422" t="str">
        <f>_xlfn.XLOOKUP(E13422,Geografiesleutel!A:A,Geografiesleutel!B:B,"",0,1)</f>
        <v>Eastern Suburbs</v>
      </c>
      <c r="G13422" s="18">
        <v>1</v>
      </c>
      <c r="H13422" s="18">
        <v>1</v>
      </c>
    </row>
    <row r="13423" spans="1:8" x14ac:dyDescent="0.25">
      <c r="A13423" s="3" t="s">
        <v>1635</v>
      </c>
      <c r="B13423" s="5">
        <v>1089000</v>
      </c>
      <c r="C13423" t="s">
        <v>1902</v>
      </c>
      <c r="D13423" t="str">
        <f t="shared" si="210"/>
        <v>Townhouse</v>
      </c>
      <c r="E13423" t="s">
        <v>30</v>
      </c>
      <c r="F13423" t="str">
        <f>_xlfn.XLOOKUP(E13423,Geografiesleutel!A:A,Geografiesleutel!B:B,"",0,1)</f>
        <v>Northern Suburbs</v>
      </c>
      <c r="G13423" s="18">
        <v>3</v>
      </c>
      <c r="H13423" s="18">
        <v>2</v>
      </c>
    </row>
    <row r="13424" spans="1:8" x14ac:dyDescent="0.25">
      <c r="A13424" s="3" t="s">
        <v>528</v>
      </c>
      <c r="B13424" s="5">
        <v>1299000</v>
      </c>
      <c r="C13424" t="s">
        <v>1902</v>
      </c>
      <c r="D13424" t="str">
        <f t="shared" si="210"/>
        <v>Townhouse</v>
      </c>
      <c r="E13424" t="s">
        <v>433</v>
      </c>
      <c r="F13424" t="str">
        <f>_xlfn.XLOOKUP(E13424,Geografiesleutel!A:A,Geografiesleutel!B:B,"",0,1)</f>
        <v>Eastern Suburbs</v>
      </c>
      <c r="G13424" s="18">
        <v>3</v>
      </c>
      <c r="H13424" s="18">
        <v>2</v>
      </c>
    </row>
    <row r="13425" spans="1:8" x14ac:dyDescent="0.25">
      <c r="A13425" s="3" t="s">
        <v>71</v>
      </c>
      <c r="B13425" s="5">
        <v>690000</v>
      </c>
      <c r="C13425" t="s">
        <v>1902</v>
      </c>
      <c r="D13425" t="str">
        <f t="shared" si="210"/>
        <v>Townhouse</v>
      </c>
      <c r="E13425" t="s">
        <v>487</v>
      </c>
      <c r="F13425" t="str">
        <f>_xlfn.XLOOKUP(E13425,Geografiesleutel!A:A,Geografiesleutel!B:B,"",0,1)</f>
        <v>CBD</v>
      </c>
      <c r="G13425" s="18">
        <v>3</v>
      </c>
      <c r="H13425" s="18">
        <v>1</v>
      </c>
    </row>
    <row r="13426" spans="1:8" x14ac:dyDescent="0.25">
      <c r="A13426" s="3" t="s">
        <v>170</v>
      </c>
      <c r="B13426" s="5">
        <v>1150000</v>
      </c>
      <c r="C13426" t="s">
        <v>1902</v>
      </c>
      <c r="D13426" t="str">
        <f t="shared" si="210"/>
        <v>Townhouse</v>
      </c>
      <c r="E13426" t="s">
        <v>231</v>
      </c>
      <c r="F13426" t="str">
        <f>_xlfn.XLOOKUP(E13426,Geografiesleutel!A:A,Geografiesleutel!B:B,"",0,1)</f>
        <v>Eastern Suburbs</v>
      </c>
      <c r="G13426" s="18">
        <v>3</v>
      </c>
      <c r="H13426" s="18">
        <v>2</v>
      </c>
    </row>
    <row r="13427" spans="1:8" x14ac:dyDescent="0.25">
      <c r="A13427" s="3" t="s">
        <v>22</v>
      </c>
      <c r="B13427" s="5">
        <v>2950000</v>
      </c>
      <c r="C13427" t="s">
        <v>1902</v>
      </c>
      <c r="D13427" t="str">
        <f t="shared" si="210"/>
        <v>Townhouse</v>
      </c>
      <c r="E13427" t="s">
        <v>139</v>
      </c>
      <c r="F13427" t="str">
        <f>_xlfn.XLOOKUP(E13427,Geografiesleutel!A:A,Geografiesleutel!B:B,"",0,1)</f>
        <v>Eastern Suburbs</v>
      </c>
      <c r="G13427" s="18">
        <v>3</v>
      </c>
      <c r="H13427" s="18">
        <v>2</v>
      </c>
    </row>
    <row r="13428" spans="1:8" x14ac:dyDescent="0.25">
      <c r="A13428" s="3" t="s">
        <v>1618</v>
      </c>
      <c r="B13428" s="5">
        <v>715000</v>
      </c>
      <c r="C13428" t="s">
        <v>1901</v>
      </c>
      <c r="D13428" t="str">
        <f t="shared" si="210"/>
        <v>Townhouse</v>
      </c>
      <c r="E13428" t="s">
        <v>454</v>
      </c>
      <c r="F13428" t="str">
        <f>_xlfn.XLOOKUP(E13428,Geografiesleutel!A:A,Geografiesleutel!B:B,"",0,1)</f>
        <v>Western Suburbs</v>
      </c>
      <c r="G13428" s="18">
        <v>2</v>
      </c>
      <c r="H13428" s="18">
        <v>2</v>
      </c>
    </row>
    <row r="13429" spans="1:8" x14ac:dyDescent="0.25">
      <c r="A13429" s="3" t="s">
        <v>646</v>
      </c>
      <c r="B13429" s="5">
        <v>2770000</v>
      </c>
      <c r="C13429" t="s">
        <v>1902</v>
      </c>
      <c r="D13429" t="str">
        <f t="shared" si="210"/>
        <v>Townhouse</v>
      </c>
      <c r="E13429" t="s">
        <v>68</v>
      </c>
      <c r="F13429" t="str">
        <f>_xlfn.XLOOKUP(E13429,Geografiesleutel!A:A,Geografiesleutel!B:B,"",0,1)</f>
        <v>Northern Suburbs</v>
      </c>
      <c r="G13429" s="18">
        <v>3</v>
      </c>
      <c r="H13429" s="18">
        <v>2</v>
      </c>
    </row>
    <row r="13430" spans="1:8" x14ac:dyDescent="0.25">
      <c r="A13430" s="3" t="s">
        <v>146</v>
      </c>
      <c r="B13430" s="5">
        <v>1999000</v>
      </c>
      <c r="C13430" t="s">
        <v>1902</v>
      </c>
      <c r="D13430" t="str">
        <f t="shared" si="210"/>
        <v>Townhouse</v>
      </c>
      <c r="E13430" t="s">
        <v>30</v>
      </c>
      <c r="F13430" t="str">
        <f>_xlfn.XLOOKUP(E13430,Geografiesleutel!A:A,Geografiesleutel!B:B,"",0,1)</f>
        <v>Northern Suburbs</v>
      </c>
      <c r="G13430" s="18">
        <v>3</v>
      </c>
      <c r="H13430" s="18" t="s">
        <v>2646</v>
      </c>
    </row>
    <row r="13431" spans="1:8" x14ac:dyDescent="0.25">
      <c r="A13431" s="3" t="s">
        <v>551</v>
      </c>
      <c r="B13431" s="5">
        <v>875000</v>
      </c>
      <c r="C13431" t="s">
        <v>1901</v>
      </c>
      <c r="D13431" t="str">
        <f t="shared" si="210"/>
        <v>Townhouse</v>
      </c>
      <c r="E13431" t="s">
        <v>97</v>
      </c>
      <c r="F13431" t="str">
        <f>_xlfn.XLOOKUP(E13431,Geografiesleutel!A:A,Geografiesleutel!B:B,"",0,1)</f>
        <v>Northern Suburbs</v>
      </c>
      <c r="G13431" s="18">
        <v>2</v>
      </c>
      <c r="H13431" s="18">
        <v>2</v>
      </c>
    </row>
    <row r="13432" spans="1:8" x14ac:dyDescent="0.25">
      <c r="A13432" s="3" t="s">
        <v>412</v>
      </c>
      <c r="B13432" s="5">
        <v>1195000</v>
      </c>
      <c r="C13432" t="s">
        <v>1901</v>
      </c>
      <c r="D13432" t="str">
        <f t="shared" si="210"/>
        <v>Townhouse</v>
      </c>
      <c r="E13432" t="s">
        <v>30</v>
      </c>
      <c r="F13432" t="str">
        <f>_xlfn.XLOOKUP(E13432,Geografiesleutel!A:A,Geografiesleutel!B:B,"",0,1)</f>
        <v>Northern Suburbs</v>
      </c>
      <c r="G13432" s="18">
        <v>2</v>
      </c>
      <c r="H13432" s="18">
        <v>1</v>
      </c>
    </row>
    <row r="13433" spans="1:8" x14ac:dyDescent="0.25">
      <c r="A13433" s="3" t="s">
        <v>393</v>
      </c>
      <c r="B13433" s="5">
        <v>895000</v>
      </c>
      <c r="C13433" t="s">
        <v>1901</v>
      </c>
      <c r="D13433" t="str">
        <f t="shared" si="210"/>
        <v>Townhouse</v>
      </c>
      <c r="E13433" t="s">
        <v>101</v>
      </c>
      <c r="F13433" t="str">
        <f>_xlfn.XLOOKUP(E13433,Geografiesleutel!A:A,Geografiesleutel!B:B,"",0,1)</f>
        <v>Eastern Suburbs</v>
      </c>
      <c r="G13433" s="18">
        <v>2</v>
      </c>
      <c r="H13433" s="18">
        <v>1</v>
      </c>
    </row>
    <row r="13434" spans="1:8" x14ac:dyDescent="0.25">
      <c r="A13434" s="3" t="s">
        <v>410</v>
      </c>
      <c r="B13434" s="5">
        <v>1770000</v>
      </c>
      <c r="C13434" t="s">
        <v>1902</v>
      </c>
      <c r="D13434" t="str">
        <f t="shared" si="210"/>
        <v>Townhouse</v>
      </c>
      <c r="E13434" t="s">
        <v>101</v>
      </c>
      <c r="F13434" t="str">
        <f>_xlfn.XLOOKUP(E13434,Geografiesleutel!A:A,Geografiesleutel!B:B,"",0,1)</f>
        <v>Eastern Suburbs</v>
      </c>
      <c r="G13434" s="18">
        <v>3</v>
      </c>
      <c r="H13434" s="18">
        <v>2</v>
      </c>
    </row>
    <row r="13435" spans="1:8" x14ac:dyDescent="0.25">
      <c r="A13435" s="3" t="s">
        <v>96</v>
      </c>
      <c r="B13435" s="5">
        <v>1995000</v>
      </c>
      <c r="C13435" t="s">
        <v>1902</v>
      </c>
      <c r="D13435" t="str">
        <f t="shared" si="210"/>
        <v>Townhouse</v>
      </c>
      <c r="E13435" t="s">
        <v>433</v>
      </c>
      <c r="F13435" t="str">
        <f>_xlfn.XLOOKUP(E13435,Geografiesleutel!A:A,Geografiesleutel!B:B,"",0,1)</f>
        <v>Eastern Suburbs</v>
      </c>
      <c r="G13435" s="18">
        <v>3</v>
      </c>
      <c r="H13435" s="18">
        <v>2</v>
      </c>
    </row>
    <row r="13436" spans="1:8" x14ac:dyDescent="0.25">
      <c r="A13436" s="3" t="s">
        <v>29</v>
      </c>
      <c r="B13436" s="5">
        <v>2499000</v>
      </c>
      <c r="C13436" t="s">
        <v>1902</v>
      </c>
      <c r="D13436" t="str">
        <f t="shared" si="210"/>
        <v>Townhouse</v>
      </c>
      <c r="E13436" t="s">
        <v>18</v>
      </c>
      <c r="F13436" t="str">
        <f>_xlfn.XLOOKUP(E13436,Geografiesleutel!A:A,Geografiesleutel!B:B,"",0,1)</f>
        <v>Agricultural Smallholdings</v>
      </c>
      <c r="G13436" s="18">
        <v>3</v>
      </c>
      <c r="H13436" s="18">
        <v>2</v>
      </c>
    </row>
    <row r="13437" spans="1:8" x14ac:dyDescent="0.25">
      <c r="A13437" s="3" t="s">
        <v>390</v>
      </c>
      <c r="B13437" s="5">
        <v>1170000</v>
      </c>
      <c r="C13437" t="s">
        <v>1913</v>
      </c>
      <c r="D13437" t="str">
        <f t="shared" si="210"/>
        <v>Townhouse</v>
      </c>
      <c r="E13437" t="s">
        <v>35</v>
      </c>
      <c r="F13437" t="str">
        <f>_xlfn.XLOOKUP(E13437,Geografiesleutel!A:A,Geografiesleutel!B:B,"",0,1)</f>
        <v>Northern Suburbs</v>
      </c>
      <c r="G13437" s="18">
        <v>1</v>
      </c>
      <c r="H13437" s="18">
        <v>1</v>
      </c>
    </row>
    <row r="13438" spans="1:8" x14ac:dyDescent="0.25">
      <c r="A13438" s="3" t="s">
        <v>390</v>
      </c>
      <c r="B13438" s="5">
        <v>1170000</v>
      </c>
      <c r="C13438" t="s">
        <v>1913</v>
      </c>
      <c r="D13438" t="str">
        <f t="shared" si="210"/>
        <v>Townhouse</v>
      </c>
      <c r="E13438" t="s">
        <v>35</v>
      </c>
      <c r="F13438" t="str">
        <f>_xlfn.XLOOKUP(E13438,Geografiesleutel!A:A,Geografiesleutel!B:B,"",0,1)</f>
        <v>Northern Suburbs</v>
      </c>
      <c r="G13438" s="18">
        <v>1</v>
      </c>
      <c r="H13438" s="18">
        <v>1</v>
      </c>
    </row>
    <row r="13439" spans="1:8" x14ac:dyDescent="0.25">
      <c r="A13439" s="3" t="s">
        <v>669</v>
      </c>
      <c r="B13439" s="5">
        <v>920000</v>
      </c>
      <c r="C13439" t="s">
        <v>1902</v>
      </c>
      <c r="D13439" t="str">
        <f t="shared" si="210"/>
        <v>Townhouse</v>
      </c>
      <c r="E13439" t="s">
        <v>97</v>
      </c>
      <c r="F13439" t="str">
        <f>_xlfn.XLOOKUP(E13439,Geografiesleutel!A:A,Geografiesleutel!B:B,"",0,1)</f>
        <v>Northern Suburbs</v>
      </c>
      <c r="G13439" s="18">
        <v>3</v>
      </c>
      <c r="H13439" s="18">
        <v>2</v>
      </c>
    </row>
    <row r="13440" spans="1:8" x14ac:dyDescent="0.25">
      <c r="A13440" s="3" t="s">
        <v>1941</v>
      </c>
      <c r="B13440" s="5">
        <v>1605000</v>
      </c>
      <c r="C13440" t="s">
        <v>1902</v>
      </c>
      <c r="D13440" t="str">
        <f t="shared" si="210"/>
        <v>Townhouse</v>
      </c>
      <c r="E13440" t="s">
        <v>324</v>
      </c>
      <c r="F13440" t="str">
        <f>_xlfn.XLOOKUP(E13440,Geografiesleutel!A:A,Geografiesleutel!B:B,"",0,1)</f>
        <v>Eastern Suburbs</v>
      </c>
      <c r="G13440" s="18">
        <v>3</v>
      </c>
      <c r="H13440" s="18">
        <v>3</v>
      </c>
    </row>
    <row r="13441" spans="1:8" x14ac:dyDescent="0.25">
      <c r="A13441" s="3" t="s">
        <v>867</v>
      </c>
      <c r="B13441" s="5">
        <v>1120000</v>
      </c>
      <c r="C13441" t="s">
        <v>1901</v>
      </c>
      <c r="D13441" t="str">
        <f t="shared" si="210"/>
        <v>Townhouse</v>
      </c>
      <c r="E13441" t="s">
        <v>285</v>
      </c>
      <c r="F13441" t="str">
        <f>_xlfn.XLOOKUP(E13441,Geografiesleutel!A:A,Geografiesleutel!B:B,"",0,1)</f>
        <v>Eastern Suburbs</v>
      </c>
      <c r="G13441" s="18">
        <v>2</v>
      </c>
      <c r="H13441" s="18">
        <v>1</v>
      </c>
    </row>
    <row r="13442" spans="1:8" x14ac:dyDescent="0.25">
      <c r="A13442" s="3" t="s">
        <v>1942</v>
      </c>
      <c r="B13442" s="5">
        <v>1310000</v>
      </c>
      <c r="C13442" t="s">
        <v>1902</v>
      </c>
      <c r="D13442" t="str">
        <f t="shared" si="210"/>
        <v>Townhouse</v>
      </c>
      <c r="E13442" t="s">
        <v>264</v>
      </c>
      <c r="F13442" t="str">
        <f>_xlfn.XLOOKUP(E13442,Geografiesleutel!A:A,Geografiesleutel!B:B,"",0,1)</f>
        <v>Eastern Suburbs</v>
      </c>
      <c r="G13442" s="18">
        <v>3</v>
      </c>
      <c r="H13442" s="18">
        <v>2</v>
      </c>
    </row>
    <row r="13443" spans="1:8" x14ac:dyDescent="0.25">
      <c r="A13443" s="3" t="s">
        <v>34</v>
      </c>
      <c r="B13443" s="5">
        <v>1650000</v>
      </c>
      <c r="C13443" t="s">
        <v>1901</v>
      </c>
      <c r="D13443" t="str">
        <f t="shared" si="210"/>
        <v>Townhouse</v>
      </c>
      <c r="E13443" t="s">
        <v>18</v>
      </c>
      <c r="F13443" t="str">
        <f>_xlfn.XLOOKUP(E13443,Geografiesleutel!A:A,Geografiesleutel!B:B,"",0,1)</f>
        <v>Agricultural Smallholdings</v>
      </c>
      <c r="G13443" s="18">
        <v>2</v>
      </c>
      <c r="H13443" s="18">
        <v>2</v>
      </c>
    </row>
    <row r="13444" spans="1:8" x14ac:dyDescent="0.25">
      <c r="A13444" s="3" t="s">
        <v>1943</v>
      </c>
      <c r="B13444" s="5">
        <v>1149995</v>
      </c>
      <c r="C13444" t="s">
        <v>1903</v>
      </c>
      <c r="D13444" t="str">
        <f t="shared" si="210"/>
        <v>Townhouse</v>
      </c>
      <c r="E13444" t="s">
        <v>136</v>
      </c>
      <c r="F13444" t="str">
        <f>_xlfn.XLOOKUP(E13444,Geografiesleutel!A:A,Geografiesleutel!B:B,"",0,1)</f>
        <v>Eastern Suburbs</v>
      </c>
      <c r="G13444" s="18">
        <v>4</v>
      </c>
      <c r="H13444" s="18">
        <v>3</v>
      </c>
    </row>
    <row r="13445" spans="1:8" x14ac:dyDescent="0.25">
      <c r="A13445" s="3" t="s">
        <v>263</v>
      </c>
      <c r="B13445" s="5">
        <v>2670000</v>
      </c>
      <c r="C13445" t="s">
        <v>1902</v>
      </c>
      <c r="D13445" t="str">
        <f t="shared" ref="D13445:D13506" si="211">TRIM(RIGHT(SUBSTITUTE(C13445," ",REPT(" ",LEN(C13445))),LEN(C13445)))</f>
        <v>Townhouse</v>
      </c>
      <c r="E13445" t="s">
        <v>322</v>
      </c>
      <c r="F13445" t="str">
        <f>_xlfn.XLOOKUP(E13445,Geografiesleutel!A:A,Geografiesleutel!B:B,"",0,1)</f>
        <v>Agricultural Smallholdings</v>
      </c>
      <c r="G13445" s="18">
        <v>3</v>
      </c>
      <c r="H13445" s="18">
        <v>2</v>
      </c>
    </row>
    <row r="13446" spans="1:8" x14ac:dyDescent="0.25">
      <c r="A13446" s="3" t="s">
        <v>150</v>
      </c>
      <c r="B13446" s="5">
        <v>1350000</v>
      </c>
      <c r="C13446" t="s">
        <v>1902</v>
      </c>
      <c r="D13446" t="str">
        <f t="shared" si="211"/>
        <v>Townhouse</v>
      </c>
      <c r="E13446" t="s">
        <v>141</v>
      </c>
      <c r="F13446" t="str">
        <f>_xlfn.XLOOKUP(E13446,Geografiesleutel!A:A,Geografiesleutel!B:B,"",0,1)</f>
        <v>Agricultural Smallholdings</v>
      </c>
      <c r="G13446" s="18">
        <v>3</v>
      </c>
      <c r="H13446" s="18">
        <v>2</v>
      </c>
    </row>
    <row r="13447" spans="1:8" x14ac:dyDescent="0.25">
      <c r="A13447" s="3" t="s">
        <v>1460</v>
      </c>
      <c r="B13447" s="5">
        <v>989000</v>
      </c>
      <c r="C13447" t="s">
        <v>1902</v>
      </c>
      <c r="D13447" t="str">
        <f t="shared" si="211"/>
        <v>Townhouse</v>
      </c>
      <c r="E13447" t="s">
        <v>30</v>
      </c>
      <c r="F13447" t="str">
        <f>_xlfn.XLOOKUP(E13447,Geografiesleutel!A:A,Geografiesleutel!B:B,"",0,1)</f>
        <v>Northern Suburbs</v>
      </c>
      <c r="G13447" s="18">
        <v>3</v>
      </c>
      <c r="H13447" s="18">
        <v>1</v>
      </c>
    </row>
    <row r="13448" spans="1:8" x14ac:dyDescent="0.25">
      <c r="A13448" s="3" t="s">
        <v>262</v>
      </c>
      <c r="B13448" s="5">
        <v>1895000</v>
      </c>
      <c r="C13448" t="s">
        <v>1903</v>
      </c>
      <c r="D13448" t="str">
        <f t="shared" si="211"/>
        <v>Townhouse</v>
      </c>
      <c r="E13448" t="s">
        <v>46</v>
      </c>
      <c r="F13448" t="str">
        <f>_xlfn.XLOOKUP(E13448,Geografiesleutel!A:A,Geografiesleutel!B:B,"",0,1)</f>
        <v>Eastern Suburbs</v>
      </c>
      <c r="G13448" s="18">
        <v>4</v>
      </c>
      <c r="H13448" s="18">
        <v>2</v>
      </c>
    </row>
    <row r="13449" spans="1:8" x14ac:dyDescent="0.25">
      <c r="A13449" s="3" t="s">
        <v>1930</v>
      </c>
      <c r="B13449" s="5">
        <v>1010000</v>
      </c>
      <c r="C13449" t="s">
        <v>1902</v>
      </c>
      <c r="D13449" t="str">
        <f t="shared" si="211"/>
        <v>Townhouse</v>
      </c>
      <c r="E13449" t="s">
        <v>368</v>
      </c>
      <c r="F13449" t="str">
        <f>_xlfn.XLOOKUP(E13449,Geografiesleutel!A:A,Geografiesleutel!B:B,"",0,1)</f>
        <v>Eastern Suburbs</v>
      </c>
      <c r="G13449" s="18">
        <v>3</v>
      </c>
      <c r="H13449" s="18">
        <v>2</v>
      </c>
    </row>
    <row r="13450" spans="1:8" x14ac:dyDescent="0.25">
      <c r="A13450" s="3" t="s">
        <v>512</v>
      </c>
      <c r="B13450" s="5">
        <v>750000</v>
      </c>
      <c r="C13450" t="s">
        <v>1902</v>
      </c>
      <c r="D13450" t="str">
        <f t="shared" si="211"/>
        <v>Townhouse</v>
      </c>
      <c r="E13450" t="s">
        <v>154</v>
      </c>
      <c r="F13450" t="str">
        <f>_xlfn.XLOOKUP(E13450,Geografiesleutel!A:A,Geografiesleutel!B:B,"",0,1)</f>
        <v>Northern Suburbs</v>
      </c>
      <c r="G13450" s="18">
        <v>3</v>
      </c>
      <c r="H13450" s="18">
        <v>2</v>
      </c>
    </row>
    <row r="13451" spans="1:8" x14ac:dyDescent="0.25">
      <c r="A13451" s="3" t="s">
        <v>525</v>
      </c>
      <c r="B13451" s="5">
        <v>1180000</v>
      </c>
      <c r="C13451" t="s">
        <v>1902</v>
      </c>
      <c r="D13451" t="str">
        <f t="shared" si="211"/>
        <v>Townhouse</v>
      </c>
      <c r="E13451" t="s">
        <v>126</v>
      </c>
      <c r="F13451" t="str">
        <f>_xlfn.XLOOKUP(E13451,Geografiesleutel!A:A,Geografiesleutel!B:B,"",0,1)</f>
        <v>Northern Suburbs</v>
      </c>
      <c r="G13451" s="18">
        <v>3</v>
      </c>
      <c r="H13451" s="18">
        <v>1</v>
      </c>
    </row>
    <row r="13452" spans="1:8" x14ac:dyDescent="0.25">
      <c r="A13452" s="3" t="s">
        <v>202</v>
      </c>
      <c r="B13452" s="5">
        <v>995000</v>
      </c>
      <c r="C13452" t="s">
        <v>1902</v>
      </c>
      <c r="D13452" t="str">
        <f t="shared" si="211"/>
        <v>Townhouse</v>
      </c>
      <c r="E13452" t="s">
        <v>97</v>
      </c>
      <c r="F13452" t="str">
        <f>_xlfn.XLOOKUP(E13452,Geografiesleutel!A:A,Geografiesleutel!B:B,"",0,1)</f>
        <v>Northern Suburbs</v>
      </c>
      <c r="G13452" s="18">
        <v>3</v>
      </c>
      <c r="H13452" s="18">
        <v>2</v>
      </c>
    </row>
    <row r="13453" spans="1:8" x14ac:dyDescent="0.25">
      <c r="A13453" s="3" t="s">
        <v>747</v>
      </c>
      <c r="B13453" s="5">
        <v>830000</v>
      </c>
      <c r="C13453" t="s">
        <v>1901</v>
      </c>
      <c r="D13453" t="str">
        <f t="shared" si="211"/>
        <v>Townhouse</v>
      </c>
      <c r="E13453" t="s">
        <v>116</v>
      </c>
      <c r="F13453" t="str">
        <f>_xlfn.XLOOKUP(E13453,Geografiesleutel!A:A,Geografiesleutel!B:B,"",0,1)</f>
        <v>Western Suburbs</v>
      </c>
      <c r="G13453" s="18">
        <v>2</v>
      </c>
      <c r="H13453" s="18">
        <v>1</v>
      </c>
    </row>
    <row r="13454" spans="1:8" x14ac:dyDescent="0.25">
      <c r="A13454" s="3" t="s">
        <v>437</v>
      </c>
      <c r="B13454" s="5">
        <v>1430000</v>
      </c>
      <c r="C13454" t="s">
        <v>1902</v>
      </c>
      <c r="D13454" t="str">
        <f t="shared" si="211"/>
        <v>Townhouse</v>
      </c>
      <c r="E13454" t="s">
        <v>62</v>
      </c>
      <c r="F13454" t="str">
        <f>_xlfn.XLOOKUP(E13454,Geografiesleutel!A:A,Geografiesleutel!B:B,"",0,1)</f>
        <v>Northern Suburbs</v>
      </c>
      <c r="G13454" s="18">
        <v>3</v>
      </c>
      <c r="H13454" s="18">
        <v>2</v>
      </c>
    </row>
    <row r="13455" spans="1:8" x14ac:dyDescent="0.25">
      <c r="A13455" s="3" t="s">
        <v>187</v>
      </c>
      <c r="B13455" s="5">
        <v>1550000</v>
      </c>
      <c r="C13455" t="s">
        <v>1901</v>
      </c>
      <c r="D13455" t="str">
        <f t="shared" si="211"/>
        <v>Townhouse</v>
      </c>
      <c r="E13455" t="s">
        <v>50</v>
      </c>
      <c r="F13455" t="str">
        <f>_xlfn.XLOOKUP(E13455,Geografiesleutel!A:A,Geografiesleutel!B:B,"",0,1)</f>
        <v>Eastern Suburbs</v>
      </c>
      <c r="G13455" s="18">
        <v>2</v>
      </c>
      <c r="H13455" s="18">
        <v>2</v>
      </c>
    </row>
    <row r="13456" spans="1:8" x14ac:dyDescent="0.25">
      <c r="A13456" s="3" t="s">
        <v>73</v>
      </c>
      <c r="B13456" s="5">
        <v>2100000</v>
      </c>
      <c r="C13456" t="s">
        <v>1901</v>
      </c>
      <c r="D13456" t="str">
        <f t="shared" si="211"/>
        <v>Townhouse</v>
      </c>
      <c r="E13456" t="s">
        <v>88</v>
      </c>
      <c r="F13456" t="str">
        <f>_xlfn.XLOOKUP(E13456,Geografiesleutel!A:A,Geografiesleutel!B:B,"",0,1)</f>
        <v>Eastern Suburbs</v>
      </c>
      <c r="G13456" s="18">
        <v>2</v>
      </c>
      <c r="H13456" s="18">
        <v>2</v>
      </c>
    </row>
    <row r="13457" spans="1:8" x14ac:dyDescent="0.25">
      <c r="A13457" s="3" t="s">
        <v>253</v>
      </c>
      <c r="B13457" s="5">
        <v>2550000</v>
      </c>
      <c r="C13457" t="s">
        <v>1902</v>
      </c>
      <c r="D13457" t="str">
        <f t="shared" si="211"/>
        <v>Townhouse</v>
      </c>
      <c r="E13457" t="s">
        <v>139</v>
      </c>
      <c r="F13457" t="str">
        <f>_xlfn.XLOOKUP(E13457,Geografiesleutel!A:A,Geografiesleutel!B:B,"",0,1)</f>
        <v>Eastern Suburbs</v>
      </c>
      <c r="G13457" s="18">
        <v>3</v>
      </c>
      <c r="H13457" s="18" t="s">
        <v>2646</v>
      </c>
    </row>
    <row r="13458" spans="1:8" x14ac:dyDescent="0.25">
      <c r="A13458" s="3" t="s">
        <v>219</v>
      </c>
      <c r="B13458" s="5">
        <v>1050000</v>
      </c>
      <c r="C13458" t="s">
        <v>1902</v>
      </c>
      <c r="D13458" t="str">
        <f t="shared" si="211"/>
        <v>Townhouse</v>
      </c>
      <c r="E13458" t="s">
        <v>97</v>
      </c>
      <c r="F13458" t="str">
        <f>_xlfn.XLOOKUP(E13458,Geografiesleutel!A:A,Geografiesleutel!B:B,"",0,1)</f>
        <v>Northern Suburbs</v>
      </c>
      <c r="G13458" s="18">
        <v>3</v>
      </c>
      <c r="H13458" s="18">
        <v>1</v>
      </c>
    </row>
    <row r="13459" spans="1:8" x14ac:dyDescent="0.25">
      <c r="A13459" s="3" t="s">
        <v>1944</v>
      </c>
      <c r="B13459" s="5">
        <v>1319000</v>
      </c>
      <c r="C13459" t="s">
        <v>1902</v>
      </c>
      <c r="D13459" t="str">
        <f t="shared" si="211"/>
        <v>Townhouse</v>
      </c>
      <c r="E13459" t="s">
        <v>42</v>
      </c>
      <c r="F13459" t="str">
        <f>_xlfn.XLOOKUP(E13459,Geografiesleutel!A:A,Geografiesleutel!B:B,"",0,1)</f>
        <v>Eastern Suburbs</v>
      </c>
      <c r="G13459" s="18">
        <v>3</v>
      </c>
      <c r="H13459" s="18">
        <v>2</v>
      </c>
    </row>
    <row r="13460" spans="1:8" x14ac:dyDescent="0.25">
      <c r="A13460" s="3" t="s">
        <v>268</v>
      </c>
      <c r="B13460" s="5">
        <v>1800000</v>
      </c>
      <c r="C13460" t="s">
        <v>1902</v>
      </c>
      <c r="D13460" t="str">
        <f t="shared" si="211"/>
        <v>Townhouse</v>
      </c>
      <c r="E13460" t="s">
        <v>368</v>
      </c>
      <c r="F13460" t="str">
        <f>_xlfn.XLOOKUP(E13460,Geografiesleutel!A:A,Geografiesleutel!B:B,"",0,1)</f>
        <v>Eastern Suburbs</v>
      </c>
      <c r="G13460" s="18">
        <v>3</v>
      </c>
      <c r="H13460" s="18">
        <v>3</v>
      </c>
    </row>
    <row r="13461" spans="1:8" x14ac:dyDescent="0.25">
      <c r="A13461" s="3" t="s">
        <v>1635</v>
      </c>
      <c r="B13461" s="5">
        <v>1089000</v>
      </c>
      <c r="C13461" t="s">
        <v>1902</v>
      </c>
      <c r="D13461" t="str">
        <f t="shared" si="211"/>
        <v>Townhouse</v>
      </c>
      <c r="E13461" t="s">
        <v>30</v>
      </c>
      <c r="F13461" t="str">
        <f>_xlfn.XLOOKUP(E13461,Geografiesleutel!A:A,Geografiesleutel!B:B,"",0,1)</f>
        <v>Northern Suburbs</v>
      </c>
      <c r="G13461" s="18">
        <v>3</v>
      </c>
      <c r="H13461" s="18">
        <v>1</v>
      </c>
    </row>
    <row r="13462" spans="1:8" x14ac:dyDescent="0.25">
      <c r="A13462" s="3" t="s">
        <v>371</v>
      </c>
      <c r="B13462" s="5">
        <v>1790000</v>
      </c>
      <c r="C13462" t="s">
        <v>1901</v>
      </c>
      <c r="D13462" t="str">
        <f t="shared" si="211"/>
        <v>Townhouse</v>
      </c>
      <c r="E13462" t="s">
        <v>128</v>
      </c>
      <c r="F13462" t="str">
        <f>_xlfn.XLOOKUP(E13462,Geografiesleutel!A:A,Geografiesleutel!B:B,"",0,1)</f>
        <v>Eastern Suburbs</v>
      </c>
      <c r="G13462" s="18">
        <v>2</v>
      </c>
      <c r="H13462" s="18">
        <v>2</v>
      </c>
    </row>
    <row r="13463" spans="1:8" x14ac:dyDescent="0.25">
      <c r="A13463" s="3" t="s">
        <v>274</v>
      </c>
      <c r="B13463" s="5">
        <v>850000</v>
      </c>
      <c r="C13463" t="s">
        <v>1901</v>
      </c>
      <c r="D13463" t="str">
        <f t="shared" si="211"/>
        <v>Townhouse</v>
      </c>
      <c r="E13463" t="s">
        <v>735</v>
      </c>
      <c r="F13463" t="str">
        <f>_xlfn.XLOOKUP(E13463,Geografiesleutel!A:A,Geografiesleutel!B:B,"",0,1)</f>
        <v>Agricultural Smallholdings</v>
      </c>
      <c r="G13463" s="18">
        <v>2</v>
      </c>
      <c r="H13463" s="18">
        <v>1</v>
      </c>
    </row>
    <row r="13464" spans="1:8" x14ac:dyDescent="0.25">
      <c r="A13464" s="3" t="s">
        <v>1926</v>
      </c>
      <c r="B13464" s="5">
        <v>1474000</v>
      </c>
      <c r="C13464" t="s">
        <v>1901</v>
      </c>
      <c r="D13464" t="str">
        <f t="shared" si="211"/>
        <v>Townhouse</v>
      </c>
      <c r="E13464" t="s">
        <v>112</v>
      </c>
      <c r="F13464" t="str">
        <f>_xlfn.XLOOKUP(E13464,Geografiesleutel!A:A,Geografiesleutel!B:B,"",0,1)</f>
        <v>Northern Suburbs</v>
      </c>
      <c r="G13464" s="18">
        <v>2</v>
      </c>
      <c r="H13464" s="18" t="s">
        <v>2646</v>
      </c>
    </row>
    <row r="13465" spans="1:8" x14ac:dyDescent="0.25">
      <c r="A13465" s="3" t="s">
        <v>870</v>
      </c>
      <c r="B13465" s="5">
        <v>1849000</v>
      </c>
      <c r="C13465" t="s">
        <v>1902</v>
      </c>
      <c r="D13465" t="str">
        <f t="shared" si="211"/>
        <v>Townhouse</v>
      </c>
      <c r="E13465" t="s">
        <v>112</v>
      </c>
      <c r="F13465" t="str">
        <f>_xlfn.XLOOKUP(E13465,Geografiesleutel!A:A,Geografiesleutel!B:B,"",0,1)</f>
        <v>Northern Suburbs</v>
      </c>
      <c r="G13465" s="18">
        <v>3</v>
      </c>
      <c r="H13465" s="18" t="s">
        <v>2646</v>
      </c>
    </row>
    <row r="13466" spans="1:8" x14ac:dyDescent="0.25">
      <c r="A13466" s="3" t="s">
        <v>861</v>
      </c>
      <c r="B13466" s="5">
        <v>1199000</v>
      </c>
      <c r="C13466" t="s">
        <v>1902</v>
      </c>
      <c r="D13466" t="str">
        <f t="shared" si="211"/>
        <v>Townhouse</v>
      </c>
      <c r="E13466" t="s">
        <v>68</v>
      </c>
      <c r="F13466" t="str">
        <f>_xlfn.XLOOKUP(E13466,Geografiesleutel!A:A,Geografiesleutel!B:B,"",0,1)</f>
        <v>Northern Suburbs</v>
      </c>
      <c r="G13466" s="18">
        <v>3</v>
      </c>
      <c r="H13466" s="18">
        <v>2</v>
      </c>
    </row>
    <row r="13467" spans="1:8" x14ac:dyDescent="0.25">
      <c r="A13467" s="3" t="s">
        <v>879</v>
      </c>
      <c r="B13467" s="5">
        <v>749000</v>
      </c>
      <c r="C13467" t="s">
        <v>1901</v>
      </c>
      <c r="D13467" t="str">
        <f t="shared" si="211"/>
        <v>Townhouse</v>
      </c>
      <c r="E13467" t="s">
        <v>78</v>
      </c>
      <c r="F13467" t="str">
        <f>_xlfn.XLOOKUP(E13467,Geografiesleutel!A:A,Geografiesleutel!B:B,"",0,1)</f>
        <v>Northern Suburbs</v>
      </c>
      <c r="G13467" s="18">
        <v>2</v>
      </c>
      <c r="H13467" s="18">
        <v>1</v>
      </c>
    </row>
    <row r="13468" spans="1:8" x14ac:dyDescent="0.25">
      <c r="A13468" s="3" t="s">
        <v>634</v>
      </c>
      <c r="B13468" s="5">
        <v>860000</v>
      </c>
      <c r="C13468" t="s">
        <v>1901</v>
      </c>
      <c r="D13468" t="str">
        <f t="shared" si="211"/>
        <v>Townhouse</v>
      </c>
      <c r="E13468" t="s">
        <v>101</v>
      </c>
      <c r="F13468" t="str">
        <f>_xlfn.XLOOKUP(E13468,Geografiesleutel!A:A,Geografiesleutel!B:B,"",0,1)</f>
        <v>Eastern Suburbs</v>
      </c>
      <c r="G13468" s="18">
        <v>2</v>
      </c>
      <c r="H13468" s="18">
        <v>1</v>
      </c>
    </row>
    <row r="13469" spans="1:8" x14ac:dyDescent="0.25">
      <c r="A13469" s="3" t="s">
        <v>274</v>
      </c>
      <c r="B13469" s="5">
        <v>850000</v>
      </c>
      <c r="C13469" t="s">
        <v>1901</v>
      </c>
      <c r="D13469" t="str">
        <f t="shared" si="211"/>
        <v>Townhouse</v>
      </c>
      <c r="E13469" t="s">
        <v>156</v>
      </c>
      <c r="F13469" t="str">
        <f>_xlfn.XLOOKUP(E13469,Geografiesleutel!A:A,Geografiesleutel!B:B,"",0,1)</f>
        <v>Northern Suburbs</v>
      </c>
      <c r="G13469" s="18">
        <v>2</v>
      </c>
      <c r="H13469" s="18">
        <v>1</v>
      </c>
    </row>
    <row r="13470" spans="1:8" x14ac:dyDescent="0.25">
      <c r="A13470" s="3" t="s">
        <v>556</v>
      </c>
      <c r="B13470" s="5">
        <v>650000</v>
      </c>
      <c r="C13470" t="s">
        <v>1902</v>
      </c>
      <c r="D13470" t="str">
        <f t="shared" si="211"/>
        <v>Townhouse</v>
      </c>
      <c r="E13470" t="s">
        <v>42</v>
      </c>
      <c r="F13470" t="str">
        <f>_xlfn.XLOOKUP(E13470,Geografiesleutel!A:A,Geografiesleutel!B:B,"",0,1)</f>
        <v>Eastern Suburbs</v>
      </c>
      <c r="G13470" s="18">
        <v>3</v>
      </c>
      <c r="H13470" s="18" t="s">
        <v>2650</v>
      </c>
    </row>
    <row r="13471" spans="1:8" x14ac:dyDescent="0.25">
      <c r="A13471" s="3" t="s">
        <v>153</v>
      </c>
      <c r="B13471" s="5">
        <v>1230000</v>
      </c>
      <c r="C13471" t="s">
        <v>1902</v>
      </c>
      <c r="D13471" t="str">
        <f t="shared" si="211"/>
        <v>Townhouse</v>
      </c>
      <c r="E13471" t="s">
        <v>30</v>
      </c>
      <c r="F13471" t="str">
        <f>_xlfn.XLOOKUP(E13471,Geografiesleutel!A:A,Geografiesleutel!B:B,"",0,1)</f>
        <v>Northern Suburbs</v>
      </c>
      <c r="G13471" s="18">
        <v>3</v>
      </c>
      <c r="H13471" s="18">
        <v>2</v>
      </c>
    </row>
    <row r="13472" spans="1:8" x14ac:dyDescent="0.25">
      <c r="A13472" s="3" t="s">
        <v>557</v>
      </c>
      <c r="B13472" s="5">
        <v>1099000</v>
      </c>
      <c r="C13472" t="s">
        <v>1901</v>
      </c>
      <c r="D13472" t="str">
        <f t="shared" si="211"/>
        <v>Townhouse</v>
      </c>
      <c r="E13472" t="s">
        <v>30</v>
      </c>
      <c r="F13472" t="str">
        <f>_xlfn.XLOOKUP(E13472,Geografiesleutel!A:A,Geografiesleutel!B:B,"",0,1)</f>
        <v>Northern Suburbs</v>
      </c>
      <c r="G13472" s="18">
        <v>2</v>
      </c>
      <c r="H13472" s="18">
        <v>2</v>
      </c>
    </row>
    <row r="13473" spans="1:8" x14ac:dyDescent="0.25">
      <c r="A13473" s="3" t="s">
        <v>274</v>
      </c>
      <c r="B13473" s="5">
        <v>850000</v>
      </c>
      <c r="C13473" t="s">
        <v>1901</v>
      </c>
      <c r="D13473" t="str">
        <f t="shared" si="211"/>
        <v>Townhouse</v>
      </c>
      <c r="E13473" t="s">
        <v>156</v>
      </c>
      <c r="F13473" t="str">
        <f>_xlfn.XLOOKUP(E13473,Geografiesleutel!A:A,Geografiesleutel!B:B,"",0,1)</f>
        <v>Northern Suburbs</v>
      </c>
      <c r="G13473" s="18">
        <v>2</v>
      </c>
      <c r="H13473" s="18">
        <v>1</v>
      </c>
    </row>
    <row r="13474" spans="1:8" x14ac:dyDescent="0.25">
      <c r="A13474" s="3" t="s">
        <v>1460</v>
      </c>
      <c r="B13474" s="5">
        <v>989000</v>
      </c>
      <c r="C13474" t="s">
        <v>1902</v>
      </c>
      <c r="D13474" t="str">
        <f t="shared" si="211"/>
        <v>Townhouse</v>
      </c>
      <c r="E13474" t="s">
        <v>30</v>
      </c>
      <c r="F13474" t="str">
        <f>_xlfn.XLOOKUP(E13474,Geografiesleutel!A:A,Geografiesleutel!B:B,"",0,1)</f>
        <v>Northern Suburbs</v>
      </c>
      <c r="G13474" s="18">
        <v>3</v>
      </c>
      <c r="H13474" s="18">
        <v>1</v>
      </c>
    </row>
    <row r="13475" spans="1:8" x14ac:dyDescent="0.25">
      <c r="A13475" s="3" t="s">
        <v>91</v>
      </c>
      <c r="B13475" s="5">
        <v>1980000</v>
      </c>
      <c r="C13475" t="s">
        <v>1901</v>
      </c>
      <c r="D13475" t="str">
        <f t="shared" si="211"/>
        <v>Townhouse</v>
      </c>
      <c r="E13475" t="s">
        <v>156</v>
      </c>
      <c r="F13475" t="str">
        <f>_xlfn.XLOOKUP(E13475,Geografiesleutel!A:A,Geografiesleutel!B:B,"",0,1)</f>
        <v>Northern Suburbs</v>
      </c>
      <c r="G13475" s="18">
        <v>2</v>
      </c>
      <c r="H13475" s="18">
        <v>2</v>
      </c>
    </row>
    <row r="13476" spans="1:8" x14ac:dyDescent="0.25">
      <c r="A13476" s="3" t="s">
        <v>187</v>
      </c>
      <c r="B13476" s="5">
        <v>1550000</v>
      </c>
      <c r="C13476" t="s">
        <v>1902</v>
      </c>
      <c r="D13476" t="str">
        <f t="shared" si="211"/>
        <v>Townhouse</v>
      </c>
      <c r="E13476" t="s">
        <v>30</v>
      </c>
      <c r="F13476" t="str">
        <f>_xlfn.XLOOKUP(E13476,Geografiesleutel!A:A,Geografiesleutel!B:B,"",0,1)</f>
        <v>Northern Suburbs</v>
      </c>
      <c r="G13476" s="18">
        <v>3</v>
      </c>
      <c r="H13476" s="18" t="s">
        <v>2646</v>
      </c>
    </row>
    <row r="13477" spans="1:8" x14ac:dyDescent="0.25">
      <c r="A13477" s="3" t="s">
        <v>75</v>
      </c>
      <c r="B13477" s="5">
        <v>1470000</v>
      </c>
      <c r="C13477" t="s">
        <v>1901</v>
      </c>
      <c r="D13477" t="str">
        <f t="shared" si="211"/>
        <v>Townhouse</v>
      </c>
      <c r="E13477" t="s">
        <v>112</v>
      </c>
      <c r="F13477" t="str">
        <f>_xlfn.XLOOKUP(E13477,Geografiesleutel!A:A,Geografiesleutel!B:B,"",0,1)</f>
        <v>Northern Suburbs</v>
      </c>
      <c r="G13477" s="18">
        <v>2</v>
      </c>
      <c r="H13477" s="18">
        <v>2</v>
      </c>
    </row>
    <row r="13478" spans="1:8" x14ac:dyDescent="0.25">
      <c r="A13478" s="3" t="s">
        <v>1090</v>
      </c>
      <c r="B13478" s="5">
        <v>1875000</v>
      </c>
      <c r="C13478" t="s">
        <v>1902</v>
      </c>
      <c r="D13478" t="str">
        <f t="shared" si="211"/>
        <v>Townhouse</v>
      </c>
      <c r="E13478" t="s">
        <v>46</v>
      </c>
      <c r="F13478" t="str">
        <f>_xlfn.XLOOKUP(E13478,Geografiesleutel!A:A,Geografiesleutel!B:B,"",0,1)</f>
        <v>Eastern Suburbs</v>
      </c>
      <c r="G13478" s="18">
        <v>3</v>
      </c>
      <c r="H13478" s="18">
        <v>3</v>
      </c>
    </row>
    <row r="13479" spans="1:8" x14ac:dyDescent="0.25">
      <c r="A13479" s="3" t="s">
        <v>1945</v>
      </c>
      <c r="B13479" s="5">
        <v>1066000</v>
      </c>
      <c r="C13479" t="s">
        <v>1901</v>
      </c>
      <c r="D13479" t="str">
        <f t="shared" si="211"/>
        <v>Townhouse</v>
      </c>
      <c r="E13479" t="s">
        <v>324</v>
      </c>
      <c r="F13479" t="str">
        <f>_xlfn.XLOOKUP(E13479,Geografiesleutel!A:A,Geografiesleutel!B:B,"",0,1)</f>
        <v>Eastern Suburbs</v>
      </c>
      <c r="G13479" s="18">
        <v>2</v>
      </c>
      <c r="H13479" s="18">
        <v>2</v>
      </c>
    </row>
    <row r="13480" spans="1:8" x14ac:dyDescent="0.25">
      <c r="A13480" s="3" t="s">
        <v>22</v>
      </c>
      <c r="B13480" s="5">
        <v>2950000</v>
      </c>
      <c r="C13480" t="s">
        <v>1902</v>
      </c>
      <c r="D13480" t="str">
        <f t="shared" si="211"/>
        <v>Townhouse</v>
      </c>
      <c r="E13480" t="s">
        <v>94</v>
      </c>
      <c r="F13480" t="str">
        <f>_xlfn.XLOOKUP(E13480,Geografiesleutel!A:A,Geografiesleutel!B:B,"",0,1)</f>
        <v>Agricultural Smallholdings</v>
      </c>
      <c r="G13480" s="18">
        <v>3</v>
      </c>
      <c r="H13480" s="18" t="s">
        <v>2646</v>
      </c>
    </row>
    <row r="13481" spans="1:8" x14ac:dyDescent="0.25">
      <c r="A13481" s="3" t="s">
        <v>593</v>
      </c>
      <c r="B13481" s="5">
        <v>885000</v>
      </c>
      <c r="C13481" t="s">
        <v>1902</v>
      </c>
      <c r="D13481" t="str">
        <f t="shared" si="211"/>
        <v>Townhouse</v>
      </c>
      <c r="E13481" t="s">
        <v>66</v>
      </c>
      <c r="F13481" t="str">
        <f>_xlfn.XLOOKUP(E13481,Geografiesleutel!A:A,Geografiesleutel!B:B,"",0,1)</f>
        <v>Northern Suburbs</v>
      </c>
      <c r="G13481" s="18">
        <v>3</v>
      </c>
      <c r="H13481" s="18">
        <v>1</v>
      </c>
    </row>
    <row r="13482" spans="1:8" x14ac:dyDescent="0.25">
      <c r="A13482" s="3" t="s">
        <v>71</v>
      </c>
      <c r="B13482" s="5">
        <v>690000</v>
      </c>
      <c r="C13482" t="s">
        <v>1901</v>
      </c>
      <c r="D13482" t="str">
        <f t="shared" si="211"/>
        <v>Townhouse</v>
      </c>
      <c r="E13482" t="s">
        <v>97</v>
      </c>
      <c r="F13482" t="str">
        <f>_xlfn.XLOOKUP(E13482,Geografiesleutel!A:A,Geografiesleutel!B:B,"",0,1)</f>
        <v>Northern Suburbs</v>
      </c>
      <c r="G13482" s="18">
        <v>2</v>
      </c>
      <c r="H13482" s="18">
        <v>1</v>
      </c>
    </row>
    <row r="13483" spans="1:8" x14ac:dyDescent="0.25">
      <c r="A13483" s="3" t="s">
        <v>1946</v>
      </c>
      <c r="B13483" s="5">
        <v>1810000</v>
      </c>
      <c r="C13483" t="s">
        <v>1902</v>
      </c>
      <c r="D13483" t="str">
        <f t="shared" si="211"/>
        <v>Townhouse</v>
      </c>
      <c r="E13483" t="s">
        <v>209</v>
      </c>
      <c r="F13483" t="str">
        <f>_xlfn.XLOOKUP(E13483,Geografiesleutel!A:A,Geografiesleutel!B:B,"",0,1)</f>
        <v>Eastern Suburbs</v>
      </c>
      <c r="G13483" s="18">
        <v>3</v>
      </c>
      <c r="H13483" s="18">
        <v>2</v>
      </c>
    </row>
    <row r="13484" spans="1:8" x14ac:dyDescent="0.25">
      <c r="A13484" s="3" t="s">
        <v>1947</v>
      </c>
      <c r="B13484" s="5">
        <v>1555000</v>
      </c>
      <c r="C13484" t="s">
        <v>1901</v>
      </c>
      <c r="D13484" t="str">
        <f t="shared" si="211"/>
        <v>Townhouse</v>
      </c>
      <c r="E13484" t="s">
        <v>139</v>
      </c>
      <c r="F13484" t="str">
        <f>_xlfn.XLOOKUP(E13484,Geografiesleutel!A:A,Geografiesleutel!B:B,"",0,1)</f>
        <v>Eastern Suburbs</v>
      </c>
      <c r="G13484" s="18">
        <v>2</v>
      </c>
      <c r="H13484" s="18">
        <v>2</v>
      </c>
    </row>
    <row r="13485" spans="1:8" x14ac:dyDescent="0.25">
      <c r="A13485" s="3" t="s">
        <v>436</v>
      </c>
      <c r="B13485" s="5">
        <v>1480000</v>
      </c>
      <c r="C13485" t="s">
        <v>1901</v>
      </c>
      <c r="D13485" t="str">
        <f t="shared" si="211"/>
        <v>Townhouse</v>
      </c>
      <c r="E13485" t="s">
        <v>46</v>
      </c>
      <c r="F13485" t="str">
        <f>_xlfn.XLOOKUP(E13485,Geografiesleutel!A:A,Geografiesleutel!B:B,"",0,1)</f>
        <v>Eastern Suburbs</v>
      </c>
      <c r="G13485" s="18">
        <v>2</v>
      </c>
      <c r="H13485" s="18">
        <v>2</v>
      </c>
    </row>
    <row r="13486" spans="1:8" x14ac:dyDescent="0.25">
      <c r="A13486" s="3" t="s">
        <v>150</v>
      </c>
      <c r="B13486" s="5">
        <v>1350000</v>
      </c>
      <c r="C13486" t="s">
        <v>1902</v>
      </c>
      <c r="D13486" t="str">
        <f t="shared" si="211"/>
        <v>Townhouse</v>
      </c>
      <c r="E13486" t="s">
        <v>101</v>
      </c>
      <c r="F13486" t="str">
        <f>_xlfn.XLOOKUP(E13486,Geografiesleutel!A:A,Geografiesleutel!B:B,"",0,1)</f>
        <v>Eastern Suburbs</v>
      </c>
      <c r="G13486" s="18">
        <v>3</v>
      </c>
      <c r="H13486" s="18">
        <v>2</v>
      </c>
    </row>
    <row r="13487" spans="1:8" x14ac:dyDescent="0.25">
      <c r="A13487" s="3" t="s">
        <v>354</v>
      </c>
      <c r="B13487" s="5">
        <v>1780000</v>
      </c>
      <c r="C13487" t="s">
        <v>1901</v>
      </c>
      <c r="D13487" t="str">
        <f t="shared" si="211"/>
        <v>Townhouse</v>
      </c>
      <c r="E13487" t="s">
        <v>35</v>
      </c>
      <c r="F13487" t="str">
        <f>_xlfn.XLOOKUP(E13487,Geografiesleutel!A:A,Geografiesleutel!B:B,"",0,1)</f>
        <v>Northern Suburbs</v>
      </c>
      <c r="G13487" s="18">
        <v>2</v>
      </c>
      <c r="H13487" s="18">
        <v>2</v>
      </c>
    </row>
    <row r="13488" spans="1:8" x14ac:dyDescent="0.25">
      <c r="A13488" s="3" t="s">
        <v>219</v>
      </c>
      <c r="B13488" s="5">
        <v>1050000</v>
      </c>
      <c r="C13488" t="s">
        <v>1901</v>
      </c>
      <c r="D13488" t="str">
        <f t="shared" si="211"/>
        <v>Townhouse</v>
      </c>
      <c r="E13488" t="s">
        <v>30</v>
      </c>
      <c r="F13488" t="str">
        <f>_xlfn.XLOOKUP(E13488,Geografiesleutel!A:A,Geografiesleutel!B:B,"",0,1)</f>
        <v>Northern Suburbs</v>
      </c>
      <c r="G13488" s="18">
        <v>2</v>
      </c>
      <c r="H13488" s="18">
        <v>1</v>
      </c>
    </row>
    <row r="13489" spans="1:8" x14ac:dyDescent="0.25">
      <c r="A13489" s="3" t="s">
        <v>546</v>
      </c>
      <c r="B13489" s="5">
        <v>1399000</v>
      </c>
      <c r="C13489" t="s">
        <v>1902</v>
      </c>
      <c r="D13489" t="str">
        <f t="shared" si="211"/>
        <v>Townhouse</v>
      </c>
      <c r="E13489" t="s">
        <v>35</v>
      </c>
      <c r="F13489" t="str">
        <f>_xlfn.XLOOKUP(E13489,Geografiesleutel!A:A,Geografiesleutel!B:B,"",0,1)</f>
        <v>Northern Suburbs</v>
      </c>
      <c r="G13489" s="18">
        <v>3</v>
      </c>
      <c r="H13489" s="18">
        <v>2</v>
      </c>
    </row>
    <row r="13490" spans="1:8" x14ac:dyDescent="0.25">
      <c r="A13490" s="3" t="s">
        <v>1948</v>
      </c>
      <c r="B13490" s="5">
        <v>1031000</v>
      </c>
      <c r="C13490" t="s">
        <v>1901</v>
      </c>
      <c r="D13490" t="str">
        <f t="shared" si="211"/>
        <v>Townhouse</v>
      </c>
      <c r="E13490" t="s">
        <v>16</v>
      </c>
      <c r="F13490" t="str">
        <f>_xlfn.XLOOKUP(E13490,Geografiesleutel!A:A,Geografiesleutel!B:B,"",0,1)</f>
        <v>Eastern Suburbs</v>
      </c>
      <c r="G13490" s="18">
        <v>2</v>
      </c>
      <c r="H13490" s="18">
        <v>1</v>
      </c>
    </row>
    <row r="13491" spans="1:8" x14ac:dyDescent="0.25">
      <c r="A13491" s="3" t="s">
        <v>1949</v>
      </c>
      <c r="B13491" s="5">
        <v>997000</v>
      </c>
      <c r="C13491" t="s">
        <v>1902</v>
      </c>
      <c r="D13491" t="str">
        <f t="shared" si="211"/>
        <v>Townhouse</v>
      </c>
      <c r="E13491" t="s">
        <v>30</v>
      </c>
      <c r="F13491" t="str">
        <f>_xlfn.XLOOKUP(E13491,Geografiesleutel!A:A,Geografiesleutel!B:B,"",0,1)</f>
        <v>Northern Suburbs</v>
      </c>
      <c r="G13491" s="18">
        <v>3</v>
      </c>
      <c r="H13491" s="18">
        <v>1</v>
      </c>
    </row>
    <row r="13492" spans="1:8" x14ac:dyDescent="0.25">
      <c r="A13492" s="3" t="s">
        <v>1115</v>
      </c>
      <c r="B13492" s="5">
        <v>660000</v>
      </c>
      <c r="C13492" t="s">
        <v>1901</v>
      </c>
      <c r="D13492" t="str">
        <f t="shared" si="211"/>
        <v>Townhouse</v>
      </c>
      <c r="E13492" t="s">
        <v>368</v>
      </c>
      <c r="F13492" t="str">
        <f>_xlfn.XLOOKUP(E13492,Geografiesleutel!A:A,Geografiesleutel!B:B,"",0,1)</f>
        <v>Eastern Suburbs</v>
      </c>
      <c r="G13492" s="18">
        <v>2</v>
      </c>
      <c r="H13492" s="18">
        <v>1</v>
      </c>
    </row>
    <row r="13493" spans="1:8" x14ac:dyDescent="0.25">
      <c r="A13493" s="3" t="s">
        <v>512</v>
      </c>
      <c r="B13493" s="5">
        <v>750000</v>
      </c>
      <c r="C13493" t="s">
        <v>1901</v>
      </c>
      <c r="D13493" t="str">
        <f t="shared" si="211"/>
        <v>Townhouse</v>
      </c>
      <c r="E13493" t="s">
        <v>35</v>
      </c>
      <c r="F13493" t="str">
        <f>_xlfn.XLOOKUP(E13493,Geografiesleutel!A:A,Geografiesleutel!B:B,"",0,1)</f>
        <v>Northern Suburbs</v>
      </c>
      <c r="G13493" s="18">
        <v>2</v>
      </c>
      <c r="H13493" s="18">
        <v>1</v>
      </c>
    </row>
    <row r="13494" spans="1:8" x14ac:dyDescent="0.25">
      <c r="A13494" s="3" t="s">
        <v>525</v>
      </c>
      <c r="B13494" s="5">
        <v>1180000</v>
      </c>
      <c r="C13494" t="s">
        <v>1901</v>
      </c>
      <c r="D13494" t="str">
        <f t="shared" si="211"/>
        <v>Townhouse</v>
      </c>
      <c r="E13494" t="s">
        <v>739</v>
      </c>
      <c r="F13494" t="str">
        <f>_xlfn.XLOOKUP(E13494,Geografiesleutel!A:A,Geografiesleutel!B:B,"",0,1)</f>
        <v>Eastern Suburbs</v>
      </c>
      <c r="G13494" s="18">
        <v>2</v>
      </c>
      <c r="H13494" s="18" t="s">
        <v>2650</v>
      </c>
    </row>
    <row r="13495" spans="1:8" x14ac:dyDescent="0.25">
      <c r="A13495" s="3" t="s">
        <v>766</v>
      </c>
      <c r="B13495" s="5">
        <v>960000</v>
      </c>
      <c r="C13495" t="s">
        <v>1902</v>
      </c>
      <c r="D13495" t="str">
        <f t="shared" si="211"/>
        <v>Townhouse</v>
      </c>
      <c r="E13495" t="s">
        <v>80</v>
      </c>
      <c r="F13495" t="str">
        <f>_xlfn.XLOOKUP(E13495,Geografiesleutel!A:A,Geografiesleutel!B:B,"",0,1)</f>
        <v>Eastern Suburbs</v>
      </c>
      <c r="G13495" s="18">
        <v>3</v>
      </c>
      <c r="H13495" s="18">
        <v>2</v>
      </c>
    </row>
    <row r="13496" spans="1:8" x14ac:dyDescent="0.25">
      <c r="A13496" s="3" t="s">
        <v>183</v>
      </c>
      <c r="B13496" s="5">
        <v>1250000</v>
      </c>
      <c r="C13496" t="s">
        <v>1901</v>
      </c>
      <c r="D13496" t="str">
        <f t="shared" si="211"/>
        <v>Townhouse</v>
      </c>
      <c r="E13496" t="s">
        <v>94</v>
      </c>
      <c r="F13496" t="str">
        <f>_xlfn.XLOOKUP(E13496,Geografiesleutel!A:A,Geografiesleutel!B:B,"",0,1)</f>
        <v>Agricultural Smallholdings</v>
      </c>
      <c r="G13496" s="18">
        <v>2</v>
      </c>
      <c r="H13496" s="18">
        <v>2</v>
      </c>
    </row>
    <row r="13497" spans="1:8" x14ac:dyDescent="0.25">
      <c r="A13497" s="3" t="s">
        <v>265</v>
      </c>
      <c r="B13497" s="5">
        <v>1600000</v>
      </c>
      <c r="C13497" t="s">
        <v>1902</v>
      </c>
      <c r="D13497" t="str">
        <f t="shared" si="211"/>
        <v>Townhouse</v>
      </c>
      <c r="E13497" t="s">
        <v>70</v>
      </c>
      <c r="F13497" t="str">
        <f>_xlfn.XLOOKUP(E13497,Geografiesleutel!A:A,Geografiesleutel!B:B,"",0,1)</f>
        <v>Northern Suburbs</v>
      </c>
      <c r="G13497" s="18">
        <v>3</v>
      </c>
      <c r="H13497" s="18">
        <v>2</v>
      </c>
    </row>
    <row r="13498" spans="1:8" x14ac:dyDescent="0.25">
      <c r="A13498" s="3" t="s">
        <v>266</v>
      </c>
      <c r="B13498" s="5">
        <v>1500000</v>
      </c>
      <c r="C13498" t="s">
        <v>1901</v>
      </c>
      <c r="D13498" t="str">
        <f t="shared" si="211"/>
        <v>Townhouse</v>
      </c>
      <c r="E13498" t="s">
        <v>972</v>
      </c>
      <c r="F13498" t="str">
        <f>_xlfn.XLOOKUP(E13498,Geografiesleutel!A:A,Geografiesleutel!B:B,"",0,1)</f>
        <v>Eastern Suburbs</v>
      </c>
      <c r="G13498" s="18">
        <v>2</v>
      </c>
      <c r="H13498" s="18">
        <v>2</v>
      </c>
    </row>
    <row r="13499" spans="1:8" x14ac:dyDescent="0.25">
      <c r="A13499" s="3" t="s">
        <v>219</v>
      </c>
      <c r="B13499" s="5">
        <v>1050000</v>
      </c>
      <c r="C13499" t="s">
        <v>1901</v>
      </c>
      <c r="D13499" t="str">
        <f t="shared" si="211"/>
        <v>Townhouse</v>
      </c>
      <c r="E13499" t="s">
        <v>30</v>
      </c>
      <c r="F13499" t="str">
        <f>_xlfn.XLOOKUP(E13499,Geografiesleutel!A:A,Geografiesleutel!B:B,"",0,1)</f>
        <v>Northern Suburbs</v>
      </c>
      <c r="G13499" s="18">
        <v>2</v>
      </c>
      <c r="H13499" s="18">
        <v>1</v>
      </c>
    </row>
    <row r="13500" spans="1:8" x14ac:dyDescent="0.25">
      <c r="A13500" s="3" t="s">
        <v>683</v>
      </c>
      <c r="B13500" s="5">
        <v>910000</v>
      </c>
      <c r="C13500" t="s">
        <v>1901</v>
      </c>
      <c r="D13500" t="str">
        <f t="shared" si="211"/>
        <v>Townhouse</v>
      </c>
      <c r="E13500" t="s">
        <v>141</v>
      </c>
      <c r="F13500" t="str">
        <f>_xlfn.XLOOKUP(E13500,Geografiesleutel!A:A,Geografiesleutel!B:B,"",0,1)</f>
        <v>Agricultural Smallholdings</v>
      </c>
      <c r="G13500" s="18">
        <v>2</v>
      </c>
      <c r="H13500" s="18">
        <v>1</v>
      </c>
    </row>
    <row r="13501" spans="1:8" x14ac:dyDescent="0.25">
      <c r="A13501" s="3" t="s">
        <v>236</v>
      </c>
      <c r="B13501" s="5">
        <v>3100000</v>
      </c>
      <c r="C13501" t="s">
        <v>1903</v>
      </c>
      <c r="D13501" t="str">
        <f t="shared" si="211"/>
        <v>Townhouse</v>
      </c>
      <c r="E13501" t="s">
        <v>18</v>
      </c>
      <c r="F13501" t="str">
        <f>_xlfn.XLOOKUP(E13501,Geografiesleutel!A:A,Geografiesleutel!B:B,"",0,1)</f>
        <v>Agricultural Smallholdings</v>
      </c>
      <c r="G13501" s="18">
        <v>4</v>
      </c>
      <c r="H13501" s="18">
        <v>3</v>
      </c>
    </row>
    <row r="13502" spans="1:8" x14ac:dyDescent="0.25">
      <c r="A13502" s="3" t="s">
        <v>117</v>
      </c>
      <c r="B13502" s="5">
        <v>1490000</v>
      </c>
      <c r="C13502" t="s">
        <v>1902</v>
      </c>
      <c r="D13502" t="str">
        <f t="shared" si="211"/>
        <v>Townhouse</v>
      </c>
      <c r="E13502" t="s">
        <v>30</v>
      </c>
      <c r="F13502" t="str">
        <f>_xlfn.XLOOKUP(E13502,Geografiesleutel!A:A,Geografiesleutel!B:B,"",0,1)</f>
        <v>Northern Suburbs</v>
      </c>
      <c r="G13502" s="18">
        <v>3</v>
      </c>
      <c r="H13502" s="18" t="s">
        <v>2646</v>
      </c>
    </row>
    <row r="13503" spans="1:8" x14ac:dyDescent="0.25">
      <c r="A13503" s="3" t="s">
        <v>390</v>
      </c>
      <c r="B13503" s="5">
        <v>1170000</v>
      </c>
      <c r="C13503" t="s">
        <v>1901</v>
      </c>
      <c r="D13503" t="str">
        <f t="shared" si="211"/>
        <v>Townhouse</v>
      </c>
      <c r="E13503" t="s">
        <v>112</v>
      </c>
      <c r="F13503" t="str">
        <f>_xlfn.XLOOKUP(E13503,Geografiesleutel!A:A,Geografiesleutel!B:B,"",0,1)</f>
        <v>Northern Suburbs</v>
      </c>
      <c r="G13503" s="18">
        <v>2</v>
      </c>
      <c r="H13503" s="18">
        <v>2</v>
      </c>
    </row>
    <row r="13504" spans="1:8" x14ac:dyDescent="0.25">
      <c r="A13504" s="3" t="s">
        <v>365</v>
      </c>
      <c r="B13504" s="5">
        <v>1450000</v>
      </c>
      <c r="C13504" t="s">
        <v>1902</v>
      </c>
      <c r="D13504" t="str">
        <f t="shared" si="211"/>
        <v>Townhouse</v>
      </c>
      <c r="E13504" t="s">
        <v>46</v>
      </c>
      <c r="F13504" t="str">
        <f>_xlfn.XLOOKUP(E13504,Geografiesleutel!A:A,Geografiesleutel!B:B,"",0,1)</f>
        <v>Eastern Suburbs</v>
      </c>
      <c r="G13504" s="18">
        <v>3</v>
      </c>
      <c r="H13504" s="18">
        <v>2</v>
      </c>
    </row>
    <row r="13505" spans="1:8" x14ac:dyDescent="0.25">
      <c r="A13505" s="3" t="s">
        <v>296</v>
      </c>
      <c r="B13505" s="5">
        <v>795000</v>
      </c>
      <c r="C13505" t="s">
        <v>1901</v>
      </c>
      <c r="D13505" t="str">
        <f t="shared" si="211"/>
        <v>Townhouse</v>
      </c>
      <c r="E13505" t="s">
        <v>112</v>
      </c>
      <c r="F13505" t="str">
        <f>_xlfn.XLOOKUP(E13505,Geografiesleutel!A:A,Geografiesleutel!B:B,"",0,1)</f>
        <v>Northern Suburbs</v>
      </c>
      <c r="G13505" s="18">
        <v>2</v>
      </c>
      <c r="H13505" s="18">
        <v>2</v>
      </c>
    </row>
    <row r="13506" spans="1:8" x14ac:dyDescent="0.25">
      <c r="A13506" s="3" t="s">
        <v>176</v>
      </c>
      <c r="B13506" s="5">
        <v>1295000</v>
      </c>
      <c r="C13506" t="s">
        <v>1902</v>
      </c>
      <c r="D13506" t="str">
        <f t="shared" si="211"/>
        <v>Townhouse</v>
      </c>
      <c r="E13506" t="s">
        <v>46</v>
      </c>
      <c r="F13506" t="str">
        <f>_xlfn.XLOOKUP(E13506,Geografiesleutel!A:A,Geografiesleutel!B:B,"",0,1)</f>
        <v>Eastern Suburbs</v>
      </c>
      <c r="G13506" s="18">
        <v>3</v>
      </c>
      <c r="H13506" s="18">
        <v>2</v>
      </c>
    </row>
    <row r="13507" spans="1:8" x14ac:dyDescent="0.25">
      <c r="A13507" s="3" t="s">
        <v>143</v>
      </c>
      <c r="B13507" s="5">
        <v>1300000</v>
      </c>
      <c r="C13507" t="s">
        <v>1901</v>
      </c>
      <c r="D13507" t="str">
        <f t="shared" ref="D13507:D13570" si="212">TRIM(RIGHT(SUBSTITUTE(C13507," ",REPT(" ",LEN(C13507))),LEN(C13507)))</f>
        <v>Townhouse</v>
      </c>
      <c r="E13507" t="s">
        <v>152</v>
      </c>
      <c r="F13507" t="str">
        <f>_xlfn.XLOOKUP(E13507,Geografiesleutel!A:A,Geografiesleutel!B:B,"",0,1)</f>
        <v>Eastern Suburbs</v>
      </c>
      <c r="G13507" s="18">
        <v>2</v>
      </c>
      <c r="H13507" s="18">
        <v>1</v>
      </c>
    </row>
    <row r="13508" spans="1:8" x14ac:dyDescent="0.25">
      <c r="A13508" s="3" t="s">
        <v>1474</v>
      </c>
      <c r="B13508" s="5">
        <v>575000</v>
      </c>
      <c r="C13508" t="s">
        <v>1901</v>
      </c>
      <c r="D13508" t="str">
        <f t="shared" si="212"/>
        <v>Townhouse</v>
      </c>
      <c r="E13508" t="s">
        <v>68</v>
      </c>
      <c r="F13508" t="str">
        <f>_xlfn.XLOOKUP(E13508,Geografiesleutel!A:A,Geografiesleutel!B:B,"",0,1)</f>
        <v>Northern Suburbs</v>
      </c>
      <c r="G13508" s="18">
        <v>2</v>
      </c>
      <c r="H13508" s="18">
        <v>1</v>
      </c>
    </row>
    <row r="13509" spans="1:8" x14ac:dyDescent="0.25">
      <c r="A13509" s="3" t="s">
        <v>465</v>
      </c>
      <c r="B13509" s="5">
        <v>1760000</v>
      </c>
      <c r="C13509" t="s">
        <v>1901</v>
      </c>
      <c r="D13509" t="str">
        <f t="shared" si="212"/>
        <v>Townhouse</v>
      </c>
      <c r="E13509" t="s">
        <v>264</v>
      </c>
      <c r="F13509" t="str">
        <f>_xlfn.XLOOKUP(E13509,Geografiesleutel!A:A,Geografiesleutel!B:B,"",0,1)</f>
        <v>Eastern Suburbs</v>
      </c>
      <c r="G13509" s="18">
        <v>2</v>
      </c>
      <c r="H13509" s="18">
        <v>1</v>
      </c>
    </row>
    <row r="13510" spans="1:8" x14ac:dyDescent="0.25">
      <c r="A13510" s="3" t="s">
        <v>1207</v>
      </c>
      <c r="B13510" s="5">
        <v>849999</v>
      </c>
      <c r="C13510" t="s">
        <v>1902</v>
      </c>
      <c r="D13510" t="str">
        <f t="shared" si="212"/>
        <v>Townhouse</v>
      </c>
      <c r="E13510" t="s">
        <v>45</v>
      </c>
      <c r="F13510" t="str">
        <f>_xlfn.XLOOKUP(E13510,Geografiesleutel!A:A,Geografiesleutel!B:B,"",0,1)</f>
        <v>Townships</v>
      </c>
      <c r="G13510" s="18">
        <v>3</v>
      </c>
      <c r="H13510" s="18">
        <v>2</v>
      </c>
    </row>
    <row r="13511" spans="1:8" x14ac:dyDescent="0.25">
      <c r="A13511" s="3" t="s">
        <v>29</v>
      </c>
      <c r="B13511" s="5">
        <v>2499000</v>
      </c>
      <c r="C13511" t="s">
        <v>1902</v>
      </c>
      <c r="D13511" t="str">
        <f t="shared" si="212"/>
        <v>Townhouse</v>
      </c>
      <c r="E13511" t="s">
        <v>18</v>
      </c>
      <c r="F13511" t="str">
        <f>_xlfn.XLOOKUP(E13511,Geografiesleutel!A:A,Geografiesleutel!B:B,"",0,1)</f>
        <v>Agricultural Smallholdings</v>
      </c>
      <c r="G13511" s="18">
        <v>3</v>
      </c>
      <c r="H13511" s="18">
        <v>2</v>
      </c>
    </row>
    <row r="13512" spans="1:8" x14ac:dyDescent="0.25">
      <c r="A13512" s="3" t="s">
        <v>541</v>
      </c>
      <c r="B13512" s="5">
        <v>820000</v>
      </c>
      <c r="C13512" t="s">
        <v>1901</v>
      </c>
      <c r="D13512" t="str">
        <f t="shared" si="212"/>
        <v>Townhouse</v>
      </c>
      <c r="E13512" t="s">
        <v>26</v>
      </c>
      <c r="F13512" t="str">
        <f>_xlfn.XLOOKUP(E13512,Geografiesleutel!A:A,Geografiesleutel!B:B,"",0,1)</f>
        <v>Western Suburbs</v>
      </c>
      <c r="G13512" s="18">
        <v>2</v>
      </c>
      <c r="H13512" s="18">
        <v>1</v>
      </c>
    </row>
    <row r="13513" spans="1:8" x14ac:dyDescent="0.25">
      <c r="A13513" s="3" t="s">
        <v>592</v>
      </c>
      <c r="B13513" s="5">
        <v>890000</v>
      </c>
      <c r="C13513" t="s">
        <v>1901</v>
      </c>
      <c r="D13513" t="str">
        <f t="shared" si="212"/>
        <v>Townhouse</v>
      </c>
      <c r="E13513" t="s">
        <v>227</v>
      </c>
      <c r="F13513" t="str">
        <f>_xlfn.XLOOKUP(E13513,Geografiesleutel!A:A,Geografiesleutel!B:B,"",0,1)</f>
        <v>Western Suburbs</v>
      </c>
      <c r="G13513" s="18">
        <v>2</v>
      </c>
      <c r="H13513" s="18">
        <v>1</v>
      </c>
    </row>
    <row r="13514" spans="1:8" x14ac:dyDescent="0.25">
      <c r="A13514" s="3" t="s">
        <v>557</v>
      </c>
      <c r="B13514" s="5">
        <v>1099000</v>
      </c>
      <c r="C13514" t="s">
        <v>1901</v>
      </c>
      <c r="D13514" t="str">
        <f t="shared" si="212"/>
        <v>Townhouse</v>
      </c>
      <c r="E13514" t="s">
        <v>433</v>
      </c>
      <c r="F13514" t="str">
        <f>_xlfn.XLOOKUP(E13514,Geografiesleutel!A:A,Geografiesleutel!B:B,"",0,1)</f>
        <v>Eastern Suburbs</v>
      </c>
      <c r="G13514" s="18">
        <v>2</v>
      </c>
      <c r="H13514" s="18">
        <v>2</v>
      </c>
    </row>
    <row r="13515" spans="1:8" x14ac:dyDescent="0.25">
      <c r="A13515" s="3" t="s">
        <v>192</v>
      </c>
      <c r="B13515" s="5">
        <v>1499000</v>
      </c>
      <c r="C13515" t="s">
        <v>1902</v>
      </c>
      <c r="D13515" t="str">
        <f t="shared" si="212"/>
        <v>Townhouse</v>
      </c>
      <c r="E13515" t="s">
        <v>136</v>
      </c>
      <c r="F13515" t="str">
        <f>_xlfn.XLOOKUP(E13515,Geografiesleutel!A:A,Geografiesleutel!B:B,"",0,1)</f>
        <v>Eastern Suburbs</v>
      </c>
      <c r="G13515" s="18">
        <v>3</v>
      </c>
      <c r="H13515" s="18">
        <v>2</v>
      </c>
    </row>
    <row r="13516" spans="1:8" x14ac:dyDescent="0.25">
      <c r="A13516" s="3" t="s">
        <v>1021</v>
      </c>
      <c r="B13516" s="5">
        <v>975000</v>
      </c>
      <c r="C13516" t="s">
        <v>1902</v>
      </c>
      <c r="D13516" t="str">
        <f t="shared" si="212"/>
        <v>Townhouse</v>
      </c>
      <c r="E13516" t="s">
        <v>227</v>
      </c>
      <c r="F13516" t="str">
        <f>_xlfn.XLOOKUP(E13516,Geografiesleutel!A:A,Geografiesleutel!B:B,"",0,1)</f>
        <v>Western Suburbs</v>
      </c>
      <c r="G13516" s="18">
        <v>3</v>
      </c>
      <c r="H13516" s="18">
        <v>2</v>
      </c>
    </row>
    <row r="13517" spans="1:8" x14ac:dyDescent="0.25">
      <c r="A13517" s="3" t="s">
        <v>1460</v>
      </c>
      <c r="B13517" s="5">
        <v>989000</v>
      </c>
      <c r="C13517" t="s">
        <v>1901</v>
      </c>
      <c r="D13517" t="str">
        <f t="shared" si="212"/>
        <v>Townhouse</v>
      </c>
      <c r="E13517" t="s">
        <v>30</v>
      </c>
      <c r="F13517" t="str">
        <f>_xlfn.XLOOKUP(E13517,Geografiesleutel!A:A,Geografiesleutel!B:B,"",0,1)</f>
        <v>Northern Suburbs</v>
      </c>
      <c r="G13517" s="18">
        <v>2</v>
      </c>
      <c r="H13517" s="18">
        <v>1</v>
      </c>
    </row>
    <row r="13518" spans="1:8" x14ac:dyDescent="0.25">
      <c r="A13518" s="3" t="s">
        <v>274</v>
      </c>
      <c r="B13518" s="5">
        <v>850000</v>
      </c>
      <c r="C13518" t="s">
        <v>1913</v>
      </c>
      <c r="D13518" t="str">
        <f t="shared" si="212"/>
        <v>Townhouse</v>
      </c>
      <c r="E13518" t="s">
        <v>16</v>
      </c>
      <c r="F13518" t="str">
        <f>_xlfn.XLOOKUP(E13518,Geografiesleutel!A:A,Geografiesleutel!B:B,"",0,1)</f>
        <v>Eastern Suburbs</v>
      </c>
      <c r="G13518" s="18">
        <v>1</v>
      </c>
      <c r="H13518" s="18">
        <v>1</v>
      </c>
    </row>
    <row r="13519" spans="1:8" x14ac:dyDescent="0.25">
      <c r="A13519" s="3" t="s">
        <v>1317</v>
      </c>
      <c r="B13519" s="5">
        <v>470000</v>
      </c>
      <c r="C13519" t="s">
        <v>1913</v>
      </c>
      <c r="D13519" t="str">
        <f t="shared" si="212"/>
        <v>Townhouse</v>
      </c>
      <c r="E13519" t="s">
        <v>603</v>
      </c>
      <c r="F13519" t="str">
        <f>_xlfn.XLOOKUP(E13519,Geografiesleutel!A:A,Geografiesleutel!B:B,"",0,1)</f>
        <v>Eastern Suburbs</v>
      </c>
      <c r="G13519" s="18">
        <v>1</v>
      </c>
      <c r="H13519" s="18">
        <v>1</v>
      </c>
    </row>
    <row r="13520" spans="1:8" x14ac:dyDescent="0.25">
      <c r="A13520" s="3" t="s">
        <v>912</v>
      </c>
      <c r="B13520" s="5">
        <v>2260000</v>
      </c>
      <c r="C13520" t="s">
        <v>1902</v>
      </c>
      <c r="D13520" t="str">
        <f t="shared" si="212"/>
        <v>Townhouse</v>
      </c>
      <c r="E13520" t="s">
        <v>97</v>
      </c>
      <c r="F13520" t="str">
        <f>_xlfn.XLOOKUP(E13520,Geografiesleutel!A:A,Geografiesleutel!B:B,"",0,1)</f>
        <v>Northern Suburbs</v>
      </c>
      <c r="G13520" s="18">
        <v>3</v>
      </c>
      <c r="H13520" s="18">
        <v>4</v>
      </c>
    </row>
    <row r="13521" spans="1:8" x14ac:dyDescent="0.25">
      <c r="A13521" s="3" t="s">
        <v>53</v>
      </c>
      <c r="B13521" s="5">
        <v>899000</v>
      </c>
      <c r="C13521" t="s">
        <v>1901</v>
      </c>
      <c r="D13521" t="str">
        <f t="shared" si="212"/>
        <v>Townhouse</v>
      </c>
      <c r="E13521" t="s">
        <v>97</v>
      </c>
      <c r="F13521" t="str">
        <f>_xlfn.XLOOKUP(E13521,Geografiesleutel!A:A,Geografiesleutel!B:B,"",0,1)</f>
        <v>Northern Suburbs</v>
      </c>
      <c r="G13521" s="18">
        <v>2</v>
      </c>
      <c r="H13521" s="18">
        <v>1</v>
      </c>
    </row>
    <row r="13522" spans="1:8" x14ac:dyDescent="0.25">
      <c r="A13522" s="3" t="s">
        <v>1317</v>
      </c>
      <c r="B13522" s="5">
        <v>470000</v>
      </c>
      <c r="C13522" t="s">
        <v>1913</v>
      </c>
      <c r="D13522" t="str">
        <f t="shared" si="212"/>
        <v>Townhouse</v>
      </c>
      <c r="E13522" t="s">
        <v>603</v>
      </c>
      <c r="F13522" t="str">
        <f>_xlfn.XLOOKUP(E13522,Geografiesleutel!A:A,Geografiesleutel!B:B,"",0,1)</f>
        <v>Eastern Suburbs</v>
      </c>
      <c r="G13522" s="18">
        <v>1</v>
      </c>
      <c r="H13522" s="18">
        <v>1</v>
      </c>
    </row>
    <row r="13523" spans="1:8" x14ac:dyDescent="0.25">
      <c r="A13523" s="3" t="s">
        <v>527</v>
      </c>
      <c r="B13523" s="5">
        <v>1360000</v>
      </c>
      <c r="C13523" t="s">
        <v>1902</v>
      </c>
      <c r="D13523" t="str">
        <f t="shared" si="212"/>
        <v>Townhouse</v>
      </c>
      <c r="E13523" t="s">
        <v>66</v>
      </c>
      <c r="F13523" t="str">
        <f>_xlfn.XLOOKUP(E13523,Geografiesleutel!A:A,Geografiesleutel!B:B,"",0,1)</f>
        <v>Northern Suburbs</v>
      </c>
      <c r="G13523" s="18">
        <v>3</v>
      </c>
      <c r="H13523" s="18">
        <v>2</v>
      </c>
    </row>
    <row r="13524" spans="1:8" x14ac:dyDescent="0.25">
      <c r="A13524" s="3" t="s">
        <v>216</v>
      </c>
      <c r="B13524" s="5">
        <v>1100000</v>
      </c>
      <c r="C13524" t="s">
        <v>1901</v>
      </c>
      <c r="D13524" t="str">
        <f t="shared" si="212"/>
        <v>Townhouse</v>
      </c>
      <c r="E13524" t="s">
        <v>101</v>
      </c>
      <c r="F13524" t="str">
        <f>_xlfn.XLOOKUP(E13524,Geografiesleutel!A:A,Geografiesleutel!B:B,"",0,1)</f>
        <v>Eastern Suburbs</v>
      </c>
      <c r="G13524" s="18">
        <v>2</v>
      </c>
      <c r="H13524" s="18">
        <v>1</v>
      </c>
    </row>
    <row r="13525" spans="1:8" x14ac:dyDescent="0.25">
      <c r="A13525" s="3" t="s">
        <v>187</v>
      </c>
      <c r="B13525" s="5">
        <v>1550000</v>
      </c>
      <c r="C13525" t="s">
        <v>1901</v>
      </c>
      <c r="D13525" t="str">
        <f t="shared" si="212"/>
        <v>Townhouse</v>
      </c>
      <c r="E13525" t="s">
        <v>78</v>
      </c>
      <c r="F13525" t="str">
        <f>_xlfn.XLOOKUP(E13525,Geografiesleutel!A:A,Geografiesleutel!B:B,"",0,1)</f>
        <v>Northern Suburbs</v>
      </c>
      <c r="G13525" s="18">
        <v>2</v>
      </c>
      <c r="H13525" s="18">
        <v>2</v>
      </c>
    </row>
    <row r="13526" spans="1:8" x14ac:dyDescent="0.25">
      <c r="A13526" s="3" t="s">
        <v>446</v>
      </c>
      <c r="B13526" s="5">
        <v>900000</v>
      </c>
      <c r="C13526" t="s">
        <v>1902</v>
      </c>
      <c r="D13526" t="str">
        <f t="shared" si="212"/>
        <v>Townhouse</v>
      </c>
      <c r="E13526" t="s">
        <v>188</v>
      </c>
      <c r="F13526" t="str">
        <f>_xlfn.XLOOKUP(E13526,Geografiesleutel!A:A,Geografiesleutel!B:B,"",0,1)</f>
        <v>Northern Suburbs</v>
      </c>
      <c r="G13526" s="18">
        <v>3</v>
      </c>
      <c r="H13526" s="18">
        <v>1</v>
      </c>
    </row>
    <row r="13527" spans="1:8" x14ac:dyDescent="0.25">
      <c r="A13527" s="3" t="s">
        <v>1479</v>
      </c>
      <c r="B13527" s="5">
        <v>649000</v>
      </c>
      <c r="C13527" t="s">
        <v>1901</v>
      </c>
      <c r="D13527" t="str">
        <f t="shared" si="212"/>
        <v>Townhouse</v>
      </c>
      <c r="E13527" t="s">
        <v>227</v>
      </c>
      <c r="F13527" t="str">
        <f>_xlfn.XLOOKUP(E13527,Geografiesleutel!A:A,Geografiesleutel!B:B,"",0,1)</f>
        <v>Western Suburbs</v>
      </c>
      <c r="G13527" s="18">
        <v>2</v>
      </c>
      <c r="H13527" s="18">
        <v>1</v>
      </c>
    </row>
    <row r="13528" spans="1:8" x14ac:dyDescent="0.25">
      <c r="A13528" s="3" t="s">
        <v>947</v>
      </c>
      <c r="B13528" s="5">
        <v>2775000</v>
      </c>
      <c r="C13528" t="s">
        <v>1902</v>
      </c>
      <c r="D13528" t="str">
        <f t="shared" si="212"/>
        <v>Townhouse</v>
      </c>
      <c r="E13528" t="s">
        <v>139</v>
      </c>
      <c r="F13528" t="str">
        <f>_xlfn.XLOOKUP(E13528,Geografiesleutel!A:A,Geografiesleutel!B:B,"",0,1)</f>
        <v>Eastern Suburbs</v>
      </c>
      <c r="G13528" s="18">
        <v>3</v>
      </c>
      <c r="H13528" s="18">
        <v>2</v>
      </c>
    </row>
    <row r="13529" spans="1:8" x14ac:dyDescent="0.25">
      <c r="A13529" s="3" t="s">
        <v>61</v>
      </c>
      <c r="B13529" s="5">
        <v>2200000</v>
      </c>
      <c r="C13529" t="s">
        <v>1902</v>
      </c>
      <c r="D13529" t="str">
        <f t="shared" si="212"/>
        <v>Townhouse</v>
      </c>
      <c r="E13529" t="s">
        <v>297</v>
      </c>
      <c r="F13529" t="str">
        <f>_xlfn.XLOOKUP(E13529,Geografiesleutel!A:A,Geografiesleutel!B:B,"",0,1)</f>
        <v>Eastern Suburbs</v>
      </c>
      <c r="G13529" s="18">
        <v>3</v>
      </c>
      <c r="H13529" s="18">
        <v>2</v>
      </c>
    </row>
    <row r="13530" spans="1:8" x14ac:dyDescent="0.25">
      <c r="A13530" s="3" t="s">
        <v>132</v>
      </c>
      <c r="B13530" s="5">
        <v>1599000</v>
      </c>
      <c r="C13530" t="s">
        <v>1902</v>
      </c>
      <c r="D13530" t="str">
        <f t="shared" si="212"/>
        <v>Townhouse</v>
      </c>
      <c r="E13530" t="s">
        <v>35</v>
      </c>
      <c r="F13530" t="str">
        <f>_xlfn.XLOOKUP(E13530,Geografiesleutel!A:A,Geografiesleutel!B:B,"",0,1)</f>
        <v>Northern Suburbs</v>
      </c>
      <c r="G13530" s="18">
        <v>3</v>
      </c>
      <c r="H13530" s="18">
        <v>2</v>
      </c>
    </row>
    <row r="13531" spans="1:8" x14ac:dyDescent="0.25">
      <c r="A13531" s="3" t="s">
        <v>153</v>
      </c>
      <c r="B13531" s="5">
        <v>1230000</v>
      </c>
      <c r="C13531" t="s">
        <v>1902</v>
      </c>
      <c r="D13531" t="str">
        <f t="shared" si="212"/>
        <v>Townhouse</v>
      </c>
      <c r="E13531" t="s">
        <v>368</v>
      </c>
      <c r="F13531" t="str">
        <f>_xlfn.XLOOKUP(E13531,Geografiesleutel!A:A,Geografiesleutel!B:B,"",0,1)</f>
        <v>Eastern Suburbs</v>
      </c>
      <c r="G13531" s="18">
        <v>3</v>
      </c>
      <c r="H13531" s="18">
        <v>2</v>
      </c>
    </row>
    <row r="13532" spans="1:8" x14ac:dyDescent="0.25">
      <c r="A13532" s="3" t="s">
        <v>205</v>
      </c>
      <c r="B13532" s="5">
        <v>2600000</v>
      </c>
      <c r="C13532" t="s">
        <v>1903</v>
      </c>
      <c r="D13532" t="str">
        <f t="shared" si="212"/>
        <v>Townhouse</v>
      </c>
      <c r="E13532" t="s">
        <v>264</v>
      </c>
      <c r="F13532" t="str">
        <f>_xlfn.XLOOKUP(E13532,Geografiesleutel!A:A,Geografiesleutel!B:B,"",0,1)</f>
        <v>Eastern Suburbs</v>
      </c>
      <c r="G13532" s="18">
        <v>4</v>
      </c>
      <c r="H13532" s="18">
        <v>3</v>
      </c>
    </row>
    <row r="13533" spans="1:8" x14ac:dyDescent="0.25">
      <c r="A13533" s="3" t="s">
        <v>556</v>
      </c>
      <c r="B13533" s="5">
        <v>650000</v>
      </c>
      <c r="C13533" t="s">
        <v>1913</v>
      </c>
      <c r="D13533" t="str">
        <f t="shared" si="212"/>
        <v>Townhouse</v>
      </c>
      <c r="E13533" t="s">
        <v>188</v>
      </c>
      <c r="F13533" t="str">
        <f>_xlfn.XLOOKUP(E13533,Geografiesleutel!A:A,Geografiesleutel!B:B,"",0,1)</f>
        <v>Northern Suburbs</v>
      </c>
      <c r="G13533" s="18">
        <v>1</v>
      </c>
      <c r="H13533" s="18">
        <v>1</v>
      </c>
    </row>
    <row r="13534" spans="1:8" x14ac:dyDescent="0.25">
      <c r="A13534" s="3" t="s">
        <v>347</v>
      </c>
      <c r="B13534" s="5">
        <v>2395000</v>
      </c>
      <c r="C13534" t="s">
        <v>1902</v>
      </c>
      <c r="D13534" t="str">
        <f t="shared" si="212"/>
        <v>Townhouse</v>
      </c>
      <c r="E13534" t="s">
        <v>356</v>
      </c>
      <c r="F13534" t="str">
        <f>_xlfn.XLOOKUP(E13534,Geografiesleutel!A:A,Geografiesleutel!B:B,"",0,1)</f>
        <v>Eastern Suburbs</v>
      </c>
      <c r="G13534" s="18">
        <v>3</v>
      </c>
      <c r="H13534" s="18">
        <v>2</v>
      </c>
    </row>
    <row r="13535" spans="1:8" x14ac:dyDescent="0.25">
      <c r="A13535" s="3" t="s">
        <v>390</v>
      </c>
      <c r="B13535" s="5">
        <v>1170000</v>
      </c>
      <c r="C13535" t="s">
        <v>1902</v>
      </c>
      <c r="D13535" t="str">
        <f t="shared" si="212"/>
        <v>Townhouse</v>
      </c>
      <c r="E13535" t="s">
        <v>35</v>
      </c>
      <c r="F13535" t="str">
        <f>_xlfn.XLOOKUP(E13535,Geografiesleutel!A:A,Geografiesleutel!B:B,"",0,1)</f>
        <v>Northern Suburbs</v>
      </c>
      <c r="G13535" s="18">
        <v>3</v>
      </c>
      <c r="H13535" s="18">
        <v>2</v>
      </c>
    </row>
    <row r="13536" spans="1:8" x14ac:dyDescent="0.25">
      <c r="A13536" s="3" t="s">
        <v>1642</v>
      </c>
      <c r="B13536" s="5">
        <v>1349000</v>
      </c>
      <c r="C13536" t="s">
        <v>1902</v>
      </c>
      <c r="D13536" t="str">
        <f t="shared" si="212"/>
        <v>Townhouse</v>
      </c>
      <c r="E13536" t="s">
        <v>46</v>
      </c>
      <c r="F13536" t="str">
        <f>_xlfn.XLOOKUP(E13536,Geografiesleutel!A:A,Geografiesleutel!B:B,"",0,1)</f>
        <v>Eastern Suburbs</v>
      </c>
      <c r="G13536" s="18">
        <v>3</v>
      </c>
      <c r="H13536" s="18">
        <v>2</v>
      </c>
    </row>
    <row r="13537" spans="1:8" x14ac:dyDescent="0.25">
      <c r="A13537" s="3" t="s">
        <v>315</v>
      </c>
      <c r="B13537" s="5">
        <v>1950000</v>
      </c>
      <c r="C13537" t="s">
        <v>1902</v>
      </c>
      <c r="D13537" t="str">
        <f t="shared" si="212"/>
        <v>Townhouse</v>
      </c>
      <c r="E13537" t="s">
        <v>855</v>
      </c>
      <c r="F13537" t="str">
        <f>_xlfn.XLOOKUP(E13537,Geografiesleutel!A:A,Geografiesleutel!B:B,"",0,1)</f>
        <v>Agricultural Smallholdings</v>
      </c>
      <c r="G13537" s="18">
        <v>3</v>
      </c>
      <c r="H13537" s="18" t="s">
        <v>2648</v>
      </c>
    </row>
    <row r="13538" spans="1:8" x14ac:dyDescent="0.25">
      <c r="A13538" s="3" t="s">
        <v>282</v>
      </c>
      <c r="B13538" s="5">
        <v>1200000</v>
      </c>
      <c r="C13538" t="s">
        <v>1901</v>
      </c>
      <c r="D13538" t="str">
        <f t="shared" si="212"/>
        <v>Townhouse</v>
      </c>
      <c r="E13538" t="s">
        <v>46</v>
      </c>
      <c r="F13538" t="str">
        <f>_xlfn.XLOOKUP(E13538,Geografiesleutel!A:A,Geografiesleutel!B:B,"",0,1)</f>
        <v>Eastern Suburbs</v>
      </c>
      <c r="G13538" s="18">
        <v>2</v>
      </c>
      <c r="H13538" s="18">
        <v>2</v>
      </c>
    </row>
    <row r="13539" spans="1:8" x14ac:dyDescent="0.25">
      <c r="A13539" s="3" t="s">
        <v>1474</v>
      </c>
      <c r="B13539" s="5">
        <v>575000</v>
      </c>
      <c r="C13539" t="s">
        <v>1901</v>
      </c>
      <c r="D13539" t="str">
        <f t="shared" si="212"/>
        <v>Townhouse</v>
      </c>
      <c r="E13539" t="s">
        <v>68</v>
      </c>
      <c r="F13539" t="str">
        <f>_xlfn.XLOOKUP(E13539,Geografiesleutel!A:A,Geografiesleutel!B:B,"",0,1)</f>
        <v>Northern Suburbs</v>
      </c>
      <c r="G13539" s="18">
        <v>2</v>
      </c>
      <c r="H13539" s="18">
        <v>1</v>
      </c>
    </row>
    <row r="13540" spans="1:8" x14ac:dyDescent="0.25">
      <c r="A13540" s="3" t="s">
        <v>1350</v>
      </c>
      <c r="B13540" s="5">
        <v>3499999</v>
      </c>
      <c r="C13540" t="s">
        <v>1902</v>
      </c>
      <c r="D13540" t="str">
        <f t="shared" si="212"/>
        <v>Townhouse</v>
      </c>
      <c r="E13540" t="s">
        <v>306</v>
      </c>
      <c r="F13540" t="str">
        <f>_xlfn.XLOOKUP(E13540,Geografiesleutel!A:A,Geografiesleutel!B:B,"",0,1)</f>
        <v>Eastern Suburbs</v>
      </c>
      <c r="G13540" s="18">
        <v>3</v>
      </c>
      <c r="H13540" s="18">
        <v>3</v>
      </c>
    </row>
    <row r="13541" spans="1:8" x14ac:dyDescent="0.25">
      <c r="A13541" s="3" t="s">
        <v>150</v>
      </c>
      <c r="B13541" s="5">
        <v>1350000</v>
      </c>
      <c r="C13541" t="s">
        <v>1901</v>
      </c>
      <c r="D13541" t="str">
        <f t="shared" si="212"/>
        <v>Townhouse</v>
      </c>
      <c r="E13541" t="s">
        <v>159</v>
      </c>
      <c r="F13541" t="str">
        <f>_xlfn.XLOOKUP(E13541,Geografiesleutel!A:A,Geografiesleutel!B:B,"",0,1)</f>
        <v>Eastern Suburbs</v>
      </c>
      <c r="G13541" s="18">
        <v>2</v>
      </c>
      <c r="H13541" s="18">
        <v>2</v>
      </c>
    </row>
    <row r="13542" spans="1:8" x14ac:dyDescent="0.25">
      <c r="A13542" s="3" t="s">
        <v>174</v>
      </c>
      <c r="B13542" s="5">
        <v>685000</v>
      </c>
      <c r="C13542" t="s">
        <v>1901</v>
      </c>
      <c r="D13542" t="str">
        <f t="shared" si="212"/>
        <v>Townhouse</v>
      </c>
      <c r="E13542" t="s">
        <v>46</v>
      </c>
      <c r="F13542" t="str">
        <f>_xlfn.XLOOKUP(E13542,Geografiesleutel!A:A,Geografiesleutel!B:B,"",0,1)</f>
        <v>Eastern Suburbs</v>
      </c>
      <c r="G13542" s="18">
        <v>2</v>
      </c>
      <c r="H13542" s="18">
        <v>1</v>
      </c>
    </row>
    <row r="13543" spans="1:8" x14ac:dyDescent="0.25">
      <c r="A13543" s="3" t="s">
        <v>75</v>
      </c>
      <c r="B13543" s="5">
        <v>1470000</v>
      </c>
      <c r="C13543" t="s">
        <v>1902</v>
      </c>
      <c r="D13543" t="str">
        <f t="shared" si="212"/>
        <v>Townhouse</v>
      </c>
      <c r="E13543" t="s">
        <v>16</v>
      </c>
      <c r="F13543" t="str">
        <f>_xlfn.XLOOKUP(E13543,Geografiesleutel!A:A,Geografiesleutel!B:B,"",0,1)</f>
        <v>Eastern Suburbs</v>
      </c>
      <c r="G13543" s="18">
        <v>3</v>
      </c>
      <c r="H13543" s="18">
        <v>2</v>
      </c>
    </row>
    <row r="13544" spans="1:8" x14ac:dyDescent="0.25">
      <c r="A13544" s="3" t="s">
        <v>183</v>
      </c>
      <c r="B13544" s="5">
        <v>1250000</v>
      </c>
      <c r="C13544" t="s">
        <v>1901</v>
      </c>
      <c r="D13544" t="str">
        <f t="shared" si="212"/>
        <v>Townhouse</v>
      </c>
      <c r="E13544" t="s">
        <v>30</v>
      </c>
      <c r="F13544" t="str">
        <f>_xlfn.XLOOKUP(E13544,Geografiesleutel!A:A,Geografiesleutel!B:B,"",0,1)</f>
        <v>Northern Suburbs</v>
      </c>
      <c r="G13544" s="18">
        <v>2</v>
      </c>
      <c r="H13544" s="18">
        <v>1</v>
      </c>
    </row>
    <row r="13545" spans="1:8" x14ac:dyDescent="0.25">
      <c r="A13545" s="3" t="s">
        <v>342</v>
      </c>
      <c r="B13545" s="5">
        <v>2399000</v>
      </c>
      <c r="C13545" t="s">
        <v>1902</v>
      </c>
      <c r="D13545" t="str">
        <f t="shared" si="212"/>
        <v>Townhouse</v>
      </c>
      <c r="E13545" t="s">
        <v>18</v>
      </c>
      <c r="F13545" t="str">
        <f>_xlfn.XLOOKUP(E13545,Geografiesleutel!A:A,Geografiesleutel!B:B,"",0,1)</f>
        <v>Agricultural Smallholdings</v>
      </c>
      <c r="G13545" s="18">
        <v>3</v>
      </c>
      <c r="H13545" s="18">
        <v>2</v>
      </c>
    </row>
    <row r="13546" spans="1:8" x14ac:dyDescent="0.25">
      <c r="A13546" s="3" t="s">
        <v>387</v>
      </c>
      <c r="B13546" s="5">
        <v>1990000</v>
      </c>
      <c r="C13546" t="s">
        <v>1902</v>
      </c>
      <c r="D13546" t="str">
        <f t="shared" si="212"/>
        <v>Townhouse</v>
      </c>
      <c r="E13546" t="s">
        <v>134</v>
      </c>
      <c r="F13546" t="str">
        <f>_xlfn.XLOOKUP(E13546,Geografiesleutel!A:A,Geografiesleutel!B:B,"",0,1)</f>
        <v>Eastern Suburbs</v>
      </c>
      <c r="G13546" s="18">
        <v>3</v>
      </c>
      <c r="H13546" s="18">
        <v>2</v>
      </c>
    </row>
    <row r="13547" spans="1:8" x14ac:dyDescent="0.25">
      <c r="A13547" s="3" t="s">
        <v>39</v>
      </c>
      <c r="B13547" s="5">
        <v>3800000</v>
      </c>
      <c r="C13547" t="s">
        <v>1903</v>
      </c>
      <c r="D13547" t="str">
        <f t="shared" si="212"/>
        <v>Townhouse</v>
      </c>
      <c r="E13547" t="s">
        <v>50</v>
      </c>
      <c r="F13547" t="str">
        <f>_xlfn.XLOOKUP(E13547,Geografiesleutel!A:A,Geografiesleutel!B:B,"",0,1)</f>
        <v>Eastern Suburbs</v>
      </c>
      <c r="G13547" s="18">
        <v>4</v>
      </c>
      <c r="H13547" s="18">
        <v>3</v>
      </c>
    </row>
    <row r="13548" spans="1:8" x14ac:dyDescent="0.25">
      <c r="A13548" s="3" t="s">
        <v>529</v>
      </c>
      <c r="B13548" s="5">
        <v>1275000</v>
      </c>
      <c r="C13548" t="s">
        <v>1902</v>
      </c>
      <c r="D13548" t="str">
        <f t="shared" si="212"/>
        <v>Townhouse</v>
      </c>
      <c r="E13548" t="s">
        <v>1887</v>
      </c>
      <c r="F13548" t="str">
        <f>_xlfn.XLOOKUP(E13548,Geografiesleutel!A:A,Geografiesleutel!B:B,"",0,1)</f>
        <v>Eastern Suburbs</v>
      </c>
      <c r="G13548" s="18">
        <v>3</v>
      </c>
      <c r="H13548" s="18">
        <v>3</v>
      </c>
    </row>
    <row r="13549" spans="1:8" x14ac:dyDescent="0.25">
      <c r="A13549" s="3" t="s">
        <v>170</v>
      </c>
      <c r="B13549" s="5">
        <v>1150000</v>
      </c>
      <c r="C13549" t="s">
        <v>1902</v>
      </c>
      <c r="D13549" t="str">
        <f t="shared" si="212"/>
        <v>Townhouse</v>
      </c>
      <c r="E13549" t="s">
        <v>97</v>
      </c>
      <c r="F13549" t="str">
        <f>_xlfn.XLOOKUP(E13549,Geografiesleutel!A:A,Geografiesleutel!B:B,"",0,1)</f>
        <v>Northern Suburbs</v>
      </c>
      <c r="G13549" s="18">
        <v>3</v>
      </c>
      <c r="H13549" s="18">
        <v>2</v>
      </c>
    </row>
    <row r="13550" spans="1:8" x14ac:dyDescent="0.25">
      <c r="A13550" s="3" t="s">
        <v>338</v>
      </c>
      <c r="B13550" s="5">
        <v>2725000</v>
      </c>
      <c r="C13550" t="s">
        <v>1902</v>
      </c>
      <c r="D13550" t="str">
        <f t="shared" si="212"/>
        <v>Townhouse</v>
      </c>
      <c r="E13550" t="s">
        <v>139</v>
      </c>
      <c r="F13550" t="str">
        <f>_xlfn.XLOOKUP(E13550,Geografiesleutel!A:A,Geografiesleutel!B:B,"",0,1)</f>
        <v>Eastern Suburbs</v>
      </c>
      <c r="G13550" s="18">
        <v>3</v>
      </c>
      <c r="H13550" s="18" t="s">
        <v>2646</v>
      </c>
    </row>
    <row r="13551" spans="1:8" x14ac:dyDescent="0.25">
      <c r="A13551" s="3" t="s">
        <v>1814</v>
      </c>
      <c r="B13551" s="5">
        <v>1279000</v>
      </c>
      <c r="C13551" t="s">
        <v>1902</v>
      </c>
      <c r="D13551" t="str">
        <f t="shared" si="212"/>
        <v>Townhouse</v>
      </c>
      <c r="E13551" t="s">
        <v>42</v>
      </c>
      <c r="F13551" t="str">
        <f>_xlfn.XLOOKUP(E13551,Geografiesleutel!A:A,Geografiesleutel!B:B,"",0,1)</f>
        <v>Eastern Suburbs</v>
      </c>
      <c r="G13551" s="18">
        <v>3</v>
      </c>
      <c r="H13551" s="18">
        <v>2</v>
      </c>
    </row>
    <row r="13552" spans="1:8" x14ac:dyDescent="0.25">
      <c r="A13552" s="3" t="s">
        <v>315</v>
      </c>
      <c r="B13552" s="5">
        <v>1950000</v>
      </c>
      <c r="C13552" t="s">
        <v>1902</v>
      </c>
      <c r="D13552" t="str">
        <f t="shared" si="212"/>
        <v>Townhouse</v>
      </c>
      <c r="E13552" t="s">
        <v>1950</v>
      </c>
      <c r="F13552" t="str">
        <f>_xlfn.XLOOKUP(E13552,Geografiesleutel!A:A,Geografiesleutel!B:B,"",0,1)</f>
        <v>Eastern Suburbs</v>
      </c>
      <c r="G13552" s="18">
        <v>3</v>
      </c>
      <c r="H13552" s="18">
        <v>2</v>
      </c>
    </row>
    <row r="13553" spans="1:8" x14ac:dyDescent="0.25">
      <c r="A13553" s="3" t="s">
        <v>111</v>
      </c>
      <c r="B13553" s="5">
        <v>1380000</v>
      </c>
      <c r="C13553" t="s">
        <v>1902</v>
      </c>
      <c r="D13553" t="str">
        <f t="shared" si="212"/>
        <v>Townhouse</v>
      </c>
      <c r="E13553" t="s">
        <v>97</v>
      </c>
      <c r="F13553" t="str">
        <f>_xlfn.XLOOKUP(E13553,Geografiesleutel!A:A,Geografiesleutel!B:B,"",0,1)</f>
        <v>Northern Suburbs</v>
      </c>
      <c r="G13553" s="18">
        <v>3</v>
      </c>
      <c r="H13553" s="18">
        <v>2</v>
      </c>
    </row>
    <row r="13554" spans="1:8" x14ac:dyDescent="0.25">
      <c r="A13554" s="3" t="s">
        <v>41</v>
      </c>
      <c r="B13554" s="5">
        <v>2500000</v>
      </c>
      <c r="C13554" t="s">
        <v>1902</v>
      </c>
      <c r="D13554" t="str">
        <f t="shared" si="212"/>
        <v>Townhouse</v>
      </c>
      <c r="E13554" t="s">
        <v>18</v>
      </c>
      <c r="F13554" t="str">
        <f>_xlfn.XLOOKUP(E13554,Geografiesleutel!A:A,Geografiesleutel!B:B,"",0,1)</f>
        <v>Agricultural Smallholdings</v>
      </c>
      <c r="G13554" s="18">
        <v>3</v>
      </c>
      <c r="H13554" s="18">
        <v>2</v>
      </c>
    </row>
    <row r="13555" spans="1:8" x14ac:dyDescent="0.25">
      <c r="A13555" s="3" t="s">
        <v>183</v>
      </c>
      <c r="B13555" s="5">
        <v>1250000</v>
      </c>
      <c r="C13555" t="s">
        <v>1902</v>
      </c>
      <c r="D13555" t="str">
        <f t="shared" si="212"/>
        <v>Townhouse</v>
      </c>
      <c r="E13555" t="s">
        <v>141</v>
      </c>
      <c r="F13555" t="str">
        <f>_xlfn.XLOOKUP(E13555,Geografiesleutel!A:A,Geografiesleutel!B:B,"",0,1)</f>
        <v>Agricultural Smallholdings</v>
      </c>
      <c r="G13555" s="18">
        <v>3</v>
      </c>
      <c r="H13555" s="18">
        <v>2</v>
      </c>
    </row>
    <row r="13556" spans="1:8" x14ac:dyDescent="0.25">
      <c r="A13556" s="3" t="s">
        <v>1111</v>
      </c>
      <c r="B13556" s="5">
        <v>985000</v>
      </c>
      <c r="C13556" t="s">
        <v>1902</v>
      </c>
      <c r="D13556" t="str">
        <f t="shared" si="212"/>
        <v>Townhouse</v>
      </c>
      <c r="E13556" t="s">
        <v>368</v>
      </c>
      <c r="F13556" t="str">
        <f>_xlfn.XLOOKUP(E13556,Geografiesleutel!A:A,Geografiesleutel!B:B,"",0,1)</f>
        <v>Eastern Suburbs</v>
      </c>
      <c r="G13556" s="18">
        <v>3</v>
      </c>
      <c r="H13556" s="18">
        <v>1</v>
      </c>
    </row>
    <row r="13557" spans="1:8" x14ac:dyDescent="0.25">
      <c r="A13557" s="3" t="s">
        <v>412</v>
      </c>
      <c r="B13557" s="5">
        <v>1195000</v>
      </c>
      <c r="C13557" t="s">
        <v>1901</v>
      </c>
      <c r="D13557" t="str">
        <f t="shared" si="212"/>
        <v>Townhouse</v>
      </c>
      <c r="E13557" t="s">
        <v>141</v>
      </c>
      <c r="F13557" t="str">
        <f>_xlfn.XLOOKUP(E13557,Geografiesleutel!A:A,Geografiesleutel!B:B,"",0,1)</f>
        <v>Agricultural Smallholdings</v>
      </c>
      <c r="G13557" s="18">
        <v>2</v>
      </c>
      <c r="H13557" s="18">
        <v>2</v>
      </c>
    </row>
    <row r="13558" spans="1:8" x14ac:dyDescent="0.25">
      <c r="A13558" s="3" t="s">
        <v>693</v>
      </c>
      <c r="B13558" s="5">
        <v>730000</v>
      </c>
      <c r="C13558" t="s">
        <v>1901</v>
      </c>
      <c r="D13558" t="str">
        <f t="shared" si="212"/>
        <v>Townhouse</v>
      </c>
      <c r="E13558" t="s">
        <v>16</v>
      </c>
      <c r="F13558" t="str">
        <f>_xlfn.XLOOKUP(E13558,Geografiesleutel!A:A,Geografiesleutel!B:B,"",0,1)</f>
        <v>Eastern Suburbs</v>
      </c>
      <c r="G13558" s="18">
        <v>2</v>
      </c>
      <c r="H13558" s="18">
        <v>1</v>
      </c>
    </row>
    <row r="13559" spans="1:8" x14ac:dyDescent="0.25">
      <c r="A13559" s="3" t="s">
        <v>1111</v>
      </c>
      <c r="B13559" s="5">
        <v>985000</v>
      </c>
      <c r="C13559" t="s">
        <v>1902</v>
      </c>
      <c r="D13559" t="str">
        <f t="shared" si="212"/>
        <v>Townhouse</v>
      </c>
      <c r="E13559" t="s">
        <v>368</v>
      </c>
      <c r="F13559" t="str">
        <f>_xlfn.XLOOKUP(E13559,Geografiesleutel!A:A,Geografiesleutel!B:B,"",0,1)</f>
        <v>Eastern Suburbs</v>
      </c>
      <c r="G13559" s="18">
        <v>3</v>
      </c>
      <c r="H13559" s="18">
        <v>1</v>
      </c>
    </row>
    <row r="13560" spans="1:8" x14ac:dyDescent="0.25">
      <c r="A13560" s="3" t="s">
        <v>29</v>
      </c>
      <c r="B13560" s="5">
        <v>2499000</v>
      </c>
      <c r="C13560" t="s">
        <v>1902</v>
      </c>
      <c r="D13560" t="str">
        <f t="shared" si="212"/>
        <v>Townhouse</v>
      </c>
      <c r="E13560" t="s">
        <v>974</v>
      </c>
      <c r="F13560" t="str">
        <f>_xlfn.XLOOKUP(E13560,Geografiesleutel!A:A,Geografiesleutel!B:B,"",0,1)</f>
        <v>Eastern Suburbs</v>
      </c>
      <c r="G13560" s="18">
        <v>3</v>
      </c>
      <c r="H13560" s="18">
        <v>2</v>
      </c>
    </row>
    <row r="13561" spans="1:8" x14ac:dyDescent="0.25">
      <c r="A13561" s="3" t="s">
        <v>918</v>
      </c>
      <c r="B13561" s="5">
        <v>1260000</v>
      </c>
      <c r="C13561" t="s">
        <v>1901</v>
      </c>
      <c r="D13561" t="str">
        <f t="shared" si="212"/>
        <v>Townhouse</v>
      </c>
      <c r="E13561" t="s">
        <v>739</v>
      </c>
      <c r="F13561" t="str">
        <f>_xlfn.XLOOKUP(E13561,Geografiesleutel!A:A,Geografiesleutel!B:B,"",0,1)</f>
        <v>Eastern Suburbs</v>
      </c>
      <c r="G13561" s="18">
        <v>2</v>
      </c>
      <c r="H13561" s="18" t="s">
        <v>2650</v>
      </c>
    </row>
    <row r="13562" spans="1:8" x14ac:dyDescent="0.25">
      <c r="A13562" s="3" t="s">
        <v>1926</v>
      </c>
      <c r="B13562" s="5">
        <v>1474000</v>
      </c>
      <c r="C13562" t="s">
        <v>1901</v>
      </c>
      <c r="D13562" t="str">
        <f t="shared" si="212"/>
        <v>Townhouse</v>
      </c>
      <c r="E13562" t="s">
        <v>112</v>
      </c>
      <c r="F13562" t="str">
        <f>_xlfn.XLOOKUP(E13562,Geografiesleutel!A:A,Geografiesleutel!B:B,"",0,1)</f>
        <v>Northern Suburbs</v>
      </c>
      <c r="G13562" s="18">
        <v>2</v>
      </c>
      <c r="H13562" s="18" t="s">
        <v>2646</v>
      </c>
    </row>
    <row r="13563" spans="1:8" x14ac:dyDescent="0.25">
      <c r="A13563" s="3" t="s">
        <v>53</v>
      </c>
      <c r="B13563" s="5">
        <v>899000</v>
      </c>
      <c r="C13563" t="s">
        <v>1901</v>
      </c>
      <c r="D13563" t="str">
        <f t="shared" si="212"/>
        <v>Townhouse</v>
      </c>
      <c r="E13563" t="s">
        <v>70</v>
      </c>
      <c r="F13563" t="str">
        <f>_xlfn.XLOOKUP(E13563,Geografiesleutel!A:A,Geografiesleutel!B:B,"",0,1)</f>
        <v>Northern Suburbs</v>
      </c>
      <c r="G13563" s="18">
        <v>2</v>
      </c>
      <c r="H13563" s="18">
        <v>1</v>
      </c>
    </row>
    <row r="13564" spans="1:8" x14ac:dyDescent="0.25">
      <c r="A13564" s="3" t="s">
        <v>315</v>
      </c>
      <c r="B13564" s="5">
        <v>1950000</v>
      </c>
      <c r="C13564" t="s">
        <v>1902</v>
      </c>
      <c r="D13564" t="str">
        <f t="shared" si="212"/>
        <v>Townhouse</v>
      </c>
      <c r="E13564" t="s">
        <v>1950</v>
      </c>
      <c r="F13564" t="str">
        <f>_xlfn.XLOOKUP(E13564,Geografiesleutel!A:A,Geografiesleutel!B:B,"",0,1)</f>
        <v>Eastern Suburbs</v>
      </c>
      <c r="G13564" s="18">
        <v>3</v>
      </c>
      <c r="H13564" s="18">
        <v>2</v>
      </c>
    </row>
    <row r="13565" spans="1:8" x14ac:dyDescent="0.25">
      <c r="A13565" s="3" t="s">
        <v>143</v>
      </c>
      <c r="B13565" s="5">
        <v>1300000</v>
      </c>
      <c r="C13565" t="s">
        <v>1901</v>
      </c>
      <c r="D13565" t="str">
        <f t="shared" si="212"/>
        <v>Townhouse</v>
      </c>
      <c r="E13565" t="s">
        <v>46</v>
      </c>
      <c r="F13565" t="str">
        <f>_xlfn.XLOOKUP(E13565,Geografiesleutel!A:A,Geografiesleutel!B:B,"",0,1)</f>
        <v>Eastern Suburbs</v>
      </c>
      <c r="G13565" s="18">
        <v>2</v>
      </c>
      <c r="H13565" s="18">
        <v>2</v>
      </c>
    </row>
    <row r="13566" spans="1:8" x14ac:dyDescent="0.25">
      <c r="A13566" s="3" t="s">
        <v>446</v>
      </c>
      <c r="B13566" s="5">
        <v>900000</v>
      </c>
      <c r="C13566" t="s">
        <v>1902</v>
      </c>
      <c r="D13566" t="str">
        <f t="shared" si="212"/>
        <v>Townhouse</v>
      </c>
      <c r="E13566" t="s">
        <v>70</v>
      </c>
      <c r="F13566" t="str">
        <f>_xlfn.XLOOKUP(E13566,Geografiesleutel!A:A,Geografiesleutel!B:B,"",0,1)</f>
        <v>Northern Suburbs</v>
      </c>
      <c r="G13566" s="18">
        <v>3</v>
      </c>
      <c r="H13566" s="18">
        <v>2</v>
      </c>
    </row>
    <row r="13567" spans="1:8" x14ac:dyDescent="0.25">
      <c r="A13567" s="3" t="s">
        <v>157</v>
      </c>
      <c r="B13567" s="5">
        <v>2750000</v>
      </c>
      <c r="C13567" t="s">
        <v>1902</v>
      </c>
      <c r="D13567" t="str">
        <f t="shared" si="212"/>
        <v>Townhouse</v>
      </c>
      <c r="E13567" t="s">
        <v>609</v>
      </c>
      <c r="F13567" t="str">
        <f>_xlfn.XLOOKUP(E13567,Geografiesleutel!A:A,Geografiesleutel!B:B,"",0,1)</f>
        <v>Agricultural Smallholdings</v>
      </c>
      <c r="G13567" s="18">
        <v>3</v>
      </c>
      <c r="H13567" s="18">
        <v>2</v>
      </c>
    </row>
    <row r="13568" spans="1:8" x14ac:dyDescent="0.25">
      <c r="A13568" s="3" t="s">
        <v>850</v>
      </c>
      <c r="B13568" s="5">
        <v>1425000</v>
      </c>
      <c r="C13568" t="s">
        <v>1902</v>
      </c>
      <c r="D13568" t="str">
        <f t="shared" si="212"/>
        <v>Townhouse</v>
      </c>
      <c r="E13568" t="s">
        <v>112</v>
      </c>
      <c r="F13568" t="str">
        <f>_xlfn.XLOOKUP(E13568,Geografiesleutel!A:A,Geografiesleutel!B:B,"",0,1)</f>
        <v>Northern Suburbs</v>
      </c>
      <c r="G13568" s="18">
        <v>3</v>
      </c>
      <c r="H13568" s="18">
        <v>2</v>
      </c>
    </row>
    <row r="13569" spans="1:8" x14ac:dyDescent="0.25">
      <c r="A13569" s="3" t="s">
        <v>676</v>
      </c>
      <c r="B13569" s="5">
        <v>880000</v>
      </c>
      <c r="C13569" t="s">
        <v>1901</v>
      </c>
      <c r="D13569" t="str">
        <f t="shared" si="212"/>
        <v>Townhouse</v>
      </c>
      <c r="E13569" t="s">
        <v>418</v>
      </c>
      <c r="F13569" t="str">
        <f>_xlfn.XLOOKUP(E13569,Geografiesleutel!A:A,Geografiesleutel!B:B,"",0,1)</f>
        <v>Eastern Suburbs</v>
      </c>
      <c r="G13569" s="18">
        <v>2</v>
      </c>
      <c r="H13569" s="18">
        <v>1</v>
      </c>
    </row>
    <row r="13570" spans="1:8" x14ac:dyDescent="0.25">
      <c r="A13570" s="3" t="s">
        <v>437</v>
      </c>
      <c r="B13570" s="5">
        <v>1430000</v>
      </c>
      <c r="C13570" t="s">
        <v>1902</v>
      </c>
      <c r="D13570" t="str">
        <f t="shared" si="212"/>
        <v>Townhouse</v>
      </c>
      <c r="E13570" t="s">
        <v>141</v>
      </c>
      <c r="F13570" t="str">
        <f>_xlfn.XLOOKUP(E13570,Geografiesleutel!A:A,Geografiesleutel!B:B,"",0,1)</f>
        <v>Agricultural Smallholdings</v>
      </c>
      <c r="G13570" s="18">
        <v>3</v>
      </c>
      <c r="H13570" s="18">
        <v>2</v>
      </c>
    </row>
    <row r="13571" spans="1:8" x14ac:dyDescent="0.25">
      <c r="A13571" s="3" t="s">
        <v>301</v>
      </c>
      <c r="B13571" s="5">
        <v>1290000</v>
      </c>
      <c r="C13571" t="s">
        <v>1901</v>
      </c>
      <c r="D13571" t="str">
        <f t="shared" ref="D13571:D13631" si="213">TRIM(RIGHT(SUBSTITUTE(C13571," ",REPT(" ",LEN(C13571))),LEN(C13571)))</f>
        <v>Townhouse</v>
      </c>
      <c r="E13571" t="s">
        <v>90</v>
      </c>
      <c r="F13571" t="str">
        <f>_xlfn.XLOOKUP(E13571,Geografiesleutel!A:A,Geografiesleutel!B:B,"",0,1)</f>
        <v>Eastern Suburbs</v>
      </c>
      <c r="G13571" s="18">
        <v>2</v>
      </c>
      <c r="H13571" s="18">
        <v>2</v>
      </c>
    </row>
    <row r="13572" spans="1:8" x14ac:dyDescent="0.25">
      <c r="A13572" s="3" t="s">
        <v>737</v>
      </c>
      <c r="B13572" s="5">
        <v>1749000</v>
      </c>
      <c r="C13572" t="s">
        <v>1901</v>
      </c>
      <c r="D13572" t="str">
        <f t="shared" si="213"/>
        <v>Townhouse</v>
      </c>
      <c r="E13572" t="s">
        <v>30</v>
      </c>
      <c r="F13572" t="str">
        <f>_xlfn.XLOOKUP(E13572,Geografiesleutel!A:A,Geografiesleutel!B:B,"",0,1)</f>
        <v>Northern Suburbs</v>
      </c>
      <c r="G13572" s="18">
        <v>2</v>
      </c>
      <c r="H13572" s="18">
        <v>2</v>
      </c>
    </row>
    <row r="13573" spans="1:8" x14ac:dyDescent="0.25">
      <c r="A13573" s="3" t="s">
        <v>1951</v>
      </c>
      <c r="B13573" s="5">
        <v>1194000</v>
      </c>
      <c r="C13573" t="s">
        <v>1901</v>
      </c>
      <c r="D13573" t="str">
        <f t="shared" si="213"/>
        <v>Townhouse</v>
      </c>
      <c r="E13573" t="s">
        <v>66</v>
      </c>
      <c r="F13573" t="str">
        <f>_xlfn.XLOOKUP(E13573,Geografiesleutel!A:A,Geografiesleutel!B:B,"",0,1)</f>
        <v>Northern Suburbs</v>
      </c>
      <c r="G13573" s="18">
        <v>2</v>
      </c>
      <c r="H13573" s="18">
        <v>2</v>
      </c>
    </row>
    <row r="13574" spans="1:8" x14ac:dyDescent="0.25">
      <c r="A13574" s="3" t="s">
        <v>1635</v>
      </c>
      <c r="B13574" s="5">
        <v>1089000</v>
      </c>
      <c r="C13574" t="s">
        <v>1901</v>
      </c>
      <c r="D13574" t="str">
        <f t="shared" si="213"/>
        <v>Townhouse</v>
      </c>
      <c r="E13574" t="s">
        <v>30</v>
      </c>
      <c r="F13574" t="str">
        <f>_xlfn.XLOOKUP(E13574,Geografiesleutel!A:A,Geografiesleutel!B:B,"",0,1)</f>
        <v>Northern Suburbs</v>
      </c>
      <c r="G13574" s="18">
        <v>2</v>
      </c>
      <c r="H13574" s="18">
        <v>2</v>
      </c>
    </row>
    <row r="13575" spans="1:8" x14ac:dyDescent="0.25">
      <c r="A13575" s="3" t="s">
        <v>437</v>
      </c>
      <c r="B13575" s="5">
        <v>1430000</v>
      </c>
      <c r="C13575" t="s">
        <v>1902</v>
      </c>
      <c r="D13575" t="str">
        <f t="shared" si="213"/>
        <v>Townhouse</v>
      </c>
      <c r="E13575" t="s">
        <v>141</v>
      </c>
      <c r="F13575" t="str">
        <f>_xlfn.XLOOKUP(E13575,Geografiesleutel!A:A,Geografiesleutel!B:B,"",0,1)</f>
        <v>Agricultural Smallholdings</v>
      </c>
      <c r="G13575" s="18">
        <v>3</v>
      </c>
      <c r="H13575" s="18">
        <v>2</v>
      </c>
    </row>
    <row r="13576" spans="1:8" x14ac:dyDescent="0.25">
      <c r="A13576" s="3" t="s">
        <v>255</v>
      </c>
      <c r="B13576" s="5">
        <v>2495000</v>
      </c>
      <c r="C13576" t="s">
        <v>1902</v>
      </c>
      <c r="D13576" t="str">
        <f t="shared" si="213"/>
        <v>Townhouse</v>
      </c>
      <c r="E13576" t="s">
        <v>18</v>
      </c>
      <c r="F13576" t="str">
        <f>_xlfn.XLOOKUP(E13576,Geografiesleutel!A:A,Geografiesleutel!B:B,"",0,1)</f>
        <v>Agricultural Smallholdings</v>
      </c>
      <c r="G13576" s="18">
        <v>3</v>
      </c>
      <c r="H13576" s="18">
        <v>2</v>
      </c>
    </row>
    <row r="13577" spans="1:8" x14ac:dyDescent="0.25">
      <c r="A13577" s="3" t="s">
        <v>693</v>
      </c>
      <c r="B13577" s="5">
        <v>730000</v>
      </c>
      <c r="C13577" t="s">
        <v>1901</v>
      </c>
      <c r="D13577" t="str">
        <f t="shared" si="213"/>
        <v>Townhouse</v>
      </c>
      <c r="E13577" t="s">
        <v>52</v>
      </c>
      <c r="F13577" t="str">
        <f>_xlfn.XLOOKUP(E13577,Geografiesleutel!A:A,Geografiesleutel!B:B,"",0,1)</f>
        <v>Northern Suburbs</v>
      </c>
      <c r="G13577" s="18">
        <v>2</v>
      </c>
      <c r="H13577" s="18">
        <v>2</v>
      </c>
    </row>
    <row r="13578" spans="1:8" x14ac:dyDescent="0.25">
      <c r="A13578" s="3" t="s">
        <v>544</v>
      </c>
      <c r="B13578" s="5">
        <v>2795000</v>
      </c>
      <c r="C13578" t="s">
        <v>1902</v>
      </c>
      <c r="D13578" t="str">
        <f t="shared" si="213"/>
        <v>Townhouse</v>
      </c>
      <c r="E13578" t="s">
        <v>128</v>
      </c>
      <c r="F13578" t="str">
        <f>_xlfn.XLOOKUP(E13578,Geografiesleutel!A:A,Geografiesleutel!B:B,"",0,1)</f>
        <v>Eastern Suburbs</v>
      </c>
      <c r="G13578" s="18">
        <v>3</v>
      </c>
      <c r="H13578" s="18" t="s">
        <v>2646</v>
      </c>
    </row>
    <row r="13579" spans="1:8" x14ac:dyDescent="0.25">
      <c r="A13579" s="3" t="s">
        <v>365</v>
      </c>
      <c r="B13579" s="5">
        <v>1450000</v>
      </c>
      <c r="C13579" t="s">
        <v>1902</v>
      </c>
      <c r="D13579" t="str">
        <f t="shared" si="213"/>
        <v>Townhouse</v>
      </c>
      <c r="E13579" t="s">
        <v>46</v>
      </c>
      <c r="F13579" t="str">
        <f>_xlfn.XLOOKUP(E13579,Geografiesleutel!A:A,Geografiesleutel!B:B,"",0,1)</f>
        <v>Eastern Suburbs</v>
      </c>
      <c r="G13579" s="18">
        <v>3</v>
      </c>
      <c r="H13579" s="18">
        <v>2</v>
      </c>
    </row>
    <row r="13580" spans="1:8" x14ac:dyDescent="0.25">
      <c r="A13580" s="3" t="s">
        <v>219</v>
      </c>
      <c r="B13580" s="5">
        <v>1050000</v>
      </c>
      <c r="C13580" t="s">
        <v>1902</v>
      </c>
      <c r="D13580" t="str">
        <f t="shared" si="213"/>
        <v>Townhouse</v>
      </c>
      <c r="E13580" t="s">
        <v>227</v>
      </c>
      <c r="F13580" t="str">
        <f>_xlfn.XLOOKUP(E13580,Geografiesleutel!A:A,Geografiesleutel!B:B,"",0,1)</f>
        <v>Western Suburbs</v>
      </c>
      <c r="G13580" s="18">
        <v>3</v>
      </c>
      <c r="H13580" s="18">
        <v>2</v>
      </c>
    </row>
    <row r="13581" spans="1:8" x14ac:dyDescent="0.25">
      <c r="A13581" s="3" t="s">
        <v>328</v>
      </c>
      <c r="B13581" s="5">
        <v>849000</v>
      </c>
      <c r="C13581" t="s">
        <v>1902</v>
      </c>
      <c r="D13581" t="str">
        <f t="shared" si="213"/>
        <v>Townhouse</v>
      </c>
      <c r="E13581" t="s">
        <v>35</v>
      </c>
      <c r="F13581" t="str">
        <f>_xlfn.XLOOKUP(E13581,Geografiesleutel!A:A,Geografiesleutel!B:B,"",0,1)</f>
        <v>Northern Suburbs</v>
      </c>
      <c r="G13581" s="18">
        <v>3</v>
      </c>
      <c r="H13581" s="18">
        <v>2</v>
      </c>
    </row>
    <row r="13582" spans="1:8" x14ac:dyDescent="0.25">
      <c r="A13582" s="3" t="s">
        <v>567</v>
      </c>
      <c r="B13582" s="5">
        <v>980000</v>
      </c>
      <c r="C13582" t="s">
        <v>1901</v>
      </c>
      <c r="D13582" t="str">
        <f t="shared" si="213"/>
        <v>Townhouse</v>
      </c>
      <c r="E13582" t="s">
        <v>134</v>
      </c>
      <c r="F13582" t="str">
        <f>_xlfn.XLOOKUP(E13582,Geografiesleutel!A:A,Geografiesleutel!B:B,"",0,1)</f>
        <v>Eastern Suburbs</v>
      </c>
      <c r="G13582" s="18">
        <v>2</v>
      </c>
      <c r="H13582" s="18">
        <v>2</v>
      </c>
    </row>
    <row r="13583" spans="1:8" x14ac:dyDescent="0.25">
      <c r="A13583" s="3" t="s">
        <v>634</v>
      </c>
      <c r="B13583" s="5">
        <v>860000</v>
      </c>
      <c r="C13583" t="s">
        <v>1901</v>
      </c>
      <c r="D13583" t="str">
        <f t="shared" si="213"/>
        <v>Townhouse</v>
      </c>
      <c r="E13583" t="s">
        <v>18</v>
      </c>
      <c r="F13583" t="str">
        <f>_xlfn.XLOOKUP(E13583,Geografiesleutel!A:A,Geografiesleutel!B:B,"",0,1)</f>
        <v>Agricultural Smallholdings</v>
      </c>
      <c r="G13583" s="18">
        <v>2</v>
      </c>
      <c r="H13583" s="18">
        <v>1</v>
      </c>
    </row>
    <row r="13584" spans="1:8" x14ac:dyDescent="0.25">
      <c r="A13584" s="3" t="s">
        <v>67</v>
      </c>
      <c r="B13584" s="5">
        <v>2300000</v>
      </c>
      <c r="C13584" t="s">
        <v>1902</v>
      </c>
      <c r="D13584" t="str">
        <f t="shared" si="213"/>
        <v>Townhouse</v>
      </c>
      <c r="E13584" t="s">
        <v>306</v>
      </c>
      <c r="F13584" t="str">
        <f>_xlfn.XLOOKUP(E13584,Geografiesleutel!A:A,Geografiesleutel!B:B,"",0,1)</f>
        <v>Eastern Suburbs</v>
      </c>
      <c r="G13584" s="18">
        <v>3</v>
      </c>
      <c r="H13584" s="18" t="s">
        <v>2646</v>
      </c>
    </row>
    <row r="13585" spans="1:8" x14ac:dyDescent="0.25">
      <c r="A13585" s="3" t="s">
        <v>54</v>
      </c>
      <c r="B13585" s="5">
        <v>1700000</v>
      </c>
      <c r="C13585" t="s">
        <v>1902</v>
      </c>
      <c r="D13585" t="str">
        <f t="shared" si="213"/>
        <v>Townhouse</v>
      </c>
      <c r="E13585" t="s">
        <v>46</v>
      </c>
      <c r="F13585" t="str">
        <f>_xlfn.XLOOKUP(E13585,Geografiesleutel!A:A,Geografiesleutel!B:B,"",0,1)</f>
        <v>Eastern Suburbs</v>
      </c>
      <c r="G13585" s="18">
        <v>3</v>
      </c>
      <c r="H13585" s="18">
        <v>2</v>
      </c>
    </row>
    <row r="13586" spans="1:8" x14ac:dyDescent="0.25">
      <c r="A13586" s="3" t="s">
        <v>955</v>
      </c>
      <c r="B13586" s="5">
        <v>1265000</v>
      </c>
      <c r="C13586" t="s">
        <v>1902</v>
      </c>
      <c r="D13586" t="str">
        <f t="shared" si="213"/>
        <v>Townhouse</v>
      </c>
      <c r="E13586" t="s">
        <v>46</v>
      </c>
      <c r="F13586" t="str">
        <f>_xlfn.XLOOKUP(E13586,Geografiesleutel!A:A,Geografiesleutel!B:B,"",0,1)</f>
        <v>Eastern Suburbs</v>
      </c>
      <c r="G13586" s="18">
        <v>3</v>
      </c>
      <c r="H13586" s="18">
        <v>2</v>
      </c>
    </row>
    <row r="13587" spans="1:8" x14ac:dyDescent="0.25">
      <c r="A13587" s="3" t="s">
        <v>912</v>
      </c>
      <c r="B13587" s="5">
        <v>2260000</v>
      </c>
      <c r="C13587" t="s">
        <v>1902</v>
      </c>
      <c r="D13587" t="str">
        <f t="shared" si="213"/>
        <v>Townhouse</v>
      </c>
      <c r="E13587" t="s">
        <v>290</v>
      </c>
      <c r="F13587" t="str">
        <f>_xlfn.XLOOKUP(E13587,Geografiesleutel!A:A,Geografiesleutel!B:B,"",0,1)</f>
        <v>Eastern Suburbs</v>
      </c>
      <c r="G13587" s="18">
        <v>3</v>
      </c>
      <c r="H13587" s="18">
        <v>2</v>
      </c>
    </row>
    <row r="13588" spans="1:8" x14ac:dyDescent="0.25">
      <c r="A13588" s="3" t="s">
        <v>268</v>
      </c>
      <c r="B13588" s="5">
        <v>1800000</v>
      </c>
      <c r="C13588" t="s">
        <v>1902</v>
      </c>
      <c r="D13588" t="str">
        <f t="shared" si="213"/>
        <v>Townhouse</v>
      </c>
      <c r="E13588" t="s">
        <v>1950</v>
      </c>
      <c r="F13588" t="str">
        <f>_xlfn.XLOOKUP(E13588,Geografiesleutel!A:A,Geografiesleutel!B:B,"",0,1)</f>
        <v>Eastern Suburbs</v>
      </c>
      <c r="G13588" s="18">
        <v>3</v>
      </c>
      <c r="H13588" s="18">
        <v>2</v>
      </c>
    </row>
    <row r="13589" spans="1:8" x14ac:dyDescent="0.25">
      <c r="A13589" s="3" t="s">
        <v>219</v>
      </c>
      <c r="B13589" s="5">
        <v>1050000</v>
      </c>
      <c r="C13589" t="s">
        <v>1902</v>
      </c>
      <c r="D13589" t="str">
        <f t="shared" si="213"/>
        <v>Townhouse</v>
      </c>
      <c r="E13589" t="s">
        <v>229</v>
      </c>
      <c r="F13589" t="str">
        <f>_xlfn.XLOOKUP(E13589,Geografiesleutel!A:A,Geografiesleutel!B:B,"",0,1)</f>
        <v>Western Suburbs</v>
      </c>
      <c r="G13589" s="18">
        <v>3</v>
      </c>
      <c r="H13589" s="18">
        <v>2</v>
      </c>
    </row>
    <row r="13590" spans="1:8" x14ac:dyDescent="0.25">
      <c r="A13590" s="3" t="s">
        <v>162</v>
      </c>
      <c r="B13590" s="5">
        <v>950000</v>
      </c>
      <c r="C13590" t="s">
        <v>1902</v>
      </c>
      <c r="D13590" t="str">
        <f t="shared" si="213"/>
        <v>Townhouse</v>
      </c>
      <c r="E13590" t="s">
        <v>97</v>
      </c>
      <c r="F13590" t="str">
        <f>_xlfn.XLOOKUP(E13590,Geografiesleutel!A:A,Geografiesleutel!B:B,"",0,1)</f>
        <v>Northern Suburbs</v>
      </c>
      <c r="G13590" s="18">
        <v>3</v>
      </c>
      <c r="H13590" s="18">
        <v>2</v>
      </c>
    </row>
    <row r="13591" spans="1:8" x14ac:dyDescent="0.25">
      <c r="A13591" s="3" t="s">
        <v>183</v>
      </c>
      <c r="B13591" s="5">
        <v>1250000</v>
      </c>
      <c r="C13591" t="s">
        <v>1902</v>
      </c>
      <c r="D13591" t="str">
        <f t="shared" si="213"/>
        <v>Townhouse</v>
      </c>
      <c r="E13591" t="s">
        <v>194</v>
      </c>
      <c r="F13591" t="str">
        <f>_xlfn.XLOOKUP(E13591,Geografiesleutel!A:A,Geografiesleutel!B:B,"",0,1)</f>
        <v>Eastern Suburbs</v>
      </c>
      <c r="G13591" s="18">
        <v>3</v>
      </c>
      <c r="H13591" s="18">
        <v>2</v>
      </c>
    </row>
    <row r="13592" spans="1:8" x14ac:dyDescent="0.25">
      <c r="A13592" s="3" t="s">
        <v>73</v>
      </c>
      <c r="B13592" s="5">
        <v>2100000</v>
      </c>
      <c r="C13592" t="s">
        <v>1902</v>
      </c>
      <c r="D13592" t="str">
        <f t="shared" si="213"/>
        <v>Townhouse</v>
      </c>
      <c r="E13592" t="s">
        <v>855</v>
      </c>
      <c r="F13592" t="str">
        <f>_xlfn.XLOOKUP(E13592,Geografiesleutel!A:A,Geografiesleutel!B:B,"",0,1)</f>
        <v>Agricultural Smallholdings</v>
      </c>
      <c r="G13592" s="18">
        <v>3</v>
      </c>
      <c r="H13592" s="18" t="s">
        <v>2648</v>
      </c>
    </row>
    <row r="13593" spans="1:8" x14ac:dyDescent="0.25">
      <c r="A13593" s="3" t="s">
        <v>1058</v>
      </c>
      <c r="B13593" s="5">
        <v>495000</v>
      </c>
      <c r="C13593" t="s">
        <v>1913</v>
      </c>
      <c r="D13593" t="str">
        <f t="shared" si="213"/>
        <v>Townhouse</v>
      </c>
      <c r="E13593" t="s">
        <v>30</v>
      </c>
      <c r="F13593" t="str">
        <f>_xlfn.XLOOKUP(E13593,Geografiesleutel!A:A,Geografiesleutel!B:B,"",0,1)</f>
        <v>Northern Suburbs</v>
      </c>
      <c r="G13593" s="18">
        <v>1</v>
      </c>
      <c r="H13593" s="18">
        <v>1</v>
      </c>
    </row>
    <row r="13594" spans="1:8" x14ac:dyDescent="0.25">
      <c r="A13594" s="3" t="s">
        <v>59</v>
      </c>
      <c r="B13594" s="5">
        <v>680000</v>
      </c>
      <c r="C13594" t="s">
        <v>1913</v>
      </c>
      <c r="D13594" t="str">
        <f t="shared" si="213"/>
        <v>Townhouse</v>
      </c>
      <c r="E13594" t="s">
        <v>134</v>
      </c>
      <c r="F13594" t="str">
        <f>_xlfn.XLOOKUP(E13594,Geografiesleutel!A:A,Geografiesleutel!B:B,"",0,1)</f>
        <v>Eastern Suburbs</v>
      </c>
      <c r="G13594" s="18">
        <v>1</v>
      </c>
      <c r="H13594" s="18">
        <v>1</v>
      </c>
    </row>
    <row r="13595" spans="1:8" x14ac:dyDescent="0.25">
      <c r="A13595" s="3" t="s">
        <v>680</v>
      </c>
      <c r="B13595" s="5">
        <v>965000</v>
      </c>
      <c r="C13595" t="s">
        <v>1901</v>
      </c>
      <c r="D13595" t="str">
        <f t="shared" si="213"/>
        <v>Townhouse</v>
      </c>
      <c r="E13595" t="s">
        <v>110</v>
      </c>
      <c r="F13595" t="str">
        <f>_xlfn.XLOOKUP(E13595,Geografiesleutel!A:A,Geografiesleutel!B:B,"",0,1)</f>
        <v>Eastern Suburbs</v>
      </c>
      <c r="G13595" s="18">
        <v>2</v>
      </c>
      <c r="H13595" s="18">
        <v>1</v>
      </c>
    </row>
    <row r="13596" spans="1:8" x14ac:dyDescent="0.25">
      <c r="A13596" s="3" t="s">
        <v>1690</v>
      </c>
      <c r="B13596" s="5">
        <v>1615000</v>
      </c>
      <c r="C13596" t="s">
        <v>1901</v>
      </c>
      <c r="D13596" t="str">
        <f t="shared" si="213"/>
        <v>Townhouse</v>
      </c>
      <c r="E13596" t="s">
        <v>324</v>
      </c>
      <c r="F13596" t="str">
        <f>_xlfn.XLOOKUP(E13596,Geografiesleutel!A:A,Geografiesleutel!B:B,"",0,1)</f>
        <v>Eastern Suburbs</v>
      </c>
      <c r="G13596" s="18">
        <v>2</v>
      </c>
      <c r="H13596" s="18">
        <v>2</v>
      </c>
    </row>
    <row r="13597" spans="1:8" x14ac:dyDescent="0.25">
      <c r="A13597" s="3" t="s">
        <v>1690</v>
      </c>
      <c r="B13597" s="5">
        <v>1615000</v>
      </c>
      <c r="C13597" t="s">
        <v>1901</v>
      </c>
      <c r="D13597" t="str">
        <f t="shared" si="213"/>
        <v>Townhouse</v>
      </c>
      <c r="E13597" t="s">
        <v>324</v>
      </c>
      <c r="F13597" t="str">
        <f>_xlfn.XLOOKUP(E13597,Geografiesleutel!A:A,Geografiesleutel!B:B,"",0,1)</f>
        <v>Eastern Suburbs</v>
      </c>
      <c r="G13597" s="18">
        <v>2</v>
      </c>
      <c r="H13597" s="18">
        <v>2</v>
      </c>
    </row>
    <row r="13598" spans="1:8" x14ac:dyDescent="0.25">
      <c r="A13598" s="3" t="s">
        <v>36</v>
      </c>
      <c r="B13598" s="5">
        <v>1750000</v>
      </c>
      <c r="C13598" t="s">
        <v>1902</v>
      </c>
      <c r="D13598" t="str">
        <f t="shared" si="213"/>
        <v>Townhouse</v>
      </c>
      <c r="E13598" t="s">
        <v>46</v>
      </c>
      <c r="F13598" t="str">
        <f>_xlfn.XLOOKUP(E13598,Geografiesleutel!A:A,Geografiesleutel!B:B,"",0,1)</f>
        <v>Eastern Suburbs</v>
      </c>
      <c r="G13598" s="18">
        <v>3</v>
      </c>
      <c r="H13598" s="18">
        <v>2</v>
      </c>
    </row>
    <row r="13599" spans="1:8" x14ac:dyDescent="0.25">
      <c r="A13599" s="3" t="s">
        <v>210</v>
      </c>
      <c r="B13599" s="5">
        <v>2650000</v>
      </c>
      <c r="C13599" t="s">
        <v>1902</v>
      </c>
      <c r="D13599" t="str">
        <f t="shared" si="213"/>
        <v>Townhouse</v>
      </c>
      <c r="E13599" t="s">
        <v>72</v>
      </c>
      <c r="F13599" t="str">
        <f>_xlfn.XLOOKUP(E13599,Geografiesleutel!A:A,Geografiesleutel!B:B,"",0,1)</f>
        <v>Eastern Suburbs</v>
      </c>
      <c r="G13599" s="18">
        <v>3</v>
      </c>
      <c r="H13599" s="18" t="s">
        <v>2646</v>
      </c>
    </row>
    <row r="13600" spans="1:8" x14ac:dyDescent="0.25">
      <c r="A13600" s="3" t="s">
        <v>210</v>
      </c>
      <c r="B13600" s="5">
        <v>2650000</v>
      </c>
      <c r="C13600" t="s">
        <v>1902</v>
      </c>
      <c r="D13600" t="str">
        <f t="shared" si="213"/>
        <v>Townhouse</v>
      </c>
      <c r="E13600" t="s">
        <v>72</v>
      </c>
      <c r="F13600" t="str">
        <f>_xlfn.XLOOKUP(E13600,Geografiesleutel!A:A,Geografiesleutel!B:B,"",0,1)</f>
        <v>Eastern Suburbs</v>
      </c>
      <c r="G13600" s="18">
        <v>3</v>
      </c>
      <c r="H13600" s="18" t="s">
        <v>2646</v>
      </c>
    </row>
    <row r="13601" spans="1:8" x14ac:dyDescent="0.25">
      <c r="A13601" s="3" t="s">
        <v>43</v>
      </c>
      <c r="B13601" s="5">
        <v>2150000</v>
      </c>
      <c r="C13601" t="s">
        <v>1902</v>
      </c>
      <c r="D13601" t="str">
        <f t="shared" si="213"/>
        <v>Townhouse</v>
      </c>
      <c r="E13601" t="s">
        <v>285</v>
      </c>
      <c r="F13601" t="str">
        <f>_xlfn.XLOOKUP(E13601,Geografiesleutel!A:A,Geografiesleutel!B:B,"",0,1)</f>
        <v>Eastern Suburbs</v>
      </c>
      <c r="G13601" s="18">
        <v>3</v>
      </c>
      <c r="H13601" s="18">
        <v>2</v>
      </c>
    </row>
    <row r="13602" spans="1:8" x14ac:dyDescent="0.25">
      <c r="A13602" s="3" t="s">
        <v>1172</v>
      </c>
      <c r="B13602" s="5">
        <v>2985000</v>
      </c>
      <c r="C13602" t="s">
        <v>1902</v>
      </c>
      <c r="D13602" t="str">
        <f t="shared" si="213"/>
        <v>Townhouse</v>
      </c>
      <c r="E13602" t="s">
        <v>139</v>
      </c>
      <c r="F13602" t="str">
        <f>_xlfn.XLOOKUP(E13602,Geografiesleutel!A:A,Geografiesleutel!B:B,"",0,1)</f>
        <v>Eastern Suburbs</v>
      </c>
      <c r="G13602" s="18">
        <v>3</v>
      </c>
      <c r="H13602" s="18">
        <v>2</v>
      </c>
    </row>
    <row r="13603" spans="1:8" x14ac:dyDescent="0.25">
      <c r="A13603" s="3" t="s">
        <v>470</v>
      </c>
      <c r="B13603" s="5">
        <v>2665000</v>
      </c>
      <c r="C13603" t="s">
        <v>1902</v>
      </c>
      <c r="D13603" t="str">
        <f t="shared" si="213"/>
        <v>Townhouse</v>
      </c>
      <c r="E13603" t="s">
        <v>139</v>
      </c>
      <c r="F13603" t="str">
        <f>_xlfn.XLOOKUP(E13603,Geografiesleutel!A:A,Geografiesleutel!B:B,"",0,1)</f>
        <v>Eastern Suburbs</v>
      </c>
      <c r="G13603" s="18">
        <v>3</v>
      </c>
      <c r="H13603" s="18">
        <v>2</v>
      </c>
    </row>
    <row r="13604" spans="1:8" x14ac:dyDescent="0.25">
      <c r="A13604" s="3" t="s">
        <v>263</v>
      </c>
      <c r="B13604" s="5">
        <v>2670000</v>
      </c>
      <c r="C13604" t="s">
        <v>1902</v>
      </c>
      <c r="D13604" t="str">
        <f t="shared" si="213"/>
        <v>Townhouse</v>
      </c>
      <c r="E13604" t="s">
        <v>322</v>
      </c>
      <c r="F13604" t="str">
        <f>_xlfn.XLOOKUP(E13604,Geografiesleutel!A:A,Geografiesleutel!B:B,"",0,1)</f>
        <v>Agricultural Smallholdings</v>
      </c>
      <c r="G13604" s="18">
        <v>3</v>
      </c>
      <c r="H13604" s="18">
        <v>2</v>
      </c>
    </row>
    <row r="13605" spans="1:8" x14ac:dyDescent="0.25">
      <c r="A13605" s="3" t="s">
        <v>187</v>
      </c>
      <c r="B13605" s="5">
        <v>1550000</v>
      </c>
      <c r="C13605" t="s">
        <v>1901</v>
      </c>
      <c r="D13605" t="str">
        <f t="shared" si="213"/>
        <v>Townhouse</v>
      </c>
      <c r="E13605" t="s">
        <v>28</v>
      </c>
      <c r="F13605" t="str">
        <f>_xlfn.XLOOKUP(E13605,Geografiesleutel!A:A,Geografiesleutel!B:B,"",0,1)</f>
        <v>Eastern Suburbs</v>
      </c>
      <c r="G13605" s="18">
        <v>2</v>
      </c>
      <c r="H13605" s="18" t="s">
        <v>2650</v>
      </c>
    </row>
    <row r="13606" spans="1:8" x14ac:dyDescent="0.25">
      <c r="A13606" s="3" t="s">
        <v>446</v>
      </c>
      <c r="B13606" s="5">
        <v>900000</v>
      </c>
      <c r="C13606" t="s">
        <v>1902</v>
      </c>
      <c r="D13606" t="str">
        <f t="shared" si="213"/>
        <v>Townhouse</v>
      </c>
      <c r="E13606" t="s">
        <v>62</v>
      </c>
      <c r="F13606" t="str">
        <f>_xlfn.XLOOKUP(E13606,Geografiesleutel!A:A,Geografiesleutel!B:B,"",0,1)</f>
        <v>Northern Suburbs</v>
      </c>
      <c r="G13606" s="18">
        <v>3</v>
      </c>
      <c r="H13606" s="18" t="s">
        <v>2646</v>
      </c>
    </row>
    <row r="13607" spans="1:8" x14ac:dyDescent="0.25">
      <c r="A13607" s="3" t="s">
        <v>371</v>
      </c>
      <c r="B13607" s="5">
        <v>1790000</v>
      </c>
      <c r="C13607" t="s">
        <v>1902</v>
      </c>
      <c r="D13607" t="str">
        <f t="shared" si="213"/>
        <v>Townhouse</v>
      </c>
      <c r="E13607" t="s">
        <v>128</v>
      </c>
      <c r="F13607" t="str">
        <f>_xlfn.XLOOKUP(E13607,Geografiesleutel!A:A,Geografiesleutel!B:B,"",0,1)</f>
        <v>Eastern Suburbs</v>
      </c>
      <c r="G13607" s="18">
        <v>3</v>
      </c>
      <c r="H13607" s="18">
        <v>2</v>
      </c>
    </row>
    <row r="13608" spans="1:8" x14ac:dyDescent="0.25">
      <c r="A13608" s="3" t="s">
        <v>185</v>
      </c>
      <c r="B13608" s="5">
        <v>1400000</v>
      </c>
      <c r="C13608" t="s">
        <v>1902</v>
      </c>
      <c r="D13608" t="str">
        <f t="shared" si="213"/>
        <v>Townhouse</v>
      </c>
      <c r="E13608" t="s">
        <v>46</v>
      </c>
      <c r="F13608" t="str">
        <f>_xlfn.XLOOKUP(E13608,Geografiesleutel!A:A,Geografiesleutel!B:B,"",0,1)</f>
        <v>Eastern Suburbs</v>
      </c>
      <c r="G13608" s="18">
        <v>3</v>
      </c>
      <c r="H13608" s="18">
        <v>2</v>
      </c>
    </row>
    <row r="13609" spans="1:8" x14ac:dyDescent="0.25">
      <c r="A13609" s="3" t="s">
        <v>129</v>
      </c>
      <c r="B13609" s="5">
        <v>1890000</v>
      </c>
      <c r="C13609" t="s">
        <v>1902</v>
      </c>
      <c r="D13609" t="str">
        <f t="shared" si="213"/>
        <v>Townhouse</v>
      </c>
      <c r="E13609" t="s">
        <v>88</v>
      </c>
      <c r="F13609" t="str">
        <f>_xlfn.XLOOKUP(E13609,Geografiesleutel!A:A,Geografiesleutel!B:B,"",0,1)</f>
        <v>Eastern Suburbs</v>
      </c>
      <c r="G13609" s="18">
        <v>3</v>
      </c>
      <c r="H13609" s="18">
        <v>3</v>
      </c>
    </row>
    <row r="13610" spans="1:8" x14ac:dyDescent="0.25">
      <c r="A13610" s="3" t="s">
        <v>724</v>
      </c>
      <c r="B13610" s="5">
        <v>1495000</v>
      </c>
      <c r="C13610" t="s">
        <v>1902</v>
      </c>
      <c r="D13610" t="str">
        <f t="shared" si="213"/>
        <v>Townhouse</v>
      </c>
      <c r="E13610" t="s">
        <v>35</v>
      </c>
      <c r="F13610" t="str">
        <f>_xlfn.XLOOKUP(E13610,Geografiesleutel!A:A,Geografiesleutel!B:B,"",0,1)</f>
        <v>Northern Suburbs</v>
      </c>
      <c r="G13610" s="18">
        <v>3</v>
      </c>
      <c r="H13610" s="18" t="s">
        <v>2646</v>
      </c>
    </row>
    <row r="13611" spans="1:8" x14ac:dyDescent="0.25">
      <c r="A13611" s="3" t="s">
        <v>133</v>
      </c>
      <c r="B13611" s="5">
        <v>1850000</v>
      </c>
      <c r="C13611" t="s">
        <v>1902</v>
      </c>
      <c r="D13611" t="str">
        <f t="shared" si="213"/>
        <v>Townhouse</v>
      </c>
      <c r="E13611" t="s">
        <v>829</v>
      </c>
      <c r="F13611" t="str">
        <f>_xlfn.XLOOKUP(E13611,Geografiesleutel!A:A,Geografiesleutel!B:B,"",0,1)</f>
        <v>Eastern Suburbs</v>
      </c>
      <c r="G13611" s="18">
        <v>3</v>
      </c>
      <c r="H13611" s="18">
        <v>2</v>
      </c>
    </row>
    <row r="13612" spans="1:8" x14ac:dyDescent="0.25">
      <c r="A13612" s="3" t="s">
        <v>758</v>
      </c>
      <c r="B13612" s="5">
        <v>930000</v>
      </c>
      <c r="C13612" t="s">
        <v>1902</v>
      </c>
      <c r="D13612" t="str">
        <f t="shared" si="213"/>
        <v>Townhouse</v>
      </c>
      <c r="E13612" t="s">
        <v>97</v>
      </c>
      <c r="F13612" t="str">
        <f>_xlfn.XLOOKUP(E13612,Geografiesleutel!A:A,Geografiesleutel!B:B,"",0,1)</f>
        <v>Northern Suburbs</v>
      </c>
      <c r="G13612" s="18">
        <v>3</v>
      </c>
      <c r="H13612" s="18">
        <v>2</v>
      </c>
    </row>
    <row r="13613" spans="1:8" x14ac:dyDescent="0.25">
      <c r="A13613" s="3" t="s">
        <v>162</v>
      </c>
      <c r="B13613" s="5">
        <v>950000</v>
      </c>
      <c r="C13613" t="s">
        <v>1901</v>
      </c>
      <c r="D13613" t="str">
        <f t="shared" si="213"/>
        <v>Townhouse</v>
      </c>
      <c r="E13613" t="s">
        <v>134</v>
      </c>
      <c r="F13613" t="str">
        <f>_xlfn.XLOOKUP(E13613,Geografiesleutel!A:A,Geografiesleutel!B:B,"",0,1)</f>
        <v>Eastern Suburbs</v>
      </c>
      <c r="G13613" s="18">
        <v>2</v>
      </c>
      <c r="H13613" s="18">
        <v>2</v>
      </c>
    </row>
    <row r="13614" spans="1:8" x14ac:dyDescent="0.25">
      <c r="A13614" s="3" t="s">
        <v>176</v>
      </c>
      <c r="B13614" s="5">
        <v>1295000</v>
      </c>
      <c r="C13614" t="s">
        <v>1901</v>
      </c>
      <c r="D13614" t="str">
        <f t="shared" si="213"/>
        <v>Townhouse</v>
      </c>
      <c r="E13614" t="s">
        <v>46</v>
      </c>
      <c r="F13614" t="str">
        <f>_xlfn.XLOOKUP(E13614,Geografiesleutel!A:A,Geografiesleutel!B:B,"",0,1)</f>
        <v>Eastern Suburbs</v>
      </c>
      <c r="G13614" s="18">
        <v>2</v>
      </c>
      <c r="H13614" s="18">
        <v>2</v>
      </c>
    </row>
    <row r="13615" spans="1:8" x14ac:dyDescent="0.25">
      <c r="A13615" s="3" t="s">
        <v>371</v>
      </c>
      <c r="B13615" s="5">
        <v>1790000</v>
      </c>
      <c r="C13615" t="s">
        <v>1902</v>
      </c>
      <c r="D13615" t="str">
        <f t="shared" si="213"/>
        <v>Townhouse</v>
      </c>
      <c r="E13615" t="s">
        <v>128</v>
      </c>
      <c r="F13615" t="str">
        <f>_xlfn.XLOOKUP(E13615,Geografiesleutel!A:A,Geografiesleutel!B:B,"",0,1)</f>
        <v>Eastern Suburbs</v>
      </c>
      <c r="G13615" s="18">
        <v>3</v>
      </c>
      <c r="H13615" s="18">
        <v>2</v>
      </c>
    </row>
    <row r="13616" spans="1:8" x14ac:dyDescent="0.25">
      <c r="A13616" s="3" t="s">
        <v>512</v>
      </c>
      <c r="B13616" s="5">
        <v>750000</v>
      </c>
      <c r="C13616" t="s">
        <v>1901</v>
      </c>
      <c r="D13616" t="str">
        <f t="shared" si="213"/>
        <v>Townhouse</v>
      </c>
      <c r="E13616" t="s">
        <v>134</v>
      </c>
      <c r="F13616" t="str">
        <f>_xlfn.XLOOKUP(E13616,Geografiesleutel!A:A,Geografiesleutel!B:B,"",0,1)</f>
        <v>Eastern Suburbs</v>
      </c>
      <c r="G13616" s="18">
        <v>2</v>
      </c>
      <c r="H13616" s="18">
        <v>1</v>
      </c>
    </row>
    <row r="13617" spans="1:8" x14ac:dyDescent="0.25">
      <c r="A13617" s="3" t="s">
        <v>940</v>
      </c>
      <c r="B13617" s="5">
        <v>1479000</v>
      </c>
      <c r="C13617" t="s">
        <v>1901</v>
      </c>
      <c r="D13617" t="str">
        <f t="shared" si="213"/>
        <v>Townhouse</v>
      </c>
      <c r="E13617" t="s">
        <v>97</v>
      </c>
      <c r="F13617" t="str">
        <f>_xlfn.XLOOKUP(E13617,Geografiesleutel!A:A,Geografiesleutel!B:B,"",0,1)</f>
        <v>Northern Suburbs</v>
      </c>
      <c r="G13617" s="18">
        <v>2</v>
      </c>
      <c r="H13617" s="18">
        <v>2</v>
      </c>
    </row>
    <row r="13618" spans="1:8" x14ac:dyDescent="0.25">
      <c r="A13618" s="3" t="s">
        <v>538</v>
      </c>
      <c r="B13618" s="5">
        <v>1130000</v>
      </c>
      <c r="C13618" t="s">
        <v>1952</v>
      </c>
      <c r="D13618" t="str">
        <f t="shared" si="213"/>
        <v>Townhouse</v>
      </c>
      <c r="E13618" t="s">
        <v>52</v>
      </c>
      <c r="F13618" t="str">
        <f>_xlfn.XLOOKUP(E13618,Geografiesleutel!A:A,Geografiesleutel!B:B,"",0,1)</f>
        <v>Northern Suburbs</v>
      </c>
      <c r="G13618" s="18" t="s">
        <v>2648</v>
      </c>
      <c r="H13618" s="18">
        <v>2</v>
      </c>
    </row>
    <row r="13619" spans="1:8" x14ac:dyDescent="0.25">
      <c r="A13619" s="3" t="s">
        <v>296</v>
      </c>
      <c r="B13619" s="5">
        <v>795000</v>
      </c>
      <c r="C13619" t="s">
        <v>1901</v>
      </c>
      <c r="D13619" t="str">
        <f t="shared" si="213"/>
        <v>Townhouse</v>
      </c>
      <c r="E13619" t="s">
        <v>30</v>
      </c>
      <c r="F13619" t="str">
        <f>_xlfn.XLOOKUP(E13619,Geografiesleutel!A:A,Geografiesleutel!B:B,"",0,1)</f>
        <v>Northern Suburbs</v>
      </c>
      <c r="G13619" s="18">
        <v>2</v>
      </c>
      <c r="H13619" s="18">
        <v>1</v>
      </c>
    </row>
    <row r="13620" spans="1:8" x14ac:dyDescent="0.25">
      <c r="A13620" s="3" t="s">
        <v>1216</v>
      </c>
      <c r="B13620" s="5">
        <v>1160000</v>
      </c>
      <c r="C13620" t="s">
        <v>1901</v>
      </c>
      <c r="D13620" t="str">
        <f t="shared" si="213"/>
        <v>Townhouse</v>
      </c>
      <c r="E13620" t="s">
        <v>374</v>
      </c>
      <c r="F13620" t="str">
        <f>_xlfn.XLOOKUP(E13620,Geografiesleutel!A:A,Geografiesleutel!B:B,"",0,1)</f>
        <v>Northern Suburbs</v>
      </c>
      <c r="G13620" s="18">
        <v>2</v>
      </c>
      <c r="H13620" s="18">
        <v>1</v>
      </c>
    </row>
    <row r="13621" spans="1:8" x14ac:dyDescent="0.25">
      <c r="A13621" s="3" t="s">
        <v>412</v>
      </c>
      <c r="B13621" s="5">
        <v>1195000</v>
      </c>
      <c r="C13621" t="s">
        <v>1902</v>
      </c>
      <c r="D13621" t="str">
        <f t="shared" si="213"/>
        <v>Townhouse</v>
      </c>
      <c r="E13621" t="s">
        <v>264</v>
      </c>
      <c r="F13621" t="str">
        <f>_xlfn.XLOOKUP(E13621,Geografiesleutel!A:A,Geografiesleutel!B:B,"",0,1)</f>
        <v>Eastern Suburbs</v>
      </c>
      <c r="G13621" s="18">
        <v>3</v>
      </c>
      <c r="H13621" s="18">
        <v>2</v>
      </c>
    </row>
    <row r="13622" spans="1:8" x14ac:dyDescent="0.25">
      <c r="A13622" s="3" t="s">
        <v>216</v>
      </c>
      <c r="B13622" s="5">
        <v>1100000</v>
      </c>
      <c r="C13622" t="s">
        <v>1901</v>
      </c>
      <c r="D13622" t="str">
        <f t="shared" si="213"/>
        <v>Townhouse</v>
      </c>
      <c r="E13622" t="s">
        <v>141</v>
      </c>
      <c r="F13622" t="str">
        <f>_xlfn.XLOOKUP(E13622,Geografiesleutel!A:A,Geografiesleutel!B:B,"",0,1)</f>
        <v>Agricultural Smallholdings</v>
      </c>
      <c r="G13622" s="18">
        <v>2</v>
      </c>
      <c r="H13622" s="18">
        <v>2</v>
      </c>
    </row>
    <row r="13623" spans="1:8" x14ac:dyDescent="0.25">
      <c r="A13623" s="3" t="s">
        <v>150</v>
      </c>
      <c r="B13623" s="5">
        <v>1350000</v>
      </c>
      <c r="C13623" t="s">
        <v>1903</v>
      </c>
      <c r="D13623" t="str">
        <f t="shared" si="213"/>
        <v>Townhouse</v>
      </c>
      <c r="E13623" t="s">
        <v>101</v>
      </c>
      <c r="F13623" t="str">
        <f>_xlfn.XLOOKUP(E13623,Geografiesleutel!A:A,Geografiesleutel!B:B,"",0,1)</f>
        <v>Eastern Suburbs</v>
      </c>
      <c r="G13623" s="18">
        <v>4</v>
      </c>
      <c r="H13623" s="18">
        <v>1</v>
      </c>
    </row>
    <row r="13624" spans="1:8" x14ac:dyDescent="0.25">
      <c r="A13624" s="3" t="s">
        <v>919</v>
      </c>
      <c r="B13624" s="5">
        <v>1585000</v>
      </c>
      <c r="C13624" t="s">
        <v>1902</v>
      </c>
      <c r="D13624" t="str">
        <f t="shared" si="213"/>
        <v>Townhouse</v>
      </c>
      <c r="E13624" t="s">
        <v>101</v>
      </c>
      <c r="F13624" t="str">
        <f>_xlfn.XLOOKUP(E13624,Geografiesleutel!A:A,Geografiesleutel!B:B,"",0,1)</f>
        <v>Eastern Suburbs</v>
      </c>
      <c r="G13624" s="18">
        <v>3</v>
      </c>
      <c r="H13624" s="18">
        <v>2</v>
      </c>
    </row>
    <row r="13625" spans="1:8" x14ac:dyDescent="0.25">
      <c r="A13625" s="3" t="s">
        <v>216</v>
      </c>
      <c r="B13625" s="5">
        <v>1100000</v>
      </c>
      <c r="C13625" t="s">
        <v>1901</v>
      </c>
      <c r="D13625" t="str">
        <f t="shared" si="213"/>
        <v>Townhouse</v>
      </c>
      <c r="E13625" t="s">
        <v>141</v>
      </c>
      <c r="F13625" t="str">
        <f>_xlfn.XLOOKUP(E13625,Geografiesleutel!A:A,Geografiesleutel!B:B,"",0,1)</f>
        <v>Agricultural Smallholdings</v>
      </c>
      <c r="G13625" s="18">
        <v>2</v>
      </c>
      <c r="H13625" s="18">
        <v>2</v>
      </c>
    </row>
    <row r="13626" spans="1:8" x14ac:dyDescent="0.25">
      <c r="A13626" s="3" t="s">
        <v>268</v>
      </c>
      <c r="B13626" s="5">
        <v>1800000</v>
      </c>
      <c r="C13626" t="s">
        <v>1902</v>
      </c>
      <c r="D13626" t="str">
        <f t="shared" si="213"/>
        <v>Townhouse</v>
      </c>
      <c r="E13626" t="s">
        <v>490</v>
      </c>
      <c r="F13626" t="str">
        <f>_xlfn.XLOOKUP(E13626,Geografiesleutel!A:A,Geografiesleutel!B:B,"",0,1)</f>
        <v>Agricultural Smallholdings</v>
      </c>
      <c r="G13626" s="18">
        <v>3</v>
      </c>
      <c r="H13626" s="18">
        <v>2</v>
      </c>
    </row>
    <row r="13627" spans="1:8" x14ac:dyDescent="0.25">
      <c r="A13627" s="3" t="s">
        <v>89</v>
      </c>
      <c r="B13627" s="5">
        <v>2350000</v>
      </c>
      <c r="C13627" t="s">
        <v>1901</v>
      </c>
      <c r="D13627" t="str">
        <f t="shared" si="213"/>
        <v>Townhouse</v>
      </c>
      <c r="E13627" t="s">
        <v>491</v>
      </c>
      <c r="F13627" t="str">
        <f>_xlfn.XLOOKUP(E13627,Geografiesleutel!A:A,Geografiesleutel!B:B,"",0,1)</f>
        <v>Eastern Suburbs</v>
      </c>
      <c r="G13627" s="18">
        <v>2</v>
      </c>
      <c r="H13627" s="18">
        <v>2</v>
      </c>
    </row>
    <row r="13628" spans="1:8" x14ac:dyDescent="0.25">
      <c r="A13628" s="3" t="s">
        <v>1111</v>
      </c>
      <c r="B13628" s="5">
        <v>985000</v>
      </c>
      <c r="C13628" t="s">
        <v>1901</v>
      </c>
      <c r="D13628" t="str">
        <f t="shared" si="213"/>
        <v>Townhouse</v>
      </c>
      <c r="E13628" t="s">
        <v>30</v>
      </c>
      <c r="F13628" t="str">
        <f>_xlfn.XLOOKUP(E13628,Geografiesleutel!A:A,Geografiesleutel!B:B,"",0,1)</f>
        <v>Northern Suburbs</v>
      </c>
      <c r="G13628" s="18">
        <v>2</v>
      </c>
      <c r="H13628" s="18" t="s">
        <v>2646</v>
      </c>
    </row>
    <row r="13629" spans="1:8" x14ac:dyDescent="0.25">
      <c r="A13629" s="3" t="s">
        <v>1021</v>
      </c>
      <c r="B13629" s="5">
        <v>975000</v>
      </c>
      <c r="C13629" t="s">
        <v>1901</v>
      </c>
      <c r="D13629" t="str">
        <f t="shared" si="213"/>
        <v>Townhouse</v>
      </c>
      <c r="E13629" t="s">
        <v>97</v>
      </c>
      <c r="F13629" t="str">
        <f>_xlfn.XLOOKUP(E13629,Geografiesleutel!A:A,Geografiesleutel!B:B,"",0,1)</f>
        <v>Northern Suburbs</v>
      </c>
      <c r="G13629" s="18">
        <v>2</v>
      </c>
      <c r="H13629" s="18" t="s">
        <v>2650</v>
      </c>
    </row>
    <row r="13630" spans="1:8" x14ac:dyDescent="0.25">
      <c r="A13630" s="3" t="s">
        <v>412</v>
      </c>
      <c r="B13630" s="5">
        <v>1195000</v>
      </c>
      <c r="C13630" t="s">
        <v>1902</v>
      </c>
      <c r="D13630" t="str">
        <f t="shared" si="213"/>
        <v>Townhouse</v>
      </c>
      <c r="E13630" t="s">
        <v>97</v>
      </c>
      <c r="F13630" t="str">
        <f>_xlfn.XLOOKUP(E13630,Geografiesleutel!A:A,Geografiesleutel!B:B,"",0,1)</f>
        <v>Northern Suburbs</v>
      </c>
      <c r="G13630" s="18">
        <v>3</v>
      </c>
      <c r="H13630" s="18">
        <v>1</v>
      </c>
    </row>
    <row r="13631" spans="1:8" x14ac:dyDescent="0.25">
      <c r="A13631" s="3" t="s">
        <v>1953</v>
      </c>
      <c r="B13631" s="5">
        <v>919000</v>
      </c>
      <c r="C13631" t="s">
        <v>1901</v>
      </c>
      <c r="D13631" t="str">
        <f t="shared" si="213"/>
        <v>Townhouse</v>
      </c>
      <c r="E13631" t="s">
        <v>46</v>
      </c>
      <c r="F13631" t="str">
        <f>_xlfn.XLOOKUP(E13631,Geografiesleutel!A:A,Geografiesleutel!B:B,"",0,1)</f>
        <v>Eastern Suburbs</v>
      </c>
      <c r="G13631" s="18">
        <v>2</v>
      </c>
      <c r="H13631" s="18">
        <v>2</v>
      </c>
    </row>
    <row r="13632" spans="1:8" x14ac:dyDescent="0.25">
      <c r="A13632" s="3" t="s">
        <v>170</v>
      </c>
      <c r="B13632" s="5">
        <v>1150000</v>
      </c>
      <c r="C13632" t="s">
        <v>1902</v>
      </c>
      <c r="D13632" t="str">
        <f t="shared" ref="D13632:D13692" si="214">TRIM(RIGHT(SUBSTITUTE(C13632," ",REPT(" ",LEN(C13632))),LEN(C13632)))</f>
        <v>Townhouse</v>
      </c>
      <c r="E13632" t="s">
        <v>290</v>
      </c>
      <c r="F13632" t="str">
        <f>_xlfn.XLOOKUP(E13632,Geografiesleutel!A:A,Geografiesleutel!B:B,"",0,1)</f>
        <v>Eastern Suburbs</v>
      </c>
      <c r="G13632" s="18">
        <v>3</v>
      </c>
      <c r="H13632" s="18">
        <v>2</v>
      </c>
    </row>
    <row r="13633" spans="1:8" x14ac:dyDescent="0.25">
      <c r="A13633" s="3" t="s">
        <v>274</v>
      </c>
      <c r="B13633" s="5">
        <v>850000</v>
      </c>
      <c r="C13633" t="s">
        <v>1901</v>
      </c>
      <c r="D13633" t="str">
        <f t="shared" si="214"/>
        <v>Townhouse</v>
      </c>
      <c r="E13633" t="s">
        <v>66</v>
      </c>
      <c r="F13633" t="str">
        <f>_xlfn.XLOOKUP(E13633,Geografiesleutel!A:A,Geografiesleutel!B:B,"",0,1)</f>
        <v>Northern Suburbs</v>
      </c>
      <c r="G13633" s="18">
        <v>2</v>
      </c>
      <c r="H13633" s="18">
        <v>1</v>
      </c>
    </row>
    <row r="13634" spans="1:8" x14ac:dyDescent="0.25">
      <c r="A13634" s="3" t="s">
        <v>27</v>
      </c>
      <c r="B13634" s="5">
        <v>2250000</v>
      </c>
      <c r="C13634" t="s">
        <v>1902</v>
      </c>
      <c r="D13634" t="str">
        <f t="shared" si="214"/>
        <v>Townhouse</v>
      </c>
      <c r="E13634" t="s">
        <v>128</v>
      </c>
      <c r="F13634" t="str">
        <f>_xlfn.XLOOKUP(E13634,Geografiesleutel!A:A,Geografiesleutel!B:B,"",0,1)</f>
        <v>Eastern Suburbs</v>
      </c>
      <c r="G13634" s="18">
        <v>3</v>
      </c>
      <c r="H13634" s="18">
        <v>2</v>
      </c>
    </row>
    <row r="13635" spans="1:8" x14ac:dyDescent="0.25">
      <c r="A13635" s="3" t="s">
        <v>512</v>
      </c>
      <c r="B13635" s="5">
        <v>750000</v>
      </c>
      <c r="C13635" t="s">
        <v>1901</v>
      </c>
      <c r="D13635" t="str">
        <f t="shared" si="214"/>
        <v>Townhouse</v>
      </c>
      <c r="E13635" t="s">
        <v>66</v>
      </c>
      <c r="F13635" t="str">
        <f>_xlfn.XLOOKUP(E13635,Geografiesleutel!A:A,Geografiesleutel!B:B,"",0,1)</f>
        <v>Northern Suburbs</v>
      </c>
      <c r="G13635" s="18">
        <v>2</v>
      </c>
      <c r="H13635" s="18">
        <v>1</v>
      </c>
    </row>
    <row r="13636" spans="1:8" x14ac:dyDescent="0.25">
      <c r="A13636" s="3" t="s">
        <v>557</v>
      </c>
      <c r="B13636" s="5">
        <v>1099000</v>
      </c>
      <c r="C13636" t="s">
        <v>1901</v>
      </c>
      <c r="D13636" t="str">
        <f t="shared" si="214"/>
        <v>Townhouse</v>
      </c>
      <c r="E13636" t="s">
        <v>30</v>
      </c>
      <c r="F13636" t="str">
        <f>_xlfn.XLOOKUP(E13636,Geografiesleutel!A:A,Geografiesleutel!B:B,"",0,1)</f>
        <v>Northern Suburbs</v>
      </c>
      <c r="G13636" s="18">
        <v>2</v>
      </c>
      <c r="H13636" s="18">
        <v>1</v>
      </c>
    </row>
    <row r="13637" spans="1:8" x14ac:dyDescent="0.25">
      <c r="A13637" s="3" t="s">
        <v>170</v>
      </c>
      <c r="B13637" s="5">
        <v>1150000</v>
      </c>
      <c r="C13637" t="s">
        <v>1901</v>
      </c>
      <c r="D13637" t="str">
        <f t="shared" si="214"/>
        <v>Townhouse</v>
      </c>
      <c r="E13637" t="s">
        <v>141</v>
      </c>
      <c r="F13637" t="str">
        <f>_xlfn.XLOOKUP(E13637,Geografiesleutel!A:A,Geografiesleutel!B:B,"",0,1)</f>
        <v>Agricultural Smallholdings</v>
      </c>
      <c r="G13637" s="18">
        <v>2</v>
      </c>
      <c r="H13637" s="18">
        <v>2</v>
      </c>
    </row>
    <row r="13638" spans="1:8" x14ac:dyDescent="0.25">
      <c r="A13638" s="3" t="s">
        <v>282</v>
      </c>
      <c r="B13638" s="5">
        <v>1200000</v>
      </c>
      <c r="C13638" t="s">
        <v>1902</v>
      </c>
      <c r="D13638" t="str">
        <f t="shared" si="214"/>
        <v>Townhouse</v>
      </c>
      <c r="E13638" t="s">
        <v>309</v>
      </c>
      <c r="F13638" t="str">
        <f>_xlfn.XLOOKUP(E13638,Geografiesleutel!A:A,Geografiesleutel!B:B,"",0,1)</f>
        <v>Eastern Suburbs</v>
      </c>
      <c r="G13638" s="18">
        <v>3</v>
      </c>
      <c r="H13638" s="18" t="s">
        <v>2650</v>
      </c>
    </row>
    <row r="13639" spans="1:8" x14ac:dyDescent="0.25">
      <c r="A13639" s="3" t="s">
        <v>187</v>
      </c>
      <c r="B13639" s="5">
        <v>1550000</v>
      </c>
      <c r="C13639" t="s">
        <v>1902</v>
      </c>
      <c r="D13639" t="str">
        <f t="shared" si="214"/>
        <v>Townhouse</v>
      </c>
      <c r="E13639" t="s">
        <v>141</v>
      </c>
      <c r="F13639" t="str">
        <f>_xlfn.XLOOKUP(E13639,Geografiesleutel!A:A,Geografiesleutel!B:B,"",0,1)</f>
        <v>Agricultural Smallholdings</v>
      </c>
      <c r="G13639" s="18">
        <v>3</v>
      </c>
      <c r="H13639" s="18">
        <v>2</v>
      </c>
    </row>
    <row r="13640" spans="1:8" x14ac:dyDescent="0.25">
      <c r="A13640" s="3" t="s">
        <v>1954</v>
      </c>
      <c r="B13640" s="5">
        <v>1059000</v>
      </c>
      <c r="C13640" t="s">
        <v>1902</v>
      </c>
      <c r="D13640" t="str">
        <f t="shared" si="214"/>
        <v>Townhouse</v>
      </c>
      <c r="E13640" t="s">
        <v>97</v>
      </c>
      <c r="F13640" t="str">
        <f>_xlfn.XLOOKUP(E13640,Geografiesleutel!A:A,Geografiesleutel!B:B,"",0,1)</f>
        <v>Northern Suburbs</v>
      </c>
      <c r="G13640" s="18">
        <v>3</v>
      </c>
      <c r="H13640" s="18" t="s">
        <v>2646</v>
      </c>
    </row>
    <row r="13641" spans="1:8" x14ac:dyDescent="0.25">
      <c r="A13641" s="3" t="s">
        <v>1954</v>
      </c>
      <c r="B13641" s="5">
        <v>1059000</v>
      </c>
      <c r="C13641" t="s">
        <v>1902</v>
      </c>
      <c r="D13641" t="str">
        <f t="shared" si="214"/>
        <v>Townhouse</v>
      </c>
      <c r="E13641" t="s">
        <v>97</v>
      </c>
      <c r="F13641" t="str">
        <f>_xlfn.XLOOKUP(E13641,Geografiesleutel!A:A,Geografiesleutel!B:B,"",0,1)</f>
        <v>Northern Suburbs</v>
      </c>
      <c r="G13641" s="18">
        <v>3</v>
      </c>
      <c r="H13641" s="18" t="s">
        <v>2646</v>
      </c>
    </row>
    <row r="13642" spans="1:8" x14ac:dyDescent="0.25">
      <c r="A13642" s="3" t="s">
        <v>365</v>
      </c>
      <c r="B13642" s="5">
        <v>1450000</v>
      </c>
      <c r="C13642" t="s">
        <v>1902</v>
      </c>
      <c r="D13642" t="str">
        <f t="shared" si="214"/>
        <v>Townhouse</v>
      </c>
      <c r="E13642" t="s">
        <v>141</v>
      </c>
      <c r="F13642" t="str">
        <f>_xlfn.XLOOKUP(E13642,Geografiesleutel!A:A,Geografiesleutel!B:B,"",0,1)</f>
        <v>Agricultural Smallholdings</v>
      </c>
      <c r="G13642" s="18">
        <v>3</v>
      </c>
      <c r="H13642" s="18">
        <v>2</v>
      </c>
    </row>
    <row r="13643" spans="1:8" x14ac:dyDescent="0.25">
      <c r="A13643" s="3" t="s">
        <v>1955</v>
      </c>
      <c r="B13643" s="5">
        <v>1969380</v>
      </c>
      <c r="C13643" t="s">
        <v>1902</v>
      </c>
      <c r="D13643" t="str">
        <f t="shared" si="214"/>
        <v>Townhouse</v>
      </c>
      <c r="E13643" t="s">
        <v>30</v>
      </c>
      <c r="F13643" t="str">
        <f>_xlfn.XLOOKUP(E13643,Geografiesleutel!A:A,Geografiesleutel!B:B,"",0,1)</f>
        <v>Northern Suburbs</v>
      </c>
      <c r="G13643" s="18">
        <v>3</v>
      </c>
      <c r="H13643" s="18">
        <v>2</v>
      </c>
    </row>
    <row r="13644" spans="1:8" x14ac:dyDescent="0.25">
      <c r="A13644" s="3" t="s">
        <v>1956</v>
      </c>
      <c r="B13644" s="5">
        <v>2257500</v>
      </c>
      <c r="C13644" t="s">
        <v>1902</v>
      </c>
      <c r="D13644" t="str">
        <f t="shared" si="214"/>
        <v>Townhouse</v>
      </c>
      <c r="E13644" t="s">
        <v>30</v>
      </c>
      <c r="F13644" t="str">
        <f>_xlfn.XLOOKUP(E13644,Geografiesleutel!A:A,Geografiesleutel!B:B,"",0,1)</f>
        <v>Northern Suburbs</v>
      </c>
      <c r="G13644" s="18">
        <v>3</v>
      </c>
      <c r="H13644" s="18">
        <v>2</v>
      </c>
    </row>
    <row r="13645" spans="1:8" x14ac:dyDescent="0.25">
      <c r="A13645" s="3" t="s">
        <v>342</v>
      </c>
      <c r="B13645" s="5">
        <v>2399000</v>
      </c>
      <c r="C13645" t="s">
        <v>1902</v>
      </c>
      <c r="D13645" t="str">
        <f t="shared" si="214"/>
        <v>Townhouse</v>
      </c>
      <c r="E13645" t="s">
        <v>46</v>
      </c>
      <c r="F13645" t="str">
        <f>_xlfn.XLOOKUP(E13645,Geografiesleutel!A:A,Geografiesleutel!B:B,"",0,1)</f>
        <v>Eastern Suburbs</v>
      </c>
      <c r="G13645" s="18">
        <v>3</v>
      </c>
      <c r="H13645" s="18">
        <v>3</v>
      </c>
    </row>
    <row r="13646" spans="1:8" x14ac:dyDescent="0.25">
      <c r="A13646" s="3" t="s">
        <v>146</v>
      </c>
      <c r="B13646" s="5">
        <v>1999000</v>
      </c>
      <c r="C13646" t="s">
        <v>1902</v>
      </c>
      <c r="D13646" t="str">
        <f t="shared" si="214"/>
        <v>Townhouse</v>
      </c>
      <c r="E13646" t="s">
        <v>30</v>
      </c>
      <c r="F13646" t="str">
        <f>_xlfn.XLOOKUP(E13646,Geografiesleutel!A:A,Geografiesleutel!B:B,"",0,1)</f>
        <v>Northern Suburbs</v>
      </c>
      <c r="G13646" s="18">
        <v>3</v>
      </c>
      <c r="H13646" s="18">
        <v>2</v>
      </c>
    </row>
    <row r="13647" spans="1:8" x14ac:dyDescent="0.25">
      <c r="A13647" s="3" t="s">
        <v>1168</v>
      </c>
      <c r="B13647" s="5">
        <v>1998000</v>
      </c>
      <c r="C13647" t="s">
        <v>1902</v>
      </c>
      <c r="D13647" t="str">
        <f t="shared" si="214"/>
        <v>Townhouse</v>
      </c>
      <c r="E13647" t="s">
        <v>30</v>
      </c>
      <c r="F13647" t="str">
        <f>_xlfn.XLOOKUP(E13647,Geografiesleutel!A:A,Geografiesleutel!B:B,"",0,1)</f>
        <v>Northern Suburbs</v>
      </c>
      <c r="G13647" s="18">
        <v>3</v>
      </c>
      <c r="H13647" s="18">
        <v>2</v>
      </c>
    </row>
    <row r="13648" spans="1:8" x14ac:dyDescent="0.25">
      <c r="A13648" s="3" t="s">
        <v>296</v>
      </c>
      <c r="B13648" s="5">
        <v>795000</v>
      </c>
      <c r="C13648" t="s">
        <v>1901</v>
      </c>
      <c r="D13648" t="str">
        <f t="shared" si="214"/>
        <v>Townhouse</v>
      </c>
      <c r="E13648" t="s">
        <v>101</v>
      </c>
      <c r="F13648" t="str">
        <f>_xlfn.XLOOKUP(E13648,Geografiesleutel!A:A,Geografiesleutel!B:B,"",0,1)</f>
        <v>Eastern Suburbs</v>
      </c>
      <c r="G13648" s="18">
        <v>2</v>
      </c>
      <c r="H13648" s="18">
        <v>1</v>
      </c>
    </row>
    <row r="13649" spans="1:8" x14ac:dyDescent="0.25">
      <c r="A13649" s="3" t="s">
        <v>724</v>
      </c>
      <c r="B13649" s="5">
        <v>1495000</v>
      </c>
      <c r="C13649" t="s">
        <v>1902</v>
      </c>
      <c r="D13649" t="str">
        <f t="shared" si="214"/>
        <v>Townhouse</v>
      </c>
      <c r="E13649" t="s">
        <v>324</v>
      </c>
      <c r="F13649" t="str">
        <f>_xlfn.XLOOKUP(E13649,Geografiesleutel!A:A,Geografiesleutel!B:B,"",0,1)</f>
        <v>Eastern Suburbs</v>
      </c>
      <c r="G13649" s="18">
        <v>3</v>
      </c>
      <c r="H13649" s="18">
        <v>3</v>
      </c>
    </row>
    <row r="13650" spans="1:8" x14ac:dyDescent="0.25">
      <c r="A13650" s="3" t="s">
        <v>724</v>
      </c>
      <c r="B13650" s="5">
        <v>1495000</v>
      </c>
      <c r="C13650" t="s">
        <v>1902</v>
      </c>
      <c r="D13650" t="str">
        <f t="shared" si="214"/>
        <v>Townhouse</v>
      </c>
      <c r="E13650" t="s">
        <v>324</v>
      </c>
      <c r="F13650" t="str">
        <f>_xlfn.XLOOKUP(E13650,Geografiesleutel!A:A,Geografiesleutel!B:B,"",0,1)</f>
        <v>Eastern Suburbs</v>
      </c>
      <c r="G13650" s="18">
        <v>3</v>
      </c>
      <c r="H13650" s="18">
        <v>3</v>
      </c>
    </row>
    <row r="13651" spans="1:8" x14ac:dyDescent="0.25">
      <c r="A13651" s="3" t="s">
        <v>1237</v>
      </c>
      <c r="B13651" s="5">
        <v>2805000</v>
      </c>
      <c r="C13651" t="s">
        <v>1902</v>
      </c>
      <c r="D13651" t="str">
        <f t="shared" si="214"/>
        <v>Townhouse</v>
      </c>
      <c r="E13651" t="s">
        <v>139</v>
      </c>
      <c r="F13651" t="str">
        <f>_xlfn.XLOOKUP(E13651,Geografiesleutel!A:A,Geografiesleutel!B:B,"",0,1)</f>
        <v>Eastern Suburbs</v>
      </c>
      <c r="G13651" s="18">
        <v>3</v>
      </c>
      <c r="H13651" s="18">
        <v>2</v>
      </c>
    </row>
    <row r="13652" spans="1:8" x14ac:dyDescent="0.25">
      <c r="A13652" s="3" t="s">
        <v>700</v>
      </c>
      <c r="B13652" s="5">
        <v>780000</v>
      </c>
      <c r="C13652" t="s">
        <v>1901</v>
      </c>
      <c r="D13652" t="str">
        <f t="shared" si="214"/>
        <v>Townhouse</v>
      </c>
      <c r="E13652" t="s">
        <v>118</v>
      </c>
      <c r="F13652" t="str">
        <f>_xlfn.XLOOKUP(E13652,Geografiesleutel!A:A,Geografiesleutel!B:B,"",0,1)</f>
        <v>Northern Suburbs</v>
      </c>
      <c r="G13652" s="18">
        <v>2</v>
      </c>
      <c r="H13652" s="18">
        <v>1</v>
      </c>
    </row>
    <row r="13653" spans="1:8" x14ac:dyDescent="0.25">
      <c r="A13653" s="3" t="s">
        <v>656</v>
      </c>
      <c r="B13653" s="5">
        <v>1060000</v>
      </c>
      <c r="C13653" t="s">
        <v>1901</v>
      </c>
      <c r="D13653" t="str">
        <f t="shared" si="214"/>
        <v>Townhouse</v>
      </c>
      <c r="E13653" t="s">
        <v>1282</v>
      </c>
      <c r="F13653" t="str">
        <f>_xlfn.XLOOKUP(E13653,Geografiesleutel!A:A,Geografiesleutel!B:B,"",0,1)</f>
        <v>Eastern Suburbs</v>
      </c>
      <c r="G13653" s="18">
        <v>2</v>
      </c>
      <c r="H13653" s="18">
        <v>1</v>
      </c>
    </row>
    <row r="13654" spans="1:8" x14ac:dyDescent="0.25">
      <c r="A13654" s="3" t="s">
        <v>376</v>
      </c>
      <c r="B13654" s="5">
        <v>2000000</v>
      </c>
      <c r="C13654" t="s">
        <v>1902</v>
      </c>
      <c r="D13654" t="str">
        <f t="shared" si="214"/>
        <v>Townhouse</v>
      </c>
      <c r="E13654" t="s">
        <v>101</v>
      </c>
      <c r="F13654" t="str">
        <f>_xlfn.XLOOKUP(E13654,Geografiesleutel!A:A,Geografiesleutel!B:B,"",0,1)</f>
        <v>Eastern Suburbs</v>
      </c>
      <c r="G13654" s="18">
        <v>3</v>
      </c>
      <c r="H13654" s="18" t="s">
        <v>2646</v>
      </c>
    </row>
    <row r="13655" spans="1:8" x14ac:dyDescent="0.25">
      <c r="A13655" s="3" t="s">
        <v>67</v>
      </c>
      <c r="B13655" s="5">
        <v>2300000</v>
      </c>
      <c r="C13655" t="s">
        <v>1901</v>
      </c>
      <c r="D13655" t="str">
        <f t="shared" si="214"/>
        <v>Townhouse</v>
      </c>
      <c r="E13655" t="s">
        <v>570</v>
      </c>
      <c r="F13655" t="str">
        <f>_xlfn.XLOOKUP(E13655,Geografiesleutel!A:A,Geografiesleutel!B:B,"",0,1)</f>
        <v>Eastern Suburbs</v>
      </c>
      <c r="G13655" s="18">
        <v>2</v>
      </c>
      <c r="H13655" s="18" t="s">
        <v>2646</v>
      </c>
    </row>
    <row r="13656" spans="1:8" x14ac:dyDescent="0.25">
      <c r="A13656" s="3" t="s">
        <v>899</v>
      </c>
      <c r="B13656" s="5">
        <v>1378000</v>
      </c>
      <c r="C13656" t="s">
        <v>1902</v>
      </c>
      <c r="D13656" t="str">
        <f t="shared" si="214"/>
        <v>Townhouse</v>
      </c>
      <c r="E13656" t="s">
        <v>116</v>
      </c>
      <c r="F13656" t="str">
        <f>_xlfn.XLOOKUP(E13656,Geografiesleutel!A:A,Geografiesleutel!B:B,"",0,1)</f>
        <v>Western Suburbs</v>
      </c>
      <c r="G13656" s="18">
        <v>3</v>
      </c>
      <c r="H13656" s="18">
        <v>3</v>
      </c>
    </row>
    <row r="13657" spans="1:8" x14ac:dyDescent="0.25">
      <c r="A13657" s="3" t="s">
        <v>53</v>
      </c>
      <c r="B13657" s="5">
        <v>899000</v>
      </c>
      <c r="C13657" t="s">
        <v>1901</v>
      </c>
      <c r="D13657" t="str">
        <f t="shared" si="214"/>
        <v>Townhouse</v>
      </c>
      <c r="E13657" t="s">
        <v>97</v>
      </c>
      <c r="F13657" t="str">
        <f>_xlfn.XLOOKUP(E13657,Geografiesleutel!A:A,Geografiesleutel!B:B,"",0,1)</f>
        <v>Northern Suburbs</v>
      </c>
      <c r="G13657" s="18">
        <v>2</v>
      </c>
      <c r="H13657" s="18">
        <v>1</v>
      </c>
    </row>
    <row r="13658" spans="1:8" x14ac:dyDescent="0.25">
      <c r="A13658" s="3" t="s">
        <v>700</v>
      </c>
      <c r="B13658" s="5">
        <v>780000</v>
      </c>
      <c r="C13658" t="s">
        <v>1902</v>
      </c>
      <c r="D13658" t="str">
        <f t="shared" si="214"/>
        <v>Townhouse</v>
      </c>
      <c r="E13658" t="s">
        <v>70</v>
      </c>
      <c r="F13658" t="str">
        <f>_xlfn.XLOOKUP(E13658,Geografiesleutel!A:A,Geografiesleutel!B:B,"",0,1)</f>
        <v>Northern Suburbs</v>
      </c>
      <c r="G13658" s="18">
        <v>3</v>
      </c>
      <c r="H13658" s="18">
        <v>2</v>
      </c>
    </row>
    <row r="13659" spans="1:8" x14ac:dyDescent="0.25">
      <c r="A13659" s="3" t="s">
        <v>162</v>
      </c>
      <c r="B13659" s="5">
        <v>950000</v>
      </c>
      <c r="C13659" t="s">
        <v>1901</v>
      </c>
      <c r="D13659" t="str">
        <f t="shared" si="214"/>
        <v>Townhouse</v>
      </c>
      <c r="E13659" t="s">
        <v>42</v>
      </c>
      <c r="F13659" t="str">
        <f>_xlfn.XLOOKUP(E13659,Geografiesleutel!A:A,Geografiesleutel!B:B,"",0,1)</f>
        <v>Eastern Suburbs</v>
      </c>
      <c r="G13659" s="18">
        <v>2</v>
      </c>
      <c r="H13659" s="18">
        <v>2</v>
      </c>
    </row>
    <row r="13660" spans="1:8" x14ac:dyDescent="0.25">
      <c r="A13660" s="3" t="s">
        <v>546</v>
      </c>
      <c r="B13660" s="5">
        <v>1399000</v>
      </c>
      <c r="C13660" t="s">
        <v>1903</v>
      </c>
      <c r="D13660" t="str">
        <f t="shared" si="214"/>
        <v>Townhouse</v>
      </c>
      <c r="E13660" t="s">
        <v>227</v>
      </c>
      <c r="F13660" t="str">
        <f>_xlfn.XLOOKUP(E13660,Geografiesleutel!A:A,Geografiesleutel!B:B,"",0,1)</f>
        <v>Western Suburbs</v>
      </c>
      <c r="G13660" s="18">
        <v>4</v>
      </c>
      <c r="H13660" s="18">
        <v>4</v>
      </c>
    </row>
    <row r="13661" spans="1:8" x14ac:dyDescent="0.25">
      <c r="A13661" s="3" t="s">
        <v>556</v>
      </c>
      <c r="B13661" s="5">
        <v>650000</v>
      </c>
      <c r="C13661" t="s">
        <v>1901</v>
      </c>
      <c r="D13661" t="str">
        <f t="shared" si="214"/>
        <v>Townhouse</v>
      </c>
      <c r="E13661" t="s">
        <v>126</v>
      </c>
      <c r="F13661" t="str">
        <f>_xlfn.XLOOKUP(E13661,Geografiesleutel!A:A,Geografiesleutel!B:B,"",0,1)</f>
        <v>Northern Suburbs</v>
      </c>
      <c r="G13661" s="18">
        <v>2</v>
      </c>
      <c r="H13661" s="18">
        <v>1</v>
      </c>
    </row>
    <row r="13662" spans="1:8" x14ac:dyDescent="0.25">
      <c r="A13662" s="3" t="s">
        <v>612</v>
      </c>
      <c r="B13662" s="5">
        <v>1420000</v>
      </c>
      <c r="C13662" t="s">
        <v>1902</v>
      </c>
      <c r="D13662" t="str">
        <f t="shared" si="214"/>
        <v>Townhouse</v>
      </c>
      <c r="E13662" t="s">
        <v>46</v>
      </c>
      <c r="F13662" t="str">
        <f>_xlfn.XLOOKUP(E13662,Geografiesleutel!A:A,Geografiesleutel!B:B,"",0,1)</f>
        <v>Eastern Suburbs</v>
      </c>
      <c r="G13662" s="18">
        <v>3</v>
      </c>
      <c r="H13662" s="18">
        <v>2</v>
      </c>
    </row>
    <row r="13663" spans="1:8" x14ac:dyDescent="0.25">
      <c r="A13663" s="3" t="s">
        <v>737</v>
      </c>
      <c r="B13663" s="5">
        <v>1749000</v>
      </c>
      <c r="C13663" t="s">
        <v>1914</v>
      </c>
      <c r="D13663" t="str">
        <f t="shared" si="214"/>
        <v>Townhouse</v>
      </c>
      <c r="E13663" t="s">
        <v>562</v>
      </c>
      <c r="F13663" t="str">
        <f>_xlfn.XLOOKUP(E13663,Geografiesleutel!A:A,Geografiesleutel!B:B,"",0,1)</f>
        <v>CBD</v>
      </c>
      <c r="G13663" s="18">
        <v>5</v>
      </c>
      <c r="H13663" s="18" t="s">
        <v>2646</v>
      </c>
    </row>
    <row r="13664" spans="1:8" x14ac:dyDescent="0.25">
      <c r="A13664" s="3" t="s">
        <v>294</v>
      </c>
      <c r="B13664" s="5">
        <v>4250000</v>
      </c>
      <c r="C13664" t="s">
        <v>1903</v>
      </c>
      <c r="D13664" t="str">
        <f t="shared" si="214"/>
        <v>Townhouse</v>
      </c>
      <c r="E13664" t="s">
        <v>139</v>
      </c>
      <c r="F13664" t="str">
        <f>_xlfn.XLOOKUP(E13664,Geografiesleutel!A:A,Geografiesleutel!B:B,"",0,1)</f>
        <v>Eastern Suburbs</v>
      </c>
      <c r="G13664" s="18">
        <v>4</v>
      </c>
      <c r="H13664" s="18">
        <v>2</v>
      </c>
    </row>
    <row r="13665" spans="1:8" x14ac:dyDescent="0.25">
      <c r="A13665" s="3" t="s">
        <v>202</v>
      </c>
      <c r="B13665" s="5">
        <v>995000</v>
      </c>
      <c r="C13665" t="s">
        <v>1901</v>
      </c>
      <c r="D13665" t="str">
        <f t="shared" si="214"/>
        <v>Townhouse</v>
      </c>
      <c r="E13665" t="s">
        <v>420</v>
      </c>
      <c r="F13665" t="str">
        <f>_xlfn.XLOOKUP(E13665,Geografiesleutel!A:A,Geografiesleutel!B:B,"",0,1)</f>
        <v>Eastern Suburbs</v>
      </c>
      <c r="G13665" s="18">
        <v>2</v>
      </c>
      <c r="H13665" s="18">
        <v>1</v>
      </c>
    </row>
    <row r="13666" spans="1:8" x14ac:dyDescent="0.25">
      <c r="A13666" s="3" t="s">
        <v>1642</v>
      </c>
      <c r="B13666" s="5">
        <v>1349000</v>
      </c>
      <c r="C13666" t="s">
        <v>1901</v>
      </c>
      <c r="D13666" t="str">
        <f t="shared" si="214"/>
        <v>Townhouse</v>
      </c>
      <c r="E13666" t="s">
        <v>134</v>
      </c>
      <c r="F13666" t="str">
        <f>_xlfn.XLOOKUP(E13666,Geografiesleutel!A:A,Geografiesleutel!B:B,"",0,1)</f>
        <v>Eastern Suburbs</v>
      </c>
      <c r="G13666" s="18">
        <v>2</v>
      </c>
      <c r="H13666" s="18">
        <v>2</v>
      </c>
    </row>
    <row r="13667" spans="1:8" x14ac:dyDescent="0.25">
      <c r="A13667" s="3" t="s">
        <v>53</v>
      </c>
      <c r="B13667" s="5">
        <v>899000</v>
      </c>
      <c r="C13667" t="s">
        <v>1901</v>
      </c>
      <c r="D13667" t="str">
        <f t="shared" si="214"/>
        <v>Townhouse</v>
      </c>
      <c r="E13667" t="s">
        <v>97</v>
      </c>
      <c r="F13667" t="str">
        <f>_xlfn.XLOOKUP(E13667,Geografiesleutel!A:A,Geografiesleutel!B:B,"",0,1)</f>
        <v>Northern Suburbs</v>
      </c>
      <c r="G13667" s="18">
        <v>2</v>
      </c>
      <c r="H13667" s="18">
        <v>1</v>
      </c>
    </row>
    <row r="13668" spans="1:8" x14ac:dyDescent="0.25">
      <c r="A13668" s="3" t="s">
        <v>174</v>
      </c>
      <c r="B13668" s="5">
        <v>685000</v>
      </c>
      <c r="C13668" t="s">
        <v>1901</v>
      </c>
      <c r="D13668" t="str">
        <f t="shared" si="214"/>
        <v>Townhouse</v>
      </c>
      <c r="E13668" t="s">
        <v>141</v>
      </c>
      <c r="F13668" t="str">
        <f>_xlfn.XLOOKUP(E13668,Geografiesleutel!A:A,Geografiesleutel!B:B,"",0,1)</f>
        <v>Agricultural Smallholdings</v>
      </c>
      <c r="G13668" s="18">
        <v>2</v>
      </c>
      <c r="H13668" s="18">
        <v>1</v>
      </c>
    </row>
    <row r="13669" spans="1:8" x14ac:dyDescent="0.25">
      <c r="A13669" s="3" t="s">
        <v>392</v>
      </c>
      <c r="B13669" s="5">
        <v>940000</v>
      </c>
      <c r="C13669" t="s">
        <v>1901</v>
      </c>
      <c r="D13669" t="str">
        <f t="shared" si="214"/>
        <v>Townhouse</v>
      </c>
      <c r="E13669" t="s">
        <v>97</v>
      </c>
      <c r="F13669" t="str">
        <f>_xlfn.XLOOKUP(E13669,Geografiesleutel!A:A,Geografiesleutel!B:B,"",0,1)</f>
        <v>Northern Suburbs</v>
      </c>
      <c r="G13669" s="18">
        <v>2</v>
      </c>
      <c r="H13669" s="18" t="s">
        <v>2650</v>
      </c>
    </row>
    <row r="13670" spans="1:8" x14ac:dyDescent="0.25">
      <c r="A13670" s="3" t="s">
        <v>34</v>
      </c>
      <c r="B13670" s="5">
        <v>1650000</v>
      </c>
      <c r="C13670" t="s">
        <v>1902</v>
      </c>
      <c r="D13670" t="str">
        <f t="shared" si="214"/>
        <v>Townhouse</v>
      </c>
      <c r="E13670" t="s">
        <v>681</v>
      </c>
      <c r="F13670" t="str">
        <f>_xlfn.XLOOKUP(E13670,Geografiesleutel!A:A,Geografiesleutel!B:B,"",0,1)</f>
        <v>Eastern Suburbs</v>
      </c>
      <c r="G13670" s="18">
        <v>3</v>
      </c>
      <c r="H13670" s="18">
        <v>2</v>
      </c>
    </row>
    <row r="13671" spans="1:8" x14ac:dyDescent="0.25">
      <c r="A13671" s="3" t="s">
        <v>412</v>
      </c>
      <c r="B13671" s="5">
        <v>1195000</v>
      </c>
      <c r="C13671" t="s">
        <v>1901</v>
      </c>
      <c r="D13671" t="str">
        <f t="shared" si="214"/>
        <v>Townhouse</v>
      </c>
      <c r="E13671" t="s">
        <v>141</v>
      </c>
      <c r="F13671" t="str">
        <f>_xlfn.XLOOKUP(E13671,Geografiesleutel!A:A,Geografiesleutel!B:B,"",0,1)</f>
        <v>Agricultural Smallholdings</v>
      </c>
      <c r="G13671" s="18">
        <v>2</v>
      </c>
      <c r="H13671" s="18">
        <v>2</v>
      </c>
    </row>
    <row r="13672" spans="1:8" x14ac:dyDescent="0.25">
      <c r="A13672" s="3" t="s">
        <v>1635</v>
      </c>
      <c r="B13672" s="5">
        <v>1089000</v>
      </c>
      <c r="C13672" t="s">
        <v>1902</v>
      </c>
      <c r="D13672" t="str">
        <f t="shared" si="214"/>
        <v>Townhouse</v>
      </c>
      <c r="E13672" t="s">
        <v>30</v>
      </c>
      <c r="F13672" t="str">
        <f>_xlfn.XLOOKUP(E13672,Geografiesleutel!A:A,Geografiesleutel!B:B,"",0,1)</f>
        <v>Northern Suburbs</v>
      </c>
      <c r="G13672" s="18">
        <v>3</v>
      </c>
      <c r="H13672" s="18">
        <v>2</v>
      </c>
    </row>
    <row r="13673" spans="1:8" x14ac:dyDescent="0.25">
      <c r="A13673" s="3" t="s">
        <v>527</v>
      </c>
      <c r="B13673" s="5">
        <v>1360000</v>
      </c>
      <c r="C13673" t="s">
        <v>1901</v>
      </c>
      <c r="D13673" t="str">
        <f t="shared" si="214"/>
        <v>Townhouse</v>
      </c>
      <c r="E13673" t="s">
        <v>30</v>
      </c>
      <c r="F13673" t="str">
        <f>_xlfn.XLOOKUP(E13673,Geografiesleutel!A:A,Geografiesleutel!B:B,"",0,1)</f>
        <v>Northern Suburbs</v>
      </c>
      <c r="G13673" s="18">
        <v>2</v>
      </c>
      <c r="H13673" s="18">
        <v>2</v>
      </c>
    </row>
    <row r="13674" spans="1:8" x14ac:dyDescent="0.25">
      <c r="A13674" s="3" t="s">
        <v>376</v>
      </c>
      <c r="B13674" s="5">
        <v>2000000</v>
      </c>
      <c r="C13674" t="s">
        <v>1902</v>
      </c>
      <c r="D13674" t="str">
        <f t="shared" si="214"/>
        <v>Townhouse</v>
      </c>
      <c r="E13674" t="s">
        <v>339</v>
      </c>
      <c r="F13674" t="str">
        <f>_xlfn.XLOOKUP(E13674,Geografiesleutel!A:A,Geografiesleutel!B:B,"",0,1)</f>
        <v>Eastern Suburbs</v>
      </c>
      <c r="G13674" s="18">
        <v>3</v>
      </c>
      <c r="H13674" s="18">
        <v>2</v>
      </c>
    </row>
    <row r="13675" spans="1:8" x14ac:dyDescent="0.25">
      <c r="A13675" s="3" t="s">
        <v>79</v>
      </c>
      <c r="B13675" s="5">
        <v>2800000</v>
      </c>
      <c r="C13675" t="s">
        <v>1903</v>
      </c>
      <c r="D13675" t="str">
        <f t="shared" si="214"/>
        <v>Townhouse</v>
      </c>
      <c r="E13675" t="s">
        <v>326</v>
      </c>
      <c r="F13675" t="str">
        <f>_xlfn.XLOOKUP(E13675,Geografiesleutel!A:A,Geografiesleutel!B:B,"",0,1)</f>
        <v>Eastern Suburbs</v>
      </c>
      <c r="G13675" s="18">
        <v>4</v>
      </c>
      <c r="H13675" s="18">
        <v>2</v>
      </c>
    </row>
    <row r="13676" spans="1:8" x14ac:dyDescent="0.25">
      <c r="A13676" s="3" t="s">
        <v>627</v>
      </c>
      <c r="B13676" s="5">
        <v>2050000</v>
      </c>
      <c r="C13676" t="s">
        <v>1902</v>
      </c>
      <c r="D13676" t="str">
        <f t="shared" si="214"/>
        <v>Townhouse</v>
      </c>
      <c r="E13676" t="s">
        <v>433</v>
      </c>
      <c r="F13676" t="str">
        <f>_xlfn.XLOOKUP(E13676,Geografiesleutel!A:A,Geografiesleutel!B:B,"",0,1)</f>
        <v>Eastern Suburbs</v>
      </c>
      <c r="G13676" s="18">
        <v>3</v>
      </c>
      <c r="H13676" s="18">
        <v>2</v>
      </c>
    </row>
    <row r="13677" spans="1:8" x14ac:dyDescent="0.25">
      <c r="A13677" s="3" t="s">
        <v>170</v>
      </c>
      <c r="B13677" s="5">
        <v>1150000</v>
      </c>
      <c r="C13677" t="s">
        <v>1901</v>
      </c>
      <c r="D13677" t="str">
        <f t="shared" si="214"/>
        <v>Townhouse</v>
      </c>
      <c r="E13677" t="s">
        <v>603</v>
      </c>
      <c r="F13677" t="str">
        <f>_xlfn.XLOOKUP(E13677,Geografiesleutel!A:A,Geografiesleutel!B:B,"",0,1)</f>
        <v>Eastern Suburbs</v>
      </c>
      <c r="G13677" s="18">
        <v>2</v>
      </c>
      <c r="H13677" s="18">
        <v>2</v>
      </c>
    </row>
    <row r="13678" spans="1:8" x14ac:dyDescent="0.25">
      <c r="A13678" s="3" t="s">
        <v>1075</v>
      </c>
      <c r="B13678" s="5">
        <v>755000</v>
      </c>
      <c r="C13678" t="s">
        <v>1902</v>
      </c>
      <c r="D13678" t="str">
        <f t="shared" si="214"/>
        <v>Townhouse</v>
      </c>
      <c r="E13678" t="s">
        <v>374</v>
      </c>
      <c r="F13678" t="str">
        <f>_xlfn.XLOOKUP(E13678,Geografiesleutel!A:A,Geografiesleutel!B:B,"",0,1)</f>
        <v>Northern Suburbs</v>
      </c>
      <c r="G13678" s="18">
        <v>3</v>
      </c>
      <c r="H13678" s="18" t="s">
        <v>2650</v>
      </c>
    </row>
    <row r="13679" spans="1:8" x14ac:dyDescent="0.25">
      <c r="A13679" s="3" t="s">
        <v>1115</v>
      </c>
      <c r="B13679" s="5">
        <v>660000</v>
      </c>
      <c r="C13679" t="s">
        <v>1902</v>
      </c>
      <c r="D13679" t="str">
        <f t="shared" si="214"/>
        <v>Townhouse</v>
      </c>
      <c r="E13679" t="s">
        <v>223</v>
      </c>
      <c r="F13679" t="str">
        <f>_xlfn.XLOOKUP(E13679,Geografiesleutel!A:A,Geografiesleutel!B:B,"",0,1)</f>
        <v>Western Suburbs</v>
      </c>
      <c r="G13679" s="18">
        <v>3</v>
      </c>
      <c r="H13679" s="18">
        <v>1</v>
      </c>
    </row>
    <row r="13680" spans="1:8" x14ac:dyDescent="0.25">
      <c r="A13680" s="3" t="s">
        <v>1094</v>
      </c>
      <c r="B13680" s="5">
        <v>1255000</v>
      </c>
      <c r="C13680" t="s">
        <v>1901</v>
      </c>
      <c r="D13680" t="str">
        <f t="shared" si="214"/>
        <v>Townhouse</v>
      </c>
      <c r="E13680" t="s">
        <v>260</v>
      </c>
      <c r="F13680" t="str">
        <f>_xlfn.XLOOKUP(E13680,Geografiesleutel!A:A,Geografiesleutel!B:B,"",0,1)</f>
        <v>Eastern Suburbs</v>
      </c>
      <c r="G13680" s="18">
        <v>2</v>
      </c>
      <c r="H13680" s="18">
        <v>1</v>
      </c>
    </row>
    <row r="13681" spans="1:8" x14ac:dyDescent="0.25">
      <c r="A13681" s="3" t="s">
        <v>352</v>
      </c>
      <c r="B13681" s="5">
        <v>1040000</v>
      </c>
      <c r="C13681" t="s">
        <v>1901</v>
      </c>
      <c r="D13681" t="str">
        <f t="shared" si="214"/>
        <v>Townhouse</v>
      </c>
      <c r="E13681" t="s">
        <v>62</v>
      </c>
      <c r="F13681" t="str">
        <f>_xlfn.XLOOKUP(E13681,Geografiesleutel!A:A,Geografiesleutel!B:B,"",0,1)</f>
        <v>Northern Suburbs</v>
      </c>
      <c r="G13681" s="18">
        <v>2</v>
      </c>
      <c r="H13681" s="18">
        <v>1</v>
      </c>
    </row>
    <row r="13682" spans="1:8" x14ac:dyDescent="0.25">
      <c r="A13682" s="3" t="s">
        <v>376</v>
      </c>
      <c r="B13682" s="5">
        <v>2000000</v>
      </c>
      <c r="C13682" t="s">
        <v>1901</v>
      </c>
      <c r="D13682" t="str">
        <f t="shared" si="214"/>
        <v>Townhouse</v>
      </c>
      <c r="E13682" t="s">
        <v>233</v>
      </c>
      <c r="F13682" t="str">
        <f>_xlfn.XLOOKUP(E13682,Geografiesleutel!A:A,Geografiesleutel!B:B,"",0,1)</f>
        <v>Eastern Suburbs</v>
      </c>
      <c r="G13682" s="18">
        <v>2</v>
      </c>
      <c r="H13682" s="18">
        <v>2</v>
      </c>
    </row>
    <row r="13683" spans="1:8" x14ac:dyDescent="0.25">
      <c r="A13683" s="3" t="s">
        <v>634</v>
      </c>
      <c r="B13683" s="5">
        <v>860000</v>
      </c>
      <c r="C13683" t="s">
        <v>1901</v>
      </c>
      <c r="D13683" t="str">
        <f t="shared" si="214"/>
        <v>Townhouse</v>
      </c>
      <c r="E13683" t="s">
        <v>101</v>
      </c>
      <c r="F13683" t="str">
        <f>_xlfn.XLOOKUP(E13683,Geografiesleutel!A:A,Geografiesleutel!B:B,"",0,1)</f>
        <v>Eastern Suburbs</v>
      </c>
      <c r="G13683" s="18">
        <v>2</v>
      </c>
      <c r="H13683" s="18">
        <v>2</v>
      </c>
    </row>
    <row r="13684" spans="1:8" x14ac:dyDescent="0.25">
      <c r="A13684" s="3" t="s">
        <v>344</v>
      </c>
      <c r="B13684" s="5">
        <v>1795000</v>
      </c>
      <c r="C13684" t="s">
        <v>1902</v>
      </c>
      <c r="D13684" t="str">
        <f t="shared" si="214"/>
        <v>Townhouse</v>
      </c>
      <c r="E13684" t="s">
        <v>28</v>
      </c>
      <c r="F13684" t="str">
        <f>_xlfn.XLOOKUP(E13684,Geografiesleutel!A:A,Geografiesleutel!B:B,"",0,1)</f>
        <v>Eastern Suburbs</v>
      </c>
      <c r="G13684" s="18">
        <v>3</v>
      </c>
      <c r="H13684" s="18">
        <v>2</v>
      </c>
    </row>
    <row r="13685" spans="1:8" x14ac:dyDescent="0.25">
      <c r="A13685" s="3" t="s">
        <v>170</v>
      </c>
      <c r="B13685" s="5">
        <v>1150000</v>
      </c>
      <c r="C13685" t="s">
        <v>1901</v>
      </c>
      <c r="D13685" t="str">
        <f t="shared" si="214"/>
        <v>Townhouse</v>
      </c>
      <c r="E13685" t="s">
        <v>603</v>
      </c>
      <c r="F13685" t="str">
        <f>_xlfn.XLOOKUP(E13685,Geografiesleutel!A:A,Geografiesleutel!B:B,"",0,1)</f>
        <v>Eastern Suburbs</v>
      </c>
      <c r="G13685" s="18">
        <v>2</v>
      </c>
      <c r="H13685" s="18">
        <v>2</v>
      </c>
    </row>
    <row r="13686" spans="1:8" x14ac:dyDescent="0.25">
      <c r="A13686" s="3" t="s">
        <v>627</v>
      </c>
      <c r="B13686" s="5">
        <v>2050000</v>
      </c>
      <c r="C13686" t="s">
        <v>1901</v>
      </c>
      <c r="D13686" t="str">
        <f t="shared" si="214"/>
        <v>Townhouse</v>
      </c>
      <c r="E13686" t="s">
        <v>306</v>
      </c>
      <c r="F13686" t="str">
        <f>_xlfn.XLOOKUP(E13686,Geografiesleutel!A:A,Geografiesleutel!B:B,"",0,1)</f>
        <v>Eastern Suburbs</v>
      </c>
      <c r="G13686" s="18">
        <v>2</v>
      </c>
      <c r="H13686" s="18">
        <v>2</v>
      </c>
    </row>
    <row r="13687" spans="1:8" x14ac:dyDescent="0.25">
      <c r="A13687" s="3" t="s">
        <v>266</v>
      </c>
      <c r="B13687" s="5">
        <v>1500000</v>
      </c>
      <c r="C13687" t="s">
        <v>1902</v>
      </c>
      <c r="D13687" t="str">
        <f t="shared" si="214"/>
        <v>Townhouse</v>
      </c>
      <c r="E13687" t="s">
        <v>368</v>
      </c>
      <c r="F13687" t="str">
        <f>_xlfn.XLOOKUP(E13687,Geografiesleutel!A:A,Geografiesleutel!B:B,"",0,1)</f>
        <v>Eastern Suburbs</v>
      </c>
      <c r="G13687" s="18">
        <v>3</v>
      </c>
      <c r="H13687" s="18">
        <v>3</v>
      </c>
    </row>
    <row r="13688" spans="1:8" x14ac:dyDescent="0.25">
      <c r="A13688" s="3" t="s">
        <v>1932</v>
      </c>
      <c r="B13688" s="5">
        <v>2874999</v>
      </c>
      <c r="C13688" t="s">
        <v>1902</v>
      </c>
      <c r="D13688" t="str">
        <f t="shared" si="214"/>
        <v>Townhouse</v>
      </c>
      <c r="E13688" t="s">
        <v>139</v>
      </c>
      <c r="F13688" t="str">
        <f>_xlfn.XLOOKUP(E13688,Geografiesleutel!A:A,Geografiesleutel!B:B,"",0,1)</f>
        <v>Eastern Suburbs</v>
      </c>
      <c r="G13688" s="18">
        <v>3</v>
      </c>
      <c r="H13688" s="18">
        <v>2</v>
      </c>
    </row>
    <row r="13689" spans="1:8" x14ac:dyDescent="0.25">
      <c r="A13689" s="3" t="s">
        <v>737</v>
      </c>
      <c r="B13689" s="5">
        <v>1749000</v>
      </c>
      <c r="C13689" t="s">
        <v>1901</v>
      </c>
      <c r="D13689" t="str">
        <f t="shared" si="214"/>
        <v>Townhouse</v>
      </c>
      <c r="E13689" t="s">
        <v>30</v>
      </c>
      <c r="F13689" t="str">
        <f>_xlfn.XLOOKUP(E13689,Geografiesleutel!A:A,Geografiesleutel!B:B,"",0,1)</f>
        <v>Northern Suburbs</v>
      </c>
      <c r="G13689" s="18">
        <v>2</v>
      </c>
      <c r="H13689" s="18">
        <v>2</v>
      </c>
    </row>
    <row r="13690" spans="1:8" x14ac:dyDescent="0.25">
      <c r="A13690" s="3" t="s">
        <v>471</v>
      </c>
      <c r="B13690" s="5">
        <v>4750000</v>
      </c>
      <c r="C13690" t="s">
        <v>1902</v>
      </c>
      <c r="D13690" t="str">
        <f t="shared" si="214"/>
        <v>Townhouse</v>
      </c>
      <c r="E13690" t="s">
        <v>128</v>
      </c>
      <c r="F13690" t="str">
        <f>_xlfn.XLOOKUP(E13690,Geografiesleutel!A:A,Geografiesleutel!B:B,"",0,1)</f>
        <v>Eastern Suburbs</v>
      </c>
      <c r="G13690" s="18">
        <v>3</v>
      </c>
      <c r="H13690" s="18">
        <v>2</v>
      </c>
    </row>
    <row r="13691" spans="1:8" x14ac:dyDescent="0.25">
      <c r="A13691" s="3" t="s">
        <v>387</v>
      </c>
      <c r="B13691" s="5">
        <v>1990000</v>
      </c>
      <c r="C13691" t="s">
        <v>1902</v>
      </c>
      <c r="D13691" t="str">
        <f t="shared" si="214"/>
        <v>Townhouse</v>
      </c>
      <c r="E13691" t="s">
        <v>97</v>
      </c>
      <c r="F13691" t="str">
        <f>_xlfn.XLOOKUP(E13691,Geografiesleutel!A:A,Geografiesleutel!B:B,"",0,1)</f>
        <v>Northern Suburbs</v>
      </c>
      <c r="G13691" s="18">
        <v>3</v>
      </c>
      <c r="H13691" s="18" t="s">
        <v>2646</v>
      </c>
    </row>
    <row r="13692" spans="1:8" x14ac:dyDescent="0.25">
      <c r="A13692" s="3" t="s">
        <v>777</v>
      </c>
      <c r="B13692" s="5">
        <v>999000</v>
      </c>
      <c r="C13692" t="s">
        <v>1901</v>
      </c>
      <c r="D13692" t="str">
        <f t="shared" si="214"/>
        <v>Townhouse</v>
      </c>
      <c r="E13692" t="s">
        <v>30</v>
      </c>
      <c r="F13692" t="str">
        <f>_xlfn.XLOOKUP(E13692,Geografiesleutel!A:A,Geografiesleutel!B:B,"",0,1)</f>
        <v>Northern Suburbs</v>
      </c>
      <c r="G13692" s="18">
        <v>2</v>
      </c>
      <c r="H13692" s="18">
        <v>2</v>
      </c>
    </row>
    <row r="13693" spans="1:8" x14ac:dyDescent="0.25">
      <c r="A13693" s="3" t="s">
        <v>468</v>
      </c>
      <c r="B13693" s="5">
        <v>699000</v>
      </c>
      <c r="C13693" t="s">
        <v>1901</v>
      </c>
      <c r="D13693" t="str">
        <f t="shared" ref="D13693:D13756" si="215">TRIM(RIGHT(SUBSTITUTE(C13693," ",REPT(" ",LEN(C13693))),LEN(C13693)))</f>
        <v>Townhouse</v>
      </c>
      <c r="E13693" t="s">
        <v>374</v>
      </c>
      <c r="F13693" t="str">
        <f>_xlfn.XLOOKUP(E13693,Geografiesleutel!A:A,Geografiesleutel!B:B,"",0,1)</f>
        <v>Northern Suburbs</v>
      </c>
      <c r="G13693" s="18">
        <v>2</v>
      </c>
      <c r="H13693" s="18">
        <v>1</v>
      </c>
    </row>
    <row r="13694" spans="1:8" x14ac:dyDescent="0.25">
      <c r="A13694" s="3" t="s">
        <v>1656</v>
      </c>
      <c r="B13694" s="5">
        <v>939000</v>
      </c>
      <c r="C13694" t="s">
        <v>1901</v>
      </c>
      <c r="D13694" t="str">
        <f t="shared" si="215"/>
        <v>Townhouse</v>
      </c>
      <c r="E13694" t="s">
        <v>30</v>
      </c>
      <c r="F13694" t="str">
        <f>_xlfn.XLOOKUP(E13694,Geografiesleutel!A:A,Geografiesleutel!B:B,"",0,1)</f>
        <v>Northern Suburbs</v>
      </c>
      <c r="G13694" s="18">
        <v>2</v>
      </c>
      <c r="H13694" s="18">
        <v>1</v>
      </c>
    </row>
    <row r="13695" spans="1:8" x14ac:dyDescent="0.25">
      <c r="A13695" s="3" t="s">
        <v>472</v>
      </c>
      <c r="B13695" s="5">
        <v>2599000</v>
      </c>
      <c r="C13695" t="s">
        <v>1903</v>
      </c>
      <c r="D13695" t="str">
        <f t="shared" si="215"/>
        <v>Townhouse</v>
      </c>
      <c r="E13695" t="s">
        <v>264</v>
      </c>
      <c r="F13695" t="str">
        <f>_xlfn.XLOOKUP(E13695,Geografiesleutel!A:A,Geografiesleutel!B:B,"",0,1)</f>
        <v>Eastern Suburbs</v>
      </c>
      <c r="G13695" s="18">
        <v>4</v>
      </c>
      <c r="H13695" s="18">
        <v>3</v>
      </c>
    </row>
    <row r="13696" spans="1:8" x14ac:dyDescent="0.25">
      <c r="A13696" s="3" t="s">
        <v>216</v>
      </c>
      <c r="B13696" s="5">
        <v>1100000</v>
      </c>
      <c r="C13696" t="s">
        <v>1902</v>
      </c>
      <c r="D13696" t="str">
        <f t="shared" si="215"/>
        <v>Townhouse</v>
      </c>
      <c r="E13696" t="s">
        <v>110</v>
      </c>
      <c r="F13696" t="str">
        <f>_xlfn.XLOOKUP(E13696,Geografiesleutel!A:A,Geografiesleutel!B:B,"",0,1)</f>
        <v>Eastern Suburbs</v>
      </c>
      <c r="G13696" s="18">
        <v>3</v>
      </c>
      <c r="H13696" s="18">
        <v>2</v>
      </c>
    </row>
    <row r="13697" spans="1:8" x14ac:dyDescent="0.25">
      <c r="A13697" s="3" t="s">
        <v>546</v>
      </c>
      <c r="B13697" s="5">
        <v>1399000</v>
      </c>
      <c r="C13697" t="s">
        <v>1901</v>
      </c>
      <c r="D13697" t="str">
        <f t="shared" si="215"/>
        <v>Townhouse</v>
      </c>
      <c r="E13697" t="s">
        <v>97</v>
      </c>
      <c r="F13697" t="str">
        <f>_xlfn.XLOOKUP(E13697,Geografiesleutel!A:A,Geografiesleutel!B:B,"",0,1)</f>
        <v>Northern Suburbs</v>
      </c>
      <c r="G13697" s="18">
        <v>2</v>
      </c>
      <c r="H13697" s="18">
        <v>2</v>
      </c>
    </row>
    <row r="13698" spans="1:8" x14ac:dyDescent="0.25">
      <c r="A13698" s="3" t="s">
        <v>34</v>
      </c>
      <c r="B13698" s="5">
        <v>1650000</v>
      </c>
      <c r="C13698" t="s">
        <v>1902</v>
      </c>
      <c r="D13698" t="str">
        <f t="shared" si="215"/>
        <v>Townhouse</v>
      </c>
      <c r="E13698" t="s">
        <v>134</v>
      </c>
      <c r="F13698" t="str">
        <f>_xlfn.XLOOKUP(E13698,Geografiesleutel!A:A,Geografiesleutel!B:B,"",0,1)</f>
        <v>Eastern Suburbs</v>
      </c>
      <c r="G13698" s="18">
        <v>3</v>
      </c>
      <c r="H13698" s="18" t="s">
        <v>2646</v>
      </c>
    </row>
    <row r="13699" spans="1:8" x14ac:dyDescent="0.25">
      <c r="A13699" s="3" t="s">
        <v>162</v>
      </c>
      <c r="B13699" s="5">
        <v>950000</v>
      </c>
      <c r="C13699" t="s">
        <v>1902</v>
      </c>
      <c r="D13699" t="str">
        <f t="shared" si="215"/>
        <v>Townhouse</v>
      </c>
      <c r="E13699" t="s">
        <v>227</v>
      </c>
      <c r="F13699" t="str">
        <f>_xlfn.XLOOKUP(E13699,Geografiesleutel!A:A,Geografiesleutel!B:B,"",0,1)</f>
        <v>Western Suburbs</v>
      </c>
      <c r="G13699" s="18">
        <v>3</v>
      </c>
      <c r="H13699" s="18">
        <v>1</v>
      </c>
    </row>
    <row r="13700" spans="1:8" x14ac:dyDescent="0.25">
      <c r="A13700" s="3" t="s">
        <v>597</v>
      </c>
      <c r="B13700" s="5">
        <v>1190000</v>
      </c>
      <c r="C13700" t="s">
        <v>1901</v>
      </c>
      <c r="D13700" t="str">
        <f t="shared" si="215"/>
        <v>Townhouse</v>
      </c>
      <c r="E13700" t="s">
        <v>433</v>
      </c>
      <c r="F13700" t="str">
        <f>_xlfn.XLOOKUP(E13700,Geografiesleutel!A:A,Geografiesleutel!B:B,"",0,1)</f>
        <v>Eastern Suburbs</v>
      </c>
      <c r="G13700" s="18">
        <v>2</v>
      </c>
      <c r="H13700" s="18">
        <v>2</v>
      </c>
    </row>
    <row r="13701" spans="1:8" x14ac:dyDescent="0.25">
      <c r="A13701" s="3" t="s">
        <v>753</v>
      </c>
      <c r="B13701" s="5">
        <v>799999</v>
      </c>
      <c r="C13701" t="s">
        <v>1902</v>
      </c>
      <c r="D13701" t="str">
        <f t="shared" si="215"/>
        <v>Townhouse</v>
      </c>
      <c r="E13701" t="s">
        <v>136</v>
      </c>
      <c r="F13701" t="str">
        <f>_xlfn.XLOOKUP(E13701,Geografiesleutel!A:A,Geografiesleutel!B:B,"",0,1)</f>
        <v>Eastern Suburbs</v>
      </c>
      <c r="G13701" s="18">
        <v>3</v>
      </c>
      <c r="H13701" s="18">
        <v>2</v>
      </c>
    </row>
    <row r="13702" spans="1:8" x14ac:dyDescent="0.25">
      <c r="A13702" s="3" t="s">
        <v>65</v>
      </c>
      <c r="B13702" s="5">
        <v>1390000</v>
      </c>
      <c r="C13702" t="s">
        <v>1901</v>
      </c>
      <c r="D13702" t="str">
        <f t="shared" si="215"/>
        <v>Townhouse</v>
      </c>
      <c r="E13702" t="s">
        <v>152</v>
      </c>
      <c r="F13702" t="str">
        <f>_xlfn.XLOOKUP(E13702,Geografiesleutel!A:A,Geografiesleutel!B:B,"",0,1)</f>
        <v>Eastern Suburbs</v>
      </c>
      <c r="G13702" s="18">
        <v>2</v>
      </c>
      <c r="H13702" s="18">
        <v>2</v>
      </c>
    </row>
    <row r="13703" spans="1:8" x14ac:dyDescent="0.25">
      <c r="A13703" s="3" t="s">
        <v>753</v>
      </c>
      <c r="B13703" s="5">
        <v>799999</v>
      </c>
      <c r="C13703" t="s">
        <v>1902</v>
      </c>
      <c r="D13703" t="str">
        <f t="shared" si="215"/>
        <v>Townhouse</v>
      </c>
      <c r="E13703" t="s">
        <v>136</v>
      </c>
      <c r="F13703" t="str">
        <f>_xlfn.XLOOKUP(E13703,Geografiesleutel!A:A,Geografiesleutel!B:B,"",0,1)</f>
        <v>Eastern Suburbs</v>
      </c>
      <c r="G13703" s="18">
        <v>3</v>
      </c>
      <c r="H13703" s="18">
        <v>2</v>
      </c>
    </row>
    <row r="13704" spans="1:8" x14ac:dyDescent="0.25">
      <c r="A13704" s="3" t="s">
        <v>1460</v>
      </c>
      <c r="B13704" s="5">
        <v>989000</v>
      </c>
      <c r="C13704" t="s">
        <v>1902</v>
      </c>
      <c r="D13704" t="str">
        <f t="shared" si="215"/>
        <v>Townhouse</v>
      </c>
      <c r="E13704" t="s">
        <v>30</v>
      </c>
      <c r="F13704" t="str">
        <f>_xlfn.XLOOKUP(E13704,Geografiesleutel!A:A,Geografiesleutel!B:B,"",0,1)</f>
        <v>Northern Suburbs</v>
      </c>
      <c r="G13704" s="18">
        <v>3</v>
      </c>
      <c r="H13704" s="18">
        <v>1</v>
      </c>
    </row>
    <row r="13705" spans="1:8" x14ac:dyDescent="0.25">
      <c r="A13705" s="3" t="s">
        <v>36</v>
      </c>
      <c r="B13705" s="5">
        <v>1750000</v>
      </c>
      <c r="C13705" t="s">
        <v>1902</v>
      </c>
      <c r="D13705" t="str">
        <f t="shared" si="215"/>
        <v>Townhouse</v>
      </c>
      <c r="E13705" t="s">
        <v>101</v>
      </c>
      <c r="F13705" t="str">
        <f>_xlfn.XLOOKUP(E13705,Geografiesleutel!A:A,Geografiesleutel!B:B,"",0,1)</f>
        <v>Eastern Suburbs</v>
      </c>
      <c r="G13705" s="18">
        <v>3</v>
      </c>
      <c r="H13705" s="18">
        <v>2</v>
      </c>
    </row>
    <row r="13706" spans="1:8" x14ac:dyDescent="0.25">
      <c r="A13706" s="3" t="s">
        <v>274</v>
      </c>
      <c r="B13706" s="5">
        <v>850000</v>
      </c>
      <c r="C13706" t="s">
        <v>1902</v>
      </c>
      <c r="D13706" t="str">
        <f t="shared" si="215"/>
        <v>Townhouse</v>
      </c>
      <c r="E13706" t="s">
        <v>227</v>
      </c>
      <c r="F13706" t="str">
        <f>_xlfn.XLOOKUP(E13706,Geografiesleutel!A:A,Geografiesleutel!B:B,"",0,1)</f>
        <v>Western Suburbs</v>
      </c>
      <c r="G13706" s="18">
        <v>3</v>
      </c>
      <c r="H13706" s="18">
        <v>1</v>
      </c>
    </row>
    <row r="13707" spans="1:8" x14ac:dyDescent="0.25">
      <c r="A13707" s="3" t="s">
        <v>196</v>
      </c>
      <c r="B13707" s="5">
        <v>990000</v>
      </c>
      <c r="C13707" t="s">
        <v>1901</v>
      </c>
      <c r="D13707" t="str">
        <f t="shared" si="215"/>
        <v>Townhouse</v>
      </c>
      <c r="E13707" t="s">
        <v>97</v>
      </c>
      <c r="F13707" t="str">
        <f>_xlfn.XLOOKUP(E13707,Geografiesleutel!A:A,Geografiesleutel!B:B,"",0,1)</f>
        <v>Northern Suburbs</v>
      </c>
      <c r="G13707" s="18">
        <v>2</v>
      </c>
      <c r="H13707" s="18">
        <v>1</v>
      </c>
    </row>
    <row r="13708" spans="1:8" x14ac:dyDescent="0.25">
      <c r="A13708" s="3" t="s">
        <v>528</v>
      </c>
      <c r="B13708" s="5">
        <v>1299000</v>
      </c>
      <c r="C13708" t="s">
        <v>1901</v>
      </c>
      <c r="D13708" t="str">
        <f t="shared" si="215"/>
        <v>Townhouse</v>
      </c>
      <c r="E13708" t="s">
        <v>97</v>
      </c>
      <c r="F13708" t="str">
        <f>_xlfn.XLOOKUP(E13708,Geografiesleutel!A:A,Geografiesleutel!B:B,"",0,1)</f>
        <v>Northern Suburbs</v>
      </c>
      <c r="G13708" s="18">
        <v>2</v>
      </c>
      <c r="H13708" s="18">
        <v>2</v>
      </c>
    </row>
    <row r="13709" spans="1:8" x14ac:dyDescent="0.25">
      <c r="A13709" s="3" t="s">
        <v>456</v>
      </c>
      <c r="B13709" s="5">
        <v>1680000</v>
      </c>
      <c r="C13709" t="s">
        <v>1901</v>
      </c>
      <c r="D13709" t="str">
        <f t="shared" si="215"/>
        <v>Townhouse</v>
      </c>
      <c r="E13709" t="s">
        <v>128</v>
      </c>
      <c r="F13709" t="str">
        <f>_xlfn.XLOOKUP(E13709,Geografiesleutel!A:A,Geografiesleutel!B:B,"",0,1)</f>
        <v>Eastern Suburbs</v>
      </c>
      <c r="G13709" s="18">
        <v>2</v>
      </c>
      <c r="H13709" s="18">
        <v>2</v>
      </c>
    </row>
    <row r="13710" spans="1:8" x14ac:dyDescent="0.25">
      <c r="A13710" s="3" t="s">
        <v>612</v>
      </c>
      <c r="B13710" s="5">
        <v>1420000</v>
      </c>
      <c r="C13710" t="s">
        <v>1902</v>
      </c>
      <c r="D13710" t="str">
        <f t="shared" si="215"/>
        <v>Townhouse</v>
      </c>
      <c r="E13710" t="s">
        <v>324</v>
      </c>
      <c r="F13710" t="str">
        <f>_xlfn.XLOOKUP(E13710,Geografiesleutel!A:A,Geografiesleutel!B:B,"",0,1)</f>
        <v>Eastern Suburbs</v>
      </c>
      <c r="G13710" s="18">
        <v>3</v>
      </c>
      <c r="H13710" s="18">
        <v>3</v>
      </c>
    </row>
    <row r="13711" spans="1:8" x14ac:dyDescent="0.25">
      <c r="A13711" s="3" t="s">
        <v>457</v>
      </c>
      <c r="B13711" s="5">
        <v>1395000</v>
      </c>
      <c r="C13711" t="s">
        <v>1902</v>
      </c>
      <c r="D13711" t="str">
        <f t="shared" si="215"/>
        <v>Townhouse</v>
      </c>
      <c r="E13711" t="s">
        <v>46</v>
      </c>
      <c r="F13711" t="str">
        <f>_xlfn.XLOOKUP(E13711,Geografiesleutel!A:A,Geografiesleutel!B:B,"",0,1)</f>
        <v>Eastern Suburbs</v>
      </c>
      <c r="G13711" s="18">
        <v>3</v>
      </c>
      <c r="H13711" s="18">
        <v>2</v>
      </c>
    </row>
    <row r="13712" spans="1:8" x14ac:dyDescent="0.25">
      <c r="A13712" s="3" t="s">
        <v>51</v>
      </c>
      <c r="B13712" s="5">
        <v>2450000</v>
      </c>
      <c r="C13712" t="s">
        <v>1901</v>
      </c>
      <c r="D13712" t="str">
        <f t="shared" si="215"/>
        <v>Townhouse</v>
      </c>
      <c r="E13712" t="s">
        <v>190</v>
      </c>
      <c r="F13712" t="str">
        <f>_xlfn.XLOOKUP(E13712,Geografiesleutel!A:A,Geografiesleutel!B:B,"",0,1)</f>
        <v>Eastern Suburbs</v>
      </c>
      <c r="G13712" s="18">
        <v>2</v>
      </c>
      <c r="H13712" s="18">
        <v>2</v>
      </c>
    </row>
    <row r="13713" spans="1:8" x14ac:dyDescent="0.25">
      <c r="A13713" s="3" t="s">
        <v>612</v>
      </c>
      <c r="B13713" s="5">
        <v>1420000</v>
      </c>
      <c r="C13713" t="s">
        <v>1902</v>
      </c>
      <c r="D13713" t="str">
        <f t="shared" si="215"/>
        <v>Townhouse</v>
      </c>
      <c r="E13713" t="s">
        <v>324</v>
      </c>
      <c r="F13713" t="str">
        <f>_xlfn.XLOOKUP(E13713,Geografiesleutel!A:A,Geografiesleutel!B:B,"",0,1)</f>
        <v>Eastern Suburbs</v>
      </c>
      <c r="G13713" s="18">
        <v>3</v>
      </c>
      <c r="H13713" s="18">
        <v>2</v>
      </c>
    </row>
    <row r="13714" spans="1:8" x14ac:dyDescent="0.25">
      <c r="A13714" s="3" t="s">
        <v>500</v>
      </c>
      <c r="B13714" s="5">
        <v>1870000</v>
      </c>
      <c r="C13714" t="s">
        <v>1902</v>
      </c>
      <c r="D13714" t="str">
        <f t="shared" si="215"/>
        <v>Townhouse</v>
      </c>
      <c r="E13714" t="s">
        <v>18</v>
      </c>
      <c r="F13714" t="str">
        <f>_xlfn.XLOOKUP(E13714,Geografiesleutel!A:A,Geografiesleutel!B:B,"",0,1)</f>
        <v>Agricultural Smallholdings</v>
      </c>
      <c r="G13714" s="18">
        <v>3</v>
      </c>
      <c r="H13714" s="18" t="s">
        <v>2646</v>
      </c>
    </row>
    <row r="13715" spans="1:8" x14ac:dyDescent="0.25">
      <c r="A13715" s="3" t="s">
        <v>77</v>
      </c>
      <c r="B13715" s="5">
        <v>1695000</v>
      </c>
      <c r="C13715" t="s">
        <v>1902</v>
      </c>
      <c r="D13715" t="str">
        <f t="shared" si="215"/>
        <v>Townhouse</v>
      </c>
      <c r="E13715" t="s">
        <v>209</v>
      </c>
      <c r="F13715" t="str">
        <f>_xlfn.XLOOKUP(E13715,Geografiesleutel!A:A,Geografiesleutel!B:B,"",0,1)</f>
        <v>Eastern Suburbs</v>
      </c>
      <c r="G13715" s="18">
        <v>3</v>
      </c>
      <c r="H13715" s="18" t="s">
        <v>2646</v>
      </c>
    </row>
    <row r="13716" spans="1:8" x14ac:dyDescent="0.25">
      <c r="A13716" s="3" t="s">
        <v>34</v>
      </c>
      <c r="B13716" s="5">
        <v>1650000</v>
      </c>
      <c r="C13716" t="s">
        <v>1902</v>
      </c>
      <c r="D13716" t="str">
        <f t="shared" si="215"/>
        <v>Townhouse</v>
      </c>
      <c r="E13716" t="s">
        <v>101</v>
      </c>
      <c r="F13716" t="str">
        <f>_xlfn.XLOOKUP(E13716,Geografiesleutel!A:A,Geografiesleutel!B:B,"",0,1)</f>
        <v>Eastern Suburbs</v>
      </c>
      <c r="G13716" s="18">
        <v>3</v>
      </c>
      <c r="H13716" s="18">
        <v>2</v>
      </c>
    </row>
    <row r="13717" spans="1:8" x14ac:dyDescent="0.25">
      <c r="A13717" s="3" t="s">
        <v>763</v>
      </c>
      <c r="B13717" s="5">
        <v>949000</v>
      </c>
      <c r="C13717" t="s">
        <v>1901</v>
      </c>
      <c r="D13717" t="str">
        <f t="shared" si="215"/>
        <v>Townhouse</v>
      </c>
      <c r="E13717" t="s">
        <v>30</v>
      </c>
      <c r="F13717" t="str">
        <f>_xlfn.XLOOKUP(E13717,Geografiesleutel!A:A,Geografiesleutel!B:B,"",0,1)</f>
        <v>Northern Suburbs</v>
      </c>
      <c r="G13717" s="18">
        <v>2</v>
      </c>
      <c r="H13717" s="18">
        <v>1</v>
      </c>
    </row>
    <row r="13718" spans="1:8" x14ac:dyDescent="0.25">
      <c r="A13718" s="3" t="s">
        <v>316</v>
      </c>
      <c r="B13718" s="5">
        <v>2850000</v>
      </c>
      <c r="C13718" t="s">
        <v>1902</v>
      </c>
      <c r="D13718" t="str">
        <f t="shared" si="215"/>
        <v>Townhouse</v>
      </c>
      <c r="E13718" t="s">
        <v>609</v>
      </c>
      <c r="F13718" t="str">
        <f>_xlfn.XLOOKUP(E13718,Geografiesleutel!A:A,Geografiesleutel!B:B,"",0,1)</f>
        <v>Agricultural Smallholdings</v>
      </c>
      <c r="G13718" s="18">
        <v>3</v>
      </c>
      <c r="H13718" s="18">
        <v>2</v>
      </c>
    </row>
    <row r="13719" spans="1:8" x14ac:dyDescent="0.25">
      <c r="A13719" s="3" t="s">
        <v>1237</v>
      </c>
      <c r="B13719" s="5">
        <v>2805000</v>
      </c>
      <c r="C13719" t="s">
        <v>1902</v>
      </c>
      <c r="D13719" t="str">
        <f t="shared" si="215"/>
        <v>Townhouse</v>
      </c>
      <c r="E13719" t="s">
        <v>139</v>
      </c>
      <c r="F13719" t="str">
        <f>_xlfn.XLOOKUP(E13719,Geografiesleutel!A:A,Geografiesleutel!B:B,"",0,1)</f>
        <v>Eastern Suburbs</v>
      </c>
      <c r="G13719" s="18">
        <v>3</v>
      </c>
      <c r="H13719" s="18" t="s">
        <v>2646</v>
      </c>
    </row>
    <row r="13720" spans="1:8" x14ac:dyDescent="0.25">
      <c r="A13720" s="3" t="s">
        <v>412</v>
      </c>
      <c r="B13720" s="5">
        <v>1195000</v>
      </c>
      <c r="C13720" t="s">
        <v>1901</v>
      </c>
      <c r="D13720" t="str">
        <f t="shared" si="215"/>
        <v>Townhouse</v>
      </c>
      <c r="E13720" t="s">
        <v>16</v>
      </c>
      <c r="F13720" t="str">
        <f>_xlfn.XLOOKUP(E13720,Geografiesleutel!A:A,Geografiesleutel!B:B,"",0,1)</f>
        <v>Eastern Suburbs</v>
      </c>
      <c r="G13720" s="18">
        <v>2</v>
      </c>
      <c r="H13720" s="18">
        <v>1</v>
      </c>
    </row>
    <row r="13721" spans="1:8" x14ac:dyDescent="0.25">
      <c r="A13721" s="3" t="s">
        <v>313</v>
      </c>
      <c r="B13721" s="5">
        <v>2335000</v>
      </c>
      <c r="C13721" t="s">
        <v>1902</v>
      </c>
      <c r="D13721" t="str">
        <f t="shared" si="215"/>
        <v>Townhouse</v>
      </c>
      <c r="E13721" t="s">
        <v>18</v>
      </c>
      <c r="F13721" t="str">
        <f>_xlfn.XLOOKUP(E13721,Geografiesleutel!A:A,Geografiesleutel!B:B,"",0,1)</f>
        <v>Agricultural Smallholdings</v>
      </c>
      <c r="G13721" s="18">
        <v>3</v>
      </c>
      <c r="H13721" s="18">
        <v>2</v>
      </c>
    </row>
    <row r="13722" spans="1:8" x14ac:dyDescent="0.25">
      <c r="A13722" s="3" t="s">
        <v>500</v>
      </c>
      <c r="B13722" s="5">
        <v>1870000</v>
      </c>
      <c r="C13722" t="s">
        <v>1902</v>
      </c>
      <c r="D13722" t="str">
        <f t="shared" si="215"/>
        <v>Townhouse</v>
      </c>
      <c r="E13722" t="s">
        <v>18</v>
      </c>
      <c r="F13722" t="str">
        <f>_xlfn.XLOOKUP(E13722,Geografiesleutel!A:A,Geografiesleutel!B:B,"",0,1)</f>
        <v>Agricultural Smallholdings</v>
      </c>
      <c r="G13722" s="18">
        <v>3</v>
      </c>
      <c r="H13722" s="18" t="s">
        <v>2646</v>
      </c>
    </row>
    <row r="13723" spans="1:8" x14ac:dyDescent="0.25">
      <c r="A13723" s="3" t="s">
        <v>1957</v>
      </c>
      <c r="B13723" s="5">
        <v>1059500</v>
      </c>
      <c r="C13723" t="s">
        <v>1901</v>
      </c>
      <c r="D13723" t="str">
        <f t="shared" si="215"/>
        <v>Townhouse</v>
      </c>
      <c r="E13723" t="s">
        <v>264</v>
      </c>
      <c r="F13723" t="str">
        <f>_xlfn.XLOOKUP(E13723,Geografiesleutel!A:A,Geografiesleutel!B:B,"",0,1)</f>
        <v>Eastern Suburbs</v>
      </c>
      <c r="G13723" s="18">
        <v>2</v>
      </c>
      <c r="H13723" s="18">
        <v>1</v>
      </c>
    </row>
    <row r="13724" spans="1:8" x14ac:dyDescent="0.25">
      <c r="A13724" s="3" t="s">
        <v>744</v>
      </c>
      <c r="B13724" s="5">
        <v>1475000</v>
      </c>
      <c r="C13724" t="s">
        <v>1901</v>
      </c>
      <c r="D13724" t="str">
        <f t="shared" si="215"/>
        <v>Townhouse</v>
      </c>
      <c r="E13724" t="s">
        <v>46</v>
      </c>
      <c r="F13724" t="str">
        <f>_xlfn.XLOOKUP(E13724,Geografiesleutel!A:A,Geografiesleutel!B:B,"",0,1)</f>
        <v>Eastern Suburbs</v>
      </c>
      <c r="G13724" s="18">
        <v>2</v>
      </c>
      <c r="H13724" s="18">
        <v>1</v>
      </c>
    </row>
    <row r="13725" spans="1:8" x14ac:dyDescent="0.25">
      <c r="A13725" s="3" t="s">
        <v>514</v>
      </c>
      <c r="B13725" s="5">
        <v>1575000</v>
      </c>
      <c r="C13725" t="s">
        <v>1901</v>
      </c>
      <c r="D13725" t="str">
        <f t="shared" si="215"/>
        <v>Townhouse</v>
      </c>
      <c r="E13725" t="s">
        <v>128</v>
      </c>
      <c r="F13725" t="str">
        <f>_xlfn.XLOOKUP(E13725,Geografiesleutel!A:A,Geografiesleutel!B:B,"",0,1)</f>
        <v>Eastern Suburbs</v>
      </c>
      <c r="G13725" s="18">
        <v>2</v>
      </c>
      <c r="H13725" s="18">
        <v>2</v>
      </c>
    </row>
    <row r="13726" spans="1:8" x14ac:dyDescent="0.25">
      <c r="A13726" s="3" t="s">
        <v>192</v>
      </c>
      <c r="B13726" s="5">
        <v>1499000</v>
      </c>
      <c r="C13726" t="s">
        <v>1901</v>
      </c>
      <c r="D13726" t="str">
        <f t="shared" si="215"/>
        <v>Townhouse</v>
      </c>
      <c r="E13726" t="s">
        <v>112</v>
      </c>
      <c r="F13726" t="str">
        <f>_xlfn.XLOOKUP(E13726,Geografiesleutel!A:A,Geografiesleutel!B:B,"",0,1)</f>
        <v>Northern Suburbs</v>
      </c>
      <c r="G13726" s="18">
        <v>2</v>
      </c>
      <c r="H13726" s="18">
        <v>2</v>
      </c>
    </row>
    <row r="13727" spans="1:8" x14ac:dyDescent="0.25">
      <c r="A13727" s="3" t="s">
        <v>117</v>
      </c>
      <c r="B13727" s="5">
        <v>1490000</v>
      </c>
      <c r="C13727" t="s">
        <v>1901</v>
      </c>
      <c r="D13727" t="str">
        <f t="shared" si="215"/>
        <v>Townhouse</v>
      </c>
      <c r="E13727" t="s">
        <v>264</v>
      </c>
      <c r="F13727" t="str">
        <f>_xlfn.XLOOKUP(E13727,Geografiesleutel!A:A,Geografiesleutel!B:B,"",0,1)</f>
        <v>Eastern Suburbs</v>
      </c>
      <c r="G13727" s="18">
        <v>2</v>
      </c>
      <c r="H13727" s="18">
        <v>2</v>
      </c>
    </row>
    <row r="13728" spans="1:8" x14ac:dyDescent="0.25">
      <c r="A13728" s="3" t="s">
        <v>462</v>
      </c>
      <c r="B13728" s="5">
        <v>1095000</v>
      </c>
      <c r="C13728" t="s">
        <v>1903</v>
      </c>
      <c r="D13728" t="str">
        <f t="shared" si="215"/>
        <v>Townhouse</v>
      </c>
      <c r="E13728" t="s">
        <v>62</v>
      </c>
      <c r="F13728" t="str">
        <f>_xlfn.XLOOKUP(E13728,Geografiesleutel!A:A,Geografiesleutel!B:B,"",0,1)</f>
        <v>Northern Suburbs</v>
      </c>
      <c r="G13728" s="18">
        <v>4</v>
      </c>
      <c r="H13728" s="18" t="s">
        <v>2648</v>
      </c>
    </row>
    <row r="13729" spans="1:8" x14ac:dyDescent="0.25">
      <c r="A13729" s="3" t="s">
        <v>261</v>
      </c>
      <c r="B13729" s="5">
        <v>2900000</v>
      </c>
      <c r="C13729" t="s">
        <v>1902</v>
      </c>
      <c r="D13729" t="str">
        <f t="shared" si="215"/>
        <v>Townhouse</v>
      </c>
      <c r="E13729" t="s">
        <v>233</v>
      </c>
      <c r="F13729" t="str">
        <f>_xlfn.XLOOKUP(E13729,Geografiesleutel!A:A,Geografiesleutel!B:B,"",0,1)</f>
        <v>Eastern Suburbs</v>
      </c>
      <c r="G13729" s="18">
        <v>3</v>
      </c>
      <c r="H13729" s="18">
        <v>2</v>
      </c>
    </row>
    <row r="13730" spans="1:8" x14ac:dyDescent="0.25">
      <c r="A13730" s="3" t="s">
        <v>262</v>
      </c>
      <c r="B13730" s="5">
        <v>1895000</v>
      </c>
      <c r="C13730" t="s">
        <v>1903</v>
      </c>
      <c r="D13730" t="str">
        <f t="shared" si="215"/>
        <v>Townhouse</v>
      </c>
      <c r="E13730" t="s">
        <v>46</v>
      </c>
      <c r="F13730" t="str">
        <f>_xlfn.XLOOKUP(E13730,Geografiesleutel!A:A,Geografiesleutel!B:B,"",0,1)</f>
        <v>Eastern Suburbs</v>
      </c>
      <c r="G13730" s="18">
        <v>4</v>
      </c>
      <c r="H13730" s="18" t="s">
        <v>2646</v>
      </c>
    </row>
    <row r="13731" spans="1:8" x14ac:dyDescent="0.25">
      <c r="A13731" s="3" t="s">
        <v>1237</v>
      </c>
      <c r="B13731" s="5">
        <v>2805000</v>
      </c>
      <c r="C13731" t="s">
        <v>1902</v>
      </c>
      <c r="D13731" t="str">
        <f t="shared" si="215"/>
        <v>Townhouse</v>
      </c>
      <c r="E13731" t="s">
        <v>139</v>
      </c>
      <c r="F13731" t="str">
        <f>_xlfn.XLOOKUP(E13731,Geografiesleutel!A:A,Geografiesleutel!B:B,"",0,1)</f>
        <v>Eastern Suburbs</v>
      </c>
      <c r="G13731" s="18">
        <v>3</v>
      </c>
      <c r="H13731" s="18">
        <v>2</v>
      </c>
    </row>
    <row r="13732" spans="1:8" x14ac:dyDescent="0.25">
      <c r="A13732" s="3" t="s">
        <v>724</v>
      </c>
      <c r="B13732" s="5">
        <v>1495000</v>
      </c>
      <c r="C13732" t="s">
        <v>1902</v>
      </c>
      <c r="D13732" t="str">
        <f t="shared" si="215"/>
        <v>Townhouse</v>
      </c>
      <c r="E13732" t="s">
        <v>46</v>
      </c>
      <c r="F13732" t="str">
        <f>_xlfn.XLOOKUP(E13732,Geografiesleutel!A:A,Geografiesleutel!B:B,"",0,1)</f>
        <v>Eastern Suburbs</v>
      </c>
      <c r="G13732" s="18">
        <v>3</v>
      </c>
      <c r="H13732" s="18">
        <v>2</v>
      </c>
    </row>
    <row r="13733" spans="1:8" x14ac:dyDescent="0.25">
      <c r="A13733" s="3" t="s">
        <v>202</v>
      </c>
      <c r="B13733" s="5">
        <v>995000</v>
      </c>
      <c r="C13733" t="s">
        <v>1902</v>
      </c>
      <c r="D13733" t="str">
        <f t="shared" si="215"/>
        <v>Townhouse</v>
      </c>
      <c r="E13733" t="s">
        <v>368</v>
      </c>
      <c r="F13733" t="str">
        <f>_xlfn.XLOOKUP(E13733,Geografiesleutel!A:A,Geografiesleutel!B:B,"",0,1)</f>
        <v>Eastern Suburbs</v>
      </c>
      <c r="G13733" s="18">
        <v>3</v>
      </c>
      <c r="H13733" s="18" t="s">
        <v>2646</v>
      </c>
    </row>
    <row r="13734" spans="1:8" x14ac:dyDescent="0.25">
      <c r="A13734" s="3" t="s">
        <v>266</v>
      </c>
      <c r="B13734" s="5">
        <v>1500000</v>
      </c>
      <c r="C13734" t="s">
        <v>1901</v>
      </c>
      <c r="D13734" t="str">
        <f t="shared" si="215"/>
        <v>Townhouse</v>
      </c>
      <c r="E13734" t="s">
        <v>80</v>
      </c>
      <c r="F13734" t="str">
        <f>_xlfn.XLOOKUP(E13734,Geografiesleutel!A:A,Geografiesleutel!B:B,"",0,1)</f>
        <v>Eastern Suburbs</v>
      </c>
      <c r="G13734" s="18">
        <v>2</v>
      </c>
      <c r="H13734" s="18">
        <v>1</v>
      </c>
    </row>
    <row r="13735" spans="1:8" x14ac:dyDescent="0.25">
      <c r="A13735" s="3" t="s">
        <v>1618</v>
      </c>
      <c r="B13735" s="5">
        <v>715000</v>
      </c>
      <c r="C13735" t="s">
        <v>1901</v>
      </c>
      <c r="D13735" t="str">
        <f t="shared" si="215"/>
        <v>Townhouse</v>
      </c>
      <c r="E13735" t="s">
        <v>116</v>
      </c>
      <c r="F13735" t="str">
        <f>_xlfn.XLOOKUP(E13735,Geografiesleutel!A:A,Geografiesleutel!B:B,"",0,1)</f>
        <v>Western Suburbs</v>
      </c>
      <c r="G13735" s="18">
        <v>2</v>
      </c>
      <c r="H13735" s="18">
        <v>1</v>
      </c>
    </row>
    <row r="13736" spans="1:8" x14ac:dyDescent="0.25">
      <c r="A13736" s="3" t="s">
        <v>183</v>
      </c>
      <c r="B13736" s="5">
        <v>1250000</v>
      </c>
      <c r="C13736" t="s">
        <v>1902</v>
      </c>
      <c r="D13736" t="str">
        <f t="shared" si="215"/>
        <v>Townhouse</v>
      </c>
      <c r="E13736" t="s">
        <v>194</v>
      </c>
      <c r="F13736" t="str">
        <f>_xlfn.XLOOKUP(E13736,Geografiesleutel!A:A,Geografiesleutel!B:B,"",0,1)</f>
        <v>Eastern Suburbs</v>
      </c>
      <c r="G13736" s="18">
        <v>3</v>
      </c>
      <c r="H13736" s="18">
        <v>2</v>
      </c>
    </row>
    <row r="13737" spans="1:8" x14ac:dyDescent="0.25">
      <c r="A13737" s="3" t="s">
        <v>236</v>
      </c>
      <c r="B13737" s="5">
        <v>3100000</v>
      </c>
      <c r="C13737" t="s">
        <v>1902</v>
      </c>
      <c r="D13737" t="str">
        <f t="shared" si="215"/>
        <v>Townhouse</v>
      </c>
      <c r="E13737" t="s">
        <v>172</v>
      </c>
      <c r="F13737" t="str">
        <f>_xlfn.XLOOKUP(E13737,Geografiesleutel!A:A,Geografiesleutel!B:B,"",0,1)</f>
        <v>Eastern Suburbs</v>
      </c>
      <c r="G13737" s="18">
        <v>3</v>
      </c>
      <c r="H13737" s="18">
        <v>3</v>
      </c>
    </row>
    <row r="13738" spans="1:8" x14ac:dyDescent="0.25">
      <c r="A13738" s="3" t="s">
        <v>668</v>
      </c>
      <c r="B13738" s="5">
        <v>1620000</v>
      </c>
      <c r="C13738" t="s">
        <v>1902</v>
      </c>
      <c r="D13738" t="str">
        <f t="shared" si="215"/>
        <v>Townhouse</v>
      </c>
      <c r="E13738" t="s">
        <v>30</v>
      </c>
      <c r="F13738" t="str">
        <f>_xlfn.XLOOKUP(E13738,Geografiesleutel!A:A,Geografiesleutel!B:B,"",0,1)</f>
        <v>Northern Suburbs</v>
      </c>
      <c r="G13738" s="18">
        <v>3</v>
      </c>
      <c r="H13738" s="18">
        <v>2</v>
      </c>
    </row>
    <row r="13739" spans="1:8" x14ac:dyDescent="0.25">
      <c r="A13739" s="3" t="s">
        <v>395</v>
      </c>
      <c r="B13739" s="5">
        <v>1370000</v>
      </c>
      <c r="C13739" t="s">
        <v>1902</v>
      </c>
      <c r="D13739" t="str">
        <f t="shared" si="215"/>
        <v>Townhouse</v>
      </c>
      <c r="E13739" t="s">
        <v>30</v>
      </c>
      <c r="F13739" t="str">
        <f>_xlfn.XLOOKUP(E13739,Geografiesleutel!A:A,Geografiesleutel!B:B,"",0,1)</f>
        <v>Northern Suburbs</v>
      </c>
      <c r="G13739" s="18">
        <v>3</v>
      </c>
      <c r="H13739" s="18">
        <v>2</v>
      </c>
    </row>
    <row r="13740" spans="1:8" x14ac:dyDescent="0.25">
      <c r="A13740" s="3" t="s">
        <v>1918</v>
      </c>
      <c r="B13740" s="5">
        <v>2125000</v>
      </c>
      <c r="C13740" t="s">
        <v>1901</v>
      </c>
      <c r="D13740" t="str">
        <f t="shared" si="215"/>
        <v>Townhouse</v>
      </c>
      <c r="E13740" t="s">
        <v>322</v>
      </c>
      <c r="F13740" t="str">
        <f>_xlfn.XLOOKUP(E13740,Geografiesleutel!A:A,Geografiesleutel!B:B,"",0,1)</f>
        <v>Agricultural Smallholdings</v>
      </c>
      <c r="G13740" s="18">
        <v>2</v>
      </c>
      <c r="H13740" s="18">
        <v>2</v>
      </c>
    </row>
    <row r="13741" spans="1:8" x14ac:dyDescent="0.25">
      <c r="A13741" s="3" t="s">
        <v>237</v>
      </c>
      <c r="B13741" s="5">
        <v>925000</v>
      </c>
      <c r="C13741" t="s">
        <v>1901</v>
      </c>
      <c r="D13741" t="str">
        <f t="shared" si="215"/>
        <v>Townhouse</v>
      </c>
      <c r="E13741" t="s">
        <v>97</v>
      </c>
      <c r="F13741" t="str">
        <f>_xlfn.XLOOKUP(E13741,Geografiesleutel!A:A,Geografiesleutel!B:B,"",0,1)</f>
        <v>Northern Suburbs</v>
      </c>
      <c r="G13741" s="18">
        <v>2</v>
      </c>
      <c r="H13741" s="18">
        <v>2</v>
      </c>
    </row>
    <row r="13742" spans="1:8" x14ac:dyDescent="0.25">
      <c r="A13742" s="3" t="s">
        <v>981</v>
      </c>
      <c r="B13742" s="5">
        <v>799000</v>
      </c>
      <c r="C13742" t="s">
        <v>1901</v>
      </c>
      <c r="D13742" t="str">
        <f t="shared" si="215"/>
        <v>Townhouse</v>
      </c>
      <c r="E13742" t="s">
        <v>156</v>
      </c>
      <c r="F13742" t="str">
        <f>_xlfn.XLOOKUP(E13742,Geografiesleutel!A:A,Geografiesleutel!B:B,"",0,1)</f>
        <v>Northern Suburbs</v>
      </c>
      <c r="G13742" s="18">
        <v>2</v>
      </c>
      <c r="H13742" s="18" t="s">
        <v>2650</v>
      </c>
    </row>
    <row r="13743" spans="1:8" x14ac:dyDescent="0.25">
      <c r="A13743" s="3" t="s">
        <v>861</v>
      </c>
      <c r="B13743" s="5">
        <v>1199000</v>
      </c>
      <c r="C13743" t="s">
        <v>1901</v>
      </c>
      <c r="D13743" t="str">
        <f t="shared" si="215"/>
        <v>Townhouse</v>
      </c>
      <c r="E13743" t="s">
        <v>285</v>
      </c>
      <c r="F13743" t="str">
        <f>_xlfn.XLOOKUP(E13743,Geografiesleutel!A:A,Geografiesleutel!B:B,"",0,1)</f>
        <v>Eastern Suburbs</v>
      </c>
      <c r="G13743" s="18">
        <v>2</v>
      </c>
      <c r="H13743" s="18">
        <v>2</v>
      </c>
    </row>
    <row r="13744" spans="1:8" x14ac:dyDescent="0.25">
      <c r="A13744" s="3" t="s">
        <v>365</v>
      </c>
      <c r="B13744" s="5">
        <v>1450000</v>
      </c>
      <c r="C13744" t="s">
        <v>1902</v>
      </c>
      <c r="D13744" t="str">
        <f t="shared" si="215"/>
        <v>Townhouse</v>
      </c>
      <c r="E13744" t="s">
        <v>264</v>
      </c>
      <c r="F13744" t="str">
        <f>_xlfn.XLOOKUP(E13744,Geografiesleutel!A:A,Geografiesleutel!B:B,"",0,1)</f>
        <v>Eastern Suburbs</v>
      </c>
      <c r="G13744" s="18">
        <v>3</v>
      </c>
      <c r="H13744" s="18">
        <v>2</v>
      </c>
    </row>
    <row r="13745" spans="1:8" x14ac:dyDescent="0.25">
      <c r="A13745" s="3" t="s">
        <v>462</v>
      </c>
      <c r="B13745" s="5">
        <v>1095000</v>
      </c>
      <c r="C13745" t="s">
        <v>1902</v>
      </c>
      <c r="D13745" t="str">
        <f t="shared" si="215"/>
        <v>Townhouse</v>
      </c>
      <c r="E13745" t="s">
        <v>62</v>
      </c>
      <c r="F13745" t="str">
        <f>_xlfn.XLOOKUP(E13745,Geografiesleutel!A:A,Geografiesleutel!B:B,"",0,1)</f>
        <v>Northern Suburbs</v>
      </c>
      <c r="G13745" s="18">
        <v>3</v>
      </c>
      <c r="H13745" s="18">
        <v>2</v>
      </c>
    </row>
    <row r="13746" spans="1:8" x14ac:dyDescent="0.25">
      <c r="A13746" s="3" t="s">
        <v>1448</v>
      </c>
      <c r="B13746" s="5">
        <v>889000</v>
      </c>
      <c r="C13746" t="s">
        <v>1901</v>
      </c>
      <c r="D13746" t="str">
        <f t="shared" si="215"/>
        <v>Townhouse</v>
      </c>
      <c r="E13746" t="s">
        <v>30</v>
      </c>
      <c r="F13746" t="str">
        <f>_xlfn.XLOOKUP(E13746,Geografiesleutel!A:A,Geografiesleutel!B:B,"",0,1)</f>
        <v>Northern Suburbs</v>
      </c>
      <c r="G13746" s="18">
        <v>2</v>
      </c>
      <c r="H13746" s="18">
        <v>1</v>
      </c>
    </row>
    <row r="13747" spans="1:8" x14ac:dyDescent="0.25">
      <c r="A13747" s="3" t="s">
        <v>720</v>
      </c>
      <c r="B13747" s="5">
        <v>1935000</v>
      </c>
      <c r="C13747" t="s">
        <v>1901</v>
      </c>
      <c r="D13747" t="str">
        <f t="shared" si="215"/>
        <v>Townhouse</v>
      </c>
      <c r="E13747" t="s">
        <v>351</v>
      </c>
      <c r="F13747" t="str">
        <f>_xlfn.XLOOKUP(E13747,Geografiesleutel!A:A,Geografiesleutel!B:B,"",0,1)</f>
        <v>Eastern Suburbs</v>
      </c>
      <c r="G13747" s="18">
        <v>2</v>
      </c>
      <c r="H13747" s="18">
        <v>2</v>
      </c>
    </row>
    <row r="13748" spans="1:8" x14ac:dyDescent="0.25">
      <c r="A13748" s="3" t="s">
        <v>669</v>
      </c>
      <c r="B13748" s="5">
        <v>920000</v>
      </c>
      <c r="C13748" t="s">
        <v>1902</v>
      </c>
      <c r="D13748" t="str">
        <f t="shared" si="215"/>
        <v>Townhouse</v>
      </c>
      <c r="E13748" t="s">
        <v>97</v>
      </c>
      <c r="F13748" t="str">
        <f>_xlfn.XLOOKUP(E13748,Geografiesleutel!A:A,Geografiesleutel!B:B,"",0,1)</f>
        <v>Northern Suburbs</v>
      </c>
      <c r="G13748" s="18">
        <v>3</v>
      </c>
      <c r="H13748" s="18" t="s">
        <v>2650</v>
      </c>
    </row>
    <row r="13749" spans="1:8" x14ac:dyDescent="0.25">
      <c r="A13749" s="3" t="s">
        <v>242</v>
      </c>
      <c r="B13749" s="5">
        <v>845000</v>
      </c>
      <c r="C13749" t="s">
        <v>1902</v>
      </c>
      <c r="D13749" t="str">
        <f t="shared" si="215"/>
        <v>Townhouse</v>
      </c>
      <c r="E13749" t="s">
        <v>227</v>
      </c>
      <c r="F13749" t="str">
        <f>_xlfn.XLOOKUP(E13749,Geografiesleutel!A:A,Geografiesleutel!B:B,"",0,1)</f>
        <v>Western Suburbs</v>
      </c>
      <c r="G13749" s="18">
        <v>3</v>
      </c>
      <c r="H13749" s="18">
        <v>2</v>
      </c>
    </row>
    <row r="13750" spans="1:8" x14ac:dyDescent="0.25">
      <c r="A13750" s="3" t="s">
        <v>143</v>
      </c>
      <c r="B13750" s="5">
        <v>1300000</v>
      </c>
      <c r="C13750" t="s">
        <v>1902</v>
      </c>
      <c r="D13750" t="str">
        <f t="shared" si="215"/>
        <v>Townhouse</v>
      </c>
      <c r="E13750" t="s">
        <v>141</v>
      </c>
      <c r="F13750" t="str">
        <f>_xlfn.XLOOKUP(E13750,Geografiesleutel!A:A,Geografiesleutel!B:B,"",0,1)</f>
        <v>Agricultural Smallholdings</v>
      </c>
      <c r="G13750" s="18">
        <v>3</v>
      </c>
      <c r="H13750" s="18">
        <v>2</v>
      </c>
    </row>
    <row r="13751" spans="1:8" x14ac:dyDescent="0.25">
      <c r="A13751" s="3" t="s">
        <v>316</v>
      </c>
      <c r="B13751" s="5">
        <v>2850000</v>
      </c>
      <c r="C13751" t="s">
        <v>1902</v>
      </c>
      <c r="D13751" t="str">
        <f t="shared" si="215"/>
        <v>Townhouse</v>
      </c>
      <c r="E13751" t="s">
        <v>322</v>
      </c>
      <c r="F13751" t="str">
        <f>_xlfn.XLOOKUP(E13751,Geografiesleutel!A:A,Geografiesleutel!B:B,"",0,1)</f>
        <v>Agricultural Smallholdings</v>
      </c>
      <c r="G13751" s="18">
        <v>3</v>
      </c>
      <c r="H13751" s="18">
        <v>2</v>
      </c>
    </row>
    <row r="13752" spans="1:8" x14ac:dyDescent="0.25">
      <c r="A13752" s="3" t="s">
        <v>219</v>
      </c>
      <c r="B13752" s="5">
        <v>1050000</v>
      </c>
      <c r="C13752" t="s">
        <v>1903</v>
      </c>
      <c r="D13752" t="str">
        <f t="shared" si="215"/>
        <v>Townhouse</v>
      </c>
      <c r="E13752" t="s">
        <v>217</v>
      </c>
      <c r="F13752" t="str">
        <f>_xlfn.XLOOKUP(E13752,Geografiesleutel!A:A,Geografiesleutel!B:B,"",0,1)</f>
        <v>Eastern Suburbs</v>
      </c>
      <c r="G13752" s="18">
        <v>4</v>
      </c>
      <c r="H13752" s="18">
        <v>2</v>
      </c>
    </row>
    <row r="13753" spans="1:8" x14ac:dyDescent="0.25">
      <c r="A13753" s="3" t="s">
        <v>69</v>
      </c>
      <c r="B13753" s="5">
        <v>2695000</v>
      </c>
      <c r="C13753" t="s">
        <v>1902</v>
      </c>
      <c r="D13753" t="str">
        <f t="shared" si="215"/>
        <v>Townhouse</v>
      </c>
      <c r="E13753" t="s">
        <v>209</v>
      </c>
      <c r="F13753" t="str">
        <f>_xlfn.XLOOKUP(E13753,Geografiesleutel!A:A,Geografiesleutel!B:B,"",0,1)</f>
        <v>Eastern Suburbs</v>
      </c>
      <c r="G13753" s="18">
        <v>3</v>
      </c>
      <c r="H13753" s="18">
        <v>2</v>
      </c>
    </row>
    <row r="13754" spans="1:8" x14ac:dyDescent="0.25">
      <c r="A13754" s="3" t="s">
        <v>401</v>
      </c>
      <c r="B13754" s="5">
        <v>915000</v>
      </c>
      <c r="C13754" t="s">
        <v>1901</v>
      </c>
      <c r="D13754" t="str">
        <f t="shared" si="215"/>
        <v>Townhouse</v>
      </c>
      <c r="E13754" t="s">
        <v>101</v>
      </c>
      <c r="F13754" t="str">
        <f>_xlfn.XLOOKUP(E13754,Geografiesleutel!A:A,Geografiesleutel!B:B,"",0,1)</f>
        <v>Eastern Suburbs</v>
      </c>
      <c r="G13754" s="18">
        <v>2</v>
      </c>
      <c r="H13754" s="18">
        <v>2</v>
      </c>
    </row>
    <row r="13755" spans="1:8" x14ac:dyDescent="0.25">
      <c r="A13755" s="3" t="s">
        <v>162</v>
      </c>
      <c r="B13755" s="5">
        <v>950000</v>
      </c>
      <c r="C13755" t="s">
        <v>1902</v>
      </c>
      <c r="D13755" t="str">
        <f t="shared" si="215"/>
        <v>Townhouse</v>
      </c>
      <c r="E13755" t="s">
        <v>97</v>
      </c>
      <c r="F13755" t="str">
        <f>_xlfn.XLOOKUP(E13755,Geografiesleutel!A:A,Geografiesleutel!B:B,"",0,1)</f>
        <v>Northern Suburbs</v>
      </c>
      <c r="G13755" s="18">
        <v>3</v>
      </c>
      <c r="H13755" s="18">
        <v>2</v>
      </c>
    </row>
    <row r="13756" spans="1:8" x14ac:dyDescent="0.25">
      <c r="A13756" s="3" t="s">
        <v>344</v>
      </c>
      <c r="B13756" s="5">
        <v>1795000</v>
      </c>
      <c r="C13756" t="s">
        <v>1902</v>
      </c>
      <c r="D13756" t="str">
        <f t="shared" si="215"/>
        <v>Townhouse</v>
      </c>
      <c r="E13756" t="s">
        <v>974</v>
      </c>
      <c r="F13756" t="str">
        <f>_xlfn.XLOOKUP(E13756,Geografiesleutel!A:A,Geografiesleutel!B:B,"",0,1)</f>
        <v>Eastern Suburbs</v>
      </c>
      <c r="G13756" s="18">
        <v>3</v>
      </c>
      <c r="H13756" s="18">
        <v>2</v>
      </c>
    </row>
    <row r="13757" spans="1:8" x14ac:dyDescent="0.25">
      <c r="A13757" s="3" t="s">
        <v>138</v>
      </c>
      <c r="B13757" s="5">
        <v>2825000</v>
      </c>
      <c r="C13757" t="s">
        <v>1902</v>
      </c>
      <c r="D13757" t="str">
        <f t="shared" ref="D13757:D13817" si="216">TRIM(RIGHT(SUBSTITUTE(C13757," ",REPT(" ",LEN(C13757))),LEN(C13757)))</f>
        <v>Townhouse</v>
      </c>
      <c r="E13757" t="s">
        <v>139</v>
      </c>
      <c r="F13757" t="str">
        <f>_xlfn.XLOOKUP(E13757,Geografiesleutel!A:A,Geografiesleutel!B:B,"",0,1)</f>
        <v>Eastern Suburbs</v>
      </c>
      <c r="G13757" s="18">
        <v>3</v>
      </c>
      <c r="H13757" s="18">
        <v>2</v>
      </c>
    </row>
    <row r="13758" spans="1:8" x14ac:dyDescent="0.25">
      <c r="A13758" s="3" t="s">
        <v>316</v>
      </c>
      <c r="B13758" s="5">
        <v>2850000</v>
      </c>
      <c r="C13758" t="s">
        <v>1902</v>
      </c>
      <c r="D13758" t="str">
        <f t="shared" si="216"/>
        <v>Townhouse</v>
      </c>
      <c r="E13758" t="s">
        <v>322</v>
      </c>
      <c r="F13758" t="str">
        <f>_xlfn.XLOOKUP(E13758,Geografiesleutel!A:A,Geografiesleutel!B:B,"",0,1)</f>
        <v>Agricultural Smallholdings</v>
      </c>
      <c r="G13758" s="18">
        <v>3</v>
      </c>
      <c r="H13758" s="18">
        <v>2</v>
      </c>
    </row>
    <row r="13759" spans="1:8" x14ac:dyDescent="0.25">
      <c r="A13759" s="3" t="s">
        <v>612</v>
      </c>
      <c r="B13759" s="5">
        <v>1420000</v>
      </c>
      <c r="C13759" t="s">
        <v>1902</v>
      </c>
      <c r="D13759" t="str">
        <f t="shared" si="216"/>
        <v>Townhouse</v>
      </c>
      <c r="E13759" t="s">
        <v>324</v>
      </c>
      <c r="F13759" t="str">
        <f>_xlfn.XLOOKUP(E13759,Geografiesleutel!A:A,Geografiesleutel!B:B,"",0,1)</f>
        <v>Eastern Suburbs</v>
      </c>
      <c r="G13759" s="18">
        <v>3</v>
      </c>
      <c r="H13759" s="18">
        <v>3</v>
      </c>
    </row>
    <row r="13760" spans="1:8" x14ac:dyDescent="0.25">
      <c r="A13760" s="3" t="s">
        <v>73</v>
      </c>
      <c r="B13760" s="5">
        <v>2100000</v>
      </c>
      <c r="C13760" t="s">
        <v>1902</v>
      </c>
      <c r="D13760" t="str">
        <f t="shared" si="216"/>
        <v>Townhouse</v>
      </c>
      <c r="E13760" t="s">
        <v>46</v>
      </c>
      <c r="F13760" t="str">
        <f>_xlfn.XLOOKUP(E13760,Geografiesleutel!A:A,Geografiesleutel!B:B,"",0,1)</f>
        <v>Eastern Suburbs</v>
      </c>
      <c r="G13760" s="18">
        <v>3</v>
      </c>
      <c r="H13760" s="18">
        <v>2</v>
      </c>
    </row>
    <row r="13761" spans="1:8" x14ac:dyDescent="0.25">
      <c r="A13761" s="3" t="s">
        <v>1958</v>
      </c>
      <c r="B13761" s="5">
        <v>1249500</v>
      </c>
      <c r="C13761" t="s">
        <v>1901</v>
      </c>
      <c r="D13761" t="str">
        <f t="shared" si="216"/>
        <v>Townhouse</v>
      </c>
      <c r="E13761" t="s">
        <v>46</v>
      </c>
      <c r="F13761" t="str">
        <f>_xlfn.XLOOKUP(E13761,Geografiesleutel!A:A,Geografiesleutel!B:B,"",0,1)</f>
        <v>Eastern Suburbs</v>
      </c>
      <c r="G13761" s="18">
        <v>2</v>
      </c>
      <c r="H13761" s="18">
        <v>1</v>
      </c>
    </row>
    <row r="13762" spans="1:8" x14ac:dyDescent="0.25">
      <c r="A13762" s="3" t="s">
        <v>758</v>
      </c>
      <c r="B13762" s="5">
        <v>930000</v>
      </c>
      <c r="C13762" t="s">
        <v>1901</v>
      </c>
      <c r="D13762" t="str">
        <f t="shared" si="216"/>
        <v>Townhouse</v>
      </c>
      <c r="E13762" t="s">
        <v>97</v>
      </c>
      <c r="F13762" t="str">
        <f>_xlfn.XLOOKUP(E13762,Geografiesleutel!A:A,Geografiesleutel!B:B,"",0,1)</f>
        <v>Northern Suburbs</v>
      </c>
      <c r="G13762" s="18">
        <v>2</v>
      </c>
      <c r="H13762" s="18" t="s">
        <v>2650</v>
      </c>
    </row>
    <row r="13763" spans="1:8" x14ac:dyDescent="0.25">
      <c r="A13763" s="3" t="s">
        <v>1308</v>
      </c>
      <c r="B13763" s="5">
        <v>640000</v>
      </c>
      <c r="C13763" t="s">
        <v>1901</v>
      </c>
      <c r="D13763" t="str">
        <f t="shared" si="216"/>
        <v>Townhouse</v>
      </c>
      <c r="E13763" t="s">
        <v>116</v>
      </c>
      <c r="F13763" t="str">
        <f>_xlfn.XLOOKUP(E13763,Geografiesleutel!A:A,Geografiesleutel!B:B,"",0,1)</f>
        <v>Western Suburbs</v>
      </c>
      <c r="G13763" s="18">
        <v>2</v>
      </c>
      <c r="H13763" s="18">
        <v>1</v>
      </c>
    </row>
    <row r="13764" spans="1:8" x14ac:dyDescent="0.25">
      <c r="A13764" s="3" t="s">
        <v>512</v>
      </c>
      <c r="B13764" s="5">
        <v>750000</v>
      </c>
      <c r="C13764" t="s">
        <v>1901</v>
      </c>
      <c r="D13764" t="str">
        <f t="shared" si="216"/>
        <v>Townhouse</v>
      </c>
      <c r="E13764" t="s">
        <v>64</v>
      </c>
      <c r="F13764" t="str">
        <f>_xlfn.XLOOKUP(E13764,Geografiesleutel!A:A,Geografiesleutel!B:B,"",0,1)</f>
        <v>Western Suburbs</v>
      </c>
      <c r="G13764" s="18">
        <v>2</v>
      </c>
      <c r="H13764" s="18">
        <v>2</v>
      </c>
    </row>
    <row r="13765" spans="1:8" x14ac:dyDescent="0.25">
      <c r="A13765" s="3" t="s">
        <v>1635</v>
      </c>
      <c r="B13765" s="5">
        <v>1089000</v>
      </c>
      <c r="C13765" t="s">
        <v>1901</v>
      </c>
      <c r="D13765" t="str">
        <f t="shared" si="216"/>
        <v>Townhouse</v>
      </c>
      <c r="E13765" t="s">
        <v>595</v>
      </c>
      <c r="F13765" t="str">
        <f>_xlfn.XLOOKUP(E13765,Geografiesleutel!A:A,Geografiesleutel!B:B,"",0,1)</f>
        <v>Agricultural Smallholdings</v>
      </c>
      <c r="G13765" s="18">
        <v>2</v>
      </c>
      <c r="H13765" s="18">
        <v>2</v>
      </c>
    </row>
    <row r="13766" spans="1:8" x14ac:dyDescent="0.25">
      <c r="A13766" s="3" t="s">
        <v>183</v>
      </c>
      <c r="B13766" s="5">
        <v>1250000</v>
      </c>
      <c r="C13766" t="s">
        <v>1901</v>
      </c>
      <c r="D13766" t="str">
        <f t="shared" si="216"/>
        <v>Townhouse</v>
      </c>
      <c r="E13766" t="s">
        <v>134</v>
      </c>
      <c r="F13766" t="str">
        <f>_xlfn.XLOOKUP(E13766,Geografiesleutel!A:A,Geografiesleutel!B:B,"",0,1)</f>
        <v>Eastern Suburbs</v>
      </c>
      <c r="G13766" s="18">
        <v>2</v>
      </c>
      <c r="H13766" s="18">
        <v>1</v>
      </c>
    </row>
    <row r="13767" spans="1:8" x14ac:dyDescent="0.25">
      <c r="A13767" s="3" t="s">
        <v>1959</v>
      </c>
      <c r="B13767" s="5">
        <v>1871100</v>
      </c>
      <c r="C13767" t="s">
        <v>1901</v>
      </c>
      <c r="D13767" t="str">
        <f t="shared" si="216"/>
        <v>Townhouse</v>
      </c>
      <c r="E13767" t="s">
        <v>30</v>
      </c>
      <c r="F13767" t="str">
        <f>_xlfn.XLOOKUP(E13767,Geografiesleutel!A:A,Geografiesleutel!B:B,"",0,1)</f>
        <v>Northern Suburbs</v>
      </c>
      <c r="G13767" s="18">
        <v>2</v>
      </c>
      <c r="H13767" s="18">
        <v>2</v>
      </c>
    </row>
    <row r="13768" spans="1:8" x14ac:dyDescent="0.25">
      <c r="A13768" s="3" t="s">
        <v>216</v>
      </c>
      <c r="B13768" s="5">
        <v>1100000</v>
      </c>
      <c r="C13768" t="s">
        <v>1901</v>
      </c>
      <c r="D13768" t="str">
        <f t="shared" si="216"/>
        <v>Townhouse</v>
      </c>
      <c r="E13768" t="s">
        <v>152</v>
      </c>
      <c r="F13768" t="str">
        <f>_xlfn.XLOOKUP(E13768,Geografiesleutel!A:A,Geografiesleutel!B:B,"",0,1)</f>
        <v>Eastern Suburbs</v>
      </c>
      <c r="G13768" s="18">
        <v>2</v>
      </c>
      <c r="H13768" s="18">
        <v>1</v>
      </c>
    </row>
    <row r="13769" spans="1:8" x14ac:dyDescent="0.25">
      <c r="A13769" s="3" t="s">
        <v>71</v>
      </c>
      <c r="B13769" s="5">
        <v>690000</v>
      </c>
      <c r="C13769" t="s">
        <v>1901</v>
      </c>
      <c r="D13769" t="str">
        <f t="shared" si="216"/>
        <v>Townhouse</v>
      </c>
      <c r="E13769" t="s">
        <v>137</v>
      </c>
      <c r="F13769" t="str">
        <f>_xlfn.XLOOKUP(E13769,Geografiesleutel!A:A,Geografiesleutel!B:B,"",0,1)</f>
        <v>Northern Suburbs</v>
      </c>
      <c r="G13769" s="18">
        <v>2</v>
      </c>
      <c r="H13769" s="18">
        <v>1</v>
      </c>
    </row>
    <row r="13770" spans="1:8" x14ac:dyDescent="0.25">
      <c r="A13770" s="3" t="s">
        <v>724</v>
      </c>
      <c r="B13770" s="5">
        <v>1495000</v>
      </c>
      <c r="C13770" t="s">
        <v>1902</v>
      </c>
      <c r="D13770" t="str">
        <f t="shared" si="216"/>
        <v>Townhouse</v>
      </c>
      <c r="E13770" t="s">
        <v>16</v>
      </c>
      <c r="F13770" t="str">
        <f>_xlfn.XLOOKUP(E13770,Geografiesleutel!A:A,Geografiesleutel!B:B,"",0,1)</f>
        <v>Eastern Suburbs</v>
      </c>
      <c r="G13770" s="18">
        <v>3</v>
      </c>
      <c r="H13770" s="18">
        <v>2</v>
      </c>
    </row>
    <row r="13771" spans="1:8" x14ac:dyDescent="0.25">
      <c r="A13771" s="3" t="s">
        <v>468</v>
      </c>
      <c r="B13771" s="5">
        <v>699000</v>
      </c>
      <c r="C13771" t="s">
        <v>1901</v>
      </c>
      <c r="D13771" t="str">
        <f t="shared" si="216"/>
        <v>Townhouse</v>
      </c>
      <c r="E13771" t="s">
        <v>487</v>
      </c>
      <c r="F13771" t="str">
        <f>_xlfn.XLOOKUP(E13771,Geografiesleutel!A:A,Geografiesleutel!B:B,"",0,1)</f>
        <v>CBD</v>
      </c>
      <c r="G13771" s="18">
        <v>2</v>
      </c>
      <c r="H13771" s="18">
        <v>1</v>
      </c>
    </row>
    <row r="13772" spans="1:8" x14ac:dyDescent="0.25">
      <c r="A13772" s="3" t="s">
        <v>371</v>
      </c>
      <c r="B13772" s="5">
        <v>1790000</v>
      </c>
      <c r="C13772" t="s">
        <v>1902</v>
      </c>
      <c r="D13772" t="str">
        <f t="shared" si="216"/>
        <v>Townhouse</v>
      </c>
      <c r="E13772" t="s">
        <v>46</v>
      </c>
      <c r="F13772" t="str">
        <f>_xlfn.XLOOKUP(E13772,Geografiesleutel!A:A,Geografiesleutel!B:B,"",0,1)</f>
        <v>Eastern Suburbs</v>
      </c>
      <c r="G13772" s="18">
        <v>3</v>
      </c>
      <c r="H13772" s="18" t="s">
        <v>2646</v>
      </c>
    </row>
    <row r="13773" spans="1:8" x14ac:dyDescent="0.25">
      <c r="A13773" s="3" t="s">
        <v>1094</v>
      </c>
      <c r="B13773" s="5">
        <v>1255000</v>
      </c>
      <c r="C13773" t="s">
        <v>1902</v>
      </c>
      <c r="D13773" t="str">
        <f t="shared" si="216"/>
        <v>Townhouse</v>
      </c>
      <c r="E13773" t="s">
        <v>97</v>
      </c>
      <c r="F13773" t="str">
        <f>_xlfn.XLOOKUP(E13773,Geografiesleutel!A:A,Geografiesleutel!B:B,"",0,1)</f>
        <v>Northern Suburbs</v>
      </c>
      <c r="G13773" s="18">
        <v>3</v>
      </c>
      <c r="H13773" s="18">
        <v>1</v>
      </c>
    </row>
    <row r="13774" spans="1:8" x14ac:dyDescent="0.25">
      <c r="A13774" s="3" t="s">
        <v>1051</v>
      </c>
      <c r="B13774" s="5">
        <v>1455000</v>
      </c>
      <c r="C13774" t="s">
        <v>1901</v>
      </c>
      <c r="D13774" t="str">
        <f t="shared" si="216"/>
        <v>Townhouse</v>
      </c>
      <c r="E13774" t="s">
        <v>16</v>
      </c>
      <c r="F13774" t="str">
        <f>_xlfn.XLOOKUP(E13774,Geografiesleutel!A:A,Geografiesleutel!B:B,"",0,1)</f>
        <v>Eastern Suburbs</v>
      </c>
      <c r="G13774" s="18">
        <v>2</v>
      </c>
      <c r="H13774" s="18">
        <v>1</v>
      </c>
    </row>
    <row r="13775" spans="1:8" x14ac:dyDescent="0.25">
      <c r="A13775" s="3" t="s">
        <v>551</v>
      </c>
      <c r="B13775" s="5">
        <v>875000</v>
      </c>
      <c r="C13775" t="s">
        <v>1901</v>
      </c>
      <c r="D13775" t="str">
        <f t="shared" si="216"/>
        <v>Townhouse</v>
      </c>
      <c r="E13775" t="s">
        <v>46</v>
      </c>
      <c r="F13775" t="str">
        <f>_xlfn.XLOOKUP(E13775,Geografiesleutel!A:A,Geografiesleutel!B:B,"",0,1)</f>
        <v>Eastern Suburbs</v>
      </c>
      <c r="G13775" s="18">
        <v>2</v>
      </c>
      <c r="H13775" s="18">
        <v>1</v>
      </c>
    </row>
    <row r="13776" spans="1:8" x14ac:dyDescent="0.25">
      <c r="A13776" s="3" t="s">
        <v>557</v>
      </c>
      <c r="B13776" s="5">
        <v>1099000</v>
      </c>
      <c r="C13776" t="s">
        <v>1901</v>
      </c>
      <c r="D13776" t="str">
        <f t="shared" si="216"/>
        <v>Townhouse</v>
      </c>
      <c r="E13776" t="s">
        <v>30</v>
      </c>
      <c r="F13776" t="str">
        <f>_xlfn.XLOOKUP(E13776,Geografiesleutel!A:A,Geografiesleutel!B:B,"",0,1)</f>
        <v>Northern Suburbs</v>
      </c>
      <c r="G13776" s="18">
        <v>2</v>
      </c>
      <c r="H13776" s="18">
        <v>1</v>
      </c>
    </row>
    <row r="13777" spans="1:8" x14ac:dyDescent="0.25">
      <c r="A13777" s="3" t="s">
        <v>1960</v>
      </c>
      <c r="B13777" s="5">
        <v>1299900</v>
      </c>
      <c r="C13777" t="s">
        <v>1901</v>
      </c>
      <c r="D13777" t="str">
        <f t="shared" si="216"/>
        <v>Townhouse</v>
      </c>
      <c r="E13777" t="s">
        <v>134</v>
      </c>
      <c r="F13777" t="str">
        <f>_xlfn.XLOOKUP(E13777,Geografiesleutel!A:A,Geografiesleutel!B:B,"",0,1)</f>
        <v>Eastern Suburbs</v>
      </c>
      <c r="G13777" s="18">
        <v>2</v>
      </c>
      <c r="H13777" s="18">
        <v>1</v>
      </c>
    </row>
    <row r="13778" spans="1:8" x14ac:dyDescent="0.25">
      <c r="A13778" s="3" t="s">
        <v>282</v>
      </c>
      <c r="B13778" s="5">
        <v>1200000</v>
      </c>
      <c r="C13778" t="s">
        <v>1902</v>
      </c>
      <c r="D13778" t="str">
        <f t="shared" si="216"/>
        <v>Townhouse</v>
      </c>
      <c r="E13778" t="s">
        <v>351</v>
      </c>
      <c r="F13778" t="str">
        <f>_xlfn.XLOOKUP(E13778,Geografiesleutel!A:A,Geografiesleutel!B:B,"",0,1)</f>
        <v>Eastern Suburbs</v>
      </c>
      <c r="G13778" s="18">
        <v>3</v>
      </c>
      <c r="H13778" s="18" t="s">
        <v>2646</v>
      </c>
    </row>
    <row r="13779" spans="1:8" x14ac:dyDescent="0.25">
      <c r="A13779" s="3" t="s">
        <v>1635</v>
      </c>
      <c r="B13779" s="5">
        <v>1089000</v>
      </c>
      <c r="C13779" t="s">
        <v>1901</v>
      </c>
      <c r="D13779" t="str">
        <f t="shared" si="216"/>
        <v>Townhouse</v>
      </c>
      <c r="E13779" t="s">
        <v>250</v>
      </c>
      <c r="F13779" t="str">
        <f>_xlfn.XLOOKUP(E13779,Geografiesleutel!A:A,Geografiesleutel!B:B,"",0,1)</f>
        <v>Agricultural Smallholdings</v>
      </c>
      <c r="G13779" s="18">
        <v>2</v>
      </c>
      <c r="H13779" s="18">
        <v>2</v>
      </c>
    </row>
    <row r="13780" spans="1:8" x14ac:dyDescent="0.25">
      <c r="A13780" s="3" t="s">
        <v>528</v>
      </c>
      <c r="B13780" s="5">
        <v>1299000</v>
      </c>
      <c r="C13780" t="s">
        <v>1902</v>
      </c>
      <c r="D13780" t="str">
        <f t="shared" si="216"/>
        <v>Townhouse</v>
      </c>
      <c r="E13780" t="s">
        <v>141</v>
      </c>
      <c r="F13780" t="str">
        <f>_xlfn.XLOOKUP(E13780,Geografiesleutel!A:A,Geografiesleutel!B:B,"",0,1)</f>
        <v>Agricultural Smallholdings</v>
      </c>
      <c r="G13780" s="18">
        <v>3</v>
      </c>
      <c r="H13780" s="18">
        <v>2</v>
      </c>
    </row>
    <row r="13781" spans="1:8" x14ac:dyDescent="0.25">
      <c r="A13781" s="3" t="s">
        <v>1090</v>
      </c>
      <c r="B13781" s="5">
        <v>1875000</v>
      </c>
      <c r="C13781" t="s">
        <v>1901</v>
      </c>
      <c r="D13781" t="str">
        <f t="shared" si="216"/>
        <v>Townhouse</v>
      </c>
      <c r="E13781" t="s">
        <v>332</v>
      </c>
      <c r="F13781" t="str">
        <f>_xlfn.XLOOKUP(E13781,Geografiesleutel!A:A,Geografiesleutel!B:B,"",0,1)</f>
        <v>Eastern Suburbs</v>
      </c>
      <c r="G13781" s="18">
        <v>2</v>
      </c>
      <c r="H13781" s="18">
        <v>2</v>
      </c>
    </row>
    <row r="13782" spans="1:8" x14ac:dyDescent="0.25">
      <c r="A13782" s="3" t="s">
        <v>157</v>
      </c>
      <c r="B13782" s="5">
        <v>2750000</v>
      </c>
      <c r="C13782" t="s">
        <v>1961</v>
      </c>
      <c r="D13782" t="str">
        <f t="shared" si="216"/>
        <v>Townhouse</v>
      </c>
      <c r="E13782" t="s">
        <v>68</v>
      </c>
      <c r="F13782" t="str">
        <f>_xlfn.XLOOKUP(E13782,Geografiesleutel!A:A,Geografiesleutel!B:B,"",0,1)</f>
        <v>Northern Suburbs</v>
      </c>
      <c r="G13782" s="18">
        <v>10</v>
      </c>
      <c r="H13782" s="18">
        <v>6</v>
      </c>
    </row>
    <row r="13783" spans="1:8" x14ac:dyDescent="0.25">
      <c r="A13783" s="3" t="s">
        <v>1061</v>
      </c>
      <c r="B13783" s="5">
        <v>460000</v>
      </c>
      <c r="C13783" t="s">
        <v>1902</v>
      </c>
      <c r="D13783" t="str">
        <f t="shared" si="216"/>
        <v>Townhouse</v>
      </c>
      <c r="E13783" t="s">
        <v>487</v>
      </c>
      <c r="F13783" t="str">
        <f>_xlfn.XLOOKUP(E13783,Geografiesleutel!A:A,Geografiesleutel!B:B,"",0,1)</f>
        <v>CBD</v>
      </c>
      <c r="G13783" s="18">
        <v>3</v>
      </c>
      <c r="H13783" s="18">
        <v>1</v>
      </c>
    </row>
    <row r="13784" spans="1:8" x14ac:dyDescent="0.25">
      <c r="A13784" s="3" t="s">
        <v>157</v>
      </c>
      <c r="B13784" s="5">
        <v>2750000</v>
      </c>
      <c r="C13784" t="s">
        <v>1961</v>
      </c>
      <c r="D13784" t="str">
        <f t="shared" si="216"/>
        <v>Townhouse</v>
      </c>
      <c r="E13784" t="s">
        <v>68</v>
      </c>
      <c r="F13784" t="str">
        <f>_xlfn.XLOOKUP(E13784,Geografiesleutel!A:A,Geografiesleutel!B:B,"",0,1)</f>
        <v>Northern Suburbs</v>
      </c>
      <c r="G13784" s="18">
        <v>10</v>
      </c>
      <c r="H13784" s="18">
        <v>6</v>
      </c>
    </row>
    <row r="13785" spans="1:8" x14ac:dyDescent="0.25">
      <c r="A13785" s="3" t="s">
        <v>468</v>
      </c>
      <c r="B13785" s="5">
        <v>699000</v>
      </c>
      <c r="C13785" t="s">
        <v>1901</v>
      </c>
      <c r="D13785" t="str">
        <f t="shared" si="216"/>
        <v>Townhouse</v>
      </c>
      <c r="E13785" t="s">
        <v>110</v>
      </c>
      <c r="F13785" t="str">
        <f>_xlfn.XLOOKUP(E13785,Geografiesleutel!A:A,Geografiesleutel!B:B,"",0,1)</f>
        <v>Eastern Suburbs</v>
      </c>
      <c r="G13785" s="18">
        <v>2</v>
      </c>
      <c r="H13785" s="18">
        <v>1</v>
      </c>
    </row>
    <row r="13786" spans="1:8" x14ac:dyDescent="0.25">
      <c r="A13786" s="3" t="s">
        <v>202</v>
      </c>
      <c r="B13786" s="5">
        <v>995000</v>
      </c>
      <c r="C13786" t="s">
        <v>1901</v>
      </c>
      <c r="D13786" t="str">
        <f t="shared" si="216"/>
        <v>Townhouse</v>
      </c>
      <c r="E13786" t="s">
        <v>368</v>
      </c>
      <c r="F13786" t="str">
        <f>_xlfn.XLOOKUP(E13786,Geografiesleutel!A:A,Geografiesleutel!B:B,"",0,1)</f>
        <v>Eastern Suburbs</v>
      </c>
      <c r="G13786" s="18">
        <v>2</v>
      </c>
      <c r="H13786" s="18">
        <v>1</v>
      </c>
    </row>
    <row r="13787" spans="1:8" x14ac:dyDescent="0.25">
      <c r="A13787" s="3" t="s">
        <v>119</v>
      </c>
      <c r="B13787" s="5">
        <v>1699000</v>
      </c>
      <c r="C13787" t="s">
        <v>1902</v>
      </c>
      <c r="D13787" t="str">
        <f t="shared" si="216"/>
        <v>Townhouse</v>
      </c>
      <c r="E13787" t="s">
        <v>134</v>
      </c>
      <c r="F13787" t="str">
        <f>_xlfn.XLOOKUP(E13787,Geografiesleutel!A:A,Geografiesleutel!B:B,"",0,1)</f>
        <v>Eastern Suburbs</v>
      </c>
      <c r="G13787" s="18">
        <v>3</v>
      </c>
      <c r="H13787" s="18">
        <v>2</v>
      </c>
    </row>
    <row r="13788" spans="1:8" x14ac:dyDescent="0.25">
      <c r="A13788" s="3" t="s">
        <v>162</v>
      </c>
      <c r="B13788" s="5">
        <v>950000</v>
      </c>
      <c r="C13788" t="s">
        <v>1902</v>
      </c>
      <c r="D13788" t="str">
        <f t="shared" si="216"/>
        <v>Townhouse</v>
      </c>
      <c r="E13788" t="s">
        <v>97</v>
      </c>
      <c r="F13788" t="str">
        <f>_xlfn.XLOOKUP(E13788,Geografiesleutel!A:A,Geografiesleutel!B:B,"",0,1)</f>
        <v>Northern Suburbs</v>
      </c>
      <c r="G13788" s="18">
        <v>3</v>
      </c>
      <c r="H13788" s="18">
        <v>2</v>
      </c>
    </row>
    <row r="13789" spans="1:8" x14ac:dyDescent="0.25">
      <c r="A13789" s="3" t="s">
        <v>34</v>
      </c>
      <c r="B13789" s="5">
        <v>1650000</v>
      </c>
      <c r="C13789" t="s">
        <v>1902</v>
      </c>
      <c r="D13789" t="str">
        <f t="shared" si="216"/>
        <v>Townhouse</v>
      </c>
      <c r="E13789" t="s">
        <v>134</v>
      </c>
      <c r="F13789" t="str">
        <f>_xlfn.XLOOKUP(E13789,Geografiesleutel!A:A,Geografiesleutel!B:B,"",0,1)</f>
        <v>Eastern Suburbs</v>
      </c>
      <c r="G13789" s="18">
        <v>3</v>
      </c>
      <c r="H13789" s="18" t="s">
        <v>2646</v>
      </c>
    </row>
    <row r="13790" spans="1:8" x14ac:dyDescent="0.25">
      <c r="A13790" s="3" t="s">
        <v>131</v>
      </c>
      <c r="B13790" s="5">
        <v>1595000</v>
      </c>
      <c r="C13790" t="s">
        <v>1902</v>
      </c>
      <c r="D13790" t="str">
        <f t="shared" si="216"/>
        <v>Townhouse</v>
      </c>
      <c r="E13790" t="s">
        <v>30</v>
      </c>
      <c r="F13790" t="str">
        <f>_xlfn.XLOOKUP(E13790,Geografiesleutel!A:A,Geografiesleutel!B:B,"",0,1)</f>
        <v>Northern Suburbs</v>
      </c>
      <c r="G13790" s="18">
        <v>3</v>
      </c>
      <c r="H13790" s="18">
        <v>2</v>
      </c>
    </row>
    <row r="13791" spans="1:8" x14ac:dyDescent="0.25">
      <c r="A13791" s="3" t="s">
        <v>737</v>
      </c>
      <c r="B13791" s="5">
        <v>1749000</v>
      </c>
      <c r="C13791" t="s">
        <v>1902</v>
      </c>
      <c r="D13791" t="str">
        <f t="shared" si="216"/>
        <v>Townhouse</v>
      </c>
      <c r="E13791" t="s">
        <v>1282</v>
      </c>
      <c r="F13791" t="str">
        <f>_xlfn.XLOOKUP(E13791,Geografiesleutel!A:A,Geografiesleutel!B:B,"",0,1)</f>
        <v>Eastern Suburbs</v>
      </c>
      <c r="G13791" s="18">
        <v>3</v>
      </c>
      <c r="H13791" s="18" t="s">
        <v>2646</v>
      </c>
    </row>
    <row r="13792" spans="1:8" x14ac:dyDescent="0.25">
      <c r="A13792" s="3" t="s">
        <v>67</v>
      </c>
      <c r="B13792" s="5">
        <v>2300000</v>
      </c>
      <c r="C13792" t="s">
        <v>1903</v>
      </c>
      <c r="D13792" t="str">
        <f t="shared" si="216"/>
        <v>Townhouse</v>
      </c>
      <c r="E13792" t="s">
        <v>141</v>
      </c>
      <c r="F13792" t="str">
        <f>_xlfn.XLOOKUP(E13792,Geografiesleutel!A:A,Geografiesleutel!B:B,"",0,1)</f>
        <v>Agricultural Smallholdings</v>
      </c>
      <c r="G13792" s="18">
        <v>4</v>
      </c>
      <c r="H13792" s="18" t="s">
        <v>2646</v>
      </c>
    </row>
    <row r="13793" spans="1:8" x14ac:dyDescent="0.25">
      <c r="A13793" s="3" t="s">
        <v>1332</v>
      </c>
      <c r="B13793" s="5">
        <v>999999</v>
      </c>
      <c r="C13793" t="s">
        <v>1901</v>
      </c>
      <c r="D13793" t="str">
        <f t="shared" si="216"/>
        <v>Townhouse</v>
      </c>
      <c r="E13793" t="s">
        <v>30</v>
      </c>
      <c r="F13793" t="str">
        <f>_xlfn.XLOOKUP(E13793,Geografiesleutel!A:A,Geografiesleutel!B:B,"",0,1)</f>
        <v>Northern Suburbs</v>
      </c>
      <c r="G13793" s="18">
        <v>2</v>
      </c>
      <c r="H13793" s="18" t="s">
        <v>2650</v>
      </c>
    </row>
    <row r="13794" spans="1:8" x14ac:dyDescent="0.25">
      <c r="A13794" s="3" t="s">
        <v>592</v>
      </c>
      <c r="B13794" s="5">
        <v>890000</v>
      </c>
      <c r="C13794" t="s">
        <v>1901</v>
      </c>
      <c r="D13794" t="str">
        <f t="shared" si="216"/>
        <v>Townhouse</v>
      </c>
      <c r="E13794" t="s">
        <v>66</v>
      </c>
      <c r="F13794" t="str">
        <f>_xlfn.XLOOKUP(E13794,Geografiesleutel!A:A,Geografiesleutel!B:B,"",0,1)</f>
        <v>Northern Suburbs</v>
      </c>
      <c r="G13794" s="18">
        <v>2</v>
      </c>
      <c r="H13794" s="18">
        <v>1</v>
      </c>
    </row>
    <row r="13795" spans="1:8" x14ac:dyDescent="0.25">
      <c r="A13795" s="3" t="s">
        <v>546</v>
      </c>
      <c r="B13795" s="5">
        <v>1399000</v>
      </c>
      <c r="C13795" t="s">
        <v>1901</v>
      </c>
      <c r="D13795" t="str">
        <f t="shared" si="216"/>
        <v>Townhouse</v>
      </c>
      <c r="E13795" t="s">
        <v>35</v>
      </c>
      <c r="F13795" t="str">
        <f>_xlfn.XLOOKUP(E13795,Geografiesleutel!A:A,Geografiesleutel!B:B,"",0,1)</f>
        <v>Northern Suburbs</v>
      </c>
      <c r="G13795" s="18">
        <v>2</v>
      </c>
      <c r="H13795" s="18">
        <v>2</v>
      </c>
    </row>
    <row r="13796" spans="1:8" x14ac:dyDescent="0.25">
      <c r="A13796" s="3" t="s">
        <v>43</v>
      </c>
      <c r="B13796" s="5">
        <v>2150000</v>
      </c>
      <c r="C13796" t="s">
        <v>1902</v>
      </c>
      <c r="D13796" t="str">
        <f t="shared" si="216"/>
        <v>Townhouse</v>
      </c>
      <c r="E13796" t="s">
        <v>46</v>
      </c>
      <c r="F13796" t="str">
        <f>_xlfn.XLOOKUP(E13796,Geografiesleutel!A:A,Geografiesleutel!B:B,"",0,1)</f>
        <v>Eastern Suburbs</v>
      </c>
      <c r="G13796" s="18">
        <v>3</v>
      </c>
      <c r="H13796" s="18" t="s">
        <v>2646</v>
      </c>
    </row>
    <row r="13797" spans="1:8" x14ac:dyDescent="0.25">
      <c r="A13797" s="3" t="s">
        <v>1962</v>
      </c>
      <c r="B13797" s="5">
        <v>1965000</v>
      </c>
      <c r="C13797" t="s">
        <v>1901</v>
      </c>
      <c r="D13797" t="str">
        <f t="shared" si="216"/>
        <v>Townhouse</v>
      </c>
      <c r="E13797" t="s">
        <v>209</v>
      </c>
      <c r="F13797" t="str">
        <f>_xlfn.XLOOKUP(E13797,Geografiesleutel!A:A,Geografiesleutel!B:B,"",0,1)</f>
        <v>Eastern Suburbs</v>
      </c>
      <c r="G13797" s="18">
        <v>2</v>
      </c>
      <c r="H13797" s="18">
        <v>2</v>
      </c>
    </row>
    <row r="13798" spans="1:8" x14ac:dyDescent="0.25">
      <c r="A13798" s="3" t="s">
        <v>174</v>
      </c>
      <c r="B13798" s="5">
        <v>685000</v>
      </c>
      <c r="C13798" t="s">
        <v>1901</v>
      </c>
      <c r="D13798" t="str">
        <f t="shared" si="216"/>
        <v>Townhouse</v>
      </c>
      <c r="E13798" t="s">
        <v>290</v>
      </c>
      <c r="F13798" t="str">
        <f>_xlfn.XLOOKUP(E13798,Geografiesleutel!A:A,Geografiesleutel!B:B,"",0,1)</f>
        <v>Eastern Suburbs</v>
      </c>
      <c r="G13798" s="18">
        <v>2</v>
      </c>
      <c r="H13798" s="18">
        <v>1</v>
      </c>
    </row>
    <row r="13799" spans="1:8" x14ac:dyDescent="0.25">
      <c r="A13799" s="3" t="s">
        <v>162</v>
      </c>
      <c r="B13799" s="5">
        <v>950000</v>
      </c>
      <c r="C13799" t="s">
        <v>1902</v>
      </c>
      <c r="D13799" t="str">
        <f t="shared" si="216"/>
        <v>Townhouse</v>
      </c>
      <c r="E13799" t="s">
        <v>188</v>
      </c>
      <c r="F13799" t="str">
        <f>_xlfn.XLOOKUP(E13799,Geografiesleutel!A:A,Geografiesleutel!B:B,"",0,1)</f>
        <v>Northern Suburbs</v>
      </c>
      <c r="G13799" s="18">
        <v>3</v>
      </c>
      <c r="H13799" s="18">
        <v>2</v>
      </c>
    </row>
    <row r="13800" spans="1:8" x14ac:dyDescent="0.25">
      <c r="A13800" s="3" t="s">
        <v>1635</v>
      </c>
      <c r="B13800" s="5">
        <v>1089000</v>
      </c>
      <c r="C13800" t="s">
        <v>1902</v>
      </c>
      <c r="D13800" t="str">
        <f t="shared" si="216"/>
        <v>Townhouse</v>
      </c>
      <c r="E13800" t="s">
        <v>30</v>
      </c>
      <c r="F13800" t="str">
        <f>_xlfn.XLOOKUP(E13800,Geografiesleutel!A:A,Geografiesleutel!B:B,"",0,1)</f>
        <v>Northern Suburbs</v>
      </c>
      <c r="G13800" s="18">
        <v>3</v>
      </c>
      <c r="H13800" s="18">
        <v>2</v>
      </c>
    </row>
    <row r="13801" spans="1:8" x14ac:dyDescent="0.25">
      <c r="A13801" s="3" t="s">
        <v>861</v>
      </c>
      <c r="B13801" s="5">
        <v>1199000</v>
      </c>
      <c r="C13801" t="s">
        <v>1902</v>
      </c>
      <c r="D13801" t="str">
        <f t="shared" si="216"/>
        <v>Townhouse</v>
      </c>
      <c r="E13801" t="s">
        <v>30</v>
      </c>
      <c r="F13801" t="str">
        <f>_xlfn.XLOOKUP(E13801,Geografiesleutel!A:A,Geografiesleutel!B:B,"",0,1)</f>
        <v>Northern Suburbs</v>
      </c>
      <c r="G13801" s="18">
        <v>3</v>
      </c>
      <c r="H13801" s="18">
        <v>2</v>
      </c>
    </row>
    <row r="13802" spans="1:8" x14ac:dyDescent="0.25">
      <c r="A13802" s="3" t="s">
        <v>53</v>
      </c>
      <c r="B13802" s="5">
        <v>899000</v>
      </c>
      <c r="C13802" t="s">
        <v>1901</v>
      </c>
      <c r="D13802" t="str">
        <f t="shared" si="216"/>
        <v>Townhouse</v>
      </c>
      <c r="E13802" t="s">
        <v>97</v>
      </c>
      <c r="F13802" t="str">
        <f>_xlfn.XLOOKUP(E13802,Geografiesleutel!A:A,Geografiesleutel!B:B,"",0,1)</f>
        <v>Northern Suburbs</v>
      </c>
      <c r="G13802" s="18">
        <v>2</v>
      </c>
      <c r="H13802" s="18">
        <v>1</v>
      </c>
    </row>
    <row r="13803" spans="1:8" x14ac:dyDescent="0.25">
      <c r="A13803" s="3" t="s">
        <v>183</v>
      </c>
      <c r="B13803" s="5">
        <v>1250000</v>
      </c>
      <c r="C13803" t="s">
        <v>1902</v>
      </c>
      <c r="D13803" t="str">
        <f t="shared" si="216"/>
        <v>Townhouse</v>
      </c>
      <c r="E13803" t="s">
        <v>194</v>
      </c>
      <c r="F13803" t="str">
        <f>_xlfn.XLOOKUP(E13803,Geografiesleutel!A:A,Geografiesleutel!B:B,"",0,1)</f>
        <v>Eastern Suburbs</v>
      </c>
      <c r="G13803" s="18">
        <v>3</v>
      </c>
      <c r="H13803" s="18" t="s">
        <v>2646</v>
      </c>
    </row>
    <row r="13804" spans="1:8" x14ac:dyDescent="0.25">
      <c r="A13804" s="3" t="s">
        <v>763</v>
      </c>
      <c r="B13804" s="5">
        <v>949000</v>
      </c>
      <c r="C13804" t="s">
        <v>1901</v>
      </c>
      <c r="D13804" t="str">
        <f t="shared" si="216"/>
        <v>Townhouse</v>
      </c>
      <c r="E13804" t="s">
        <v>30</v>
      </c>
      <c r="F13804" t="str">
        <f>_xlfn.XLOOKUP(E13804,Geografiesleutel!A:A,Geografiesleutel!B:B,"",0,1)</f>
        <v>Northern Suburbs</v>
      </c>
      <c r="G13804" s="18">
        <v>2</v>
      </c>
      <c r="H13804" s="18">
        <v>1</v>
      </c>
    </row>
    <row r="13805" spans="1:8" x14ac:dyDescent="0.25">
      <c r="A13805" s="3" t="s">
        <v>219</v>
      </c>
      <c r="B13805" s="5">
        <v>1050000</v>
      </c>
      <c r="C13805" t="s">
        <v>1901</v>
      </c>
      <c r="D13805" t="str">
        <f t="shared" si="216"/>
        <v>Townhouse</v>
      </c>
      <c r="E13805" t="s">
        <v>141</v>
      </c>
      <c r="F13805" t="str">
        <f>_xlfn.XLOOKUP(E13805,Geografiesleutel!A:A,Geografiesleutel!B:B,"",0,1)</f>
        <v>Agricultural Smallholdings</v>
      </c>
      <c r="G13805" s="18">
        <v>2</v>
      </c>
      <c r="H13805" s="18">
        <v>2</v>
      </c>
    </row>
    <row r="13806" spans="1:8" x14ac:dyDescent="0.25">
      <c r="A13806" s="3" t="s">
        <v>65</v>
      </c>
      <c r="B13806" s="5">
        <v>1390000</v>
      </c>
      <c r="C13806" t="s">
        <v>1901</v>
      </c>
      <c r="D13806" t="str">
        <f t="shared" si="216"/>
        <v>Townhouse</v>
      </c>
      <c r="E13806" t="s">
        <v>290</v>
      </c>
      <c r="F13806" t="str">
        <f>_xlfn.XLOOKUP(E13806,Geografiesleutel!A:A,Geografiesleutel!B:B,"",0,1)</f>
        <v>Eastern Suburbs</v>
      </c>
      <c r="G13806" s="18">
        <v>2</v>
      </c>
      <c r="H13806" s="18">
        <v>1</v>
      </c>
    </row>
    <row r="13807" spans="1:8" x14ac:dyDescent="0.25">
      <c r="A13807" s="3" t="s">
        <v>202</v>
      </c>
      <c r="B13807" s="5">
        <v>995000</v>
      </c>
      <c r="C13807" t="s">
        <v>1901</v>
      </c>
      <c r="D13807" t="str">
        <f t="shared" si="216"/>
        <v>Townhouse</v>
      </c>
      <c r="E13807" t="s">
        <v>264</v>
      </c>
      <c r="F13807" t="str">
        <f>_xlfn.XLOOKUP(E13807,Geografiesleutel!A:A,Geografiesleutel!B:B,"",0,1)</f>
        <v>Eastern Suburbs</v>
      </c>
      <c r="G13807" s="18">
        <v>2</v>
      </c>
      <c r="H13807" s="18">
        <v>1</v>
      </c>
    </row>
    <row r="13808" spans="1:8" x14ac:dyDescent="0.25">
      <c r="A13808" s="3" t="s">
        <v>236</v>
      </c>
      <c r="B13808" s="5">
        <v>3100000</v>
      </c>
      <c r="C13808" t="s">
        <v>1902</v>
      </c>
      <c r="D13808" t="str">
        <f t="shared" si="216"/>
        <v>Townhouse</v>
      </c>
      <c r="E13808" t="s">
        <v>94</v>
      </c>
      <c r="F13808" t="str">
        <f>_xlfn.XLOOKUP(E13808,Geografiesleutel!A:A,Geografiesleutel!B:B,"",0,1)</f>
        <v>Agricultural Smallholdings</v>
      </c>
      <c r="G13808" s="18">
        <v>3</v>
      </c>
      <c r="H13808" s="18">
        <v>3</v>
      </c>
    </row>
    <row r="13809" spans="1:8" x14ac:dyDescent="0.25">
      <c r="A13809" s="3" t="s">
        <v>1963</v>
      </c>
      <c r="B13809" s="5">
        <v>697000</v>
      </c>
      <c r="C13809" t="s">
        <v>1901</v>
      </c>
      <c r="D13809" t="str">
        <f t="shared" si="216"/>
        <v>Townhouse</v>
      </c>
      <c r="E13809" t="s">
        <v>141</v>
      </c>
      <c r="F13809" t="str">
        <f>_xlfn.XLOOKUP(E13809,Geografiesleutel!A:A,Geografiesleutel!B:B,"",0,1)</f>
        <v>Agricultural Smallholdings</v>
      </c>
      <c r="G13809" s="18">
        <v>2</v>
      </c>
      <c r="H13809" s="18">
        <v>1</v>
      </c>
    </row>
    <row r="13810" spans="1:8" x14ac:dyDescent="0.25">
      <c r="A13810" s="3" t="s">
        <v>143</v>
      </c>
      <c r="B13810" s="5">
        <v>1300000</v>
      </c>
      <c r="C13810" t="s">
        <v>1902</v>
      </c>
      <c r="D13810" t="str">
        <f t="shared" si="216"/>
        <v>Townhouse</v>
      </c>
      <c r="E13810" t="s">
        <v>101</v>
      </c>
      <c r="F13810" t="str">
        <f>_xlfn.XLOOKUP(E13810,Geografiesleutel!A:A,Geografiesleutel!B:B,"",0,1)</f>
        <v>Eastern Suburbs</v>
      </c>
      <c r="G13810" s="18">
        <v>3</v>
      </c>
      <c r="H13810" s="18">
        <v>2</v>
      </c>
    </row>
    <row r="13811" spans="1:8" x14ac:dyDescent="0.25">
      <c r="A13811" s="3" t="s">
        <v>382</v>
      </c>
      <c r="B13811" s="5">
        <v>1165000</v>
      </c>
      <c r="C13811" t="s">
        <v>1902</v>
      </c>
      <c r="D13811" t="str">
        <f t="shared" si="216"/>
        <v>Townhouse</v>
      </c>
      <c r="E13811" t="s">
        <v>97</v>
      </c>
      <c r="F13811" t="str">
        <f>_xlfn.XLOOKUP(E13811,Geografiesleutel!A:A,Geografiesleutel!B:B,"",0,1)</f>
        <v>Northern Suburbs</v>
      </c>
      <c r="G13811" s="18">
        <v>3</v>
      </c>
      <c r="H13811" s="18">
        <v>1</v>
      </c>
    </row>
    <row r="13812" spans="1:8" x14ac:dyDescent="0.25">
      <c r="A13812" s="3" t="s">
        <v>1247</v>
      </c>
      <c r="B13812" s="5">
        <v>2345000</v>
      </c>
      <c r="C13812" t="s">
        <v>1902</v>
      </c>
      <c r="D13812" t="str">
        <f t="shared" si="216"/>
        <v>Townhouse</v>
      </c>
      <c r="E13812" t="s">
        <v>319</v>
      </c>
      <c r="F13812" t="str">
        <f>_xlfn.XLOOKUP(E13812,Geografiesleutel!A:A,Geografiesleutel!B:B,"",0,1)</f>
        <v>Eastern Suburbs</v>
      </c>
      <c r="G13812" s="18">
        <v>3</v>
      </c>
      <c r="H13812" s="18">
        <v>2</v>
      </c>
    </row>
    <row r="13813" spans="1:8" x14ac:dyDescent="0.25">
      <c r="A13813" s="3" t="s">
        <v>1149</v>
      </c>
      <c r="B13813" s="5">
        <v>500000</v>
      </c>
      <c r="C13813" t="s">
        <v>1901</v>
      </c>
      <c r="D13813" t="str">
        <f t="shared" si="216"/>
        <v>Townhouse</v>
      </c>
      <c r="E13813" t="s">
        <v>229</v>
      </c>
      <c r="F13813" t="str">
        <f>_xlfn.XLOOKUP(E13813,Geografiesleutel!A:A,Geografiesleutel!B:B,"",0,1)</f>
        <v>Western Suburbs</v>
      </c>
      <c r="G13813" s="18">
        <v>2</v>
      </c>
      <c r="H13813" s="18" t="s">
        <v>2650</v>
      </c>
    </row>
    <row r="13814" spans="1:8" x14ac:dyDescent="0.25">
      <c r="A13814" s="3" t="s">
        <v>777</v>
      </c>
      <c r="B13814" s="5">
        <v>999000</v>
      </c>
      <c r="C13814" t="s">
        <v>1901</v>
      </c>
      <c r="D13814" t="str">
        <f t="shared" si="216"/>
        <v>Townhouse</v>
      </c>
      <c r="E13814" t="s">
        <v>141</v>
      </c>
      <c r="F13814" t="str">
        <f>_xlfn.XLOOKUP(E13814,Geografiesleutel!A:A,Geografiesleutel!B:B,"",0,1)</f>
        <v>Agricultural Smallholdings</v>
      </c>
      <c r="G13814" s="18">
        <v>2</v>
      </c>
      <c r="H13814" s="18">
        <v>2</v>
      </c>
    </row>
    <row r="13815" spans="1:8" x14ac:dyDescent="0.25">
      <c r="A13815" s="3" t="s">
        <v>61</v>
      </c>
      <c r="B13815" s="5">
        <v>2200000</v>
      </c>
      <c r="C13815" t="s">
        <v>1901</v>
      </c>
      <c r="D13815" t="str">
        <f t="shared" si="216"/>
        <v>Townhouse</v>
      </c>
      <c r="E13815" t="s">
        <v>417</v>
      </c>
      <c r="F13815" t="str">
        <f>_xlfn.XLOOKUP(E13815,Geografiesleutel!A:A,Geografiesleutel!B:B,"",0,1)</f>
        <v>Agricultural Smallholdings</v>
      </c>
      <c r="G13815" s="18">
        <v>2</v>
      </c>
      <c r="H13815" s="18">
        <v>2</v>
      </c>
    </row>
    <row r="13816" spans="1:8" x14ac:dyDescent="0.25">
      <c r="A13816" s="3" t="s">
        <v>533</v>
      </c>
      <c r="B13816" s="5">
        <v>1949000</v>
      </c>
      <c r="C13816" t="s">
        <v>1902</v>
      </c>
      <c r="D13816" t="str">
        <f t="shared" si="216"/>
        <v>Townhouse</v>
      </c>
      <c r="E13816" t="s">
        <v>112</v>
      </c>
      <c r="F13816" t="str">
        <f>_xlfn.XLOOKUP(E13816,Geografiesleutel!A:A,Geografiesleutel!B:B,"",0,1)</f>
        <v>Northern Suburbs</v>
      </c>
      <c r="G13816" s="18">
        <v>3</v>
      </c>
      <c r="H13816" s="18" t="s">
        <v>2646</v>
      </c>
    </row>
    <row r="13817" spans="1:8" x14ac:dyDescent="0.25">
      <c r="A13817" s="3" t="s">
        <v>236</v>
      </c>
      <c r="B13817" s="5">
        <v>3100000</v>
      </c>
      <c r="C13817" t="s">
        <v>1902</v>
      </c>
      <c r="D13817" t="str">
        <f t="shared" si="216"/>
        <v>Townhouse</v>
      </c>
      <c r="E13817" t="s">
        <v>94</v>
      </c>
      <c r="F13817" t="str">
        <f>_xlfn.XLOOKUP(E13817,Geografiesleutel!A:A,Geografiesleutel!B:B,"",0,1)</f>
        <v>Agricultural Smallholdings</v>
      </c>
      <c r="G13817" s="18">
        <v>3</v>
      </c>
      <c r="H13817" s="18">
        <v>3</v>
      </c>
    </row>
    <row r="13818" spans="1:8" x14ac:dyDescent="0.25">
      <c r="A13818" s="3" t="s">
        <v>1275</v>
      </c>
      <c r="B13818" s="5">
        <v>810000</v>
      </c>
      <c r="C13818" t="s">
        <v>1902</v>
      </c>
      <c r="D13818" t="str">
        <f t="shared" ref="D13818:D13880" si="217">TRIM(RIGHT(SUBSTITUTE(C13818," ",REPT(" ",LEN(C13818))),LEN(C13818)))</f>
        <v>Townhouse</v>
      </c>
      <c r="E13818" t="s">
        <v>101</v>
      </c>
      <c r="F13818" t="str">
        <f>_xlfn.XLOOKUP(E13818,Geografiesleutel!A:A,Geografiesleutel!B:B,"",0,1)</f>
        <v>Eastern Suburbs</v>
      </c>
      <c r="G13818" s="18">
        <v>3</v>
      </c>
      <c r="H13818" s="18">
        <v>2</v>
      </c>
    </row>
    <row r="13819" spans="1:8" x14ac:dyDescent="0.25">
      <c r="A13819" s="3" t="s">
        <v>1251</v>
      </c>
      <c r="B13819" s="5">
        <v>1399900</v>
      </c>
      <c r="C13819" t="s">
        <v>1901</v>
      </c>
      <c r="D13819" t="str">
        <f t="shared" si="217"/>
        <v>Townhouse</v>
      </c>
      <c r="E13819" t="s">
        <v>16</v>
      </c>
      <c r="F13819" t="str">
        <f>_xlfn.XLOOKUP(E13819,Geografiesleutel!A:A,Geografiesleutel!B:B,"",0,1)</f>
        <v>Eastern Suburbs</v>
      </c>
      <c r="G13819" s="18">
        <v>2</v>
      </c>
      <c r="H13819" s="18">
        <v>2</v>
      </c>
    </row>
    <row r="13820" spans="1:8" x14ac:dyDescent="0.25">
      <c r="A13820" s="3" t="s">
        <v>1801</v>
      </c>
      <c r="B13820" s="5">
        <v>1029000</v>
      </c>
      <c r="C13820" t="s">
        <v>1902</v>
      </c>
      <c r="D13820" t="str">
        <f t="shared" si="217"/>
        <v>Townhouse</v>
      </c>
      <c r="E13820" t="s">
        <v>30</v>
      </c>
      <c r="F13820" t="str">
        <f>_xlfn.XLOOKUP(E13820,Geografiesleutel!A:A,Geografiesleutel!B:B,"",0,1)</f>
        <v>Northern Suburbs</v>
      </c>
      <c r="G13820" s="18">
        <v>3</v>
      </c>
      <c r="H13820" s="18">
        <v>1</v>
      </c>
    </row>
    <row r="13821" spans="1:8" x14ac:dyDescent="0.25">
      <c r="A13821" s="3" t="s">
        <v>525</v>
      </c>
      <c r="B13821" s="5">
        <v>1180000</v>
      </c>
      <c r="C13821" t="s">
        <v>1902</v>
      </c>
      <c r="D13821" t="str">
        <f t="shared" si="217"/>
        <v>Townhouse</v>
      </c>
      <c r="E13821" t="s">
        <v>62</v>
      </c>
      <c r="F13821" t="str">
        <f>_xlfn.XLOOKUP(E13821,Geografiesleutel!A:A,Geografiesleutel!B:B,"",0,1)</f>
        <v>Northern Suburbs</v>
      </c>
      <c r="G13821" s="18">
        <v>3</v>
      </c>
      <c r="H13821" s="18">
        <v>3</v>
      </c>
    </row>
    <row r="13822" spans="1:8" x14ac:dyDescent="0.25">
      <c r="A13822" s="3" t="s">
        <v>196</v>
      </c>
      <c r="B13822" s="5">
        <v>990000</v>
      </c>
      <c r="C13822" t="s">
        <v>1902</v>
      </c>
      <c r="D13822" t="str">
        <f t="shared" si="217"/>
        <v>Townhouse</v>
      </c>
      <c r="E13822" t="s">
        <v>66</v>
      </c>
      <c r="F13822" t="str">
        <f>_xlfn.XLOOKUP(E13822,Geografiesleutel!A:A,Geografiesleutel!B:B,"",0,1)</f>
        <v>Northern Suburbs</v>
      </c>
      <c r="G13822" s="18">
        <v>3</v>
      </c>
      <c r="H13822" s="18">
        <v>2</v>
      </c>
    </row>
    <row r="13823" spans="1:8" x14ac:dyDescent="0.25">
      <c r="A13823" s="3" t="s">
        <v>296</v>
      </c>
      <c r="B13823" s="5">
        <v>795000</v>
      </c>
      <c r="C13823" t="s">
        <v>1902</v>
      </c>
      <c r="D13823" t="str">
        <f t="shared" si="217"/>
        <v>Townhouse</v>
      </c>
      <c r="E13823" t="s">
        <v>368</v>
      </c>
      <c r="F13823" t="str">
        <f>_xlfn.XLOOKUP(E13823,Geografiesleutel!A:A,Geografiesleutel!B:B,"",0,1)</f>
        <v>Eastern Suburbs</v>
      </c>
      <c r="G13823" s="18">
        <v>3</v>
      </c>
      <c r="H13823" s="18">
        <v>1</v>
      </c>
    </row>
    <row r="13824" spans="1:8" x14ac:dyDescent="0.25">
      <c r="A13824" s="3" t="s">
        <v>599</v>
      </c>
      <c r="B13824" s="5">
        <v>1030000</v>
      </c>
      <c r="C13824" t="s">
        <v>1901</v>
      </c>
      <c r="D13824" t="str">
        <f t="shared" si="217"/>
        <v>Townhouse</v>
      </c>
      <c r="E13824" t="s">
        <v>46</v>
      </c>
      <c r="F13824" t="str">
        <f>_xlfn.XLOOKUP(E13824,Geografiesleutel!A:A,Geografiesleutel!B:B,"",0,1)</f>
        <v>Eastern Suburbs</v>
      </c>
      <c r="G13824" s="18">
        <v>2</v>
      </c>
      <c r="H13824" s="18">
        <v>1</v>
      </c>
    </row>
    <row r="13825" spans="1:8" x14ac:dyDescent="0.25">
      <c r="A13825" s="3" t="s">
        <v>393</v>
      </c>
      <c r="B13825" s="5">
        <v>895000</v>
      </c>
      <c r="C13825" t="s">
        <v>1901</v>
      </c>
      <c r="D13825" t="str">
        <f t="shared" si="217"/>
        <v>Townhouse</v>
      </c>
      <c r="E13825" t="s">
        <v>16</v>
      </c>
      <c r="F13825" t="str">
        <f>_xlfn.XLOOKUP(E13825,Geografiesleutel!A:A,Geografiesleutel!B:B,"",0,1)</f>
        <v>Eastern Suburbs</v>
      </c>
      <c r="G13825" s="18">
        <v>2</v>
      </c>
      <c r="H13825" s="18">
        <v>1</v>
      </c>
    </row>
    <row r="13826" spans="1:8" x14ac:dyDescent="0.25">
      <c r="A13826" s="3" t="s">
        <v>592</v>
      </c>
      <c r="B13826" s="5">
        <v>890000</v>
      </c>
      <c r="C13826" t="s">
        <v>1913</v>
      </c>
      <c r="D13826" t="str">
        <f t="shared" si="217"/>
        <v>Townhouse</v>
      </c>
      <c r="E13826" t="s">
        <v>972</v>
      </c>
      <c r="F13826" t="str">
        <f>_xlfn.XLOOKUP(E13826,Geografiesleutel!A:A,Geografiesleutel!B:B,"",0,1)</f>
        <v>Eastern Suburbs</v>
      </c>
      <c r="G13826" s="18">
        <v>1</v>
      </c>
      <c r="H13826" s="18">
        <v>1</v>
      </c>
    </row>
    <row r="13827" spans="1:8" x14ac:dyDescent="0.25">
      <c r="A13827" s="3" t="s">
        <v>582</v>
      </c>
      <c r="B13827" s="5">
        <v>790000</v>
      </c>
      <c r="C13827" t="s">
        <v>1901</v>
      </c>
      <c r="D13827" t="str">
        <f t="shared" si="217"/>
        <v>Townhouse</v>
      </c>
      <c r="E13827" t="s">
        <v>116</v>
      </c>
      <c r="F13827" t="str">
        <f>_xlfn.XLOOKUP(E13827,Geografiesleutel!A:A,Geografiesleutel!B:B,"",0,1)</f>
        <v>Western Suburbs</v>
      </c>
      <c r="G13827" s="18">
        <v>2</v>
      </c>
      <c r="H13827" s="18">
        <v>1</v>
      </c>
    </row>
    <row r="13828" spans="1:8" x14ac:dyDescent="0.25">
      <c r="A13828" s="3" t="s">
        <v>204</v>
      </c>
      <c r="B13828" s="5">
        <v>1930000</v>
      </c>
      <c r="C13828" t="s">
        <v>1913</v>
      </c>
      <c r="D13828" t="str">
        <f t="shared" si="217"/>
        <v>Townhouse</v>
      </c>
      <c r="E13828" t="s">
        <v>50</v>
      </c>
      <c r="F13828" t="str">
        <f>_xlfn.XLOOKUP(E13828,Geografiesleutel!A:A,Geografiesleutel!B:B,"",0,1)</f>
        <v>Eastern Suburbs</v>
      </c>
      <c r="G13828" s="18">
        <v>1</v>
      </c>
      <c r="H13828" s="18">
        <v>1</v>
      </c>
    </row>
    <row r="13829" spans="1:8" x14ac:dyDescent="0.25">
      <c r="A13829" s="3" t="s">
        <v>206</v>
      </c>
      <c r="B13829" s="5">
        <v>2400000</v>
      </c>
      <c r="C13829" t="s">
        <v>1902</v>
      </c>
      <c r="D13829" t="str">
        <f t="shared" si="217"/>
        <v>Townhouse</v>
      </c>
      <c r="E13829" t="s">
        <v>134</v>
      </c>
      <c r="F13829" t="str">
        <f>_xlfn.XLOOKUP(E13829,Geografiesleutel!A:A,Geografiesleutel!B:B,"",0,1)</f>
        <v>Eastern Suburbs</v>
      </c>
      <c r="G13829" s="18">
        <v>3</v>
      </c>
      <c r="H13829" s="18">
        <v>2</v>
      </c>
    </row>
    <row r="13830" spans="1:8" x14ac:dyDescent="0.25">
      <c r="A13830" s="3" t="s">
        <v>656</v>
      </c>
      <c r="B13830" s="5">
        <v>1060000</v>
      </c>
      <c r="C13830" t="s">
        <v>1901</v>
      </c>
      <c r="D13830" t="str">
        <f t="shared" si="217"/>
        <v>Townhouse</v>
      </c>
      <c r="E13830" t="s">
        <v>1282</v>
      </c>
      <c r="F13830" t="str">
        <f>_xlfn.XLOOKUP(E13830,Geografiesleutel!A:A,Geografiesleutel!B:B,"",0,1)</f>
        <v>Eastern Suburbs</v>
      </c>
      <c r="G13830" s="18">
        <v>2</v>
      </c>
      <c r="H13830" s="18">
        <v>1</v>
      </c>
    </row>
    <row r="13831" spans="1:8" x14ac:dyDescent="0.25">
      <c r="A13831" s="3" t="s">
        <v>282</v>
      </c>
      <c r="B13831" s="5">
        <v>1200000</v>
      </c>
      <c r="C13831" t="s">
        <v>1901</v>
      </c>
      <c r="D13831" t="str">
        <f t="shared" si="217"/>
        <v>Townhouse</v>
      </c>
      <c r="E13831" t="s">
        <v>134</v>
      </c>
      <c r="F13831" t="str">
        <f>_xlfn.XLOOKUP(E13831,Geografiesleutel!A:A,Geografiesleutel!B:B,"",0,1)</f>
        <v>Eastern Suburbs</v>
      </c>
      <c r="G13831" s="18">
        <v>2</v>
      </c>
      <c r="H13831" s="18">
        <v>1</v>
      </c>
    </row>
    <row r="13832" spans="1:8" x14ac:dyDescent="0.25">
      <c r="A13832" s="3" t="s">
        <v>904</v>
      </c>
      <c r="B13832" s="5">
        <v>1235000</v>
      </c>
      <c r="C13832" t="s">
        <v>1902</v>
      </c>
      <c r="D13832" t="str">
        <f t="shared" si="217"/>
        <v>Townhouse</v>
      </c>
      <c r="E13832" t="s">
        <v>46</v>
      </c>
      <c r="F13832" t="str">
        <f>_xlfn.XLOOKUP(E13832,Geografiesleutel!A:A,Geografiesleutel!B:B,"",0,1)</f>
        <v>Eastern Suburbs</v>
      </c>
      <c r="G13832" s="18">
        <v>3</v>
      </c>
      <c r="H13832" s="18">
        <v>2</v>
      </c>
    </row>
    <row r="13833" spans="1:8" x14ac:dyDescent="0.25">
      <c r="A13833" s="3" t="s">
        <v>133</v>
      </c>
      <c r="B13833" s="5">
        <v>1850000</v>
      </c>
      <c r="C13833" t="s">
        <v>1901</v>
      </c>
      <c r="D13833" t="str">
        <f t="shared" si="217"/>
        <v>Townhouse</v>
      </c>
      <c r="E13833" t="s">
        <v>829</v>
      </c>
      <c r="F13833" t="str">
        <f>_xlfn.XLOOKUP(E13833,Geografiesleutel!A:A,Geografiesleutel!B:B,"",0,1)</f>
        <v>Eastern Suburbs</v>
      </c>
      <c r="G13833" s="18">
        <v>2</v>
      </c>
      <c r="H13833" s="18" t="s">
        <v>2646</v>
      </c>
    </row>
    <row r="13834" spans="1:8" x14ac:dyDescent="0.25">
      <c r="A13834" s="3" t="s">
        <v>523</v>
      </c>
      <c r="B13834" s="5">
        <v>1220000</v>
      </c>
      <c r="C13834" t="s">
        <v>1902</v>
      </c>
      <c r="D13834" t="str">
        <f t="shared" si="217"/>
        <v>Townhouse</v>
      </c>
      <c r="E13834" t="s">
        <v>112</v>
      </c>
      <c r="F13834" t="str">
        <f>_xlfn.XLOOKUP(E13834,Geografiesleutel!A:A,Geografiesleutel!B:B,"",0,1)</f>
        <v>Northern Suburbs</v>
      </c>
      <c r="G13834" s="18">
        <v>3</v>
      </c>
      <c r="H13834" s="18">
        <v>2</v>
      </c>
    </row>
    <row r="13835" spans="1:8" x14ac:dyDescent="0.25">
      <c r="A13835" s="3" t="s">
        <v>96</v>
      </c>
      <c r="B13835" s="5">
        <v>1995000</v>
      </c>
      <c r="C13835" t="s">
        <v>1903</v>
      </c>
      <c r="D13835" t="str">
        <f t="shared" si="217"/>
        <v>Townhouse</v>
      </c>
      <c r="E13835" t="s">
        <v>46</v>
      </c>
      <c r="F13835" t="str">
        <f>_xlfn.XLOOKUP(E13835,Geografiesleutel!A:A,Geografiesleutel!B:B,"",0,1)</f>
        <v>Eastern Suburbs</v>
      </c>
      <c r="G13835" s="18">
        <v>4</v>
      </c>
      <c r="H13835" s="18" t="s">
        <v>2648</v>
      </c>
    </row>
    <row r="13836" spans="1:8" x14ac:dyDescent="0.25">
      <c r="A13836" s="3" t="s">
        <v>316</v>
      </c>
      <c r="B13836" s="5">
        <v>2850000</v>
      </c>
      <c r="C13836" t="s">
        <v>1902</v>
      </c>
      <c r="D13836" t="str">
        <f t="shared" si="217"/>
        <v>Townhouse</v>
      </c>
      <c r="E13836" t="s">
        <v>595</v>
      </c>
      <c r="F13836" t="str">
        <f>_xlfn.XLOOKUP(E13836,Geografiesleutel!A:A,Geografiesleutel!B:B,"",0,1)</f>
        <v>Agricultural Smallholdings</v>
      </c>
      <c r="G13836" s="18">
        <v>3</v>
      </c>
      <c r="H13836" s="18" t="s">
        <v>2646</v>
      </c>
    </row>
    <row r="13837" spans="1:8" x14ac:dyDescent="0.25">
      <c r="A13837" s="3" t="s">
        <v>1058</v>
      </c>
      <c r="B13837" s="5">
        <v>495000</v>
      </c>
      <c r="C13837" t="s">
        <v>1901</v>
      </c>
      <c r="D13837" t="str">
        <f t="shared" si="217"/>
        <v>Townhouse</v>
      </c>
      <c r="E13837" t="s">
        <v>163</v>
      </c>
      <c r="F13837" t="str">
        <f>_xlfn.XLOOKUP(E13837,Geografiesleutel!A:A,Geografiesleutel!B:B,"",0,1)</f>
        <v>Northern Suburbs</v>
      </c>
      <c r="G13837" s="18">
        <v>2</v>
      </c>
      <c r="H13837" s="18">
        <v>1</v>
      </c>
    </row>
    <row r="13838" spans="1:8" x14ac:dyDescent="0.25">
      <c r="A13838" s="3" t="s">
        <v>111</v>
      </c>
      <c r="B13838" s="5">
        <v>1380000</v>
      </c>
      <c r="C13838" t="s">
        <v>1902</v>
      </c>
      <c r="D13838" t="str">
        <f t="shared" si="217"/>
        <v>Townhouse</v>
      </c>
      <c r="E13838" t="s">
        <v>30</v>
      </c>
      <c r="F13838" t="str">
        <f>_xlfn.XLOOKUP(E13838,Geografiesleutel!A:A,Geografiesleutel!B:B,"",0,1)</f>
        <v>Northern Suburbs</v>
      </c>
      <c r="G13838" s="18">
        <v>3</v>
      </c>
      <c r="H13838" s="18" t="s">
        <v>2646</v>
      </c>
    </row>
    <row r="13839" spans="1:8" x14ac:dyDescent="0.25">
      <c r="A13839" s="3" t="s">
        <v>202</v>
      </c>
      <c r="B13839" s="5">
        <v>995000</v>
      </c>
      <c r="C13839" t="s">
        <v>1902</v>
      </c>
      <c r="D13839" t="str">
        <f t="shared" si="217"/>
        <v>Townhouse</v>
      </c>
      <c r="E13839" t="s">
        <v>112</v>
      </c>
      <c r="F13839" t="str">
        <f>_xlfn.XLOOKUP(E13839,Geografiesleutel!A:A,Geografiesleutel!B:B,"",0,1)</f>
        <v>Northern Suburbs</v>
      </c>
      <c r="G13839" s="18">
        <v>3</v>
      </c>
      <c r="H13839" s="18">
        <v>2</v>
      </c>
    </row>
    <row r="13840" spans="1:8" x14ac:dyDescent="0.25">
      <c r="A13840" s="3" t="s">
        <v>216</v>
      </c>
      <c r="B13840" s="5">
        <v>1100000</v>
      </c>
      <c r="C13840" t="s">
        <v>1902</v>
      </c>
      <c r="D13840" t="str">
        <f t="shared" si="217"/>
        <v>Townhouse</v>
      </c>
      <c r="E13840" t="s">
        <v>469</v>
      </c>
      <c r="F13840" t="str">
        <f>_xlfn.XLOOKUP(E13840,Geografiesleutel!A:A,Geografiesleutel!B:B,"",0,1)</f>
        <v>Eastern Suburbs</v>
      </c>
      <c r="G13840" s="18">
        <v>3</v>
      </c>
      <c r="H13840" s="18">
        <v>2</v>
      </c>
    </row>
    <row r="13841" spans="1:8" x14ac:dyDescent="0.25">
      <c r="A13841" s="3" t="s">
        <v>185</v>
      </c>
      <c r="B13841" s="5">
        <v>1400000</v>
      </c>
      <c r="C13841" t="s">
        <v>1902</v>
      </c>
      <c r="D13841" t="str">
        <f t="shared" si="217"/>
        <v>Townhouse</v>
      </c>
      <c r="E13841" t="s">
        <v>30</v>
      </c>
      <c r="F13841" t="str">
        <f>_xlfn.XLOOKUP(E13841,Geografiesleutel!A:A,Geografiesleutel!B:B,"",0,1)</f>
        <v>Northern Suburbs</v>
      </c>
      <c r="G13841" s="18">
        <v>3</v>
      </c>
      <c r="H13841" s="18">
        <v>2</v>
      </c>
    </row>
    <row r="13842" spans="1:8" x14ac:dyDescent="0.25">
      <c r="A13842" s="3" t="s">
        <v>504</v>
      </c>
      <c r="B13842" s="5">
        <v>770000</v>
      </c>
      <c r="C13842" t="s">
        <v>1901</v>
      </c>
      <c r="D13842" t="str">
        <f t="shared" si="217"/>
        <v>Townhouse</v>
      </c>
      <c r="E13842" t="s">
        <v>136</v>
      </c>
      <c r="F13842" t="str">
        <f>_xlfn.XLOOKUP(E13842,Geografiesleutel!A:A,Geografiesleutel!B:B,"",0,1)</f>
        <v>Eastern Suburbs</v>
      </c>
      <c r="G13842" s="18">
        <v>2</v>
      </c>
      <c r="H13842" s="18">
        <v>1</v>
      </c>
    </row>
    <row r="13843" spans="1:8" x14ac:dyDescent="0.25">
      <c r="A13843" s="3" t="s">
        <v>522</v>
      </c>
      <c r="B13843" s="5">
        <v>1449000</v>
      </c>
      <c r="C13843" t="s">
        <v>1901</v>
      </c>
      <c r="D13843" t="str">
        <f t="shared" si="217"/>
        <v>Townhouse</v>
      </c>
      <c r="E13843" t="s">
        <v>112</v>
      </c>
      <c r="F13843" t="str">
        <f>_xlfn.XLOOKUP(E13843,Geografiesleutel!A:A,Geografiesleutel!B:B,"",0,1)</f>
        <v>Northern Suburbs</v>
      </c>
      <c r="G13843" s="18">
        <v>2</v>
      </c>
      <c r="H13843" s="18" t="s">
        <v>2646</v>
      </c>
    </row>
    <row r="13844" spans="1:8" x14ac:dyDescent="0.25">
      <c r="A13844" s="3" t="s">
        <v>239</v>
      </c>
      <c r="B13844" s="5">
        <v>1590000</v>
      </c>
      <c r="C13844" t="s">
        <v>1902</v>
      </c>
      <c r="D13844" t="str">
        <f t="shared" si="217"/>
        <v>Townhouse</v>
      </c>
      <c r="E13844" t="s">
        <v>16</v>
      </c>
      <c r="F13844" t="str">
        <f>_xlfn.XLOOKUP(E13844,Geografiesleutel!A:A,Geografiesleutel!B:B,"",0,1)</f>
        <v>Eastern Suburbs</v>
      </c>
      <c r="G13844" s="18">
        <v>3</v>
      </c>
      <c r="H13844" s="18">
        <v>2</v>
      </c>
    </row>
    <row r="13845" spans="1:8" x14ac:dyDescent="0.25">
      <c r="A13845" s="3" t="s">
        <v>143</v>
      </c>
      <c r="B13845" s="5">
        <v>1300000</v>
      </c>
      <c r="C13845" t="s">
        <v>1901</v>
      </c>
      <c r="D13845" t="str">
        <f t="shared" si="217"/>
        <v>Townhouse</v>
      </c>
      <c r="E13845" t="s">
        <v>18</v>
      </c>
      <c r="F13845" t="str">
        <f>_xlfn.XLOOKUP(E13845,Geografiesleutel!A:A,Geografiesleutel!B:B,"",0,1)</f>
        <v>Agricultural Smallholdings</v>
      </c>
      <c r="G13845" s="18">
        <v>2</v>
      </c>
      <c r="H13845" s="18">
        <v>2</v>
      </c>
    </row>
    <row r="13846" spans="1:8" x14ac:dyDescent="0.25">
      <c r="A13846" s="3" t="s">
        <v>133</v>
      </c>
      <c r="B13846" s="5">
        <v>1850000</v>
      </c>
      <c r="C13846" t="s">
        <v>1902</v>
      </c>
      <c r="D13846" t="str">
        <f t="shared" si="217"/>
        <v>Townhouse</v>
      </c>
      <c r="E13846" t="s">
        <v>42</v>
      </c>
      <c r="F13846" t="str">
        <f>_xlfn.XLOOKUP(E13846,Geografiesleutel!A:A,Geografiesleutel!B:B,"",0,1)</f>
        <v>Eastern Suburbs</v>
      </c>
      <c r="G13846" s="18">
        <v>3</v>
      </c>
      <c r="H13846" s="18">
        <v>2</v>
      </c>
    </row>
    <row r="13847" spans="1:8" x14ac:dyDescent="0.25">
      <c r="A13847" s="3" t="s">
        <v>316</v>
      </c>
      <c r="B13847" s="5">
        <v>2850000</v>
      </c>
      <c r="C13847" t="s">
        <v>1902</v>
      </c>
      <c r="D13847" t="str">
        <f t="shared" si="217"/>
        <v>Townhouse</v>
      </c>
      <c r="E13847" t="s">
        <v>595</v>
      </c>
      <c r="F13847" t="str">
        <f>_xlfn.XLOOKUP(E13847,Geografiesleutel!A:A,Geografiesleutel!B:B,"",0,1)</f>
        <v>Agricultural Smallholdings</v>
      </c>
      <c r="G13847" s="18">
        <v>3</v>
      </c>
      <c r="H13847" s="18" t="s">
        <v>2646</v>
      </c>
    </row>
    <row r="13848" spans="1:8" x14ac:dyDescent="0.25">
      <c r="A13848" s="3" t="s">
        <v>219</v>
      </c>
      <c r="B13848" s="5">
        <v>1050000</v>
      </c>
      <c r="C13848" t="s">
        <v>1902</v>
      </c>
      <c r="D13848" t="str">
        <f t="shared" si="217"/>
        <v>Townhouse</v>
      </c>
      <c r="E13848" t="s">
        <v>28</v>
      </c>
      <c r="F13848" t="str">
        <f>_xlfn.XLOOKUP(E13848,Geografiesleutel!A:A,Geografiesleutel!B:B,"",0,1)</f>
        <v>Eastern Suburbs</v>
      </c>
      <c r="G13848" s="18">
        <v>3</v>
      </c>
      <c r="H13848" s="18">
        <v>2</v>
      </c>
    </row>
    <row r="13849" spans="1:8" x14ac:dyDescent="0.25">
      <c r="A13849" s="3" t="s">
        <v>20</v>
      </c>
      <c r="B13849" s="5">
        <v>2375000</v>
      </c>
      <c r="C13849" t="s">
        <v>1903</v>
      </c>
      <c r="D13849" t="str">
        <f t="shared" si="217"/>
        <v>Townhouse</v>
      </c>
      <c r="E13849" t="s">
        <v>159</v>
      </c>
      <c r="F13849" t="str">
        <f>_xlfn.XLOOKUP(E13849,Geografiesleutel!A:A,Geografiesleutel!B:B,"",0,1)</f>
        <v>Eastern Suburbs</v>
      </c>
      <c r="G13849" s="18">
        <v>4</v>
      </c>
      <c r="H13849" s="18">
        <v>3</v>
      </c>
    </row>
    <row r="13850" spans="1:8" x14ac:dyDescent="0.25">
      <c r="A13850" s="3" t="s">
        <v>162</v>
      </c>
      <c r="B13850" s="5">
        <v>950000</v>
      </c>
      <c r="C13850" t="s">
        <v>1901</v>
      </c>
      <c r="D13850" t="str">
        <f t="shared" si="217"/>
        <v>Townhouse</v>
      </c>
      <c r="E13850" t="s">
        <v>66</v>
      </c>
      <c r="F13850" t="str">
        <f>_xlfn.XLOOKUP(E13850,Geografiesleutel!A:A,Geografiesleutel!B:B,"",0,1)</f>
        <v>Northern Suburbs</v>
      </c>
      <c r="G13850" s="18">
        <v>2</v>
      </c>
      <c r="H13850" s="18">
        <v>1</v>
      </c>
    </row>
    <row r="13851" spans="1:8" x14ac:dyDescent="0.25">
      <c r="A13851" s="3" t="s">
        <v>54</v>
      </c>
      <c r="B13851" s="5">
        <v>1700000</v>
      </c>
      <c r="C13851" t="s">
        <v>1901</v>
      </c>
      <c r="D13851" t="str">
        <f t="shared" si="217"/>
        <v>Townhouse</v>
      </c>
      <c r="E13851" t="s">
        <v>88</v>
      </c>
      <c r="F13851" t="str">
        <f>_xlfn.XLOOKUP(E13851,Geografiesleutel!A:A,Geografiesleutel!B:B,"",0,1)</f>
        <v>Eastern Suburbs</v>
      </c>
      <c r="G13851" s="18">
        <v>2</v>
      </c>
      <c r="H13851" s="18">
        <v>2</v>
      </c>
    </row>
    <row r="13852" spans="1:8" x14ac:dyDescent="0.25">
      <c r="A13852" s="3" t="s">
        <v>504</v>
      </c>
      <c r="B13852" s="5">
        <v>770000</v>
      </c>
      <c r="C13852" t="s">
        <v>1901</v>
      </c>
      <c r="D13852" t="str">
        <f t="shared" si="217"/>
        <v>Townhouse</v>
      </c>
      <c r="E13852" t="s">
        <v>229</v>
      </c>
      <c r="F13852" t="str">
        <f>_xlfn.XLOOKUP(E13852,Geografiesleutel!A:A,Geografiesleutel!B:B,"",0,1)</f>
        <v>Western Suburbs</v>
      </c>
      <c r="G13852" s="18">
        <v>2</v>
      </c>
      <c r="H13852" s="18" t="s">
        <v>2650</v>
      </c>
    </row>
    <row r="13853" spans="1:8" x14ac:dyDescent="0.25">
      <c r="A13853" s="3" t="s">
        <v>1635</v>
      </c>
      <c r="B13853" s="5">
        <v>1089000</v>
      </c>
      <c r="C13853" t="s">
        <v>1902</v>
      </c>
      <c r="D13853" t="str">
        <f t="shared" si="217"/>
        <v>Townhouse</v>
      </c>
      <c r="E13853" t="s">
        <v>595</v>
      </c>
      <c r="F13853" t="str">
        <f>_xlfn.XLOOKUP(E13853,Geografiesleutel!A:A,Geografiesleutel!B:B,"",0,1)</f>
        <v>Agricultural Smallholdings</v>
      </c>
      <c r="G13853" s="18">
        <v>3</v>
      </c>
      <c r="H13853" s="18">
        <v>2</v>
      </c>
    </row>
    <row r="13854" spans="1:8" x14ac:dyDescent="0.25">
      <c r="A13854" s="3" t="s">
        <v>1460</v>
      </c>
      <c r="B13854" s="5">
        <v>989000</v>
      </c>
      <c r="C13854" t="s">
        <v>1901</v>
      </c>
      <c r="D13854" t="str">
        <f t="shared" si="217"/>
        <v>Townhouse</v>
      </c>
      <c r="E13854" t="s">
        <v>30</v>
      </c>
      <c r="F13854" t="str">
        <f>_xlfn.XLOOKUP(E13854,Geografiesleutel!A:A,Geografiesleutel!B:B,"",0,1)</f>
        <v>Northern Suburbs</v>
      </c>
      <c r="G13854" s="18">
        <v>2</v>
      </c>
      <c r="H13854" s="18">
        <v>1</v>
      </c>
    </row>
    <row r="13855" spans="1:8" x14ac:dyDescent="0.25">
      <c r="A13855" s="3" t="s">
        <v>296</v>
      </c>
      <c r="B13855" s="5">
        <v>795000</v>
      </c>
      <c r="C13855" t="s">
        <v>1901</v>
      </c>
      <c r="D13855" t="str">
        <f t="shared" si="217"/>
        <v>Townhouse</v>
      </c>
      <c r="E13855" t="s">
        <v>66</v>
      </c>
      <c r="F13855" t="str">
        <f>_xlfn.XLOOKUP(E13855,Geografiesleutel!A:A,Geografiesleutel!B:B,"",0,1)</f>
        <v>Northern Suburbs</v>
      </c>
      <c r="G13855" s="18">
        <v>2</v>
      </c>
      <c r="H13855" s="18">
        <v>1</v>
      </c>
    </row>
    <row r="13856" spans="1:8" x14ac:dyDescent="0.25">
      <c r="A13856" s="3" t="s">
        <v>627</v>
      </c>
      <c r="B13856" s="5">
        <v>2050000</v>
      </c>
      <c r="C13856" t="s">
        <v>1902</v>
      </c>
      <c r="D13856" t="str">
        <f t="shared" si="217"/>
        <v>Townhouse</v>
      </c>
      <c r="E13856" t="s">
        <v>1950</v>
      </c>
      <c r="F13856" t="str">
        <f>_xlfn.XLOOKUP(E13856,Geografiesleutel!A:A,Geografiesleutel!B:B,"",0,1)</f>
        <v>Eastern Suburbs</v>
      </c>
      <c r="G13856" s="18">
        <v>3</v>
      </c>
      <c r="H13856" s="18">
        <v>2</v>
      </c>
    </row>
    <row r="13857" spans="1:8" x14ac:dyDescent="0.25">
      <c r="A13857" s="3" t="s">
        <v>132</v>
      </c>
      <c r="B13857" s="5">
        <v>1599000</v>
      </c>
      <c r="C13857" t="s">
        <v>1902</v>
      </c>
      <c r="D13857" t="str">
        <f t="shared" si="217"/>
        <v>Townhouse</v>
      </c>
      <c r="E13857" t="s">
        <v>35</v>
      </c>
      <c r="F13857" t="str">
        <f>_xlfn.XLOOKUP(E13857,Geografiesleutel!A:A,Geografiesleutel!B:B,"",0,1)</f>
        <v>Northern Suburbs</v>
      </c>
      <c r="G13857" s="18">
        <v>3</v>
      </c>
      <c r="H13857" s="18">
        <v>2</v>
      </c>
    </row>
    <row r="13858" spans="1:8" x14ac:dyDescent="0.25">
      <c r="A13858" s="3" t="s">
        <v>150</v>
      </c>
      <c r="B13858" s="5">
        <v>1350000</v>
      </c>
      <c r="C13858" t="s">
        <v>1902</v>
      </c>
      <c r="D13858" t="str">
        <f t="shared" si="217"/>
        <v>Townhouse</v>
      </c>
      <c r="E13858" t="s">
        <v>101</v>
      </c>
      <c r="F13858" t="str">
        <f>_xlfn.XLOOKUP(E13858,Geografiesleutel!A:A,Geografiesleutel!B:B,"",0,1)</f>
        <v>Eastern Suburbs</v>
      </c>
      <c r="G13858" s="18">
        <v>3</v>
      </c>
      <c r="H13858" s="18" t="s">
        <v>2650</v>
      </c>
    </row>
    <row r="13859" spans="1:8" x14ac:dyDescent="0.25">
      <c r="A13859" s="3" t="s">
        <v>274</v>
      </c>
      <c r="B13859" s="5">
        <v>850000</v>
      </c>
      <c r="C13859" t="s">
        <v>1901</v>
      </c>
      <c r="D13859" t="str">
        <f t="shared" si="217"/>
        <v>Townhouse</v>
      </c>
      <c r="E13859" t="s">
        <v>369</v>
      </c>
      <c r="F13859" t="str">
        <f>_xlfn.XLOOKUP(E13859,Geografiesleutel!A:A,Geografiesleutel!B:B,"",0,1)</f>
        <v>Eastern Suburbs</v>
      </c>
      <c r="G13859" s="18">
        <v>2</v>
      </c>
      <c r="H13859" s="18" t="s">
        <v>2650</v>
      </c>
    </row>
    <row r="13860" spans="1:8" x14ac:dyDescent="0.25">
      <c r="A13860" s="3" t="s">
        <v>918</v>
      </c>
      <c r="B13860" s="5">
        <v>1260000</v>
      </c>
      <c r="C13860" t="s">
        <v>1901</v>
      </c>
      <c r="D13860" t="str">
        <f t="shared" si="217"/>
        <v>Townhouse</v>
      </c>
      <c r="E13860" t="s">
        <v>16</v>
      </c>
      <c r="F13860" t="str">
        <f>_xlfn.XLOOKUP(E13860,Geografiesleutel!A:A,Geografiesleutel!B:B,"",0,1)</f>
        <v>Eastern Suburbs</v>
      </c>
      <c r="G13860" s="18">
        <v>2</v>
      </c>
      <c r="H13860" s="18">
        <v>1</v>
      </c>
    </row>
    <row r="13861" spans="1:8" x14ac:dyDescent="0.25">
      <c r="A13861" s="3" t="s">
        <v>412</v>
      </c>
      <c r="B13861" s="5">
        <v>1195000</v>
      </c>
      <c r="C13861" t="s">
        <v>1901</v>
      </c>
      <c r="D13861" t="str">
        <f t="shared" si="217"/>
        <v>Townhouse</v>
      </c>
      <c r="E13861" t="s">
        <v>28</v>
      </c>
      <c r="F13861" t="str">
        <f>_xlfn.XLOOKUP(E13861,Geografiesleutel!A:A,Geografiesleutel!B:B,"",0,1)</f>
        <v>Eastern Suburbs</v>
      </c>
      <c r="G13861" s="18">
        <v>2</v>
      </c>
      <c r="H13861" s="18" t="s">
        <v>2650</v>
      </c>
    </row>
    <row r="13862" spans="1:8" x14ac:dyDescent="0.25">
      <c r="A13862" s="3" t="s">
        <v>95</v>
      </c>
      <c r="B13862" s="5">
        <v>1690000</v>
      </c>
      <c r="C13862" t="s">
        <v>1902</v>
      </c>
      <c r="D13862" t="str">
        <f t="shared" si="217"/>
        <v>Townhouse</v>
      </c>
      <c r="E13862" t="s">
        <v>209</v>
      </c>
      <c r="F13862" t="str">
        <f>_xlfn.XLOOKUP(E13862,Geografiesleutel!A:A,Geografiesleutel!B:B,"",0,1)</f>
        <v>Eastern Suburbs</v>
      </c>
      <c r="G13862" s="18">
        <v>3</v>
      </c>
      <c r="H13862" s="18" t="s">
        <v>2646</v>
      </c>
    </row>
    <row r="13863" spans="1:8" x14ac:dyDescent="0.25">
      <c r="A13863" s="3" t="s">
        <v>1293</v>
      </c>
      <c r="B13863" s="5">
        <v>859000</v>
      </c>
      <c r="C13863" t="s">
        <v>1901</v>
      </c>
      <c r="D13863" t="str">
        <f t="shared" si="217"/>
        <v>Townhouse</v>
      </c>
      <c r="E13863" t="s">
        <v>101</v>
      </c>
      <c r="F13863" t="str">
        <f>_xlfn.XLOOKUP(E13863,Geografiesleutel!A:A,Geografiesleutel!B:B,"",0,1)</f>
        <v>Eastern Suburbs</v>
      </c>
      <c r="G13863" s="18">
        <v>2</v>
      </c>
      <c r="H13863" s="18">
        <v>1</v>
      </c>
    </row>
    <row r="13864" spans="1:8" x14ac:dyDescent="0.25">
      <c r="A13864" s="3" t="s">
        <v>918</v>
      </c>
      <c r="B13864" s="5">
        <v>1260000</v>
      </c>
      <c r="C13864" t="s">
        <v>1901</v>
      </c>
      <c r="D13864" t="str">
        <f t="shared" si="217"/>
        <v>Townhouse</v>
      </c>
      <c r="E13864" t="s">
        <v>16</v>
      </c>
      <c r="F13864" t="str">
        <f>_xlfn.XLOOKUP(E13864,Geografiesleutel!A:A,Geografiesleutel!B:B,"",0,1)</f>
        <v>Eastern Suburbs</v>
      </c>
      <c r="G13864" s="18">
        <v>2</v>
      </c>
      <c r="H13864" s="18">
        <v>1</v>
      </c>
    </row>
    <row r="13865" spans="1:8" x14ac:dyDescent="0.25">
      <c r="A13865" s="3" t="s">
        <v>274</v>
      </c>
      <c r="B13865" s="5">
        <v>850000</v>
      </c>
      <c r="C13865" t="s">
        <v>1901</v>
      </c>
      <c r="D13865" t="str">
        <f t="shared" si="217"/>
        <v>Townhouse</v>
      </c>
      <c r="E13865" t="s">
        <v>35</v>
      </c>
      <c r="F13865" t="str">
        <f>_xlfn.XLOOKUP(E13865,Geografiesleutel!A:A,Geografiesleutel!B:B,"",0,1)</f>
        <v>Northern Suburbs</v>
      </c>
      <c r="G13865" s="18">
        <v>2</v>
      </c>
      <c r="H13865" s="18" t="s">
        <v>2646</v>
      </c>
    </row>
    <row r="13866" spans="1:8" x14ac:dyDescent="0.25">
      <c r="A13866" s="3" t="s">
        <v>632</v>
      </c>
      <c r="B13866" s="5">
        <v>785000</v>
      </c>
      <c r="C13866" t="s">
        <v>1901</v>
      </c>
      <c r="D13866" t="str">
        <f t="shared" si="217"/>
        <v>Townhouse</v>
      </c>
      <c r="E13866" t="s">
        <v>70</v>
      </c>
      <c r="F13866" t="str">
        <f>_xlfn.XLOOKUP(E13866,Geografiesleutel!A:A,Geografiesleutel!B:B,"",0,1)</f>
        <v>Northern Suburbs</v>
      </c>
      <c r="G13866" s="18">
        <v>2</v>
      </c>
      <c r="H13866" s="18">
        <v>1</v>
      </c>
    </row>
    <row r="13867" spans="1:8" x14ac:dyDescent="0.25">
      <c r="A13867" s="3" t="s">
        <v>676</v>
      </c>
      <c r="B13867" s="5">
        <v>880000</v>
      </c>
      <c r="C13867" t="s">
        <v>1902</v>
      </c>
      <c r="D13867" t="str">
        <f t="shared" si="217"/>
        <v>Townhouse</v>
      </c>
      <c r="E13867" t="s">
        <v>120</v>
      </c>
      <c r="F13867" t="str">
        <f>_xlfn.XLOOKUP(E13867,Geografiesleutel!A:A,Geografiesleutel!B:B,"",0,1)</f>
        <v>Northern Suburbs</v>
      </c>
      <c r="G13867" s="18">
        <v>3</v>
      </c>
      <c r="H13867" s="18">
        <v>1</v>
      </c>
    </row>
    <row r="13868" spans="1:8" x14ac:dyDescent="0.25">
      <c r="A13868" s="3" t="s">
        <v>202</v>
      </c>
      <c r="B13868" s="5">
        <v>995000</v>
      </c>
      <c r="C13868" t="s">
        <v>1902</v>
      </c>
      <c r="D13868" t="str">
        <f t="shared" si="217"/>
        <v>Townhouse</v>
      </c>
      <c r="E13868" t="s">
        <v>136</v>
      </c>
      <c r="F13868" t="str">
        <f>_xlfn.XLOOKUP(E13868,Geografiesleutel!A:A,Geografiesleutel!B:B,"",0,1)</f>
        <v>Eastern Suburbs</v>
      </c>
      <c r="G13868" s="18">
        <v>3</v>
      </c>
      <c r="H13868" s="18">
        <v>2</v>
      </c>
    </row>
    <row r="13869" spans="1:8" x14ac:dyDescent="0.25">
      <c r="A13869" s="3" t="s">
        <v>556</v>
      </c>
      <c r="B13869" s="5">
        <v>650000</v>
      </c>
      <c r="C13869" t="s">
        <v>1901</v>
      </c>
      <c r="D13869" t="str">
        <f t="shared" si="217"/>
        <v>Townhouse</v>
      </c>
      <c r="E13869" t="s">
        <v>137</v>
      </c>
      <c r="F13869" t="str">
        <f>_xlfn.XLOOKUP(E13869,Geografiesleutel!A:A,Geografiesleutel!B:B,"",0,1)</f>
        <v>Northern Suburbs</v>
      </c>
      <c r="G13869" s="18">
        <v>2</v>
      </c>
      <c r="H13869" s="18">
        <v>1</v>
      </c>
    </row>
    <row r="13870" spans="1:8" x14ac:dyDescent="0.25">
      <c r="A13870" s="3" t="s">
        <v>396</v>
      </c>
      <c r="B13870" s="5">
        <v>2700000</v>
      </c>
      <c r="C13870" t="s">
        <v>1902</v>
      </c>
      <c r="D13870" t="str">
        <f t="shared" si="217"/>
        <v>Townhouse</v>
      </c>
      <c r="E13870" t="s">
        <v>94</v>
      </c>
      <c r="F13870" t="str">
        <f>_xlfn.XLOOKUP(E13870,Geografiesleutel!A:A,Geografiesleutel!B:B,"",0,1)</f>
        <v>Agricultural Smallholdings</v>
      </c>
      <c r="G13870" s="18">
        <v>3</v>
      </c>
      <c r="H13870" s="18" t="s">
        <v>2646</v>
      </c>
    </row>
    <row r="13871" spans="1:8" x14ac:dyDescent="0.25">
      <c r="A13871" s="3" t="s">
        <v>14</v>
      </c>
      <c r="B13871" s="5">
        <v>2595000</v>
      </c>
      <c r="C13871" t="s">
        <v>1902</v>
      </c>
      <c r="D13871" t="str">
        <f t="shared" si="217"/>
        <v>Townhouse</v>
      </c>
      <c r="E13871" t="s">
        <v>16</v>
      </c>
      <c r="F13871" t="str">
        <f>_xlfn.XLOOKUP(E13871,Geografiesleutel!A:A,Geografiesleutel!B:B,"",0,1)</f>
        <v>Eastern Suburbs</v>
      </c>
      <c r="G13871" s="18">
        <v>3</v>
      </c>
      <c r="H13871" s="18" t="s">
        <v>2646</v>
      </c>
    </row>
    <row r="13872" spans="1:8" x14ac:dyDescent="0.25">
      <c r="A13872" s="3" t="s">
        <v>763</v>
      </c>
      <c r="B13872" s="5">
        <v>949000</v>
      </c>
      <c r="C13872" t="s">
        <v>1901</v>
      </c>
      <c r="D13872" t="str">
        <f t="shared" si="217"/>
        <v>Townhouse</v>
      </c>
      <c r="E13872" t="s">
        <v>30</v>
      </c>
      <c r="F13872" t="str">
        <f>_xlfn.XLOOKUP(E13872,Geografiesleutel!A:A,Geografiesleutel!B:B,"",0,1)</f>
        <v>Northern Suburbs</v>
      </c>
      <c r="G13872" s="18">
        <v>2</v>
      </c>
      <c r="H13872" s="18">
        <v>1</v>
      </c>
    </row>
    <row r="13873" spans="1:8" x14ac:dyDescent="0.25">
      <c r="A13873" s="3" t="s">
        <v>690</v>
      </c>
      <c r="B13873" s="5">
        <v>998000</v>
      </c>
      <c r="C13873" t="s">
        <v>1913</v>
      </c>
      <c r="D13873" t="str">
        <f t="shared" si="217"/>
        <v>Townhouse</v>
      </c>
      <c r="E13873" t="s">
        <v>16</v>
      </c>
      <c r="F13873" t="str">
        <f>_xlfn.XLOOKUP(E13873,Geografiesleutel!A:A,Geografiesleutel!B:B,"",0,1)</f>
        <v>Eastern Suburbs</v>
      </c>
      <c r="G13873" s="18">
        <v>1</v>
      </c>
      <c r="H13873" s="18">
        <v>1</v>
      </c>
    </row>
    <row r="13874" spans="1:8" x14ac:dyDescent="0.25">
      <c r="A13874" s="3" t="s">
        <v>29</v>
      </c>
      <c r="B13874" s="5">
        <v>2499000</v>
      </c>
      <c r="C13874" t="s">
        <v>1902</v>
      </c>
      <c r="D13874" t="str">
        <f t="shared" si="217"/>
        <v>Townhouse</v>
      </c>
      <c r="E13874" t="s">
        <v>18</v>
      </c>
      <c r="F13874" t="str">
        <f>_xlfn.XLOOKUP(E13874,Geografiesleutel!A:A,Geografiesleutel!B:B,"",0,1)</f>
        <v>Agricultural Smallholdings</v>
      </c>
      <c r="G13874" s="18">
        <v>3</v>
      </c>
      <c r="H13874" s="18">
        <v>2</v>
      </c>
    </row>
    <row r="13875" spans="1:8" x14ac:dyDescent="0.25">
      <c r="A13875" s="3" t="s">
        <v>556</v>
      </c>
      <c r="B13875" s="5">
        <v>650000</v>
      </c>
      <c r="C13875" t="s">
        <v>1901</v>
      </c>
      <c r="D13875" t="str">
        <f t="shared" si="217"/>
        <v>Townhouse</v>
      </c>
      <c r="E13875" t="s">
        <v>137</v>
      </c>
      <c r="F13875" t="str">
        <f>_xlfn.XLOOKUP(E13875,Geografiesleutel!A:A,Geografiesleutel!B:B,"",0,1)</f>
        <v>Northern Suburbs</v>
      </c>
      <c r="G13875" s="18">
        <v>2</v>
      </c>
      <c r="H13875" s="18">
        <v>1</v>
      </c>
    </row>
    <row r="13876" spans="1:8" x14ac:dyDescent="0.25">
      <c r="A13876" s="3" t="s">
        <v>301</v>
      </c>
      <c r="B13876" s="5">
        <v>1290000</v>
      </c>
      <c r="C13876" t="s">
        <v>1902</v>
      </c>
      <c r="D13876" t="str">
        <f t="shared" si="217"/>
        <v>Townhouse</v>
      </c>
      <c r="E13876" t="s">
        <v>28</v>
      </c>
      <c r="F13876" t="str">
        <f>_xlfn.XLOOKUP(E13876,Geografiesleutel!A:A,Geografiesleutel!B:B,"",0,1)</f>
        <v>Eastern Suburbs</v>
      </c>
      <c r="G13876" s="18">
        <v>3</v>
      </c>
      <c r="H13876" s="18">
        <v>2</v>
      </c>
    </row>
    <row r="13877" spans="1:8" x14ac:dyDescent="0.25">
      <c r="A13877" s="3" t="s">
        <v>171</v>
      </c>
      <c r="B13877" s="5">
        <v>3000000</v>
      </c>
      <c r="C13877" t="s">
        <v>1902</v>
      </c>
      <c r="D13877" t="str">
        <f t="shared" si="217"/>
        <v>Townhouse</v>
      </c>
      <c r="E13877" t="s">
        <v>491</v>
      </c>
      <c r="F13877" t="str">
        <f>_xlfn.XLOOKUP(E13877,Geografiesleutel!A:A,Geografiesleutel!B:B,"",0,1)</f>
        <v>Eastern Suburbs</v>
      </c>
      <c r="G13877" s="18">
        <v>3</v>
      </c>
      <c r="H13877" s="18">
        <v>3</v>
      </c>
    </row>
    <row r="13878" spans="1:8" x14ac:dyDescent="0.25">
      <c r="A13878" s="3" t="s">
        <v>1181</v>
      </c>
      <c r="B13878" s="5">
        <v>1525000</v>
      </c>
      <c r="C13878" t="s">
        <v>1901</v>
      </c>
      <c r="D13878" t="str">
        <f t="shared" si="217"/>
        <v>Townhouse</v>
      </c>
      <c r="E13878" t="s">
        <v>46</v>
      </c>
      <c r="F13878" t="str">
        <f>_xlfn.XLOOKUP(E13878,Geografiesleutel!A:A,Geografiesleutel!B:B,"",0,1)</f>
        <v>Eastern Suburbs</v>
      </c>
      <c r="G13878" s="18">
        <v>2</v>
      </c>
      <c r="H13878" s="18">
        <v>2</v>
      </c>
    </row>
    <row r="13879" spans="1:8" x14ac:dyDescent="0.25">
      <c r="A13879" s="3" t="s">
        <v>255</v>
      </c>
      <c r="B13879" s="5">
        <v>2495000</v>
      </c>
      <c r="C13879" t="s">
        <v>1903</v>
      </c>
      <c r="D13879" t="str">
        <f t="shared" si="217"/>
        <v>Townhouse</v>
      </c>
      <c r="E13879" t="s">
        <v>152</v>
      </c>
      <c r="F13879" t="str">
        <f>_xlfn.XLOOKUP(E13879,Geografiesleutel!A:A,Geografiesleutel!B:B,"",0,1)</f>
        <v>Eastern Suburbs</v>
      </c>
      <c r="G13879" s="18">
        <v>4</v>
      </c>
      <c r="H13879" s="18">
        <v>3</v>
      </c>
    </row>
    <row r="13880" spans="1:8" x14ac:dyDescent="0.25">
      <c r="A13880" s="3" t="s">
        <v>870</v>
      </c>
      <c r="B13880" s="5">
        <v>1849000</v>
      </c>
      <c r="C13880" t="s">
        <v>1902</v>
      </c>
      <c r="D13880" t="str">
        <f t="shared" si="217"/>
        <v>Townhouse</v>
      </c>
      <c r="E13880" t="s">
        <v>112</v>
      </c>
      <c r="F13880" t="str">
        <f>_xlfn.XLOOKUP(E13880,Geografiesleutel!A:A,Geografiesleutel!B:B,"",0,1)</f>
        <v>Northern Suburbs</v>
      </c>
      <c r="G13880" s="18">
        <v>3</v>
      </c>
      <c r="H13880" s="18" t="s">
        <v>2646</v>
      </c>
    </row>
    <row r="13881" spans="1:8" x14ac:dyDescent="0.25">
      <c r="A13881" s="3" t="s">
        <v>135</v>
      </c>
      <c r="B13881" s="5">
        <v>1580000</v>
      </c>
      <c r="C13881" t="s">
        <v>1902</v>
      </c>
      <c r="D13881" t="str">
        <f t="shared" ref="D13881:D13944" si="218">TRIM(RIGHT(SUBSTITUTE(C13881," ",REPT(" ",LEN(C13881))),LEN(C13881)))</f>
        <v>Townhouse</v>
      </c>
      <c r="E13881" t="s">
        <v>62</v>
      </c>
      <c r="F13881" t="str">
        <f>_xlfn.XLOOKUP(E13881,Geografiesleutel!A:A,Geografiesleutel!B:B,"",0,1)</f>
        <v>Northern Suburbs</v>
      </c>
      <c r="G13881" s="18">
        <v>3</v>
      </c>
      <c r="H13881" s="18">
        <v>3</v>
      </c>
    </row>
    <row r="13882" spans="1:8" x14ac:dyDescent="0.25">
      <c r="A13882" s="3" t="s">
        <v>263</v>
      </c>
      <c r="B13882" s="5">
        <v>2670000</v>
      </c>
      <c r="C13882" t="s">
        <v>1902</v>
      </c>
      <c r="D13882" t="str">
        <f t="shared" si="218"/>
        <v>Townhouse</v>
      </c>
      <c r="E13882" t="s">
        <v>322</v>
      </c>
      <c r="F13882" t="str">
        <f>_xlfn.XLOOKUP(E13882,Geografiesleutel!A:A,Geografiesleutel!B:B,"",0,1)</f>
        <v>Agricultural Smallholdings</v>
      </c>
      <c r="G13882" s="18">
        <v>3</v>
      </c>
      <c r="H13882" s="18">
        <v>2</v>
      </c>
    </row>
    <row r="13883" spans="1:8" x14ac:dyDescent="0.25">
      <c r="A13883" s="3" t="s">
        <v>236</v>
      </c>
      <c r="B13883" s="5">
        <v>3100000</v>
      </c>
      <c r="C13883" t="s">
        <v>1902</v>
      </c>
      <c r="D13883" t="str">
        <f t="shared" si="218"/>
        <v>Townhouse</v>
      </c>
      <c r="E13883" t="s">
        <v>18</v>
      </c>
      <c r="F13883" t="str">
        <f>_xlfn.XLOOKUP(E13883,Geografiesleutel!A:A,Geografiesleutel!B:B,"",0,1)</f>
        <v>Agricultural Smallholdings</v>
      </c>
      <c r="G13883" s="18">
        <v>3</v>
      </c>
      <c r="H13883" s="18">
        <v>2</v>
      </c>
    </row>
    <row r="13884" spans="1:8" x14ac:dyDescent="0.25">
      <c r="A13884" s="3" t="s">
        <v>1262</v>
      </c>
      <c r="B13884" s="5">
        <v>1185000</v>
      </c>
      <c r="C13884" t="s">
        <v>1901</v>
      </c>
      <c r="D13884" t="str">
        <f t="shared" si="218"/>
        <v>Townhouse</v>
      </c>
      <c r="E13884" t="s">
        <v>264</v>
      </c>
      <c r="F13884" t="str">
        <f>_xlfn.XLOOKUP(E13884,Geografiesleutel!A:A,Geografiesleutel!B:B,"",0,1)</f>
        <v>Eastern Suburbs</v>
      </c>
      <c r="G13884" s="18">
        <v>2</v>
      </c>
      <c r="H13884" s="18">
        <v>1</v>
      </c>
    </row>
    <row r="13885" spans="1:8" x14ac:dyDescent="0.25">
      <c r="A13885" s="3" t="s">
        <v>274</v>
      </c>
      <c r="B13885" s="5">
        <v>850000</v>
      </c>
      <c r="C13885" t="s">
        <v>1901</v>
      </c>
      <c r="D13885" t="str">
        <f t="shared" si="218"/>
        <v>Townhouse</v>
      </c>
      <c r="E13885" t="s">
        <v>368</v>
      </c>
      <c r="F13885" t="str">
        <f>_xlfn.XLOOKUP(E13885,Geografiesleutel!A:A,Geografiesleutel!B:B,"",0,1)</f>
        <v>Eastern Suburbs</v>
      </c>
      <c r="G13885" s="18">
        <v>2</v>
      </c>
      <c r="H13885" s="18">
        <v>1</v>
      </c>
    </row>
    <row r="13886" spans="1:8" x14ac:dyDescent="0.25">
      <c r="A13886" s="3" t="s">
        <v>556</v>
      </c>
      <c r="B13886" s="5">
        <v>650000</v>
      </c>
      <c r="C13886" t="s">
        <v>1902</v>
      </c>
      <c r="D13886" t="str">
        <f t="shared" si="218"/>
        <v>Townhouse</v>
      </c>
      <c r="E13886" t="s">
        <v>562</v>
      </c>
      <c r="F13886" t="str">
        <f>_xlfn.XLOOKUP(E13886,Geografiesleutel!A:A,Geografiesleutel!B:B,"",0,1)</f>
        <v>CBD</v>
      </c>
      <c r="G13886" s="18">
        <v>3</v>
      </c>
      <c r="H13886" s="18">
        <v>1</v>
      </c>
    </row>
    <row r="13887" spans="1:8" x14ac:dyDescent="0.25">
      <c r="A13887" s="3" t="s">
        <v>162</v>
      </c>
      <c r="B13887" s="5">
        <v>950000</v>
      </c>
      <c r="C13887" t="s">
        <v>1902</v>
      </c>
      <c r="D13887" t="str">
        <f t="shared" si="218"/>
        <v>Townhouse</v>
      </c>
      <c r="E13887" t="s">
        <v>110</v>
      </c>
      <c r="F13887" t="str">
        <f>_xlfn.XLOOKUP(E13887,Geografiesleutel!A:A,Geografiesleutel!B:B,"",0,1)</f>
        <v>Eastern Suburbs</v>
      </c>
      <c r="G13887" s="18">
        <v>3</v>
      </c>
      <c r="H13887" s="18">
        <v>2</v>
      </c>
    </row>
    <row r="13888" spans="1:8" x14ac:dyDescent="0.25">
      <c r="A13888" s="3" t="s">
        <v>371</v>
      </c>
      <c r="B13888" s="5">
        <v>1790000</v>
      </c>
      <c r="C13888" t="s">
        <v>1902</v>
      </c>
      <c r="D13888" t="str">
        <f t="shared" si="218"/>
        <v>Townhouse</v>
      </c>
      <c r="E13888" t="s">
        <v>134</v>
      </c>
      <c r="F13888" t="str">
        <f>_xlfn.XLOOKUP(E13888,Geografiesleutel!A:A,Geografiesleutel!B:B,"",0,1)</f>
        <v>Eastern Suburbs</v>
      </c>
      <c r="G13888" s="18">
        <v>3</v>
      </c>
      <c r="H13888" s="18">
        <v>2</v>
      </c>
    </row>
    <row r="13889" spans="1:8" x14ac:dyDescent="0.25">
      <c r="A13889" s="3" t="s">
        <v>199</v>
      </c>
      <c r="B13889" s="5">
        <v>1075000</v>
      </c>
      <c r="C13889" t="s">
        <v>1902</v>
      </c>
      <c r="D13889" t="str">
        <f t="shared" si="218"/>
        <v>Townhouse</v>
      </c>
      <c r="E13889" t="s">
        <v>90</v>
      </c>
      <c r="F13889" t="str">
        <f>_xlfn.XLOOKUP(E13889,Geografiesleutel!A:A,Geografiesleutel!B:B,"",0,1)</f>
        <v>Eastern Suburbs</v>
      </c>
      <c r="G13889" s="18">
        <v>3</v>
      </c>
      <c r="H13889" s="18">
        <v>2</v>
      </c>
    </row>
    <row r="13890" spans="1:8" x14ac:dyDescent="0.25">
      <c r="A13890" s="3" t="s">
        <v>1662</v>
      </c>
      <c r="B13890" s="5">
        <v>1098000</v>
      </c>
      <c r="C13890" t="s">
        <v>1902</v>
      </c>
      <c r="D13890" t="str">
        <f t="shared" si="218"/>
        <v>Townhouse</v>
      </c>
      <c r="E13890" t="s">
        <v>28</v>
      </c>
      <c r="F13890" t="str">
        <f>_xlfn.XLOOKUP(E13890,Geografiesleutel!A:A,Geografiesleutel!B:B,"",0,1)</f>
        <v>Eastern Suburbs</v>
      </c>
      <c r="G13890" s="18">
        <v>3</v>
      </c>
      <c r="H13890" s="18">
        <v>1</v>
      </c>
    </row>
    <row r="13891" spans="1:8" x14ac:dyDescent="0.25">
      <c r="A13891" s="3" t="s">
        <v>861</v>
      </c>
      <c r="B13891" s="5">
        <v>1199000</v>
      </c>
      <c r="C13891" t="s">
        <v>1901</v>
      </c>
      <c r="D13891" t="str">
        <f t="shared" si="218"/>
        <v>Townhouse</v>
      </c>
      <c r="E13891" t="s">
        <v>141</v>
      </c>
      <c r="F13891" t="str">
        <f>_xlfn.XLOOKUP(E13891,Geografiesleutel!A:A,Geografiesleutel!B:B,"",0,1)</f>
        <v>Agricultural Smallholdings</v>
      </c>
      <c r="G13891" s="18">
        <v>2</v>
      </c>
      <c r="H13891" s="18">
        <v>2</v>
      </c>
    </row>
    <row r="13892" spans="1:8" x14ac:dyDescent="0.25">
      <c r="A13892" s="3" t="s">
        <v>656</v>
      </c>
      <c r="B13892" s="5">
        <v>1060000</v>
      </c>
      <c r="C13892" t="s">
        <v>1901</v>
      </c>
      <c r="D13892" t="str">
        <f t="shared" si="218"/>
        <v>Townhouse</v>
      </c>
      <c r="E13892" t="s">
        <v>374</v>
      </c>
      <c r="F13892" t="str">
        <f>_xlfn.XLOOKUP(E13892,Geografiesleutel!A:A,Geografiesleutel!B:B,"",0,1)</f>
        <v>Northern Suburbs</v>
      </c>
      <c r="G13892" s="18">
        <v>2</v>
      </c>
      <c r="H13892" s="18">
        <v>1</v>
      </c>
    </row>
    <row r="13893" spans="1:8" x14ac:dyDescent="0.25">
      <c r="A13893" s="3" t="s">
        <v>162</v>
      </c>
      <c r="B13893" s="5">
        <v>950000</v>
      </c>
      <c r="C13893" t="s">
        <v>1901</v>
      </c>
      <c r="D13893" t="str">
        <f t="shared" si="218"/>
        <v>Townhouse</v>
      </c>
      <c r="E13893" t="s">
        <v>30</v>
      </c>
      <c r="F13893" t="str">
        <f>_xlfn.XLOOKUP(E13893,Geografiesleutel!A:A,Geografiesleutel!B:B,"",0,1)</f>
        <v>Northern Suburbs</v>
      </c>
      <c r="G13893" s="18">
        <v>2</v>
      </c>
      <c r="H13893" s="18">
        <v>1</v>
      </c>
    </row>
    <row r="13894" spans="1:8" x14ac:dyDescent="0.25">
      <c r="A13894" s="3" t="s">
        <v>75</v>
      </c>
      <c r="B13894" s="5">
        <v>1470000</v>
      </c>
      <c r="C13894" t="s">
        <v>1902</v>
      </c>
      <c r="D13894" t="str">
        <f t="shared" si="218"/>
        <v>Townhouse</v>
      </c>
      <c r="E13894" t="s">
        <v>46</v>
      </c>
      <c r="F13894" t="str">
        <f>_xlfn.XLOOKUP(E13894,Geografiesleutel!A:A,Geografiesleutel!B:B,"",0,1)</f>
        <v>Eastern Suburbs</v>
      </c>
      <c r="G13894" s="18">
        <v>3</v>
      </c>
      <c r="H13894" s="18">
        <v>2</v>
      </c>
    </row>
    <row r="13895" spans="1:8" x14ac:dyDescent="0.25">
      <c r="A13895" s="3" t="s">
        <v>199</v>
      </c>
      <c r="B13895" s="5">
        <v>1075000</v>
      </c>
      <c r="C13895" t="s">
        <v>1902</v>
      </c>
      <c r="D13895" t="str">
        <f t="shared" si="218"/>
        <v>Townhouse</v>
      </c>
      <c r="E13895" t="s">
        <v>90</v>
      </c>
      <c r="F13895" t="str">
        <f>_xlfn.XLOOKUP(E13895,Geografiesleutel!A:A,Geografiesleutel!B:B,"",0,1)</f>
        <v>Eastern Suburbs</v>
      </c>
      <c r="G13895" s="18">
        <v>3</v>
      </c>
      <c r="H13895" s="18">
        <v>2</v>
      </c>
    </row>
    <row r="13896" spans="1:8" x14ac:dyDescent="0.25">
      <c r="A13896" s="3" t="s">
        <v>129</v>
      </c>
      <c r="B13896" s="5">
        <v>1890000</v>
      </c>
      <c r="C13896" t="s">
        <v>1902</v>
      </c>
      <c r="D13896" t="str">
        <f t="shared" si="218"/>
        <v>Townhouse</v>
      </c>
      <c r="E13896" t="s">
        <v>18</v>
      </c>
      <c r="F13896" t="str">
        <f>_xlfn.XLOOKUP(E13896,Geografiesleutel!A:A,Geografiesleutel!B:B,"",0,1)</f>
        <v>Agricultural Smallholdings</v>
      </c>
      <c r="G13896" s="18">
        <v>3</v>
      </c>
      <c r="H13896" s="18">
        <v>2</v>
      </c>
    </row>
    <row r="13897" spans="1:8" x14ac:dyDescent="0.25">
      <c r="A13897" s="3" t="s">
        <v>412</v>
      </c>
      <c r="B13897" s="5">
        <v>1195000</v>
      </c>
      <c r="C13897" t="s">
        <v>1901</v>
      </c>
      <c r="D13897" t="str">
        <f t="shared" si="218"/>
        <v>Townhouse</v>
      </c>
      <c r="E13897" t="s">
        <v>30</v>
      </c>
      <c r="F13897" t="str">
        <f>_xlfn.XLOOKUP(E13897,Geografiesleutel!A:A,Geografiesleutel!B:B,"",0,1)</f>
        <v>Northern Suburbs</v>
      </c>
      <c r="G13897" s="18">
        <v>2</v>
      </c>
      <c r="H13897" s="18">
        <v>1</v>
      </c>
    </row>
    <row r="13898" spans="1:8" x14ac:dyDescent="0.25">
      <c r="A13898" s="3" t="s">
        <v>27</v>
      </c>
      <c r="B13898" s="5">
        <v>2250000</v>
      </c>
      <c r="C13898" t="s">
        <v>1902</v>
      </c>
      <c r="D13898" t="str">
        <f t="shared" si="218"/>
        <v>Townhouse</v>
      </c>
      <c r="E13898" t="s">
        <v>362</v>
      </c>
      <c r="F13898" t="str">
        <f>_xlfn.XLOOKUP(E13898,Geografiesleutel!A:A,Geografiesleutel!B:B,"",0,1)</f>
        <v>Eastern Suburbs</v>
      </c>
      <c r="G13898" s="18">
        <v>3</v>
      </c>
      <c r="H13898" s="18">
        <v>2</v>
      </c>
    </row>
    <row r="13899" spans="1:8" x14ac:dyDescent="0.25">
      <c r="A13899" s="3" t="s">
        <v>1964</v>
      </c>
      <c r="B13899" s="5">
        <v>631500</v>
      </c>
      <c r="C13899" t="s">
        <v>1913</v>
      </c>
      <c r="D13899" t="str">
        <f t="shared" si="218"/>
        <v>Townhouse</v>
      </c>
      <c r="E13899" t="s">
        <v>218</v>
      </c>
      <c r="F13899" t="str">
        <f>_xlfn.XLOOKUP(E13899,Geografiesleutel!A:A,Geografiesleutel!B:B,"",0,1)</f>
        <v>Southern Suburbs</v>
      </c>
      <c r="G13899" s="18">
        <v>1</v>
      </c>
      <c r="H13899" s="18">
        <v>1</v>
      </c>
    </row>
    <row r="13900" spans="1:8" x14ac:dyDescent="0.25">
      <c r="A13900" s="3" t="s">
        <v>274</v>
      </c>
      <c r="B13900" s="5">
        <v>850000</v>
      </c>
      <c r="C13900" t="s">
        <v>1901</v>
      </c>
      <c r="D13900" t="str">
        <f t="shared" si="218"/>
        <v>Townhouse</v>
      </c>
      <c r="E13900" t="s">
        <v>126</v>
      </c>
      <c r="F13900" t="str">
        <f>_xlfn.XLOOKUP(E13900,Geografiesleutel!A:A,Geografiesleutel!B:B,"",0,1)</f>
        <v>Northern Suburbs</v>
      </c>
      <c r="G13900" s="18">
        <v>2</v>
      </c>
      <c r="H13900" s="18">
        <v>1</v>
      </c>
    </row>
    <row r="13901" spans="1:8" x14ac:dyDescent="0.25">
      <c r="A13901" s="3" t="s">
        <v>117</v>
      </c>
      <c r="B13901" s="5">
        <v>1490000</v>
      </c>
      <c r="C13901" t="s">
        <v>1902</v>
      </c>
      <c r="D13901" t="str">
        <f t="shared" si="218"/>
        <v>Townhouse</v>
      </c>
      <c r="E13901" t="s">
        <v>46</v>
      </c>
      <c r="F13901" t="str">
        <f>_xlfn.XLOOKUP(E13901,Geografiesleutel!A:A,Geografiesleutel!B:B,"",0,1)</f>
        <v>Eastern Suburbs</v>
      </c>
      <c r="G13901" s="18">
        <v>3</v>
      </c>
      <c r="H13901" s="18">
        <v>2</v>
      </c>
    </row>
    <row r="13902" spans="1:8" x14ac:dyDescent="0.25">
      <c r="A13902" s="3" t="s">
        <v>1656</v>
      </c>
      <c r="B13902" s="5">
        <v>939000</v>
      </c>
      <c r="C13902" t="s">
        <v>1901</v>
      </c>
      <c r="D13902" t="str">
        <f t="shared" si="218"/>
        <v>Townhouse</v>
      </c>
      <c r="E13902" t="s">
        <v>30</v>
      </c>
      <c r="F13902" t="str">
        <f>_xlfn.XLOOKUP(E13902,Geografiesleutel!A:A,Geografiesleutel!B:B,"",0,1)</f>
        <v>Northern Suburbs</v>
      </c>
      <c r="G13902" s="18">
        <v>2</v>
      </c>
      <c r="H13902" s="18">
        <v>1</v>
      </c>
    </row>
    <row r="13903" spans="1:8" x14ac:dyDescent="0.25">
      <c r="A13903" s="3" t="s">
        <v>133</v>
      </c>
      <c r="B13903" s="5">
        <v>1850000</v>
      </c>
      <c r="C13903" t="s">
        <v>1903</v>
      </c>
      <c r="D13903" t="str">
        <f t="shared" si="218"/>
        <v>Townhouse</v>
      </c>
      <c r="E13903" t="s">
        <v>18</v>
      </c>
      <c r="F13903" t="str">
        <f>_xlfn.XLOOKUP(E13903,Geografiesleutel!A:A,Geografiesleutel!B:B,"",0,1)</f>
        <v>Agricultural Smallholdings</v>
      </c>
      <c r="G13903" s="18">
        <v>4</v>
      </c>
      <c r="H13903" s="18">
        <v>2</v>
      </c>
    </row>
    <row r="13904" spans="1:8" x14ac:dyDescent="0.25">
      <c r="A13904" s="3" t="s">
        <v>1563</v>
      </c>
      <c r="B13904" s="5">
        <v>1410000</v>
      </c>
      <c r="C13904" t="s">
        <v>1901</v>
      </c>
      <c r="D13904" t="str">
        <f t="shared" si="218"/>
        <v>Townhouse</v>
      </c>
      <c r="E13904" t="s">
        <v>35</v>
      </c>
      <c r="F13904" t="str">
        <f>_xlfn.XLOOKUP(E13904,Geografiesleutel!A:A,Geografiesleutel!B:B,"",0,1)</f>
        <v>Northern Suburbs</v>
      </c>
      <c r="G13904" s="18">
        <v>2</v>
      </c>
      <c r="H13904" s="18">
        <v>1</v>
      </c>
    </row>
    <row r="13905" spans="1:8" x14ac:dyDescent="0.25">
      <c r="A13905" s="3" t="s">
        <v>187</v>
      </c>
      <c r="B13905" s="5">
        <v>1550000</v>
      </c>
      <c r="C13905" t="s">
        <v>1902</v>
      </c>
      <c r="D13905" t="str">
        <f t="shared" si="218"/>
        <v>Townhouse</v>
      </c>
      <c r="E13905" t="s">
        <v>141</v>
      </c>
      <c r="F13905" t="str">
        <f>_xlfn.XLOOKUP(E13905,Geografiesleutel!A:A,Geografiesleutel!B:B,"",0,1)</f>
        <v>Agricultural Smallholdings</v>
      </c>
      <c r="G13905" s="18">
        <v>3</v>
      </c>
      <c r="H13905" s="18">
        <v>2</v>
      </c>
    </row>
    <row r="13906" spans="1:8" x14ac:dyDescent="0.25">
      <c r="A13906" s="3" t="s">
        <v>1021</v>
      </c>
      <c r="B13906" s="5">
        <v>975000</v>
      </c>
      <c r="C13906" t="s">
        <v>1901</v>
      </c>
      <c r="D13906" t="str">
        <f t="shared" si="218"/>
        <v>Townhouse</v>
      </c>
      <c r="E13906" t="s">
        <v>46</v>
      </c>
      <c r="F13906" t="str">
        <f>_xlfn.XLOOKUP(E13906,Geografiesleutel!A:A,Geografiesleutel!B:B,"",0,1)</f>
        <v>Eastern Suburbs</v>
      </c>
      <c r="G13906" s="18">
        <v>2</v>
      </c>
      <c r="H13906" s="18">
        <v>1</v>
      </c>
    </row>
    <row r="13907" spans="1:8" x14ac:dyDescent="0.25">
      <c r="A13907" s="3" t="s">
        <v>36</v>
      </c>
      <c r="B13907" s="5">
        <v>1750000</v>
      </c>
      <c r="C13907" t="s">
        <v>1902</v>
      </c>
      <c r="D13907" t="str">
        <f t="shared" si="218"/>
        <v>Townhouse</v>
      </c>
      <c r="E13907" t="s">
        <v>134</v>
      </c>
      <c r="F13907" t="str">
        <f>_xlfn.XLOOKUP(E13907,Geografiesleutel!A:A,Geografiesleutel!B:B,"",0,1)</f>
        <v>Eastern Suburbs</v>
      </c>
      <c r="G13907" s="18">
        <v>3</v>
      </c>
      <c r="H13907" s="18">
        <v>2</v>
      </c>
    </row>
    <row r="13908" spans="1:8" x14ac:dyDescent="0.25">
      <c r="A13908" s="3" t="s">
        <v>176</v>
      </c>
      <c r="B13908" s="5">
        <v>1295000</v>
      </c>
      <c r="C13908" t="s">
        <v>1902</v>
      </c>
      <c r="D13908" t="str">
        <f t="shared" si="218"/>
        <v>Townhouse</v>
      </c>
      <c r="E13908" t="s">
        <v>218</v>
      </c>
      <c r="F13908" t="str">
        <f>_xlfn.XLOOKUP(E13908,Geografiesleutel!A:A,Geografiesleutel!B:B,"",0,1)</f>
        <v>Southern Suburbs</v>
      </c>
      <c r="G13908" s="18">
        <v>3</v>
      </c>
      <c r="H13908" s="18" t="s">
        <v>2646</v>
      </c>
    </row>
    <row r="13909" spans="1:8" x14ac:dyDescent="0.25">
      <c r="A13909" s="3" t="s">
        <v>533</v>
      </c>
      <c r="B13909" s="5">
        <v>1949000</v>
      </c>
      <c r="C13909" t="s">
        <v>1902</v>
      </c>
      <c r="D13909" t="str">
        <f t="shared" si="218"/>
        <v>Townhouse</v>
      </c>
      <c r="E13909" t="s">
        <v>70</v>
      </c>
      <c r="F13909" t="str">
        <f>_xlfn.XLOOKUP(E13909,Geografiesleutel!A:A,Geografiesleutel!B:B,"",0,1)</f>
        <v>Northern Suburbs</v>
      </c>
      <c r="G13909" s="18">
        <v>3</v>
      </c>
      <c r="H13909" s="18">
        <v>2</v>
      </c>
    </row>
    <row r="13910" spans="1:8" x14ac:dyDescent="0.25">
      <c r="A13910" s="3" t="s">
        <v>344</v>
      </c>
      <c r="B13910" s="5">
        <v>1795000</v>
      </c>
      <c r="C13910" t="s">
        <v>1902</v>
      </c>
      <c r="D13910" t="str">
        <f t="shared" si="218"/>
        <v>Townhouse</v>
      </c>
      <c r="E13910" t="s">
        <v>18</v>
      </c>
      <c r="F13910" t="str">
        <f>_xlfn.XLOOKUP(E13910,Geografiesleutel!A:A,Geografiesleutel!B:B,"",0,1)</f>
        <v>Agricultural Smallholdings</v>
      </c>
      <c r="G13910" s="18">
        <v>3</v>
      </c>
      <c r="H13910" s="18">
        <v>2</v>
      </c>
    </row>
    <row r="13911" spans="1:8" x14ac:dyDescent="0.25">
      <c r="A13911" s="3" t="s">
        <v>1965</v>
      </c>
      <c r="B13911" s="5">
        <v>1699999</v>
      </c>
      <c r="C13911" t="s">
        <v>1902</v>
      </c>
      <c r="D13911" t="str">
        <f t="shared" si="218"/>
        <v>Townhouse</v>
      </c>
      <c r="E13911" t="s">
        <v>194</v>
      </c>
      <c r="F13911" t="str">
        <f>_xlfn.XLOOKUP(E13911,Geografiesleutel!A:A,Geografiesleutel!B:B,"",0,1)</f>
        <v>Eastern Suburbs</v>
      </c>
      <c r="G13911" s="18">
        <v>3</v>
      </c>
      <c r="H13911" s="18">
        <v>2</v>
      </c>
    </row>
    <row r="13912" spans="1:8" x14ac:dyDescent="0.25">
      <c r="A13912" s="3" t="s">
        <v>81</v>
      </c>
      <c r="B13912" s="5">
        <v>1080000</v>
      </c>
      <c r="C13912" t="s">
        <v>1902</v>
      </c>
      <c r="D13912" t="str">
        <f t="shared" si="218"/>
        <v>Townhouse</v>
      </c>
      <c r="E13912" t="s">
        <v>62</v>
      </c>
      <c r="F13912" t="str">
        <f>_xlfn.XLOOKUP(E13912,Geografiesleutel!A:A,Geografiesleutel!B:B,"",0,1)</f>
        <v>Northern Suburbs</v>
      </c>
      <c r="G13912" s="18">
        <v>3</v>
      </c>
      <c r="H13912" s="18">
        <v>2</v>
      </c>
    </row>
    <row r="13913" spans="1:8" x14ac:dyDescent="0.25">
      <c r="A13913" s="3" t="s">
        <v>528</v>
      </c>
      <c r="B13913" s="5">
        <v>1299000</v>
      </c>
      <c r="C13913" t="s">
        <v>1902</v>
      </c>
      <c r="D13913" t="str">
        <f t="shared" si="218"/>
        <v>Townhouse</v>
      </c>
      <c r="E13913" t="s">
        <v>78</v>
      </c>
      <c r="F13913" t="str">
        <f>_xlfn.XLOOKUP(E13913,Geografiesleutel!A:A,Geografiesleutel!B:B,"",0,1)</f>
        <v>Northern Suburbs</v>
      </c>
      <c r="G13913" s="18">
        <v>3</v>
      </c>
      <c r="H13913" s="18">
        <v>2</v>
      </c>
    </row>
    <row r="13914" spans="1:8" x14ac:dyDescent="0.25">
      <c r="A13914" s="3" t="s">
        <v>676</v>
      </c>
      <c r="B13914" s="5">
        <v>880000</v>
      </c>
      <c r="C13914" t="s">
        <v>1902</v>
      </c>
      <c r="D13914" t="str">
        <f t="shared" si="218"/>
        <v>Townhouse</v>
      </c>
      <c r="E13914" t="s">
        <v>227</v>
      </c>
      <c r="F13914" t="str">
        <f>_xlfn.XLOOKUP(E13914,Geografiesleutel!A:A,Geografiesleutel!B:B,"",0,1)</f>
        <v>Western Suburbs</v>
      </c>
      <c r="G13914" s="18">
        <v>3</v>
      </c>
      <c r="H13914" s="18">
        <v>2</v>
      </c>
    </row>
    <row r="13915" spans="1:8" x14ac:dyDescent="0.25">
      <c r="A13915" s="3" t="s">
        <v>219</v>
      </c>
      <c r="B13915" s="5">
        <v>1050000</v>
      </c>
      <c r="C13915" t="s">
        <v>1901</v>
      </c>
      <c r="D13915" t="str">
        <f t="shared" si="218"/>
        <v>Townhouse</v>
      </c>
      <c r="E13915" t="s">
        <v>739</v>
      </c>
      <c r="F13915" t="str">
        <f>_xlfn.XLOOKUP(E13915,Geografiesleutel!A:A,Geografiesleutel!B:B,"",0,1)</f>
        <v>Eastern Suburbs</v>
      </c>
      <c r="G13915" s="18">
        <v>2</v>
      </c>
      <c r="H13915" s="18">
        <v>2</v>
      </c>
    </row>
    <row r="13916" spans="1:8" x14ac:dyDescent="0.25">
      <c r="A13916" s="3" t="s">
        <v>533</v>
      </c>
      <c r="B13916" s="5">
        <v>1949000</v>
      </c>
      <c r="C13916" t="s">
        <v>1902</v>
      </c>
      <c r="D13916" t="str">
        <f t="shared" si="218"/>
        <v>Townhouse</v>
      </c>
      <c r="E13916" t="s">
        <v>70</v>
      </c>
      <c r="F13916" t="str">
        <f>_xlfn.XLOOKUP(E13916,Geografiesleutel!A:A,Geografiesleutel!B:B,"",0,1)</f>
        <v>Northern Suburbs</v>
      </c>
      <c r="G13916" s="18">
        <v>3</v>
      </c>
      <c r="H13916" s="18">
        <v>2</v>
      </c>
    </row>
    <row r="13917" spans="1:8" x14ac:dyDescent="0.25">
      <c r="A13917" s="3" t="s">
        <v>747</v>
      </c>
      <c r="B13917" s="5">
        <v>830000</v>
      </c>
      <c r="C13917" t="s">
        <v>1901</v>
      </c>
      <c r="D13917" t="str">
        <f t="shared" si="218"/>
        <v>Townhouse</v>
      </c>
      <c r="E13917" t="s">
        <v>116</v>
      </c>
      <c r="F13917" t="str">
        <f>_xlfn.XLOOKUP(E13917,Geografiesleutel!A:A,Geografiesleutel!B:B,"",0,1)</f>
        <v>Western Suburbs</v>
      </c>
      <c r="G13917" s="18">
        <v>2</v>
      </c>
      <c r="H13917" s="18">
        <v>1</v>
      </c>
    </row>
    <row r="13918" spans="1:8" x14ac:dyDescent="0.25">
      <c r="A13918" s="3" t="s">
        <v>719</v>
      </c>
      <c r="B13918" s="5">
        <v>775000</v>
      </c>
      <c r="C13918" t="s">
        <v>1901</v>
      </c>
      <c r="D13918" t="str">
        <f t="shared" si="218"/>
        <v>Townhouse</v>
      </c>
      <c r="E13918" t="s">
        <v>46</v>
      </c>
      <c r="F13918" t="str">
        <f>_xlfn.XLOOKUP(E13918,Geografiesleutel!A:A,Geografiesleutel!B:B,"",0,1)</f>
        <v>Eastern Suburbs</v>
      </c>
      <c r="G13918" s="18">
        <v>2</v>
      </c>
      <c r="H13918" s="18">
        <v>1</v>
      </c>
    </row>
    <row r="13919" spans="1:8" x14ac:dyDescent="0.25">
      <c r="A13919" s="3" t="s">
        <v>292</v>
      </c>
      <c r="B13919" s="5">
        <v>1280000</v>
      </c>
      <c r="C13919" t="s">
        <v>1901</v>
      </c>
      <c r="D13919" t="str">
        <f t="shared" si="218"/>
        <v>Townhouse</v>
      </c>
      <c r="E13919" t="s">
        <v>30</v>
      </c>
      <c r="F13919" t="str">
        <f>_xlfn.XLOOKUP(E13919,Geografiesleutel!A:A,Geografiesleutel!B:B,"",0,1)</f>
        <v>Northern Suburbs</v>
      </c>
      <c r="G13919" s="18">
        <v>2</v>
      </c>
      <c r="H13919" s="18">
        <v>2</v>
      </c>
    </row>
    <row r="13920" spans="1:8" x14ac:dyDescent="0.25">
      <c r="A13920" s="3" t="s">
        <v>344</v>
      </c>
      <c r="B13920" s="5">
        <v>1795000</v>
      </c>
      <c r="C13920" t="s">
        <v>1902</v>
      </c>
      <c r="D13920" t="str">
        <f t="shared" si="218"/>
        <v>Townhouse</v>
      </c>
      <c r="E13920" t="s">
        <v>739</v>
      </c>
      <c r="F13920" t="str">
        <f>_xlfn.XLOOKUP(E13920,Geografiesleutel!A:A,Geografiesleutel!B:B,"",0,1)</f>
        <v>Eastern Suburbs</v>
      </c>
      <c r="G13920" s="18">
        <v>3</v>
      </c>
      <c r="H13920" s="18">
        <v>2</v>
      </c>
    </row>
    <row r="13921" spans="1:8" x14ac:dyDescent="0.25">
      <c r="A13921" s="3" t="s">
        <v>446</v>
      </c>
      <c r="B13921" s="5">
        <v>900000</v>
      </c>
      <c r="C13921" t="s">
        <v>1901</v>
      </c>
      <c r="D13921" t="str">
        <f t="shared" si="218"/>
        <v>Townhouse</v>
      </c>
      <c r="E13921" t="s">
        <v>28</v>
      </c>
      <c r="F13921" t="str">
        <f>_xlfn.XLOOKUP(E13921,Geografiesleutel!A:A,Geografiesleutel!B:B,"",0,1)</f>
        <v>Eastern Suburbs</v>
      </c>
      <c r="G13921" s="18">
        <v>2</v>
      </c>
      <c r="H13921" s="18">
        <v>1</v>
      </c>
    </row>
    <row r="13922" spans="1:8" x14ac:dyDescent="0.25">
      <c r="A13922" s="3" t="s">
        <v>216</v>
      </c>
      <c r="B13922" s="5">
        <v>1100000</v>
      </c>
      <c r="C13922" t="s">
        <v>1902</v>
      </c>
      <c r="D13922" t="str">
        <f t="shared" si="218"/>
        <v>Townhouse</v>
      </c>
      <c r="E13922" t="s">
        <v>97</v>
      </c>
      <c r="F13922" t="str">
        <f>_xlfn.XLOOKUP(E13922,Geografiesleutel!A:A,Geografiesleutel!B:B,"",0,1)</f>
        <v>Northern Suburbs</v>
      </c>
      <c r="G13922" s="18">
        <v>3</v>
      </c>
      <c r="H13922" s="18">
        <v>2</v>
      </c>
    </row>
    <row r="13923" spans="1:8" x14ac:dyDescent="0.25">
      <c r="A13923" s="3" t="s">
        <v>436</v>
      </c>
      <c r="B13923" s="5">
        <v>1480000</v>
      </c>
      <c r="C13923" t="s">
        <v>1902</v>
      </c>
      <c r="D13923" t="str">
        <f t="shared" si="218"/>
        <v>Townhouse</v>
      </c>
      <c r="E13923" t="s">
        <v>141</v>
      </c>
      <c r="F13923" t="str">
        <f>_xlfn.XLOOKUP(E13923,Geografiesleutel!A:A,Geografiesleutel!B:B,"",0,1)</f>
        <v>Agricultural Smallholdings</v>
      </c>
      <c r="G13923" s="18">
        <v>3</v>
      </c>
      <c r="H13923" s="18">
        <v>2</v>
      </c>
    </row>
    <row r="13924" spans="1:8" x14ac:dyDescent="0.25">
      <c r="A13924" s="3" t="s">
        <v>162</v>
      </c>
      <c r="B13924" s="5">
        <v>950000</v>
      </c>
      <c r="C13924" t="s">
        <v>1901</v>
      </c>
      <c r="D13924" t="str">
        <f t="shared" si="218"/>
        <v>Townhouse</v>
      </c>
      <c r="E13924" t="s">
        <v>172</v>
      </c>
      <c r="F13924" t="str">
        <f>_xlfn.XLOOKUP(E13924,Geografiesleutel!A:A,Geografiesleutel!B:B,"",0,1)</f>
        <v>Eastern Suburbs</v>
      </c>
      <c r="G13924" s="18">
        <v>2</v>
      </c>
      <c r="H13924" s="18">
        <v>2</v>
      </c>
    </row>
    <row r="13925" spans="1:8" x14ac:dyDescent="0.25">
      <c r="A13925" s="3" t="s">
        <v>591</v>
      </c>
      <c r="B13925" s="5">
        <v>710000</v>
      </c>
      <c r="C13925" t="s">
        <v>1902</v>
      </c>
      <c r="D13925" t="str">
        <f t="shared" si="218"/>
        <v>Townhouse</v>
      </c>
      <c r="E13925" t="s">
        <v>188</v>
      </c>
      <c r="F13925" t="str">
        <f>_xlfn.XLOOKUP(E13925,Geografiesleutel!A:A,Geografiesleutel!B:B,"",0,1)</f>
        <v>Northern Suburbs</v>
      </c>
      <c r="G13925" s="18">
        <v>3</v>
      </c>
      <c r="H13925" s="18">
        <v>1</v>
      </c>
    </row>
    <row r="13926" spans="1:8" x14ac:dyDescent="0.25">
      <c r="A13926" s="3" t="s">
        <v>162</v>
      </c>
      <c r="B13926" s="5">
        <v>950000</v>
      </c>
      <c r="C13926" t="s">
        <v>1901</v>
      </c>
      <c r="D13926" t="str">
        <f t="shared" si="218"/>
        <v>Townhouse</v>
      </c>
      <c r="E13926" t="s">
        <v>172</v>
      </c>
      <c r="F13926" t="str">
        <f>_xlfn.XLOOKUP(E13926,Geografiesleutel!A:A,Geografiesleutel!B:B,"",0,1)</f>
        <v>Eastern Suburbs</v>
      </c>
      <c r="G13926" s="18">
        <v>2</v>
      </c>
      <c r="H13926" s="18">
        <v>2</v>
      </c>
    </row>
    <row r="13927" spans="1:8" x14ac:dyDescent="0.25">
      <c r="A13927" s="3" t="s">
        <v>591</v>
      </c>
      <c r="B13927" s="5">
        <v>710000</v>
      </c>
      <c r="C13927" t="s">
        <v>1901</v>
      </c>
      <c r="D13927" t="str">
        <f t="shared" si="218"/>
        <v>Townhouse</v>
      </c>
      <c r="E13927" t="s">
        <v>46</v>
      </c>
      <c r="F13927" t="str">
        <f>_xlfn.XLOOKUP(E13927,Geografiesleutel!A:A,Geografiesleutel!B:B,"",0,1)</f>
        <v>Eastern Suburbs</v>
      </c>
      <c r="G13927" s="18">
        <v>2</v>
      </c>
      <c r="H13927" s="18">
        <v>1</v>
      </c>
    </row>
    <row r="13928" spans="1:8" x14ac:dyDescent="0.25">
      <c r="A13928" s="3" t="s">
        <v>1423</v>
      </c>
      <c r="B13928" s="5">
        <v>560000</v>
      </c>
      <c r="C13928" t="s">
        <v>1901</v>
      </c>
      <c r="D13928" t="str">
        <f t="shared" si="218"/>
        <v>Townhouse</v>
      </c>
      <c r="E13928" t="s">
        <v>68</v>
      </c>
      <c r="F13928" t="str">
        <f>_xlfn.XLOOKUP(E13928,Geografiesleutel!A:A,Geografiesleutel!B:B,"",0,1)</f>
        <v>Northern Suburbs</v>
      </c>
      <c r="G13928" s="18">
        <v>2</v>
      </c>
      <c r="H13928" s="18" t="s">
        <v>2650</v>
      </c>
    </row>
    <row r="13929" spans="1:8" x14ac:dyDescent="0.25">
      <c r="A13929" s="3" t="s">
        <v>468</v>
      </c>
      <c r="B13929" s="5">
        <v>699000</v>
      </c>
      <c r="C13929" t="s">
        <v>1901</v>
      </c>
      <c r="D13929" t="str">
        <f t="shared" si="218"/>
        <v>Townhouse</v>
      </c>
      <c r="E13929" t="s">
        <v>487</v>
      </c>
      <c r="F13929" t="str">
        <f>_xlfn.XLOOKUP(E13929,Geografiesleutel!A:A,Geografiesleutel!B:B,"",0,1)</f>
        <v>CBD</v>
      </c>
      <c r="G13929" s="18">
        <v>2</v>
      </c>
      <c r="H13929" s="18">
        <v>1</v>
      </c>
    </row>
    <row r="13930" spans="1:8" x14ac:dyDescent="0.25">
      <c r="A13930" s="3" t="s">
        <v>632</v>
      </c>
      <c r="B13930" s="5">
        <v>785000</v>
      </c>
      <c r="C13930" t="s">
        <v>1901</v>
      </c>
      <c r="D13930" t="str">
        <f t="shared" si="218"/>
        <v>Townhouse</v>
      </c>
      <c r="E13930" t="s">
        <v>30</v>
      </c>
      <c r="F13930" t="str">
        <f>_xlfn.XLOOKUP(E13930,Geografiesleutel!A:A,Geografiesleutel!B:B,"",0,1)</f>
        <v>Northern Suburbs</v>
      </c>
      <c r="G13930" s="18">
        <v>2</v>
      </c>
      <c r="H13930" s="18">
        <v>1</v>
      </c>
    </row>
    <row r="13931" spans="1:8" x14ac:dyDescent="0.25">
      <c r="A13931" s="3" t="s">
        <v>170</v>
      </c>
      <c r="B13931" s="5">
        <v>1150000</v>
      </c>
      <c r="C13931" t="s">
        <v>1901</v>
      </c>
      <c r="D13931" t="str">
        <f t="shared" si="218"/>
        <v>Townhouse</v>
      </c>
      <c r="E13931" t="s">
        <v>141</v>
      </c>
      <c r="F13931" t="str">
        <f>_xlfn.XLOOKUP(E13931,Geografiesleutel!A:A,Geografiesleutel!B:B,"",0,1)</f>
        <v>Agricultural Smallholdings</v>
      </c>
      <c r="G13931" s="18">
        <v>2</v>
      </c>
      <c r="H13931" s="18" t="s">
        <v>8</v>
      </c>
    </row>
    <row r="13932" spans="1:8" x14ac:dyDescent="0.25">
      <c r="A13932" s="3" t="s">
        <v>400</v>
      </c>
      <c r="B13932" s="5">
        <v>970000</v>
      </c>
      <c r="C13932" t="s">
        <v>1901</v>
      </c>
      <c r="D13932" t="str">
        <f t="shared" si="218"/>
        <v>Townhouse</v>
      </c>
      <c r="E13932" t="s">
        <v>246</v>
      </c>
      <c r="F13932" t="str">
        <f>_xlfn.XLOOKUP(E13932,Geografiesleutel!A:A,Geografiesleutel!B:B,"",0,1)</f>
        <v>Agricultural Smallholdings</v>
      </c>
      <c r="G13932" s="18">
        <v>2</v>
      </c>
      <c r="H13932" s="18" t="s">
        <v>2650</v>
      </c>
    </row>
    <row r="13933" spans="1:8" x14ac:dyDescent="0.25">
      <c r="A13933" s="3" t="s">
        <v>54</v>
      </c>
      <c r="B13933" s="5">
        <v>1700000</v>
      </c>
      <c r="C13933" t="s">
        <v>1902</v>
      </c>
      <c r="D13933" t="str">
        <f t="shared" si="218"/>
        <v>Townhouse</v>
      </c>
      <c r="E13933" t="s">
        <v>260</v>
      </c>
      <c r="F13933" t="str">
        <f>_xlfn.XLOOKUP(E13933,Geografiesleutel!A:A,Geografiesleutel!B:B,"",0,1)</f>
        <v>Eastern Suburbs</v>
      </c>
      <c r="G13933" s="18">
        <v>3</v>
      </c>
      <c r="H13933" s="18">
        <v>2</v>
      </c>
    </row>
    <row r="13934" spans="1:8" x14ac:dyDescent="0.25">
      <c r="A13934" s="3" t="s">
        <v>130</v>
      </c>
      <c r="B13934" s="5">
        <v>1270000</v>
      </c>
      <c r="C13934" t="s">
        <v>1901</v>
      </c>
      <c r="D13934" t="str">
        <f t="shared" si="218"/>
        <v>Townhouse</v>
      </c>
      <c r="E13934" t="s">
        <v>101</v>
      </c>
      <c r="F13934" t="str">
        <f>_xlfn.XLOOKUP(E13934,Geografiesleutel!A:A,Geografiesleutel!B:B,"",0,1)</f>
        <v>Eastern Suburbs</v>
      </c>
      <c r="G13934" s="18">
        <v>2</v>
      </c>
      <c r="H13934" s="18">
        <v>1</v>
      </c>
    </row>
    <row r="13935" spans="1:8" x14ac:dyDescent="0.25">
      <c r="A13935" s="3" t="s">
        <v>1496</v>
      </c>
      <c r="B13935" s="5">
        <v>1148000</v>
      </c>
      <c r="C13935" t="s">
        <v>1901</v>
      </c>
      <c r="D13935" t="str">
        <f t="shared" si="218"/>
        <v>Townhouse</v>
      </c>
      <c r="E13935" t="s">
        <v>46</v>
      </c>
      <c r="F13935" t="str">
        <f>_xlfn.XLOOKUP(E13935,Geografiesleutel!A:A,Geografiesleutel!B:B,"",0,1)</f>
        <v>Eastern Suburbs</v>
      </c>
      <c r="G13935" s="18">
        <v>2</v>
      </c>
      <c r="H13935" s="18">
        <v>2</v>
      </c>
    </row>
    <row r="13936" spans="1:8" x14ac:dyDescent="0.25">
      <c r="A13936" s="3" t="s">
        <v>146</v>
      </c>
      <c r="B13936" s="5">
        <v>1999000</v>
      </c>
      <c r="C13936" t="s">
        <v>1902</v>
      </c>
      <c r="D13936" t="str">
        <f t="shared" si="218"/>
        <v>Townhouse</v>
      </c>
      <c r="E13936" t="s">
        <v>30</v>
      </c>
      <c r="F13936" t="str">
        <f>_xlfn.XLOOKUP(E13936,Geografiesleutel!A:A,Geografiesleutel!B:B,"",0,1)</f>
        <v>Northern Suburbs</v>
      </c>
      <c r="G13936" s="18">
        <v>3</v>
      </c>
      <c r="H13936" s="18" t="s">
        <v>2646</v>
      </c>
    </row>
    <row r="13937" spans="1:8" x14ac:dyDescent="0.25">
      <c r="A13937" s="3" t="s">
        <v>292</v>
      </c>
      <c r="B13937" s="5">
        <v>1280000</v>
      </c>
      <c r="C13937" t="s">
        <v>1902</v>
      </c>
      <c r="D13937" t="str">
        <f t="shared" si="218"/>
        <v>Townhouse</v>
      </c>
      <c r="E13937" t="s">
        <v>30</v>
      </c>
      <c r="F13937" t="str">
        <f>_xlfn.XLOOKUP(E13937,Geografiesleutel!A:A,Geografiesleutel!B:B,"",0,1)</f>
        <v>Northern Suburbs</v>
      </c>
      <c r="G13937" s="18">
        <v>3</v>
      </c>
      <c r="H13937" s="18" t="s">
        <v>2646</v>
      </c>
    </row>
    <row r="13938" spans="1:8" x14ac:dyDescent="0.25">
      <c r="A13938" s="3" t="s">
        <v>282</v>
      </c>
      <c r="B13938" s="5">
        <v>1200000</v>
      </c>
      <c r="C13938" t="s">
        <v>1901</v>
      </c>
      <c r="D13938" t="str">
        <f t="shared" si="218"/>
        <v>Townhouse</v>
      </c>
      <c r="E13938" t="s">
        <v>52</v>
      </c>
      <c r="F13938" t="str">
        <f>_xlfn.XLOOKUP(E13938,Geografiesleutel!A:A,Geografiesleutel!B:B,"",0,1)</f>
        <v>Northern Suburbs</v>
      </c>
      <c r="G13938" s="18">
        <v>2</v>
      </c>
      <c r="H13938" s="18" t="s">
        <v>8</v>
      </c>
    </row>
    <row r="13939" spans="1:8" x14ac:dyDescent="0.25">
      <c r="A13939" s="3" t="s">
        <v>162</v>
      </c>
      <c r="B13939" s="5">
        <v>950000</v>
      </c>
      <c r="C13939" t="s">
        <v>1901</v>
      </c>
      <c r="D13939" t="str">
        <f t="shared" si="218"/>
        <v>Townhouse</v>
      </c>
      <c r="E13939" t="s">
        <v>30</v>
      </c>
      <c r="F13939" t="str">
        <f>_xlfn.XLOOKUP(E13939,Geografiesleutel!A:A,Geografiesleutel!B:B,"",0,1)</f>
        <v>Northern Suburbs</v>
      </c>
      <c r="G13939" s="18">
        <v>2</v>
      </c>
      <c r="H13939" s="18">
        <v>2</v>
      </c>
    </row>
    <row r="13940" spans="1:8" x14ac:dyDescent="0.25">
      <c r="A13940" s="3" t="s">
        <v>1966</v>
      </c>
      <c r="B13940" s="5">
        <v>676900</v>
      </c>
      <c r="C13940" t="s">
        <v>1901</v>
      </c>
      <c r="D13940" t="str">
        <f t="shared" si="218"/>
        <v>Townhouse</v>
      </c>
      <c r="E13940" t="s">
        <v>82</v>
      </c>
      <c r="F13940" t="str">
        <f>_xlfn.XLOOKUP(E13940,Geografiesleutel!A:A,Geografiesleutel!B:B,"",0,1)</f>
        <v>Western Suburbs</v>
      </c>
      <c r="G13940" s="18">
        <v>2</v>
      </c>
      <c r="H13940" s="18">
        <v>1</v>
      </c>
    </row>
    <row r="13941" spans="1:8" x14ac:dyDescent="0.25">
      <c r="A13941" s="3" t="s">
        <v>546</v>
      </c>
      <c r="B13941" s="5">
        <v>1399000</v>
      </c>
      <c r="C13941" t="s">
        <v>1902</v>
      </c>
      <c r="D13941" t="str">
        <f t="shared" si="218"/>
        <v>Townhouse</v>
      </c>
      <c r="E13941" t="s">
        <v>141</v>
      </c>
      <c r="F13941" t="str">
        <f>_xlfn.XLOOKUP(E13941,Geografiesleutel!A:A,Geografiesleutel!B:B,"",0,1)</f>
        <v>Agricultural Smallholdings</v>
      </c>
      <c r="G13941" s="18">
        <v>3</v>
      </c>
      <c r="H13941" s="18">
        <v>2</v>
      </c>
    </row>
    <row r="13942" spans="1:8" x14ac:dyDescent="0.25">
      <c r="A13942" s="3" t="s">
        <v>1016</v>
      </c>
      <c r="B13942" s="5">
        <v>1070000</v>
      </c>
      <c r="C13942" t="s">
        <v>1902</v>
      </c>
      <c r="D13942" t="str">
        <f t="shared" si="218"/>
        <v>Townhouse</v>
      </c>
      <c r="E13942" t="s">
        <v>97</v>
      </c>
      <c r="F13942" t="str">
        <f>_xlfn.XLOOKUP(E13942,Geografiesleutel!A:A,Geografiesleutel!B:B,"",0,1)</f>
        <v>Northern Suburbs</v>
      </c>
      <c r="G13942" s="18">
        <v>3</v>
      </c>
      <c r="H13942" s="18">
        <v>2</v>
      </c>
    </row>
    <row r="13943" spans="1:8" x14ac:dyDescent="0.25">
      <c r="A13943" s="3" t="s">
        <v>586</v>
      </c>
      <c r="B13943" s="5">
        <v>945000</v>
      </c>
      <c r="C13943" t="s">
        <v>1901</v>
      </c>
      <c r="D13943" t="str">
        <f t="shared" si="218"/>
        <v>Townhouse</v>
      </c>
      <c r="E13943" t="s">
        <v>35</v>
      </c>
      <c r="F13943" t="str">
        <f>_xlfn.XLOOKUP(E13943,Geografiesleutel!A:A,Geografiesleutel!B:B,"",0,1)</f>
        <v>Northern Suburbs</v>
      </c>
      <c r="G13943" s="18">
        <v>2</v>
      </c>
      <c r="H13943" s="18">
        <v>1</v>
      </c>
    </row>
    <row r="13944" spans="1:8" x14ac:dyDescent="0.25">
      <c r="A13944" s="3" t="s">
        <v>212</v>
      </c>
      <c r="B13944" s="5">
        <v>4900000</v>
      </c>
      <c r="C13944" t="s">
        <v>1902</v>
      </c>
      <c r="D13944" t="str">
        <f t="shared" si="218"/>
        <v>Townhouse</v>
      </c>
      <c r="E13944" t="s">
        <v>306</v>
      </c>
      <c r="F13944" t="str">
        <f>_xlfn.XLOOKUP(E13944,Geografiesleutel!A:A,Geografiesleutel!B:B,"",0,1)</f>
        <v>Eastern Suburbs</v>
      </c>
      <c r="G13944" s="18">
        <v>3</v>
      </c>
      <c r="H13944" s="18">
        <v>3</v>
      </c>
    </row>
    <row r="13945" spans="1:8" x14ac:dyDescent="0.25">
      <c r="A13945" s="3" t="s">
        <v>1967</v>
      </c>
      <c r="B13945" s="5">
        <v>2275000</v>
      </c>
      <c r="C13945" t="s">
        <v>1901</v>
      </c>
      <c r="D13945" t="str">
        <f t="shared" ref="D13945:D14005" si="219">TRIM(RIGHT(SUBSTITUTE(C13945," ",REPT(" ",LEN(C13945))),LEN(C13945)))</f>
        <v>Townhouse</v>
      </c>
      <c r="E13945" t="s">
        <v>306</v>
      </c>
      <c r="F13945" t="str">
        <f>_xlfn.XLOOKUP(E13945,Geografiesleutel!A:A,Geografiesleutel!B:B,"",0,1)</f>
        <v>Eastern Suburbs</v>
      </c>
      <c r="G13945" s="18">
        <v>2</v>
      </c>
      <c r="H13945" s="18" t="s">
        <v>2646</v>
      </c>
    </row>
    <row r="13946" spans="1:8" x14ac:dyDescent="0.25">
      <c r="A13946" s="3" t="s">
        <v>274</v>
      </c>
      <c r="B13946" s="5">
        <v>850000</v>
      </c>
      <c r="C13946" t="s">
        <v>1901</v>
      </c>
      <c r="D13946" t="str">
        <f t="shared" si="219"/>
        <v>Townhouse</v>
      </c>
      <c r="E13946" t="s">
        <v>217</v>
      </c>
      <c r="F13946" t="str">
        <f>_xlfn.XLOOKUP(E13946,Geografiesleutel!A:A,Geografiesleutel!B:B,"",0,1)</f>
        <v>Eastern Suburbs</v>
      </c>
      <c r="G13946" s="18">
        <v>2</v>
      </c>
      <c r="H13946" s="18" t="s">
        <v>2650</v>
      </c>
    </row>
    <row r="13947" spans="1:8" x14ac:dyDescent="0.25">
      <c r="A13947" s="3" t="s">
        <v>1460</v>
      </c>
      <c r="B13947" s="5">
        <v>989000</v>
      </c>
      <c r="C13947" t="s">
        <v>1902</v>
      </c>
      <c r="D13947" t="str">
        <f t="shared" si="219"/>
        <v>Townhouse</v>
      </c>
      <c r="E13947" t="s">
        <v>30</v>
      </c>
      <c r="F13947" t="str">
        <f>_xlfn.XLOOKUP(E13947,Geografiesleutel!A:A,Geografiesleutel!B:B,"",0,1)</f>
        <v>Northern Suburbs</v>
      </c>
      <c r="G13947" s="18">
        <v>3</v>
      </c>
      <c r="H13947" s="18">
        <v>1</v>
      </c>
    </row>
    <row r="13948" spans="1:8" x14ac:dyDescent="0.25">
      <c r="A13948" s="3" t="s">
        <v>1968</v>
      </c>
      <c r="B13948" s="5">
        <v>2868550</v>
      </c>
      <c r="C13948" t="s">
        <v>1902</v>
      </c>
      <c r="D13948" t="str">
        <f t="shared" si="219"/>
        <v>Townhouse</v>
      </c>
      <c r="E13948" t="s">
        <v>46</v>
      </c>
      <c r="F13948" t="str">
        <f>_xlfn.XLOOKUP(E13948,Geografiesleutel!A:A,Geografiesleutel!B:B,"",0,1)</f>
        <v>Eastern Suburbs</v>
      </c>
      <c r="G13948" s="18">
        <v>3</v>
      </c>
      <c r="H13948" s="18">
        <v>2</v>
      </c>
    </row>
    <row r="13949" spans="1:8" x14ac:dyDescent="0.25">
      <c r="A13949" s="3" t="s">
        <v>676</v>
      </c>
      <c r="B13949" s="5">
        <v>880000</v>
      </c>
      <c r="C13949" t="s">
        <v>1901</v>
      </c>
      <c r="D13949" t="str">
        <f t="shared" si="219"/>
        <v>Townhouse</v>
      </c>
      <c r="E13949" t="s">
        <v>134</v>
      </c>
      <c r="F13949" t="str">
        <f>_xlfn.XLOOKUP(E13949,Geografiesleutel!A:A,Geografiesleutel!B:B,"",0,1)</f>
        <v>Eastern Suburbs</v>
      </c>
      <c r="G13949" s="18">
        <v>2</v>
      </c>
      <c r="H13949" s="18">
        <v>1</v>
      </c>
    </row>
    <row r="13950" spans="1:8" x14ac:dyDescent="0.25">
      <c r="A13950" s="3" t="s">
        <v>242</v>
      </c>
      <c r="B13950" s="5">
        <v>845000</v>
      </c>
      <c r="C13950" t="s">
        <v>1901</v>
      </c>
      <c r="D13950" t="str">
        <f t="shared" si="219"/>
        <v>Townhouse</v>
      </c>
      <c r="E13950" t="s">
        <v>97</v>
      </c>
      <c r="F13950" t="str">
        <f>_xlfn.XLOOKUP(E13950,Geografiesleutel!A:A,Geografiesleutel!B:B,"",0,1)</f>
        <v>Northern Suburbs</v>
      </c>
      <c r="G13950" s="18">
        <v>2</v>
      </c>
      <c r="H13950" s="18" t="s">
        <v>2650</v>
      </c>
    </row>
    <row r="13951" spans="1:8" x14ac:dyDescent="0.25">
      <c r="A13951" s="3" t="s">
        <v>236</v>
      </c>
      <c r="B13951" s="5">
        <v>3100000</v>
      </c>
      <c r="C13951" t="s">
        <v>1902</v>
      </c>
      <c r="D13951" t="str">
        <f t="shared" si="219"/>
        <v>Townhouse</v>
      </c>
      <c r="E13951" t="s">
        <v>128</v>
      </c>
      <c r="F13951" t="str">
        <f>_xlfn.XLOOKUP(E13951,Geografiesleutel!A:A,Geografiesleutel!B:B,"",0,1)</f>
        <v>Eastern Suburbs</v>
      </c>
      <c r="G13951" s="18">
        <v>3</v>
      </c>
      <c r="H13951" s="18">
        <v>2</v>
      </c>
    </row>
    <row r="13952" spans="1:8" x14ac:dyDescent="0.25">
      <c r="A13952" s="3" t="s">
        <v>206</v>
      </c>
      <c r="B13952" s="5">
        <v>2400000</v>
      </c>
      <c r="C13952" t="s">
        <v>1902</v>
      </c>
      <c r="D13952" t="str">
        <f t="shared" si="219"/>
        <v>Townhouse</v>
      </c>
      <c r="E13952" t="s">
        <v>46</v>
      </c>
      <c r="F13952" t="str">
        <f>_xlfn.XLOOKUP(E13952,Geografiesleutel!A:A,Geografiesleutel!B:B,"",0,1)</f>
        <v>Eastern Suburbs</v>
      </c>
      <c r="G13952" s="18">
        <v>3</v>
      </c>
      <c r="H13952" s="18">
        <v>2</v>
      </c>
    </row>
    <row r="13953" spans="1:8" x14ac:dyDescent="0.25">
      <c r="A13953" s="3" t="s">
        <v>1460</v>
      </c>
      <c r="B13953" s="5">
        <v>989000</v>
      </c>
      <c r="C13953" t="s">
        <v>1902</v>
      </c>
      <c r="D13953" t="str">
        <f t="shared" si="219"/>
        <v>Townhouse</v>
      </c>
      <c r="E13953" t="s">
        <v>30</v>
      </c>
      <c r="F13953" t="str">
        <f>_xlfn.XLOOKUP(E13953,Geografiesleutel!A:A,Geografiesleutel!B:B,"",0,1)</f>
        <v>Northern Suburbs</v>
      </c>
      <c r="G13953" s="18">
        <v>3</v>
      </c>
      <c r="H13953" s="18">
        <v>1</v>
      </c>
    </row>
    <row r="13954" spans="1:8" x14ac:dyDescent="0.25">
      <c r="A13954" s="3" t="s">
        <v>268</v>
      </c>
      <c r="B13954" s="5">
        <v>1800000</v>
      </c>
      <c r="C13954" t="s">
        <v>1901</v>
      </c>
      <c r="D13954" t="str">
        <f t="shared" si="219"/>
        <v>Townhouse</v>
      </c>
      <c r="E13954" t="s">
        <v>18</v>
      </c>
      <c r="F13954" t="str">
        <f>_xlfn.XLOOKUP(E13954,Geografiesleutel!A:A,Geografiesleutel!B:B,"",0,1)</f>
        <v>Agricultural Smallholdings</v>
      </c>
      <c r="G13954" s="18">
        <v>2</v>
      </c>
      <c r="H13954" s="18">
        <v>2</v>
      </c>
    </row>
    <row r="13955" spans="1:8" x14ac:dyDescent="0.25">
      <c r="A13955" s="3" t="s">
        <v>219</v>
      </c>
      <c r="B13955" s="5">
        <v>1050000</v>
      </c>
      <c r="C13955" t="s">
        <v>1901</v>
      </c>
      <c r="D13955" t="str">
        <f t="shared" si="219"/>
        <v>Townhouse</v>
      </c>
      <c r="E13955" t="s">
        <v>126</v>
      </c>
      <c r="F13955" t="str">
        <f>_xlfn.XLOOKUP(E13955,Geografiesleutel!A:A,Geografiesleutel!B:B,"",0,1)</f>
        <v>Northern Suburbs</v>
      </c>
      <c r="G13955" s="18">
        <v>2</v>
      </c>
      <c r="H13955" s="18">
        <v>1</v>
      </c>
    </row>
    <row r="13956" spans="1:8" x14ac:dyDescent="0.25">
      <c r="A13956" s="3" t="s">
        <v>761</v>
      </c>
      <c r="B13956" s="5">
        <v>1498000</v>
      </c>
      <c r="C13956" t="s">
        <v>1901</v>
      </c>
      <c r="D13956" t="str">
        <f t="shared" si="219"/>
        <v>Townhouse</v>
      </c>
      <c r="E13956" t="s">
        <v>18</v>
      </c>
      <c r="F13956" t="str">
        <f>_xlfn.XLOOKUP(E13956,Geografiesleutel!A:A,Geografiesleutel!B:B,"",0,1)</f>
        <v>Agricultural Smallholdings</v>
      </c>
      <c r="G13956" s="18">
        <v>2</v>
      </c>
      <c r="H13956" s="18">
        <v>2</v>
      </c>
    </row>
    <row r="13957" spans="1:8" x14ac:dyDescent="0.25">
      <c r="A13957" s="3" t="s">
        <v>205</v>
      </c>
      <c r="B13957" s="5">
        <v>2600000</v>
      </c>
      <c r="C13957" t="s">
        <v>1902</v>
      </c>
      <c r="D13957" t="str">
        <f t="shared" si="219"/>
        <v>Townhouse</v>
      </c>
      <c r="E13957" t="s">
        <v>16</v>
      </c>
      <c r="F13957" t="str">
        <f>_xlfn.XLOOKUP(E13957,Geografiesleutel!A:A,Geografiesleutel!B:B,"",0,1)</f>
        <v>Eastern Suburbs</v>
      </c>
      <c r="G13957" s="18">
        <v>3</v>
      </c>
      <c r="H13957" s="18">
        <v>2</v>
      </c>
    </row>
    <row r="13958" spans="1:8" x14ac:dyDescent="0.25">
      <c r="A13958" s="3" t="s">
        <v>239</v>
      </c>
      <c r="B13958" s="5">
        <v>1590000</v>
      </c>
      <c r="C13958" t="s">
        <v>1902</v>
      </c>
      <c r="D13958" t="str">
        <f t="shared" si="219"/>
        <v>Townhouse</v>
      </c>
      <c r="E13958" t="s">
        <v>290</v>
      </c>
      <c r="F13958" t="str">
        <f>_xlfn.XLOOKUP(E13958,Geografiesleutel!A:A,Geografiesleutel!B:B,"",0,1)</f>
        <v>Eastern Suburbs</v>
      </c>
      <c r="G13958" s="18">
        <v>3</v>
      </c>
      <c r="H13958" s="18" t="s">
        <v>2646</v>
      </c>
    </row>
    <row r="13959" spans="1:8" x14ac:dyDescent="0.25">
      <c r="A13959" s="3" t="s">
        <v>282</v>
      </c>
      <c r="B13959" s="5">
        <v>1200000</v>
      </c>
      <c r="C13959" t="s">
        <v>1902</v>
      </c>
      <c r="D13959" t="str">
        <f t="shared" si="219"/>
        <v>Townhouse</v>
      </c>
      <c r="E13959" t="s">
        <v>309</v>
      </c>
      <c r="F13959" t="str">
        <f>_xlfn.XLOOKUP(E13959,Geografiesleutel!A:A,Geografiesleutel!B:B,"",0,1)</f>
        <v>Eastern Suburbs</v>
      </c>
      <c r="G13959" s="18">
        <v>3</v>
      </c>
      <c r="H13959" s="18">
        <v>1</v>
      </c>
    </row>
    <row r="13960" spans="1:8" x14ac:dyDescent="0.25">
      <c r="A13960" s="3" t="s">
        <v>1274</v>
      </c>
      <c r="B13960" s="5">
        <v>1049000</v>
      </c>
      <c r="C13960" t="s">
        <v>1901</v>
      </c>
      <c r="D13960" t="str">
        <f t="shared" si="219"/>
        <v>Townhouse</v>
      </c>
      <c r="E13960" t="s">
        <v>70</v>
      </c>
      <c r="F13960" t="str">
        <f>_xlfn.XLOOKUP(E13960,Geografiesleutel!A:A,Geografiesleutel!B:B,"",0,1)</f>
        <v>Northern Suburbs</v>
      </c>
      <c r="G13960" s="18">
        <v>2</v>
      </c>
      <c r="H13960" s="18">
        <v>1</v>
      </c>
    </row>
    <row r="13961" spans="1:8" x14ac:dyDescent="0.25">
      <c r="A13961" s="3" t="s">
        <v>183</v>
      </c>
      <c r="B13961" s="5">
        <v>1250000</v>
      </c>
      <c r="C13961" t="s">
        <v>1901</v>
      </c>
      <c r="D13961" t="str">
        <f t="shared" si="219"/>
        <v>Townhouse</v>
      </c>
      <c r="E13961" t="s">
        <v>46</v>
      </c>
      <c r="F13961" t="str">
        <f>_xlfn.XLOOKUP(E13961,Geografiesleutel!A:A,Geografiesleutel!B:B,"",0,1)</f>
        <v>Eastern Suburbs</v>
      </c>
      <c r="G13961" s="18">
        <v>2</v>
      </c>
      <c r="H13961" s="18">
        <v>1</v>
      </c>
    </row>
    <row r="13962" spans="1:8" x14ac:dyDescent="0.25">
      <c r="A13962" s="3" t="s">
        <v>1635</v>
      </c>
      <c r="B13962" s="5">
        <v>1089000</v>
      </c>
      <c r="C13962" t="s">
        <v>1901</v>
      </c>
      <c r="D13962" t="str">
        <f t="shared" si="219"/>
        <v>Townhouse</v>
      </c>
      <c r="E13962" t="s">
        <v>30</v>
      </c>
      <c r="F13962" t="str">
        <f>_xlfn.XLOOKUP(E13962,Geografiesleutel!A:A,Geografiesleutel!B:B,"",0,1)</f>
        <v>Northern Suburbs</v>
      </c>
      <c r="G13962" s="18">
        <v>2</v>
      </c>
      <c r="H13962" s="18">
        <v>2</v>
      </c>
    </row>
    <row r="13963" spans="1:8" x14ac:dyDescent="0.25">
      <c r="A13963" s="3" t="s">
        <v>1642</v>
      </c>
      <c r="B13963" s="5">
        <v>1349000</v>
      </c>
      <c r="C13963" t="s">
        <v>1913</v>
      </c>
      <c r="D13963" t="str">
        <f t="shared" si="219"/>
        <v>Townhouse</v>
      </c>
      <c r="E13963" t="s">
        <v>209</v>
      </c>
      <c r="F13963" t="str">
        <f>_xlfn.XLOOKUP(E13963,Geografiesleutel!A:A,Geografiesleutel!B:B,"",0,1)</f>
        <v>Eastern Suburbs</v>
      </c>
      <c r="G13963" s="18">
        <v>1</v>
      </c>
      <c r="H13963" s="18">
        <v>1</v>
      </c>
    </row>
    <row r="13964" spans="1:8" x14ac:dyDescent="0.25">
      <c r="A13964" s="3" t="s">
        <v>201</v>
      </c>
      <c r="B13964" s="5">
        <v>870000</v>
      </c>
      <c r="C13964" t="s">
        <v>1901</v>
      </c>
      <c r="D13964" t="str">
        <f t="shared" si="219"/>
        <v>Townhouse</v>
      </c>
      <c r="E13964" t="s">
        <v>68</v>
      </c>
      <c r="F13964" t="str">
        <f>_xlfn.XLOOKUP(E13964,Geografiesleutel!A:A,Geografiesleutel!B:B,"",0,1)</f>
        <v>Northern Suburbs</v>
      </c>
      <c r="G13964" s="18">
        <v>2</v>
      </c>
      <c r="H13964" s="18">
        <v>1</v>
      </c>
    </row>
    <row r="13965" spans="1:8" x14ac:dyDescent="0.25">
      <c r="A13965" s="3" t="s">
        <v>73</v>
      </c>
      <c r="B13965" s="5">
        <v>2100000</v>
      </c>
      <c r="C13965" t="s">
        <v>1902</v>
      </c>
      <c r="D13965" t="str">
        <f t="shared" si="219"/>
        <v>Townhouse</v>
      </c>
      <c r="E13965" t="s">
        <v>233</v>
      </c>
      <c r="F13965" t="str">
        <f>_xlfn.XLOOKUP(E13965,Geografiesleutel!A:A,Geografiesleutel!B:B,"",0,1)</f>
        <v>Eastern Suburbs</v>
      </c>
      <c r="G13965" s="18">
        <v>3</v>
      </c>
      <c r="H13965" s="18">
        <v>2</v>
      </c>
    </row>
    <row r="13966" spans="1:8" x14ac:dyDescent="0.25">
      <c r="A13966" s="3" t="s">
        <v>1935</v>
      </c>
      <c r="B13966" s="5">
        <v>1979000</v>
      </c>
      <c r="C13966" t="s">
        <v>1902</v>
      </c>
      <c r="D13966" t="str">
        <f t="shared" si="219"/>
        <v>Townhouse</v>
      </c>
      <c r="E13966" t="s">
        <v>97</v>
      </c>
      <c r="F13966" t="str">
        <f>_xlfn.XLOOKUP(E13966,Geografiesleutel!A:A,Geografiesleutel!B:B,"",0,1)</f>
        <v>Northern Suburbs</v>
      </c>
      <c r="G13966" s="18">
        <v>3</v>
      </c>
      <c r="H13966" s="18">
        <v>2</v>
      </c>
    </row>
    <row r="13967" spans="1:8" x14ac:dyDescent="0.25">
      <c r="A13967" s="3" t="s">
        <v>719</v>
      </c>
      <c r="B13967" s="5">
        <v>775000</v>
      </c>
      <c r="C13967" t="s">
        <v>1901</v>
      </c>
      <c r="D13967" t="str">
        <f t="shared" si="219"/>
        <v>Townhouse</v>
      </c>
      <c r="E13967" t="s">
        <v>18</v>
      </c>
      <c r="F13967" t="str">
        <f>_xlfn.XLOOKUP(E13967,Geografiesleutel!A:A,Geografiesleutel!B:B,"",0,1)</f>
        <v>Agricultural Smallholdings</v>
      </c>
      <c r="G13967" s="18">
        <v>2</v>
      </c>
      <c r="H13967" s="18">
        <v>1</v>
      </c>
    </row>
    <row r="13968" spans="1:8" x14ac:dyDescent="0.25">
      <c r="A13968" s="3" t="s">
        <v>316</v>
      </c>
      <c r="B13968" s="5">
        <v>2850000</v>
      </c>
      <c r="C13968" t="s">
        <v>1901</v>
      </c>
      <c r="D13968" t="str">
        <f t="shared" si="219"/>
        <v>Townhouse</v>
      </c>
      <c r="E13968" t="s">
        <v>491</v>
      </c>
      <c r="F13968" t="str">
        <f>_xlfn.XLOOKUP(E13968,Geografiesleutel!A:A,Geografiesleutel!B:B,"",0,1)</f>
        <v>Eastern Suburbs</v>
      </c>
      <c r="G13968" s="18">
        <v>2</v>
      </c>
      <c r="H13968" s="18">
        <v>2</v>
      </c>
    </row>
    <row r="13969" spans="1:8" x14ac:dyDescent="0.25">
      <c r="A13969" s="3" t="s">
        <v>496</v>
      </c>
      <c r="B13969" s="5">
        <v>2380000</v>
      </c>
      <c r="C13969" t="s">
        <v>1903</v>
      </c>
      <c r="D13969" t="str">
        <f t="shared" si="219"/>
        <v>Townhouse</v>
      </c>
      <c r="E13969" t="s">
        <v>491</v>
      </c>
      <c r="F13969" t="str">
        <f>_xlfn.XLOOKUP(E13969,Geografiesleutel!A:A,Geografiesleutel!B:B,"",0,1)</f>
        <v>Eastern Suburbs</v>
      </c>
      <c r="G13969" s="18">
        <v>4</v>
      </c>
      <c r="H13969" s="18">
        <v>3</v>
      </c>
    </row>
    <row r="13970" spans="1:8" x14ac:dyDescent="0.25">
      <c r="A13970" s="3" t="s">
        <v>1460</v>
      </c>
      <c r="B13970" s="5">
        <v>989000</v>
      </c>
      <c r="C13970" t="s">
        <v>1902</v>
      </c>
      <c r="D13970" t="str">
        <f t="shared" si="219"/>
        <v>Townhouse</v>
      </c>
      <c r="E13970" t="s">
        <v>112</v>
      </c>
      <c r="F13970" t="str">
        <f>_xlfn.XLOOKUP(E13970,Geografiesleutel!A:A,Geografiesleutel!B:B,"",0,1)</f>
        <v>Northern Suburbs</v>
      </c>
      <c r="G13970" s="18">
        <v>3</v>
      </c>
      <c r="H13970" s="18" t="s">
        <v>2650</v>
      </c>
    </row>
    <row r="13971" spans="1:8" x14ac:dyDescent="0.25">
      <c r="A13971" s="3" t="s">
        <v>354</v>
      </c>
      <c r="B13971" s="5">
        <v>1780000</v>
      </c>
      <c r="C13971" t="s">
        <v>1902</v>
      </c>
      <c r="D13971" t="str">
        <f t="shared" si="219"/>
        <v>Townhouse</v>
      </c>
      <c r="E13971" t="s">
        <v>101</v>
      </c>
      <c r="F13971" t="str">
        <f>_xlfn.XLOOKUP(E13971,Geografiesleutel!A:A,Geografiesleutel!B:B,"",0,1)</f>
        <v>Eastern Suburbs</v>
      </c>
      <c r="G13971" s="18">
        <v>3</v>
      </c>
      <c r="H13971" s="18">
        <v>2</v>
      </c>
    </row>
    <row r="13972" spans="1:8" x14ac:dyDescent="0.25">
      <c r="A13972" s="3" t="s">
        <v>758</v>
      </c>
      <c r="B13972" s="5">
        <v>930000</v>
      </c>
      <c r="C13972" t="s">
        <v>1901</v>
      </c>
      <c r="D13972" t="str">
        <f t="shared" si="219"/>
        <v>Townhouse</v>
      </c>
      <c r="E13972" t="s">
        <v>141</v>
      </c>
      <c r="F13972" t="str">
        <f>_xlfn.XLOOKUP(E13972,Geografiesleutel!A:A,Geografiesleutel!B:B,"",0,1)</f>
        <v>Agricultural Smallholdings</v>
      </c>
      <c r="G13972" s="18">
        <v>2</v>
      </c>
      <c r="H13972" s="18">
        <v>1</v>
      </c>
    </row>
    <row r="13973" spans="1:8" x14ac:dyDescent="0.25">
      <c r="A13973" s="3" t="s">
        <v>1460</v>
      </c>
      <c r="B13973" s="5">
        <v>989000</v>
      </c>
      <c r="C13973" t="s">
        <v>1902</v>
      </c>
      <c r="D13973" t="str">
        <f t="shared" si="219"/>
        <v>Townhouse</v>
      </c>
      <c r="E13973" t="s">
        <v>112</v>
      </c>
      <c r="F13973" t="str">
        <f>_xlfn.XLOOKUP(E13973,Geografiesleutel!A:A,Geografiesleutel!B:B,"",0,1)</f>
        <v>Northern Suburbs</v>
      </c>
      <c r="G13973" s="18">
        <v>3</v>
      </c>
      <c r="H13973" s="18" t="s">
        <v>2650</v>
      </c>
    </row>
    <row r="13974" spans="1:8" x14ac:dyDescent="0.25">
      <c r="A13974" s="3" t="s">
        <v>528</v>
      </c>
      <c r="B13974" s="5">
        <v>1299000</v>
      </c>
      <c r="C13974" t="s">
        <v>1901</v>
      </c>
      <c r="D13974" t="str">
        <f t="shared" si="219"/>
        <v>Townhouse</v>
      </c>
      <c r="E13974" t="s">
        <v>70</v>
      </c>
      <c r="F13974" t="str">
        <f>_xlfn.XLOOKUP(E13974,Geografiesleutel!A:A,Geografiesleutel!B:B,"",0,1)</f>
        <v>Northern Suburbs</v>
      </c>
      <c r="G13974" s="18">
        <v>2</v>
      </c>
      <c r="H13974" s="18">
        <v>2</v>
      </c>
    </row>
    <row r="13975" spans="1:8" x14ac:dyDescent="0.25">
      <c r="A13975" s="3" t="s">
        <v>338</v>
      </c>
      <c r="B13975" s="5">
        <v>2725000</v>
      </c>
      <c r="C13975" t="s">
        <v>1902</v>
      </c>
      <c r="D13975" t="str">
        <f t="shared" si="219"/>
        <v>Townhouse</v>
      </c>
      <c r="E13975" t="s">
        <v>139</v>
      </c>
      <c r="F13975" t="str">
        <f>_xlfn.XLOOKUP(E13975,Geografiesleutel!A:A,Geografiesleutel!B:B,"",0,1)</f>
        <v>Eastern Suburbs</v>
      </c>
      <c r="G13975" s="18">
        <v>3</v>
      </c>
      <c r="H13975" s="18">
        <v>2</v>
      </c>
    </row>
    <row r="13976" spans="1:8" x14ac:dyDescent="0.25">
      <c r="A13976" s="3" t="s">
        <v>274</v>
      </c>
      <c r="B13976" s="5">
        <v>850000</v>
      </c>
      <c r="C13976" t="s">
        <v>1901</v>
      </c>
      <c r="D13976" t="str">
        <f t="shared" si="219"/>
        <v>Townhouse</v>
      </c>
      <c r="E13976" t="s">
        <v>136</v>
      </c>
      <c r="F13976" t="str">
        <f>_xlfn.XLOOKUP(E13976,Geografiesleutel!A:A,Geografiesleutel!B:B,"",0,1)</f>
        <v>Eastern Suburbs</v>
      </c>
      <c r="G13976" s="18">
        <v>2</v>
      </c>
      <c r="H13976" s="18">
        <v>1</v>
      </c>
    </row>
    <row r="13977" spans="1:8" x14ac:dyDescent="0.25">
      <c r="A13977" s="3" t="s">
        <v>219</v>
      </c>
      <c r="B13977" s="5">
        <v>1050000</v>
      </c>
      <c r="C13977" t="s">
        <v>1902</v>
      </c>
      <c r="D13977" t="str">
        <f t="shared" si="219"/>
        <v>Townhouse</v>
      </c>
      <c r="E13977" t="s">
        <v>46</v>
      </c>
      <c r="F13977" t="str">
        <f>_xlfn.XLOOKUP(E13977,Geografiesleutel!A:A,Geografiesleutel!B:B,"",0,1)</f>
        <v>Eastern Suburbs</v>
      </c>
      <c r="G13977" s="18">
        <v>3</v>
      </c>
      <c r="H13977" s="18">
        <v>1</v>
      </c>
    </row>
    <row r="13978" spans="1:8" x14ac:dyDescent="0.25">
      <c r="A13978" s="3" t="s">
        <v>512</v>
      </c>
      <c r="B13978" s="5">
        <v>750000</v>
      </c>
      <c r="C13978" t="s">
        <v>1901</v>
      </c>
      <c r="D13978" t="str">
        <f t="shared" si="219"/>
        <v>Townhouse</v>
      </c>
      <c r="E13978" t="s">
        <v>227</v>
      </c>
      <c r="F13978" t="str">
        <f>_xlfn.XLOOKUP(E13978,Geografiesleutel!A:A,Geografiesleutel!B:B,"",0,1)</f>
        <v>Western Suburbs</v>
      </c>
      <c r="G13978" s="18">
        <v>2</v>
      </c>
      <c r="H13978" s="18">
        <v>1</v>
      </c>
    </row>
    <row r="13979" spans="1:8" x14ac:dyDescent="0.25">
      <c r="A13979" s="3" t="s">
        <v>204</v>
      </c>
      <c r="B13979" s="5">
        <v>1930000</v>
      </c>
      <c r="C13979" t="s">
        <v>1902</v>
      </c>
      <c r="D13979" t="str">
        <f t="shared" si="219"/>
        <v>Townhouse</v>
      </c>
      <c r="E13979" t="s">
        <v>23</v>
      </c>
      <c r="F13979" t="str">
        <f>_xlfn.XLOOKUP(E13979,Geografiesleutel!A:A,Geografiesleutel!B:B,"",0,1)</f>
        <v>Northern Suburbs</v>
      </c>
      <c r="G13979" s="18">
        <v>3</v>
      </c>
      <c r="H13979" s="18">
        <v>2</v>
      </c>
    </row>
    <row r="13980" spans="1:8" x14ac:dyDescent="0.25">
      <c r="A13980" s="3" t="s">
        <v>222</v>
      </c>
      <c r="B13980" s="5">
        <v>979000</v>
      </c>
      <c r="C13980" t="s">
        <v>1901</v>
      </c>
      <c r="D13980" t="str">
        <f t="shared" si="219"/>
        <v>Townhouse</v>
      </c>
      <c r="E13980" t="s">
        <v>250</v>
      </c>
      <c r="F13980" t="str">
        <f>_xlfn.XLOOKUP(E13980,Geografiesleutel!A:A,Geografiesleutel!B:B,"",0,1)</f>
        <v>Agricultural Smallholdings</v>
      </c>
      <c r="G13980" s="18">
        <v>2</v>
      </c>
      <c r="H13980" s="18">
        <v>1</v>
      </c>
    </row>
    <row r="13981" spans="1:8" x14ac:dyDescent="0.25">
      <c r="A13981" s="3" t="s">
        <v>96</v>
      </c>
      <c r="B13981" s="5">
        <v>1995000</v>
      </c>
      <c r="C13981" t="s">
        <v>1902</v>
      </c>
      <c r="D13981" t="str">
        <f t="shared" si="219"/>
        <v>Townhouse</v>
      </c>
      <c r="E13981" t="s">
        <v>128</v>
      </c>
      <c r="F13981" t="str">
        <f>_xlfn.XLOOKUP(E13981,Geografiesleutel!A:A,Geografiesleutel!B:B,"",0,1)</f>
        <v>Eastern Suburbs</v>
      </c>
      <c r="G13981" s="18">
        <v>3</v>
      </c>
      <c r="H13981" s="18">
        <v>2</v>
      </c>
    </row>
    <row r="13982" spans="1:8" x14ac:dyDescent="0.25">
      <c r="A13982" s="3" t="s">
        <v>71</v>
      </c>
      <c r="B13982" s="5">
        <v>690000</v>
      </c>
      <c r="C13982" t="s">
        <v>1901</v>
      </c>
      <c r="D13982" t="str">
        <f t="shared" si="219"/>
        <v>Townhouse</v>
      </c>
      <c r="E13982" t="s">
        <v>141</v>
      </c>
      <c r="F13982" t="str">
        <f>_xlfn.XLOOKUP(E13982,Geografiesleutel!A:A,Geografiesleutel!B:B,"",0,1)</f>
        <v>Agricultural Smallholdings</v>
      </c>
      <c r="G13982" s="18">
        <v>2</v>
      </c>
      <c r="H13982" s="18">
        <v>1</v>
      </c>
    </row>
    <row r="13983" spans="1:8" x14ac:dyDescent="0.25">
      <c r="A13983" s="3" t="s">
        <v>95</v>
      </c>
      <c r="B13983" s="5">
        <v>1690000</v>
      </c>
      <c r="C13983" t="s">
        <v>1901</v>
      </c>
      <c r="D13983" t="str">
        <f t="shared" si="219"/>
        <v>Townhouse</v>
      </c>
      <c r="E13983" t="s">
        <v>264</v>
      </c>
      <c r="F13983" t="str">
        <f>_xlfn.XLOOKUP(E13983,Geografiesleutel!A:A,Geografiesleutel!B:B,"",0,1)</f>
        <v>Eastern Suburbs</v>
      </c>
      <c r="G13983" s="18">
        <v>2</v>
      </c>
      <c r="H13983" s="18">
        <v>1</v>
      </c>
    </row>
    <row r="13984" spans="1:8" x14ac:dyDescent="0.25">
      <c r="A13984" s="3" t="s">
        <v>1969</v>
      </c>
      <c r="B13984" s="5">
        <v>1597000</v>
      </c>
      <c r="C13984" t="s">
        <v>1901</v>
      </c>
      <c r="D13984" t="str">
        <f t="shared" si="219"/>
        <v>Townhouse</v>
      </c>
      <c r="E13984" t="s">
        <v>209</v>
      </c>
      <c r="F13984" t="str">
        <f>_xlfn.XLOOKUP(E13984,Geografiesleutel!A:A,Geografiesleutel!B:B,"",0,1)</f>
        <v>Eastern Suburbs</v>
      </c>
      <c r="G13984" s="18">
        <v>2</v>
      </c>
      <c r="H13984" s="18">
        <v>2</v>
      </c>
    </row>
    <row r="13985" spans="1:8" x14ac:dyDescent="0.25">
      <c r="A13985" s="3" t="s">
        <v>71</v>
      </c>
      <c r="B13985" s="5">
        <v>690000</v>
      </c>
      <c r="C13985" t="s">
        <v>1901</v>
      </c>
      <c r="D13985" t="str">
        <f t="shared" si="219"/>
        <v>Townhouse</v>
      </c>
      <c r="E13985" t="s">
        <v>141</v>
      </c>
      <c r="F13985" t="str">
        <f>_xlfn.XLOOKUP(E13985,Geografiesleutel!A:A,Geografiesleutel!B:B,"",0,1)</f>
        <v>Agricultural Smallholdings</v>
      </c>
      <c r="G13985" s="18">
        <v>2</v>
      </c>
      <c r="H13985" s="18">
        <v>1</v>
      </c>
    </row>
    <row r="13986" spans="1:8" x14ac:dyDescent="0.25">
      <c r="A13986" s="3" t="s">
        <v>262</v>
      </c>
      <c r="B13986" s="5">
        <v>1895000</v>
      </c>
      <c r="C13986" t="s">
        <v>1902</v>
      </c>
      <c r="D13986" t="str">
        <f t="shared" si="219"/>
        <v>Townhouse</v>
      </c>
      <c r="E13986" t="s">
        <v>101</v>
      </c>
      <c r="F13986" t="str">
        <f>_xlfn.XLOOKUP(E13986,Geografiesleutel!A:A,Geografiesleutel!B:B,"",0,1)</f>
        <v>Eastern Suburbs</v>
      </c>
      <c r="G13986" s="18">
        <v>3</v>
      </c>
      <c r="H13986" s="18">
        <v>2</v>
      </c>
    </row>
    <row r="13987" spans="1:8" x14ac:dyDescent="0.25">
      <c r="A13987" s="3" t="s">
        <v>71</v>
      </c>
      <c r="B13987" s="5">
        <v>690000</v>
      </c>
      <c r="C13987" t="s">
        <v>1901</v>
      </c>
      <c r="D13987" t="str">
        <f t="shared" si="219"/>
        <v>Townhouse</v>
      </c>
      <c r="E13987" t="s">
        <v>290</v>
      </c>
      <c r="F13987" t="str">
        <f>_xlfn.XLOOKUP(E13987,Geografiesleutel!A:A,Geografiesleutel!B:B,"",0,1)</f>
        <v>Eastern Suburbs</v>
      </c>
      <c r="G13987" s="18">
        <v>2</v>
      </c>
      <c r="H13987" s="18">
        <v>1</v>
      </c>
    </row>
    <row r="13988" spans="1:8" x14ac:dyDescent="0.25">
      <c r="A13988" s="3" t="s">
        <v>73</v>
      </c>
      <c r="B13988" s="5">
        <v>2100000</v>
      </c>
      <c r="C13988" t="s">
        <v>1902</v>
      </c>
      <c r="D13988" t="str">
        <f t="shared" si="219"/>
        <v>Townhouse</v>
      </c>
      <c r="E13988" t="s">
        <v>46</v>
      </c>
      <c r="F13988" t="str">
        <f>_xlfn.XLOOKUP(E13988,Geografiesleutel!A:A,Geografiesleutel!B:B,"",0,1)</f>
        <v>Eastern Suburbs</v>
      </c>
      <c r="G13988" s="18">
        <v>3</v>
      </c>
      <c r="H13988" s="18" t="s">
        <v>2646</v>
      </c>
    </row>
    <row r="13989" spans="1:8" x14ac:dyDescent="0.25">
      <c r="A13989" s="3" t="s">
        <v>265</v>
      </c>
      <c r="B13989" s="5">
        <v>1600000</v>
      </c>
      <c r="C13989" t="s">
        <v>1902</v>
      </c>
      <c r="D13989" t="str">
        <f t="shared" si="219"/>
        <v>Townhouse</v>
      </c>
      <c r="E13989" t="s">
        <v>194</v>
      </c>
      <c r="F13989" t="str">
        <f>_xlfn.XLOOKUP(E13989,Geografiesleutel!A:A,Geografiesleutel!B:B,"",0,1)</f>
        <v>Eastern Suburbs</v>
      </c>
      <c r="G13989" s="18">
        <v>3</v>
      </c>
      <c r="H13989" s="18" t="s">
        <v>2646</v>
      </c>
    </row>
    <row r="13990" spans="1:8" x14ac:dyDescent="0.25">
      <c r="A13990" s="3" t="s">
        <v>1618</v>
      </c>
      <c r="B13990" s="5">
        <v>715000</v>
      </c>
      <c r="C13990" t="s">
        <v>1901</v>
      </c>
      <c r="D13990" t="str">
        <f t="shared" si="219"/>
        <v>Townhouse</v>
      </c>
      <c r="E13990" t="s">
        <v>227</v>
      </c>
      <c r="F13990" t="str">
        <f>_xlfn.XLOOKUP(E13990,Geografiesleutel!A:A,Geografiesleutel!B:B,"",0,1)</f>
        <v>Western Suburbs</v>
      </c>
      <c r="G13990" s="18">
        <v>2</v>
      </c>
      <c r="H13990" s="18">
        <v>1</v>
      </c>
    </row>
    <row r="13991" spans="1:8" x14ac:dyDescent="0.25">
      <c r="A13991" s="3" t="s">
        <v>119</v>
      </c>
      <c r="B13991" s="5">
        <v>1699000</v>
      </c>
      <c r="C13991" t="s">
        <v>1902</v>
      </c>
      <c r="D13991" t="str">
        <f t="shared" si="219"/>
        <v>Townhouse</v>
      </c>
      <c r="E13991" t="s">
        <v>562</v>
      </c>
      <c r="F13991" t="str">
        <f>_xlfn.XLOOKUP(E13991,Geografiesleutel!A:A,Geografiesleutel!B:B,"",0,1)</f>
        <v>CBD</v>
      </c>
      <c r="G13991" s="18">
        <v>3</v>
      </c>
      <c r="H13991" s="18">
        <v>1</v>
      </c>
    </row>
    <row r="13992" spans="1:8" x14ac:dyDescent="0.25">
      <c r="A13992" s="3" t="s">
        <v>77</v>
      </c>
      <c r="B13992" s="5">
        <v>1695000</v>
      </c>
      <c r="C13992" t="s">
        <v>1902</v>
      </c>
      <c r="D13992" t="str">
        <f t="shared" si="219"/>
        <v>Townhouse</v>
      </c>
      <c r="E13992" t="s">
        <v>46</v>
      </c>
      <c r="F13992" t="str">
        <f>_xlfn.XLOOKUP(E13992,Geografiesleutel!A:A,Geografiesleutel!B:B,"",0,1)</f>
        <v>Eastern Suburbs</v>
      </c>
      <c r="G13992" s="18">
        <v>3</v>
      </c>
      <c r="H13992" s="18">
        <v>2</v>
      </c>
    </row>
    <row r="13993" spans="1:8" x14ac:dyDescent="0.25">
      <c r="A13993" s="3" t="s">
        <v>743</v>
      </c>
      <c r="B13993" s="5">
        <v>1645000</v>
      </c>
      <c r="C13993" t="s">
        <v>1901</v>
      </c>
      <c r="D13993" t="str">
        <f t="shared" si="219"/>
        <v>Townhouse</v>
      </c>
      <c r="E13993" t="s">
        <v>264</v>
      </c>
      <c r="F13993" t="str">
        <f>_xlfn.XLOOKUP(E13993,Geografiesleutel!A:A,Geografiesleutel!B:B,"",0,1)</f>
        <v>Eastern Suburbs</v>
      </c>
      <c r="G13993" s="18">
        <v>2</v>
      </c>
      <c r="H13993" s="18">
        <v>1</v>
      </c>
    </row>
    <row r="13994" spans="1:8" x14ac:dyDescent="0.25">
      <c r="A13994" s="3" t="s">
        <v>496</v>
      </c>
      <c r="B13994" s="5">
        <v>2380000</v>
      </c>
      <c r="C13994" t="s">
        <v>1903</v>
      </c>
      <c r="D13994" t="str">
        <f t="shared" si="219"/>
        <v>Townhouse</v>
      </c>
      <c r="E13994" t="s">
        <v>491</v>
      </c>
      <c r="F13994" t="str">
        <f>_xlfn.XLOOKUP(E13994,Geografiesleutel!A:A,Geografiesleutel!B:B,"",0,1)</f>
        <v>Eastern Suburbs</v>
      </c>
      <c r="G13994" s="18">
        <v>4</v>
      </c>
      <c r="H13994" s="18">
        <v>3</v>
      </c>
    </row>
    <row r="13995" spans="1:8" x14ac:dyDescent="0.25">
      <c r="A13995" s="3" t="s">
        <v>129</v>
      </c>
      <c r="B13995" s="5">
        <v>1890000</v>
      </c>
      <c r="C13995" t="s">
        <v>1902</v>
      </c>
      <c r="D13995" t="str">
        <f t="shared" si="219"/>
        <v>Townhouse</v>
      </c>
      <c r="E13995" t="s">
        <v>101</v>
      </c>
      <c r="F13995" t="str">
        <f>_xlfn.XLOOKUP(E13995,Geografiesleutel!A:A,Geografiesleutel!B:B,"",0,1)</f>
        <v>Eastern Suburbs</v>
      </c>
      <c r="G13995" s="18">
        <v>3</v>
      </c>
      <c r="H13995" s="18" t="s">
        <v>2646</v>
      </c>
    </row>
    <row r="13996" spans="1:8" x14ac:dyDescent="0.25">
      <c r="A13996" s="3" t="s">
        <v>34</v>
      </c>
      <c r="B13996" s="5">
        <v>1650000</v>
      </c>
      <c r="C13996" t="s">
        <v>1901</v>
      </c>
      <c r="D13996" t="str">
        <f t="shared" si="219"/>
        <v>Townhouse</v>
      </c>
      <c r="E13996" t="s">
        <v>128</v>
      </c>
      <c r="F13996" t="str">
        <f>_xlfn.XLOOKUP(E13996,Geografiesleutel!A:A,Geografiesleutel!B:B,"",0,1)</f>
        <v>Eastern Suburbs</v>
      </c>
      <c r="G13996" s="18">
        <v>2</v>
      </c>
      <c r="H13996" s="18">
        <v>2</v>
      </c>
    </row>
    <row r="13997" spans="1:8" x14ac:dyDescent="0.25">
      <c r="A13997" s="3" t="s">
        <v>143</v>
      </c>
      <c r="B13997" s="5">
        <v>1300000</v>
      </c>
      <c r="C13997" t="s">
        <v>1903</v>
      </c>
      <c r="D13997" t="str">
        <f t="shared" si="219"/>
        <v>Townhouse</v>
      </c>
      <c r="E13997" t="s">
        <v>194</v>
      </c>
      <c r="F13997" t="str">
        <f>_xlfn.XLOOKUP(E13997,Geografiesleutel!A:A,Geografiesleutel!B:B,"",0,1)</f>
        <v>Eastern Suburbs</v>
      </c>
      <c r="G13997" s="18">
        <v>4</v>
      </c>
      <c r="H13997" s="18">
        <v>2</v>
      </c>
    </row>
    <row r="13998" spans="1:8" x14ac:dyDescent="0.25">
      <c r="A13998" s="3" t="s">
        <v>512</v>
      </c>
      <c r="B13998" s="5">
        <v>750000</v>
      </c>
      <c r="C13998" t="s">
        <v>1901</v>
      </c>
      <c r="D13998" t="str">
        <f t="shared" si="219"/>
        <v>Townhouse</v>
      </c>
      <c r="E13998" t="s">
        <v>227</v>
      </c>
      <c r="F13998" t="str">
        <f>_xlfn.XLOOKUP(E13998,Geografiesleutel!A:A,Geografiesleutel!B:B,"",0,1)</f>
        <v>Western Suburbs</v>
      </c>
      <c r="G13998" s="18">
        <v>2</v>
      </c>
      <c r="H13998" s="18">
        <v>1</v>
      </c>
    </row>
    <row r="13999" spans="1:8" x14ac:dyDescent="0.25">
      <c r="A13999" s="3" t="s">
        <v>183</v>
      </c>
      <c r="B13999" s="5">
        <v>1250000</v>
      </c>
      <c r="C13999" t="s">
        <v>1901</v>
      </c>
      <c r="D13999" t="str">
        <f t="shared" si="219"/>
        <v>Townhouse</v>
      </c>
      <c r="E13999" t="s">
        <v>141</v>
      </c>
      <c r="F13999" t="str">
        <f>_xlfn.XLOOKUP(E13999,Geografiesleutel!A:A,Geografiesleutel!B:B,"",0,1)</f>
        <v>Agricultural Smallholdings</v>
      </c>
      <c r="G13999" s="18">
        <v>2</v>
      </c>
      <c r="H13999" s="18">
        <v>2</v>
      </c>
    </row>
    <row r="14000" spans="1:8" x14ac:dyDescent="0.25">
      <c r="A14000" s="3" t="s">
        <v>34</v>
      </c>
      <c r="B14000" s="5">
        <v>1650000</v>
      </c>
      <c r="C14000" t="s">
        <v>1901</v>
      </c>
      <c r="D14000" t="str">
        <f t="shared" si="219"/>
        <v>Townhouse</v>
      </c>
      <c r="E14000" t="s">
        <v>209</v>
      </c>
      <c r="F14000" t="str">
        <f>_xlfn.XLOOKUP(E14000,Geografiesleutel!A:A,Geografiesleutel!B:B,"",0,1)</f>
        <v>Eastern Suburbs</v>
      </c>
      <c r="G14000" s="18">
        <v>2</v>
      </c>
      <c r="H14000" s="18" t="s">
        <v>2646</v>
      </c>
    </row>
    <row r="14001" spans="1:8" x14ac:dyDescent="0.25">
      <c r="A14001" s="3" t="s">
        <v>1519</v>
      </c>
      <c r="B14001" s="5">
        <v>735000</v>
      </c>
      <c r="C14001" t="s">
        <v>1901</v>
      </c>
      <c r="D14001" t="str">
        <f t="shared" si="219"/>
        <v>Townhouse</v>
      </c>
      <c r="E14001" t="s">
        <v>30</v>
      </c>
      <c r="F14001" t="str">
        <f>_xlfn.XLOOKUP(E14001,Geografiesleutel!A:A,Geografiesleutel!B:B,"",0,1)</f>
        <v>Northern Suburbs</v>
      </c>
      <c r="G14001" s="18">
        <v>2</v>
      </c>
      <c r="H14001" s="18">
        <v>1</v>
      </c>
    </row>
    <row r="14002" spans="1:8" x14ac:dyDescent="0.25">
      <c r="A14002" s="3" t="s">
        <v>446</v>
      </c>
      <c r="B14002" s="5">
        <v>900000</v>
      </c>
      <c r="C14002" t="s">
        <v>1902</v>
      </c>
      <c r="D14002" t="str">
        <f t="shared" si="219"/>
        <v>Townhouse</v>
      </c>
      <c r="E14002" t="s">
        <v>70</v>
      </c>
      <c r="F14002" t="str">
        <f>_xlfn.XLOOKUP(E14002,Geografiesleutel!A:A,Geografiesleutel!B:B,"",0,1)</f>
        <v>Northern Suburbs</v>
      </c>
      <c r="G14002" s="18">
        <v>3</v>
      </c>
      <c r="H14002" s="18">
        <v>2</v>
      </c>
    </row>
    <row r="14003" spans="1:8" x14ac:dyDescent="0.25">
      <c r="A14003" s="3" t="s">
        <v>338</v>
      </c>
      <c r="B14003" s="5">
        <v>2725000</v>
      </c>
      <c r="C14003" t="s">
        <v>1902</v>
      </c>
      <c r="D14003" t="str">
        <f t="shared" si="219"/>
        <v>Townhouse</v>
      </c>
      <c r="E14003" t="s">
        <v>139</v>
      </c>
      <c r="F14003" t="str">
        <f>_xlfn.XLOOKUP(E14003,Geografiesleutel!A:A,Geografiesleutel!B:B,"",0,1)</f>
        <v>Eastern Suburbs</v>
      </c>
      <c r="G14003" s="18">
        <v>3</v>
      </c>
      <c r="H14003" s="18">
        <v>2</v>
      </c>
    </row>
    <row r="14004" spans="1:8" x14ac:dyDescent="0.25">
      <c r="A14004" s="3" t="s">
        <v>446</v>
      </c>
      <c r="B14004" s="5">
        <v>900000</v>
      </c>
      <c r="C14004" t="s">
        <v>1902</v>
      </c>
      <c r="D14004" t="str">
        <f t="shared" si="219"/>
        <v>Townhouse</v>
      </c>
      <c r="E14004" t="s">
        <v>70</v>
      </c>
      <c r="F14004" t="str">
        <f>_xlfn.XLOOKUP(E14004,Geografiesleutel!A:A,Geografiesleutel!B:B,"",0,1)</f>
        <v>Northern Suburbs</v>
      </c>
      <c r="G14004" s="18">
        <v>3</v>
      </c>
      <c r="H14004" s="18">
        <v>2</v>
      </c>
    </row>
    <row r="14005" spans="1:8" x14ac:dyDescent="0.25">
      <c r="A14005" s="3" t="s">
        <v>777</v>
      </c>
      <c r="B14005" s="5">
        <v>999000</v>
      </c>
      <c r="C14005" t="s">
        <v>1902</v>
      </c>
      <c r="D14005" t="str">
        <f t="shared" si="219"/>
        <v>Townhouse</v>
      </c>
      <c r="E14005" t="s">
        <v>35</v>
      </c>
      <c r="F14005" t="str">
        <f>_xlfn.XLOOKUP(E14005,Geografiesleutel!A:A,Geografiesleutel!B:B,"",0,1)</f>
        <v>Northern Suburbs</v>
      </c>
      <c r="G14005" s="18">
        <v>3</v>
      </c>
      <c r="H14005" s="18">
        <v>2</v>
      </c>
    </row>
    <row r="14006" spans="1:8" x14ac:dyDescent="0.25">
      <c r="A14006" s="3" t="s">
        <v>1479</v>
      </c>
      <c r="B14006" s="5">
        <v>649000</v>
      </c>
      <c r="C14006" t="s">
        <v>1901</v>
      </c>
      <c r="D14006" t="str">
        <f t="shared" ref="D14006:D14069" si="220">TRIM(RIGHT(SUBSTITUTE(C14006," ",REPT(" ",LEN(C14006))),LEN(C14006)))</f>
        <v>Townhouse</v>
      </c>
      <c r="E14006" t="s">
        <v>421</v>
      </c>
      <c r="F14006" t="str">
        <f>_xlfn.XLOOKUP(E14006,Geografiesleutel!A:A,Geografiesleutel!B:B,"",0,1)</f>
        <v>CBD</v>
      </c>
      <c r="G14006" s="18">
        <v>2</v>
      </c>
      <c r="H14006" s="18">
        <v>1</v>
      </c>
    </row>
    <row r="14007" spans="1:8" x14ac:dyDescent="0.25">
      <c r="A14007" s="3" t="s">
        <v>342</v>
      </c>
      <c r="B14007" s="5">
        <v>2399000</v>
      </c>
      <c r="C14007" t="s">
        <v>1902</v>
      </c>
      <c r="D14007" t="str">
        <f t="shared" si="220"/>
        <v>Townhouse</v>
      </c>
      <c r="E14007" t="s">
        <v>18</v>
      </c>
      <c r="F14007" t="str">
        <f>_xlfn.XLOOKUP(E14007,Geografiesleutel!A:A,Geografiesleutel!B:B,"",0,1)</f>
        <v>Agricultural Smallholdings</v>
      </c>
      <c r="G14007" s="18">
        <v>3</v>
      </c>
      <c r="H14007" s="18">
        <v>2</v>
      </c>
    </row>
    <row r="14008" spans="1:8" x14ac:dyDescent="0.25">
      <c r="A14008" s="3" t="s">
        <v>1549</v>
      </c>
      <c r="B14008" s="5">
        <v>789000</v>
      </c>
      <c r="C14008" t="s">
        <v>1901</v>
      </c>
      <c r="D14008" t="str">
        <f t="shared" si="220"/>
        <v>Townhouse</v>
      </c>
      <c r="E14008" t="s">
        <v>30</v>
      </c>
      <c r="F14008" t="str">
        <f>_xlfn.XLOOKUP(E14008,Geografiesleutel!A:A,Geografiesleutel!B:B,"",0,1)</f>
        <v>Northern Suburbs</v>
      </c>
      <c r="G14008" s="18">
        <v>2</v>
      </c>
      <c r="H14008" s="18">
        <v>1</v>
      </c>
    </row>
    <row r="14009" spans="1:8" x14ac:dyDescent="0.25">
      <c r="A14009" s="3" t="s">
        <v>292</v>
      </c>
      <c r="B14009" s="5">
        <v>1280000</v>
      </c>
      <c r="C14009" t="s">
        <v>1902</v>
      </c>
      <c r="D14009" t="str">
        <f t="shared" si="220"/>
        <v>Townhouse</v>
      </c>
      <c r="E14009" t="s">
        <v>194</v>
      </c>
      <c r="F14009" t="str">
        <f>_xlfn.XLOOKUP(E14009,Geografiesleutel!A:A,Geografiesleutel!B:B,"",0,1)</f>
        <v>Eastern Suburbs</v>
      </c>
      <c r="G14009" s="18">
        <v>3</v>
      </c>
      <c r="H14009" s="18">
        <v>1</v>
      </c>
    </row>
    <row r="14010" spans="1:8" x14ac:dyDescent="0.25">
      <c r="A14010" s="3" t="s">
        <v>51</v>
      </c>
      <c r="B14010" s="5">
        <v>2450000</v>
      </c>
      <c r="C14010" t="s">
        <v>1902</v>
      </c>
      <c r="D14010" t="str">
        <f t="shared" si="220"/>
        <v>Townhouse</v>
      </c>
      <c r="E14010" t="s">
        <v>469</v>
      </c>
      <c r="F14010" t="str">
        <f>_xlfn.XLOOKUP(E14010,Geografiesleutel!A:A,Geografiesleutel!B:B,"",0,1)</f>
        <v>Eastern Suburbs</v>
      </c>
      <c r="G14010" s="18">
        <v>3</v>
      </c>
      <c r="H14010" s="18">
        <v>2</v>
      </c>
    </row>
    <row r="14011" spans="1:8" x14ac:dyDescent="0.25">
      <c r="A14011" s="3" t="s">
        <v>365</v>
      </c>
      <c r="B14011" s="5">
        <v>1450000</v>
      </c>
      <c r="C14011" t="s">
        <v>1902</v>
      </c>
      <c r="D14011" t="str">
        <f t="shared" si="220"/>
        <v>Townhouse</v>
      </c>
      <c r="E14011" t="s">
        <v>46</v>
      </c>
      <c r="F14011" t="str">
        <f>_xlfn.XLOOKUP(E14011,Geografiesleutel!A:A,Geografiesleutel!B:B,"",0,1)</f>
        <v>Eastern Suburbs</v>
      </c>
      <c r="G14011" s="18">
        <v>3</v>
      </c>
      <c r="H14011" s="18">
        <v>2</v>
      </c>
    </row>
    <row r="14012" spans="1:8" x14ac:dyDescent="0.25">
      <c r="A14012" s="3" t="s">
        <v>884</v>
      </c>
      <c r="B14012" s="5">
        <v>2240000</v>
      </c>
      <c r="C14012" t="s">
        <v>1902</v>
      </c>
      <c r="D14012" t="str">
        <f t="shared" si="220"/>
        <v>Townhouse</v>
      </c>
      <c r="E14012" t="s">
        <v>139</v>
      </c>
      <c r="F14012" t="str">
        <f>_xlfn.XLOOKUP(E14012,Geografiesleutel!A:A,Geografiesleutel!B:B,"",0,1)</f>
        <v>Eastern Suburbs</v>
      </c>
      <c r="G14012" s="18">
        <v>3</v>
      </c>
      <c r="H14012" s="18" t="s">
        <v>2646</v>
      </c>
    </row>
    <row r="14013" spans="1:8" x14ac:dyDescent="0.25">
      <c r="A14013" s="3" t="s">
        <v>386</v>
      </c>
      <c r="B14013" s="5">
        <v>1920000</v>
      </c>
      <c r="C14013" t="s">
        <v>1902</v>
      </c>
      <c r="D14013" t="str">
        <f t="shared" si="220"/>
        <v>Townhouse</v>
      </c>
      <c r="E14013" t="s">
        <v>285</v>
      </c>
      <c r="F14013" t="str">
        <f>_xlfn.XLOOKUP(E14013,Geografiesleutel!A:A,Geografiesleutel!B:B,"",0,1)</f>
        <v>Eastern Suburbs</v>
      </c>
      <c r="G14013" s="18">
        <v>3</v>
      </c>
      <c r="H14013" s="18">
        <v>2</v>
      </c>
    </row>
    <row r="14014" spans="1:8" x14ac:dyDescent="0.25">
      <c r="A14014" s="3" t="s">
        <v>1444</v>
      </c>
      <c r="B14014" s="5">
        <v>725000</v>
      </c>
      <c r="C14014" t="s">
        <v>1901</v>
      </c>
      <c r="D14014" t="str">
        <f t="shared" si="220"/>
        <v>Townhouse</v>
      </c>
      <c r="E14014" t="s">
        <v>101</v>
      </c>
      <c r="F14014" t="str">
        <f>_xlfn.XLOOKUP(E14014,Geografiesleutel!A:A,Geografiesleutel!B:B,"",0,1)</f>
        <v>Eastern Suburbs</v>
      </c>
      <c r="G14014" s="18">
        <v>2</v>
      </c>
      <c r="H14014" s="18">
        <v>1</v>
      </c>
    </row>
    <row r="14015" spans="1:8" x14ac:dyDescent="0.25">
      <c r="A14015" s="3" t="s">
        <v>766</v>
      </c>
      <c r="B14015" s="5">
        <v>960000</v>
      </c>
      <c r="C14015" t="s">
        <v>1902</v>
      </c>
      <c r="D14015" t="str">
        <f t="shared" si="220"/>
        <v>Townhouse</v>
      </c>
      <c r="E14015" t="s">
        <v>97</v>
      </c>
      <c r="F14015" t="str">
        <f>_xlfn.XLOOKUP(E14015,Geografiesleutel!A:A,Geografiesleutel!B:B,"",0,1)</f>
        <v>Northern Suburbs</v>
      </c>
      <c r="G14015" s="18">
        <v>3</v>
      </c>
      <c r="H14015" s="18">
        <v>2</v>
      </c>
    </row>
    <row r="14016" spans="1:8" x14ac:dyDescent="0.25">
      <c r="A14016" s="3" t="s">
        <v>538</v>
      </c>
      <c r="B14016" s="5">
        <v>1130000</v>
      </c>
      <c r="C14016" t="s">
        <v>1901</v>
      </c>
      <c r="D14016" t="str">
        <f t="shared" si="220"/>
        <v>Townhouse</v>
      </c>
      <c r="E14016" t="s">
        <v>141</v>
      </c>
      <c r="F14016" t="str">
        <f>_xlfn.XLOOKUP(E14016,Geografiesleutel!A:A,Geografiesleutel!B:B,"",0,1)</f>
        <v>Agricultural Smallholdings</v>
      </c>
      <c r="G14016" s="18">
        <v>2</v>
      </c>
      <c r="H14016" s="18">
        <v>2</v>
      </c>
    </row>
    <row r="14017" spans="1:8" x14ac:dyDescent="0.25">
      <c r="A14017" s="3" t="s">
        <v>386</v>
      </c>
      <c r="B14017" s="5">
        <v>1920000</v>
      </c>
      <c r="C14017" t="s">
        <v>1902</v>
      </c>
      <c r="D14017" t="str">
        <f t="shared" si="220"/>
        <v>Townhouse</v>
      </c>
      <c r="E14017" t="s">
        <v>285</v>
      </c>
      <c r="F14017" t="str">
        <f>_xlfn.XLOOKUP(E14017,Geografiesleutel!A:A,Geografiesleutel!B:B,"",0,1)</f>
        <v>Eastern Suburbs</v>
      </c>
      <c r="G14017" s="18">
        <v>3</v>
      </c>
      <c r="H14017" s="18">
        <v>2</v>
      </c>
    </row>
    <row r="14018" spans="1:8" x14ac:dyDescent="0.25">
      <c r="A14018" s="3" t="s">
        <v>1970</v>
      </c>
      <c r="B14018" s="5">
        <v>1612000</v>
      </c>
      <c r="C14018" t="s">
        <v>1901</v>
      </c>
      <c r="D14018" t="str">
        <f t="shared" si="220"/>
        <v>Townhouse</v>
      </c>
      <c r="E14018" t="s">
        <v>16</v>
      </c>
      <c r="F14018" t="str">
        <f>_xlfn.XLOOKUP(E14018,Geografiesleutel!A:A,Geografiesleutel!B:B,"",0,1)</f>
        <v>Eastern Suburbs</v>
      </c>
      <c r="G14018" s="18">
        <v>2</v>
      </c>
      <c r="H14018" s="18">
        <v>1</v>
      </c>
    </row>
    <row r="14019" spans="1:8" x14ac:dyDescent="0.25">
      <c r="A14019" s="3" t="s">
        <v>918</v>
      </c>
      <c r="B14019" s="5">
        <v>1260000</v>
      </c>
      <c r="C14019" t="s">
        <v>1901</v>
      </c>
      <c r="D14019" t="str">
        <f t="shared" si="220"/>
        <v>Townhouse</v>
      </c>
      <c r="E14019" t="s">
        <v>46</v>
      </c>
      <c r="F14019" t="str">
        <f>_xlfn.XLOOKUP(E14019,Geografiesleutel!A:A,Geografiesleutel!B:B,"",0,1)</f>
        <v>Eastern Suburbs</v>
      </c>
      <c r="G14019" s="18">
        <v>2</v>
      </c>
      <c r="H14019" s="18">
        <v>2</v>
      </c>
    </row>
    <row r="14020" spans="1:8" x14ac:dyDescent="0.25">
      <c r="A14020" s="3" t="s">
        <v>586</v>
      </c>
      <c r="B14020" s="5">
        <v>945000</v>
      </c>
      <c r="C14020" t="s">
        <v>1901</v>
      </c>
      <c r="D14020" t="str">
        <f t="shared" si="220"/>
        <v>Townhouse</v>
      </c>
      <c r="E14020" t="s">
        <v>97</v>
      </c>
      <c r="F14020" t="str">
        <f>_xlfn.XLOOKUP(E14020,Geografiesleutel!A:A,Geografiesleutel!B:B,"",0,1)</f>
        <v>Northern Suburbs</v>
      </c>
      <c r="G14020" s="18">
        <v>2</v>
      </c>
      <c r="H14020" s="18" t="s">
        <v>2650</v>
      </c>
    </row>
    <row r="14021" spans="1:8" x14ac:dyDescent="0.25">
      <c r="A14021" s="3" t="s">
        <v>216</v>
      </c>
      <c r="B14021" s="5">
        <v>1100000</v>
      </c>
      <c r="C14021" t="s">
        <v>1902</v>
      </c>
      <c r="D14021" t="str">
        <f t="shared" si="220"/>
        <v>Townhouse</v>
      </c>
      <c r="E14021" t="s">
        <v>16</v>
      </c>
      <c r="F14021" t="str">
        <f>_xlfn.XLOOKUP(E14021,Geografiesleutel!A:A,Geografiesleutel!B:B,"",0,1)</f>
        <v>Eastern Suburbs</v>
      </c>
      <c r="G14021" s="18">
        <v>3</v>
      </c>
      <c r="H14021" s="18">
        <v>2</v>
      </c>
    </row>
    <row r="14022" spans="1:8" x14ac:dyDescent="0.25">
      <c r="A14022" s="3" t="s">
        <v>1670</v>
      </c>
      <c r="B14022" s="5">
        <v>828000</v>
      </c>
      <c r="C14022" t="s">
        <v>1901</v>
      </c>
      <c r="D14022" t="str">
        <f t="shared" si="220"/>
        <v>Townhouse</v>
      </c>
      <c r="E14022" t="s">
        <v>116</v>
      </c>
      <c r="F14022" t="str">
        <f>_xlfn.XLOOKUP(E14022,Geografiesleutel!A:A,Geografiesleutel!B:B,"",0,1)</f>
        <v>Western Suburbs</v>
      </c>
      <c r="G14022" s="18">
        <v>2</v>
      </c>
      <c r="H14022" s="18">
        <v>1</v>
      </c>
    </row>
    <row r="14023" spans="1:8" x14ac:dyDescent="0.25">
      <c r="A14023" s="3" t="s">
        <v>153</v>
      </c>
      <c r="B14023" s="5">
        <v>1230000</v>
      </c>
      <c r="C14023" t="s">
        <v>1901</v>
      </c>
      <c r="D14023" t="str">
        <f t="shared" si="220"/>
        <v>Townhouse</v>
      </c>
      <c r="E14023" t="s">
        <v>30</v>
      </c>
      <c r="F14023" t="str">
        <f>_xlfn.XLOOKUP(E14023,Geografiesleutel!A:A,Geografiesleutel!B:B,"",0,1)</f>
        <v>Northern Suburbs</v>
      </c>
      <c r="G14023" s="18">
        <v>2</v>
      </c>
      <c r="H14023" s="18">
        <v>2</v>
      </c>
    </row>
    <row r="14024" spans="1:8" x14ac:dyDescent="0.25">
      <c r="A14024" s="3" t="s">
        <v>170</v>
      </c>
      <c r="B14024" s="5">
        <v>1150000</v>
      </c>
      <c r="C14024" t="s">
        <v>1902</v>
      </c>
      <c r="D14024" t="str">
        <f t="shared" si="220"/>
        <v>Townhouse</v>
      </c>
      <c r="E14024" t="s">
        <v>290</v>
      </c>
      <c r="F14024" t="str">
        <f>_xlfn.XLOOKUP(E14024,Geografiesleutel!A:A,Geografiesleutel!B:B,"",0,1)</f>
        <v>Eastern Suburbs</v>
      </c>
      <c r="G14024" s="18">
        <v>3</v>
      </c>
      <c r="H14024" s="18">
        <v>2</v>
      </c>
    </row>
    <row r="14025" spans="1:8" x14ac:dyDescent="0.25">
      <c r="A14025" s="3" t="s">
        <v>488</v>
      </c>
      <c r="B14025" s="5">
        <v>1325000</v>
      </c>
      <c r="C14025" t="s">
        <v>1901</v>
      </c>
      <c r="D14025" t="str">
        <f t="shared" si="220"/>
        <v>Townhouse</v>
      </c>
      <c r="E14025" t="s">
        <v>18</v>
      </c>
      <c r="F14025" t="str">
        <f>_xlfn.XLOOKUP(E14025,Geografiesleutel!A:A,Geografiesleutel!B:B,"",0,1)</f>
        <v>Agricultural Smallholdings</v>
      </c>
      <c r="G14025" s="18">
        <v>2</v>
      </c>
      <c r="H14025" s="18">
        <v>2</v>
      </c>
    </row>
    <row r="14026" spans="1:8" x14ac:dyDescent="0.25">
      <c r="A14026" s="3" t="s">
        <v>365</v>
      </c>
      <c r="B14026" s="5">
        <v>1450000</v>
      </c>
      <c r="C14026" t="s">
        <v>1901</v>
      </c>
      <c r="D14026" t="str">
        <f t="shared" si="220"/>
        <v>Townhouse</v>
      </c>
      <c r="E14026" t="s">
        <v>562</v>
      </c>
      <c r="F14026" t="str">
        <f>_xlfn.XLOOKUP(E14026,Geografiesleutel!A:A,Geografiesleutel!B:B,"",0,1)</f>
        <v>CBD</v>
      </c>
      <c r="G14026" s="18">
        <v>2</v>
      </c>
      <c r="H14026" s="18">
        <v>2</v>
      </c>
    </row>
    <row r="14027" spans="1:8" x14ac:dyDescent="0.25">
      <c r="A14027" s="3" t="s">
        <v>904</v>
      </c>
      <c r="B14027" s="5">
        <v>1235000</v>
      </c>
      <c r="C14027" t="s">
        <v>1902</v>
      </c>
      <c r="D14027" t="str">
        <f t="shared" si="220"/>
        <v>Townhouse</v>
      </c>
      <c r="E14027" t="s">
        <v>134</v>
      </c>
      <c r="F14027" t="str">
        <f>_xlfn.XLOOKUP(E14027,Geografiesleutel!A:A,Geografiesleutel!B:B,"",0,1)</f>
        <v>Eastern Suburbs</v>
      </c>
      <c r="G14027" s="18">
        <v>3</v>
      </c>
      <c r="H14027" s="18">
        <v>2</v>
      </c>
    </row>
    <row r="14028" spans="1:8" x14ac:dyDescent="0.25">
      <c r="A14028" s="3" t="s">
        <v>196</v>
      </c>
      <c r="B14028" s="5">
        <v>990000</v>
      </c>
      <c r="C14028" t="s">
        <v>1901</v>
      </c>
      <c r="D14028" t="str">
        <f t="shared" si="220"/>
        <v>Townhouse</v>
      </c>
      <c r="E14028" t="s">
        <v>324</v>
      </c>
      <c r="F14028" t="str">
        <f>_xlfn.XLOOKUP(E14028,Geografiesleutel!A:A,Geografiesleutel!B:B,"",0,1)</f>
        <v>Eastern Suburbs</v>
      </c>
      <c r="G14028" s="18">
        <v>2</v>
      </c>
      <c r="H14028" s="18">
        <v>2</v>
      </c>
    </row>
    <row r="14029" spans="1:8" x14ac:dyDescent="0.25">
      <c r="A14029" s="3" t="s">
        <v>142</v>
      </c>
      <c r="B14029" s="5">
        <v>1330000</v>
      </c>
      <c r="C14029" t="s">
        <v>1902</v>
      </c>
      <c r="D14029" t="str">
        <f t="shared" si="220"/>
        <v>Townhouse</v>
      </c>
      <c r="E14029" t="s">
        <v>30</v>
      </c>
      <c r="F14029" t="str">
        <f>_xlfn.XLOOKUP(E14029,Geografiesleutel!A:A,Geografiesleutel!B:B,"",0,1)</f>
        <v>Northern Suburbs</v>
      </c>
      <c r="G14029" s="18">
        <v>3</v>
      </c>
      <c r="H14029" s="18">
        <v>2</v>
      </c>
    </row>
    <row r="14030" spans="1:8" x14ac:dyDescent="0.25">
      <c r="A14030" s="3" t="s">
        <v>107</v>
      </c>
      <c r="B14030" s="5">
        <v>3299000</v>
      </c>
      <c r="C14030" t="s">
        <v>1901</v>
      </c>
      <c r="D14030" t="str">
        <f t="shared" si="220"/>
        <v>Townhouse</v>
      </c>
      <c r="E14030" t="s">
        <v>50</v>
      </c>
      <c r="F14030" t="str">
        <f>_xlfn.XLOOKUP(E14030,Geografiesleutel!A:A,Geografiesleutel!B:B,"",0,1)</f>
        <v>Eastern Suburbs</v>
      </c>
      <c r="G14030" s="18">
        <v>2</v>
      </c>
      <c r="H14030" s="18">
        <v>2</v>
      </c>
    </row>
    <row r="14031" spans="1:8" x14ac:dyDescent="0.25">
      <c r="A14031" s="3" t="s">
        <v>282</v>
      </c>
      <c r="B14031" s="5">
        <v>1200000</v>
      </c>
      <c r="C14031" t="s">
        <v>1901</v>
      </c>
      <c r="D14031" t="str">
        <f t="shared" si="220"/>
        <v>Townhouse</v>
      </c>
      <c r="E14031" t="s">
        <v>16</v>
      </c>
      <c r="F14031" t="str">
        <f>_xlfn.XLOOKUP(E14031,Geografiesleutel!A:A,Geografiesleutel!B:B,"",0,1)</f>
        <v>Eastern Suburbs</v>
      </c>
      <c r="G14031" s="18">
        <v>2</v>
      </c>
      <c r="H14031" s="18">
        <v>1</v>
      </c>
    </row>
    <row r="14032" spans="1:8" x14ac:dyDescent="0.25">
      <c r="A14032" s="3" t="s">
        <v>117</v>
      </c>
      <c r="B14032" s="5">
        <v>1490000</v>
      </c>
      <c r="C14032" t="s">
        <v>1902</v>
      </c>
      <c r="D14032" t="str">
        <f t="shared" si="220"/>
        <v>Townhouse</v>
      </c>
      <c r="E14032" t="s">
        <v>136</v>
      </c>
      <c r="F14032" t="str">
        <f>_xlfn.XLOOKUP(E14032,Geografiesleutel!A:A,Geografiesleutel!B:B,"",0,1)</f>
        <v>Eastern Suburbs</v>
      </c>
      <c r="G14032" s="18">
        <v>3</v>
      </c>
      <c r="H14032" s="18" t="s">
        <v>2646</v>
      </c>
    </row>
    <row r="14033" spans="1:8" x14ac:dyDescent="0.25">
      <c r="A14033" s="3" t="s">
        <v>904</v>
      </c>
      <c r="B14033" s="5">
        <v>1235000</v>
      </c>
      <c r="C14033" t="s">
        <v>1902</v>
      </c>
      <c r="D14033" t="str">
        <f t="shared" si="220"/>
        <v>Townhouse</v>
      </c>
      <c r="E14033" t="s">
        <v>134</v>
      </c>
      <c r="F14033" t="str">
        <f>_xlfn.XLOOKUP(E14033,Geografiesleutel!A:A,Geografiesleutel!B:B,"",0,1)</f>
        <v>Eastern Suburbs</v>
      </c>
      <c r="G14033" s="18">
        <v>3</v>
      </c>
      <c r="H14033" s="18">
        <v>2</v>
      </c>
    </row>
    <row r="14034" spans="1:8" x14ac:dyDescent="0.25">
      <c r="A14034" s="3" t="s">
        <v>591</v>
      </c>
      <c r="B14034" s="5">
        <v>710000</v>
      </c>
      <c r="C14034" t="s">
        <v>1901</v>
      </c>
      <c r="D14034" t="str">
        <f t="shared" si="220"/>
        <v>Townhouse</v>
      </c>
      <c r="E14034" t="s">
        <v>101</v>
      </c>
      <c r="F14034" t="str">
        <f>_xlfn.XLOOKUP(E14034,Geografiesleutel!A:A,Geografiesleutel!B:B,"",0,1)</f>
        <v>Eastern Suburbs</v>
      </c>
      <c r="G14034" s="18">
        <v>2</v>
      </c>
      <c r="H14034" s="18">
        <v>1</v>
      </c>
    </row>
    <row r="14035" spans="1:8" x14ac:dyDescent="0.25">
      <c r="A14035" s="3" t="s">
        <v>216</v>
      </c>
      <c r="B14035" s="5">
        <v>1100000</v>
      </c>
      <c r="C14035" t="s">
        <v>1901</v>
      </c>
      <c r="D14035" t="str">
        <f t="shared" si="220"/>
        <v>Townhouse</v>
      </c>
      <c r="E14035" t="s">
        <v>141</v>
      </c>
      <c r="F14035" t="str">
        <f>_xlfn.XLOOKUP(E14035,Geografiesleutel!A:A,Geografiesleutel!B:B,"",0,1)</f>
        <v>Agricultural Smallholdings</v>
      </c>
      <c r="G14035" s="18">
        <v>2</v>
      </c>
      <c r="H14035" s="18">
        <v>1</v>
      </c>
    </row>
    <row r="14036" spans="1:8" x14ac:dyDescent="0.25">
      <c r="A14036" s="3" t="s">
        <v>265</v>
      </c>
      <c r="B14036" s="5">
        <v>1600000</v>
      </c>
      <c r="C14036" t="s">
        <v>1903</v>
      </c>
      <c r="D14036" t="str">
        <f t="shared" si="220"/>
        <v>Townhouse</v>
      </c>
      <c r="E14036" t="s">
        <v>30</v>
      </c>
      <c r="F14036" t="str">
        <f>_xlfn.XLOOKUP(E14036,Geografiesleutel!A:A,Geografiesleutel!B:B,"",0,1)</f>
        <v>Northern Suburbs</v>
      </c>
      <c r="G14036" s="18">
        <v>4</v>
      </c>
      <c r="H14036" s="18">
        <v>2</v>
      </c>
    </row>
    <row r="14037" spans="1:8" x14ac:dyDescent="0.25">
      <c r="A14037" s="3" t="s">
        <v>365</v>
      </c>
      <c r="B14037" s="5">
        <v>1450000</v>
      </c>
      <c r="C14037" t="s">
        <v>1901</v>
      </c>
      <c r="D14037" t="str">
        <f t="shared" si="220"/>
        <v>Townhouse</v>
      </c>
      <c r="E14037" t="s">
        <v>134</v>
      </c>
      <c r="F14037" t="str">
        <f>_xlfn.XLOOKUP(E14037,Geografiesleutel!A:A,Geografiesleutel!B:B,"",0,1)</f>
        <v>Eastern Suburbs</v>
      </c>
      <c r="G14037" s="18">
        <v>2</v>
      </c>
      <c r="H14037" s="18">
        <v>1</v>
      </c>
    </row>
    <row r="14038" spans="1:8" x14ac:dyDescent="0.25">
      <c r="A14038" s="3" t="s">
        <v>51</v>
      </c>
      <c r="B14038" s="5">
        <v>2450000</v>
      </c>
      <c r="C14038" t="s">
        <v>1902</v>
      </c>
      <c r="D14038" t="str">
        <f t="shared" si="220"/>
        <v>Townhouse</v>
      </c>
      <c r="E14038" t="s">
        <v>490</v>
      </c>
      <c r="F14038" t="str">
        <f>_xlfn.XLOOKUP(E14038,Geografiesleutel!A:A,Geografiesleutel!B:B,"",0,1)</f>
        <v>Agricultural Smallholdings</v>
      </c>
      <c r="G14038" s="18">
        <v>3</v>
      </c>
      <c r="H14038" s="18">
        <v>2</v>
      </c>
    </row>
    <row r="14039" spans="1:8" x14ac:dyDescent="0.25">
      <c r="A14039" s="3" t="s">
        <v>216</v>
      </c>
      <c r="B14039" s="5">
        <v>1100000</v>
      </c>
      <c r="C14039" t="s">
        <v>1902</v>
      </c>
      <c r="D14039" t="str">
        <f t="shared" si="220"/>
        <v>Townhouse</v>
      </c>
      <c r="E14039" t="s">
        <v>80</v>
      </c>
      <c r="F14039" t="str">
        <f>_xlfn.XLOOKUP(E14039,Geografiesleutel!A:A,Geografiesleutel!B:B,"",0,1)</f>
        <v>Eastern Suburbs</v>
      </c>
      <c r="G14039" s="18">
        <v>3</v>
      </c>
      <c r="H14039" s="18">
        <v>2</v>
      </c>
    </row>
    <row r="14040" spans="1:8" x14ac:dyDescent="0.25">
      <c r="A14040" s="3" t="s">
        <v>1971</v>
      </c>
      <c r="B14040" s="5">
        <v>905000</v>
      </c>
      <c r="C14040" t="s">
        <v>1901</v>
      </c>
      <c r="D14040" t="str">
        <f t="shared" si="220"/>
        <v>Townhouse</v>
      </c>
      <c r="E14040" t="s">
        <v>1087</v>
      </c>
      <c r="F14040" t="str">
        <f>_xlfn.XLOOKUP(E14040,Geografiesleutel!A:A,Geografiesleutel!B:B,"",0,1)</f>
        <v>Agricultural Smallholdings</v>
      </c>
      <c r="G14040" s="18">
        <v>2</v>
      </c>
      <c r="H14040" s="18">
        <v>1</v>
      </c>
    </row>
    <row r="14041" spans="1:8" x14ac:dyDescent="0.25">
      <c r="A14041" s="3" t="s">
        <v>117</v>
      </c>
      <c r="B14041" s="5">
        <v>1490000</v>
      </c>
      <c r="C14041" t="s">
        <v>1902</v>
      </c>
      <c r="D14041" t="str">
        <f t="shared" si="220"/>
        <v>Townhouse</v>
      </c>
      <c r="E14041" t="s">
        <v>141</v>
      </c>
      <c r="F14041" t="str">
        <f>_xlfn.XLOOKUP(E14041,Geografiesleutel!A:A,Geografiesleutel!B:B,"",0,1)</f>
        <v>Agricultural Smallholdings</v>
      </c>
      <c r="G14041" s="18">
        <v>3</v>
      </c>
      <c r="H14041" s="18">
        <v>2</v>
      </c>
    </row>
    <row r="14042" spans="1:8" x14ac:dyDescent="0.25">
      <c r="A14042" s="3" t="s">
        <v>170</v>
      </c>
      <c r="B14042" s="5">
        <v>1150000</v>
      </c>
      <c r="C14042" t="s">
        <v>1901</v>
      </c>
      <c r="D14042" t="str">
        <f t="shared" si="220"/>
        <v>Townhouse</v>
      </c>
      <c r="E14042" t="s">
        <v>141</v>
      </c>
      <c r="F14042" t="str">
        <f>_xlfn.XLOOKUP(E14042,Geografiesleutel!A:A,Geografiesleutel!B:B,"",0,1)</f>
        <v>Agricultural Smallholdings</v>
      </c>
      <c r="G14042" s="18">
        <v>2</v>
      </c>
      <c r="H14042" s="18">
        <v>2</v>
      </c>
    </row>
    <row r="14043" spans="1:8" x14ac:dyDescent="0.25">
      <c r="A14043" s="3" t="s">
        <v>263</v>
      </c>
      <c r="B14043" s="5">
        <v>2670000</v>
      </c>
      <c r="C14043" t="s">
        <v>1902</v>
      </c>
      <c r="D14043" t="str">
        <f t="shared" si="220"/>
        <v>Townhouse</v>
      </c>
      <c r="E14043" t="s">
        <v>322</v>
      </c>
      <c r="F14043" t="str">
        <f>_xlfn.XLOOKUP(E14043,Geografiesleutel!A:A,Geografiesleutel!B:B,"",0,1)</f>
        <v>Agricultural Smallholdings</v>
      </c>
      <c r="G14043" s="18">
        <v>3</v>
      </c>
      <c r="H14043" s="18">
        <v>2</v>
      </c>
    </row>
    <row r="14044" spans="1:8" x14ac:dyDescent="0.25">
      <c r="A14044" s="3" t="s">
        <v>59</v>
      </c>
      <c r="B14044" s="5">
        <v>680000</v>
      </c>
      <c r="C14044" t="s">
        <v>1901</v>
      </c>
      <c r="D14044" t="str">
        <f t="shared" si="220"/>
        <v>Townhouse</v>
      </c>
      <c r="E14044" t="s">
        <v>82</v>
      </c>
      <c r="F14044" t="str">
        <f>_xlfn.XLOOKUP(E14044,Geografiesleutel!A:A,Geografiesleutel!B:B,"",0,1)</f>
        <v>Western Suburbs</v>
      </c>
      <c r="G14044" s="18">
        <v>2</v>
      </c>
      <c r="H14044" s="18">
        <v>1</v>
      </c>
    </row>
    <row r="14045" spans="1:8" x14ac:dyDescent="0.25">
      <c r="A14045" s="3" t="s">
        <v>135</v>
      </c>
      <c r="B14045" s="5">
        <v>1580000</v>
      </c>
      <c r="C14045" t="s">
        <v>1902</v>
      </c>
      <c r="D14045" t="str">
        <f t="shared" si="220"/>
        <v>Townhouse</v>
      </c>
      <c r="E14045" t="s">
        <v>30</v>
      </c>
      <c r="F14045" t="str">
        <f>_xlfn.XLOOKUP(E14045,Geografiesleutel!A:A,Geografiesleutel!B:B,"",0,1)</f>
        <v>Northern Suburbs</v>
      </c>
      <c r="G14045" s="18">
        <v>3</v>
      </c>
      <c r="H14045" s="18">
        <v>2</v>
      </c>
    </row>
    <row r="14046" spans="1:8" x14ac:dyDescent="0.25">
      <c r="A14046" s="3" t="s">
        <v>512</v>
      </c>
      <c r="B14046" s="5">
        <v>750000</v>
      </c>
      <c r="C14046" t="s">
        <v>1901</v>
      </c>
      <c r="D14046" t="str">
        <f t="shared" si="220"/>
        <v>Townhouse</v>
      </c>
      <c r="E14046" t="s">
        <v>116</v>
      </c>
      <c r="F14046" t="str">
        <f>_xlfn.XLOOKUP(E14046,Geografiesleutel!A:A,Geografiesleutel!B:B,"",0,1)</f>
        <v>Western Suburbs</v>
      </c>
      <c r="G14046" s="18">
        <v>2</v>
      </c>
      <c r="H14046" s="18">
        <v>1</v>
      </c>
    </row>
    <row r="14047" spans="1:8" x14ac:dyDescent="0.25">
      <c r="A14047" s="3" t="s">
        <v>61</v>
      </c>
      <c r="B14047" s="5">
        <v>2200000</v>
      </c>
      <c r="C14047" t="s">
        <v>1902</v>
      </c>
      <c r="D14047" t="str">
        <f t="shared" si="220"/>
        <v>Townhouse</v>
      </c>
      <c r="E14047" t="s">
        <v>46</v>
      </c>
      <c r="F14047" t="str">
        <f>_xlfn.XLOOKUP(E14047,Geografiesleutel!A:A,Geografiesleutel!B:B,"",0,1)</f>
        <v>Eastern Suburbs</v>
      </c>
      <c r="G14047" s="18">
        <v>3</v>
      </c>
      <c r="H14047" s="18">
        <v>2</v>
      </c>
    </row>
    <row r="14048" spans="1:8" x14ac:dyDescent="0.25">
      <c r="A14048" s="3" t="s">
        <v>79</v>
      </c>
      <c r="B14048" s="5">
        <v>2800000</v>
      </c>
      <c r="C14048" t="s">
        <v>1902</v>
      </c>
      <c r="D14048" t="str">
        <f t="shared" si="220"/>
        <v>Townhouse</v>
      </c>
      <c r="E14048" t="s">
        <v>94</v>
      </c>
      <c r="F14048" t="str">
        <f>_xlfn.XLOOKUP(E14048,Geografiesleutel!A:A,Geografiesleutel!B:B,"",0,1)</f>
        <v>Agricultural Smallholdings</v>
      </c>
      <c r="G14048" s="18">
        <v>3</v>
      </c>
      <c r="H14048" s="18">
        <v>3</v>
      </c>
    </row>
    <row r="14049" spans="1:8" x14ac:dyDescent="0.25">
      <c r="A14049" s="3" t="s">
        <v>1448</v>
      </c>
      <c r="B14049" s="5">
        <v>889000</v>
      </c>
      <c r="C14049" t="s">
        <v>1901</v>
      </c>
      <c r="D14049" t="str">
        <f t="shared" si="220"/>
        <v>Townhouse</v>
      </c>
      <c r="E14049" t="s">
        <v>30</v>
      </c>
      <c r="F14049" t="str">
        <f>_xlfn.XLOOKUP(E14049,Geografiesleutel!A:A,Geografiesleutel!B:B,"",0,1)</f>
        <v>Northern Suburbs</v>
      </c>
      <c r="G14049" s="18">
        <v>2</v>
      </c>
      <c r="H14049" s="18">
        <v>1</v>
      </c>
    </row>
    <row r="14050" spans="1:8" x14ac:dyDescent="0.25">
      <c r="A14050" s="3" t="s">
        <v>27</v>
      </c>
      <c r="B14050" s="5">
        <v>2250000</v>
      </c>
      <c r="C14050" t="s">
        <v>1902</v>
      </c>
      <c r="D14050" t="str">
        <f t="shared" si="220"/>
        <v>Townhouse</v>
      </c>
      <c r="E14050" t="s">
        <v>16</v>
      </c>
      <c r="F14050" t="str">
        <f>_xlfn.XLOOKUP(E14050,Geografiesleutel!A:A,Geografiesleutel!B:B,"",0,1)</f>
        <v>Eastern Suburbs</v>
      </c>
      <c r="G14050" s="18">
        <v>3</v>
      </c>
      <c r="H14050" s="18">
        <v>3</v>
      </c>
    </row>
    <row r="14051" spans="1:8" x14ac:dyDescent="0.25">
      <c r="A14051" s="3" t="s">
        <v>237</v>
      </c>
      <c r="B14051" s="5">
        <v>925000</v>
      </c>
      <c r="C14051" t="s">
        <v>1902</v>
      </c>
      <c r="D14051" t="str">
        <f t="shared" si="220"/>
        <v>Townhouse</v>
      </c>
      <c r="E14051" t="s">
        <v>28</v>
      </c>
      <c r="F14051" t="str">
        <f>_xlfn.XLOOKUP(E14051,Geografiesleutel!A:A,Geografiesleutel!B:B,"",0,1)</f>
        <v>Eastern Suburbs</v>
      </c>
      <c r="G14051" s="18">
        <v>3</v>
      </c>
      <c r="H14051" s="18">
        <v>1</v>
      </c>
    </row>
    <row r="14052" spans="1:8" x14ac:dyDescent="0.25">
      <c r="A14052" s="3" t="s">
        <v>146</v>
      </c>
      <c r="B14052" s="5">
        <v>1999000</v>
      </c>
      <c r="C14052" t="s">
        <v>1901</v>
      </c>
      <c r="D14052" t="str">
        <f t="shared" si="220"/>
        <v>Townhouse</v>
      </c>
      <c r="E14052" t="s">
        <v>139</v>
      </c>
      <c r="F14052" t="str">
        <f>_xlfn.XLOOKUP(E14052,Geografiesleutel!A:A,Geografiesleutel!B:B,"",0,1)</f>
        <v>Eastern Suburbs</v>
      </c>
      <c r="G14052" s="18">
        <v>2</v>
      </c>
      <c r="H14052" s="18" t="s">
        <v>2646</v>
      </c>
    </row>
    <row r="14053" spans="1:8" x14ac:dyDescent="0.25">
      <c r="A14053" s="3" t="s">
        <v>456</v>
      </c>
      <c r="B14053" s="5">
        <v>1680000</v>
      </c>
      <c r="C14053" t="s">
        <v>1901</v>
      </c>
      <c r="D14053" t="str">
        <f t="shared" si="220"/>
        <v>Townhouse</v>
      </c>
      <c r="E14053" t="s">
        <v>128</v>
      </c>
      <c r="F14053" t="str">
        <f>_xlfn.XLOOKUP(E14053,Geografiesleutel!A:A,Geografiesleutel!B:B,"",0,1)</f>
        <v>Eastern Suburbs</v>
      </c>
      <c r="G14053" s="18">
        <v>2</v>
      </c>
      <c r="H14053" s="18">
        <v>2</v>
      </c>
    </row>
    <row r="14054" spans="1:8" x14ac:dyDescent="0.25">
      <c r="A14054" s="3" t="s">
        <v>682</v>
      </c>
      <c r="B14054" s="5">
        <v>1320000</v>
      </c>
      <c r="C14054" t="s">
        <v>1902</v>
      </c>
      <c r="D14054" t="str">
        <f t="shared" si="220"/>
        <v>Townhouse</v>
      </c>
      <c r="E14054" t="s">
        <v>101</v>
      </c>
      <c r="F14054" t="str">
        <f>_xlfn.XLOOKUP(E14054,Geografiesleutel!A:A,Geografiesleutel!B:B,"",0,1)</f>
        <v>Eastern Suburbs</v>
      </c>
      <c r="G14054" s="18">
        <v>3</v>
      </c>
      <c r="H14054" s="18">
        <v>2</v>
      </c>
    </row>
    <row r="14055" spans="1:8" x14ac:dyDescent="0.25">
      <c r="A14055" s="3" t="s">
        <v>34</v>
      </c>
      <c r="B14055" s="5">
        <v>1650000</v>
      </c>
      <c r="C14055" t="s">
        <v>1901</v>
      </c>
      <c r="D14055" t="str">
        <f t="shared" si="220"/>
        <v>Townhouse</v>
      </c>
      <c r="E14055" t="s">
        <v>18</v>
      </c>
      <c r="F14055" t="str">
        <f>_xlfn.XLOOKUP(E14055,Geografiesleutel!A:A,Geografiesleutel!B:B,"",0,1)</f>
        <v>Agricultural Smallholdings</v>
      </c>
      <c r="G14055" s="18">
        <v>2</v>
      </c>
      <c r="H14055" s="18">
        <v>2</v>
      </c>
    </row>
    <row r="14056" spans="1:8" x14ac:dyDescent="0.25">
      <c r="A14056" s="3" t="s">
        <v>183</v>
      </c>
      <c r="B14056" s="5">
        <v>1250000</v>
      </c>
      <c r="C14056" t="s">
        <v>1902</v>
      </c>
      <c r="D14056" t="str">
        <f t="shared" si="220"/>
        <v>Townhouse</v>
      </c>
      <c r="E14056" t="s">
        <v>194</v>
      </c>
      <c r="F14056" t="str">
        <f>_xlfn.XLOOKUP(E14056,Geografiesleutel!A:A,Geografiesleutel!B:B,"",0,1)</f>
        <v>Eastern Suburbs</v>
      </c>
      <c r="G14056" s="18">
        <v>3</v>
      </c>
      <c r="H14056" s="18" t="s">
        <v>2646</v>
      </c>
    </row>
    <row r="14057" spans="1:8" x14ac:dyDescent="0.25">
      <c r="A14057" s="3" t="s">
        <v>1115</v>
      </c>
      <c r="B14057" s="5">
        <v>660000</v>
      </c>
      <c r="C14057" t="s">
        <v>1901</v>
      </c>
      <c r="D14057" t="str">
        <f t="shared" si="220"/>
        <v>Townhouse</v>
      </c>
      <c r="E14057" t="s">
        <v>487</v>
      </c>
      <c r="F14057" t="str">
        <f>_xlfn.XLOOKUP(E14057,Geografiesleutel!A:A,Geografiesleutel!B:B,"",0,1)</f>
        <v>CBD</v>
      </c>
      <c r="G14057" s="18">
        <v>2</v>
      </c>
      <c r="H14057" s="18">
        <v>1</v>
      </c>
    </row>
    <row r="14058" spans="1:8" x14ac:dyDescent="0.25">
      <c r="A14058" s="3" t="s">
        <v>545</v>
      </c>
      <c r="B14058" s="5">
        <v>700000</v>
      </c>
      <c r="C14058" t="s">
        <v>1901</v>
      </c>
      <c r="D14058" t="str">
        <f t="shared" si="220"/>
        <v>Townhouse</v>
      </c>
      <c r="E14058" t="s">
        <v>97</v>
      </c>
      <c r="F14058" t="str">
        <f>_xlfn.XLOOKUP(E14058,Geografiesleutel!A:A,Geografiesleutel!B:B,"",0,1)</f>
        <v>Northern Suburbs</v>
      </c>
      <c r="G14058" s="18">
        <v>2</v>
      </c>
      <c r="H14058" s="18" t="s">
        <v>2650</v>
      </c>
    </row>
    <row r="14059" spans="1:8" x14ac:dyDescent="0.25">
      <c r="A14059" s="3" t="s">
        <v>268</v>
      </c>
      <c r="B14059" s="5">
        <v>1800000</v>
      </c>
      <c r="C14059" t="s">
        <v>1902</v>
      </c>
      <c r="D14059" t="str">
        <f t="shared" si="220"/>
        <v>Townhouse</v>
      </c>
      <c r="E14059" t="s">
        <v>23</v>
      </c>
      <c r="F14059" t="str">
        <f>_xlfn.XLOOKUP(E14059,Geografiesleutel!A:A,Geografiesleutel!B:B,"",0,1)</f>
        <v>Northern Suburbs</v>
      </c>
      <c r="G14059" s="18">
        <v>3</v>
      </c>
      <c r="H14059" s="18" t="s">
        <v>2646</v>
      </c>
    </row>
    <row r="14060" spans="1:8" x14ac:dyDescent="0.25">
      <c r="A14060" s="3" t="s">
        <v>27</v>
      </c>
      <c r="B14060" s="5">
        <v>2250000</v>
      </c>
      <c r="C14060" t="s">
        <v>1902</v>
      </c>
      <c r="D14060" t="str">
        <f t="shared" si="220"/>
        <v>Townhouse</v>
      </c>
      <c r="E14060" t="s">
        <v>16</v>
      </c>
      <c r="F14060" t="str">
        <f>_xlfn.XLOOKUP(E14060,Geografiesleutel!A:A,Geografiesleutel!B:B,"",0,1)</f>
        <v>Eastern Suburbs</v>
      </c>
      <c r="G14060" s="18">
        <v>3</v>
      </c>
      <c r="H14060" s="18">
        <v>3</v>
      </c>
    </row>
    <row r="14061" spans="1:8" x14ac:dyDescent="0.25">
      <c r="A14061" s="3" t="s">
        <v>1967</v>
      </c>
      <c r="B14061" s="5">
        <v>2275000</v>
      </c>
      <c r="C14061" t="s">
        <v>1901</v>
      </c>
      <c r="D14061" t="str">
        <f t="shared" si="220"/>
        <v>Townhouse</v>
      </c>
      <c r="E14061" t="s">
        <v>417</v>
      </c>
      <c r="F14061" t="str">
        <f>_xlfn.XLOOKUP(E14061,Geografiesleutel!A:A,Geografiesleutel!B:B,"",0,1)</f>
        <v>Agricultural Smallholdings</v>
      </c>
      <c r="G14061" s="18">
        <v>2</v>
      </c>
      <c r="H14061" s="18">
        <v>2</v>
      </c>
    </row>
    <row r="14062" spans="1:8" x14ac:dyDescent="0.25">
      <c r="A14062" s="3" t="s">
        <v>269</v>
      </c>
      <c r="B14062" s="5">
        <v>3950000</v>
      </c>
      <c r="C14062" t="s">
        <v>1903</v>
      </c>
      <c r="D14062" t="str">
        <f t="shared" si="220"/>
        <v>Townhouse</v>
      </c>
      <c r="E14062" t="s">
        <v>181</v>
      </c>
      <c r="F14062" t="str">
        <f>_xlfn.XLOOKUP(E14062,Geografiesleutel!A:A,Geografiesleutel!B:B,"",0,1)</f>
        <v>Eastern Suburbs</v>
      </c>
      <c r="G14062" s="18">
        <v>4</v>
      </c>
      <c r="H14062" s="18">
        <v>3</v>
      </c>
    </row>
    <row r="14063" spans="1:8" x14ac:dyDescent="0.25">
      <c r="A14063" s="3" t="s">
        <v>173</v>
      </c>
      <c r="B14063" s="5">
        <v>2895000</v>
      </c>
      <c r="C14063" t="s">
        <v>1902</v>
      </c>
      <c r="D14063" t="str">
        <f t="shared" si="220"/>
        <v>Townhouse</v>
      </c>
      <c r="E14063" t="s">
        <v>139</v>
      </c>
      <c r="F14063" t="str">
        <f>_xlfn.XLOOKUP(E14063,Geografiesleutel!A:A,Geografiesleutel!B:B,"",0,1)</f>
        <v>Eastern Suburbs</v>
      </c>
      <c r="G14063" s="18">
        <v>3</v>
      </c>
      <c r="H14063" s="18">
        <v>2</v>
      </c>
    </row>
    <row r="14064" spans="1:8" x14ac:dyDescent="0.25">
      <c r="A14064" s="3" t="s">
        <v>723</v>
      </c>
      <c r="B14064" s="5">
        <v>1720000</v>
      </c>
      <c r="C14064" t="s">
        <v>1902</v>
      </c>
      <c r="D14064" t="str">
        <f t="shared" si="220"/>
        <v>Townhouse</v>
      </c>
      <c r="E14064" t="s">
        <v>30</v>
      </c>
      <c r="F14064" t="str">
        <f>_xlfn.XLOOKUP(E14064,Geografiesleutel!A:A,Geografiesleutel!B:B,"",0,1)</f>
        <v>Northern Suburbs</v>
      </c>
      <c r="G14064" s="18">
        <v>3</v>
      </c>
      <c r="H14064" s="18">
        <v>2</v>
      </c>
    </row>
    <row r="14065" spans="1:8" x14ac:dyDescent="0.25">
      <c r="A14065" s="3" t="s">
        <v>947</v>
      </c>
      <c r="B14065" s="5">
        <v>2775000</v>
      </c>
      <c r="C14065" t="s">
        <v>1902</v>
      </c>
      <c r="D14065" t="str">
        <f t="shared" si="220"/>
        <v>Townhouse</v>
      </c>
      <c r="E14065" t="s">
        <v>139</v>
      </c>
      <c r="F14065" t="str">
        <f>_xlfn.XLOOKUP(E14065,Geografiesleutel!A:A,Geografiesleutel!B:B,"",0,1)</f>
        <v>Eastern Suburbs</v>
      </c>
      <c r="G14065" s="18">
        <v>3</v>
      </c>
      <c r="H14065" s="18">
        <v>2</v>
      </c>
    </row>
    <row r="14066" spans="1:8" x14ac:dyDescent="0.25">
      <c r="A14066" s="3" t="s">
        <v>354</v>
      </c>
      <c r="B14066" s="5">
        <v>1780000</v>
      </c>
      <c r="C14066" t="s">
        <v>1902</v>
      </c>
      <c r="D14066" t="str">
        <f t="shared" si="220"/>
        <v>Townhouse</v>
      </c>
      <c r="E14066" t="s">
        <v>101</v>
      </c>
      <c r="F14066" t="str">
        <f>_xlfn.XLOOKUP(E14066,Geografiesleutel!A:A,Geografiesleutel!B:B,"",0,1)</f>
        <v>Eastern Suburbs</v>
      </c>
      <c r="G14066" s="18">
        <v>3</v>
      </c>
      <c r="H14066" s="18">
        <v>2</v>
      </c>
    </row>
    <row r="14067" spans="1:8" x14ac:dyDescent="0.25">
      <c r="A14067" s="3" t="s">
        <v>353</v>
      </c>
      <c r="B14067" s="5">
        <v>2995000</v>
      </c>
      <c r="C14067" t="s">
        <v>1903</v>
      </c>
      <c r="D14067" t="str">
        <f t="shared" si="220"/>
        <v>Townhouse</v>
      </c>
      <c r="E14067" t="s">
        <v>245</v>
      </c>
      <c r="F14067" t="str">
        <f>_xlfn.XLOOKUP(E14067,Geografiesleutel!A:A,Geografiesleutel!B:B,"",0,1)</f>
        <v>Eastern Suburbs</v>
      </c>
      <c r="G14067" s="18">
        <v>4</v>
      </c>
      <c r="H14067" s="18" t="s">
        <v>2648</v>
      </c>
    </row>
    <row r="14068" spans="1:8" x14ac:dyDescent="0.25">
      <c r="A14068" s="3" t="s">
        <v>27</v>
      </c>
      <c r="B14068" s="5">
        <v>2250000</v>
      </c>
      <c r="C14068" t="s">
        <v>1902</v>
      </c>
      <c r="D14068" t="str">
        <f t="shared" si="220"/>
        <v>Townhouse</v>
      </c>
      <c r="E14068" t="s">
        <v>16</v>
      </c>
      <c r="F14068" t="str">
        <f>_xlfn.XLOOKUP(E14068,Geografiesleutel!A:A,Geografiesleutel!B:B,"",0,1)</f>
        <v>Eastern Suburbs</v>
      </c>
      <c r="G14068" s="18">
        <v>3</v>
      </c>
      <c r="H14068" s="18">
        <v>2</v>
      </c>
    </row>
    <row r="14069" spans="1:8" x14ac:dyDescent="0.25">
      <c r="A14069" s="3" t="s">
        <v>192</v>
      </c>
      <c r="B14069" s="5">
        <v>1499000</v>
      </c>
      <c r="C14069" t="s">
        <v>1901</v>
      </c>
      <c r="D14069" t="str">
        <f t="shared" si="220"/>
        <v>Townhouse</v>
      </c>
      <c r="E14069" t="s">
        <v>112</v>
      </c>
      <c r="F14069" t="str">
        <f>_xlfn.XLOOKUP(E14069,Geografiesleutel!A:A,Geografiesleutel!B:B,"",0,1)</f>
        <v>Northern Suburbs</v>
      </c>
      <c r="G14069" s="18">
        <v>2</v>
      </c>
      <c r="H14069" s="18" t="s">
        <v>2646</v>
      </c>
    </row>
    <row r="14070" spans="1:8" x14ac:dyDescent="0.25">
      <c r="A14070" s="3" t="s">
        <v>634</v>
      </c>
      <c r="B14070" s="5">
        <v>860000</v>
      </c>
      <c r="C14070" t="s">
        <v>1902</v>
      </c>
      <c r="D14070" t="str">
        <f t="shared" ref="D14070:D14133" si="221">TRIM(RIGHT(SUBSTITUTE(C14070," ",REPT(" ",LEN(C14070))),LEN(C14070)))</f>
        <v>Townhouse</v>
      </c>
      <c r="E14070" t="s">
        <v>346</v>
      </c>
      <c r="F14070" t="str">
        <f>_xlfn.XLOOKUP(E14070,Geografiesleutel!A:A,Geografiesleutel!B:B,"",0,1)</f>
        <v>Northern Suburbs</v>
      </c>
      <c r="G14070" s="18">
        <v>3</v>
      </c>
      <c r="H14070" s="18">
        <v>1</v>
      </c>
    </row>
    <row r="14071" spans="1:8" x14ac:dyDescent="0.25">
      <c r="A14071" s="3" t="s">
        <v>409</v>
      </c>
      <c r="B14071" s="5">
        <v>1345000</v>
      </c>
      <c r="C14071" t="s">
        <v>1901</v>
      </c>
      <c r="D14071" t="str">
        <f t="shared" si="221"/>
        <v>Townhouse</v>
      </c>
      <c r="E14071" t="s">
        <v>16</v>
      </c>
      <c r="F14071" t="str">
        <f>_xlfn.XLOOKUP(E14071,Geografiesleutel!A:A,Geografiesleutel!B:B,"",0,1)</f>
        <v>Eastern Suburbs</v>
      </c>
      <c r="G14071" s="18">
        <v>2</v>
      </c>
      <c r="H14071" s="18">
        <v>2</v>
      </c>
    </row>
    <row r="14072" spans="1:8" x14ac:dyDescent="0.25">
      <c r="A14072" s="3" t="s">
        <v>723</v>
      </c>
      <c r="B14072" s="5">
        <v>1720000</v>
      </c>
      <c r="C14072" t="s">
        <v>1902</v>
      </c>
      <c r="D14072" t="str">
        <f t="shared" si="221"/>
        <v>Townhouse</v>
      </c>
      <c r="E14072" t="s">
        <v>739</v>
      </c>
      <c r="F14072" t="str">
        <f>_xlfn.XLOOKUP(E14072,Geografiesleutel!A:A,Geografiesleutel!B:B,"",0,1)</f>
        <v>Eastern Suburbs</v>
      </c>
      <c r="G14072" s="18">
        <v>3</v>
      </c>
      <c r="H14072" s="18">
        <v>2</v>
      </c>
    </row>
    <row r="14073" spans="1:8" x14ac:dyDescent="0.25">
      <c r="A14073" s="3" t="s">
        <v>196</v>
      </c>
      <c r="B14073" s="5">
        <v>990000</v>
      </c>
      <c r="C14073" t="s">
        <v>1901</v>
      </c>
      <c r="D14073" t="str">
        <f t="shared" si="221"/>
        <v>Townhouse</v>
      </c>
      <c r="E14073" t="s">
        <v>86</v>
      </c>
      <c r="F14073" t="str">
        <f>_xlfn.XLOOKUP(E14073,Geografiesleutel!A:A,Geografiesleutel!B:B,"",0,1)</f>
        <v>Eastern Suburbs</v>
      </c>
      <c r="G14073" s="18">
        <v>2</v>
      </c>
      <c r="H14073" s="18">
        <v>1</v>
      </c>
    </row>
    <row r="14074" spans="1:8" x14ac:dyDescent="0.25">
      <c r="A14074" s="3" t="s">
        <v>192</v>
      </c>
      <c r="B14074" s="5">
        <v>1499000</v>
      </c>
      <c r="C14074" t="s">
        <v>1901</v>
      </c>
      <c r="D14074" t="str">
        <f t="shared" si="221"/>
        <v>Townhouse</v>
      </c>
      <c r="E14074" t="s">
        <v>112</v>
      </c>
      <c r="F14074" t="str">
        <f>_xlfn.XLOOKUP(E14074,Geografiesleutel!A:A,Geografiesleutel!B:B,"",0,1)</f>
        <v>Northern Suburbs</v>
      </c>
      <c r="G14074" s="18">
        <v>2</v>
      </c>
      <c r="H14074" s="18" t="s">
        <v>2646</v>
      </c>
    </row>
    <row r="14075" spans="1:8" x14ac:dyDescent="0.25">
      <c r="A14075" s="3" t="s">
        <v>328</v>
      </c>
      <c r="B14075" s="5">
        <v>849000</v>
      </c>
      <c r="C14075" t="s">
        <v>1901</v>
      </c>
      <c r="D14075" t="str">
        <f t="shared" si="221"/>
        <v>Townhouse</v>
      </c>
      <c r="E14075" t="s">
        <v>974</v>
      </c>
      <c r="F14075" t="str">
        <f>_xlfn.XLOOKUP(E14075,Geografiesleutel!A:A,Geografiesleutel!B:B,"",0,1)</f>
        <v>Eastern Suburbs</v>
      </c>
      <c r="G14075" s="18">
        <v>2</v>
      </c>
      <c r="H14075" s="18">
        <v>2</v>
      </c>
    </row>
    <row r="14076" spans="1:8" x14ac:dyDescent="0.25">
      <c r="A14076" s="3" t="s">
        <v>36</v>
      </c>
      <c r="B14076" s="5">
        <v>1750000</v>
      </c>
      <c r="C14076" t="s">
        <v>1901</v>
      </c>
      <c r="D14076" t="str">
        <f t="shared" si="221"/>
        <v>Townhouse</v>
      </c>
      <c r="E14076" t="s">
        <v>46</v>
      </c>
      <c r="F14076" t="str">
        <f>_xlfn.XLOOKUP(E14076,Geografiesleutel!A:A,Geografiesleutel!B:B,"",0,1)</f>
        <v>Eastern Suburbs</v>
      </c>
      <c r="G14076" s="18">
        <v>2</v>
      </c>
      <c r="H14076" s="18">
        <v>2</v>
      </c>
    </row>
    <row r="14077" spans="1:8" x14ac:dyDescent="0.25">
      <c r="A14077" s="3" t="s">
        <v>597</v>
      </c>
      <c r="B14077" s="5">
        <v>1190000</v>
      </c>
      <c r="C14077" t="s">
        <v>1901</v>
      </c>
      <c r="D14077" t="str">
        <f t="shared" si="221"/>
        <v>Townhouse</v>
      </c>
      <c r="E14077" t="s">
        <v>46</v>
      </c>
      <c r="F14077" t="str">
        <f>_xlfn.XLOOKUP(E14077,Geografiesleutel!A:A,Geografiesleutel!B:B,"",0,1)</f>
        <v>Eastern Suburbs</v>
      </c>
      <c r="G14077" s="18">
        <v>2</v>
      </c>
      <c r="H14077" s="18" t="s">
        <v>2646</v>
      </c>
    </row>
    <row r="14078" spans="1:8" x14ac:dyDescent="0.25">
      <c r="A14078" s="3" t="s">
        <v>251</v>
      </c>
      <c r="B14078" s="5">
        <v>1899000</v>
      </c>
      <c r="C14078" t="s">
        <v>1902</v>
      </c>
      <c r="D14078" t="str">
        <f t="shared" si="221"/>
        <v>Townhouse</v>
      </c>
      <c r="E14078" t="s">
        <v>112</v>
      </c>
      <c r="F14078" t="str">
        <f>_xlfn.XLOOKUP(E14078,Geografiesleutel!A:A,Geografiesleutel!B:B,"",0,1)</f>
        <v>Northern Suburbs</v>
      </c>
      <c r="G14078" s="18">
        <v>3</v>
      </c>
      <c r="H14078" s="18" t="s">
        <v>2646</v>
      </c>
    </row>
    <row r="14079" spans="1:8" x14ac:dyDescent="0.25">
      <c r="A14079" s="3" t="s">
        <v>1935</v>
      </c>
      <c r="B14079" s="5">
        <v>1979000</v>
      </c>
      <c r="C14079" t="s">
        <v>1902</v>
      </c>
      <c r="D14079" t="str">
        <f t="shared" si="221"/>
        <v>Townhouse</v>
      </c>
      <c r="E14079" t="s">
        <v>97</v>
      </c>
      <c r="F14079" t="str">
        <f>_xlfn.XLOOKUP(E14079,Geografiesleutel!A:A,Geografiesleutel!B:B,"",0,1)</f>
        <v>Northern Suburbs</v>
      </c>
      <c r="G14079" s="18">
        <v>3</v>
      </c>
      <c r="H14079" s="18">
        <v>2</v>
      </c>
    </row>
    <row r="14080" spans="1:8" x14ac:dyDescent="0.25">
      <c r="A14080" s="3" t="s">
        <v>371</v>
      </c>
      <c r="B14080" s="5">
        <v>1790000</v>
      </c>
      <c r="C14080" t="s">
        <v>1902</v>
      </c>
      <c r="D14080" t="str">
        <f t="shared" si="221"/>
        <v>Townhouse</v>
      </c>
      <c r="E14080" t="s">
        <v>264</v>
      </c>
      <c r="F14080" t="str">
        <f>_xlfn.XLOOKUP(E14080,Geografiesleutel!A:A,Geografiesleutel!B:B,"",0,1)</f>
        <v>Eastern Suburbs</v>
      </c>
      <c r="G14080" s="18">
        <v>3</v>
      </c>
      <c r="H14080" s="18">
        <v>2</v>
      </c>
    </row>
    <row r="14081" spans="1:8" x14ac:dyDescent="0.25">
      <c r="A14081" s="3" t="s">
        <v>170</v>
      </c>
      <c r="B14081" s="5">
        <v>1150000</v>
      </c>
      <c r="C14081" t="s">
        <v>1901</v>
      </c>
      <c r="D14081" t="str">
        <f t="shared" si="221"/>
        <v>Townhouse</v>
      </c>
      <c r="E14081" t="s">
        <v>134</v>
      </c>
      <c r="F14081" t="str">
        <f>_xlfn.XLOOKUP(E14081,Geografiesleutel!A:A,Geografiesleutel!B:B,"",0,1)</f>
        <v>Eastern Suburbs</v>
      </c>
      <c r="G14081" s="18">
        <v>2</v>
      </c>
      <c r="H14081" s="18">
        <v>1</v>
      </c>
    </row>
    <row r="14082" spans="1:8" x14ac:dyDescent="0.25">
      <c r="A14082" s="3" t="s">
        <v>1344</v>
      </c>
      <c r="B14082" s="5">
        <v>1149000</v>
      </c>
      <c r="C14082" t="s">
        <v>1902</v>
      </c>
      <c r="D14082" t="str">
        <f t="shared" si="221"/>
        <v>Townhouse</v>
      </c>
      <c r="E14082" t="s">
        <v>28</v>
      </c>
      <c r="F14082" t="str">
        <f>_xlfn.XLOOKUP(E14082,Geografiesleutel!A:A,Geografiesleutel!B:B,"",0,1)</f>
        <v>Eastern Suburbs</v>
      </c>
      <c r="G14082" s="18">
        <v>3</v>
      </c>
      <c r="H14082" s="18">
        <v>2</v>
      </c>
    </row>
    <row r="14083" spans="1:8" x14ac:dyDescent="0.25">
      <c r="A14083" s="3" t="s">
        <v>1635</v>
      </c>
      <c r="B14083" s="5">
        <v>1089000</v>
      </c>
      <c r="C14083" t="s">
        <v>1902</v>
      </c>
      <c r="D14083" t="str">
        <f t="shared" si="221"/>
        <v>Townhouse</v>
      </c>
      <c r="E14083" t="s">
        <v>30</v>
      </c>
      <c r="F14083" t="str">
        <f>_xlfn.XLOOKUP(E14083,Geografiesleutel!A:A,Geografiesleutel!B:B,"",0,1)</f>
        <v>Northern Suburbs</v>
      </c>
      <c r="G14083" s="18">
        <v>3</v>
      </c>
      <c r="H14083" s="18">
        <v>2</v>
      </c>
    </row>
    <row r="14084" spans="1:8" x14ac:dyDescent="0.25">
      <c r="A14084" s="3" t="s">
        <v>582</v>
      </c>
      <c r="B14084" s="5">
        <v>790000</v>
      </c>
      <c r="C14084" t="s">
        <v>1901</v>
      </c>
      <c r="D14084" t="str">
        <f t="shared" si="221"/>
        <v>Townhouse</v>
      </c>
      <c r="E14084" t="s">
        <v>70</v>
      </c>
      <c r="F14084" t="str">
        <f>_xlfn.XLOOKUP(E14084,Geografiesleutel!A:A,Geografiesleutel!B:B,"",0,1)</f>
        <v>Northern Suburbs</v>
      </c>
      <c r="G14084" s="18">
        <v>2</v>
      </c>
      <c r="H14084" s="18">
        <v>1</v>
      </c>
    </row>
    <row r="14085" spans="1:8" x14ac:dyDescent="0.25">
      <c r="A14085" s="3" t="s">
        <v>119</v>
      </c>
      <c r="B14085" s="5">
        <v>1699000</v>
      </c>
      <c r="C14085" t="s">
        <v>1902</v>
      </c>
      <c r="D14085" t="str">
        <f t="shared" si="221"/>
        <v>Townhouse</v>
      </c>
      <c r="E14085" t="s">
        <v>23</v>
      </c>
      <c r="F14085" t="str">
        <f>_xlfn.XLOOKUP(E14085,Geografiesleutel!A:A,Geografiesleutel!B:B,"",0,1)</f>
        <v>Northern Suburbs</v>
      </c>
      <c r="G14085" s="18">
        <v>3</v>
      </c>
      <c r="H14085" s="18">
        <v>2</v>
      </c>
    </row>
    <row r="14086" spans="1:8" x14ac:dyDescent="0.25">
      <c r="A14086" s="3" t="s">
        <v>597</v>
      </c>
      <c r="B14086" s="5">
        <v>1190000</v>
      </c>
      <c r="C14086" t="s">
        <v>1901</v>
      </c>
      <c r="D14086" t="str">
        <f t="shared" si="221"/>
        <v>Townhouse</v>
      </c>
      <c r="E14086" t="s">
        <v>46</v>
      </c>
      <c r="F14086" t="str">
        <f>_xlfn.XLOOKUP(E14086,Geografiesleutel!A:A,Geografiesleutel!B:B,"",0,1)</f>
        <v>Eastern Suburbs</v>
      </c>
      <c r="G14086" s="18">
        <v>2</v>
      </c>
      <c r="H14086" s="18" t="s">
        <v>2646</v>
      </c>
    </row>
    <row r="14087" spans="1:8" x14ac:dyDescent="0.25">
      <c r="A14087" s="3" t="s">
        <v>150</v>
      </c>
      <c r="B14087" s="5">
        <v>1350000</v>
      </c>
      <c r="C14087" t="s">
        <v>1901</v>
      </c>
      <c r="D14087" t="str">
        <f t="shared" si="221"/>
        <v>Townhouse</v>
      </c>
      <c r="E14087" t="s">
        <v>30</v>
      </c>
      <c r="F14087" t="str">
        <f>_xlfn.XLOOKUP(E14087,Geografiesleutel!A:A,Geografiesleutel!B:B,"",0,1)</f>
        <v>Northern Suburbs</v>
      </c>
      <c r="G14087" s="18">
        <v>2</v>
      </c>
      <c r="H14087" s="18">
        <v>1</v>
      </c>
    </row>
    <row r="14088" spans="1:8" x14ac:dyDescent="0.25">
      <c r="A14088" s="3" t="s">
        <v>400</v>
      </c>
      <c r="B14088" s="5">
        <v>970000</v>
      </c>
      <c r="C14088" t="s">
        <v>1901</v>
      </c>
      <c r="D14088" t="str">
        <f t="shared" si="221"/>
        <v>Townhouse</v>
      </c>
      <c r="E14088" t="s">
        <v>739</v>
      </c>
      <c r="F14088" t="str">
        <f>_xlfn.XLOOKUP(E14088,Geografiesleutel!A:A,Geografiesleutel!B:B,"",0,1)</f>
        <v>Eastern Suburbs</v>
      </c>
      <c r="G14088" s="18">
        <v>2</v>
      </c>
      <c r="H14088" s="18" t="s">
        <v>2650</v>
      </c>
    </row>
    <row r="14089" spans="1:8" x14ac:dyDescent="0.25">
      <c r="A14089" s="3" t="s">
        <v>262</v>
      </c>
      <c r="B14089" s="5">
        <v>1895000</v>
      </c>
      <c r="C14089" t="s">
        <v>1902</v>
      </c>
      <c r="D14089" t="str">
        <f t="shared" si="221"/>
        <v>Townhouse</v>
      </c>
      <c r="E14089" t="s">
        <v>264</v>
      </c>
      <c r="F14089" t="str">
        <f>_xlfn.XLOOKUP(E14089,Geografiesleutel!A:A,Geografiesleutel!B:B,"",0,1)</f>
        <v>Eastern Suburbs</v>
      </c>
      <c r="G14089" s="18">
        <v>3</v>
      </c>
      <c r="H14089" s="18">
        <v>2</v>
      </c>
    </row>
    <row r="14090" spans="1:8" x14ac:dyDescent="0.25">
      <c r="A14090" s="3" t="s">
        <v>274</v>
      </c>
      <c r="B14090" s="5">
        <v>850000</v>
      </c>
      <c r="C14090" t="s">
        <v>1901</v>
      </c>
      <c r="D14090" t="str">
        <f t="shared" si="221"/>
        <v>Townhouse</v>
      </c>
      <c r="E14090" t="s">
        <v>101</v>
      </c>
      <c r="F14090" t="str">
        <f>_xlfn.XLOOKUP(E14090,Geografiesleutel!A:A,Geografiesleutel!B:B,"",0,1)</f>
        <v>Eastern Suburbs</v>
      </c>
      <c r="G14090" s="18">
        <v>2</v>
      </c>
      <c r="H14090" s="18">
        <v>1</v>
      </c>
    </row>
    <row r="14091" spans="1:8" x14ac:dyDescent="0.25">
      <c r="A14091" s="3" t="s">
        <v>146</v>
      </c>
      <c r="B14091" s="5">
        <v>1999000</v>
      </c>
      <c r="C14091" t="s">
        <v>1901</v>
      </c>
      <c r="D14091" t="str">
        <f t="shared" si="221"/>
        <v>Townhouse</v>
      </c>
      <c r="E14091" t="s">
        <v>469</v>
      </c>
      <c r="F14091" t="str">
        <f>_xlfn.XLOOKUP(E14091,Geografiesleutel!A:A,Geografiesleutel!B:B,"",0,1)</f>
        <v>Eastern Suburbs</v>
      </c>
      <c r="G14091" s="18">
        <v>2</v>
      </c>
      <c r="H14091" s="18">
        <v>2</v>
      </c>
    </row>
    <row r="14092" spans="1:8" x14ac:dyDescent="0.25">
      <c r="A14092" s="3" t="s">
        <v>65</v>
      </c>
      <c r="B14092" s="5">
        <v>1390000</v>
      </c>
      <c r="C14092" t="s">
        <v>1902</v>
      </c>
      <c r="D14092" t="str">
        <f t="shared" si="221"/>
        <v>Townhouse</v>
      </c>
      <c r="E14092" t="s">
        <v>194</v>
      </c>
      <c r="F14092" t="str">
        <f>_xlfn.XLOOKUP(E14092,Geografiesleutel!A:A,Geografiesleutel!B:B,"",0,1)</f>
        <v>Eastern Suburbs</v>
      </c>
      <c r="G14092" s="18">
        <v>3</v>
      </c>
      <c r="H14092" s="18">
        <v>3</v>
      </c>
    </row>
    <row r="14093" spans="1:8" x14ac:dyDescent="0.25">
      <c r="A14093" s="3" t="s">
        <v>390</v>
      </c>
      <c r="B14093" s="5">
        <v>1170000</v>
      </c>
      <c r="C14093" t="s">
        <v>1901</v>
      </c>
      <c r="D14093" t="str">
        <f t="shared" si="221"/>
        <v>Townhouse</v>
      </c>
      <c r="E14093" t="s">
        <v>46</v>
      </c>
      <c r="F14093" t="str">
        <f>_xlfn.XLOOKUP(E14093,Geografiesleutel!A:A,Geografiesleutel!B:B,"",0,1)</f>
        <v>Eastern Suburbs</v>
      </c>
      <c r="G14093" s="18">
        <v>2</v>
      </c>
      <c r="H14093" s="18">
        <v>1</v>
      </c>
    </row>
    <row r="14094" spans="1:8" x14ac:dyDescent="0.25">
      <c r="A14094" s="3" t="s">
        <v>763</v>
      </c>
      <c r="B14094" s="5">
        <v>949000</v>
      </c>
      <c r="C14094" t="s">
        <v>1902</v>
      </c>
      <c r="D14094" t="str">
        <f t="shared" si="221"/>
        <v>Townhouse</v>
      </c>
      <c r="E14094" t="s">
        <v>68</v>
      </c>
      <c r="F14094" t="str">
        <f>_xlfn.XLOOKUP(E14094,Geografiesleutel!A:A,Geografiesleutel!B:B,"",0,1)</f>
        <v>Northern Suburbs</v>
      </c>
      <c r="G14094" s="18">
        <v>3</v>
      </c>
      <c r="H14094" s="18">
        <v>2</v>
      </c>
    </row>
    <row r="14095" spans="1:8" x14ac:dyDescent="0.25">
      <c r="A14095" s="3" t="s">
        <v>1664</v>
      </c>
      <c r="B14095" s="5">
        <v>879000</v>
      </c>
      <c r="C14095" t="s">
        <v>1901</v>
      </c>
      <c r="D14095" t="str">
        <f t="shared" si="221"/>
        <v>Townhouse</v>
      </c>
      <c r="E14095" t="s">
        <v>97</v>
      </c>
      <c r="F14095" t="str">
        <f>_xlfn.XLOOKUP(E14095,Geografiesleutel!A:A,Geografiesleutel!B:B,"",0,1)</f>
        <v>Northern Suburbs</v>
      </c>
      <c r="G14095" s="18">
        <v>2</v>
      </c>
      <c r="H14095" s="18" t="s">
        <v>2650</v>
      </c>
    </row>
    <row r="14096" spans="1:8" x14ac:dyDescent="0.25">
      <c r="A14096" s="3" t="s">
        <v>96</v>
      </c>
      <c r="B14096" s="5">
        <v>1995000</v>
      </c>
      <c r="C14096" t="s">
        <v>1901</v>
      </c>
      <c r="D14096" t="str">
        <f t="shared" si="221"/>
        <v>Townhouse</v>
      </c>
      <c r="E14096" t="s">
        <v>11</v>
      </c>
      <c r="F14096" t="str">
        <f>_xlfn.XLOOKUP(E14096,Geografiesleutel!A:A,Geografiesleutel!B:B,"",0,1)</f>
        <v>Eastern Suburbs</v>
      </c>
      <c r="G14096" s="18">
        <v>2</v>
      </c>
      <c r="H14096" s="18">
        <v>2</v>
      </c>
    </row>
    <row r="14097" spans="1:8" x14ac:dyDescent="0.25">
      <c r="A14097" s="3" t="s">
        <v>187</v>
      </c>
      <c r="B14097" s="5">
        <v>1550000</v>
      </c>
      <c r="C14097" t="s">
        <v>1903</v>
      </c>
      <c r="D14097" t="str">
        <f t="shared" si="221"/>
        <v>Townhouse</v>
      </c>
      <c r="E14097" t="s">
        <v>30</v>
      </c>
      <c r="F14097" t="str">
        <f>_xlfn.XLOOKUP(E14097,Geografiesleutel!A:A,Geografiesleutel!B:B,"",0,1)</f>
        <v>Northern Suburbs</v>
      </c>
      <c r="G14097" s="18">
        <v>4</v>
      </c>
      <c r="H14097" s="18">
        <v>2</v>
      </c>
    </row>
    <row r="14098" spans="1:8" x14ac:dyDescent="0.25">
      <c r="A14098" s="3" t="s">
        <v>179</v>
      </c>
      <c r="B14098" s="5">
        <v>1175000</v>
      </c>
      <c r="C14098" t="s">
        <v>1901</v>
      </c>
      <c r="D14098" t="str">
        <f t="shared" si="221"/>
        <v>Townhouse</v>
      </c>
      <c r="E14098" t="s">
        <v>603</v>
      </c>
      <c r="F14098" t="str">
        <f>_xlfn.XLOOKUP(E14098,Geografiesleutel!A:A,Geografiesleutel!B:B,"",0,1)</f>
        <v>Eastern Suburbs</v>
      </c>
      <c r="G14098" s="18">
        <v>2</v>
      </c>
      <c r="H14098" s="18">
        <v>2</v>
      </c>
    </row>
    <row r="14099" spans="1:8" x14ac:dyDescent="0.25">
      <c r="A14099" s="3" t="s">
        <v>61</v>
      </c>
      <c r="B14099" s="5">
        <v>2200000</v>
      </c>
      <c r="C14099" t="s">
        <v>1903</v>
      </c>
      <c r="D14099" t="str">
        <f t="shared" si="221"/>
        <v>Townhouse</v>
      </c>
      <c r="E14099" t="s">
        <v>80</v>
      </c>
      <c r="F14099" t="str">
        <f>_xlfn.XLOOKUP(E14099,Geografiesleutel!A:A,Geografiesleutel!B:B,"",0,1)</f>
        <v>Eastern Suburbs</v>
      </c>
      <c r="G14099" s="18">
        <v>4</v>
      </c>
      <c r="H14099" s="18">
        <v>3</v>
      </c>
    </row>
    <row r="14100" spans="1:8" x14ac:dyDescent="0.25">
      <c r="A14100" s="3" t="s">
        <v>462</v>
      </c>
      <c r="B14100" s="5">
        <v>1095000</v>
      </c>
      <c r="C14100" t="s">
        <v>1901</v>
      </c>
      <c r="D14100" t="str">
        <f t="shared" si="221"/>
        <v>Townhouse</v>
      </c>
      <c r="E14100" t="s">
        <v>16</v>
      </c>
      <c r="F14100" t="str">
        <f>_xlfn.XLOOKUP(E14100,Geografiesleutel!A:A,Geografiesleutel!B:B,"",0,1)</f>
        <v>Eastern Suburbs</v>
      </c>
      <c r="G14100" s="18">
        <v>2</v>
      </c>
      <c r="H14100" s="18">
        <v>2</v>
      </c>
    </row>
    <row r="14101" spans="1:8" x14ac:dyDescent="0.25">
      <c r="A14101" s="3" t="s">
        <v>586</v>
      </c>
      <c r="B14101" s="5">
        <v>945000</v>
      </c>
      <c r="C14101" t="s">
        <v>1902</v>
      </c>
      <c r="D14101" t="str">
        <f t="shared" si="221"/>
        <v>Townhouse</v>
      </c>
      <c r="E14101" t="s">
        <v>110</v>
      </c>
      <c r="F14101" t="str">
        <f>_xlfn.XLOOKUP(E14101,Geografiesleutel!A:A,Geografiesleutel!B:B,"",0,1)</f>
        <v>Eastern Suburbs</v>
      </c>
      <c r="G14101" s="18">
        <v>3</v>
      </c>
      <c r="H14101" s="18">
        <v>2</v>
      </c>
    </row>
    <row r="14102" spans="1:8" x14ac:dyDescent="0.25">
      <c r="A14102" s="3" t="s">
        <v>789</v>
      </c>
      <c r="B14102" s="5">
        <v>620000</v>
      </c>
      <c r="C14102" t="s">
        <v>1913</v>
      </c>
      <c r="D14102" t="str">
        <f t="shared" si="221"/>
        <v>Townhouse</v>
      </c>
      <c r="E14102" t="s">
        <v>134</v>
      </c>
      <c r="F14102" t="str">
        <f>_xlfn.XLOOKUP(E14102,Geografiesleutel!A:A,Geografiesleutel!B:B,"",0,1)</f>
        <v>Eastern Suburbs</v>
      </c>
      <c r="G14102" s="18">
        <v>1</v>
      </c>
      <c r="H14102" s="18">
        <v>1</v>
      </c>
    </row>
    <row r="14103" spans="1:8" x14ac:dyDescent="0.25">
      <c r="A14103" s="3" t="s">
        <v>1445</v>
      </c>
      <c r="B14103" s="5">
        <v>1169000</v>
      </c>
      <c r="C14103" t="s">
        <v>1902</v>
      </c>
      <c r="D14103" t="str">
        <f t="shared" si="221"/>
        <v>Townhouse</v>
      </c>
      <c r="E14103" t="s">
        <v>368</v>
      </c>
      <c r="F14103" t="str">
        <f>_xlfn.XLOOKUP(E14103,Geografiesleutel!A:A,Geografiesleutel!B:B,"",0,1)</f>
        <v>Eastern Suburbs</v>
      </c>
      <c r="G14103" s="18">
        <v>3</v>
      </c>
      <c r="H14103" s="18">
        <v>2</v>
      </c>
    </row>
    <row r="14104" spans="1:8" x14ac:dyDescent="0.25">
      <c r="A14104" s="3" t="s">
        <v>457</v>
      </c>
      <c r="B14104" s="5">
        <v>1395000</v>
      </c>
      <c r="C14104" t="s">
        <v>1902</v>
      </c>
      <c r="D14104" t="str">
        <f t="shared" si="221"/>
        <v>Townhouse</v>
      </c>
      <c r="E14104" t="s">
        <v>46</v>
      </c>
      <c r="F14104" t="str">
        <f>_xlfn.XLOOKUP(E14104,Geografiesleutel!A:A,Geografiesleutel!B:B,"",0,1)</f>
        <v>Eastern Suburbs</v>
      </c>
      <c r="G14104" s="18">
        <v>3</v>
      </c>
      <c r="H14104" s="18">
        <v>2</v>
      </c>
    </row>
    <row r="14105" spans="1:8" x14ac:dyDescent="0.25">
      <c r="A14105" s="3" t="s">
        <v>342</v>
      </c>
      <c r="B14105" s="5">
        <v>2399000</v>
      </c>
      <c r="C14105" t="s">
        <v>1902</v>
      </c>
      <c r="D14105" t="str">
        <f t="shared" si="221"/>
        <v>Townhouse</v>
      </c>
      <c r="E14105" t="s">
        <v>70</v>
      </c>
      <c r="F14105" t="str">
        <f>_xlfn.XLOOKUP(E14105,Geografiesleutel!A:A,Geografiesleutel!B:B,"",0,1)</f>
        <v>Northern Suburbs</v>
      </c>
      <c r="G14105" s="18">
        <v>3</v>
      </c>
      <c r="H14105" s="18" t="s">
        <v>2646</v>
      </c>
    </row>
    <row r="14106" spans="1:8" x14ac:dyDescent="0.25">
      <c r="A14106" s="3" t="s">
        <v>572</v>
      </c>
      <c r="B14106" s="5">
        <v>800000</v>
      </c>
      <c r="C14106" t="s">
        <v>1901</v>
      </c>
      <c r="D14106" t="str">
        <f t="shared" si="221"/>
        <v>Townhouse</v>
      </c>
      <c r="E14106" t="s">
        <v>46</v>
      </c>
      <c r="F14106" t="str">
        <f>_xlfn.XLOOKUP(E14106,Geografiesleutel!A:A,Geografiesleutel!B:B,"",0,1)</f>
        <v>Eastern Suburbs</v>
      </c>
      <c r="G14106" s="18">
        <v>2</v>
      </c>
      <c r="H14106" s="18">
        <v>2</v>
      </c>
    </row>
    <row r="14107" spans="1:8" x14ac:dyDescent="0.25">
      <c r="A14107" s="3" t="s">
        <v>268</v>
      </c>
      <c r="B14107" s="5">
        <v>1800000</v>
      </c>
      <c r="C14107" t="s">
        <v>1902</v>
      </c>
      <c r="D14107" t="str">
        <f t="shared" si="221"/>
        <v>Townhouse</v>
      </c>
      <c r="E14107" t="s">
        <v>264</v>
      </c>
      <c r="F14107" t="str">
        <f>_xlfn.XLOOKUP(E14107,Geografiesleutel!A:A,Geografiesleutel!B:B,"",0,1)</f>
        <v>Eastern Suburbs</v>
      </c>
      <c r="G14107" s="18">
        <v>3</v>
      </c>
      <c r="H14107" s="18">
        <v>2</v>
      </c>
    </row>
    <row r="14108" spans="1:8" x14ac:dyDescent="0.25">
      <c r="A14108" s="3" t="s">
        <v>1181</v>
      </c>
      <c r="B14108" s="5">
        <v>1525000</v>
      </c>
      <c r="C14108" t="s">
        <v>1901</v>
      </c>
      <c r="D14108" t="str">
        <f t="shared" si="221"/>
        <v>Townhouse</v>
      </c>
      <c r="E14108" t="s">
        <v>46</v>
      </c>
      <c r="F14108" t="str">
        <f>_xlfn.XLOOKUP(E14108,Geografiesleutel!A:A,Geografiesleutel!B:B,"",0,1)</f>
        <v>Eastern Suburbs</v>
      </c>
      <c r="G14108" s="18">
        <v>2</v>
      </c>
      <c r="H14108" s="18">
        <v>2</v>
      </c>
    </row>
    <row r="14109" spans="1:8" x14ac:dyDescent="0.25">
      <c r="A14109" s="3" t="s">
        <v>219</v>
      </c>
      <c r="B14109" s="5">
        <v>1050000</v>
      </c>
      <c r="C14109" t="s">
        <v>1902</v>
      </c>
      <c r="D14109" t="str">
        <f t="shared" si="221"/>
        <v>Townhouse</v>
      </c>
      <c r="E14109" t="s">
        <v>97</v>
      </c>
      <c r="F14109" t="str">
        <f>_xlfn.XLOOKUP(E14109,Geografiesleutel!A:A,Geografiesleutel!B:B,"",0,1)</f>
        <v>Northern Suburbs</v>
      </c>
      <c r="G14109" s="18">
        <v>3</v>
      </c>
      <c r="H14109" s="18">
        <v>2</v>
      </c>
    </row>
    <row r="14110" spans="1:8" x14ac:dyDescent="0.25">
      <c r="A14110" s="3" t="s">
        <v>328</v>
      </c>
      <c r="B14110" s="5">
        <v>849000</v>
      </c>
      <c r="C14110" t="s">
        <v>1901</v>
      </c>
      <c r="D14110" t="str">
        <f t="shared" si="221"/>
        <v>Townhouse</v>
      </c>
      <c r="E14110" t="s">
        <v>369</v>
      </c>
      <c r="F14110" t="str">
        <f>_xlfn.XLOOKUP(E14110,Geografiesleutel!A:A,Geografiesleutel!B:B,"",0,1)</f>
        <v>Eastern Suburbs</v>
      </c>
      <c r="G14110" s="18">
        <v>2</v>
      </c>
      <c r="H14110" s="18">
        <v>1</v>
      </c>
    </row>
    <row r="14111" spans="1:8" x14ac:dyDescent="0.25">
      <c r="A14111" s="3" t="s">
        <v>1664</v>
      </c>
      <c r="B14111" s="5">
        <v>879000</v>
      </c>
      <c r="C14111" t="s">
        <v>1901</v>
      </c>
      <c r="D14111" t="str">
        <f t="shared" si="221"/>
        <v>Townhouse</v>
      </c>
      <c r="E14111" t="s">
        <v>97</v>
      </c>
      <c r="F14111" t="str">
        <f>_xlfn.XLOOKUP(E14111,Geografiesleutel!A:A,Geografiesleutel!B:B,"",0,1)</f>
        <v>Northern Suburbs</v>
      </c>
      <c r="G14111" s="18">
        <v>2</v>
      </c>
      <c r="H14111" s="18" t="s">
        <v>2650</v>
      </c>
    </row>
    <row r="14112" spans="1:8" x14ac:dyDescent="0.25">
      <c r="A14112" s="3" t="s">
        <v>263</v>
      </c>
      <c r="B14112" s="5">
        <v>2670000</v>
      </c>
      <c r="C14112" t="s">
        <v>1902</v>
      </c>
      <c r="D14112" t="str">
        <f t="shared" si="221"/>
        <v>Townhouse</v>
      </c>
      <c r="E14112" t="s">
        <v>322</v>
      </c>
      <c r="F14112" t="str">
        <f>_xlfn.XLOOKUP(E14112,Geografiesleutel!A:A,Geografiesleutel!B:B,"",0,1)</f>
        <v>Agricultural Smallholdings</v>
      </c>
      <c r="G14112" s="18">
        <v>3</v>
      </c>
      <c r="H14112" s="18">
        <v>2</v>
      </c>
    </row>
    <row r="14113" spans="1:8" x14ac:dyDescent="0.25">
      <c r="A14113" s="3" t="s">
        <v>187</v>
      </c>
      <c r="B14113" s="5">
        <v>1550000</v>
      </c>
      <c r="C14113" t="s">
        <v>1901</v>
      </c>
      <c r="D14113" t="str">
        <f t="shared" si="221"/>
        <v>Townhouse</v>
      </c>
      <c r="E14113" t="s">
        <v>491</v>
      </c>
      <c r="F14113" t="str">
        <f>_xlfn.XLOOKUP(E14113,Geografiesleutel!A:A,Geografiesleutel!B:B,"",0,1)</f>
        <v>Eastern Suburbs</v>
      </c>
      <c r="G14113" s="18">
        <v>2</v>
      </c>
      <c r="H14113" s="18">
        <v>2</v>
      </c>
    </row>
    <row r="14114" spans="1:8" x14ac:dyDescent="0.25">
      <c r="A14114" s="3" t="s">
        <v>41</v>
      </c>
      <c r="B14114" s="5">
        <v>2500000</v>
      </c>
      <c r="C14114" t="s">
        <v>1902</v>
      </c>
      <c r="D14114" t="str">
        <f t="shared" si="221"/>
        <v>Townhouse</v>
      </c>
      <c r="E14114" t="s">
        <v>491</v>
      </c>
      <c r="F14114" t="str">
        <f>_xlfn.XLOOKUP(E14114,Geografiesleutel!A:A,Geografiesleutel!B:B,"",0,1)</f>
        <v>Eastern Suburbs</v>
      </c>
      <c r="G14114" s="18">
        <v>3</v>
      </c>
      <c r="H14114" s="18">
        <v>3</v>
      </c>
    </row>
    <row r="14115" spans="1:8" x14ac:dyDescent="0.25">
      <c r="A14115" s="3" t="s">
        <v>133</v>
      </c>
      <c r="B14115" s="5">
        <v>1850000</v>
      </c>
      <c r="C14115" t="s">
        <v>1903</v>
      </c>
      <c r="D14115" t="str">
        <f t="shared" si="221"/>
        <v>Townhouse</v>
      </c>
      <c r="E14115" t="s">
        <v>141</v>
      </c>
      <c r="F14115" t="str">
        <f>_xlfn.XLOOKUP(E14115,Geografiesleutel!A:A,Geografiesleutel!B:B,"",0,1)</f>
        <v>Agricultural Smallholdings</v>
      </c>
      <c r="G14115" s="18">
        <v>4</v>
      </c>
      <c r="H14115" s="18">
        <v>3</v>
      </c>
    </row>
    <row r="14116" spans="1:8" x14ac:dyDescent="0.25">
      <c r="A14116" s="3" t="s">
        <v>14</v>
      </c>
      <c r="B14116" s="5">
        <v>2595000</v>
      </c>
      <c r="C14116" t="s">
        <v>1902</v>
      </c>
      <c r="D14116" t="str">
        <f t="shared" si="221"/>
        <v>Townhouse</v>
      </c>
      <c r="E14116" t="s">
        <v>16</v>
      </c>
      <c r="F14116" t="str">
        <f>_xlfn.XLOOKUP(E14116,Geografiesleutel!A:A,Geografiesleutel!B:B,"",0,1)</f>
        <v>Eastern Suburbs</v>
      </c>
      <c r="G14116" s="18">
        <v>3</v>
      </c>
      <c r="H14116" s="18" t="s">
        <v>2646</v>
      </c>
    </row>
    <row r="14117" spans="1:8" x14ac:dyDescent="0.25">
      <c r="A14117" s="3" t="s">
        <v>328</v>
      </c>
      <c r="B14117" s="5">
        <v>849000</v>
      </c>
      <c r="C14117" t="s">
        <v>1902</v>
      </c>
      <c r="D14117" t="str">
        <f t="shared" si="221"/>
        <v>Townhouse</v>
      </c>
      <c r="E14117" t="s">
        <v>136</v>
      </c>
      <c r="F14117" t="str">
        <f>_xlfn.XLOOKUP(E14117,Geografiesleutel!A:A,Geografiesleutel!B:B,"",0,1)</f>
        <v>Eastern Suburbs</v>
      </c>
      <c r="G14117" s="18">
        <v>3</v>
      </c>
      <c r="H14117" s="18" t="s">
        <v>2650</v>
      </c>
    </row>
    <row r="14118" spans="1:8" x14ac:dyDescent="0.25">
      <c r="A14118" s="3" t="s">
        <v>567</v>
      </c>
      <c r="B14118" s="5">
        <v>980000</v>
      </c>
      <c r="C14118" t="s">
        <v>1901</v>
      </c>
      <c r="D14118" t="str">
        <f t="shared" si="221"/>
        <v>Townhouse</v>
      </c>
      <c r="E14118" t="s">
        <v>46</v>
      </c>
      <c r="F14118" t="str">
        <f>_xlfn.XLOOKUP(E14118,Geografiesleutel!A:A,Geografiesleutel!B:B,"",0,1)</f>
        <v>Eastern Suburbs</v>
      </c>
      <c r="G14118" s="18">
        <v>2</v>
      </c>
      <c r="H14118" s="18">
        <v>1</v>
      </c>
    </row>
    <row r="14119" spans="1:8" x14ac:dyDescent="0.25">
      <c r="A14119" s="3" t="s">
        <v>316</v>
      </c>
      <c r="B14119" s="5">
        <v>2850000</v>
      </c>
      <c r="C14119" t="s">
        <v>1902</v>
      </c>
      <c r="D14119" t="str">
        <f t="shared" si="221"/>
        <v>Townhouse</v>
      </c>
      <c r="E14119" t="s">
        <v>322</v>
      </c>
      <c r="F14119" t="str">
        <f>_xlfn.XLOOKUP(E14119,Geografiesleutel!A:A,Geografiesleutel!B:B,"",0,1)</f>
        <v>Agricultural Smallholdings</v>
      </c>
      <c r="G14119" s="18">
        <v>3</v>
      </c>
      <c r="H14119" s="18">
        <v>2</v>
      </c>
    </row>
    <row r="14120" spans="1:8" x14ac:dyDescent="0.25">
      <c r="A14120" s="3" t="s">
        <v>1460</v>
      </c>
      <c r="B14120" s="5">
        <v>989000</v>
      </c>
      <c r="C14120" t="s">
        <v>1901</v>
      </c>
      <c r="D14120" t="str">
        <f t="shared" si="221"/>
        <v>Townhouse</v>
      </c>
      <c r="E14120" t="s">
        <v>97</v>
      </c>
      <c r="F14120" t="str">
        <f>_xlfn.XLOOKUP(E14120,Geografiesleutel!A:A,Geografiesleutel!B:B,"",0,1)</f>
        <v>Northern Suburbs</v>
      </c>
      <c r="G14120" s="18">
        <v>2</v>
      </c>
      <c r="H14120" s="18">
        <v>1</v>
      </c>
    </row>
    <row r="14121" spans="1:8" x14ac:dyDescent="0.25">
      <c r="A14121" s="3" t="s">
        <v>259</v>
      </c>
      <c r="B14121" s="5">
        <v>4450000</v>
      </c>
      <c r="C14121" t="s">
        <v>1902</v>
      </c>
      <c r="D14121" t="str">
        <f t="shared" si="221"/>
        <v>Townhouse</v>
      </c>
      <c r="E14121" t="s">
        <v>50</v>
      </c>
      <c r="F14121" t="str">
        <f>_xlfn.XLOOKUP(E14121,Geografiesleutel!A:A,Geografiesleutel!B:B,"",0,1)</f>
        <v>Eastern Suburbs</v>
      </c>
      <c r="G14121" s="18">
        <v>3</v>
      </c>
      <c r="H14121" s="18">
        <v>2</v>
      </c>
    </row>
    <row r="14122" spans="1:8" x14ac:dyDescent="0.25">
      <c r="A14122" s="3" t="s">
        <v>376</v>
      </c>
      <c r="B14122" s="5">
        <v>2000000</v>
      </c>
      <c r="C14122" t="s">
        <v>1903</v>
      </c>
      <c r="D14122" t="str">
        <f t="shared" si="221"/>
        <v>Townhouse</v>
      </c>
      <c r="E14122" t="s">
        <v>218</v>
      </c>
      <c r="F14122" t="str">
        <f>_xlfn.XLOOKUP(E14122,Geografiesleutel!A:A,Geografiesleutel!B:B,"",0,1)</f>
        <v>Southern Suburbs</v>
      </c>
      <c r="G14122" s="18">
        <v>4</v>
      </c>
      <c r="H14122" s="18">
        <v>2</v>
      </c>
    </row>
    <row r="14123" spans="1:8" x14ac:dyDescent="0.25">
      <c r="A14123" s="3" t="s">
        <v>148</v>
      </c>
      <c r="B14123" s="5">
        <v>1799000</v>
      </c>
      <c r="C14123" t="s">
        <v>1902</v>
      </c>
      <c r="D14123" t="str">
        <f t="shared" si="221"/>
        <v>Townhouse</v>
      </c>
      <c r="E14123" t="s">
        <v>30</v>
      </c>
      <c r="F14123" t="str">
        <f>_xlfn.XLOOKUP(E14123,Geografiesleutel!A:A,Geografiesleutel!B:B,"",0,1)</f>
        <v>Northern Suburbs</v>
      </c>
      <c r="G14123" s="18">
        <v>3</v>
      </c>
      <c r="H14123" s="18">
        <v>2</v>
      </c>
    </row>
    <row r="14124" spans="1:8" x14ac:dyDescent="0.25">
      <c r="A14124" s="3" t="s">
        <v>618</v>
      </c>
      <c r="B14124" s="5">
        <v>2079000</v>
      </c>
      <c r="C14124" t="s">
        <v>1902</v>
      </c>
      <c r="D14124" t="str">
        <f t="shared" si="221"/>
        <v>Townhouse</v>
      </c>
      <c r="E14124" t="s">
        <v>30</v>
      </c>
      <c r="F14124" t="str">
        <f>_xlfn.XLOOKUP(E14124,Geografiesleutel!A:A,Geografiesleutel!B:B,"",0,1)</f>
        <v>Northern Suburbs</v>
      </c>
      <c r="G14124" s="18">
        <v>3</v>
      </c>
      <c r="H14124" s="18">
        <v>2</v>
      </c>
    </row>
    <row r="14125" spans="1:8" x14ac:dyDescent="0.25">
      <c r="A14125" s="3" t="s">
        <v>393</v>
      </c>
      <c r="B14125" s="5">
        <v>895000</v>
      </c>
      <c r="C14125" t="s">
        <v>1901</v>
      </c>
      <c r="D14125" t="str">
        <f t="shared" si="221"/>
        <v>Townhouse</v>
      </c>
      <c r="E14125" t="s">
        <v>368</v>
      </c>
      <c r="F14125" t="str">
        <f>_xlfn.XLOOKUP(E14125,Geografiesleutel!A:A,Geografiesleutel!B:B,"",0,1)</f>
        <v>Eastern Suburbs</v>
      </c>
      <c r="G14125" s="18">
        <v>2</v>
      </c>
      <c r="H14125" s="18">
        <v>1</v>
      </c>
    </row>
    <row r="14126" spans="1:8" x14ac:dyDescent="0.25">
      <c r="A14126" s="3" t="s">
        <v>758</v>
      </c>
      <c r="B14126" s="5">
        <v>930000</v>
      </c>
      <c r="C14126" t="s">
        <v>1901</v>
      </c>
      <c r="D14126" t="str">
        <f t="shared" si="221"/>
        <v>Townhouse</v>
      </c>
      <c r="E14126" t="s">
        <v>368</v>
      </c>
      <c r="F14126" t="str">
        <f>_xlfn.XLOOKUP(E14126,Geografiesleutel!A:A,Geografiesleutel!B:B,"",0,1)</f>
        <v>Eastern Suburbs</v>
      </c>
      <c r="G14126" s="18">
        <v>2</v>
      </c>
      <c r="H14126" s="18" t="s">
        <v>2650</v>
      </c>
    </row>
    <row r="14127" spans="1:8" x14ac:dyDescent="0.25">
      <c r="A14127" s="3" t="s">
        <v>280</v>
      </c>
      <c r="B14127" s="5">
        <v>1900000</v>
      </c>
      <c r="C14127" t="s">
        <v>1901</v>
      </c>
      <c r="D14127" t="str">
        <f t="shared" si="221"/>
        <v>Townhouse</v>
      </c>
      <c r="E14127" t="s">
        <v>18</v>
      </c>
      <c r="F14127" t="str">
        <f>_xlfn.XLOOKUP(E14127,Geografiesleutel!A:A,Geografiesleutel!B:B,"",0,1)</f>
        <v>Agricultural Smallholdings</v>
      </c>
      <c r="G14127" s="18">
        <v>2</v>
      </c>
      <c r="H14127" s="18">
        <v>2</v>
      </c>
    </row>
    <row r="14128" spans="1:8" x14ac:dyDescent="0.25">
      <c r="A14128" s="3" t="s">
        <v>961</v>
      </c>
      <c r="B14128" s="5">
        <v>1240000</v>
      </c>
      <c r="C14128" t="s">
        <v>1902</v>
      </c>
      <c r="D14128" t="str">
        <f t="shared" si="221"/>
        <v>Townhouse</v>
      </c>
      <c r="E14128" t="s">
        <v>186</v>
      </c>
      <c r="F14128" t="str">
        <f>_xlfn.XLOOKUP(E14128,Geografiesleutel!A:A,Geografiesleutel!B:B,"",0,1)</f>
        <v>Eastern Suburbs</v>
      </c>
      <c r="G14128" s="18">
        <v>3</v>
      </c>
      <c r="H14128" s="18">
        <v>1</v>
      </c>
    </row>
    <row r="14129" spans="1:8" x14ac:dyDescent="0.25">
      <c r="A14129" s="3" t="s">
        <v>737</v>
      </c>
      <c r="B14129" s="5">
        <v>1749000</v>
      </c>
      <c r="C14129" t="s">
        <v>1902</v>
      </c>
      <c r="D14129" t="str">
        <f t="shared" si="221"/>
        <v>Townhouse</v>
      </c>
      <c r="E14129" t="s">
        <v>46</v>
      </c>
      <c r="F14129" t="str">
        <f>_xlfn.XLOOKUP(E14129,Geografiesleutel!A:A,Geografiesleutel!B:B,"",0,1)</f>
        <v>Eastern Suburbs</v>
      </c>
      <c r="G14129" s="18">
        <v>3</v>
      </c>
      <c r="H14129" s="18">
        <v>2</v>
      </c>
    </row>
    <row r="14130" spans="1:8" x14ac:dyDescent="0.25">
      <c r="A14130" s="3" t="s">
        <v>758</v>
      </c>
      <c r="B14130" s="5">
        <v>930000</v>
      </c>
      <c r="C14130" t="s">
        <v>1901</v>
      </c>
      <c r="D14130" t="str">
        <f t="shared" si="221"/>
        <v>Townhouse</v>
      </c>
      <c r="E14130" t="s">
        <v>368</v>
      </c>
      <c r="F14130" t="str">
        <f>_xlfn.XLOOKUP(E14130,Geografiesleutel!A:A,Geografiesleutel!B:B,"",0,1)</f>
        <v>Eastern Suburbs</v>
      </c>
      <c r="G14130" s="18">
        <v>2</v>
      </c>
      <c r="H14130" s="18" t="s">
        <v>2650</v>
      </c>
    </row>
    <row r="14131" spans="1:8" x14ac:dyDescent="0.25">
      <c r="A14131" s="3" t="s">
        <v>75</v>
      </c>
      <c r="B14131" s="5">
        <v>1470000</v>
      </c>
      <c r="C14131" t="s">
        <v>1902</v>
      </c>
      <c r="D14131" t="str">
        <f t="shared" si="221"/>
        <v>Townhouse</v>
      </c>
      <c r="E14131" t="s">
        <v>18</v>
      </c>
      <c r="F14131" t="str">
        <f>_xlfn.XLOOKUP(E14131,Geografiesleutel!A:A,Geografiesleutel!B:B,"",0,1)</f>
        <v>Agricultural Smallholdings</v>
      </c>
      <c r="G14131" s="18">
        <v>3</v>
      </c>
      <c r="H14131" s="18">
        <v>2</v>
      </c>
    </row>
    <row r="14132" spans="1:8" x14ac:dyDescent="0.25">
      <c r="A14132" s="3" t="s">
        <v>75</v>
      </c>
      <c r="B14132" s="5">
        <v>1470000</v>
      </c>
      <c r="C14132" t="s">
        <v>1902</v>
      </c>
      <c r="D14132" t="str">
        <f t="shared" si="221"/>
        <v>Townhouse</v>
      </c>
      <c r="E14132" t="s">
        <v>18</v>
      </c>
      <c r="F14132" t="str">
        <f>_xlfn.XLOOKUP(E14132,Geografiesleutel!A:A,Geografiesleutel!B:B,"",0,1)</f>
        <v>Agricultural Smallholdings</v>
      </c>
      <c r="G14132" s="18">
        <v>3</v>
      </c>
      <c r="H14132" s="18">
        <v>2</v>
      </c>
    </row>
    <row r="14133" spans="1:8" x14ac:dyDescent="0.25">
      <c r="A14133" s="3" t="s">
        <v>592</v>
      </c>
      <c r="B14133" s="5">
        <v>890000</v>
      </c>
      <c r="C14133" t="s">
        <v>1902</v>
      </c>
      <c r="D14133" t="str">
        <f t="shared" si="221"/>
        <v>Townhouse</v>
      </c>
      <c r="E14133" t="s">
        <v>97</v>
      </c>
      <c r="F14133" t="str">
        <f>_xlfn.XLOOKUP(E14133,Geografiesleutel!A:A,Geografiesleutel!B:B,"",0,1)</f>
        <v>Northern Suburbs</v>
      </c>
      <c r="G14133" s="18">
        <v>3</v>
      </c>
      <c r="H14133" s="18" t="s">
        <v>2650</v>
      </c>
    </row>
    <row r="14134" spans="1:8" x14ac:dyDescent="0.25">
      <c r="A14134" s="3" t="s">
        <v>619</v>
      </c>
      <c r="B14134" s="5">
        <v>835000</v>
      </c>
      <c r="C14134" t="s">
        <v>1913</v>
      </c>
      <c r="D14134" t="str">
        <f t="shared" ref="D14134:D14196" si="222">TRIM(RIGHT(SUBSTITUTE(C14134," ",REPT(" ",LEN(C14134))),LEN(C14134)))</f>
        <v>Townhouse</v>
      </c>
      <c r="E14134" t="s">
        <v>46</v>
      </c>
      <c r="F14134" t="str">
        <f>_xlfn.XLOOKUP(E14134,Geografiesleutel!A:A,Geografiesleutel!B:B,"",0,1)</f>
        <v>Eastern Suburbs</v>
      </c>
      <c r="G14134" s="18">
        <v>1</v>
      </c>
      <c r="H14134" s="18">
        <v>1</v>
      </c>
    </row>
    <row r="14135" spans="1:8" x14ac:dyDescent="0.25">
      <c r="A14135" s="3" t="s">
        <v>36</v>
      </c>
      <c r="B14135" s="5">
        <v>1750000</v>
      </c>
      <c r="C14135" t="s">
        <v>1902</v>
      </c>
      <c r="D14135" t="str">
        <f t="shared" si="222"/>
        <v>Townhouse</v>
      </c>
      <c r="E14135" t="s">
        <v>351</v>
      </c>
      <c r="F14135" t="str">
        <f>_xlfn.XLOOKUP(E14135,Geografiesleutel!A:A,Geografiesleutel!B:B,"",0,1)</f>
        <v>Eastern Suburbs</v>
      </c>
      <c r="G14135" s="18">
        <v>3</v>
      </c>
      <c r="H14135" s="18">
        <v>2</v>
      </c>
    </row>
    <row r="14136" spans="1:8" x14ac:dyDescent="0.25">
      <c r="A14136" s="3" t="s">
        <v>1972</v>
      </c>
      <c r="B14136" s="5">
        <v>1799999</v>
      </c>
      <c r="C14136" t="s">
        <v>1902</v>
      </c>
      <c r="D14136" t="str">
        <f t="shared" si="222"/>
        <v>Townhouse</v>
      </c>
      <c r="E14136" t="s">
        <v>490</v>
      </c>
      <c r="F14136" t="str">
        <f>_xlfn.XLOOKUP(E14136,Geografiesleutel!A:A,Geografiesleutel!B:B,"",0,1)</f>
        <v>Agricultural Smallholdings</v>
      </c>
      <c r="G14136" s="18">
        <v>3</v>
      </c>
      <c r="H14136" s="18" t="s">
        <v>2646</v>
      </c>
    </row>
    <row r="14137" spans="1:8" x14ac:dyDescent="0.25">
      <c r="A14137" s="3" t="s">
        <v>551</v>
      </c>
      <c r="B14137" s="5">
        <v>875000</v>
      </c>
      <c r="C14137" t="s">
        <v>1901</v>
      </c>
      <c r="D14137" t="str">
        <f t="shared" si="222"/>
        <v>Townhouse</v>
      </c>
      <c r="E14137" t="s">
        <v>335</v>
      </c>
      <c r="F14137" t="str">
        <f>_xlfn.XLOOKUP(E14137,Geografiesleutel!A:A,Geografiesleutel!B:B,"",0,1)</f>
        <v>Agricultural Smallholdings</v>
      </c>
      <c r="G14137" s="18">
        <v>2</v>
      </c>
      <c r="H14137" s="18">
        <v>1</v>
      </c>
    </row>
    <row r="14138" spans="1:8" x14ac:dyDescent="0.25">
      <c r="A14138" s="3" t="s">
        <v>268</v>
      </c>
      <c r="B14138" s="5">
        <v>1800000</v>
      </c>
      <c r="C14138" t="s">
        <v>1902</v>
      </c>
      <c r="D14138" t="str">
        <f t="shared" si="222"/>
        <v>Townhouse</v>
      </c>
      <c r="E14138" t="s">
        <v>855</v>
      </c>
      <c r="F14138" t="str">
        <f>_xlfn.XLOOKUP(E14138,Geografiesleutel!A:A,Geografiesleutel!B:B,"",0,1)</f>
        <v>Agricultural Smallholdings</v>
      </c>
      <c r="G14138" s="18">
        <v>3</v>
      </c>
      <c r="H14138" s="18">
        <v>2</v>
      </c>
    </row>
    <row r="14139" spans="1:8" x14ac:dyDescent="0.25">
      <c r="A14139" s="3" t="s">
        <v>216</v>
      </c>
      <c r="B14139" s="5">
        <v>1100000</v>
      </c>
      <c r="C14139" t="s">
        <v>1902</v>
      </c>
      <c r="D14139" t="str">
        <f t="shared" si="222"/>
        <v>Townhouse</v>
      </c>
      <c r="E14139" t="s">
        <v>97</v>
      </c>
      <c r="F14139" t="str">
        <f>_xlfn.XLOOKUP(E14139,Geografiesleutel!A:A,Geografiesleutel!B:B,"",0,1)</f>
        <v>Northern Suburbs</v>
      </c>
      <c r="G14139" s="18">
        <v>3</v>
      </c>
      <c r="H14139" s="18">
        <v>2</v>
      </c>
    </row>
    <row r="14140" spans="1:8" x14ac:dyDescent="0.25">
      <c r="A14140" s="3" t="s">
        <v>150</v>
      </c>
      <c r="B14140" s="5">
        <v>1350000</v>
      </c>
      <c r="C14140" t="s">
        <v>1902</v>
      </c>
      <c r="D14140" t="str">
        <f t="shared" si="222"/>
        <v>Townhouse</v>
      </c>
      <c r="E14140" t="s">
        <v>46</v>
      </c>
      <c r="F14140" t="str">
        <f>_xlfn.XLOOKUP(E14140,Geografiesleutel!A:A,Geografiesleutel!B:B,"",0,1)</f>
        <v>Eastern Suburbs</v>
      </c>
      <c r="G14140" s="18">
        <v>3</v>
      </c>
      <c r="H14140" s="18">
        <v>2</v>
      </c>
    </row>
    <row r="14141" spans="1:8" x14ac:dyDescent="0.25">
      <c r="A14141" s="3" t="s">
        <v>1973</v>
      </c>
      <c r="B14141" s="5">
        <v>2796180</v>
      </c>
      <c r="C14141" t="s">
        <v>1902</v>
      </c>
      <c r="D14141" t="str">
        <f t="shared" si="222"/>
        <v>Townhouse</v>
      </c>
      <c r="E14141" t="s">
        <v>46</v>
      </c>
      <c r="F14141" t="str">
        <f>_xlfn.XLOOKUP(E14141,Geografiesleutel!A:A,Geografiesleutel!B:B,"",0,1)</f>
        <v>Eastern Suburbs</v>
      </c>
      <c r="G14141" s="18">
        <v>3</v>
      </c>
      <c r="H14141" s="18">
        <v>2</v>
      </c>
    </row>
    <row r="14142" spans="1:8" x14ac:dyDescent="0.25">
      <c r="A14142" s="3" t="s">
        <v>268</v>
      </c>
      <c r="B14142" s="5">
        <v>1800000</v>
      </c>
      <c r="C14142" t="s">
        <v>1901</v>
      </c>
      <c r="D14142" t="str">
        <f t="shared" si="222"/>
        <v>Townhouse</v>
      </c>
      <c r="E14142" t="s">
        <v>209</v>
      </c>
      <c r="F14142" t="str">
        <f>_xlfn.XLOOKUP(E14142,Geografiesleutel!A:A,Geografiesleutel!B:B,"",0,1)</f>
        <v>Eastern Suburbs</v>
      </c>
      <c r="G14142" s="18">
        <v>2</v>
      </c>
      <c r="H14142" s="18">
        <v>2</v>
      </c>
    </row>
    <row r="14143" spans="1:8" x14ac:dyDescent="0.25">
      <c r="A14143" s="3" t="s">
        <v>54</v>
      </c>
      <c r="B14143" s="5">
        <v>1700000</v>
      </c>
      <c r="C14143" t="s">
        <v>1902</v>
      </c>
      <c r="D14143" t="str">
        <f t="shared" si="222"/>
        <v>Townhouse</v>
      </c>
      <c r="E14143" t="s">
        <v>101</v>
      </c>
      <c r="F14143" t="str">
        <f>_xlfn.XLOOKUP(E14143,Geografiesleutel!A:A,Geografiesleutel!B:B,"",0,1)</f>
        <v>Eastern Suburbs</v>
      </c>
      <c r="G14143" s="18">
        <v>3</v>
      </c>
      <c r="H14143" s="18">
        <v>2</v>
      </c>
    </row>
    <row r="14144" spans="1:8" x14ac:dyDescent="0.25">
      <c r="A14144" s="3" t="s">
        <v>150</v>
      </c>
      <c r="B14144" s="5">
        <v>1350000</v>
      </c>
      <c r="C14144" t="s">
        <v>1902</v>
      </c>
      <c r="D14144" t="str">
        <f t="shared" si="222"/>
        <v>Townhouse</v>
      </c>
      <c r="E14144" t="s">
        <v>324</v>
      </c>
      <c r="F14144" t="str">
        <f>_xlfn.XLOOKUP(E14144,Geografiesleutel!A:A,Geografiesleutel!B:B,"",0,1)</f>
        <v>Eastern Suburbs</v>
      </c>
      <c r="G14144" s="18">
        <v>3</v>
      </c>
      <c r="H14144" s="18">
        <v>3</v>
      </c>
    </row>
    <row r="14145" spans="1:8" x14ac:dyDescent="0.25">
      <c r="A14145" s="3" t="s">
        <v>27</v>
      </c>
      <c r="B14145" s="5">
        <v>2250000</v>
      </c>
      <c r="C14145" t="s">
        <v>1902</v>
      </c>
      <c r="D14145" t="str">
        <f t="shared" si="222"/>
        <v>Townhouse</v>
      </c>
      <c r="E14145" t="s">
        <v>233</v>
      </c>
      <c r="F14145" t="str">
        <f>_xlfn.XLOOKUP(E14145,Geografiesleutel!A:A,Geografiesleutel!B:B,"",0,1)</f>
        <v>Eastern Suburbs</v>
      </c>
      <c r="G14145" s="18">
        <v>3</v>
      </c>
      <c r="H14145" s="18">
        <v>2</v>
      </c>
    </row>
    <row r="14146" spans="1:8" x14ac:dyDescent="0.25">
      <c r="A14146" s="3" t="s">
        <v>409</v>
      </c>
      <c r="B14146" s="5">
        <v>1345000</v>
      </c>
      <c r="C14146" t="s">
        <v>1902</v>
      </c>
      <c r="D14146" t="str">
        <f t="shared" si="222"/>
        <v>Townhouse</v>
      </c>
      <c r="E14146" t="s">
        <v>46</v>
      </c>
      <c r="F14146" t="str">
        <f>_xlfn.XLOOKUP(E14146,Geografiesleutel!A:A,Geografiesleutel!B:B,"",0,1)</f>
        <v>Eastern Suburbs</v>
      </c>
      <c r="G14146" s="18">
        <v>3</v>
      </c>
      <c r="H14146" s="18">
        <v>2</v>
      </c>
    </row>
    <row r="14147" spans="1:8" x14ac:dyDescent="0.25">
      <c r="A14147" s="3" t="s">
        <v>1109</v>
      </c>
      <c r="B14147" s="5">
        <v>798000</v>
      </c>
      <c r="C14147" t="s">
        <v>1901</v>
      </c>
      <c r="D14147" t="str">
        <f t="shared" si="222"/>
        <v>Townhouse</v>
      </c>
      <c r="E14147" t="s">
        <v>97</v>
      </c>
      <c r="F14147" t="str">
        <f>_xlfn.XLOOKUP(E14147,Geografiesleutel!A:A,Geografiesleutel!B:B,"",0,1)</f>
        <v>Northern Suburbs</v>
      </c>
      <c r="G14147" s="18">
        <v>2</v>
      </c>
      <c r="H14147" s="18">
        <v>1</v>
      </c>
    </row>
    <row r="14148" spans="1:8" x14ac:dyDescent="0.25">
      <c r="A14148" s="3" t="s">
        <v>183</v>
      </c>
      <c r="B14148" s="5">
        <v>1250000</v>
      </c>
      <c r="C14148" t="s">
        <v>1902</v>
      </c>
      <c r="D14148" t="str">
        <f t="shared" si="222"/>
        <v>Townhouse</v>
      </c>
      <c r="E14148" t="s">
        <v>30</v>
      </c>
      <c r="F14148" t="str">
        <f>_xlfn.XLOOKUP(E14148,Geografiesleutel!A:A,Geografiesleutel!B:B,"",0,1)</f>
        <v>Northern Suburbs</v>
      </c>
      <c r="G14148" s="18">
        <v>3</v>
      </c>
      <c r="H14148" s="18">
        <v>2</v>
      </c>
    </row>
    <row r="14149" spans="1:8" x14ac:dyDescent="0.25">
      <c r="A14149" s="3" t="s">
        <v>53</v>
      </c>
      <c r="B14149" s="5">
        <v>899000</v>
      </c>
      <c r="C14149" t="s">
        <v>1901</v>
      </c>
      <c r="D14149" t="str">
        <f t="shared" si="222"/>
        <v>Townhouse</v>
      </c>
      <c r="E14149" t="s">
        <v>1503</v>
      </c>
      <c r="F14149" t="str">
        <f>_xlfn.XLOOKUP(E14149,Geografiesleutel!A:A,Geografiesleutel!B:B,"",0,1)</f>
        <v>Northern Suburbs</v>
      </c>
      <c r="G14149" s="18">
        <v>2</v>
      </c>
      <c r="H14149" s="18" t="s">
        <v>2646</v>
      </c>
    </row>
    <row r="14150" spans="1:8" x14ac:dyDescent="0.25">
      <c r="A14150" s="3" t="s">
        <v>365</v>
      </c>
      <c r="B14150" s="5">
        <v>1450000</v>
      </c>
      <c r="C14150" t="s">
        <v>1902</v>
      </c>
      <c r="D14150" t="str">
        <f t="shared" si="222"/>
        <v>Townhouse</v>
      </c>
      <c r="E14150" t="s">
        <v>324</v>
      </c>
      <c r="F14150" t="str">
        <f>_xlfn.XLOOKUP(E14150,Geografiesleutel!A:A,Geografiesleutel!B:B,"",0,1)</f>
        <v>Eastern Suburbs</v>
      </c>
      <c r="G14150" s="18">
        <v>3</v>
      </c>
      <c r="H14150" s="18">
        <v>3</v>
      </c>
    </row>
    <row r="14151" spans="1:8" x14ac:dyDescent="0.25">
      <c r="A14151" s="3" t="s">
        <v>1460</v>
      </c>
      <c r="B14151" s="5">
        <v>989000</v>
      </c>
      <c r="C14151" t="s">
        <v>1901</v>
      </c>
      <c r="D14151" t="str">
        <f t="shared" si="222"/>
        <v>Townhouse</v>
      </c>
      <c r="E14151" t="s">
        <v>30</v>
      </c>
      <c r="F14151" t="str">
        <f>_xlfn.XLOOKUP(E14151,Geografiesleutel!A:A,Geografiesleutel!B:B,"",0,1)</f>
        <v>Northern Suburbs</v>
      </c>
      <c r="G14151" s="18">
        <v>2</v>
      </c>
      <c r="H14151" s="18">
        <v>1</v>
      </c>
    </row>
    <row r="14152" spans="1:8" x14ac:dyDescent="0.25">
      <c r="A14152" s="3" t="s">
        <v>162</v>
      </c>
      <c r="B14152" s="5">
        <v>950000</v>
      </c>
      <c r="C14152" t="s">
        <v>1901</v>
      </c>
      <c r="D14152" t="str">
        <f t="shared" si="222"/>
        <v>Townhouse</v>
      </c>
      <c r="E14152" t="s">
        <v>66</v>
      </c>
      <c r="F14152" t="str">
        <f>_xlfn.XLOOKUP(E14152,Geografiesleutel!A:A,Geografiesleutel!B:B,"",0,1)</f>
        <v>Northern Suburbs</v>
      </c>
      <c r="G14152" s="18">
        <v>2</v>
      </c>
      <c r="H14152" s="18">
        <v>1</v>
      </c>
    </row>
    <row r="14153" spans="1:8" x14ac:dyDescent="0.25">
      <c r="A14153" s="3" t="s">
        <v>518</v>
      </c>
      <c r="B14153" s="5">
        <v>2905000</v>
      </c>
      <c r="C14153" t="s">
        <v>1902</v>
      </c>
      <c r="D14153" t="str">
        <f t="shared" si="222"/>
        <v>Townhouse</v>
      </c>
      <c r="E14153" t="s">
        <v>139</v>
      </c>
      <c r="F14153" t="str">
        <f>_xlfn.XLOOKUP(E14153,Geografiesleutel!A:A,Geografiesleutel!B:B,"",0,1)</f>
        <v>Eastern Suburbs</v>
      </c>
      <c r="G14153" s="18">
        <v>3</v>
      </c>
      <c r="H14153" s="18">
        <v>2</v>
      </c>
    </row>
    <row r="14154" spans="1:8" x14ac:dyDescent="0.25">
      <c r="A14154" s="3" t="s">
        <v>409</v>
      </c>
      <c r="B14154" s="5">
        <v>1345000</v>
      </c>
      <c r="C14154" t="s">
        <v>1901</v>
      </c>
      <c r="D14154" t="str">
        <f t="shared" si="222"/>
        <v>Townhouse</v>
      </c>
      <c r="E14154" t="s">
        <v>974</v>
      </c>
      <c r="F14154" t="str">
        <f>_xlfn.XLOOKUP(E14154,Geografiesleutel!A:A,Geografiesleutel!B:B,"",0,1)</f>
        <v>Eastern Suburbs</v>
      </c>
      <c r="G14154" s="18">
        <v>2</v>
      </c>
      <c r="H14154" s="18">
        <v>2</v>
      </c>
    </row>
    <row r="14155" spans="1:8" x14ac:dyDescent="0.25">
      <c r="A14155" s="3" t="s">
        <v>1974</v>
      </c>
      <c r="B14155" s="5">
        <v>1990009</v>
      </c>
      <c r="C14155" t="s">
        <v>1902</v>
      </c>
      <c r="D14155" t="str">
        <f t="shared" si="222"/>
        <v>Townhouse</v>
      </c>
      <c r="E14155" t="s">
        <v>112</v>
      </c>
      <c r="F14155" t="str">
        <f>_xlfn.XLOOKUP(E14155,Geografiesleutel!A:A,Geografiesleutel!B:B,"",0,1)</f>
        <v>Northern Suburbs</v>
      </c>
      <c r="G14155" s="18">
        <v>3</v>
      </c>
      <c r="H14155" s="18" t="s">
        <v>2646</v>
      </c>
    </row>
    <row r="14156" spans="1:8" x14ac:dyDescent="0.25">
      <c r="A14156" s="3" t="s">
        <v>150</v>
      </c>
      <c r="B14156" s="5">
        <v>1350000</v>
      </c>
      <c r="C14156" t="s">
        <v>1901</v>
      </c>
      <c r="D14156" t="str">
        <f t="shared" si="222"/>
        <v>Townhouse</v>
      </c>
      <c r="E14156" t="s">
        <v>152</v>
      </c>
      <c r="F14156" t="str">
        <f>_xlfn.XLOOKUP(E14156,Geografiesleutel!A:A,Geografiesleutel!B:B,"",0,1)</f>
        <v>Eastern Suburbs</v>
      </c>
      <c r="G14156" s="18">
        <v>2</v>
      </c>
      <c r="H14156" s="18">
        <v>2</v>
      </c>
    </row>
    <row r="14157" spans="1:8" x14ac:dyDescent="0.25">
      <c r="A14157" s="3" t="s">
        <v>192</v>
      </c>
      <c r="B14157" s="5">
        <v>1499000</v>
      </c>
      <c r="C14157" t="s">
        <v>1901</v>
      </c>
      <c r="D14157" t="str">
        <f t="shared" si="222"/>
        <v>Townhouse</v>
      </c>
      <c r="E14157" t="s">
        <v>112</v>
      </c>
      <c r="F14157" t="str">
        <f>_xlfn.XLOOKUP(E14157,Geografiesleutel!A:A,Geografiesleutel!B:B,"",0,1)</f>
        <v>Northern Suburbs</v>
      </c>
      <c r="G14157" s="18">
        <v>2</v>
      </c>
      <c r="H14157" s="18" t="s">
        <v>2646</v>
      </c>
    </row>
    <row r="14158" spans="1:8" x14ac:dyDescent="0.25">
      <c r="A14158" s="3" t="s">
        <v>192</v>
      </c>
      <c r="B14158" s="5">
        <v>1499000</v>
      </c>
      <c r="C14158" t="s">
        <v>1901</v>
      </c>
      <c r="D14158" t="str">
        <f t="shared" si="222"/>
        <v>Townhouse</v>
      </c>
      <c r="E14158" t="s">
        <v>112</v>
      </c>
      <c r="F14158" t="str">
        <f>_xlfn.XLOOKUP(E14158,Geografiesleutel!A:A,Geografiesleutel!B:B,"",0,1)</f>
        <v>Northern Suburbs</v>
      </c>
      <c r="G14158" s="18">
        <v>2</v>
      </c>
      <c r="H14158" s="18" t="s">
        <v>2646</v>
      </c>
    </row>
    <row r="14159" spans="1:8" x14ac:dyDescent="0.25">
      <c r="A14159" s="3" t="s">
        <v>146</v>
      </c>
      <c r="B14159" s="5">
        <v>1999000</v>
      </c>
      <c r="C14159" t="s">
        <v>1902</v>
      </c>
      <c r="D14159" t="str">
        <f t="shared" si="222"/>
        <v>Townhouse</v>
      </c>
      <c r="E14159" t="s">
        <v>112</v>
      </c>
      <c r="F14159" t="str">
        <f>_xlfn.XLOOKUP(E14159,Geografiesleutel!A:A,Geografiesleutel!B:B,"",0,1)</f>
        <v>Northern Suburbs</v>
      </c>
      <c r="G14159" s="18">
        <v>3</v>
      </c>
      <c r="H14159" s="18" t="s">
        <v>2646</v>
      </c>
    </row>
    <row r="14160" spans="1:8" x14ac:dyDescent="0.25">
      <c r="A14160" s="3" t="s">
        <v>65</v>
      </c>
      <c r="B14160" s="5">
        <v>1390000</v>
      </c>
      <c r="C14160" t="s">
        <v>1902</v>
      </c>
      <c r="D14160" t="str">
        <f t="shared" si="222"/>
        <v>Townhouse</v>
      </c>
      <c r="E14160" t="s">
        <v>194</v>
      </c>
      <c r="F14160" t="str">
        <f>_xlfn.XLOOKUP(E14160,Geografiesleutel!A:A,Geografiesleutel!B:B,"",0,1)</f>
        <v>Eastern Suburbs</v>
      </c>
      <c r="G14160" s="18">
        <v>3</v>
      </c>
      <c r="H14160" s="18" t="s">
        <v>2646</v>
      </c>
    </row>
    <row r="14161" spans="1:8" x14ac:dyDescent="0.25">
      <c r="A14161" s="3" t="s">
        <v>778</v>
      </c>
      <c r="B14161" s="5">
        <v>600000</v>
      </c>
      <c r="C14161" t="s">
        <v>1975</v>
      </c>
      <c r="D14161" t="str">
        <f t="shared" si="222"/>
        <v>Townhouse</v>
      </c>
      <c r="E14161" t="s">
        <v>264</v>
      </c>
      <c r="F14161" t="str">
        <f>_xlfn.XLOOKUP(E14161,Geografiesleutel!A:A,Geografiesleutel!B:B,"",0,1)</f>
        <v>Eastern Suburbs</v>
      </c>
      <c r="G14161" s="18">
        <v>5</v>
      </c>
      <c r="H14161" s="18">
        <v>1</v>
      </c>
    </row>
    <row r="14162" spans="1:8" x14ac:dyDescent="0.25">
      <c r="A14162" s="3" t="s">
        <v>1141</v>
      </c>
      <c r="B14162" s="5">
        <v>530000</v>
      </c>
      <c r="C14162" t="s">
        <v>1901</v>
      </c>
      <c r="D14162" t="str">
        <f t="shared" si="222"/>
        <v>Townhouse</v>
      </c>
      <c r="E14162" t="s">
        <v>257</v>
      </c>
      <c r="F14162" t="str">
        <f>_xlfn.XLOOKUP(E14162,Geografiesleutel!A:A,Geografiesleutel!B:B,"",0,1)</f>
        <v>Western Suburbs</v>
      </c>
      <c r="G14162" s="18">
        <v>2</v>
      </c>
      <c r="H14162" s="18">
        <v>1</v>
      </c>
    </row>
    <row r="14163" spans="1:8" x14ac:dyDescent="0.25">
      <c r="A14163" s="3" t="s">
        <v>1237</v>
      </c>
      <c r="B14163" s="5">
        <v>2805000</v>
      </c>
      <c r="C14163" t="s">
        <v>1902</v>
      </c>
      <c r="D14163" t="str">
        <f t="shared" si="222"/>
        <v>Townhouse</v>
      </c>
      <c r="E14163" t="s">
        <v>139</v>
      </c>
      <c r="F14163" t="str">
        <f>_xlfn.XLOOKUP(E14163,Geografiesleutel!A:A,Geografiesleutel!B:B,"",0,1)</f>
        <v>Eastern Suburbs</v>
      </c>
      <c r="G14163" s="18">
        <v>3</v>
      </c>
      <c r="H14163" s="18">
        <v>2</v>
      </c>
    </row>
    <row r="14164" spans="1:8" x14ac:dyDescent="0.25">
      <c r="A14164" s="3" t="s">
        <v>528</v>
      </c>
      <c r="B14164" s="5">
        <v>1299000</v>
      </c>
      <c r="C14164" t="s">
        <v>1902</v>
      </c>
      <c r="D14164" t="str">
        <f t="shared" si="222"/>
        <v>Townhouse</v>
      </c>
      <c r="E14164" t="s">
        <v>46</v>
      </c>
      <c r="F14164" t="str">
        <f>_xlfn.XLOOKUP(E14164,Geografiesleutel!A:A,Geografiesleutel!B:B,"",0,1)</f>
        <v>Eastern Suburbs</v>
      </c>
      <c r="G14164" s="18">
        <v>3</v>
      </c>
      <c r="H14164" s="18">
        <v>2</v>
      </c>
    </row>
    <row r="14165" spans="1:8" x14ac:dyDescent="0.25">
      <c r="A14165" s="3" t="s">
        <v>96</v>
      </c>
      <c r="B14165" s="5">
        <v>1995000</v>
      </c>
      <c r="C14165" t="s">
        <v>1901</v>
      </c>
      <c r="D14165" t="str">
        <f t="shared" si="222"/>
        <v>Townhouse</v>
      </c>
      <c r="E14165" t="s">
        <v>88</v>
      </c>
      <c r="F14165" t="str">
        <f>_xlfn.XLOOKUP(E14165,Geografiesleutel!A:A,Geografiesleutel!B:B,"",0,1)</f>
        <v>Eastern Suburbs</v>
      </c>
      <c r="G14165" s="18">
        <v>2</v>
      </c>
      <c r="H14165" s="18">
        <v>2</v>
      </c>
    </row>
    <row r="14166" spans="1:8" x14ac:dyDescent="0.25">
      <c r="A14166" s="3" t="s">
        <v>192</v>
      </c>
      <c r="B14166" s="5">
        <v>1499000</v>
      </c>
      <c r="C14166" t="s">
        <v>1901</v>
      </c>
      <c r="D14166" t="str">
        <f t="shared" si="222"/>
        <v>Townhouse</v>
      </c>
      <c r="E14166" t="s">
        <v>112</v>
      </c>
      <c r="F14166" t="str">
        <f>_xlfn.XLOOKUP(E14166,Geografiesleutel!A:A,Geografiesleutel!B:B,"",0,1)</f>
        <v>Northern Suburbs</v>
      </c>
      <c r="G14166" s="18">
        <v>2</v>
      </c>
      <c r="H14166" s="18" t="s">
        <v>2646</v>
      </c>
    </row>
    <row r="14167" spans="1:8" x14ac:dyDescent="0.25">
      <c r="A14167" s="3" t="s">
        <v>216</v>
      </c>
      <c r="B14167" s="5">
        <v>1100000</v>
      </c>
      <c r="C14167" t="s">
        <v>1901</v>
      </c>
      <c r="D14167" t="str">
        <f t="shared" si="222"/>
        <v>Townhouse</v>
      </c>
      <c r="E14167" t="s">
        <v>141</v>
      </c>
      <c r="F14167" t="str">
        <f>_xlfn.XLOOKUP(E14167,Geografiesleutel!A:A,Geografiesleutel!B:B,"",0,1)</f>
        <v>Agricultural Smallholdings</v>
      </c>
      <c r="G14167" s="18">
        <v>2</v>
      </c>
      <c r="H14167" s="18">
        <v>2</v>
      </c>
    </row>
    <row r="14168" spans="1:8" x14ac:dyDescent="0.25">
      <c r="A14168" s="3" t="s">
        <v>142</v>
      </c>
      <c r="B14168" s="5">
        <v>1330000</v>
      </c>
      <c r="C14168" t="s">
        <v>1902</v>
      </c>
      <c r="D14168" t="str">
        <f t="shared" si="222"/>
        <v>Townhouse</v>
      </c>
      <c r="E14168" t="s">
        <v>290</v>
      </c>
      <c r="F14168" t="str">
        <f>_xlfn.XLOOKUP(E14168,Geografiesleutel!A:A,Geografiesleutel!B:B,"",0,1)</f>
        <v>Eastern Suburbs</v>
      </c>
      <c r="G14168" s="18">
        <v>3</v>
      </c>
      <c r="H14168" s="18">
        <v>2</v>
      </c>
    </row>
    <row r="14169" spans="1:8" x14ac:dyDescent="0.25">
      <c r="A14169" s="3" t="s">
        <v>54</v>
      </c>
      <c r="B14169" s="5">
        <v>1700000</v>
      </c>
      <c r="C14169" t="s">
        <v>1901</v>
      </c>
      <c r="D14169" t="str">
        <f t="shared" si="222"/>
        <v>Townhouse</v>
      </c>
      <c r="E14169" t="s">
        <v>209</v>
      </c>
      <c r="F14169" t="str">
        <f>_xlfn.XLOOKUP(E14169,Geografiesleutel!A:A,Geografiesleutel!B:B,"",0,1)</f>
        <v>Eastern Suburbs</v>
      </c>
      <c r="G14169" s="18">
        <v>2</v>
      </c>
      <c r="H14169" s="18">
        <v>3</v>
      </c>
    </row>
    <row r="14170" spans="1:8" x14ac:dyDescent="0.25">
      <c r="A14170" s="3" t="s">
        <v>263</v>
      </c>
      <c r="B14170" s="5">
        <v>2670000</v>
      </c>
      <c r="C14170" t="s">
        <v>1902</v>
      </c>
      <c r="D14170" t="str">
        <f t="shared" si="222"/>
        <v>Townhouse</v>
      </c>
      <c r="E14170" t="s">
        <v>322</v>
      </c>
      <c r="F14170" t="str">
        <f>_xlfn.XLOOKUP(E14170,Geografiesleutel!A:A,Geografiesleutel!B:B,"",0,1)</f>
        <v>Agricultural Smallholdings</v>
      </c>
      <c r="G14170" s="18">
        <v>3</v>
      </c>
      <c r="H14170" s="18">
        <v>2</v>
      </c>
    </row>
    <row r="14171" spans="1:8" x14ac:dyDescent="0.25">
      <c r="A14171" s="3" t="s">
        <v>173</v>
      </c>
      <c r="B14171" s="5">
        <v>2895000</v>
      </c>
      <c r="C14171" t="s">
        <v>1902</v>
      </c>
      <c r="D14171" t="str">
        <f t="shared" si="222"/>
        <v>Townhouse</v>
      </c>
      <c r="E14171" t="s">
        <v>139</v>
      </c>
      <c r="F14171" t="str">
        <f>_xlfn.XLOOKUP(E14171,Geografiesleutel!A:A,Geografiesleutel!B:B,"",0,1)</f>
        <v>Eastern Suburbs</v>
      </c>
      <c r="G14171" s="18">
        <v>3</v>
      </c>
      <c r="H14171" s="18">
        <v>2</v>
      </c>
    </row>
    <row r="14172" spans="1:8" x14ac:dyDescent="0.25">
      <c r="A14172" s="3" t="s">
        <v>133</v>
      </c>
      <c r="B14172" s="5">
        <v>1850000</v>
      </c>
      <c r="C14172" t="s">
        <v>1902</v>
      </c>
      <c r="D14172" t="str">
        <f t="shared" si="222"/>
        <v>Townhouse</v>
      </c>
      <c r="E14172" t="s">
        <v>16</v>
      </c>
      <c r="F14172" t="str">
        <f>_xlfn.XLOOKUP(E14172,Geografiesleutel!A:A,Geografiesleutel!B:B,"",0,1)</f>
        <v>Eastern Suburbs</v>
      </c>
      <c r="G14172" s="18">
        <v>3</v>
      </c>
      <c r="H14172" s="18">
        <v>2</v>
      </c>
    </row>
    <row r="14173" spans="1:8" x14ac:dyDescent="0.25">
      <c r="A14173" s="3" t="s">
        <v>146</v>
      </c>
      <c r="B14173" s="5">
        <v>1999000</v>
      </c>
      <c r="C14173" t="s">
        <v>1902</v>
      </c>
      <c r="D14173" t="str">
        <f t="shared" si="222"/>
        <v>Townhouse</v>
      </c>
      <c r="E14173" t="s">
        <v>112</v>
      </c>
      <c r="F14173" t="str">
        <f>_xlfn.XLOOKUP(E14173,Geografiesleutel!A:A,Geografiesleutel!B:B,"",0,1)</f>
        <v>Northern Suburbs</v>
      </c>
      <c r="G14173" s="18">
        <v>3</v>
      </c>
      <c r="H14173" s="18" t="s">
        <v>2646</v>
      </c>
    </row>
    <row r="14174" spans="1:8" x14ac:dyDescent="0.25">
      <c r="A14174" s="3" t="s">
        <v>34</v>
      </c>
      <c r="B14174" s="5">
        <v>1650000</v>
      </c>
      <c r="C14174" t="s">
        <v>1902</v>
      </c>
      <c r="D14174" t="str">
        <f t="shared" si="222"/>
        <v>Townhouse</v>
      </c>
      <c r="E14174" t="s">
        <v>80</v>
      </c>
      <c r="F14174" t="str">
        <f>_xlfn.XLOOKUP(E14174,Geografiesleutel!A:A,Geografiesleutel!B:B,"",0,1)</f>
        <v>Eastern Suburbs</v>
      </c>
      <c r="G14174" s="18">
        <v>3</v>
      </c>
      <c r="H14174" s="18">
        <v>2</v>
      </c>
    </row>
    <row r="14175" spans="1:8" x14ac:dyDescent="0.25">
      <c r="A14175" s="3" t="s">
        <v>582</v>
      </c>
      <c r="B14175" s="5">
        <v>790000</v>
      </c>
      <c r="C14175" t="s">
        <v>1902</v>
      </c>
      <c r="D14175" t="str">
        <f t="shared" si="222"/>
        <v>Townhouse</v>
      </c>
      <c r="E14175" t="s">
        <v>136</v>
      </c>
      <c r="F14175" t="str">
        <f>_xlfn.XLOOKUP(E14175,Geografiesleutel!A:A,Geografiesleutel!B:B,"",0,1)</f>
        <v>Eastern Suburbs</v>
      </c>
      <c r="G14175" s="18">
        <v>3</v>
      </c>
      <c r="H14175" s="18" t="s">
        <v>8</v>
      </c>
    </row>
    <row r="14176" spans="1:8" x14ac:dyDescent="0.25">
      <c r="A14176" s="3" t="s">
        <v>170</v>
      </c>
      <c r="B14176" s="5">
        <v>1150000</v>
      </c>
      <c r="C14176" t="s">
        <v>1901</v>
      </c>
      <c r="D14176" t="str">
        <f t="shared" si="222"/>
        <v>Townhouse</v>
      </c>
      <c r="E14176" t="s">
        <v>152</v>
      </c>
      <c r="F14176" t="str">
        <f>_xlfn.XLOOKUP(E14176,Geografiesleutel!A:A,Geografiesleutel!B:B,"",0,1)</f>
        <v>Eastern Suburbs</v>
      </c>
      <c r="G14176" s="18">
        <v>2</v>
      </c>
      <c r="H14176" s="18">
        <v>1</v>
      </c>
    </row>
    <row r="14177" spans="1:8" x14ac:dyDescent="0.25">
      <c r="A14177" s="3" t="s">
        <v>850</v>
      </c>
      <c r="B14177" s="5">
        <v>1425000</v>
      </c>
      <c r="C14177" t="s">
        <v>1902</v>
      </c>
      <c r="D14177" t="str">
        <f t="shared" si="222"/>
        <v>Townhouse</v>
      </c>
      <c r="E14177" t="s">
        <v>112</v>
      </c>
      <c r="F14177" t="str">
        <f>_xlfn.XLOOKUP(E14177,Geografiesleutel!A:A,Geografiesleutel!B:B,"",0,1)</f>
        <v>Northern Suburbs</v>
      </c>
      <c r="G14177" s="18">
        <v>3</v>
      </c>
      <c r="H14177" s="18">
        <v>2</v>
      </c>
    </row>
    <row r="14178" spans="1:8" x14ac:dyDescent="0.25">
      <c r="A14178" s="3" t="s">
        <v>400</v>
      </c>
      <c r="B14178" s="5">
        <v>970000</v>
      </c>
      <c r="C14178" t="s">
        <v>1901</v>
      </c>
      <c r="D14178" t="str">
        <f t="shared" si="222"/>
        <v>Townhouse</v>
      </c>
      <c r="E14178" t="s">
        <v>101</v>
      </c>
      <c r="F14178" t="str">
        <f>_xlfn.XLOOKUP(E14178,Geografiesleutel!A:A,Geografiesleutel!B:B,"",0,1)</f>
        <v>Eastern Suburbs</v>
      </c>
      <c r="G14178" s="18">
        <v>2</v>
      </c>
      <c r="H14178" s="18">
        <v>1</v>
      </c>
    </row>
    <row r="14179" spans="1:8" x14ac:dyDescent="0.25">
      <c r="A14179" s="3" t="s">
        <v>1433</v>
      </c>
      <c r="B14179" s="5">
        <v>1015000</v>
      </c>
      <c r="C14179" t="s">
        <v>1901</v>
      </c>
      <c r="D14179" t="str">
        <f t="shared" si="222"/>
        <v>Townhouse</v>
      </c>
      <c r="E14179" t="s">
        <v>152</v>
      </c>
      <c r="F14179" t="str">
        <f>_xlfn.XLOOKUP(E14179,Geografiesleutel!A:A,Geografiesleutel!B:B,"",0,1)</f>
        <v>Eastern Suburbs</v>
      </c>
      <c r="G14179" s="18">
        <v>2</v>
      </c>
      <c r="H14179" s="18">
        <v>2</v>
      </c>
    </row>
    <row r="14180" spans="1:8" x14ac:dyDescent="0.25">
      <c r="A14180" s="3" t="s">
        <v>612</v>
      </c>
      <c r="B14180" s="5">
        <v>1420000</v>
      </c>
      <c r="C14180" t="s">
        <v>1902</v>
      </c>
      <c r="D14180" t="str">
        <f t="shared" si="222"/>
        <v>Townhouse</v>
      </c>
      <c r="E14180" t="s">
        <v>141</v>
      </c>
      <c r="F14180" t="str">
        <f>_xlfn.XLOOKUP(E14180,Geografiesleutel!A:A,Geografiesleutel!B:B,"",0,1)</f>
        <v>Agricultural Smallholdings</v>
      </c>
      <c r="G14180" s="18">
        <v>3</v>
      </c>
      <c r="H14180" s="18">
        <v>2</v>
      </c>
    </row>
    <row r="14181" spans="1:8" x14ac:dyDescent="0.25">
      <c r="A14181" s="3" t="s">
        <v>592</v>
      </c>
      <c r="B14181" s="5">
        <v>890000</v>
      </c>
      <c r="C14181" t="s">
        <v>1901</v>
      </c>
      <c r="D14181" t="str">
        <f t="shared" si="222"/>
        <v>Townhouse</v>
      </c>
      <c r="E14181" t="s">
        <v>97</v>
      </c>
      <c r="F14181" t="str">
        <f>_xlfn.XLOOKUP(E14181,Geografiesleutel!A:A,Geografiesleutel!B:B,"",0,1)</f>
        <v>Northern Suburbs</v>
      </c>
      <c r="G14181" s="18">
        <v>2</v>
      </c>
      <c r="H14181" s="18" t="s">
        <v>2650</v>
      </c>
    </row>
    <row r="14182" spans="1:8" x14ac:dyDescent="0.25">
      <c r="A14182" s="3" t="s">
        <v>89</v>
      </c>
      <c r="B14182" s="5">
        <v>2350000</v>
      </c>
      <c r="C14182" t="s">
        <v>1902</v>
      </c>
      <c r="D14182" t="str">
        <f t="shared" si="222"/>
        <v>Townhouse</v>
      </c>
      <c r="E14182" t="s">
        <v>319</v>
      </c>
      <c r="F14182" t="str">
        <f>_xlfn.XLOOKUP(E14182,Geografiesleutel!A:A,Geografiesleutel!B:B,"",0,1)</f>
        <v>Eastern Suburbs</v>
      </c>
      <c r="G14182" s="18">
        <v>3</v>
      </c>
      <c r="H14182" s="18">
        <v>2</v>
      </c>
    </row>
    <row r="14183" spans="1:8" x14ac:dyDescent="0.25">
      <c r="A14183" s="3" t="s">
        <v>280</v>
      </c>
      <c r="B14183" s="5">
        <v>1900000</v>
      </c>
      <c r="C14183" t="s">
        <v>1903</v>
      </c>
      <c r="D14183" t="str">
        <f t="shared" si="222"/>
        <v>Townhouse</v>
      </c>
      <c r="E14183" t="s">
        <v>101</v>
      </c>
      <c r="F14183" t="str">
        <f>_xlfn.XLOOKUP(E14183,Geografiesleutel!A:A,Geografiesleutel!B:B,"",0,1)</f>
        <v>Eastern Suburbs</v>
      </c>
      <c r="G14183" s="18">
        <v>4</v>
      </c>
      <c r="H14183" s="18">
        <v>4</v>
      </c>
    </row>
    <row r="14184" spans="1:8" x14ac:dyDescent="0.25">
      <c r="A14184" s="3" t="s">
        <v>850</v>
      </c>
      <c r="B14184" s="5">
        <v>1425000</v>
      </c>
      <c r="C14184" t="s">
        <v>1902</v>
      </c>
      <c r="D14184" t="str">
        <f t="shared" si="222"/>
        <v>Townhouse</v>
      </c>
      <c r="E14184" t="s">
        <v>290</v>
      </c>
      <c r="F14184" t="str">
        <f>_xlfn.XLOOKUP(E14184,Geografiesleutel!A:A,Geografiesleutel!B:B,"",0,1)</f>
        <v>Eastern Suburbs</v>
      </c>
      <c r="G14184" s="18">
        <v>3</v>
      </c>
      <c r="H14184" s="18">
        <v>2</v>
      </c>
    </row>
    <row r="14185" spans="1:8" x14ac:dyDescent="0.25">
      <c r="A14185" s="3" t="s">
        <v>280</v>
      </c>
      <c r="B14185" s="5">
        <v>1900000</v>
      </c>
      <c r="C14185" t="s">
        <v>1903</v>
      </c>
      <c r="D14185" t="str">
        <f t="shared" si="222"/>
        <v>Townhouse</v>
      </c>
      <c r="E14185" t="s">
        <v>101</v>
      </c>
      <c r="F14185" t="str">
        <f>_xlfn.XLOOKUP(E14185,Geografiesleutel!A:A,Geografiesleutel!B:B,"",0,1)</f>
        <v>Eastern Suburbs</v>
      </c>
      <c r="G14185" s="18">
        <v>4</v>
      </c>
      <c r="H14185" s="18">
        <v>4</v>
      </c>
    </row>
    <row r="14186" spans="1:8" x14ac:dyDescent="0.25">
      <c r="A14186" s="3" t="s">
        <v>59</v>
      </c>
      <c r="B14186" s="5">
        <v>680000</v>
      </c>
      <c r="C14186" t="s">
        <v>1902</v>
      </c>
      <c r="D14186" t="str">
        <f t="shared" si="222"/>
        <v>Townhouse</v>
      </c>
      <c r="E14186" t="s">
        <v>136</v>
      </c>
      <c r="F14186" t="str">
        <f>_xlfn.XLOOKUP(E14186,Geografiesleutel!A:A,Geografiesleutel!B:B,"",0,1)</f>
        <v>Eastern Suburbs</v>
      </c>
      <c r="G14186" s="18">
        <v>3</v>
      </c>
      <c r="H14186" s="18" t="s">
        <v>2650</v>
      </c>
    </row>
    <row r="14187" spans="1:8" x14ac:dyDescent="0.25">
      <c r="A14187" s="3" t="s">
        <v>1468</v>
      </c>
      <c r="B14187" s="5">
        <v>1435000</v>
      </c>
      <c r="C14187" t="s">
        <v>1902</v>
      </c>
      <c r="D14187" t="str">
        <f t="shared" si="222"/>
        <v>Townhouse</v>
      </c>
      <c r="E14187" t="s">
        <v>324</v>
      </c>
      <c r="F14187" t="str">
        <f>_xlfn.XLOOKUP(E14187,Geografiesleutel!A:A,Geografiesleutel!B:B,"",0,1)</f>
        <v>Eastern Suburbs</v>
      </c>
      <c r="G14187" s="18">
        <v>3</v>
      </c>
      <c r="H14187" s="18">
        <v>3</v>
      </c>
    </row>
    <row r="14188" spans="1:8" x14ac:dyDescent="0.25">
      <c r="A14188" s="3" t="s">
        <v>146</v>
      </c>
      <c r="B14188" s="5">
        <v>1999000</v>
      </c>
      <c r="C14188" t="s">
        <v>1902</v>
      </c>
      <c r="D14188" t="str">
        <f t="shared" si="222"/>
        <v>Townhouse</v>
      </c>
      <c r="E14188" t="s">
        <v>112</v>
      </c>
      <c r="F14188" t="str">
        <f>_xlfn.XLOOKUP(E14188,Geografiesleutel!A:A,Geografiesleutel!B:B,"",0,1)</f>
        <v>Northern Suburbs</v>
      </c>
      <c r="G14188" s="18">
        <v>3</v>
      </c>
      <c r="H14188" s="18" t="s">
        <v>2646</v>
      </c>
    </row>
    <row r="14189" spans="1:8" x14ac:dyDescent="0.25">
      <c r="A14189" s="3" t="s">
        <v>219</v>
      </c>
      <c r="B14189" s="5">
        <v>1050000</v>
      </c>
      <c r="C14189" t="s">
        <v>1902</v>
      </c>
      <c r="D14189" t="str">
        <f t="shared" si="222"/>
        <v>Townhouse</v>
      </c>
      <c r="E14189" t="s">
        <v>126</v>
      </c>
      <c r="F14189" t="str">
        <f>_xlfn.XLOOKUP(E14189,Geografiesleutel!A:A,Geografiesleutel!B:B,"",0,1)</f>
        <v>Northern Suburbs</v>
      </c>
      <c r="G14189" s="18">
        <v>3</v>
      </c>
      <c r="H14189" s="18" t="s">
        <v>2650</v>
      </c>
    </row>
    <row r="14190" spans="1:8" x14ac:dyDescent="0.25">
      <c r="A14190" s="3" t="s">
        <v>512</v>
      </c>
      <c r="B14190" s="5">
        <v>750000</v>
      </c>
      <c r="C14190" t="s">
        <v>1913</v>
      </c>
      <c r="D14190" t="str">
        <f t="shared" si="222"/>
        <v>Townhouse</v>
      </c>
      <c r="E14190" t="s">
        <v>188</v>
      </c>
      <c r="F14190" t="str">
        <f>_xlfn.XLOOKUP(E14190,Geografiesleutel!A:A,Geografiesleutel!B:B,"",0,1)</f>
        <v>Northern Suburbs</v>
      </c>
      <c r="G14190" s="18">
        <v>1</v>
      </c>
      <c r="H14190" s="18">
        <v>1</v>
      </c>
    </row>
    <row r="14191" spans="1:8" x14ac:dyDescent="0.25">
      <c r="A14191" s="3" t="s">
        <v>867</v>
      </c>
      <c r="B14191" s="5">
        <v>1120000</v>
      </c>
      <c r="C14191" t="s">
        <v>1901</v>
      </c>
      <c r="D14191" t="str">
        <f t="shared" si="222"/>
        <v>Townhouse</v>
      </c>
      <c r="E14191" t="s">
        <v>285</v>
      </c>
      <c r="F14191" t="str">
        <f>_xlfn.XLOOKUP(E14191,Geografiesleutel!A:A,Geografiesleutel!B:B,"",0,1)</f>
        <v>Eastern Suburbs</v>
      </c>
      <c r="G14191" s="18">
        <v>2</v>
      </c>
      <c r="H14191" s="18">
        <v>1</v>
      </c>
    </row>
    <row r="14192" spans="1:8" x14ac:dyDescent="0.25">
      <c r="A14192" s="3" t="s">
        <v>656</v>
      </c>
      <c r="B14192" s="5">
        <v>1060000</v>
      </c>
      <c r="C14192" t="s">
        <v>1902</v>
      </c>
      <c r="D14192" t="str">
        <f t="shared" si="222"/>
        <v>Townhouse</v>
      </c>
      <c r="E14192" t="s">
        <v>374</v>
      </c>
      <c r="F14192" t="str">
        <f>_xlfn.XLOOKUP(E14192,Geografiesleutel!A:A,Geografiesleutel!B:B,"",0,1)</f>
        <v>Northern Suburbs</v>
      </c>
      <c r="G14192" s="18">
        <v>3</v>
      </c>
      <c r="H14192" s="18">
        <v>1</v>
      </c>
    </row>
    <row r="14193" spans="1:8" x14ac:dyDescent="0.25">
      <c r="A14193" s="3" t="s">
        <v>282</v>
      </c>
      <c r="B14193" s="5">
        <v>1200000</v>
      </c>
      <c r="C14193" t="s">
        <v>1901</v>
      </c>
      <c r="D14193" t="str">
        <f t="shared" si="222"/>
        <v>Townhouse</v>
      </c>
      <c r="E14193" t="s">
        <v>46</v>
      </c>
      <c r="F14193" t="str">
        <f>_xlfn.XLOOKUP(E14193,Geografiesleutel!A:A,Geografiesleutel!B:B,"",0,1)</f>
        <v>Eastern Suburbs</v>
      </c>
      <c r="G14193" s="18">
        <v>2</v>
      </c>
      <c r="H14193" s="18">
        <v>2</v>
      </c>
    </row>
    <row r="14194" spans="1:8" x14ac:dyDescent="0.25">
      <c r="A14194" s="3" t="s">
        <v>593</v>
      </c>
      <c r="B14194" s="5">
        <v>885000</v>
      </c>
      <c r="C14194" t="s">
        <v>1913</v>
      </c>
      <c r="D14194" t="str">
        <f t="shared" si="222"/>
        <v>Townhouse</v>
      </c>
      <c r="E14194" t="s">
        <v>368</v>
      </c>
      <c r="F14194" t="str">
        <f>_xlfn.XLOOKUP(E14194,Geografiesleutel!A:A,Geografiesleutel!B:B,"",0,1)</f>
        <v>Eastern Suburbs</v>
      </c>
      <c r="G14194" s="18">
        <v>1</v>
      </c>
      <c r="H14194" s="18" t="s">
        <v>8</v>
      </c>
    </row>
    <row r="14195" spans="1:8" x14ac:dyDescent="0.25">
      <c r="A14195" s="3" t="s">
        <v>427</v>
      </c>
      <c r="B14195" s="5">
        <v>2195000</v>
      </c>
      <c r="C14195" t="s">
        <v>1901</v>
      </c>
      <c r="D14195" t="str">
        <f t="shared" si="222"/>
        <v>Townhouse</v>
      </c>
      <c r="E14195" t="s">
        <v>128</v>
      </c>
      <c r="F14195" t="str">
        <f>_xlfn.XLOOKUP(E14195,Geografiesleutel!A:A,Geografiesleutel!B:B,"",0,1)</f>
        <v>Eastern Suburbs</v>
      </c>
      <c r="G14195" s="18">
        <v>2</v>
      </c>
      <c r="H14195" s="18">
        <v>2</v>
      </c>
    </row>
    <row r="14196" spans="1:8" x14ac:dyDescent="0.25">
      <c r="A14196" s="3" t="s">
        <v>192</v>
      </c>
      <c r="B14196" s="5">
        <v>1499000</v>
      </c>
      <c r="C14196" t="s">
        <v>1901</v>
      </c>
      <c r="D14196" t="str">
        <f t="shared" si="222"/>
        <v>Townhouse</v>
      </c>
      <c r="E14196" t="s">
        <v>112</v>
      </c>
      <c r="F14196" t="str">
        <f>_xlfn.XLOOKUP(E14196,Geografiesleutel!A:A,Geografiesleutel!B:B,"",0,1)</f>
        <v>Northern Suburbs</v>
      </c>
      <c r="G14196" s="18">
        <v>2</v>
      </c>
      <c r="H14196" s="18" t="s">
        <v>2646</v>
      </c>
    </row>
    <row r="14197" spans="1:8" x14ac:dyDescent="0.25">
      <c r="A14197" s="3" t="s">
        <v>219</v>
      </c>
      <c r="B14197" s="5">
        <v>1050000</v>
      </c>
      <c r="C14197" t="s">
        <v>1902</v>
      </c>
      <c r="D14197" t="str">
        <f t="shared" ref="D14197:D14259" si="223">TRIM(RIGHT(SUBSTITUTE(C14197," ",REPT(" ",LEN(C14197))),LEN(C14197)))</f>
        <v>Townhouse</v>
      </c>
      <c r="E14197" t="s">
        <v>126</v>
      </c>
      <c r="F14197" t="str">
        <f>_xlfn.XLOOKUP(E14197,Geografiesleutel!A:A,Geografiesleutel!B:B,"",0,1)</f>
        <v>Northern Suburbs</v>
      </c>
      <c r="G14197" s="18">
        <v>3</v>
      </c>
      <c r="H14197" s="18" t="s">
        <v>2650</v>
      </c>
    </row>
    <row r="14198" spans="1:8" x14ac:dyDescent="0.25">
      <c r="A14198" s="3" t="s">
        <v>1610</v>
      </c>
      <c r="B14198" s="5">
        <v>1085000</v>
      </c>
      <c r="C14198" t="s">
        <v>1902</v>
      </c>
      <c r="D14198" t="str">
        <f t="shared" si="223"/>
        <v>Townhouse</v>
      </c>
      <c r="E14198" t="s">
        <v>30</v>
      </c>
      <c r="F14198" t="str">
        <f>_xlfn.XLOOKUP(E14198,Geografiesleutel!A:A,Geografiesleutel!B:B,"",0,1)</f>
        <v>Northern Suburbs</v>
      </c>
      <c r="G14198" s="18">
        <v>3</v>
      </c>
      <c r="H14198" s="18">
        <v>2</v>
      </c>
    </row>
    <row r="14199" spans="1:8" x14ac:dyDescent="0.25">
      <c r="A14199" s="3" t="s">
        <v>1085</v>
      </c>
      <c r="B14199" s="5">
        <v>729000</v>
      </c>
      <c r="C14199" t="s">
        <v>1913</v>
      </c>
      <c r="D14199" t="str">
        <f t="shared" si="223"/>
        <v>Townhouse</v>
      </c>
      <c r="E14199" t="s">
        <v>28</v>
      </c>
      <c r="F14199" t="str">
        <f>_xlfn.XLOOKUP(E14199,Geografiesleutel!A:A,Geografiesleutel!B:B,"",0,1)</f>
        <v>Eastern Suburbs</v>
      </c>
      <c r="G14199" s="18">
        <v>1</v>
      </c>
      <c r="H14199" s="18">
        <v>1</v>
      </c>
    </row>
    <row r="14200" spans="1:8" x14ac:dyDescent="0.25">
      <c r="A14200" s="3" t="s">
        <v>236</v>
      </c>
      <c r="B14200" s="5">
        <v>3100000</v>
      </c>
      <c r="C14200" t="s">
        <v>1903</v>
      </c>
      <c r="D14200" t="str">
        <f t="shared" si="223"/>
        <v>Townhouse</v>
      </c>
      <c r="E14200" t="s">
        <v>181</v>
      </c>
      <c r="F14200" t="str">
        <f>_xlfn.XLOOKUP(E14200,Geografiesleutel!A:A,Geografiesleutel!B:B,"",0,1)</f>
        <v>Eastern Suburbs</v>
      </c>
      <c r="G14200" s="18">
        <v>4</v>
      </c>
      <c r="H14200" s="18">
        <v>3</v>
      </c>
    </row>
    <row r="14201" spans="1:8" x14ac:dyDescent="0.25">
      <c r="A14201" s="3" t="s">
        <v>36</v>
      </c>
      <c r="B14201" s="5">
        <v>1750000</v>
      </c>
      <c r="C14201" t="s">
        <v>1902</v>
      </c>
      <c r="D14201" t="str">
        <f t="shared" si="223"/>
        <v>Townhouse</v>
      </c>
      <c r="E14201" t="s">
        <v>101</v>
      </c>
      <c r="F14201" t="str">
        <f>_xlfn.XLOOKUP(E14201,Geografiesleutel!A:A,Geografiesleutel!B:B,"",0,1)</f>
        <v>Eastern Suburbs</v>
      </c>
      <c r="G14201" s="18">
        <v>3</v>
      </c>
      <c r="H14201" s="18">
        <v>2</v>
      </c>
    </row>
    <row r="14202" spans="1:8" x14ac:dyDescent="0.25">
      <c r="A14202" s="3" t="s">
        <v>265</v>
      </c>
      <c r="B14202" s="5">
        <v>1600000</v>
      </c>
      <c r="C14202" t="s">
        <v>1902</v>
      </c>
      <c r="D14202" t="str">
        <f t="shared" si="223"/>
        <v>Townhouse</v>
      </c>
      <c r="E14202" t="s">
        <v>368</v>
      </c>
      <c r="F14202" t="str">
        <f>_xlfn.XLOOKUP(E14202,Geografiesleutel!A:A,Geografiesleutel!B:B,"",0,1)</f>
        <v>Eastern Suburbs</v>
      </c>
      <c r="G14202" s="18">
        <v>3</v>
      </c>
      <c r="H14202" s="18">
        <v>3</v>
      </c>
    </row>
    <row r="14203" spans="1:8" x14ac:dyDescent="0.25">
      <c r="A14203" s="3" t="s">
        <v>412</v>
      </c>
      <c r="B14203" s="5">
        <v>1195000</v>
      </c>
      <c r="C14203" t="s">
        <v>1902</v>
      </c>
      <c r="D14203" t="str">
        <f t="shared" si="223"/>
        <v>Townhouse</v>
      </c>
      <c r="E14203" t="s">
        <v>163</v>
      </c>
      <c r="F14203" t="str">
        <f>_xlfn.XLOOKUP(E14203,Geografiesleutel!A:A,Geografiesleutel!B:B,"",0,1)</f>
        <v>Northern Suburbs</v>
      </c>
      <c r="G14203" s="18">
        <v>3</v>
      </c>
      <c r="H14203" s="18">
        <v>2</v>
      </c>
    </row>
    <row r="14204" spans="1:8" x14ac:dyDescent="0.25">
      <c r="A14204" s="3" t="s">
        <v>67</v>
      </c>
      <c r="B14204" s="5">
        <v>2300000</v>
      </c>
      <c r="C14204" t="s">
        <v>1902</v>
      </c>
      <c r="D14204" t="str">
        <f t="shared" si="223"/>
        <v>Townhouse</v>
      </c>
      <c r="E14204" t="s">
        <v>908</v>
      </c>
      <c r="F14204" t="str">
        <f>_xlfn.XLOOKUP(E14204,Geografiesleutel!A:A,Geografiesleutel!B:B,"",0,1)</f>
        <v>Eastern Suburbs</v>
      </c>
      <c r="G14204" s="18">
        <v>3</v>
      </c>
      <c r="H14204" s="18">
        <v>2</v>
      </c>
    </row>
    <row r="14205" spans="1:8" x14ac:dyDescent="0.25">
      <c r="A14205" s="3" t="s">
        <v>150</v>
      </c>
      <c r="B14205" s="5">
        <v>1350000</v>
      </c>
      <c r="C14205" t="s">
        <v>1903</v>
      </c>
      <c r="D14205" t="str">
        <f t="shared" si="223"/>
        <v>Townhouse</v>
      </c>
      <c r="E14205" t="s">
        <v>16</v>
      </c>
      <c r="F14205" t="str">
        <f>_xlfn.XLOOKUP(E14205,Geografiesleutel!A:A,Geografiesleutel!B:B,"",0,1)</f>
        <v>Eastern Suburbs</v>
      </c>
      <c r="G14205" s="18">
        <v>4</v>
      </c>
      <c r="H14205" s="18">
        <v>3</v>
      </c>
    </row>
    <row r="14206" spans="1:8" x14ac:dyDescent="0.25">
      <c r="A14206" s="3" t="s">
        <v>162</v>
      </c>
      <c r="B14206" s="5">
        <v>950000</v>
      </c>
      <c r="C14206" t="s">
        <v>1901</v>
      </c>
      <c r="D14206" t="str">
        <f t="shared" si="223"/>
        <v>Townhouse</v>
      </c>
      <c r="E14206" t="s">
        <v>97</v>
      </c>
      <c r="F14206" t="str">
        <f>_xlfn.XLOOKUP(E14206,Geografiesleutel!A:A,Geografiesleutel!B:B,"",0,1)</f>
        <v>Northern Suburbs</v>
      </c>
      <c r="G14206" s="18">
        <v>2</v>
      </c>
      <c r="H14206" s="18">
        <v>1</v>
      </c>
    </row>
    <row r="14207" spans="1:8" x14ac:dyDescent="0.25">
      <c r="A14207" s="3" t="s">
        <v>512</v>
      </c>
      <c r="B14207" s="5">
        <v>750000</v>
      </c>
      <c r="C14207" t="s">
        <v>1901</v>
      </c>
      <c r="D14207" t="str">
        <f t="shared" si="223"/>
        <v>Townhouse</v>
      </c>
      <c r="E14207" t="s">
        <v>137</v>
      </c>
      <c r="F14207" t="str">
        <f>_xlfn.XLOOKUP(E14207,Geografiesleutel!A:A,Geografiesleutel!B:B,"",0,1)</f>
        <v>Northern Suburbs</v>
      </c>
      <c r="G14207" s="18">
        <v>2</v>
      </c>
      <c r="H14207" s="18">
        <v>1</v>
      </c>
    </row>
    <row r="14208" spans="1:8" x14ac:dyDescent="0.25">
      <c r="A14208" s="3" t="s">
        <v>342</v>
      </c>
      <c r="B14208" s="5">
        <v>2399000</v>
      </c>
      <c r="C14208" t="s">
        <v>1902</v>
      </c>
      <c r="D14208" t="str">
        <f t="shared" si="223"/>
        <v>Townhouse</v>
      </c>
      <c r="E14208" t="s">
        <v>70</v>
      </c>
      <c r="F14208" t="str">
        <f>_xlfn.XLOOKUP(E14208,Geografiesleutel!A:A,Geografiesleutel!B:B,"",0,1)</f>
        <v>Northern Suburbs</v>
      </c>
      <c r="G14208" s="18">
        <v>3</v>
      </c>
      <c r="H14208" s="18" t="s">
        <v>2646</v>
      </c>
    </row>
    <row r="14209" spans="1:8" x14ac:dyDescent="0.25">
      <c r="A14209" s="3" t="s">
        <v>541</v>
      </c>
      <c r="B14209" s="5">
        <v>820000</v>
      </c>
      <c r="C14209" t="s">
        <v>1901</v>
      </c>
      <c r="D14209" t="str">
        <f t="shared" si="223"/>
        <v>Townhouse</v>
      </c>
      <c r="E14209" t="s">
        <v>141</v>
      </c>
      <c r="F14209" t="str">
        <f>_xlfn.XLOOKUP(E14209,Geografiesleutel!A:A,Geografiesleutel!B:B,"",0,1)</f>
        <v>Agricultural Smallholdings</v>
      </c>
      <c r="G14209" s="18">
        <v>2</v>
      </c>
      <c r="H14209" s="18">
        <v>1</v>
      </c>
    </row>
    <row r="14210" spans="1:8" x14ac:dyDescent="0.25">
      <c r="A14210" s="3" t="s">
        <v>1293</v>
      </c>
      <c r="B14210" s="5">
        <v>859000</v>
      </c>
      <c r="C14210" t="s">
        <v>1901</v>
      </c>
      <c r="D14210" t="str">
        <f t="shared" si="223"/>
        <v>Townhouse</v>
      </c>
      <c r="E14210" t="s">
        <v>97</v>
      </c>
      <c r="F14210" t="str">
        <f>_xlfn.XLOOKUP(E14210,Geografiesleutel!A:A,Geografiesleutel!B:B,"",0,1)</f>
        <v>Northern Suburbs</v>
      </c>
      <c r="G14210" s="18">
        <v>2</v>
      </c>
      <c r="H14210" s="18">
        <v>1</v>
      </c>
    </row>
    <row r="14211" spans="1:8" x14ac:dyDescent="0.25">
      <c r="A14211" s="3" t="s">
        <v>192</v>
      </c>
      <c r="B14211" s="5">
        <v>1499000</v>
      </c>
      <c r="C14211" t="s">
        <v>1901</v>
      </c>
      <c r="D14211" t="str">
        <f t="shared" si="223"/>
        <v>Townhouse</v>
      </c>
      <c r="E14211" t="s">
        <v>112</v>
      </c>
      <c r="F14211" t="str">
        <f>_xlfn.XLOOKUP(E14211,Geografiesleutel!A:A,Geografiesleutel!B:B,"",0,1)</f>
        <v>Northern Suburbs</v>
      </c>
      <c r="G14211" s="18">
        <v>2</v>
      </c>
      <c r="H14211" s="18">
        <v>2</v>
      </c>
    </row>
    <row r="14212" spans="1:8" x14ac:dyDescent="0.25">
      <c r="A14212" s="3" t="s">
        <v>597</v>
      </c>
      <c r="B14212" s="5">
        <v>1190000</v>
      </c>
      <c r="C14212" t="s">
        <v>1901</v>
      </c>
      <c r="D14212" t="str">
        <f t="shared" si="223"/>
        <v>Townhouse</v>
      </c>
      <c r="E14212" t="s">
        <v>141</v>
      </c>
      <c r="F14212" t="str">
        <f>_xlfn.XLOOKUP(E14212,Geografiesleutel!A:A,Geografiesleutel!B:B,"",0,1)</f>
        <v>Agricultural Smallholdings</v>
      </c>
      <c r="G14212" s="18">
        <v>2</v>
      </c>
      <c r="H14212" s="18">
        <v>2</v>
      </c>
    </row>
    <row r="14213" spans="1:8" x14ac:dyDescent="0.25">
      <c r="A14213" s="3" t="s">
        <v>766</v>
      </c>
      <c r="B14213" s="5">
        <v>960000</v>
      </c>
      <c r="C14213" t="s">
        <v>1902</v>
      </c>
      <c r="D14213" t="str">
        <f t="shared" si="223"/>
        <v>Townhouse</v>
      </c>
      <c r="E14213" t="s">
        <v>62</v>
      </c>
      <c r="F14213" t="str">
        <f>_xlfn.XLOOKUP(E14213,Geografiesleutel!A:A,Geografiesleutel!B:B,"",0,1)</f>
        <v>Northern Suburbs</v>
      </c>
      <c r="G14213" s="18">
        <v>3</v>
      </c>
      <c r="H14213" s="18" t="s">
        <v>2650</v>
      </c>
    </row>
    <row r="14214" spans="1:8" x14ac:dyDescent="0.25">
      <c r="A14214" s="3" t="s">
        <v>268</v>
      </c>
      <c r="B14214" s="5">
        <v>1800000</v>
      </c>
      <c r="C14214" t="s">
        <v>1902</v>
      </c>
      <c r="D14214" t="str">
        <f t="shared" si="223"/>
        <v>Townhouse</v>
      </c>
      <c r="E14214" t="s">
        <v>23</v>
      </c>
      <c r="F14214" t="str">
        <f>_xlfn.XLOOKUP(E14214,Geografiesleutel!A:A,Geografiesleutel!B:B,"",0,1)</f>
        <v>Northern Suburbs</v>
      </c>
      <c r="G14214" s="18">
        <v>3</v>
      </c>
      <c r="H14214" s="18" t="s">
        <v>2646</v>
      </c>
    </row>
    <row r="14215" spans="1:8" x14ac:dyDescent="0.25">
      <c r="A14215" s="3" t="s">
        <v>1109</v>
      </c>
      <c r="B14215" s="5">
        <v>798000</v>
      </c>
      <c r="C14215" t="s">
        <v>1902</v>
      </c>
      <c r="D14215" t="str">
        <f t="shared" si="223"/>
        <v>Townhouse</v>
      </c>
      <c r="E14215" t="s">
        <v>64</v>
      </c>
      <c r="F14215" t="str">
        <f>_xlfn.XLOOKUP(E14215,Geografiesleutel!A:A,Geografiesleutel!B:B,"",0,1)</f>
        <v>Western Suburbs</v>
      </c>
      <c r="G14215" s="18">
        <v>3</v>
      </c>
      <c r="H14215" s="18" t="s">
        <v>2650</v>
      </c>
    </row>
    <row r="14216" spans="1:8" x14ac:dyDescent="0.25">
      <c r="A14216" s="3" t="s">
        <v>567</v>
      </c>
      <c r="B14216" s="5">
        <v>980000</v>
      </c>
      <c r="C14216" t="s">
        <v>1901</v>
      </c>
      <c r="D14216" t="str">
        <f t="shared" si="223"/>
        <v>Townhouse</v>
      </c>
      <c r="E14216" t="s">
        <v>16</v>
      </c>
      <c r="F14216" t="str">
        <f>_xlfn.XLOOKUP(E14216,Geografiesleutel!A:A,Geografiesleutel!B:B,"",0,1)</f>
        <v>Eastern Suburbs</v>
      </c>
      <c r="G14216" s="18">
        <v>2</v>
      </c>
      <c r="H14216" s="18">
        <v>1</v>
      </c>
    </row>
    <row r="14217" spans="1:8" x14ac:dyDescent="0.25">
      <c r="A14217" s="3" t="s">
        <v>269</v>
      </c>
      <c r="B14217" s="5">
        <v>3950000</v>
      </c>
      <c r="C14217" t="s">
        <v>1903</v>
      </c>
      <c r="D14217" t="str">
        <f t="shared" si="223"/>
        <v>Townhouse</v>
      </c>
      <c r="E14217" t="s">
        <v>139</v>
      </c>
      <c r="F14217" t="str">
        <f>_xlfn.XLOOKUP(E14217,Geografiesleutel!A:A,Geografiesleutel!B:B,"",0,1)</f>
        <v>Eastern Suburbs</v>
      </c>
      <c r="G14217" s="18">
        <v>4</v>
      </c>
      <c r="H14217" s="18">
        <v>3</v>
      </c>
    </row>
    <row r="14218" spans="1:8" x14ac:dyDescent="0.25">
      <c r="A14218" s="3" t="s">
        <v>512</v>
      </c>
      <c r="B14218" s="5">
        <v>750000</v>
      </c>
      <c r="C14218" t="s">
        <v>1901</v>
      </c>
      <c r="D14218" t="str">
        <f t="shared" si="223"/>
        <v>Townhouse</v>
      </c>
      <c r="E14218" t="s">
        <v>137</v>
      </c>
      <c r="F14218" t="str">
        <f>_xlfn.XLOOKUP(E14218,Geografiesleutel!A:A,Geografiesleutel!B:B,"",0,1)</f>
        <v>Northern Suburbs</v>
      </c>
      <c r="G14218" s="18">
        <v>2</v>
      </c>
      <c r="H14218" s="18">
        <v>1</v>
      </c>
    </row>
    <row r="14219" spans="1:8" x14ac:dyDescent="0.25">
      <c r="A14219" s="3" t="s">
        <v>634</v>
      </c>
      <c r="B14219" s="5">
        <v>860000</v>
      </c>
      <c r="C14219" t="s">
        <v>1901</v>
      </c>
      <c r="D14219" t="str">
        <f t="shared" si="223"/>
        <v>Townhouse</v>
      </c>
      <c r="E14219" t="s">
        <v>101</v>
      </c>
      <c r="F14219" t="str">
        <f>_xlfn.XLOOKUP(E14219,Geografiesleutel!A:A,Geografiesleutel!B:B,"",0,1)</f>
        <v>Eastern Suburbs</v>
      </c>
      <c r="G14219" s="18">
        <v>2</v>
      </c>
      <c r="H14219" s="18">
        <v>2</v>
      </c>
    </row>
    <row r="14220" spans="1:8" x14ac:dyDescent="0.25">
      <c r="A14220" s="3" t="s">
        <v>724</v>
      </c>
      <c r="B14220" s="5">
        <v>1495000</v>
      </c>
      <c r="C14220" t="s">
        <v>1902</v>
      </c>
      <c r="D14220" t="str">
        <f t="shared" si="223"/>
        <v>Townhouse</v>
      </c>
      <c r="E14220" t="s">
        <v>324</v>
      </c>
      <c r="F14220" t="str">
        <f>_xlfn.XLOOKUP(E14220,Geografiesleutel!A:A,Geografiesleutel!B:B,"",0,1)</f>
        <v>Eastern Suburbs</v>
      </c>
      <c r="G14220" s="18">
        <v>3</v>
      </c>
      <c r="H14220" s="18">
        <v>3</v>
      </c>
    </row>
    <row r="14221" spans="1:8" x14ac:dyDescent="0.25">
      <c r="A14221" s="3" t="s">
        <v>522</v>
      </c>
      <c r="B14221" s="5">
        <v>1449000</v>
      </c>
      <c r="C14221" t="s">
        <v>1903</v>
      </c>
      <c r="D14221" t="str">
        <f t="shared" si="223"/>
        <v>Townhouse</v>
      </c>
      <c r="E14221" t="s">
        <v>101</v>
      </c>
      <c r="F14221" t="str">
        <f>_xlfn.XLOOKUP(E14221,Geografiesleutel!A:A,Geografiesleutel!B:B,"",0,1)</f>
        <v>Eastern Suburbs</v>
      </c>
      <c r="G14221" s="18">
        <v>4</v>
      </c>
      <c r="H14221" s="18">
        <v>2</v>
      </c>
    </row>
    <row r="14222" spans="1:8" x14ac:dyDescent="0.25">
      <c r="A14222" s="3" t="s">
        <v>870</v>
      </c>
      <c r="B14222" s="5">
        <v>1849000</v>
      </c>
      <c r="C14222" t="s">
        <v>1902</v>
      </c>
      <c r="D14222" t="str">
        <f t="shared" si="223"/>
        <v>Townhouse</v>
      </c>
      <c r="E14222" t="s">
        <v>112</v>
      </c>
      <c r="F14222" t="str">
        <f>_xlfn.XLOOKUP(E14222,Geografiesleutel!A:A,Geografiesleutel!B:B,"",0,1)</f>
        <v>Northern Suburbs</v>
      </c>
      <c r="G14222" s="18">
        <v>3</v>
      </c>
      <c r="H14222" s="18" t="s">
        <v>2646</v>
      </c>
    </row>
    <row r="14223" spans="1:8" x14ac:dyDescent="0.25">
      <c r="A14223" s="3" t="s">
        <v>261</v>
      </c>
      <c r="B14223" s="5">
        <v>2900000</v>
      </c>
      <c r="C14223" t="s">
        <v>1902</v>
      </c>
      <c r="D14223" t="str">
        <f t="shared" si="223"/>
        <v>Townhouse</v>
      </c>
      <c r="E14223" t="s">
        <v>181</v>
      </c>
      <c r="F14223" t="str">
        <f>_xlfn.XLOOKUP(E14223,Geografiesleutel!A:A,Geografiesleutel!B:B,"",0,1)</f>
        <v>Eastern Suburbs</v>
      </c>
      <c r="G14223" s="18">
        <v>3</v>
      </c>
      <c r="H14223" s="18">
        <v>2</v>
      </c>
    </row>
    <row r="14224" spans="1:8" x14ac:dyDescent="0.25">
      <c r="A14224" s="3" t="s">
        <v>480</v>
      </c>
      <c r="B14224" s="5">
        <v>1840000</v>
      </c>
      <c r="C14224" t="s">
        <v>1902</v>
      </c>
      <c r="D14224" t="str">
        <f t="shared" si="223"/>
        <v>Townhouse</v>
      </c>
      <c r="E14224" t="s">
        <v>11</v>
      </c>
      <c r="F14224" t="str">
        <f>_xlfn.XLOOKUP(E14224,Geografiesleutel!A:A,Geografiesleutel!B:B,"",0,1)</f>
        <v>Eastern Suburbs</v>
      </c>
      <c r="G14224" s="18">
        <v>3</v>
      </c>
      <c r="H14224" s="18" t="s">
        <v>2646</v>
      </c>
    </row>
    <row r="14225" spans="1:8" x14ac:dyDescent="0.25">
      <c r="A14225" s="3" t="s">
        <v>512</v>
      </c>
      <c r="B14225" s="5">
        <v>750000</v>
      </c>
      <c r="C14225" t="s">
        <v>1901</v>
      </c>
      <c r="D14225" t="str">
        <f t="shared" si="223"/>
        <v>Townhouse</v>
      </c>
      <c r="E14225" t="s">
        <v>246</v>
      </c>
      <c r="F14225" t="str">
        <f>_xlfn.XLOOKUP(E14225,Geografiesleutel!A:A,Geografiesleutel!B:B,"",0,1)</f>
        <v>Agricultural Smallholdings</v>
      </c>
      <c r="G14225" s="18">
        <v>2</v>
      </c>
      <c r="H14225" s="18">
        <v>1</v>
      </c>
    </row>
    <row r="14226" spans="1:8" x14ac:dyDescent="0.25">
      <c r="A14226" s="3" t="s">
        <v>545</v>
      </c>
      <c r="B14226" s="5">
        <v>700000</v>
      </c>
      <c r="C14226" t="s">
        <v>1901</v>
      </c>
      <c r="D14226" t="str">
        <f t="shared" si="223"/>
        <v>Townhouse</v>
      </c>
      <c r="E14226" t="s">
        <v>30</v>
      </c>
      <c r="F14226" t="str">
        <f>_xlfn.XLOOKUP(E14226,Geografiesleutel!A:A,Geografiesleutel!B:B,"",0,1)</f>
        <v>Northern Suburbs</v>
      </c>
      <c r="G14226" s="18">
        <v>2</v>
      </c>
      <c r="H14226" s="18">
        <v>1</v>
      </c>
    </row>
    <row r="14227" spans="1:8" x14ac:dyDescent="0.25">
      <c r="A14227" s="3" t="s">
        <v>1433</v>
      </c>
      <c r="B14227" s="5">
        <v>1015000</v>
      </c>
      <c r="C14227" t="s">
        <v>1902</v>
      </c>
      <c r="D14227" t="str">
        <f t="shared" si="223"/>
        <v>Townhouse</v>
      </c>
      <c r="E14227" t="s">
        <v>368</v>
      </c>
      <c r="F14227" t="str">
        <f>_xlfn.XLOOKUP(E14227,Geografiesleutel!A:A,Geografiesleutel!B:B,"",0,1)</f>
        <v>Eastern Suburbs</v>
      </c>
      <c r="G14227" s="18">
        <v>3</v>
      </c>
      <c r="H14227" s="18">
        <v>2</v>
      </c>
    </row>
    <row r="14228" spans="1:8" x14ac:dyDescent="0.25">
      <c r="A14228" s="3" t="s">
        <v>170</v>
      </c>
      <c r="B14228" s="5">
        <v>1150000</v>
      </c>
      <c r="C14228" t="s">
        <v>1901</v>
      </c>
      <c r="D14228" t="str">
        <f t="shared" si="223"/>
        <v>Townhouse</v>
      </c>
      <c r="E14228" t="s">
        <v>30</v>
      </c>
      <c r="F14228" t="str">
        <f>_xlfn.XLOOKUP(E14228,Geografiesleutel!A:A,Geografiesleutel!B:B,"",0,1)</f>
        <v>Northern Suburbs</v>
      </c>
      <c r="G14228" s="18">
        <v>2</v>
      </c>
      <c r="H14228" s="18">
        <v>2</v>
      </c>
    </row>
    <row r="14229" spans="1:8" x14ac:dyDescent="0.25">
      <c r="A14229" s="3" t="s">
        <v>266</v>
      </c>
      <c r="B14229" s="5">
        <v>1500000</v>
      </c>
      <c r="C14229" t="s">
        <v>1903</v>
      </c>
      <c r="D14229" t="str">
        <f t="shared" si="223"/>
        <v>Townhouse</v>
      </c>
      <c r="E14229" t="s">
        <v>368</v>
      </c>
      <c r="F14229" t="str">
        <f>_xlfn.XLOOKUP(E14229,Geografiesleutel!A:A,Geografiesleutel!B:B,"",0,1)</f>
        <v>Eastern Suburbs</v>
      </c>
      <c r="G14229" s="18">
        <v>4</v>
      </c>
      <c r="H14229" s="18">
        <v>2</v>
      </c>
    </row>
    <row r="14230" spans="1:8" x14ac:dyDescent="0.25">
      <c r="A14230" s="3" t="s">
        <v>365</v>
      </c>
      <c r="B14230" s="5">
        <v>1450000</v>
      </c>
      <c r="C14230" t="s">
        <v>1913</v>
      </c>
      <c r="D14230" t="str">
        <f t="shared" si="223"/>
        <v>Townhouse</v>
      </c>
      <c r="E14230" t="s">
        <v>46</v>
      </c>
      <c r="F14230" t="str">
        <f>_xlfn.XLOOKUP(E14230,Geografiesleutel!A:A,Geografiesleutel!B:B,"",0,1)</f>
        <v>Eastern Suburbs</v>
      </c>
      <c r="G14230" s="18">
        <v>1</v>
      </c>
      <c r="H14230" s="18">
        <v>1</v>
      </c>
    </row>
    <row r="14231" spans="1:8" x14ac:dyDescent="0.25">
      <c r="A14231" s="3" t="s">
        <v>567</v>
      </c>
      <c r="B14231" s="5">
        <v>980000</v>
      </c>
      <c r="C14231" t="s">
        <v>1902</v>
      </c>
      <c r="D14231" t="str">
        <f t="shared" si="223"/>
        <v>Townhouse</v>
      </c>
      <c r="E14231" t="s">
        <v>97</v>
      </c>
      <c r="F14231" t="str">
        <f>_xlfn.XLOOKUP(E14231,Geografiesleutel!A:A,Geografiesleutel!B:B,"",0,1)</f>
        <v>Northern Suburbs</v>
      </c>
      <c r="G14231" s="18">
        <v>3</v>
      </c>
      <c r="H14231" s="18">
        <v>2</v>
      </c>
    </row>
    <row r="14232" spans="1:8" x14ac:dyDescent="0.25">
      <c r="A14232" s="3" t="s">
        <v>157</v>
      </c>
      <c r="B14232" s="5">
        <v>2750000</v>
      </c>
      <c r="C14232" t="s">
        <v>1901</v>
      </c>
      <c r="D14232" t="str">
        <f t="shared" si="223"/>
        <v>Townhouse</v>
      </c>
      <c r="E14232" t="s">
        <v>50</v>
      </c>
      <c r="F14232" t="str">
        <f>_xlfn.XLOOKUP(E14232,Geografiesleutel!A:A,Geografiesleutel!B:B,"",0,1)</f>
        <v>Eastern Suburbs</v>
      </c>
      <c r="G14232" s="18">
        <v>2</v>
      </c>
      <c r="H14232" s="18">
        <v>2</v>
      </c>
    </row>
    <row r="14233" spans="1:8" x14ac:dyDescent="0.25">
      <c r="A14233" s="3" t="s">
        <v>572</v>
      </c>
      <c r="B14233" s="5">
        <v>800000</v>
      </c>
      <c r="C14233" t="s">
        <v>1901</v>
      </c>
      <c r="D14233" t="str">
        <f t="shared" si="223"/>
        <v>Townhouse</v>
      </c>
      <c r="E14233" t="s">
        <v>30</v>
      </c>
      <c r="F14233" t="str">
        <f>_xlfn.XLOOKUP(E14233,Geografiesleutel!A:A,Geografiesleutel!B:B,"",0,1)</f>
        <v>Northern Suburbs</v>
      </c>
      <c r="G14233" s="18">
        <v>2</v>
      </c>
      <c r="H14233" s="18">
        <v>1</v>
      </c>
    </row>
    <row r="14234" spans="1:8" x14ac:dyDescent="0.25">
      <c r="A14234" s="3" t="s">
        <v>759</v>
      </c>
      <c r="B14234" s="5">
        <v>959000</v>
      </c>
      <c r="C14234" t="s">
        <v>1901</v>
      </c>
      <c r="D14234" t="str">
        <f t="shared" si="223"/>
        <v>Townhouse</v>
      </c>
      <c r="E14234" t="s">
        <v>290</v>
      </c>
      <c r="F14234" t="str">
        <f>_xlfn.XLOOKUP(E14234,Geografiesleutel!A:A,Geografiesleutel!B:B,"",0,1)</f>
        <v>Eastern Suburbs</v>
      </c>
      <c r="G14234" s="18">
        <v>2</v>
      </c>
      <c r="H14234" s="18">
        <v>1</v>
      </c>
    </row>
    <row r="14235" spans="1:8" x14ac:dyDescent="0.25">
      <c r="A14235" s="3" t="s">
        <v>192</v>
      </c>
      <c r="B14235" s="5">
        <v>1499000</v>
      </c>
      <c r="C14235" t="s">
        <v>1901</v>
      </c>
      <c r="D14235" t="str">
        <f t="shared" si="223"/>
        <v>Townhouse</v>
      </c>
      <c r="E14235" t="s">
        <v>112</v>
      </c>
      <c r="F14235" t="str">
        <f>_xlfn.XLOOKUP(E14235,Geografiesleutel!A:A,Geografiesleutel!B:B,"",0,1)</f>
        <v>Northern Suburbs</v>
      </c>
      <c r="G14235" s="18">
        <v>2</v>
      </c>
      <c r="H14235" s="18" t="s">
        <v>2646</v>
      </c>
    </row>
    <row r="14236" spans="1:8" x14ac:dyDescent="0.25">
      <c r="A14236" s="3" t="s">
        <v>161</v>
      </c>
      <c r="B14236" s="5">
        <v>3985000</v>
      </c>
      <c r="C14236" t="s">
        <v>1903</v>
      </c>
      <c r="D14236" t="str">
        <f t="shared" si="223"/>
        <v>Townhouse</v>
      </c>
      <c r="E14236" t="s">
        <v>139</v>
      </c>
      <c r="F14236" t="str">
        <f>_xlfn.XLOOKUP(E14236,Geografiesleutel!A:A,Geografiesleutel!B:B,"",0,1)</f>
        <v>Eastern Suburbs</v>
      </c>
      <c r="G14236" s="18">
        <v>4</v>
      </c>
      <c r="H14236" s="18" t="s">
        <v>2648</v>
      </c>
    </row>
    <row r="14237" spans="1:8" x14ac:dyDescent="0.25">
      <c r="A14237" s="3" t="s">
        <v>161</v>
      </c>
      <c r="B14237" s="5">
        <v>3985000</v>
      </c>
      <c r="C14237" t="s">
        <v>1903</v>
      </c>
      <c r="D14237" t="str">
        <f t="shared" si="223"/>
        <v>Townhouse</v>
      </c>
      <c r="E14237" t="s">
        <v>139</v>
      </c>
      <c r="F14237" t="str">
        <f>_xlfn.XLOOKUP(E14237,Geografiesleutel!A:A,Geografiesleutel!B:B,"",0,1)</f>
        <v>Eastern Suburbs</v>
      </c>
      <c r="G14237" s="18">
        <v>4</v>
      </c>
      <c r="H14237" s="18" t="s">
        <v>2648</v>
      </c>
    </row>
    <row r="14238" spans="1:8" x14ac:dyDescent="0.25">
      <c r="A14238" s="3" t="s">
        <v>1918</v>
      </c>
      <c r="B14238" s="5">
        <v>2125000</v>
      </c>
      <c r="C14238" t="s">
        <v>1901</v>
      </c>
      <c r="D14238" t="str">
        <f t="shared" si="223"/>
        <v>Townhouse</v>
      </c>
      <c r="E14238" t="s">
        <v>233</v>
      </c>
      <c r="F14238" t="str">
        <f>_xlfn.XLOOKUP(E14238,Geografiesleutel!A:A,Geografiesleutel!B:B,"",0,1)</f>
        <v>Eastern Suburbs</v>
      </c>
      <c r="G14238" s="18">
        <v>2</v>
      </c>
      <c r="H14238" s="18">
        <v>2</v>
      </c>
    </row>
    <row r="14239" spans="1:8" x14ac:dyDescent="0.25">
      <c r="A14239" s="3" t="s">
        <v>185</v>
      </c>
      <c r="B14239" s="5">
        <v>1400000</v>
      </c>
      <c r="C14239" t="s">
        <v>1902</v>
      </c>
      <c r="D14239" t="str">
        <f t="shared" si="223"/>
        <v>Townhouse</v>
      </c>
      <c r="E14239" t="s">
        <v>290</v>
      </c>
      <c r="F14239" t="str">
        <f>_xlfn.XLOOKUP(E14239,Geografiesleutel!A:A,Geografiesleutel!B:B,"",0,1)</f>
        <v>Eastern Suburbs</v>
      </c>
      <c r="G14239" s="18">
        <v>3</v>
      </c>
      <c r="H14239" s="18">
        <v>2</v>
      </c>
    </row>
    <row r="14240" spans="1:8" x14ac:dyDescent="0.25">
      <c r="A14240" s="3" t="s">
        <v>22</v>
      </c>
      <c r="B14240" s="5">
        <v>2950000</v>
      </c>
      <c r="C14240" t="s">
        <v>1901</v>
      </c>
      <c r="D14240" t="str">
        <f t="shared" si="223"/>
        <v>Townhouse</v>
      </c>
      <c r="E14240" t="s">
        <v>209</v>
      </c>
      <c r="F14240" t="str">
        <f>_xlfn.XLOOKUP(E14240,Geografiesleutel!A:A,Geografiesleutel!B:B,"",0,1)</f>
        <v>Eastern Suburbs</v>
      </c>
      <c r="G14240" s="18">
        <v>2</v>
      </c>
      <c r="H14240" s="18">
        <v>2</v>
      </c>
    </row>
    <row r="14241" spans="1:8" x14ac:dyDescent="0.25">
      <c r="A14241" s="3" t="s">
        <v>96</v>
      </c>
      <c r="B14241" s="5">
        <v>1995000</v>
      </c>
      <c r="C14241" t="s">
        <v>1902</v>
      </c>
      <c r="D14241" t="str">
        <f t="shared" si="223"/>
        <v>Townhouse</v>
      </c>
      <c r="E14241" t="s">
        <v>16</v>
      </c>
      <c r="F14241" t="str">
        <f>_xlfn.XLOOKUP(E14241,Geografiesleutel!A:A,Geografiesleutel!B:B,"",0,1)</f>
        <v>Eastern Suburbs</v>
      </c>
      <c r="G14241" s="18">
        <v>3</v>
      </c>
      <c r="H14241" s="18">
        <v>2</v>
      </c>
    </row>
    <row r="14242" spans="1:8" x14ac:dyDescent="0.25">
      <c r="A14242" s="3" t="s">
        <v>150</v>
      </c>
      <c r="B14242" s="5">
        <v>1350000</v>
      </c>
      <c r="C14242" t="s">
        <v>1901</v>
      </c>
      <c r="D14242" t="str">
        <f t="shared" si="223"/>
        <v>Townhouse</v>
      </c>
      <c r="E14242" t="s">
        <v>97</v>
      </c>
      <c r="F14242" t="str">
        <f>_xlfn.XLOOKUP(E14242,Geografiesleutel!A:A,Geografiesleutel!B:B,"",0,1)</f>
        <v>Northern Suburbs</v>
      </c>
      <c r="G14242" s="18">
        <v>2</v>
      </c>
      <c r="H14242" s="18">
        <v>2</v>
      </c>
    </row>
    <row r="14243" spans="1:8" x14ac:dyDescent="0.25">
      <c r="A14243" s="3" t="s">
        <v>1149</v>
      </c>
      <c r="B14243" s="5">
        <v>500000</v>
      </c>
      <c r="C14243" t="s">
        <v>1901</v>
      </c>
      <c r="D14243" t="str">
        <f t="shared" si="223"/>
        <v>Townhouse</v>
      </c>
      <c r="E14243" t="s">
        <v>562</v>
      </c>
      <c r="F14243" t="str">
        <f>_xlfn.XLOOKUP(E14243,Geografiesleutel!A:A,Geografiesleutel!B:B,"",0,1)</f>
        <v>CBD</v>
      </c>
      <c r="G14243" s="18">
        <v>2</v>
      </c>
      <c r="H14243" s="18">
        <v>1</v>
      </c>
    </row>
    <row r="14244" spans="1:8" x14ac:dyDescent="0.25">
      <c r="A14244" s="3" t="s">
        <v>401</v>
      </c>
      <c r="B14244" s="5">
        <v>915000</v>
      </c>
      <c r="C14244" t="s">
        <v>1902</v>
      </c>
      <c r="D14244" t="str">
        <f t="shared" si="223"/>
        <v>Townhouse</v>
      </c>
      <c r="E14244" t="s">
        <v>52</v>
      </c>
      <c r="F14244" t="str">
        <f>_xlfn.XLOOKUP(E14244,Geografiesleutel!A:A,Geografiesleutel!B:B,"",0,1)</f>
        <v>Northern Suburbs</v>
      </c>
      <c r="G14244" s="18">
        <v>3</v>
      </c>
      <c r="H14244" s="18">
        <v>2</v>
      </c>
    </row>
    <row r="14245" spans="1:8" x14ac:dyDescent="0.25">
      <c r="A14245" s="3" t="s">
        <v>789</v>
      </c>
      <c r="B14245" s="5">
        <v>620000</v>
      </c>
      <c r="C14245" t="s">
        <v>1901</v>
      </c>
      <c r="D14245" t="str">
        <f t="shared" si="223"/>
        <v>Townhouse</v>
      </c>
      <c r="E14245" t="s">
        <v>68</v>
      </c>
      <c r="F14245" t="str">
        <f>_xlfn.XLOOKUP(E14245,Geografiesleutel!A:A,Geografiesleutel!B:B,"",0,1)</f>
        <v>Northern Suburbs</v>
      </c>
      <c r="G14245" s="18">
        <v>2</v>
      </c>
      <c r="H14245" s="18" t="s">
        <v>2650</v>
      </c>
    </row>
    <row r="14246" spans="1:8" x14ac:dyDescent="0.25">
      <c r="A14246" s="3" t="s">
        <v>692</v>
      </c>
      <c r="B14246" s="5">
        <v>5500000</v>
      </c>
      <c r="C14246" t="s">
        <v>1901</v>
      </c>
      <c r="D14246" t="str">
        <f t="shared" si="223"/>
        <v>Townhouse</v>
      </c>
      <c r="E14246" t="s">
        <v>306</v>
      </c>
      <c r="F14246" t="str">
        <f>_xlfn.XLOOKUP(E14246,Geografiesleutel!A:A,Geografiesleutel!B:B,"",0,1)</f>
        <v>Eastern Suburbs</v>
      </c>
      <c r="G14246" s="18">
        <v>2</v>
      </c>
      <c r="H14246" s="18" t="s">
        <v>2646</v>
      </c>
    </row>
    <row r="14247" spans="1:8" x14ac:dyDescent="0.25">
      <c r="A14247" s="3" t="s">
        <v>162</v>
      </c>
      <c r="B14247" s="5">
        <v>950000</v>
      </c>
      <c r="C14247" t="s">
        <v>1901</v>
      </c>
      <c r="D14247" t="str">
        <f t="shared" si="223"/>
        <v>Townhouse</v>
      </c>
      <c r="E14247" t="s">
        <v>16</v>
      </c>
      <c r="F14247" t="str">
        <f>_xlfn.XLOOKUP(E14247,Geografiesleutel!A:A,Geografiesleutel!B:B,"",0,1)</f>
        <v>Eastern Suburbs</v>
      </c>
      <c r="G14247" s="18">
        <v>2</v>
      </c>
      <c r="H14247" s="18">
        <v>2</v>
      </c>
    </row>
    <row r="14248" spans="1:8" x14ac:dyDescent="0.25">
      <c r="A14248" s="3" t="s">
        <v>34</v>
      </c>
      <c r="B14248" s="5">
        <v>1650000</v>
      </c>
      <c r="C14248" t="s">
        <v>1902</v>
      </c>
      <c r="D14248" t="str">
        <f t="shared" si="223"/>
        <v>Townhouse</v>
      </c>
      <c r="E14248" t="s">
        <v>16</v>
      </c>
      <c r="F14248" t="str">
        <f>_xlfn.XLOOKUP(E14248,Geografiesleutel!A:A,Geografiesleutel!B:B,"",0,1)</f>
        <v>Eastern Suburbs</v>
      </c>
      <c r="G14248" s="18">
        <v>3</v>
      </c>
      <c r="H14248" s="18" t="s">
        <v>2646</v>
      </c>
    </row>
    <row r="14249" spans="1:8" x14ac:dyDescent="0.25">
      <c r="A14249" s="3" t="s">
        <v>393</v>
      </c>
      <c r="B14249" s="5">
        <v>895000</v>
      </c>
      <c r="C14249" t="s">
        <v>1901</v>
      </c>
      <c r="D14249" t="str">
        <f t="shared" si="223"/>
        <v>Townhouse</v>
      </c>
      <c r="E14249" t="s">
        <v>42</v>
      </c>
      <c r="F14249" t="str">
        <f>_xlfn.XLOOKUP(E14249,Geografiesleutel!A:A,Geografiesleutel!B:B,"",0,1)</f>
        <v>Eastern Suburbs</v>
      </c>
      <c r="G14249" s="18">
        <v>2</v>
      </c>
      <c r="H14249" s="18">
        <v>1</v>
      </c>
    </row>
    <row r="14250" spans="1:8" x14ac:dyDescent="0.25">
      <c r="A14250" s="3" t="s">
        <v>634</v>
      </c>
      <c r="B14250" s="5">
        <v>860000</v>
      </c>
      <c r="C14250" t="s">
        <v>1901</v>
      </c>
      <c r="D14250" t="str">
        <f t="shared" si="223"/>
        <v>Townhouse</v>
      </c>
      <c r="E14250" t="s">
        <v>118</v>
      </c>
      <c r="F14250" t="str">
        <f>_xlfn.XLOOKUP(E14250,Geografiesleutel!A:A,Geografiesleutel!B:B,"",0,1)</f>
        <v>Northern Suburbs</v>
      </c>
      <c r="G14250" s="18">
        <v>2</v>
      </c>
      <c r="H14250" s="18">
        <v>1</v>
      </c>
    </row>
    <row r="14251" spans="1:8" x14ac:dyDescent="0.25">
      <c r="A14251" s="3" t="s">
        <v>96</v>
      </c>
      <c r="B14251" s="5">
        <v>1995000</v>
      </c>
      <c r="C14251" t="s">
        <v>1902</v>
      </c>
      <c r="D14251" t="str">
        <f t="shared" si="223"/>
        <v>Townhouse</v>
      </c>
      <c r="E14251" t="s">
        <v>16</v>
      </c>
      <c r="F14251" t="str">
        <f>_xlfn.XLOOKUP(E14251,Geografiesleutel!A:A,Geografiesleutel!B:B,"",0,1)</f>
        <v>Eastern Suburbs</v>
      </c>
      <c r="G14251" s="18">
        <v>3</v>
      </c>
      <c r="H14251" s="18">
        <v>2</v>
      </c>
    </row>
    <row r="14252" spans="1:8" x14ac:dyDescent="0.25">
      <c r="A14252" s="3" t="s">
        <v>672</v>
      </c>
      <c r="B14252" s="5">
        <v>1820000</v>
      </c>
      <c r="C14252" t="s">
        <v>1901</v>
      </c>
      <c r="D14252" t="str">
        <f t="shared" si="223"/>
        <v>Townhouse</v>
      </c>
      <c r="E14252" t="s">
        <v>209</v>
      </c>
      <c r="F14252" t="str">
        <f>_xlfn.XLOOKUP(E14252,Geografiesleutel!A:A,Geografiesleutel!B:B,"",0,1)</f>
        <v>Eastern Suburbs</v>
      </c>
      <c r="G14252" s="18">
        <v>2</v>
      </c>
      <c r="H14252" s="18">
        <v>2</v>
      </c>
    </row>
    <row r="14253" spans="1:8" x14ac:dyDescent="0.25">
      <c r="A14253" s="3" t="s">
        <v>53</v>
      </c>
      <c r="B14253" s="5">
        <v>899000</v>
      </c>
      <c r="C14253" t="s">
        <v>1901</v>
      </c>
      <c r="D14253" t="str">
        <f t="shared" si="223"/>
        <v>Townhouse</v>
      </c>
      <c r="E14253" t="s">
        <v>134</v>
      </c>
      <c r="F14253" t="str">
        <f>_xlfn.XLOOKUP(E14253,Geografiesleutel!A:A,Geografiesleutel!B:B,"",0,1)</f>
        <v>Eastern Suburbs</v>
      </c>
      <c r="G14253" s="18">
        <v>2</v>
      </c>
      <c r="H14253" s="18">
        <v>2</v>
      </c>
    </row>
    <row r="14254" spans="1:8" x14ac:dyDescent="0.25">
      <c r="A14254" s="3" t="s">
        <v>268</v>
      </c>
      <c r="B14254" s="5">
        <v>1800000</v>
      </c>
      <c r="C14254" t="s">
        <v>1901</v>
      </c>
      <c r="D14254" t="str">
        <f t="shared" si="223"/>
        <v>Townhouse</v>
      </c>
      <c r="E14254" t="s">
        <v>829</v>
      </c>
      <c r="F14254" t="str">
        <f>_xlfn.XLOOKUP(E14254,Geografiesleutel!A:A,Geografiesleutel!B:B,"",0,1)</f>
        <v>Eastern Suburbs</v>
      </c>
      <c r="G14254" s="18">
        <v>2</v>
      </c>
      <c r="H14254" s="18">
        <v>2</v>
      </c>
    </row>
    <row r="14255" spans="1:8" x14ac:dyDescent="0.25">
      <c r="A14255" s="3" t="s">
        <v>597</v>
      </c>
      <c r="B14255" s="5">
        <v>1190000</v>
      </c>
      <c r="C14255" t="s">
        <v>1902</v>
      </c>
      <c r="D14255" t="str">
        <f t="shared" si="223"/>
        <v>Townhouse</v>
      </c>
      <c r="E14255" t="s">
        <v>368</v>
      </c>
      <c r="F14255" t="str">
        <f>_xlfn.XLOOKUP(E14255,Geografiesleutel!A:A,Geografiesleutel!B:B,"",0,1)</f>
        <v>Eastern Suburbs</v>
      </c>
      <c r="G14255" s="18">
        <v>3</v>
      </c>
      <c r="H14255" s="18">
        <v>2</v>
      </c>
    </row>
    <row r="14256" spans="1:8" x14ac:dyDescent="0.25">
      <c r="A14256" s="3" t="s">
        <v>1060</v>
      </c>
      <c r="B14256" s="5">
        <v>1215000</v>
      </c>
      <c r="C14256" t="s">
        <v>1901</v>
      </c>
      <c r="D14256" t="str">
        <f t="shared" si="223"/>
        <v>Townhouse</v>
      </c>
      <c r="E14256" t="s">
        <v>739</v>
      </c>
      <c r="F14256" t="str">
        <f>_xlfn.XLOOKUP(E14256,Geografiesleutel!A:A,Geografiesleutel!B:B,"",0,1)</f>
        <v>Eastern Suburbs</v>
      </c>
      <c r="G14256" s="18">
        <v>2</v>
      </c>
      <c r="H14256" s="18" t="s">
        <v>2650</v>
      </c>
    </row>
    <row r="14257" spans="1:8" x14ac:dyDescent="0.25">
      <c r="A14257" s="3" t="s">
        <v>1159</v>
      </c>
      <c r="B14257" s="5">
        <v>1570000</v>
      </c>
      <c r="C14257" t="s">
        <v>1902</v>
      </c>
      <c r="D14257" t="str">
        <f t="shared" si="223"/>
        <v>Townhouse</v>
      </c>
      <c r="E14257" t="s">
        <v>52</v>
      </c>
      <c r="F14257" t="str">
        <f>_xlfn.XLOOKUP(E14257,Geografiesleutel!A:A,Geografiesleutel!B:B,"",0,1)</f>
        <v>Northern Suburbs</v>
      </c>
      <c r="G14257" s="18">
        <v>3</v>
      </c>
      <c r="H14257" s="18">
        <v>2</v>
      </c>
    </row>
    <row r="14258" spans="1:8" x14ac:dyDescent="0.25">
      <c r="A14258" s="3" t="s">
        <v>1976</v>
      </c>
      <c r="B14258" s="5">
        <v>2770740</v>
      </c>
      <c r="C14258" t="s">
        <v>1902</v>
      </c>
      <c r="D14258" t="str">
        <f t="shared" si="223"/>
        <v>Townhouse</v>
      </c>
      <c r="E14258" t="s">
        <v>46</v>
      </c>
      <c r="F14258" t="str">
        <f>_xlfn.XLOOKUP(E14258,Geografiesleutel!A:A,Geografiesleutel!B:B,"",0,1)</f>
        <v>Eastern Suburbs</v>
      </c>
      <c r="G14258" s="18">
        <v>3</v>
      </c>
      <c r="H14258" s="18">
        <v>2</v>
      </c>
    </row>
    <row r="14259" spans="1:8" x14ac:dyDescent="0.25">
      <c r="A14259" s="3" t="s">
        <v>622</v>
      </c>
      <c r="B14259" s="5">
        <v>848000</v>
      </c>
      <c r="C14259" t="s">
        <v>1901</v>
      </c>
      <c r="D14259" t="str">
        <f t="shared" si="223"/>
        <v>Townhouse</v>
      </c>
      <c r="E14259" t="s">
        <v>97</v>
      </c>
      <c r="F14259" t="str">
        <f>_xlfn.XLOOKUP(E14259,Geografiesleutel!A:A,Geografiesleutel!B:B,"",0,1)</f>
        <v>Northern Suburbs</v>
      </c>
      <c r="G14259" s="18">
        <v>2</v>
      </c>
      <c r="H14259" s="18" t="s">
        <v>2650</v>
      </c>
    </row>
    <row r="14260" spans="1:8" x14ac:dyDescent="0.25">
      <c r="A14260" s="3" t="s">
        <v>586</v>
      </c>
      <c r="B14260" s="5">
        <v>945000</v>
      </c>
      <c r="C14260" t="s">
        <v>1901</v>
      </c>
      <c r="D14260" t="str">
        <f t="shared" ref="D14260:D14319" si="224">TRIM(RIGHT(SUBSTITUTE(C14260," ",REPT(" ",LEN(C14260))),LEN(C14260)))</f>
        <v>Townhouse</v>
      </c>
      <c r="E14260" t="s">
        <v>110</v>
      </c>
      <c r="F14260" t="str">
        <f>_xlfn.XLOOKUP(E14260,Geografiesleutel!A:A,Geografiesleutel!B:B,"",0,1)</f>
        <v>Eastern Suburbs</v>
      </c>
      <c r="G14260" s="18">
        <v>2</v>
      </c>
      <c r="H14260" s="18">
        <v>1</v>
      </c>
    </row>
    <row r="14261" spans="1:8" x14ac:dyDescent="0.25">
      <c r="A14261" s="3" t="s">
        <v>170</v>
      </c>
      <c r="B14261" s="5">
        <v>1150000</v>
      </c>
      <c r="C14261" t="s">
        <v>1902</v>
      </c>
      <c r="D14261" t="str">
        <f t="shared" si="224"/>
        <v>Townhouse</v>
      </c>
      <c r="E14261" t="s">
        <v>309</v>
      </c>
      <c r="F14261" t="str">
        <f>_xlfn.XLOOKUP(E14261,Geografiesleutel!A:A,Geografiesleutel!B:B,"",0,1)</f>
        <v>Eastern Suburbs</v>
      </c>
      <c r="G14261" s="18">
        <v>3</v>
      </c>
      <c r="H14261" s="18">
        <v>3</v>
      </c>
    </row>
    <row r="14262" spans="1:8" x14ac:dyDescent="0.25">
      <c r="A14262" s="3" t="s">
        <v>591</v>
      </c>
      <c r="B14262" s="5">
        <v>710000</v>
      </c>
      <c r="C14262" t="s">
        <v>1901</v>
      </c>
      <c r="D14262" t="str">
        <f t="shared" si="224"/>
        <v>Townhouse</v>
      </c>
      <c r="E14262" t="s">
        <v>101</v>
      </c>
      <c r="F14262" t="str">
        <f>_xlfn.XLOOKUP(E14262,Geografiesleutel!A:A,Geografiesleutel!B:B,"",0,1)</f>
        <v>Eastern Suburbs</v>
      </c>
      <c r="G14262" s="18">
        <v>2</v>
      </c>
      <c r="H14262" s="18">
        <v>1</v>
      </c>
    </row>
    <row r="14263" spans="1:8" x14ac:dyDescent="0.25">
      <c r="A14263" s="3" t="s">
        <v>632</v>
      </c>
      <c r="B14263" s="5">
        <v>785000</v>
      </c>
      <c r="C14263" t="s">
        <v>1901</v>
      </c>
      <c r="D14263" t="str">
        <f t="shared" si="224"/>
        <v>Townhouse</v>
      </c>
      <c r="E14263" t="s">
        <v>374</v>
      </c>
      <c r="F14263" t="str">
        <f>_xlfn.XLOOKUP(E14263,Geografiesleutel!A:A,Geografiesleutel!B:B,"",0,1)</f>
        <v>Northern Suburbs</v>
      </c>
      <c r="G14263" s="18">
        <v>2</v>
      </c>
      <c r="H14263" s="18">
        <v>1</v>
      </c>
    </row>
    <row r="14264" spans="1:8" x14ac:dyDescent="0.25">
      <c r="A14264" s="3" t="s">
        <v>597</v>
      </c>
      <c r="B14264" s="5">
        <v>1190000</v>
      </c>
      <c r="C14264" t="s">
        <v>1902</v>
      </c>
      <c r="D14264" t="str">
        <f t="shared" si="224"/>
        <v>Townhouse</v>
      </c>
      <c r="E14264" t="s">
        <v>368</v>
      </c>
      <c r="F14264" t="str">
        <f>_xlfn.XLOOKUP(E14264,Geografiesleutel!A:A,Geografiesleutel!B:B,"",0,1)</f>
        <v>Eastern Suburbs</v>
      </c>
      <c r="G14264" s="18">
        <v>3</v>
      </c>
      <c r="H14264" s="18" t="s">
        <v>2646</v>
      </c>
    </row>
    <row r="14265" spans="1:8" x14ac:dyDescent="0.25">
      <c r="A14265" s="3" t="s">
        <v>170</v>
      </c>
      <c r="B14265" s="5">
        <v>1150000</v>
      </c>
      <c r="C14265" t="s">
        <v>1902</v>
      </c>
      <c r="D14265" t="str">
        <f t="shared" si="224"/>
        <v>Townhouse</v>
      </c>
      <c r="E14265" t="s">
        <v>101</v>
      </c>
      <c r="F14265" t="str">
        <f>_xlfn.XLOOKUP(E14265,Geografiesleutel!A:A,Geografiesleutel!B:B,"",0,1)</f>
        <v>Eastern Suburbs</v>
      </c>
      <c r="G14265" s="18">
        <v>3</v>
      </c>
      <c r="H14265" s="18">
        <v>2</v>
      </c>
    </row>
    <row r="14266" spans="1:8" x14ac:dyDescent="0.25">
      <c r="A14266" s="3" t="s">
        <v>266</v>
      </c>
      <c r="B14266" s="5">
        <v>1500000</v>
      </c>
      <c r="C14266" t="s">
        <v>1902</v>
      </c>
      <c r="D14266" t="str">
        <f t="shared" si="224"/>
        <v>Townhouse</v>
      </c>
      <c r="E14266" t="s">
        <v>46</v>
      </c>
      <c r="F14266" t="str">
        <f>_xlfn.XLOOKUP(E14266,Geografiesleutel!A:A,Geografiesleutel!B:B,"",0,1)</f>
        <v>Eastern Suburbs</v>
      </c>
      <c r="G14266" s="18">
        <v>3</v>
      </c>
      <c r="H14266" s="18">
        <v>2</v>
      </c>
    </row>
    <row r="14267" spans="1:8" x14ac:dyDescent="0.25">
      <c r="A14267" s="3" t="s">
        <v>81</v>
      </c>
      <c r="B14267" s="5">
        <v>1080000</v>
      </c>
      <c r="C14267" t="s">
        <v>1902</v>
      </c>
      <c r="D14267" t="str">
        <f t="shared" si="224"/>
        <v>Townhouse</v>
      </c>
      <c r="E14267" t="s">
        <v>136</v>
      </c>
      <c r="F14267" t="str">
        <f>_xlfn.XLOOKUP(E14267,Geografiesleutel!A:A,Geografiesleutel!B:B,"",0,1)</f>
        <v>Eastern Suburbs</v>
      </c>
      <c r="G14267" s="18">
        <v>3</v>
      </c>
      <c r="H14267" s="18">
        <v>2</v>
      </c>
    </row>
    <row r="14268" spans="1:8" x14ac:dyDescent="0.25">
      <c r="A14268" s="3" t="s">
        <v>150</v>
      </c>
      <c r="B14268" s="5">
        <v>1350000</v>
      </c>
      <c r="C14268" t="s">
        <v>1902</v>
      </c>
      <c r="D14268" t="str">
        <f t="shared" si="224"/>
        <v>Townhouse</v>
      </c>
      <c r="E14268" t="s">
        <v>141</v>
      </c>
      <c r="F14268" t="str">
        <f>_xlfn.XLOOKUP(E14268,Geografiesleutel!A:A,Geografiesleutel!B:B,"",0,1)</f>
        <v>Agricultural Smallholdings</v>
      </c>
      <c r="G14268" s="18">
        <v>3</v>
      </c>
      <c r="H14268" s="18">
        <v>2</v>
      </c>
    </row>
    <row r="14269" spans="1:8" x14ac:dyDescent="0.25">
      <c r="A14269" s="3" t="s">
        <v>592</v>
      </c>
      <c r="B14269" s="5">
        <v>890000</v>
      </c>
      <c r="C14269" t="s">
        <v>1901</v>
      </c>
      <c r="D14269" t="str">
        <f t="shared" si="224"/>
        <v>Townhouse</v>
      </c>
      <c r="E14269" t="s">
        <v>97</v>
      </c>
      <c r="F14269" t="str">
        <f>_xlfn.XLOOKUP(E14269,Geografiesleutel!A:A,Geografiesleutel!B:B,"",0,1)</f>
        <v>Northern Suburbs</v>
      </c>
      <c r="G14269" s="18">
        <v>2</v>
      </c>
      <c r="H14269" s="18">
        <v>2</v>
      </c>
    </row>
    <row r="14270" spans="1:8" x14ac:dyDescent="0.25">
      <c r="A14270" s="3" t="s">
        <v>512</v>
      </c>
      <c r="B14270" s="5">
        <v>750000</v>
      </c>
      <c r="C14270" t="s">
        <v>1901</v>
      </c>
      <c r="D14270" t="str">
        <f t="shared" si="224"/>
        <v>Townhouse</v>
      </c>
      <c r="E14270" t="s">
        <v>30</v>
      </c>
      <c r="F14270" t="str">
        <f>_xlfn.XLOOKUP(E14270,Geografiesleutel!A:A,Geografiesleutel!B:B,"",0,1)</f>
        <v>Northern Suburbs</v>
      </c>
      <c r="G14270" s="18">
        <v>2</v>
      </c>
      <c r="H14270" s="18">
        <v>1</v>
      </c>
    </row>
    <row r="14271" spans="1:8" x14ac:dyDescent="0.25">
      <c r="A14271" s="3" t="s">
        <v>54</v>
      </c>
      <c r="B14271" s="5">
        <v>1700000</v>
      </c>
      <c r="C14271" t="s">
        <v>1901</v>
      </c>
      <c r="D14271" t="str">
        <f t="shared" si="224"/>
        <v>Townhouse</v>
      </c>
      <c r="E14271" t="s">
        <v>260</v>
      </c>
      <c r="F14271" t="str">
        <f>_xlfn.XLOOKUP(E14271,Geografiesleutel!A:A,Geografiesleutel!B:B,"",0,1)</f>
        <v>Eastern Suburbs</v>
      </c>
      <c r="G14271" s="18">
        <v>2</v>
      </c>
      <c r="H14271" s="18">
        <v>2</v>
      </c>
    </row>
    <row r="14272" spans="1:8" x14ac:dyDescent="0.25">
      <c r="A14272" s="3" t="s">
        <v>947</v>
      </c>
      <c r="B14272" s="5">
        <v>2775000</v>
      </c>
      <c r="C14272" t="s">
        <v>1902</v>
      </c>
      <c r="D14272" t="str">
        <f t="shared" si="224"/>
        <v>Townhouse</v>
      </c>
      <c r="E14272" t="s">
        <v>139</v>
      </c>
      <c r="F14272" t="str">
        <f>_xlfn.XLOOKUP(E14272,Geografiesleutel!A:A,Geografiesleutel!B:B,"",0,1)</f>
        <v>Eastern Suburbs</v>
      </c>
      <c r="G14272" s="18">
        <v>3</v>
      </c>
      <c r="H14272" s="18">
        <v>2</v>
      </c>
    </row>
    <row r="14273" spans="1:8" x14ac:dyDescent="0.25">
      <c r="A14273" s="3" t="s">
        <v>266</v>
      </c>
      <c r="B14273" s="5">
        <v>1500000</v>
      </c>
      <c r="C14273" t="s">
        <v>1902</v>
      </c>
      <c r="D14273" t="str">
        <f t="shared" si="224"/>
        <v>Townhouse</v>
      </c>
      <c r="E14273" t="s">
        <v>46</v>
      </c>
      <c r="F14273" t="str">
        <f>_xlfn.XLOOKUP(E14273,Geografiesleutel!A:A,Geografiesleutel!B:B,"",0,1)</f>
        <v>Eastern Suburbs</v>
      </c>
      <c r="G14273" s="18">
        <v>3</v>
      </c>
      <c r="H14273" s="18">
        <v>2</v>
      </c>
    </row>
    <row r="14274" spans="1:8" x14ac:dyDescent="0.25">
      <c r="A14274" s="3" t="s">
        <v>592</v>
      </c>
      <c r="B14274" s="5">
        <v>890000</v>
      </c>
      <c r="C14274" t="s">
        <v>1901</v>
      </c>
      <c r="D14274" t="str">
        <f t="shared" si="224"/>
        <v>Townhouse</v>
      </c>
      <c r="E14274" t="s">
        <v>290</v>
      </c>
      <c r="F14274" t="str">
        <f>_xlfn.XLOOKUP(E14274,Geografiesleutel!A:A,Geografiesleutel!B:B,"",0,1)</f>
        <v>Eastern Suburbs</v>
      </c>
      <c r="G14274" s="18">
        <v>2</v>
      </c>
      <c r="H14274" s="18">
        <v>2</v>
      </c>
    </row>
    <row r="14275" spans="1:8" x14ac:dyDescent="0.25">
      <c r="A14275" s="3" t="s">
        <v>143</v>
      </c>
      <c r="B14275" s="5">
        <v>1300000</v>
      </c>
      <c r="C14275" t="s">
        <v>1901</v>
      </c>
      <c r="D14275" t="str">
        <f t="shared" si="224"/>
        <v>Townhouse</v>
      </c>
      <c r="E14275" t="s">
        <v>264</v>
      </c>
      <c r="F14275" t="str">
        <f>_xlfn.XLOOKUP(E14275,Geografiesleutel!A:A,Geografiesleutel!B:B,"",0,1)</f>
        <v>Eastern Suburbs</v>
      </c>
      <c r="G14275" s="18">
        <v>2</v>
      </c>
      <c r="H14275" s="18">
        <v>1</v>
      </c>
    </row>
    <row r="14276" spans="1:8" x14ac:dyDescent="0.25">
      <c r="A14276" s="3" t="s">
        <v>315</v>
      </c>
      <c r="B14276" s="5">
        <v>1950000</v>
      </c>
      <c r="C14276" t="s">
        <v>1902</v>
      </c>
      <c r="D14276" t="str">
        <f t="shared" si="224"/>
        <v>Townhouse</v>
      </c>
      <c r="E14276" t="s">
        <v>46</v>
      </c>
      <c r="F14276" t="str">
        <f>_xlfn.XLOOKUP(E14276,Geografiesleutel!A:A,Geografiesleutel!B:B,"",0,1)</f>
        <v>Eastern Suburbs</v>
      </c>
      <c r="G14276" s="18">
        <v>3</v>
      </c>
      <c r="H14276" s="18" t="s">
        <v>2646</v>
      </c>
    </row>
    <row r="14277" spans="1:8" x14ac:dyDescent="0.25">
      <c r="A14277" s="3" t="s">
        <v>639</v>
      </c>
      <c r="B14277" s="5">
        <v>1545000</v>
      </c>
      <c r="C14277" t="s">
        <v>1901</v>
      </c>
      <c r="D14277" t="str">
        <f t="shared" si="224"/>
        <v>Townhouse</v>
      </c>
      <c r="E14277" t="s">
        <v>78</v>
      </c>
      <c r="F14277" t="str">
        <f>_xlfn.XLOOKUP(E14277,Geografiesleutel!A:A,Geografiesleutel!B:B,"",0,1)</f>
        <v>Northern Suburbs</v>
      </c>
      <c r="G14277" s="18">
        <v>2</v>
      </c>
      <c r="H14277" s="18">
        <v>2</v>
      </c>
    </row>
    <row r="14278" spans="1:8" x14ac:dyDescent="0.25">
      <c r="A14278" s="3" t="s">
        <v>572</v>
      </c>
      <c r="B14278" s="5">
        <v>800000</v>
      </c>
      <c r="C14278" t="s">
        <v>1901</v>
      </c>
      <c r="D14278" t="str">
        <f t="shared" si="224"/>
        <v>Townhouse</v>
      </c>
      <c r="E14278" t="s">
        <v>487</v>
      </c>
      <c r="F14278" t="str">
        <f>_xlfn.XLOOKUP(E14278,Geografiesleutel!A:A,Geografiesleutel!B:B,"",0,1)</f>
        <v>CBD</v>
      </c>
      <c r="G14278" s="18">
        <v>2</v>
      </c>
      <c r="H14278" s="18">
        <v>2</v>
      </c>
    </row>
    <row r="14279" spans="1:8" x14ac:dyDescent="0.25">
      <c r="A14279" s="3" t="s">
        <v>1065</v>
      </c>
      <c r="B14279" s="5">
        <v>1145000</v>
      </c>
      <c r="C14279" t="s">
        <v>1901</v>
      </c>
      <c r="D14279" t="str">
        <f t="shared" si="224"/>
        <v>Townhouse</v>
      </c>
      <c r="E14279" t="s">
        <v>46</v>
      </c>
      <c r="F14279" t="str">
        <f>_xlfn.XLOOKUP(E14279,Geografiesleutel!A:A,Geografiesleutel!B:B,"",0,1)</f>
        <v>Eastern Suburbs</v>
      </c>
      <c r="G14279" s="18">
        <v>2</v>
      </c>
      <c r="H14279" s="18">
        <v>1</v>
      </c>
    </row>
    <row r="14280" spans="1:8" x14ac:dyDescent="0.25">
      <c r="A14280" s="3" t="s">
        <v>216</v>
      </c>
      <c r="B14280" s="5">
        <v>1100000</v>
      </c>
      <c r="C14280" t="s">
        <v>1901</v>
      </c>
      <c r="D14280" t="str">
        <f t="shared" si="224"/>
        <v>Townhouse</v>
      </c>
      <c r="E14280" t="s">
        <v>369</v>
      </c>
      <c r="F14280" t="str">
        <f>_xlfn.XLOOKUP(E14280,Geografiesleutel!A:A,Geografiesleutel!B:B,"",0,1)</f>
        <v>Eastern Suburbs</v>
      </c>
      <c r="G14280" s="18">
        <v>2</v>
      </c>
      <c r="H14280" s="18">
        <v>2</v>
      </c>
    </row>
    <row r="14281" spans="1:8" x14ac:dyDescent="0.25">
      <c r="A14281" s="3" t="s">
        <v>185</v>
      </c>
      <c r="B14281" s="5">
        <v>1400000</v>
      </c>
      <c r="C14281" t="s">
        <v>1902</v>
      </c>
      <c r="D14281" t="str">
        <f t="shared" si="224"/>
        <v>Townhouse</v>
      </c>
      <c r="E14281" t="s">
        <v>141</v>
      </c>
      <c r="F14281" t="str">
        <f>_xlfn.XLOOKUP(E14281,Geografiesleutel!A:A,Geografiesleutel!B:B,"",0,1)</f>
        <v>Agricultural Smallholdings</v>
      </c>
      <c r="G14281" s="18">
        <v>3</v>
      </c>
      <c r="H14281" s="18">
        <v>2</v>
      </c>
    </row>
    <row r="14282" spans="1:8" x14ac:dyDescent="0.25">
      <c r="A14282" s="3" t="s">
        <v>436</v>
      </c>
      <c r="B14282" s="5">
        <v>1480000</v>
      </c>
      <c r="C14282" t="s">
        <v>1901</v>
      </c>
      <c r="D14282" t="str">
        <f t="shared" si="224"/>
        <v>Townhouse</v>
      </c>
      <c r="E14282" t="s">
        <v>139</v>
      </c>
      <c r="F14282" t="str">
        <f>_xlfn.XLOOKUP(E14282,Geografiesleutel!A:A,Geografiesleutel!B:B,"",0,1)</f>
        <v>Eastern Suburbs</v>
      </c>
      <c r="G14282" s="18">
        <v>2</v>
      </c>
      <c r="H14282" s="18">
        <v>2</v>
      </c>
    </row>
    <row r="14283" spans="1:8" x14ac:dyDescent="0.25">
      <c r="A14283" s="3" t="s">
        <v>724</v>
      </c>
      <c r="B14283" s="5">
        <v>1495000</v>
      </c>
      <c r="C14283" t="s">
        <v>1902</v>
      </c>
      <c r="D14283" t="str">
        <f t="shared" si="224"/>
        <v>Townhouse</v>
      </c>
      <c r="E14283" t="s">
        <v>351</v>
      </c>
      <c r="F14283" t="str">
        <f>_xlfn.XLOOKUP(E14283,Geografiesleutel!A:A,Geografiesleutel!B:B,"",0,1)</f>
        <v>Eastern Suburbs</v>
      </c>
      <c r="G14283" s="18">
        <v>3</v>
      </c>
      <c r="H14283" s="18">
        <v>2</v>
      </c>
    </row>
    <row r="14284" spans="1:8" x14ac:dyDescent="0.25">
      <c r="A14284" s="3" t="s">
        <v>239</v>
      </c>
      <c r="B14284" s="5">
        <v>1590000</v>
      </c>
      <c r="C14284" t="s">
        <v>1902</v>
      </c>
      <c r="D14284" t="str">
        <f t="shared" si="224"/>
        <v>Townhouse</v>
      </c>
      <c r="E14284" t="s">
        <v>684</v>
      </c>
      <c r="F14284" t="str">
        <f>_xlfn.XLOOKUP(E14284,Geografiesleutel!A:A,Geografiesleutel!B:B,"",0,1)</f>
        <v>Agricultural Smallholdings</v>
      </c>
      <c r="G14284" s="18">
        <v>3</v>
      </c>
      <c r="H14284" s="18" t="s">
        <v>2646</v>
      </c>
    </row>
    <row r="14285" spans="1:8" x14ac:dyDescent="0.25">
      <c r="A14285" s="3" t="s">
        <v>1021</v>
      </c>
      <c r="B14285" s="5">
        <v>975000</v>
      </c>
      <c r="C14285" t="s">
        <v>1902</v>
      </c>
      <c r="D14285" t="str">
        <f t="shared" si="224"/>
        <v>Townhouse</v>
      </c>
      <c r="E14285" t="s">
        <v>445</v>
      </c>
      <c r="F14285" t="str">
        <f>_xlfn.XLOOKUP(E14285,Geografiesleutel!A:A,Geografiesleutel!B:B,"",0,1)</f>
        <v>Townships</v>
      </c>
      <c r="G14285" s="18">
        <v>3</v>
      </c>
      <c r="H14285" s="18">
        <v>2</v>
      </c>
    </row>
    <row r="14286" spans="1:8" x14ac:dyDescent="0.25">
      <c r="A14286" s="3" t="s">
        <v>236</v>
      </c>
      <c r="B14286" s="5">
        <v>3100000</v>
      </c>
      <c r="C14286" t="s">
        <v>1902</v>
      </c>
      <c r="D14286" t="str">
        <f t="shared" si="224"/>
        <v>Townhouse</v>
      </c>
      <c r="E14286" t="s">
        <v>16</v>
      </c>
      <c r="F14286" t="str">
        <f>_xlfn.XLOOKUP(E14286,Geografiesleutel!A:A,Geografiesleutel!B:B,"",0,1)</f>
        <v>Eastern Suburbs</v>
      </c>
      <c r="G14286" s="18">
        <v>3</v>
      </c>
      <c r="H14286" s="18">
        <v>3</v>
      </c>
    </row>
    <row r="14287" spans="1:8" x14ac:dyDescent="0.25">
      <c r="A14287" s="3" t="s">
        <v>724</v>
      </c>
      <c r="B14287" s="5">
        <v>1495000</v>
      </c>
      <c r="C14287" t="s">
        <v>1902</v>
      </c>
      <c r="D14287" t="str">
        <f t="shared" si="224"/>
        <v>Townhouse</v>
      </c>
      <c r="E14287" t="s">
        <v>97</v>
      </c>
      <c r="F14287" t="str">
        <f>_xlfn.XLOOKUP(E14287,Geografiesleutel!A:A,Geografiesleutel!B:B,"",0,1)</f>
        <v>Northern Suburbs</v>
      </c>
      <c r="G14287" s="18">
        <v>3</v>
      </c>
      <c r="H14287" s="18">
        <v>2</v>
      </c>
    </row>
    <row r="14288" spans="1:8" x14ac:dyDescent="0.25">
      <c r="A14288" s="3" t="s">
        <v>525</v>
      </c>
      <c r="B14288" s="5">
        <v>1180000</v>
      </c>
      <c r="C14288" t="s">
        <v>1902</v>
      </c>
      <c r="D14288" t="str">
        <f t="shared" si="224"/>
        <v>Townhouse</v>
      </c>
      <c r="E14288" t="s">
        <v>16</v>
      </c>
      <c r="F14288" t="str">
        <f>_xlfn.XLOOKUP(E14288,Geografiesleutel!A:A,Geografiesleutel!B:B,"",0,1)</f>
        <v>Eastern Suburbs</v>
      </c>
      <c r="G14288" s="18">
        <v>3</v>
      </c>
      <c r="H14288" s="18">
        <v>2</v>
      </c>
    </row>
    <row r="14289" spans="1:8" x14ac:dyDescent="0.25">
      <c r="A14289" s="3" t="s">
        <v>512</v>
      </c>
      <c r="B14289" s="5">
        <v>750000</v>
      </c>
      <c r="C14289" t="s">
        <v>1902</v>
      </c>
      <c r="D14289" t="str">
        <f t="shared" si="224"/>
        <v>Townhouse</v>
      </c>
      <c r="E14289" t="s">
        <v>562</v>
      </c>
      <c r="F14289" t="str">
        <f>_xlfn.XLOOKUP(E14289,Geografiesleutel!A:A,Geografiesleutel!B:B,"",0,1)</f>
        <v>CBD</v>
      </c>
      <c r="G14289" s="18">
        <v>3</v>
      </c>
      <c r="H14289" s="18">
        <v>2</v>
      </c>
    </row>
    <row r="14290" spans="1:8" x14ac:dyDescent="0.25">
      <c r="A14290" s="3" t="s">
        <v>61</v>
      </c>
      <c r="B14290" s="5">
        <v>2200000</v>
      </c>
      <c r="C14290" t="s">
        <v>1903</v>
      </c>
      <c r="D14290" t="str">
        <f t="shared" si="224"/>
        <v>Townhouse</v>
      </c>
      <c r="E14290" t="s">
        <v>80</v>
      </c>
      <c r="F14290" t="str">
        <f>_xlfn.XLOOKUP(E14290,Geografiesleutel!A:A,Geografiesleutel!B:B,"",0,1)</f>
        <v>Eastern Suburbs</v>
      </c>
      <c r="G14290" s="18">
        <v>4</v>
      </c>
      <c r="H14290" s="18">
        <v>3</v>
      </c>
    </row>
    <row r="14291" spans="1:8" x14ac:dyDescent="0.25">
      <c r="A14291" s="3" t="s">
        <v>349</v>
      </c>
      <c r="B14291" s="5">
        <v>825000</v>
      </c>
      <c r="C14291" t="s">
        <v>1902</v>
      </c>
      <c r="D14291" t="str">
        <f t="shared" si="224"/>
        <v>Townhouse</v>
      </c>
      <c r="E14291" t="s">
        <v>97</v>
      </c>
      <c r="F14291" t="str">
        <f>_xlfn.XLOOKUP(E14291,Geografiesleutel!A:A,Geografiesleutel!B:B,"",0,1)</f>
        <v>Northern Suburbs</v>
      </c>
      <c r="G14291" s="18">
        <v>3</v>
      </c>
      <c r="H14291" s="18" t="s">
        <v>2650</v>
      </c>
    </row>
    <row r="14292" spans="1:8" x14ac:dyDescent="0.25">
      <c r="A14292" s="3" t="s">
        <v>301</v>
      </c>
      <c r="B14292" s="5">
        <v>1290000</v>
      </c>
      <c r="C14292" t="s">
        <v>1902</v>
      </c>
      <c r="D14292" t="str">
        <f t="shared" si="224"/>
        <v>Townhouse</v>
      </c>
      <c r="E14292" t="s">
        <v>97</v>
      </c>
      <c r="F14292" t="str">
        <f>_xlfn.XLOOKUP(E14292,Geografiesleutel!A:A,Geografiesleutel!B:B,"",0,1)</f>
        <v>Northern Suburbs</v>
      </c>
      <c r="G14292" s="18">
        <v>3</v>
      </c>
      <c r="H14292" s="18">
        <v>2</v>
      </c>
    </row>
    <row r="14293" spans="1:8" x14ac:dyDescent="0.25">
      <c r="A14293" s="3" t="s">
        <v>205</v>
      </c>
      <c r="B14293" s="5">
        <v>2600000</v>
      </c>
      <c r="C14293" t="s">
        <v>1903</v>
      </c>
      <c r="D14293" t="str">
        <f t="shared" si="224"/>
        <v>Townhouse</v>
      </c>
      <c r="E14293" t="s">
        <v>233</v>
      </c>
      <c r="F14293" t="str">
        <f>_xlfn.XLOOKUP(E14293,Geografiesleutel!A:A,Geografiesleutel!B:B,"",0,1)</f>
        <v>Eastern Suburbs</v>
      </c>
      <c r="G14293" s="18">
        <v>4</v>
      </c>
      <c r="H14293" s="18" t="s">
        <v>2648</v>
      </c>
    </row>
    <row r="14294" spans="1:8" x14ac:dyDescent="0.25">
      <c r="A14294" s="3" t="s">
        <v>54</v>
      </c>
      <c r="B14294" s="5">
        <v>1700000</v>
      </c>
      <c r="C14294" t="s">
        <v>1902</v>
      </c>
      <c r="D14294" t="str">
        <f t="shared" si="224"/>
        <v>Townhouse</v>
      </c>
      <c r="E14294" t="s">
        <v>16</v>
      </c>
      <c r="F14294" t="str">
        <f>_xlfn.XLOOKUP(E14294,Geografiesleutel!A:A,Geografiesleutel!B:B,"",0,1)</f>
        <v>Eastern Suburbs</v>
      </c>
      <c r="G14294" s="18">
        <v>3</v>
      </c>
      <c r="H14294" s="18">
        <v>2</v>
      </c>
    </row>
    <row r="14295" spans="1:8" x14ac:dyDescent="0.25">
      <c r="A14295" s="3" t="s">
        <v>724</v>
      </c>
      <c r="B14295" s="5">
        <v>1495000</v>
      </c>
      <c r="C14295" t="s">
        <v>1902</v>
      </c>
      <c r="D14295" t="str">
        <f t="shared" si="224"/>
        <v>Townhouse</v>
      </c>
      <c r="E14295" t="s">
        <v>351</v>
      </c>
      <c r="F14295" t="str">
        <f>_xlfn.XLOOKUP(E14295,Geografiesleutel!A:A,Geografiesleutel!B:B,"",0,1)</f>
        <v>Eastern Suburbs</v>
      </c>
      <c r="G14295" s="18">
        <v>3</v>
      </c>
      <c r="H14295" s="18">
        <v>2</v>
      </c>
    </row>
    <row r="14296" spans="1:8" x14ac:dyDescent="0.25">
      <c r="A14296" s="3" t="s">
        <v>73</v>
      </c>
      <c r="B14296" s="5">
        <v>2100000</v>
      </c>
      <c r="C14296" t="s">
        <v>1902</v>
      </c>
      <c r="D14296" t="str">
        <f t="shared" si="224"/>
        <v>Townhouse</v>
      </c>
      <c r="E14296" t="s">
        <v>356</v>
      </c>
      <c r="F14296" t="str">
        <f>_xlfn.XLOOKUP(E14296,Geografiesleutel!A:A,Geografiesleutel!B:B,"",0,1)</f>
        <v>Eastern Suburbs</v>
      </c>
      <c r="G14296" s="18">
        <v>3</v>
      </c>
      <c r="H14296" s="18">
        <v>2</v>
      </c>
    </row>
    <row r="14297" spans="1:8" x14ac:dyDescent="0.25">
      <c r="A14297" s="3" t="s">
        <v>1287</v>
      </c>
      <c r="B14297" s="5">
        <v>695000</v>
      </c>
      <c r="C14297" t="s">
        <v>1901</v>
      </c>
      <c r="D14297" t="str">
        <f t="shared" si="224"/>
        <v>Townhouse</v>
      </c>
      <c r="E14297" t="s">
        <v>346</v>
      </c>
      <c r="F14297" t="str">
        <f>_xlfn.XLOOKUP(E14297,Geografiesleutel!A:A,Geografiesleutel!B:B,"",0,1)</f>
        <v>Northern Suburbs</v>
      </c>
      <c r="G14297" s="18">
        <v>2</v>
      </c>
      <c r="H14297" s="18">
        <v>1</v>
      </c>
    </row>
    <row r="14298" spans="1:8" x14ac:dyDescent="0.25">
      <c r="A14298" s="3" t="s">
        <v>567</v>
      </c>
      <c r="B14298" s="5">
        <v>980000</v>
      </c>
      <c r="C14298" t="s">
        <v>1901</v>
      </c>
      <c r="D14298" t="str">
        <f t="shared" si="224"/>
        <v>Townhouse</v>
      </c>
      <c r="E14298" t="s">
        <v>110</v>
      </c>
      <c r="F14298" t="str">
        <f>_xlfn.XLOOKUP(E14298,Geografiesleutel!A:A,Geografiesleutel!B:B,"",0,1)</f>
        <v>Eastern Suburbs</v>
      </c>
      <c r="G14298" s="18">
        <v>2</v>
      </c>
      <c r="H14298" s="18">
        <v>1</v>
      </c>
    </row>
    <row r="14299" spans="1:8" x14ac:dyDescent="0.25">
      <c r="A14299" s="3" t="s">
        <v>446</v>
      </c>
      <c r="B14299" s="5">
        <v>900000</v>
      </c>
      <c r="C14299" t="s">
        <v>1901</v>
      </c>
      <c r="D14299" t="str">
        <f t="shared" si="224"/>
        <v>Townhouse</v>
      </c>
      <c r="E14299" t="s">
        <v>374</v>
      </c>
      <c r="F14299" t="str">
        <f>_xlfn.XLOOKUP(E14299,Geografiesleutel!A:A,Geografiesleutel!B:B,"",0,1)</f>
        <v>Northern Suburbs</v>
      </c>
      <c r="G14299" s="18">
        <v>2</v>
      </c>
      <c r="H14299" s="18">
        <v>1</v>
      </c>
    </row>
    <row r="14300" spans="1:8" x14ac:dyDescent="0.25">
      <c r="A14300" s="3" t="s">
        <v>203</v>
      </c>
      <c r="B14300" s="5">
        <v>2875000</v>
      </c>
      <c r="C14300" t="s">
        <v>1902</v>
      </c>
      <c r="D14300" t="str">
        <f t="shared" si="224"/>
        <v>Townhouse</v>
      </c>
      <c r="E14300" t="s">
        <v>139</v>
      </c>
      <c r="F14300" t="str">
        <f>_xlfn.XLOOKUP(E14300,Geografiesleutel!A:A,Geografiesleutel!B:B,"",0,1)</f>
        <v>Eastern Suburbs</v>
      </c>
      <c r="G14300" s="18">
        <v>3</v>
      </c>
      <c r="H14300" s="18">
        <v>2</v>
      </c>
    </row>
    <row r="14301" spans="1:8" x14ac:dyDescent="0.25">
      <c r="A14301" s="3" t="s">
        <v>161</v>
      </c>
      <c r="B14301" s="5">
        <v>3985000</v>
      </c>
      <c r="C14301" t="s">
        <v>1903</v>
      </c>
      <c r="D14301" t="str">
        <f t="shared" si="224"/>
        <v>Townhouse</v>
      </c>
      <c r="E14301" t="s">
        <v>319</v>
      </c>
      <c r="F14301" t="str">
        <f>_xlfn.XLOOKUP(E14301,Geografiesleutel!A:A,Geografiesleutel!B:B,"",0,1)</f>
        <v>Eastern Suburbs</v>
      </c>
      <c r="G14301" s="18">
        <v>4</v>
      </c>
      <c r="H14301" s="18" t="s">
        <v>2648</v>
      </c>
    </row>
    <row r="14302" spans="1:8" x14ac:dyDescent="0.25">
      <c r="A14302" s="3" t="s">
        <v>201</v>
      </c>
      <c r="B14302" s="5">
        <v>870000</v>
      </c>
      <c r="C14302" t="s">
        <v>1901</v>
      </c>
      <c r="D14302" t="str">
        <f t="shared" si="224"/>
        <v>Townhouse</v>
      </c>
      <c r="E14302" t="s">
        <v>97</v>
      </c>
      <c r="F14302" t="str">
        <f>_xlfn.XLOOKUP(E14302,Geografiesleutel!A:A,Geografiesleutel!B:B,"",0,1)</f>
        <v>Northern Suburbs</v>
      </c>
      <c r="G14302" s="18">
        <v>2</v>
      </c>
      <c r="H14302" s="18">
        <v>1</v>
      </c>
    </row>
    <row r="14303" spans="1:8" x14ac:dyDescent="0.25">
      <c r="A14303" s="3" t="s">
        <v>71</v>
      </c>
      <c r="B14303" s="5">
        <v>690000</v>
      </c>
      <c r="C14303" t="s">
        <v>1902</v>
      </c>
      <c r="D14303" t="str">
        <f t="shared" si="224"/>
        <v>Townhouse</v>
      </c>
      <c r="E14303" t="s">
        <v>227</v>
      </c>
      <c r="F14303" t="str">
        <f>_xlfn.XLOOKUP(E14303,Geografiesleutel!A:A,Geografiesleutel!B:B,"",0,1)</f>
        <v>Western Suburbs</v>
      </c>
      <c r="G14303" s="18">
        <v>3</v>
      </c>
      <c r="H14303" s="18">
        <v>2</v>
      </c>
    </row>
    <row r="14304" spans="1:8" x14ac:dyDescent="0.25">
      <c r="A14304" s="3" t="s">
        <v>789</v>
      </c>
      <c r="B14304" s="5">
        <v>620000</v>
      </c>
      <c r="C14304" t="s">
        <v>1901</v>
      </c>
      <c r="D14304" t="str">
        <f t="shared" si="224"/>
        <v>Townhouse</v>
      </c>
      <c r="E14304" t="s">
        <v>68</v>
      </c>
      <c r="F14304" t="str">
        <f>_xlfn.XLOOKUP(E14304,Geografiesleutel!A:A,Geografiesleutel!B:B,"",0,1)</f>
        <v>Northern Suburbs</v>
      </c>
      <c r="G14304" s="18">
        <v>2</v>
      </c>
      <c r="H14304" s="18" t="s">
        <v>2650</v>
      </c>
    </row>
    <row r="14305" spans="1:8" x14ac:dyDescent="0.25">
      <c r="A14305" s="3" t="s">
        <v>1971</v>
      </c>
      <c r="B14305" s="5">
        <v>905000</v>
      </c>
      <c r="C14305" t="s">
        <v>1901</v>
      </c>
      <c r="D14305" t="str">
        <f t="shared" si="224"/>
        <v>Townhouse</v>
      </c>
      <c r="E14305" t="s">
        <v>346</v>
      </c>
      <c r="F14305" t="str">
        <f>_xlfn.XLOOKUP(E14305,Geografiesleutel!A:A,Geografiesleutel!B:B,"",0,1)</f>
        <v>Northern Suburbs</v>
      </c>
      <c r="G14305" s="18">
        <v>2</v>
      </c>
      <c r="H14305" s="18">
        <v>2</v>
      </c>
    </row>
    <row r="14306" spans="1:8" x14ac:dyDescent="0.25">
      <c r="A14306" s="3" t="s">
        <v>252</v>
      </c>
      <c r="B14306" s="5">
        <v>1020000</v>
      </c>
      <c r="C14306" t="s">
        <v>1901</v>
      </c>
      <c r="D14306" t="str">
        <f t="shared" si="224"/>
        <v>Townhouse</v>
      </c>
      <c r="E14306" t="s">
        <v>78</v>
      </c>
      <c r="F14306" t="str">
        <f>_xlfn.XLOOKUP(E14306,Geografiesleutel!A:A,Geografiesleutel!B:B,"",0,1)</f>
        <v>Northern Suburbs</v>
      </c>
      <c r="G14306" s="18">
        <v>2</v>
      </c>
      <c r="H14306" s="18">
        <v>2</v>
      </c>
    </row>
    <row r="14307" spans="1:8" x14ac:dyDescent="0.25">
      <c r="A14307" s="3" t="s">
        <v>1519</v>
      </c>
      <c r="B14307" s="5">
        <v>735000</v>
      </c>
      <c r="C14307" t="s">
        <v>1901</v>
      </c>
      <c r="D14307" t="str">
        <f t="shared" si="224"/>
        <v>Townhouse</v>
      </c>
      <c r="E14307" t="s">
        <v>433</v>
      </c>
      <c r="F14307" t="str">
        <f>_xlfn.XLOOKUP(E14307,Geografiesleutel!A:A,Geografiesleutel!B:B,"",0,1)</f>
        <v>Eastern Suburbs</v>
      </c>
      <c r="G14307" s="18">
        <v>2</v>
      </c>
      <c r="H14307" s="18">
        <v>2</v>
      </c>
    </row>
    <row r="14308" spans="1:8" x14ac:dyDescent="0.25">
      <c r="A14308" s="3" t="s">
        <v>1977</v>
      </c>
      <c r="B14308" s="5">
        <v>1289000</v>
      </c>
      <c r="C14308" t="s">
        <v>1902</v>
      </c>
      <c r="D14308" t="str">
        <f t="shared" si="224"/>
        <v>Townhouse</v>
      </c>
      <c r="E14308" t="s">
        <v>28</v>
      </c>
      <c r="F14308" t="str">
        <f>_xlfn.XLOOKUP(E14308,Geografiesleutel!A:A,Geografiesleutel!B:B,"",0,1)</f>
        <v>Eastern Suburbs</v>
      </c>
      <c r="G14308" s="18">
        <v>3</v>
      </c>
      <c r="H14308" s="18">
        <v>1</v>
      </c>
    </row>
    <row r="14309" spans="1:8" x14ac:dyDescent="0.25">
      <c r="A14309" s="3" t="s">
        <v>140</v>
      </c>
      <c r="B14309" s="5">
        <v>3995000</v>
      </c>
      <c r="C14309" t="s">
        <v>1902</v>
      </c>
      <c r="D14309" t="str">
        <f t="shared" si="224"/>
        <v>Townhouse</v>
      </c>
      <c r="E14309" t="s">
        <v>50</v>
      </c>
      <c r="F14309" t="str">
        <f>_xlfn.XLOOKUP(E14309,Geografiesleutel!A:A,Geografiesleutel!B:B,"",0,1)</f>
        <v>Eastern Suburbs</v>
      </c>
      <c r="G14309" s="18">
        <v>3</v>
      </c>
      <c r="H14309" s="18">
        <v>2</v>
      </c>
    </row>
    <row r="14310" spans="1:8" x14ac:dyDescent="0.25">
      <c r="A14310" s="3" t="s">
        <v>610</v>
      </c>
      <c r="B14310" s="5">
        <v>3275000</v>
      </c>
      <c r="C14310" t="s">
        <v>1902</v>
      </c>
      <c r="D14310" t="str">
        <f t="shared" si="224"/>
        <v>Townhouse</v>
      </c>
      <c r="E14310" t="s">
        <v>260</v>
      </c>
      <c r="F14310" t="str">
        <f>_xlfn.XLOOKUP(E14310,Geografiesleutel!A:A,Geografiesleutel!B:B,"",0,1)</f>
        <v>Eastern Suburbs</v>
      </c>
      <c r="G14310" s="18">
        <v>3</v>
      </c>
      <c r="H14310" s="18" t="s">
        <v>2646</v>
      </c>
    </row>
    <row r="14311" spans="1:8" x14ac:dyDescent="0.25">
      <c r="A14311" s="3" t="s">
        <v>292</v>
      </c>
      <c r="B14311" s="5">
        <v>1280000</v>
      </c>
      <c r="C14311" t="s">
        <v>1903</v>
      </c>
      <c r="D14311" t="str">
        <f t="shared" si="224"/>
        <v>Townhouse</v>
      </c>
      <c r="E14311" t="s">
        <v>28</v>
      </c>
      <c r="F14311" t="str">
        <f>_xlfn.XLOOKUP(E14311,Geografiesleutel!A:A,Geografiesleutel!B:B,"",0,1)</f>
        <v>Eastern Suburbs</v>
      </c>
      <c r="G14311" s="18">
        <v>4</v>
      </c>
      <c r="H14311" s="18">
        <v>2</v>
      </c>
    </row>
    <row r="14312" spans="1:8" x14ac:dyDescent="0.25">
      <c r="A14312" s="3" t="s">
        <v>119</v>
      </c>
      <c r="B14312" s="5">
        <v>1699000</v>
      </c>
      <c r="C14312" t="s">
        <v>1902</v>
      </c>
      <c r="D14312" t="str">
        <f t="shared" si="224"/>
        <v>Townhouse</v>
      </c>
      <c r="E14312" t="s">
        <v>97</v>
      </c>
      <c r="F14312" t="str">
        <f>_xlfn.XLOOKUP(E14312,Geografiesleutel!A:A,Geografiesleutel!B:B,"",0,1)</f>
        <v>Northern Suburbs</v>
      </c>
      <c r="G14312" s="18">
        <v>3</v>
      </c>
      <c r="H14312" s="18">
        <v>2</v>
      </c>
    </row>
    <row r="14313" spans="1:8" x14ac:dyDescent="0.25">
      <c r="A14313" s="3" t="s">
        <v>252</v>
      </c>
      <c r="B14313" s="5">
        <v>1020000</v>
      </c>
      <c r="C14313" t="s">
        <v>1901</v>
      </c>
      <c r="D14313" t="str">
        <f t="shared" si="224"/>
        <v>Townhouse</v>
      </c>
      <c r="E14313" t="s">
        <v>78</v>
      </c>
      <c r="F14313" t="str">
        <f>_xlfn.XLOOKUP(E14313,Geografiesleutel!A:A,Geografiesleutel!B:B,"",0,1)</f>
        <v>Northern Suburbs</v>
      </c>
      <c r="G14313" s="18">
        <v>2</v>
      </c>
      <c r="H14313" s="18">
        <v>2</v>
      </c>
    </row>
    <row r="14314" spans="1:8" x14ac:dyDescent="0.25">
      <c r="A14314" s="3" t="s">
        <v>216</v>
      </c>
      <c r="B14314" s="5">
        <v>1100000</v>
      </c>
      <c r="C14314" t="s">
        <v>1902</v>
      </c>
      <c r="D14314" t="str">
        <f t="shared" si="224"/>
        <v>Townhouse</v>
      </c>
      <c r="E14314" t="s">
        <v>97</v>
      </c>
      <c r="F14314" t="str">
        <f>_xlfn.XLOOKUP(E14314,Geografiesleutel!A:A,Geografiesleutel!B:B,"",0,1)</f>
        <v>Northern Suburbs</v>
      </c>
      <c r="G14314" s="18">
        <v>3</v>
      </c>
      <c r="H14314" s="18">
        <v>2</v>
      </c>
    </row>
    <row r="14315" spans="1:8" x14ac:dyDescent="0.25">
      <c r="A14315" s="3" t="s">
        <v>582</v>
      </c>
      <c r="B14315" s="5">
        <v>790000</v>
      </c>
      <c r="C14315" t="s">
        <v>1901</v>
      </c>
      <c r="D14315" t="str">
        <f t="shared" si="224"/>
        <v>Townhouse</v>
      </c>
      <c r="E14315" t="s">
        <v>136</v>
      </c>
      <c r="F14315" t="str">
        <f>_xlfn.XLOOKUP(E14315,Geografiesleutel!A:A,Geografiesleutel!B:B,"",0,1)</f>
        <v>Eastern Suburbs</v>
      </c>
      <c r="G14315" s="18">
        <v>2</v>
      </c>
      <c r="H14315" s="18">
        <v>2</v>
      </c>
    </row>
    <row r="14316" spans="1:8" x14ac:dyDescent="0.25">
      <c r="A14316" s="3" t="s">
        <v>274</v>
      </c>
      <c r="B14316" s="5">
        <v>850000</v>
      </c>
      <c r="C14316" t="s">
        <v>1901</v>
      </c>
      <c r="D14316" t="str">
        <f t="shared" si="224"/>
        <v>Townhouse</v>
      </c>
      <c r="E14316" t="s">
        <v>368</v>
      </c>
      <c r="F14316" t="str">
        <f>_xlfn.XLOOKUP(E14316,Geografiesleutel!A:A,Geografiesleutel!B:B,"",0,1)</f>
        <v>Eastern Suburbs</v>
      </c>
      <c r="G14316" s="18">
        <v>2</v>
      </c>
      <c r="H14316" s="18">
        <v>1</v>
      </c>
    </row>
    <row r="14317" spans="1:8" x14ac:dyDescent="0.25">
      <c r="A14317" s="3" t="s">
        <v>713</v>
      </c>
      <c r="B14317" s="5">
        <v>779000</v>
      </c>
      <c r="C14317" t="s">
        <v>1913</v>
      </c>
      <c r="D14317" t="str">
        <f t="shared" si="224"/>
        <v>Townhouse</v>
      </c>
      <c r="E14317" t="s">
        <v>355</v>
      </c>
      <c r="F14317" t="str">
        <f>_xlfn.XLOOKUP(E14317,Geografiesleutel!A:A,Geografiesleutel!B:B,"",0,1)</f>
        <v>Southern Suburbs</v>
      </c>
      <c r="G14317" s="18">
        <v>1</v>
      </c>
      <c r="H14317" s="18">
        <v>1</v>
      </c>
    </row>
    <row r="14318" spans="1:8" x14ac:dyDescent="0.25">
      <c r="A14318" s="3" t="s">
        <v>546</v>
      </c>
      <c r="B14318" s="5">
        <v>1399000</v>
      </c>
      <c r="C14318" t="s">
        <v>1901</v>
      </c>
      <c r="D14318" t="str">
        <f t="shared" si="224"/>
        <v>Townhouse</v>
      </c>
      <c r="E14318" t="s">
        <v>46</v>
      </c>
      <c r="F14318" t="str">
        <f>_xlfn.XLOOKUP(E14318,Geografiesleutel!A:A,Geografiesleutel!B:B,"",0,1)</f>
        <v>Eastern Suburbs</v>
      </c>
      <c r="G14318" s="18">
        <v>2</v>
      </c>
      <c r="H14318" s="18">
        <v>2</v>
      </c>
    </row>
    <row r="14319" spans="1:8" x14ac:dyDescent="0.25">
      <c r="A14319" s="3" t="s">
        <v>183</v>
      </c>
      <c r="B14319" s="5">
        <v>1250000</v>
      </c>
      <c r="C14319" t="s">
        <v>1901</v>
      </c>
      <c r="D14319" t="str">
        <f t="shared" si="224"/>
        <v>Townhouse</v>
      </c>
      <c r="E14319" t="s">
        <v>134</v>
      </c>
      <c r="F14319" t="str">
        <f>_xlfn.XLOOKUP(E14319,Geografiesleutel!A:A,Geografiesleutel!B:B,"",0,1)</f>
        <v>Eastern Suburbs</v>
      </c>
      <c r="G14319" s="18">
        <v>2</v>
      </c>
      <c r="H14319" s="18">
        <v>1</v>
      </c>
    </row>
    <row r="14320" spans="1:8" x14ac:dyDescent="0.25">
      <c r="A14320" s="3" t="s">
        <v>376</v>
      </c>
      <c r="B14320" s="5">
        <v>2000000</v>
      </c>
      <c r="C14320" t="s">
        <v>1901</v>
      </c>
      <c r="D14320" t="str">
        <f t="shared" ref="D14320:D14383" si="225">TRIM(RIGHT(SUBSTITUTE(C14320," ",REPT(" ",LEN(C14320))),LEN(C14320)))</f>
        <v>Townhouse</v>
      </c>
      <c r="E14320" t="s">
        <v>233</v>
      </c>
      <c r="F14320" t="str">
        <f>_xlfn.XLOOKUP(E14320,Geografiesleutel!A:A,Geografiesleutel!B:B,"",0,1)</f>
        <v>Eastern Suburbs</v>
      </c>
      <c r="G14320" s="18">
        <v>2</v>
      </c>
      <c r="H14320" s="18">
        <v>2</v>
      </c>
    </row>
    <row r="14321" spans="1:8" x14ac:dyDescent="0.25">
      <c r="A14321" s="3" t="s">
        <v>36</v>
      </c>
      <c r="B14321" s="5">
        <v>1750000</v>
      </c>
      <c r="C14321" t="s">
        <v>1902</v>
      </c>
      <c r="D14321" t="str">
        <f t="shared" si="225"/>
        <v>Townhouse</v>
      </c>
      <c r="E14321" t="s">
        <v>134</v>
      </c>
      <c r="F14321" t="str">
        <f>_xlfn.XLOOKUP(E14321,Geografiesleutel!A:A,Geografiesleutel!B:B,"",0,1)</f>
        <v>Eastern Suburbs</v>
      </c>
      <c r="G14321" s="18">
        <v>3</v>
      </c>
      <c r="H14321" s="18">
        <v>2</v>
      </c>
    </row>
    <row r="14322" spans="1:8" x14ac:dyDescent="0.25">
      <c r="A14322" s="3" t="s">
        <v>522</v>
      </c>
      <c r="B14322" s="5">
        <v>1449000</v>
      </c>
      <c r="C14322" t="s">
        <v>1901</v>
      </c>
      <c r="D14322" t="str">
        <f t="shared" si="225"/>
        <v>Townhouse</v>
      </c>
      <c r="E14322" t="s">
        <v>112</v>
      </c>
      <c r="F14322" t="str">
        <f>_xlfn.XLOOKUP(E14322,Geografiesleutel!A:A,Geografiesleutel!B:B,"",0,1)</f>
        <v>Northern Suburbs</v>
      </c>
      <c r="G14322" s="18">
        <v>2</v>
      </c>
      <c r="H14322" s="18" t="s">
        <v>2646</v>
      </c>
    </row>
    <row r="14323" spans="1:8" x14ac:dyDescent="0.25">
      <c r="A14323" s="3" t="s">
        <v>541</v>
      </c>
      <c r="B14323" s="5">
        <v>820000</v>
      </c>
      <c r="C14323" t="s">
        <v>1902</v>
      </c>
      <c r="D14323" t="str">
        <f t="shared" si="225"/>
        <v>Townhouse</v>
      </c>
      <c r="E14323" t="s">
        <v>163</v>
      </c>
      <c r="F14323" t="str">
        <f>_xlfn.XLOOKUP(E14323,Geografiesleutel!A:A,Geografiesleutel!B:B,"",0,1)</f>
        <v>Northern Suburbs</v>
      </c>
      <c r="G14323" s="18">
        <v>3</v>
      </c>
      <c r="H14323" s="18">
        <v>2</v>
      </c>
    </row>
    <row r="14324" spans="1:8" x14ac:dyDescent="0.25">
      <c r="A14324" s="3" t="s">
        <v>504</v>
      </c>
      <c r="B14324" s="5">
        <v>770000</v>
      </c>
      <c r="C14324" t="s">
        <v>1901</v>
      </c>
      <c r="D14324" t="str">
        <f t="shared" si="225"/>
        <v>Townhouse</v>
      </c>
      <c r="E14324" t="s">
        <v>974</v>
      </c>
      <c r="F14324" t="str">
        <f>_xlfn.XLOOKUP(E14324,Geografiesleutel!A:A,Geografiesleutel!B:B,"",0,1)</f>
        <v>Eastern Suburbs</v>
      </c>
      <c r="G14324" s="18">
        <v>2</v>
      </c>
      <c r="H14324" s="18">
        <v>1</v>
      </c>
    </row>
    <row r="14325" spans="1:8" x14ac:dyDescent="0.25">
      <c r="A14325" s="3" t="s">
        <v>947</v>
      </c>
      <c r="B14325" s="5">
        <v>2775000</v>
      </c>
      <c r="C14325" t="s">
        <v>1902</v>
      </c>
      <c r="D14325" t="str">
        <f t="shared" si="225"/>
        <v>Townhouse</v>
      </c>
      <c r="E14325" t="s">
        <v>139</v>
      </c>
      <c r="F14325" t="str">
        <f>_xlfn.XLOOKUP(E14325,Geografiesleutel!A:A,Geografiesleutel!B:B,"",0,1)</f>
        <v>Eastern Suburbs</v>
      </c>
      <c r="G14325" s="18">
        <v>3</v>
      </c>
      <c r="H14325" s="18">
        <v>2</v>
      </c>
    </row>
    <row r="14326" spans="1:8" x14ac:dyDescent="0.25">
      <c r="A14326" s="3" t="s">
        <v>192</v>
      </c>
      <c r="B14326" s="5">
        <v>1499000</v>
      </c>
      <c r="C14326" t="s">
        <v>1901</v>
      </c>
      <c r="D14326" t="str">
        <f t="shared" si="225"/>
        <v>Townhouse</v>
      </c>
      <c r="E14326" t="s">
        <v>112</v>
      </c>
      <c r="F14326" t="str">
        <f>_xlfn.XLOOKUP(E14326,Geografiesleutel!A:A,Geografiesleutel!B:B,"",0,1)</f>
        <v>Northern Suburbs</v>
      </c>
      <c r="G14326" s="18">
        <v>2</v>
      </c>
      <c r="H14326" s="18">
        <v>2</v>
      </c>
    </row>
    <row r="14327" spans="1:8" x14ac:dyDescent="0.25">
      <c r="A14327" s="3" t="s">
        <v>1460</v>
      </c>
      <c r="B14327" s="5">
        <v>989000</v>
      </c>
      <c r="C14327" t="s">
        <v>1902</v>
      </c>
      <c r="D14327" t="str">
        <f t="shared" si="225"/>
        <v>Townhouse</v>
      </c>
      <c r="E14327" t="s">
        <v>335</v>
      </c>
      <c r="F14327" t="str">
        <f>_xlfn.XLOOKUP(E14327,Geografiesleutel!A:A,Geografiesleutel!B:B,"",0,1)</f>
        <v>Agricultural Smallholdings</v>
      </c>
      <c r="G14327" s="18">
        <v>3</v>
      </c>
      <c r="H14327" s="18">
        <v>1</v>
      </c>
    </row>
    <row r="14328" spans="1:8" x14ac:dyDescent="0.25">
      <c r="A14328" s="3" t="s">
        <v>1082</v>
      </c>
      <c r="B14328" s="5">
        <v>2655000</v>
      </c>
      <c r="C14328" t="s">
        <v>1902</v>
      </c>
      <c r="D14328" t="str">
        <f t="shared" si="225"/>
        <v>Townhouse</v>
      </c>
      <c r="E14328" t="s">
        <v>434</v>
      </c>
      <c r="F14328" t="str">
        <f>_xlfn.XLOOKUP(E14328,Geografiesleutel!A:A,Geografiesleutel!B:B,"",0,1)</f>
        <v>Eastern Suburbs</v>
      </c>
      <c r="G14328" s="18">
        <v>3</v>
      </c>
      <c r="H14328" s="18">
        <v>2</v>
      </c>
    </row>
    <row r="14329" spans="1:8" x14ac:dyDescent="0.25">
      <c r="A14329" s="3" t="s">
        <v>504</v>
      </c>
      <c r="B14329" s="5">
        <v>770000</v>
      </c>
      <c r="C14329" t="s">
        <v>1901</v>
      </c>
      <c r="D14329" t="str">
        <f t="shared" si="225"/>
        <v>Townhouse</v>
      </c>
      <c r="E14329" t="s">
        <v>974</v>
      </c>
      <c r="F14329" t="str">
        <f>_xlfn.XLOOKUP(E14329,Geografiesleutel!A:A,Geografiesleutel!B:B,"",0,1)</f>
        <v>Eastern Suburbs</v>
      </c>
      <c r="G14329" s="18">
        <v>2</v>
      </c>
      <c r="H14329" s="18">
        <v>1</v>
      </c>
    </row>
    <row r="14330" spans="1:8" x14ac:dyDescent="0.25">
      <c r="A14330" s="3" t="s">
        <v>51</v>
      </c>
      <c r="B14330" s="5">
        <v>2450000</v>
      </c>
      <c r="C14330" t="s">
        <v>1901</v>
      </c>
      <c r="D14330" t="str">
        <f t="shared" si="225"/>
        <v>Townhouse</v>
      </c>
      <c r="E14330" t="s">
        <v>306</v>
      </c>
      <c r="F14330" t="str">
        <f>_xlfn.XLOOKUP(E14330,Geografiesleutel!A:A,Geografiesleutel!B:B,"",0,1)</f>
        <v>Eastern Suburbs</v>
      </c>
      <c r="G14330" s="18">
        <v>2</v>
      </c>
      <c r="H14330" s="18" t="s">
        <v>2646</v>
      </c>
    </row>
    <row r="14331" spans="1:8" x14ac:dyDescent="0.25">
      <c r="A14331" s="3" t="s">
        <v>133</v>
      </c>
      <c r="B14331" s="5">
        <v>1850000</v>
      </c>
      <c r="C14331" t="s">
        <v>1903</v>
      </c>
      <c r="D14331" t="str">
        <f t="shared" si="225"/>
        <v>Townhouse</v>
      </c>
      <c r="E14331" t="s">
        <v>46</v>
      </c>
      <c r="F14331" t="str">
        <f>_xlfn.XLOOKUP(E14331,Geografiesleutel!A:A,Geografiesleutel!B:B,"",0,1)</f>
        <v>Eastern Suburbs</v>
      </c>
      <c r="G14331" s="18">
        <v>4</v>
      </c>
      <c r="H14331" s="18" t="s">
        <v>2646</v>
      </c>
    </row>
    <row r="14332" spans="1:8" x14ac:dyDescent="0.25">
      <c r="A14332" s="3" t="s">
        <v>133</v>
      </c>
      <c r="B14332" s="5">
        <v>1850000</v>
      </c>
      <c r="C14332" t="s">
        <v>1903</v>
      </c>
      <c r="D14332" t="str">
        <f t="shared" si="225"/>
        <v>Townhouse</v>
      </c>
      <c r="E14332" t="s">
        <v>46</v>
      </c>
      <c r="F14332" t="str">
        <f>_xlfn.XLOOKUP(E14332,Geografiesleutel!A:A,Geografiesleutel!B:B,"",0,1)</f>
        <v>Eastern Suburbs</v>
      </c>
      <c r="G14332" s="18">
        <v>4</v>
      </c>
      <c r="H14332" s="18" t="s">
        <v>2646</v>
      </c>
    </row>
    <row r="14333" spans="1:8" x14ac:dyDescent="0.25">
      <c r="A14333" s="3" t="s">
        <v>789</v>
      </c>
      <c r="B14333" s="5">
        <v>620000</v>
      </c>
      <c r="C14333" t="s">
        <v>1901</v>
      </c>
      <c r="D14333" t="str">
        <f t="shared" si="225"/>
        <v>Townhouse</v>
      </c>
      <c r="E14333" t="s">
        <v>68</v>
      </c>
      <c r="F14333" t="str">
        <f>_xlfn.XLOOKUP(E14333,Geografiesleutel!A:A,Geografiesleutel!B:B,"",0,1)</f>
        <v>Northern Suburbs</v>
      </c>
      <c r="G14333" s="18">
        <v>2</v>
      </c>
      <c r="H14333" s="18" t="s">
        <v>2650</v>
      </c>
    </row>
    <row r="14334" spans="1:8" x14ac:dyDescent="0.25">
      <c r="A14334" s="3" t="s">
        <v>1448</v>
      </c>
      <c r="B14334" s="5">
        <v>889000</v>
      </c>
      <c r="C14334" t="s">
        <v>1901</v>
      </c>
      <c r="D14334" t="str">
        <f t="shared" si="225"/>
        <v>Townhouse</v>
      </c>
      <c r="E14334" t="s">
        <v>30</v>
      </c>
      <c r="F14334" t="str">
        <f>_xlfn.XLOOKUP(E14334,Geografiesleutel!A:A,Geografiesleutel!B:B,"",0,1)</f>
        <v>Northern Suburbs</v>
      </c>
      <c r="G14334" s="18">
        <v>2</v>
      </c>
      <c r="H14334" s="18">
        <v>1</v>
      </c>
    </row>
    <row r="14335" spans="1:8" x14ac:dyDescent="0.25">
      <c r="A14335" s="3" t="s">
        <v>777</v>
      </c>
      <c r="B14335" s="5">
        <v>999000</v>
      </c>
      <c r="C14335" t="s">
        <v>1902</v>
      </c>
      <c r="D14335" t="str">
        <f t="shared" si="225"/>
        <v>Townhouse</v>
      </c>
      <c r="E14335" t="s">
        <v>62</v>
      </c>
      <c r="F14335" t="str">
        <f>_xlfn.XLOOKUP(E14335,Geografiesleutel!A:A,Geografiesleutel!B:B,"",0,1)</f>
        <v>Northern Suburbs</v>
      </c>
      <c r="G14335" s="18">
        <v>3</v>
      </c>
      <c r="H14335" s="18" t="s">
        <v>2650</v>
      </c>
    </row>
    <row r="14336" spans="1:8" x14ac:dyDescent="0.25">
      <c r="A14336" s="3" t="s">
        <v>29</v>
      </c>
      <c r="B14336" s="5">
        <v>2499000</v>
      </c>
      <c r="C14336" t="s">
        <v>1902</v>
      </c>
      <c r="D14336" t="str">
        <f t="shared" si="225"/>
        <v>Townhouse</v>
      </c>
      <c r="E14336" t="s">
        <v>18</v>
      </c>
      <c r="F14336" t="str">
        <f>_xlfn.XLOOKUP(E14336,Geografiesleutel!A:A,Geografiesleutel!B:B,"",0,1)</f>
        <v>Agricultural Smallholdings</v>
      </c>
      <c r="G14336" s="18">
        <v>3</v>
      </c>
      <c r="H14336" s="18">
        <v>2</v>
      </c>
    </row>
    <row r="14337" spans="1:8" x14ac:dyDescent="0.25">
      <c r="A14337" s="3" t="s">
        <v>296</v>
      </c>
      <c r="B14337" s="5">
        <v>795000</v>
      </c>
      <c r="C14337" t="s">
        <v>1901</v>
      </c>
      <c r="D14337" t="str">
        <f t="shared" si="225"/>
        <v>Townhouse</v>
      </c>
      <c r="E14337" t="s">
        <v>141</v>
      </c>
      <c r="F14337" t="str">
        <f>_xlfn.XLOOKUP(E14337,Geografiesleutel!A:A,Geografiesleutel!B:B,"",0,1)</f>
        <v>Agricultural Smallholdings</v>
      </c>
      <c r="G14337" s="18">
        <v>2</v>
      </c>
      <c r="H14337" s="18">
        <v>1</v>
      </c>
    </row>
    <row r="14338" spans="1:8" x14ac:dyDescent="0.25">
      <c r="A14338" s="3" t="s">
        <v>777</v>
      </c>
      <c r="B14338" s="5">
        <v>999000</v>
      </c>
      <c r="C14338" t="s">
        <v>1902</v>
      </c>
      <c r="D14338" t="str">
        <f t="shared" si="225"/>
        <v>Townhouse</v>
      </c>
      <c r="E14338" t="s">
        <v>97</v>
      </c>
      <c r="F14338" t="str">
        <f>_xlfn.XLOOKUP(E14338,Geografiesleutel!A:A,Geografiesleutel!B:B,"",0,1)</f>
        <v>Northern Suburbs</v>
      </c>
      <c r="G14338" s="18">
        <v>3</v>
      </c>
      <c r="H14338" s="18">
        <v>2</v>
      </c>
    </row>
    <row r="14339" spans="1:8" x14ac:dyDescent="0.25">
      <c r="A14339" s="3" t="s">
        <v>1287</v>
      </c>
      <c r="B14339" s="5">
        <v>695000</v>
      </c>
      <c r="C14339" t="s">
        <v>1901</v>
      </c>
      <c r="D14339" t="str">
        <f t="shared" si="225"/>
        <v>Townhouse</v>
      </c>
      <c r="E14339" t="s">
        <v>421</v>
      </c>
      <c r="F14339" t="str">
        <f>_xlfn.XLOOKUP(E14339,Geografiesleutel!A:A,Geografiesleutel!B:B,"",0,1)</f>
        <v>CBD</v>
      </c>
      <c r="G14339" s="18">
        <v>2</v>
      </c>
      <c r="H14339" s="18">
        <v>1</v>
      </c>
    </row>
    <row r="14340" spans="1:8" x14ac:dyDescent="0.25">
      <c r="A14340" s="3" t="s">
        <v>282</v>
      </c>
      <c r="B14340" s="5">
        <v>1200000</v>
      </c>
      <c r="C14340" t="s">
        <v>1901</v>
      </c>
      <c r="D14340" t="str">
        <f t="shared" si="225"/>
        <v>Townhouse</v>
      </c>
      <c r="E14340" t="s">
        <v>218</v>
      </c>
      <c r="F14340" t="str">
        <f>_xlfn.XLOOKUP(E14340,Geografiesleutel!A:A,Geografiesleutel!B:B,"",0,1)</f>
        <v>Southern Suburbs</v>
      </c>
      <c r="G14340" s="18">
        <v>2</v>
      </c>
      <c r="H14340" s="18">
        <v>2</v>
      </c>
    </row>
    <row r="14341" spans="1:8" x14ac:dyDescent="0.25">
      <c r="A14341" s="3" t="s">
        <v>170</v>
      </c>
      <c r="B14341" s="5">
        <v>1150000</v>
      </c>
      <c r="C14341" t="s">
        <v>1902</v>
      </c>
      <c r="D14341" t="str">
        <f t="shared" si="225"/>
        <v>Townhouse</v>
      </c>
      <c r="E14341" t="s">
        <v>101</v>
      </c>
      <c r="F14341" t="str">
        <f>_xlfn.XLOOKUP(E14341,Geografiesleutel!A:A,Geografiesleutel!B:B,"",0,1)</f>
        <v>Eastern Suburbs</v>
      </c>
      <c r="G14341" s="18">
        <v>3</v>
      </c>
      <c r="H14341" s="18">
        <v>2</v>
      </c>
    </row>
    <row r="14342" spans="1:8" x14ac:dyDescent="0.25">
      <c r="A14342" s="3" t="s">
        <v>1483</v>
      </c>
      <c r="B14342" s="5">
        <v>485000</v>
      </c>
      <c r="C14342" t="s">
        <v>1901</v>
      </c>
      <c r="D14342" t="str">
        <f t="shared" si="225"/>
        <v>Townhouse</v>
      </c>
      <c r="E14342" t="s">
        <v>116</v>
      </c>
      <c r="F14342" t="str">
        <f>_xlfn.XLOOKUP(E14342,Geografiesleutel!A:A,Geografiesleutel!B:B,"",0,1)</f>
        <v>Western Suburbs</v>
      </c>
      <c r="G14342" s="18">
        <v>2</v>
      </c>
      <c r="H14342" s="18">
        <v>1</v>
      </c>
    </row>
    <row r="14343" spans="1:8" x14ac:dyDescent="0.25">
      <c r="A14343" s="3" t="s">
        <v>850</v>
      </c>
      <c r="B14343" s="5">
        <v>1425000</v>
      </c>
      <c r="C14343" t="s">
        <v>1902</v>
      </c>
      <c r="D14343" t="str">
        <f t="shared" si="225"/>
        <v>Townhouse</v>
      </c>
      <c r="E14343" t="s">
        <v>112</v>
      </c>
      <c r="F14343" t="str">
        <f>_xlfn.XLOOKUP(E14343,Geografiesleutel!A:A,Geografiesleutel!B:B,"",0,1)</f>
        <v>Northern Suburbs</v>
      </c>
      <c r="G14343" s="18">
        <v>3</v>
      </c>
      <c r="H14343" s="18">
        <v>2</v>
      </c>
    </row>
    <row r="14344" spans="1:8" x14ac:dyDescent="0.25">
      <c r="A14344" s="3" t="s">
        <v>376</v>
      </c>
      <c r="B14344" s="5">
        <v>2000000</v>
      </c>
      <c r="C14344" t="s">
        <v>1901</v>
      </c>
      <c r="D14344" t="str">
        <f t="shared" si="225"/>
        <v>Townhouse</v>
      </c>
      <c r="E14344" t="s">
        <v>128</v>
      </c>
      <c r="F14344" t="str">
        <f>_xlfn.XLOOKUP(E14344,Geografiesleutel!A:A,Geografiesleutel!B:B,"",0,1)</f>
        <v>Eastern Suburbs</v>
      </c>
      <c r="G14344" s="18">
        <v>2</v>
      </c>
      <c r="H14344" s="18">
        <v>2</v>
      </c>
    </row>
    <row r="14345" spans="1:8" x14ac:dyDescent="0.25">
      <c r="A14345" s="3" t="s">
        <v>395</v>
      </c>
      <c r="B14345" s="5">
        <v>1370000</v>
      </c>
      <c r="C14345" t="s">
        <v>1901</v>
      </c>
      <c r="D14345" t="str">
        <f t="shared" si="225"/>
        <v>Townhouse</v>
      </c>
      <c r="E14345" t="s">
        <v>101</v>
      </c>
      <c r="F14345" t="str">
        <f>_xlfn.XLOOKUP(E14345,Geografiesleutel!A:A,Geografiesleutel!B:B,"",0,1)</f>
        <v>Eastern Suburbs</v>
      </c>
      <c r="G14345" s="18">
        <v>2</v>
      </c>
      <c r="H14345" s="18">
        <v>2</v>
      </c>
    </row>
    <row r="14346" spans="1:8" x14ac:dyDescent="0.25">
      <c r="A14346" s="3" t="s">
        <v>338</v>
      </c>
      <c r="B14346" s="5">
        <v>2725000</v>
      </c>
      <c r="C14346" t="s">
        <v>1902</v>
      </c>
      <c r="D14346" t="str">
        <f t="shared" si="225"/>
        <v>Townhouse</v>
      </c>
      <c r="E14346" t="s">
        <v>139</v>
      </c>
      <c r="F14346" t="str">
        <f>_xlfn.XLOOKUP(E14346,Geografiesleutel!A:A,Geografiesleutel!B:B,"",0,1)</f>
        <v>Eastern Suburbs</v>
      </c>
      <c r="G14346" s="18">
        <v>3</v>
      </c>
      <c r="H14346" s="18">
        <v>2</v>
      </c>
    </row>
    <row r="14347" spans="1:8" x14ac:dyDescent="0.25">
      <c r="A14347" s="3" t="s">
        <v>274</v>
      </c>
      <c r="B14347" s="5">
        <v>850000</v>
      </c>
      <c r="C14347" t="s">
        <v>1901</v>
      </c>
      <c r="D14347" t="str">
        <f t="shared" si="225"/>
        <v>Townhouse</v>
      </c>
      <c r="E14347" t="s">
        <v>42</v>
      </c>
      <c r="F14347" t="str">
        <f>_xlfn.XLOOKUP(E14347,Geografiesleutel!A:A,Geografiesleutel!B:B,"",0,1)</f>
        <v>Eastern Suburbs</v>
      </c>
      <c r="G14347" s="18">
        <v>2</v>
      </c>
      <c r="H14347" s="18">
        <v>1</v>
      </c>
    </row>
    <row r="14348" spans="1:8" x14ac:dyDescent="0.25">
      <c r="A14348" s="3" t="s">
        <v>77</v>
      </c>
      <c r="B14348" s="5">
        <v>1695000</v>
      </c>
      <c r="C14348" t="s">
        <v>1902</v>
      </c>
      <c r="D14348" t="str">
        <f t="shared" si="225"/>
        <v>Townhouse</v>
      </c>
      <c r="E14348" t="s">
        <v>285</v>
      </c>
      <c r="F14348" t="str">
        <f>_xlfn.XLOOKUP(E14348,Geografiesleutel!A:A,Geografiesleutel!B:B,"",0,1)</f>
        <v>Eastern Suburbs</v>
      </c>
      <c r="G14348" s="18">
        <v>3</v>
      </c>
      <c r="H14348" s="18">
        <v>2</v>
      </c>
    </row>
    <row r="14349" spans="1:8" x14ac:dyDescent="0.25">
      <c r="A14349" s="3" t="s">
        <v>1275</v>
      </c>
      <c r="B14349" s="5">
        <v>810000</v>
      </c>
      <c r="C14349" t="s">
        <v>1901</v>
      </c>
      <c r="D14349" t="str">
        <f t="shared" si="225"/>
        <v>Townhouse</v>
      </c>
      <c r="E14349" t="s">
        <v>227</v>
      </c>
      <c r="F14349" t="str">
        <f>_xlfn.XLOOKUP(E14349,Geografiesleutel!A:A,Geografiesleutel!B:B,"",0,1)</f>
        <v>Western Suburbs</v>
      </c>
      <c r="G14349" s="18">
        <v>2</v>
      </c>
      <c r="H14349" s="18">
        <v>1</v>
      </c>
    </row>
    <row r="14350" spans="1:8" x14ac:dyDescent="0.25">
      <c r="A14350" s="3" t="s">
        <v>183</v>
      </c>
      <c r="B14350" s="5">
        <v>1250000</v>
      </c>
      <c r="C14350" t="s">
        <v>1901</v>
      </c>
      <c r="D14350" t="str">
        <f t="shared" si="225"/>
        <v>Townhouse</v>
      </c>
      <c r="E14350" t="s">
        <v>80</v>
      </c>
      <c r="F14350" t="str">
        <f>_xlfn.XLOOKUP(E14350,Geografiesleutel!A:A,Geografiesleutel!B:B,"",0,1)</f>
        <v>Eastern Suburbs</v>
      </c>
      <c r="G14350" s="18">
        <v>2</v>
      </c>
      <c r="H14350" s="18">
        <v>1</v>
      </c>
    </row>
    <row r="14351" spans="1:8" x14ac:dyDescent="0.25">
      <c r="A14351" s="3" t="s">
        <v>1332</v>
      </c>
      <c r="B14351" s="5">
        <v>999999</v>
      </c>
      <c r="C14351" t="s">
        <v>1902</v>
      </c>
      <c r="D14351" t="str">
        <f t="shared" si="225"/>
        <v>Townhouse</v>
      </c>
      <c r="E14351" t="s">
        <v>68</v>
      </c>
      <c r="F14351" t="str">
        <f>_xlfn.XLOOKUP(E14351,Geografiesleutel!A:A,Geografiesleutel!B:B,"",0,1)</f>
        <v>Northern Suburbs</v>
      </c>
      <c r="G14351" s="18">
        <v>3</v>
      </c>
      <c r="H14351" s="18">
        <v>2</v>
      </c>
    </row>
    <row r="14352" spans="1:8" x14ac:dyDescent="0.25">
      <c r="A14352" s="3" t="s">
        <v>1082</v>
      </c>
      <c r="B14352" s="5">
        <v>2655000</v>
      </c>
      <c r="C14352" t="s">
        <v>1902</v>
      </c>
      <c r="D14352" t="str">
        <f t="shared" si="225"/>
        <v>Townhouse</v>
      </c>
      <c r="E14352" t="s">
        <v>139</v>
      </c>
      <c r="F14352" t="str">
        <f>_xlfn.XLOOKUP(E14352,Geografiesleutel!A:A,Geografiesleutel!B:B,"",0,1)</f>
        <v>Eastern Suburbs</v>
      </c>
      <c r="G14352" s="18">
        <v>3</v>
      </c>
      <c r="H14352" s="18">
        <v>2</v>
      </c>
    </row>
    <row r="14353" spans="1:8" x14ac:dyDescent="0.25">
      <c r="A14353" s="3" t="s">
        <v>270</v>
      </c>
      <c r="B14353" s="5">
        <v>3900000</v>
      </c>
      <c r="C14353" t="s">
        <v>1903</v>
      </c>
      <c r="D14353" t="str">
        <f t="shared" si="225"/>
        <v>Townhouse</v>
      </c>
      <c r="E14353" t="s">
        <v>326</v>
      </c>
      <c r="F14353" t="str">
        <f>_xlfn.XLOOKUP(E14353,Geografiesleutel!A:A,Geografiesleutel!B:B,"",0,1)</f>
        <v>Eastern Suburbs</v>
      </c>
      <c r="G14353" s="18">
        <v>4</v>
      </c>
      <c r="H14353" s="18" t="s">
        <v>2648</v>
      </c>
    </row>
    <row r="14354" spans="1:8" x14ac:dyDescent="0.25">
      <c r="A14354" s="3" t="s">
        <v>457</v>
      </c>
      <c r="B14354" s="5">
        <v>1395000</v>
      </c>
      <c r="C14354" t="s">
        <v>1902</v>
      </c>
      <c r="D14354" t="str">
        <f t="shared" si="225"/>
        <v>Townhouse</v>
      </c>
      <c r="E14354" t="s">
        <v>62</v>
      </c>
      <c r="F14354" t="str">
        <f>_xlfn.XLOOKUP(E14354,Geografiesleutel!A:A,Geografiesleutel!B:B,"",0,1)</f>
        <v>Northern Suburbs</v>
      </c>
      <c r="G14354" s="18">
        <v>3</v>
      </c>
      <c r="H14354" s="18">
        <v>2</v>
      </c>
    </row>
    <row r="14355" spans="1:8" x14ac:dyDescent="0.25">
      <c r="A14355" s="3" t="s">
        <v>150</v>
      </c>
      <c r="B14355" s="5">
        <v>1350000</v>
      </c>
      <c r="C14355" t="s">
        <v>1901</v>
      </c>
      <c r="D14355" t="str">
        <f t="shared" si="225"/>
        <v>Townhouse</v>
      </c>
      <c r="E14355" t="s">
        <v>97</v>
      </c>
      <c r="F14355" t="str">
        <f>_xlfn.XLOOKUP(E14355,Geografiesleutel!A:A,Geografiesleutel!B:B,"",0,1)</f>
        <v>Northern Suburbs</v>
      </c>
      <c r="G14355" s="18">
        <v>2</v>
      </c>
      <c r="H14355" s="18">
        <v>2</v>
      </c>
    </row>
    <row r="14356" spans="1:8" x14ac:dyDescent="0.25">
      <c r="A14356" s="3" t="s">
        <v>162</v>
      </c>
      <c r="B14356" s="5">
        <v>950000</v>
      </c>
      <c r="C14356" t="s">
        <v>1901</v>
      </c>
      <c r="D14356" t="str">
        <f t="shared" si="225"/>
        <v>Townhouse</v>
      </c>
      <c r="E14356" t="s">
        <v>101</v>
      </c>
      <c r="F14356" t="str">
        <f>_xlfn.XLOOKUP(E14356,Geografiesleutel!A:A,Geografiesleutel!B:B,"",0,1)</f>
        <v>Eastern Suburbs</v>
      </c>
      <c r="G14356" s="18">
        <v>2</v>
      </c>
      <c r="H14356" s="18">
        <v>2</v>
      </c>
    </row>
    <row r="14357" spans="1:8" x14ac:dyDescent="0.25">
      <c r="A14357" s="3" t="s">
        <v>73</v>
      </c>
      <c r="B14357" s="5">
        <v>2100000</v>
      </c>
      <c r="C14357" t="s">
        <v>1902</v>
      </c>
      <c r="D14357" t="str">
        <f t="shared" si="225"/>
        <v>Townhouse</v>
      </c>
      <c r="E14357" t="s">
        <v>356</v>
      </c>
      <c r="F14357" t="str">
        <f>_xlfn.XLOOKUP(E14357,Geografiesleutel!A:A,Geografiesleutel!B:B,"",0,1)</f>
        <v>Eastern Suburbs</v>
      </c>
      <c r="G14357" s="18">
        <v>3</v>
      </c>
      <c r="H14357" s="18">
        <v>2</v>
      </c>
    </row>
    <row r="14358" spans="1:8" x14ac:dyDescent="0.25">
      <c r="A14358" s="3" t="s">
        <v>205</v>
      </c>
      <c r="B14358" s="5">
        <v>2600000</v>
      </c>
      <c r="C14358" t="s">
        <v>1903</v>
      </c>
      <c r="D14358" t="str">
        <f t="shared" si="225"/>
        <v>Townhouse</v>
      </c>
      <c r="E14358" t="s">
        <v>233</v>
      </c>
      <c r="F14358" t="str">
        <f>_xlfn.XLOOKUP(E14358,Geografiesleutel!A:A,Geografiesleutel!B:B,"",0,1)</f>
        <v>Eastern Suburbs</v>
      </c>
      <c r="G14358" s="18">
        <v>4</v>
      </c>
      <c r="H14358" s="18">
        <v>3</v>
      </c>
    </row>
    <row r="14359" spans="1:8" x14ac:dyDescent="0.25">
      <c r="A14359" s="3" t="s">
        <v>201</v>
      </c>
      <c r="B14359" s="5">
        <v>870000</v>
      </c>
      <c r="C14359" t="s">
        <v>1901</v>
      </c>
      <c r="D14359" t="str">
        <f t="shared" si="225"/>
        <v>Townhouse</v>
      </c>
      <c r="E14359" t="s">
        <v>97</v>
      </c>
      <c r="F14359" t="str">
        <f>_xlfn.XLOOKUP(E14359,Geografiesleutel!A:A,Geografiesleutel!B:B,"",0,1)</f>
        <v>Northern Suburbs</v>
      </c>
      <c r="G14359" s="18">
        <v>2</v>
      </c>
      <c r="H14359" s="18">
        <v>2</v>
      </c>
    </row>
    <row r="14360" spans="1:8" x14ac:dyDescent="0.25">
      <c r="A14360" s="3" t="s">
        <v>1342</v>
      </c>
      <c r="B14360" s="5">
        <v>2925000</v>
      </c>
      <c r="C14360" t="s">
        <v>1902</v>
      </c>
      <c r="D14360" t="str">
        <f t="shared" si="225"/>
        <v>Townhouse</v>
      </c>
      <c r="E14360" t="s">
        <v>319</v>
      </c>
      <c r="F14360" t="str">
        <f>_xlfn.XLOOKUP(E14360,Geografiesleutel!A:A,Geografiesleutel!B:B,"",0,1)</f>
        <v>Eastern Suburbs</v>
      </c>
      <c r="G14360" s="18">
        <v>3</v>
      </c>
      <c r="H14360" s="18">
        <v>2</v>
      </c>
    </row>
    <row r="14361" spans="1:8" x14ac:dyDescent="0.25">
      <c r="A14361" s="3" t="s">
        <v>274</v>
      </c>
      <c r="B14361" s="5">
        <v>850000</v>
      </c>
      <c r="C14361" t="s">
        <v>1902</v>
      </c>
      <c r="D14361" t="str">
        <f t="shared" si="225"/>
        <v>Townhouse</v>
      </c>
      <c r="E14361" t="s">
        <v>163</v>
      </c>
      <c r="F14361" t="str">
        <f>_xlfn.XLOOKUP(E14361,Geografiesleutel!A:A,Geografiesleutel!B:B,"",0,1)</f>
        <v>Northern Suburbs</v>
      </c>
      <c r="G14361" s="18">
        <v>3</v>
      </c>
      <c r="H14361" s="18">
        <v>2</v>
      </c>
    </row>
    <row r="14362" spans="1:8" x14ac:dyDescent="0.25">
      <c r="A14362" s="3" t="s">
        <v>1571</v>
      </c>
      <c r="B14362" s="5">
        <v>738000</v>
      </c>
      <c r="C14362" t="s">
        <v>1901</v>
      </c>
      <c r="D14362" t="str">
        <f t="shared" si="225"/>
        <v>Townhouse</v>
      </c>
      <c r="E14362" t="s">
        <v>116</v>
      </c>
      <c r="F14362" t="str">
        <f>_xlfn.XLOOKUP(E14362,Geografiesleutel!A:A,Geografiesleutel!B:B,"",0,1)</f>
        <v>Western Suburbs</v>
      </c>
      <c r="G14362" s="18">
        <v>2</v>
      </c>
      <c r="H14362" s="18">
        <v>1</v>
      </c>
    </row>
    <row r="14363" spans="1:8" x14ac:dyDescent="0.25">
      <c r="A14363" s="3" t="s">
        <v>148</v>
      </c>
      <c r="B14363" s="5">
        <v>1799000</v>
      </c>
      <c r="C14363" t="s">
        <v>1902</v>
      </c>
      <c r="D14363" t="str">
        <f t="shared" si="225"/>
        <v>Townhouse</v>
      </c>
      <c r="E14363" t="s">
        <v>285</v>
      </c>
      <c r="F14363" t="str">
        <f>_xlfn.XLOOKUP(E14363,Geografiesleutel!A:A,Geografiesleutel!B:B,"",0,1)</f>
        <v>Eastern Suburbs</v>
      </c>
      <c r="G14363" s="18">
        <v>3</v>
      </c>
      <c r="H14363" s="18">
        <v>2</v>
      </c>
    </row>
    <row r="14364" spans="1:8" x14ac:dyDescent="0.25">
      <c r="A14364" s="3" t="s">
        <v>119</v>
      </c>
      <c r="B14364" s="5">
        <v>1699000</v>
      </c>
      <c r="C14364" t="s">
        <v>1902</v>
      </c>
      <c r="D14364" t="str">
        <f t="shared" si="225"/>
        <v>Townhouse</v>
      </c>
      <c r="E14364" t="s">
        <v>491</v>
      </c>
      <c r="F14364" t="str">
        <f>_xlfn.XLOOKUP(E14364,Geografiesleutel!A:A,Geografiesleutel!B:B,"",0,1)</f>
        <v>Eastern Suburbs</v>
      </c>
      <c r="G14364" s="18">
        <v>3</v>
      </c>
      <c r="H14364" s="18">
        <v>2</v>
      </c>
    </row>
    <row r="14365" spans="1:8" x14ac:dyDescent="0.25">
      <c r="A14365" s="3" t="s">
        <v>138</v>
      </c>
      <c r="B14365" s="5">
        <v>2825000</v>
      </c>
      <c r="C14365" t="s">
        <v>1902</v>
      </c>
      <c r="D14365" t="str">
        <f t="shared" si="225"/>
        <v>Townhouse</v>
      </c>
      <c r="E14365" t="s">
        <v>319</v>
      </c>
      <c r="F14365" t="str">
        <f>_xlfn.XLOOKUP(E14365,Geografiesleutel!A:A,Geografiesleutel!B:B,"",0,1)</f>
        <v>Eastern Suburbs</v>
      </c>
      <c r="G14365" s="18">
        <v>3</v>
      </c>
      <c r="H14365" s="18">
        <v>2</v>
      </c>
    </row>
    <row r="14366" spans="1:8" x14ac:dyDescent="0.25">
      <c r="A14366" s="3" t="s">
        <v>1978</v>
      </c>
      <c r="B14366" s="5">
        <v>1982200</v>
      </c>
      <c r="C14366" t="s">
        <v>1901</v>
      </c>
      <c r="D14366" t="str">
        <f t="shared" si="225"/>
        <v>Townhouse</v>
      </c>
      <c r="E14366" t="s">
        <v>18</v>
      </c>
      <c r="F14366" t="str">
        <f>_xlfn.XLOOKUP(E14366,Geografiesleutel!A:A,Geografiesleutel!B:B,"",0,1)</f>
        <v>Agricultural Smallholdings</v>
      </c>
      <c r="G14366" s="18">
        <v>2</v>
      </c>
      <c r="H14366" s="18">
        <v>2</v>
      </c>
    </row>
    <row r="14367" spans="1:8" x14ac:dyDescent="0.25">
      <c r="A14367" s="3" t="s">
        <v>634</v>
      </c>
      <c r="B14367" s="5">
        <v>860000</v>
      </c>
      <c r="C14367" t="s">
        <v>1901</v>
      </c>
      <c r="D14367" t="str">
        <f t="shared" si="225"/>
        <v>Townhouse</v>
      </c>
      <c r="E14367" t="s">
        <v>70</v>
      </c>
      <c r="F14367" t="str">
        <f>_xlfn.XLOOKUP(E14367,Geografiesleutel!A:A,Geografiesleutel!B:B,"",0,1)</f>
        <v>Northern Suburbs</v>
      </c>
      <c r="G14367" s="18">
        <v>2</v>
      </c>
      <c r="H14367" s="18">
        <v>2</v>
      </c>
    </row>
    <row r="14368" spans="1:8" x14ac:dyDescent="0.25">
      <c r="A14368" s="3" t="s">
        <v>183</v>
      </c>
      <c r="B14368" s="5">
        <v>1250000</v>
      </c>
      <c r="C14368" t="s">
        <v>1901</v>
      </c>
      <c r="D14368" t="str">
        <f t="shared" si="225"/>
        <v>Townhouse</v>
      </c>
      <c r="E14368" t="s">
        <v>324</v>
      </c>
      <c r="F14368" t="str">
        <f>_xlfn.XLOOKUP(E14368,Geografiesleutel!A:A,Geografiesleutel!B:B,"",0,1)</f>
        <v>Eastern Suburbs</v>
      </c>
      <c r="G14368" s="18">
        <v>2</v>
      </c>
      <c r="H14368" s="18">
        <v>2</v>
      </c>
    </row>
    <row r="14369" spans="1:8" x14ac:dyDescent="0.25">
      <c r="A14369" s="3" t="s">
        <v>27</v>
      </c>
      <c r="B14369" s="5">
        <v>2250000</v>
      </c>
      <c r="C14369" t="s">
        <v>1901</v>
      </c>
      <c r="D14369" t="str">
        <f t="shared" si="225"/>
        <v>Townhouse</v>
      </c>
      <c r="E14369" t="s">
        <v>209</v>
      </c>
      <c r="F14369" t="str">
        <f>_xlfn.XLOOKUP(E14369,Geografiesleutel!A:A,Geografiesleutel!B:B,"",0,1)</f>
        <v>Eastern Suburbs</v>
      </c>
      <c r="G14369" s="18">
        <v>2</v>
      </c>
      <c r="H14369" s="18">
        <v>2</v>
      </c>
    </row>
    <row r="14370" spans="1:8" x14ac:dyDescent="0.25">
      <c r="A14370" s="3" t="s">
        <v>1979</v>
      </c>
      <c r="B14370" s="5">
        <v>749500</v>
      </c>
      <c r="C14370" t="s">
        <v>1901</v>
      </c>
      <c r="D14370" t="str">
        <f t="shared" si="225"/>
        <v>Townhouse</v>
      </c>
      <c r="E14370" t="s">
        <v>28</v>
      </c>
      <c r="F14370" t="str">
        <f>_xlfn.XLOOKUP(E14370,Geografiesleutel!A:A,Geografiesleutel!B:B,"",0,1)</f>
        <v>Eastern Suburbs</v>
      </c>
      <c r="G14370" s="18">
        <v>2</v>
      </c>
      <c r="H14370" s="18">
        <v>2</v>
      </c>
    </row>
    <row r="14371" spans="1:8" x14ac:dyDescent="0.25">
      <c r="A14371" s="3" t="s">
        <v>567</v>
      </c>
      <c r="B14371" s="5">
        <v>980000</v>
      </c>
      <c r="C14371" t="s">
        <v>1901</v>
      </c>
      <c r="D14371" t="str">
        <f t="shared" si="225"/>
        <v>Townhouse</v>
      </c>
      <c r="E14371" t="s">
        <v>101</v>
      </c>
      <c r="F14371" t="str">
        <f>_xlfn.XLOOKUP(E14371,Geografiesleutel!A:A,Geografiesleutel!B:B,"",0,1)</f>
        <v>Eastern Suburbs</v>
      </c>
      <c r="G14371" s="18">
        <v>2</v>
      </c>
      <c r="H14371" s="18">
        <v>1</v>
      </c>
    </row>
    <row r="14372" spans="1:8" x14ac:dyDescent="0.25">
      <c r="A14372" s="3" t="s">
        <v>266</v>
      </c>
      <c r="B14372" s="5">
        <v>1500000</v>
      </c>
      <c r="C14372" t="s">
        <v>1901</v>
      </c>
      <c r="D14372" t="str">
        <f t="shared" si="225"/>
        <v>Townhouse</v>
      </c>
      <c r="E14372" t="s">
        <v>141</v>
      </c>
      <c r="F14372" t="str">
        <f>_xlfn.XLOOKUP(E14372,Geografiesleutel!A:A,Geografiesleutel!B:B,"",0,1)</f>
        <v>Agricultural Smallholdings</v>
      </c>
      <c r="G14372" s="18">
        <v>2</v>
      </c>
      <c r="H14372" s="18">
        <v>2</v>
      </c>
    </row>
    <row r="14373" spans="1:8" x14ac:dyDescent="0.25">
      <c r="A14373" s="3" t="s">
        <v>1448</v>
      </c>
      <c r="B14373" s="5">
        <v>889000</v>
      </c>
      <c r="C14373" t="s">
        <v>1901</v>
      </c>
      <c r="D14373" t="str">
        <f t="shared" si="225"/>
        <v>Townhouse</v>
      </c>
      <c r="E14373" t="s">
        <v>30</v>
      </c>
      <c r="F14373" t="str">
        <f>_xlfn.XLOOKUP(E14373,Geografiesleutel!A:A,Geografiesleutel!B:B,"",0,1)</f>
        <v>Northern Suburbs</v>
      </c>
      <c r="G14373" s="18">
        <v>2</v>
      </c>
      <c r="H14373" s="18">
        <v>1</v>
      </c>
    </row>
    <row r="14374" spans="1:8" x14ac:dyDescent="0.25">
      <c r="A14374" s="3" t="s">
        <v>274</v>
      </c>
      <c r="B14374" s="5">
        <v>850000</v>
      </c>
      <c r="C14374" t="s">
        <v>1902</v>
      </c>
      <c r="D14374" t="str">
        <f t="shared" si="225"/>
        <v>Townhouse</v>
      </c>
      <c r="E14374" t="s">
        <v>120</v>
      </c>
      <c r="F14374" t="str">
        <f>_xlfn.XLOOKUP(E14374,Geografiesleutel!A:A,Geografiesleutel!B:B,"",0,1)</f>
        <v>Northern Suburbs</v>
      </c>
      <c r="G14374" s="18">
        <v>3</v>
      </c>
      <c r="H14374" s="18">
        <v>1</v>
      </c>
    </row>
    <row r="14375" spans="1:8" x14ac:dyDescent="0.25">
      <c r="A14375" s="3" t="s">
        <v>216</v>
      </c>
      <c r="B14375" s="5">
        <v>1100000</v>
      </c>
      <c r="C14375" t="s">
        <v>1902</v>
      </c>
      <c r="D14375" t="str">
        <f t="shared" si="225"/>
        <v>Townhouse</v>
      </c>
      <c r="E14375" t="s">
        <v>97</v>
      </c>
      <c r="F14375" t="str">
        <f>_xlfn.XLOOKUP(E14375,Geografiesleutel!A:A,Geografiesleutel!B:B,"",0,1)</f>
        <v>Northern Suburbs</v>
      </c>
      <c r="G14375" s="18">
        <v>3</v>
      </c>
      <c r="H14375" s="18" t="s">
        <v>2646</v>
      </c>
    </row>
    <row r="14376" spans="1:8" x14ac:dyDescent="0.25">
      <c r="A14376" s="3" t="s">
        <v>79</v>
      </c>
      <c r="B14376" s="5">
        <v>2800000</v>
      </c>
      <c r="C14376" t="s">
        <v>1902</v>
      </c>
      <c r="D14376" t="str">
        <f t="shared" si="225"/>
        <v>Townhouse</v>
      </c>
      <c r="E14376" t="s">
        <v>94</v>
      </c>
      <c r="F14376" t="str">
        <f>_xlfn.XLOOKUP(E14376,Geografiesleutel!A:A,Geografiesleutel!B:B,"",0,1)</f>
        <v>Agricultural Smallholdings</v>
      </c>
      <c r="G14376" s="18">
        <v>3</v>
      </c>
      <c r="H14376" s="18">
        <v>2</v>
      </c>
    </row>
    <row r="14377" spans="1:8" x14ac:dyDescent="0.25">
      <c r="A14377" s="3" t="s">
        <v>1980</v>
      </c>
      <c r="B14377" s="5">
        <v>1598000</v>
      </c>
      <c r="C14377" t="s">
        <v>1901</v>
      </c>
      <c r="D14377" t="str">
        <f t="shared" si="225"/>
        <v>Townhouse</v>
      </c>
      <c r="E14377" t="s">
        <v>28</v>
      </c>
      <c r="F14377" t="str">
        <f>_xlfn.XLOOKUP(E14377,Geografiesleutel!A:A,Geografiesleutel!B:B,"",0,1)</f>
        <v>Eastern Suburbs</v>
      </c>
      <c r="G14377" s="18">
        <v>2</v>
      </c>
      <c r="H14377" s="18">
        <v>2</v>
      </c>
    </row>
    <row r="14378" spans="1:8" x14ac:dyDescent="0.25">
      <c r="A14378" s="3" t="s">
        <v>96</v>
      </c>
      <c r="B14378" s="5">
        <v>1995000</v>
      </c>
      <c r="C14378" t="s">
        <v>1903</v>
      </c>
      <c r="D14378" t="str">
        <f t="shared" si="225"/>
        <v>Townhouse</v>
      </c>
      <c r="E14378" t="s">
        <v>46</v>
      </c>
      <c r="F14378" t="str">
        <f>_xlfn.XLOOKUP(E14378,Geografiesleutel!A:A,Geografiesleutel!B:B,"",0,1)</f>
        <v>Eastern Suburbs</v>
      </c>
      <c r="G14378" s="18">
        <v>4</v>
      </c>
      <c r="H14378" s="18">
        <v>3</v>
      </c>
    </row>
    <row r="14379" spans="1:8" x14ac:dyDescent="0.25">
      <c r="A14379" s="3" t="s">
        <v>185</v>
      </c>
      <c r="B14379" s="5">
        <v>1400000</v>
      </c>
      <c r="C14379" t="s">
        <v>1902</v>
      </c>
      <c r="D14379" t="str">
        <f t="shared" si="225"/>
        <v>Townhouse</v>
      </c>
      <c r="E14379" t="s">
        <v>46</v>
      </c>
      <c r="F14379" t="str">
        <f>_xlfn.XLOOKUP(E14379,Geografiesleutel!A:A,Geografiesleutel!B:B,"",0,1)</f>
        <v>Eastern Suburbs</v>
      </c>
      <c r="G14379" s="18">
        <v>3</v>
      </c>
      <c r="H14379" s="18">
        <v>2</v>
      </c>
    </row>
    <row r="14380" spans="1:8" x14ac:dyDescent="0.25">
      <c r="A14380" s="3" t="s">
        <v>1978</v>
      </c>
      <c r="B14380" s="5">
        <v>1982200</v>
      </c>
      <c r="C14380" t="s">
        <v>1901</v>
      </c>
      <c r="D14380" t="str">
        <f t="shared" si="225"/>
        <v>Townhouse</v>
      </c>
      <c r="E14380" t="s">
        <v>18</v>
      </c>
      <c r="F14380" t="str">
        <f>_xlfn.XLOOKUP(E14380,Geografiesleutel!A:A,Geografiesleutel!B:B,"",0,1)</f>
        <v>Agricultural Smallholdings</v>
      </c>
      <c r="G14380" s="18">
        <v>2</v>
      </c>
      <c r="H14380" s="18">
        <v>2</v>
      </c>
    </row>
    <row r="14381" spans="1:8" x14ac:dyDescent="0.25">
      <c r="A14381" s="3" t="s">
        <v>761</v>
      </c>
      <c r="B14381" s="5">
        <v>1498000</v>
      </c>
      <c r="C14381" t="s">
        <v>1902</v>
      </c>
      <c r="D14381" t="str">
        <f t="shared" si="225"/>
        <v>Townhouse</v>
      </c>
      <c r="E14381" t="s">
        <v>141</v>
      </c>
      <c r="F14381" t="str">
        <f>_xlfn.XLOOKUP(E14381,Geografiesleutel!A:A,Geografiesleutel!B:B,"",0,1)</f>
        <v>Agricultural Smallholdings</v>
      </c>
      <c r="G14381" s="18">
        <v>3</v>
      </c>
      <c r="H14381" s="18">
        <v>2</v>
      </c>
    </row>
    <row r="14382" spans="1:8" x14ac:dyDescent="0.25">
      <c r="A14382" s="3" t="s">
        <v>981</v>
      </c>
      <c r="B14382" s="5">
        <v>799000</v>
      </c>
      <c r="C14382" t="s">
        <v>1901</v>
      </c>
      <c r="D14382" t="str">
        <f t="shared" si="225"/>
        <v>Townhouse</v>
      </c>
      <c r="E14382" t="s">
        <v>30</v>
      </c>
      <c r="F14382" t="str">
        <f>_xlfn.XLOOKUP(E14382,Geografiesleutel!A:A,Geografiesleutel!B:B,"",0,1)</f>
        <v>Northern Suburbs</v>
      </c>
      <c r="G14382" s="18">
        <v>2</v>
      </c>
      <c r="H14382" s="18">
        <v>2</v>
      </c>
    </row>
    <row r="14383" spans="1:8" x14ac:dyDescent="0.25">
      <c r="A14383" s="3" t="s">
        <v>1308</v>
      </c>
      <c r="B14383" s="5">
        <v>640000</v>
      </c>
      <c r="C14383" t="s">
        <v>1901</v>
      </c>
      <c r="D14383" t="str">
        <f t="shared" si="225"/>
        <v>Townhouse</v>
      </c>
      <c r="E14383" t="s">
        <v>229</v>
      </c>
      <c r="F14383" t="str">
        <f>_xlfn.XLOOKUP(E14383,Geografiesleutel!A:A,Geografiesleutel!B:B,"",0,1)</f>
        <v>Western Suburbs</v>
      </c>
      <c r="G14383" s="18">
        <v>2</v>
      </c>
      <c r="H14383" s="18">
        <v>2</v>
      </c>
    </row>
    <row r="14384" spans="1:8" x14ac:dyDescent="0.25">
      <c r="A14384" s="3" t="s">
        <v>170</v>
      </c>
      <c r="B14384" s="5">
        <v>1150000</v>
      </c>
      <c r="C14384" t="s">
        <v>1901</v>
      </c>
      <c r="D14384" t="str">
        <f t="shared" ref="D14384:D14446" si="226">TRIM(RIGHT(SUBSTITUTE(C14384," ",REPT(" ",LEN(C14384))),LEN(C14384)))</f>
        <v>Townhouse</v>
      </c>
      <c r="E14384" t="s">
        <v>141</v>
      </c>
      <c r="F14384" t="str">
        <f>_xlfn.XLOOKUP(E14384,Geografiesleutel!A:A,Geografiesleutel!B:B,"",0,1)</f>
        <v>Agricultural Smallholdings</v>
      </c>
      <c r="G14384" s="18">
        <v>2</v>
      </c>
      <c r="H14384" s="18">
        <v>1</v>
      </c>
    </row>
    <row r="14385" spans="1:8" x14ac:dyDescent="0.25">
      <c r="A14385" s="3" t="s">
        <v>187</v>
      </c>
      <c r="B14385" s="5">
        <v>1550000</v>
      </c>
      <c r="C14385" t="s">
        <v>1902</v>
      </c>
      <c r="D14385" t="str">
        <f t="shared" si="226"/>
        <v>Townhouse</v>
      </c>
      <c r="E14385" t="s">
        <v>46</v>
      </c>
      <c r="F14385" t="str">
        <f>_xlfn.XLOOKUP(E14385,Geografiesleutel!A:A,Geografiesleutel!B:B,"",0,1)</f>
        <v>Eastern Suburbs</v>
      </c>
      <c r="G14385" s="18">
        <v>3</v>
      </c>
      <c r="H14385" s="18">
        <v>2</v>
      </c>
    </row>
    <row r="14386" spans="1:8" x14ac:dyDescent="0.25">
      <c r="A14386" s="3" t="s">
        <v>67</v>
      </c>
      <c r="B14386" s="5">
        <v>2300000</v>
      </c>
      <c r="C14386" t="s">
        <v>1902</v>
      </c>
      <c r="D14386" t="str">
        <f t="shared" si="226"/>
        <v>Townhouse</v>
      </c>
      <c r="E14386" t="s">
        <v>18</v>
      </c>
      <c r="F14386" t="str">
        <f>_xlfn.XLOOKUP(E14386,Geografiesleutel!A:A,Geografiesleutel!B:B,"",0,1)</f>
        <v>Agricultural Smallholdings</v>
      </c>
      <c r="G14386" s="18">
        <v>3</v>
      </c>
      <c r="H14386" s="18">
        <v>2</v>
      </c>
    </row>
    <row r="14387" spans="1:8" x14ac:dyDescent="0.25">
      <c r="A14387" s="3" t="s">
        <v>1801</v>
      </c>
      <c r="B14387" s="5">
        <v>1029000</v>
      </c>
      <c r="C14387" t="s">
        <v>1902</v>
      </c>
      <c r="D14387" t="str">
        <f t="shared" si="226"/>
        <v>Townhouse</v>
      </c>
      <c r="E14387" t="s">
        <v>30</v>
      </c>
      <c r="F14387" t="str">
        <f>_xlfn.XLOOKUP(E14387,Geografiesleutel!A:A,Geografiesleutel!B:B,"",0,1)</f>
        <v>Northern Suburbs</v>
      </c>
      <c r="G14387" s="18">
        <v>3</v>
      </c>
      <c r="H14387" s="18">
        <v>1</v>
      </c>
    </row>
    <row r="14388" spans="1:8" x14ac:dyDescent="0.25">
      <c r="A14388" s="3" t="s">
        <v>850</v>
      </c>
      <c r="B14388" s="5">
        <v>1425000</v>
      </c>
      <c r="C14388" t="s">
        <v>1902</v>
      </c>
      <c r="D14388" t="str">
        <f t="shared" si="226"/>
        <v>Townhouse</v>
      </c>
      <c r="E14388" t="s">
        <v>112</v>
      </c>
      <c r="F14388" t="str">
        <f>_xlfn.XLOOKUP(E14388,Geografiesleutel!A:A,Geografiesleutel!B:B,"",0,1)</f>
        <v>Northern Suburbs</v>
      </c>
      <c r="G14388" s="18">
        <v>3</v>
      </c>
      <c r="H14388" s="18">
        <v>2</v>
      </c>
    </row>
    <row r="14389" spans="1:8" x14ac:dyDescent="0.25">
      <c r="A14389" s="3" t="s">
        <v>338</v>
      </c>
      <c r="B14389" s="5">
        <v>2725000</v>
      </c>
      <c r="C14389" t="s">
        <v>1902</v>
      </c>
      <c r="D14389" t="str">
        <f t="shared" si="226"/>
        <v>Townhouse</v>
      </c>
      <c r="E14389" t="s">
        <v>139</v>
      </c>
      <c r="F14389" t="str">
        <f>_xlfn.XLOOKUP(E14389,Geografiesleutel!A:A,Geografiesleutel!B:B,"",0,1)</f>
        <v>Eastern Suburbs</v>
      </c>
      <c r="G14389" s="18">
        <v>3</v>
      </c>
      <c r="H14389" s="18">
        <v>2</v>
      </c>
    </row>
    <row r="14390" spans="1:8" x14ac:dyDescent="0.25">
      <c r="A14390" s="3" t="s">
        <v>301</v>
      </c>
      <c r="B14390" s="5">
        <v>1290000</v>
      </c>
      <c r="C14390" t="s">
        <v>1902</v>
      </c>
      <c r="D14390" t="str">
        <f t="shared" si="226"/>
        <v>Townhouse</v>
      </c>
      <c r="E14390" t="s">
        <v>194</v>
      </c>
      <c r="F14390" t="str">
        <f>_xlfn.XLOOKUP(E14390,Geografiesleutel!A:A,Geografiesleutel!B:B,"",0,1)</f>
        <v>Eastern Suburbs</v>
      </c>
      <c r="G14390" s="18">
        <v>3</v>
      </c>
      <c r="H14390" s="18" t="s">
        <v>2646</v>
      </c>
    </row>
    <row r="14391" spans="1:8" x14ac:dyDescent="0.25">
      <c r="A14391" s="3" t="s">
        <v>36</v>
      </c>
      <c r="B14391" s="5">
        <v>1750000</v>
      </c>
      <c r="C14391" t="s">
        <v>1902</v>
      </c>
      <c r="D14391" t="str">
        <f t="shared" si="226"/>
        <v>Townhouse</v>
      </c>
      <c r="E14391" t="s">
        <v>30</v>
      </c>
      <c r="F14391" t="str">
        <f>_xlfn.XLOOKUP(E14391,Geografiesleutel!A:A,Geografiesleutel!B:B,"",0,1)</f>
        <v>Northern Suburbs</v>
      </c>
      <c r="G14391" s="18">
        <v>3</v>
      </c>
      <c r="H14391" s="18">
        <v>2</v>
      </c>
    </row>
    <row r="14392" spans="1:8" x14ac:dyDescent="0.25">
      <c r="A14392" s="3" t="s">
        <v>592</v>
      </c>
      <c r="B14392" s="5">
        <v>890000</v>
      </c>
      <c r="C14392" t="s">
        <v>1901</v>
      </c>
      <c r="D14392" t="str">
        <f t="shared" si="226"/>
        <v>Townhouse</v>
      </c>
      <c r="E14392" t="s">
        <v>110</v>
      </c>
      <c r="F14392" t="str">
        <f>_xlfn.XLOOKUP(E14392,Geografiesleutel!A:A,Geografiesleutel!B:B,"",0,1)</f>
        <v>Eastern Suburbs</v>
      </c>
      <c r="G14392" s="18">
        <v>2</v>
      </c>
      <c r="H14392" s="18">
        <v>1</v>
      </c>
    </row>
    <row r="14393" spans="1:8" x14ac:dyDescent="0.25">
      <c r="A14393" s="3" t="s">
        <v>314</v>
      </c>
      <c r="B14393" s="5">
        <v>4950000</v>
      </c>
      <c r="C14393" t="s">
        <v>1914</v>
      </c>
      <c r="D14393" t="str">
        <f t="shared" si="226"/>
        <v>Townhouse</v>
      </c>
      <c r="E14393" t="s">
        <v>190</v>
      </c>
      <c r="F14393" t="str">
        <f>_xlfn.XLOOKUP(E14393,Geografiesleutel!A:A,Geografiesleutel!B:B,"",0,1)</f>
        <v>Eastern Suburbs</v>
      </c>
      <c r="G14393" s="18">
        <v>5</v>
      </c>
      <c r="H14393" s="18">
        <v>5</v>
      </c>
    </row>
    <row r="14394" spans="1:8" x14ac:dyDescent="0.25">
      <c r="A14394" s="3" t="s">
        <v>61</v>
      </c>
      <c r="B14394" s="5">
        <v>2200000</v>
      </c>
      <c r="C14394" t="s">
        <v>1901</v>
      </c>
      <c r="D14394" t="str">
        <f t="shared" si="226"/>
        <v>Townhouse</v>
      </c>
      <c r="E14394" t="s">
        <v>11</v>
      </c>
      <c r="F14394" t="str">
        <f>_xlfn.XLOOKUP(E14394,Geografiesleutel!A:A,Geografiesleutel!B:B,"",0,1)</f>
        <v>Eastern Suburbs</v>
      </c>
      <c r="G14394" s="18">
        <v>2</v>
      </c>
      <c r="H14394" s="18">
        <v>2</v>
      </c>
    </row>
    <row r="14395" spans="1:8" x14ac:dyDescent="0.25">
      <c r="A14395" s="3" t="s">
        <v>1216</v>
      </c>
      <c r="B14395" s="5">
        <v>1160000</v>
      </c>
      <c r="C14395" t="s">
        <v>1902</v>
      </c>
      <c r="D14395" t="str">
        <f t="shared" si="226"/>
        <v>Townhouse</v>
      </c>
      <c r="E14395" t="s">
        <v>309</v>
      </c>
      <c r="F14395" t="str">
        <f>_xlfn.XLOOKUP(E14395,Geografiesleutel!A:A,Geografiesleutel!B:B,"",0,1)</f>
        <v>Eastern Suburbs</v>
      </c>
      <c r="G14395" s="18">
        <v>3</v>
      </c>
      <c r="H14395" s="18">
        <v>3</v>
      </c>
    </row>
    <row r="14396" spans="1:8" x14ac:dyDescent="0.25">
      <c r="A14396" s="3" t="s">
        <v>861</v>
      </c>
      <c r="B14396" s="5">
        <v>1199000</v>
      </c>
      <c r="C14396" t="s">
        <v>1981</v>
      </c>
      <c r="D14396" t="str">
        <f t="shared" si="226"/>
        <v>Townhouse</v>
      </c>
      <c r="E14396" t="s">
        <v>30</v>
      </c>
      <c r="F14396" t="str">
        <f>_xlfn.XLOOKUP(E14396,Geografiesleutel!A:A,Geografiesleutel!B:B,"",0,1)</f>
        <v>Northern Suburbs</v>
      </c>
      <c r="G14396" s="18">
        <v>3</v>
      </c>
      <c r="H14396" s="18">
        <v>2</v>
      </c>
    </row>
    <row r="14397" spans="1:8" x14ac:dyDescent="0.25">
      <c r="A14397" s="3" t="s">
        <v>512</v>
      </c>
      <c r="B14397" s="5">
        <v>750000</v>
      </c>
      <c r="C14397" t="s">
        <v>1901</v>
      </c>
      <c r="D14397" t="str">
        <f t="shared" si="226"/>
        <v>Townhouse</v>
      </c>
      <c r="E14397" t="s">
        <v>101</v>
      </c>
      <c r="F14397" t="str">
        <f>_xlfn.XLOOKUP(E14397,Geografiesleutel!A:A,Geografiesleutel!B:B,"",0,1)</f>
        <v>Eastern Suburbs</v>
      </c>
      <c r="G14397" s="18">
        <v>2</v>
      </c>
      <c r="H14397" s="18">
        <v>1</v>
      </c>
    </row>
    <row r="14398" spans="1:8" x14ac:dyDescent="0.25">
      <c r="A14398" s="3" t="s">
        <v>1517</v>
      </c>
      <c r="B14398" s="5">
        <v>955000</v>
      </c>
      <c r="C14398" t="s">
        <v>1901</v>
      </c>
      <c r="D14398" t="str">
        <f t="shared" si="226"/>
        <v>Townhouse</v>
      </c>
      <c r="E14398" t="s">
        <v>28</v>
      </c>
      <c r="F14398" t="str">
        <f>_xlfn.XLOOKUP(E14398,Geografiesleutel!A:A,Geografiesleutel!B:B,"",0,1)</f>
        <v>Eastern Suburbs</v>
      </c>
      <c r="G14398" s="18">
        <v>2</v>
      </c>
      <c r="H14398" s="18">
        <v>1</v>
      </c>
    </row>
    <row r="14399" spans="1:8" x14ac:dyDescent="0.25">
      <c r="A14399" s="3" t="s">
        <v>462</v>
      </c>
      <c r="B14399" s="5">
        <v>1095000</v>
      </c>
      <c r="C14399" t="s">
        <v>1902</v>
      </c>
      <c r="D14399" t="str">
        <f t="shared" si="226"/>
        <v>Townhouse</v>
      </c>
      <c r="E14399" t="s">
        <v>97</v>
      </c>
      <c r="F14399" t="str">
        <f>_xlfn.XLOOKUP(E14399,Geografiesleutel!A:A,Geografiesleutel!B:B,"",0,1)</f>
        <v>Northern Suburbs</v>
      </c>
      <c r="G14399" s="18">
        <v>3</v>
      </c>
      <c r="H14399" s="18">
        <v>2</v>
      </c>
    </row>
    <row r="14400" spans="1:8" x14ac:dyDescent="0.25">
      <c r="A14400" s="3" t="s">
        <v>170</v>
      </c>
      <c r="B14400" s="5">
        <v>1150000</v>
      </c>
      <c r="C14400" t="s">
        <v>1901</v>
      </c>
      <c r="D14400" t="str">
        <f t="shared" si="226"/>
        <v>Townhouse</v>
      </c>
      <c r="E14400" t="s">
        <v>141</v>
      </c>
      <c r="F14400" t="str">
        <f>_xlfn.XLOOKUP(E14400,Geografiesleutel!A:A,Geografiesleutel!B:B,"",0,1)</f>
        <v>Agricultural Smallholdings</v>
      </c>
      <c r="G14400" s="18">
        <v>2</v>
      </c>
      <c r="H14400" s="18">
        <v>2</v>
      </c>
    </row>
    <row r="14401" spans="1:8" x14ac:dyDescent="0.25">
      <c r="A14401" s="3" t="s">
        <v>219</v>
      </c>
      <c r="B14401" s="5">
        <v>1050000</v>
      </c>
      <c r="C14401" t="s">
        <v>1913</v>
      </c>
      <c r="D14401" t="str">
        <f t="shared" si="226"/>
        <v>Townhouse</v>
      </c>
      <c r="E14401" t="s">
        <v>209</v>
      </c>
      <c r="F14401" t="str">
        <f>_xlfn.XLOOKUP(E14401,Geografiesleutel!A:A,Geografiesleutel!B:B,"",0,1)</f>
        <v>Eastern Suburbs</v>
      </c>
      <c r="G14401" s="18">
        <v>1</v>
      </c>
      <c r="H14401" s="18">
        <v>1</v>
      </c>
    </row>
    <row r="14402" spans="1:8" x14ac:dyDescent="0.25">
      <c r="A14402" s="3" t="s">
        <v>861</v>
      </c>
      <c r="B14402" s="5">
        <v>1199000</v>
      </c>
      <c r="C14402" t="s">
        <v>1981</v>
      </c>
      <c r="D14402" t="str">
        <f t="shared" si="226"/>
        <v>Townhouse</v>
      </c>
      <c r="E14402" t="s">
        <v>30</v>
      </c>
      <c r="F14402" t="str">
        <f>_xlfn.XLOOKUP(E14402,Geografiesleutel!A:A,Geografiesleutel!B:B,"",0,1)</f>
        <v>Northern Suburbs</v>
      </c>
      <c r="G14402" s="18">
        <v>3</v>
      </c>
      <c r="H14402" s="18">
        <v>2</v>
      </c>
    </row>
    <row r="14403" spans="1:8" x14ac:dyDescent="0.25">
      <c r="A14403" s="3" t="s">
        <v>183</v>
      </c>
      <c r="B14403" s="5">
        <v>1250000</v>
      </c>
      <c r="C14403" t="s">
        <v>1901</v>
      </c>
      <c r="D14403" t="str">
        <f t="shared" si="226"/>
        <v>Townhouse</v>
      </c>
      <c r="E14403" t="s">
        <v>285</v>
      </c>
      <c r="F14403" t="str">
        <f>_xlfn.XLOOKUP(E14403,Geografiesleutel!A:A,Geografiesleutel!B:B,"",0,1)</f>
        <v>Eastern Suburbs</v>
      </c>
      <c r="G14403" s="18">
        <v>2</v>
      </c>
      <c r="H14403" s="18">
        <v>2</v>
      </c>
    </row>
    <row r="14404" spans="1:8" x14ac:dyDescent="0.25">
      <c r="A14404" s="3" t="s">
        <v>148</v>
      </c>
      <c r="B14404" s="5">
        <v>1799000</v>
      </c>
      <c r="C14404" t="s">
        <v>1902</v>
      </c>
      <c r="D14404" t="str">
        <f t="shared" si="226"/>
        <v>Townhouse</v>
      </c>
      <c r="E14404" t="s">
        <v>264</v>
      </c>
      <c r="F14404" t="str">
        <f>_xlfn.XLOOKUP(E14404,Geografiesleutel!A:A,Geografiesleutel!B:B,"",0,1)</f>
        <v>Eastern Suburbs</v>
      </c>
      <c r="G14404" s="18">
        <v>3</v>
      </c>
      <c r="H14404" s="18">
        <v>2</v>
      </c>
    </row>
    <row r="14405" spans="1:8" x14ac:dyDescent="0.25">
      <c r="A14405" s="3" t="s">
        <v>582</v>
      </c>
      <c r="B14405" s="5">
        <v>790000</v>
      </c>
      <c r="C14405" t="s">
        <v>1901</v>
      </c>
      <c r="D14405" t="str">
        <f t="shared" si="226"/>
        <v>Townhouse</v>
      </c>
      <c r="E14405" t="s">
        <v>974</v>
      </c>
      <c r="F14405" t="str">
        <f>_xlfn.XLOOKUP(E14405,Geografiesleutel!A:A,Geografiesleutel!B:B,"",0,1)</f>
        <v>Eastern Suburbs</v>
      </c>
      <c r="G14405" s="18">
        <v>2</v>
      </c>
      <c r="H14405" s="18">
        <v>1</v>
      </c>
    </row>
    <row r="14406" spans="1:8" x14ac:dyDescent="0.25">
      <c r="A14406" s="3" t="s">
        <v>143</v>
      </c>
      <c r="B14406" s="5">
        <v>1300000</v>
      </c>
      <c r="C14406" t="s">
        <v>1902</v>
      </c>
      <c r="D14406" t="str">
        <f t="shared" si="226"/>
        <v>Townhouse</v>
      </c>
      <c r="E14406" t="s">
        <v>368</v>
      </c>
      <c r="F14406" t="str">
        <f>_xlfn.XLOOKUP(E14406,Geografiesleutel!A:A,Geografiesleutel!B:B,"",0,1)</f>
        <v>Eastern Suburbs</v>
      </c>
      <c r="G14406" s="18">
        <v>3</v>
      </c>
      <c r="H14406" s="18">
        <v>2</v>
      </c>
    </row>
    <row r="14407" spans="1:8" x14ac:dyDescent="0.25">
      <c r="A14407" s="3" t="s">
        <v>412</v>
      </c>
      <c r="B14407" s="5">
        <v>1195000</v>
      </c>
      <c r="C14407" t="s">
        <v>1901</v>
      </c>
      <c r="D14407" t="str">
        <f t="shared" si="226"/>
        <v>Townhouse</v>
      </c>
      <c r="E14407" t="s">
        <v>134</v>
      </c>
      <c r="F14407" t="str">
        <f>_xlfn.XLOOKUP(E14407,Geografiesleutel!A:A,Geografiesleutel!B:B,"",0,1)</f>
        <v>Eastern Suburbs</v>
      </c>
      <c r="G14407" s="18">
        <v>2</v>
      </c>
      <c r="H14407" s="18" t="s">
        <v>2650</v>
      </c>
    </row>
    <row r="14408" spans="1:8" x14ac:dyDescent="0.25">
      <c r="A14408" s="3" t="s">
        <v>655</v>
      </c>
      <c r="B14408" s="5">
        <v>840000</v>
      </c>
      <c r="C14408" t="s">
        <v>1901</v>
      </c>
      <c r="D14408" t="str">
        <f t="shared" si="226"/>
        <v>Townhouse</v>
      </c>
      <c r="E14408" t="s">
        <v>136</v>
      </c>
      <c r="F14408" t="str">
        <f>_xlfn.XLOOKUP(E14408,Geografiesleutel!A:A,Geografiesleutel!B:B,"",0,1)</f>
        <v>Eastern Suburbs</v>
      </c>
      <c r="G14408" s="18">
        <v>2</v>
      </c>
      <c r="H14408" s="18">
        <v>1</v>
      </c>
    </row>
    <row r="14409" spans="1:8" x14ac:dyDescent="0.25">
      <c r="A14409" s="3" t="s">
        <v>371</v>
      </c>
      <c r="B14409" s="5">
        <v>1790000</v>
      </c>
      <c r="C14409" t="s">
        <v>1902</v>
      </c>
      <c r="D14409" t="str">
        <f t="shared" si="226"/>
        <v>Townhouse</v>
      </c>
      <c r="E14409" t="s">
        <v>46</v>
      </c>
      <c r="F14409" t="str">
        <f>_xlfn.XLOOKUP(E14409,Geografiesleutel!A:A,Geografiesleutel!B:B,"",0,1)</f>
        <v>Eastern Suburbs</v>
      </c>
      <c r="G14409" s="18">
        <v>3</v>
      </c>
      <c r="H14409" s="18">
        <v>3</v>
      </c>
    </row>
    <row r="14410" spans="1:8" x14ac:dyDescent="0.25">
      <c r="A14410" s="3" t="s">
        <v>427</v>
      </c>
      <c r="B14410" s="5">
        <v>2195000</v>
      </c>
      <c r="C14410" t="s">
        <v>1902</v>
      </c>
      <c r="D14410" t="str">
        <f t="shared" si="226"/>
        <v>Townhouse</v>
      </c>
      <c r="E14410" t="s">
        <v>30</v>
      </c>
      <c r="F14410" t="str">
        <f>_xlfn.XLOOKUP(E14410,Geografiesleutel!A:A,Geografiesleutel!B:B,"",0,1)</f>
        <v>Northern Suburbs</v>
      </c>
      <c r="G14410" s="18">
        <v>3</v>
      </c>
      <c r="H14410" s="18" t="s">
        <v>2646</v>
      </c>
    </row>
    <row r="14411" spans="1:8" x14ac:dyDescent="0.25">
      <c r="A14411" s="3" t="s">
        <v>203</v>
      </c>
      <c r="B14411" s="5">
        <v>2875000</v>
      </c>
      <c r="C14411" t="s">
        <v>1902</v>
      </c>
      <c r="D14411" t="str">
        <f t="shared" si="226"/>
        <v>Townhouse</v>
      </c>
      <c r="E14411" t="s">
        <v>139</v>
      </c>
      <c r="F14411" t="str">
        <f>_xlfn.XLOOKUP(E14411,Geografiesleutel!A:A,Geografiesleutel!B:B,"",0,1)</f>
        <v>Eastern Suburbs</v>
      </c>
      <c r="G14411" s="18">
        <v>3</v>
      </c>
      <c r="H14411" s="18">
        <v>2</v>
      </c>
    </row>
    <row r="14412" spans="1:8" x14ac:dyDescent="0.25">
      <c r="A14412" s="3" t="s">
        <v>282</v>
      </c>
      <c r="B14412" s="5">
        <v>1200000</v>
      </c>
      <c r="C14412" t="s">
        <v>1901</v>
      </c>
      <c r="D14412" t="str">
        <f t="shared" si="226"/>
        <v>Townhouse</v>
      </c>
      <c r="E14412" t="s">
        <v>101</v>
      </c>
      <c r="F14412" t="str">
        <f>_xlfn.XLOOKUP(E14412,Geografiesleutel!A:A,Geografiesleutel!B:B,"",0,1)</f>
        <v>Eastern Suburbs</v>
      </c>
      <c r="G14412" s="18">
        <v>2</v>
      </c>
      <c r="H14412" s="18">
        <v>2</v>
      </c>
    </row>
    <row r="14413" spans="1:8" x14ac:dyDescent="0.25">
      <c r="A14413" s="3" t="s">
        <v>150</v>
      </c>
      <c r="B14413" s="5">
        <v>1350000</v>
      </c>
      <c r="C14413" t="s">
        <v>1902</v>
      </c>
      <c r="D14413" t="str">
        <f t="shared" si="226"/>
        <v>Townhouse</v>
      </c>
      <c r="E14413" t="s">
        <v>70</v>
      </c>
      <c r="F14413" t="str">
        <f>_xlfn.XLOOKUP(E14413,Geografiesleutel!A:A,Geografiesleutel!B:B,"",0,1)</f>
        <v>Northern Suburbs</v>
      </c>
      <c r="G14413" s="18">
        <v>3</v>
      </c>
      <c r="H14413" s="18">
        <v>2</v>
      </c>
    </row>
    <row r="14414" spans="1:8" x14ac:dyDescent="0.25">
      <c r="A14414" s="3" t="s">
        <v>91</v>
      </c>
      <c r="B14414" s="5">
        <v>1980000</v>
      </c>
      <c r="C14414" t="s">
        <v>1901</v>
      </c>
      <c r="D14414" t="str">
        <f t="shared" si="226"/>
        <v>Townhouse</v>
      </c>
      <c r="E14414" t="s">
        <v>324</v>
      </c>
      <c r="F14414" t="str">
        <f>_xlfn.XLOOKUP(E14414,Geografiesleutel!A:A,Geografiesleutel!B:B,"",0,1)</f>
        <v>Eastern Suburbs</v>
      </c>
      <c r="G14414" s="18">
        <v>2</v>
      </c>
      <c r="H14414" s="18">
        <v>2</v>
      </c>
    </row>
    <row r="14415" spans="1:8" x14ac:dyDescent="0.25">
      <c r="A14415" s="3" t="s">
        <v>387</v>
      </c>
      <c r="B14415" s="5">
        <v>1990000</v>
      </c>
      <c r="C14415" t="s">
        <v>1902</v>
      </c>
      <c r="D14415" t="str">
        <f t="shared" si="226"/>
        <v>Townhouse</v>
      </c>
      <c r="E14415" t="s">
        <v>134</v>
      </c>
      <c r="F14415" t="str">
        <f>_xlfn.XLOOKUP(E14415,Geografiesleutel!A:A,Geografiesleutel!B:B,"",0,1)</f>
        <v>Eastern Suburbs</v>
      </c>
      <c r="G14415" s="18">
        <v>3</v>
      </c>
      <c r="H14415" s="18">
        <v>2</v>
      </c>
    </row>
    <row r="14416" spans="1:8" x14ac:dyDescent="0.25">
      <c r="A14416" s="3" t="s">
        <v>183</v>
      </c>
      <c r="B14416" s="5">
        <v>1250000</v>
      </c>
      <c r="C14416" t="s">
        <v>1902</v>
      </c>
      <c r="D14416" t="str">
        <f t="shared" si="226"/>
        <v>Townhouse</v>
      </c>
      <c r="E14416" t="s">
        <v>28</v>
      </c>
      <c r="F14416" t="str">
        <f>_xlfn.XLOOKUP(E14416,Geografiesleutel!A:A,Geografiesleutel!B:B,"",0,1)</f>
        <v>Eastern Suburbs</v>
      </c>
      <c r="G14416" s="18">
        <v>3</v>
      </c>
      <c r="H14416" s="18">
        <v>2</v>
      </c>
    </row>
    <row r="14417" spans="1:8" x14ac:dyDescent="0.25">
      <c r="A14417" s="3" t="s">
        <v>488</v>
      </c>
      <c r="B14417" s="5">
        <v>1325000</v>
      </c>
      <c r="C14417" t="s">
        <v>1902</v>
      </c>
      <c r="D14417" t="str">
        <f t="shared" si="226"/>
        <v>Townhouse</v>
      </c>
      <c r="E14417" t="s">
        <v>28</v>
      </c>
      <c r="F14417" t="str">
        <f>_xlfn.XLOOKUP(E14417,Geografiesleutel!A:A,Geografiesleutel!B:B,"",0,1)</f>
        <v>Eastern Suburbs</v>
      </c>
      <c r="G14417" s="18">
        <v>3</v>
      </c>
      <c r="H14417" s="18">
        <v>2</v>
      </c>
    </row>
    <row r="14418" spans="1:8" x14ac:dyDescent="0.25">
      <c r="A14418" s="3" t="s">
        <v>252</v>
      </c>
      <c r="B14418" s="5">
        <v>1020000</v>
      </c>
      <c r="C14418" t="s">
        <v>1901</v>
      </c>
      <c r="D14418" t="str">
        <f t="shared" si="226"/>
        <v>Townhouse</v>
      </c>
      <c r="E14418" t="s">
        <v>152</v>
      </c>
      <c r="F14418" t="str">
        <f>_xlfn.XLOOKUP(E14418,Geografiesleutel!A:A,Geografiesleutel!B:B,"",0,1)</f>
        <v>Eastern Suburbs</v>
      </c>
      <c r="G14418" s="18">
        <v>2</v>
      </c>
      <c r="H14418" s="18">
        <v>2</v>
      </c>
    </row>
    <row r="14419" spans="1:8" x14ac:dyDescent="0.25">
      <c r="A14419" s="3" t="s">
        <v>612</v>
      </c>
      <c r="B14419" s="5">
        <v>1420000</v>
      </c>
      <c r="C14419" t="s">
        <v>1902</v>
      </c>
      <c r="D14419" t="str">
        <f t="shared" si="226"/>
        <v>Townhouse</v>
      </c>
      <c r="E14419" t="s">
        <v>86</v>
      </c>
      <c r="F14419" t="str">
        <f>_xlfn.XLOOKUP(E14419,Geografiesleutel!A:A,Geografiesleutel!B:B,"",0,1)</f>
        <v>Eastern Suburbs</v>
      </c>
      <c r="G14419" s="18">
        <v>3</v>
      </c>
      <c r="H14419" s="18">
        <v>2</v>
      </c>
    </row>
    <row r="14420" spans="1:8" x14ac:dyDescent="0.25">
      <c r="A14420" s="3" t="s">
        <v>690</v>
      </c>
      <c r="B14420" s="5">
        <v>998000</v>
      </c>
      <c r="C14420" t="s">
        <v>1901</v>
      </c>
      <c r="D14420" t="str">
        <f t="shared" si="226"/>
        <v>Townhouse</v>
      </c>
      <c r="E14420" t="s">
        <v>101</v>
      </c>
      <c r="F14420" t="str">
        <f>_xlfn.XLOOKUP(E14420,Geografiesleutel!A:A,Geografiesleutel!B:B,"",0,1)</f>
        <v>Eastern Suburbs</v>
      </c>
      <c r="G14420" s="18">
        <v>2</v>
      </c>
      <c r="H14420" s="18">
        <v>2</v>
      </c>
    </row>
    <row r="14421" spans="1:8" x14ac:dyDescent="0.25">
      <c r="A14421" s="3" t="s">
        <v>1479</v>
      </c>
      <c r="B14421" s="5">
        <v>649000</v>
      </c>
      <c r="C14421" t="s">
        <v>1901</v>
      </c>
      <c r="D14421" t="str">
        <f t="shared" si="226"/>
        <v>Townhouse</v>
      </c>
      <c r="E14421" t="s">
        <v>227</v>
      </c>
      <c r="F14421" t="str">
        <f>_xlfn.XLOOKUP(E14421,Geografiesleutel!A:A,Geografiesleutel!B:B,"",0,1)</f>
        <v>Western Suburbs</v>
      </c>
      <c r="G14421" s="18">
        <v>2</v>
      </c>
      <c r="H14421" s="18">
        <v>1</v>
      </c>
    </row>
    <row r="14422" spans="1:8" x14ac:dyDescent="0.25">
      <c r="A14422" s="3" t="s">
        <v>187</v>
      </c>
      <c r="B14422" s="5">
        <v>1550000</v>
      </c>
      <c r="C14422" t="s">
        <v>1901</v>
      </c>
      <c r="D14422" t="str">
        <f t="shared" si="226"/>
        <v>Townhouse</v>
      </c>
      <c r="E14422" t="s">
        <v>28</v>
      </c>
      <c r="F14422" t="str">
        <f>_xlfn.XLOOKUP(E14422,Geografiesleutel!A:A,Geografiesleutel!B:B,"",0,1)</f>
        <v>Eastern Suburbs</v>
      </c>
      <c r="G14422" s="18">
        <v>2</v>
      </c>
      <c r="H14422" s="18">
        <v>2</v>
      </c>
    </row>
    <row r="14423" spans="1:8" x14ac:dyDescent="0.25">
      <c r="A14423" s="3" t="s">
        <v>283</v>
      </c>
      <c r="B14423" s="5">
        <v>2295000</v>
      </c>
      <c r="C14423" t="s">
        <v>1902</v>
      </c>
      <c r="D14423" t="str">
        <f t="shared" si="226"/>
        <v>Townhouse</v>
      </c>
      <c r="E14423" t="s">
        <v>30</v>
      </c>
      <c r="F14423" t="str">
        <f>_xlfn.XLOOKUP(E14423,Geografiesleutel!A:A,Geografiesleutel!B:B,"",0,1)</f>
        <v>Northern Suburbs</v>
      </c>
      <c r="G14423" s="18">
        <v>3</v>
      </c>
      <c r="H14423" s="18" t="s">
        <v>2646</v>
      </c>
    </row>
    <row r="14424" spans="1:8" x14ac:dyDescent="0.25">
      <c r="A14424" s="3" t="s">
        <v>268</v>
      </c>
      <c r="B14424" s="5">
        <v>1800000</v>
      </c>
      <c r="C14424" t="s">
        <v>1901</v>
      </c>
      <c r="D14424" t="str">
        <f t="shared" si="226"/>
        <v>Townhouse</v>
      </c>
      <c r="E14424" t="s">
        <v>35</v>
      </c>
      <c r="F14424" t="str">
        <f>_xlfn.XLOOKUP(E14424,Geografiesleutel!A:A,Geografiesleutel!B:B,"",0,1)</f>
        <v>Northern Suburbs</v>
      </c>
      <c r="G14424" s="18">
        <v>2</v>
      </c>
      <c r="H14424" s="18">
        <v>2</v>
      </c>
    </row>
    <row r="14425" spans="1:8" x14ac:dyDescent="0.25">
      <c r="A14425" s="3" t="s">
        <v>446</v>
      </c>
      <c r="B14425" s="5">
        <v>900000</v>
      </c>
      <c r="C14425" t="s">
        <v>1901</v>
      </c>
      <c r="D14425" t="str">
        <f t="shared" si="226"/>
        <v>Townhouse</v>
      </c>
      <c r="E14425" t="s">
        <v>46</v>
      </c>
      <c r="F14425" t="str">
        <f>_xlfn.XLOOKUP(E14425,Geografiesleutel!A:A,Geografiesleutel!B:B,"",0,1)</f>
        <v>Eastern Suburbs</v>
      </c>
      <c r="G14425" s="18">
        <v>2</v>
      </c>
      <c r="H14425" s="18">
        <v>1</v>
      </c>
    </row>
    <row r="14426" spans="1:8" x14ac:dyDescent="0.25">
      <c r="A14426" s="3" t="s">
        <v>593</v>
      </c>
      <c r="B14426" s="5">
        <v>885000</v>
      </c>
      <c r="C14426" t="s">
        <v>1903</v>
      </c>
      <c r="D14426" t="str">
        <f t="shared" si="226"/>
        <v>Townhouse</v>
      </c>
      <c r="E14426" t="s">
        <v>487</v>
      </c>
      <c r="F14426" t="str">
        <f>_xlfn.XLOOKUP(E14426,Geografiesleutel!A:A,Geografiesleutel!B:B,"",0,1)</f>
        <v>CBD</v>
      </c>
      <c r="G14426" s="18">
        <v>4</v>
      </c>
      <c r="H14426" s="18">
        <v>2</v>
      </c>
    </row>
    <row r="14427" spans="1:8" x14ac:dyDescent="0.25">
      <c r="A14427" s="3" t="s">
        <v>1342</v>
      </c>
      <c r="B14427" s="5">
        <v>2925000</v>
      </c>
      <c r="C14427" t="s">
        <v>1902</v>
      </c>
      <c r="D14427" t="str">
        <f t="shared" si="226"/>
        <v>Townhouse</v>
      </c>
      <c r="E14427" t="s">
        <v>319</v>
      </c>
      <c r="F14427" t="str">
        <f>_xlfn.XLOOKUP(E14427,Geografiesleutel!A:A,Geografiesleutel!B:B,"",0,1)</f>
        <v>Eastern Suburbs</v>
      </c>
      <c r="G14427" s="18">
        <v>3</v>
      </c>
      <c r="H14427" s="18">
        <v>2</v>
      </c>
    </row>
    <row r="14428" spans="1:8" x14ac:dyDescent="0.25">
      <c r="A14428" s="3" t="s">
        <v>36</v>
      </c>
      <c r="B14428" s="5">
        <v>1750000</v>
      </c>
      <c r="C14428" t="s">
        <v>1902</v>
      </c>
      <c r="D14428" t="str">
        <f t="shared" si="226"/>
        <v>Townhouse</v>
      </c>
      <c r="E14428" t="s">
        <v>30</v>
      </c>
      <c r="F14428" t="str">
        <f>_xlfn.XLOOKUP(E14428,Geografiesleutel!A:A,Geografiesleutel!B:B,"",0,1)</f>
        <v>Northern Suburbs</v>
      </c>
      <c r="G14428" s="18">
        <v>3</v>
      </c>
      <c r="H14428" s="18" t="s">
        <v>2646</v>
      </c>
    </row>
    <row r="14429" spans="1:8" x14ac:dyDescent="0.25">
      <c r="A14429" s="3" t="s">
        <v>1479</v>
      </c>
      <c r="B14429" s="5">
        <v>649000</v>
      </c>
      <c r="C14429" t="s">
        <v>1901</v>
      </c>
      <c r="D14429" t="str">
        <f t="shared" si="226"/>
        <v>Townhouse</v>
      </c>
      <c r="E14429" t="s">
        <v>227</v>
      </c>
      <c r="F14429" t="str">
        <f>_xlfn.XLOOKUP(E14429,Geografiesleutel!A:A,Geografiesleutel!B:B,"",0,1)</f>
        <v>Western Suburbs</v>
      </c>
      <c r="G14429" s="18">
        <v>2</v>
      </c>
      <c r="H14429" s="18">
        <v>1</v>
      </c>
    </row>
    <row r="14430" spans="1:8" x14ac:dyDescent="0.25">
      <c r="A14430" s="3" t="s">
        <v>132</v>
      </c>
      <c r="B14430" s="5">
        <v>1599000</v>
      </c>
      <c r="C14430" t="s">
        <v>1902</v>
      </c>
      <c r="D14430" t="str">
        <f t="shared" si="226"/>
        <v>Townhouse</v>
      </c>
      <c r="E14430" t="s">
        <v>66</v>
      </c>
      <c r="F14430" t="str">
        <f>_xlfn.XLOOKUP(E14430,Geografiesleutel!A:A,Geografiesleutel!B:B,"",0,1)</f>
        <v>Northern Suburbs</v>
      </c>
      <c r="G14430" s="18">
        <v>3</v>
      </c>
      <c r="H14430" s="18" t="s">
        <v>2646</v>
      </c>
    </row>
    <row r="14431" spans="1:8" x14ac:dyDescent="0.25">
      <c r="A14431" s="3" t="s">
        <v>262</v>
      </c>
      <c r="B14431" s="5">
        <v>1895000</v>
      </c>
      <c r="C14431" t="s">
        <v>1901</v>
      </c>
      <c r="D14431" t="str">
        <f t="shared" si="226"/>
        <v>Townhouse</v>
      </c>
      <c r="E14431" t="s">
        <v>18</v>
      </c>
      <c r="F14431" t="str">
        <f>_xlfn.XLOOKUP(E14431,Geografiesleutel!A:A,Geografiesleutel!B:B,"",0,1)</f>
        <v>Agricultural Smallholdings</v>
      </c>
      <c r="G14431" s="18">
        <v>2</v>
      </c>
      <c r="H14431" s="18">
        <v>2</v>
      </c>
    </row>
    <row r="14432" spans="1:8" x14ac:dyDescent="0.25">
      <c r="A14432" s="3" t="s">
        <v>255</v>
      </c>
      <c r="B14432" s="5">
        <v>2495000</v>
      </c>
      <c r="C14432" t="s">
        <v>1903</v>
      </c>
      <c r="D14432" t="str">
        <f t="shared" si="226"/>
        <v>Townhouse</v>
      </c>
      <c r="E14432" t="s">
        <v>152</v>
      </c>
      <c r="F14432" t="str">
        <f>_xlfn.XLOOKUP(E14432,Geografiesleutel!A:A,Geografiesleutel!B:B,"",0,1)</f>
        <v>Eastern Suburbs</v>
      </c>
      <c r="G14432" s="18">
        <v>4</v>
      </c>
      <c r="H14432" s="18">
        <v>3</v>
      </c>
    </row>
    <row r="14433" spans="1:8" x14ac:dyDescent="0.25">
      <c r="A14433" s="3" t="s">
        <v>716</v>
      </c>
      <c r="B14433" s="5">
        <v>1445000</v>
      </c>
      <c r="C14433" t="s">
        <v>1901</v>
      </c>
      <c r="D14433" t="str">
        <f t="shared" si="226"/>
        <v>Townhouse</v>
      </c>
      <c r="E14433" t="s">
        <v>48</v>
      </c>
      <c r="F14433" t="str">
        <f>_xlfn.XLOOKUP(E14433,Geografiesleutel!A:A,Geografiesleutel!B:B,"",0,1)</f>
        <v>Townships</v>
      </c>
      <c r="G14433" s="18">
        <v>2</v>
      </c>
      <c r="H14433" s="18">
        <v>2</v>
      </c>
    </row>
    <row r="14434" spans="1:8" x14ac:dyDescent="0.25">
      <c r="A14434" s="3" t="s">
        <v>151</v>
      </c>
      <c r="B14434" s="5">
        <v>2549000</v>
      </c>
      <c r="C14434" t="s">
        <v>1902</v>
      </c>
      <c r="D14434" t="str">
        <f t="shared" si="226"/>
        <v>Townhouse</v>
      </c>
      <c r="E14434" t="s">
        <v>18</v>
      </c>
      <c r="F14434" t="str">
        <f>_xlfn.XLOOKUP(E14434,Geografiesleutel!A:A,Geografiesleutel!B:B,"",0,1)</f>
        <v>Agricultural Smallholdings</v>
      </c>
      <c r="G14434" s="18">
        <v>3</v>
      </c>
      <c r="H14434" s="18">
        <v>2</v>
      </c>
    </row>
    <row r="14435" spans="1:8" x14ac:dyDescent="0.25">
      <c r="A14435" s="3" t="s">
        <v>528</v>
      </c>
      <c r="B14435" s="5">
        <v>1299000</v>
      </c>
      <c r="C14435" t="s">
        <v>1901</v>
      </c>
      <c r="D14435" t="str">
        <f t="shared" si="226"/>
        <v>Townhouse</v>
      </c>
      <c r="E14435" t="s">
        <v>70</v>
      </c>
      <c r="F14435" t="str">
        <f>_xlfn.XLOOKUP(E14435,Geografiesleutel!A:A,Geografiesleutel!B:B,"",0,1)</f>
        <v>Northern Suburbs</v>
      </c>
      <c r="G14435" s="18">
        <v>2</v>
      </c>
      <c r="H14435" s="18">
        <v>1</v>
      </c>
    </row>
    <row r="14436" spans="1:8" x14ac:dyDescent="0.25">
      <c r="A14436" s="3" t="s">
        <v>202</v>
      </c>
      <c r="B14436" s="5">
        <v>995000</v>
      </c>
      <c r="C14436" t="s">
        <v>1901</v>
      </c>
      <c r="D14436" t="str">
        <f t="shared" si="226"/>
        <v>Townhouse</v>
      </c>
      <c r="E14436" t="s">
        <v>30</v>
      </c>
      <c r="F14436" t="str">
        <f>_xlfn.XLOOKUP(E14436,Geografiesleutel!A:A,Geografiesleutel!B:B,"",0,1)</f>
        <v>Northern Suburbs</v>
      </c>
      <c r="G14436" s="18">
        <v>2</v>
      </c>
      <c r="H14436" s="18">
        <v>1</v>
      </c>
    </row>
    <row r="14437" spans="1:8" x14ac:dyDescent="0.25">
      <c r="A14437" s="3" t="s">
        <v>89</v>
      </c>
      <c r="B14437" s="5">
        <v>2350000</v>
      </c>
      <c r="C14437" t="s">
        <v>1902</v>
      </c>
      <c r="D14437" t="str">
        <f t="shared" si="226"/>
        <v>Townhouse</v>
      </c>
      <c r="E14437" t="s">
        <v>16</v>
      </c>
      <c r="F14437" t="str">
        <f>_xlfn.XLOOKUP(E14437,Geografiesleutel!A:A,Geografiesleutel!B:B,"",0,1)</f>
        <v>Eastern Suburbs</v>
      </c>
      <c r="G14437" s="18">
        <v>3</v>
      </c>
      <c r="H14437" s="18">
        <v>2</v>
      </c>
    </row>
    <row r="14438" spans="1:8" x14ac:dyDescent="0.25">
      <c r="A14438" s="3" t="s">
        <v>202</v>
      </c>
      <c r="B14438" s="5">
        <v>995000</v>
      </c>
      <c r="C14438" t="s">
        <v>1901</v>
      </c>
      <c r="D14438" t="str">
        <f t="shared" si="226"/>
        <v>Townhouse</v>
      </c>
      <c r="E14438" t="s">
        <v>101</v>
      </c>
      <c r="F14438" t="str">
        <f>_xlfn.XLOOKUP(E14438,Geografiesleutel!A:A,Geografiesleutel!B:B,"",0,1)</f>
        <v>Eastern Suburbs</v>
      </c>
      <c r="G14438" s="18">
        <v>2</v>
      </c>
      <c r="H14438" s="18">
        <v>1</v>
      </c>
    </row>
    <row r="14439" spans="1:8" x14ac:dyDescent="0.25">
      <c r="A14439" s="3" t="s">
        <v>202</v>
      </c>
      <c r="B14439" s="5">
        <v>995000</v>
      </c>
      <c r="C14439" t="s">
        <v>1902</v>
      </c>
      <c r="D14439" t="str">
        <f t="shared" si="226"/>
        <v>Townhouse</v>
      </c>
      <c r="E14439" t="s">
        <v>186</v>
      </c>
      <c r="F14439" t="str">
        <f>_xlfn.XLOOKUP(E14439,Geografiesleutel!A:A,Geografiesleutel!B:B,"",0,1)</f>
        <v>Eastern Suburbs</v>
      </c>
      <c r="G14439" s="18">
        <v>3</v>
      </c>
      <c r="H14439" s="18">
        <v>2</v>
      </c>
    </row>
    <row r="14440" spans="1:8" x14ac:dyDescent="0.25">
      <c r="A14440" s="3" t="s">
        <v>117</v>
      </c>
      <c r="B14440" s="5">
        <v>1490000</v>
      </c>
      <c r="C14440" t="s">
        <v>1902</v>
      </c>
      <c r="D14440" t="str">
        <f t="shared" si="226"/>
        <v>Townhouse</v>
      </c>
      <c r="E14440" t="s">
        <v>136</v>
      </c>
      <c r="F14440" t="str">
        <f>_xlfn.XLOOKUP(E14440,Geografiesleutel!A:A,Geografiesleutel!B:B,"",0,1)</f>
        <v>Eastern Suburbs</v>
      </c>
      <c r="G14440" s="18">
        <v>3</v>
      </c>
      <c r="H14440" s="18">
        <v>2</v>
      </c>
    </row>
    <row r="14441" spans="1:8" x14ac:dyDescent="0.25">
      <c r="A14441" s="3" t="s">
        <v>512</v>
      </c>
      <c r="B14441" s="5">
        <v>750000</v>
      </c>
      <c r="C14441" t="s">
        <v>1901</v>
      </c>
      <c r="D14441" t="str">
        <f t="shared" si="226"/>
        <v>Townhouse</v>
      </c>
      <c r="E14441" t="s">
        <v>66</v>
      </c>
      <c r="F14441" t="str">
        <f>_xlfn.XLOOKUP(E14441,Geografiesleutel!A:A,Geografiesleutel!B:B,"",0,1)</f>
        <v>Northern Suburbs</v>
      </c>
      <c r="G14441" s="18">
        <v>2</v>
      </c>
      <c r="H14441" s="18">
        <v>1</v>
      </c>
    </row>
    <row r="14442" spans="1:8" x14ac:dyDescent="0.25">
      <c r="A14442" s="3" t="s">
        <v>650</v>
      </c>
      <c r="B14442" s="5">
        <v>1340000</v>
      </c>
      <c r="C14442" t="s">
        <v>1902</v>
      </c>
      <c r="D14442" t="str">
        <f t="shared" si="226"/>
        <v>Townhouse</v>
      </c>
      <c r="E14442" t="s">
        <v>351</v>
      </c>
      <c r="F14442" t="str">
        <f>_xlfn.XLOOKUP(E14442,Geografiesleutel!A:A,Geografiesleutel!B:B,"",0,1)</f>
        <v>Eastern Suburbs</v>
      </c>
      <c r="G14442" s="18">
        <v>3</v>
      </c>
      <c r="H14442" s="18">
        <v>2</v>
      </c>
    </row>
    <row r="14443" spans="1:8" x14ac:dyDescent="0.25">
      <c r="A14443" s="3" t="s">
        <v>393</v>
      </c>
      <c r="B14443" s="5">
        <v>895000</v>
      </c>
      <c r="C14443" t="s">
        <v>1901</v>
      </c>
      <c r="D14443" t="str">
        <f t="shared" si="226"/>
        <v>Townhouse</v>
      </c>
      <c r="E14443" t="s">
        <v>28</v>
      </c>
      <c r="F14443" t="str">
        <f>_xlfn.XLOOKUP(E14443,Geografiesleutel!A:A,Geografiesleutel!B:B,"",0,1)</f>
        <v>Eastern Suburbs</v>
      </c>
      <c r="G14443" s="18">
        <v>2</v>
      </c>
      <c r="H14443" s="18">
        <v>1</v>
      </c>
    </row>
    <row r="14444" spans="1:8" x14ac:dyDescent="0.25">
      <c r="A14444" s="3" t="s">
        <v>95</v>
      </c>
      <c r="B14444" s="5">
        <v>1690000</v>
      </c>
      <c r="C14444" t="s">
        <v>1901</v>
      </c>
      <c r="D14444" t="str">
        <f t="shared" si="226"/>
        <v>Townhouse</v>
      </c>
      <c r="E14444" t="s">
        <v>35</v>
      </c>
      <c r="F14444" t="str">
        <f>_xlfn.XLOOKUP(E14444,Geografiesleutel!A:A,Geografiesleutel!B:B,"",0,1)</f>
        <v>Northern Suburbs</v>
      </c>
      <c r="G14444" s="18">
        <v>2</v>
      </c>
      <c r="H14444" s="18">
        <v>2</v>
      </c>
    </row>
    <row r="14445" spans="1:8" x14ac:dyDescent="0.25">
      <c r="A14445" s="3" t="s">
        <v>724</v>
      </c>
      <c r="B14445" s="5">
        <v>1495000</v>
      </c>
      <c r="C14445" t="s">
        <v>1902</v>
      </c>
      <c r="D14445" t="str">
        <f t="shared" si="226"/>
        <v>Townhouse</v>
      </c>
      <c r="E14445" t="s">
        <v>324</v>
      </c>
      <c r="F14445" t="str">
        <f>_xlfn.XLOOKUP(E14445,Geografiesleutel!A:A,Geografiesleutel!B:B,"",0,1)</f>
        <v>Eastern Suburbs</v>
      </c>
      <c r="G14445" s="18">
        <v>3</v>
      </c>
      <c r="H14445" s="18">
        <v>3</v>
      </c>
    </row>
    <row r="14446" spans="1:8" x14ac:dyDescent="0.25">
      <c r="A14446" s="3" t="s">
        <v>29</v>
      </c>
      <c r="B14446" s="5">
        <v>2499000</v>
      </c>
      <c r="C14446" t="s">
        <v>1902</v>
      </c>
      <c r="D14446" t="str">
        <f t="shared" si="226"/>
        <v>Townhouse</v>
      </c>
      <c r="E14446" t="s">
        <v>18</v>
      </c>
      <c r="F14446" t="str">
        <f>_xlfn.XLOOKUP(E14446,Geografiesleutel!A:A,Geografiesleutel!B:B,"",0,1)</f>
        <v>Agricultural Smallholdings</v>
      </c>
      <c r="G14446" s="18">
        <v>3</v>
      </c>
      <c r="H14446" s="18">
        <v>2</v>
      </c>
    </row>
    <row r="14447" spans="1:8" x14ac:dyDescent="0.25">
      <c r="A14447" s="3" t="s">
        <v>1971</v>
      </c>
      <c r="B14447" s="5">
        <v>905000</v>
      </c>
      <c r="C14447" t="s">
        <v>1901</v>
      </c>
      <c r="D14447" t="str">
        <f t="shared" ref="D14447:D14510" si="227">TRIM(RIGHT(SUBSTITUTE(C14447," ",REPT(" ",LEN(C14447))),LEN(C14447)))</f>
        <v>Townhouse</v>
      </c>
      <c r="E14447" t="s">
        <v>554</v>
      </c>
      <c r="F14447" t="str">
        <f>_xlfn.XLOOKUP(E14447,Geografiesleutel!A:A,Geografiesleutel!B:B,"",0,1)</f>
        <v>Northern Suburbs</v>
      </c>
      <c r="G14447" s="18">
        <v>2</v>
      </c>
      <c r="H14447" s="18">
        <v>1</v>
      </c>
    </row>
    <row r="14448" spans="1:8" x14ac:dyDescent="0.25">
      <c r="A14448" s="3" t="s">
        <v>1982</v>
      </c>
      <c r="B14448" s="5">
        <v>1996000</v>
      </c>
      <c r="C14448" t="s">
        <v>1902</v>
      </c>
      <c r="D14448" t="str">
        <f t="shared" si="227"/>
        <v>Townhouse</v>
      </c>
      <c r="E14448" t="s">
        <v>70</v>
      </c>
      <c r="F14448" t="str">
        <f>_xlfn.XLOOKUP(E14448,Geografiesleutel!A:A,Geografiesleutel!B:B,"",0,1)</f>
        <v>Northern Suburbs</v>
      </c>
      <c r="G14448" s="18">
        <v>3</v>
      </c>
      <c r="H14448" s="18">
        <v>2</v>
      </c>
    </row>
    <row r="14449" spans="1:8" x14ac:dyDescent="0.25">
      <c r="A14449" s="3" t="s">
        <v>669</v>
      </c>
      <c r="B14449" s="5">
        <v>920000</v>
      </c>
      <c r="C14449" t="s">
        <v>1901</v>
      </c>
      <c r="D14449" t="str">
        <f t="shared" si="227"/>
        <v>Townhouse</v>
      </c>
      <c r="E14449" t="s">
        <v>368</v>
      </c>
      <c r="F14449" t="str">
        <f>_xlfn.XLOOKUP(E14449,Geografiesleutel!A:A,Geografiesleutel!B:B,"",0,1)</f>
        <v>Eastern Suburbs</v>
      </c>
      <c r="G14449" s="18">
        <v>2</v>
      </c>
      <c r="H14449" s="18">
        <v>2</v>
      </c>
    </row>
    <row r="14450" spans="1:8" x14ac:dyDescent="0.25">
      <c r="A14450" s="3" t="s">
        <v>274</v>
      </c>
      <c r="B14450" s="5">
        <v>850000</v>
      </c>
      <c r="C14450" t="s">
        <v>1901</v>
      </c>
      <c r="D14450" t="str">
        <f t="shared" si="227"/>
        <v>Townhouse</v>
      </c>
      <c r="E14450" t="s">
        <v>16</v>
      </c>
      <c r="F14450" t="str">
        <f>_xlfn.XLOOKUP(E14450,Geografiesleutel!A:A,Geografiesleutel!B:B,"",0,1)</f>
        <v>Eastern Suburbs</v>
      </c>
      <c r="G14450" s="18">
        <v>2</v>
      </c>
      <c r="H14450" s="18">
        <v>1</v>
      </c>
    </row>
    <row r="14451" spans="1:8" x14ac:dyDescent="0.25">
      <c r="A14451" s="3" t="s">
        <v>29</v>
      </c>
      <c r="B14451" s="5">
        <v>2499000</v>
      </c>
      <c r="C14451" t="s">
        <v>1902</v>
      </c>
      <c r="D14451" t="str">
        <f t="shared" si="227"/>
        <v>Townhouse</v>
      </c>
      <c r="E14451" t="s">
        <v>18</v>
      </c>
      <c r="F14451" t="str">
        <f>_xlfn.XLOOKUP(E14451,Geografiesleutel!A:A,Geografiesleutel!B:B,"",0,1)</f>
        <v>Agricultural Smallholdings</v>
      </c>
      <c r="G14451" s="18">
        <v>3</v>
      </c>
      <c r="H14451" s="18">
        <v>2</v>
      </c>
    </row>
    <row r="14452" spans="1:8" x14ac:dyDescent="0.25">
      <c r="A14452" s="3" t="s">
        <v>111</v>
      </c>
      <c r="B14452" s="5">
        <v>1380000</v>
      </c>
      <c r="C14452" t="s">
        <v>1901</v>
      </c>
      <c r="D14452" t="str">
        <f t="shared" si="227"/>
        <v>Townhouse</v>
      </c>
      <c r="E14452" t="s">
        <v>134</v>
      </c>
      <c r="F14452" t="str">
        <f>_xlfn.XLOOKUP(E14452,Geografiesleutel!A:A,Geografiesleutel!B:B,"",0,1)</f>
        <v>Eastern Suburbs</v>
      </c>
      <c r="G14452" s="18">
        <v>2</v>
      </c>
      <c r="H14452" s="18">
        <v>1</v>
      </c>
    </row>
    <row r="14453" spans="1:8" x14ac:dyDescent="0.25">
      <c r="A14453" s="3" t="s">
        <v>528</v>
      </c>
      <c r="B14453" s="5">
        <v>1299000</v>
      </c>
      <c r="C14453" t="s">
        <v>1902</v>
      </c>
      <c r="D14453" t="str">
        <f t="shared" si="227"/>
        <v>Townhouse</v>
      </c>
      <c r="E14453" t="s">
        <v>134</v>
      </c>
      <c r="F14453" t="str">
        <f>_xlfn.XLOOKUP(E14453,Geografiesleutel!A:A,Geografiesleutel!B:B,"",0,1)</f>
        <v>Eastern Suburbs</v>
      </c>
      <c r="G14453" s="18">
        <v>3</v>
      </c>
      <c r="H14453" s="18">
        <v>2</v>
      </c>
    </row>
    <row r="14454" spans="1:8" x14ac:dyDescent="0.25">
      <c r="A14454" s="3" t="s">
        <v>758</v>
      </c>
      <c r="B14454" s="5">
        <v>930000</v>
      </c>
      <c r="C14454" t="s">
        <v>1902</v>
      </c>
      <c r="D14454" t="str">
        <f t="shared" si="227"/>
        <v>Townhouse</v>
      </c>
      <c r="E14454" t="s">
        <v>68</v>
      </c>
      <c r="F14454" t="str">
        <f>_xlfn.XLOOKUP(E14454,Geografiesleutel!A:A,Geografiesleutel!B:B,"",0,1)</f>
        <v>Northern Suburbs</v>
      </c>
      <c r="G14454" s="18">
        <v>3</v>
      </c>
      <c r="H14454" s="18">
        <v>2</v>
      </c>
    </row>
    <row r="14455" spans="1:8" x14ac:dyDescent="0.25">
      <c r="A14455" s="3" t="s">
        <v>1085</v>
      </c>
      <c r="B14455" s="5">
        <v>729000</v>
      </c>
      <c r="C14455" t="s">
        <v>1901</v>
      </c>
      <c r="D14455" t="str">
        <f t="shared" si="227"/>
        <v>Townhouse</v>
      </c>
      <c r="E14455" t="s">
        <v>223</v>
      </c>
      <c r="F14455" t="str">
        <f>_xlfn.XLOOKUP(E14455,Geografiesleutel!A:A,Geografiesleutel!B:B,"",0,1)</f>
        <v>Western Suburbs</v>
      </c>
      <c r="G14455" s="18">
        <v>2</v>
      </c>
      <c r="H14455" s="18">
        <v>1</v>
      </c>
    </row>
    <row r="14456" spans="1:8" x14ac:dyDescent="0.25">
      <c r="A14456" s="3" t="s">
        <v>196</v>
      </c>
      <c r="B14456" s="5">
        <v>990000</v>
      </c>
      <c r="C14456" t="s">
        <v>1902</v>
      </c>
      <c r="D14456" t="str">
        <f t="shared" si="227"/>
        <v>Townhouse</v>
      </c>
      <c r="E14456" t="s">
        <v>70</v>
      </c>
      <c r="F14456" t="str">
        <f>_xlfn.XLOOKUP(E14456,Geografiesleutel!A:A,Geografiesleutel!B:B,"",0,1)</f>
        <v>Northern Suburbs</v>
      </c>
      <c r="G14456" s="18">
        <v>3</v>
      </c>
      <c r="H14456" s="18">
        <v>2</v>
      </c>
    </row>
    <row r="14457" spans="1:8" x14ac:dyDescent="0.25">
      <c r="A14457" s="3" t="s">
        <v>338</v>
      </c>
      <c r="B14457" s="5">
        <v>2725000</v>
      </c>
      <c r="C14457" t="s">
        <v>1902</v>
      </c>
      <c r="D14457" t="str">
        <f t="shared" si="227"/>
        <v>Townhouse</v>
      </c>
      <c r="E14457" t="s">
        <v>319</v>
      </c>
      <c r="F14457" t="str">
        <f>_xlfn.XLOOKUP(E14457,Geografiesleutel!A:A,Geografiesleutel!B:B,"",0,1)</f>
        <v>Eastern Suburbs</v>
      </c>
      <c r="G14457" s="18">
        <v>3</v>
      </c>
      <c r="H14457" s="18">
        <v>2</v>
      </c>
    </row>
    <row r="14458" spans="1:8" x14ac:dyDescent="0.25">
      <c r="A14458" s="3" t="s">
        <v>724</v>
      </c>
      <c r="B14458" s="5">
        <v>1495000</v>
      </c>
      <c r="C14458" t="s">
        <v>1902</v>
      </c>
      <c r="D14458" t="str">
        <f t="shared" si="227"/>
        <v>Townhouse</v>
      </c>
      <c r="E14458" t="s">
        <v>324</v>
      </c>
      <c r="F14458" t="str">
        <f>_xlfn.XLOOKUP(E14458,Geografiesleutel!A:A,Geografiesleutel!B:B,"",0,1)</f>
        <v>Eastern Suburbs</v>
      </c>
      <c r="G14458" s="18">
        <v>3</v>
      </c>
      <c r="H14458" s="18">
        <v>3</v>
      </c>
    </row>
    <row r="14459" spans="1:8" x14ac:dyDescent="0.25">
      <c r="A14459" s="3" t="s">
        <v>132</v>
      </c>
      <c r="B14459" s="5">
        <v>1599000</v>
      </c>
      <c r="C14459" t="s">
        <v>1902</v>
      </c>
      <c r="D14459" t="str">
        <f t="shared" si="227"/>
        <v>Townhouse</v>
      </c>
      <c r="E14459" t="s">
        <v>30</v>
      </c>
      <c r="F14459" t="str">
        <f>_xlfn.XLOOKUP(E14459,Geografiesleutel!A:A,Geografiesleutel!B:B,"",0,1)</f>
        <v>Northern Suburbs</v>
      </c>
      <c r="G14459" s="18">
        <v>3</v>
      </c>
      <c r="H14459" s="18">
        <v>2</v>
      </c>
    </row>
    <row r="14460" spans="1:8" x14ac:dyDescent="0.25">
      <c r="A14460" s="3" t="s">
        <v>34</v>
      </c>
      <c r="B14460" s="5">
        <v>1650000</v>
      </c>
      <c r="C14460" t="s">
        <v>1902</v>
      </c>
      <c r="D14460" t="str">
        <f t="shared" si="227"/>
        <v>Townhouse</v>
      </c>
      <c r="E14460" t="s">
        <v>285</v>
      </c>
      <c r="F14460" t="str">
        <f>_xlfn.XLOOKUP(E14460,Geografiesleutel!A:A,Geografiesleutel!B:B,"",0,1)</f>
        <v>Eastern Suburbs</v>
      </c>
      <c r="G14460" s="18">
        <v>3</v>
      </c>
      <c r="H14460" s="18">
        <v>2</v>
      </c>
    </row>
    <row r="14461" spans="1:8" x14ac:dyDescent="0.25">
      <c r="A14461" s="3" t="s">
        <v>133</v>
      </c>
      <c r="B14461" s="5">
        <v>1850000</v>
      </c>
      <c r="C14461" t="s">
        <v>1902</v>
      </c>
      <c r="D14461" t="str">
        <f t="shared" si="227"/>
        <v>Townhouse</v>
      </c>
      <c r="E14461" t="s">
        <v>78</v>
      </c>
      <c r="F14461" t="str">
        <f>_xlfn.XLOOKUP(E14461,Geografiesleutel!A:A,Geografiesleutel!B:B,"",0,1)</f>
        <v>Northern Suburbs</v>
      </c>
      <c r="G14461" s="18">
        <v>3</v>
      </c>
      <c r="H14461" s="18">
        <v>2</v>
      </c>
    </row>
    <row r="14462" spans="1:8" x14ac:dyDescent="0.25">
      <c r="A14462" s="3" t="s">
        <v>682</v>
      </c>
      <c r="B14462" s="5">
        <v>1320000</v>
      </c>
      <c r="C14462" t="s">
        <v>1901</v>
      </c>
      <c r="D14462" t="str">
        <f t="shared" si="227"/>
        <v>Townhouse</v>
      </c>
      <c r="E14462" t="s">
        <v>134</v>
      </c>
      <c r="F14462" t="str">
        <f>_xlfn.XLOOKUP(E14462,Geografiesleutel!A:A,Geografiesleutel!B:B,"",0,1)</f>
        <v>Eastern Suburbs</v>
      </c>
      <c r="G14462" s="18">
        <v>2</v>
      </c>
      <c r="H14462" s="18" t="s">
        <v>2650</v>
      </c>
    </row>
    <row r="14463" spans="1:8" x14ac:dyDescent="0.25">
      <c r="A14463" s="3" t="s">
        <v>265</v>
      </c>
      <c r="B14463" s="5">
        <v>1600000</v>
      </c>
      <c r="C14463" t="s">
        <v>1903</v>
      </c>
      <c r="D14463" t="str">
        <f t="shared" si="227"/>
        <v>Townhouse</v>
      </c>
      <c r="E14463" t="s">
        <v>309</v>
      </c>
      <c r="F14463" t="str">
        <f>_xlfn.XLOOKUP(E14463,Geografiesleutel!A:A,Geografiesleutel!B:B,"",0,1)</f>
        <v>Eastern Suburbs</v>
      </c>
      <c r="G14463" s="18">
        <v>4</v>
      </c>
      <c r="H14463" s="18">
        <v>2</v>
      </c>
    </row>
    <row r="14464" spans="1:8" x14ac:dyDescent="0.25">
      <c r="A14464" s="3" t="s">
        <v>282</v>
      </c>
      <c r="B14464" s="5">
        <v>1200000</v>
      </c>
      <c r="C14464" t="s">
        <v>1902</v>
      </c>
      <c r="D14464" t="str">
        <f t="shared" si="227"/>
        <v>Townhouse</v>
      </c>
      <c r="E14464" t="s">
        <v>66</v>
      </c>
      <c r="F14464" t="str">
        <f>_xlfn.XLOOKUP(E14464,Geografiesleutel!A:A,Geografiesleutel!B:B,"",0,1)</f>
        <v>Northern Suburbs</v>
      </c>
      <c r="G14464" s="18">
        <v>3</v>
      </c>
      <c r="H14464" s="18">
        <v>2</v>
      </c>
    </row>
    <row r="14465" spans="1:8" x14ac:dyDescent="0.25">
      <c r="A14465" s="3" t="s">
        <v>202</v>
      </c>
      <c r="B14465" s="5">
        <v>995000</v>
      </c>
      <c r="C14465" t="s">
        <v>1902</v>
      </c>
      <c r="D14465" t="str">
        <f t="shared" si="227"/>
        <v>Townhouse</v>
      </c>
      <c r="E14465" t="s">
        <v>374</v>
      </c>
      <c r="F14465" t="str">
        <f>_xlfn.XLOOKUP(E14465,Geografiesleutel!A:A,Geografiesleutel!B:B,"",0,1)</f>
        <v>Northern Suburbs</v>
      </c>
      <c r="G14465" s="18">
        <v>3</v>
      </c>
      <c r="H14465" s="18">
        <v>2</v>
      </c>
    </row>
    <row r="14466" spans="1:8" x14ac:dyDescent="0.25">
      <c r="A14466" s="3" t="s">
        <v>237</v>
      </c>
      <c r="B14466" s="5">
        <v>925000</v>
      </c>
      <c r="C14466" t="s">
        <v>1901</v>
      </c>
      <c r="D14466" t="str">
        <f t="shared" si="227"/>
        <v>Townhouse</v>
      </c>
      <c r="E14466" t="s">
        <v>30</v>
      </c>
      <c r="F14466" t="str">
        <f>_xlfn.XLOOKUP(E14466,Geografiesleutel!A:A,Geografiesleutel!B:B,"",0,1)</f>
        <v>Northern Suburbs</v>
      </c>
      <c r="G14466" s="18">
        <v>2</v>
      </c>
      <c r="H14466" s="18" t="s">
        <v>2646</v>
      </c>
    </row>
    <row r="14467" spans="1:8" x14ac:dyDescent="0.25">
      <c r="A14467" s="3" t="s">
        <v>54</v>
      </c>
      <c r="B14467" s="5">
        <v>1700000</v>
      </c>
      <c r="C14467" t="s">
        <v>1901</v>
      </c>
      <c r="D14467" t="str">
        <f t="shared" si="227"/>
        <v>Townhouse</v>
      </c>
      <c r="E14467" t="s">
        <v>324</v>
      </c>
      <c r="F14467" t="str">
        <f>_xlfn.XLOOKUP(E14467,Geografiesleutel!A:A,Geografiesleutel!B:B,"",0,1)</f>
        <v>Eastern Suburbs</v>
      </c>
      <c r="G14467" s="18">
        <v>2</v>
      </c>
      <c r="H14467" s="18">
        <v>2</v>
      </c>
    </row>
    <row r="14468" spans="1:8" x14ac:dyDescent="0.25">
      <c r="A14468" s="3" t="s">
        <v>922</v>
      </c>
      <c r="B14468" s="5">
        <v>720000</v>
      </c>
      <c r="C14468" t="s">
        <v>1901</v>
      </c>
      <c r="D14468" t="str">
        <f t="shared" si="227"/>
        <v>Townhouse</v>
      </c>
      <c r="E14468" t="s">
        <v>188</v>
      </c>
      <c r="F14468" t="str">
        <f>_xlfn.XLOOKUP(E14468,Geografiesleutel!A:A,Geografiesleutel!B:B,"",0,1)</f>
        <v>Northern Suburbs</v>
      </c>
      <c r="G14468" s="18">
        <v>2</v>
      </c>
      <c r="H14468" s="18">
        <v>1</v>
      </c>
    </row>
    <row r="14469" spans="1:8" x14ac:dyDescent="0.25">
      <c r="A14469" s="3" t="s">
        <v>162</v>
      </c>
      <c r="B14469" s="5">
        <v>950000</v>
      </c>
      <c r="C14469" t="s">
        <v>1901</v>
      </c>
      <c r="D14469" t="str">
        <f t="shared" si="227"/>
        <v>Townhouse</v>
      </c>
      <c r="E14469" t="s">
        <v>97</v>
      </c>
      <c r="F14469" t="str">
        <f>_xlfn.XLOOKUP(E14469,Geografiesleutel!A:A,Geografiesleutel!B:B,"",0,1)</f>
        <v>Northern Suburbs</v>
      </c>
      <c r="G14469" s="18">
        <v>2</v>
      </c>
      <c r="H14469" s="18">
        <v>2</v>
      </c>
    </row>
    <row r="14470" spans="1:8" x14ac:dyDescent="0.25">
      <c r="A14470" s="3" t="s">
        <v>1907</v>
      </c>
      <c r="B14470" s="5">
        <v>871000</v>
      </c>
      <c r="C14470" t="s">
        <v>1901</v>
      </c>
      <c r="D14470" t="str">
        <f t="shared" si="227"/>
        <v>Townhouse</v>
      </c>
      <c r="E14470" t="s">
        <v>62</v>
      </c>
      <c r="F14470" t="str">
        <f>_xlfn.XLOOKUP(E14470,Geografiesleutel!A:A,Geografiesleutel!B:B,"",0,1)</f>
        <v>Northern Suburbs</v>
      </c>
      <c r="G14470" s="18">
        <v>2</v>
      </c>
      <c r="H14470" s="18" t="s">
        <v>2650</v>
      </c>
    </row>
    <row r="14471" spans="1:8" x14ac:dyDescent="0.25">
      <c r="A14471" s="3" t="s">
        <v>54</v>
      </c>
      <c r="B14471" s="5">
        <v>1700000</v>
      </c>
      <c r="C14471" t="s">
        <v>1901</v>
      </c>
      <c r="D14471" t="str">
        <f t="shared" si="227"/>
        <v>Townhouse</v>
      </c>
      <c r="E14471" t="s">
        <v>324</v>
      </c>
      <c r="F14471" t="str">
        <f>_xlfn.XLOOKUP(E14471,Geografiesleutel!A:A,Geografiesleutel!B:B,"",0,1)</f>
        <v>Eastern Suburbs</v>
      </c>
      <c r="G14471" s="18">
        <v>2</v>
      </c>
      <c r="H14471" s="18">
        <v>2</v>
      </c>
    </row>
    <row r="14472" spans="1:8" x14ac:dyDescent="0.25">
      <c r="A14472" s="3" t="s">
        <v>162</v>
      </c>
      <c r="B14472" s="5">
        <v>950000</v>
      </c>
      <c r="C14472" t="s">
        <v>1901</v>
      </c>
      <c r="D14472" t="str">
        <f t="shared" si="227"/>
        <v>Townhouse</v>
      </c>
      <c r="E14472" t="s">
        <v>324</v>
      </c>
      <c r="F14472" t="str">
        <f>_xlfn.XLOOKUP(E14472,Geografiesleutel!A:A,Geografiesleutel!B:B,"",0,1)</f>
        <v>Eastern Suburbs</v>
      </c>
      <c r="G14472" s="18">
        <v>2</v>
      </c>
      <c r="H14472" s="18">
        <v>2</v>
      </c>
    </row>
    <row r="14473" spans="1:8" x14ac:dyDescent="0.25">
      <c r="A14473" s="3" t="s">
        <v>61</v>
      </c>
      <c r="B14473" s="5">
        <v>2200000</v>
      </c>
      <c r="C14473" t="s">
        <v>1901</v>
      </c>
      <c r="D14473" t="str">
        <f t="shared" si="227"/>
        <v>Townhouse</v>
      </c>
      <c r="E14473" t="s">
        <v>18</v>
      </c>
      <c r="F14473" t="str">
        <f>_xlfn.XLOOKUP(E14473,Geografiesleutel!A:A,Geografiesleutel!B:B,"",0,1)</f>
        <v>Agricultural Smallholdings</v>
      </c>
      <c r="G14473" s="18">
        <v>2</v>
      </c>
      <c r="H14473" s="18">
        <v>2</v>
      </c>
    </row>
    <row r="14474" spans="1:8" x14ac:dyDescent="0.25">
      <c r="A14474" s="3" t="s">
        <v>34</v>
      </c>
      <c r="B14474" s="5">
        <v>1650000</v>
      </c>
      <c r="C14474" t="s">
        <v>1901</v>
      </c>
      <c r="D14474" t="str">
        <f t="shared" si="227"/>
        <v>Townhouse</v>
      </c>
      <c r="E14474" t="s">
        <v>18</v>
      </c>
      <c r="F14474" t="str">
        <f>_xlfn.XLOOKUP(E14474,Geografiesleutel!A:A,Geografiesleutel!B:B,"",0,1)</f>
        <v>Agricultural Smallholdings</v>
      </c>
      <c r="G14474" s="18">
        <v>2</v>
      </c>
      <c r="H14474" s="18">
        <v>2</v>
      </c>
    </row>
    <row r="14475" spans="1:8" x14ac:dyDescent="0.25">
      <c r="A14475" s="3" t="s">
        <v>93</v>
      </c>
      <c r="B14475" s="5">
        <v>3850000</v>
      </c>
      <c r="C14475" t="s">
        <v>1902</v>
      </c>
      <c r="D14475" t="str">
        <f t="shared" si="227"/>
        <v>Townhouse</v>
      </c>
      <c r="E14475" t="s">
        <v>190</v>
      </c>
      <c r="F14475" t="str">
        <f>_xlfn.XLOOKUP(E14475,Geografiesleutel!A:A,Geografiesleutel!B:B,"",0,1)</f>
        <v>Eastern Suburbs</v>
      </c>
      <c r="G14475" s="18">
        <v>3</v>
      </c>
      <c r="H14475" s="18">
        <v>4</v>
      </c>
    </row>
    <row r="14476" spans="1:8" x14ac:dyDescent="0.25">
      <c r="A14476" s="3" t="s">
        <v>34</v>
      </c>
      <c r="B14476" s="5">
        <v>1650000</v>
      </c>
      <c r="C14476" t="s">
        <v>1901</v>
      </c>
      <c r="D14476" t="str">
        <f t="shared" si="227"/>
        <v>Townhouse</v>
      </c>
      <c r="E14476" t="s">
        <v>88</v>
      </c>
      <c r="F14476" t="str">
        <f>_xlfn.XLOOKUP(E14476,Geografiesleutel!A:A,Geografiesleutel!B:B,"",0,1)</f>
        <v>Eastern Suburbs</v>
      </c>
      <c r="G14476" s="18">
        <v>2</v>
      </c>
      <c r="H14476" s="18">
        <v>2</v>
      </c>
    </row>
    <row r="14477" spans="1:8" x14ac:dyDescent="0.25">
      <c r="A14477" s="3" t="s">
        <v>95</v>
      </c>
      <c r="B14477" s="5">
        <v>1690000</v>
      </c>
      <c r="C14477" t="s">
        <v>1902</v>
      </c>
      <c r="D14477" t="str">
        <f t="shared" si="227"/>
        <v>Townhouse</v>
      </c>
      <c r="E14477" t="s">
        <v>30</v>
      </c>
      <c r="F14477" t="str">
        <f>_xlfn.XLOOKUP(E14477,Geografiesleutel!A:A,Geografiesleutel!B:B,"",0,1)</f>
        <v>Northern Suburbs</v>
      </c>
      <c r="G14477" s="18">
        <v>3</v>
      </c>
      <c r="H14477" s="18">
        <v>2</v>
      </c>
    </row>
    <row r="14478" spans="1:8" x14ac:dyDescent="0.25">
      <c r="A14478" s="3" t="s">
        <v>53</v>
      </c>
      <c r="B14478" s="5">
        <v>899000</v>
      </c>
      <c r="C14478" t="s">
        <v>1901</v>
      </c>
      <c r="D14478" t="str">
        <f t="shared" si="227"/>
        <v>Townhouse</v>
      </c>
      <c r="E14478" t="s">
        <v>97</v>
      </c>
      <c r="F14478" t="str">
        <f>_xlfn.XLOOKUP(E14478,Geografiesleutel!A:A,Geografiesleutel!B:B,"",0,1)</f>
        <v>Northern Suburbs</v>
      </c>
      <c r="G14478" s="18">
        <v>2</v>
      </c>
      <c r="H14478" s="18">
        <v>2</v>
      </c>
    </row>
    <row r="14479" spans="1:8" x14ac:dyDescent="0.25">
      <c r="A14479" s="3" t="s">
        <v>253</v>
      </c>
      <c r="B14479" s="5">
        <v>2550000</v>
      </c>
      <c r="C14479" t="s">
        <v>1903</v>
      </c>
      <c r="D14479" t="str">
        <f t="shared" si="227"/>
        <v>Townhouse</v>
      </c>
      <c r="E14479" t="s">
        <v>46</v>
      </c>
      <c r="F14479" t="str">
        <f>_xlfn.XLOOKUP(E14479,Geografiesleutel!A:A,Geografiesleutel!B:B,"",0,1)</f>
        <v>Eastern Suburbs</v>
      </c>
      <c r="G14479" s="18">
        <v>4</v>
      </c>
      <c r="H14479" s="18" t="s">
        <v>2646</v>
      </c>
    </row>
    <row r="14480" spans="1:8" x14ac:dyDescent="0.25">
      <c r="A14480" s="3" t="s">
        <v>316</v>
      </c>
      <c r="B14480" s="5">
        <v>2850000</v>
      </c>
      <c r="C14480" t="s">
        <v>1902</v>
      </c>
      <c r="D14480" t="str">
        <f t="shared" si="227"/>
        <v>Townhouse</v>
      </c>
      <c r="E14480" t="s">
        <v>139</v>
      </c>
      <c r="F14480" t="str">
        <f>_xlfn.XLOOKUP(E14480,Geografiesleutel!A:A,Geografiesleutel!B:B,"",0,1)</f>
        <v>Eastern Suburbs</v>
      </c>
      <c r="G14480" s="18">
        <v>3</v>
      </c>
      <c r="H14480" s="18">
        <v>2</v>
      </c>
    </row>
    <row r="14481" spans="1:8" x14ac:dyDescent="0.25">
      <c r="A14481" s="3" t="s">
        <v>162</v>
      </c>
      <c r="B14481" s="5">
        <v>950000</v>
      </c>
      <c r="C14481" t="s">
        <v>1901</v>
      </c>
      <c r="D14481" t="str">
        <f t="shared" si="227"/>
        <v>Townhouse</v>
      </c>
      <c r="E14481" t="s">
        <v>101</v>
      </c>
      <c r="F14481" t="str">
        <f>_xlfn.XLOOKUP(E14481,Geografiesleutel!A:A,Geografiesleutel!B:B,"",0,1)</f>
        <v>Eastern Suburbs</v>
      </c>
      <c r="G14481" s="18">
        <v>2</v>
      </c>
      <c r="H14481" s="18">
        <v>1</v>
      </c>
    </row>
    <row r="14482" spans="1:8" x14ac:dyDescent="0.25">
      <c r="A14482" s="3" t="s">
        <v>183</v>
      </c>
      <c r="B14482" s="5">
        <v>1250000</v>
      </c>
      <c r="C14482" t="s">
        <v>1902</v>
      </c>
      <c r="D14482" t="str">
        <f t="shared" si="227"/>
        <v>Townhouse</v>
      </c>
      <c r="E14482" t="s">
        <v>194</v>
      </c>
      <c r="F14482" t="str">
        <f>_xlfn.XLOOKUP(E14482,Geografiesleutel!A:A,Geografiesleutel!B:B,"",0,1)</f>
        <v>Eastern Suburbs</v>
      </c>
      <c r="G14482" s="18">
        <v>3</v>
      </c>
      <c r="H14482" s="18">
        <v>2</v>
      </c>
    </row>
    <row r="14483" spans="1:8" x14ac:dyDescent="0.25">
      <c r="A14483" s="3" t="s">
        <v>1228</v>
      </c>
      <c r="B14483" s="5">
        <v>1885000</v>
      </c>
      <c r="C14483" t="s">
        <v>1901</v>
      </c>
      <c r="D14483" t="str">
        <f t="shared" si="227"/>
        <v>Townhouse</v>
      </c>
      <c r="E14483" t="s">
        <v>332</v>
      </c>
      <c r="F14483" t="str">
        <f>_xlfn.XLOOKUP(E14483,Geografiesleutel!A:A,Geografiesleutel!B:B,"",0,1)</f>
        <v>Eastern Suburbs</v>
      </c>
      <c r="G14483" s="18">
        <v>2</v>
      </c>
      <c r="H14483" s="18">
        <v>2</v>
      </c>
    </row>
    <row r="14484" spans="1:8" x14ac:dyDescent="0.25">
      <c r="A14484" s="3" t="s">
        <v>634</v>
      </c>
      <c r="B14484" s="5">
        <v>860000</v>
      </c>
      <c r="C14484" t="s">
        <v>1901</v>
      </c>
      <c r="D14484" t="str">
        <f t="shared" si="227"/>
        <v>Townhouse</v>
      </c>
      <c r="E14484" t="s">
        <v>186</v>
      </c>
      <c r="F14484" t="str">
        <f>_xlfn.XLOOKUP(E14484,Geografiesleutel!A:A,Geografiesleutel!B:B,"",0,1)</f>
        <v>Eastern Suburbs</v>
      </c>
      <c r="G14484" s="18">
        <v>2</v>
      </c>
      <c r="H14484" s="18">
        <v>1</v>
      </c>
    </row>
    <row r="14485" spans="1:8" x14ac:dyDescent="0.25">
      <c r="A14485" s="3" t="s">
        <v>268</v>
      </c>
      <c r="B14485" s="5">
        <v>1800000</v>
      </c>
      <c r="C14485" t="s">
        <v>1903</v>
      </c>
      <c r="D14485" t="str">
        <f t="shared" si="227"/>
        <v>Townhouse</v>
      </c>
      <c r="E14485" t="s">
        <v>141</v>
      </c>
      <c r="F14485" t="str">
        <f>_xlfn.XLOOKUP(E14485,Geografiesleutel!A:A,Geografiesleutel!B:B,"",0,1)</f>
        <v>Agricultural Smallholdings</v>
      </c>
      <c r="G14485" s="18">
        <v>4</v>
      </c>
      <c r="H14485" s="18">
        <v>3</v>
      </c>
    </row>
    <row r="14486" spans="1:8" x14ac:dyDescent="0.25">
      <c r="A14486" s="3" t="s">
        <v>266</v>
      </c>
      <c r="B14486" s="5">
        <v>1500000</v>
      </c>
      <c r="C14486" t="s">
        <v>1901</v>
      </c>
      <c r="D14486" t="str">
        <f t="shared" si="227"/>
        <v>Townhouse</v>
      </c>
      <c r="E14486" t="s">
        <v>112</v>
      </c>
      <c r="F14486" t="str">
        <f>_xlfn.XLOOKUP(E14486,Geografiesleutel!A:A,Geografiesleutel!B:B,"",0,1)</f>
        <v>Northern Suburbs</v>
      </c>
      <c r="G14486" s="18">
        <v>2</v>
      </c>
      <c r="H14486" s="18">
        <v>2</v>
      </c>
    </row>
    <row r="14487" spans="1:8" x14ac:dyDescent="0.25">
      <c r="A14487" s="3" t="s">
        <v>96</v>
      </c>
      <c r="B14487" s="5">
        <v>1995000</v>
      </c>
      <c r="C14487" t="s">
        <v>1901</v>
      </c>
      <c r="D14487" t="str">
        <f t="shared" si="227"/>
        <v>Townhouse</v>
      </c>
      <c r="E14487" t="s">
        <v>18</v>
      </c>
      <c r="F14487" t="str">
        <f>_xlfn.XLOOKUP(E14487,Geografiesleutel!A:A,Geografiesleutel!B:B,"",0,1)</f>
        <v>Agricultural Smallholdings</v>
      </c>
      <c r="G14487" s="18">
        <v>2</v>
      </c>
      <c r="H14487" s="18">
        <v>2</v>
      </c>
    </row>
    <row r="14488" spans="1:8" x14ac:dyDescent="0.25">
      <c r="A14488" s="3" t="s">
        <v>29</v>
      </c>
      <c r="B14488" s="5">
        <v>2499000</v>
      </c>
      <c r="C14488" t="s">
        <v>1902</v>
      </c>
      <c r="D14488" t="str">
        <f t="shared" si="227"/>
        <v>Townhouse</v>
      </c>
      <c r="E14488" t="s">
        <v>18</v>
      </c>
      <c r="F14488" t="str">
        <f>_xlfn.XLOOKUP(E14488,Geografiesleutel!A:A,Geografiesleutel!B:B,"",0,1)</f>
        <v>Agricultural Smallholdings</v>
      </c>
      <c r="G14488" s="18">
        <v>3</v>
      </c>
      <c r="H14488" s="18">
        <v>2</v>
      </c>
    </row>
    <row r="14489" spans="1:8" x14ac:dyDescent="0.25">
      <c r="A14489" s="3" t="s">
        <v>53</v>
      </c>
      <c r="B14489" s="5">
        <v>899000</v>
      </c>
      <c r="C14489" t="s">
        <v>1902</v>
      </c>
      <c r="D14489" t="str">
        <f t="shared" si="227"/>
        <v>Townhouse</v>
      </c>
      <c r="E14489" t="s">
        <v>159</v>
      </c>
      <c r="F14489" t="str">
        <f>_xlfn.XLOOKUP(E14489,Geografiesleutel!A:A,Geografiesleutel!B:B,"",0,1)</f>
        <v>Eastern Suburbs</v>
      </c>
      <c r="G14489" s="18">
        <v>3</v>
      </c>
      <c r="H14489" s="18" t="s">
        <v>2650</v>
      </c>
    </row>
    <row r="14490" spans="1:8" x14ac:dyDescent="0.25">
      <c r="A14490" s="3" t="s">
        <v>283</v>
      </c>
      <c r="B14490" s="5">
        <v>2295000</v>
      </c>
      <c r="C14490" t="s">
        <v>1902</v>
      </c>
      <c r="D14490" t="str">
        <f t="shared" si="227"/>
        <v>Townhouse</v>
      </c>
      <c r="E14490" t="s">
        <v>30</v>
      </c>
      <c r="F14490" t="str">
        <f>_xlfn.XLOOKUP(E14490,Geografiesleutel!A:A,Geografiesleutel!B:B,"",0,1)</f>
        <v>Northern Suburbs</v>
      </c>
      <c r="G14490" s="18">
        <v>3</v>
      </c>
      <c r="H14490" s="18" t="s">
        <v>2646</v>
      </c>
    </row>
    <row r="14491" spans="1:8" x14ac:dyDescent="0.25">
      <c r="A14491" s="3" t="s">
        <v>316</v>
      </c>
      <c r="B14491" s="5">
        <v>2850000</v>
      </c>
      <c r="C14491" t="s">
        <v>1902</v>
      </c>
      <c r="D14491" t="str">
        <f t="shared" si="227"/>
        <v>Townhouse</v>
      </c>
      <c r="E14491" t="s">
        <v>139</v>
      </c>
      <c r="F14491" t="str">
        <f>_xlfn.XLOOKUP(E14491,Geografiesleutel!A:A,Geografiesleutel!B:B,"",0,1)</f>
        <v>Eastern Suburbs</v>
      </c>
      <c r="G14491" s="18">
        <v>3</v>
      </c>
      <c r="H14491" s="18">
        <v>2</v>
      </c>
    </row>
    <row r="14492" spans="1:8" x14ac:dyDescent="0.25">
      <c r="A14492" s="3" t="s">
        <v>133</v>
      </c>
      <c r="B14492" s="5">
        <v>1850000</v>
      </c>
      <c r="C14492" t="s">
        <v>1902</v>
      </c>
      <c r="D14492" t="str">
        <f t="shared" si="227"/>
        <v>Townhouse</v>
      </c>
      <c r="E14492" t="s">
        <v>46</v>
      </c>
      <c r="F14492" t="str">
        <f>_xlfn.XLOOKUP(E14492,Geografiesleutel!A:A,Geografiesleutel!B:B,"",0,1)</f>
        <v>Eastern Suburbs</v>
      </c>
      <c r="G14492" s="18">
        <v>3</v>
      </c>
      <c r="H14492" s="18">
        <v>2</v>
      </c>
    </row>
    <row r="14493" spans="1:8" x14ac:dyDescent="0.25">
      <c r="A14493" s="3" t="s">
        <v>274</v>
      </c>
      <c r="B14493" s="5">
        <v>850000</v>
      </c>
      <c r="C14493" t="s">
        <v>1901</v>
      </c>
      <c r="D14493" t="str">
        <f t="shared" si="227"/>
        <v>Townhouse</v>
      </c>
      <c r="E14493" t="s">
        <v>141</v>
      </c>
      <c r="F14493" t="str">
        <f>_xlfn.XLOOKUP(E14493,Geografiesleutel!A:A,Geografiesleutel!B:B,"",0,1)</f>
        <v>Agricultural Smallholdings</v>
      </c>
      <c r="G14493" s="18">
        <v>2</v>
      </c>
      <c r="H14493" s="18">
        <v>1</v>
      </c>
    </row>
    <row r="14494" spans="1:8" x14ac:dyDescent="0.25">
      <c r="A14494" s="3" t="s">
        <v>176</v>
      </c>
      <c r="B14494" s="5">
        <v>1295000</v>
      </c>
      <c r="C14494" t="s">
        <v>1902</v>
      </c>
      <c r="D14494" t="str">
        <f t="shared" si="227"/>
        <v>Townhouse</v>
      </c>
      <c r="E14494" t="s">
        <v>42</v>
      </c>
      <c r="F14494" t="str">
        <f>_xlfn.XLOOKUP(E14494,Geografiesleutel!A:A,Geografiesleutel!B:B,"",0,1)</f>
        <v>Eastern Suburbs</v>
      </c>
      <c r="G14494" s="18">
        <v>3</v>
      </c>
      <c r="H14494" s="18">
        <v>2</v>
      </c>
    </row>
    <row r="14495" spans="1:8" x14ac:dyDescent="0.25">
      <c r="A14495" s="3" t="s">
        <v>296</v>
      </c>
      <c r="B14495" s="5">
        <v>795000</v>
      </c>
      <c r="C14495" t="s">
        <v>1901</v>
      </c>
      <c r="D14495" t="str">
        <f t="shared" si="227"/>
        <v>Townhouse</v>
      </c>
      <c r="E14495" t="s">
        <v>141</v>
      </c>
      <c r="F14495" t="str">
        <f>_xlfn.XLOOKUP(E14495,Geografiesleutel!A:A,Geografiesleutel!B:B,"",0,1)</f>
        <v>Agricultural Smallholdings</v>
      </c>
      <c r="G14495" s="18">
        <v>2</v>
      </c>
      <c r="H14495" s="18">
        <v>1</v>
      </c>
    </row>
    <row r="14496" spans="1:8" x14ac:dyDescent="0.25">
      <c r="A14496" s="3" t="s">
        <v>143</v>
      </c>
      <c r="B14496" s="5">
        <v>1300000</v>
      </c>
      <c r="C14496" t="s">
        <v>1901</v>
      </c>
      <c r="D14496" t="str">
        <f t="shared" si="227"/>
        <v>Townhouse</v>
      </c>
      <c r="E14496" t="s">
        <v>101</v>
      </c>
      <c r="F14496" t="str">
        <f>_xlfn.XLOOKUP(E14496,Geografiesleutel!A:A,Geografiesleutel!B:B,"",0,1)</f>
        <v>Eastern Suburbs</v>
      </c>
      <c r="G14496" s="18">
        <v>2</v>
      </c>
      <c r="H14496" s="18">
        <v>2</v>
      </c>
    </row>
    <row r="14497" spans="1:8" x14ac:dyDescent="0.25">
      <c r="A14497" s="3" t="s">
        <v>1517</v>
      </c>
      <c r="B14497" s="5">
        <v>955000</v>
      </c>
      <c r="C14497" t="s">
        <v>1902</v>
      </c>
      <c r="D14497" t="str">
        <f t="shared" si="227"/>
        <v>Townhouse</v>
      </c>
      <c r="E14497" t="s">
        <v>101</v>
      </c>
      <c r="F14497" t="str">
        <f>_xlfn.XLOOKUP(E14497,Geografiesleutel!A:A,Geografiesleutel!B:B,"",0,1)</f>
        <v>Eastern Suburbs</v>
      </c>
      <c r="G14497" s="18">
        <v>3</v>
      </c>
      <c r="H14497" s="18" t="s">
        <v>2650</v>
      </c>
    </row>
    <row r="14498" spans="1:8" x14ac:dyDescent="0.25">
      <c r="A14498" s="3" t="s">
        <v>627</v>
      </c>
      <c r="B14498" s="5">
        <v>2050000</v>
      </c>
      <c r="C14498" t="s">
        <v>1902</v>
      </c>
      <c r="D14498" t="str">
        <f t="shared" si="227"/>
        <v>Townhouse</v>
      </c>
      <c r="E14498" t="s">
        <v>356</v>
      </c>
      <c r="F14498" t="str">
        <f>_xlfn.XLOOKUP(E14498,Geografiesleutel!A:A,Geografiesleutel!B:B,"",0,1)</f>
        <v>Eastern Suburbs</v>
      </c>
      <c r="G14498" s="18">
        <v>3</v>
      </c>
      <c r="H14498" s="18">
        <v>2</v>
      </c>
    </row>
    <row r="14499" spans="1:8" x14ac:dyDescent="0.25">
      <c r="A14499" s="3" t="s">
        <v>1983</v>
      </c>
      <c r="B14499" s="5">
        <v>2099999</v>
      </c>
      <c r="C14499" t="s">
        <v>1902</v>
      </c>
      <c r="D14499" t="str">
        <f t="shared" si="227"/>
        <v>Townhouse</v>
      </c>
      <c r="E14499" t="s">
        <v>30</v>
      </c>
      <c r="F14499" t="str">
        <f>_xlfn.XLOOKUP(E14499,Geografiesleutel!A:A,Geografiesleutel!B:B,"",0,1)</f>
        <v>Northern Suburbs</v>
      </c>
      <c r="G14499" s="18">
        <v>3</v>
      </c>
      <c r="H14499" s="18">
        <v>2</v>
      </c>
    </row>
    <row r="14500" spans="1:8" x14ac:dyDescent="0.25">
      <c r="A14500" s="3" t="s">
        <v>1353</v>
      </c>
      <c r="B14500" s="5">
        <v>635000</v>
      </c>
      <c r="C14500" t="s">
        <v>1901</v>
      </c>
      <c r="D14500" t="str">
        <f t="shared" si="227"/>
        <v>Townhouse</v>
      </c>
      <c r="E14500" t="s">
        <v>35</v>
      </c>
      <c r="F14500" t="str">
        <f>_xlfn.XLOOKUP(E14500,Geografiesleutel!A:A,Geografiesleutel!B:B,"",0,1)</f>
        <v>Northern Suburbs</v>
      </c>
      <c r="G14500" s="18">
        <v>2</v>
      </c>
      <c r="H14500" s="18">
        <v>1</v>
      </c>
    </row>
    <row r="14501" spans="1:8" x14ac:dyDescent="0.25">
      <c r="A14501" s="3" t="s">
        <v>468</v>
      </c>
      <c r="B14501" s="5">
        <v>699000</v>
      </c>
      <c r="C14501" t="s">
        <v>1901</v>
      </c>
      <c r="D14501" t="str">
        <f t="shared" si="227"/>
        <v>Townhouse</v>
      </c>
      <c r="E14501" t="s">
        <v>82</v>
      </c>
      <c r="F14501" t="str">
        <f>_xlfn.XLOOKUP(E14501,Geografiesleutel!A:A,Geografiesleutel!B:B,"",0,1)</f>
        <v>Western Suburbs</v>
      </c>
      <c r="G14501" s="18">
        <v>2</v>
      </c>
      <c r="H14501" s="18">
        <v>1</v>
      </c>
    </row>
    <row r="14502" spans="1:8" x14ac:dyDescent="0.25">
      <c r="A14502" s="3" t="s">
        <v>1108</v>
      </c>
      <c r="B14502" s="5">
        <v>670000</v>
      </c>
      <c r="C14502" t="s">
        <v>1913</v>
      </c>
      <c r="D14502" t="str">
        <f t="shared" si="227"/>
        <v>Townhouse</v>
      </c>
      <c r="E14502" t="s">
        <v>290</v>
      </c>
      <c r="F14502" t="str">
        <f>_xlfn.XLOOKUP(E14502,Geografiesleutel!A:A,Geografiesleutel!B:B,"",0,1)</f>
        <v>Eastern Suburbs</v>
      </c>
      <c r="G14502" s="18">
        <v>1</v>
      </c>
      <c r="H14502" s="18">
        <v>1</v>
      </c>
    </row>
    <row r="14503" spans="1:8" x14ac:dyDescent="0.25">
      <c r="A14503" s="3" t="s">
        <v>242</v>
      </c>
      <c r="B14503" s="5">
        <v>845000</v>
      </c>
      <c r="C14503" t="s">
        <v>1902</v>
      </c>
      <c r="D14503" t="str">
        <f t="shared" si="227"/>
        <v>Townhouse</v>
      </c>
      <c r="E14503" t="s">
        <v>240</v>
      </c>
      <c r="F14503" t="str">
        <f>_xlfn.XLOOKUP(E14503,Geografiesleutel!A:A,Geografiesleutel!B:B,"",0,1)</f>
        <v>Northern Suburbs</v>
      </c>
      <c r="G14503" s="18">
        <v>3</v>
      </c>
      <c r="H14503" s="18">
        <v>2</v>
      </c>
    </row>
    <row r="14504" spans="1:8" x14ac:dyDescent="0.25">
      <c r="A14504" s="3" t="s">
        <v>435</v>
      </c>
      <c r="B14504" s="5">
        <v>1999999</v>
      </c>
      <c r="C14504" t="s">
        <v>1902</v>
      </c>
      <c r="D14504" t="str">
        <f t="shared" si="227"/>
        <v>Townhouse</v>
      </c>
      <c r="E14504" t="s">
        <v>30</v>
      </c>
      <c r="F14504" t="str">
        <f>_xlfn.XLOOKUP(E14504,Geografiesleutel!A:A,Geografiesleutel!B:B,"",0,1)</f>
        <v>Northern Suburbs</v>
      </c>
      <c r="G14504" s="18">
        <v>3</v>
      </c>
      <c r="H14504" s="18">
        <v>2</v>
      </c>
    </row>
    <row r="14505" spans="1:8" x14ac:dyDescent="0.25">
      <c r="A14505" s="3" t="s">
        <v>69</v>
      </c>
      <c r="B14505" s="5">
        <v>2695000</v>
      </c>
      <c r="C14505" t="s">
        <v>1902</v>
      </c>
      <c r="D14505" t="str">
        <f t="shared" si="227"/>
        <v>Townhouse</v>
      </c>
      <c r="E14505" t="s">
        <v>101</v>
      </c>
      <c r="F14505" t="str">
        <f>_xlfn.XLOOKUP(E14505,Geografiesleutel!A:A,Geografiesleutel!B:B,"",0,1)</f>
        <v>Eastern Suburbs</v>
      </c>
      <c r="G14505" s="18">
        <v>3</v>
      </c>
      <c r="H14505" s="18" t="s">
        <v>2646</v>
      </c>
    </row>
    <row r="14506" spans="1:8" x14ac:dyDescent="0.25">
      <c r="A14506" s="3" t="s">
        <v>1222</v>
      </c>
      <c r="B14506" s="5">
        <v>1665000</v>
      </c>
      <c r="C14506" t="s">
        <v>1902</v>
      </c>
      <c r="D14506" t="str">
        <f t="shared" si="227"/>
        <v>Townhouse</v>
      </c>
      <c r="E14506" t="s">
        <v>46</v>
      </c>
      <c r="F14506" t="str">
        <f>_xlfn.XLOOKUP(E14506,Geografiesleutel!A:A,Geografiesleutel!B:B,"",0,1)</f>
        <v>Eastern Suburbs</v>
      </c>
      <c r="G14506" s="18">
        <v>3</v>
      </c>
      <c r="H14506" s="18">
        <v>2</v>
      </c>
    </row>
    <row r="14507" spans="1:8" x14ac:dyDescent="0.25">
      <c r="A14507" s="3" t="s">
        <v>1090</v>
      </c>
      <c r="B14507" s="5">
        <v>1875000</v>
      </c>
      <c r="C14507" t="s">
        <v>1901</v>
      </c>
      <c r="D14507" t="str">
        <f t="shared" si="227"/>
        <v>Townhouse</v>
      </c>
      <c r="E14507" t="s">
        <v>570</v>
      </c>
      <c r="F14507" t="str">
        <f>_xlfn.XLOOKUP(E14507,Geografiesleutel!A:A,Geografiesleutel!B:B,"",0,1)</f>
        <v>Eastern Suburbs</v>
      </c>
      <c r="G14507" s="18">
        <v>2</v>
      </c>
      <c r="H14507" s="18">
        <v>2</v>
      </c>
    </row>
    <row r="14508" spans="1:8" x14ac:dyDescent="0.25">
      <c r="A14508" s="3" t="s">
        <v>435</v>
      </c>
      <c r="B14508" s="5">
        <v>1999999</v>
      </c>
      <c r="C14508" t="s">
        <v>1902</v>
      </c>
      <c r="D14508" t="str">
        <f t="shared" si="227"/>
        <v>Townhouse</v>
      </c>
      <c r="E14508" t="s">
        <v>112</v>
      </c>
      <c r="F14508" t="str">
        <f>_xlfn.XLOOKUP(E14508,Geografiesleutel!A:A,Geografiesleutel!B:B,"",0,1)</f>
        <v>Northern Suburbs</v>
      </c>
      <c r="G14508" s="18">
        <v>3</v>
      </c>
      <c r="H14508" s="18">
        <v>2</v>
      </c>
    </row>
    <row r="14509" spans="1:8" x14ac:dyDescent="0.25">
      <c r="A14509" s="3" t="s">
        <v>563</v>
      </c>
      <c r="B14509" s="5">
        <v>3195000</v>
      </c>
      <c r="C14509" t="s">
        <v>1902</v>
      </c>
      <c r="D14509" t="str">
        <f t="shared" si="227"/>
        <v>Townhouse</v>
      </c>
      <c r="E14509" t="s">
        <v>16</v>
      </c>
      <c r="F14509" t="str">
        <f>_xlfn.XLOOKUP(E14509,Geografiesleutel!A:A,Geografiesleutel!B:B,"",0,1)</f>
        <v>Eastern Suburbs</v>
      </c>
      <c r="G14509" s="18">
        <v>3</v>
      </c>
      <c r="H14509" s="18" t="s">
        <v>2646</v>
      </c>
    </row>
    <row r="14510" spans="1:8" x14ac:dyDescent="0.25">
      <c r="A14510" s="3" t="s">
        <v>586</v>
      </c>
      <c r="B14510" s="5">
        <v>945000</v>
      </c>
      <c r="C14510" t="s">
        <v>1901</v>
      </c>
      <c r="D14510" t="str">
        <f t="shared" si="227"/>
        <v>Townhouse</v>
      </c>
      <c r="E14510" t="s">
        <v>112</v>
      </c>
      <c r="F14510" t="str">
        <f>_xlfn.XLOOKUP(E14510,Geografiesleutel!A:A,Geografiesleutel!B:B,"",0,1)</f>
        <v>Northern Suburbs</v>
      </c>
      <c r="G14510" s="18">
        <v>2</v>
      </c>
      <c r="H14510" s="18">
        <v>2</v>
      </c>
    </row>
    <row r="14511" spans="1:8" x14ac:dyDescent="0.25">
      <c r="A14511" s="3" t="s">
        <v>1613</v>
      </c>
      <c r="B14511" s="5">
        <v>1025000</v>
      </c>
      <c r="C14511" t="s">
        <v>1902</v>
      </c>
      <c r="D14511" t="str">
        <f t="shared" ref="D14511:D14574" si="228">TRIM(RIGHT(SUBSTITUTE(C14511," ",REPT(" ",LEN(C14511))),LEN(C14511)))</f>
        <v>Townhouse</v>
      </c>
      <c r="E14511" t="s">
        <v>28</v>
      </c>
      <c r="F14511" t="str">
        <f>_xlfn.XLOOKUP(E14511,Geografiesleutel!A:A,Geografiesleutel!B:B,"",0,1)</f>
        <v>Eastern Suburbs</v>
      </c>
      <c r="G14511" s="18">
        <v>3</v>
      </c>
      <c r="H14511" s="18">
        <v>2</v>
      </c>
    </row>
    <row r="14512" spans="1:8" x14ac:dyDescent="0.25">
      <c r="A14512" s="3" t="s">
        <v>582</v>
      </c>
      <c r="B14512" s="5">
        <v>790000</v>
      </c>
      <c r="C14512" t="s">
        <v>1901</v>
      </c>
      <c r="D14512" t="str">
        <f t="shared" si="228"/>
        <v>Townhouse</v>
      </c>
      <c r="E14512" t="s">
        <v>18</v>
      </c>
      <c r="F14512" t="str">
        <f>_xlfn.XLOOKUP(E14512,Geografiesleutel!A:A,Geografiesleutel!B:B,"",0,1)</f>
        <v>Agricultural Smallholdings</v>
      </c>
      <c r="G14512" s="18">
        <v>2</v>
      </c>
      <c r="H14512" s="18">
        <v>1</v>
      </c>
    </row>
    <row r="14513" spans="1:8" x14ac:dyDescent="0.25">
      <c r="A14513" s="3" t="s">
        <v>170</v>
      </c>
      <c r="B14513" s="5">
        <v>1150000</v>
      </c>
      <c r="C14513" t="s">
        <v>1901</v>
      </c>
      <c r="D14513" t="str">
        <f t="shared" si="228"/>
        <v>Townhouse</v>
      </c>
      <c r="E14513" t="s">
        <v>70</v>
      </c>
      <c r="F14513" t="str">
        <f>_xlfn.XLOOKUP(E14513,Geografiesleutel!A:A,Geografiesleutel!B:B,"",0,1)</f>
        <v>Northern Suburbs</v>
      </c>
      <c r="G14513" s="18">
        <v>2</v>
      </c>
      <c r="H14513" s="18">
        <v>2</v>
      </c>
    </row>
    <row r="14514" spans="1:8" x14ac:dyDescent="0.25">
      <c r="A14514" s="3" t="s">
        <v>187</v>
      </c>
      <c r="B14514" s="5">
        <v>1550000</v>
      </c>
      <c r="C14514" t="s">
        <v>1901</v>
      </c>
      <c r="D14514" t="str">
        <f t="shared" si="228"/>
        <v>Townhouse</v>
      </c>
      <c r="E14514" t="s">
        <v>491</v>
      </c>
      <c r="F14514" t="str">
        <f>_xlfn.XLOOKUP(E14514,Geografiesleutel!A:A,Geografiesleutel!B:B,"",0,1)</f>
        <v>Eastern Suburbs</v>
      </c>
      <c r="G14514" s="18">
        <v>2</v>
      </c>
      <c r="H14514" s="18">
        <v>2</v>
      </c>
    </row>
    <row r="14515" spans="1:8" x14ac:dyDescent="0.25">
      <c r="A14515" s="3" t="s">
        <v>119</v>
      </c>
      <c r="B14515" s="5">
        <v>1699000</v>
      </c>
      <c r="C14515" t="s">
        <v>1902</v>
      </c>
      <c r="D14515" t="str">
        <f t="shared" si="228"/>
        <v>Townhouse</v>
      </c>
      <c r="E14515" t="s">
        <v>52</v>
      </c>
      <c r="F14515" t="str">
        <f>_xlfn.XLOOKUP(E14515,Geografiesleutel!A:A,Geografiesleutel!B:B,"",0,1)</f>
        <v>Northern Suburbs</v>
      </c>
      <c r="G14515" s="18">
        <v>3</v>
      </c>
      <c r="H14515" s="18">
        <v>2</v>
      </c>
    </row>
    <row r="14516" spans="1:8" x14ac:dyDescent="0.25">
      <c r="A14516" s="3" t="s">
        <v>1984</v>
      </c>
      <c r="B14516" s="5">
        <v>2955000</v>
      </c>
      <c r="C14516" t="s">
        <v>1902</v>
      </c>
      <c r="D14516" t="str">
        <f t="shared" si="228"/>
        <v>Townhouse</v>
      </c>
      <c r="E14516" t="s">
        <v>190</v>
      </c>
      <c r="F14516" t="str">
        <f>_xlfn.XLOOKUP(E14516,Geografiesleutel!A:A,Geografiesleutel!B:B,"",0,1)</f>
        <v>Eastern Suburbs</v>
      </c>
      <c r="G14516" s="18">
        <v>3</v>
      </c>
      <c r="H14516" s="18">
        <v>3</v>
      </c>
    </row>
    <row r="14517" spans="1:8" x14ac:dyDescent="0.25">
      <c r="A14517" s="3" t="s">
        <v>904</v>
      </c>
      <c r="B14517" s="5">
        <v>1235000</v>
      </c>
      <c r="C14517" t="s">
        <v>1902</v>
      </c>
      <c r="D14517" t="str">
        <f t="shared" si="228"/>
        <v>Townhouse</v>
      </c>
      <c r="E14517" t="s">
        <v>1887</v>
      </c>
      <c r="F14517" t="str">
        <f>_xlfn.XLOOKUP(E14517,Geografiesleutel!A:A,Geografiesleutel!B:B,"",0,1)</f>
        <v>Eastern Suburbs</v>
      </c>
      <c r="G14517" s="18">
        <v>3</v>
      </c>
      <c r="H14517" s="18">
        <v>2</v>
      </c>
    </row>
    <row r="14518" spans="1:8" x14ac:dyDescent="0.25">
      <c r="A14518" s="3" t="s">
        <v>347</v>
      </c>
      <c r="B14518" s="5">
        <v>2395000</v>
      </c>
      <c r="C14518" t="s">
        <v>1914</v>
      </c>
      <c r="D14518" t="str">
        <f t="shared" si="228"/>
        <v>Townhouse</v>
      </c>
      <c r="E14518" t="s">
        <v>16</v>
      </c>
      <c r="F14518" t="str">
        <f>_xlfn.XLOOKUP(E14518,Geografiesleutel!A:A,Geografiesleutel!B:B,"",0,1)</f>
        <v>Eastern Suburbs</v>
      </c>
      <c r="G14518" s="18">
        <v>5</v>
      </c>
      <c r="H14518" s="18" t="s">
        <v>2646</v>
      </c>
    </row>
    <row r="14519" spans="1:8" x14ac:dyDescent="0.25">
      <c r="A14519" s="3" t="s">
        <v>633</v>
      </c>
      <c r="B14519" s="5">
        <v>1940000</v>
      </c>
      <c r="C14519" t="s">
        <v>1903</v>
      </c>
      <c r="D14519" t="str">
        <f t="shared" si="228"/>
        <v>Townhouse</v>
      </c>
      <c r="E14519" t="s">
        <v>30</v>
      </c>
      <c r="F14519" t="str">
        <f>_xlfn.XLOOKUP(E14519,Geografiesleutel!A:A,Geografiesleutel!B:B,"",0,1)</f>
        <v>Northern Suburbs</v>
      </c>
      <c r="G14519" s="18">
        <v>4</v>
      </c>
      <c r="H14519" s="18">
        <v>3</v>
      </c>
    </row>
    <row r="14520" spans="1:8" x14ac:dyDescent="0.25">
      <c r="A14520" s="3" t="s">
        <v>676</v>
      </c>
      <c r="B14520" s="5">
        <v>880000</v>
      </c>
      <c r="C14520" t="s">
        <v>1901</v>
      </c>
      <c r="D14520" t="str">
        <f t="shared" si="228"/>
        <v>Townhouse</v>
      </c>
      <c r="E14520" t="s">
        <v>62</v>
      </c>
      <c r="F14520" t="str">
        <f>_xlfn.XLOOKUP(E14520,Geografiesleutel!A:A,Geografiesleutel!B:B,"",0,1)</f>
        <v>Northern Suburbs</v>
      </c>
      <c r="G14520" s="18">
        <v>2</v>
      </c>
      <c r="H14520" s="18" t="s">
        <v>2650</v>
      </c>
    </row>
    <row r="14521" spans="1:8" x14ac:dyDescent="0.25">
      <c r="A14521" s="3" t="s">
        <v>614</v>
      </c>
      <c r="B14521" s="5">
        <v>1000000</v>
      </c>
      <c r="C14521" t="s">
        <v>1902</v>
      </c>
      <c r="D14521" t="str">
        <f t="shared" si="228"/>
        <v>Townhouse</v>
      </c>
      <c r="E14521" t="s">
        <v>217</v>
      </c>
      <c r="F14521" t="str">
        <f>_xlfn.XLOOKUP(E14521,Geografiesleutel!A:A,Geografiesleutel!B:B,"",0,1)</f>
        <v>Eastern Suburbs</v>
      </c>
      <c r="G14521" s="18">
        <v>3</v>
      </c>
      <c r="H14521" s="18">
        <v>2</v>
      </c>
    </row>
    <row r="14522" spans="1:8" x14ac:dyDescent="0.25">
      <c r="A14522" s="3" t="s">
        <v>393</v>
      </c>
      <c r="B14522" s="5">
        <v>895000</v>
      </c>
      <c r="C14522" t="s">
        <v>1901</v>
      </c>
      <c r="D14522" t="str">
        <f t="shared" si="228"/>
        <v>Townhouse</v>
      </c>
      <c r="E14522" t="s">
        <v>30</v>
      </c>
      <c r="F14522" t="str">
        <f>_xlfn.XLOOKUP(E14522,Geografiesleutel!A:A,Geografiesleutel!B:B,"",0,1)</f>
        <v>Northern Suburbs</v>
      </c>
      <c r="G14522" s="18">
        <v>2</v>
      </c>
      <c r="H14522" s="18">
        <v>1</v>
      </c>
    </row>
    <row r="14523" spans="1:8" x14ac:dyDescent="0.25">
      <c r="A14523" s="3" t="s">
        <v>597</v>
      </c>
      <c r="B14523" s="5">
        <v>1190000</v>
      </c>
      <c r="C14523" t="s">
        <v>1902</v>
      </c>
      <c r="D14523" t="str">
        <f t="shared" si="228"/>
        <v>Townhouse</v>
      </c>
      <c r="E14523" t="s">
        <v>35</v>
      </c>
      <c r="F14523" t="str">
        <f>_xlfn.XLOOKUP(E14523,Geografiesleutel!A:A,Geografiesleutel!B:B,"",0,1)</f>
        <v>Northern Suburbs</v>
      </c>
      <c r="G14523" s="18">
        <v>3</v>
      </c>
      <c r="H14523" s="18">
        <v>2</v>
      </c>
    </row>
    <row r="14524" spans="1:8" x14ac:dyDescent="0.25">
      <c r="A14524" s="3" t="s">
        <v>514</v>
      </c>
      <c r="B14524" s="5">
        <v>1575000</v>
      </c>
      <c r="C14524" t="s">
        <v>1902</v>
      </c>
      <c r="D14524" t="str">
        <f t="shared" si="228"/>
        <v>Townhouse</v>
      </c>
      <c r="E14524" t="s">
        <v>141</v>
      </c>
      <c r="F14524" t="str">
        <f>_xlfn.XLOOKUP(E14524,Geografiesleutel!A:A,Geografiesleutel!B:B,"",0,1)</f>
        <v>Agricultural Smallholdings</v>
      </c>
      <c r="G14524" s="18">
        <v>3</v>
      </c>
      <c r="H14524" s="18">
        <v>2</v>
      </c>
    </row>
    <row r="14525" spans="1:8" x14ac:dyDescent="0.25">
      <c r="A14525" s="3" t="s">
        <v>274</v>
      </c>
      <c r="B14525" s="5">
        <v>850000</v>
      </c>
      <c r="C14525" t="s">
        <v>1901</v>
      </c>
      <c r="D14525" t="str">
        <f t="shared" si="228"/>
        <v>Townhouse</v>
      </c>
      <c r="E14525" t="s">
        <v>16</v>
      </c>
      <c r="F14525" t="str">
        <f>_xlfn.XLOOKUP(E14525,Geografiesleutel!A:A,Geografiesleutel!B:B,"",0,1)</f>
        <v>Eastern Suburbs</v>
      </c>
      <c r="G14525" s="18">
        <v>2</v>
      </c>
      <c r="H14525" s="18">
        <v>1</v>
      </c>
    </row>
    <row r="14526" spans="1:8" x14ac:dyDescent="0.25">
      <c r="A14526" s="3" t="s">
        <v>77</v>
      </c>
      <c r="B14526" s="5">
        <v>1695000</v>
      </c>
      <c r="C14526" t="s">
        <v>1901</v>
      </c>
      <c r="D14526" t="str">
        <f t="shared" si="228"/>
        <v>Townhouse</v>
      </c>
      <c r="E14526" t="s">
        <v>264</v>
      </c>
      <c r="F14526" t="str">
        <f>_xlfn.XLOOKUP(E14526,Geografiesleutel!A:A,Geografiesleutel!B:B,"",0,1)</f>
        <v>Eastern Suburbs</v>
      </c>
      <c r="G14526" s="18">
        <v>2</v>
      </c>
      <c r="H14526" s="18">
        <v>1</v>
      </c>
    </row>
    <row r="14527" spans="1:8" x14ac:dyDescent="0.25">
      <c r="A14527" s="3" t="s">
        <v>192</v>
      </c>
      <c r="B14527" s="5">
        <v>1499000</v>
      </c>
      <c r="C14527" t="s">
        <v>1901</v>
      </c>
      <c r="D14527" t="str">
        <f t="shared" si="228"/>
        <v>Townhouse</v>
      </c>
      <c r="E14527" t="s">
        <v>112</v>
      </c>
      <c r="F14527" t="str">
        <f>_xlfn.XLOOKUP(E14527,Geografiesleutel!A:A,Geografiesleutel!B:B,"",0,1)</f>
        <v>Northern Suburbs</v>
      </c>
      <c r="G14527" s="18">
        <v>2</v>
      </c>
      <c r="H14527" s="18" t="s">
        <v>2646</v>
      </c>
    </row>
    <row r="14528" spans="1:8" x14ac:dyDescent="0.25">
      <c r="A14528" s="3" t="s">
        <v>778</v>
      </c>
      <c r="B14528" s="5">
        <v>600000</v>
      </c>
      <c r="C14528" t="s">
        <v>1913</v>
      </c>
      <c r="D14528" t="str">
        <f t="shared" si="228"/>
        <v>Townhouse</v>
      </c>
      <c r="E14528" t="s">
        <v>18</v>
      </c>
      <c r="F14528" t="str">
        <f>_xlfn.XLOOKUP(E14528,Geografiesleutel!A:A,Geografiesleutel!B:B,"",0,1)</f>
        <v>Agricultural Smallholdings</v>
      </c>
      <c r="G14528" s="18">
        <v>1</v>
      </c>
      <c r="H14528" s="18">
        <v>1</v>
      </c>
    </row>
    <row r="14529" spans="1:8" x14ac:dyDescent="0.25">
      <c r="A14529" s="3" t="s">
        <v>446</v>
      </c>
      <c r="B14529" s="5">
        <v>900000</v>
      </c>
      <c r="C14529" t="s">
        <v>1902</v>
      </c>
      <c r="D14529" t="str">
        <f t="shared" si="228"/>
        <v>Townhouse</v>
      </c>
      <c r="E14529" t="s">
        <v>97</v>
      </c>
      <c r="F14529" t="str">
        <f>_xlfn.XLOOKUP(E14529,Geografiesleutel!A:A,Geografiesleutel!B:B,"",0,1)</f>
        <v>Northern Suburbs</v>
      </c>
      <c r="G14529" s="18">
        <v>3</v>
      </c>
      <c r="H14529" s="18" t="s">
        <v>2650</v>
      </c>
    </row>
    <row r="14530" spans="1:8" x14ac:dyDescent="0.25">
      <c r="A14530" s="3" t="s">
        <v>77</v>
      </c>
      <c r="B14530" s="5">
        <v>1695000</v>
      </c>
      <c r="C14530" t="s">
        <v>1901</v>
      </c>
      <c r="D14530" t="str">
        <f t="shared" si="228"/>
        <v>Townhouse</v>
      </c>
      <c r="E14530" t="s">
        <v>264</v>
      </c>
      <c r="F14530" t="str">
        <f>_xlfn.XLOOKUP(E14530,Geografiesleutel!A:A,Geografiesleutel!B:B,"",0,1)</f>
        <v>Eastern Suburbs</v>
      </c>
      <c r="G14530" s="18">
        <v>2</v>
      </c>
      <c r="H14530" s="18">
        <v>1</v>
      </c>
    </row>
    <row r="14531" spans="1:8" x14ac:dyDescent="0.25">
      <c r="A14531" s="3" t="s">
        <v>1985</v>
      </c>
      <c r="B14531" s="5">
        <v>948000</v>
      </c>
      <c r="C14531" t="s">
        <v>1901</v>
      </c>
      <c r="D14531" t="str">
        <f t="shared" si="228"/>
        <v>Townhouse</v>
      </c>
      <c r="E14531" t="s">
        <v>246</v>
      </c>
      <c r="F14531" t="str">
        <f>_xlfn.XLOOKUP(E14531,Geografiesleutel!A:A,Geografiesleutel!B:B,"",0,1)</f>
        <v>Agricultural Smallholdings</v>
      </c>
      <c r="G14531" s="18">
        <v>2</v>
      </c>
      <c r="H14531" s="18">
        <v>1</v>
      </c>
    </row>
    <row r="14532" spans="1:8" x14ac:dyDescent="0.25">
      <c r="A14532" s="3" t="s">
        <v>582</v>
      </c>
      <c r="B14532" s="5">
        <v>790000</v>
      </c>
      <c r="C14532" t="s">
        <v>1901</v>
      </c>
      <c r="D14532" t="str">
        <f t="shared" si="228"/>
        <v>Townhouse</v>
      </c>
      <c r="E14532" t="s">
        <v>246</v>
      </c>
      <c r="F14532" t="str">
        <f>_xlfn.XLOOKUP(E14532,Geografiesleutel!A:A,Geografiesleutel!B:B,"",0,1)</f>
        <v>Agricultural Smallholdings</v>
      </c>
      <c r="G14532" s="18">
        <v>2</v>
      </c>
      <c r="H14532" s="18">
        <v>1</v>
      </c>
    </row>
    <row r="14533" spans="1:8" x14ac:dyDescent="0.25">
      <c r="A14533" s="3" t="s">
        <v>1222</v>
      </c>
      <c r="B14533" s="5">
        <v>1665000</v>
      </c>
      <c r="C14533" t="s">
        <v>1902</v>
      </c>
      <c r="D14533" t="str">
        <f t="shared" si="228"/>
        <v>Townhouse</v>
      </c>
      <c r="E14533" t="s">
        <v>30</v>
      </c>
      <c r="F14533" t="str">
        <f>_xlfn.XLOOKUP(E14533,Geografiesleutel!A:A,Geografiesleutel!B:B,"",0,1)</f>
        <v>Northern Suburbs</v>
      </c>
      <c r="G14533" s="18">
        <v>3</v>
      </c>
      <c r="H14533" s="18">
        <v>3</v>
      </c>
    </row>
    <row r="14534" spans="1:8" x14ac:dyDescent="0.25">
      <c r="A14534" s="3" t="s">
        <v>552</v>
      </c>
      <c r="B14534" s="5">
        <v>1285000</v>
      </c>
      <c r="C14534" t="s">
        <v>1901</v>
      </c>
      <c r="D14534" t="str">
        <f t="shared" si="228"/>
        <v>Townhouse</v>
      </c>
      <c r="E14534" t="s">
        <v>30</v>
      </c>
      <c r="F14534" t="str">
        <f>_xlfn.XLOOKUP(E14534,Geografiesleutel!A:A,Geografiesleutel!B:B,"",0,1)</f>
        <v>Northern Suburbs</v>
      </c>
      <c r="G14534" s="18">
        <v>2</v>
      </c>
      <c r="H14534" s="18">
        <v>1</v>
      </c>
    </row>
    <row r="14535" spans="1:8" x14ac:dyDescent="0.25">
      <c r="A14535" s="3" t="s">
        <v>1986</v>
      </c>
      <c r="B14535" s="5">
        <v>2915000</v>
      </c>
      <c r="C14535" t="s">
        <v>1902</v>
      </c>
      <c r="D14535" t="str">
        <f t="shared" si="228"/>
        <v>Townhouse</v>
      </c>
      <c r="E14535" t="s">
        <v>139</v>
      </c>
      <c r="F14535" t="str">
        <f>_xlfn.XLOOKUP(E14535,Geografiesleutel!A:A,Geografiesleutel!B:B,"",0,1)</f>
        <v>Eastern Suburbs</v>
      </c>
      <c r="G14535" s="18">
        <v>3</v>
      </c>
      <c r="H14535" s="18">
        <v>2</v>
      </c>
    </row>
    <row r="14536" spans="1:8" x14ac:dyDescent="0.25">
      <c r="A14536" s="3" t="s">
        <v>73</v>
      </c>
      <c r="B14536" s="5">
        <v>2100000</v>
      </c>
      <c r="C14536" t="s">
        <v>1902</v>
      </c>
      <c r="D14536" t="str">
        <f t="shared" si="228"/>
        <v>Townhouse</v>
      </c>
      <c r="E14536" t="s">
        <v>829</v>
      </c>
      <c r="F14536" t="str">
        <f>_xlfn.XLOOKUP(E14536,Geografiesleutel!A:A,Geografiesleutel!B:B,"",0,1)</f>
        <v>Eastern Suburbs</v>
      </c>
      <c r="G14536" s="18">
        <v>3</v>
      </c>
      <c r="H14536" s="18">
        <v>2</v>
      </c>
    </row>
    <row r="14537" spans="1:8" x14ac:dyDescent="0.25">
      <c r="A14537" s="3" t="s">
        <v>140</v>
      </c>
      <c r="B14537" s="5">
        <v>3995000</v>
      </c>
      <c r="C14537" t="s">
        <v>1903</v>
      </c>
      <c r="D14537" t="str">
        <f t="shared" si="228"/>
        <v>Townhouse</v>
      </c>
      <c r="E14537" t="s">
        <v>139</v>
      </c>
      <c r="F14537" t="str">
        <f>_xlfn.XLOOKUP(E14537,Geografiesleutel!A:A,Geografiesleutel!B:B,"",0,1)</f>
        <v>Eastern Suburbs</v>
      </c>
      <c r="G14537" s="18">
        <v>4</v>
      </c>
      <c r="H14537" s="18" t="s">
        <v>2648</v>
      </c>
    </row>
    <row r="14538" spans="1:8" x14ac:dyDescent="0.25">
      <c r="A14538" s="3" t="s">
        <v>522</v>
      </c>
      <c r="B14538" s="5">
        <v>1449000</v>
      </c>
      <c r="C14538" t="s">
        <v>1902</v>
      </c>
      <c r="D14538" t="str">
        <f t="shared" si="228"/>
        <v>Townhouse</v>
      </c>
      <c r="E14538" t="s">
        <v>420</v>
      </c>
      <c r="F14538" t="str">
        <f>_xlfn.XLOOKUP(E14538,Geografiesleutel!A:A,Geografiesleutel!B:B,"",0,1)</f>
        <v>Eastern Suburbs</v>
      </c>
      <c r="G14538" s="18">
        <v>3</v>
      </c>
      <c r="H14538" s="18">
        <v>2</v>
      </c>
    </row>
    <row r="14539" spans="1:8" x14ac:dyDescent="0.25">
      <c r="A14539" s="3" t="s">
        <v>219</v>
      </c>
      <c r="B14539" s="5">
        <v>1050000</v>
      </c>
      <c r="C14539" t="s">
        <v>1901</v>
      </c>
      <c r="D14539" t="str">
        <f t="shared" si="228"/>
        <v>Townhouse</v>
      </c>
      <c r="E14539" t="s">
        <v>141</v>
      </c>
      <c r="F14539" t="str">
        <f>_xlfn.XLOOKUP(E14539,Geografiesleutel!A:A,Geografiesleutel!B:B,"",0,1)</f>
        <v>Agricultural Smallholdings</v>
      </c>
      <c r="G14539" s="18">
        <v>2</v>
      </c>
      <c r="H14539" s="18">
        <v>2</v>
      </c>
    </row>
    <row r="14540" spans="1:8" x14ac:dyDescent="0.25">
      <c r="A14540" s="3" t="s">
        <v>187</v>
      </c>
      <c r="B14540" s="5">
        <v>1550000</v>
      </c>
      <c r="C14540" t="s">
        <v>1901</v>
      </c>
      <c r="D14540" t="str">
        <f t="shared" si="228"/>
        <v>Townhouse</v>
      </c>
      <c r="E14540" t="s">
        <v>80</v>
      </c>
      <c r="F14540" t="str">
        <f>_xlfn.XLOOKUP(E14540,Geografiesleutel!A:A,Geografiesleutel!B:B,"",0,1)</f>
        <v>Eastern Suburbs</v>
      </c>
      <c r="G14540" s="18">
        <v>2</v>
      </c>
      <c r="H14540" s="18">
        <v>1</v>
      </c>
    </row>
    <row r="14541" spans="1:8" x14ac:dyDescent="0.25">
      <c r="A14541" s="3" t="s">
        <v>201</v>
      </c>
      <c r="B14541" s="5">
        <v>870000</v>
      </c>
      <c r="C14541" t="s">
        <v>1902</v>
      </c>
      <c r="D14541" t="str">
        <f t="shared" si="228"/>
        <v>Townhouse</v>
      </c>
      <c r="E14541" t="s">
        <v>16</v>
      </c>
      <c r="F14541" t="str">
        <f>_xlfn.XLOOKUP(E14541,Geografiesleutel!A:A,Geografiesleutel!B:B,"",0,1)</f>
        <v>Eastern Suburbs</v>
      </c>
      <c r="G14541" s="18">
        <v>3</v>
      </c>
      <c r="H14541" s="18">
        <v>2</v>
      </c>
    </row>
    <row r="14542" spans="1:8" x14ac:dyDescent="0.25">
      <c r="A14542" s="3" t="s">
        <v>1344</v>
      </c>
      <c r="B14542" s="5">
        <v>1149000</v>
      </c>
      <c r="C14542" t="s">
        <v>1901</v>
      </c>
      <c r="D14542" t="str">
        <f t="shared" si="228"/>
        <v>Townhouse</v>
      </c>
      <c r="E14542" t="s">
        <v>469</v>
      </c>
      <c r="F14542" t="str">
        <f>_xlfn.XLOOKUP(E14542,Geografiesleutel!A:A,Geografiesleutel!B:B,"",0,1)</f>
        <v>Eastern Suburbs</v>
      </c>
      <c r="G14542" s="18">
        <v>2</v>
      </c>
      <c r="H14542" s="18">
        <v>2</v>
      </c>
    </row>
    <row r="14543" spans="1:8" x14ac:dyDescent="0.25">
      <c r="A14543" s="3" t="s">
        <v>556</v>
      </c>
      <c r="B14543" s="5">
        <v>650000</v>
      </c>
      <c r="C14543" t="s">
        <v>1901</v>
      </c>
      <c r="D14543" t="str">
        <f t="shared" si="228"/>
        <v>Townhouse</v>
      </c>
      <c r="E14543" t="s">
        <v>264</v>
      </c>
      <c r="F14543" t="str">
        <f>_xlfn.XLOOKUP(E14543,Geografiesleutel!A:A,Geografiesleutel!B:B,"",0,1)</f>
        <v>Eastern Suburbs</v>
      </c>
      <c r="G14543" s="18">
        <v>2</v>
      </c>
      <c r="H14543" s="18">
        <v>2</v>
      </c>
    </row>
    <row r="14544" spans="1:8" x14ac:dyDescent="0.25">
      <c r="A14544" s="3" t="s">
        <v>572</v>
      </c>
      <c r="B14544" s="5">
        <v>800000</v>
      </c>
      <c r="C14544" t="s">
        <v>1901</v>
      </c>
      <c r="D14544" t="str">
        <f t="shared" si="228"/>
        <v>Townhouse</v>
      </c>
      <c r="E14544" t="s">
        <v>369</v>
      </c>
      <c r="F14544" t="str">
        <f>_xlfn.XLOOKUP(E14544,Geografiesleutel!A:A,Geografiesleutel!B:B,"",0,1)</f>
        <v>Eastern Suburbs</v>
      </c>
      <c r="G14544" s="18">
        <v>2</v>
      </c>
      <c r="H14544" s="18" t="s">
        <v>2650</v>
      </c>
    </row>
    <row r="14545" spans="1:8" x14ac:dyDescent="0.25">
      <c r="A14545" s="3" t="s">
        <v>187</v>
      </c>
      <c r="B14545" s="5">
        <v>1550000</v>
      </c>
      <c r="C14545" t="s">
        <v>1901</v>
      </c>
      <c r="D14545" t="str">
        <f t="shared" si="228"/>
        <v>Townhouse</v>
      </c>
      <c r="E14545" t="s">
        <v>209</v>
      </c>
      <c r="F14545" t="str">
        <f>_xlfn.XLOOKUP(E14545,Geografiesleutel!A:A,Geografiesleutel!B:B,"",0,1)</f>
        <v>Eastern Suburbs</v>
      </c>
      <c r="G14545" s="18">
        <v>2</v>
      </c>
      <c r="H14545" s="18">
        <v>2</v>
      </c>
    </row>
    <row r="14546" spans="1:8" x14ac:dyDescent="0.25">
      <c r="A14546" s="3" t="s">
        <v>1222</v>
      </c>
      <c r="B14546" s="5">
        <v>1665000</v>
      </c>
      <c r="C14546" t="s">
        <v>1902</v>
      </c>
      <c r="D14546" t="str">
        <f t="shared" si="228"/>
        <v>Townhouse</v>
      </c>
      <c r="E14546" t="s">
        <v>30</v>
      </c>
      <c r="F14546" t="str">
        <f>_xlfn.XLOOKUP(E14546,Geografiesleutel!A:A,Geografiesleutel!B:B,"",0,1)</f>
        <v>Northern Suburbs</v>
      </c>
      <c r="G14546" s="18">
        <v>3</v>
      </c>
      <c r="H14546" s="18">
        <v>3</v>
      </c>
    </row>
    <row r="14547" spans="1:8" x14ac:dyDescent="0.25">
      <c r="A14547" s="3" t="s">
        <v>29</v>
      </c>
      <c r="B14547" s="5">
        <v>2499000</v>
      </c>
      <c r="C14547" t="s">
        <v>1902</v>
      </c>
      <c r="D14547" t="str">
        <f t="shared" si="228"/>
        <v>Townhouse</v>
      </c>
      <c r="E14547" t="s">
        <v>18</v>
      </c>
      <c r="F14547" t="str">
        <f>_xlfn.XLOOKUP(E14547,Geografiesleutel!A:A,Geografiesleutel!B:B,"",0,1)</f>
        <v>Agricultural Smallholdings</v>
      </c>
      <c r="G14547" s="18">
        <v>3</v>
      </c>
      <c r="H14547" s="18">
        <v>2</v>
      </c>
    </row>
    <row r="14548" spans="1:8" x14ac:dyDescent="0.25">
      <c r="A14548" s="3" t="s">
        <v>1274</v>
      </c>
      <c r="B14548" s="5">
        <v>1049000</v>
      </c>
      <c r="C14548" t="s">
        <v>1902</v>
      </c>
      <c r="D14548" t="str">
        <f t="shared" si="228"/>
        <v>Townhouse</v>
      </c>
      <c r="E14548" t="s">
        <v>62</v>
      </c>
      <c r="F14548" t="str">
        <f>_xlfn.XLOOKUP(E14548,Geografiesleutel!A:A,Geografiesleutel!B:B,"",0,1)</f>
        <v>Northern Suburbs</v>
      </c>
      <c r="G14548" s="18">
        <v>3</v>
      </c>
      <c r="H14548" s="18">
        <v>2</v>
      </c>
    </row>
    <row r="14549" spans="1:8" x14ac:dyDescent="0.25">
      <c r="A14549" s="3" t="s">
        <v>981</v>
      </c>
      <c r="B14549" s="5">
        <v>799000</v>
      </c>
      <c r="C14549" t="s">
        <v>1903</v>
      </c>
      <c r="D14549" t="str">
        <f t="shared" si="228"/>
        <v>Townhouse</v>
      </c>
      <c r="E14549" t="s">
        <v>257</v>
      </c>
      <c r="F14549" t="str">
        <f>_xlfn.XLOOKUP(E14549,Geografiesleutel!A:A,Geografiesleutel!B:B,"",0,1)</f>
        <v>Western Suburbs</v>
      </c>
      <c r="G14549" s="18">
        <v>4</v>
      </c>
      <c r="H14549" s="18">
        <v>3</v>
      </c>
    </row>
    <row r="14550" spans="1:8" x14ac:dyDescent="0.25">
      <c r="A14550" s="3" t="s">
        <v>34</v>
      </c>
      <c r="B14550" s="5">
        <v>1650000</v>
      </c>
      <c r="C14550" t="s">
        <v>1902</v>
      </c>
      <c r="D14550" t="str">
        <f t="shared" si="228"/>
        <v>Townhouse</v>
      </c>
      <c r="E14550" t="s">
        <v>46</v>
      </c>
      <c r="F14550" t="str">
        <f>_xlfn.XLOOKUP(E14550,Geografiesleutel!A:A,Geografiesleutel!B:B,"",0,1)</f>
        <v>Eastern Suburbs</v>
      </c>
      <c r="G14550" s="18">
        <v>3</v>
      </c>
      <c r="H14550" s="18">
        <v>2</v>
      </c>
    </row>
    <row r="14551" spans="1:8" x14ac:dyDescent="0.25">
      <c r="A14551" s="3" t="s">
        <v>516</v>
      </c>
      <c r="B14551" s="5">
        <v>2099000</v>
      </c>
      <c r="C14551" t="s">
        <v>1902</v>
      </c>
      <c r="D14551" t="str">
        <f t="shared" si="228"/>
        <v>Townhouse</v>
      </c>
      <c r="E14551" t="s">
        <v>356</v>
      </c>
      <c r="F14551" t="str">
        <f>_xlfn.XLOOKUP(E14551,Geografiesleutel!A:A,Geografiesleutel!B:B,"",0,1)</f>
        <v>Eastern Suburbs</v>
      </c>
      <c r="G14551" s="18">
        <v>3</v>
      </c>
      <c r="H14551" s="18">
        <v>2</v>
      </c>
    </row>
    <row r="14552" spans="1:8" x14ac:dyDescent="0.25">
      <c r="A14552" s="3" t="s">
        <v>435</v>
      </c>
      <c r="B14552" s="5">
        <v>1999999</v>
      </c>
      <c r="C14552" t="s">
        <v>1987</v>
      </c>
      <c r="D14552" t="str">
        <f t="shared" si="228"/>
        <v>Townhouse</v>
      </c>
      <c r="E14552" t="s">
        <v>562</v>
      </c>
      <c r="F14552" t="str">
        <f>_xlfn.XLOOKUP(E14552,Geografiesleutel!A:A,Geografiesleutel!B:B,"",0,1)</f>
        <v>CBD</v>
      </c>
      <c r="G14552" s="18">
        <v>8</v>
      </c>
      <c r="H14552" s="18">
        <v>2</v>
      </c>
    </row>
    <row r="14553" spans="1:8" x14ac:dyDescent="0.25">
      <c r="A14553" s="3" t="s">
        <v>338</v>
      </c>
      <c r="B14553" s="5">
        <v>2725000</v>
      </c>
      <c r="C14553" t="s">
        <v>1902</v>
      </c>
      <c r="D14553" t="str">
        <f t="shared" si="228"/>
        <v>Townhouse</v>
      </c>
      <c r="E14553" t="s">
        <v>139</v>
      </c>
      <c r="F14553" t="str">
        <f>_xlfn.XLOOKUP(E14553,Geografiesleutel!A:A,Geografiesleutel!B:B,"",0,1)</f>
        <v>Eastern Suburbs</v>
      </c>
      <c r="G14553" s="18">
        <v>3</v>
      </c>
      <c r="H14553" s="18">
        <v>2</v>
      </c>
    </row>
    <row r="14554" spans="1:8" x14ac:dyDescent="0.25">
      <c r="A14554" s="3" t="s">
        <v>766</v>
      </c>
      <c r="B14554" s="5">
        <v>960000</v>
      </c>
      <c r="C14554" t="s">
        <v>1901</v>
      </c>
      <c r="D14554" t="str">
        <f t="shared" si="228"/>
        <v>Townhouse</v>
      </c>
      <c r="E14554" t="s">
        <v>30</v>
      </c>
      <c r="F14554" t="str">
        <f>_xlfn.XLOOKUP(E14554,Geografiesleutel!A:A,Geografiesleutel!B:B,"",0,1)</f>
        <v>Northern Suburbs</v>
      </c>
      <c r="G14554" s="18">
        <v>2</v>
      </c>
      <c r="H14554" s="18">
        <v>1</v>
      </c>
    </row>
    <row r="14555" spans="1:8" x14ac:dyDescent="0.25">
      <c r="A14555" s="3" t="s">
        <v>1125</v>
      </c>
      <c r="B14555" s="5">
        <v>3145000</v>
      </c>
      <c r="C14555" t="s">
        <v>1902</v>
      </c>
      <c r="D14555" t="str">
        <f t="shared" si="228"/>
        <v>Townhouse</v>
      </c>
      <c r="E14555" t="s">
        <v>319</v>
      </c>
      <c r="F14555" t="str">
        <f>_xlfn.XLOOKUP(E14555,Geografiesleutel!A:A,Geografiesleutel!B:B,"",0,1)</f>
        <v>Eastern Suburbs</v>
      </c>
      <c r="G14555" s="18">
        <v>3</v>
      </c>
      <c r="H14555" s="18">
        <v>4</v>
      </c>
    </row>
    <row r="14556" spans="1:8" x14ac:dyDescent="0.25">
      <c r="A14556" s="3" t="s">
        <v>766</v>
      </c>
      <c r="B14556" s="5">
        <v>960000</v>
      </c>
      <c r="C14556" t="s">
        <v>1901</v>
      </c>
      <c r="D14556" t="str">
        <f t="shared" si="228"/>
        <v>Townhouse</v>
      </c>
      <c r="E14556" t="s">
        <v>30</v>
      </c>
      <c r="F14556" t="str">
        <f>_xlfn.XLOOKUP(E14556,Geografiesleutel!A:A,Geografiesleutel!B:B,"",0,1)</f>
        <v>Northern Suburbs</v>
      </c>
      <c r="G14556" s="18">
        <v>2</v>
      </c>
      <c r="H14556" s="18">
        <v>1</v>
      </c>
    </row>
    <row r="14557" spans="1:8" x14ac:dyDescent="0.25">
      <c r="A14557" s="3" t="s">
        <v>203</v>
      </c>
      <c r="B14557" s="5">
        <v>2875000</v>
      </c>
      <c r="C14557" t="s">
        <v>1902</v>
      </c>
      <c r="D14557" t="str">
        <f t="shared" si="228"/>
        <v>Townhouse</v>
      </c>
      <c r="E14557" t="s">
        <v>319</v>
      </c>
      <c r="F14557" t="str">
        <f>_xlfn.XLOOKUP(E14557,Geografiesleutel!A:A,Geografiesleutel!B:B,"",0,1)</f>
        <v>Eastern Suburbs</v>
      </c>
      <c r="G14557" s="18">
        <v>3</v>
      </c>
      <c r="H14557" s="18">
        <v>2</v>
      </c>
    </row>
    <row r="14558" spans="1:8" x14ac:dyDescent="0.25">
      <c r="A14558" s="3" t="s">
        <v>27</v>
      </c>
      <c r="B14558" s="5">
        <v>2250000</v>
      </c>
      <c r="C14558" t="s">
        <v>1902</v>
      </c>
      <c r="D14558" t="str">
        <f t="shared" si="228"/>
        <v>Townhouse</v>
      </c>
      <c r="E14558" t="s">
        <v>134</v>
      </c>
      <c r="F14558" t="str">
        <f>_xlfn.XLOOKUP(E14558,Geografiesleutel!A:A,Geografiesleutel!B:B,"",0,1)</f>
        <v>Eastern Suburbs</v>
      </c>
      <c r="G14558" s="18">
        <v>3</v>
      </c>
      <c r="H14558" s="18">
        <v>2</v>
      </c>
    </row>
    <row r="14559" spans="1:8" x14ac:dyDescent="0.25">
      <c r="A14559" s="3" t="s">
        <v>427</v>
      </c>
      <c r="B14559" s="5">
        <v>2195000</v>
      </c>
      <c r="C14559" t="s">
        <v>1901</v>
      </c>
      <c r="D14559" t="str">
        <f t="shared" si="228"/>
        <v>Townhouse</v>
      </c>
      <c r="E14559" t="s">
        <v>128</v>
      </c>
      <c r="F14559" t="str">
        <f>_xlfn.XLOOKUP(E14559,Geografiesleutel!A:A,Geografiesleutel!B:B,"",0,1)</f>
        <v>Eastern Suburbs</v>
      </c>
      <c r="G14559" s="18">
        <v>2</v>
      </c>
      <c r="H14559" s="18">
        <v>2</v>
      </c>
    </row>
    <row r="14560" spans="1:8" x14ac:dyDescent="0.25">
      <c r="A14560" s="3" t="s">
        <v>316</v>
      </c>
      <c r="B14560" s="5">
        <v>2850000</v>
      </c>
      <c r="C14560" t="s">
        <v>1902</v>
      </c>
      <c r="D14560" t="str">
        <f t="shared" si="228"/>
        <v>Townhouse</v>
      </c>
      <c r="E14560" t="s">
        <v>139</v>
      </c>
      <c r="F14560" t="str">
        <f>_xlfn.XLOOKUP(E14560,Geografiesleutel!A:A,Geografiesleutel!B:B,"",0,1)</f>
        <v>Eastern Suburbs</v>
      </c>
      <c r="G14560" s="18">
        <v>3</v>
      </c>
      <c r="H14560" s="18">
        <v>2</v>
      </c>
    </row>
    <row r="14561" spans="1:8" x14ac:dyDescent="0.25">
      <c r="A14561" s="3" t="s">
        <v>176</v>
      </c>
      <c r="B14561" s="5">
        <v>1295000</v>
      </c>
      <c r="C14561" t="s">
        <v>1902</v>
      </c>
      <c r="D14561" t="str">
        <f t="shared" si="228"/>
        <v>Townhouse</v>
      </c>
      <c r="E14561" t="s">
        <v>469</v>
      </c>
      <c r="F14561" t="str">
        <f>_xlfn.XLOOKUP(E14561,Geografiesleutel!A:A,Geografiesleutel!B:B,"",0,1)</f>
        <v>Eastern Suburbs</v>
      </c>
      <c r="G14561" s="18">
        <v>3</v>
      </c>
      <c r="H14561" s="18">
        <v>2</v>
      </c>
    </row>
    <row r="14562" spans="1:8" x14ac:dyDescent="0.25">
      <c r="A14562" s="3" t="s">
        <v>789</v>
      </c>
      <c r="B14562" s="5">
        <v>620000</v>
      </c>
      <c r="C14562" t="s">
        <v>1901</v>
      </c>
      <c r="D14562" t="str">
        <f t="shared" si="228"/>
        <v>Townhouse</v>
      </c>
      <c r="E14562" t="s">
        <v>97</v>
      </c>
      <c r="F14562" t="str">
        <f>_xlfn.XLOOKUP(E14562,Geografiesleutel!A:A,Geografiesleutel!B:B,"",0,1)</f>
        <v>Northern Suburbs</v>
      </c>
      <c r="G14562" s="18">
        <v>2</v>
      </c>
      <c r="H14562" s="18">
        <v>1</v>
      </c>
    </row>
    <row r="14563" spans="1:8" x14ac:dyDescent="0.25">
      <c r="A14563" s="3" t="s">
        <v>724</v>
      </c>
      <c r="B14563" s="5">
        <v>1495000</v>
      </c>
      <c r="C14563" t="s">
        <v>1903</v>
      </c>
      <c r="D14563" t="str">
        <f t="shared" si="228"/>
        <v>Townhouse</v>
      </c>
      <c r="E14563" t="s">
        <v>46</v>
      </c>
      <c r="F14563" t="str">
        <f>_xlfn.XLOOKUP(E14563,Geografiesleutel!A:A,Geografiesleutel!B:B,"",0,1)</f>
        <v>Eastern Suburbs</v>
      </c>
      <c r="G14563" s="18">
        <v>4</v>
      </c>
      <c r="H14563" s="18">
        <v>3</v>
      </c>
    </row>
    <row r="14564" spans="1:8" x14ac:dyDescent="0.25">
      <c r="A14564" s="3" t="s">
        <v>29</v>
      </c>
      <c r="B14564" s="5">
        <v>2499000</v>
      </c>
      <c r="C14564" t="s">
        <v>1902</v>
      </c>
      <c r="D14564" t="str">
        <f t="shared" si="228"/>
        <v>Townhouse</v>
      </c>
      <c r="E14564" t="s">
        <v>18</v>
      </c>
      <c r="F14564" t="str">
        <f>_xlfn.XLOOKUP(E14564,Geografiesleutel!A:A,Geografiesleutel!B:B,"",0,1)</f>
        <v>Agricultural Smallholdings</v>
      </c>
      <c r="G14564" s="18">
        <v>3</v>
      </c>
      <c r="H14564" s="18">
        <v>2</v>
      </c>
    </row>
    <row r="14565" spans="1:8" x14ac:dyDescent="0.25">
      <c r="A14565" s="3" t="s">
        <v>1274</v>
      </c>
      <c r="B14565" s="5">
        <v>1049000</v>
      </c>
      <c r="C14565" t="s">
        <v>1901</v>
      </c>
      <c r="D14565" t="str">
        <f t="shared" si="228"/>
        <v>Townhouse</v>
      </c>
      <c r="E14565" t="s">
        <v>46</v>
      </c>
      <c r="F14565" t="str">
        <f>_xlfn.XLOOKUP(E14565,Geografiesleutel!A:A,Geografiesleutel!B:B,"",0,1)</f>
        <v>Eastern Suburbs</v>
      </c>
      <c r="G14565" s="18">
        <v>2</v>
      </c>
      <c r="H14565" s="18">
        <v>1</v>
      </c>
    </row>
    <row r="14566" spans="1:8" x14ac:dyDescent="0.25">
      <c r="A14566" s="3" t="s">
        <v>1311</v>
      </c>
      <c r="B14566" s="5">
        <v>1649000</v>
      </c>
      <c r="C14566" t="s">
        <v>1902</v>
      </c>
      <c r="D14566" t="str">
        <f t="shared" si="228"/>
        <v>Townhouse</v>
      </c>
      <c r="E14566" t="s">
        <v>46</v>
      </c>
      <c r="F14566" t="str">
        <f>_xlfn.XLOOKUP(E14566,Geografiesleutel!A:A,Geografiesleutel!B:B,"",0,1)</f>
        <v>Eastern Suburbs</v>
      </c>
      <c r="G14566" s="18">
        <v>3</v>
      </c>
      <c r="H14566" s="18">
        <v>2</v>
      </c>
    </row>
    <row r="14567" spans="1:8" x14ac:dyDescent="0.25">
      <c r="A14567" s="3" t="s">
        <v>525</v>
      </c>
      <c r="B14567" s="5">
        <v>1180000</v>
      </c>
      <c r="C14567" t="s">
        <v>1901</v>
      </c>
      <c r="D14567" t="str">
        <f t="shared" si="228"/>
        <v>Townhouse</v>
      </c>
      <c r="E14567" t="s">
        <v>101</v>
      </c>
      <c r="F14567" t="str">
        <f>_xlfn.XLOOKUP(E14567,Geografiesleutel!A:A,Geografiesleutel!B:B,"",0,1)</f>
        <v>Eastern Suburbs</v>
      </c>
      <c r="G14567" s="18">
        <v>2</v>
      </c>
      <c r="H14567" s="18">
        <v>2</v>
      </c>
    </row>
    <row r="14568" spans="1:8" x14ac:dyDescent="0.25">
      <c r="A14568" s="3" t="s">
        <v>512</v>
      </c>
      <c r="B14568" s="5">
        <v>750000</v>
      </c>
      <c r="C14568" t="s">
        <v>1901</v>
      </c>
      <c r="D14568" t="str">
        <f t="shared" si="228"/>
        <v>Townhouse</v>
      </c>
      <c r="E14568" t="s">
        <v>141</v>
      </c>
      <c r="F14568" t="str">
        <f>_xlfn.XLOOKUP(E14568,Geografiesleutel!A:A,Geografiesleutel!B:B,"",0,1)</f>
        <v>Agricultural Smallholdings</v>
      </c>
      <c r="G14568" s="18">
        <v>2</v>
      </c>
      <c r="H14568" s="18">
        <v>1</v>
      </c>
    </row>
    <row r="14569" spans="1:8" x14ac:dyDescent="0.25">
      <c r="A14569" s="3" t="s">
        <v>205</v>
      </c>
      <c r="B14569" s="5">
        <v>2600000</v>
      </c>
      <c r="C14569" t="s">
        <v>1902</v>
      </c>
      <c r="D14569" t="str">
        <f t="shared" si="228"/>
        <v>Townhouse</v>
      </c>
      <c r="E14569" t="s">
        <v>233</v>
      </c>
      <c r="F14569" t="str">
        <f>_xlfn.XLOOKUP(E14569,Geografiesleutel!A:A,Geografiesleutel!B:B,"",0,1)</f>
        <v>Eastern Suburbs</v>
      </c>
      <c r="G14569" s="18">
        <v>3</v>
      </c>
      <c r="H14569" s="18" t="s">
        <v>2648</v>
      </c>
    </row>
    <row r="14570" spans="1:8" x14ac:dyDescent="0.25">
      <c r="A14570" s="3" t="s">
        <v>323</v>
      </c>
      <c r="B14570" s="5">
        <v>3990000</v>
      </c>
      <c r="C14570" t="s">
        <v>1903</v>
      </c>
      <c r="D14570" t="str">
        <f t="shared" si="228"/>
        <v>Townhouse</v>
      </c>
      <c r="E14570" t="s">
        <v>139</v>
      </c>
      <c r="F14570" t="str">
        <f>_xlfn.XLOOKUP(E14570,Geografiesleutel!A:A,Geografiesleutel!B:B,"",0,1)</f>
        <v>Eastern Suburbs</v>
      </c>
      <c r="G14570" s="18">
        <v>4</v>
      </c>
      <c r="H14570" s="18" t="s">
        <v>2648</v>
      </c>
    </row>
    <row r="14571" spans="1:8" x14ac:dyDescent="0.25">
      <c r="A14571" s="3" t="s">
        <v>117</v>
      </c>
      <c r="B14571" s="5">
        <v>1490000</v>
      </c>
      <c r="C14571" t="s">
        <v>1903</v>
      </c>
      <c r="D14571" t="str">
        <f t="shared" si="228"/>
        <v>Townhouse</v>
      </c>
      <c r="E14571" t="s">
        <v>16</v>
      </c>
      <c r="F14571" t="str">
        <f>_xlfn.XLOOKUP(E14571,Geografiesleutel!A:A,Geografiesleutel!B:B,"",0,1)</f>
        <v>Eastern Suburbs</v>
      </c>
      <c r="G14571" s="18">
        <v>4</v>
      </c>
      <c r="H14571" s="18">
        <v>2</v>
      </c>
    </row>
    <row r="14572" spans="1:8" x14ac:dyDescent="0.25">
      <c r="A14572" s="3" t="s">
        <v>203</v>
      </c>
      <c r="B14572" s="5">
        <v>2875000</v>
      </c>
      <c r="C14572" t="s">
        <v>1902</v>
      </c>
      <c r="D14572" t="str">
        <f t="shared" si="228"/>
        <v>Townhouse</v>
      </c>
      <c r="E14572" t="s">
        <v>319</v>
      </c>
      <c r="F14572" t="str">
        <f>_xlfn.XLOOKUP(E14572,Geografiesleutel!A:A,Geografiesleutel!B:B,"",0,1)</f>
        <v>Eastern Suburbs</v>
      </c>
      <c r="G14572" s="18">
        <v>3</v>
      </c>
      <c r="H14572" s="18">
        <v>2</v>
      </c>
    </row>
    <row r="14573" spans="1:8" x14ac:dyDescent="0.25">
      <c r="A14573" s="3" t="s">
        <v>582</v>
      </c>
      <c r="B14573" s="5">
        <v>790000</v>
      </c>
      <c r="C14573" t="s">
        <v>1901</v>
      </c>
      <c r="D14573" t="str">
        <f t="shared" si="228"/>
        <v>Townhouse</v>
      </c>
      <c r="E14573" t="s">
        <v>28</v>
      </c>
      <c r="F14573" t="str">
        <f>_xlfn.XLOOKUP(E14573,Geografiesleutel!A:A,Geografiesleutel!B:B,"",0,1)</f>
        <v>Eastern Suburbs</v>
      </c>
      <c r="G14573" s="18">
        <v>2</v>
      </c>
      <c r="H14573" s="18">
        <v>2</v>
      </c>
    </row>
    <row r="14574" spans="1:8" x14ac:dyDescent="0.25">
      <c r="A14574" s="3" t="s">
        <v>766</v>
      </c>
      <c r="B14574" s="5">
        <v>960000</v>
      </c>
      <c r="C14574" t="s">
        <v>1901</v>
      </c>
      <c r="D14574" t="str">
        <f t="shared" si="228"/>
        <v>Townhouse</v>
      </c>
      <c r="E14574" t="s">
        <v>46</v>
      </c>
      <c r="F14574" t="str">
        <f>_xlfn.XLOOKUP(E14574,Geografiesleutel!A:A,Geografiesleutel!B:B,"",0,1)</f>
        <v>Eastern Suburbs</v>
      </c>
      <c r="G14574" s="18">
        <v>2</v>
      </c>
      <c r="H14574" s="18">
        <v>1</v>
      </c>
    </row>
    <row r="14575" spans="1:8" x14ac:dyDescent="0.25">
      <c r="A14575" s="3" t="s">
        <v>170</v>
      </c>
      <c r="B14575" s="5">
        <v>1150000</v>
      </c>
      <c r="C14575" t="s">
        <v>1901</v>
      </c>
      <c r="D14575" t="str">
        <f t="shared" ref="D14575:D14638" si="229">TRIM(RIGHT(SUBSTITUTE(C14575," ",REPT(" ",LEN(C14575))),LEN(C14575)))</f>
        <v>Townhouse</v>
      </c>
      <c r="E14575" t="s">
        <v>101</v>
      </c>
      <c r="F14575" t="str">
        <f>_xlfn.XLOOKUP(E14575,Geografiesleutel!A:A,Geografiesleutel!B:B,"",0,1)</f>
        <v>Eastern Suburbs</v>
      </c>
      <c r="G14575" s="18">
        <v>2</v>
      </c>
      <c r="H14575" s="18">
        <v>1</v>
      </c>
    </row>
    <row r="14576" spans="1:8" x14ac:dyDescent="0.25">
      <c r="A14576" s="3" t="s">
        <v>676</v>
      </c>
      <c r="B14576" s="5">
        <v>880000</v>
      </c>
      <c r="C14576" t="s">
        <v>1902</v>
      </c>
      <c r="D14576" t="str">
        <f t="shared" si="229"/>
        <v>Townhouse</v>
      </c>
      <c r="E14576" t="s">
        <v>186</v>
      </c>
      <c r="F14576" t="str">
        <f>_xlfn.XLOOKUP(E14576,Geografiesleutel!A:A,Geografiesleutel!B:B,"",0,1)</f>
        <v>Eastern Suburbs</v>
      </c>
      <c r="G14576" s="18">
        <v>3</v>
      </c>
      <c r="H14576" s="18">
        <v>1</v>
      </c>
    </row>
    <row r="14577" spans="1:8" x14ac:dyDescent="0.25">
      <c r="A14577" s="3" t="s">
        <v>512</v>
      </c>
      <c r="B14577" s="5">
        <v>750000</v>
      </c>
      <c r="C14577" t="s">
        <v>1901</v>
      </c>
      <c r="D14577" t="str">
        <f t="shared" si="229"/>
        <v>Townhouse</v>
      </c>
      <c r="E14577" t="s">
        <v>137</v>
      </c>
      <c r="F14577" t="str">
        <f>_xlfn.XLOOKUP(E14577,Geografiesleutel!A:A,Geografiesleutel!B:B,"",0,1)</f>
        <v>Northern Suburbs</v>
      </c>
      <c r="G14577" s="18">
        <v>2</v>
      </c>
      <c r="H14577" s="18">
        <v>1</v>
      </c>
    </row>
    <row r="14578" spans="1:8" x14ac:dyDescent="0.25">
      <c r="A14578" s="3" t="s">
        <v>724</v>
      </c>
      <c r="B14578" s="5">
        <v>1495000</v>
      </c>
      <c r="C14578" t="s">
        <v>1902</v>
      </c>
      <c r="D14578" t="str">
        <f t="shared" si="229"/>
        <v>Townhouse</v>
      </c>
      <c r="E14578" t="s">
        <v>101</v>
      </c>
      <c r="F14578" t="str">
        <f>_xlfn.XLOOKUP(E14578,Geografiesleutel!A:A,Geografiesleutel!B:B,"",0,1)</f>
        <v>Eastern Suburbs</v>
      </c>
      <c r="G14578" s="18">
        <v>3</v>
      </c>
      <c r="H14578" s="18">
        <v>2</v>
      </c>
    </row>
    <row r="14579" spans="1:8" x14ac:dyDescent="0.25">
      <c r="A14579" s="3" t="s">
        <v>1988</v>
      </c>
      <c r="B14579" s="5">
        <v>818000</v>
      </c>
      <c r="C14579" t="s">
        <v>1901</v>
      </c>
      <c r="D14579" t="str">
        <f t="shared" si="229"/>
        <v>Townhouse</v>
      </c>
      <c r="E14579" t="s">
        <v>246</v>
      </c>
      <c r="F14579" t="str">
        <f>_xlfn.XLOOKUP(E14579,Geografiesleutel!A:A,Geografiesleutel!B:B,"",0,1)</f>
        <v>Agricultural Smallholdings</v>
      </c>
      <c r="G14579" s="18">
        <v>2</v>
      </c>
      <c r="H14579" s="18">
        <v>1</v>
      </c>
    </row>
    <row r="14580" spans="1:8" x14ac:dyDescent="0.25">
      <c r="A14580" s="3" t="s">
        <v>59</v>
      </c>
      <c r="B14580" s="5">
        <v>680000</v>
      </c>
      <c r="C14580" t="s">
        <v>1901</v>
      </c>
      <c r="D14580" t="str">
        <f t="shared" si="229"/>
        <v>Townhouse</v>
      </c>
      <c r="E14580" t="s">
        <v>68</v>
      </c>
      <c r="F14580" t="str">
        <f>_xlfn.XLOOKUP(E14580,Geografiesleutel!A:A,Geografiesleutel!B:B,"",0,1)</f>
        <v>Northern Suburbs</v>
      </c>
      <c r="G14580" s="18">
        <v>2</v>
      </c>
      <c r="H14580" s="18">
        <v>1</v>
      </c>
    </row>
    <row r="14581" spans="1:8" x14ac:dyDescent="0.25">
      <c r="A14581" s="3" t="s">
        <v>724</v>
      </c>
      <c r="B14581" s="5">
        <v>1495000</v>
      </c>
      <c r="C14581" t="s">
        <v>1902</v>
      </c>
      <c r="D14581" t="str">
        <f t="shared" si="229"/>
        <v>Townhouse</v>
      </c>
      <c r="E14581" t="s">
        <v>46</v>
      </c>
      <c r="F14581" t="str">
        <f>_xlfn.XLOOKUP(E14581,Geografiesleutel!A:A,Geografiesleutel!B:B,"",0,1)</f>
        <v>Eastern Suburbs</v>
      </c>
      <c r="G14581" s="18">
        <v>3</v>
      </c>
      <c r="H14581" s="18" t="s">
        <v>2646</v>
      </c>
    </row>
    <row r="14582" spans="1:8" x14ac:dyDescent="0.25">
      <c r="A14582" s="3" t="s">
        <v>296</v>
      </c>
      <c r="B14582" s="5">
        <v>795000</v>
      </c>
      <c r="C14582" t="s">
        <v>1901</v>
      </c>
      <c r="D14582" t="str">
        <f t="shared" si="229"/>
        <v>Townhouse</v>
      </c>
      <c r="E14582" t="s">
        <v>374</v>
      </c>
      <c r="F14582" t="str">
        <f>_xlfn.XLOOKUP(E14582,Geografiesleutel!A:A,Geografiesleutel!B:B,"",0,1)</f>
        <v>Northern Suburbs</v>
      </c>
      <c r="G14582" s="18">
        <v>2</v>
      </c>
      <c r="H14582" s="18">
        <v>1</v>
      </c>
    </row>
    <row r="14583" spans="1:8" x14ac:dyDescent="0.25">
      <c r="A14583" s="3" t="s">
        <v>1485</v>
      </c>
      <c r="B14583" s="5">
        <v>1520000</v>
      </c>
      <c r="C14583" t="s">
        <v>1903</v>
      </c>
      <c r="D14583" t="str">
        <f t="shared" si="229"/>
        <v>Townhouse</v>
      </c>
      <c r="E14583" t="s">
        <v>290</v>
      </c>
      <c r="F14583" t="str">
        <f>_xlfn.XLOOKUP(E14583,Geografiesleutel!A:A,Geografiesleutel!B:B,"",0,1)</f>
        <v>Eastern Suburbs</v>
      </c>
      <c r="G14583" s="18">
        <v>4</v>
      </c>
      <c r="H14583" s="18">
        <v>2</v>
      </c>
    </row>
    <row r="14584" spans="1:8" x14ac:dyDescent="0.25">
      <c r="A14584" s="3" t="s">
        <v>724</v>
      </c>
      <c r="B14584" s="5">
        <v>1495000</v>
      </c>
      <c r="C14584" t="s">
        <v>1902</v>
      </c>
      <c r="D14584" t="str">
        <f t="shared" si="229"/>
        <v>Townhouse</v>
      </c>
      <c r="E14584" t="s">
        <v>101</v>
      </c>
      <c r="F14584" t="str">
        <f>_xlfn.XLOOKUP(E14584,Geografiesleutel!A:A,Geografiesleutel!B:B,"",0,1)</f>
        <v>Eastern Suburbs</v>
      </c>
      <c r="G14584" s="18">
        <v>3</v>
      </c>
      <c r="H14584" s="18">
        <v>2</v>
      </c>
    </row>
    <row r="14585" spans="1:8" x14ac:dyDescent="0.25">
      <c r="A14585" s="3" t="s">
        <v>556</v>
      </c>
      <c r="B14585" s="5">
        <v>650000</v>
      </c>
      <c r="C14585" t="s">
        <v>1901</v>
      </c>
      <c r="D14585" t="str">
        <f t="shared" si="229"/>
        <v>Townhouse</v>
      </c>
      <c r="E14585" t="s">
        <v>487</v>
      </c>
      <c r="F14585" t="str">
        <f>_xlfn.XLOOKUP(E14585,Geografiesleutel!A:A,Geografiesleutel!B:B,"",0,1)</f>
        <v>CBD</v>
      </c>
      <c r="G14585" s="18">
        <v>2</v>
      </c>
      <c r="H14585" s="18">
        <v>1</v>
      </c>
    </row>
    <row r="14586" spans="1:8" x14ac:dyDescent="0.25">
      <c r="A14586" s="3" t="s">
        <v>219</v>
      </c>
      <c r="B14586" s="5">
        <v>1050000</v>
      </c>
      <c r="C14586" t="s">
        <v>1901</v>
      </c>
      <c r="D14586" t="str">
        <f t="shared" si="229"/>
        <v>Townhouse</v>
      </c>
      <c r="E14586" t="s">
        <v>11</v>
      </c>
      <c r="F14586" t="str">
        <f>_xlfn.XLOOKUP(E14586,Geografiesleutel!A:A,Geografiesleutel!B:B,"",0,1)</f>
        <v>Eastern Suburbs</v>
      </c>
      <c r="G14586" s="18">
        <v>2</v>
      </c>
      <c r="H14586" s="18">
        <v>1</v>
      </c>
    </row>
    <row r="14587" spans="1:8" x14ac:dyDescent="0.25">
      <c r="A14587" s="3" t="s">
        <v>349</v>
      </c>
      <c r="B14587" s="5">
        <v>825000</v>
      </c>
      <c r="C14587" t="s">
        <v>1901</v>
      </c>
      <c r="D14587" t="str">
        <f t="shared" si="229"/>
        <v>Townhouse</v>
      </c>
      <c r="E14587" t="s">
        <v>136</v>
      </c>
      <c r="F14587" t="str">
        <f>_xlfn.XLOOKUP(E14587,Geografiesleutel!A:A,Geografiesleutel!B:B,"",0,1)</f>
        <v>Eastern Suburbs</v>
      </c>
      <c r="G14587" s="18">
        <v>2</v>
      </c>
      <c r="H14587" s="18">
        <v>2</v>
      </c>
    </row>
    <row r="14588" spans="1:8" x14ac:dyDescent="0.25">
      <c r="A14588" s="3" t="s">
        <v>1460</v>
      </c>
      <c r="B14588" s="5">
        <v>989000</v>
      </c>
      <c r="C14588" t="s">
        <v>1901</v>
      </c>
      <c r="D14588" t="str">
        <f t="shared" si="229"/>
        <v>Townhouse</v>
      </c>
      <c r="E14588" t="s">
        <v>30</v>
      </c>
      <c r="F14588" t="str">
        <f>_xlfn.XLOOKUP(E14588,Geografiesleutel!A:A,Geografiesleutel!B:B,"",0,1)</f>
        <v>Northern Suburbs</v>
      </c>
      <c r="G14588" s="18">
        <v>2</v>
      </c>
      <c r="H14588" s="18">
        <v>1</v>
      </c>
    </row>
    <row r="14589" spans="1:8" x14ac:dyDescent="0.25">
      <c r="A14589" s="3" t="s">
        <v>741</v>
      </c>
      <c r="B14589" s="5">
        <v>760000</v>
      </c>
      <c r="C14589" t="s">
        <v>1901</v>
      </c>
      <c r="D14589" t="str">
        <f t="shared" si="229"/>
        <v>Townhouse</v>
      </c>
      <c r="E14589" t="s">
        <v>231</v>
      </c>
      <c r="F14589" t="str">
        <f>_xlfn.XLOOKUP(E14589,Geografiesleutel!A:A,Geografiesleutel!B:B,"",0,1)</f>
        <v>Eastern Suburbs</v>
      </c>
      <c r="G14589" s="18">
        <v>2</v>
      </c>
      <c r="H14589" s="18">
        <v>1</v>
      </c>
    </row>
    <row r="14590" spans="1:8" x14ac:dyDescent="0.25">
      <c r="A14590" s="3" t="s">
        <v>561</v>
      </c>
      <c r="B14590" s="5">
        <v>5995000</v>
      </c>
      <c r="C14590" t="s">
        <v>1902</v>
      </c>
      <c r="D14590" t="str">
        <f t="shared" si="229"/>
        <v>Townhouse</v>
      </c>
      <c r="E14590" t="s">
        <v>306</v>
      </c>
      <c r="F14590" t="str">
        <f>_xlfn.XLOOKUP(E14590,Geografiesleutel!A:A,Geografiesleutel!B:B,"",0,1)</f>
        <v>Eastern Suburbs</v>
      </c>
      <c r="G14590" s="18">
        <v>3</v>
      </c>
      <c r="H14590" s="18" t="s">
        <v>2648</v>
      </c>
    </row>
    <row r="14591" spans="1:8" x14ac:dyDescent="0.25">
      <c r="A14591" s="3" t="s">
        <v>117</v>
      </c>
      <c r="B14591" s="5">
        <v>1490000</v>
      </c>
      <c r="C14591" t="s">
        <v>1902</v>
      </c>
      <c r="D14591" t="str">
        <f t="shared" si="229"/>
        <v>Townhouse</v>
      </c>
      <c r="E14591" t="s">
        <v>136</v>
      </c>
      <c r="F14591" t="str">
        <f>_xlfn.XLOOKUP(E14591,Geografiesleutel!A:A,Geografiesleutel!B:B,"",0,1)</f>
        <v>Eastern Suburbs</v>
      </c>
      <c r="G14591" s="18">
        <v>3</v>
      </c>
      <c r="H14591" s="18" t="s">
        <v>2646</v>
      </c>
    </row>
    <row r="14592" spans="1:8" x14ac:dyDescent="0.25">
      <c r="A14592" s="3" t="s">
        <v>365</v>
      </c>
      <c r="B14592" s="5">
        <v>1450000</v>
      </c>
      <c r="C14592" t="s">
        <v>1902</v>
      </c>
      <c r="D14592" t="str">
        <f t="shared" si="229"/>
        <v>Townhouse</v>
      </c>
      <c r="E14592" t="s">
        <v>101</v>
      </c>
      <c r="F14592" t="str">
        <f>_xlfn.XLOOKUP(E14592,Geografiesleutel!A:A,Geografiesleutel!B:B,"",0,1)</f>
        <v>Eastern Suburbs</v>
      </c>
      <c r="G14592" s="18">
        <v>3</v>
      </c>
      <c r="H14592" s="18">
        <v>2</v>
      </c>
    </row>
    <row r="14593" spans="1:8" x14ac:dyDescent="0.25">
      <c r="A14593" s="3" t="s">
        <v>365</v>
      </c>
      <c r="B14593" s="5">
        <v>1450000</v>
      </c>
      <c r="C14593" t="s">
        <v>1902</v>
      </c>
      <c r="D14593" t="str">
        <f t="shared" si="229"/>
        <v>Townhouse</v>
      </c>
      <c r="E14593" t="s">
        <v>30</v>
      </c>
      <c r="F14593" t="str">
        <f>_xlfn.XLOOKUP(E14593,Geografiesleutel!A:A,Geografiesleutel!B:B,"",0,1)</f>
        <v>Northern Suburbs</v>
      </c>
      <c r="G14593" s="18">
        <v>3</v>
      </c>
      <c r="H14593" s="18" t="s">
        <v>2646</v>
      </c>
    </row>
    <row r="14594" spans="1:8" x14ac:dyDescent="0.25">
      <c r="A14594" s="3" t="s">
        <v>268</v>
      </c>
      <c r="B14594" s="5">
        <v>1800000</v>
      </c>
      <c r="C14594" t="s">
        <v>1901</v>
      </c>
      <c r="D14594" t="str">
        <f t="shared" si="229"/>
        <v>Townhouse</v>
      </c>
      <c r="E14594" t="s">
        <v>18</v>
      </c>
      <c r="F14594" t="str">
        <f>_xlfn.XLOOKUP(E14594,Geografiesleutel!A:A,Geografiesleutel!B:B,"",0,1)</f>
        <v>Agricultural Smallholdings</v>
      </c>
      <c r="G14594" s="18">
        <v>2</v>
      </c>
      <c r="H14594" s="18">
        <v>2</v>
      </c>
    </row>
    <row r="14595" spans="1:8" x14ac:dyDescent="0.25">
      <c r="A14595" s="3" t="s">
        <v>358</v>
      </c>
      <c r="B14595" s="5">
        <v>3600000</v>
      </c>
      <c r="C14595" t="s">
        <v>1903</v>
      </c>
      <c r="D14595" t="str">
        <f t="shared" si="229"/>
        <v>Townhouse</v>
      </c>
      <c r="E14595" t="s">
        <v>190</v>
      </c>
      <c r="F14595" t="str">
        <f>_xlfn.XLOOKUP(E14595,Geografiesleutel!A:A,Geografiesleutel!B:B,"",0,1)</f>
        <v>Eastern Suburbs</v>
      </c>
      <c r="G14595" s="18">
        <v>4</v>
      </c>
      <c r="H14595" s="18">
        <v>4</v>
      </c>
    </row>
    <row r="14596" spans="1:8" x14ac:dyDescent="0.25">
      <c r="A14596" s="3" t="s">
        <v>274</v>
      </c>
      <c r="B14596" s="5">
        <v>850000</v>
      </c>
      <c r="C14596" t="s">
        <v>1901</v>
      </c>
      <c r="D14596" t="str">
        <f t="shared" si="229"/>
        <v>Townhouse</v>
      </c>
      <c r="E14596" t="s">
        <v>360</v>
      </c>
      <c r="F14596" t="str">
        <f>_xlfn.XLOOKUP(E14596,Geografiesleutel!A:A,Geografiesleutel!B:B,"",0,1)</f>
        <v>Eastern Suburbs</v>
      </c>
      <c r="G14596" s="18">
        <v>2</v>
      </c>
      <c r="H14596" s="18">
        <v>1</v>
      </c>
    </row>
    <row r="14597" spans="1:8" x14ac:dyDescent="0.25">
      <c r="A14597" s="3" t="s">
        <v>633</v>
      </c>
      <c r="B14597" s="5">
        <v>1940000</v>
      </c>
      <c r="C14597" t="s">
        <v>1902</v>
      </c>
      <c r="D14597" t="str">
        <f t="shared" si="229"/>
        <v>Townhouse</v>
      </c>
      <c r="E14597" t="s">
        <v>35</v>
      </c>
      <c r="F14597" t="str">
        <f>_xlfn.XLOOKUP(E14597,Geografiesleutel!A:A,Geografiesleutel!B:B,"",0,1)</f>
        <v>Northern Suburbs</v>
      </c>
      <c r="G14597" s="18">
        <v>3</v>
      </c>
      <c r="H14597" s="18">
        <v>2</v>
      </c>
    </row>
    <row r="14598" spans="1:8" x14ac:dyDescent="0.25">
      <c r="A14598" s="3" t="s">
        <v>202</v>
      </c>
      <c r="B14598" s="5">
        <v>995000</v>
      </c>
      <c r="C14598" t="s">
        <v>1902</v>
      </c>
      <c r="D14598" t="str">
        <f t="shared" si="229"/>
        <v>Townhouse</v>
      </c>
      <c r="E14598" t="s">
        <v>101</v>
      </c>
      <c r="F14598" t="str">
        <f>_xlfn.XLOOKUP(E14598,Geografiesleutel!A:A,Geografiesleutel!B:B,"",0,1)</f>
        <v>Eastern Suburbs</v>
      </c>
      <c r="G14598" s="18">
        <v>3</v>
      </c>
      <c r="H14598" s="18">
        <v>1</v>
      </c>
    </row>
    <row r="14599" spans="1:8" x14ac:dyDescent="0.25">
      <c r="A14599" s="3" t="s">
        <v>111</v>
      </c>
      <c r="B14599" s="5">
        <v>1380000</v>
      </c>
      <c r="C14599" t="s">
        <v>1902</v>
      </c>
      <c r="D14599" t="str">
        <f t="shared" si="229"/>
        <v>Townhouse</v>
      </c>
      <c r="E14599" t="s">
        <v>194</v>
      </c>
      <c r="F14599" t="str">
        <f>_xlfn.XLOOKUP(E14599,Geografiesleutel!A:A,Geografiesleutel!B:B,"",0,1)</f>
        <v>Eastern Suburbs</v>
      </c>
      <c r="G14599" s="18">
        <v>3</v>
      </c>
      <c r="H14599" s="18">
        <v>2</v>
      </c>
    </row>
    <row r="14600" spans="1:8" x14ac:dyDescent="0.25">
      <c r="A14600" s="3" t="s">
        <v>251</v>
      </c>
      <c r="B14600" s="5">
        <v>1899000</v>
      </c>
      <c r="C14600" t="s">
        <v>1903</v>
      </c>
      <c r="D14600" t="str">
        <f t="shared" si="229"/>
        <v>Townhouse</v>
      </c>
      <c r="E14600" t="s">
        <v>30</v>
      </c>
      <c r="F14600" t="str">
        <f>_xlfn.XLOOKUP(E14600,Geografiesleutel!A:A,Geografiesleutel!B:B,"",0,1)</f>
        <v>Northern Suburbs</v>
      </c>
      <c r="G14600" s="18">
        <v>4</v>
      </c>
      <c r="H14600" s="18">
        <v>2</v>
      </c>
    </row>
    <row r="14601" spans="1:8" x14ac:dyDescent="0.25">
      <c r="A14601" s="3" t="s">
        <v>634</v>
      </c>
      <c r="B14601" s="5">
        <v>860000</v>
      </c>
      <c r="C14601" t="s">
        <v>1901</v>
      </c>
      <c r="D14601" t="str">
        <f t="shared" si="229"/>
        <v>Townhouse</v>
      </c>
      <c r="E14601" t="s">
        <v>16</v>
      </c>
      <c r="F14601" t="str">
        <f>_xlfn.XLOOKUP(E14601,Geografiesleutel!A:A,Geografiesleutel!B:B,"",0,1)</f>
        <v>Eastern Suburbs</v>
      </c>
      <c r="G14601" s="18">
        <v>2</v>
      </c>
      <c r="H14601" s="18">
        <v>1</v>
      </c>
    </row>
    <row r="14602" spans="1:8" x14ac:dyDescent="0.25">
      <c r="A14602" s="3" t="s">
        <v>216</v>
      </c>
      <c r="B14602" s="5">
        <v>1100000</v>
      </c>
      <c r="C14602" t="s">
        <v>1902</v>
      </c>
      <c r="D14602" t="str">
        <f t="shared" si="229"/>
        <v>Townhouse</v>
      </c>
      <c r="E14602" t="s">
        <v>101</v>
      </c>
      <c r="F14602" t="str">
        <f>_xlfn.XLOOKUP(E14602,Geografiesleutel!A:A,Geografiesleutel!B:B,"",0,1)</f>
        <v>Eastern Suburbs</v>
      </c>
      <c r="G14602" s="18">
        <v>3</v>
      </c>
      <c r="H14602" s="18">
        <v>1</v>
      </c>
    </row>
    <row r="14603" spans="1:8" x14ac:dyDescent="0.25">
      <c r="A14603" s="3" t="s">
        <v>1332</v>
      </c>
      <c r="B14603" s="5">
        <v>999999</v>
      </c>
      <c r="C14603" t="s">
        <v>1901</v>
      </c>
      <c r="D14603" t="str">
        <f t="shared" si="229"/>
        <v>Townhouse</v>
      </c>
      <c r="E14603" t="s">
        <v>141</v>
      </c>
      <c r="F14603" t="str">
        <f>_xlfn.XLOOKUP(E14603,Geografiesleutel!A:A,Geografiesleutel!B:B,"",0,1)</f>
        <v>Agricultural Smallholdings</v>
      </c>
      <c r="G14603" s="18">
        <v>2</v>
      </c>
      <c r="H14603" s="18">
        <v>2</v>
      </c>
    </row>
    <row r="14604" spans="1:8" x14ac:dyDescent="0.25">
      <c r="A14604" s="3" t="s">
        <v>170</v>
      </c>
      <c r="B14604" s="5">
        <v>1150000</v>
      </c>
      <c r="C14604" t="s">
        <v>1902</v>
      </c>
      <c r="D14604" t="str">
        <f t="shared" si="229"/>
        <v>Townhouse</v>
      </c>
      <c r="E14604" t="s">
        <v>30</v>
      </c>
      <c r="F14604" t="str">
        <f>_xlfn.XLOOKUP(E14604,Geografiesleutel!A:A,Geografiesleutel!B:B,"",0,1)</f>
        <v>Northern Suburbs</v>
      </c>
      <c r="G14604" s="18">
        <v>3</v>
      </c>
      <c r="H14604" s="18">
        <v>2</v>
      </c>
    </row>
    <row r="14605" spans="1:8" x14ac:dyDescent="0.25">
      <c r="A14605" s="3" t="s">
        <v>987</v>
      </c>
      <c r="B14605" s="5">
        <v>1925000</v>
      </c>
      <c r="C14605" t="s">
        <v>1901</v>
      </c>
      <c r="D14605" t="str">
        <f t="shared" si="229"/>
        <v>Townhouse</v>
      </c>
      <c r="E14605" t="s">
        <v>139</v>
      </c>
      <c r="F14605" t="str">
        <f>_xlfn.XLOOKUP(E14605,Geografiesleutel!A:A,Geografiesleutel!B:B,"",0,1)</f>
        <v>Eastern Suburbs</v>
      </c>
      <c r="G14605" s="18">
        <v>2</v>
      </c>
      <c r="H14605" s="18">
        <v>3</v>
      </c>
    </row>
    <row r="14606" spans="1:8" x14ac:dyDescent="0.25">
      <c r="A14606" s="3" t="s">
        <v>561</v>
      </c>
      <c r="B14606" s="5">
        <v>5995000</v>
      </c>
      <c r="C14606" t="s">
        <v>1902</v>
      </c>
      <c r="D14606" t="str">
        <f t="shared" si="229"/>
        <v>Townhouse</v>
      </c>
      <c r="E14606" t="s">
        <v>306</v>
      </c>
      <c r="F14606" t="str">
        <f>_xlfn.XLOOKUP(E14606,Geografiesleutel!A:A,Geografiesleutel!B:B,"",0,1)</f>
        <v>Eastern Suburbs</v>
      </c>
      <c r="G14606" s="18">
        <v>3</v>
      </c>
      <c r="H14606" s="18" t="s">
        <v>2648</v>
      </c>
    </row>
    <row r="14607" spans="1:8" x14ac:dyDescent="0.25">
      <c r="A14607" s="3" t="s">
        <v>274</v>
      </c>
      <c r="B14607" s="5">
        <v>850000</v>
      </c>
      <c r="C14607" t="s">
        <v>1989</v>
      </c>
      <c r="D14607" t="str">
        <f t="shared" si="229"/>
        <v>Townhouse</v>
      </c>
      <c r="E14607" t="s">
        <v>275</v>
      </c>
      <c r="F14607" t="str">
        <f>_xlfn.XLOOKUP(E14607,Geografiesleutel!A:A,Geografiesleutel!B:B,"",0,1)</f>
        <v>Townships</v>
      </c>
      <c r="G14607" s="18">
        <v>11</v>
      </c>
      <c r="H14607" s="18">
        <v>3</v>
      </c>
    </row>
    <row r="14608" spans="1:8" x14ac:dyDescent="0.25">
      <c r="A14608" s="3" t="s">
        <v>627</v>
      </c>
      <c r="B14608" s="5">
        <v>2050000</v>
      </c>
      <c r="C14608" t="s">
        <v>1901</v>
      </c>
      <c r="D14608" t="str">
        <f t="shared" si="229"/>
        <v>Townhouse</v>
      </c>
      <c r="E14608" t="s">
        <v>306</v>
      </c>
      <c r="F14608" t="str">
        <f>_xlfn.XLOOKUP(E14608,Geografiesleutel!A:A,Geografiesleutel!B:B,"",0,1)</f>
        <v>Eastern Suburbs</v>
      </c>
      <c r="G14608" s="18">
        <v>2</v>
      </c>
      <c r="H14608" s="18">
        <v>2</v>
      </c>
    </row>
    <row r="14609" spans="1:8" x14ac:dyDescent="0.25">
      <c r="A14609" s="3" t="s">
        <v>523</v>
      </c>
      <c r="B14609" s="5">
        <v>1220000</v>
      </c>
      <c r="C14609" t="s">
        <v>1901</v>
      </c>
      <c r="D14609" t="str">
        <f t="shared" si="229"/>
        <v>Townhouse</v>
      </c>
      <c r="E14609" t="s">
        <v>101</v>
      </c>
      <c r="F14609" t="str">
        <f>_xlfn.XLOOKUP(E14609,Geografiesleutel!A:A,Geografiesleutel!B:B,"",0,1)</f>
        <v>Eastern Suburbs</v>
      </c>
      <c r="G14609" s="18">
        <v>2</v>
      </c>
      <c r="H14609" s="18">
        <v>2</v>
      </c>
    </row>
    <row r="14610" spans="1:8" x14ac:dyDescent="0.25">
      <c r="A14610" s="3" t="s">
        <v>724</v>
      </c>
      <c r="B14610" s="5">
        <v>1495000</v>
      </c>
      <c r="C14610" t="s">
        <v>1902</v>
      </c>
      <c r="D14610" t="str">
        <f t="shared" si="229"/>
        <v>Townhouse</v>
      </c>
      <c r="E14610" t="s">
        <v>368</v>
      </c>
      <c r="F14610" t="str">
        <f>_xlfn.XLOOKUP(E14610,Geografiesleutel!A:A,Geografiesleutel!B:B,"",0,1)</f>
        <v>Eastern Suburbs</v>
      </c>
      <c r="G14610" s="18">
        <v>3</v>
      </c>
      <c r="H14610" s="18">
        <v>2</v>
      </c>
    </row>
    <row r="14611" spans="1:8" x14ac:dyDescent="0.25">
      <c r="A14611" s="3" t="s">
        <v>210</v>
      </c>
      <c r="B14611" s="5">
        <v>2650000</v>
      </c>
      <c r="C14611" t="s">
        <v>1902</v>
      </c>
      <c r="D14611" t="str">
        <f t="shared" si="229"/>
        <v>Townhouse</v>
      </c>
      <c r="E14611" t="s">
        <v>322</v>
      </c>
      <c r="F14611" t="str">
        <f>_xlfn.XLOOKUP(E14611,Geografiesleutel!A:A,Geografiesleutel!B:B,"",0,1)</f>
        <v>Agricultural Smallholdings</v>
      </c>
      <c r="G14611" s="18">
        <v>3</v>
      </c>
      <c r="H14611" s="18">
        <v>2</v>
      </c>
    </row>
    <row r="14612" spans="1:8" x14ac:dyDescent="0.25">
      <c r="A14612" s="3" t="s">
        <v>463</v>
      </c>
      <c r="B14612" s="5">
        <v>2680000</v>
      </c>
      <c r="C14612" t="s">
        <v>1902</v>
      </c>
      <c r="D14612" t="str">
        <f t="shared" si="229"/>
        <v>Townhouse</v>
      </c>
      <c r="E14612" t="s">
        <v>139</v>
      </c>
      <c r="F14612" t="str">
        <f>_xlfn.XLOOKUP(E14612,Geografiesleutel!A:A,Geografiesleutel!B:B,"",0,1)</f>
        <v>Eastern Suburbs</v>
      </c>
      <c r="G14612" s="18">
        <v>3</v>
      </c>
      <c r="H14612" s="18">
        <v>2</v>
      </c>
    </row>
    <row r="14613" spans="1:8" x14ac:dyDescent="0.25">
      <c r="A14613" s="3" t="s">
        <v>202</v>
      </c>
      <c r="B14613" s="5">
        <v>995000</v>
      </c>
      <c r="C14613" t="s">
        <v>1901</v>
      </c>
      <c r="D14613" t="str">
        <f t="shared" si="229"/>
        <v>Townhouse</v>
      </c>
      <c r="E14613" t="s">
        <v>16</v>
      </c>
      <c r="F14613" t="str">
        <f>_xlfn.XLOOKUP(E14613,Geografiesleutel!A:A,Geografiesleutel!B:B,"",0,1)</f>
        <v>Eastern Suburbs</v>
      </c>
      <c r="G14613" s="18">
        <v>2</v>
      </c>
      <c r="H14613" s="18">
        <v>2</v>
      </c>
    </row>
    <row r="14614" spans="1:8" x14ac:dyDescent="0.25">
      <c r="A14614" s="3" t="s">
        <v>210</v>
      </c>
      <c r="B14614" s="5">
        <v>2650000</v>
      </c>
      <c r="C14614" t="s">
        <v>1902</v>
      </c>
      <c r="D14614" t="str">
        <f t="shared" si="229"/>
        <v>Townhouse</v>
      </c>
      <c r="E14614" t="s">
        <v>322</v>
      </c>
      <c r="F14614" t="str">
        <f>_xlfn.XLOOKUP(E14614,Geografiesleutel!A:A,Geografiesleutel!B:B,"",0,1)</f>
        <v>Agricultural Smallholdings</v>
      </c>
      <c r="G14614" s="18">
        <v>3</v>
      </c>
      <c r="H14614" s="18">
        <v>2</v>
      </c>
    </row>
    <row r="14615" spans="1:8" x14ac:dyDescent="0.25">
      <c r="A14615" s="3" t="s">
        <v>219</v>
      </c>
      <c r="B14615" s="5">
        <v>1050000</v>
      </c>
      <c r="C14615" t="s">
        <v>1902</v>
      </c>
      <c r="D14615" t="str">
        <f t="shared" si="229"/>
        <v>Townhouse</v>
      </c>
      <c r="E14615" t="s">
        <v>112</v>
      </c>
      <c r="F14615" t="str">
        <f>_xlfn.XLOOKUP(E14615,Geografiesleutel!A:A,Geografiesleutel!B:B,"",0,1)</f>
        <v>Northern Suburbs</v>
      </c>
      <c r="G14615" s="18">
        <v>3</v>
      </c>
      <c r="H14615" s="18" t="s">
        <v>2650</v>
      </c>
    </row>
    <row r="14616" spans="1:8" x14ac:dyDescent="0.25">
      <c r="A14616" s="3" t="s">
        <v>918</v>
      </c>
      <c r="B14616" s="5">
        <v>1260000</v>
      </c>
      <c r="C14616" t="s">
        <v>1901</v>
      </c>
      <c r="D14616" t="str">
        <f t="shared" si="229"/>
        <v>Townhouse</v>
      </c>
      <c r="E14616" t="s">
        <v>289</v>
      </c>
      <c r="F14616" t="str">
        <f>_xlfn.XLOOKUP(E14616,Geografiesleutel!A:A,Geografiesleutel!B:B,"",0,1)</f>
        <v>Agricultural Smallholdings</v>
      </c>
      <c r="G14616" s="18">
        <v>2</v>
      </c>
      <c r="H14616" s="18">
        <v>2</v>
      </c>
    </row>
    <row r="14617" spans="1:8" x14ac:dyDescent="0.25">
      <c r="A14617" s="3" t="s">
        <v>1990</v>
      </c>
      <c r="B14617" s="5">
        <v>976500</v>
      </c>
      <c r="C14617" t="s">
        <v>1913</v>
      </c>
      <c r="D14617" t="str">
        <f t="shared" si="229"/>
        <v>Townhouse</v>
      </c>
      <c r="E14617" t="s">
        <v>735</v>
      </c>
      <c r="F14617" t="str">
        <f>_xlfn.XLOOKUP(E14617,Geografiesleutel!A:A,Geografiesleutel!B:B,"",0,1)</f>
        <v>Agricultural Smallholdings</v>
      </c>
      <c r="G14617" s="18">
        <v>1</v>
      </c>
      <c r="H14617" s="18">
        <v>1</v>
      </c>
    </row>
    <row r="14618" spans="1:8" x14ac:dyDescent="0.25">
      <c r="A14618" s="3" t="s">
        <v>187</v>
      </c>
      <c r="B14618" s="5">
        <v>1550000</v>
      </c>
      <c r="C14618" t="s">
        <v>1902</v>
      </c>
      <c r="D14618" t="str">
        <f t="shared" si="229"/>
        <v>Townhouse</v>
      </c>
      <c r="E14618" t="s">
        <v>66</v>
      </c>
      <c r="F14618" t="str">
        <f>_xlfn.XLOOKUP(E14618,Geografiesleutel!A:A,Geografiesleutel!B:B,"",0,1)</f>
        <v>Northern Suburbs</v>
      </c>
      <c r="G14618" s="18">
        <v>3</v>
      </c>
      <c r="H14618" s="18">
        <v>2</v>
      </c>
    </row>
    <row r="14619" spans="1:8" x14ac:dyDescent="0.25">
      <c r="A14619" s="3" t="s">
        <v>176</v>
      </c>
      <c r="B14619" s="5">
        <v>1295000</v>
      </c>
      <c r="C14619" t="s">
        <v>1901</v>
      </c>
      <c r="D14619" t="str">
        <f t="shared" si="229"/>
        <v>Townhouse</v>
      </c>
      <c r="E14619" t="s">
        <v>28</v>
      </c>
      <c r="F14619" t="str">
        <f>_xlfn.XLOOKUP(E14619,Geografiesleutel!A:A,Geografiesleutel!B:B,"",0,1)</f>
        <v>Eastern Suburbs</v>
      </c>
      <c r="G14619" s="18">
        <v>2</v>
      </c>
      <c r="H14619" s="18">
        <v>2</v>
      </c>
    </row>
    <row r="14620" spans="1:8" x14ac:dyDescent="0.25">
      <c r="A14620" s="3" t="s">
        <v>1501</v>
      </c>
      <c r="B14620" s="5">
        <v>745000</v>
      </c>
      <c r="C14620" t="s">
        <v>1901</v>
      </c>
      <c r="D14620" t="str">
        <f t="shared" si="229"/>
        <v>Townhouse</v>
      </c>
      <c r="E14620" t="s">
        <v>141</v>
      </c>
      <c r="F14620" t="str">
        <f>_xlfn.XLOOKUP(E14620,Geografiesleutel!A:A,Geografiesleutel!B:B,"",0,1)</f>
        <v>Agricultural Smallholdings</v>
      </c>
      <c r="G14620" s="18">
        <v>2</v>
      </c>
      <c r="H14620" s="18">
        <v>1</v>
      </c>
    </row>
    <row r="14621" spans="1:8" x14ac:dyDescent="0.25">
      <c r="A14621" s="3" t="s">
        <v>1650</v>
      </c>
      <c r="B14621" s="5">
        <v>679000</v>
      </c>
      <c r="C14621" t="s">
        <v>1902</v>
      </c>
      <c r="D14621" t="str">
        <f t="shared" si="229"/>
        <v>Townhouse</v>
      </c>
      <c r="E14621" t="s">
        <v>68</v>
      </c>
      <c r="F14621" t="str">
        <f>_xlfn.XLOOKUP(E14621,Geografiesleutel!A:A,Geografiesleutel!B:B,"",0,1)</f>
        <v>Northern Suburbs</v>
      </c>
      <c r="G14621" s="18">
        <v>3</v>
      </c>
      <c r="H14621" s="18">
        <v>2</v>
      </c>
    </row>
    <row r="14622" spans="1:8" x14ac:dyDescent="0.25">
      <c r="A14622" s="3" t="s">
        <v>947</v>
      </c>
      <c r="B14622" s="5">
        <v>2775000</v>
      </c>
      <c r="C14622" t="s">
        <v>1902</v>
      </c>
      <c r="D14622" t="str">
        <f t="shared" si="229"/>
        <v>Townhouse</v>
      </c>
      <c r="E14622" t="s">
        <v>139</v>
      </c>
      <c r="F14622" t="str">
        <f>_xlfn.XLOOKUP(E14622,Geografiesleutel!A:A,Geografiesleutel!B:B,"",0,1)</f>
        <v>Eastern Suburbs</v>
      </c>
      <c r="G14622" s="18">
        <v>3</v>
      </c>
      <c r="H14622" s="18" t="s">
        <v>2646</v>
      </c>
    </row>
    <row r="14623" spans="1:8" x14ac:dyDescent="0.25">
      <c r="A14623" s="3" t="s">
        <v>206</v>
      </c>
      <c r="B14623" s="5">
        <v>2400000</v>
      </c>
      <c r="C14623" t="s">
        <v>1901</v>
      </c>
      <c r="D14623" t="str">
        <f t="shared" si="229"/>
        <v>Townhouse</v>
      </c>
      <c r="E14623" t="s">
        <v>209</v>
      </c>
      <c r="F14623" t="str">
        <f>_xlfn.XLOOKUP(E14623,Geografiesleutel!A:A,Geografiesleutel!B:B,"",0,1)</f>
        <v>Eastern Suburbs</v>
      </c>
      <c r="G14623" s="18">
        <v>2</v>
      </c>
      <c r="H14623" s="18">
        <v>2</v>
      </c>
    </row>
    <row r="14624" spans="1:8" x14ac:dyDescent="0.25">
      <c r="A14624" s="3" t="s">
        <v>1470</v>
      </c>
      <c r="B14624" s="5">
        <v>440000</v>
      </c>
      <c r="C14624" t="s">
        <v>1913</v>
      </c>
      <c r="D14624" t="str">
        <f t="shared" si="229"/>
        <v>Townhouse</v>
      </c>
      <c r="E14624" t="s">
        <v>643</v>
      </c>
      <c r="F14624" t="str">
        <f>_xlfn.XLOOKUP(E14624,Geografiesleutel!A:A,Geografiesleutel!B:B,"",0,1)</f>
        <v>Northern Suburbs</v>
      </c>
      <c r="G14624" s="18">
        <v>1</v>
      </c>
      <c r="H14624" s="18">
        <v>1</v>
      </c>
    </row>
    <row r="14625" spans="1:8" x14ac:dyDescent="0.25">
      <c r="A14625" s="3" t="s">
        <v>395</v>
      </c>
      <c r="B14625" s="5">
        <v>1370000</v>
      </c>
      <c r="C14625" t="s">
        <v>1902</v>
      </c>
      <c r="D14625" t="str">
        <f t="shared" si="229"/>
        <v>Townhouse</v>
      </c>
      <c r="E14625" t="s">
        <v>264</v>
      </c>
      <c r="F14625" t="str">
        <f>_xlfn.XLOOKUP(E14625,Geografiesleutel!A:A,Geografiesleutel!B:B,"",0,1)</f>
        <v>Eastern Suburbs</v>
      </c>
      <c r="G14625" s="18">
        <v>3</v>
      </c>
      <c r="H14625" s="18">
        <v>2</v>
      </c>
    </row>
    <row r="14626" spans="1:8" x14ac:dyDescent="0.25">
      <c r="A14626" s="3" t="s">
        <v>143</v>
      </c>
      <c r="B14626" s="5">
        <v>1300000</v>
      </c>
      <c r="C14626" t="s">
        <v>1901</v>
      </c>
      <c r="D14626" t="str">
        <f t="shared" si="229"/>
        <v>Townhouse</v>
      </c>
      <c r="E14626" t="s">
        <v>285</v>
      </c>
      <c r="F14626" t="str">
        <f>_xlfn.XLOOKUP(E14626,Geografiesleutel!A:A,Geografiesleutel!B:B,"",0,1)</f>
        <v>Eastern Suburbs</v>
      </c>
      <c r="G14626" s="18">
        <v>2</v>
      </c>
      <c r="H14626" s="18">
        <v>2</v>
      </c>
    </row>
    <row r="14627" spans="1:8" x14ac:dyDescent="0.25">
      <c r="A14627" s="3" t="s">
        <v>148</v>
      </c>
      <c r="B14627" s="5">
        <v>1799000</v>
      </c>
      <c r="C14627" t="s">
        <v>1903</v>
      </c>
      <c r="D14627" t="str">
        <f t="shared" si="229"/>
        <v>Townhouse</v>
      </c>
      <c r="E14627" t="s">
        <v>46</v>
      </c>
      <c r="F14627" t="str">
        <f>_xlfn.XLOOKUP(E14627,Geografiesleutel!A:A,Geografiesleutel!B:B,"",0,1)</f>
        <v>Eastern Suburbs</v>
      </c>
      <c r="G14627" s="18">
        <v>4</v>
      </c>
      <c r="H14627" s="18">
        <v>3</v>
      </c>
    </row>
    <row r="14628" spans="1:8" x14ac:dyDescent="0.25">
      <c r="A14628" s="3" t="s">
        <v>1289</v>
      </c>
      <c r="B14628" s="5">
        <v>1765000</v>
      </c>
      <c r="C14628" t="s">
        <v>1901</v>
      </c>
      <c r="D14628" t="str">
        <f t="shared" si="229"/>
        <v>Townhouse</v>
      </c>
      <c r="E14628" t="s">
        <v>360</v>
      </c>
      <c r="F14628" t="str">
        <f>_xlfn.XLOOKUP(E14628,Geografiesleutel!A:A,Geografiesleutel!B:B,"",0,1)</f>
        <v>Eastern Suburbs</v>
      </c>
      <c r="G14628" s="18">
        <v>2</v>
      </c>
      <c r="H14628" s="18">
        <v>1</v>
      </c>
    </row>
    <row r="14629" spans="1:8" x14ac:dyDescent="0.25">
      <c r="A14629" s="3" t="s">
        <v>918</v>
      </c>
      <c r="B14629" s="5">
        <v>1260000</v>
      </c>
      <c r="C14629" t="s">
        <v>1901</v>
      </c>
      <c r="D14629" t="str">
        <f t="shared" si="229"/>
        <v>Townhouse</v>
      </c>
      <c r="E14629" t="s">
        <v>264</v>
      </c>
      <c r="F14629" t="str">
        <f>_xlfn.XLOOKUP(E14629,Geografiesleutel!A:A,Geografiesleutel!B:B,"",0,1)</f>
        <v>Eastern Suburbs</v>
      </c>
      <c r="G14629" s="18">
        <v>2</v>
      </c>
      <c r="H14629" s="18">
        <v>1</v>
      </c>
    </row>
    <row r="14630" spans="1:8" x14ac:dyDescent="0.25">
      <c r="A14630" s="3" t="s">
        <v>347</v>
      </c>
      <c r="B14630" s="5">
        <v>2395000</v>
      </c>
      <c r="C14630" t="s">
        <v>1902</v>
      </c>
      <c r="D14630" t="str">
        <f t="shared" si="229"/>
        <v>Townhouse</v>
      </c>
      <c r="E14630" t="s">
        <v>773</v>
      </c>
      <c r="F14630" t="str">
        <f>_xlfn.XLOOKUP(E14630,Geografiesleutel!A:A,Geografiesleutel!B:B,"",0,1)</f>
        <v>Eastern Suburbs</v>
      </c>
      <c r="G14630" s="18">
        <v>3</v>
      </c>
      <c r="H14630" s="18">
        <v>3</v>
      </c>
    </row>
    <row r="14631" spans="1:8" x14ac:dyDescent="0.25">
      <c r="A14631" s="3" t="s">
        <v>96</v>
      </c>
      <c r="B14631" s="5">
        <v>1995000</v>
      </c>
      <c r="C14631" t="s">
        <v>1902</v>
      </c>
      <c r="D14631" t="str">
        <f t="shared" si="229"/>
        <v>Townhouse</v>
      </c>
      <c r="E14631" t="s">
        <v>152</v>
      </c>
      <c r="F14631" t="str">
        <f>_xlfn.XLOOKUP(E14631,Geografiesleutel!A:A,Geografiesleutel!B:B,"",0,1)</f>
        <v>Eastern Suburbs</v>
      </c>
      <c r="G14631" s="18">
        <v>3</v>
      </c>
      <c r="H14631" s="18">
        <v>2</v>
      </c>
    </row>
    <row r="14632" spans="1:8" x14ac:dyDescent="0.25">
      <c r="A14632" s="3" t="s">
        <v>150</v>
      </c>
      <c r="B14632" s="5">
        <v>1350000</v>
      </c>
      <c r="C14632" t="s">
        <v>1901</v>
      </c>
      <c r="D14632" t="str">
        <f t="shared" si="229"/>
        <v>Townhouse</v>
      </c>
      <c r="E14632" t="s">
        <v>35</v>
      </c>
      <c r="F14632" t="str">
        <f>_xlfn.XLOOKUP(E14632,Geografiesleutel!A:A,Geografiesleutel!B:B,"",0,1)</f>
        <v>Northern Suburbs</v>
      </c>
      <c r="G14632" s="18">
        <v>2</v>
      </c>
      <c r="H14632" s="18">
        <v>1</v>
      </c>
    </row>
    <row r="14633" spans="1:8" x14ac:dyDescent="0.25">
      <c r="A14633" s="3" t="s">
        <v>65</v>
      </c>
      <c r="B14633" s="5">
        <v>1390000</v>
      </c>
      <c r="C14633" t="s">
        <v>1902</v>
      </c>
      <c r="D14633" t="str">
        <f t="shared" si="229"/>
        <v>Townhouse</v>
      </c>
      <c r="E14633" t="s">
        <v>46</v>
      </c>
      <c r="F14633" t="str">
        <f>_xlfn.XLOOKUP(E14633,Geografiesleutel!A:A,Geografiesleutel!B:B,"",0,1)</f>
        <v>Eastern Suburbs</v>
      </c>
      <c r="G14633" s="18">
        <v>3</v>
      </c>
      <c r="H14633" s="18">
        <v>2</v>
      </c>
    </row>
    <row r="14634" spans="1:8" x14ac:dyDescent="0.25">
      <c r="A14634" s="3" t="s">
        <v>316</v>
      </c>
      <c r="B14634" s="5">
        <v>2850000</v>
      </c>
      <c r="C14634" t="s">
        <v>1902</v>
      </c>
      <c r="D14634" t="str">
        <f t="shared" si="229"/>
        <v>Townhouse</v>
      </c>
      <c r="E14634" t="s">
        <v>139</v>
      </c>
      <c r="F14634" t="str">
        <f>_xlfn.XLOOKUP(E14634,Geografiesleutel!A:A,Geografiesleutel!B:B,"",0,1)</f>
        <v>Eastern Suburbs</v>
      </c>
      <c r="G14634" s="18">
        <v>3</v>
      </c>
      <c r="H14634" s="18">
        <v>2</v>
      </c>
    </row>
    <row r="14635" spans="1:8" x14ac:dyDescent="0.25">
      <c r="A14635" s="3" t="s">
        <v>36</v>
      </c>
      <c r="B14635" s="5">
        <v>1750000</v>
      </c>
      <c r="C14635" t="s">
        <v>1902</v>
      </c>
      <c r="D14635" t="str">
        <f t="shared" si="229"/>
        <v>Townhouse</v>
      </c>
      <c r="E14635" t="s">
        <v>46</v>
      </c>
      <c r="F14635" t="str">
        <f>_xlfn.XLOOKUP(E14635,Geografiesleutel!A:A,Geografiesleutel!B:B,"",0,1)</f>
        <v>Eastern Suburbs</v>
      </c>
      <c r="G14635" s="18">
        <v>3</v>
      </c>
      <c r="H14635" s="18">
        <v>2</v>
      </c>
    </row>
    <row r="14636" spans="1:8" x14ac:dyDescent="0.25">
      <c r="A14636" s="3" t="s">
        <v>150</v>
      </c>
      <c r="B14636" s="5">
        <v>1350000</v>
      </c>
      <c r="C14636" t="s">
        <v>1902</v>
      </c>
      <c r="D14636" t="str">
        <f t="shared" si="229"/>
        <v>Townhouse</v>
      </c>
      <c r="E14636" t="s">
        <v>28</v>
      </c>
      <c r="F14636" t="str">
        <f>_xlfn.XLOOKUP(E14636,Geografiesleutel!A:A,Geografiesleutel!B:B,"",0,1)</f>
        <v>Eastern Suburbs</v>
      </c>
      <c r="G14636" s="18">
        <v>3</v>
      </c>
      <c r="H14636" s="18">
        <v>1</v>
      </c>
    </row>
    <row r="14637" spans="1:8" x14ac:dyDescent="0.25">
      <c r="A14637" s="3" t="s">
        <v>265</v>
      </c>
      <c r="B14637" s="5">
        <v>1600000</v>
      </c>
      <c r="C14637" t="s">
        <v>1902</v>
      </c>
      <c r="D14637" t="str">
        <f t="shared" si="229"/>
        <v>Townhouse</v>
      </c>
      <c r="E14637" t="s">
        <v>16</v>
      </c>
      <c r="F14637" t="str">
        <f>_xlfn.XLOOKUP(E14637,Geografiesleutel!A:A,Geografiesleutel!B:B,"",0,1)</f>
        <v>Eastern Suburbs</v>
      </c>
      <c r="G14637" s="18">
        <v>3</v>
      </c>
      <c r="H14637" s="18">
        <v>2</v>
      </c>
    </row>
    <row r="14638" spans="1:8" x14ac:dyDescent="0.25">
      <c r="A14638" s="3" t="s">
        <v>265</v>
      </c>
      <c r="B14638" s="5">
        <v>1600000</v>
      </c>
      <c r="C14638" t="s">
        <v>1902</v>
      </c>
      <c r="D14638" t="str">
        <f t="shared" si="229"/>
        <v>Townhouse</v>
      </c>
      <c r="E14638" t="s">
        <v>16</v>
      </c>
      <c r="F14638" t="str">
        <f>_xlfn.XLOOKUP(E14638,Geografiesleutel!A:A,Geografiesleutel!B:B,"",0,1)</f>
        <v>Eastern Suburbs</v>
      </c>
      <c r="G14638" s="18">
        <v>3</v>
      </c>
      <c r="H14638" s="18">
        <v>2</v>
      </c>
    </row>
    <row r="14639" spans="1:8" x14ac:dyDescent="0.25">
      <c r="A14639" s="3" t="s">
        <v>1423</v>
      </c>
      <c r="B14639" s="5">
        <v>560000</v>
      </c>
      <c r="C14639" t="s">
        <v>1901</v>
      </c>
      <c r="D14639" t="str">
        <f t="shared" ref="D14639:D14698" si="230">TRIM(RIGHT(SUBSTITUTE(C14639," ",REPT(" ",LEN(C14639))),LEN(C14639)))</f>
        <v>Townhouse</v>
      </c>
      <c r="E14639" t="s">
        <v>229</v>
      </c>
      <c r="F14639" t="str">
        <f>_xlfn.XLOOKUP(E14639,Geografiesleutel!A:A,Geografiesleutel!B:B,"",0,1)</f>
        <v>Western Suburbs</v>
      </c>
      <c r="G14639" s="18">
        <v>2</v>
      </c>
      <c r="H14639" s="18" t="s">
        <v>2650</v>
      </c>
    </row>
    <row r="14640" spans="1:8" x14ac:dyDescent="0.25">
      <c r="A14640" s="3" t="s">
        <v>296</v>
      </c>
      <c r="B14640" s="5">
        <v>795000</v>
      </c>
      <c r="C14640" t="s">
        <v>1902</v>
      </c>
      <c r="D14640" t="str">
        <f t="shared" si="230"/>
        <v>Townhouse</v>
      </c>
      <c r="E14640" t="s">
        <v>52</v>
      </c>
      <c r="F14640" t="str">
        <f>_xlfn.XLOOKUP(E14640,Geografiesleutel!A:A,Geografiesleutel!B:B,"",0,1)</f>
        <v>Northern Suburbs</v>
      </c>
      <c r="G14640" s="18">
        <v>3</v>
      </c>
      <c r="H14640" s="18">
        <v>2</v>
      </c>
    </row>
    <row r="14641" spans="1:8" x14ac:dyDescent="0.25">
      <c r="A14641" s="3" t="s">
        <v>444</v>
      </c>
      <c r="B14641" s="5">
        <v>450000</v>
      </c>
      <c r="C14641" t="s">
        <v>1913</v>
      </c>
      <c r="D14641" t="str">
        <f t="shared" si="230"/>
        <v>Townhouse</v>
      </c>
      <c r="E14641" t="s">
        <v>116</v>
      </c>
      <c r="F14641" t="str">
        <f>_xlfn.XLOOKUP(E14641,Geografiesleutel!A:A,Geografiesleutel!B:B,"",0,1)</f>
        <v>Western Suburbs</v>
      </c>
      <c r="G14641" s="18">
        <v>1</v>
      </c>
      <c r="H14641" s="18">
        <v>2</v>
      </c>
    </row>
    <row r="14642" spans="1:8" x14ac:dyDescent="0.25">
      <c r="A14642" s="3" t="s">
        <v>1111</v>
      </c>
      <c r="B14642" s="5">
        <v>985000</v>
      </c>
      <c r="C14642" t="s">
        <v>1902</v>
      </c>
      <c r="D14642" t="str">
        <f t="shared" si="230"/>
        <v>Townhouse</v>
      </c>
      <c r="E14642" t="s">
        <v>35</v>
      </c>
      <c r="F14642" t="str">
        <f>_xlfn.XLOOKUP(E14642,Geografiesleutel!A:A,Geografiesleutel!B:B,"",0,1)</f>
        <v>Northern Suburbs</v>
      </c>
      <c r="G14642" s="18">
        <v>3</v>
      </c>
      <c r="H14642" s="18">
        <v>2</v>
      </c>
    </row>
    <row r="14643" spans="1:8" x14ac:dyDescent="0.25">
      <c r="A14643" s="3" t="s">
        <v>867</v>
      </c>
      <c r="B14643" s="5">
        <v>1120000</v>
      </c>
      <c r="C14643" t="s">
        <v>1901</v>
      </c>
      <c r="D14643" t="str">
        <f t="shared" si="230"/>
        <v>Townhouse</v>
      </c>
      <c r="E14643" t="s">
        <v>28</v>
      </c>
      <c r="F14643" t="str">
        <f>_xlfn.XLOOKUP(E14643,Geografiesleutel!A:A,Geografiesleutel!B:B,"",0,1)</f>
        <v>Eastern Suburbs</v>
      </c>
      <c r="G14643" s="18">
        <v>2</v>
      </c>
      <c r="H14643" s="18">
        <v>1</v>
      </c>
    </row>
    <row r="14644" spans="1:8" x14ac:dyDescent="0.25">
      <c r="A14644" s="3" t="s">
        <v>41</v>
      </c>
      <c r="B14644" s="5">
        <v>2500000</v>
      </c>
      <c r="C14644" t="s">
        <v>1914</v>
      </c>
      <c r="D14644" t="str">
        <f t="shared" si="230"/>
        <v>Townhouse</v>
      </c>
      <c r="E14644" t="s">
        <v>264</v>
      </c>
      <c r="F14644" t="str">
        <f>_xlfn.XLOOKUP(E14644,Geografiesleutel!A:A,Geografiesleutel!B:B,"",0,1)</f>
        <v>Eastern Suburbs</v>
      </c>
      <c r="G14644" s="18">
        <v>5</v>
      </c>
      <c r="H14644" s="18">
        <v>3</v>
      </c>
    </row>
    <row r="14645" spans="1:8" x14ac:dyDescent="0.25">
      <c r="A14645" s="3" t="s">
        <v>219</v>
      </c>
      <c r="B14645" s="5">
        <v>1050000</v>
      </c>
      <c r="C14645" t="s">
        <v>1901</v>
      </c>
      <c r="D14645" t="str">
        <f t="shared" si="230"/>
        <v>Townhouse</v>
      </c>
      <c r="E14645" t="s">
        <v>97</v>
      </c>
      <c r="F14645" t="str">
        <f>_xlfn.XLOOKUP(E14645,Geografiesleutel!A:A,Geografiesleutel!B:B,"",0,1)</f>
        <v>Northern Suburbs</v>
      </c>
      <c r="G14645" s="18">
        <v>2</v>
      </c>
      <c r="H14645" s="18">
        <v>1</v>
      </c>
    </row>
    <row r="14646" spans="1:8" x14ac:dyDescent="0.25">
      <c r="A14646" s="3" t="s">
        <v>586</v>
      </c>
      <c r="B14646" s="5">
        <v>945000</v>
      </c>
      <c r="C14646" t="s">
        <v>1901</v>
      </c>
      <c r="D14646" t="str">
        <f t="shared" si="230"/>
        <v>Townhouse</v>
      </c>
      <c r="E14646" t="s">
        <v>418</v>
      </c>
      <c r="F14646" t="str">
        <f>_xlfn.XLOOKUP(E14646,Geografiesleutel!A:A,Geografiesleutel!B:B,"",0,1)</f>
        <v>Eastern Suburbs</v>
      </c>
      <c r="G14646" s="18">
        <v>2</v>
      </c>
      <c r="H14646" s="18">
        <v>1</v>
      </c>
    </row>
    <row r="14647" spans="1:8" x14ac:dyDescent="0.25">
      <c r="A14647" s="3" t="s">
        <v>1459</v>
      </c>
      <c r="B14647" s="5">
        <v>520000</v>
      </c>
      <c r="C14647" t="s">
        <v>1901</v>
      </c>
      <c r="D14647" t="str">
        <f t="shared" si="230"/>
        <v>Townhouse</v>
      </c>
      <c r="E14647" t="s">
        <v>487</v>
      </c>
      <c r="F14647" t="str">
        <f>_xlfn.XLOOKUP(E14647,Geografiesleutel!A:A,Geografiesleutel!B:B,"",0,1)</f>
        <v>CBD</v>
      </c>
      <c r="G14647" s="18">
        <v>2</v>
      </c>
      <c r="H14647" s="18">
        <v>2</v>
      </c>
    </row>
    <row r="14648" spans="1:8" x14ac:dyDescent="0.25">
      <c r="A14648" s="3" t="s">
        <v>700</v>
      </c>
      <c r="B14648" s="5">
        <v>780000</v>
      </c>
      <c r="C14648" t="s">
        <v>1901</v>
      </c>
      <c r="D14648" t="str">
        <f t="shared" si="230"/>
        <v>Townhouse</v>
      </c>
      <c r="E14648" t="s">
        <v>101</v>
      </c>
      <c r="F14648" t="str">
        <f>_xlfn.XLOOKUP(E14648,Geografiesleutel!A:A,Geografiesleutel!B:B,"",0,1)</f>
        <v>Eastern Suburbs</v>
      </c>
      <c r="G14648" s="18">
        <v>2</v>
      </c>
      <c r="H14648" s="18">
        <v>2</v>
      </c>
    </row>
    <row r="14649" spans="1:8" x14ac:dyDescent="0.25">
      <c r="A14649" s="3" t="s">
        <v>75</v>
      </c>
      <c r="B14649" s="5">
        <v>1470000</v>
      </c>
      <c r="C14649" t="s">
        <v>1902</v>
      </c>
      <c r="D14649" t="str">
        <f t="shared" si="230"/>
        <v>Townhouse</v>
      </c>
      <c r="E14649" t="s">
        <v>141</v>
      </c>
      <c r="F14649" t="str">
        <f>_xlfn.XLOOKUP(E14649,Geografiesleutel!A:A,Geografiesleutel!B:B,"",0,1)</f>
        <v>Agricultural Smallholdings</v>
      </c>
      <c r="G14649" s="18">
        <v>3</v>
      </c>
      <c r="H14649" s="18">
        <v>2</v>
      </c>
    </row>
    <row r="14650" spans="1:8" x14ac:dyDescent="0.25">
      <c r="A14650" s="3" t="s">
        <v>557</v>
      </c>
      <c r="B14650" s="5">
        <v>1099000</v>
      </c>
      <c r="C14650" t="s">
        <v>1902</v>
      </c>
      <c r="D14650" t="str">
        <f t="shared" si="230"/>
        <v>Townhouse</v>
      </c>
      <c r="E14650" t="s">
        <v>595</v>
      </c>
      <c r="F14650" t="str">
        <f>_xlfn.XLOOKUP(E14650,Geografiesleutel!A:A,Geografiesleutel!B:B,"",0,1)</f>
        <v>Agricultural Smallholdings</v>
      </c>
      <c r="G14650" s="18">
        <v>3</v>
      </c>
      <c r="H14650" s="18">
        <v>2</v>
      </c>
    </row>
    <row r="14651" spans="1:8" x14ac:dyDescent="0.25">
      <c r="A14651" s="3" t="s">
        <v>27</v>
      </c>
      <c r="B14651" s="5">
        <v>2250000</v>
      </c>
      <c r="C14651" t="s">
        <v>1902</v>
      </c>
      <c r="D14651" t="str">
        <f t="shared" si="230"/>
        <v>Townhouse</v>
      </c>
      <c r="E14651" t="s">
        <v>139</v>
      </c>
      <c r="F14651" t="str">
        <f>_xlfn.XLOOKUP(E14651,Geografiesleutel!A:A,Geografiesleutel!B:B,"",0,1)</f>
        <v>Eastern Suburbs</v>
      </c>
      <c r="G14651" s="18">
        <v>3</v>
      </c>
      <c r="H14651" s="18">
        <v>2</v>
      </c>
    </row>
    <row r="14652" spans="1:8" x14ac:dyDescent="0.25">
      <c r="A14652" s="3" t="s">
        <v>1642</v>
      </c>
      <c r="B14652" s="5">
        <v>1349000</v>
      </c>
      <c r="C14652" t="s">
        <v>1902</v>
      </c>
      <c r="D14652" t="str">
        <f t="shared" si="230"/>
        <v>Townhouse</v>
      </c>
      <c r="E14652" t="s">
        <v>134</v>
      </c>
      <c r="F14652" t="str">
        <f>_xlfn.XLOOKUP(E14652,Geografiesleutel!A:A,Geografiesleutel!B:B,"",0,1)</f>
        <v>Eastern Suburbs</v>
      </c>
      <c r="G14652" s="18">
        <v>3</v>
      </c>
      <c r="H14652" s="18">
        <v>2</v>
      </c>
    </row>
    <row r="14653" spans="1:8" x14ac:dyDescent="0.25">
      <c r="A14653" s="3" t="s">
        <v>296</v>
      </c>
      <c r="B14653" s="5">
        <v>795000</v>
      </c>
      <c r="C14653" t="s">
        <v>1902</v>
      </c>
      <c r="D14653" t="str">
        <f t="shared" si="230"/>
        <v>Townhouse</v>
      </c>
      <c r="E14653" t="s">
        <v>97</v>
      </c>
      <c r="F14653" t="str">
        <f>_xlfn.XLOOKUP(E14653,Geografiesleutel!A:A,Geografiesleutel!B:B,"",0,1)</f>
        <v>Northern Suburbs</v>
      </c>
      <c r="G14653" s="18">
        <v>3</v>
      </c>
      <c r="H14653" s="18">
        <v>2</v>
      </c>
    </row>
    <row r="14654" spans="1:8" x14ac:dyDescent="0.25">
      <c r="A14654" s="3" t="s">
        <v>393</v>
      </c>
      <c r="B14654" s="5">
        <v>895000</v>
      </c>
      <c r="C14654" t="s">
        <v>1901</v>
      </c>
      <c r="D14654" t="str">
        <f t="shared" si="230"/>
        <v>Townhouse</v>
      </c>
      <c r="E14654" t="s">
        <v>101</v>
      </c>
      <c r="F14654" t="str">
        <f>_xlfn.XLOOKUP(E14654,Geografiesleutel!A:A,Geografiesleutel!B:B,"",0,1)</f>
        <v>Eastern Suburbs</v>
      </c>
      <c r="G14654" s="18">
        <v>2</v>
      </c>
      <c r="H14654" s="18">
        <v>1</v>
      </c>
    </row>
    <row r="14655" spans="1:8" x14ac:dyDescent="0.25">
      <c r="A14655" s="3" t="s">
        <v>241</v>
      </c>
      <c r="B14655" s="5">
        <v>3150000</v>
      </c>
      <c r="C14655" t="s">
        <v>1902</v>
      </c>
      <c r="D14655" t="str">
        <f t="shared" si="230"/>
        <v>Townhouse</v>
      </c>
      <c r="E14655" t="s">
        <v>233</v>
      </c>
      <c r="F14655" t="str">
        <f>_xlfn.XLOOKUP(E14655,Geografiesleutel!A:A,Geografiesleutel!B:B,"",0,1)</f>
        <v>Eastern Suburbs</v>
      </c>
      <c r="G14655" s="18">
        <v>3</v>
      </c>
      <c r="H14655" s="18" t="s">
        <v>2648</v>
      </c>
    </row>
    <row r="14656" spans="1:8" x14ac:dyDescent="0.25">
      <c r="A14656" s="3" t="s">
        <v>683</v>
      </c>
      <c r="B14656" s="5">
        <v>910000</v>
      </c>
      <c r="C14656" t="s">
        <v>1902</v>
      </c>
      <c r="D14656" t="str">
        <f t="shared" si="230"/>
        <v>Townhouse</v>
      </c>
      <c r="E14656" t="s">
        <v>227</v>
      </c>
      <c r="F14656" t="str">
        <f>_xlfn.XLOOKUP(E14656,Geografiesleutel!A:A,Geografiesleutel!B:B,"",0,1)</f>
        <v>Western Suburbs</v>
      </c>
      <c r="G14656" s="18">
        <v>3</v>
      </c>
      <c r="H14656" s="18">
        <v>1</v>
      </c>
    </row>
    <row r="14657" spans="1:8" x14ac:dyDescent="0.25">
      <c r="A14657" s="3" t="s">
        <v>150</v>
      </c>
      <c r="B14657" s="5">
        <v>1350000</v>
      </c>
      <c r="C14657" t="s">
        <v>1902</v>
      </c>
      <c r="D14657" t="str">
        <f t="shared" si="230"/>
        <v>Townhouse</v>
      </c>
      <c r="E14657" t="s">
        <v>883</v>
      </c>
      <c r="F14657" t="str">
        <f>_xlfn.XLOOKUP(E14657,Geografiesleutel!A:A,Geografiesleutel!B:B,"",0,1)</f>
        <v>Eastern Suburbs</v>
      </c>
      <c r="G14657" s="18">
        <v>3</v>
      </c>
      <c r="H14657" s="18">
        <v>2</v>
      </c>
    </row>
    <row r="14658" spans="1:8" x14ac:dyDescent="0.25">
      <c r="A14658" s="3" t="s">
        <v>462</v>
      </c>
      <c r="B14658" s="5">
        <v>1095000</v>
      </c>
      <c r="C14658" t="s">
        <v>1901</v>
      </c>
      <c r="D14658" t="str">
        <f t="shared" si="230"/>
        <v>Townhouse</v>
      </c>
      <c r="E14658" t="s">
        <v>46</v>
      </c>
      <c r="F14658" t="str">
        <f>_xlfn.XLOOKUP(E14658,Geografiesleutel!A:A,Geografiesleutel!B:B,"",0,1)</f>
        <v>Eastern Suburbs</v>
      </c>
      <c r="G14658" s="18">
        <v>2</v>
      </c>
      <c r="H14658" s="18">
        <v>2</v>
      </c>
    </row>
    <row r="14659" spans="1:8" x14ac:dyDescent="0.25">
      <c r="A14659" s="3" t="s">
        <v>462</v>
      </c>
      <c r="B14659" s="5">
        <v>1095000</v>
      </c>
      <c r="C14659" t="s">
        <v>1901</v>
      </c>
      <c r="D14659" t="str">
        <f t="shared" si="230"/>
        <v>Townhouse</v>
      </c>
      <c r="E14659" t="s">
        <v>46</v>
      </c>
      <c r="F14659" t="str">
        <f>_xlfn.XLOOKUP(E14659,Geografiesleutel!A:A,Geografiesleutel!B:B,"",0,1)</f>
        <v>Eastern Suburbs</v>
      </c>
      <c r="G14659" s="18">
        <v>2</v>
      </c>
      <c r="H14659" s="18">
        <v>2</v>
      </c>
    </row>
    <row r="14660" spans="1:8" x14ac:dyDescent="0.25">
      <c r="A14660" s="3" t="s">
        <v>1991</v>
      </c>
      <c r="B14660" s="5">
        <v>1023000</v>
      </c>
      <c r="C14660" t="s">
        <v>1902</v>
      </c>
      <c r="D14660" t="str">
        <f t="shared" si="230"/>
        <v>Townhouse</v>
      </c>
      <c r="E14660" t="s">
        <v>62</v>
      </c>
      <c r="F14660" t="str">
        <f>_xlfn.XLOOKUP(E14660,Geografiesleutel!A:A,Geografiesleutel!B:B,"",0,1)</f>
        <v>Northern Suburbs</v>
      </c>
      <c r="G14660" s="18">
        <v>3</v>
      </c>
      <c r="H14660" s="18" t="s">
        <v>2646</v>
      </c>
    </row>
    <row r="14661" spans="1:8" x14ac:dyDescent="0.25">
      <c r="A14661" s="3" t="s">
        <v>143</v>
      </c>
      <c r="B14661" s="5">
        <v>1300000</v>
      </c>
      <c r="C14661" t="s">
        <v>1902</v>
      </c>
      <c r="D14661" t="str">
        <f t="shared" si="230"/>
        <v>Townhouse</v>
      </c>
      <c r="E14661" t="s">
        <v>97</v>
      </c>
      <c r="F14661" t="str">
        <f>_xlfn.XLOOKUP(E14661,Geografiesleutel!A:A,Geografiesleutel!B:B,"",0,1)</f>
        <v>Northern Suburbs</v>
      </c>
      <c r="G14661" s="18">
        <v>3</v>
      </c>
      <c r="H14661" s="18" t="s">
        <v>2646</v>
      </c>
    </row>
    <row r="14662" spans="1:8" x14ac:dyDescent="0.25">
      <c r="A14662" s="3" t="s">
        <v>314</v>
      </c>
      <c r="B14662" s="5">
        <v>4950000</v>
      </c>
      <c r="C14662" t="s">
        <v>1902</v>
      </c>
      <c r="D14662" t="str">
        <f t="shared" si="230"/>
        <v>Townhouse</v>
      </c>
      <c r="E14662" t="s">
        <v>209</v>
      </c>
      <c r="F14662" t="str">
        <f>_xlfn.XLOOKUP(E14662,Geografiesleutel!A:A,Geografiesleutel!B:B,"",0,1)</f>
        <v>Eastern Suburbs</v>
      </c>
      <c r="G14662" s="18">
        <v>3</v>
      </c>
      <c r="H14662" s="18">
        <v>3</v>
      </c>
    </row>
    <row r="14663" spans="1:8" x14ac:dyDescent="0.25">
      <c r="A14663" s="3" t="s">
        <v>349</v>
      </c>
      <c r="B14663" s="5">
        <v>825000</v>
      </c>
      <c r="C14663" t="s">
        <v>1901</v>
      </c>
      <c r="D14663" t="str">
        <f t="shared" si="230"/>
        <v>Townhouse</v>
      </c>
      <c r="E14663" t="s">
        <v>68</v>
      </c>
      <c r="F14663" t="str">
        <f>_xlfn.XLOOKUP(E14663,Geografiesleutel!A:A,Geografiesleutel!B:B,"",0,1)</f>
        <v>Northern Suburbs</v>
      </c>
      <c r="G14663" s="18">
        <v>2</v>
      </c>
      <c r="H14663" s="18">
        <v>1</v>
      </c>
    </row>
    <row r="14664" spans="1:8" x14ac:dyDescent="0.25">
      <c r="A14664" s="3" t="s">
        <v>551</v>
      </c>
      <c r="B14664" s="5">
        <v>875000</v>
      </c>
      <c r="C14664" t="s">
        <v>1901</v>
      </c>
      <c r="D14664" t="str">
        <f t="shared" si="230"/>
        <v>Townhouse</v>
      </c>
      <c r="E14664" t="s">
        <v>30</v>
      </c>
      <c r="F14664" t="str">
        <f>_xlfn.XLOOKUP(E14664,Geografiesleutel!A:A,Geografiesleutel!B:B,"",0,1)</f>
        <v>Northern Suburbs</v>
      </c>
      <c r="G14664" s="18">
        <v>2</v>
      </c>
      <c r="H14664" s="18">
        <v>2</v>
      </c>
    </row>
    <row r="14665" spans="1:8" x14ac:dyDescent="0.25">
      <c r="A14665" s="3" t="s">
        <v>265</v>
      </c>
      <c r="B14665" s="5">
        <v>1600000</v>
      </c>
      <c r="C14665" t="s">
        <v>1902</v>
      </c>
      <c r="D14665" t="str">
        <f t="shared" si="230"/>
        <v>Townhouse</v>
      </c>
      <c r="E14665" t="s">
        <v>264</v>
      </c>
      <c r="F14665" t="str">
        <f>_xlfn.XLOOKUP(E14665,Geografiesleutel!A:A,Geografiesleutel!B:B,"",0,1)</f>
        <v>Eastern Suburbs</v>
      </c>
      <c r="G14665" s="18">
        <v>3</v>
      </c>
      <c r="H14665" s="18">
        <v>2</v>
      </c>
    </row>
    <row r="14666" spans="1:8" x14ac:dyDescent="0.25">
      <c r="A14666" s="3" t="s">
        <v>327</v>
      </c>
      <c r="B14666" s="5">
        <v>2999000</v>
      </c>
      <c r="C14666" t="s">
        <v>1902</v>
      </c>
      <c r="D14666" t="str">
        <f t="shared" si="230"/>
        <v>Townhouse</v>
      </c>
      <c r="E14666" t="s">
        <v>233</v>
      </c>
      <c r="F14666" t="str">
        <f>_xlfn.XLOOKUP(E14666,Geografiesleutel!A:A,Geografiesleutel!B:B,"",0,1)</f>
        <v>Eastern Suburbs</v>
      </c>
      <c r="G14666" s="18">
        <v>3</v>
      </c>
      <c r="H14666" s="18">
        <v>3</v>
      </c>
    </row>
    <row r="14667" spans="1:8" x14ac:dyDescent="0.25">
      <c r="A14667" s="3" t="s">
        <v>1992</v>
      </c>
      <c r="B14667" s="5">
        <v>1283000</v>
      </c>
      <c r="C14667" t="s">
        <v>1901</v>
      </c>
      <c r="D14667" t="str">
        <f t="shared" si="230"/>
        <v>Townhouse</v>
      </c>
      <c r="E14667" t="s">
        <v>11</v>
      </c>
      <c r="F14667" t="str">
        <f>_xlfn.XLOOKUP(E14667,Geografiesleutel!A:A,Geografiesleutel!B:B,"",0,1)</f>
        <v>Eastern Suburbs</v>
      </c>
      <c r="G14667" s="18">
        <v>2</v>
      </c>
      <c r="H14667" s="18">
        <v>2</v>
      </c>
    </row>
    <row r="14668" spans="1:8" x14ac:dyDescent="0.25">
      <c r="A14668" s="3" t="s">
        <v>1993</v>
      </c>
      <c r="B14668" s="5">
        <v>2479000</v>
      </c>
      <c r="C14668" t="s">
        <v>1902</v>
      </c>
      <c r="D14668" t="str">
        <f t="shared" si="230"/>
        <v>Townhouse</v>
      </c>
      <c r="E14668" t="s">
        <v>18</v>
      </c>
      <c r="F14668" t="str">
        <f>_xlfn.XLOOKUP(E14668,Geografiesleutel!A:A,Geografiesleutel!B:B,"",0,1)</f>
        <v>Agricultural Smallholdings</v>
      </c>
      <c r="G14668" s="18">
        <v>3</v>
      </c>
      <c r="H14668" s="18">
        <v>2</v>
      </c>
    </row>
    <row r="14669" spans="1:8" x14ac:dyDescent="0.25">
      <c r="A14669" s="3" t="s">
        <v>412</v>
      </c>
      <c r="B14669" s="5">
        <v>1195000</v>
      </c>
      <c r="C14669" t="s">
        <v>1902</v>
      </c>
      <c r="D14669" t="str">
        <f t="shared" si="230"/>
        <v>Townhouse</v>
      </c>
      <c r="E14669" t="s">
        <v>46</v>
      </c>
      <c r="F14669" t="str">
        <f>_xlfn.XLOOKUP(E14669,Geografiesleutel!A:A,Geografiesleutel!B:B,"",0,1)</f>
        <v>Eastern Suburbs</v>
      </c>
      <c r="G14669" s="18">
        <v>3</v>
      </c>
      <c r="H14669" s="18">
        <v>2</v>
      </c>
    </row>
    <row r="14670" spans="1:8" x14ac:dyDescent="0.25">
      <c r="A14670" s="3" t="s">
        <v>216</v>
      </c>
      <c r="B14670" s="5">
        <v>1100000</v>
      </c>
      <c r="C14670" t="s">
        <v>1902</v>
      </c>
      <c r="D14670" t="str">
        <f t="shared" si="230"/>
        <v>Townhouse</v>
      </c>
      <c r="E14670" t="s">
        <v>46</v>
      </c>
      <c r="F14670" t="str">
        <f>_xlfn.XLOOKUP(E14670,Geografiesleutel!A:A,Geografiesleutel!B:B,"",0,1)</f>
        <v>Eastern Suburbs</v>
      </c>
      <c r="G14670" s="18">
        <v>3</v>
      </c>
      <c r="H14670" s="18">
        <v>2</v>
      </c>
    </row>
    <row r="14671" spans="1:8" x14ac:dyDescent="0.25">
      <c r="A14671" s="3" t="s">
        <v>500</v>
      </c>
      <c r="B14671" s="5">
        <v>1870000</v>
      </c>
      <c r="C14671" t="s">
        <v>1902</v>
      </c>
      <c r="D14671" t="str">
        <f t="shared" si="230"/>
        <v>Townhouse</v>
      </c>
      <c r="E14671" t="s">
        <v>490</v>
      </c>
      <c r="F14671" t="str">
        <f>_xlfn.XLOOKUP(E14671,Geografiesleutel!A:A,Geografiesleutel!B:B,"",0,1)</f>
        <v>Agricultural Smallholdings</v>
      </c>
      <c r="G14671" s="18">
        <v>3</v>
      </c>
      <c r="H14671" s="18" t="s">
        <v>2646</v>
      </c>
    </row>
    <row r="14672" spans="1:8" x14ac:dyDescent="0.25">
      <c r="A14672" s="3" t="s">
        <v>904</v>
      </c>
      <c r="B14672" s="5">
        <v>1235000</v>
      </c>
      <c r="C14672" t="s">
        <v>1902</v>
      </c>
      <c r="D14672" t="str">
        <f t="shared" si="230"/>
        <v>Townhouse</v>
      </c>
      <c r="E14672" t="s">
        <v>134</v>
      </c>
      <c r="F14672" t="str">
        <f>_xlfn.XLOOKUP(E14672,Geografiesleutel!A:A,Geografiesleutel!B:B,"",0,1)</f>
        <v>Eastern Suburbs</v>
      </c>
      <c r="G14672" s="18">
        <v>3</v>
      </c>
      <c r="H14672" s="18">
        <v>2</v>
      </c>
    </row>
    <row r="14673" spans="1:8" x14ac:dyDescent="0.25">
      <c r="A14673" s="3" t="s">
        <v>292</v>
      </c>
      <c r="B14673" s="5">
        <v>1280000</v>
      </c>
      <c r="C14673" t="s">
        <v>1902</v>
      </c>
      <c r="D14673" t="str">
        <f t="shared" si="230"/>
        <v>Townhouse</v>
      </c>
      <c r="E14673" t="s">
        <v>101</v>
      </c>
      <c r="F14673" t="str">
        <f>_xlfn.XLOOKUP(E14673,Geografiesleutel!A:A,Geografiesleutel!B:B,"",0,1)</f>
        <v>Eastern Suburbs</v>
      </c>
      <c r="G14673" s="18">
        <v>3</v>
      </c>
      <c r="H14673" s="18">
        <v>2</v>
      </c>
    </row>
    <row r="14674" spans="1:8" x14ac:dyDescent="0.25">
      <c r="A14674" s="3" t="s">
        <v>591</v>
      </c>
      <c r="B14674" s="5">
        <v>710000</v>
      </c>
      <c r="C14674" t="s">
        <v>1901</v>
      </c>
      <c r="D14674" t="str">
        <f t="shared" si="230"/>
        <v>Townhouse</v>
      </c>
      <c r="E14674" t="s">
        <v>118</v>
      </c>
      <c r="F14674" t="str">
        <f>_xlfn.XLOOKUP(E14674,Geografiesleutel!A:A,Geografiesleutel!B:B,"",0,1)</f>
        <v>Northern Suburbs</v>
      </c>
      <c r="G14674" s="18">
        <v>2</v>
      </c>
      <c r="H14674" s="18">
        <v>1</v>
      </c>
    </row>
    <row r="14675" spans="1:8" x14ac:dyDescent="0.25">
      <c r="A14675" s="3" t="s">
        <v>392</v>
      </c>
      <c r="B14675" s="5">
        <v>940000</v>
      </c>
      <c r="C14675" t="s">
        <v>1901</v>
      </c>
      <c r="D14675" t="str">
        <f t="shared" si="230"/>
        <v>Townhouse</v>
      </c>
      <c r="E14675" t="s">
        <v>118</v>
      </c>
      <c r="F14675" t="str">
        <f>_xlfn.XLOOKUP(E14675,Geografiesleutel!A:A,Geografiesleutel!B:B,"",0,1)</f>
        <v>Northern Suburbs</v>
      </c>
      <c r="G14675" s="18">
        <v>2</v>
      </c>
      <c r="H14675" s="18">
        <v>1</v>
      </c>
    </row>
    <row r="14676" spans="1:8" x14ac:dyDescent="0.25">
      <c r="A14676" s="3" t="s">
        <v>593</v>
      </c>
      <c r="B14676" s="5">
        <v>885000</v>
      </c>
      <c r="C14676" t="s">
        <v>1902</v>
      </c>
      <c r="D14676" t="str">
        <f t="shared" si="230"/>
        <v>Townhouse</v>
      </c>
      <c r="E14676" t="s">
        <v>126</v>
      </c>
      <c r="F14676" t="str">
        <f>_xlfn.XLOOKUP(E14676,Geografiesleutel!A:A,Geografiesleutel!B:B,"",0,1)</f>
        <v>Northern Suburbs</v>
      </c>
      <c r="G14676" s="18">
        <v>3</v>
      </c>
      <c r="H14676" s="18">
        <v>1</v>
      </c>
    </row>
    <row r="14677" spans="1:8" x14ac:dyDescent="0.25">
      <c r="A14677" s="3" t="s">
        <v>79</v>
      </c>
      <c r="B14677" s="5">
        <v>2800000</v>
      </c>
      <c r="C14677" t="s">
        <v>1902</v>
      </c>
      <c r="D14677" t="str">
        <f t="shared" si="230"/>
        <v>Townhouse</v>
      </c>
      <c r="E14677" t="s">
        <v>94</v>
      </c>
      <c r="F14677" t="str">
        <f>_xlfn.XLOOKUP(E14677,Geografiesleutel!A:A,Geografiesleutel!B:B,"",0,1)</f>
        <v>Agricultural Smallholdings</v>
      </c>
      <c r="G14677" s="18">
        <v>3</v>
      </c>
      <c r="H14677" s="18">
        <v>3</v>
      </c>
    </row>
    <row r="14678" spans="1:8" x14ac:dyDescent="0.25">
      <c r="A14678" s="3" t="s">
        <v>292</v>
      </c>
      <c r="B14678" s="5">
        <v>1280000</v>
      </c>
      <c r="C14678" t="s">
        <v>1902</v>
      </c>
      <c r="D14678" t="str">
        <f t="shared" si="230"/>
        <v>Townhouse</v>
      </c>
      <c r="E14678" t="s">
        <v>97</v>
      </c>
      <c r="F14678" t="str">
        <f>_xlfn.XLOOKUP(E14678,Geografiesleutel!A:A,Geografiesleutel!B:B,"",0,1)</f>
        <v>Northern Suburbs</v>
      </c>
      <c r="G14678" s="18">
        <v>3</v>
      </c>
      <c r="H14678" s="18">
        <v>2</v>
      </c>
    </row>
    <row r="14679" spans="1:8" x14ac:dyDescent="0.25">
      <c r="A14679" s="3" t="s">
        <v>456</v>
      </c>
      <c r="B14679" s="5">
        <v>1680000</v>
      </c>
      <c r="C14679" t="s">
        <v>1902</v>
      </c>
      <c r="D14679" t="str">
        <f t="shared" si="230"/>
        <v>Townhouse</v>
      </c>
      <c r="E14679" t="s">
        <v>101</v>
      </c>
      <c r="F14679" t="str">
        <f>_xlfn.XLOOKUP(E14679,Geografiesleutel!A:A,Geografiesleutel!B:B,"",0,1)</f>
        <v>Eastern Suburbs</v>
      </c>
      <c r="G14679" s="18">
        <v>3</v>
      </c>
      <c r="H14679" s="18">
        <v>2</v>
      </c>
    </row>
    <row r="14680" spans="1:8" x14ac:dyDescent="0.25">
      <c r="A14680" s="3" t="s">
        <v>551</v>
      </c>
      <c r="B14680" s="5">
        <v>875000</v>
      </c>
      <c r="C14680" t="s">
        <v>1901</v>
      </c>
      <c r="D14680" t="str">
        <f t="shared" si="230"/>
        <v>Townhouse</v>
      </c>
      <c r="E14680" t="s">
        <v>156</v>
      </c>
      <c r="F14680" t="str">
        <f>_xlfn.XLOOKUP(E14680,Geografiesleutel!A:A,Geografiesleutel!B:B,"",0,1)</f>
        <v>Northern Suburbs</v>
      </c>
      <c r="G14680" s="18">
        <v>2</v>
      </c>
      <c r="H14680" s="18">
        <v>1</v>
      </c>
    </row>
    <row r="14681" spans="1:8" x14ac:dyDescent="0.25">
      <c r="A14681" s="3" t="s">
        <v>71</v>
      </c>
      <c r="B14681" s="5">
        <v>690000</v>
      </c>
      <c r="C14681" t="s">
        <v>1901</v>
      </c>
      <c r="D14681" t="str">
        <f t="shared" si="230"/>
        <v>Townhouse</v>
      </c>
      <c r="E14681" t="s">
        <v>220</v>
      </c>
      <c r="F14681" t="str">
        <f>_xlfn.XLOOKUP(E14681,Geografiesleutel!A:A,Geografiesleutel!B:B,"",0,1)</f>
        <v>Agricultural Smallholdings</v>
      </c>
      <c r="G14681" s="18">
        <v>2</v>
      </c>
      <c r="H14681" s="18">
        <v>1</v>
      </c>
    </row>
    <row r="14682" spans="1:8" x14ac:dyDescent="0.25">
      <c r="A14682" s="3" t="s">
        <v>185</v>
      </c>
      <c r="B14682" s="5">
        <v>1400000</v>
      </c>
      <c r="C14682" t="s">
        <v>1902</v>
      </c>
      <c r="D14682" t="str">
        <f t="shared" si="230"/>
        <v>Townhouse</v>
      </c>
      <c r="E14682" t="s">
        <v>368</v>
      </c>
      <c r="F14682" t="str">
        <f>_xlfn.XLOOKUP(E14682,Geografiesleutel!A:A,Geografiesleutel!B:B,"",0,1)</f>
        <v>Eastern Suburbs</v>
      </c>
      <c r="G14682" s="18">
        <v>3</v>
      </c>
      <c r="H14682" s="18">
        <v>2</v>
      </c>
    </row>
    <row r="14683" spans="1:8" x14ac:dyDescent="0.25">
      <c r="A14683" s="3" t="s">
        <v>1630</v>
      </c>
      <c r="B14683" s="5">
        <v>1225000</v>
      </c>
      <c r="C14683" t="s">
        <v>1901</v>
      </c>
      <c r="D14683" t="str">
        <f t="shared" si="230"/>
        <v>Townhouse</v>
      </c>
      <c r="E14683" t="s">
        <v>246</v>
      </c>
      <c r="F14683" t="str">
        <f>_xlfn.XLOOKUP(E14683,Geografiesleutel!A:A,Geografiesleutel!B:B,"",0,1)</f>
        <v>Agricultural Smallholdings</v>
      </c>
      <c r="G14683" s="18">
        <v>2</v>
      </c>
      <c r="H14683" s="18">
        <v>2</v>
      </c>
    </row>
    <row r="14684" spans="1:8" x14ac:dyDescent="0.25">
      <c r="A14684" s="3" t="s">
        <v>947</v>
      </c>
      <c r="B14684" s="5">
        <v>2775000</v>
      </c>
      <c r="C14684" t="s">
        <v>1902</v>
      </c>
      <c r="D14684" t="str">
        <f t="shared" si="230"/>
        <v>Townhouse</v>
      </c>
      <c r="E14684" t="s">
        <v>139</v>
      </c>
      <c r="F14684" t="str">
        <f>_xlfn.XLOOKUP(E14684,Geografiesleutel!A:A,Geografiesleutel!B:B,"",0,1)</f>
        <v>Eastern Suburbs</v>
      </c>
      <c r="G14684" s="18">
        <v>3</v>
      </c>
      <c r="H14684" s="18">
        <v>2</v>
      </c>
    </row>
    <row r="14685" spans="1:8" x14ac:dyDescent="0.25">
      <c r="A14685" s="3" t="s">
        <v>763</v>
      </c>
      <c r="B14685" s="5">
        <v>949000</v>
      </c>
      <c r="C14685" t="s">
        <v>1901</v>
      </c>
      <c r="D14685" t="str">
        <f t="shared" si="230"/>
        <v>Townhouse</v>
      </c>
      <c r="E14685" t="s">
        <v>30</v>
      </c>
      <c r="F14685" t="str">
        <f>_xlfn.XLOOKUP(E14685,Geografiesleutel!A:A,Geografiesleutel!B:B,"",0,1)</f>
        <v>Northern Suburbs</v>
      </c>
      <c r="G14685" s="18">
        <v>2</v>
      </c>
      <c r="H14685" s="18">
        <v>1</v>
      </c>
    </row>
    <row r="14686" spans="1:8" x14ac:dyDescent="0.25">
      <c r="A14686" s="3" t="s">
        <v>396</v>
      </c>
      <c r="B14686" s="5">
        <v>2700000</v>
      </c>
      <c r="C14686" t="s">
        <v>1902</v>
      </c>
      <c r="D14686" t="str">
        <f t="shared" si="230"/>
        <v>Townhouse</v>
      </c>
      <c r="E14686" t="s">
        <v>94</v>
      </c>
      <c r="F14686" t="str">
        <f>_xlfn.XLOOKUP(E14686,Geografiesleutel!A:A,Geografiesleutel!B:B,"",0,1)</f>
        <v>Agricultural Smallholdings</v>
      </c>
      <c r="G14686" s="18">
        <v>3</v>
      </c>
      <c r="H14686" s="18" t="s">
        <v>2646</v>
      </c>
    </row>
    <row r="14687" spans="1:8" x14ac:dyDescent="0.25">
      <c r="A14687" s="3" t="s">
        <v>745</v>
      </c>
      <c r="B14687" s="5">
        <v>1090000</v>
      </c>
      <c r="C14687" t="s">
        <v>1901</v>
      </c>
      <c r="D14687" t="str">
        <f t="shared" si="230"/>
        <v>Townhouse</v>
      </c>
      <c r="E14687" t="s">
        <v>62</v>
      </c>
      <c r="F14687" t="str">
        <f>_xlfn.XLOOKUP(E14687,Geografiesleutel!A:A,Geografiesleutel!B:B,"",0,1)</f>
        <v>Northern Suburbs</v>
      </c>
      <c r="G14687" s="18">
        <v>2</v>
      </c>
      <c r="H14687" s="18" t="s">
        <v>2650</v>
      </c>
    </row>
    <row r="14688" spans="1:8" x14ac:dyDescent="0.25">
      <c r="A14688" s="3" t="s">
        <v>634</v>
      </c>
      <c r="B14688" s="5">
        <v>860000</v>
      </c>
      <c r="C14688" t="s">
        <v>1901</v>
      </c>
      <c r="D14688" t="str">
        <f t="shared" si="230"/>
        <v>Townhouse</v>
      </c>
      <c r="E14688" t="s">
        <v>30</v>
      </c>
      <c r="F14688" t="str">
        <f>_xlfn.XLOOKUP(E14688,Geografiesleutel!A:A,Geografiesleutel!B:B,"",0,1)</f>
        <v>Northern Suburbs</v>
      </c>
      <c r="G14688" s="18">
        <v>2</v>
      </c>
      <c r="H14688" s="18">
        <v>1</v>
      </c>
    </row>
    <row r="14689" spans="1:8" x14ac:dyDescent="0.25">
      <c r="A14689" s="3" t="s">
        <v>170</v>
      </c>
      <c r="B14689" s="5">
        <v>1150000</v>
      </c>
      <c r="C14689" t="s">
        <v>1901</v>
      </c>
      <c r="D14689" t="str">
        <f t="shared" si="230"/>
        <v>Townhouse</v>
      </c>
      <c r="E14689" t="s">
        <v>70</v>
      </c>
      <c r="F14689" t="str">
        <f>_xlfn.XLOOKUP(E14689,Geografiesleutel!A:A,Geografiesleutel!B:B,"",0,1)</f>
        <v>Northern Suburbs</v>
      </c>
      <c r="G14689" s="18">
        <v>2</v>
      </c>
      <c r="H14689" s="18">
        <v>2</v>
      </c>
    </row>
    <row r="14690" spans="1:8" x14ac:dyDescent="0.25">
      <c r="A14690" s="3" t="s">
        <v>311</v>
      </c>
      <c r="B14690" s="5">
        <v>3999000</v>
      </c>
      <c r="C14690" t="s">
        <v>1914</v>
      </c>
      <c r="D14690" t="str">
        <f t="shared" si="230"/>
        <v>Townhouse</v>
      </c>
      <c r="E14690" t="s">
        <v>88</v>
      </c>
      <c r="F14690" t="str">
        <f>_xlfn.XLOOKUP(E14690,Geografiesleutel!A:A,Geografiesleutel!B:B,"",0,1)</f>
        <v>Eastern Suburbs</v>
      </c>
      <c r="G14690" s="18">
        <v>5</v>
      </c>
      <c r="H14690" s="18" t="s">
        <v>2648</v>
      </c>
    </row>
    <row r="14691" spans="1:8" x14ac:dyDescent="0.25">
      <c r="A14691" s="3" t="s">
        <v>296</v>
      </c>
      <c r="B14691" s="5">
        <v>795000</v>
      </c>
      <c r="C14691" t="s">
        <v>1901</v>
      </c>
      <c r="D14691" t="str">
        <f t="shared" si="230"/>
        <v>Townhouse</v>
      </c>
      <c r="E14691" t="s">
        <v>368</v>
      </c>
      <c r="F14691" t="str">
        <f>_xlfn.XLOOKUP(E14691,Geografiesleutel!A:A,Geografiesleutel!B:B,"",0,1)</f>
        <v>Eastern Suburbs</v>
      </c>
      <c r="G14691" s="18">
        <v>2</v>
      </c>
      <c r="H14691" s="18">
        <v>1</v>
      </c>
    </row>
    <row r="14692" spans="1:8" x14ac:dyDescent="0.25">
      <c r="A14692" s="3" t="s">
        <v>828</v>
      </c>
      <c r="B14692" s="5">
        <v>2095000</v>
      </c>
      <c r="C14692" t="s">
        <v>1903</v>
      </c>
      <c r="D14692" t="str">
        <f t="shared" si="230"/>
        <v>Townhouse</v>
      </c>
      <c r="E14692" t="s">
        <v>101</v>
      </c>
      <c r="F14692" t="str">
        <f>_xlfn.XLOOKUP(E14692,Geografiesleutel!A:A,Geografiesleutel!B:B,"",0,1)</f>
        <v>Eastern Suburbs</v>
      </c>
      <c r="G14692" s="18">
        <v>4</v>
      </c>
      <c r="H14692" s="18" t="s">
        <v>2646</v>
      </c>
    </row>
    <row r="14693" spans="1:8" x14ac:dyDescent="0.25">
      <c r="A14693" s="3" t="s">
        <v>274</v>
      </c>
      <c r="B14693" s="5">
        <v>850000</v>
      </c>
      <c r="C14693" t="s">
        <v>1913</v>
      </c>
      <c r="D14693" t="str">
        <f t="shared" si="230"/>
        <v>Townhouse</v>
      </c>
      <c r="E14693" t="s">
        <v>18</v>
      </c>
      <c r="F14693" t="str">
        <f>_xlfn.XLOOKUP(E14693,Geografiesleutel!A:A,Geografiesleutel!B:B,"",0,1)</f>
        <v>Agricultural Smallholdings</v>
      </c>
      <c r="G14693" s="18">
        <v>1</v>
      </c>
      <c r="H14693" s="18">
        <v>1</v>
      </c>
    </row>
    <row r="14694" spans="1:8" x14ac:dyDescent="0.25">
      <c r="A14694" s="3" t="s">
        <v>202</v>
      </c>
      <c r="B14694" s="5">
        <v>995000</v>
      </c>
      <c r="C14694" t="s">
        <v>1901</v>
      </c>
      <c r="D14694" t="str">
        <f t="shared" si="230"/>
        <v>Townhouse</v>
      </c>
      <c r="E14694" t="s">
        <v>324</v>
      </c>
      <c r="F14694" t="str">
        <f>_xlfn.XLOOKUP(E14694,Geografiesleutel!A:A,Geografiesleutel!B:B,"",0,1)</f>
        <v>Eastern Suburbs</v>
      </c>
      <c r="G14694" s="18">
        <v>2</v>
      </c>
      <c r="H14694" s="18">
        <v>2</v>
      </c>
    </row>
    <row r="14695" spans="1:8" x14ac:dyDescent="0.25">
      <c r="A14695" s="3" t="s">
        <v>266</v>
      </c>
      <c r="B14695" s="5">
        <v>1500000</v>
      </c>
      <c r="C14695" t="s">
        <v>1901</v>
      </c>
      <c r="D14695" t="str">
        <f t="shared" si="230"/>
        <v>Townhouse</v>
      </c>
      <c r="E14695" t="s">
        <v>11</v>
      </c>
      <c r="F14695" t="str">
        <f>_xlfn.XLOOKUP(E14695,Geografiesleutel!A:A,Geografiesleutel!B:B,"",0,1)</f>
        <v>Eastern Suburbs</v>
      </c>
      <c r="G14695" s="18">
        <v>2</v>
      </c>
      <c r="H14695" s="18">
        <v>2</v>
      </c>
    </row>
    <row r="14696" spans="1:8" x14ac:dyDescent="0.25">
      <c r="A14696" s="3" t="s">
        <v>36</v>
      </c>
      <c r="B14696" s="5">
        <v>1750000</v>
      </c>
      <c r="C14696" t="s">
        <v>1901</v>
      </c>
      <c r="D14696" t="str">
        <f t="shared" si="230"/>
        <v>Townhouse</v>
      </c>
      <c r="E14696" t="s">
        <v>35</v>
      </c>
      <c r="F14696" t="str">
        <f>_xlfn.XLOOKUP(E14696,Geografiesleutel!A:A,Geografiesleutel!B:B,"",0,1)</f>
        <v>Northern Suburbs</v>
      </c>
      <c r="G14696" s="18">
        <v>2</v>
      </c>
      <c r="H14696" s="18">
        <v>1</v>
      </c>
    </row>
    <row r="14697" spans="1:8" x14ac:dyDescent="0.25">
      <c r="A14697" s="3" t="s">
        <v>236</v>
      </c>
      <c r="B14697" s="5">
        <v>3100000</v>
      </c>
      <c r="C14697" t="s">
        <v>1902</v>
      </c>
      <c r="D14697" t="str">
        <f t="shared" si="230"/>
        <v>Townhouse</v>
      </c>
      <c r="E14697" t="s">
        <v>369</v>
      </c>
      <c r="F14697" t="str">
        <f>_xlfn.XLOOKUP(E14697,Geografiesleutel!A:A,Geografiesleutel!B:B,"",0,1)</f>
        <v>Eastern Suburbs</v>
      </c>
      <c r="G14697" s="18">
        <v>3</v>
      </c>
      <c r="H14697" s="18">
        <v>4</v>
      </c>
    </row>
    <row r="14698" spans="1:8" x14ac:dyDescent="0.25">
      <c r="A14698" s="3" t="s">
        <v>262</v>
      </c>
      <c r="B14698" s="5">
        <v>1895000</v>
      </c>
      <c r="C14698" t="s">
        <v>1902</v>
      </c>
      <c r="D14698" t="str">
        <f t="shared" si="230"/>
        <v>Townhouse</v>
      </c>
      <c r="E14698" t="s">
        <v>46</v>
      </c>
      <c r="F14698" t="str">
        <f>_xlfn.XLOOKUP(E14698,Geografiesleutel!A:A,Geografiesleutel!B:B,"",0,1)</f>
        <v>Eastern Suburbs</v>
      </c>
      <c r="G14698" s="18">
        <v>3</v>
      </c>
      <c r="H14698" s="18" t="s">
        <v>2646</v>
      </c>
    </row>
    <row r="14699" spans="1:8" x14ac:dyDescent="0.25">
      <c r="A14699" s="3" t="s">
        <v>176</v>
      </c>
      <c r="B14699" s="5">
        <v>1295000</v>
      </c>
      <c r="C14699" t="s">
        <v>1902</v>
      </c>
      <c r="D14699" t="str">
        <f t="shared" ref="D14699:D14760" si="231">TRIM(RIGHT(SUBSTITUTE(C14699," ",REPT(" ",LEN(C14699))),LEN(C14699)))</f>
        <v>Townhouse</v>
      </c>
      <c r="E14699" t="s">
        <v>141</v>
      </c>
      <c r="F14699" t="str">
        <f>_xlfn.XLOOKUP(E14699,Geografiesleutel!A:A,Geografiesleutel!B:B,"",0,1)</f>
        <v>Agricultural Smallholdings</v>
      </c>
      <c r="G14699" s="18">
        <v>3</v>
      </c>
      <c r="H14699" s="18">
        <v>2</v>
      </c>
    </row>
    <row r="14700" spans="1:8" x14ac:dyDescent="0.25">
      <c r="A14700" s="3" t="s">
        <v>36</v>
      </c>
      <c r="B14700" s="5">
        <v>1750000</v>
      </c>
      <c r="C14700" t="s">
        <v>1902</v>
      </c>
      <c r="D14700" t="str">
        <f t="shared" si="231"/>
        <v>Townhouse</v>
      </c>
      <c r="E14700" t="s">
        <v>264</v>
      </c>
      <c r="F14700" t="str">
        <f>_xlfn.XLOOKUP(E14700,Geografiesleutel!A:A,Geografiesleutel!B:B,"",0,1)</f>
        <v>Eastern Suburbs</v>
      </c>
      <c r="G14700" s="18">
        <v>3</v>
      </c>
      <c r="H14700" s="18" t="s">
        <v>2648</v>
      </c>
    </row>
    <row r="14701" spans="1:8" x14ac:dyDescent="0.25">
      <c r="A14701" s="3" t="s">
        <v>29</v>
      </c>
      <c r="B14701" s="5">
        <v>2499000</v>
      </c>
      <c r="C14701" t="s">
        <v>1902</v>
      </c>
      <c r="D14701" t="str">
        <f t="shared" si="231"/>
        <v>Townhouse</v>
      </c>
      <c r="E14701" t="s">
        <v>30</v>
      </c>
      <c r="F14701" t="str">
        <f>_xlfn.XLOOKUP(E14701,Geografiesleutel!A:A,Geografiesleutel!B:B,"",0,1)</f>
        <v>Northern Suburbs</v>
      </c>
      <c r="G14701" s="18">
        <v>3</v>
      </c>
      <c r="H14701" s="18" t="s">
        <v>2646</v>
      </c>
    </row>
    <row r="14702" spans="1:8" x14ac:dyDescent="0.25">
      <c r="A14702" s="3" t="s">
        <v>301</v>
      </c>
      <c r="B14702" s="5">
        <v>1290000</v>
      </c>
      <c r="C14702" t="s">
        <v>1902</v>
      </c>
      <c r="D14702" t="str">
        <f t="shared" si="231"/>
        <v>Townhouse</v>
      </c>
      <c r="E14702" t="s">
        <v>368</v>
      </c>
      <c r="F14702" t="str">
        <f>_xlfn.XLOOKUP(E14702,Geografiesleutel!A:A,Geografiesleutel!B:B,"",0,1)</f>
        <v>Eastern Suburbs</v>
      </c>
      <c r="G14702" s="18">
        <v>3</v>
      </c>
      <c r="H14702" s="18" t="s">
        <v>2646</v>
      </c>
    </row>
    <row r="14703" spans="1:8" x14ac:dyDescent="0.25">
      <c r="A14703" s="3" t="s">
        <v>1994</v>
      </c>
      <c r="B14703" s="5">
        <v>2560000</v>
      </c>
      <c r="C14703" t="s">
        <v>1903</v>
      </c>
      <c r="D14703" t="str">
        <f t="shared" si="231"/>
        <v>Townhouse</v>
      </c>
      <c r="E14703" t="s">
        <v>46</v>
      </c>
      <c r="F14703" t="str">
        <f>_xlfn.XLOOKUP(E14703,Geografiesleutel!A:A,Geografiesleutel!B:B,"",0,1)</f>
        <v>Eastern Suburbs</v>
      </c>
      <c r="G14703" s="18">
        <v>4</v>
      </c>
      <c r="H14703" s="18">
        <v>4</v>
      </c>
    </row>
    <row r="14704" spans="1:8" x14ac:dyDescent="0.25">
      <c r="A14704" s="3" t="s">
        <v>59</v>
      </c>
      <c r="B14704" s="5">
        <v>680000</v>
      </c>
      <c r="C14704" t="s">
        <v>1901</v>
      </c>
      <c r="D14704" t="str">
        <f t="shared" si="231"/>
        <v>Townhouse</v>
      </c>
      <c r="E14704" t="s">
        <v>141</v>
      </c>
      <c r="F14704" t="str">
        <f>_xlfn.XLOOKUP(E14704,Geografiesleutel!A:A,Geografiesleutel!B:B,"",0,1)</f>
        <v>Agricultural Smallholdings</v>
      </c>
      <c r="G14704" s="18">
        <v>2</v>
      </c>
      <c r="H14704" s="18">
        <v>1</v>
      </c>
    </row>
    <row r="14705" spans="1:8" x14ac:dyDescent="0.25">
      <c r="A14705" s="3" t="s">
        <v>34</v>
      </c>
      <c r="B14705" s="5">
        <v>1650000</v>
      </c>
      <c r="C14705" t="s">
        <v>1901</v>
      </c>
      <c r="D14705" t="str">
        <f t="shared" si="231"/>
        <v>Townhouse</v>
      </c>
      <c r="E14705" t="s">
        <v>139</v>
      </c>
      <c r="F14705" t="str">
        <f>_xlfn.XLOOKUP(E14705,Geografiesleutel!A:A,Geografiesleutel!B:B,"",0,1)</f>
        <v>Eastern Suburbs</v>
      </c>
      <c r="G14705" s="18">
        <v>2</v>
      </c>
      <c r="H14705" s="18">
        <v>2</v>
      </c>
    </row>
    <row r="14706" spans="1:8" x14ac:dyDescent="0.25">
      <c r="A14706" s="3" t="s">
        <v>556</v>
      </c>
      <c r="B14706" s="5">
        <v>650000</v>
      </c>
      <c r="C14706" t="s">
        <v>1901</v>
      </c>
      <c r="D14706" t="str">
        <f t="shared" si="231"/>
        <v>Townhouse</v>
      </c>
      <c r="E14706" t="s">
        <v>97</v>
      </c>
      <c r="F14706" t="str">
        <f>_xlfn.XLOOKUP(E14706,Geografiesleutel!A:A,Geografiesleutel!B:B,"",0,1)</f>
        <v>Northern Suburbs</v>
      </c>
      <c r="G14706" s="18">
        <v>2</v>
      </c>
      <c r="H14706" s="18">
        <v>1</v>
      </c>
    </row>
    <row r="14707" spans="1:8" x14ac:dyDescent="0.25">
      <c r="A14707" s="3" t="s">
        <v>292</v>
      </c>
      <c r="B14707" s="5">
        <v>1280000</v>
      </c>
      <c r="C14707" t="s">
        <v>1913</v>
      </c>
      <c r="D14707" t="str">
        <f t="shared" si="231"/>
        <v>Townhouse</v>
      </c>
      <c r="E14707" t="s">
        <v>46</v>
      </c>
      <c r="F14707" t="str">
        <f>_xlfn.XLOOKUP(E14707,Geografiesleutel!A:A,Geografiesleutel!B:B,"",0,1)</f>
        <v>Eastern Suburbs</v>
      </c>
      <c r="G14707" s="18">
        <v>1</v>
      </c>
      <c r="H14707" s="18">
        <v>1</v>
      </c>
    </row>
    <row r="14708" spans="1:8" x14ac:dyDescent="0.25">
      <c r="A14708" s="3" t="s">
        <v>528</v>
      </c>
      <c r="B14708" s="5">
        <v>1299000</v>
      </c>
      <c r="C14708" t="s">
        <v>1902</v>
      </c>
      <c r="D14708" t="str">
        <f t="shared" si="231"/>
        <v>Townhouse</v>
      </c>
      <c r="E14708" t="s">
        <v>62</v>
      </c>
      <c r="F14708" t="str">
        <f>_xlfn.XLOOKUP(E14708,Geografiesleutel!A:A,Geografiesleutel!B:B,"",0,1)</f>
        <v>Northern Suburbs</v>
      </c>
      <c r="G14708" s="18">
        <v>3</v>
      </c>
      <c r="H14708" s="18" t="s">
        <v>2650</v>
      </c>
    </row>
    <row r="14709" spans="1:8" x14ac:dyDescent="0.25">
      <c r="A14709" s="3" t="s">
        <v>1460</v>
      </c>
      <c r="B14709" s="5">
        <v>989000</v>
      </c>
      <c r="C14709" t="s">
        <v>1901</v>
      </c>
      <c r="D14709" t="str">
        <f t="shared" si="231"/>
        <v>Townhouse</v>
      </c>
      <c r="E14709" t="s">
        <v>335</v>
      </c>
      <c r="F14709" t="str">
        <f>_xlfn.XLOOKUP(E14709,Geografiesleutel!A:A,Geografiesleutel!B:B,"",0,1)</f>
        <v>Agricultural Smallholdings</v>
      </c>
      <c r="G14709" s="18">
        <v>2</v>
      </c>
      <c r="H14709" s="18">
        <v>2</v>
      </c>
    </row>
    <row r="14710" spans="1:8" x14ac:dyDescent="0.25">
      <c r="A14710" s="3" t="s">
        <v>29</v>
      </c>
      <c r="B14710" s="5">
        <v>2499000</v>
      </c>
      <c r="C14710" t="s">
        <v>1902</v>
      </c>
      <c r="D14710" t="str">
        <f t="shared" si="231"/>
        <v>Townhouse</v>
      </c>
      <c r="E14710" t="s">
        <v>974</v>
      </c>
      <c r="F14710" t="str">
        <f>_xlfn.XLOOKUP(E14710,Geografiesleutel!A:A,Geografiesleutel!B:B,"",0,1)</f>
        <v>Eastern Suburbs</v>
      </c>
      <c r="G14710" s="18">
        <v>3</v>
      </c>
      <c r="H14710" s="18">
        <v>2</v>
      </c>
    </row>
    <row r="14711" spans="1:8" x14ac:dyDescent="0.25">
      <c r="A14711" s="3" t="s">
        <v>170</v>
      </c>
      <c r="B14711" s="5">
        <v>1150000</v>
      </c>
      <c r="C14711" t="s">
        <v>1901</v>
      </c>
      <c r="D14711" t="str">
        <f t="shared" si="231"/>
        <v>Townhouse</v>
      </c>
      <c r="E14711" t="s">
        <v>80</v>
      </c>
      <c r="F14711" t="str">
        <f>_xlfn.XLOOKUP(E14711,Geografiesleutel!A:A,Geografiesleutel!B:B,"",0,1)</f>
        <v>Eastern Suburbs</v>
      </c>
      <c r="G14711" s="18">
        <v>2</v>
      </c>
      <c r="H14711" s="18">
        <v>1</v>
      </c>
    </row>
    <row r="14712" spans="1:8" x14ac:dyDescent="0.25">
      <c r="A14712" s="3" t="s">
        <v>268</v>
      </c>
      <c r="B14712" s="5">
        <v>1800000</v>
      </c>
      <c r="C14712" t="s">
        <v>1902</v>
      </c>
      <c r="D14712" t="str">
        <f t="shared" si="231"/>
        <v>Townhouse</v>
      </c>
      <c r="E14712" t="s">
        <v>264</v>
      </c>
      <c r="F14712" t="str">
        <f>_xlfn.XLOOKUP(E14712,Geografiesleutel!A:A,Geografiesleutel!B:B,"",0,1)</f>
        <v>Eastern Suburbs</v>
      </c>
      <c r="G14712" s="18">
        <v>3</v>
      </c>
      <c r="H14712" s="18">
        <v>2</v>
      </c>
    </row>
    <row r="14713" spans="1:8" x14ac:dyDescent="0.25">
      <c r="A14713" s="3" t="s">
        <v>77</v>
      </c>
      <c r="B14713" s="5">
        <v>1695000</v>
      </c>
      <c r="C14713" t="s">
        <v>1902</v>
      </c>
      <c r="D14713" t="str">
        <f t="shared" si="231"/>
        <v>Townhouse</v>
      </c>
      <c r="E14713" t="s">
        <v>46</v>
      </c>
      <c r="F14713" t="str">
        <f>_xlfn.XLOOKUP(E14713,Geografiesleutel!A:A,Geografiesleutel!B:B,"",0,1)</f>
        <v>Eastern Suburbs</v>
      </c>
      <c r="G14713" s="18">
        <v>3</v>
      </c>
      <c r="H14713" s="18">
        <v>2</v>
      </c>
    </row>
    <row r="14714" spans="1:8" x14ac:dyDescent="0.25">
      <c r="A14714" s="3" t="s">
        <v>146</v>
      </c>
      <c r="B14714" s="5">
        <v>1999000</v>
      </c>
      <c r="C14714" t="s">
        <v>1902</v>
      </c>
      <c r="D14714" t="str">
        <f t="shared" si="231"/>
        <v>Townhouse</v>
      </c>
      <c r="E14714" t="s">
        <v>112</v>
      </c>
      <c r="F14714" t="str">
        <f>_xlfn.XLOOKUP(E14714,Geografiesleutel!A:A,Geografiesleutel!B:B,"",0,1)</f>
        <v>Northern Suburbs</v>
      </c>
      <c r="G14714" s="18">
        <v>3</v>
      </c>
      <c r="H14714" s="18" t="s">
        <v>2646</v>
      </c>
    </row>
    <row r="14715" spans="1:8" x14ac:dyDescent="0.25">
      <c r="A14715" s="3" t="s">
        <v>582</v>
      </c>
      <c r="B14715" s="5">
        <v>790000</v>
      </c>
      <c r="C14715" t="s">
        <v>1901</v>
      </c>
      <c r="D14715" t="str">
        <f t="shared" si="231"/>
        <v>Townhouse</v>
      </c>
      <c r="E14715" t="s">
        <v>18</v>
      </c>
      <c r="F14715" t="str">
        <f>_xlfn.XLOOKUP(E14715,Geografiesleutel!A:A,Geografiesleutel!B:B,"",0,1)</f>
        <v>Agricultural Smallholdings</v>
      </c>
      <c r="G14715" s="18">
        <v>2</v>
      </c>
      <c r="H14715" s="18">
        <v>1</v>
      </c>
    </row>
    <row r="14716" spans="1:8" x14ac:dyDescent="0.25">
      <c r="A14716" s="3" t="s">
        <v>77</v>
      </c>
      <c r="B14716" s="5">
        <v>1695000</v>
      </c>
      <c r="C14716" t="s">
        <v>1902</v>
      </c>
      <c r="D14716" t="str">
        <f t="shared" si="231"/>
        <v>Townhouse</v>
      </c>
      <c r="E14716" t="s">
        <v>46</v>
      </c>
      <c r="F14716" t="str">
        <f>_xlfn.XLOOKUP(E14716,Geografiesleutel!A:A,Geografiesleutel!B:B,"",0,1)</f>
        <v>Eastern Suburbs</v>
      </c>
      <c r="G14716" s="18">
        <v>3</v>
      </c>
      <c r="H14716" s="18">
        <v>2</v>
      </c>
    </row>
    <row r="14717" spans="1:8" x14ac:dyDescent="0.25">
      <c r="A14717" s="3" t="s">
        <v>34</v>
      </c>
      <c r="B14717" s="5">
        <v>1650000</v>
      </c>
      <c r="C14717" t="s">
        <v>1901</v>
      </c>
      <c r="D14717" t="str">
        <f t="shared" si="231"/>
        <v>Townhouse</v>
      </c>
      <c r="E14717" t="s">
        <v>18</v>
      </c>
      <c r="F14717" t="str">
        <f>_xlfn.XLOOKUP(E14717,Geografiesleutel!A:A,Geografiesleutel!B:B,"",0,1)</f>
        <v>Agricultural Smallholdings</v>
      </c>
      <c r="G14717" s="18">
        <v>2</v>
      </c>
      <c r="H14717" s="18">
        <v>2</v>
      </c>
    </row>
    <row r="14718" spans="1:8" x14ac:dyDescent="0.25">
      <c r="A14718" s="3" t="s">
        <v>71</v>
      </c>
      <c r="B14718" s="5">
        <v>690000</v>
      </c>
      <c r="C14718" t="s">
        <v>1901</v>
      </c>
      <c r="D14718" t="str">
        <f t="shared" si="231"/>
        <v>Townhouse</v>
      </c>
      <c r="E14718" t="s">
        <v>30</v>
      </c>
      <c r="F14718" t="str">
        <f>_xlfn.XLOOKUP(E14718,Geografiesleutel!A:A,Geografiesleutel!B:B,"",0,1)</f>
        <v>Northern Suburbs</v>
      </c>
      <c r="G14718" s="18">
        <v>2</v>
      </c>
      <c r="H14718" s="18">
        <v>1</v>
      </c>
    </row>
    <row r="14719" spans="1:8" x14ac:dyDescent="0.25">
      <c r="A14719" s="3" t="s">
        <v>71</v>
      </c>
      <c r="B14719" s="5">
        <v>690000</v>
      </c>
      <c r="C14719" t="s">
        <v>1901</v>
      </c>
      <c r="D14719" t="str">
        <f t="shared" si="231"/>
        <v>Townhouse</v>
      </c>
      <c r="E14719" t="s">
        <v>30</v>
      </c>
      <c r="F14719" t="str">
        <f>_xlfn.XLOOKUP(E14719,Geografiesleutel!A:A,Geografiesleutel!B:B,"",0,1)</f>
        <v>Northern Suburbs</v>
      </c>
      <c r="G14719" s="18">
        <v>2</v>
      </c>
      <c r="H14719" s="18">
        <v>1</v>
      </c>
    </row>
    <row r="14720" spans="1:8" x14ac:dyDescent="0.25">
      <c r="A14720" s="3" t="s">
        <v>173</v>
      </c>
      <c r="B14720" s="5">
        <v>2895000</v>
      </c>
      <c r="C14720" t="s">
        <v>1902</v>
      </c>
      <c r="D14720" t="str">
        <f t="shared" si="231"/>
        <v>Townhouse</v>
      </c>
      <c r="E14720" t="s">
        <v>139</v>
      </c>
      <c r="F14720" t="str">
        <f>_xlfn.XLOOKUP(E14720,Geografiesleutel!A:A,Geografiesleutel!B:B,"",0,1)</f>
        <v>Eastern Suburbs</v>
      </c>
      <c r="G14720" s="18">
        <v>3</v>
      </c>
      <c r="H14720" s="18">
        <v>2</v>
      </c>
    </row>
    <row r="14721" spans="1:8" x14ac:dyDescent="0.25">
      <c r="A14721" s="3" t="s">
        <v>572</v>
      </c>
      <c r="B14721" s="5">
        <v>800000</v>
      </c>
      <c r="C14721" t="s">
        <v>1901</v>
      </c>
      <c r="D14721" t="str">
        <f t="shared" si="231"/>
        <v>Townhouse</v>
      </c>
      <c r="E14721" t="s">
        <v>487</v>
      </c>
      <c r="F14721" t="str">
        <f>_xlfn.XLOOKUP(E14721,Geografiesleutel!A:A,Geografiesleutel!B:B,"",0,1)</f>
        <v>CBD</v>
      </c>
      <c r="G14721" s="18">
        <v>2</v>
      </c>
      <c r="H14721" s="18">
        <v>2</v>
      </c>
    </row>
    <row r="14722" spans="1:8" x14ac:dyDescent="0.25">
      <c r="A14722" s="3" t="s">
        <v>1308</v>
      </c>
      <c r="B14722" s="5">
        <v>640000</v>
      </c>
      <c r="C14722" t="s">
        <v>1903</v>
      </c>
      <c r="D14722" t="str">
        <f t="shared" si="231"/>
        <v>Townhouse</v>
      </c>
      <c r="E14722" t="s">
        <v>487</v>
      </c>
      <c r="F14722" t="str">
        <f>_xlfn.XLOOKUP(E14722,Geografiesleutel!A:A,Geografiesleutel!B:B,"",0,1)</f>
        <v>CBD</v>
      </c>
      <c r="G14722" s="18">
        <v>4</v>
      </c>
      <c r="H14722" s="18">
        <v>2</v>
      </c>
    </row>
    <row r="14723" spans="1:8" x14ac:dyDescent="0.25">
      <c r="A14723" s="3" t="s">
        <v>700</v>
      </c>
      <c r="B14723" s="5">
        <v>780000</v>
      </c>
      <c r="C14723" t="s">
        <v>1901</v>
      </c>
      <c r="D14723" t="str">
        <f t="shared" si="231"/>
        <v>Townhouse</v>
      </c>
      <c r="E14723" t="s">
        <v>18</v>
      </c>
      <c r="F14723" t="str">
        <f>_xlfn.XLOOKUP(E14723,Geografiesleutel!A:A,Geografiesleutel!B:B,"",0,1)</f>
        <v>Agricultural Smallholdings</v>
      </c>
      <c r="G14723" s="18">
        <v>2</v>
      </c>
      <c r="H14723" s="18">
        <v>1</v>
      </c>
    </row>
    <row r="14724" spans="1:8" x14ac:dyDescent="0.25">
      <c r="A14724" s="3" t="s">
        <v>83</v>
      </c>
      <c r="B14724" s="5">
        <v>2990000</v>
      </c>
      <c r="C14724" t="s">
        <v>1902</v>
      </c>
      <c r="D14724" t="str">
        <f t="shared" si="231"/>
        <v>Townhouse</v>
      </c>
      <c r="E14724" t="s">
        <v>260</v>
      </c>
      <c r="F14724" t="str">
        <f>_xlfn.XLOOKUP(E14724,Geografiesleutel!A:A,Geografiesleutel!B:B,"",0,1)</f>
        <v>Eastern Suburbs</v>
      </c>
      <c r="G14724" s="18">
        <v>3</v>
      </c>
      <c r="H14724" s="18">
        <v>3</v>
      </c>
    </row>
    <row r="14725" spans="1:8" x14ac:dyDescent="0.25">
      <c r="A14725" s="3" t="s">
        <v>43</v>
      </c>
      <c r="B14725" s="5">
        <v>2150000</v>
      </c>
      <c r="C14725" t="s">
        <v>1903</v>
      </c>
      <c r="D14725" t="str">
        <f t="shared" si="231"/>
        <v>Townhouse</v>
      </c>
      <c r="E14725" t="s">
        <v>139</v>
      </c>
      <c r="F14725" t="str">
        <f>_xlfn.XLOOKUP(E14725,Geografiesleutel!A:A,Geografiesleutel!B:B,"",0,1)</f>
        <v>Eastern Suburbs</v>
      </c>
      <c r="G14725" s="18">
        <v>4</v>
      </c>
      <c r="H14725" s="18" t="s">
        <v>2648</v>
      </c>
    </row>
    <row r="14726" spans="1:8" x14ac:dyDescent="0.25">
      <c r="A14726" s="3" t="s">
        <v>131</v>
      </c>
      <c r="B14726" s="5">
        <v>1595000</v>
      </c>
      <c r="C14726" t="s">
        <v>1901</v>
      </c>
      <c r="D14726" t="str">
        <f t="shared" si="231"/>
        <v>Townhouse</v>
      </c>
      <c r="E14726" t="s">
        <v>46</v>
      </c>
      <c r="F14726" t="str">
        <f>_xlfn.XLOOKUP(E14726,Geografiesleutel!A:A,Geografiesleutel!B:B,"",0,1)</f>
        <v>Eastern Suburbs</v>
      </c>
      <c r="G14726" s="18">
        <v>2</v>
      </c>
      <c r="H14726" s="18">
        <v>2</v>
      </c>
    </row>
    <row r="14727" spans="1:8" x14ac:dyDescent="0.25">
      <c r="A14727" s="3" t="s">
        <v>789</v>
      </c>
      <c r="B14727" s="5">
        <v>620000</v>
      </c>
      <c r="C14727" t="s">
        <v>1901</v>
      </c>
      <c r="D14727" t="str">
        <f t="shared" si="231"/>
        <v>Townhouse</v>
      </c>
      <c r="E14727" t="s">
        <v>68</v>
      </c>
      <c r="F14727" t="str">
        <f>_xlfn.XLOOKUP(E14727,Geografiesleutel!A:A,Geografiesleutel!B:B,"",0,1)</f>
        <v>Northern Suburbs</v>
      </c>
      <c r="G14727" s="18">
        <v>2</v>
      </c>
      <c r="H14727" s="18">
        <v>1</v>
      </c>
    </row>
    <row r="14728" spans="1:8" x14ac:dyDescent="0.25">
      <c r="A14728" s="3" t="s">
        <v>789</v>
      </c>
      <c r="B14728" s="5">
        <v>620000</v>
      </c>
      <c r="C14728" t="s">
        <v>1901</v>
      </c>
      <c r="D14728" t="str">
        <f t="shared" si="231"/>
        <v>Townhouse</v>
      </c>
      <c r="E14728" t="s">
        <v>227</v>
      </c>
      <c r="F14728" t="str">
        <f>_xlfn.XLOOKUP(E14728,Geografiesleutel!A:A,Geografiesleutel!B:B,"",0,1)</f>
        <v>Western Suburbs</v>
      </c>
      <c r="G14728" s="18">
        <v>2</v>
      </c>
      <c r="H14728" s="18">
        <v>1</v>
      </c>
    </row>
    <row r="14729" spans="1:8" x14ac:dyDescent="0.25">
      <c r="A14729" s="3" t="s">
        <v>185</v>
      </c>
      <c r="B14729" s="5">
        <v>1400000</v>
      </c>
      <c r="C14729" t="s">
        <v>1902</v>
      </c>
      <c r="D14729" t="str">
        <f t="shared" si="231"/>
        <v>Townhouse</v>
      </c>
      <c r="E14729" t="s">
        <v>141</v>
      </c>
      <c r="F14729" t="str">
        <f>_xlfn.XLOOKUP(E14729,Geografiesleutel!A:A,Geografiesleutel!B:B,"",0,1)</f>
        <v>Agricultural Smallholdings</v>
      </c>
      <c r="G14729" s="18">
        <v>3</v>
      </c>
      <c r="H14729" s="18">
        <v>2</v>
      </c>
    </row>
    <row r="14730" spans="1:8" x14ac:dyDescent="0.25">
      <c r="A14730" s="3" t="s">
        <v>204</v>
      </c>
      <c r="B14730" s="5">
        <v>1930000</v>
      </c>
      <c r="C14730" t="s">
        <v>1913</v>
      </c>
      <c r="D14730" t="str">
        <f t="shared" si="231"/>
        <v>Townhouse</v>
      </c>
      <c r="E14730" t="s">
        <v>50</v>
      </c>
      <c r="F14730" t="str">
        <f>_xlfn.XLOOKUP(E14730,Geografiesleutel!A:A,Geografiesleutel!B:B,"",0,1)</f>
        <v>Eastern Suburbs</v>
      </c>
      <c r="G14730" s="18">
        <v>1</v>
      </c>
      <c r="H14730" s="18">
        <v>1</v>
      </c>
    </row>
    <row r="14731" spans="1:8" x14ac:dyDescent="0.25">
      <c r="A14731" s="3" t="s">
        <v>1065</v>
      </c>
      <c r="B14731" s="5">
        <v>1145000</v>
      </c>
      <c r="C14731" t="s">
        <v>1901</v>
      </c>
      <c r="D14731" t="str">
        <f t="shared" si="231"/>
        <v>Townhouse</v>
      </c>
      <c r="E14731" t="s">
        <v>324</v>
      </c>
      <c r="F14731" t="str">
        <f>_xlfn.XLOOKUP(E14731,Geografiesleutel!A:A,Geografiesleutel!B:B,"",0,1)</f>
        <v>Eastern Suburbs</v>
      </c>
      <c r="G14731" s="18">
        <v>2</v>
      </c>
      <c r="H14731" s="18">
        <v>2</v>
      </c>
    </row>
    <row r="14732" spans="1:8" x14ac:dyDescent="0.25">
      <c r="A14732" s="3" t="s">
        <v>1342</v>
      </c>
      <c r="B14732" s="5">
        <v>2925000</v>
      </c>
      <c r="C14732" t="s">
        <v>1902</v>
      </c>
      <c r="D14732" t="str">
        <f t="shared" si="231"/>
        <v>Townhouse</v>
      </c>
      <c r="E14732" t="s">
        <v>139</v>
      </c>
      <c r="F14732" t="str">
        <f>_xlfn.XLOOKUP(E14732,Geografiesleutel!A:A,Geografiesleutel!B:B,"",0,1)</f>
        <v>Eastern Suburbs</v>
      </c>
      <c r="G14732" s="18">
        <v>3</v>
      </c>
      <c r="H14732" s="18">
        <v>2</v>
      </c>
    </row>
    <row r="14733" spans="1:8" x14ac:dyDescent="0.25">
      <c r="A14733" s="3" t="s">
        <v>338</v>
      </c>
      <c r="B14733" s="5">
        <v>2725000</v>
      </c>
      <c r="C14733" t="s">
        <v>1902</v>
      </c>
      <c r="D14733" t="str">
        <f t="shared" si="231"/>
        <v>Townhouse</v>
      </c>
      <c r="E14733" t="s">
        <v>139</v>
      </c>
      <c r="F14733" t="str">
        <f>_xlfn.XLOOKUP(E14733,Geografiesleutel!A:A,Geografiesleutel!B:B,"",0,1)</f>
        <v>Eastern Suburbs</v>
      </c>
      <c r="G14733" s="18">
        <v>3</v>
      </c>
      <c r="H14733" s="18">
        <v>2</v>
      </c>
    </row>
    <row r="14734" spans="1:8" x14ac:dyDescent="0.25">
      <c r="A14734" s="3" t="s">
        <v>162</v>
      </c>
      <c r="B14734" s="5">
        <v>950000</v>
      </c>
      <c r="C14734" t="s">
        <v>1901</v>
      </c>
      <c r="D14734" t="str">
        <f t="shared" si="231"/>
        <v>Townhouse</v>
      </c>
      <c r="E14734" t="s">
        <v>101</v>
      </c>
      <c r="F14734" t="str">
        <f>_xlfn.XLOOKUP(E14734,Geografiesleutel!A:A,Geografiesleutel!B:B,"",0,1)</f>
        <v>Eastern Suburbs</v>
      </c>
      <c r="G14734" s="18">
        <v>2</v>
      </c>
      <c r="H14734" s="18">
        <v>1</v>
      </c>
    </row>
    <row r="14735" spans="1:8" x14ac:dyDescent="0.25">
      <c r="A14735" s="3" t="s">
        <v>187</v>
      </c>
      <c r="B14735" s="5">
        <v>1550000</v>
      </c>
      <c r="C14735" t="s">
        <v>1902</v>
      </c>
      <c r="D14735" t="str">
        <f t="shared" si="231"/>
        <v>Townhouse</v>
      </c>
      <c r="E14735" t="s">
        <v>218</v>
      </c>
      <c r="F14735" t="str">
        <f>_xlfn.XLOOKUP(E14735,Geografiesleutel!A:A,Geografiesleutel!B:B,"",0,1)</f>
        <v>Southern Suburbs</v>
      </c>
      <c r="G14735" s="18">
        <v>3</v>
      </c>
      <c r="H14735" s="18">
        <v>2</v>
      </c>
    </row>
    <row r="14736" spans="1:8" x14ac:dyDescent="0.25">
      <c r="A14736" s="3" t="s">
        <v>263</v>
      </c>
      <c r="B14736" s="5">
        <v>2670000</v>
      </c>
      <c r="C14736" t="s">
        <v>1902</v>
      </c>
      <c r="D14736" t="str">
        <f t="shared" si="231"/>
        <v>Townhouse</v>
      </c>
      <c r="E14736" t="s">
        <v>322</v>
      </c>
      <c r="F14736" t="str">
        <f>_xlfn.XLOOKUP(E14736,Geografiesleutel!A:A,Geografiesleutel!B:B,"",0,1)</f>
        <v>Agricultural Smallholdings</v>
      </c>
      <c r="G14736" s="18">
        <v>3</v>
      </c>
      <c r="H14736" s="18">
        <v>2</v>
      </c>
    </row>
    <row r="14737" spans="1:8" x14ac:dyDescent="0.25">
      <c r="A14737" s="3" t="s">
        <v>96</v>
      </c>
      <c r="B14737" s="5">
        <v>1995000</v>
      </c>
      <c r="C14737" t="s">
        <v>1902</v>
      </c>
      <c r="D14737" t="str">
        <f t="shared" si="231"/>
        <v>Townhouse</v>
      </c>
      <c r="E14737" t="s">
        <v>134</v>
      </c>
      <c r="F14737" t="str">
        <f>_xlfn.XLOOKUP(E14737,Geografiesleutel!A:A,Geografiesleutel!B:B,"",0,1)</f>
        <v>Eastern Suburbs</v>
      </c>
      <c r="G14737" s="18">
        <v>3</v>
      </c>
      <c r="H14737" s="18">
        <v>2</v>
      </c>
    </row>
    <row r="14738" spans="1:8" x14ac:dyDescent="0.25">
      <c r="A14738" s="3" t="s">
        <v>187</v>
      </c>
      <c r="B14738" s="5">
        <v>1550000</v>
      </c>
      <c r="C14738" t="s">
        <v>1902</v>
      </c>
      <c r="D14738" t="str">
        <f t="shared" si="231"/>
        <v>Townhouse</v>
      </c>
      <c r="E14738" t="s">
        <v>134</v>
      </c>
      <c r="F14738" t="str">
        <f>_xlfn.XLOOKUP(E14738,Geografiesleutel!A:A,Geografiesleutel!B:B,"",0,1)</f>
        <v>Eastern Suburbs</v>
      </c>
      <c r="G14738" s="18">
        <v>3</v>
      </c>
      <c r="H14738" s="18" t="s">
        <v>2646</v>
      </c>
    </row>
    <row r="14739" spans="1:8" x14ac:dyDescent="0.25">
      <c r="A14739" s="3" t="s">
        <v>274</v>
      </c>
      <c r="B14739" s="5">
        <v>850000</v>
      </c>
      <c r="C14739" t="s">
        <v>1902</v>
      </c>
      <c r="D14739" t="str">
        <f t="shared" si="231"/>
        <v>Townhouse</v>
      </c>
      <c r="E14739" t="s">
        <v>64</v>
      </c>
      <c r="F14739" t="str">
        <f>_xlfn.XLOOKUP(E14739,Geografiesleutel!A:A,Geografiesleutel!B:B,"",0,1)</f>
        <v>Western Suburbs</v>
      </c>
      <c r="G14739" s="18">
        <v>3</v>
      </c>
      <c r="H14739" s="18" t="s">
        <v>2650</v>
      </c>
    </row>
    <row r="14740" spans="1:8" x14ac:dyDescent="0.25">
      <c r="A14740" s="3" t="s">
        <v>73</v>
      </c>
      <c r="B14740" s="5">
        <v>2100000</v>
      </c>
      <c r="C14740" t="s">
        <v>1901</v>
      </c>
      <c r="D14740" t="str">
        <f t="shared" si="231"/>
        <v>Townhouse</v>
      </c>
      <c r="E14740" t="s">
        <v>306</v>
      </c>
      <c r="F14740" t="str">
        <f>_xlfn.XLOOKUP(E14740,Geografiesleutel!A:A,Geografiesleutel!B:B,"",0,1)</f>
        <v>Eastern Suburbs</v>
      </c>
      <c r="G14740" s="18">
        <v>2</v>
      </c>
      <c r="H14740" s="18">
        <v>2</v>
      </c>
    </row>
    <row r="14741" spans="1:8" x14ac:dyDescent="0.25">
      <c r="A14741" s="3" t="s">
        <v>582</v>
      </c>
      <c r="B14741" s="5">
        <v>790000</v>
      </c>
      <c r="C14741" t="s">
        <v>1901</v>
      </c>
      <c r="D14741" t="str">
        <f t="shared" si="231"/>
        <v>Townhouse</v>
      </c>
      <c r="E14741" t="s">
        <v>227</v>
      </c>
      <c r="F14741" t="str">
        <f>_xlfn.XLOOKUP(E14741,Geografiesleutel!A:A,Geografiesleutel!B:B,"",0,1)</f>
        <v>Western Suburbs</v>
      </c>
      <c r="G14741" s="18">
        <v>2</v>
      </c>
      <c r="H14741" s="18">
        <v>1</v>
      </c>
    </row>
    <row r="14742" spans="1:8" x14ac:dyDescent="0.25">
      <c r="A14742" s="3" t="s">
        <v>359</v>
      </c>
      <c r="B14742" s="5">
        <v>2480000</v>
      </c>
      <c r="C14742" t="s">
        <v>1902</v>
      </c>
      <c r="D14742" t="str">
        <f t="shared" si="231"/>
        <v>Townhouse</v>
      </c>
      <c r="E14742" t="s">
        <v>209</v>
      </c>
      <c r="F14742" t="str">
        <f>_xlfn.XLOOKUP(E14742,Geografiesleutel!A:A,Geografiesleutel!B:B,"",0,1)</f>
        <v>Eastern Suburbs</v>
      </c>
      <c r="G14742" s="18">
        <v>3</v>
      </c>
      <c r="H14742" s="18" t="s">
        <v>2646</v>
      </c>
    </row>
    <row r="14743" spans="1:8" x14ac:dyDescent="0.25">
      <c r="A14743" s="3" t="s">
        <v>65</v>
      </c>
      <c r="B14743" s="5">
        <v>1390000</v>
      </c>
      <c r="C14743" t="s">
        <v>1902</v>
      </c>
      <c r="D14743" t="str">
        <f t="shared" si="231"/>
        <v>Townhouse</v>
      </c>
      <c r="E14743" t="s">
        <v>97</v>
      </c>
      <c r="F14743" t="str">
        <f>_xlfn.XLOOKUP(E14743,Geografiesleutel!A:A,Geografiesleutel!B:B,"",0,1)</f>
        <v>Northern Suburbs</v>
      </c>
      <c r="G14743" s="18">
        <v>3</v>
      </c>
      <c r="H14743" s="18">
        <v>2</v>
      </c>
    </row>
    <row r="14744" spans="1:8" x14ac:dyDescent="0.25">
      <c r="A14744" s="3" t="s">
        <v>263</v>
      </c>
      <c r="B14744" s="5">
        <v>2670000</v>
      </c>
      <c r="C14744" t="s">
        <v>1902</v>
      </c>
      <c r="D14744" t="str">
        <f t="shared" si="231"/>
        <v>Townhouse</v>
      </c>
      <c r="E14744" t="s">
        <v>322</v>
      </c>
      <c r="F14744" t="str">
        <f>_xlfn.XLOOKUP(E14744,Geografiesleutel!A:A,Geografiesleutel!B:B,"",0,1)</f>
        <v>Agricultural Smallholdings</v>
      </c>
      <c r="G14744" s="18">
        <v>3</v>
      </c>
      <c r="H14744" s="18">
        <v>2</v>
      </c>
    </row>
    <row r="14745" spans="1:8" x14ac:dyDescent="0.25">
      <c r="A14745" s="3" t="s">
        <v>150</v>
      </c>
      <c r="B14745" s="5">
        <v>1350000</v>
      </c>
      <c r="C14745" t="s">
        <v>1902</v>
      </c>
      <c r="D14745" t="str">
        <f t="shared" si="231"/>
        <v>Townhouse</v>
      </c>
      <c r="E14745" t="s">
        <v>141</v>
      </c>
      <c r="F14745" t="str">
        <f>_xlfn.XLOOKUP(E14745,Geografiesleutel!A:A,Geografiesleutel!B:B,"",0,1)</f>
        <v>Agricultural Smallholdings</v>
      </c>
      <c r="G14745" s="18">
        <v>3</v>
      </c>
      <c r="H14745" s="18">
        <v>2</v>
      </c>
    </row>
    <row r="14746" spans="1:8" x14ac:dyDescent="0.25">
      <c r="A14746" s="3" t="s">
        <v>724</v>
      </c>
      <c r="B14746" s="5">
        <v>1495000</v>
      </c>
      <c r="C14746" t="s">
        <v>1902</v>
      </c>
      <c r="D14746" t="str">
        <f t="shared" si="231"/>
        <v>Townhouse</v>
      </c>
      <c r="E14746" t="s">
        <v>324</v>
      </c>
      <c r="F14746" t="str">
        <f>_xlfn.XLOOKUP(E14746,Geografiesleutel!A:A,Geografiesleutel!B:B,"",0,1)</f>
        <v>Eastern Suburbs</v>
      </c>
      <c r="G14746" s="18">
        <v>3</v>
      </c>
      <c r="H14746" s="18">
        <v>3</v>
      </c>
    </row>
    <row r="14747" spans="1:8" x14ac:dyDescent="0.25">
      <c r="A14747" s="3" t="s">
        <v>724</v>
      </c>
      <c r="B14747" s="5">
        <v>1495000</v>
      </c>
      <c r="C14747" t="s">
        <v>1902</v>
      </c>
      <c r="D14747" t="str">
        <f t="shared" si="231"/>
        <v>Townhouse</v>
      </c>
      <c r="E14747" t="s">
        <v>324</v>
      </c>
      <c r="F14747" t="str">
        <f>_xlfn.XLOOKUP(E14747,Geografiesleutel!A:A,Geografiesleutel!B:B,"",0,1)</f>
        <v>Eastern Suburbs</v>
      </c>
      <c r="G14747" s="18">
        <v>3</v>
      </c>
      <c r="H14747" s="18">
        <v>3</v>
      </c>
    </row>
    <row r="14748" spans="1:8" x14ac:dyDescent="0.25">
      <c r="A14748" s="3" t="s">
        <v>639</v>
      </c>
      <c r="B14748" s="5">
        <v>1545000</v>
      </c>
      <c r="C14748" t="s">
        <v>1902</v>
      </c>
      <c r="D14748" t="str">
        <f t="shared" si="231"/>
        <v>Townhouse</v>
      </c>
      <c r="E14748" t="s">
        <v>30</v>
      </c>
      <c r="F14748" t="str">
        <f>_xlfn.XLOOKUP(E14748,Geografiesleutel!A:A,Geografiesleutel!B:B,"",0,1)</f>
        <v>Northern Suburbs</v>
      </c>
      <c r="G14748" s="18">
        <v>3</v>
      </c>
      <c r="H14748" s="18">
        <v>2</v>
      </c>
    </row>
    <row r="14749" spans="1:8" x14ac:dyDescent="0.25">
      <c r="A14749" s="3" t="s">
        <v>179</v>
      </c>
      <c r="B14749" s="5">
        <v>1175000</v>
      </c>
      <c r="C14749" t="s">
        <v>1901</v>
      </c>
      <c r="D14749" t="str">
        <f t="shared" si="231"/>
        <v>Townhouse</v>
      </c>
      <c r="E14749" t="s">
        <v>433</v>
      </c>
      <c r="F14749" t="str">
        <f>_xlfn.XLOOKUP(E14749,Geografiesleutel!A:A,Geografiesleutel!B:B,"",0,1)</f>
        <v>Eastern Suburbs</v>
      </c>
      <c r="G14749" s="18">
        <v>2</v>
      </c>
      <c r="H14749" s="18">
        <v>2</v>
      </c>
    </row>
    <row r="14750" spans="1:8" x14ac:dyDescent="0.25">
      <c r="A14750" s="3" t="s">
        <v>27</v>
      </c>
      <c r="B14750" s="5">
        <v>2250000</v>
      </c>
      <c r="C14750" t="s">
        <v>1902</v>
      </c>
      <c r="D14750" t="str">
        <f t="shared" si="231"/>
        <v>Townhouse</v>
      </c>
      <c r="E14750" t="s">
        <v>18</v>
      </c>
      <c r="F14750" t="str">
        <f>_xlfn.XLOOKUP(E14750,Geografiesleutel!A:A,Geografiesleutel!B:B,"",0,1)</f>
        <v>Agricultural Smallholdings</v>
      </c>
      <c r="G14750" s="18">
        <v>3</v>
      </c>
      <c r="H14750" s="18" t="s">
        <v>2646</v>
      </c>
    </row>
    <row r="14751" spans="1:8" x14ac:dyDescent="0.25">
      <c r="A14751" s="3" t="s">
        <v>656</v>
      </c>
      <c r="B14751" s="5">
        <v>1060000</v>
      </c>
      <c r="C14751" t="s">
        <v>1902</v>
      </c>
      <c r="D14751" t="str">
        <f t="shared" si="231"/>
        <v>Townhouse</v>
      </c>
      <c r="E14751" t="s">
        <v>97</v>
      </c>
      <c r="F14751" t="str">
        <f>_xlfn.XLOOKUP(E14751,Geografiesleutel!A:A,Geografiesleutel!B:B,"",0,1)</f>
        <v>Northern Suburbs</v>
      </c>
      <c r="G14751" s="18">
        <v>3</v>
      </c>
      <c r="H14751" s="18">
        <v>1</v>
      </c>
    </row>
    <row r="14752" spans="1:8" x14ac:dyDescent="0.25">
      <c r="A14752" s="3" t="s">
        <v>133</v>
      </c>
      <c r="B14752" s="5">
        <v>1850000</v>
      </c>
      <c r="C14752" t="s">
        <v>1902</v>
      </c>
      <c r="D14752" t="str">
        <f t="shared" si="231"/>
        <v>Townhouse</v>
      </c>
      <c r="E14752" t="s">
        <v>46</v>
      </c>
      <c r="F14752" t="str">
        <f>_xlfn.XLOOKUP(E14752,Geografiesleutel!A:A,Geografiesleutel!B:B,"",0,1)</f>
        <v>Eastern Suburbs</v>
      </c>
      <c r="G14752" s="18">
        <v>3</v>
      </c>
      <c r="H14752" s="18">
        <v>2</v>
      </c>
    </row>
    <row r="14753" spans="1:8" x14ac:dyDescent="0.25">
      <c r="A14753" s="3" t="s">
        <v>1021</v>
      </c>
      <c r="B14753" s="5">
        <v>975000</v>
      </c>
      <c r="C14753" t="s">
        <v>1901</v>
      </c>
      <c r="D14753" t="str">
        <f t="shared" si="231"/>
        <v>Townhouse</v>
      </c>
      <c r="E14753" t="s">
        <v>30</v>
      </c>
      <c r="F14753" t="str">
        <f>_xlfn.XLOOKUP(E14753,Geografiesleutel!A:A,Geografiesleutel!B:B,"",0,1)</f>
        <v>Northern Suburbs</v>
      </c>
      <c r="G14753" s="18">
        <v>2</v>
      </c>
      <c r="H14753" s="18">
        <v>1</v>
      </c>
    </row>
    <row r="14754" spans="1:8" x14ac:dyDescent="0.25">
      <c r="A14754" s="3" t="s">
        <v>947</v>
      </c>
      <c r="B14754" s="5">
        <v>2775000</v>
      </c>
      <c r="C14754" t="s">
        <v>1902</v>
      </c>
      <c r="D14754" t="str">
        <f t="shared" si="231"/>
        <v>Townhouse</v>
      </c>
      <c r="E14754" t="s">
        <v>139</v>
      </c>
      <c r="F14754" t="str">
        <f>_xlfn.XLOOKUP(E14754,Geografiesleutel!A:A,Geografiesleutel!B:B,"",0,1)</f>
        <v>Eastern Suburbs</v>
      </c>
      <c r="G14754" s="18">
        <v>3</v>
      </c>
      <c r="H14754" s="18">
        <v>2</v>
      </c>
    </row>
    <row r="14755" spans="1:8" x14ac:dyDescent="0.25">
      <c r="A14755" s="3" t="s">
        <v>395</v>
      </c>
      <c r="B14755" s="5">
        <v>1370000</v>
      </c>
      <c r="C14755" t="s">
        <v>1901</v>
      </c>
      <c r="D14755" t="str">
        <f t="shared" si="231"/>
        <v>Townhouse</v>
      </c>
      <c r="E14755" t="s">
        <v>30</v>
      </c>
      <c r="F14755" t="str">
        <f>_xlfn.XLOOKUP(E14755,Geografiesleutel!A:A,Geografiesleutel!B:B,"",0,1)</f>
        <v>Northern Suburbs</v>
      </c>
      <c r="G14755" s="18">
        <v>2</v>
      </c>
      <c r="H14755" s="18">
        <v>1</v>
      </c>
    </row>
    <row r="14756" spans="1:8" x14ac:dyDescent="0.25">
      <c r="A14756" s="3" t="s">
        <v>1244</v>
      </c>
      <c r="B14756" s="5">
        <v>865000</v>
      </c>
      <c r="C14756" t="s">
        <v>1901</v>
      </c>
      <c r="D14756" t="str">
        <f t="shared" si="231"/>
        <v>Townhouse</v>
      </c>
      <c r="E14756" t="s">
        <v>30</v>
      </c>
      <c r="F14756" t="str">
        <f>_xlfn.XLOOKUP(E14756,Geografiesleutel!A:A,Geografiesleutel!B:B,"",0,1)</f>
        <v>Northern Suburbs</v>
      </c>
      <c r="G14756" s="18">
        <v>2</v>
      </c>
      <c r="H14756" s="18" t="s">
        <v>2650</v>
      </c>
    </row>
    <row r="14757" spans="1:8" x14ac:dyDescent="0.25">
      <c r="A14757" s="3" t="s">
        <v>672</v>
      </c>
      <c r="B14757" s="5">
        <v>1820000</v>
      </c>
      <c r="C14757" t="s">
        <v>1901</v>
      </c>
      <c r="D14757" t="str">
        <f t="shared" si="231"/>
        <v>Townhouse</v>
      </c>
      <c r="E14757" t="s">
        <v>209</v>
      </c>
      <c r="F14757" t="str">
        <f>_xlfn.XLOOKUP(E14757,Geografiesleutel!A:A,Geografiesleutel!B:B,"",0,1)</f>
        <v>Eastern Suburbs</v>
      </c>
      <c r="G14757" s="18">
        <v>2</v>
      </c>
      <c r="H14757" s="18">
        <v>2</v>
      </c>
    </row>
    <row r="14758" spans="1:8" x14ac:dyDescent="0.25">
      <c r="A14758" s="3" t="s">
        <v>597</v>
      </c>
      <c r="B14758" s="5">
        <v>1190000</v>
      </c>
      <c r="C14758" t="s">
        <v>1901</v>
      </c>
      <c r="D14758" t="str">
        <f t="shared" si="231"/>
        <v>Townhouse</v>
      </c>
      <c r="E14758" t="s">
        <v>78</v>
      </c>
      <c r="F14758" t="str">
        <f>_xlfn.XLOOKUP(E14758,Geografiesleutel!A:A,Geografiesleutel!B:B,"",0,1)</f>
        <v>Northern Suburbs</v>
      </c>
      <c r="G14758" s="18">
        <v>2</v>
      </c>
      <c r="H14758" s="18">
        <v>2</v>
      </c>
    </row>
    <row r="14759" spans="1:8" x14ac:dyDescent="0.25">
      <c r="A14759" s="3" t="s">
        <v>157</v>
      </c>
      <c r="B14759" s="5">
        <v>2750000</v>
      </c>
      <c r="C14759" t="s">
        <v>1903</v>
      </c>
      <c r="D14759" t="str">
        <f t="shared" si="231"/>
        <v>Townhouse</v>
      </c>
      <c r="E14759" t="s">
        <v>16</v>
      </c>
      <c r="F14759" t="str">
        <f>_xlfn.XLOOKUP(E14759,Geografiesleutel!A:A,Geografiesleutel!B:B,"",0,1)</f>
        <v>Eastern Suburbs</v>
      </c>
      <c r="G14759" s="18">
        <v>4</v>
      </c>
      <c r="H14759" s="18">
        <v>3</v>
      </c>
    </row>
    <row r="14760" spans="1:8" x14ac:dyDescent="0.25">
      <c r="A14760" s="3" t="s">
        <v>192</v>
      </c>
      <c r="B14760" s="5">
        <v>1499000</v>
      </c>
      <c r="C14760" t="s">
        <v>1901</v>
      </c>
      <c r="D14760" t="str">
        <f t="shared" si="231"/>
        <v>Townhouse</v>
      </c>
      <c r="E14760" t="s">
        <v>112</v>
      </c>
      <c r="F14760" t="str">
        <f>_xlfn.XLOOKUP(E14760,Geografiesleutel!A:A,Geografiesleutel!B:B,"",0,1)</f>
        <v>Northern Suburbs</v>
      </c>
      <c r="G14760" s="18">
        <v>2</v>
      </c>
      <c r="H14760" s="18">
        <v>2</v>
      </c>
    </row>
    <row r="14761" spans="1:8" x14ac:dyDescent="0.25">
      <c r="A14761" s="3" t="s">
        <v>1065</v>
      </c>
      <c r="B14761" s="5">
        <v>1145000</v>
      </c>
      <c r="C14761" t="s">
        <v>1901</v>
      </c>
      <c r="D14761" t="str">
        <f t="shared" ref="D14761:D14821" si="232">TRIM(RIGHT(SUBSTITUTE(C14761," ",REPT(" ",LEN(C14761))),LEN(C14761)))</f>
        <v>Townhouse</v>
      </c>
      <c r="E14761" t="s">
        <v>46</v>
      </c>
      <c r="F14761" t="str">
        <f>_xlfn.XLOOKUP(E14761,Geografiesleutel!A:A,Geografiesleutel!B:B,"",0,1)</f>
        <v>Eastern Suburbs</v>
      </c>
      <c r="G14761" s="18">
        <v>2</v>
      </c>
      <c r="H14761" s="18">
        <v>1</v>
      </c>
    </row>
    <row r="14762" spans="1:8" x14ac:dyDescent="0.25">
      <c r="A14762" s="3" t="s">
        <v>111</v>
      </c>
      <c r="B14762" s="5">
        <v>1380000</v>
      </c>
      <c r="C14762" t="s">
        <v>1902</v>
      </c>
      <c r="D14762" t="str">
        <f t="shared" si="232"/>
        <v>Townhouse</v>
      </c>
      <c r="E14762" t="s">
        <v>309</v>
      </c>
      <c r="F14762" t="str">
        <f>_xlfn.XLOOKUP(E14762,Geografiesleutel!A:A,Geografiesleutel!B:B,"",0,1)</f>
        <v>Eastern Suburbs</v>
      </c>
      <c r="G14762" s="18">
        <v>3</v>
      </c>
      <c r="H14762" s="18">
        <v>3</v>
      </c>
    </row>
    <row r="14763" spans="1:8" x14ac:dyDescent="0.25">
      <c r="A14763" s="3" t="s">
        <v>1995</v>
      </c>
      <c r="B14763" s="5">
        <v>454400</v>
      </c>
      <c r="C14763" t="s">
        <v>1913</v>
      </c>
      <c r="D14763" t="str">
        <f t="shared" si="232"/>
        <v>Townhouse</v>
      </c>
      <c r="E14763" t="s">
        <v>223</v>
      </c>
      <c r="F14763" t="str">
        <f>_xlfn.XLOOKUP(E14763,Geografiesleutel!A:A,Geografiesleutel!B:B,"",0,1)</f>
        <v>Western Suburbs</v>
      </c>
      <c r="G14763" s="18">
        <v>1</v>
      </c>
      <c r="H14763" s="18">
        <v>1</v>
      </c>
    </row>
    <row r="14764" spans="1:8" x14ac:dyDescent="0.25">
      <c r="A14764" s="3" t="s">
        <v>745</v>
      </c>
      <c r="B14764" s="5">
        <v>1090000</v>
      </c>
      <c r="C14764" t="s">
        <v>1903</v>
      </c>
      <c r="D14764" t="str">
        <f t="shared" si="232"/>
        <v>Townhouse</v>
      </c>
      <c r="E14764" t="s">
        <v>368</v>
      </c>
      <c r="F14764" t="str">
        <f>_xlfn.XLOOKUP(E14764,Geografiesleutel!A:A,Geografiesleutel!B:B,"",0,1)</f>
        <v>Eastern Suburbs</v>
      </c>
      <c r="G14764" s="18">
        <v>4</v>
      </c>
      <c r="H14764" s="18">
        <v>3</v>
      </c>
    </row>
    <row r="14765" spans="1:8" x14ac:dyDescent="0.25">
      <c r="A14765" s="3" t="s">
        <v>150</v>
      </c>
      <c r="B14765" s="5">
        <v>1350000</v>
      </c>
      <c r="C14765" t="s">
        <v>1902</v>
      </c>
      <c r="D14765" t="str">
        <f t="shared" si="232"/>
        <v>Townhouse</v>
      </c>
      <c r="E14765" t="s">
        <v>30</v>
      </c>
      <c r="F14765" t="str">
        <f>_xlfn.XLOOKUP(E14765,Geografiesleutel!A:A,Geografiesleutel!B:B,"",0,1)</f>
        <v>Northern Suburbs</v>
      </c>
      <c r="G14765" s="18">
        <v>3</v>
      </c>
      <c r="H14765" s="18">
        <v>2</v>
      </c>
    </row>
    <row r="14766" spans="1:8" x14ac:dyDescent="0.25">
      <c r="A14766" s="3" t="s">
        <v>54</v>
      </c>
      <c r="B14766" s="5">
        <v>1700000</v>
      </c>
      <c r="C14766" t="s">
        <v>1902</v>
      </c>
      <c r="D14766" t="str">
        <f t="shared" si="232"/>
        <v>Townhouse</v>
      </c>
      <c r="E14766" t="s">
        <v>285</v>
      </c>
      <c r="F14766" t="str">
        <f>_xlfn.XLOOKUP(E14766,Geografiesleutel!A:A,Geografiesleutel!B:B,"",0,1)</f>
        <v>Eastern Suburbs</v>
      </c>
      <c r="G14766" s="18">
        <v>3</v>
      </c>
      <c r="H14766" s="18">
        <v>2</v>
      </c>
    </row>
    <row r="14767" spans="1:8" x14ac:dyDescent="0.25">
      <c r="A14767" s="3" t="s">
        <v>353</v>
      </c>
      <c r="B14767" s="5">
        <v>2995000</v>
      </c>
      <c r="C14767" t="s">
        <v>1902</v>
      </c>
      <c r="D14767" t="str">
        <f t="shared" si="232"/>
        <v>Townhouse</v>
      </c>
      <c r="E14767" t="s">
        <v>322</v>
      </c>
      <c r="F14767" t="str">
        <f>_xlfn.XLOOKUP(E14767,Geografiesleutel!A:A,Geografiesleutel!B:B,"",0,1)</f>
        <v>Agricultural Smallholdings</v>
      </c>
      <c r="G14767" s="18">
        <v>3</v>
      </c>
      <c r="H14767" s="18">
        <v>2</v>
      </c>
    </row>
    <row r="14768" spans="1:8" x14ac:dyDescent="0.25">
      <c r="A14768" s="3" t="s">
        <v>162</v>
      </c>
      <c r="B14768" s="5">
        <v>950000</v>
      </c>
      <c r="C14768" t="s">
        <v>1901</v>
      </c>
      <c r="D14768" t="str">
        <f t="shared" si="232"/>
        <v>Townhouse</v>
      </c>
      <c r="E14768" t="s">
        <v>118</v>
      </c>
      <c r="F14768" t="str">
        <f>_xlfn.XLOOKUP(E14768,Geografiesleutel!A:A,Geografiesleutel!B:B,"",0,1)</f>
        <v>Northern Suburbs</v>
      </c>
      <c r="G14768" s="18">
        <v>2</v>
      </c>
      <c r="H14768" s="18">
        <v>1</v>
      </c>
    </row>
    <row r="14769" spans="1:8" x14ac:dyDescent="0.25">
      <c r="A14769" s="3" t="s">
        <v>741</v>
      </c>
      <c r="B14769" s="5">
        <v>760000</v>
      </c>
      <c r="C14769" t="s">
        <v>1901</v>
      </c>
      <c r="D14769" t="str">
        <f t="shared" si="232"/>
        <v>Townhouse</v>
      </c>
      <c r="E14769" t="s">
        <v>434</v>
      </c>
      <c r="F14769" t="str">
        <f>_xlfn.XLOOKUP(E14769,Geografiesleutel!A:A,Geografiesleutel!B:B,"",0,1)</f>
        <v>Eastern Suburbs</v>
      </c>
      <c r="G14769" s="18">
        <v>2</v>
      </c>
      <c r="H14769" s="18">
        <v>2</v>
      </c>
    </row>
    <row r="14770" spans="1:8" x14ac:dyDescent="0.25">
      <c r="A14770" s="3" t="s">
        <v>196</v>
      </c>
      <c r="B14770" s="5">
        <v>990000</v>
      </c>
      <c r="C14770" t="s">
        <v>1901</v>
      </c>
      <c r="D14770" t="str">
        <f t="shared" si="232"/>
        <v>Townhouse</v>
      </c>
      <c r="E14770" t="s">
        <v>70</v>
      </c>
      <c r="F14770" t="str">
        <f>_xlfn.XLOOKUP(E14770,Geografiesleutel!A:A,Geografiesleutel!B:B,"",0,1)</f>
        <v>Northern Suburbs</v>
      </c>
      <c r="G14770" s="18">
        <v>2</v>
      </c>
      <c r="H14770" s="18">
        <v>2</v>
      </c>
    </row>
    <row r="14771" spans="1:8" x14ac:dyDescent="0.25">
      <c r="A14771" s="3" t="s">
        <v>632</v>
      </c>
      <c r="B14771" s="5">
        <v>785000</v>
      </c>
      <c r="C14771" t="s">
        <v>1901</v>
      </c>
      <c r="D14771" t="str">
        <f t="shared" si="232"/>
        <v>Townhouse</v>
      </c>
      <c r="E14771" t="s">
        <v>290</v>
      </c>
      <c r="F14771" t="str">
        <f>_xlfn.XLOOKUP(E14771,Geografiesleutel!A:A,Geografiesleutel!B:B,"",0,1)</f>
        <v>Eastern Suburbs</v>
      </c>
      <c r="G14771" s="18">
        <v>2</v>
      </c>
      <c r="H14771" s="18">
        <v>1</v>
      </c>
    </row>
    <row r="14772" spans="1:8" x14ac:dyDescent="0.25">
      <c r="A14772" s="3" t="s">
        <v>36</v>
      </c>
      <c r="B14772" s="5">
        <v>1750000</v>
      </c>
      <c r="C14772" t="s">
        <v>1901</v>
      </c>
      <c r="D14772" t="str">
        <f t="shared" si="232"/>
        <v>Townhouse</v>
      </c>
      <c r="E14772" t="s">
        <v>35</v>
      </c>
      <c r="F14772" t="str">
        <f>_xlfn.XLOOKUP(E14772,Geografiesleutel!A:A,Geografiesleutel!B:B,"",0,1)</f>
        <v>Northern Suburbs</v>
      </c>
      <c r="G14772" s="18">
        <v>2</v>
      </c>
      <c r="H14772" s="18">
        <v>2</v>
      </c>
    </row>
    <row r="14773" spans="1:8" x14ac:dyDescent="0.25">
      <c r="A14773" s="3" t="s">
        <v>745</v>
      </c>
      <c r="B14773" s="5">
        <v>1090000</v>
      </c>
      <c r="C14773" t="s">
        <v>1901</v>
      </c>
      <c r="D14773" t="str">
        <f t="shared" si="232"/>
        <v>Townhouse</v>
      </c>
      <c r="E14773" t="s">
        <v>134</v>
      </c>
      <c r="F14773" t="str">
        <f>_xlfn.XLOOKUP(E14773,Geografiesleutel!A:A,Geografiesleutel!B:B,"",0,1)</f>
        <v>Eastern Suburbs</v>
      </c>
      <c r="G14773" s="18">
        <v>2</v>
      </c>
      <c r="H14773" s="18">
        <v>2</v>
      </c>
    </row>
    <row r="14774" spans="1:8" x14ac:dyDescent="0.25">
      <c r="A14774" s="3" t="s">
        <v>1560</v>
      </c>
      <c r="B14774" s="5">
        <v>675000</v>
      </c>
      <c r="C14774" t="s">
        <v>1901</v>
      </c>
      <c r="D14774" t="str">
        <f t="shared" si="232"/>
        <v>Townhouse</v>
      </c>
      <c r="E14774" t="s">
        <v>68</v>
      </c>
      <c r="F14774" t="str">
        <f>_xlfn.XLOOKUP(E14774,Geografiesleutel!A:A,Geografiesleutel!B:B,"",0,1)</f>
        <v>Northern Suburbs</v>
      </c>
      <c r="G14774" s="18">
        <v>2</v>
      </c>
      <c r="H14774" s="18" t="s">
        <v>2650</v>
      </c>
    </row>
    <row r="14775" spans="1:8" x14ac:dyDescent="0.25">
      <c r="A14775" s="3" t="s">
        <v>282</v>
      </c>
      <c r="B14775" s="5">
        <v>1200000</v>
      </c>
      <c r="C14775" t="s">
        <v>1902</v>
      </c>
      <c r="D14775" t="str">
        <f t="shared" si="232"/>
        <v>Townhouse</v>
      </c>
      <c r="E14775" t="s">
        <v>97</v>
      </c>
      <c r="F14775" t="str">
        <f>_xlfn.XLOOKUP(E14775,Geografiesleutel!A:A,Geografiesleutel!B:B,"",0,1)</f>
        <v>Northern Suburbs</v>
      </c>
      <c r="G14775" s="18">
        <v>3</v>
      </c>
      <c r="H14775" s="18">
        <v>2</v>
      </c>
    </row>
    <row r="14776" spans="1:8" x14ac:dyDescent="0.25">
      <c r="A14776" s="3" t="s">
        <v>170</v>
      </c>
      <c r="B14776" s="5">
        <v>1150000</v>
      </c>
      <c r="C14776" t="s">
        <v>1902</v>
      </c>
      <c r="D14776" t="str">
        <f t="shared" si="232"/>
        <v>Townhouse</v>
      </c>
      <c r="E14776" t="s">
        <v>52</v>
      </c>
      <c r="F14776" t="str">
        <f>_xlfn.XLOOKUP(E14776,Geografiesleutel!A:A,Geografiesleutel!B:B,"",0,1)</f>
        <v>Northern Suburbs</v>
      </c>
      <c r="G14776" s="18">
        <v>3</v>
      </c>
      <c r="H14776" s="18">
        <v>2</v>
      </c>
    </row>
    <row r="14777" spans="1:8" x14ac:dyDescent="0.25">
      <c r="A14777" s="3" t="s">
        <v>255</v>
      </c>
      <c r="B14777" s="5">
        <v>2495000</v>
      </c>
      <c r="C14777" t="s">
        <v>1902</v>
      </c>
      <c r="D14777" t="str">
        <f t="shared" si="232"/>
        <v>Townhouse</v>
      </c>
      <c r="E14777" t="s">
        <v>172</v>
      </c>
      <c r="F14777" t="str">
        <f>_xlfn.XLOOKUP(E14777,Geografiesleutel!A:A,Geografiesleutel!B:B,"",0,1)</f>
        <v>Eastern Suburbs</v>
      </c>
      <c r="G14777" s="18">
        <v>3</v>
      </c>
      <c r="H14777" s="18" t="s">
        <v>2648</v>
      </c>
    </row>
    <row r="14778" spans="1:8" x14ac:dyDescent="0.25">
      <c r="A14778" s="3" t="s">
        <v>708</v>
      </c>
      <c r="B14778" s="5">
        <v>1775000</v>
      </c>
      <c r="C14778" t="s">
        <v>1902</v>
      </c>
      <c r="D14778" t="str">
        <f t="shared" si="232"/>
        <v>Townhouse</v>
      </c>
      <c r="E14778" t="s">
        <v>46</v>
      </c>
      <c r="F14778" t="str">
        <f>_xlfn.XLOOKUP(E14778,Geografiesleutel!A:A,Geografiesleutel!B:B,"",0,1)</f>
        <v>Eastern Suburbs</v>
      </c>
      <c r="G14778" s="18">
        <v>3</v>
      </c>
      <c r="H14778" s="18" t="s">
        <v>2646</v>
      </c>
    </row>
    <row r="14779" spans="1:8" x14ac:dyDescent="0.25">
      <c r="A14779" s="3" t="s">
        <v>650</v>
      </c>
      <c r="B14779" s="5">
        <v>1340000</v>
      </c>
      <c r="C14779" t="s">
        <v>1902</v>
      </c>
      <c r="D14779" t="str">
        <f t="shared" si="232"/>
        <v>Townhouse</v>
      </c>
      <c r="E14779" t="s">
        <v>368</v>
      </c>
      <c r="F14779" t="str">
        <f>_xlfn.XLOOKUP(E14779,Geografiesleutel!A:A,Geografiesleutel!B:B,"",0,1)</f>
        <v>Eastern Suburbs</v>
      </c>
      <c r="G14779" s="18">
        <v>3</v>
      </c>
      <c r="H14779" s="18">
        <v>2</v>
      </c>
    </row>
    <row r="14780" spans="1:8" x14ac:dyDescent="0.25">
      <c r="A14780" s="3" t="s">
        <v>282</v>
      </c>
      <c r="B14780" s="5">
        <v>1200000</v>
      </c>
      <c r="C14780" t="s">
        <v>1902</v>
      </c>
      <c r="D14780" t="str">
        <f t="shared" si="232"/>
        <v>Townhouse</v>
      </c>
      <c r="E14780" t="s">
        <v>97</v>
      </c>
      <c r="F14780" t="str">
        <f>_xlfn.XLOOKUP(E14780,Geografiesleutel!A:A,Geografiesleutel!B:B,"",0,1)</f>
        <v>Northern Suburbs</v>
      </c>
      <c r="G14780" s="18">
        <v>3</v>
      </c>
      <c r="H14780" s="18">
        <v>2</v>
      </c>
    </row>
    <row r="14781" spans="1:8" x14ac:dyDescent="0.25">
      <c r="A14781" s="3" t="s">
        <v>34</v>
      </c>
      <c r="B14781" s="5">
        <v>1650000</v>
      </c>
      <c r="C14781" t="s">
        <v>1901</v>
      </c>
      <c r="D14781" t="str">
        <f t="shared" si="232"/>
        <v>Townhouse</v>
      </c>
      <c r="E14781" t="s">
        <v>285</v>
      </c>
      <c r="F14781" t="str">
        <f>_xlfn.XLOOKUP(E14781,Geografiesleutel!A:A,Geografiesleutel!B:B,"",0,1)</f>
        <v>Eastern Suburbs</v>
      </c>
      <c r="G14781" s="18">
        <v>2</v>
      </c>
      <c r="H14781" s="18">
        <v>2</v>
      </c>
    </row>
    <row r="14782" spans="1:8" x14ac:dyDescent="0.25">
      <c r="A14782" s="3" t="s">
        <v>111</v>
      </c>
      <c r="B14782" s="5">
        <v>1380000</v>
      </c>
      <c r="C14782" t="s">
        <v>1902</v>
      </c>
      <c r="D14782" t="str">
        <f t="shared" si="232"/>
        <v>Townhouse</v>
      </c>
      <c r="E14782" t="s">
        <v>70</v>
      </c>
      <c r="F14782" t="str">
        <f>_xlfn.XLOOKUP(E14782,Geografiesleutel!A:A,Geografiesleutel!B:B,"",0,1)</f>
        <v>Northern Suburbs</v>
      </c>
      <c r="G14782" s="18">
        <v>3</v>
      </c>
      <c r="H14782" s="18">
        <v>2</v>
      </c>
    </row>
    <row r="14783" spans="1:8" x14ac:dyDescent="0.25">
      <c r="A14783" s="3" t="s">
        <v>150</v>
      </c>
      <c r="B14783" s="5">
        <v>1350000</v>
      </c>
      <c r="C14783" t="s">
        <v>1901</v>
      </c>
      <c r="D14783" t="str">
        <f t="shared" si="232"/>
        <v>Townhouse</v>
      </c>
      <c r="E14783" t="s">
        <v>285</v>
      </c>
      <c r="F14783" t="str">
        <f>_xlfn.XLOOKUP(E14783,Geografiesleutel!A:A,Geografiesleutel!B:B,"",0,1)</f>
        <v>Eastern Suburbs</v>
      </c>
      <c r="G14783" s="18">
        <v>2</v>
      </c>
      <c r="H14783" s="18">
        <v>2</v>
      </c>
    </row>
    <row r="14784" spans="1:8" x14ac:dyDescent="0.25">
      <c r="A14784" s="3" t="s">
        <v>1924</v>
      </c>
      <c r="B14784" s="5">
        <v>1798000</v>
      </c>
      <c r="C14784" t="s">
        <v>1903</v>
      </c>
      <c r="D14784" t="str">
        <f t="shared" si="232"/>
        <v>Townhouse</v>
      </c>
      <c r="E14784" t="s">
        <v>369</v>
      </c>
      <c r="F14784" t="str">
        <f>_xlfn.XLOOKUP(E14784,Geografiesleutel!A:A,Geografiesleutel!B:B,"",0,1)</f>
        <v>Eastern Suburbs</v>
      </c>
      <c r="G14784" s="18">
        <v>4</v>
      </c>
      <c r="H14784" s="18">
        <v>2</v>
      </c>
    </row>
    <row r="14785" spans="1:8" x14ac:dyDescent="0.25">
      <c r="A14785" s="3" t="s">
        <v>538</v>
      </c>
      <c r="B14785" s="5">
        <v>1130000</v>
      </c>
      <c r="C14785" t="s">
        <v>1902</v>
      </c>
      <c r="D14785" t="str">
        <f t="shared" si="232"/>
        <v>Townhouse</v>
      </c>
      <c r="E14785" t="s">
        <v>35</v>
      </c>
      <c r="F14785" t="str">
        <f>_xlfn.XLOOKUP(E14785,Geografiesleutel!A:A,Geografiesleutel!B:B,"",0,1)</f>
        <v>Northern Suburbs</v>
      </c>
      <c r="G14785" s="18">
        <v>3</v>
      </c>
      <c r="H14785" s="18">
        <v>2</v>
      </c>
    </row>
    <row r="14786" spans="1:8" x14ac:dyDescent="0.25">
      <c r="A14786" s="3" t="s">
        <v>1465</v>
      </c>
      <c r="B14786" s="5">
        <v>499000</v>
      </c>
      <c r="C14786" t="s">
        <v>1937</v>
      </c>
      <c r="D14786" t="str">
        <f t="shared" si="232"/>
        <v>Townhouse</v>
      </c>
      <c r="E14786" t="s">
        <v>562</v>
      </c>
      <c r="F14786" t="str">
        <f>_xlfn.XLOOKUP(E14786,Geografiesleutel!A:A,Geografiesleutel!B:B,"",0,1)</f>
        <v>CBD</v>
      </c>
      <c r="G14786" s="18" t="s">
        <v>2646</v>
      </c>
      <c r="H14786" s="18">
        <v>1</v>
      </c>
    </row>
    <row r="14787" spans="1:8" x14ac:dyDescent="0.25">
      <c r="A14787" s="3" t="s">
        <v>117</v>
      </c>
      <c r="B14787" s="5">
        <v>1490000</v>
      </c>
      <c r="C14787" t="s">
        <v>1902</v>
      </c>
      <c r="D14787" t="str">
        <f t="shared" si="232"/>
        <v>Townhouse</v>
      </c>
      <c r="E14787" t="s">
        <v>324</v>
      </c>
      <c r="F14787" t="str">
        <f>_xlfn.XLOOKUP(E14787,Geografiesleutel!A:A,Geografiesleutel!B:B,"",0,1)</f>
        <v>Eastern Suburbs</v>
      </c>
      <c r="G14787" s="18">
        <v>3</v>
      </c>
      <c r="H14787" s="18">
        <v>3</v>
      </c>
    </row>
    <row r="14788" spans="1:8" x14ac:dyDescent="0.25">
      <c r="A14788" s="3" t="s">
        <v>268</v>
      </c>
      <c r="B14788" s="5">
        <v>1800000</v>
      </c>
      <c r="C14788" t="s">
        <v>1902</v>
      </c>
      <c r="D14788" t="str">
        <f t="shared" si="232"/>
        <v>Townhouse</v>
      </c>
      <c r="E14788" t="s">
        <v>433</v>
      </c>
      <c r="F14788" t="str">
        <f>_xlfn.XLOOKUP(E14788,Geografiesleutel!A:A,Geografiesleutel!B:B,"",0,1)</f>
        <v>Eastern Suburbs</v>
      </c>
      <c r="G14788" s="18">
        <v>3</v>
      </c>
      <c r="H14788" s="18">
        <v>2</v>
      </c>
    </row>
    <row r="14789" spans="1:8" x14ac:dyDescent="0.25">
      <c r="A14789" s="3" t="s">
        <v>67</v>
      </c>
      <c r="B14789" s="5">
        <v>2300000</v>
      </c>
      <c r="C14789" t="s">
        <v>1903</v>
      </c>
      <c r="D14789" t="str">
        <f t="shared" si="232"/>
        <v>Townhouse</v>
      </c>
      <c r="E14789" t="s">
        <v>491</v>
      </c>
      <c r="F14789" t="str">
        <f>_xlfn.XLOOKUP(E14789,Geografiesleutel!A:A,Geografiesleutel!B:B,"",0,1)</f>
        <v>Eastern Suburbs</v>
      </c>
      <c r="G14789" s="18">
        <v>4</v>
      </c>
      <c r="H14789" s="18" t="s">
        <v>2646</v>
      </c>
    </row>
    <row r="14790" spans="1:8" x14ac:dyDescent="0.25">
      <c r="A14790" s="3" t="s">
        <v>457</v>
      </c>
      <c r="B14790" s="5">
        <v>1395000</v>
      </c>
      <c r="C14790" t="s">
        <v>1902</v>
      </c>
      <c r="D14790" t="str">
        <f t="shared" si="232"/>
        <v>Townhouse</v>
      </c>
      <c r="E14790" t="s">
        <v>35</v>
      </c>
      <c r="F14790" t="str">
        <f>_xlfn.XLOOKUP(E14790,Geografiesleutel!A:A,Geografiesleutel!B:B,"",0,1)</f>
        <v>Northern Suburbs</v>
      </c>
      <c r="G14790" s="18">
        <v>3</v>
      </c>
      <c r="H14790" s="18" t="s">
        <v>2646</v>
      </c>
    </row>
    <row r="14791" spans="1:8" x14ac:dyDescent="0.25">
      <c r="A14791" s="3" t="s">
        <v>724</v>
      </c>
      <c r="B14791" s="5">
        <v>1495000</v>
      </c>
      <c r="C14791" t="s">
        <v>1902</v>
      </c>
      <c r="D14791" t="str">
        <f t="shared" si="232"/>
        <v>Townhouse</v>
      </c>
      <c r="E14791" t="s">
        <v>46</v>
      </c>
      <c r="F14791" t="str">
        <f>_xlfn.XLOOKUP(E14791,Geografiesleutel!A:A,Geografiesleutel!B:B,"",0,1)</f>
        <v>Eastern Suburbs</v>
      </c>
      <c r="G14791" s="18">
        <v>3</v>
      </c>
      <c r="H14791" s="18">
        <v>2</v>
      </c>
    </row>
    <row r="14792" spans="1:8" x14ac:dyDescent="0.25">
      <c r="A14792" s="3" t="s">
        <v>557</v>
      </c>
      <c r="B14792" s="5">
        <v>1099000</v>
      </c>
      <c r="C14792" t="s">
        <v>1902</v>
      </c>
      <c r="D14792" t="str">
        <f t="shared" si="232"/>
        <v>Townhouse</v>
      </c>
      <c r="E14792" t="s">
        <v>62</v>
      </c>
      <c r="F14792" t="str">
        <f>_xlfn.XLOOKUP(E14792,Geografiesleutel!A:A,Geografiesleutel!B:B,"",0,1)</f>
        <v>Northern Suburbs</v>
      </c>
      <c r="G14792" s="18">
        <v>3</v>
      </c>
      <c r="H14792" s="18" t="s">
        <v>2650</v>
      </c>
    </row>
    <row r="14793" spans="1:8" x14ac:dyDescent="0.25">
      <c r="A14793" s="3" t="s">
        <v>1082</v>
      </c>
      <c r="B14793" s="5">
        <v>2655000</v>
      </c>
      <c r="C14793" t="s">
        <v>1902</v>
      </c>
      <c r="D14793" t="str">
        <f t="shared" si="232"/>
        <v>Townhouse</v>
      </c>
      <c r="E14793" t="s">
        <v>139</v>
      </c>
      <c r="F14793" t="str">
        <f>_xlfn.XLOOKUP(E14793,Geografiesleutel!A:A,Geografiesleutel!B:B,"",0,1)</f>
        <v>Eastern Suburbs</v>
      </c>
      <c r="G14793" s="18">
        <v>3</v>
      </c>
      <c r="H14793" s="18">
        <v>2</v>
      </c>
    </row>
    <row r="14794" spans="1:8" x14ac:dyDescent="0.25">
      <c r="A14794" s="3" t="s">
        <v>192</v>
      </c>
      <c r="B14794" s="5">
        <v>1499000</v>
      </c>
      <c r="C14794" t="s">
        <v>1902</v>
      </c>
      <c r="D14794" t="str">
        <f t="shared" si="232"/>
        <v>Townhouse</v>
      </c>
      <c r="E14794" t="s">
        <v>30</v>
      </c>
      <c r="F14794" t="str">
        <f>_xlfn.XLOOKUP(E14794,Geografiesleutel!A:A,Geografiesleutel!B:B,"",0,1)</f>
        <v>Northern Suburbs</v>
      </c>
      <c r="G14794" s="18">
        <v>3</v>
      </c>
      <c r="H14794" s="18">
        <v>1</v>
      </c>
    </row>
    <row r="14795" spans="1:8" x14ac:dyDescent="0.25">
      <c r="A14795" s="3" t="s">
        <v>745</v>
      </c>
      <c r="B14795" s="5">
        <v>1090000</v>
      </c>
      <c r="C14795" t="s">
        <v>1901</v>
      </c>
      <c r="D14795" t="str">
        <f t="shared" si="232"/>
        <v>Townhouse</v>
      </c>
      <c r="E14795" t="s">
        <v>264</v>
      </c>
      <c r="F14795" t="str">
        <f>_xlfn.XLOOKUP(E14795,Geografiesleutel!A:A,Geografiesleutel!B:B,"",0,1)</f>
        <v>Eastern Suburbs</v>
      </c>
      <c r="G14795" s="18">
        <v>2</v>
      </c>
      <c r="H14795" s="18">
        <v>1</v>
      </c>
    </row>
    <row r="14796" spans="1:8" x14ac:dyDescent="0.25">
      <c r="A14796" s="3" t="s">
        <v>582</v>
      </c>
      <c r="B14796" s="5">
        <v>790000</v>
      </c>
      <c r="C14796" t="s">
        <v>1901</v>
      </c>
      <c r="D14796" t="str">
        <f t="shared" si="232"/>
        <v>Townhouse</v>
      </c>
      <c r="E14796" t="s">
        <v>141</v>
      </c>
      <c r="F14796" t="str">
        <f>_xlfn.XLOOKUP(E14796,Geografiesleutel!A:A,Geografiesleutel!B:B,"",0,1)</f>
        <v>Agricultural Smallholdings</v>
      </c>
      <c r="G14796" s="18">
        <v>2</v>
      </c>
      <c r="H14796" s="18">
        <v>1</v>
      </c>
    </row>
    <row r="14797" spans="1:8" x14ac:dyDescent="0.25">
      <c r="A14797" s="3" t="s">
        <v>36</v>
      </c>
      <c r="B14797" s="5">
        <v>1750000</v>
      </c>
      <c r="C14797" t="s">
        <v>1902</v>
      </c>
      <c r="D14797" t="str">
        <f t="shared" si="232"/>
        <v>Townhouse</v>
      </c>
      <c r="E14797" t="s">
        <v>141</v>
      </c>
      <c r="F14797" t="str">
        <f>_xlfn.XLOOKUP(E14797,Geografiesleutel!A:A,Geografiesleutel!B:B,"",0,1)</f>
        <v>Agricultural Smallholdings</v>
      </c>
      <c r="G14797" s="18">
        <v>3</v>
      </c>
      <c r="H14797" s="18">
        <v>2</v>
      </c>
    </row>
    <row r="14798" spans="1:8" x14ac:dyDescent="0.25">
      <c r="A14798" s="3" t="s">
        <v>61</v>
      </c>
      <c r="B14798" s="5">
        <v>2200000</v>
      </c>
      <c r="C14798" t="s">
        <v>1902</v>
      </c>
      <c r="D14798" t="str">
        <f t="shared" si="232"/>
        <v>Townhouse</v>
      </c>
      <c r="E14798" t="s">
        <v>30</v>
      </c>
      <c r="F14798" t="str">
        <f>_xlfn.XLOOKUP(E14798,Geografiesleutel!A:A,Geografiesleutel!B:B,"",0,1)</f>
        <v>Northern Suburbs</v>
      </c>
      <c r="G14798" s="18">
        <v>3</v>
      </c>
      <c r="H14798" s="18">
        <v>2</v>
      </c>
    </row>
    <row r="14799" spans="1:8" x14ac:dyDescent="0.25">
      <c r="A14799" s="3" t="s">
        <v>1037</v>
      </c>
      <c r="B14799" s="5">
        <v>969000</v>
      </c>
      <c r="C14799" t="s">
        <v>1901</v>
      </c>
      <c r="D14799" t="str">
        <f t="shared" si="232"/>
        <v>Townhouse</v>
      </c>
      <c r="E14799" t="s">
        <v>250</v>
      </c>
      <c r="F14799" t="str">
        <f>_xlfn.XLOOKUP(E14799,Geografiesleutel!A:A,Geografiesleutel!B:B,"",0,1)</f>
        <v>Agricultural Smallholdings</v>
      </c>
      <c r="G14799" s="18">
        <v>2</v>
      </c>
      <c r="H14799" s="18">
        <v>2</v>
      </c>
    </row>
    <row r="14800" spans="1:8" x14ac:dyDescent="0.25">
      <c r="A14800" s="3" t="s">
        <v>669</v>
      </c>
      <c r="B14800" s="5">
        <v>920000</v>
      </c>
      <c r="C14800" t="s">
        <v>1901</v>
      </c>
      <c r="D14800" t="str">
        <f t="shared" si="232"/>
        <v>Townhouse</v>
      </c>
      <c r="E14800" t="s">
        <v>134</v>
      </c>
      <c r="F14800" t="str">
        <f>_xlfn.XLOOKUP(E14800,Geografiesleutel!A:A,Geografiesleutel!B:B,"",0,1)</f>
        <v>Eastern Suburbs</v>
      </c>
      <c r="G14800" s="18">
        <v>2</v>
      </c>
      <c r="H14800" s="18">
        <v>1</v>
      </c>
    </row>
    <row r="14801" spans="1:8" x14ac:dyDescent="0.25">
      <c r="A14801" s="3" t="s">
        <v>584</v>
      </c>
      <c r="B14801" s="5">
        <v>2120000</v>
      </c>
      <c r="C14801" t="s">
        <v>1902</v>
      </c>
      <c r="D14801" t="str">
        <f t="shared" si="232"/>
        <v>Townhouse</v>
      </c>
      <c r="E14801" t="s">
        <v>97</v>
      </c>
      <c r="F14801" t="str">
        <f>_xlfn.XLOOKUP(E14801,Geografiesleutel!A:A,Geografiesleutel!B:B,"",0,1)</f>
        <v>Northern Suburbs</v>
      </c>
      <c r="G14801" s="18">
        <v>3</v>
      </c>
      <c r="H14801" s="18">
        <v>2</v>
      </c>
    </row>
    <row r="14802" spans="1:8" x14ac:dyDescent="0.25">
      <c r="A14802" s="3" t="s">
        <v>353</v>
      </c>
      <c r="B14802" s="5">
        <v>2995000</v>
      </c>
      <c r="C14802" t="s">
        <v>1902</v>
      </c>
      <c r="D14802" t="str">
        <f t="shared" si="232"/>
        <v>Townhouse</v>
      </c>
      <c r="E14802" t="s">
        <v>322</v>
      </c>
      <c r="F14802" t="str">
        <f>_xlfn.XLOOKUP(E14802,Geografiesleutel!A:A,Geografiesleutel!B:B,"",0,1)</f>
        <v>Agricultural Smallholdings</v>
      </c>
      <c r="G14802" s="18">
        <v>3</v>
      </c>
      <c r="H14802" s="18">
        <v>2</v>
      </c>
    </row>
    <row r="14803" spans="1:8" x14ac:dyDescent="0.25">
      <c r="A14803" s="3" t="s">
        <v>462</v>
      </c>
      <c r="B14803" s="5">
        <v>1095000</v>
      </c>
      <c r="C14803" t="s">
        <v>1901</v>
      </c>
      <c r="D14803" t="str">
        <f t="shared" si="232"/>
        <v>Townhouse</v>
      </c>
      <c r="E14803" t="s">
        <v>30</v>
      </c>
      <c r="F14803" t="str">
        <f>_xlfn.XLOOKUP(E14803,Geografiesleutel!A:A,Geografiesleutel!B:B,"",0,1)</f>
        <v>Northern Suburbs</v>
      </c>
      <c r="G14803" s="18">
        <v>2</v>
      </c>
      <c r="H14803" s="18">
        <v>2</v>
      </c>
    </row>
    <row r="14804" spans="1:8" x14ac:dyDescent="0.25">
      <c r="A14804" s="3" t="s">
        <v>462</v>
      </c>
      <c r="B14804" s="5">
        <v>1095000</v>
      </c>
      <c r="C14804" t="s">
        <v>1901</v>
      </c>
      <c r="D14804" t="str">
        <f t="shared" si="232"/>
        <v>Townhouse</v>
      </c>
      <c r="E14804" t="s">
        <v>30</v>
      </c>
      <c r="F14804" t="str">
        <f>_xlfn.XLOOKUP(E14804,Geografiesleutel!A:A,Geografiesleutel!B:B,"",0,1)</f>
        <v>Northern Suburbs</v>
      </c>
      <c r="G14804" s="18">
        <v>2</v>
      </c>
      <c r="H14804" s="18">
        <v>2</v>
      </c>
    </row>
    <row r="14805" spans="1:8" x14ac:dyDescent="0.25">
      <c r="A14805" s="3" t="s">
        <v>867</v>
      </c>
      <c r="B14805" s="5">
        <v>1120000</v>
      </c>
      <c r="C14805" t="s">
        <v>1901</v>
      </c>
      <c r="D14805" t="str">
        <f t="shared" si="232"/>
        <v>Townhouse</v>
      </c>
      <c r="E14805" t="s">
        <v>285</v>
      </c>
      <c r="F14805" t="str">
        <f>_xlfn.XLOOKUP(E14805,Geografiesleutel!A:A,Geografiesleutel!B:B,"",0,1)</f>
        <v>Eastern Suburbs</v>
      </c>
      <c r="G14805" s="18">
        <v>2</v>
      </c>
      <c r="H14805" s="18">
        <v>1</v>
      </c>
    </row>
    <row r="14806" spans="1:8" x14ac:dyDescent="0.25">
      <c r="A14806" s="3" t="s">
        <v>274</v>
      </c>
      <c r="B14806" s="5">
        <v>850000</v>
      </c>
      <c r="C14806" t="s">
        <v>1901</v>
      </c>
      <c r="D14806" t="str">
        <f t="shared" si="232"/>
        <v>Townhouse</v>
      </c>
      <c r="E14806" t="s">
        <v>46</v>
      </c>
      <c r="F14806" t="str">
        <f>_xlfn.XLOOKUP(E14806,Geografiesleutel!A:A,Geografiesleutel!B:B,"",0,1)</f>
        <v>Eastern Suburbs</v>
      </c>
      <c r="G14806" s="18">
        <v>2</v>
      </c>
      <c r="H14806" s="18">
        <v>1</v>
      </c>
    </row>
    <row r="14807" spans="1:8" x14ac:dyDescent="0.25">
      <c r="A14807" s="3" t="s">
        <v>27</v>
      </c>
      <c r="B14807" s="5">
        <v>2250000</v>
      </c>
      <c r="C14807" t="s">
        <v>1902</v>
      </c>
      <c r="D14807" t="str">
        <f t="shared" si="232"/>
        <v>Townhouse</v>
      </c>
      <c r="E14807" t="s">
        <v>855</v>
      </c>
      <c r="F14807" t="str">
        <f>_xlfn.XLOOKUP(E14807,Geografiesleutel!A:A,Geografiesleutel!B:B,"",0,1)</f>
        <v>Agricultural Smallholdings</v>
      </c>
      <c r="G14807" s="18">
        <v>3</v>
      </c>
      <c r="H14807" s="18" t="s">
        <v>2646</v>
      </c>
    </row>
    <row r="14808" spans="1:8" x14ac:dyDescent="0.25">
      <c r="A14808" s="3" t="s">
        <v>65</v>
      </c>
      <c r="B14808" s="5">
        <v>1390000</v>
      </c>
      <c r="C14808" t="s">
        <v>1902</v>
      </c>
      <c r="D14808" t="str">
        <f t="shared" si="232"/>
        <v>Townhouse</v>
      </c>
      <c r="E14808" t="s">
        <v>16</v>
      </c>
      <c r="F14808" t="str">
        <f>_xlfn.XLOOKUP(E14808,Geografiesleutel!A:A,Geografiesleutel!B:B,"",0,1)</f>
        <v>Eastern Suburbs</v>
      </c>
      <c r="G14808" s="18">
        <v>3</v>
      </c>
      <c r="H14808" s="18">
        <v>2</v>
      </c>
    </row>
    <row r="14809" spans="1:8" x14ac:dyDescent="0.25">
      <c r="A14809" s="3" t="s">
        <v>296</v>
      </c>
      <c r="B14809" s="5">
        <v>795000</v>
      </c>
      <c r="C14809" t="s">
        <v>1913</v>
      </c>
      <c r="D14809" t="str">
        <f t="shared" si="232"/>
        <v>Townhouse</v>
      </c>
      <c r="E14809" t="s">
        <v>28</v>
      </c>
      <c r="F14809" t="str">
        <f>_xlfn.XLOOKUP(E14809,Geografiesleutel!A:A,Geografiesleutel!B:B,"",0,1)</f>
        <v>Eastern Suburbs</v>
      </c>
      <c r="G14809" s="18">
        <v>1</v>
      </c>
      <c r="H14809" s="18">
        <v>1</v>
      </c>
    </row>
    <row r="14810" spans="1:8" x14ac:dyDescent="0.25">
      <c r="A14810" s="3" t="s">
        <v>593</v>
      </c>
      <c r="B14810" s="5">
        <v>885000</v>
      </c>
      <c r="C14810" t="s">
        <v>1902</v>
      </c>
      <c r="D14810" t="str">
        <f t="shared" si="232"/>
        <v>Townhouse</v>
      </c>
      <c r="E14810" t="s">
        <v>126</v>
      </c>
      <c r="F14810" t="str">
        <f>_xlfn.XLOOKUP(E14810,Geografiesleutel!A:A,Geografiesleutel!B:B,"",0,1)</f>
        <v>Northern Suburbs</v>
      </c>
      <c r="G14810" s="18">
        <v>3</v>
      </c>
      <c r="H14810" s="18">
        <v>1</v>
      </c>
    </row>
    <row r="14811" spans="1:8" x14ac:dyDescent="0.25">
      <c r="A14811" s="3" t="s">
        <v>399</v>
      </c>
      <c r="B14811" s="5">
        <v>1485000</v>
      </c>
      <c r="C14811" t="s">
        <v>1901</v>
      </c>
      <c r="D14811" t="str">
        <f t="shared" si="232"/>
        <v>Townhouse</v>
      </c>
      <c r="E14811" t="s">
        <v>234</v>
      </c>
      <c r="F14811" t="str">
        <f>_xlfn.XLOOKUP(E14811,Geografiesleutel!A:A,Geografiesleutel!B:B,"",0,1)</f>
        <v>Eastern Suburbs</v>
      </c>
      <c r="G14811" s="18">
        <v>2</v>
      </c>
      <c r="H14811" s="18">
        <v>1</v>
      </c>
    </row>
    <row r="14812" spans="1:8" x14ac:dyDescent="0.25">
      <c r="A14812" s="3" t="s">
        <v>593</v>
      </c>
      <c r="B14812" s="5">
        <v>885000</v>
      </c>
      <c r="C14812" t="s">
        <v>1902</v>
      </c>
      <c r="D14812" t="str">
        <f t="shared" si="232"/>
        <v>Townhouse</v>
      </c>
      <c r="E14812" t="s">
        <v>126</v>
      </c>
      <c r="F14812" t="str">
        <f>_xlfn.XLOOKUP(E14812,Geografiesleutel!A:A,Geografiesleutel!B:B,"",0,1)</f>
        <v>Northern Suburbs</v>
      </c>
      <c r="G14812" s="18">
        <v>3</v>
      </c>
      <c r="H14812" s="18">
        <v>1</v>
      </c>
    </row>
    <row r="14813" spans="1:8" x14ac:dyDescent="0.25">
      <c r="A14813" s="3" t="s">
        <v>203</v>
      </c>
      <c r="B14813" s="5">
        <v>2875000</v>
      </c>
      <c r="C14813" t="s">
        <v>1902</v>
      </c>
      <c r="D14813" t="str">
        <f t="shared" si="232"/>
        <v>Townhouse</v>
      </c>
      <c r="E14813" t="s">
        <v>433</v>
      </c>
      <c r="F14813" t="str">
        <f>_xlfn.XLOOKUP(E14813,Geografiesleutel!A:A,Geografiesleutel!B:B,"",0,1)</f>
        <v>Eastern Suburbs</v>
      </c>
      <c r="G14813" s="18">
        <v>3</v>
      </c>
      <c r="H14813" s="18">
        <v>2</v>
      </c>
    </row>
    <row r="14814" spans="1:8" x14ac:dyDescent="0.25">
      <c r="A14814" s="3" t="s">
        <v>187</v>
      </c>
      <c r="B14814" s="5">
        <v>1550000</v>
      </c>
      <c r="C14814" t="s">
        <v>1901</v>
      </c>
      <c r="D14814" t="str">
        <f t="shared" si="232"/>
        <v>Townhouse</v>
      </c>
      <c r="E14814" t="s">
        <v>491</v>
      </c>
      <c r="F14814" t="str">
        <f>_xlfn.XLOOKUP(E14814,Geografiesleutel!A:A,Geografiesleutel!B:B,"",0,1)</f>
        <v>Eastern Suburbs</v>
      </c>
      <c r="G14814" s="18">
        <v>2</v>
      </c>
      <c r="H14814" s="18">
        <v>2</v>
      </c>
    </row>
    <row r="14815" spans="1:8" x14ac:dyDescent="0.25">
      <c r="A14815" s="3" t="s">
        <v>44</v>
      </c>
      <c r="B14815" s="5">
        <v>1045000</v>
      </c>
      <c r="C14815" t="s">
        <v>1901</v>
      </c>
      <c r="D14815" t="str">
        <f t="shared" si="232"/>
        <v>Townhouse</v>
      </c>
      <c r="E14815" t="s">
        <v>46</v>
      </c>
      <c r="F14815" t="str">
        <f>_xlfn.XLOOKUP(E14815,Geografiesleutel!A:A,Geografiesleutel!B:B,"",0,1)</f>
        <v>Eastern Suburbs</v>
      </c>
      <c r="G14815" s="18">
        <v>2</v>
      </c>
      <c r="H14815" s="18">
        <v>1</v>
      </c>
    </row>
    <row r="14816" spans="1:8" x14ac:dyDescent="0.25">
      <c r="A14816" s="3" t="s">
        <v>170</v>
      </c>
      <c r="B14816" s="5">
        <v>1150000</v>
      </c>
      <c r="C14816" t="s">
        <v>1902</v>
      </c>
      <c r="D14816" t="str">
        <f t="shared" si="232"/>
        <v>Townhouse</v>
      </c>
      <c r="E14816" t="s">
        <v>309</v>
      </c>
      <c r="F14816" t="str">
        <f>_xlfn.XLOOKUP(E14816,Geografiesleutel!A:A,Geografiesleutel!B:B,"",0,1)</f>
        <v>Eastern Suburbs</v>
      </c>
      <c r="G14816" s="18">
        <v>3</v>
      </c>
      <c r="H14816" s="18">
        <v>2</v>
      </c>
    </row>
    <row r="14817" spans="1:8" x14ac:dyDescent="0.25">
      <c r="A14817" s="3" t="s">
        <v>183</v>
      </c>
      <c r="B14817" s="5">
        <v>1250000</v>
      </c>
      <c r="C14817" t="s">
        <v>1901</v>
      </c>
      <c r="D14817" t="str">
        <f t="shared" si="232"/>
        <v>Townhouse</v>
      </c>
      <c r="E14817" t="s">
        <v>141</v>
      </c>
      <c r="F14817" t="str">
        <f>_xlfn.XLOOKUP(E14817,Geografiesleutel!A:A,Geografiesleutel!B:B,"",0,1)</f>
        <v>Agricultural Smallholdings</v>
      </c>
      <c r="G14817" s="18">
        <v>2</v>
      </c>
      <c r="H14817" s="18">
        <v>2</v>
      </c>
    </row>
    <row r="14818" spans="1:8" x14ac:dyDescent="0.25">
      <c r="A14818" s="3" t="s">
        <v>1996</v>
      </c>
      <c r="B14818" s="5">
        <v>1529000</v>
      </c>
      <c r="C14818" t="s">
        <v>1902</v>
      </c>
      <c r="D14818" t="str">
        <f t="shared" si="232"/>
        <v>Townhouse</v>
      </c>
      <c r="E14818" t="s">
        <v>97</v>
      </c>
      <c r="F14818" t="str">
        <f>_xlfn.XLOOKUP(E14818,Geografiesleutel!A:A,Geografiesleutel!B:B,"",0,1)</f>
        <v>Northern Suburbs</v>
      </c>
      <c r="G14818" s="18">
        <v>3</v>
      </c>
      <c r="H14818" s="18">
        <v>2</v>
      </c>
    </row>
    <row r="14819" spans="1:8" x14ac:dyDescent="0.25">
      <c r="A14819" s="3" t="s">
        <v>59</v>
      </c>
      <c r="B14819" s="5">
        <v>680000</v>
      </c>
      <c r="C14819" t="s">
        <v>1901</v>
      </c>
      <c r="D14819" t="str">
        <f t="shared" si="232"/>
        <v>Townhouse</v>
      </c>
      <c r="E14819" t="s">
        <v>141</v>
      </c>
      <c r="F14819" t="str">
        <f>_xlfn.XLOOKUP(E14819,Geografiesleutel!A:A,Geografiesleutel!B:B,"",0,1)</f>
        <v>Agricultural Smallholdings</v>
      </c>
      <c r="G14819" s="18">
        <v>2</v>
      </c>
      <c r="H14819" s="18">
        <v>1</v>
      </c>
    </row>
    <row r="14820" spans="1:8" x14ac:dyDescent="0.25">
      <c r="A14820" s="3" t="s">
        <v>187</v>
      </c>
      <c r="B14820" s="5">
        <v>1550000</v>
      </c>
      <c r="C14820" t="s">
        <v>1901</v>
      </c>
      <c r="D14820" t="str">
        <f t="shared" si="232"/>
        <v>Townhouse</v>
      </c>
      <c r="E14820" t="s">
        <v>139</v>
      </c>
      <c r="F14820" t="str">
        <f>_xlfn.XLOOKUP(E14820,Geografiesleutel!A:A,Geografiesleutel!B:B,"",0,1)</f>
        <v>Eastern Suburbs</v>
      </c>
      <c r="G14820" s="18">
        <v>2</v>
      </c>
      <c r="H14820" s="18">
        <v>2</v>
      </c>
    </row>
    <row r="14821" spans="1:8" x14ac:dyDescent="0.25">
      <c r="A14821" s="3" t="s">
        <v>676</v>
      </c>
      <c r="B14821" s="5">
        <v>880000</v>
      </c>
      <c r="C14821" t="s">
        <v>1901</v>
      </c>
      <c r="D14821" t="str">
        <f t="shared" si="232"/>
        <v>Townhouse</v>
      </c>
      <c r="E14821" t="s">
        <v>66</v>
      </c>
      <c r="F14821" t="str">
        <f>_xlfn.XLOOKUP(E14821,Geografiesleutel!A:A,Geografiesleutel!B:B,"",0,1)</f>
        <v>Northern Suburbs</v>
      </c>
      <c r="G14821" s="18">
        <v>2</v>
      </c>
      <c r="H14821" s="18">
        <v>1</v>
      </c>
    </row>
    <row r="14822" spans="1:8" x14ac:dyDescent="0.25">
      <c r="A14822" s="3" t="s">
        <v>81</v>
      </c>
      <c r="B14822" s="5">
        <v>1080000</v>
      </c>
      <c r="C14822" t="s">
        <v>1901</v>
      </c>
      <c r="D14822" t="str">
        <f t="shared" ref="D14822:D14878" si="233">TRIM(RIGHT(SUBSTITUTE(C14822," ",REPT(" ",LEN(C14822))),LEN(C14822)))</f>
        <v>Townhouse</v>
      </c>
      <c r="E14822" t="s">
        <v>70</v>
      </c>
      <c r="F14822" t="str">
        <f>_xlfn.XLOOKUP(E14822,Geografiesleutel!A:A,Geografiesleutel!B:B,"",0,1)</f>
        <v>Northern Suburbs</v>
      </c>
      <c r="G14822" s="18">
        <v>2</v>
      </c>
      <c r="H14822" s="18">
        <v>1</v>
      </c>
    </row>
    <row r="14823" spans="1:8" x14ac:dyDescent="0.25">
      <c r="A14823" s="3" t="s">
        <v>1642</v>
      </c>
      <c r="B14823" s="5">
        <v>1349000</v>
      </c>
      <c r="C14823" t="s">
        <v>1902</v>
      </c>
      <c r="D14823" t="str">
        <f t="shared" si="233"/>
        <v>Townhouse</v>
      </c>
      <c r="E14823" t="s">
        <v>134</v>
      </c>
      <c r="F14823" t="str">
        <f>_xlfn.XLOOKUP(E14823,Geografiesleutel!A:A,Geografiesleutel!B:B,"",0,1)</f>
        <v>Eastern Suburbs</v>
      </c>
      <c r="G14823" s="18">
        <v>3</v>
      </c>
      <c r="H14823" s="18">
        <v>2</v>
      </c>
    </row>
    <row r="14824" spans="1:8" x14ac:dyDescent="0.25">
      <c r="A14824" s="3" t="s">
        <v>1015</v>
      </c>
      <c r="B14824" s="5">
        <v>590000</v>
      </c>
      <c r="C14824" t="s">
        <v>1937</v>
      </c>
      <c r="D14824" t="str">
        <f t="shared" si="233"/>
        <v>Townhouse</v>
      </c>
      <c r="E14824" t="s">
        <v>487</v>
      </c>
      <c r="F14824" t="str">
        <f>_xlfn.XLOOKUP(E14824,Geografiesleutel!A:A,Geografiesleutel!B:B,"",0,1)</f>
        <v>CBD</v>
      </c>
      <c r="G14824" s="18" t="s">
        <v>2646</v>
      </c>
      <c r="H14824" s="18">
        <v>2</v>
      </c>
    </row>
    <row r="14825" spans="1:8" x14ac:dyDescent="0.25">
      <c r="A14825" s="3" t="s">
        <v>280</v>
      </c>
      <c r="B14825" s="5">
        <v>1900000</v>
      </c>
      <c r="C14825" t="s">
        <v>1901</v>
      </c>
      <c r="D14825" t="str">
        <f t="shared" si="233"/>
        <v>Townhouse</v>
      </c>
      <c r="E14825" t="s">
        <v>209</v>
      </c>
      <c r="F14825" t="str">
        <f>_xlfn.XLOOKUP(E14825,Geografiesleutel!A:A,Geografiesleutel!B:B,"",0,1)</f>
        <v>Eastern Suburbs</v>
      </c>
      <c r="G14825" s="18">
        <v>2</v>
      </c>
      <c r="H14825" s="18">
        <v>2</v>
      </c>
    </row>
    <row r="14826" spans="1:8" x14ac:dyDescent="0.25">
      <c r="A14826" s="3" t="s">
        <v>81</v>
      </c>
      <c r="B14826" s="5">
        <v>1080000</v>
      </c>
      <c r="C14826" t="s">
        <v>1901</v>
      </c>
      <c r="D14826" t="str">
        <f t="shared" si="233"/>
        <v>Townhouse</v>
      </c>
      <c r="E14826" t="s">
        <v>70</v>
      </c>
      <c r="F14826" t="str">
        <f>_xlfn.XLOOKUP(E14826,Geografiesleutel!A:A,Geografiesleutel!B:B,"",0,1)</f>
        <v>Northern Suburbs</v>
      </c>
      <c r="G14826" s="18">
        <v>2</v>
      </c>
      <c r="H14826" s="18">
        <v>1</v>
      </c>
    </row>
    <row r="14827" spans="1:8" x14ac:dyDescent="0.25">
      <c r="A14827" s="3" t="s">
        <v>315</v>
      </c>
      <c r="B14827" s="5">
        <v>1950000</v>
      </c>
      <c r="C14827" t="s">
        <v>1902</v>
      </c>
      <c r="D14827" t="str">
        <f t="shared" si="233"/>
        <v>Townhouse</v>
      </c>
      <c r="E14827" t="s">
        <v>433</v>
      </c>
      <c r="F14827" t="str">
        <f>_xlfn.XLOOKUP(E14827,Geografiesleutel!A:A,Geografiesleutel!B:B,"",0,1)</f>
        <v>Eastern Suburbs</v>
      </c>
      <c r="G14827" s="18">
        <v>3</v>
      </c>
      <c r="H14827" s="18">
        <v>2</v>
      </c>
    </row>
    <row r="14828" spans="1:8" x14ac:dyDescent="0.25">
      <c r="A14828" s="3" t="s">
        <v>777</v>
      </c>
      <c r="B14828" s="5">
        <v>999000</v>
      </c>
      <c r="C14828" t="s">
        <v>1902</v>
      </c>
      <c r="D14828" t="str">
        <f t="shared" si="233"/>
        <v>Townhouse</v>
      </c>
      <c r="E14828" t="s">
        <v>136</v>
      </c>
      <c r="F14828" t="str">
        <f>_xlfn.XLOOKUP(E14828,Geografiesleutel!A:A,Geografiesleutel!B:B,"",0,1)</f>
        <v>Eastern Suburbs</v>
      </c>
      <c r="G14828" s="18">
        <v>3</v>
      </c>
      <c r="H14828" s="18">
        <v>2</v>
      </c>
    </row>
    <row r="14829" spans="1:8" x14ac:dyDescent="0.25">
      <c r="A14829" s="3" t="s">
        <v>41</v>
      </c>
      <c r="B14829" s="5">
        <v>2500000</v>
      </c>
      <c r="C14829" t="s">
        <v>1902</v>
      </c>
      <c r="D14829" t="str">
        <f t="shared" si="233"/>
        <v>Townhouse</v>
      </c>
      <c r="E14829" t="s">
        <v>306</v>
      </c>
      <c r="F14829" t="str">
        <f>_xlfn.XLOOKUP(E14829,Geografiesleutel!A:A,Geografiesleutel!B:B,"",0,1)</f>
        <v>Eastern Suburbs</v>
      </c>
      <c r="G14829" s="18">
        <v>3</v>
      </c>
      <c r="H14829" s="18">
        <v>2</v>
      </c>
    </row>
    <row r="14830" spans="1:8" x14ac:dyDescent="0.25">
      <c r="A14830" s="3" t="s">
        <v>796</v>
      </c>
      <c r="B14830" s="5">
        <v>3190000</v>
      </c>
      <c r="C14830" t="s">
        <v>1903</v>
      </c>
      <c r="D14830" t="str">
        <f t="shared" si="233"/>
        <v>Townhouse</v>
      </c>
      <c r="E14830" t="s">
        <v>326</v>
      </c>
      <c r="F14830" t="str">
        <f>_xlfn.XLOOKUP(E14830,Geografiesleutel!A:A,Geografiesleutel!B:B,"",0,1)</f>
        <v>Eastern Suburbs</v>
      </c>
      <c r="G14830" s="18">
        <v>4</v>
      </c>
      <c r="H14830" s="18">
        <v>3</v>
      </c>
    </row>
    <row r="14831" spans="1:8" x14ac:dyDescent="0.25">
      <c r="A14831" s="3" t="s">
        <v>29</v>
      </c>
      <c r="B14831" s="5">
        <v>2499000</v>
      </c>
      <c r="C14831" t="s">
        <v>1902</v>
      </c>
      <c r="D14831" t="str">
        <f t="shared" si="233"/>
        <v>Townhouse</v>
      </c>
      <c r="E14831" t="s">
        <v>18</v>
      </c>
      <c r="F14831" t="str">
        <f>_xlfn.XLOOKUP(E14831,Geografiesleutel!A:A,Geografiesleutel!B:B,"",0,1)</f>
        <v>Agricultural Smallholdings</v>
      </c>
      <c r="G14831" s="18">
        <v>3</v>
      </c>
      <c r="H14831" s="18">
        <v>2</v>
      </c>
    </row>
    <row r="14832" spans="1:8" x14ac:dyDescent="0.25">
      <c r="A14832" s="3" t="s">
        <v>54</v>
      </c>
      <c r="B14832" s="5">
        <v>1700000</v>
      </c>
      <c r="C14832" t="s">
        <v>1903</v>
      </c>
      <c r="D14832" t="str">
        <f t="shared" si="233"/>
        <v>Townhouse</v>
      </c>
      <c r="E14832" t="s">
        <v>101</v>
      </c>
      <c r="F14832" t="str">
        <f>_xlfn.XLOOKUP(E14832,Geografiesleutel!A:A,Geografiesleutel!B:B,"",0,1)</f>
        <v>Eastern Suburbs</v>
      </c>
      <c r="G14832" s="18">
        <v>4</v>
      </c>
      <c r="H14832" s="18" t="s">
        <v>2646</v>
      </c>
    </row>
    <row r="14833" spans="1:8" x14ac:dyDescent="0.25">
      <c r="A14833" s="3" t="s">
        <v>54</v>
      </c>
      <c r="B14833" s="5">
        <v>1700000</v>
      </c>
      <c r="C14833" t="s">
        <v>1902</v>
      </c>
      <c r="D14833" t="str">
        <f t="shared" si="233"/>
        <v>Townhouse</v>
      </c>
      <c r="E14833" t="s">
        <v>52</v>
      </c>
      <c r="F14833" t="str">
        <f>_xlfn.XLOOKUP(E14833,Geografiesleutel!A:A,Geografiesleutel!B:B,"",0,1)</f>
        <v>Northern Suburbs</v>
      </c>
      <c r="G14833" s="18">
        <v>3</v>
      </c>
      <c r="H14833" s="18">
        <v>2</v>
      </c>
    </row>
    <row r="14834" spans="1:8" x14ac:dyDescent="0.25">
      <c r="A14834" s="3" t="s">
        <v>179</v>
      </c>
      <c r="B14834" s="5">
        <v>1175000</v>
      </c>
      <c r="C14834" t="s">
        <v>1902</v>
      </c>
      <c r="D14834" t="str">
        <f t="shared" si="233"/>
        <v>Townhouse</v>
      </c>
      <c r="E14834" t="s">
        <v>30</v>
      </c>
      <c r="F14834" t="str">
        <f>_xlfn.XLOOKUP(E14834,Geografiesleutel!A:A,Geografiesleutel!B:B,"",0,1)</f>
        <v>Northern Suburbs</v>
      </c>
      <c r="G14834" s="18">
        <v>3</v>
      </c>
      <c r="H14834" s="18">
        <v>2</v>
      </c>
    </row>
    <row r="14835" spans="1:8" x14ac:dyDescent="0.25">
      <c r="A14835" s="3" t="s">
        <v>75</v>
      </c>
      <c r="B14835" s="5">
        <v>1470000</v>
      </c>
      <c r="C14835" t="s">
        <v>1903</v>
      </c>
      <c r="D14835" t="str">
        <f t="shared" si="233"/>
        <v>Townhouse</v>
      </c>
      <c r="E14835" t="s">
        <v>30</v>
      </c>
      <c r="F14835" t="str">
        <f>_xlfn.XLOOKUP(E14835,Geografiesleutel!A:A,Geografiesleutel!B:B,"",0,1)</f>
        <v>Northern Suburbs</v>
      </c>
      <c r="G14835" s="18">
        <v>4</v>
      </c>
      <c r="H14835" s="18">
        <v>2</v>
      </c>
    </row>
    <row r="14836" spans="1:8" x14ac:dyDescent="0.25">
      <c r="A14836" s="3" t="s">
        <v>567</v>
      </c>
      <c r="B14836" s="5">
        <v>980000</v>
      </c>
      <c r="C14836" t="s">
        <v>1901</v>
      </c>
      <c r="D14836" t="str">
        <f t="shared" si="233"/>
        <v>Townhouse</v>
      </c>
      <c r="E14836" t="s">
        <v>52</v>
      </c>
      <c r="F14836" t="str">
        <f>_xlfn.XLOOKUP(E14836,Geografiesleutel!A:A,Geografiesleutel!B:B,"",0,1)</f>
        <v>Northern Suburbs</v>
      </c>
      <c r="G14836" s="18">
        <v>2</v>
      </c>
      <c r="H14836" s="18">
        <v>1</v>
      </c>
    </row>
    <row r="14837" spans="1:8" x14ac:dyDescent="0.25">
      <c r="A14837" s="3" t="s">
        <v>59</v>
      </c>
      <c r="B14837" s="5">
        <v>680000</v>
      </c>
      <c r="C14837" t="s">
        <v>1901</v>
      </c>
      <c r="D14837" t="str">
        <f t="shared" si="233"/>
        <v>Townhouse</v>
      </c>
      <c r="E14837" t="s">
        <v>136</v>
      </c>
      <c r="F14837" t="str">
        <f>_xlfn.XLOOKUP(E14837,Geografiesleutel!A:A,Geografiesleutel!B:B,"",0,1)</f>
        <v>Eastern Suburbs</v>
      </c>
      <c r="G14837" s="18">
        <v>2</v>
      </c>
      <c r="H14837" s="18" t="s">
        <v>2650</v>
      </c>
    </row>
    <row r="14838" spans="1:8" x14ac:dyDescent="0.25">
      <c r="A14838" s="3" t="s">
        <v>743</v>
      </c>
      <c r="B14838" s="5">
        <v>1645000</v>
      </c>
      <c r="C14838" t="s">
        <v>1901</v>
      </c>
      <c r="D14838" t="str">
        <f t="shared" si="233"/>
        <v>Townhouse</v>
      </c>
      <c r="E14838" t="s">
        <v>264</v>
      </c>
      <c r="F14838" t="str">
        <f>_xlfn.XLOOKUP(E14838,Geografiesleutel!A:A,Geografiesleutel!B:B,"",0,1)</f>
        <v>Eastern Suburbs</v>
      </c>
      <c r="G14838" s="18">
        <v>2</v>
      </c>
      <c r="H14838" s="18">
        <v>1</v>
      </c>
    </row>
    <row r="14839" spans="1:8" x14ac:dyDescent="0.25">
      <c r="A14839" s="3" t="s">
        <v>512</v>
      </c>
      <c r="B14839" s="5">
        <v>750000</v>
      </c>
      <c r="C14839" t="s">
        <v>1901</v>
      </c>
      <c r="D14839" t="str">
        <f t="shared" si="233"/>
        <v>Townhouse</v>
      </c>
      <c r="E14839" t="s">
        <v>46</v>
      </c>
      <c r="F14839" t="str">
        <f>_xlfn.XLOOKUP(E14839,Geografiesleutel!A:A,Geografiesleutel!B:B,"",0,1)</f>
        <v>Eastern Suburbs</v>
      </c>
      <c r="G14839" s="18">
        <v>2</v>
      </c>
      <c r="H14839" s="18">
        <v>1</v>
      </c>
    </row>
    <row r="14840" spans="1:8" x14ac:dyDescent="0.25">
      <c r="A14840" s="3" t="s">
        <v>36</v>
      </c>
      <c r="B14840" s="5">
        <v>1750000</v>
      </c>
      <c r="C14840" t="s">
        <v>1902</v>
      </c>
      <c r="D14840" t="str">
        <f t="shared" si="233"/>
        <v>Townhouse</v>
      </c>
      <c r="E14840" t="s">
        <v>28</v>
      </c>
      <c r="F14840" t="str">
        <f>_xlfn.XLOOKUP(E14840,Geografiesleutel!A:A,Geografiesleutel!B:B,"",0,1)</f>
        <v>Eastern Suburbs</v>
      </c>
      <c r="G14840" s="18">
        <v>3</v>
      </c>
      <c r="H14840" s="18">
        <v>3</v>
      </c>
    </row>
    <row r="14841" spans="1:8" x14ac:dyDescent="0.25">
      <c r="A14841" s="3" t="s">
        <v>614</v>
      </c>
      <c r="B14841" s="5">
        <v>1000000</v>
      </c>
      <c r="C14841" t="s">
        <v>1902</v>
      </c>
      <c r="D14841" t="str">
        <f t="shared" si="233"/>
        <v>Townhouse</v>
      </c>
      <c r="E14841" t="s">
        <v>97</v>
      </c>
      <c r="F14841" t="str">
        <f>_xlfn.XLOOKUP(E14841,Geografiesleutel!A:A,Geografiesleutel!B:B,"",0,1)</f>
        <v>Northern Suburbs</v>
      </c>
      <c r="G14841" s="18">
        <v>3</v>
      </c>
      <c r="H14841" s="18">
        <v>3</v>
      </c>
    </row>
    <row r="14842" spans="1:8" x14ac:dyDescent="0.25">
      <c r="A14842" s="3" t="s">
        <v>796</v>
      </c>
      <c r="B14842" s="5">
        <v>3190000</v>
      </c>
      <c r="C14842" t="s">
        <v>1903</v>
      </c>
      <c r="D14842" t="str">
        <f t="shared" si="233"/>
        <v>Townhouse</v>
      </c>
      <c r="E14842" t="s">
        <v>326</v>
      </c>
      <c r="F14842" t="str">
        <f>_xlfn.XLOOKUP(E14842,Geografiesleutel!A:A,Geografiesleutel!B:B,"",0,1)</f>
        <v>Eastern Suburbs</v>
      </c>
      <c r="G14842" s="18">
        <v>4</v>
      </c>
      <c r="H14842" s="18">
        <v>3</v>
      </c>
    </row>
    <row r="14843" spans="1:8" x14ac:dyDescent="0.25">
      <c r="A14843" s="3" t="s">
        <v>44</v>
      </c>
      <c r="B14843" s="5">
        <v>1045000</v>
      </c>
      <c r="C14843" t="s">
        <v>1913</v>
      </c>
      <c r="D14843" t="str">
        <f t="shared" si="233"/>
        <v>Townhouse</v>
      </c>
      <c r="E14843" t="s">
        <v>234</v>
      </c>
      <c r="F14843" t="str">
        <f>_xlfn.XLOOKUP(E14843,Geografiesleutel!A:A,Geografiesleutel!B:B,"",0,1)</f>
        <v>Eastern Suburbs</v>
      </c>
      <c r="G14843" s="18">
        <v>1</v>
      </c>
      <c r="H14843" s="18">
        <v>1</v>
      </c>
    </row>
    <row r="14844" spans="1:8" x14ac:dyDescent="0.25">
      <c r="A14844" s="3" t="s">
        <v>1814</v>
      </c>
      <c r="B14844" s="5">
        <v>1279000</v>
      </c>
      <c r="C14844" t="s">
        <v>1913</v>
      </c>
      <c r="D14844" t="str">
        <f t="shared" si="233"/>
        <v>Townhouse</v>
      </c>
      <c r="E14844" t="s">
        <v>172</v>
      </c>
      <c r="F14844" t="str">
        <f>_xlfn.XLOOKUP(E14844,Geografiesleutel!A:A,Geografiesleutel!B:B,"",0,1)</f>
        <v>Eastern Suburbs</v>
      </c>
      <c r="G14844" s="18">
        <v>1</v>
      </c>
      <c r="H14844" s="18">
        <v>1</v>
      </c>
    </row>
    <row r="14845" spans="1:8" x14ac:dyDescent="0.25">
      <c r="A14845" s="3" t="s">
        <v>274</v>
      </c>
      <c r="B14845" s="5">
        <v>850000</v>
      </c>
      <c r="C14845" t="s">
        <v>1901</v>
      </c>
      <c r="D14845" t="str">
        <f t="shared" si="233"/>
        <v>Townhouse</v>
      </c>
      <c r="E14845" t="s">
        <v>16</v>
      </c>
      <c r="F14845" t="str">
        <f>_xlfn.XLOOKUP(E14845,Geografiesleutel!A:A,Geografiesleutel!B:B,"",0,1)</f>
        <v>Eastern Suburbs</v>
      </c>
      <c r="G14845" s="18">
        <v>2</v>
      </c>
      <c r="H14845" s="18">
        <v>1</v>
      </c>
    </row>
    <row r="14846" spans="1:8" x14ac:dyDescent="0.25">
      <c r="A14846" s="3" t="s">
        <v>676</v>
      </c>
      <c r="B14846" s="5">
        <v>880000</v>
      </c>
      <c r="C14846" t="s">
        <v>1901</v>
      </c>
      <c r="D14846" t="str">
        <f t="shared" si="233"/>
        <v>Townhouse</v>
      </c>
      <c r="E14846" t="s">
        <v>16</v>
      </c>
      <c r="F14846" t="str">
        <f>_xlfn.XLOOKUP(E14846,Geografiesleutel!A:A,Geografiesleutel!B:B,"",0,1)</f>
        <v>Eastern Suburbs</v>
      </c>
      <c r="G14846" s="18">
        <v>2</v>
      </c>
      <c r="H14846" s="18">
        <v>2</v>
      </c>
    </row>
    <row r="14847" spans="1:8" x14ac:dyDescent="0.25">
      <c r="A14847" s="3" t="s">
        <v>36</v>
      </c>
      <c r="B14847" s="5">
        <v>1750000</v>
      </c>
      <c r="C14847" t="s">
        <v>1901</v>
      </c>
      <c r="D14847" t="str">
        <f t="shared" si="233"/>
        <v>Townhouse</v>
      </c>
      <c r="E14847" t="s">
        <v>159</v>
      </c>
      <c r="F14847" t="str">
        <f>_xlfn.XLOOKUP(E14847,Geografiesleutel!A:A,Geografiesleutel!B:B,"",0,1)</f>
        <v>Eastern Suburbs</v>
      </c>
      <c r="G14847" s="18">
        <v>2</v>
      </c>
      <c r="H14847" s="18">
        <v>2</v>
      </c>
    </row>
    <row r="14848" spans="1:8" x14ac:dyDescent="0.25">
      <c r="A14848" s="3" t="s">
        <v>301</v>
      </c>
      <c r="B14848" s="5">
        <v>1290000</v>
      </c>
      <c r="C14848" t="s">
        <v>1901</v>
      </c>
      <c r="D14848" t="str">
        <f t="shared" si="233"/>
        <v>Townhouse</v>
      </c>
      <c r="E14848" t="s">
        <v>78</v>
      </c>
      <c r="F14848" t="str">
        <f>_xlfn.XLOOKUP(E14848,Geografiesleutel!A:A,Geografiesleutel!B:B,"",0,1)</f>
        <v>Northern Suburbs</v>
      </c>
      <c r="G14848" s="18">
        <v>2</v>
      </c>
      <c r="H14848" s="18">
        <v>2</v>
      </c>
    </row>
    <row r="14849" spans="1:8" x14ac:dyDescent="0.25">
      <c r="A14849" s="3" t="s">
        <v>586</v>
      </c>
      <c r="B14849" s="5">
        <v>945000</v>
      </c>
      <c r="C14849" t="s">
        <v>1902</v>
      </c>
      <c r="D14849" t="str">
        <f t="shared" si="233"/>
        <v>Townhouse</v>
      </c>
      <c r="E14849" t="s">
        <v>62</v>
      </c>
      <c r="F14849" t="str">
        <f>_xlfn.XLOOKUP(E14849,Geografiesleutel!A:A,Geografiesleutel!B:B,"",0,1)</f>
        <v>Northern Suburbs</v>
      </c>
      <c r="G14849" s="18">
        <v>3</v>
      </c>
      <c r="H14849" s="18" t="s">
        <v>2650</v>
      </c>
    </row>
    <row r="14850" spans="1:8" x14ac:dyDescent="0.25">
      <c r="A14850" s="3" t="s">
        <v>1997</v>
      </c>
      <c r="B14850" s="5">
        <v>2630000</v>
      </c>
      <c r="C14850" t="s">
        <v>1902</v>
      </c>
      <c r="D14850" t="str">
        <f t="shared" si="233"/>
        <v>Townhouse</v>
      </c>
      <c r="E14850" t="s">
        <v>233</v>
      </c>
      <c r="F14850" t="str">
        <f>_xlfn.XLOOKUP(E14850,Geografiesleutel!A:A,Geografiesleutel!B:B,"",0,1)</f>
        <v>Eastern Suburbs</v>
      </c>
      <c r="G14850" s="18">
        <v>3</v>
      </c>
      <c r="H14850" s="18" t="s">
        <v>2646</v>
      </c>
    </row>
    <row r="14851" spans="1:8" x14ac:dyDescent="0.25">
      <c r="A14851" s="3" t="s">
        <v>715</v>
      </c>
      <c r="B14851" s="5">
        <v>550000</v>
      </c>
      <c r="C14851" t="s">
        <v>1901</v>
      </c>
      <c r="D14851" t="str">
        <f t="shared" si="233"/>
        <v>Townhouse</v>
      </c>
      <c r="E14851" t="s">
        <v>154</v>
      </c>
      <c r="F14851" t="str">
        <f>_xlfn.XLOOKUP(E14851,Geografiesleutel!A:A,Geografiesleutel!B:B,"",0,1)</f>
        <v>Northern Suburbs</v>
      </c>
      <c r="G14851" s="18">
        <v>2</v>
      </c>
      <c r="H14851" s="18">
        <v>1</v>
      </c>
    </row>
    <row r="14852" spans="1:8" x14ac:dyDescent="0.25">
      <c r="A14852" s="3" t="s">
        <v>131</v>
      </c>
      <c r="B14852" s="5">
        <v>1595000</v>
      </c>
      <c r="C14852" t="s">
        <v>1902</v>
      </c>
      <c r="D14852" t="str">
        <f t="shared" si="233"/>
        <v>Townhouse</v>
      </c>
      <c r="E14852" t="s">
        <v>141</v>
      </c>
      <c r="F14852" t="str">
        <f>_xlfn.XLOOKUP(E14852,Geografiesleutel!A:A,Geografiesleutel!B:B,"",0,1)</f>
        <v>Agricultural Smallholdings</v>
      </c>
      <c r="G14852" s="18">
        <v>3</v>
      </c>
      <c r="H14852" s="18">
        <v>2</v>
      </c>
    </row>
    <row r="14853" spans="1:8" x14ac:dyDescent="0.25">
      <c r="A14853" s="3" t="s">
        <v>295</v>
      </c>
      <c r="B14853" s="5">
        <v>2490000</v>
      </c>
      <c r="C14853" t="s">
        <v>1901</v>
      </c>
      <c r="D14853" t="str">
        <f t="shared" si="233"/>
        <v>Townhouse</v>
      </c>
      <c r="E14853" t="s">
        <v>128</v>
      </c>
      <c r="F14853" t="str">
        <f>_xlfn.XLOOKUP(E14853,Geografiesleutel!A:A,Geografiesleutel!B:B,"",0,1)</f>
        <v>Eastern Suburbs</v>
      </c>
      <c r="G14853" s="18">
        <v>2</v>
      </c>
      <c r="H14853" s="18">
        <v>2</v>
      </c>
    </row>
    <row r="14854" spans="1:8" x14ac:dyDescent="0.25">
      <c r="A14854" s="3" t="s">
        <v>315</v>
      </c>
      <c r="B14854" s="5">
        <v>1950000</v>
      </c>
      <c r="C14854" t="s">
        <v>1901</v>
      </c>
      <c r="D14854" t="str">
        <f t="shared" si="233"/>
        <v>Townhouse</v>
      </c>
      <c r="E14854" t="s">
        <v>209</v>
      </c>
      <c r="F14854" t="str">
        <f>_xlfn.XLOOKUP(E14854,Geografiesleutel!A:A,Geografiesleutel!B:B,"",0,1)</f>
        <v>Eastern Suburbs</v>
      </c>
      <c r="G14854" s="18">
        <v>2</v>
      </c>
      <c r="H14854" s="18">
        <v>2</v>
      </c>
    </row>
    <row r="14855" spans="1:8" x14ac:dyDescent="0.25">
      <c r="A14855" s="3" t="s">
        <v>870</v>
      </c>
      <c r="B14855" s="5">
        <v>1849000</v>
      </c>
      <c r="C14855" t="s">
        <v>1902</v>
      </c>
      <c r="D14855" t="str">
        <f t="shared" si="233"/>
        <v>Townhouse</v>
      </c>
      <c r="E14855" t="s">
        <v>46</v>
      </c>
      <c r="F14855" t="str">
        <f>_xlfn.XLOOKUP(E14855,Geografiesleutel!A:A,Geografiesleutel!B:B,"",0,1)</f>
        <v>Eastern Suburbs</v>
      </c>
      <c r="G14855" s="18">
        <v>3</v>
      </c>
      <c r="H14855" s="18">
        <v>2</v>
      </c>
    </row>
    <row r="14856" spans="1:8" x14ac:dyDescent="0.25">
      <c r="A14856" s="3" t="s">
        <v>376</v>
      </c>
      <c r="B14856" s="5">
        <v>2000000</v>
      </c>
      <c r="C14856" t="s">
        <v>1902</v>
      </c>
      <c r="D14856" t="str">
        <f t="shared" si="233"/>
        <v>Townhouse</v>
      </c>
      <c r="E14856" t="s">
        <v>139</v>
      </c>
      <c r="F14856" t="str">
        <f>_xlfn.XLOOKUP(E14856,Geografiesleutel!A:A,Geografiesleutel!B:B,"",0,1)</f>
        <v>Eastern Suburbs</v>
      </c>
      <c r="G14856" s="18">
        <v>3</v>
      </c>
      <c r="H14856" s="18">
        <v>2</v>
      </c>
    </row>
    <row r="14857" spans="1:8" x14ac:dyDescent="0.25">
      <c r="A14857" s="3" t="s">
        <v>79</v>
      </c>
      <c r="B14857" s="5">
        <v>2800000</v>
      </c>
      <c r="C14857" t="s">
        <v>1902</v>
      </c>
      <c r="D14857" t="str">
        <f t="shared" si="233"/>
        <v>Townhouse</v>
      </c>
      <c r="E14857" t="s">
        <v>94</v>
      </c>
      <c r="F14857" t="str">
        <f>_xlfn.XLOOKUP(E14857,Geografiesleutel!A:A,Geografiesleutel!B:B,"",0,1)</f>
        <v>Agricultural Smallholdings</v>
      </c>
      <c r="G14857" s="18">
        <v>3</v>
      </c>
      <c r="H14857" s="18" t="s">
        <v>2646</v>
      </c>
    </row>
    <row r="14858" spans="1:8" x14ac:dyDescent="0.25">
      <c r="A14858" s="3" t="s">
        <v>313</v>
      </c>
      <c r="B14858" s="5">
        <v>2335000</v>
      </c>
      <c r="C14858" t="s">
        <v>1902</v>
      </c>
      <c r="D14858" t="str">
        <f t="shared" si="233"/>
        <v>Townhouse</v>
      </c>
      <c r="E14858" t="s">
        <v>18</v>
      </c>
      <c r="F14858" t="str">
        <f>_xlfn.XLOOKUP(E14858,Geografiesleutel!A:A,Geografiesleutel!B:B,"",0,1)</f>
        <v>Agricultural Smallholdings</v>
      </c>
      <c r="G14858" s="18">
        <v>3</v>
      </c>
      <c r="H14858" s="18">
        <v>2</v>
      </c>
    </row>
    <row r="14859" spans="1:8" x14ac:dyDescent="0.25">
      <c r="A14859" s="3" t="s">
        <v>376</v>
      </c>
      <c r="B14859" s="5">
        <v>2000000</v>
      </c>
      <c r="C14859" t="s">
        <v>1902</v>
      </c>
      <c r="D14859" t="str">
        <f t="shared" si="233"/>
        <v>Townhouse</v>
      </c>
      <c r="E14859" t="s">
        <v>139</v>
      </c>
      <c r="F14859" t="str">
        <f>_xlfn.XLOOKUP(E14859,Geografiesleutel!A:A,Geografiesleutel!B:B,"",0,1)</f>
        <v>Eastern Suburbs</v>
      </c>
      <c r="G14859" s="18">
        <v>3</v>
      </c>
      <c r="H14859" s="18">
        <v>2</v>
      </c>
    </row>
    <row r="14860" spans="1:8" x14ac:dyDescent="0.25">
      <c r="A14860" s="3" t="s">
        <v>1993</v>
      </c>
      <c r="B14860" s="5">
        <v>2479000</v>
      </c>
      <c r="C14860" t="s">
        <v>1902</v>
      </c>
      <c r="D14860" t="str">
        <f t="shared" si="233"/>
        <v>Townhouse</v>
      </c>
      <c r="E14860" t="s">
        <v>18</v>
      </c>
      <c r="F14860" t="str">
        <f>_xlfn.XLOOKUP(E14860,Geografiesleutel!A:A,Geografiesleutel!B:B,"",0,1)</f>
        <v>Agricultural Smallholdings</v>
      </c>
      <c r="G14860" s="18">
        <v>3</v>
      </c>
      <c r="H14860" s="18">
        <v>2</v>
      </c>
    </row>
    <row r="14861" spans="1:8" x14ac:dyDescent="0.25">
      <c r="A14861" s="3" t="s">
        <v>777</v>
      </c>
      <c r="B14861" s="5">
        <v>999000</v>
      </c>
      <c r="C14861" t="s">
        <v>1901</v>
      </c>
      <c r="D14861" t="str">
        <f t="shared" si="233"/>
        <v>Townhouse</v>
      </c>
      <c r="E14861" t="s">
        <v>30</v>
      </c>
      <c r="F14861" t="str">
        <f>_xlfn.XLOOKUP(E14861,Geografiesleutel!A:A,Geografiesleutel!B:B,"",0,1)</f>
        <v>Northern Suburbs</v>
      </c>
      <c r="G14861" s="18">
        <v>2</v>
      </c>
      <c r="H14861" s="18">
        <v>2</v>
      </c>
    </row>
    <row r="14862" spans="1:8" x14ac:dyDescent="0.25">
      <c r="A14862" s="3" t="s">
        <v>202</v>
      </c>
      <c r="B14862" s="5">
        <v>995000</v>
      </c>
      <c r="C14862" t="s">
        <v>1901</v>
      </c>
      <c r="D14862" t="str">
        <f t="shared" si="233"/>
        <v>Townhouse</v>
      </c>
      <c r="E14862" t="s">
        <v>417</v>
      </c>
      <c r="F14862" t="str">
        <f>_xlfn.XLOOKUP(E14862,Geografiesleutel!A:A,Geografiesleutel!B:B,"",0,1)</f>
        <v>Agricultural Smallholdings</v>
      </c>
      <c r="G14862" s="18">
        <v>2</v>
      </c>
      <c r="H14862" s="18">
        <v>1</v>
      </c>
    </row>
    <row r="14863" spans="1:8" x14ac:dyDescent="0.25">
      <c r="A14863" s="3" t="s">
        <v>456</v>
      </c>
      <c r="B14863" s="5">
        <v>1680000</v>
      </c>
      <c r="C14863" t="s">
        <v>1902</v>
      </c>
      <c r="D14863" t="str">
        <f t="shared" si="233"/>
        <v>Townhouse</v>
      </c>
      <c r="E14863" t="s">
        <v>46</v>
      </c>
      <c r="F14863" t="str">
        <f>_xlfn.XLOOKUP(E14863,Geografiesleutel!A:A,Geografiesleutel!B:B,"",0,1)</f>
        <v>Eastern Suburbs</v>
      </c>
      <c r="G14863" s="18">
        <v>3</v>
      </c>
      <c r="H14863" s="18">
        <v>3</v>
      </c>
    </row>
    <row r="14864" spans="1:8" x14ac:dyDescent="0.25">
      <c r="A14864" s="3" t="s">
        <v>143</v>
      </c>
      <c r="B14864" s="5">
        <v>1300000</v>
      </c>
      <c r="C14864" t="s">
        <v>1901</v>
      </c>
      <c r="D14864" t="str">
        <f t="shared" si="233"/>
        <v>Townhouse</v>
      </c>
      <c r="E14864" t="s">
        <v>46</v>
      </c>
      <c r="F14864" t="str">
        <f>_xlfn.XLOOKUP(E14864,Geografiesleutel!A:A,Geografiesleutel!B:B,"",0,1)</f>
        <v>Eastern Suburbs</v>
      </c>
      <c r="G14864" s="18">
        <v>2</v>
      </c>
      <c r="H14864" s="18">
        <v>2</v>
      </c>
    </row>
    <row r="14865" spans="1:8" x14ac:dyDescent="0.25">
      <c r="A14865" s="3" t="s">
        <v>328</v>
      </c>
      <c r="B14865" s="5">
        <v>849000</v>
      </c>
      <c r="C14865" t="s">
        <v>1902</v>
      </c>
      <c r="D14865" t="str">
        <f t="shared" si="233"/>
        <v>Townhouse</v>
      </c>
      <c r="E14865" t="s">
        <v>163</v>
      </c>
      <c r="F14865" t="str">
        <f>_xlfn.XLOOKUP(E14865,Geografiesleutel!A:A,Geografiesleutel!B:B,"",0,1)</f>
        <v>Northern Suburbs</v>
      </c>
      <c r="G14865" s="18">
        <v>3</v>
      </c>
      <c r="H14865" s="18">
        <v>2</v>
      </c>
    </row>
    <row r="14866" spans="1:8" x14ac:dyDescent="0.25">
      <c r="A14866" s="3" t="s">
        <v>995</v>
      </c>
      <c r="B14866" s="5">
        <v>1530000</v>
      </c>
      <c r="C14866" t="s">
        <v>1902</v>
      </c>
      <c r="D14866" t="str">
        <f t="shared" si="233"/>
        <v>Townhouse</v>
      </c>
      <c r="E14866" t="s">
        <v>62</v>
      </c>
      <c r="F14866" t="str">
        <f>_xlfn.XLOOKUP(E14866,Geografiesleutel!A:A,Geografiesleutel!B:B,"",0,1)</f>
        <v>Northern Suburbs</v>
      </c>
      <c r="G14866" s="18">
        <v>3</v>
      </c>
      <c r="H14866" s="18">
        <v>2</v>
      </c>
    </row>
    <row r="14867" spans="1:8" x14ac:dyDescent="0.25">
      <c r="A14867" s="3" t="s">
        <v>292</v>
      </c>
      <c r="B14867" s="5">
        <v>1280000</v>
      </c>
      <c r="C14867" t="s">
        <v>1902</v>
      </c>
      <c r="D14867" t="str">
        <f t="shared" si="233"/>
        <v>Townhouse</v>
      </c>
      <c r="E14867" t="s">
        <v>101</v>
      </c>
      <c r="F14867" t="str">
        <f>_xlfn.XLOOKUP(E14867,Geografiesleutel!A:A,Geografiesleutel!B:B,"",0,1)</f>
        <v>Eastern Suburbs</v>
      </c>
      <c r="G14867" s="18">
        <v>3</v>
      </c>
      <c r="H14867" s="18" t="s">
        <v>2650</v>
      </c>
    </row>
    <row r="14868" spans="1:8" x14ac:dyDescent="0.25">
      <c r="A14868" s="3" t="s">
        <v>1502</v>
      </c>
      <c r="B14868" s="5">
        <v>769000</v>
      </c>
      <c r="C14868" t="s">
        <v>1901</v>
      </c>
      <c r="D14868" t="str">
        <f t="shared" si="233"/>
        <v>Townhouse</v>
      </c>
      <c r="E14868" t="s">
        <v>101</v>
      </c>
      <c r="F14868" t="str">
        <f>_xlfn.XLOOKUP(E14868,Geografiesleutel!A:A,Geografiesleutel!B:B,"",0,1)</f>
        <v>Eastern Suburbs</v>
      </c>
      <c r="G14868" s="18">
        <v>2</v>
      </c>
      <c r="H14868" s="18">
        <v>1</v>
      </c>
    </row>
    <row r="14869" spans="1:8" x14ac:dyDescent="0.25">
      <c r="A14869" s="3" t="s">
        <v>867</v>
      </c>
      <c r="B14869" s="5">
        <v>1120000</v>
      </c>
      <c r="C14869" t="s">
        <v>1901</v>
      </c>
      <c r="D14869" t="str">
        <f t="shared" si="233"/>
        <v>Townhouse</v>
      </c>
      <c r="E14869" t="s">
        <v>101</v>
      </c>
      <c r="F14869" t="str">
        <f>_xlfn.XLOOKUP(E14869,Geografiesleutel!A:A,Geografiesleutel!B:B,"",0,1)</f>
        <v>Eastern Suburbs</v>
      </c>
      <c r="G14869" s="18">
        <v>2</v>
      </c>
      <c r="H14869" s="18">
        <v>2</v>
      </c>
    </row>
    <row r="14870" spans="1:8" x14ac:dyDescent="0.25">
      <c r="A14870" s="3" t="s">
        <v>583</v>
      </c>
      <c r="B14870" s="5">
        <v>1210000</v>
      </c>
      <c r="C14870" t="s">
        <v>1901</v>
      </c>
      <c r="D14870" t="str">
        <f t="shared" si="233"/>
        <v>Townhouse</v>
      </c>
      <c r="E14870" t="s">
        <v>101</v>
      </c>
      <c r="F14870" t="str">
        <f>_xlfn.XLOOKUP(E14870,Geografiesleutel!A:A,Geografiesleutel!B:B,"",0,1)</f>
        <v>Eastern Suburbs</v>
      </c>
      <c r="G14870" s="18">
        <v>2</v>
      </c>
      <c r="H14870" s="18">
        <v>2</v>
      </c>
    </row>
    <row r="14871" spans="1:8" x14ac:dyDescent="0.25">
      <c r="A14871" s="3" t="s">
        <v>456</v>
      </c>
      <c r="B14871" s="5">
        <v>1680000</v>
      </c>
      <c r="C14871" t="s">
        <v>1902</v>
      </c>
      <c r="D14871" t="str">
        <f t="shared" si="233"/>
        <v>Townhouse</v>
      </c>
      <c r="E14871" t="s">
        <v>285</v>
      </c>
      <c r="F14871" t="str">
        <f>_xlfn.XLOOKUP(E14871,Geografiesleutel!A:A,Geografiesleutel!B:B,"",0,1)</f>
        <v>Eastern Suburbs</v>
      </c>
      <c r="G14871" s="18">
        <v>3</v>
      </c>
      <c r="H14871" s="18">
        <v>3</v>
      </c>
    </row>
    <row r="14872" spans="1:8" x14ac:dyDescent="0.25">
      <c r="A14872" s="3" t="s">
        <v>556</v>
      </c>
      <c r="B14872" s="5">
        <v>650000</v>
      </c>
      <c r="C14872" t="s">
        <v>1901</v>
      </c>
      <c r="D14872" t="str">
        <f t="shared" si="233"/>
        <v>Townhouse</v>
      </c>
      <c r="E14872" t="s">
        <v>80</v>
      </c>
      <c r="F14872" t="str">
        <f>_xlfn.XLOOKUP(E14872,Geografiesleutel!A:A,Geografiesleutel!B:B,"",0,1)</f>
        <v>Eastern Suburbs</v>
      </c>
      <c r="G14872" s="18">
        <v>2</v>
      </c>
      <c r="H14872" s="18">
        <v>1</v>
      </c>
    </row>
    <row r="14873" spans="1:8" x14ac:dyDescent="0.25">
      <c r="A14873" s="3" t="s">
        <v>612</v>
      </c>
      <c r="B14873" s="5">
        <v>1420000</v>
      </c>
      <c r="C14873" t="s">
        <v>1902</v>
      </c>
      <c r="D14873" t="str">
        <f t="shared" si="233"/>
        <v>Townhouse</v>
      </c>
      <c r="E14873" t="s">
        <v>46</v>
      </c>
      <c r="F14873" t="str">
        <f>_xlfn.XLOOKUP(E14873,Geografiesleutel!A:A,Geografiesleutel!B:B,"",0,1)</f>
        <v>Eastern Suburbs</v>
      </c>
      <c r="G14873" s="18">
        <v>3</v>
      </c>
      <c r="H14873" s="18">
        <v>2</v>
      </c>
    </row>
    <row r="14874" spans="1:8" x14ac:dyDescent="0.25">
      <c r="A14874" s="3" t="s">
        <v>867</v>
      </c>
      <c r="B14874" s="5">
        <v>1120000</v>
      </c>
      <c r="C14874" t="s">
        <v>1902</v>
      </c>
      <c r="D14874" t="str">
        <f t="shared" si="233"/>
        <v>Townhouse</v>
      </c>
      <c r="E14874" t="s">
        <v>368</v>
      </c>
      <c r="F14874" t="str">
        <f>_xlfn.XLOOKUP(E14874,Geografiesleutel!A:A,Geografiesleutel!B:B,"",0,1)</f>
        <v>Eastern Suburbs</v>
      </c>
      <c r="G14874" s="18">
        <v>3</v>
      </c>
      <c r="H14874" s="18">
        <v>1</v>
      </c>
    </row>
    <row r="14875" spans="1:8" x14ac:dyDescent="0.25">
      <c r="A14875" s="3" t="s">
        <v>572</v>
      </c>
      <c r="B14875" s="5">
        <v>800000</v>
      </c>
      <c r="C14875" t="s">
        <v>1901</v>
      </c>
      <c r="D14875" t="str">
        <f t="shared" si="233"/>
        <v>Townhouse</v>
      </c>
      <c r="E14875" t="s">
        <v>368</v>
      </c>
      <c r="F14875" t="str">
        <f>_xlfn.XLOOKUP(E14875,Geografiesleutel!A:A,Geografiesleutel!B:B,"",0,1)</f>
        <v>Eastern Suburbs</v>
      </c>
      <c r="G14875" s="18">
        <v>2</v>
      </c>
      <c r="H14875" s="18">
        <v>1</v>
      </c>
    </row>
    <row r="14876" spans="1:8" x14ac:dyDescent="0.25">
      <c r="A14876" s="3" t="s">
        <v>523</v>
      </c>
      <c r="B14876" s="5">
        <v>1220000</v>
      </c>
      <c r="C14876" t="s">
        <v>1902</v>
      </c>
      <c r="D14876" t="str">
        <f t="shared" si="233"/>
        <v>Townhouse</v>
      </c>
      <c r="E14876" t="s">
        <v>368</v>
      </c>
      <c r="F14876" t="str">
        <f>_xlfn.XLOOKUP(E14876,Geografiesleutel!A:A,Geografiesleutel!B:B,"",0,1)</f>
        <v>Eastern Suburbs</v>
      </c>
      <c r="G14876" s="18">
        <v>3</v>
      </c>
      <c r="H14876" s="18" t="s">
        <v>2646</v>
      </c>
    </row>
    <row r="14877" spans="1:8" x14ac:dyDescent="0.25">
      <c r="A14877" s="3" t="s">
        <v>1998</v>
      </c>
      <c r="B14877" s="5">
        <v>2620000</v>
      </c>
      <c r="C14877" t="s">
        <v>1902</v>
      </c>
      <c r="D14877" t="str">
        <f t="shared" si="233"/>
        <v>Townhouse</v>
      </c>
      <c r="E14877" t="s">
        <v>139</v>
      </c>
      <c r="F14877" t="str">
        <f>_xlfn.XLOOKUP(E14877,Geografiesleutel!A:A,Geografiesleutel!B:B,"",0,1)</f>
        <v>Eastern Suburbs</v>
      </c>
      <c r="G14877" s="18">
        <v>3</v>
      </c>
      <c r="H14877" s="18">
        <v>2</v>
      </c>
    </row>
    <row r="14878" spans="1:8" x14ac:dyDescent="0.25">
      <c r="A14878" s="3" t="s">
        <v>572</v>
      </c>
      <c r="B14878" s="5">
        <v>800000</v>
      </c>
      <c r="C14878" t="s">
        <v>1901</v>
      </c>
      <c r="D14878" t="str">
        <f t="shared" si="233"/>
        <v>Townhouse</v>
      </c>
      <c r="E14878" t="s">
        <v>68</v>
      </c>
      <c r="F14878" t="str">
        <f>_xlfn.XLOOKUP(E14878,Geografiesleutel!A:A,Geografiesleutel!B:B,"",0,1)</f>
        <v>Northern Suburbs</v>
      </c>
      <c r="G14878" s="18">
        <v>2</v>
      </c>
      <c r="H14878" s="18">
        <v>2</v>
      </c>
    </row>
    <row r="14879" spans="1:8" x14ac:dyDescent="0.25">
      <c r="A14879" s="3" t="s">
        <v>489</v>
      </c>
      <c r="B14879" s="5">
        <v>2360000</v>
      </c>
      <c r="C14879" t="s">
        <v>1902</v>
      </c>
      <c r="D14879" t="str">
        <f t="shared" ref="D14879:D14942" si="234">TRIM(RIGHT(SUBSTITUTE(C14879," ",REPT(" ",LEN(C14879))),LEN(C14879)))</f>
        <v>Townhouse</v>
      </c>
      <c r="E14879" t="s">
        <v>139</v>
      </c>
      <c r="F14879" t="str">
        <f>_xlfn.XLOOKUP(E14879,Geografiesleutel!A:A,Geografiesleutel!B:B,"",0,1)</f>
        <v>Eastern Suburbs</v>
      </c>
      <c r="G14879" s="18">
        <v>3</v>
      </c>
      <c r="H14879" s="18">
        <v>2</v>
      </c>
    </row>
    <row r="14880" spans="1:8" x14ac:dyDescent="0.25">
      <c r="A14880" s="3" t="s">
        <v>582</v>
      </c>
      <c r="B14880" s="5">
        <v>790000</v>
      </c>
      <c r="C14880" t="s">
        <v>1901</v>
      </c>
      <c r="D14880" t="str">
        <f t="shared" si="234"/>
        <v>Townhouse</v>
      </c>
      <c r="E14880" t="s">
        <v>46</v>
      </c>
      <c r="F14880" t="str">
        <f>_xlfn.XLOOKUP(E14880,Geografiesleutel!A:A,Geografiesleutel!B:B,"",0,1)</f>
        <v>Eastern Suburbs</v>
      </c>
      <c r="G14880" s="18">
        <v>2</v>
      </c>
      <c r="H14880" s="18">
        <v>1</v>
      </c>
    </row>
    <row r="14881" spans="1:8" x14ac:dyDescent="0.25">
      <c r="A14881" s="3" t="s">
        <v>489</v>
      </c>
      <c r="B14881" s="5">
        <v>2360000</v>
      </c>
      <c r="C14881" t="s">
        <v>1902</v>
      </c>
      <c r="D14881" t="str">
        <f t="shared" si="234"/>
        <v>Townhouse</v>
      </c>
      <c r="E14881" t="s">
        <v>139</v>
      </c>
      <c r="F14881" t="str">
        <f>_xlfn.XLOOKUP(E14881,Geografiesleutel!A:A,Geografiesleutel!B:B,"",0,1)</f>
        <v>Eastern Suburbs</v>
      </c>
      <c r="G14881" s="18">
        <v>3</v>
      </c>
      <c r="H14881" s="18">
        <v>2</v>
      </c>
    </row>
    <row r="14882" spans="1:8" x14ac:dyDescent="0.25">
      <c r="A14882" s="3" t="s">
        <v>545</v>
      </c>
      <c r="B14882" s="5">
        <v>700000</v>
      </c>
      <c r="C14882" t="s">
        <v>1901</v>
      </c>
      <c r="D14882" t="str">
        <f t="shared" si="234"/>
        <v>Townhouse</v>
      </c>
      <c r="E14882" t="s">
        <v>141</v>
      </c>
      <c r="F14882" t="str">
        <f>_xlfn.XLOOKUP(E14882,Geografiesleutel!A:A,Geografiesleutel!B:B,"",0,1)</f>
        <v>Agricultural Smallholdings</v>
      </c>
      <c r="G14882" s="18">
        <v>2</v>
      </c>
      <c r="H14882" s="18">
        <v>1</v>
      </c>
    </row>
    <row r="14883" spans="1:8" x14ac:dyDescent="0.25">
      <c r="A14883" s="3" t="s">
        <v>1287</v>
      </c>
      <c r="B14883" s="5">
        <v>695000</v>
      </c>
      <c r="C14883" t="s">
        <v>1913</v>
      </c>
      <c r="D14883" t="str">
        <f t="shared" si="234"/>
        <v>Townhouse</v>
      </c>
      <c r="E14883" t="s">
        <v>16</v>
      </c>
      <c r="F14883" t="str">
        <f>_xlfn.XLOOKUP(E14883,Geografiesleutel!A:A,Geografiesleutel!B:B,"",0,1)</f>
        <v>Eastern Suburbs</v>
      </c>
      <c r="G14883" s="18">
        <v>1</v>
      </c>
      <c r="H14883" s="18">
        <v>1</v>
      </c>
    </row>
    <row r="14884" spans="1:8" x14ac:dyDescent="0.25">
      <c r="A14884" s="3" t="s">
        <v>29</v>
      </c>
      <c r="B14884" s="5">
        <v>2499000</v>
      </c>
      <c r="C14884" t="s">
        <v>1902</v>
      </c>
      <c r="D14884" t="str">
        <f t="shared" si="234"/>
        <v>Townhouse</v>
      </c>
      <c r="E14884" t="s">
        <v>18</v>
      </c>
      <c r="F14884" t="str">
        <f>_xlfn.XLOOKUP(E14884,Geografiesleutel!A:A,Geografiesleutel!B:B,"",0,1)</f>
        <v>Agricultural Smallholdings</v>
      </c>
      <c r="G14884" s="18">
        <v>3</v>
      </c>
      <c r="H14884" s="18">
        <v>2</v>
      </c>
    </row>
    <row r="14885" spans="1:8" x14ac:dyDescent="0.25">
      <c r="A14885" s="3" t="s">
        <v>546</v>
      </c>
      <c r="B14885" s="5">
        <v>1399000</v>
      </c>
      <c r="C14885" t="s">
        <v>1901</v>
      </c>
      <c r="D14885" t="str">
        <f t="shared" si="234"/>
        <v>Townhouse</v>
      </c>
      <c r="E14885" t="s">
        <v>159</v>
      </c>
      <c r="F14885" t="str">
        <f>_xlfn.XLOOKUP(E14885,Geografiesleutel!A:A,Geografiesleutel!B:B,"",0,1)</f>
        <v>Eastern Suburbs</v>
      </c>
      <c r="G14885" s="18">
        <v>2</v>
      </c>
      <c r="H14885" s="18">
        <v>1</v>
      </c>
    </row>
    <row r="14886" spans="1:8" x14ac:dyDescent="0.25">
      <c r="A14886" s="3" t="s">
        <v>669</v>
      </c>
      <c r="B14886" s="5">
        <v>920000</v>
      </c>
      <c r="C14886" t="s">
        <v>1901</v>
      </c>
      <c r="D14886" t="str">
        <f t="shared" si="234"/>
        <v>Townhouse</v>
      </c>
      <c r="E14886" t="s">
        <v>16</v>
      </c>
      <c r="F14886" t="str">
        <f>_xlfn.XLOOKUP(E14886,Geografiesleutel!A:A,Geografiesleutel!B:B,"",0,1)</f>
        <v>Eastern Suburbs</v>
      </c>
      <c r="G14886" s="18">
        <v>2</v>
      </c>
      <c r="H14886" s="18">
        <v>1</v>
      </c>
    </row>
    <row r="14887" spans="1:8" x14ac:dyDescent="0.25">
      <c r="A14887" s="3" t="s">
        <v>622</v>
      </c>
      <c r="B14887" s="5">
        <v>848000</v>
      </c>
      <c r="C14887" t="s">
        <v>1901</v>
      </c>
      <c r="D14887" t="str">
        <f t="shared" si="234"/>
        <v>Townhouse</v>
      </c>
      <c r="E14887" t="s">
        <v>186</v>
      </c>
      <c r="F14887" t="str">
        <f>_xlfn.XLOOKUP(E14887,Geografiesleutel!A:A,Geografiesleutel!B:B,"",0,1)</f>
        <v>Eastern Suburbs</v>
      </c>
      <c r="G14887" s="18">
        <v>2</v>
      </c>
      <c r="H14887" s="18">
        <v>1</v>
      </c>
    </row>
    <row r="14888" spans="1:8" x14ac:dyDescent="0.25">
      <c r="A14888" s="3" t="s">
        <v>597</v>
      </c>
      <c r="B14888" s="5">
        <v>1190000</v>
      </c>
      <c r="C14888" t="s">
        <v>1901</v>
      </c>
      <c r="D14888" t="str">
        <f t="shared" si="234"/>
        <v>Townhouse</v>
      </c>
      <c r="E14888" t="s">
        <v>30</v>
      </c>
      <c r="F14888" t="str">
        <f>_xlfn.XLOOKUP(E14888,Geografiesleutel!A:A,Geografiesleutel!B:B,"",0,1)</f>
        <v>Northern Suburbs</v>
      </c>
      <c r="G14888" s="18">
        <v>2</v>
      </c>
      <c r="H14888" s="18">
        <v>2</v>
      </c>
    </row>
    <row r="14889" spans="1:8" x14ac:dyDescent="0.25">
      <c r="A14889" s="3" t="s">
        <v>1999</v>
      </c>
      <c r="B14889" s="5">
        <v>1172000</v>
      </c>
      <c r="C14889" t="s">
        <v>1902</v>
      </c>
      <c r="D14889" t="str">
        <f t="shared" si="234"/>
        <v>Townhouse</v>
      </c>
      <c r="E14889" t="s">
        <v>97</v>
      </c>
      <c r="F14889" t="str">
        <f>_xlfn.XLOOKUP(E14889,Geografiesleutel!A:A,Geografiesleutel!B:B,"",0,1)</f>
        <v>Northern Suburbs</v>
      </c>
      <c r="G14889" s="18">
        <v>3</v>
      </c>
      <c r="H14889" s="18">
        <v>2</v>
      </c>
    </row>
    <row r="14890" spans="1:8" x14ac:dyDescent="0.25">
      <c r="A14890" s="3" t="s">
        <v>1758</v>
      </c>
      <c r="B14890" s="5">
        <v>1199999</v>
      </c>
      <c r="C14890" t="s">
        <v>1901</v>
      </c>
      <c r="D14890" t="str">
        <f t="shared" si="234"/>
        <v>Townhouse</v>
      </c>
      <c r="E14890" t="s">
        <v>246</v>
      </c>
      <c r="F14890" t="str">
        <f>_xlfn.XLOOKUP(E14890,Geografiesleutel!A:A,Geografiesleutel!B:B,"",0,1)</f>
        <v>Agricultural Smallholdings</v>
      </c>
      <c r="G14890" s="18">
        <v>2</v>
      </c>
      <c r="H14890" s="18">
        <v>2</v>
      </c>
    </row>
    <row r="14891" spans="1:8" x14ac:dyDescent="0.25">
      <c r="A14891" s="3" t="s">
        <v>2000</v>
      </c>
      <c r="B14891" s="5">
        <v>1954000</v>
      </c>
      <c r="C14891" t="s">
        <v>1903</v>
      </c>
      <c r="D14891" t="str">
        <f t="shared" si="234"/>
        <v>Townhouse</v>
      </c>
      <c r="E14891" t="s">
        <v>35</v>
      </c>
      <c r="F14891" t="str">
        <f>_xlfn.XLOOKUP(E14891,Geografiesleutel!A:A,Geografiesleutel!B:B,"",0,1)</f>
        <v>Northern Suburbs</v>
      </c>
      <c r="G14891" s="18">
        <v>4</v>
      </c>
      <c r="H14891" s="18">
        <v>2</v>
      </c>
    </row>
    <row r="14892" spans="1:8" x14ac:dyDescent="0.25">
      <c r="A14892" s="3" t="s">
        <v>162</v>
      </c>
      <c r="B14892" s="5">
        <v>950000</v>
      </c>
      <c r="C14892" t="s">
        <v>1901</v>
      </c>
      <c r="D14892" t="str">
        <f t="shared" si="234"/>
        <v>Townhouse</v>
      </c>
      <c r="E14892" t="s">
        <v>28</v>
      </c>
      <c r="F14892" t="str">
        <f>_xlfn.XLOOKUP(E14892,Geografiesleutel!A:A,Geografiesleutel!B:B,"",0,1)</f>
        <v>Eastern Suburbs</v>
      </c>
      <c r="G14892" s="18">
        <v>2</v>
      </c>
      <c r="H14892" s="18">
        <v>1</v>
      </c>
    </row>
    <row r="14893" spans="1:8" x14ac:dyDescent="0.25">
      <c r="A14893" s="3" t="s">
        <v>328</v>
      </c>
      <c r="B14893" s="5">
        <v>849000</v>
      </c>
      <c r="C14893" t="s">
        <v>1913</v>
      </c>
      <c r="D14893" t="str">
        <f t="shared" si="234"/>
        <v>Townhouse</v>
      </c>
      <c r="E14893" t="s">
        <v>374</v>
      </c>
      <c r="F14893" t="str">
        <f>_xlfn.XLOOKUP(E14893,Geografiesleutel!A:A,Geografiesleutel!B:B,"",0,1)</f>
        <v>Northern Suburbs</v>
      </c>
      <c r="G14893" s="18">
        <v>1</v>
      </c>
      <c r="H14893" s="18">
        <v>1</v>
      </c>
    </row>
    <row r="14894" spans="1:8" x14ac:dyDescent="0.25">
      <c r="A14894" s="3" t="s">
        <v>37</v>
      </c>
      <c r="B14894" s="5">
        <v>898000</v>
      </c>
      <c r="C14894" t="s">
        <v>1901</v>
      </c>
      <c r="D14894" t="str">
        <f t="shared" si="234"/>
        <v>Townhouse</v>
      </c>
      <c r="E14894" t="s">
        <v>46</v>
      </c>
      <c r="F14894" t="str">
        <f>_xlfn.XLOOKUP(E14894,Geografiesleutel!A:A,Geografiesleutel!B:B,"",0,1)</f>
        <v>Eastern Suburbs</v>
      </c>
      <c r="G14894" s="18">
        <v>2</v>
      </c>
      <c r="H14894" s="18">
        <v>1</v>
      </c>
    </row>
    <row r="14895" spans="1:8" x14ac:dyDescent="0.25">
      <c r="A14895" s="3" t="s">
        <v>96</v>
      </c>
      <c r="B14895" s="5">
        <v>1995000</v>
      </c>
      <c r="C14895" t="s">
        <v>1902</v>
      </c>
      <c r="D14895" t="str">
        <f t="shared" si="234"/>
        <v>Townhouse</v>
      </c>
      <c r="E14895" t="s">
        <v>433</v>
      </c>
      <c r="F14895" t="str">
        <f>_xlfn.XLOOKUP(E14895,Geografiesleutel!A:A,Geografiesleutel!B:B,"",0,1)</f>
        <v>Eastern Suburbs</v>
      </c>
      <c r="G14895" s="18">
        <v>3</v>
      </c>
      <c r="H14895" s="18">
        <v>2</v>
      </c>
    </row>
    <row r="14896" spans="1:8" x14ac:dyDescent="0.25">
      <c r="A14896" s="3" t="s">
        <v>185</v>
      </c>
      <c r="B14896" s="5">
        <v>1400000</v>
      </c>
      <c r="C14896" t="s">
        <v>1902</v>
      </c>
      <c r="D14896" t="str">
        <f t="shared" si="234"/>
        <v>Townhouse</v>
      </c>
      <c r="E14896" t="s">
        <v>30</v>
      </c>
      <c r="F14896" t="str">
        <f>_xlfn.XLOOKUP(E14896,Geografiesleutel!A:A,Geografiesleutel!B:B,"",0,1)</f>
        <v>Northern Suburbs</v>
      </c>
      <c r="G14896" s="18">
        <v>3</v>
      </c>
      <c r="H14896" s="18">
        <v>2</v>
      </c>
    </row>
    <row r="14897" spans="1:8" x14ac:dyDescent="0.25">
      <c r="A14897" s="3" t="s">
        <v>597</v>
      </c>
      <c r="B14897" s="5">
        <v>1190000</v>
      </c>
      <c r="C14897" t="s">
        <v>1901</v>
      </c>
      <c r="D14897" t="str">
        <f t="shared" si="234"/>
        <v>Townhouse</v>
      </c>
      <c r="E14897" t="s">
        <v>30</v>
      </c>
      <c r="F14897" t="str">
        <f>_xlfn.XLOOKUP(E14897,Geografiesleutel!A:A,Geografiesleutel!B:B,"",0,1)</f>
        <v>Northern Suburbs</v>
      </c>
      <c r="G14897" s="18">
        <v>2</v>
      </c>
      <c r="H14897" s="18">
        <v>2</v>
      </c>
    </row>
    <row r="14898" spans="1:8" x14ac:dyDescent="0.25">
      <c r="A14898" s="3" t="s">
        <v>81</v>
      </c>
      <c r="B14898" s="5">
        <v>1080000</v>
      </c>
      <c r="C14898" t="s">
        <v>1902</v>
      </c>
      <c r="D14898" t="str">
        <f t="shared" si="234"/>
        <v>Townhouse</v>
      </c>
      <c r="E14898" t="s">
        <v>97</v>
      </c>
      <c r="F14898" t="str">
        <f>_xlfn.XLOOKUP(E14898,Geografiesleutel!A:A,Geografiesleutel!B:B,"",0,1)</f>
        <v>Northern Suburbs</v>
      </c>
      <c r="G14898" s="18">
        <v>3</v>
      </c>
      <c r="H14898" s="18">
        <v>1</v>
      </c>
    </row>
    <row r="14899" spans="1:8" x14ac:dyDescent="0.25">
      <c r="A14899" s="3" t="s">
        <v>1971</v>
      </c>
      <c r="B14899" s="5">
        <v>905000</v>
      </c>
      <c r="C14899" t="s">
        <v>1901</v>
      </c>
      <c r="D14899" t="str">
        <f t="shared" si="234"/>
        <v>Townhouse</v>
      </c>
      <c r="E14899" t="s">
        <v>62</v>
      </c>
      <c r="F14899" t="str">
        <f>_xlfn.XLOOKUP(E14899,Geografiesleutel!A:A,Geografiesleutel!B:B,"",0,1)</f>
        <v>Northern Suburbs</v>
      </c>
      <c r="G14899" s="18">
        <v>2</v>
      </c>
      <c r="H14899" s="18">
        <v>1</v>
      </c>
    </row>
    <row r="14900" spans="1:8" x14ac:dyDescent="0.25">
      <c r="A14900" s="3" t="s">
        <v>557</v>
      </c>
      <c r="B14900" s="5">
        <v>1099000</v>
      </c>
      <c r="C14900" t="s">
        <v>1913</v>
      </c>
      <c r="D14900" t="str">
        <f t="shared" si="234"/>
        <v>Townhouse</v>
      </c>
      <c r="E14900" t="s">
        <v>134</v>
      </c>
      <c r="F14900" t="str">
        <f>_xlfn.XLOOKUP(E14900,Geografiesleutel!A:A,Geografiesleutel!B:B,"",0,1)</f>
        <v>Eastern Suburbs</v>
      </c>
      <c r="G14900" s="18">
        <v>1</v>
      </c>
      <c r="H14900" s="18">
        <v>1</v>
      </c>
    </row>
    <row r="14901" spans="1:8" x14ac:dyDescent="0.25">
      <c r="A14901" s="3" t="s">
        <v>1342</v>
      </c>
      <c r="B14901" s="5">
        <v>2925000</v>
      </c>
      <c r="C14901" t="s">
        <v>1902</v>
      </c>
      <c r="D14901" t="str">
        <f t="shared" si="234"/>
        <v>Townhouse</v>
      </c>
      <c r="E14901" t="s">
        <v>139</v>
      </c>
      <c r="F14901" t="str">
        <f>_xlfn.XLOOKUP(E14901,Geografiesleutel!A:A,Geografiesleutel!B:B,"",0,1)</f>
        <v>Eastern Suburbs</v>
      </c>
      <c r="G14901" s="18">
        <v>3</v>
      </c>
      <c r="H14901" s="18">
        <v>2</v>
      </c>
    </row>
    <row r="14902" spans="1:8" x14ac:dyDescent="0.25">
      <c r="A14902" s="3" t="s">
        <v>741</v>
      </c>
      <c r="B14902" s="5">
        <v>760000</v>
      </c>
      <c r="C14902" t="s">
        <v>1901</v>
      </c>
      <c r="D14902" t="str">
        <f t="shared" si="234"/>
        <v>Townhouse</v>
      </c>
      <c r="E14902" t="s">
        <v>418</v>
      </c>
      <c r="F14902" t="str">
        <f>_xlfn.XLOOKUP(E14902,Geografiesleutel!A:A,Geografiesleutel!B:B,"",0,1)</f>
        <v>Eastern Suburbs</v>
      </c>
      <c r="G14902" s="18">
        <v>2</v>
      </c>
      <c r="H14902" s="18">
        <v>1</v>
      </c>
    </row>
    <row r="14903" spans="1:8" x14ac:dyDescent="0.25">
      <c r="A14903" s="3" t="s">
        <v>412</v>
      </c>
      <c r="B14903" s="5">
        <v>1195000</v>
      </c>
      <c r="C14903" t="s">
        <v>1902</v>
      </c>
      <c r="D14903" t="str">
        <f t="shared" si="234"/>
        <v>Townhouse</v>
      </c>
      <c r="E14903" t="s">
        <v>368</v>
      </c>
      <c r="F14903" t="str">
        <f>_xlfn.XLOOKUP(E14903,Geografiesleutel!A:A,Geografiesleutel!B:B,"",0,1)</f>
        <v>Eastern Suburbs</v>
      </c>
      <c r="G14903" s="18">
        <v>3</v>
      </c>
      <c r="H14903" s="18">
        <v>2</v>
      </c>
    </row>
    <row r="14904" spans="1:8" x14ac:dyDescent="0.25">
      <c r="A14904" s="3" t="s">
        <v>157</v>
      </c>
      <c r="B14904" s="5">
        <v>2750000</v>
      </c>
      <c r="C14904" t="s">
        <v>1902</v>
      </c>
      <c r="D14904" t="str">
        <f t="shared" si="234"/>
        <v>Townhouse</v>
      </c>
      <c r="E14904" t="s">
        <v>94</v>
      </c>
      <c r="F14904" t="str">
        <f>_xlfn.XLOOKUP(E14904,Geografiesleutel!A:A,Geografiesleutel!B:B,"",0,1)</f>
        <v>Agricultural Smallholdings</v>
      </c>
      <c r="G14904" s="18">
        <v>3</v>
      </c>
      <c r="H14904" s="18">
        <v>3</v>
      </c>
    </row>
    <row r="14905" spans="1:8" x14ac:dyDescent="0.25">
      <c r="A14905" s="3" t="s">
        <v>676</v>
      </c>
      <c r="B14905" s="5">
        <v>880000</v>
      </c>
      <c r="C14905" t="s">
        <v>1901</v>
      </c>
      <c r="D14905" t="str">
        <f t="shared" si="234"/>
        <v>Townhouse</v>
      </c>
      <c r="E14905" t="s">
        <v>70</v>
      </c>
      <c r="F14905" t="str">
        <f>_xlfn.XLOOKUP(E14905,Geografiesleutel!A:A,Geografiesleutel!B:B,"",0,1)</f>
        <v>Northern Suburbs</v>
      </c>
      <c r="G14905" s="18">
        <v>2</v>
      </c>
      <c r="H14905" s="18" t="s">
        <v>2650</v>
      </c>
    </row>
    <row r="14906" spans="1:8" x14ac:dyDescent="0.25">
      <c r="A14906" s="3" t="s">
        <v>528</v>
      </c>
      <c r="B14906" s="5">
        <v>1299000</v>
      </c>
      <c r="C14906" t="s">
        <v>1901</v>
      </c>
      <c r="D14906" t="str">
        <f t="shared" si="234"/>
        <v>Townhouse</v>
      </c>
      <c r="E14906" t="s">
        <v>42</v>
      </c>
      <c r="F14906" t="str">
        <f>_xlfn.XLOOKUP(E14906,Geografiesleutel!A:A,Geografiesleutel!B:B,"",0,1)</f>
        <v>Eastern Suburbs</v>
      </c>
      <c r="G14906" s="18">
        <v>2</v>
      </c>
      <c r="H14906" s="18">
        <v>2</v>
      </c>
    </row>
    <row r="14907" spans="1:8" x14ac:dyDescent="0.25">
      <c r="A14907" s="3" t="s">
        <v>247</v>
      </c>
      <c r="B14907" s="5">
        <v>2340000</v>
      </c>
      <c r="C14907" t="s">
        <v>1902</v>
      </c>
      <c r="D14907" t="str">
        <f t="shared" si="234"/>
        <v>Townhouse</v>
      </c>
      <c r="E14907" t="s">
        <v>46</v>
      </c>
      <c r="F14907" t="str">
        <f>_xlfn.XLOOKUP(E14907,Geografiesleutel!A:A,Geografiesleutel!B:B,"",0,1)</f>
        <v>Eastern Suburbs</v>
      </c>
      <c r="G14907" s="18">
        <v>3</v>
      </c>
      <c r="H14907" s="18" t="s">
        <v>2646</v>
      </c>
    </row>
    <row r="14908" spans="1:8" x14ac:dyDescent="0.25">
      <c r="A14908" s="3" t="s">
        <v>344</v>
      </c>
      <c r="B14908" s="5">
        <v>1795000</v>
      </c>
      <c r="C14908" t="s">
        <v>1914</v>
      </c>
      <c r="D14908" t="str">
        <f t="shared" si="234"/>
        <v>Townhouse</v>
      </c>
      <c r="E14908" t="s">
        <v>264</v>
      </c>
      <c r="F14908" t="str">
        <f>_xlfn.XLOOKUP(E14908,Geografiesleutel!A:A,Geografiesleutel!B:B,"",0,1)</f>
        <v>Eastern Suburbs</v>
      </c>
      <c r="G14908" s="18">
        <v>5</v>
      </c>
      <c r="H14908" s="18">
        <v>2</v>
      </c>
    </row>
    <row r="14909" spans="1:8" x14ac:dyDescent="0.25">
      <c r="A14909" s="3" t="s">
        <v>700</v>
      </c>
      <c r="B14909" s="5">
        <v>780000</v>
      </c>
      <c r="C14909" t="s">
        <v>1901</v>
      </c>
      <c r="D14909" t="str">
        <f t="shared" si="234"/>
        <v>Townhouse</v>
      </c>
      <c r="E14909" t="s">
        <v>141</v>
      </c>
      <c r="F14909" t="str">
        <f>_xlfn.XLOOKUP(E14909,Geografiesleutel!A:A,Geografiesleutel!B:B,"",0,1)</f>
        <v>Agricultural Smallholdings</v>
      </c>
      <c r="G14909" s="18">
        <v>2</v>
      </c>
      <c r="H14909" s="18">
        <v>1</v>
      </c>
    </row>
    <row r="14910" spans="1:8" x14ac:dyDescent="0.25">
      <c r="A14910" s="3" t="s">
        <v>199</v>
      </c>
      <c r="B14910" s="5">
        <v>1075000</v>
      </c>
      <c r="C14910" t="s">
        <v>1902</v>
      </c>
      <c r="D14910" t="str">
        <f t="shared" si="234"/>
        <v>Townhouse</v>
      </c>
      <c r="E14910" t="s">
        <v>52</v>
      </c>
      <c r="F14910" t="str">
        <f>_xlfn.XLOOKUP(E14910,Geografiesleutel!A:A,Geografiesleutel!B:B,"",0,1)</f>
        <v>Northern Suburbs</v>
      </c>
      <c r="G14910" s="18">
        <v>3</v>
      </c>
      <c r="H14910" s="18">
        <v>2</v>
      </c>
    </row>
    <row r="14911" spans="1:8" x14ac:dyDescent="0.25">
      <c r="A14911" s="3" t="s">
        <v>183</v>
      </c>
      <c r="B14911" s="5">
        <v>1250000</v>
      </c>
      <c r="C14911" t="s">
        <v>1902</v>
      </c>
      <c r="D14911" t="str">
        <f t="shared" si="234"/>
        <v>Townhouse</v>
      </c>
      <c r="E14911" t="s">
        <v>101</v>
      </c>
      <c r="F14911" t="str">
        <f>_xlfn.XLOOKUP(E14911,Geografiesleutel!A:A,Geografiesleutel!B:B,"",0,1)</f>
        <v>Eastern Suburbs</v>
      </c>
      <c r="G14911" s="18">
        <v>3</v>
      </c>
      <c r="H14911" s="18">
        <v>2</v>
      </c>
    </row>
    <row r="14912" spans="1:8" x14ac:dyDescent="0.25">
      <c r="A14912" s="3" t="s">
        <v>73</v>
      </c>
      <c r="B14912" s="5">
        <v>2100000</v>
      </c>
      <c r="C14912" t="s">
        <v>1902</v>
      </c>
      <c r="D14912" t="str">
        <f t="shared" si="234"/>
        <v>Townhouse</v>
      </c>
      <c r="E14912" t="s">
        <v>264</v>
      </c>
      <c r="F14912" t="str">
        <f>_xlfn.XLOOKUP(E14912,Geografiesleutel!A:A,Geografiesleutel!B:B,"",0,1)</f>
        <v>Eastern Suburbs</v>
      </c>
      <c r="G14912" s="18">
        <v>3</v>
      </c>
      <c r="H14912" s="18">
        <v>2</v>
      </c>
    </row>
    <row r="14913" spans="1:8" x14ac:dyDescent="0.25">
      <c r="A14913" s="3" t="s">
        <v>1344</v>
      </c>
      <c r="B14913" s="5">
        <v>1149000</v>
      </c>
      <c r="C14913" t="s">
        <v>1901</v>
      </c>
      <c r="D14913" t="str">
        <f t="shared" si="234"/>
        <v>Townhouse</v>
      </c>
      <c r="E14913" t="s">
        <v>134</v>
      </c>
      <c r="F14913" t="str">
        <f>_xlfn.XLOOKUP(E14913,Geografiesleutel!A:A,Geografiesleutel!B:B,"",0,1)</f>
        <v>Eastern Suburbs</v>
      </c>
      <c r="G14913" s="18">
        <v>2</v>
      </c>
      <c r="H14913" s="18">
        <v>1</v>
      </c>
    </row>
    <row r="14914" spans="1:8" x14ac:dyDescent="0.25">
      <c r="A14914" s="3" t="s">
        <v>556</v>
      </c>
      <c r="B14914" s="5">
        <v>650000</v>
      </c>
      <c r="C14914" t="s">
        <v>1901</v>
      </c>
      <c r="D14914" t="str">
        <f t="shared" si="234"/>
        <v>Townhouse</v>
      </c>
      <c r="E14914" t="s">
        <v>134</v>
      </c>
      <c r="F14914" t="str">
        <f>_xlfn.XLOOKUP(E14914,Geografiesleutel!A:A,Geografiesleutel!B:B,"",0,1)</f>
        <v>Eastern Suburbs</v>
      </c>
      <c r="G14914" s="18">
        <v>2</v>
      </c>
      <c r="H14914" s="18">
        <v>1</v>
      </c>
    </row>
    <row r="14915" spans="1:8" x14ac:dyDescent="0.25">
      <c r="A14915" s="3" t="s">
        <v>593</v>
      </c>
      <c r="B14915" s="5">
        <v>885000</v>
      </c>
      <c r="C14915" t="s">
        <v>1902</v>
      </c>
      <c r="D14915" t="str">
        <f t="shared" si="234"/>
        <v>Townhouse</v>
      </c>
      <c r="E14915" t="s">
        <v>126</v>
      </c>
      <c r="F14915" t="str">
        <f>_xlfn.XLOOKUP(E14915,Geografiesleutel!A:A,Geografiesleutel!B:B,"",0,1)</f>
        <v>Northern Suburbs</v>
      </c>
      <c r="G14915" s="18">
        <v>3</v>
      </c>
      <c r="H14915" s="18">
        <v>1</v>
      </c>
    </row>
    <row r="14916" spans="1:8" x14ac:dyDescent="0.25">
      <c r="A14916" s="3" t="s">
        <v>1216</v>
      </c>
      <c r="B14916" s="5">
        <v>1160000</v>
      </c>
      <c r="C14916" t="s">
        <v>1901</v>
      </c>
      <c r="D14916" t="str">
        <f t="shared" si="234"/>
        <v>Townhouse</v>
      </c>
      <c r="E14916" t="s">
        <v>136</v>
      </c>
      <c r="F14916" t="str">
        <f>_xlfn.XLOOKUP(E14916,Geografiesleutel!A:A,Geografiesleutel!B:B,"",0,1)</f>
        <v>Eastern Suburbs</v>
      </c>
      <c r="G14916" s="18">
        <v>2</v>
      </c>
      <c r="H14916" s="18">
        <v>1</v>
      </c>
    </row>
    <row r="14917" spans="1:8" x14ac:dyDescent="0.25">
      <c r="A14917" s="3" t="s">
        <v>806</v>
      </c>
      <c r="B14917" s="5">
        <v>1730000</v>
      </c>
      <c r="C14917" t="s">
        <v>1903</v>
      </c>
      <c r="D14917" t="str">
        <f t="shared" si="234"/>
        <v>Townhouse</v>
      </c>
      <c r="E14917" t="s">
        <v>70</v>
      </c>
      <c r="F14917" t="str">
        <f>_xlfn.XLOOKUP(E14917,Geografiesleutel!A:A,Geografiesleutel!B:B,"",0,1)</f>
        <v>Northern Suburbs</v>
      </c>
      <c r="G14917" s="18">
        <v>4</v>
      </c>
      <c r="H14917" s="18">
        <v>2</v>
      </c>
    </row>
    <row r="14918" spans="1:8" x14ac:dyDescent="0.25">
      <c r="A14918" s="3" t="s">
        <v>1812</v>
      </c>
      <c r="B14918" s="5">
        <v>2160000</v>
      </c>
      <c r="C14918" t="s">
        <v>1902</v>
      </c>
      <c r="D14918" t="str">
        <f t="shared" si="234"/>
        <v>Townhouse</v>
      </c>
      <c r="E14918" t="s">
        <v>46</v>
      </c>
      <c r="F14918" t="str">
        <f>_xlfn.XLOOKUP(E14918,Geografiesleutel!A:A,Geografiesleutel!B:B,"",0,1)</f>
        <v>Eastern Suburbs</v>
      </c>
      <c r="G14918" s="18">
        <v>3</v>
      </c>
      <c r="H14918" s="18">
        <v>2</v>
      </c>
    </row>
    <row r="14919" spans="1:8" x14ac:dyDescent="0.25">
      <c r="A14919" s="3" t="s">
        <v>282</v>
      </c>
      <c r="B14919" s="5">
        <v>1200000</v>
      </c>
      <c r="C14919" t="s">
        <v>1901</v>
      </c>
      <c r="D14919" t="str">
        <f t="shared" si="234"/>
        <v>Townhouse</v>
      </c>
      <c r="E14919" t="s">
        <v>30</v>
      </c>
      <c r="F14919" t="str">
        <f>_xlfn.XLOOKUP(E14919,Geografiesleutel!A:A,Geografiesleutel!B:B,"",0,1)</f>
        <v>Northern Suburbs</v>
      </c>
      <c r="G14919" s="18">
        <v>2</v>
      </c>
      <c r="H14919" s="18">
        <v>2</v>
      </c>
    </row>
    <row r="14920" spans="1:8" x14ac:dyDescent="0.25">
      <c r="A14920" s="3" t="s">
        <v>741</v>
      </c>
      <c r="B14920" s="5">
        <v>760000</v>
      </c>
      <c r="C14920" t="s">
        <v>1901</v>
      </c>
      <c r="D14920" t="str">
        <f t="shared" si="234"/>
        <v>Townhouse</v>
      </c>
      <c r="E14920" t="s">
        <v>35</v>
      </c>
      <c r="F14920" t="str">
        <f>_xlfn.XLOOKUP(E14920,Geografiesleutel!A:A,Geografiesleutel!B:B,"",0,1)</f>
        <v>Northern Suburbs</v>
      </c>
      <c r="G14920" s="18">
        <v>2</v>
      </c>
      <c r="H14920" s="18">
        <v>2</v>
      </c>
    </row>
    <row r="14921" spans="1:8" x14ac:dyDescent="0.25">
      <c r="A14921" s="3" t="s">
        <v>143</v>
      </c>
      <c r="B14921" s="5">
        <v>1300000</v>
      </c>
      <c r="C14921" t="s">
        <v>1902</v>
      </c>
      <c r="D14921" t="str">
        <f t="shared" si="234"/>
        <v>Townhouse</v>
      </c>
      <c r="E14921" t="s">
        <v>28</v>
      </c>
      <c r="F14921" t="str">
        <f>_xlfn.XLOOKUP(E14921,Geografiesleutel!A:A,Geografiesleutel!B:B,"",0,1)</f>
        <v>Eastern Suburbs</v>
      </c>
      <c r="G14921" s="18">
        <v>3</v>
      </c>
      <c r="H14921" s="18">
        <v>2</v>
      </c>
    </row>
    <row r="14922" spans="1:8" x14ac:dyDescent="0.25">
      <c r="A14922" s="3" t="s">
        <v>174</v>
      </c>
      <c r="B14922" s="5">
        <v>685000</v>
      </c>
      <c r="C14922" t="s">
        <v>1901</v>
      </c>
      <c r="D14922" t="str">
        <f t="shared" si="234"/>
        <v>Townhouse</v>
      </c>
      <c r="E14922" t="s">
        <v>141</v>
      </c>
      <c r="F14922" t="str">
        <f>_xlfn.XLOOKUP(E14922,Geografiesleutel!A:A,Geografiesleutel!B:B,"",0,1)</f>
        <v>Agricultural Smallholdings</v>
      </c>
      <c r="G14922" s="18">
        <v>2</v>
      </c>
      <c r="H14922" s="18">
        <v>1</v>
      </c>
    </row>
    <row r="14923" spans="1:8" x14ac:dyDescent="0.25">
      <c r="A14923" s="3" t="s">
        <v>436</v>
      </c>
      <c r="B14923" s="5">
        <v>1480000</v>
      </c>
      <c r="C14923" t="s">
        <v>1902</v>
      </c>
      <c r="D14923" t="str">
        <f t="shared" si="234"/>
        <v>Townhouse</v>
      </c>
      <c r="E14923" t="s">
        <v>30</v>
      </c>
      <c r="F14923" t="str">
        <f>_xlfn.XLOOKUP(E14923,Geografiesleutel!A:A,Geografiesleutel!B:B,"",0,1)</f>
        <v>Northern Suburbs</v>
      </c>
      <c r="G14923" s="18">
        <v>3</v>
      </c>
      <c r="H14923" s="18">
        <v>2</v>
      </c>
    </row>
    <row r="14924" spans="1:8" x14ac:dyDescent="0.25">
      <c r="A14924" s="3" t="s">
        <v>700</v>
      </c>
      <c r="B14924" s="5">
        <v>780000</v>
      </c>
      <c r="C14924" t="s">
        <v>1901</v>
      </c>
      <c r="D14924" t="str">
        <f t="shared" si="234"/>
        <v>Townhouse</v>
      </c>
      <c r="E14924" t="s">
        <v>141</v>
      </c>
      <c r="F14924" t="str">
        <f>_xlfn.XLOOKUP(E14924,Geografiesleutel!A:A,Geografiesleutel!B:B,"",0,1)</f>
        <v>Agricultural Smallholdings</v>
      </c>
      <c r="G14924" s="18">
        <v>2</v>
      </c>
      <c r="H14924" s="18">
        <v>1</v>
      </c>
    </row>
    <row r="14925" spans="1:8" x14ac:dyDescent="0.25">
      <c r="A14925" s="3" t="s">
        <v>393</v>
      </c>
      <c r="B14925" s="5">
        <v>895000</v>
      </c>
      <c r="C14925" t="s">
        <v>1902</v>
      </c>
      <c r="D14925" t="str">
        <f t="shared" si="234"/>
        <v>Townhouse</v>
      </c>
      <c r="E14925" t="s">
        <v>16</v>
      </c>
      <c r="F14925" t="str">
        <f>_xlfn.XLOOKUP(E14925,Geografiesleutel!A:A,Geografiesleutel!B:B,"",0,1)</f>
        <v>Eastern Suburbs</v>
      </c>
      <c r="G14925" s="18">
        <v>3</v>
      </c>
      <c r="H14925" s="18">
        <v>2</v>
      </c>
    </row>
    <row r="14926" spans="1:8" x14ac:dyDescent="0.25">
      <c r="A14926" s="3" t="s">
        <v>36</v>
      </c>
      <c r="B14926" s="5">
        <v>1750000</v>
      </c>
      <c r="C14926" t="s">
        <v>1901</v>
      </c>
      <c r="D14926" t="str">
        <f t="shared" si="234"/>
        <v>Townhouse</v>
      </c>
      <c r="E14926" t="s">
        <v>134</v>
      </c>
      <c r="F14926" t="str">
        <f>_xlfn.XLOOKUP(E14926,Geografiesleutel!A:A,Geografiesleutel!B:B,"",0,1)</f>
        <v>Eastern Suburbs</v>
      </c>
      <c r="G14926" s="18">
        <v>2</v>
      </c>
      <c r="H14926" s="18">
        <v>2</v>
      </c>
    </row>
    <row r="14927" spans="1:8" x14ac:dyDescent="0.25">
      <c r="A14927" s="3" t="s">
        <v>918</v>
      </c>
      <c r="B14927" s="5">
        <v>1260000</v>
      </c>
      <c r="C14927" t="s">
        <v>1902</v>
      </c>
      <c r="D14927" t="str">
        <f t="shared" si="234"/>
        <v>Townhouse</v>
      </c>
      <c r="E14927" t="s">
        <v>368</v>
      </c>
      <c r="F14927" t="str">
        <f>_xlfn.XLOOKUP(E14927,Geografiesleutel!A:A,Geografiesleutel!B:B,"",0,1)</f>
        <v>Eastern Suburbs</v>
      </c>
      <c r="G14927" s="18">
        <v>3</v>
      </c>
      <c r="H14927" s="18">
        <v>2</v>
      </c>
    </row>
    <row r="14928" spans="1:8" x14ac:dyDescent="0.25">
      <c r="A14928" s="3" t="s">
        <v>634</v>
      </c>
      <c r="B14928" s="5">
        <v>860000</v>
      </c>
      <c r="C14928" t="s">
        <v>1902</v>
      </c>
      <c r="D14928" t="str">
        <f t="shared" si="234"/>
        <v>Townhouse</v>
      </c>
      <c r="E14928" t="s">
        <v>110</v>
      </c>
      <c r="F14928" t="str">
        <f>_xlfn.XLOOKUP(E14928,Geografiesleutel!A:A,Geografiesleutel!B:B,"",0,1)</f>
        <v>Eastern Suburbs</v>
      </c>
      <c r="G14928" s="18">
        <v>3</v>
      </c>
      <c r="H14928" s="18">
        <v>1</v>
      </c>
    </row>
    <row r="14929" spans="1:8" x14ac:dyDescent="0.25">
      <c r="A14929" s="3" t="s">
        <v>412</v>
      </c>
      <c r="B14929" s="5">
        <v>1195000</v>
      </c>
      <c r="C14929" t="s">
        <v>1901</v>
      </c>
      <c r="D14929" t="str">
        <f t="shared" si="234"/>
        <v>Townhouse</v>
      </c>
      <c r="E14929" t="s">
        <v>46</v>
      </c>
      <c r="F14929" t="str">
        <f>_xlfn.XLOOKUP(E14929,Geografiesleutel!A:A,Geografiesleutel!B:B,"",0,1)</f>
        <v>Eastern Suburbs</v>
      </c>
      <c r="G14929" s="18">
        <v>2</v>
      </c>
      <c r="H14929" s="18">
        <v>1</v>
      </c>
    </row>
    <row r="14930" spans="1:8" x14ac:dyDescent="0.25">
      <c r="A14930" s="3" t="s">
        <v>1342</v>
      </c>
      <c r="B14930" s="5">
        <v>2925000</v>
      </c>
      <c r="C14930" t="s">
        <v>1902</v>
      </c>
      <c r="D14930" t="str">
        <f t="shared" si="234"/>
        <v>Townhouse</v>
      </c>
      <c r="E14930" t="s">
        <v>139</v>
      </c>
      <c r="F14930" t="str">
        <f>_xlfn.XLOOKUP(E14930,Geografiesleutel!A:A,Geografiesleutel!B:B,"",0,1)</f>
        <v>Eastern Suburbs</v>
      </c>
      <c r="G14930" s="18">
        <v>3</v>
      </c>
      <c r="H14930" s="18">
        <v>2</v>
      </c>
    </row>
    <row r="14931" spans="1:8" x14ac:dyDescent="0.25">
      <c r="A14931" s="3" t="s">
        <v>715</v>
      </c>
      <c r="B14931" s="5">
        <v>550000</v>
      </c>
      <c r="C14931" t="s">
        <v>1901</v>
      </c>
      <c r="D14931" t="str">
        <f t="shared" si="234"/>
        <v>Townhouse</v>
      </c>
      <c r="E14931" t="s">
        <v>97</v>
      </c>
      <c r="F14931" t="str">
        <f>_xlfn.XLOOKUP(E14931,Geografiesleutel!A:A,Geografiesleutel!B:B,"",0,1)</f>
        <v>Northern Suburbs</v>
      </c>
      <c r="G14931" s="18">
        <v>2</v>
      </c>
      <c r="H14931" s="18">
        <v>1</v>
      </c>
    </row>
    <row r="14932" spans="1:8" x14ac:dyDescent="0.25">
      <c r="A14932" s="3" t="s">
        <v>734</v>
      </c>
      <c r="B14932" s="5">
        <v>1460000</v>
      </c>
      <c r="C14932" t="s">
        <v>1901</v>
      </c>
      <c r="D14932" t="str">
        <f t="shared" si="234"/>
        <v>Townhouse</v>
      </c>
      <c r="E14932" t="s">
        <v>46</v>
      </c>
      <c r="F14932" t="str">
        <f>_xlfn.XLOOKUP(E14932,Geografiesleutel!A:A,Geografiesleutel!B:B,"",0,1)</f>
        <v>Eastern Suburbs</v>
      </c>
      <c r="G14932" s="18">
        <v>2</v>
      </c>
      <c r="H14932" s="18">
        <v>2</v>
      </c>
    </row>
    <row r="14933" spans="1:8" x14ac:dyDescent="0.25">
      <c r="A14933" s="3" t="s">
        <v>131</v>
      </c>
      <c r="B14933" s="5">
        <v>1595000</v>
      </c>
      <c r="C14933" t="s">
        <v>1902</v>
      </c>
      <c r="D14933" t="str">
        <f t="shared" si="234"/>
        <v>Townhouse</v>
      </c>
      <c r="E14933" t="s">
        <v>368</v>
      </c>
      <c r="F14933" t="str">
        <f>_xlfn.XLOOKUP(E14933,Geografiesleutel!A:A,Geografiesleutel!B:B,"",0,1)</f>
        <v>Eastern Suburbs</v>
      </c>
      <c r="G14933" s="18">
        <v>3</v>
      </c>
      <c r="H14933" s="18">
        <v>3</v>
      </c>
    </row>
    <row r="14934" spans="1:8" x14ac:dyDescent="0.25">
      <c r="A14934" s="3" t="s">
        <v>117</v>
      </c>
      <c r="B14934" s="5">
        <v>1490000</v>
      </c>
      <c r="C14934" t="s">
        <v>1901</v>
      </c>
      <c r="D14934" t="str">
        <f t="shared" si="234"/>
        <v>Townhouse</v>
      </c>
      <c r="E14934" t="s">
        <v>16</v>
      </c>
      <c r="F14934" t="str">
        <f>_xlfn.XLOOKUP(E14934,Geografiesleutel!A:A,Geografiesleutel!B:B,"",0,1)</f>
        <v>Eastern Suburbs</v>
      </c>
      <c r="G14934" s="18">
        <v>2</v>
      </c>
      <c r="H14934" s="18">
        <v>2</v>
      </c>
    </row>
    <row r="14935" spans="1:8" x14ac:dyDescent="0.25">
      <c r="A14935" s="3" t="s">
        <v>43</v>
      </c>
      <c r="B14935" s="5">
        <v>2150000</v>
      </c>
      <c r="C14935" t="s">
        <v>1902</v>
      </c>
      <c r="D14935" t="str">
        <f t="shared" si="234"/>
        <v>Townhouse</v>
      </c>
      <c r="E14935" t="s">
        <v>356</v>
      </c>
      <c r="F14935" t="str">
        <f>_xlfn.XLOOKUP(E14935,Geografiesleutel!A:A,Geografiesleutel!B:B,"",0,1)</f>
        <v>Eastern Suburbs</v>
      </c>
      <c r="G14935" s="18">
        <v>3</v>
      </c>
      <c r="H14935" s="18">
        <v>2</v>
      </c>
    </row>
    <row r="14936" spans="1:8" x14ac:dyDescent="0.25">
      <c r="A14936" s="3" t="s">
        <v>743</v>
      </c>
      <c r="B14936" s="5">
        <v>1645000</v>
      </c>
      <c r="C14936" t="s">
        <v>1902</v>
      </c>
      <c r="D14936" t="str">
        <f t="shared" si="234"/>
        <v>Townhouse</v>
      </c>
      <c r="E14936" t="s">
        <v>739</v>
      </c>
      <c r="F14936" t="str">
        <f>_xlfn.XLOOKUP(E14936,Geografiesleutel!A:A,Geografiesleutel!B:B,"",0,1)</f>
        <v>Eastern Suburbs</v>
      </c>
      <c r="G14936" s="18">
        <v>3</v>
      </c>
      <c r="H14936" s="18">
        <v>3</v>
      </c>
    </row>
    <row r="14937" spans="1:8" x14ac:dyDescent="0.25">
      <c r="A14937" s="3" t="s">
        <v>693</v>
      </c>
      <c r="B14937" s="5">
        <v>730000</v>
      </c>
      <c r="C14937" t="s">
        <v>1901</v>
      </c>
      <c r="D14937" t="str">
        <f t="shared" si="234"/>
        <v>Townhouse</v>
      </c>
      <c r="E14937" t="s">
        <v>229</v>
      </c>
      <c r="F14937" t="str">
        <f>_xlfn.XLOOKUP(E14937,Geografiesleutel!A:A,Geografiesleutel!B:B,"",0,1)</f>
        <v>Western Suburbs</v>
      </c>
      <c r="G14937" s="18">
        <v>2</v>
      </c>
      <c r="H14937" s="18" t="s">
        <v>2650</v>
      </c>
    </row>
    <row r="14938" spans="1:8" x14ac:dyDescent="0.25">
      <c r="A14938" s="3" t="s">
        <v>586</v>
      </c>
      <c r="B14938" s="5">
        <v>945000</v>
      </c>
      <c r="C14938" t="s">
        <v>1901</v>
      </c>
      <c r="D14938" t="str">
        <f t="shared" si="234"/>
        <v>Townhouse</v>
      </c>
      <c r="E14938" t="s">
        <v>97</v>
      </c>
      <c r="F14938" t="str">
        <f>_xlfn.XLOOKUP(E14938,Geografiesleutel!A:A,Geografiesleutel!B:B,"",0,1)</f>
        <v>Northern Suburbs</v>
      </c>
      <c r="G14938" s="18">
        <v>2</v>
      </c>
      <c r="H14938" s="18">
        <v>1</v>
      </c>
    </row>
    <row r="14939" spans="1:8" x14ac:dyDescent="0.25">
      <c r="A14939" s="3" t="s">
        <v>546</v>
      </c>
      <c r="B14939" s="5">
        <v>1399000</v>
      </c>
      <c r="C14939" t="s">
        <v>1902</v>
      </c>
      <c r="D14939" t="str">
        <f t="shared" si="234"/>
        <v>Townhouse</v>
      </c>
      <c r="E14939" t="s">
        <v>62</v>
      </c>
      <c r="F14939" t="str">
        <f>_xlfn.XLOOKUP(E14939,Geografiesleutel!A:A,Geografiesleutel!B:B,"",0,1)</f>
        <v>Northern Suburbs</v>
      </c>
      <c r="G14939" s="18">
        <v>3</v>
      </c>
      <c r="H14939" s="18">
        <v>2</v>
      </c>
    </row>
    <row r="14940" spans="1:8" x14ac:dyDescent="0.25">
      <c r="A14940" s="3" t="s">
        <v>512</v>
      </c>
      <c r="B14940" s="5">
        <v>750000</v>
      </c>
      <c r="C14940" t="s">
        <v>1901</v>
      </c>
      <c r="D14940" t="str">
        <f t="shared" si="234"/>
        <v>Townhouse</v>
      </c>
      <c r="E14940" t="s">
        <v>141</v>
      </c>
      <c r="F14940" t="str">
        <f>_xlfn.XLOOKUP(E14940,Geografiesleutel!A:A,Geografiesleutel!B:B,"",0,1)</f>
        <v>Agricultural Smallholdings</v>
      </c>
      <c r="G14940" s="18">
        <v>2</v>
      </c>
      <c r="H14940" s="18">
        <v>1</v>
      </c>
    </row>
    <row r="14941" spans="1:8" x14ac:dyDescent="0.25">
      <c r="A14941" s="3" t="s">
        <v>557</v>
      </c>
      <c r="B14941" s="5">
        <v>1099000</v>
      </c>
      <c r="C14941" t="s">
        <v>1901</v>
      </c>
      <c r="D14941" t="str">
        <f t="shared" si="234"/>
        <v>Townhouse</v>
      </c>
      <c r="E14941" t="s">
        <v>112</v>
      </c>
      <c r="F14941" t="str">
        <f>_xlfn.XLOOKUP(E14941,Geografiesleutel!A:A,Geografiesleutel!B:B,"",0,1)</f>
        <v>Northern Suburbs</v>
      </c>
      <c r="G14941" s="18">
        <v>2</v>
      </c>
      <c r="H14941" s="18">
        <v>2</v>
      </c>
    </row>
    <row r="14942" spans="1:8" x14ac:dyDescent="0.25">
      <c r="A14942" s="3" t="s">
        <v>365</v>
      </c>
      <c r="B14942" s="5">
        <v>1450000</v>
      </c>
      <c r="C14942" t="s">
        <v>1901</v>
      </c>
      <c r="D14942" t="str">
        <f t="shared" si="234"/>
        <v>Townhouse</v>
      </c>
      <c r="E14942" t="s">
        <v>134</v>
      </c>
      <c r="F14942" t="str">
        <f>_xlfn.XLOOKUP(E14942,Geografiesleutel!A:A,Geografiesleutel!B:B,"",0,1)</f>
        <v>Eastern Suburbs</v>
      </c>
      <c r="G14942" s="18">
        <v>2</v>
      </c>
      <c r="H14942" s="18">
        <v>2</v>
      </c>
    </row>
    <row r="14943" spans="1:8" x14ac:dyDescent="0.25">
      <c r="A14943" s="3" t="s">
        <v>734</v>
      </c>
      <c r="B14943" s="5">
        <v>1460000</v>
      </c>
      <c r="C14943" t="s">
        <v>1901</v>
      </c>
      <c r="D14943" t="str">
        <f t="shared" ref="D14943:D15000" si="235">TRIM(RIGHT(SUBSTITUTE(C14943," ",REPT(" ",LEN(C14943))),LEN(C14943)))</f>
        <v>Townhouse</v>
      </c>
      <c r="E14943" t="s">
        <v>46</v>
      </c>
      <c r="F14943" t="str">
        <f>_xlfn.XLOOKUP(E14943,Geografiesleutel!A:A,Geografiesleutel!B:B,"",0,1)</f>
        <v>Eastern Suburbs</v>
      </c>
      <c r="G14943" s="18">
        <v>2</v>
      </c>
      <c r="H14943" s="18">
        <v>2</v>
      </c>
    </row>
    <row r="14944" spans="1:8" x14ac:dyDescent="0.25">
      <c r="A14944" s="3" t="s">
        <v>724</v>
      </c>
      <c r="B14944" s="5">
        <v>1495000</v>
      </c>
      <c r="C14944" t="s">
        <v>1902</v>
      </c>
      <c r="D14944" t="str">
        <f t="shared" si="235"/>
        <v>Townhouse</v>
      </c>
      <c r="E14944" t="s">
        <v>30</v>
      </c>
      <c r="F14944" t="str">
        <f>_xlfn.XLOOKUP(E14944,Geografiesleutel!A:A,Geografiesleutel!B:B,"",0,1)</f>
        <v>Northern Suburbs</v>
      </c>
      <c r="G14944" s="18">
        <v>3</v>
      </c>
      <c r="H14944" s="18">
        <v>3</v>
      </c>
    </row>
    <row r="14945" spans="1:8" x14ac:dyDescent="0.25">
      <c r="A14945" s="3" t="s">
        <v>117</v>
      </c>
      <c r="B14945" s="5">
        <v>1490000</v>
      </c>
      <c r="C14945" t="s">
        <v>1901</v>
      </c>
      <c r="D14945" t="str">
        <f t="shared" si="235"/>
        <v>Townhouse</v>
      </c>
      <c r="E14945" t="s">
        <v>209</v>
      </c>
      <c r="F14945" t="str">
        <f>_xlfn.XLOOKUP(E14945,Geografiesleutel!A:A,Geografiesleutel!B:B,"",0,1)</f>
        <v>Eastern Suburbs</v>
      </c>
      <c r="G14945" s="18">
        <v>2</v>
      </c>
      <c r="H14945" s="18">
        <v>2</v>
      </c>
    </row>
    <row r="14946" spans="1:8" x14ac:dyDescent="0.25">
      <c r="A14946" s="3" t="s">
        <v>268</v>
      </c>
      <c r="B14946" s="5">
        <v>1800000</v>
      </c>
      <c r="C14946" t="s">
        <v>1902</v>
      </c>
      <c r="D14946" t="str">
        <f t="shared" si="235"/>
        <v>Townhouse</v>
      </c>
      <c r="E14946" t="s">
        <v>18</v>
      </c>
      <c r="F14946" t="str">
        <f>_xlfn.XLOOKUP(E14946,Geografiesleutel!A:A,Geografiesleutel!B:B,"",0,1)</f>
        <v>Agricultural Smallholdings</v>
      </c>
      <c r="G14946" s="18">
        <v>3</v>
      </c>
      <c r="H14946" s="18">
        <v>3</v>
      </c>
    </row>
    <row r="14947" spans="1:8" x14ac:dyDescent="0.25">
      <c r="A14947" s="3" t="s">
        <v>29</v>
      </c>
      <c r="B14947" s="5">
        <v>2499000</v>
      </c>
      <c r="C14947" t="s">
        <v>1902</v>
      </c>
      <c r="D14947" t="str">
        <f t="shared" si="235"/>
        <v>Townhouse</v>
      </c>
      <c r="E14947" t="s">
        <v>18</v>
      </c>
      <c r="F14947" t="str">
        <f>_xlfn.XLOOKUP(E14947,Geografiesleutel!A:A,Geografiesleutel!B:B,"",0,1)</f>
        <v>Agricultural Smallholdings</v>
      </c>
      <c r="G14947" s="18">
        <v>3</v>
      </c>
      <c r="H14947" s="18">
        <v>2</v>
      </c>
    </row>
    <row r="14948" spans="1:8" x14ac:dyDescent="0.25">
      <c r="A14948" s="3" t="s">
        <v>546</v>
      </c>
      <c r="B14948" s="5">
        <v>1399000</v>
      </c>
      <c r="C14948" t="s">
        <v>1901</v>
      </c>
      <c r="D14948" t="str">
        <f t="shared" si="235"/>
        <v>Townhouse</v>
      </c>
      <c r="E14948" t="s">
        <v>88</v>
      </c>
      <c r="F14948" t="str">
        <f>_xlfn.XLOOKUP(E14948,Geografiesleutel!A:A,Geografiesleutel!B:B,"",0,1)</f>
        <v>Eastern Suburbs</v>
      </c>
      <c r="G14948" s="18">
        <v>2</v>
      </c>
      <c r="H14948" s="18">
        <v>2</v>
      </c>
    </row>
    <row r="14949" spans="1:8" x14ac:dyDescent="0.25">
      <c r="A14949" s="3" t="s">
        <v>400</v>
      </c>
      <c r="B14949" s="5">
        <v>970000</v>
      </c>
      <c r="C14949" t="s">
        <v>1902</v>
      </c>
      <c r="D14949" t="str">
        <f t="shared" si="235"/>
        <v>Townhouse</v>
      </c>
      <c r="E14949" t="s">
        <v>368</v>
      </c>
      <c r="F14949" t="str">
        <f>_xlfn.XLOOKUP(E14949,Geografiesleutel!A:A,Geografiesleutel!B:B,"",0,1)</f>
        <v>Eastern Suburbs</v>
      </c>
      <c r="G14949" s="18">
        <v>3</v>
      </c>
      <c r="H14949" s="18" t="s">
        <v>2650</v>
      </c>
    </row>
    <row r="14950" spans="1:8" x14ac:dyDescent="0.25">
      <c r="A14950" s="3" t="s">
        <v>902</v>
      </c>
      <c r="B14950" s="5">
        <v>765000</v>
      </c>
      <c r="C14950" t="s">
        <v>1901</v>
      </c>
      <c r="D14950" t="str">
        <f t="shared" si="235"/>
        <v>Townhouse</v>
      </c>
      <c r="E14950" t="s">
        <v>30</v>
      </c>
      <c r="F14950" t="str">
        <f>_xlfn.XLOOKUP(E14950,Geografiesleutel!A:A,Geografiesleutel!B:B,"",0,1)</f>
        <v>Northern Suburbs</v>
      </c>
      <c r="G14950" s="18">
        <v>2</v>
      </c>
      <c r="H14950" s="18">
        <v>1</v>
      </c>
    </row>
    <row r="14951" spans="1:8" x14ac:dyDescent="0.25">
      <c r="A14951" s="3" t="s">
        <v>162</v>
      </c>
      <c r="B14951" s="5">
        <v>950000</v>
      </c>
      <c r="C14951" t="s">
        <v>1901</v>
      </c>
      <c r="D14951" t="str">
        <f t="shared" si="235"/>
        <v>Townhouse</v>
      </c>
      <c r="E14951" t="s">
        <v>97</v>
      </c>
      <c r="F14951" t="str">
        <f>_xlfn.XLOOKUP(E14951,Geografiesleutel!A:A,Geografiesleutel!B:B,"",0,1)</f>
        <v>Northern Suburbs</v>
      </c>
      <c r="G14951" s="18">
        <v>2</v>
      </c>
      <c r="H14951" s="18" t="s">
        <v>2650</v>
      </c>
    </row>
    <row r="14952" spans="1:8" x14ac:dyDescent="0.25">
      <c r="A14952" s="3" t="s">
        <v>263</v>
      </c>
      <c r="B14952" s="5">
        <v>2670000</v>
      </c>
      <c r="C14952" t="s">
        <v>1902</v>
      </c>
      <c r="D14952" t="str">
        <f t="shared" si="235"/>
        <v>Townhouse</v>
      </c>
      <c r="E14952" t="s">
        <v>322</v>
      </c>
      <c r="F14952" t="str">
        <f>_xlfn.XLOOKUP(E14952,Geografiesleutel!A:A,Geografiesleutel!B:B,"",0,1)</f>
        <v>Agricultural Smallholdings</v>
      </c>
      <c r="G14952" s="18">
        <v>3</v>
      </c>
      <c r="H14952" s="18">
        <v>2</v>
      </c>
    </row>
    <row r="14953" spans="1:8" x14ac:dyDescent="0.25">
      <c r="A14953" s="3" t="s">
        <v>36</v>
      </c>
      <c r="B14953" s="5">
        <v>1750000</v>
      </c>
      <c r="C14953" t="s">
        <v>1902</v>
      </c>
      <c r="D14953" t="str">
        <f t="shared" si="235"/>
        <v>Townhouse</v>
      </c>
      <c r="E14953" t="s">
        <v>972</v>
      </c>
      <c r="F14953" t="str">
        <f>_xlfn.XLOOKUP(E14953,Geografiesleutel!A:A,Geografiesleutel!B:B,"",0,1)</f>
        <v>Eastern Suburbs</v>
      </c>
      <c r="G14953" s="18">
        <v>3</v>
      </c>
      <c r="H14953" s="18">
        <v>2</v>
      </c>
    </row>
    <row r="14954" spans="1:8" x14ac:dyDescent="0.25">
      <c r="A14954" s="3" t="s">
        <v>150</v>
      </c>
      <c r="B14954" s="5">
        <v>1350000</v>
      </c>
      <c r="C14954" t="s">
        <v>1902</v>
      </c>
      <c r="D14954" t="str">
        <f t="shared" si="235"/>
        <v>Townhouse</v>
      </c>
      <c r="E14954" t="s">
        <v>101</v>
      </c>
      <c r="F14954" t="str">
        <f>_xlfn.XLOOKUP(E14954,Geografiesleutel!A:A,Geografiesleutel!B:B,"",0,1)</f>
        <v>Eastern Suburbs</v>
      </c>
      <c r="G14954" s="18">
        <v>3</v>
      </c>
      <c r="H14954" s="18" t="s">
        <v>2650</v>
      </c>
    </row>
    <row r="14955" spans="1:8" x14ac:dyDescent="0.25">
      <c r="A14955" s="3" t="s">
        <v>904</v>
      </c>
      <c r="B14955" s="5">
        <v>1235000</v>
      </c>
      <c r="C14955" t="s">
        <v>1902</v>
      </c>
      <c r="D14955" t="str">
        <f t="shared" si="235"/>
        <v>Townhouse</v>
      </c>
      <c r="E14955" t="s">
        <v>1887</v>
      </c>
      <c r="F14955" t="str">
        <f>_xlfn.XLOOKUP(E14955,Geografiesleutel!A:A,Geografiesleutel!B:B,"",0,1)</f>
        <v>Eastern Suburbs</v>
      </c>
      <c r="G14955" s="18">
        <v>3</v>
      </c>
      <c r="H14955" s="18">
        <v>2</v>
      </c>
    </row>
    <row r="14956" spans="1:8" x14ac:dyDescent="0.25">
      <c r="A14956" s="3" t="s">
        <v>1625</v>
      </c>
      <c r="B14956" s="5">
        <v>967000</v>
      </c>
      <c r="C14956" t="s">
        <v>1902</v>
      </c>
      <c r="D14956" t="str">
        <f t="shared" si="235"/>
        <v>Townhouse</v>
      </c>
      <c r="E14956" t="s">
        <v>62</v>
      </c>
      <c r="F14956" t="str">
        <f>_xlfn.XLOOKUP(E14956,Geografiesleutel!A:A,Geografiesleutel!B:B,"",0,1)</f>
        <v>Northern Suburbs</v>
      </c>
      <c r="G14956" s="18">
        <v>3</v>
      </c>
      <c r="H14956" s="18" t="s">
        <v>2646</v>
      </c>
    </row>
    <row r="14957" spans="1:8" x14ac:dyDescent="0.25">
      <c r="A14957" s="3" t="s">
        <v>489</v>
      </c>
      <c r="B14957" s="5">
        <v>2360000</v>
      </c>
      <c r="C14957" t="s">
        <v>1902</v>
      </c>
      <c r="D14957" t="str">
        <f t="shared" si="235"/>
        <v>Townhouse</v>
      </c>
      <c r="E14957" t="s">
        <v>139</v>
      </c>
      <c r="F14957" t="str">
        <f>_xlfn.XLOOKUP(E14957,Geografiesleutel!A:A,Geografiesleutel!B:B,"",0,1)</f>
        <v>Eastern Suburbs</v>
      </c>
      <c r="G14957" s="18">
        <v>3</v>
      </c>
      <c r="H14957" s="18" t="s">
        <v>2646</v>
      </c>
    </row>
    <row r="14958" spans="1:8" x14ac:dyDescent="0.25">
      <c r="A14958" s="3" t="s">
        <v>2001</v>
      </c>
      <c r="B14958" s="5">
        <v>1362000</v>
      </c>
      <c r="C14958" t="s">
        <v>1903</v>
      </c>
      <c r="D14958" t="str">
        <f t="shared" si="235"/>
        <v>Townhouse</v>
      </c>
      <c r="E14958" t="s">
        <v>368</v>
      </c>
      <c r="F14958" t="str">
        <f>_xlfn.XLOOKUP(E14958,Geografiesleutel!A:A,Geografiesleutel!B:B,"",0,1)</f>
        <v>Eastern Suburbs</v>
      </c>
      <c r="G14958" s="18">
        <v>4</v>
      </c>
      <c r="H14958" s="18">
        <v>2</v>
      </c>
    </row>
    <row r="14959" spans="1:8" x14ac:dyDescent="0.25">
      <c r="A14959" s="3" t="s">
        <v>2002</v>
      </c>
      <c r="B14959" s="5">
        <v>274999</v>
      </c>
      <c r="C14959" t="s">
        <v>1975</v>
      </c>
      <c r="D14959" t="str">
        <f t="shared" si="235"/>
        <v>Townhouse</v>
      </c>
      <c r="E14959" t="s">
        <v>288</v>
      </c>
      <c r="F14959" t="str">
        <f>_xlfn.XLOOKUP(E14959,Geografiesleutel!A:A,Geografiesleutel!B:B,"",0,1)</f>
        <v>Townships</v>
      </c>
      <c r="G14959" s="18">
        <v>5</v>
      </c>
      <c r="H14959" s="18">
        <v>1</v>
      </c>
    </row>
    <row r="14960" spans="1:8" x14ac:dyDescent="0.25">
      <c r="A14960" s="3" t="s">
        <v>778</v>
      </c>
      <c r="B14960" s="5">
        <v>600000</v>
      </c>
      <c r="C14960" t="s">
        <v>1902</v>
      </c>
      <c r="D14960" t="str">
        <f t="shared" si="235"/>
        <v>Townhouse</v>
      </c>
      <c r="E14960" t="s">
        <v>55</v>
      </c>
      <c r="F14960" t="str">
        <f>_xlfn.XLOOKUP(E14960,Geografiesleutel!A:A,Geografiesleutel!B:B,"",0,1)</f>
        <v>Western Suburbs</v>
      </c>
      <c r="G14960" s="18">
        <v>3</v>
      </c>
      <c r="H14960" s="18">
        <v>2</v>
      </c>
    </row>
    <row r="14961" spans="1:8" x14ac:dyDescent="0.25">
      <c r="A14961" s="3" t="s">
        <v>393</v>
      </c>
      <c r="B14961" s="5">
        <v>895000</v>
      </c>
      <c r="C14961" t="s">
        <v>1901</v>
      </c>
      <c r="D14961" t="str">
        <f t="shared" si="235"/>
        <v>Townhouse</v>
      </c>
      <c r="E14961" t="s">
        <v>112</v>
      </c>
      <c r="F14961" t="str">
        <f>_xlfn.XLOOKUP(E14961,Geografiesleutel!A:A,Geografiesleutel!B:B,"",0,1)</f>
        <v>Northern Suburbs</v>
      </c>
      <c r="G14961" s="18">
        <v>2</v>
      </c>
      <c r="H14961" s="18" t="s">
        <v>2650</v>
      </c>
    </row>
    <row r="14962" spans="1:8" x14ac:dyDescent="0.25">
      <c r="A14962" s="3" t="s">
        <v>79</v>
      </c>
      <c r="B14962" s="5">
        <v>2800000</v>
      </c>
      <c r="C14962" t="s">
        <v>1902</v>
      </c>
      <c r="D14962" t="str">
        <f t="shared" si="235"/>
        <v>Townhouse</v>
      </c>
      <c r="E14962" t="s">
        <v>94</v>
      </c>
      <c r="F14962" t="str">
        <f>_xlfn.XLOOKUP(E14962,Geografiesleutel!A:A,Geografiesleutel!B:B,"",0,1)</f>
        <v>Agricultural Smallholdings</v>
      </c>
      <c r="G14962" s="18">
        <v>3</v>
      </c>
      <c r="H14962" s="18" t="s">
        <v>2646</v>
      </c>
    </row>
    <row r="14963" spans="1:8" x14ac:dyDescent="0.25">
      <c r="A14963" s="3" t="s">
        <v>349</v>
      </c>
      <c r="B14963" s="5">
        <v>825000</v>
      </c>
      <c r="C14963" t="s">
        <v>1913</v>
      </c>
      <c r="D14963" t="str">
        <f t="shared" si="235"/>
        <v>Townhouse</v>
      </c>
      <c r="E14963" t="s">
        <v>46</v>
      </c>
      <c r="F14963" t="str">
        <f>_xlfn.XLOOKUP(E14963,Geografiesleutel!A:A,Geografiesleutel!B:B,"",0,1)</f>
        <v>Eastern Suburbs</v>
      </c>
      <c r="G14963" s="18">
        <v>1</v>
      </c>
      <c r="H14963" s="18">
        <v>1</v>
      </c>
    </row>
    <row r="14964" spans="1:8" x14ac:dyDescent="0.25">
      <c r="A14964" s="3" t="s">
        <v>2002</v>
      </c>
      <c r="B14964" s="5">
        <v>274999</v>
      </c>
      <c r="C14964" t="s">
        <v>1975</v>
      </c>
      <c r="D14964" t="str">
        <f t="shared" si="235"/>
        <v>Townhouse</v>
      </c>
      <c r="E14964" t="s">
        <v>288</v>
      </c>
      <c r="F14964" t="str">
        <f>_xlfn.XLOOKUP(E14964,Geografiesleutel!A:A,Geografiesleutel!B:B,"",0,1)</f>
        <v>Townships</v>
      </c>
      <c r="G14964" s="18">
        <v>5</v>
      </c>
      <c r="H14964" s="18">
        <v>1</v>
      </c>
    </row>
    <row r="14965" spans="1:8" x14ac:dyDescent="0.25">
      <c r="A14965" s="3" t="s">
        <v>523</v>
      </c>
      <c r="B14965" s="5">
        <v>1220000</v>
      </c>
      <c r="C14965" t="s">
        <v>1901</v>
      </c>
      <c r="D14965" t="str">
        <f t="shared" si="235"/>
        <v>Townhouse</v>
      </c>
      <c r="E14965" t="s">
        <v>97</v>
      </c>
      <c r="F14965" t="str">
        <f>_xlfn.XLOOKUP(E14965,Geografiesleutel!A:A,Geografiesleutel!B:B,"",0,1)</f>
        <v>Northern Suburbs</v>
      </c>
      <c r="G14965" s="18">
        <v>2</v>
      </c>
      <c r="H14965" s="18">
        <v>2</v>
      </c>
    </row>
    <row r="14966" spans="1:8" x14ac:dyDescent="0.25">
      <c r="A14966" s="3" t="s">
        <v>489</v>
      </c>
      <c r="B14966" s="5">
        <v>2360000</v>
      </c>
      <c r="C14966" t="s">
        <v>1902</v>
      </c>
      <c r="D14966" t="str">
        <f t="shared" si="235"/>
        <v>Townhouse</v>
      </c>
      <c r="E14966" t="s">
        <v>139</v>
      </c>
      <c r="F14966" t="str">
        <f>_xlfn.XLOOKUP(E14966,Geografiesleutel!A:A,Geografiesleutel!B:B,"",0,1)</f>
        <v>Eastern Suburbs</v>
      </c>
      <c r="G14966" s="18">
        <v>3</v>
      </c>
      <c r="H14966" s="18" t="s">
        <v>2646</v>
      </c>
    </row>
    <row r="14967" spans="1:8" x14ac:dyDescent="0.25">
      <c r="A14967" s="3" t="s">
        <v>1430</v>
      </c>
      <c r="B14967" s="5">
        <v>1440000</v>
      </c>
      <c r="C14967" t="s">
        <v>1902</v>
      </c>
      <c r="D14967" t="str">
        <f t="shared" si="235"/>
        <v>Townhouse</v>
      </c>
      <c r="E14967" t="s">
        <v>141</v>
      </c>
      <c r="F14967" t="str">
        <f>_xlfn.XLOOKUP(E14967,Geografiesleutel!A:A,Geografiesleutel!B:B,"",0,1)</f>
        <v>Agricultural Smallholdings</v>
      </c>
      <c r="G14967" s="18">
        <v>3</v>
      </c>
      <c r="H14967" s="18">
        <v>2</v>
      </c>
    </row>
    <row r="14968" spans="1:8" x14ac:dyDescent="0.25">
      <c r="A14968" s="3" t="s">
        <v>1507</v>
      </c>
      <c r="B14968" s="5">
        <v>2040000</v>
      </c>
      <c r="C14968" t="s">
        <v>1902</v>
      </c>
      <c r="D14968" t="str">
        <f t="shared" si="235"/>
        <v>Townhouse</v>
      </c>
      <c r="E14968" t="s">
        <v>101</v>
      </c>
      <c r="F14968" t="str">
        <f>_xlfn.XLOOKUP(E14968,Geografiesleutel!A:A,Geografiesleutel!B:B,"",0,1)</f>
        <v>Eastern Suburbs</v>
      </c>
      <c r="G14968" s="18">
        <v>3</v>
      </c>
      <c r="H14968" s="18">
        <v>2</v>
      </c>
    </row>
    <row r="14969" spans="1:8" x14ac:dyDescent="0.25">
      <c r="A14969" s="3" t="s">
        <v>53</v>
      </c>
      <c r="B14969" s="5">
        <v>899000</v>
      </c>
      <c r="C14969" t="s">
        <v>1902</v>
      </c>
      <c r="D14969" t="str">
        <f t="shared" si="235"/>
        <v>Townhouse</v>
      </c>
      <c r="E14969" t="s">
        <v>227</v>
      </c>
      <c r="F14969" t="str">
        <f>_xlfn.XLOOKUP(E14969,Geografiesleutel!A:A,Geografiesleutel!B:B,"",0,1)</f>
        <v>Western Suburbs</v>
      </c>
      <c r="G14969" s="18">
        <v>3</v>
      </c>
      <c r="H14969" s="18">
        <v>1</v>
      </c>
    </row>
    <row r="14970" spans="1:8" x14ac:dyDescent="0.25">
      <c r="A14970" s="3" t="s">
        <v>132</v>
      </c>
      <c r="B14970" s="5">
        <v>1599000</v>
      </c>
      <c r="C14970" t="s">
        <v>1902</v>
      </c>
      <c r="D14970" t="str">
        <f t="shared" si="235"/>
        <v>Townhouse</v>
      </c>
      <c r="E14970" t="s">
        <v>66</v>
      </c>
      <c r="F14970" t="str">
        <f>_xlfn.XLOOKUP(E14970,Geografiesleutel!A:A,Geografiesleutel!B:B,"",0,1)</f>
        <v>Northern Suburbs</v>
      </c>
      <c r="G14970" s="18">
        <v>3</v>
      </c>
      <c r="H14970" s="18">
        <v>2</v>
      </c>
    </row>
    <row r="14971" spans="1:8" x14ac:dyDescent="0.25">
      <c r="A14971" s="3" t="s">
        <v>870</v>
      </c>
      <c r="B14971" s="5">
        <v>1849000</v>
      </c>
      <c r="C14971" t="s">
        <v>1902</v>
      </c>
      <c r="D14971" t="str">
        <f t="shared" si="235"/>
        <v>Townhouse</v>
      </c>
      <c r="E14971" t="s">
        <v>368</v>
      </c>
      <c r="F14971" t="str">
        <f>_xlfn.XLOOKUP(E14971,Geografiesleutel!A:A,Geografiesleutel!B:B,"",0,1)</f>
        <v>Eastern Suburbs</v>
      </c>
      <c r="G14971" s="18">
        <v>3</v>
      </c>
      <c r="H14971" s="18">
        <v>2</v>
      </c>
    </row>
    <row r="14972" spans="1:8" x14ac:dyDescent="0.25">
      <c r="A14972" s="3" t="s">
        <v>512</v>
      </c>
      <c r="B14972" s="5">
        <v>750000</v>
      </c>
      <c r="C14972" t="s">
        <v>1901</v>
      </c>
      <c r="D14972" t="str">
        <f t="shared" si="235"/>
        <v>Townhouse</v>
      </c>
      <c r="E14972" t="s">
        <v>30</v>
      </c>
      <c r="F14972" t="str">
        <f>_xlfn.XLOOKUP(E14972,Geografiesleutel!A:A,Geografiesleutel!B:B,"",0,1)</f>
        <v>Northern Suburbs</v>
      </c>
      <c r="G14972" s="18">
        <v>2</v>
      </c>
      <c r="H14972" s="18">
        <v>2</v>
      </c>
    </row>
    <row r="14973" spans="1:8" x14ac:dyDescent="0.25">
      <c r="A14973" s="3" t="s">
        <v>741</v>
      </c>
      <c r="B14973" s="5">
        <v>760000</v>
      </c>
      <c r="C14973" t="s">
        <v>1901</v>
      </c>
      <c r="D14973" t="str">
        <f t="shared" si="235"/>
        <v>Townhouse</v>
      </c>
      <c r="E14973" t="s">
        <v>227</v>
      </c>
      <c r="F14973" t="str">
        <f>_xlfn.XLOOKUP(E14973,Geografiesleutel!A:A,Geografiesleutel!B:B,"",0,1)</f>
        <v>Western Suburbs</v>
      </c>
      <c r="G14973" s="18">
        <v>2</v>
      </c>
      <c r="H14973" s="18">
        <v>1</v>
      </c>
    </row>
    <row r="14974" spans="1:8" x14ac:dyDescent="0.25">
      <c r="A14974" s="3" t="s">
        <v>150</v>
      </c>
      <c r="B14974" s="5">
        <v>1350000</v>
      </c>
      <c r="C14974" t="s">
        <v>1901</v>
      </c>
      <c r="D14974" t="str">
        <f t="shared" si="235"/>
        <v>Townhouse</v>
      </c>
      <c r="E14974" t="s">
        <v>285</v>
      </c>
      <c r="F14974" t="str">
        <f>_xlfn.XLOOKUP(E14974,Geografiesleutel!A:A,Geografiesleutel!B:B,"",0,1)</f>
        <v>Eastern Suburbs</v>
      </c>
      <c r="G14974" s="18">
        <v>2</v>
      </c>
      <c r="H14974" s="18">
        <v>2</v>
      </c>
    </row>
    <row r="14975" spans="1:8" x14ac:dyDescent="0.25">
      <c r="A14975" s="3" t="s">
        <v>518</v>
      </c>
      <c r="B14975" s="5">
        <v>2905000</v>
      </c>
      <c r="C14975" t="s">
        <v>1902</v>
      </c>
      <c r="D14975" t="str">
        <f t="shared" si="235"/>
        <v>Townhouse</v>
      </c>
      <c r="E14975" t="s">
        <v>139</v>
      </c>
      <c r="F14975" t="str">
        <f>_xlfn.XLOOKUP(E14975,Geografiesleutel!A:A,Geografiesleutel!B:B,"",0,1)</f>
        <v>Eastern Suburbs</v>
      </c>
      <c r="G14975" s="18">
        <v>3</v>
      </c>
      <c r="H14975" s="18">
        <v>2</v>
      </c>
    </row>
    <row r="14976" spans="1:8" x14ac:dyDescent="0.25">
      <c r="A14976" s="3" t="s">
        <v>698</v>
      </c>
      <c r="B14976" s="5">
        <v>3075000</v>
      </c>
      <c r="C14976" t="s">
        <v>1902</v>
      </c>
      <c r="D14976" t="str">
        <f t="shared" si="235"/>
        <v>Townhouse</v>
      </c>
      <c r="E14976" t="s">
        <v>139</v>
      </c>
      <c r="F14976" t="str">
        <f>_xlfn.XLOOKUP(E14976,Geografiesleutel!A:A,Geografiesleutel!B:B,"",0,1)</f>
        <v>Eastern Suburbs</v>
      </c>
      <c r="G14976" s="18">
        <v>3</v>
      </c>
      <c r="H14976" s="18">
        <v>2</v>
      </c>
    </row>
    <row r="14977" spans="1:8" x14ac:dyDescent="0.25">
      <c r="A14977" s="3" t="s">
        <v>89</v>
      </c>
      <c r="B14977" s="5">
        <v>2350000</v>
      </c>
      <c r="C14977" t="s">
        <v>1901</v>
      </c>
      <c r="D14977" t="str">
        <f t="shared" si="235"/>
        <v>Townhouse</v>
      </c>
      <c r="E14977" t="s">
        <v>50</v>
      </c>
      <c r="F14977" t="str">
        <f>_xlfn.XLOOKUP(E14977,Geografiesleutel!A:A,Geografiesleutel!B:B,"",0,1)</f>
        <v>Eastern Suburbs</v>
      </c>
      <c r="G14977" s="18">
        <v>2</v>
      </c>
      <c r="H14977" s="18">
        <v>1</v>
      </c>
    </row>
    <row r="14978" spans="1:8" x14ac:dyDescent="0.25">
      <c r="A14978" s="3" t="s">
        <v>117</v>
      </c>
      <c r="B14978" s="5">
        <v>1490000</v>
      </c>
      <c r="C14978" t="s">
        <v>1902</v>
      </c>
      <c r="D14978" t="str">
        <f t="shared" si="235"/>
        <v>Townhouse</v>
      </c>
      <c r="E14978" t="s">
        <v>141</v>
      </c>
      <c r="F14978" t="str">
        <f>_xlfn.XLOOKUP(E14978,Geografiesleutel!A:A,Geografiesleutel!B:B,"",0,1)</f>
        <v>Agricultural Smallholdings</v>
      </c>
      <c r="G14978" s="18">
        <v>3</v>
      </c>
      <c r="H14978" s="18">
        <v>2</v>
      </c>
    </row>
    <row r="14979" spans="1:8" x14ac:dyDescent="0.25">
      <c r="A14979" s="3" t="s">
        <v>296</v>
      </c>
      <c r="B14979" s="5">
        <v>795000</v>
      </c>
      <c r="C14979" t="s">
        <v>1901</v>
      </c>
      <c r="D14979" t="str">
        <f t="shared" si="235"/>
        <v>Townhouse</v>
      </c>
      <c r="E14979" t="s">
        <v>30</v>
      </c>
      <c r="F14979" t="str">
        <f>_xlfn.XLOOKUP(E14979,Geografiesleutel!A:A,Geografiesleutel!B:B,"",0,1)</f>
        <v>Northern Suburbs</v>
      </c>
      <c r="G14979" s="18">
        <v>2</v>
      </c>
      <c r="H14979" s="18">
        <v>1</v>
      </c>
    </row>
    <row r="14980" spans="1:8" x14ac:dyDescent="0.25">
      <c r="A14980" s="3" t="s">
        <v>1015</v>
      </c>
      <c r="B14980" s="5">
        <v>590000</v>
      </c>
      <c r="C14980" t="s">
        <v>1901</v>
      </c>
      <c r="D14980" t="str">
        <f t="shared" si="235"/>
        <v>Townhouse</v>
      </c>
      <c r="E14980" t="s">
        <v>35</v>
      </c>
      <c r="F14980" t="str">
        <f>_xlfn.XLOOKUP(E14980,Geografiesleutel!A:A,Geografiesleutel!B:B,"",0,1)</f>
        <v>Northern Suburbs</v>
      </c>
      <c r="G14980" s="18">
        <v>2</v>
      </c>
      <c r="H14980" s="18">
        <v>1</v>
      </c>
    </row>
    <row r="14981" spans="1:8" x14ac:dyDescent="0.25">
      <c r="A14981" s="3" t="s">
        <v>61</v>
      </c>
      <c r="B14981" s="5">
        <v>2200000</v>
      </c>
      <c r="C14981" t="s">
        <v>1901</v>
      </c>
      <c r="D14981" t="str">
        <f t="shared" si="235"/>
        <v>Townhouse</v>
      </c>
      <c r="E14981" t="s">
        <v>80</v>
      </c>
      <c r="F14981" t="str">
        <f>_xlfn.XLOOKUP(E14981,Geografiesleutel!A:A,Geografiesleutel!B:B,"",0,1)</f>
        <v>Eastern Suburbs</v>
      </c>
      <c r="G14981" s="18">
        <v>2</v>
      </c>
      <c r="H14981" s="18">
        <v>1</v>
      </c>
    </row>
    <row r="14982" spans="1:8" x14ac:dyDescent="0.25">
      <c r="A14982" s="3" t="s">
        <v>724</v>
      </c>
      <c r="B14982" s="5">
        <v>1495000</v>
      </c>
      <c r="C14982" t="s">
        <v>1901</v>
      </c>
      <c r="D14982" t="str">
        <f t="shared" si="235"/>
        <v>Townhouse</v>
      </c>
      <c r="E14982" t="s">
        <v>209</v>
      </c>
      <c r="F14982" t="str">
        <f>_xlfn.XLOOKUP(E14982,Geografiesleutel!A:A,Geografiesleutel!B:B,"",0,1)</f>
        <v>Eastern Suburbs</v>
      </c>
      <c r="G14982" s="18">
        <v>2</v>
      </c>
      <c r="H14982" s="18">
        <v>2</v>
      </c>
    </row>
    <row r="14983" spans="1:8" x14ac:dyDescent="0.25">
      <c r="A14983" s="3" t="s">
        <v>541</v>
      </c>
      <c r="B14983" s="5">
        <v>820000</v>
      </c>
      <c r="C14983" t="s">
        <v>1902</v>
      </c>
      <c r="D14983" t="str">
        <f t="shared" si="235"/>
        <v>Townhouse</v>
      </c>
      <c r="E14983" t="s">
        <v>163</v>
      </c>
      <c r="F14983" t="str">
        <f>_xlfn.XLOOKUP(E14983,Geografiesleutel!A:A,Geografiesleutel!B:B,"",0,1)</f>
        <v>Northern Suburbs</v>
      </c>
      <c r="G14983" s="18">
        <v>3</v>
      </c>
      <c r="H14983" s="18">
        <v>2</v>
      </c>
    </row>
    <row r="14984" spans="1:8" x14ac:dyDescent="0.25">
      <c r="A14984" s="3" t="s">
        <v>879</v>
      </c>
      <c r="B14984" s="5">
        <v>749000</v>
      </c>
      <c r="C14984" t="s">
        <v>1901</v>
      </c>
      <c r="D14984" t="str">
        <f t="shared" si="235"/>
        <v>Townhouse</v>
      </c>
      <c r="E14984" t="s">
        <v>11</v>
      </c>
      <c r="F14984" t="str">
        <f>_xlfn.XLOOKUP(E14984,Geografiesleutel!A:A,Geografiesleutel!B:B,"",0,1)</f>
        <v>Eastern Suburbs</v>
      </c>
      <c r="G14984" s="18">
        <v>2</v>
      </c>
      <c r="H14984" s="18">
        <v>1</v>
      </c>
    </row>
    <row r="14985" spans="1:8" x14ac:dyDescent="0.25">
      <c r="A14985" s="3" t="s">
        <v>872</v>
      </c>
      <c r="B14985" s="5">
        <v>714000</v>
      </c>
      <c r="C14985" t="s">
        <v>1901</v>
      </c>
      <c r="D14985" t="str">
        <f t="shared" si="235"/>
        <v>Townhouse</v>
      </c>
      <c r="E14985" t="s">
        <v>141</v>
      </c>
      <c r="F14985" t="str">
        <f>_xlfn.XLOOKUP(E14985,Geografiesleutel!A:A,Geografiesleutel!B:B,"",0,1)</f>
        <v>Agricultural Smallholdings</v>
      </c>
      <c r="G14985" s="18">
        <v>2</v>
      </c>
      <c r="H14985" s="18">
        <v>1</v>
      </c>
    </row>
    <row r="14986" spans="1:8" x14ac:dyDescent="0.25">
      <c r="A14986" s="3" t="s">
        <v>1580</v>
      </c>
      <c r="B14986" s="5">
        <v>759000</v>
      </c>
      <c r="C14986" t="s">
        <v>1901</v>
      </c>
      <c r="D14986" t="str">
        <f t="shared" si="235"/>
        <v>Townhouse</v>
      </c>
      <c r="E14986" t="s">
        <v>101</v>
      </c>
      <c r="F14986" t="str">
        <f>_xlfn.XLOOKUP(E14986,Geografiesleutel!A:A,Geografiesleutel!B:B,"",0,1)</f>
        <v>Eastern Suburbs</v>
      </c>
      <c r="G14986" s="18">
        <v>2</v>
      </c>
      <c r="H14986" s="18">
        <v>1</v>
      </c>
    </row>
    <row r="14987" spans="1:8" x14ac:dyDescent="0.25">
      <c r="A14987" s="3" t="s">
        <v>593</v>
      </c>
      <c r="B14987" s="5">
        <v>885000</v>
      </c>
      <c r="C14987" t="s">
        <v>1901</v>
      </c>
      <c r="D14987" t="str">
        <f t="shared" si="235"/>
        <v>Townhouse</v>
      </c>
      <c r="E14987" t="s">
        <v>18</v>
      </c>
      <c r="F14987" t="str">
        <f>_xlfn.XLOOKUP(E14987,Geografiesleutel!A:A,Geografiesleutel!B:B,"",0,1)</f>
        <v>Agricultural Smallholdings</v>
      </c>
      <c r="G14987" s="18">
        <v>2</v>
      </c>
      <c r="H14987" s="18">
        <v>1</v>
      </c>
    </row>
    <row r="14988" spans="1:8" x14ac:dyDescent="0.25">
      <c r="A14988" s="3" t="s">
        <v>296</v>
      </c>
      <c r="B14988" s="5">
        <v>795000</v>
      </c>
      <c r="C14988" t="s">
        <v>1901</v>
      </c>
      <c r="D14988" t="str">
        <f t="shared" si="235"/>
        <v>Townhouse</v>
      </c>
      <c r="E14988" t="s">
        <v>30</v>
      </c>
      <c r="F14988" t="str">
        <f>_xlfn.XLOOKUP(E14988,Geografiesleutel!A:A,Geografiesleutel!B:B,"",0,1)</f>
        <v>Northern Suburbs</v>
      </c>
      <c r="G14988" s="18">
        <v>2</v>
      </c>
      <c r="H14988" s="18">
        <v>2</v>
      </c>
    </row>
    <row r="14989" spans="1:8" x14ac:dyDescent="0.25">
      <c r="A14989" s="3" t="s">
        <v>187</v>
      </c>
      <c r="B14989" s="5">
        <v>1550000</v>
      </c>
      <c r="C14989" t="s">
        <v>1902</v>
      </c>
      <c r="D14989" t="str">
        <f t="shared" si="235"/>
        <v>Townhouse</v>
      </c>
      <c r="E14989" t="s">
        <v>30</v>
      </c>
      <c r="F14989" t="str">
        <f>_xlfn.XLOOKUP(E14989,Geografiesleutel!A:A,Geografiesleutel!B:B,"",0,1)</f>
        <v>Northern Suburbs</v>
      </c>
      <c r="G14989" s="18">
        <v>3</v>
      </c>
      <c r="H14989" s="18">
        <v>2</v>
      </c>
    </row>
    <row r="14990" spans="1:8" x14ac:dyDescent="0.25">
      <c r="A14990" s="3" t="s">
        <v>393</v>
      </c>
      <c r="B14990" s="5">
        <v>895000</v>
      </c>
      <c r="C14990" t="s">
        <v>1901</v>
      </c>
      <c r="D14990" t="str">
        <f t="shared" si="235"/>
        <v>Townhouse</v>
      </c>
      <c r="E14990" t="s">
        <v>30</v>
      </c>
      <c r="F14990" t="str">
        <f>_xlfn.XLOOKUP(E14990,Geografiesleutel!A:A,Geografiesleutel!B:B,"",0,1)</f>
        <v>Northern Suburbs</v>
      </c>
      <c r="G14990" s="18">
        <v>2</v>
      </c>
      <c r="H14990" s="18" t="s">
        <v>2650</v>
      </c>
    </row>
    <row r="14991" spans="1:8" x14ac:dyDescent="0.25">
      <c r="A14991" s="3" t="s">
        <v>212</v>
      </c>
      <c r="B14991" s="5">
        <v>4900000</v>
      </c>
      <c r="C14991" t="s">
        <v>1902</v>
      </c>
      <c r="D14991" t="str">
        <f t="shared" si="235"/>
        <v>Townhouse</v>
      </c>
      <c r="E14991" t="s">
        <v>50</v>
      </c>
      <c r="F14991" t="str">
        <f>_xlfn.XLOOKUP(E14991,Geografiesleutel!A:A,Geografiesleutel!B:B,"",0,1)</f>
        <v>Eastern Suburbs</v>
      </c>
      <c r="G14991" s="18">
        <v>3</v>
      </c>
      <c r="H14991" s="18" t="s">
        <v>2646</v>
      </c>
    </row>
    <row r="14992" spans="1:8" x14ac:dyDescent="0.25">
      <c r="A14992" s="3" t="s">
        <v>111</v>
      </c>
      <c r="B14992" s="5">
        <v>1380000</v>
      </c>
      <c r="C14992" t="s">
        <v>1902</v>
      </c>
      <c r="D14992" t="str">
        <f t="shared" si="235"/>
        <v>Townhouse</v>
      </c>
      <c r="E14992" t="s">
        <v>739</v>
      </c>
      <c r="F14992" t="str">
        <f>_xlfn.XLOOKUP(E14992,Geografiesleutel!A:A,Geografiesleutel!B:B,"",0,1)</f>
        <v>Eastern Suburbs</v>
      </c>
      <c r="G14992" s="18">
        <v>3</v>
      </c>
      <c r="H14992" s="18">
        <v>2</v>
      </c>
    </row>
    <row r="14993" spans="1:8" x14ac:dyDescent="0.25">
      <c r="A14993" s="3" t="s">
        <v>525</v>
      </c>
      <c r="B14993" s="5">
        <v>1180000</v>
      </c>
      <c r="C14993" t="s">
        <v>1902</v>
      </c>
      <c r="D14993" t="str">
        <f t="shared" si="235"/>
        <v>Townhouse</v>
      </c>
      <c r="E14993" t="s">
        <v>137</v>
      </c>
      <c r="F14993" t="str">
        <f>_xlfn.XLOOKUP(E14993,Geografiesleutel!A:A,Geografiesleutel!B:B,"",0,1)</f>
        <v>Northern Suburbs</v>
      </c>
      <c r="G14993" s="18">
        <v>3</v>
      </c>
      <c r="H14993" s="18">
        <v>2</v>
      </c>
    </row>
    <row r="14994" spans="1:8" x14ac:dyDescent="0.25">
      <c r="A14994" s="3" t="s">
        <v>1506</v>
      </c>
      <c r="B14994" s="5">
        <v>1298000</v>
      </c>
      <c r="C14994" t="s">
        <v>1902</v>
      </c>
      <c r="D14994" t="str">
        <f t="shared" si="235"/>
        <v>Townhouse</v>
      </c>
      <c r="E14994" t="s">
        <v>141</v>
      </c>
      <c r="F14994" t="str">
        <f>_xlfn.XLOOKUP(E14994,Geografiesleutel!A:A,Geografiesleutel!B:B,"",0,1)</f>
        <v>Agricultural Smallholdings</v>
      </c>
      <c r="G14994" s="18">
        <v>3</v>
      </c>
      <c r="H14994" s="18">
        <v>2</v>
      </c>
    </row>
    <row r="14995" spans="1:8" x14ac:dyDescent="0.25">
      <c r="A14995" s="3" t="s">
        <v>488</v>
      </c>
      <c r="B14995" s="5">
        <v>1325000</v>
      </c>
      <c r="C14995" t="s">
        <v>1902</v>
      </c>
      <c r="D14995" t="str">
        <f t="shared" si="235"/>
        <v>Townhouse</v>
      </c>
      <c r="E14995" t="s">
        <v>141</v>
      </c>
      <c r="F14995" t="str">
        <f>_xlfn.XLOOKUP(E14995,Geografiesleutel!A:A,Geografiesleutel!B:B,"",0,1)</f>
        <v>Agricultural Smallholdings</v>
      </c>
      <c r="G14995" s="18">
        <v>3</v>
      </c>
      <c r="H14995" s="18">
        <v>2</v>
      </c>
    </row>
    <row r="14996" spans="1:8" x14ac:dyDescent="0.25">
      <c r="A14996" s="3" t="s">
        <v>1555</v>
      </c>
      <c r="B14996" s="5">
        <v>375000</v>
      </c>
      <c r="C14996" t="s">
        <v>1913</v>
      </c>
      <c r="D14996" t="str">
        <f t="shared" si="235"/>
        <v>Townhouse</v>
      </c>
      <c r="E14996" t="s">
        <v>68</v>
      </c>
      <c r="F14996" t="str">
        <f>_xlfn.XLOOKUP(E14996,Geografiesleutel!A:A,Geografiesleutel!B:B,"",0,1)</f>
        <v>Northern Suburbs</v>
      </c>
      <c r="G14996" s="18">
        <v>1</v>
      </c>
      <c r="H14996" s="18" t="s">
        <v>2650</v>
      </c>
    </row>
    <row r="14997" spans="1:8" x14ac:dyDescent="0.25">
      <c r="A14997" s="3" t="s">
        <v>1580</v>
      </c>
      <c r="B14997" s="5">
        <v>759000</v>
      </c>
      <c r="C14997" t="s">
        <v>1901</v>
      </c>
      <c r="D14997" t="str">
        <f t="shared" si="235"/>
        <v>Townhouse</v>
      </c>
      <c r="E14997" t="s">
        <v>101</v>
      </c>
      <c r="F14997" t="str">
        <f>_xlfn.XLOOKUP(E14997,Geografiesleutel!A:A,Geografiesleutel!B:B,"",0,1)</f>
        <v>Eastern Suburbs</v>
      </c>
      <c r="G14997" s="18">
        <v>2</v>
      </c>
      <c r="H14997" s="18">
        <v>1</v>
      </c>
    </row>
    <row r="14998" spans="1:8" x14ac:dyDescent="0.25">
      <c r="A14998" s="3" t="s">
        <v>265</v>
      </c>
      <c r="B14998" s="5">
        <v>1600000</v>
      </c>
      <c r="C14998" t="s">
        <v>1902</v>
      </c>
      <c r="D14998" t="str">
        <f t="shared" si="235"/>
        <v>Townhouse</v>
      </c>
      <c r="E14998" t="s">
        <v>35</v>
      </c>
      <c r="F14998" t="str">
        <f>_xlfn.XLOOKUP(E14998,Geografiesleutel!A:A,Geografiesleutel!B:B,"",0,1)</f>
        <v>Northern Suburbs</v>
      </c>
      <c r="G14998" s="18">
        <v>3</v>
      </c>
      <c r="H14998" s="18">
        <v>2</v>
      </c>
    </row>
    <row r="14999" spans="1:8" x14ac:dyDescent="0.25">
      <c r="A14999" s="3" t="s">
        <v>472</v>
      </c>
      <c r="B14999" s="5">
        <v>2599000</v>
      </c>
      <c r="C14999" t="s">
        <v>1901</v>
      </c>
      <c r="D14999" t="str">
        <f t="shared" si="235"/>
        <v>Townhouse</v>
      </c>
      <c r="E14999" t="s">
        <v>306</v>
      </c>
      <c r="F14999" t="str">
        <f>_xlfn.XLOOKUP(E14999,Geografiesleutel!A:A,Geografiesleutel!B:B,"",0,1)</f>
        <v>Eastern Suburbs</v>
      </c>
      <c r="G14999" s="18">
        <v>2</v>
      </c>
      <c r="H14999" s="18">
        <v>3</v>
      </c>
    </row>
    <row r="15000" spans="1:8" x14ac:dyDescent="0.25">
      <c r="A15000" s="3" t="s">
        <v>1205</v>
      </c>
      <c r="B15000" s="5">
        <v>390000</v>
      </c>
      <c r="C15000" t="s">
        <v>1913</v>
      </c>
      <c r="D15000" t="str">
        <f t="shared" si="235"/>
        <v>Townhouse</v>
      </c>
      <c r="E15000" t="s">
        <v>188</v>
      </c>
      <c r="F15000" t="str">
        <f>_xlfn.XLOOKUP(E15000,Geografiesleutel!A:A,Geografiesleutel!B:B,"",0,1)</f>
        <v>Northern Suburbs</v>
      </c>
      <c r="G15000" s="18">
        <v>1</v>
      </c>
      <c r="H15000" s="18">
        <v>1</v>
      </c>
    </row>
    <row r="15001" spans="1:8" x14ac:dyDescent="0.25">
      <c r="A15001" s="3" t="s">
        <v>2003</v>
      </c>
      <c r="B15001" s="5">
        <v>829999</v>
      </c>
      <c r="C15001" t="s">
        <v>1901</v>
      </c>
      <c r="D15001" t="str">
        <f t="shared" ref="D15001:D15057" si="236">TRIM(RIGHT(SUBSTITUTE(C15001," ",REPT(" ",LEN(C15001))),LEN(C15001)))</f>
        <v>Townhouse</v>
      </c>
      <c r="E15001" t="s">
        <v>335</v>
      </c>
      <c r="F15001" t="str">
        <f>_xlfn.XLOOKUP(E15001,Geografiesleutel!A:A,Geografiesleutel!B:B,"",0,1)</f>
        <v>Agricultural Smallholdings</v>
      </c>
      <c r="G15001" s="18">
        <v>2</v>
      </c>
      <c r="H15001" s="18">
        <v>1</v>
      </c>
    </row>
    <row r="15002" spans="1:8" x14ac:dyDescent="0.25">
      <c r="A15002" s="3" t="s">
        <v>34</v>
      </c>
      <c r="B15002" s="5">
        <v>1650000</v>
      </c>
      <c r="C15002" t="s">
        <v>1902</v>
      </c>
      <c r="D15002" t="str">
        <f t="shared" si="236"/>
        <v>Townhouse</v>
      </c>
      <c r="E15002" t="s">
        <v>141</v>
      </c>
      <c r="F15002" t="str">
        <f>_xlfn.XLOOKUP(E15002,Geografiesleutel!A:A,Geografiesleutel!B:B,"",0,1)</f>
        <v>Agricultural Smallholdings</v>
      </c>
      <c r="G15002" s="18">
        <v>3</v>
      </c>
      <c r="H15002" s="18">
        <v>2</v>
      </c>
    </row>
    <row r="15003" spans="1:8" x14ac:dyDescent="0.25">
      <c r="A15003" s="3" t="s">
        <v>135</v>
      </c>
      <c r="B15003" s="5">
        <v>1580000</v>
      </c>
      <c r="C15003" t="s">
        <v>1902</v>
      </c>
      <c r="D15003" t="str">
        <f t="shared" si="236"/>
        <v>Townhouse</v>
      </c>
      <c r="E15003" t="s">
        <v>112</v>
      </c>
      <c r="F15003" t="str">
        <f>_xlfn.XLOOKUP(E15003,Geografiesleutel!A:A,Geografiesleutel!B:B,"",0,1)</f>
        <v>Northern Suburbs</v>
      </c>
      <c r="G15003" s="18">
        <v>3</v>
      </c>
      <c r="H15003" s="18">
        <v>2</v>
      </c>
    </row>
    <row r="15004" spans="1:8" x14ac:dyDescent="0.25">
      <c r="A15004" s="3" t="s">
        <v>61</v>
      </c>
      <c r="B15004" s="5">
        <v>2200000</v>
      </c>
      <c r="C15004" t="s">
        <v>1901</v>
      </c>
      <c r="D15004" t="str">
        <f t="shared" si="236"/>
        <v>Townhouse</v>
      </c>
      <c r="E15004" t="s">
        <v>80</v>
      </c>
      <c r="F15004" t="str">
        <f>_xlfn.XLOOKUP(E15004,Geografiesleutel!A:A,Geografiesleutel!B:B,"",0,1)</f>
        <v>Eastern Suburbs</v>
      </c>
      <c r="G15004" s="18">
        <v>2</v>
      </c>
      <c r="H15004" s="18">
        <v>1</v>
      </c>
    </row>
    <row r="15005" spans="1:8" x14ac:dyDescent="0.25">
      <c r="A15005" s="3" t="s">
        <v>512</v>
      </c>
      <c r="B15005" s="5">
        <v>750000</v>
      </c>
      <c r="C15005" t="s">
        <v>1901</v>
      </c>
      <c r="D15005" t="str">
        <f t="shared" si="236"/>
        <v>Townhouse</v>
      </c>
      <c r="E15005" t="s">
        <v>68</v>
      </c>
      <c r="F15005" t="str">
        <f>_xlfn.XLOOKUP(E15005,Geografiesleutel!A:A,Geografiesleutel!B:B,"",0,1)</f>
        <v>Northern Suburbs</v>
      </c>
      <c r="G15005" s="18">
        <v>2</v>
      </c>
      <c r="H15005" s="18">
        <v>1</v>
      </c>
    </row>
    <row r="15006" spans="1:8" x14ac:dyDescent="0.25">
      <c r="A15006" s="3" t="s">
        <v>274</v>
      </c>
      <c r="B15006" s="5">
        <v>850000</v>
      </c>
      <c r="C15006" t="s">
        <v>1901</v>
      </c>
      <c r="D15006" t="str">
        <f t="shared" si="236"/>
        <v>Townhouse</v>
      </c>
      <c r="E15006" t="s">
        <v>369</v>
      </c>
      <c r="F15006" t="str">
        <f>_xlfn.XLOOKUP(E15006,Geografiesleutel!A:A,Geografiesleutel!B:B,"",0,1)</f>
        <v>Eastern Suburbs</v>
      </c>
      <c r="G15006" s="18">
        <v>2</v>
      </c>
      <c r="H15006" s="18" t="s">
        <v>2650</v>
      </c>
    </row>
    <row r="15007" spans="1:8" x14ac:dyDescent="0.25">
      <c r="A15007" s="3" t="s">
        <v>1497</v>
      </c>
      <c r="B15007" s="5">
        <v>689000</v>
      </c>
      <c r="C15007" t="s">
        <v>1901</v>
      </c>
      <c r="D15007" t="str">
        <f t="shared" si="236"/>
        <v>Townhouse</v>
      </c>
      <c r="E15007" t="s">
        <v>223</v>
      </c>
      <c r="F15007" t="str">
        <f>_xlfn.XLOOKUP(E15007,Geografiesleutel!A:A,Geografiesleutel!B:B,"",0,1)</f>
        <v>Western Suburbs</v>
      </c>
      <c r="G15007" s="18">
        <v>2</v>
      </c>
      <c r="H15007" s="18">
        <v>1</v>
      </c>
    </row>
    <row r="15008" spans="1:8" x14ac:dyDescent="0.25">
      <c r="A15008" s="3" t="s">
        <v>135</v>
      </c>
      <c r="B15008" s="5">
        <v>1580000</v>
      </c>
      <c r="C15008" t="s">
        <v>1902</v>
      </c>
      <c r="D15008" t="str">
        <f t="shared" si="236"/>
        <v>Townhouse</v>
      </c>
      <c r="E15008" t="s">
        <v>88</v>
      </c>
      <c r="F15008" t="str">
        <f>_xlfn.XLOOKUP(E15008,Geografiesleutel!A:A,Geografiesleutel!B:B,"",0,1)</f>
        <v>Eastern Suburbs</v>
      </c>
      <c r="G15008" s="18">
        <v>3</v>
      </c>
      <c r="H15008" s="18">
        <v>2</v>
      </c>
    </row>
    <row r="15009" spans="1:8" x14ac:dyDescent="0.25">
      <c r="A15009" s="3" t="s">
        <v>556</v>
      </c>
      <c r="B15009" s="5">
        <v>650000</v>
      </c>
      <c r="C15009" t="s">
        <v>1901</v>
      </c>
      <c r="D15009" t="str">
        <f t="shared" si="236"/>
        <v>Townhouse</v>
      </c>
      <c r="E15009" t="s">
        <v>80</v>
      </c>
      <c r="F15009" t="str">
        <f>_xlfn.XLOOKUP(E15009,Geografiesleutel!A:A,Geografiesleutel!B:B,"",0,1)</f>
        <v>Eastern Suburbs</v>
      </c>
      <c r="G15009" s="18">
        <v>2</v>
      </c>
      <c r="H15009" s="18">
        <v>1</v>
      </c>
    </row>
    <row r="15010" spans="1:8" x14ac:dyDescent="0.25">
      <c r="A15010" s="3" t="s">
        <v>669</v>
      </c>
      <c r="B15010" s="5">
        <v>920000</v>
      </c>
      <c r="C15010" t="s">
        <v>1901</v>
      </c>
      <c r="D15010" t="str">
        <f t="shared" si="236"/>
        <v>Townhouse</v>
      </c>
      <c r="E15010" t="s">
        <v>16</v>
      </c>
      <c r="F15010" t="str">
        <f>_xlfn.XLOOKUP(E15010,Geografiesleutel!A:A,Geografiesleutel!B:B,"",0,1)</f>
        <v>Eastern Suburbs</v>
      </c>
      <c r="G15010" s="18">
        <v>2</v>
      </c>
      <c r="H15010" s="18">
        <v>1</v>
      </c>
    </row>
    <row r="15011" spans="1:8" x14ac:dyDescent="0.25">
      <c r="A15011" s="3" t="s">
        <v>263</v>
      </c>
      <c r="B15011" s="5">
        <v>2670000</v>
      </c>
      <c r="C15011" t="s">
        <v>1902</v>
      </c>
      <c r="D15011" t="str">
        <f t="shared" si="236"/>
        <v>Townhouse</v>
      </c>
      <c r="E15011" t="s">
        <v>322</v>
      </c>
      <c r="F15011" t="str">
        <f>_xlfn.XLOOKUP(E15011,Geografiesleutel!A:A,Geografiesleutel!B:B,"",0,1)</f>
        <v>Agricultural Smallholdings</v>
      </c>
      <c r="G15011" s="18">
        <v>3</v>
      </c>
      <c r="H15011" s="18">
        <v>2</v>
      </c>
    </row>
    <row r="15012" spans="1:8" x14ac:dyDescent="0.25">
      <c r="A15012" s="3" t="s">
        <v>504</v>
      </c>
      <c r="B15012" s="5">
        <v>770000</v>
      </c>
      <c r="C15012" t="s">
        <v>1901</v>
      </c>
      <c r="D15012" t="str">
        <f t="shared" si="236"/>
        <v>Townhouse</v>
      </c>
      <c r="E15012" t="s">
        <v>141</v>
      </c>
      <c r="F15012" t="str">
        <f>_xlfn.XLOOKUP(E15012,Geografiesleutel!A:A,Geografiesleutel!B:B,"",0,1)</f>
        <v>Agricultural Smallholdings</v>
      </c>
      <c r="G15012" s="18">
        <v>2</v>
      </c>
      <c r="H15012" s="18">
        <v>1</v>
      </c>
    </row>
    <row r="15013" spans="1:8" x14ac:dyDescent="0.25">
      <c r="A15013" s="3" t="s">
        <v>236</v>
      </c>
      <c r="B15013" s="5">
        <v>3100000</v>
      </c>
      <c r="C15013" t="s">
        <v>1901</v>
      </c>
      <c r="D15013" t="str">
        <f t="shared" si="236"/>
        <v>Townhouse</v>
      </c>
      <c r="E15013" t="s">
        <v>209</v>
      </c>
      <c r="F15013" t="str">
        <f>_xlfn.XLOOKUP(E15013,Geografiesleutel!A:A,Geografiesleutel!B:B,"",0,1)</f>
        <v>Eastern Suburbs</v>
      </c>
      <c r="G15013" s="18">
        <v>2</v>
      </c>
      <c r="H15013" s="18">
        <v>2</v>
      </c>
    </row>
    <row r="15014" spans="1:8" x14ac:dyDescent="0.25">
      <c r="A15014" s="3" t="s">
        <v>91</v>
      </c>
      <c r="B15014" s="5">
        <v>1980000</v>
      </c>
      <c r="C15014" t="s">
        <v>1902</v>
      </c>
      <c r="D15014" t="str">
        <f t="shared" si="236"/>
        <v>Townhouse</v>
      </c>
      <c r="E15014" t="s">
        <v>1792</v>
      </c>
      <c r="F15014" t="str">
        <f>_xlfn.XLOOKUP(E15014,Geografiesleutel!A:A,Geografiesleutel!B:B,"",0,1)</f>
        <v>Eastern Suburbs</v>
      </c>
      <c r="G15014" s="18">
        <v>3</v>
      </c>
      <c r="H15014" s="18">
        <v>2</v>
      </c>
    </row>
    <row r="15015" spans="1:8" x14ac:dyDescent="0.25">
      <c r="A15015" s="3" t="s">
        <v>282</v>
      </c>
      <c r="B15015" s="5">
        <v>1200000</v>
      </c>
      <c r="C15015" t="s">
        <v>1902</v>
      </c>
      <c r="D15015" t="str">
        <f t="shared" si="236"/>
        <v>Townhouse</v>
      </c>
      <c r="E15015" t="s">
        <v>52</v>
      </c>
      <c r="F15015" t="str">
        <f>_xlfn.XLOOKUP(E15015,Geografiesleutel!A:A,Geografiesleutel!B:B,"",0,1)</f>
        <v>Northern Suburbs</v>
      </c>
      <c r="G15015" s="18">
        <v>3</v>
      </c>
      <c r="H15015" s="18" t="s">
        <v>2646</v>
      </c>
    </row>
    <row r="15016" spans="1:8" x14ac:dyDescent="0.25">
      <c r="A15016" s="3" t="s">
        <v>274</v>
      </c>
      <c r="B15016" s="5">
        <v>850000</v>
      </c>
      <c r="C15016" t="s">
        <v>1901</v>
      </c>
      <c r="D15016" t="str">
        <f t="shared" si="236"/>
        <v>Townhouse</v>
      </c>
      <c r="E15016" t="s">
        <v>369</v>
      </c>
      <c r="F15016" t="str">
        <f>_xlfn.XLOOKUP(E15016,Geografiesleutel!A:A,Geografiesleutel!B:B,"",0,1)</f>
        <v>Eastern Suburbs</v>
      </c>
      <c r="G15016" s="18">
        <v>2</v>
      </c>
      <c r="H15016" s="18" t="s">
        <v>2650</v>
      </c>
    </row>
    <row r="15017" spans="1:8" x14ac:dyDescent="0.25">
      <c r="A15017" s="3" t="s">
        <v>457</v>
      </c>
      <c r="B15017" s="5">
        <v>1395000</v>
      </c>
      <c r="C15017" t="s">
        <v>1902</v>
      </c>
      <c r="D15017" t="str">
        <f t="shared" si="236"/>
        <v>Townhouse</v>
      </c>
      <c r="E15017" t="s">
        <v>141</v>
      </c>
      <c r="F15017" t="str">
        <f>_xlfn.XLOOKUP(E15017,Geografiesleutel!A:A,Geografiesleutel!B:B,"",0,1)</f>
        <v>Agricultural Smallholdings</v>
      </c>
      <c r="G15017" s="18">
        <v>3</v>
      </c>
      <c r="H15017" s="18">
        <v>2</v>
      </c>
    </row>
    <row r="15018" spans="1:8" x14ac:dyDescent="0.25">
      <c r="A15018" s="3" t="s">
        <v>399</v>
      </c>
      <c r="B15018" s="5">
        <v>1485000</v>
      </c>
      <c r="C15018" t="s">
        <v>1901</v>
      </c>
      <c r="D15018" t="str">
        <f t="shared" si="236"/>
        <v>Townhouse</v>
      </c>
      <c r="E15018" t="s">
        <v>139</v>
      </c>
      <c r="F15018" t="str">
        <f>_xlfn.XLOOKUP(E15018,Geografiesleutel!A:A,Geografiesleutel!B:B,"",0,1)</f>
        <v>Eastern Suburbs</v>
      </c>
      <c r="G15018" s="18">
        <v>2</v>
      </c>
      <c r="H15018" s="18">
        <v>2</v>
      </c>
    </row>
    <row r="15019" spans="1:8" x14ac:dyDescent="0.25">
      <c r="A15019" s="3" t="s">
        <v>282</v>
      </c>
      <c r="B15019" s="5">
        <v>1200000</v>
      </c>
      <c r="C15019" t="s">
        <v>1903</v>
      </c>
      <c r="D15019" t="str">
        <f t="shared" si="236"/>
        <v>Townhouse</v>
      </c>
      <c r="E15019" t="s">
        <v>28</v>
      </c>
      <c r="F15019" t="str">
        <f>_xlfn.XLOOKUP(E15019,Geografiesleutel!A:A,Geografiesleutel!B:B,"",0,1)</f>
        <v>Eastern Suburbs</v>
      </c>
      <c r="G15019" s="18">
        <v>4</v>
      </c>
      <c r="H15019" s="18">
        <v>2</v>
      </c>
    </row>
    <row r="15020" spans="1:8" x14ac:dyDescent="0.25">
      <c r="A15020" s="3" t="s">
        <v>282</v>
      </c>
      <c r="B15020" s="5">
        <v>1200000</v>
      </c>
      <c r="C15020" t="s">
        <v>1902</v>
      </c>
      <c r="D15020" t="str">
        <f t="shared" si="236"/>
        <v>Townhouse</v>
      </c>
      <c r="E15020" t="s">
        <v>233</v>
      </c>
      <c r="F15020" t="str">
        <f>_xlfn.XLOOKUP(E15020,Geografiesleutel!A:A,Geografiesleutel!B:B,"",0,1)</f>
        <v>Eastern Suburbs</v>
      </c>
      <c r="G15020" s="18">
        <v>3</v>
      </c>
      <c r="H15020" s="18" t="s">
        <v>2650</v>
      </c>
    </row>
    <row r="15021" spans="1:8" x14ac:dyDescent="0.25">
      <c r="A15021" s="3" t="s">
        <v>541</v>
      </c>
      <c r="B15021" s="5">
        <v>820000</v>
      </c>
      <c r="C15021" t="s">
        <v>1901</v>
      </c>
      <c r="D15021" t="str">
        <f t="shared" si="236"/>
        <v>Townhouse</v>
      </c>
      <c r="E15021" t="s">
        <v>227</v>
      </c>
      <c r="F15021" t="str">
        <f>_xlfn.XLOOKUP(E15021,Geografiesleutel!A:A,Geografiesleutel!B:B,"",0,1)</f>
        <v>Western Suburbs</v>
      </c>
      <c r="G15021" s="18">
        <v>2</v>
      </c>
      <c r="H15021" s="18">
        <v>1</v>
      </c>
    </row>
    <row r="15022" spans="1:8" x14ac:dyDescent="0.25">
      <c r="A15022" s="3" t="s">
        <v>266</v>
      </c>
      <c r="B15022" s="5">
        <v>1500000</v>
      </c>
      <c r="C15022" t="s">
        <v>1902</v>
      </c>
      <c r="D15022" t="str">
        <f t="shared" si="236"/>
        <v>Townhouse</v>
      </c>
      <c r="E15022" t="s">
        <v>368</v>
      </c>
      <c r="F15022" t="str">
        <f>_xlfn.XLOOKUP(E15022,Geografiesleutel!A:A,Geografiesleutel!B:B,"",0,1)</f>
        <v>Eastern Suburbs</v>
      </c>
      <c r="G15022" s="18">
        <v>3</v>
      </c>
      <c r="H15022" s="18" t="s">
        <v>2646</v>
      </c>
    </row>
    <row r="15023" spans="1:8" x14ac:dyDescent="0.25">
      <c r="A15023" s="3" t="s">
        <v>205</v>
      </c>
      <c r="B15023" s="5">
        <v>2600000</v>
      </c>
      <c r="C15023" t="s">
        <v>1903</v>
      </c>
      <c r="D15023" t="str">
        <f t="shared" si="236"/>
        <v>Townhouse</v>
      </c>
      <c r="E15023" t="s">
        <v>233</v>
      </c>
      <c r="F15023" t="str">
        <f>_xlfn.XLOOKUP(E15023,Geografiesleutel!A:A,Geografiesleutel!B:B,"",0,1)</f>
        <v>Eastern Suburbs</v>
      </c>
      <c r="G15023" s="18">
        <v>4</v>
      </c>
      <c r="H15023" s="18">
        <v>3</v>
      </c>
    </row>
    <row r="15024" spans="1:8" x14ac:dyDescent="0.25">
      <c r="A15024" s="3" t="s">
        <v>2004</v>
      </c>
      <c r="B15024" s="5">
        <v>1147999</v>
      </c>
      <c r="C15024" t="s">
        <v>1903</v>
      </c>
      <c r="D15024" t="str">
        <f t="shared" si="236"/>
        <v>Townhouse</v>
      </c>
      <c r="E15024" t="s">
        <v>136</v>
      </c>
      <c r="F15024" t="str">
        <f>_xlfn.XLOOKUP(E15024,Geografiesleutel!A:A,Geografiesleutel!B:B,"",0,1)</f>
        <v>Eastern Suburbs</v>
      </c>
      <c r="G15024" s="18">
        <v>4</v>
      </c>
      <c r="H15024" s="18">
        <v>3</v>
      </c>
    </row>
    <row r="15025" spans="1:8" x14ac:dyDescent="0.25">
      <c r="A15025" s="3" t="s">
        <v>274</v>
      </c>
      <c r="B15025" s="5">
        <v>850000</v>
      </c>
      <c r="C15025" t="s">
        <v>1901</v>
      </c>
      <c r="D15025" t="str">
        <f t="shared" si="236"/>
        <v>Townhouse</v>
      </c>
      <c r="E15025" t="s">
        <v>118</v>
      </c>
      <c r="F15025" t="str">
        <f>_xlfn.XLOOKUP(E15025,Geografiesleutel!A:A,Geografiesleutel!B:B,"",0,1)</f>
        <v>Northern Suburbs</v>
      </c>
      <c r="G15025" s="18">
        <v>2</v>
      </c>
      <c r="H15025" s="18" t="s">
        <v>2650</v>
      </c>
    </row>
    <row r="15026" spans="1:8" x14ac:dyDescent="0.25">
      <c r="A15026" s="3" t="s">
        <v>266</v>
      </c>
      <c r="B15026" s="5">
        <v>1500000</v>
      </c>
      <c r="C15026" t="s">
        <v>1901</v>
      </c>
      <c r="D15026" t="str">
        <f t="shared" si="236"/>
        <v>Townhouse</v>
      </c>
      <c r="E15026" t="s">
        <v>735</v>
      </c>
      <c r="F15026" t="str">
        <f>_xlfn.XLOOKUP(E15026,Geografiesleutel!A:A,Geografiesleutel!B:B,"",0,1)</f>
        <v>Agricultural Smallholdings</v>
      </c>
      <c r="G15026" s="18">
        <v>2</v>
      </c>
      <c r="H15026" s="18">
        <v>2</v>
      </c>
    </row>
    <row r="15027" spans="1:8" x14ac:dyDescent="0.25">
      <c r="A15027" s="3" t="s">
        <v>457</v>
      </c>
      <c r="B15027" s="5">
        <v>1395000</v>
      </c>
      <c r="C15027" t="s">
        <v>1903</v>
      </c>
      <c r="D15027" t="str">
        <f t="shared" si="236"/>
        <v>Townhouse</v>
      </c>
      <c r="E15027" t="s">
        <v>368</v>
      </c>
      <c r="F15027" t="str">
        <f>_xlfn.XLOOKUP(E15027,Geografiesleutel!A:A,Geografiesleutel!B:B,"",0,1)</f>
        <v>Eastern Suburbs</v>
      </c>
      <c r="G15027" s="18">
        <v>4</v>
      </c>
      <c r="H15027" s="18" t="s">
        <v>2646</v>
      </c>
    </row>
    <row r="15028" spans="1:8" x14ac:dyDescent="0.25">
      <c r="A15028" s="3" t="s">
        <v>1553</v>
      </c>
      <c r="B15028" s="5">
        <v>559000</v>
      </c>
      <c r="C15028" t="s">
        <v>1901</v>
      </c>
      <c r="D15028" t="str">
        <f t="shared" si="236"/>
        <v>Townhouse</v>
      </c>
      <c r="E15028" t="s">
        <v>414</v>
      </c>
      <c r="F15028" t="str">
        <f>_xlfn.XLOOKUP(E15028,Geografiesleutel!A:A,Geografiesleutel!B:B,"",0,1)</f>
        <v>Northern Suburbs</v>
      </c>
      <c r="G15028" s="18">
        <v>2</v>
      </c>
      <c r="H15028" s="18">
        <v>1</v>
      </c>
    </row>
    <row r="15029" spans="1:8" x14ac:dyDescent="0.25">
      <c r="A15029" s="3" t="s">
        <v>216</v>
      </c>
      <c r="B15029" s="5">
        <v>1100000</v>
      </c>
      <c r="C15029" t="s">
        <v>1901</v>
      </c>
      <c r="D15029" t="str">
        <f t="shared" si="236"/>
        <v>Townhouse</v>
      </c>
      <c r="E15029" t="s">
        <v>134</v>
      </c>
      <c r="F15029" t="str">
        <f>_xlfn.XLOOKUP(E15029,Geografiesleutel!A:A,Geografiesleutel!B:B,"",0,1)</f>
        <v>Eastern Suburbs</v>
      </c>
      <c r="G15029" s="18">
        <v>2</v>
      </c>
      <c r="H15029" s="18" t="s">
        <v>2650</v>
      </c>
    </row>
    <row r="15030" spans="1:8" x14ac:dyDescent="0.25">
      <c r="A15030" s="3" t="s">
        <v>776</v>
      </c>
      <c r="B15030" s="5">
        <v>4100000</v>
      </c>
      <c r="C15030" t="s">
        <v>1902</v>
      </c>
      <c r="D15030" t="str">
        <f t="shared" si="236"/>
        <v>Townhouse</v>
      </c>
      <c r="E15030" t="s">
        <v>86</v>
      </c>
      <c r="F15030" t="str">
        <f>_xlfn.XLOOKUP(E15030,Geografiesleutel!A:A,Geografiesleutel!B:B,"",0,1)</f>
        <v>Eastern Suburbs</v>
      </c>
      <c r="G15030" s="18">
        <v>3</v>
      </c>
      <c r="H15030" s="18">
        <v>3</v>
      </c>
    </row>
    <row r="15031" spans="1:8" x14ac:dyDescent="0.25">
      <c r="A15031" s="3" t="s">
        <v>671</v>
      </c>
      <c r="B15031" s="5">
        <v>3550000</v>
      </c>
      <c r="C15031" t="s">
        <v>1902</v>
      </c>
      <c r="D15031" t="str">
        <f t="shared" si="236"/>
        <v>Townhouse</v>
      </c>
      <c r="E15031" t="s">
        <v>86</v>
      </c>
      <c r="F15031" t="str">
        <f>_xlfn.XLOOKUP(E15031,Geografiesleutel!A:A,Geografiesleutel!B:B,"",0,1)</f>
        <v>Eastern Suburbs</v>
      </c>
      <c r="G15031" s="18">
        <v>3</v>
      </c>
      <c r="H15031" s="18">
        <v>2</v>
      </c>
    </row>
    <row r="15032" spans="1:8" x14ac:dyDescent="0.25">
      <c r="A15032" s="3" t="s">
        <v>1695</v>
      </c>
      <c r="B15032" s="5">
        <v>769999</v>
      </c>
      <c r="C15032" t="s">
        <v>1902</v>
      </c>
      <c r="D15032" t="str">
        <f t="shared" si="236"/>
        <v>Townhouse</v>
      </c>
      <c r="E15032" t="s">
        <v>92</v>
      </c>
      <c r="F15032" t="str">
        <f>_xlfn.XLOOKUP(E15032,Geografiesleutel!A:A,Geografiesleutel!B:B,"",0,1)</f>
        <v>Northern Suburbs</v>
      </c>
      <c r="G15032" s="18">
        <v>3</v>
      </c>
      <c r="H15032" s="18">
        <v>1</v>
      </c>
    </row>
    <row r="15033" spans="1:8" x14ac:dyDescent="0.25">
      <c r="A15033" s="3" t="s">
        <v>59</v>
      </c>
      <c r="B15033" s="5">
        <v>680000</v>
      </c>
      <c r="C15033" t="s">
        <v>1902</v>
      </c>
      <c r="D15033" t="str">
        <f t="shared" si="236"/>
        <v>Townhouse</v>
      </c>
      <c r="E15033" t="s">
        <v>562</v>
      </c>
      <c r="F15033" t="str">
        <f>_xlfn.XLOOKUP(E15033,Geografiesleutel!A:A,Geografiesleutel!B:B,"",0,1)</f>
        <v>CBD</v>
      </c>
      <c r="G15033" s="18">
        <v>3</v>
      </c>
      <c r="H15033" s="18">
        <v>1</v>
      </c>
    </row>
    <row r="15034" spans="1:8" x14ac:dyDescent="0.25">
      <c r="A15034" s="3" t="s">
        <v>71</v>
      </c>
      <c r="B15034" s="5">
        <v>690000</v>
      </c>
      <c r="C15034" t="s">
        <v>1901</v>
      </c>
      <c r="D15034" t="str">
        <f t="shared" si="236"/>
        <v>Townhouse</v>
      </c>
      <c r="E15034" t="s">
        <v>80</v>
      </c>
      <c r="F15034" t="str">
        <f>_xlfn.XLOOKUP(E15034,Geografiesleutel!A:A,Geografiesleutel!B:B,"",0,1)</f>
        <v>Eastern Suburbs</v>
      </c>
      <c r="G15034" s="18">
        <v>2</v>
      </c>
      <c r="H15034" s="18">
        <v>1</v>
      </c>
    </row>
    <row r="15035" spans="1:8" x14ac:dyDescent="0.25">
      <c r="A15035" s="3" t="s">
        <v>366</v>
      </c>
      <c r="B15035" s="5">
        <v>1785000</v>
      </c>
      <c r="C15035" t="s">
        <v>1903</v>
      </c>
      <c r="D15035" t="str">
        <f t="shared" si="236"/>
        <v>Townhouse</v>
      </c>
      <c r="E15035" t="s">
        <v>368</v>
      </c>
      <c r="F15035" t="str">
        <f>_xlfn.XLOOKUP(E15035,Geografiesleutel!A:A,Geografiesleutel!B:B,"",0,1)</f>
        <v>Eastern Suburbs</v>
      </c>
      <c r="G15035" s="18">
        <v>4</v>
      </c>
      <c r="H15035" s="18">
        <v>3</v>
      </c>
    </row>
    <row r="15036" spans="1:8" x14ac:dyDescent="0.25">
      <c r="A15036" s="3" t="s">
        <v>615</v>
      </c>
      <c r="B15036" s="5">
        <v>1375000</v>
      </c>
      <c r="C15036" t="s">
        <v>1902</v>
      </c>
      <c r="D15036" t="str">
        <f t="shared" si="236"/>
        <v>Townhouse</v>
      </c>
      <c r="E15036" t="s">
        <v>46</v>
      </c>
      <c r="F15036" t="str">
        <f>_xlfn.XLOOKUP(E15036,Geografiesleutel!A:A,Geografiesleutel!B:B,"",0,1)</f>
        <v>Eastern Suburbs</v>
      </c>
      <c r="G15036" s="18">
        <v>3</v>
      </c>
      <c r="H15036" s="18">
        <v>2</v>
      </c>
    </row>
    <row r="15037" spans="1:8" x14ac:dyDescent="0.25">
      <c r="A15037" s="3" t="s">
        <v>216</v>
      </c>
      <c r="B15037" s="5">
        <v>1100000</v>
      </c>
      <c r="C15037" t="s">
        <v>1901</v>
      </c>
      <c r="D15037" t="str">
        <f t="shared" si="236"/>
        <v>Townhouse</v>
      </c>
      <c r="E15037" t="s">
        <v>134</v>
      </c>
      <c r="F15037" t="str">
        <f>_xlfn.XLOOKUP(E15037,Geografiesleutel!A:A,Geografiesleutel!B:B,"",0,1)</f>
        <v>Eastern Suburbs</v>
      </c>
      <c r="G15037" s="18">
        <v>2</v>
      </c>
      <c r="H15037" s="18" t="s">
        <v>2650</v>
      </c>
    </row>
    <row r="15038" spans="1:8" x14ac:dyDescent="0.25">
      <c r="A15038" s="3" t="s">
        <v>239</v>
      </c>
      <c r="B15038" s="5">
        <v>1590000</v>
      </c>
      <c r="C15038" t="s">
        <v>1902</v>
      </c>
      <c r="D15038" t="str">
        <f t="shared" si="236"/>
        <v>Townhouse</v>
      </c>
      <c r="E15038" t="s">
        <v>30</v>
      </c>
      <c r="F15038" t="str">
        <f>_xlfn.XLOOKUP(E15038,Geografiesleutel!A:A,Geografiesleutel!B:B,"",0,1)</f>
        <v>Northern Suburbs</v>
      </c>
      <c r="G15038" s="18">
        <v>3</v>
      </c>
      <c r="H15038" s="18">
        <v>2</v>
      </c>
    </row>
    <row r="15039" spans="1:8" x14ac:dyDescent="0.25">
      <c r="A15039" s="3" t="s">
        <v>390</v>
      </c>
      <c r="B15039" s="5">
        <v>1170000</v>
      </c>
      <c r="C15039" t="s">
        <v>1902</v>
      </c>
      <c r="D15039" t="str">
        <f t="shared" si="236"/>
        <v>Townhouse</v>
      </c>
      <c r="E15039" t="s">
        <v>35</v>
      </c>
      <c r="F15039" t="str">
        <f>_xlfn.XLOOKUP(E15039,Geografiesleutel!A:A,Geografiesleutel!B:B,"",0,1)</f>
        <v>Northern Suburbs</v>
      </c>
      <c r="G15039" s="18">
        <v>3</v>
      </c>
      <c r="H15039" s="18">
        <v>2</v>
      </c>
    </row>
    <row r="15040" spans="1:8" x14ac:dyDescent="0.25">
      <c r="A15040" s="3" t="s">
        <v>41</v>
      </c>
      <c r="B15040" s="5">
        <v>2500000</v>
      </c>
      <c r="C15040" t="s">
        <v>1902</v>
      </c>
      <c r="D15040" t="str">
        <f t="shared" si="236"/>
        <v>Townhouse</v>
      </c>
      <c r="E15040" t="s">
        <v>190</v>
      </c>
      <c r="F15040" t="str">
        <f>_xlfn.XLOOKUP(E15040,Geografiesleutel!A:A,Geografiesleutel!B:B,"",0,1)</f>
        <v>Eastern Suburbs</v>
      </c>
      <c r="G15040" s="18">
        <v>3</v>
      </c>
      <c r="H15040" s="18">
        <v>2</v>
      </c>
    </row>
    <row r="15041" spans="1:8" x14ac:dyDescent="0.25">
      <c r="A15041" s="3" t="s">
        <v>1108</v>
      </c>
      <c r="B15041" s="5">
        <v>670000</v>
      </c>
      <c r="C15041" t="s">
        <v>1901</v>
      </c>
      <c r="D15041" t="str">
        <f t="shared" si="236"/>
        <v>Townhouse</v>
      </c>
      <c r="E15041" t="s">
        <v>229</v>
      </c>
      <c r="F15041" t="str">
        <f>_xlfn.XLOOKUP(E15041,Geografiesleutel!A:A,Geografiesleutel!B:B,"",0,1)</f>
        <v>Western Suburbs</v>
      </c>
      <c r="G15041" s="18">
        <v>2</v>
      </c>
      <c r="H15041" s="18">
        <v>1</v>
      </c>
    </row>
    <row r="15042" spans="1:8" x14ac:dyDescent="0.25">
      <c r="A15042" s="3" t="s">
        <v>572</v>
      </c>
      <c r="B15042" s="5">
        <v>800000</v>
      </c>
      <c r="C15042" t="s">
        <v>1901</v>
      </c>
      <c r="D15042" t="str">
        <f t="shared" si="236"/>
        <v>Townhouse</v>
      </c>
      <c r="E15042" t="s">
        <v>68</v>
      </c>
      <c r="F15042" t="str">
        <f>_xlfn.XLOOKUP(E15042,Geografiesleutel!A:A,Geografiesleutel!B:B,"",0,1)</f>
        <v>Northern Suburbs</v>
      </c>
      <c r="G15042" s="18">
        <v>2</v>
      </c>
      <c r="H15042" s="18">
        <v>1</v>
      </c>
    </row>
    <row r="15043" spans="1:8" x14ac:dyDescent="0.25">
      <c r="A15043" s="3" t="s">
        <v>1485</v>
      </c>
      <c r="B15043" s="5">
        <v>1520000</v>
      </c>
      <c r="C15043" t="s">
        <v>1901</v>
      </c>
      <c r="D15043" t="str">
        <f t="shared" si="236"/>
        <v>Townhouse</v>
      </c>
      <c r="E15043" t="s">
        <v>139</v>
      </c>
      <c r="F15043" t="str">
        <f>_xlfn.XLOOKUP(E15043,Geografiesleutel!A:A,Geografiesleutel!B:B,"",0,1)</f>
        <v>Eastern Suburbs</v>
      </c>
      <c r="G15043" s="18">
        <v>2</v>
      </c>
      <c r="H15043" s="18">
        <v>2</v>
      </c>
    </row>
    <row r="15044" spans="1:8" x14ac:dyDescent="0.25">
      <c r="A15044" s="3" t="s">
        <v>806</v>
      </c>
      <c r="B15044" s="5">
        <v>1730000</v>
      </c>
      <c r="C15044" t="s">
        <v>1902</v>
      </c>
      <c r="D15044" t="str">
        <f t="shared" si="236"/>
        <v>Townhouse</v>
      </c>
      <c r="E15044" t="s">
        <v>66</v>
      </c>
      <c r="F15044" t="str">
        <f>_xlfn.XLOOKUP(E15044,Geografiesleutel!A:A,Geografiesleutel!B:B,"",0,1)</f>
        <v>Northern Suburbs</v>
      </c>
      <c r="G15044" s="18">
        <v>3</v>
      </c>
      <c r="H15044" s="18" t="s">
        <v>2646</v>
      </c>
    </row>
    <row r="15045" spans="1:8" x14ac:dyDescent="0.25">
      <c r="A15045" s="3" t="s">
        <v>359</v>
      </c>
      <c r="B15045" s="5">
        <v>2480000</v>
      </c>
      <c r="C15045" t="s">
        <v>1902</v>
      </c>
      <c r="D15045" t="str">
        <f t="shared" si="236"/>
        <v>Townhouse</v>
      </c>
      <c r="E15045" t="s">
        <v>433</v>
      </c>
      <c r="F15045" t="str">
        <f>_xlfn.XLOOKUP(E15045,Geografiesleutel!A:A,Geografiesleutel!B:B,"",0,1)</f>
        <v>Eastern Suburbs</v>
      </c>
      <c r="G15045" s="18">
        <v>3</v>
      </c>
      <c r="H15045" s="18">
        <v>2</v>
      </c>
    </row>
    <row r="15046" spans="1:8" x14ac:dyDescent="0.25">
      <c r="A15046" s="3" t="s">
        <v>73</v>
      </c>
      <c r="B15046" s="5">
        <v>2100000</v>
      </c>
      <c r="C15046" t="s">
        <v>1902</v>
      </c>
      <c r="D15046" t="str">
        <f t="shared" si="236"/>
        <v>Townhouse</v>
      </c>
      <c r="E15046" t="s">
        <v>78</v>
      </c>
      <c r="F15046" t="str">
        <f>_xlfn.XLOOKUP(E15046,Geografiesleutel!A:A,Geografiesleutel!B:B,"",0,1)</f>
        <v>Northern Suburbs</v>
      </c>
      <c r="G15046" s="18">
        <v>3</v>
      </c>
      <c r="H15046" s="18">
        <v>2</v>
      </c>
    </row>
    <row r="15047" spans="1:8" x14ac:dyDescent="0.25">
      <c r="A15047" s="3" t="s">
        <v>206</v>
      </c>
      <c r="B15047" s="5">
        <v>2400000</v>
      </c>
      <c r="C15047" t="s">
        <v>1902</v>
      </c>
      <c r="D15047" t="str">
        <f t="shared" si="236"/>
        <v>Townhouse</v>
      </c>
      <c r="E15047" t="s">
        <v>30</v>
      </c>
      <c r="F15047" t="str">
        <f>_xlfn.XLOOKUP(E15047,Geografiesleutel!A:A,Geografiesleutel!B:B,"",0,1)</f>
        <v>Northern Suburbs</v>
      </c>
      <c r="G15047" s="18">
        <v>3</v>
      </c>
      <c r="H15047" s="18" t="s">
        <v>2646</v>
      </c>
    </row>
    <row r="15048" spans="1:8" x14ac:dyDescent="0.25">
      <c r="A15048" s="3" t="s">
        <v>567</v>
      </c>
      <c r="B15048" s="5">
        <v>980000</v>
      </c>
      <c r="C15048" t="s">
        <v>1913</v>
      </c>
      <c r="D15048" t="str">
        <f t="shared" si="236"/>
        <v>Townhouse</v>
      </c>
      <c r="E15048" t="s">
        <v>18</v>
      </c>
      <c r="F15048" t="str">
        <f>_xlfn.XLOOKUP(E15048,Geografiesleutel!A:A,Geografiesleutel!B:B,"",0,1)</f>
        <v>Agricultural Smallholdings</v>
      </c>
      <c r="G15048" s="18">
        <v>1</v>
      </c>
      <c r="H15048" s="18">
        <v>2</v>
      </c>
    </row>
    <row r="15049" spans="1:8" x14ac:dyDescent="0.25">
      <c r="A15049" s="3" t="s">
        <v>300</v>
      </c>
      <c r="B15049" s="5">
        <v>1670000</v>
      </c>
      <c r="C15049" t="s">
        <v>1902</v>
      </c>
      <c r="D15049" t="str">
        <f t="shared" si="236"/>
        <v>Townhouse</v>
      </c>
      <c r="E15049" t="s">
        <v>46</v>
      </c>
      <c r="F15049" t="str">
        <f>_xlfn.XLOOKUP(E15049,Geografiesleutel!A:A,Geografiesleutel!B:B,"",0,1)</f>
        <v>Eastern Suburbs</v>
      </c>
      <c r="G15049" s="18">
        <v>3</v>
      </c>
      <c r="H15049" s="18">
        <v>2</v>
      </c>
    </row>
    <row r="15050" spans="1:8" x14ac:dyDescent="0.25">
      <c r="A15050" s="3" t="s">
        <v>393</v>
      </c>
      <c r="B15050" s="5">
        <v>895000</v>
      </c>
      <c r="C15050" t="s">
        <v>1913</v>
      </c>
      <c r="D15050" t="str">
        <f t="shared" si="236"/>
        <v>Townhouse</v>
      </c>
      <c r="E15050" t="s">
        <v>46</v>
      </c>
      <c r="F15050" t="str">
        <f>_xlfn.XLOOKUP(E15050,Geografiesleutel!A:A,Geografiesleutel!B:B,"",0,1)</f>
        <v>Eastern Suburbs</v>
      </c>
      <c r="G15050" s="18">
        <v>1</v>
      </c>
      <c r="H15050" s="18">
        <v>1</v>
      </c>
    </row>
    <row r="15051" spans="1:8" x14ac:dyDescent="0.25">
      <c r="A15051" s="3" t="s">
        <v>556</v>
      </c>
      <c r="B15051" s="5">
        <v>650000</v>
      </c>
      <c r="C15051" t="s">
        <v>1901</v>
      </c>
      <c r="D15051" t="str">
        <f t="shared" si="236"/>
        <v>Townhouse</v>
      </c>
      <c r="E15051" t="s">
        <v>562</v>
      </c>
      <c r="F15051" t="str">
        <f>_xlfn.XLOOKUP(E15051,Geografiesleutel!A:A,Geografiesleutel!B:B,"",0,1)</f>
        <v>CBD</v>
      </c>
      <c r="G15051" s="18">
        <v>2</v>
      </c>
      <c r="H15051" s="18">
        <v>1</v>
      </c>
    </row>
    <row r="15052" spans="1:8" x14ac:dyDescent="0.25">
      <c r="A15052" s="3" t="s">
        <v>282</v>
      </c>
      <c r="B15052" s="5">
        <v>1200000</v>
      </c>
      <c r="C15052" t="s">
        <v>1902</v>
      </c>
      <c r="D15052" t="str">
        <f t="shared" si="236"/>
        <v>Townhouse</v>
      </c>
      <c r="E15052" t="s">
        <v>28</v>
      </c>
      <c r="F15052" t="str">
        <f>_xlfn.XLOOKUP(E15052,Geografiesleutel!A:A,Geografiesleutel!B:B,"",0,1)</f>
        <v>Eastern Suburbs</v>
      </c>
      <c r="G15052" s="18">
        <v>3</v>
      </c>
      <c r="H15052" s="18">
        <v>1</v>
      </c>
    </row>
    <row r="15053" spans="1:8" x14ac:dyDescent="0.25">
      <c r="A15053" s="3" t="s">
        <v>300</v>
      </c>
      <c r="B15053" s="5">
        <v>1670000</v>
      </c>
      <c r="C15053" t="s">
        <v>1902</v>
      </c>
      <c r="D15053" t="str">
        <f t="shared" si="236"/>
        <v>Townhouse</v>
      </c>
      <c r="E15053" t="s">
        <v>46</v>
      </c>
      <c r="F15053" t="str">
        <f>_xlfn.XLOOKUP(E15053,Geografiesleutel!A:A,Geografiesleutel!B:B,"",0,1)</f>
        <v>Eastern Suburbs</v>
      </c>
      <c r="G15053" s="18">
        <v>3</v>
      </c>
      <c r="H15053" s="18">
        <v>2</v>
      </c>
    </row>
    <row r="15054" spans="1:8" x14ac:dyDescent="0.25">
      <c r="A15054" s="3" t="s">
        <v>61</v>
      </c>
      <c r="B15054" s="5">
        <v>2200000</v>
      </c>
      <c r="C15054" t="s">
        <v>1903</v>
      </c>
      <c r="D15054" t="str">
        <f t="shared" si="236"/>
        <v>Townhouse</v>
      </c>
      <c r="E15054" t="s">
        <v>141</v>
      </c>
      <c r="F15054" t="str">
        <f>_xlfn.XLOOKUP(E15054,Geografiesleutel!A:A,Geografiesleutel!B:B,"",0,1)</f>
        <v>Agricultural Smallholdings</v>
      </c>
      <c r="G15054" s="18">
        <v>4</v>
      </c>
      <c r="H15054" s="18">
        <v>3</v>
      </c>
    </row>
    <row r="15055" spans="1:8" x14ac:dyDescent="0.25">
      <c r="A15055" s="3" t="s">
        <v>280</v>
      </c>
      <c r="B15055" s="5">
        <v>1900000</v>
      </c>
      <c r="C15055" t="s">
        <v>1901</v>
      </c>
      <c r="D15055" t="str">
        <f t="shared" si="236"/>
        <v>Townhouse</v>
      </c>
      <c r="E15055" t="s">
        <v>139</v>
      </c>
      <c r="F15055" t="str">
        <f>_xlfn.XLOOKUP(E15055,Geografiesleutel!A:A,Geografiesleutel!B:B,"",0,1)</f>
        <v>Eastern Suburbs</v>
      </c>
      <c r="G15055" s="18">
        <v>2</v>
      </c>
      <c r="H15055" s="18">
        <v>2</v>
      </c>
    </row>
    <row r="15056" spans="1:8" x14ac:dyDescent="0.25">
      <c r="A15056" s="3" t="s">
        <v>1237</v>
      </c>
      <c r="B15056" s="5">
        <v>2805000</v>
      </c>
      <c r="C15056" t="s">
        <v>1902</v>
      </c>
      <c r="D15056" t="str">
        <f t="shared" si="236"/>
        <v>Townhouse</v>
      </c>
      <c r="E15056" t="s">
        <v>319</v>
      </c>
      <c r="F15056" t="str">
        <f>_xlfn.XLOOKUP(E15056,Geografiesleutel!A:A,Geografiesleutel!B:B,"",0,1)</f>
        <v>Eastern Suburbs</v>
      </c>
      <c r="G15056" s="18">
        <v>3</v>
      </c>
      <c r="H15056" s="18">
        <v>2</v>
      </c>
    </row>
    <row r="15057" spans="1:8" x14ac:dyDescent="0.25">
      <c r="A15057" s="3" t="s">
        <v>412</v>
      </c>
      <c r="B15057" s="5">
        <v>1195000</v>
      </c>
      <c r="C15057" t="s">
        <v>1901</v>
      </c>
      <c r="D15057" t="str">
        <f t="shared" si="236"/>
        <v>Townhouse</v>
      </c>
      <c r="E15057" t="s">
        <v>433</v>
      </c>
      <c r="F15057" t="str">
        <f>_xlfn.XLOOKUP(E15057,Geografiesleutel!A:A,Geografiesleutel!B:B,"",0,1)</f>
        <v>Eastern Suburbs</v>
      </c>
      <c r="G15057" s="18">
        <v>2</v>
      </c>
      <c r="H15057" s="18">
        <v>2</v>
      </c>
    </row>
    <row r="15058" spans="1:8" x14ac:dyDescent="0.25">
      <c r="A15058" s="3" t="s">
        <v>162</v>
      </c>
      <c r="B15058" s="5">
        <v>950000</v>
      </c>
      <c r="C15058" t="s">
        <v>1902</v>
      </c>
      <c r="D15058" t="str">
        <f t="shared" ref="D15058:D15116" si="237">TRIM(RIGHT(SUBSTITUTE(C15058," ",REPT(" ",LEN(C15058))),LEN(C15058)))</f>
        <v>Townhouse</v>
      </c>
      <c r="E15058" t="s">
        <v>97</v>
      </c>
      <c r="F15058" t="str">
        <f>_xlfn.XLOOKUP(E15058,Geografiesleutel!A:A,Geografiesleutel!B:B,"",0,1)</f>
        <v>Northern Suburbs</v>
      </c>
      <c r="G15058" s="18">
        <v>3</v>
      </c>
      <c r="H15058" s="18">
        <v>2</v>
      </c>
    </row>
    <row r="15059" spans="1:8" x14ac:dyDescent="0.25">
      <c r="A15059" s="3" t="s">
        <v>153</v>
      </c>
      <c r="B15059" s="5">
        <v>1230000</v>
      </c>
      <c r="C15059" t="s">
        <v>1901</v>
      </c>
      <c r="D15059" t="str">
        <f t="shared" si="237"/>
        <v>Townhouse</v>
      </c>
      <c r="E15059" t="s">
        <v>28</v>
      </c>
      <c r="F15059" t="str">
        <f>_xlfn.XLOOKUP(E15059,Geografiesleutel!A:A,Geografiesleutel!B:B,"",0,1)</f>
        <v>Eastern Suburbs</v>
      </c>
      <c r="G15059" s="18">
        <v>2</v>
      </c>
      <c r="H15059" s="18">
        <v>1</v>
      </c>
    </row>
    <row r="15060" spans="1:8" x14ac:dyDescent="0.25">
      <c r="A15060" s="3" t="s">
        <v>676</v>
      </c>
      <c r="B15060" s="5">
        <v>880000</v>
      </c>
      <c r="C15060" t="s">
        <v>1901</v>
      </c>
      <c r="D15060" t="str">
        <f t="shared" si="237"/>
        <v>Townhouse</v>
      </c>
      <c r="E15060" t="s">
        <v>97</v>
      </c>
      <c r="F15060" t="str">
        <f>_xlfn.XLOOKUP(E15060,Geografiesleutel!A:A,Geografiesleutel!B:B,"",0,1)</f>
        <v>Northern Suburbs</v>
      </c>
      <c r="G15060" s="18">
        <v>2</v>
      </c>
      <c r="H15060" s="18" t="s">
        <v>2650</v>
      </c>
    </row>
    <row r="15061" spans="1:8" x14ac:dyDescent="0.25">
      <c r="A15061" s="3" t="s">
        <v>1216</v>
      </c>
      <c r="B15061" s="5">
        <v>1160000</v>
      </c>
      <c r="C15061" t="s">
        <v>1901</v>
      </c>
      <c r="D15061" t="str">
        <f t="shared" si="237"/>
        <v>Townhouse</v>
      </c>
      <c r="E15061" t="s">
        <v>141</v>
      </c>
      <c r="F15061" t="str">
        <f>_xlfn.XLOOKUP(E15061,Geografiesleutel!A:A,Geografiesleutel!B:B,"",0,1)</f>
        <v>Agricultural Smallholdings</v>
      </c>
      <c r="G15061" s="18">
        <v>2</v>
      </c>
      <c r="H15061" s="18">
        <v>2</v>
      </c>
    </row>
    <row r="15062" spans="1:8" x14ac:dyDescent="0.25">
      <c r="A15062" s="3" t="s">
        <v>1175</v>
      </c>
      <c r="B15062" s="5">
        <v>610000</v>
      </c>
      <c r="C15062" t="s">
        <v>1901</v>
      </c>
      <c r="D15062" t="str">
        <f t="shared" si="237"/>
        <v>Townhouse</v>
      </c>
      <c r="E15062" t="s">
        <v>346</v>
      </c>
      <c r="F15062" t="str">
        <f>_xlfn.XLOOKUP(E15062,Geografiesleutel!A:A,Geografiesleutel!B:B,"",0,1)</f>
        <v>Northern Suburbs</v>
      </c>
      <c r="G15062" s="18">
        <v>2</v>
      </c>
      <c r="H15062" s="18">
        <v>1</v>
      </c>
    </row>
    <row r="15063" spans="1:8" x14ac:dyDescent="0.25">
      <c r="A15063" s="3" t="s">
        <v>2005</v>
      </c>
      <c r="B15063" s="5">
        <v>3380000</v>
      </c>
      <c r="C15063" t="s">
        <v>1902</v>
      </c>
      <c r="D15063" t="str">
        <f t="shared" si="237"/>
        <v>Townhouse</v>
      </c>
      <c r="E15063" t="s">
        <v>326</v>
      </c>
      <c r="F15063" t="str">
        <f>_xlfn.XLOOKUP(E15063,Geografiesleutel!A:A,Geografiesleutel!B:B,"",0,1)</f>
        <v>Eastern Suburbs</v>
      </c>
      <c r="G15063" s="18">
        <v>3</v>
      </c>
      <c r="H15063" s="18" t="s">
        <v>2646</v>
      </c>
    </row>
    <row r="15064" spans="1:8" x14ac:dyDescent="0.25">
      <c r="A15064" s="3" t="s">
        <v>22</v>
      </c>
      <c r="B15064" s="5">
        <v>2950000</v>
      </c>
      <c r="C15064" t="s">
        <v>1903</v>
      </c>
      <c r="D15064" t="str">
        <f t="shared" si="237"/>
        <v>Townhouse</v>
      </c>
      <c r="E15064" t="s">
        <v>70</v>
      </c>
      <c r="F15064" t="str">
        <f>_xlfn.XLOOKUP(E15064,Geografiesleutel!A:A,Geografiesleutel!B:B,"",0,1)</f>
        <v>Northern Suburbs</v>
      </c>
      <c r="G15064" s="18">
        <v>4</v>
      </c>
      <c r="H15064" s="18">
        <v>2</v>
      </c>
    </row>
    <row r="15065" spans="1:8" x14ac:dyDescent="0.25">
      <c r="A15065" s="3" t="s">
        <v>741</v>
      </c>
      <c r="B15065" s="5">
        <v>760000</v>
      </c>
      <c r="C15065" t="s">
        <v>1901</v>
      </c>
      <c r="D15065" t="str">
        <f t="shared" si="237"/>
        <v>Townhouse</v>
      </c>
      <c r="E15065" t="s">
        <v>112</v>
      </c>
      <c r="F15065" t="str">
        <f>_xlfn.XLOOKUP(E15065,Geografiesleutel!A:A,Geografiesleutel!B:B,"",0,1)</f>
        <v>Northern Suburbs</v>
      </c>
      <c r="G15065" s="18">
        <v>2</v>
      </c>
      <c r="H15065" s="18">
        <v>1</v>
      </c>
    </row>
    <row r="15066" spans="1:8" x14ac:dyDescent="0.25">
      <c r="A15066" s="3" t="s">
        <v>489</v>
      </c>
      <c r="B15066" s="5">
        <v>2360000</v>
      </c>
      <c r="C15066" t="s">
        <v>1902</v>
      </c>
      <c r="D15066" t="str">
        <f t="shared" si="237"/>
        <v>Townhouse</v>
      </c>
      <c r="E15066" t="s">
        <v>139</v>
      </c>
      <c r="F15066" t="str">
        <f>_xlfn.XLOOKUP(E15066,Geografiesleutel!A:A,Geografiesleutel!B:B,"",0,1)</f>
        <v>Eastern Suburbs</v>
      </c>
      <c r="G15066" s="18">
        <v>3</v>
      </c>
      <c r="H15066" s="18" t="s">
        <v>2646</v>
      </c>
    </row>
    <row r="15067" spans="1:8" x14ac:dyDescent="0.25">
      <c r="A15067" s="3" t="s">
        <v>282</v>
      </c>
      <c r="B15067" s="5">
        <v>1200000</v>
      </c>
      <c r="C15067" t="s">
        <v>1901</v>
      </c>
      <c r="D15067" t="str">
        <f t="shared" si="237"/>
        <v>Townhouse</v>
      </c>
      <c r="E15067" t="s">
        <v>11</v>
      </c>
      <c r="F15067" t="str">
        <f>_xlfn.XLOOKUP(E15067,Geografiesleutel!A:A,Geografiesleutel!B:B,"",0,1)</f>
        <v>Eastern Suburbs</v>
      </c>
      <c r="G15067" s="18">
        <v>2</v>
      </c>
      <c r="H15067" s="18">
        <v>1</v>
      </c>
    </row>
    <row r="15068" spans="1:8" x14ac:dyDescent="0.25">
      <c r="A15068" s="3" t="s">
        <v>121</v>
      </c>
      <c r="B15068" s="5">
        <v>2590000</v>
      </c>
      <c r="C15068" t="s">
        <v>1902</v>
      </c>
      <c r="D15068" t="str">
        <f t="shared" si="237"/>
        <v>Townhouse</v>
      </c>
      <c r="E15068" t="s">
        <v>11</v>
      </c>
      <c r="F15068" t="str">
        <f>_xlfn.XLOOKUP(E15068,Geografiesleutel!A:A,Geografiesleutel!B:B,"",0,1)</f>
        <v>Eastern Suburbs</v>
      </c>
      <c r="G15068" s="18">
        <v>3</v>
      </c>
      <c r="H15068" s="18">
        <v>2</v>
      </c>
    </row>
    <row r="15069" spans="1:8" x14ac:dyDescent="0.25">
      <c r="A15069" s="3" t="s">
        <v>456</v>
      </c>
      <c r="B15069" s="5">
        <v>1680000</v>
      </c>
      <c r="C15069" t="s">
        <v>1903</v>
      </c>
      <c r="D15069" t="str">
        <f t="shared" si="237"/>
        <v>Townhouse</v>
      </c>
      <c r="E15069" t="s">
        <v>101</v>
      </c>
      <c r="F15069" t="str">
        <f>_xlfn.XLOOKUP(E15069,Geografiesleutel!A:A,Geografiesleutel!B:B,"",0,1)</f>
        <v>Eastern Suburbs</v>
      </c>
      <c r="G15069" s="18">
        <v>4</v>
      </c>
      <c r="H15069" s="18">
        <v>2</v>
      </c>
    </row>
    <row r="15070" spans="1:8" x14ac:dyDescent="0.25">
      <c r="A15070" s="3" t="s">
        <v>153</v>
      </c>
      <c r="B15070" s="5">
        <v>1230000</v>
      </c>
      <c r="C15070" t="s">
        <v>1901</v>
      </c>
      <c r="D15070" t="str">
        <f t="shared" si="237"/>
        <v>Townhouse</v>
      </c>
      <c r="E15070" t="s">
        <v>433</v>
      </c>
      <c r="F15070" t="str">
        <f>_xlfn.XLOOKUP(E15070,Geografiesleutel!A:A,Geografiesleutel!B:B,"",0,1)</f>
        <v>Eastern Suburbs</v>
      </c>
      <c r="G15070" s="18">
        <v>2</v>
      </c>
      <c r="H15070" s="18">
        <v>2</v>
      </c>
    </row>
    <row r="15071" spans="1:8" x14ac:dyDescent="0.25">
      <c r="A15071" s="3" t="s">
        <v>546</v>
      </c>
      <c r="B15071" s="5">
        <v>1399000</v>
      </c>
      <c r="C15071" t="s">
        <v>1902</v>
      </c>
      <c r="D15071" t="str">
        <f t="shared" si="237"/>
        <v>Townhouse</v>
      </c>
      <c r="E15071" t="s">
        <v>97</v>
      </c>
      <c r="F15071" t="str">
        <f>_xlfn.XLOOKUP(E15071,Geografiesleutel!A:A,Geografiesleutel!B:B,"",0,1)</f>
        <v>Northern Suburbs</v>
      </c>
      <c r="G15071" s="18">
        <v>3</v>
      </c>
      <c r="H15071" s="18">
        <v>2</v>
      </c>
    </row>
    <row r="15072" spans="1:8" x14ac:dyDescent="0.25">
      <c r="A15072" s="3" t="s">
        <v>43</v>
      </c>
      <c r="B15072" s="5">
        <v>2150000</v>
      </c>
      <c r="C15072" t="s">
        <v>1902</v>
      </c>
      <c r="D15072" t="str">
        <f t="shared" si="237"/>
        <v>Townhouse</v>
      </c>
      <c r="E15072" t="s">
        <v>369</v>
      </c>
      <c r="F15072" t="str">
        <f>_xlfn.XLOOKUP(E15072,Geografiesleutel!A:A,Geografiesleutel!B:B,"",0,1)</f>
        <v>Eastern Suburbs</v>
      </c>
      <c r="G15072" s="18">
        <v>3</v>
      </c>
      <c r="H15072" s="18">
        <v>2</v>
      </c>
    </row>
    <row r="15073" spans="1:8" x14ac:dyDescent="0.25">
      <c r="A15073" s="3" t="s">
        <v>365</v>
      </c>
      <c r="B15073" s="5">
        <v>1450000</v>
      </c>
      <c r="C15073" t="s">
        <v>1902</v>
      </c>
      <c r="D15073" t="str">
        <f t="shared" si="237"/>
        <v>Townhouse</v>
      </c>
      <c r="E15073" t="s">
        <v>264</v>
      </c>
      <c r="F15073" t="str">
        <f>_xlfn.XLOOKUP(E15073,Geografiesleutel!A:A,Geografiesleutel!B:B,"",0,1)</f>
        <v>Eastern Suburbs</v>
      </c>
      <c r="G15073" s="18">
        <v>3</v>
      </c>
      <c r="H15073" s="18">
        <v>2</v>
      </c>
    </row>
    <row r="15074" spans="1:8" x14ac:dyDescent="0.25">
      <c r="A15074" s="3" t="s">
        <v>1342</v>
      </c>
      <c r="B15074" s="5">
        <v>2925000</v>
      </c>
      <c r="C15074" t="s">
        <v>1902</v>
      </c>
      <c r="D15074" t="str">
        <f t="shared" si="237"/>
        <v>Townhouse</v>
      </c>
      <c r="E15074" t="s">
        <v>139</v>
      </c>
      <c r="F15074" t="str">
        <f>_xlfn.XLOOKUP(E15074,Geografiesleutel!A:A,Geografiesleutel!B:B,"",0,1)</f>
        <v>Eastern Suburbs</v>
      </c>
      <c r="G15074" s="18">
        <v>3</v>
      </c>
      <c r="H15074" s="18">
        <v>2</v>
      </c>
    </row>
    <row r="15075" spans="1:8" x14ac:dyDescent="0.25">
      <c r="A15075" s="3" t="s">
        <v>456</v>
      </c>
      <c r="B15075" s="5">
        <v>1680000</v>
      </c>
      <c r="C15075" t="s">
        <v>1903</v>
      </c>
      <c r="D15075" t="str">
        <f t="shared" si="237"/>
        <v>Townhouse</v>
      </c>
      <c r="E15075" t="s">
        <v>101</v>
      </c>
      <c r="F15075" t="str">
        <f>_xlfn.XLOOKUP(E15075,Geografiesleutel!A:A,Geografiesleutel!B:B,"",0,1)</f>
        <v>Eastern Suburbs</v>
      </c>
      <c r="G15075" s="18">
        <v>4</v>
      </c>
      <c r="H15075" s="18">
        <v>2</v>
      </c>
    </row>
    <row r="15076" spans="1:8" x14ac:dyDescent="0.25">
      <c r="A15076" s="3" t="s">
        <v>2006</v>
      </c>
      <c r="B15076" s="5">
        <v>1405000</v>
      </c>
      <c r="C15076" t="s">
        <v>1902</v>
      </c>
      <c r="D15076" t="str">
        <f t="shared" si="237"/>
        <v>Townhouse</v>
      </c>
      <c r="E15076" t="s">
        <v>30</v>
      </c>
      <c r="F15076" t="str">
        <f>_xlfn.XLOOKUP(E15076,Geografiesleutel!A:A,Geografiesleutel!B:B,"",0,1)</f>
        <v>Northern Suburbs</v>
      </c>
      <c r="G15076" s="18">
        <v>3</v>
      </c>
      <c r="H15076" s="18">
        <v>2</v>
      </c>
    </row>
    <row r="15077" spans="1:8" x14ac:dyDescent="0.25">
      <c r="A15077" s="3" t="s">
        <v>715</v>
      </c>
      <c r="B15077" s="5">
        <v>550000</v>
      </c>
      <c r="C15077" t="s">
        <v>1901</v>
      </c>
      <c r="D15077" t="str">
        <f t="shared" si="237"/>
        <v>Townhouse</v>
      </c>
      <c r="E15077" t="s">
        <v>68</v>
      </c>
      <c r="F15077" t="str">
        <f>_xlfn.XLOOKUP(E15077,Geografiesleutel!A:A,Geografiesleutel!B:B,"",0,1)</f>
        <v>Northern Suburbs</v>
      </c>
      <c r="G15077" s="18">
        <v>2</v>
      </c>
      <c r="H15077" s="18">
        <v>1</v>
      </c>
    </row>
    <row r="15078" spans="1:8" x14ac:dyDescent="0.25">
      <c r="A15078" s="3" t="s">
        <v>1117</v>
      </c>
      <c r="B15078" s="5">
        <v>740000</v>
      </c>
      <c r="C15078" t="s">
        <v>1901</v>
      </c>
      <c r="D15078" t="str">
        <f t="shared" si="237"/>
        <v>Townhouse</v>
      </c>
      <c r="E15078" t="s">
        <v>16</v>
      </c>
      <c r="F15078" t="str">
        <f>_xlfn.XLOOKUP(E15078,Geografiesleutel!A:A,Geografiesleutel!B:B,"",0,1)</f>
        <v>Eastern Suburbs</v>
      </c>
      <c r="G15078" s="18">
        <v>2</v>
      </c>
      <c r="H15078" s="18">
        <v>1</v>
      </c>
    </row>
    <row r="15079" spans="1:8" x14ac:dyDescent="0.25">
      <c r="A15079" s="3" t="s">
        <v>861</v>
      </c>
      <c r="B15079" s="5">
        <v>1199000</v>
      </c>
      <c r="C15079" t="s">
        <v>1901</v>
      </c>
      <c r="D15079" t="str">
        <f t="shared" si="237"/>
        <v>Townhouse</v>
      </c>
      <c r="E15079" t="s">
        <v>70</v>
      </c>
      <c r="F15079" t="str">
        <f>_xlfn.XLOOKUP(E15079,Geografiesleutel!A:A,Geografiesleutel!B:B,"",0,1)</f>
        <v>Northern Suburbs</v>
      </c>
      <c r="G15079" s="18">
        <v>2</v>
      </c>
      <c r="H15079" s="18">
        <v>1</v>
      </c>
    </row>
    <row r="15080" spans="1:8" x14ac:dyDescent="0.25">
      <c r="A15080" s="3" t="s">
        <v>96</v>
      </c>
      <c r="B15080" s="5">
        <v>1995000</v>
      </c>
      <c r="C15080" t="s">
        <v>1901</v>
      </c>
      <c r="D15080" t="str">
        <f t="shared" si="237"/>
        <v>Townhouse</v>
      </c>
      <c r="E15080" t="s">
        <v>139</v>
      </c>
      <c r="F15080" t="str">
        <f>_xlfn.XLOOKUP(E15080,Geografiesleutel!A:A,Geografiesleutel!B:B,"",0,1)</f>
        <v>Eastern Suburbs</v>
      </c>
      <c r="G15080" s="18">
        <v>2</v>
      </c>
      <c r="H15080" s="18">
        <v>2</v>
      </c>
    </row>
    <row r="15081" spans="1:8" x14ac:dyDescent="0.25">
      <c r="A15081" s="3" t="s">
        <v>740</v>
      </c>
      <c r="B15081" s="5">
        <v>2960000</v>
      </c>
      <c r="C15081" t="s">
        <v>1901</v>
      </c>
      <c r="D15081" t="str">
        <f t="shared" si="237"/>
        <v>Townhouse</v>
      </c>
      <c r="E15081" t="s">
        <v>287</v>
      </c>
      <c r="F15081" t="str">
        <f>_xlfn.XLOOKUP(E15081,Geografiesleutel!A:A,Geografiesleutel!B:B,"",0,1)</f>
        <v>Agricultural Smallholdings</v>
      </c>
      <c r="G15081" s="18">
        <v>2</v>
      </c>
      <c r="H15081" s="18">
        <v>2</v>
      </c>
    </row>
    <row r="15082" spans="1:8" x14ac:dyDescent="0.25">
      <c r="A15082" s="3" t="s">
        <v>1638</v>
      </c>
      <c r="B15082" s="5">
        <v>615000</v>
      </c>
      <c r="C15082" t="s">
        <v>1901</v>
      </c>
      <c r="D15082" t="str">
        <f t="shared" si="237"/>
        <v>Townhouse</v>
      </c>
      <c r="E15082" t="s">
        <v>35</v>
      </c>
      <c r="F15082" t="str">
        <f>_xlfn.XLOOKUP(E15082,Geografiesleutel!A:A,Geografiesleutel!B:B,"",0,1)</f>
        <v>Northern Suburbs</v>
      </c>
      <c r="G15082" s="18">
        <v>2</v>
      </c>
      <c r="H15082" s="18">
        <v>1</v>
      </c>
    </row>
    <row r="15083" spans="1:8" x14ac:dyDescent="0.25">
      <c r="A15083" s="3" t="s">
        <v>639</v>
      </c>
      <c r="B15083" s="5">
        <v>1545000</v>
      </c>
      <c r="C15083" t="s">
        <v>1902</v>
      </c>
      <c r="D15083" t="str">
        <f t="shared" si="237"/>
        <v>Townhouse</v>
      </c>
      <c r="E15083" t="s">
        <v>141</v>
      </c>
      <c r="F15083" t="str">
        <f>_xlfn.XLOOKUP(E15083,Geografiesleutel!A:A,Geografiesleutel!B:B,"",0,1)</f>
        <v>Agricultural Smallholdings</v>
      </c>
      <c r="G15083" s="18">
        <v>3</v>
      </c>
      <c r="H15083" s="18">
        <v>2</v>
      </c>
    </row>
    <row r="15084" spans="1:8" x14ac:dyDescent="0.25">
      <c r="A15084" s="3" t="s">
        <v>1638</v>
      </c>
      <c r="B15084" s="5">
        <v>615000</v>
      </c>
      <c r="C15084" t="s">
        <v>1901</v>
      </c>
      <c r="D15084" t="str">
        <f t="shared" si="237"/>
        <v>Townhouse</v>
      </c>
      <c r="E15084" t="s">
        <v>35</v>
      </c>
      <c r="F15084" t="str">
        <f>_xlfn.XLOOKUP(E15084,Geografiesleutel!A:A,Geografiesleutel!B:B,"",0,1)</f>
        <v>Northern Suburbs</v>
      </c>
      <c r="G15084" s="18">
        <v>2</v>
      </c>
      <c r="H15084" s="18">
        <v>1</v>
      </c>
    </row>
    <row r="15085" spans="1:8" x14ac:dyDescent="0.25">
      <c r="A15085" s="3" t="s">
        <v>354</v>
      </c>
      <c r="B15085" s="5">
        <v>1780000</v>
      </c>
      <c r="C15085" t="s">
        <v>1902</v>
      </c>
      <c r="D15085" t="str">
        <f t="shared" si="237"/>
        <v>Townhouse</v>
      </c>
      <c r="E15085" t="s">
        <v>2007</v>
      </c>
      <c r="F15085" t="str">
        <f>_xlfn.XLOOKUP(E15085,Geografiesleutel!A:A,Geografiesleutel!B:B,"",0,1)</f>
        <v>CBD</v>
      </c>
      <c r="G15085" s="18">
        <v>3</v>
      </c>
      <c r="H15085" s="18">
        <v>4</v>
      </c>
    </row>
    <row r="15086" spans="1:8" x14ac:dyDescent="0.25">
      <c r="A15086" s="3" t="s">
        <v>767</v>
      </c>
      <c r="B15086" s="5">
        <v>580000</v>
      </c>
      <c r="C15086" t="s">
        <v>1901</v>
      </c>
      <c r="D15086" t="str">
        <f t="shared" si="237"/>
        <v>Townhouse</v>
      </c>
      <c r="E15086" t="s">
        <v>30</v>
      </c>
      <c r="F15086" t="str">
        <f>_xlfn.XLOOKUP(E15086,Geografiesleutel!A:A,Geografiesleutel!B:B,"",0,1)</f>
        <v>Northern Suburbs</v>
      </c>
      <c r="G15086" s="18">
        <v>2</v>
      </c>
      <c r="H15086" s="18">
        <v>1</v>
      </c>
    </row>
    <row r="15087" spans="1:8" x14ac:dyDescent="0.25">
      <c r="A15087" s="3" t="s">
        <v>296</v>
      </c>
      <c r="B15087" s="5">
        <v>795000</v>
      </c>
      <c r="C15087" t="s">
        <v>1901</v>
      </c>
      <c r="D15087" t="str">
        <f t="shared" si="237"/>
        <v>Townhouse</v>
      </c>
      <c r="E15087" t="s">
        <v>97</v>
      </c>
      <c r="F15087" t="str">
        <f>_xlfn.XLOOKUP(E15087,Geografiesleutel!A:A,Geografiesleutel!B:B,"",0,1)</f>
        <v>Northern Suburbs</v>
      </c>
      <c r="G15087" s="18">
        <v>2</v>
      </c>
      <c r="H15087" s="18">
        <v>1</v>
      </c>
    </row>
    <row r="15088" spans="1:8" x14ac:dyDescent="0.25">
      <c r="A15088" s="3" t="s">
        <v>468</v>
      </c>
      <c r="B15088" s="5">
        <v>699000</v>
      </c>
      <c r="C15088" t="s">
        <v>1901</v>
      </c>
      <c r="D15088" t="str">
        <f t="shared" si="237"/>
        <v>Townhouse</v>
      </c>
      <c r="E15088" t="s">
        <v>30</v>
      </c>
      <c r="F15088" t="str">
        <f>_xlfn.XLOOKUP(E15088,Geografiesleutel!A:A,Geografiesleutel!B:B,"",0,1)</f>
        <v>Northern Suburbs</v>
      </c>
      <c r="G15088" s="18">
        <v>2</v>
      </c>
      <c r="H15088" s="18">
        <v>1</v>
      </c>
    </row>
    <row r="15089" spans="1:8" x14ac:dyDescent="0.25">
      <c r="A15089" s="3" t="s">
        <v>280</v>
      </c>
      <c r="B15089" s="5">
        <v>1900000</v>
      </c>
      <c r="C15089" t="s">
        <v>1902</v>
      </c>
      <c r="D15089" t="str">
        <f t="shared" si="237"/>
        <v>Townhouse</v>
      </c>
      <c r="E15089" t="s">
        <v>46</v>
      </c>
      <c r="F15089" t="str">
        <f>_xlfn.XLOOKUP(E15089,Geografiesleutel!A:A,Geografiesleutel!B:B,"",0,1)</f>
        <v>Eastern Suburbs</v>
      </c>
      <c r="G15089" s="18">
        <v>3</v>
      </c>
      <c r="H15089" s="18" t="s">
        <v>2646</v>
      </c>
    </row>
    <row r="15090" spans="1:8" x14ac:dyDescent="0.25">
      <c r="A15090" s="3" t="s">
        <v>861</v>
      </c>
      <c r="B15090" s="5">
        <v>1199000</v>
      </c>
      <c r="C15090" t="s">
        <v>1913</v>
      </c>
      <c r="D15090" t="str">
        <f t="shared" si="237"/>
        <v>Townhouse</v>
      </c>
      <c r="E15090" t="s">
        <v>30</v>
      </c>
      <c r="F15090" t="str">
        <f>_xlfn.XLOOKUP(E15090,Geografiesleutel!A:A,Geografiesleutel!B:B,"",0,1)</f>
        <v>Northern Suburbs</v>
      </c>
      <c r="G15090" s="18">
        <v>1</v>
      </c>
      <c r="H15090" s="18">
        <v>1</v>
      </c>
    </row>
    <row r="15091" spans="1:8" x14ac:dyDescent="0.25">
      <c r="A15091" s="3" t="s">
        <v>1459</v>
      </c>
      <c r="B15091" s="5">
        <v>520000</v>
      </c>
      <c r="C15091" t="s">
        <v>1913</v>
      </c>
      <c r="D15091" t="str">
        <f t="shared" si="237"/>
        <v>Townhouse</v>
      </c>
      <c r="E15091" t="s">
        <v>220</v>
      </c>
      <c r="F15091" t="str">
        <f>_xlfn.XLOOKUP(E15091,Geografiesleutel!A:A,Geografiesleutel!B:B,"",0,1)</f>
        <v>Agricultural Smallholdings</v>
      </c>
      <c r="G15091" s="18">
        <v>1</v>
      </c>
      <c r="H15091" s="18">
        <v>1</v>
      </c>
    </row>
    <row r="15092" spans="1:8" x14ac:dyDescent="0.25">
      <c r="A15092" s="3" t="s">
        <v>43</v>
      </c>
      <c r="B15092" s="5">
        <v>2150000</v>
      </c>
      <c r="C15092" t="s">
        <v>1902</v>
      </c>
      <c r="D15092" t="str">
        <f t="shared" si="237"/>
        <v>Townhouse</v>
      </c>
      <c r="E15092" t="s">
        <v>46</v>
      </c>
      <c r="F15092" t="str">
        <f>_xlfn.XLOOKUP(E15092,Geografiesleutel!A:A,Geografiesleutel!B:B,"",0,1)</f>
        <v>Eastern Suburbs</v>
      </c>
      <c r="G15092" s="18">
        <v>3</v>
      </c>
      <c r="H15092" s="18" t="s">
        <v>2646</v>
      </c>
    </row>
    <row r="15093" spans="1:8" x14ac:dyDescent="0.25">
      <c r="A15093" s="3" t="s">
        <v>1630</v>
      </c>
      <c r="B15093" s="5">
        <v>1225000</v>
      </c>
      <c r="C15093" t="s">
        <v>1901</v>
      </c>
      <c r="D15093" t="str">
        <f t="shared" si="237"/>
        <v>Townhouse</v>
      </c>
      <c r="E15093" t="s">
        <v>285</v>
      </c>
      <c r="F15093" t="str">
        <f>_xlfn.XLOOKUP(E15093,Geografiesleutel!A:A,Geografiesleutel!B:B,"",0,1)</f>
        <v>Eastern Suburbs</v>
      </c>
      <c r="G15093" s="18">
        <v>2</v>
      </c>
      <c r="H15093" s="18">
        <v>2</v>
      </c>
    </row>
    <row r="15094" spans="1:8" x14ac:dyDescent="0.25">
      <c r="A15094" s="3" t="s">
        <v>671</v>
      </c>
      <c r="B15094" s="5">
        <v>3550000</v>
      </c>
      <c r="C15094" t="s">
        <v>1902</v>
      </c>
      <c r="D15094" t="str">
        <f t="shared" si="237"/>
        <v>Townhouse</v>
      </c>
      <c r="E15094" t="s">
        <v>326</v>
      </c>
      <c r="F15094" t="str">
        <f>_xlfn.XLOOKUP(E15094,Geografiesleutel!A:A,Geografiesleutel!B:B,"",0,1)</f>
        <v>Eastern Suburbs</v>
      </c>
      <c r="G15094" s="18">
        <v>3</v>
      </c>
      <c r="H15094" s="18">
        <v>3</v>
      </c>
    </row>
    <row r="15095" spans="1:8" x14ac:dyDescent="0.25">
      <c r="A15095" s="3" t="s">
        <v>349</v>
      </c>
      <c r="B15095" s="5">
        <v>825000</v>
      </c>
      <c r="C15095" t="s">
        <v>1901</v>
      </c>
      <c r="D15095" t="str">
        <f t="shared" si="237"/>
        <v>Townhouse</v>
      </c>
      <c r="E15095" t="s">
        <v>68</v>
      </c>
      <c r="F15095" t="str">
        <f>_xlfn.XLOOKUP(E15095,Geografiesleutel!A:A,Geografiesleutel!B:B,"",0,1)</f>
        <v>Northern Suburbs</v>
      </c>
      <c r="G15095" s="18">
        <v>2</v>
      </c>
      <c r="H15095" s="18">
        <v>1</v>
      </c>
    </row>
    <row r="15096" spans="1:8" x14ac:dyDescent="0.25">
      <c r="A15096" s="3" t="s">
        <v>2008</v>
      </c>
      <c r="B15096" s="5">
        <v>2325000</v>
      </c>
      <c r="C15096" t="s">
        <v>1902</v>
      </c>
      <c r="D15096" t="str">
        <f t="shared" si="237"/>
        <v>Townhouse</v>
      </c>
      <c r="E15096" t="s">
        <v>30</v>
      </c>
      <c r="F15096" t="str">
        <f>_xlfn.XLOOKUP(E15096,Geografiesleutel!A:A,Geografiesleutel!B:B,"",0,1)</f>
        <v>Northern Suburbs</v>
      </c>
      <c r="G15096" s="18">
        <v>3</v>
      </c>
      <c r="H15096" s="18" t="s">
        <v>2646</v>
      </c>
    </row>
    <row r="15097" spans="1:8" x14ac:dyDescent="0.25">
      <c r="A15097" s="3" t="s">
        <v>274</v>
      </c>
      <c r="B15097" s="5">
        <v>850000</v>
      </c>
      <c r="C15097" t="s">
        <v>1913</v>
      </c>
      <c r="D15097" t="str">
        <f t="shared" si="237"/>
        <v>Townhouse</v>
      </c>
      <c r="E15097" t="s">
        <v>30</v>
      </c>
      <c r="F15097" t="str">
        <f>_xlfn.XLOOKUP(E15097,Geografiesleutel!A:A,Geografiesleutel!B:B,"",0,1)</f>
        <v>Northern Suburbs</v>
      </c>
      <c r="G15097" s="18">
        <v>1</v>
      </c>
      <c r="H15097" s="18">
        <v>1</v>
      </c>
    </row>
    <row r="15098" spans="1:8" x14ac:dyDescent="0.25">
      <c r="A15098" s="3" t="s">
        <v>61</v>
      </c>
      <c r="B15098" s="5">
        <v>2200000</v>
      </c>
      <c r="C15098" t="s">
        <v>1902</v>
      </c>
      <c r="D15098" t="str">
        <f t="shared" si="237"/>
        <v>Townhouse</v>
      </c>
      <c r="E15098" t="s">
        <v>681</v>
      </c>
      <c r="F15098" t="str">
        <f>_xlfn.XLOOKUP(E15098,Geografiesleutel!A:A,Geografiesleutel!B:B,"",0,1)</f>
        <v>Eastern Suburbs</v>
      </c>
      <c r="G15098" s="18">
        <v>3</v>
      </c>
      <c r="H15098" s="18">
        <v>2</v>
      </c>
    </row>
    <row r="15099" spans="1:8" x14ac:dyDescent="0.25">
      <c r="A15099" s="3" t="s">
        <v>747</v>
      </c>
      <c r="B15099" s="5">
        <v>830000</v>
      </c>
      <c r="C15099" t="s">
        <v>1901</v>
      </c>
      <c r="D15099" t="str">
        <f t="shared" si="237"/>
        <v>Townhouse</v>
      </c>
      <c r="E15099" t="s">
        <v>141</v>
      </c>
      <c r="F15099" t="str">
        <f>_xlfn.XLOOKUP(E15099,Geografiesleutel!A:A,Geografiesleutel!B:B,"",0,1)</f>
        <v>Agricultural Smallholdings</v>
      </c>
      <c r="G15099" s="18">
        <v>2</v>
      </c>
      <c r="H15099" s="18">
        <v>1</v>
      </c>
    </row>
    <row r="15100" spans="1:8" x14ac:dyDescent="0.25">
      <c r="A15100" s="3" t="s">
        <v>427</v>
      </c>
      <c r="B15100" s="5">
        <v>2195000</v>
      </c>
      <c r="C15100" t="s">
        <v>1902</v>
      </c>
      <c r="D15100" t="str">
        <f t="shared" si="237"/>
        <v>Townhouse</v>
      </c>
      <c r="E15100" t="s">
        <v>16</v>
      </c>
      <c r="F15100" t="str">
        <f>_xlfn.XLOOKUP(E15100,Geografiesleutel!A:A,Geografiesleutel!B:B,"",0,1)</f>
        <v>Eastern Suburbs</v>
      </c>
      <c r="G15100" s="18">
        <v>3</v>
      </c>
      <c r="H15100" s="18">
        <v>2</v>
      </c>
    </row>
    <row r="15101" spans="1:8" x14ac:dyDescent="0.25">
      <c r="A15101" s="3" t="s">
        <v>861</v>
      </c>
      <c r="B15101" s="5">
        <v>1199000</v>
      </c>
      <c r="C15101" t="s">
        <v>1901</v>
      </c>
      <c r="D15101" t="str">
        <f t="shared" si="237"/>
        <v>Townhouse</v>
      </c>
      <c r="E15101" t="s">
        <v>97</v>
      </c>
      <c r="F15101" t="str">
        <f>_xlfn.XLOOKUP(E15101,Geografiesleutel!A:A,Geografiesleutel!B:B,"",0,1)</f>
        <v>Northern Suburbs</v>
      </c>
      <c r="G15101" s="18">
        <v>2</v>
      </c>
      <c r="H15101" s="18">
        <v>2</v>
      </c>
    </row>
    <row r="15102" spans="1:8" x14ac:dyDescent="0.25">
      <c r="A15102" s="3" t="s">
        <v>170</v>
      </c>
      <c r="B15102" s="5">
        <v>1150000</v>
      </c>
      <c r="C15102" t="s">
        <v>1901</v>
      </c>
      <c r="D15102" t="str">
        <f t="shared" si="237"/>
        <v>Townhouse</v>
      </c>
      <c r="E15102" t="s">
        <v>324</v>
      </c>
      <c r="F15102" t="str">
        <f>_xlfn.XLOOKUP(E15102,Geografiesleutel!A:A,Geografiesleutel!B:B,"",0,1)</f>
        <v>Eastern Suburbs</v>
      </c>
      <c r="G15102" s="18">
        <v>2</v>
      </c>
      <c r="H15102" s="18">
        <v>2</v>
      </c>
    </row>
    <row r="15103" spans="1:8" x14ac:dyDescent="0.25">
      <c r="A15103" s="3" t="s">
        <v>586</v>
      </c>
      <c r="B15103" s="5">
        <v>945000</v>
      </c>
      <c r="C15103" t="s">
        <v>1913</v>
      </c>
      <c r="D15103" t="str">
        <f t="shared" si="237"/>
        <v>Townhouse</v>
      </c>
      <c r="E15103" t="s">
        <v>46</v>
      </c>
      <c r="F15103" t="str">
        <f>_xlfn.XLOOKUP(E15103,Geografiesleutel!A:A,Geografiesleutel!B:B,"",0,1)</f>
        <v>Eastern Suburbs</v>
      </c>
      <c r="G15103" s="18">
        <v>1</v>
      </c>
      <c r="H15103" s="18">
        <v>1</v>
      </c>
    </row>
    <row r="15104" spans="1:8" x14ac:dyDescent="0.25">
      <c r="A15104" s="3" t="s">
        <v>251</v>
      </c>
      <c r="B15104" s="5">
        <v>1899000</v>
      </c>
      <c r="C15104" t="s">
        <v>1901</v>
      </c>
      <c r="D15104" t="str">
        <f t="shared" si="237"/>
        <v>Townhouse</v>
      </c>
      <c r="E15104" t="s">
        <v>46</v>
      </c>
      <c r="F15104" t="str">
        <f>_xlfn.XLOOKUP(E15104,Geografiesleutel!A:A,Geografiesleutel!B:B,"",0,1)</f>
        <v>Eastern Suburbs</v>
      </c>
      <c r="G15104" s="18">
        <v>2</v>
      </c>
      <c r="H15104" s="18">
        <v>2</v>
      </c>
    </row>
    <row r="15105" spans="1:8" x14ac:dyDescent="0.25">
      <c r="A15105" s="3" t="s">
        <v>475</v>
      </c>
      <c r="B15105" s="5">
        <v>3595000</v>
      </c>
      <c r="C15105" t="s">
        <v>1903</v>
      </c>
      <c r="D15105" t="str">
        <f t="shared" si="237"/>
        <v>Townhouse</v>
      </c>
      <c r="E15105" t="s">
        <v>306</v>
      </c>
      <c r="F15105" t="str">
        <f>_xlfn.XLOOKUP(E15105,Geografiesleutel!A:A,Geografiesleutel!B:B,"",0,1)</f>
        <v>Eastern Suburbs</v>
      </c>
      <c r="G15105" s="18">
        <v>4</v>
      </c>
      <c r="H15105" s="18">
        <v>4</v>
      </c>
    </row>
    <row r="15106" spans="1:8" x14ac:dyDescent="0.25">
      <c r="A15106" s="3" t="s">
        <v>34</v>
      </c>
      <c r="B15106" s="5">
        <v>1650000</v>
      </c>
      <c r="C15106" t="s">
        <v>1902</v>
      </c>
      <c r="D15106" t="str">
        <f t="shared" si="237"/>
        <v>Townhouse</v>
      </c>
      <c r="E15106" t="s">
        <v>46</v>
      </c>
      <c r="F15106" t="str">
        <f>_xlfn.XLOOKUP(E15106,Geografiesleutel!A:A,Geografiesleutel!B:B,"",0,1)</f>
        <v>Eastern Suburbs</v>
      </c>
      <c r="G15106" s="18">
        <v>3</v>
      </c>
      <c r="H15106" s="18">
        <v>2</v>
      </c>
    </row>
    <row r="15107" spans="1:8" x14ac:dyDescent="0.25">
      <c r="A15107" s="3" t="s">
        <v>1751</v>
      </c>
      <c r="B15107" s="5">
        <v>754000</v>
      </c>
      <c r="C15107" t="s">
        <v>1901</v>
      </c>
      <c r="D15107" t="str">
        <f t="shared" si="237"/>
        <v>Townhouse</v>
      </c>
      <c r="E15107" t="s">
        <v>141</v>
      </c>
      <c r="F15107" t="str">
        <f>_xlfn.XLOOKUP(E15107,Geografiesleutel!A:A,Geografiesleutel!B:B,"",0,1)</f>
        <v>Agricultural Smallholdings</v>
      </c>
      <c r="G15107" s="18">
        <v>2</v>
      </c>
      <c r="H15107" s="18">
        <v>1</v>
      </c>
    </row>
    <row r="15108" spans="1:8" x14ac:dyDescent="0.25">
      <c r="A15108" s="3" t="s">
        <v>475</v>
      </c>
      <c r="B15108" s="5">
        <v>3595000</v>
      </c>
      <c r="C15108" t="s">
        <v>1903</v>
      </c>
      <c r="D15108" t="str">
        <f t="shared" si="237"/>
        <v>Townhouse</v>
      </c>
      <c r="E15108" t="s">
        <v>306</v>
      </c>
      <c r="F15108" t="str">
        <f>_xlfn.XLOOKUP(E15108,Geografiesleutel!A:A,Geografiesleutel!B:B,"",0,1)</f>
        <v>Eastern Suburbs</v>
      </c>
      <c r="G15108" s="18">
        <v>4</v>
      </c>
      <c r="H15108" s="18">
        <v>4</v>
      </c>
    </row>
    <row r="15109" spans="1:8" x14ac:dyDescent="0.25">
      <c r="A15109" s="3" t="s">
        <v>724</v>
      </c>
      <c r="B15109" s="5">
        <v>1495000</v>
      </c>
      <c r="C15109" t="s">
        <v>1902</v>
      </c>
      <c r="D15109" t="str">
        <f t="shared" si="237"/>
        <v>Townhouse</v>
      </c>
      <c r="E15109" t="s">
        <v>141</v>
      </c>
      <c r="F15109" t="str">
        <f>_xlfn.XLOOKUP(E15109,Geografiesleutel!A:A,Geografiesleutel!B:B,"",0,1)</f>
        <v>Agricultural Smallholdings</v>
      </c>
      <c r="G15109" s="18">
        <v>3</v>
      </c>
      <c r="H15109" s="18">
        <v>2</v>
      </c>
    </row>
    <row r="15110" spans="1:8" x14ac:dyDescent="0.25">
      <c r="A15110" s="3" t="s">
        <v>1519</v>
      </c>
      <c r="B15110" s="5">
        <v>735000</v>
      </c>
      <c r="C15110" t="s">
        <v>1902</v>
      </c>
      <c r="D15110" t="str">
        <f t="shared" si="237"/>
        <v>Townhouse</v>
      </c>
      <c r="E15110" t="s">
        <v>264</v>
      </c>
      <c r="F15110" t="str">
        <f>_xlfn.XLOOKUP(E15110,Geografiesleutel!A:A,Geografiesleutel!B:B,"",0,1)</f>
        <v>Eastern Suburbs</v>
      </c>
      <c r="G15110" s="18">
        <v>3</v>
      </c>
      <c r="H15110" s="18">
        <v>2</v>
      </c>
    </row>
    <row r="15111" spans="1:8" x14ac:dyDescent="0.25">
      <c r="A15111" s="3" t="s">
        <v>1108</v>
      </c>
      <c r="B15111" s="5">
        <v>670000</v>
      </c>
      <c r="C15111" t="s">
        <v>1901</v>
      </c>
      <c r="D15111" t="str">
        <f t="shared" si="237"/>
        <v>Townhouse</v>
      </c>
      <c r="E15111" t="s">
        <v>227</v>
      </c>
      <c r="F15111" t="str">
        <f>_xlfn.XLOOKUP(E15111,Geografiesleutel!A:A,Geografiesleutel!B:B,"",0,1)</f>
        <v>Western Suburbs</v>
      </c>
      <c r="G15111" s="18">
        <v>2</v>
      </c>
      <c r="H15111" s="18">
        <v>1</v>
      </c>
    </row>
    <row r="15112" spans="1:8" x14ac:dyDescent="0.25">
      <c r="A15112" s="3" t="s">
        <v>130</v>
      </c>
      <c r="B15112" s="5">
        <v>1270000</v>
      </c>
      <c r="C15112" t="s">
        <v>1901</v>
      </c>
      <c r="D15112" t="str">
        <f t="shared" si="237"/>
        <v>Townhouse</v>
      </c>
      <c r="E15112" t="s">
        <v>562</v>
      </c>
      <c r="F15112" t="str">
        <f>_xlfn.XLOOKUP(E15112,Geografiesleutel!A:A,Geografiesleutel!B:B,"",0,1)</f>
        <v>CBD</v>
      </c>
      <c r="G15112" s="18">
        <v>2</v>
      </c>
      <c r="H15112" s="18">
        <v>2</v>
      </c>
    </row>
    <row r="15113" spans="1:8" x14ac:dyDescent="0.25">
      <c r="A15113" s="3" t="s">
        <v>1519</v>
      </c>
      <c r="B15113" s="5">
        <v>735000</v>
      </c>
      <c r="C15113" t="s">
        <v>1901</v>
      </c>
      <c r="D15113" t="str">
        <f t="shared" si="237"/>
        <v>Townhouse</v>
      </c>
      <c r="E15113" t="s">
        <v>46</v>
      </c>
      <c r="F15113" t="str">
        <f>_xlfn.XLOOKUP(E15113,Geografiesleutel!A:A,Geografiesleutel!B:B,"",0,1)</f>
        <v>Eastern Suburbs</v>
      </c>
      <c r="G15113" s="18">
        <v>2</v>
      </c>
      <c r="H15113" s="18">
        <v>1</v>
      </c>
    </row>
    <row r="15114" spans="1:8" x14ac:dyDescent="0.25">
      <c r="A15114" s="3" t="s">
        <v>715</v>
      </c>
      <c r="B15114" s="5">
        <v>550000</v>
      </c>
      <c r="C15114" t="s">
        <v>1913</v>
      </c>
      <c r="D15114" t="str">
        <f t="shared" si="237"/>
        <v>Townhouse</v>
      </c>
      <c r="E15114" t="s">
        <v>227</v>
      </c>
      <c r="F15114" t="str">
        <f>_xlfn.XLOOKUP(E15114,Geografiesleutel!A:A,Geografiesleutel!B:B,"",0,1)</f>
        <v>Western Suburbs</v>
      </c>
      <c r="G15114" s="18">
        <v>1</v>
      </c>
      <c r="H15114" s="18">
        <v>1</v>
      </c>
    </row>
    <row r="15115" spans="1:8" x14ac:dyDescent="0.25">
      <c r="A15115" s="3" t="s">
        <v>89</v>
      </c>
      <c r="B15115" s="5">
        <v>2350000</v>
      </c>
      <c r="C15115" t="s">
        <v>1902</v>
      </c>
      <c r="D15115" t="str">
        <f t="shared" si="237"/>
        <v>Townhouse</v>
      </c>
      <c r="E15115" t="s">
        <v>46</v>
      </c>
      <c r="F15115" t="str">
        <f>_xlfn.XLOOKUP(E15115,Geografiesleutel!A:A,Geografiesleutel!B:B,"",0,1)</f>
        <v>Eastern Suburbs</v>
      </c>
      <c r="G15115" s="18">
        <v>3</v>
      </c>
      <c r="H15115" s="18">
        <v>2</v>
      </c>
    </row>
    <row r="15116" spans="1:8" x14ac:dyDescent="0.25">
      <c r="A15116" s="3" t="s">
        <v>457</v>
      </c>
      <c r="B15116" s="5">
        <v>1395000</v>
      </c>
      <c r="C15116" t="s">
        <v>1901</v>
      </c>
      <c r="D15116" t="str">
        <f t="shared" si="237"/>
        <v>Townhouse</v>
      </c>
      <c r="E15116" t="s">
        <v>46</v>
      </c>
      <c r="F15116" t="str">
        <f>_xlfn.XLOOKUP(E15116,Geografiesleutel!A:A,Geografiesleutel!B:B,"",0,1)</f>
        <v>Eastern Suburbs</v>
      </c>
      <c r="G15116" s="18">
        <v>2</v>
      </c>
      <c r="H15116" s="18">
        <v>1</v>
      </c>
    </row>
    <row r="15117" spans="1:8" x14ac:dyDescent="0.25">
      <c r="A15117" s="3" t="s">
        <v>656</v>
      </c>
      <c r="B15117" s="5">
        <v>1060000</v>
      </c>
      <c r="C15117" t="s">
        <v>1902</v>
      </c>
      <c r="D15117" t="str">
        <f t="shared" ref="D15117:D15180" si="238">TRIM(RIGHT(SUBSTITUTE(C15117," ",REPT(" ",LEN(C15117))),LEN(C15117)))</f>
        <v>Townhouse</v>
      </c>
      <c r="E15117" t="s">
        <v>110</v>
      </c>
      <c r="F15117" t="str">
        <f>_xlfn.XLOOKUP(E15117,Geografiesleutel!A:A,Geografiesleutel!B:B,"",0,1)</f>
        <v>Eastern Suburbs</v>
      </c>
      <c r="G15117" s="18">
        <v>3</v>
      </c>
      <c r="H15117" s="18">
        <v>1</v>
      </c>
    </row>
    <row r="15118" spans="1:8" x14ac:dyDescent="0.25">
      <c r="A15118" s="3" t="s">
        <v>446</v>
      </c>
      <c r="B15118" s="5">
        <v>900000</v>
      </c>
      <c r="C15118" t="s">
        <v>1901</v>
      </c>
      <c r="D15118" t="str">
        <f t="shared" si="238"/>
        <v>Townhouse</v>
      </c>
      <c r="E15118" t="s">
        <v>86</v>
      </c>
      <c r="F15118" t="str">
        <f>_xlfn.XLOOKUP(E15118,Geografiesleutel!A:A,Geografiesleutel!B:B,"",0,1)</f>
        <v>Eastern Suburbs</v>
      </c>
      <c r="G15118" s="18">
        <v>2</v>
      </c>
      <c r="H15118" s="18">
        <v>1</v>
      </c>
    </row>
    <row r="15119" spans="1:8" x14ac:dyDescent="0.25">
      <c r="A15119" s="3" t="s">
        <v>135</v>
      </c>
      <c r="B15119" s="5">
        <v>1580000</v>
      </c>
      <c r="C15119" t="s">
        <v>1902</v>
      </c>
      <c r="D15119" t="str">
        <f t="shared" si="238"/>
        <v>Townhouse</v>
      </c>
      <c r="E15119" t="s">
        <v>855</v>
      </c>
      <c r="F15119" t="str">
        <f>_xlfn.XLOOKUP(E15119,Geografiesleutel!A:A,Geografiesleutel!B:B,"",0,1)</f>
        <v>Agricultural Smallholdings</v>
      </c>
      <c r="G15119" s="18">
        <v>3</v>
      </c>
      <c r="H15119" s="18">
        <v>2</v>
      </c>
    </row>
    <row r="15120" spans="1:8" x14ac:dyDescent="0.25">
      <c r="A15120" s="3" t="s">
        <v>183</v>
      </c>
      <c r="B15120" s="5">
        <v>1250000</v>
      </c>
      <c r="C15120" t="s">
        <v>1901</v>
      </c>
      <c r="D15120" t="str">
        <f t="shared" si="238"/>
        <v>Townhouse</v>
      </c>
      <c r="E15120" t="s">
        <v>264</v>
      </c>
      <c r="F15120" t="str">
        <f>_xlfn.XLOOKUP(E15120,Geografiesleutel!A:A,Geografiesleutel!B:B,"",0,1)</f>
        <v>Eastern Suburbs</v>
      </c>
      <c r="G15120" s="18">
        <v>2</v>
      </c>
      <c r="H15120" s="18">
        <v>2</v>
      </c>
    </row>
    <row r="15121" spans="1:8" x14ac:dyDescent="0.25">
      <c r="A15121" s="3" t="s">
        <v>274</v>
      </c>
      <c r="B15121" s="5">
        <v>850000</v>
      </c>
      <c r="C15121" t="s">
        <v>1901</v>
      </c>
      <c r="D15121" t="str">
        <f t="shared" si="238"/>
        <v>Townhouse</v>
      </c>
      <c r="E15121" t="s">
        <v>62</v>
      </c>
      <c r="F15121" t="str">
        <f>_xlfn.XLOOKUP(E15121,Geografiesleutel!A:A,Geografiesleutel!B:B,"",0,1)</f>
        <v>Northern Suburbs</v>
      </c>
      <c r="G15121" s="18">
        <v>2</v>
      </c>
      <c r="H15121" s="18" t="s">
        <v>2650</v>
      </c>
    </row>
    <row r="15122" spans="1:8" x14ac:dyDescent="0.25">
      <c r="A15122" s="3" t="s">
        <v>390</v>
      </c>
      <c r="B15122" s="5">
        <v>1170000</v>
      </c>
      <c r="C15122" t="s">
        <v>1902</v>
      </c>
      <c r="D15122" t="str">
        <f t="shared" si="238"/>
        <v>Townhouse</v>
      </c>
      <c r="E15122" t="s">
        <v>136</v>
      </c>
      <c r="F15122" t="str">
        <f>_xlfn.XLOOKUP(E15122,Geografiesleutel!A:A,Geografiesleutel!B:B,"",0,1)</f>
        <v>Eastern Suburbs</v>
      </c>
      <c r="G15122" s="18">
        <v>3</v>
      </c>
      <c r="H15122" s="18">
        <v>2</v>
      </c>
    </row>
    <row r="15123" spans="1:8" x14ac:dyDescent="0.25">
      <c r="A15123" s="3" t="s">
        <v>724</v>
      </c>
      <c r="B15123" s="5">
        <v>1495000</v>
      </c>
      <c r="C15123" t="s">
        <v>1902</v>
      </c>
      <c r="D15123" t="str">
        <f t="shared" si="238"/>
        <v>Townhouse</v>
      </c>
      <c r="E15123" t="s">
        <v>28</v>
      </c>
      <c r="F15123" t="str">
        <f>_xlfn.XLOOKUP(E15123,Geografiesleutel!A:A,Geografiesleutel!B:B,"",0,1)</f>
        <v>Eastern Suburbs</v>
      </c>
      <c r="G15123" s="18">
        <v>3</v>
      </c>
      <c r="H15123" s="18">
        <v>2</v>
      </c>
    </row>
    <row r="15124" spans="1:8" x14ac:dyDescent="0.25">
      <c r="A15124" s="3" t="s">
        <v>216</v>
      </c>
      <c r="B15124" s="5">
        <v>1100000</v>
      </c>
      <c r="C15124" t="s">
        <v>1902</v>
      </c>
      <c r="D15124" t="str">
        <f t="shared" si="238"/>
        <v>Townhouse</v>
      </c>
      <c r="E15124" t="s">
        <v>52</v>
      </c>
      <c r="F15124" t="str">
        <f>_xlfn.XLOOKUP(E15124,Geografiesleutel!A:A,Geografiesleutel!B:B,"",0,1)</f>
        <v>Northern Suburbs</v>
      </c>
      <c r="G15124" s="18">
        <v>3</v>
      </c>
      <c r="H15124" s="18">
        <v>2</v>
      </c>
    </row>
    <row r="15125" spans="1:8" x14ac:dyDescent="0.25">
      <c r="A15125" s="3" t="s">
        <v>268</v>
      </c>
      <c r="B15125" s="5">
        <v>1800000</v>
      </c>
      <c r="C15125" t="s">
        <v>1901</v>
      </c>
      <c r="D15125" t="str">
        <f t="shared" si="238"/>
        <v>Townhouse</v>
      </c>
      <c r="E15125" t="s">
        <v>233</v>
      </c>
      <c r="F15125" t="str">
        <f>_xlfn.XLOOKUP(E15125,Geografiesleutel!A:A,Geografiesleutel!B:B,"",0,1)</f>
        <v>Eastern Suburbs</v>
      </c>
      <c r="G15125" s="18">
        <v>2</v>
      </c>
      <c r="H15125" s="18">
        <v>2</v>
      </c>
    </row>
    <row r="15126" spans="1:8" x14ac:dyDescent="0.25">
      <c r="A15126" s="3" t="s">
        <v>133</v>
      </c>
      <c r="B15126" s="5">
        <v>1850000</v>
      </c>
      <c r="C15126" t="s">
        <v>1902</v>
      </c>
      <c r="D15126" t="str">
        <f t="shared" si="238"/>
        <v>Townhouse</v>
      </c>
      <c r="E15126" t="s">
        <v>30</v>
      </c>
      <c r="F15126" t="str">
        <f>_xlfn.XLOOKUP(E15126,Geografiesleutel!A:A,Geografiesleutel!B:B,"",0,1)</f>
        <v>Northern Suburbs</v>
      </c>
      <c r="G15126" s="18">
        <v>3</v>
      </c>
      <c r="H15126" s="18" t="s">
        <v>2646</v>
      </c>
    </row>
    <row r="15127" spans="1:8" x14ac:dyDescent="0.25">
      <c r="A15127" s="3" t="s">
        <v>719</v>
      </c>
      <c r="B15127" s="5">
        <v>775000</v>
      </c>
      <c r="C15127" t="s">
        <v>1901</v>
      </c>
      <c r="D15127" t="str">
        <f t="shared" si="238"/>
        <v>Townhouse</v>
      </c>
      <c r="E15127" t="s">
        <v>18</v>
      </c>
      <c r="F15127" t="str">
        <f>_xlfn.XLOOKUP(E15127,Geografiesleutel!A:A,Geografiesleutel!B:B,"",0,1)</f>
        <v>Agricultural Smallholdings</v>
      </c>
      <c r="G15127" s="18">
        <v>2</v>
      </c>
      <c r="H15127" s="18">
        <v>1</v>
      </c>
    </row>
    <row r="15128" spans="1:8" x14ac:dyDescent="0.25">
      <c r="A15128" s="3" t="s">
        <v>192</v>
      </c>
      <c r="B15128" s="5">
        <v>1499000</v>
      </c>
      <c r="C15128" t="s">
        <v>1902</v>
      </c>
      <c r="D15128" t="str">
        <f t="shared" si="238"/>
        <v>Townhouse</v>
      </c>
      <c r="E15128" t="s">
        <v>35</v>
      </c>
      <c r="F15128" t="str">
        <f>_xlfn.XLOOKUP(E15128,Geografiesleutel!A:A,Geografiesleutel!B:B,"",0,1)</f>
        <v>Northern Suburbs</v>
      </c>
      <c r="G15128" s="18">
        <v>3</v>
      </c>
      <c r="H15128" s="18">
        <v>2</v>
      </c>
    </row>
    <row r="15129" spans="1:8" x14ac:dyDescent="0.25">
      <c r="A15129" s="3" t="s">
        <v>148</v>
      </c>
      <c r="B15129" s="5">
        <v>1799000</v>
      </c>
      <c r="C15129" t="s">
        <v>1901</v>
      </c>
      <c r="D15129" t="str">
        <f t="shared" si="238"/>
        <v>Townhouse</v>
      </c>
      <c r="E15129" t="s">
        <v>209</v>
      </c>
      <c r="F15129" t="str">
        <f>_xlfn.XLOOKUP(E15129,Geografiesleutel!A:A,Geografiesleutel!B:B,"",0,1)</f>
        <v>Eastern Suburbs</v>
      </c>
      <c r="G15129" s="18">
        <v>2</v>
      </c>
      <c r="H15129" s="18">
        <v>2</v>
      </c>
    </row>
    <row r="15130" spans="1:8" x14ac:dyDescent="0.25">
      <c r="A15130" s="3" t="s">
        <v>2009</v>
      </c>
      <c r="B15130" s="5">
        <v>1457000</v>
      </c>
      <c r="C15130" t="s">
        <v>1902</v>
      </c>
      <c r="D15130" t="str">
        <f t="shared" si="238"/>
        <v>Townhouse</v>
      </c>
      <c r="E15130" t="s">
        <v>30</v>
      </c>
      <c r="F15130" t="str">
        <f>_xlfn.XLOOKUP(E15130,Geografiesleutel!A:A,Geografiesleutel!B:B,"",0,1)</f>
        <v>Northern Suburbs</v>
      </c>
      <c r="G15130" s="18">
        <v>3</v>
      </c>
      <c r="H15130" s="18">
        <v>2</v>
      </c>
    </row>
    <row r="15131" spans="1:8" x14ac:dyDescent="0.25">
      <c r="A15131" s="3" t="s">
        <v>1117</v>
      </c>
      <c r="B15131" s="5">
        <v>740000</v>
      </c>
      <c r="C15131" t="s">
        <v>1913</v>
      </c>
      <c r="D15131" t="str">
        <f t="shared" si="238"/>
        <v>Townhouse</v>
      </c>
      <c r="E15131" t="s">
        <v>368</v>
      </c>
      <c r="F15131" t="str">
        <f>_xlfn.XLOOKUP(E15131,Geografiesleutel!A:A,Geografiesleutel!B:B,"",0,1)</f>
        <v>Eastern Suburbs</v>
      </c>
      <c r="G15131" s="18">
        <v>1</v>
      </c>
      <c r="H15131" s="18">
        <v>1</v>
      </c>
    </row>
    <row r="15132" spans="1:8" x14ac:dyDescent="0.25">
      <c r="A15132" s="3" t="s">
        <v>457</v>
      </c>
      <c r="B15132" s="5">
        <v>1395000</v>
      </c>
      <c r="C15132" t="s">
        <v>1901</v>
      </c>
      <c r="D15132" t="str">
        <f t="shared" si="238"/>
        <v>Townhouse</v>
      </c>
      <c r="E15132" t="s">
        <v>46</v>
      </c>
      <c r="F15132" t="str">
        <f>_xlfn.XLOOKUP(E15132,Geografiesleutel!A:A,Geografiesleutel!B:B,"",0,1)</f>
        <v>Eastern Suburbs</v>
      </c>
      <c r="G15132" s="18">
        <v>2</v>
      </c>
      <c r="H15132" s="18">
        <v>1</v>
      </c>
    </row>
    <row r="15133" spans="1:8" x14ac:dyDescent="0.25">
      <c r="A15133" s="3" t="s">
        <v>43</v>
      </c>
      <c r="B15133" s="5">
        <v>2150000</v>
      </c>
      <c r="C15133" t="s">
        <v>1902</v>
      </c>
      <c r="D15133" t="str">
        <f t="shared" si="238"/>
        <v>Townhouse</v>
      </c>
      <c r="E15133" t="s">
        <v>190</v>
      </c>
      <c r="F15133" t="str">
        <f>_xlfn.XLOOKUP(E15133,Geografiesleutel!A:A,Geografiesleutel!B:B,"",0,1)</f>
        <v>Eastern Suburbs</v>
      </c>
      <c r="G15133" s="18">
        <v>3</v>
      </c>
      <c r="H15133" s="18">
        <v>2</v>
      </c>
    </row>
    <row r="15134" spans="1:8" x14ac:dyDescent="0.25">
      <c r="A15134" s="3" t="s">
        <v>436</v>
      </c>
      <c r="B15134" s="5">
        <v>1480000</v>
      </c>
      <c r="C15134" t="s">
        <v>1902</v>
      </c>
      <c r="D15134" t="str">
        <f t="shared" si="238"/>
        <v>Townhouse</v>
      </c>
      <c r="E15134" t="s">
        <v>112</v>
      </c>
      <c r="F15134" t="str">
        <f>_xlfn.XLOOKUP(E15134,Geografiesleutel!A:A,Geografiesleutel!B:B,"",0,1)</f>
        <v>Northern Suburbs</v>
      </c>
      <c r="G15134" s="18">
        <v>3</v>
      </c>
      <c r="H15134" s="18">
        <v>2</v>
      </c>
    </row>
    <row r="15135" spans="1:8" x14ac:dyDescent="0.25">
      <c r="A15135" s="3" t="s">
        <v>446</v>
      </c>
      <c r="B15135" s="5">
        <v>900000</v>
      </c>
      <c r="C15135" t="s">
        <v>1901</v>
      </c>
      <c r="D15135" t="str">
        <f t="shared" si="238"/>
        <v>Townhouse</v>
      </c>
      <c r="E15135" t="s">
        <v>70</v>
      </c>
      <c r="F15135" t="str">
        <f>_xlfn.XLOOKUP(E15135,Geografiesleutel!A:A,Geografiesleutel!B:B,"",0,1)</f>
        <v>Northern Suburbs</v>
      </c>
      <c r="G15135" s="18">
        <v>2</v>
      </c>
      <c r="H15135" s="18">
        <v>1</v>
      </c>
    </row>
    <row r="15136" spans="1:8" x14ac:dyDescent="0.25">
      <c r="A15136" s="3" t="s">
        <v>53</v>
      </c>
      <c r="B15136" s="5">
        <v>899000</v>
      </c>
      <c r="C15136" t="s">
        <v>1901</v>
      </c>
      <c r="D15136" t="str">
        <f t="shared" si="238"/>
        <v>Townhouse</v>
      </c>
      <c r="E15136" t="s">
        <v>141</v>
      </c>
      <c r="F15136" t="str">
        <f>_xlfn.XLOOKUP(E15136,Geografiesleutel!A:A,Geografiesleutel!B:B,"",0,1)</f>
        <v>Agricultural Smallholdings</v>
      </c>
      <c r="G15136" s="18">
        <v>2</v>
      </c>
      <c r="H15136" s="18">
        <v>1</v>
      </c>
    </row>
    <row r="15137" spans="1:8" x14ac:dyDescent="0.25">
      <c r="A15137" s="3" t="s">
        <v>219</v>
      </c>
      <c r="B15137" s="5">
        <v>1050000</v>
      </c>
      <c r="C15137" t="s">
        <v>1901</v>
      </c>
      <c r="D15137" t="str">
        <f t="shared" si="238"/>
        <v>Townhouse</v>
      </c>
      <c r="E15137" t="s">
        <v>118</v>
      </c>
      <c r="F15137" t="str">
        <f>_xlfn.XLOOKUP(E15137,Geografiesleutel!A:A,Geografiesleutel!B:B,"",0,1)</f>
        <v>Northern Suburbs</v>
      </c>
      <c r="G15137" s="18">
        <v>2</v>
      </c>
      <c r="H15137" s="18">
        <v>1</v>
      </c>
    </row>
    <row r="15138" spans="1:8" x14ac:dyDescent="0.25">
      <c r="A15138" s="3" t="s">
        <v>597</v>
      </c>
      <c r="B15138" s="5">
        <v>1190000</v>
      </c>
      <c r="C15138" t="s">
        <v>1901</v>
      </c>
      <c r="D15138" t="str">
        <f t="shared" si="238"/>
        <v>Townhouse</v>
      </c>
      <c r="E15138" t="s">
        <v>134</v>
      </c>
      <c r="F15138" t="str">
        <f>_xlfn.XLOOKUP(E15138,Geografiesleutel!A:A,Geografiesleutel!B:B,"",0,1)</f>
        <v>Eastern Suburbs</v>
      </c>
      <c r="G15138" s="18">
        <v>2</v>
      </c>
      <c r="H15138" s="18">
        <v>1</v>
      </c>
    </row>
    <row r="15139" spans="1:8" x14ac:dyDescent="0.25">
      <c r="A15139" s="3" t="s">
        <v>400</v>
      </c>
      <c r="B15139" s="5">
        <v>970000</v>
      </c>
      <c r="C15139" t="s">
        <v>1901</v>
      </c>
      <c r="D15139" t="str">
        <f t="shared" si="238"/>
        <v>Townhouse</v>
      </c>
      <c r="E15139" t="s">
        <v>42</v>
      </c>
      <c r="F15139" t="str">
        <f>_xlfn.XLOOKUP(E15139,Geografiesleutel!A:A,Geografiesleutel!B:B,"",0,1)</f>
        <v>Eastern Suburbs</v>
      </c>
      <c r="G15139" s="18">
        <v>2</v>
      </c>
      <c r="H15139" s="18">
        <v>2</v>
      </c>
    </row>
    <row r="15140" spans="1:8" x14ac:dyDescent="0.25">
      <c r="A15140" s="3" t="s">
        <v>210</v>
      </c>
      <c r="B15140" s="5">
        <v>2650000</v>
      </c>
      <c r="C15140" t="s">
        <v>1902</v>
      </c>
      <c r="D15140" t="str">
        <f t="shared" si="238"/>
        <v>Townhouse</v>
      </c>
      <c r="E15140" t="s">
        <v>245</v>
      </c>
      <c r="F15140" t="str">
        <f>_xlfn.XLOOKUP(E15140,Geografiesleutel!A:A,Geografiesleutel!B:B,"",0,1)</f>
        <v>Eastern Suburbs</v>
      </c>
      <c r="G15140" s="18">
        <v>3</v>
      </c>
      <c r="H15140" s="18">
        <v>3</v>
      </c>
    </row>
    <row r="15141" spans="1:8" x14ac:dyDescent="0.25">
      <c r="A15141" s="3" t="s">
        <v>627</v>
      </c>
      <c r="B15141" s="5">
        <v>2050000</v>
      </c>
      <c r="C15141" t="s">
        <v>1902</v>
      </c>
      <c r="D15141" t="str">
        <f t="shared" si="238"/>
        <v>Townhouse</v>
      </c>
      <c r="E15141" t="s">
        <v>30</v>
      </c>
      <c r="F15141" t="str">
        <f>_xlfn.XLOOKUP(E15141,Geografiesleutel!A:A,Geografiesleutel!B:B,"",0,1)</f>
        <v>Northern Suburbs</v>
      </c>
      <c r="G15141" s="18">
        <v>3</v>
      </c>
      <c r="H15141" s="18">
        <v>3</v>
      </c>
    </row>
    <row r="15142" spans="1:8" x14ac:dyDescent="0.25">
      <c r="A15142" s="3" t="s">
        <v>1117</v>
      </c>
      <c r="B15142" s="5">
        <v>740000</v>
      </c>
      <c r="C15142" t="s">
        <v>1901</v>
      </c>
      <c r="D15142" t="str">
        <f t="shared" si="238"/>
        <v>Townhouse</v>
      </c>
      <c r="E15142" t="s">
        <v>578</v>
      </c>
      <c r="F15142" t="str">
        <f>_xlfn.XLOOKUP(E15142,Geografiesleutel!A:A,Geografiesleutel!B:B,"",0,1)</f>
        <v>Northern Suburbs</v>
      </c>
      <c r="G15142" s="18">
        <v>2</v>
      </c>
      <c r="H15142" s="18">
        <v>1</v>
      </c>
    </row>
    <row r="15143" spans="1:8" x14ac:dyDescent="0.25">
      <c r="A15143" s="3" t="s">
        <v>202</v>
      </c>
      <c r="B15143" s="5">
        <v>995000</v>
      </c>
      <c r="C15143" t="s">
        <v>1901</v>
      </c>
      <c r="D15143" t="str">
        <f t="shared" si="238"/>
        <v>Townhouse</v>
      </c>
      <c r="E15143" t="s">
        <v>233</v>
      </c>
      <c r="F15143" t="str">
        <f>_xlfn.XLOOKUP(E15143,Geografiesleutel!A:A,Geografiesleutel!B:B,"",0,1)</f>
        <v>Eastern Suburbs</v>
      </c>
      <c r="G15143" s="18">
        <v>2</v>
      </c>
      <c r="H15143" s="18">
        <v>1</v>
      </c>
    </row>
    <row r="15144" spans="1:8" x14ac:dyDescent="0.25">
      <c r="A15144" s="3" t="s">
        <v>176</v>
      </c>
      <c r="B15144" s="5">
        <v>1295000</v>
      </c>
      <c r="C15144" t="s">
        <v>1902</v>
      </c>
      <c r="D15144" t="str">
        <f t="shared" si="238"/>
        <v>Townhouse</v>
      </c>
      <c r="E15144" t="s">
        <v>141</v>
      </c>
      <c r="F15144" t="str">
        <f>_xlfn.XLOOKUP(E15144,Geografiesleutel!A:A,Geografiesleutel!B:B,"",0,1)</f>
        <v>Agricultural Smallholdings</v>
      </c>
      <c r="G15144" s="18">
        <v>3</v>
      </c>
      <c r="H15144" s="18">
        <v>2</v>
      </c>
    </row>
    <row r="15145" spans="1:8" x14ac:dyDescent="0.25">
      <c r="A15145" s="3" t="s">
        <v>981</v>
      </c>
      <c r="B15145" s="5">
        <v>799000</v>
      </c>
      <c r="C15145" t="s">
        <v>1901</v>
      </c>
      <c r="D15145" t="str">
        <f t="shared" si="238"/>
        <v>Townhouse</v>
      </c>
      <c r="E15145" t="s">
        <v>30</v>
      </c>
      <c r="F15145" t="str">
        <f>_xlfn.XLOOKUP(E15145,Geografiesleutel!A:A,Geografiesleutel!B:B,"",0,1)</f>
        <v>Northern Suburbs</v>
      </c>
      <c r="G15145" s="18">
        <v>2</v>
      </c>
      <c r="H15145" s="18">
        <v>1</v>
      </c>
    </row>
    <row r="15146" spans="1:8" x14ac:dyDescent="0.25">
      <c r="A15146" s="3" t="s">
        <v>206</v>
      </c>
      <c r="B15146" s="5">
        <v>2400000</v>
      </c>
      <c r="C15146" t="s">
        <v>1902</v>
      </c>
      <c r="D15146" t="str">
        <f t="shared" si="238"/>
        <v>Townhouse</v>
      </c>
      <c r="E15146" t="s">
        <v>356</v>
      </c>
      <c r="F15146" t="str">
        <f>_xlfn.XLOOKUP(E15146,Geografiesleutel!A:A,Geografiesleutel!B:B,"",0,1)</f>
        <v>Eastern Suburbs</v>
      </c>
      <c r="G15146" s="18">
        <v>3</v>
      </c>
      <c r="H15146" s="18">
        <v>2</v>
      </c>
    </row>
    <row r="15147" spans="1:8" x14ac:dyDescent="0.25">
      <c r="A15147" s="3" t="s">
        <v>252</v>
      </c>
      <c r="B15147" s="5">
        <v>1020000</v>
      </c>
      <c r="C15147" t="s">
        <v>1901</v>
      </c>
      <c r="D15147" t="str">
        <f t="shared" si="238"/>
        <v>Townhouse</v>
      </c>
      <c r="E15147" t="s">
        <v>112</v>
      </c>
      <c r="F15147" t="str">
        <f>_xlfn.XLOOKUP(E15147,Geografiesleutel!A:A,Geografiesleutel!B:B,"",0,1)</f>
        <v>Northern Suburbs</v>
      </c>
      <c r="G15147" s="18">
        <v>2</v>
      </c>
      <c r="H15147" s="18">
        <v>2</v>
      </c>
    </row>
    <row r="15148" spans="1:8" x14ac:dyDescent="0.25">
      <c r="A15148" s="3" t="s">
        <v>1342</v>
      </c>
      <c r="B15148" s="5">
        <v>2925000</v>
      </c>
      <c r="C15148" t="s">
        <v>1902</v>
      </c>
      <c r="D15148" t="str">
        <f t="shared" si="238"/>
        <v>Townhouse</v>
      </c>
      <c r="E15148" t="s">
        <v>139</v>
      </c>
      <c r="F15148" t="str">
        <f>_xlfn.XLOOKUP(E15148,Geografiesleutel!A:A,Geografiesleutel!B:B,"",0,1)</f>
        <v>Eastern Suburbs</v>
      </c>
      <c r="G15148" s="18">
        <v>3</v>
      </c>
      <c r="H15148" s="18" t="s">
        <v>2646</v>
      </c>
    </row>
    <row r="15149" spans="1:8" x14ac:dyDescent="0.25">
      <c r="A15149" s="3" t="s">
        <v>357</v>
      </c>
      <c r="B15149" s="5">
        <v>2290000</v>
      </c>
      <c r="C15149" t="s">
        <v>1902</v>
      </c>
      <c r="D15149" t="str">
        <f t="shared" si="238"/>
        <v>Townhouse</v>
      </c>
      <c r="E15149" t="s">
        <v>46</v>
      </c>
      <c r="F15149" t="str">
        <f>_xlfn.XLOOKUP(E15149,Geografiesleutel!A:A,Geografiesleutel!B:B,"",0,1)</f>
        <v>Eastern Suburbs</v>
      </c>
      <c r="G15149" s="18">
        <v>3</v>
      </c>
      <c r="H15149" s="18" t="s">
        <v>2646</v>
      </c>
    </row>
    <row r="15150" spans="1:8" x14ac:dyDescent="0.25">
      <c r="A15150" s="3" t="s">
        <v>2010</v>
      </c>
      <c r="B15150" s="5">
        <v>2399999</v>
      </c>
      <c r="C15150" t="s">
        <v>1902</v>
      </c>
      <c r="D15150" t="str">
        <f t="shared" si="238"/>
        <v>Townhouse</v>
      </c>
      <c r="E15150" t="s">
        <v>18</v>
      </c>
      <c r="F15150" t="str">
        <f>_xlfn.XLOOKUP(E15150,Geografiesleutel!A:A,Geografiesleutel!B:B,"",0,1)</f>
        <v>Agricultural Smallholdings</v>
      </c>
      <c r="G15150" s="18">
        <v>3</v>
      </c>
      <c r="H15150" s="18">
        <v>2</v>
      </c>
    </row>
    <row r="15151" spans="1:8" x14ac:dyDescent="0.25">
      <c r="A15151" s="3" t="s">
        <v>981</v>
      </c>
      <c r="B15151" s="5">
        <v>799000</v>
      </c>
      <c r="C15151" t="s">
        <v>1901</v>
      </c>
      <c r="D15151" t="str">
        <f t="shared" si="238"/>
        <v>Townhouse</v>
      </c>
      <c r="E15151" t="s">
        <v>46</v>
      </c>
      <c r="F15151" t="str">
        <f>_xlfn.XLOOKUP(E15151,Geografiesleutel!A:A,Geografiesleutel!B:B,"",0,1)</f>
        <v>Eastern Suburbs</v>
      </c>
      <c r="G15151" s="18">
        <v>2</v>
      </c>
      <c r="H15151" s="18">
        <v>1</v>
      </c>
    </row>
    <row r="15152" spans="1:8" x14ac:dyDescent="0.25">
      <c r="A15152" s="3" t="s">
        <v>981</v>
      </c>
      <c r="B15152" s="5">
        <v>799000</v>
      </c>
      <c r="C15152" t="s">
        <v>1901</v>
      </c>
      <c r="D15152" t="str">
        <f t="shared" si="238"/>
        <v>Townhouse</v>
      </c>
      <c r="E15152" t="s">
        <v>30</v>
      </c>
      <c r="F15152" t="str">
        <f>_xlfn.XLOOKUP(E15152,Geografiesleutel!A:A,Geografiesleutel!B:B,"",0,1)</f>
        <v>Northern Suburbs</v>
      </c>
      <c r="G15152" s="18">
        <v>2</v>
      </c>
      <c r="H15152" s="18">
        <v>1</v>
      </c>
    </row>
    <row r="15153" spans="1:8" x14ac:dyDescent="0.25">
      <c r="A15153" s="3" t="s">
        <v>196</v>
      </c>
      <c r="B15153" s="5">
        <v>990000</v>
      </c>
      <c r="C15153" t="s">
        <v>1901</v>
      </c>
      <c r="D15153" t="str">
        <f t="shared" si="238"/>
        <v>Townhouse</v>
      </c>
      <c r="E15153" t="s">
        <v>97</v>
      </c>
      <c r="F15153" t="str">
        <f>_xlfn.XLOOKUP(E15153,Geografiesleutel!A:A,Geografiesleutel!B:B,"",0,1)</f>
        <v>Northern Suburbs</v>
      </c>
      <c r="G15153" s="18">
        <v>2</v>
      </c>
      <c r="H15153" s="18" t="s">
        <v>2650</v>
      </c>
    </row>
    <row r="15154" spans="1:8" x14ac:dyDescent="0.25">
      <c r="A15154" s="3" t="s">
        <v>36</v>
      </c>
      <c r="B15154" s="5">
        <v>1750000</v>
      </c>
      <c r="C15154" t="s">
        <v>1902</v>
      </c>
      <c r="D15154" t="str">
        <f t="shared" si="238"/>
        <v>Townhouse</v>
      </c>
      <c r="E15154" t="s">
        <v>368</v>
      </c>
      <c r="F15154" t="str">
        <f>_xlfn.XLOOKUP(E15154,Geografiesleutel!A:A,Geografiesleutel!B:B,"",0,1)</f>
        <v>Eastern Suburbs</v>
      </c>
      <c r="G15154" s="18">
        <v>3</v>
      </c>
      <c r="H15154" s="18">
        <v>2</v>
      </c>
    </row>
    <row r="15155" spans="1:8" x14ac:dyDescent="0.25">
      <c r="A15155" s="3" t="s">
        <v>313</v>
      </c>
      <c r="B15155" s="5">
        <v>2335000</v>
      </c>
      <c r="C15155" t="s">
        <v>1902</v>
      </c>
      <c r="D15155" t="str">
        <f t="shared" si="238"/>
        <v>Townhouse</v>
      </c>
      <c r="E15155" t="s">
        <v>28</v>
      </c>
      <c r="F15155" t="str">
        <f>_xlfn.XLOOKUP(E15155,Geografiesleutel!A:A,Geografiesleutel!B:B,"",0,1)</f>
        <v>Eastern Suburbs</v>
      </c>
      <c r="G15155" s="18">
        <v>3</v>
      </c>
      <c r="H15155" s="18" t="s">
        <v>2646</v>
      </c>
    </row>
    <row r="15156" spans="1:8" x14ac:dyDescent="0.25">
      <c r="A15156" s="3" t="s">
        <v>183</v>
      </c>
      <c r="B15156" s="5">
        <v>1250000</v>
      </c>
      <c r="C15156" t="s">
        <v>1902</v>
      </c>
      <c r="D15156" t="str">
        <f t="shared" si="238"/>
        <v>Townhouse</v>
      </c>
      <c r="E15156" t="s">
        <v>68</v>
      </c>
      <c r="F15156" t="str">
        <f>_xlfn.XLOOKUP(E15156,Geografiesleutel!A:A,Geografiesleutel!B:B,"",0,1)</f>
        <v>Northern Suburbs</v>
      </c>
      <c r="G15156" s="18">
        <v>3</v>
      </c>
      <c r="H15156" s="18">
        <v>2</v>
      </c>
    </row>
    <row r="15157" spans="1:8" x14ac:dyDescent="0.25">
      <c r="A15157" s="3" t="s">
        <v>192</v>
      </c>
      <c r="B15157" s="5">
        <v>1499000</v>
      </c>
      <c r="C15157" t="s">
        <v>1902</v>
      </c>
      <c r="D15157" t="str">
        <f t="shared" si="238"/>
        <v>Townhouse</v>
      </c>
      <c r="E15157" t="s">
        <v>30</v>
      </c>
      <c r="F15157" t="str">
        <f>_xlfn.XLOOKUP(E15157,Geografiesleutel!A:A,Geografiesleutel!B:B,"",0,1)</f>
        <v>Northern Suburbs</v>
      </c>
      <c r="G15157" s="18">
        <v>3</v>
      </c>
      <c r="H15157" s="18">
        <v>1</v>
      </c>
    </row>
    <row r="15158" spans="1:8" x14ac:dyDescent="0.25">
      <c r="A15158" s="3" t="s">
        <v>274</v>
      </c>
      <c r="B15158" s="5">
        <v>850000</v>
      </c>
      <c r="C15158" t="s">
        <v>1901</v>
      </c>
      <c r="D15158" t="str">
        <f t="shared" si="238"/>
        <v>Townhouse</v>
      </c>
      <c r="E15158" t="s">
        <v>46</v>
      </c>
      <c r="F15158" t="str">
        <f>_xlfn.XLOOKUP(E15158,Geografiesleutel!A:A,Geografiesleutel!B:B,"",0,1)</f>
        <v>Eastern Suburbs</v>
      </c>
      <c r="G15158" s="18">
        <v>2</v>
      </c>
      <c r="H15158" s="18">
        <v>1</v>
      </c>
    </row>
    <row r="15159" spans="1:8" x14ac:dyDescent="0.25">
      <c r="A15159" s="3" t="s">
        <v>71</v>
      </c>
      <c r="B15159" s="5">
        <v>690000</v>
      </c>
      <c r="C15159" t="s">
        <v>1901</v>
      </c>
      <c r="D15159" t="str">
        <f t="shared" si="238"/>
        <v>Townhouse</v>
      </c>
      <c r="E15159" t="s">
        <v>134</v>
      </c>
      <c r="F15159" t="str">
        <f>_xlfn.XLOOKUP(E15159,Geografiesleutel!A:A,Geografiesleutel!B:B,"",0,1)</f>
        <v>Eastern Suburbs</v>
      </c>
      <c r="G15159" s="18">
        <v>2</v>
      </c>
      <c r="H15159" s="18">
        <v>1</v>
      </c>
    </row>
    <row r="15160" spans="1:8" x14ac:dyDescent="0.25">
      <c r="A15160" s="3" t="s">
        <v>861</v>
      </c>
      <c r="B15160" s="5">
        <v>1199000</v>
      </c>
      <c r="C15160" t="s">
        <v>1901</v>
      </c>
      <c r="D15160" t="str">
        <f t="shared" si="238"/>
        <v>Townhouse</v>
      </c>
      <c r="E15160" t="s">
        <v>30</v>
      </c>
      <c r="F15160" t="str">
        <f>_xlfn.XLOOKUP(E15160,Geografiesleutel!A:A,Geografiesleutel!B:B,"",0,1)</f>
        <v>Northern Suburbs</v>
      </c>
      <c r="G15160" s="18">
        <v>2</v>
      </c>
      <c r="H15160" s="18">
        <v>2</v>
      </c>
    </row>
    <row r="15161" spans="1:8" x14ac:dyDescent="0.25">
      <c r="A15161" s="3" t="s">
        <v>541</v>
      </c>
      <c r="B15161" s="5">
        <v>820000</v>
      </c>
      <c r="C15161" t="s">
        <v>1901</v>
      </c>
      <c r="D15161" t="str">
        <f t="shared" si="238"/>
        <v>Townhouse</v>
      </c>
      <c r="E15161" t="s">
        <v>1023</v>
      </c>
      <c r="F15161" t="str">
        <f>_xlfn.XLOOKUP(E15161,Geografiesleutel!A:A,Geografiesleutel!B:B,"",0,1)</f>
        <v>Eastern Suburbs</v>
      </c>
      <c r="G15161" s="18">
        <v>2</v>
      </c>
      <c r="H15161" s="18">
        <v>2</v>
      </c>
    </row>
    <row r="15162" spans="1:8" x14ac:dyDescent="0.25">
      <c r="A15162" s="3" t="s">
        <v>631</v>
      </c>
      <c r="B15162" s="5">
        <v>2190000</v>
      </c>
      <c r="C15162" t="s">
        <v>1902</v>
      </c>
      <c r="D15162" t="str">
        <f t="shared" si="238"/>
        <v>Townhouse</v>
      </c>
      <c r="E15162" t="s">
        <v>30</v>
      </c>
      <c r="F15162" t="str">
        <f>_xlfn.XLOOKUP(E15162,Geografiesleutel!A:A,Geografiesleutel!B:B,"",0,1)</f>
        <v>Northern Suburbs</v>
      </c>
      <c r="G15162" s="18">
        <v>3</v>
      </c>
      <c r="H15162" s="18">
        <v>2</v>
      </c>
    </row>
    <row r="15163" spans="1:8" x14ac:dyDescent="0.25">
      <c r="A15163" s="3" t="s">
        <v>41</v>
      </c>
      <c r="B15163" s="5">
        <v>2500000</v>
      </c>
      <c r="C15163" t="s">
        <v>1902</v>
      </c>
      <c r="D15163" t="str">
        <f t="shared" si="238"/>
        <v>Townhouse</v>
      </c>
      <c r="E15163" t="s">
        <v>233</v>
      </c>
      <c r="F15163" t="str">
        <f>_xlfn.XLOOKUP(E15163,Geografiesleutel!A:A,Geografiesleutel!B:B,"",0,1)</f>
        <v>Eastern Suburbs</v>
      </c>
      <c r="G15163" s="18">
        <v>3</v>
      </c>
      <c r="H15163" s="18" t="s">
        <v>2646</v>
      </c>
    </row>
    <row r="15164" spans="1:8" x14ac:dyDescent="0.25">
      <c r="A15164" s="3" t="s">
        <v>347</v>
      </c>
      <c r="B15164" s="5">
        <v>2395000</v>
      </c>
      <c r="C15164" t="s">
        <v>2011</v>
      </c>
      <c r="D15164" t="str">
        <f t="shared" si="238"/>
        <v>Townhouse</v>
      </c>
      <c r="E15164" t="s">
        <v>101</v>
      </c>
      <c r="F15164" t="str">
        <f>_xlfn.XLOOKUP(E15164,Geografiesleutel!A:A,Geografiesleutel!B:B,"",0,1)</f>
        <v>Eastern Suburbs</v>
      </c>
      <c r="G15164" s="18">
        <v>6</v>
      </c>
      <c r="H15164" s="18">
        <v>3</v>
      </c>
    </row>
    <row r="15165" spans="1:8" x14ac:dyDescent="0.25">
      <c r="A15165" s="3" t="s">
        <v>615</v>
      </c>
      <c r="B15165" s="5">
        <v>1375000</v>
      </c>
      <c r="C15165" t="s">
        <v>1902</v>
      </c>
      <c r="D15165" t="str">
        <f t="shared" si="238"/>
        <v>Townhouse</v>
      </c>
      <c r="E15165" t="s">
        <v>66</v>
      </c>
      <c r="F15165" t="str">
        <f>_xlfn.XLOOKUP(E15165,Geografiesleutel!A:A,Geografiesleutel!B:B,"",0,1)</f>
        <v>Northern Suburbs</v>
      </c>
      <c r="G15165" s="18">
        <v>3</v>
      </c>
      <c r="H15165" s="18">
        <v>2</v>
      </c>
    </row>
    <row r="15166" spans="1:8" x14ac:dyDescent="0.25">
      <c r="A15166" s="3" t="s">
        <v>183</v>
      </c>
      <c r="B15166" s="5">
        <v>1250000</v>
      </c>
      <c r="C15166" t="s">
        <v>1902</v>
      </c>
      <c r="D15166" t="str">
        <f t="shared" si="238"/>
        <v>Townhouse</v>
      </c>
      <c r="E15166" t="s">
        <v>68</v>
      </c>
      <c r="F15166" t="str">
        <f>_xlfn.XLOOKUP(E15166,Geografiesleutel!A:A,Geografiesleutel!B:B,"",0,1)</f>
        <v>Northern Suburbs</v>
      </c>
      <c r="G15166" s="18">
        <v>3</v>
      </c>
      <c r="H15166" s="18">
        <v>2</v>
      </c>
    </row>
    <row r="15167" spans="1:8" x14ac:dyDescent="0.25">
      <c r="A15167" s="3" t="s">
        <v>274</v>
      </c>
      <c r="B15167" s="5">
        <v>850000</v>
      </c>
      <c r="C15167" t="s">
        <v>1901</v>
      </c>
      <c r="D15167" t="str">
        <f t="shared" si="238"/>
        <v>Townhouse</v>
      </c>
      <c r="E15167" t="s">
        <v>97</v>
      </c>
      <c r="F15167" t="str">
        <f>_xlfn.XLOOKUP(E15167,Geografiesleutel!A:A,Geografiesleutel!B:B,"",0,1)</f>
        <v>Northern Suburbs</v>
      </c>
      <c r="G15167" s="18">
        <v>2</v>
      </c>
      <c r="H15167" s="18">
        <v>1</v>
      </c>
    </row>
    <row r="15168" spans="1:8" x14ac:dyDescent="0.25">
      <c r="A15168" s="3" t="s">
        <v>183</v>
      </c>
      <c r="B15168" s="5">
        <v>1250000</v>
      </c>
      <c r="C15168" t="s">
        <v>1901</v>
      </c>
      <c r="D15168" t="str">
        <f t="shared" si="238"/>
        <v>Townhouse</v>
      </c>
      <c r="E15168" t="s">
        <v>30</v>
      </c>
      <c r="F15168" t="str">
        <f>_xlfn.XLOOKUP(E15168,Geografiesleutel!A:A,Geografiesleutel!B:B,"",0,1)</f>
        <v>Northern Suburbs</v>
      </c>
      <c r="G15168" s="18">
        <v>2</v>
      </c>
      <c r="H15168" s="18">
        <v>2</v>
      </c>
    </row>
    <row r="15169" spans="1:8" x14ac:dyDescent="0.25">
      <c r="A15169" s="3" t="s">
        <v>34</v>
      </c>
      <c r="B15169" s="5">
        <v>1650000</v>
      </c>
      <c r="C15169" t="s">
        <v>1901</v>
      </c>
      <c r="D15169" t="str">
        <f t="shared" si="238"/>
        <v>Townhouse</v>
      </c>
      <c r="E15169" t="s">
        <v>974</v>
      </c>
      <c r="F15169" t="str">
        <f>_xlfn.XLOOKUP(E15169,Geografiesleutel!A:A,Geografiesleutel!B:B,"",0,1)</f>
        <v>Eastern Suburbs</v>
      </c>
      <c r="G15169" s="18">
        <v>2</v>
      </c>
      <c r="H15169" s="18">
        <v>2</v>
      </c>
    </row>
    <row r="15170" spans="1:8" x14ac:dyDescent="0.25">
      <c r="A15170" s="3" t="s">
        <v>1222</v>
      </c>
      <c r="B15170" s="5">
        <v>1665000</v>
      </c>
      <c r="C15170" t="s">
        <v>1902</v>
      </c>
      <c r="D15170" t="str">
        <f t="shared" si="238"/>
        <v>Townhouse</v>
      </c>
      <c r="E15170" t="s">
        <v>30</v>
      </c>
      <c r="F15170" t="str">
        <f>_xlfn.XLOOKUP(E15170,Geografiesleutel!A:A,Geografiesleutel!B:B,"",0,1)</f>
        <v>Northern Suburbs</v>
      </c>
      <c r="G15170" s="18">
        <v>3</v>
      </c>
      <c r="H15170" s="18" t="s">
        <v>2646</v>
      </c>
    </row>
    <row r="15171" spans="1:8" x14ac:dyDescent="0.25">
      <c r="A15171" s="3" t="s">
        <v>409</v>
      </c>
      <c r="B15171" s="5">
        <v>1345000</v>
      </c>
      <c r="C15171" t="s">
        <v>1902</v>
      </c>
      <c r="D15171" t="str">
        <f t="shared" si="238"/>
        <v>Townhouse</v>
      </c>
      <c r="E15171" t="s">
        <v>70</v>
      </c>
      <c r="F15171" t="str">
        <f>_xlfn.XLOOKUP(E15171,Geografiesleutel!A:A,Geografiesleutel!B:B,"",0,1)</f>
        <v>Northern Suburbs</v>
      </c>
      <c r="G15171" s="18">
        <v>3</v>
      </c>
      <c r="H15171" s="18">
        <v>2</v>
      </c>
    </row>
    <row r="15172" spans="1:8" x14ac:dyDescent="0.25">
      <c r="A15172" s="3" t="s">
        <v>274</v>
      </c>
      <c r="B15172" s="5">
        <v>850000</v>
      </c>
      <c r="C15172" t="s">
        <v>1901</v>
      </c>
      <c r="D15172" t="str">
        <f t="shared" si="238"/>
        <v>Townhouse</v>
      </c>
      <c r="E15172" t="s">
        <v>404</v>
      </c>
      <c r="F15172" t="str">
        <f>_xlfn.XLOOKUP(E15172,Geografiesleutel!A:A,Geografiesleutel!B:B,"",0,1)</f>
        <v>CBD</v>
      </c>
      <c r="G15172" s="18">
        <v>2</v>
      </c>
      <c r="H15172" s="18">
        <v>2</v>
      </c>
    </row>
    <row r="15173" spans="1:8" x14ac:dyDescent="0.25">
      <c r="A15173" s="3" t="s">
        <v>376</v>
      </c>
      <c r="B15173" s="5">
        <v>2000000</v>
      </c>
      <c r="C15173" t="s">
        <v>1902</v>
      </c>
      <c r="D15173" t="str">
        <f t="shared" si="238"/>
        <v>Townhouse</v>
      </c>
      <c r="E15173" t="s">
        <v>773</v>
      </c>
      <c r="F15173" t="str">
        <f>_xlfn.XLOOKUP(E15173,Geografiesleutel!A:A,Geografiesleutel!B:B,"",0,1)</f>
        <v>Eastern Suburbs</v>
      </c>
      <c r="G15173" s="18">
        <v>3</v>
      </c>
      <c r="H15173" s="18" t="s">
        <v>2646</v>
      </c>
    </row>
    <row r="15174" spans="1:8" x14ac:dyDescent="0.25">
      <c r="A15174" s="3" t="s">
        <v>1349</v>
      </c>
      <c r="B15174" s="5">
        <v>1065000</v>
      </c>
      <c r="C15174" t="s">
        <v>1901</v>
      </c>
      <c r="D15174" t="str">
        <f t="shared" si="238"/>
        <v>Townhouse</v>
      </c>
      <c r="E15174" t="s">
        <v>66</v>
      </c>
      <c r="F15174" t="str">
        <f>_xlfn.XLOOKUP(E15174,Geografiesleutel!A:A,Geografiesleutel!B:B,"",0,1)</f>
        <v>Northern Suburbs</v>
      </c>
      <c r="G15174" s="18">
        <v>2</v>
      </c>
      <c r="H15174" s="18">
        <v>2</v>
      </c>
    </row>
    <row r="15175" spans="1:8" x14ac:dyDescent="0.25">
      <c r="A15175" s="3" t="s">
        <v>446</v>
      </c>
      <c r="B15175" s="5">
        <v>900000</v>
      </c>
      <c r="C15175" t="s">
        <v>1901</v>
      </c>
      <c r="D15175" t="str">
        <f t="shared" si="238"/>
        <v>Townhouse</v>
      </c>
      <c r="E15175" t="s">
        <v>97</v>
      </c>
      <c r="F15175" t="str">
        <f>_xlfn.XLOOKUP(E15175,Geografiesleutel!A:A,Geografiesleutel!B:B,"",0,1)</f>
        <v>Northern Suburbs</v>
      </c>
      <c r="G15175" s="18">
        <v>2</v>
      </c>
      <c r="H15175" s="18">
        <v>1</v>
      </c>
    </row>
    <row r="15176" spans="1:8" x14ac:dyDescent="0.25">
      <c r="A15176" s="3" t="s">
        <v>117</v>
      </c>
      <c r="B15176" s="5">
        <v>1490000</v>
      </c>
      <c r="C15176" t="s">
        <v>1902</v>
      </c>
      <c r="D15176" t="str">
        <f t="shared" si="238"/>
        <v>Townhouse</v>
      </c>
      <c r="E15176" t="s">
        <v>491</v>
      </c>
      <c r="F15176" t="str">
        <f>_xlfn.XLOOKUP(E15176,Geografiesleutel!A:A,Geografiesleutel!B:B,"",0,1)</f>
        <v>Eastern Suburbs</v>
      </c>
      <c r="G15176" s="18">
        <v>3</v>
      </c>
      <c r="H15176" s="18">
        <v>2</v>
      </c>
    </row>
    <row r="15177" spans="1:8" x14ac:dyDescent="0.25">
      <c r="A15177" s="3" t="s">
        <v>219</v>
      </c>
      <c r="B15177" s="5">
        <v>1050000</v>
      </c>
      <c r="C15177" t="s">
        <v>1902</v>
      </c>
      <c r="D15177" t="str">
        <f t="shared" si="238"/>
        <v>Townhouse</v>
      </c>
      <c r="E15177" t="s">
        <v>112</v>
      </c>
      <c r="F15177" t="str">
        <f>_xlfn.XLOOKUP(E15177,Geografiesleutel!A:A,Geografiesleutel!B:B,"",0,1)</f>
        <v>Northern Suburbs</v>
      </c>
      <c r="G15177" s="18">
        <v>3</v>
      </c>
      <c r="H15177" s="18">
        <v>1</v>
      </c>
    </row>
    <row r="15178" spans="1:8" x14ac:dyDescent="0.25">
      <c r="A15178" s="3" t="s">
        <v>274</v>
      </c>
      <c r="B15178" s="5">
        <v>850000</v>
      </c>
      <c r="C15178" t="s">
        <v>1901</v>
      </c>
      <c r="D15178" t="str">
        <f t="shared" si="238"/>
        <v>Townhouse</v>
      </c>
      <c r="E15178" t="s">
        <v>68</v>
      </c>
      <c r="F15178" t="str">
        <f>_xlfn.XLOOKUP(E15178,Geografiesleutel!A:A,Geografiesleutel!B:B,"",0,1)</f>
        <v>Northern Suburbs</v>
      </c>
      <c r="G15178" s="18">
        <v>2</v>
      </c>
      <c r="H15178" s="18">
        <v>1</v>
      </c>
    </row>
    <row r="15179" spans="1:8" x14ac:dyDescent="0.25">
      <c r="A15179" s="3" t="s">
        <v>637</v>
      </c>
      <c r="B15179" s="5">
        <v>1499999</v>
      </c>
      <c r="C15179" t="s">
        <v>1902</v>
      </c>
      <c r="D15179" t="str">
        <f t="shared" si="238"/>
        <v>Townhouse</v>
      </c>
      <c r="E15179" t="s">
        <v>52</v>
      </c>
      <c r="F15179" t="str">
        <f>_xlfn.XLOOKUP(E15179,Geografiesleutel!A:A,Geografiesleutel!B:B,"",0,1)</f>
        <v>Northern Suburbs</v>
      </c>
      <c r="G15179" s="18">
        <v>3</v>
      </c>
      <c r="H15179" s="18">
        <v>2</v>
      </c>
    </row>
    <row r="15180" spans="1:8" x14ac:dyDescent="0.25">
      <c r="A15180" s="3" t="s">
        <v>1946</v>
      </c>
      <c r="B15180" s="5">
        <v>1810000</v>
      </c>
      <c r="C15180" t="s">
        <v>1901</v>
      </c>
      <c r="D15180" t="str">
        <f t="shared" si="238"/>
        <v>Townhouse</v>
      </c>
      <c r="E15180" t="s">
        <v>139</v>
      </c>
      <c r="F15180" t="str">
        <f>_xlfn.XLOOKUP(E15180,Geografiesleutel!A:A,Geografiesleutel!B:B,"",0,1)</f>
        <v>Eastern Suburbs</v>
      </c>
      <c r="G15180" s="18">
        <v>2</v>
      </c>
      <c r="H15180" s="18" t="s">
        <v>2646</v>
      </c>
    </row>
    <row r="15181" spans="1:8" x14ac:dyDescent="0.25">
      <c r="A15181" s="3" t="s">
        <v>27</v>
      </c>
      <c r="B15181" s="5">
        <v>2250000</v>
      </c>
      <c r="C15181" t="s">
        <v>1902</v>
      </c>
      <c r="D15181" t="str">
        <f t="shared" ref="D15181:D15243" si="239">TRIM(RIGHT(SUBSTITUTE(C15181," ",REPT(" ",LEN(C15181))),LEN(C15181)))</f>
        <v>Townhouse</v>
      </c>
      <c r="E15181" t="s">
        <v>18</v>
      </c>
      <c r="F15181" t="str">
        <f>_xlfn.XLOOKUP(E15181,Geografiesleutel!A:A,Geografiesleutel!B:B,"",0,1)</f>
        <v>Agricultural Smallholdings</v>
      </c>
      <c r="G15181" s="18">
        <v>3</v>
      </c>
      <c r="H15181" s="18">
        <v>2</v>
      </c>
    </row>
    <row r="15182" spans="1:8" x14ac:dyDescent="0.25">
      <c r="A15182" s="3" t="s">
        <v>2012</v>
      </c>
      <c r="B15182" s="5">
        <v>942400</v>
      </c>
      <c r="C15182" t="s">
        <v>1901</v>
      </c>
      <c r="D15182" t="str">
        <f t="shared" si="239"/>
        <v>Townhouse</v>
      </c>
      <c r="E15182" t="s">
        <v>163</v>
      </c>
      <c r="F15182" t="str">
        <f>_xlfn.XLOOKUP(E15182,Geografiesleutel!A:A,Geografiesleutel!B:B,"",0,1)</f>
        <v>Northern Suburbs</v>
      </c>
      <c r="G15182" s="18">
        <v>2</v>
      </c>
      <c r="H15182" s="18" t="s">
        <v>2646</v>
      </c>
    </row>
    <row r="15183" spans="1:8" x14ac:dyDescent="0.25">
      <c r="A15183" s="3" t="s">
        <v>385</v>
      </c>
      <c r="B15183" s="5">
        <v>3350000</v>
      </c>
      <c r="C15183" t="s">
        <v>1902</v>
      </c>
      <c r="D15183" t="str">
        <f t="shared" si="239"/>
        <v>Townhouse</v>
      </c>
      <c r="E15183" t="s">
        <v>326</v>
      </c>
      <c r="F15183" t="str">
        <f>_xlfn.XLOOKUP(E15183,Geografiesleutel!A:A,Geografiesleutel!B:B,"",0,1)</f>
        <v>Eastern Suburbs</v>
      </c>
      <c r="G15183" s="18">
        <v>3</v>
      </c>
      <c r="H15183" s="18">
        <v>2</v>
      </c>
    </row>
    <row r="15184" spans="1:8" x14ac:dyDescent="0.25">
      <c r="A15184" s="3" t="s">
        <v>268</v>
      </c>
      <c r="B15184" s="5">
        <v>1800000</v>
      </c>
      <c r="C15184" t="s">
        <v>1901</v>
      </c>
      <c r="D15184" t="str">
        <f t="shared" si="239"/>
        <v>Townhouse</v>
      </c>
      <c r="E15184" t="s">
        <v>16</v>
      </c>
      <c r="F15184" t="str">
        <f>_xlfn.XLOOKUP(E15184,Geografiesleutel!A:A,Geografiesleutel!B:B,"",0,1)</f>
        <v>Eastern Suburbs</v>
      </c>
      <c r="G15184" s="18">
        <v>2</v>
      </c>
      <c r="H15184" s="18">
        <v>2</v>
      </c>
    </row>
    <row r="15185" spans="1:8" x14ac:dyDescent="0.25">
      <c r="A15185" s="3" t="s">
        <v>489</v>
      </c>
      <c r="B15185" s="5">
        <v>2360000</v>
      </c>
      <c r="C15185" t="s">
        <v>1902</v>
      </c>
      <c r="D15185" t="str">
        <f t="shared" si="239"/>
        <v>Townhouse</v>
      </c>
      <c r="E15185" t="s">
        <v>139</v>
      </c>
      <c r="F15185" t="str">
        <f>_xlfn.XLOOKUP(E15185,Geografiesleutel!A:A,Geografiesleutel!B:B,"",0,1)</f>
        <v>Eastern Suburbs</v>
      </c>
      <c r="G15185" s="18">
        <v>3</v>
      </c>
      <c r="H15185" s="18">
        <v>3</v>
      </c>
    </row>
    <row r="15186" spans="1:8" x14ac:dyDescent="0.25">
      <c r="A15186" s="3" t="s">
        <v>1141</v>
      </c>
      <c r="B15186" s="5">
        <v>530000</v>
      </c>
      <c r="C15186" t="s">
        <v>1901</v>
      </c>
      <c r="D15186" t="str">
        <f t="shared" si="239"/>
        <v>Townhouse</v>
      </c>
      <c r="E15186" t="s">
        <v>68</v>
      </c>
      <c r="F15186" t="str">
        <f>_xlfn.XLOOKUP(E15186,Geografiesleutel!A:A,Geografiesleutel!B:B,"",0,1)</f>
        <v>Northern Suburbs</v>
      </c>
      <c r="G15186" s="18">
        <v>2</v>
      </c>
      <c r="H15186" s="18">
        <v>1</v>
      </c>
    </row>
    <row r="15187" spans="1:8" x14ac:dyDescent="0.25">
      <c r="A15187" s="3" t="s">
        <v>830</v>
      </c>
      <c r="B15187" s="5">
        <v>2185000</v>
      </c>
      <c r="C15187" t="s">
        <v>1902</v>
      </c>
      <c r="D15187" t="str">
        <f t="shared" si="239"/>
        <v>Townhouse</v>
      </c>
      <c r="E15187" t="s">
        <v>128</v>
      </c>
      <c r="F15187" t="str">
        <f>_xlfn.XLOOKUP(E15187,Geografiesleutel!A:A,Geografiesleutel!B:B,"",0,1)</f>
        <v>Eastern Suburbs</v>
      </c>
      <c r="G15187" s="18">
        <v>3</v>
      </c>
      <c r="H15187" s="18">
        <v>2</v>
      </c>
    </row>
    <row r="15188" spans="1:8" x14ac:dyDescent="0.25">
      <c r="A15188" s="3" t="s">
        <v>393</v>
      </c>
      <c r="B15188" s="5">
        <v>895000</v>
      </c>
      <c r="C15188" t="s">
        <v>1901</v>
      </c>
      <c r="D15188" t="str">
        <f t="shared" si="239"/>
        <v>Townhouse</v>
      </c>
      <c r="E15188" t="s">
        <v>368</v>
      </c>
      <c r="F15188" t="str">
        <f>_xlfn.XLOOKUP(E15188,Geografiesleutel!A:A,Geografiesleutel!B:B,"",0,1)</f>
        <v>Eastern Suburbs</v>
      </c>
      <c r="G15188" s="18">
        <v>2</v>
      </c>
      <c r="H15188" s="18">
        <v>1</v>
      </c>
    </row>
    <row r="15189" spans="1:8" x14ac:dyDescent="0.25">
      <c r="A15189" s="3" t="s">
        <v>669</v>
      </c>
      <c r="B15189" s="5">
        <v>920000</v>
      </c>
      <c r="C15189" t="s">
        <v>1902</v>
      </c>
      <c r="D15189" t="str">
        <f t="shared" si="239"/>
        <v>Townhouse</v>
      </c>
      <c r="E15189" t="s">
        <v>11</v>
      </c>
      <c r="F15189" t="str">
        <f>_xlfn.XLOOKUP(E15189,Geografiesleutel!A:A,Geografiesleutel!B:B,"",0,1)</f>
        <v>Eastern Suburbs</v>
      </c>
      <c r="G15189" s="18">
        <v>3</v>
      </c>
      <c r="H15189" s="18">
        <v>2</v>
      </c>
    </row>
    <row r="15190" spans="1:8" x14ac:dyDescent="0.25">
      <c r="A15190" s="3" t="s">
        <v>344</v>
      </c>
      <c r="B15190" s="5">
        <v>1795000</v>
      </c>
      <c r="C15190" t="s">
        <v>1902</v>
      </c>
      <c r="D15190" t="str">
        <f t="shared" si="239"/>
        <v>Townhouse</v>
      </c>
      <c r="E15190" t="s">
        <v>285</v>
      </c>
      <c r="F15190" t="str">
        <f>_xlfn.XLOOKUP(E15190,Geografiesleutel!A:A,Geografiesleutel!B:B,"",0,1)</f>
        <v>Eastern Suburbs</v>
      </c>
      <c r="G15190" s="18">
        <v>3</v>
      </c>
      <c r="H15190" s="18">
        <v>2</v>
      </c>
    </row>
    <row r="15191" spans="1:8" x14ac:dyDescent="0.25">
      <c r="A15191" s="3" t="s">
        <v>2013</v>
      </c>
      <c r="B15191" s="5">
        <v>789950</v>
      </c>
      <c r="C15191" t="s">
        <v>1901</v>
      </c>
      <c r="D15191" t="str">
        <f t="shared" si="239"/>
        <v>Townhouse</v>
      </c>
      <c r="E15191" t="s">
        <v>97</v>
      </c>
      <c r="F15191" t="str">
        <f>_xlfn.XLOOKUP(E15191,Geografiesleutel!A:A,Geografiesleutel!B:B,"",0,1)</f>
        <v>Northern Suburbs</v>
      </c>
      <c r="G15191" s="18">
        <v>2</v>
      </c>
      <c r="H15191" s="18">
        <v>1</v>
      </c>
    </row>
    <row r="15192" spans="1:8" x14ac:dyDescent="0.25">
      <c r="A15192" s="3" t="s">
        <v>96</v>
      </c>
      <c r="B15192" s="5">
        <v>1995000</v>
      </c>
      <c r="C15192" t="s">
        <v>1902</v>
      </c>
      <c r="D15192" t="str">
        <f t="shared" si="239"/>
        <v>Townhouse</v>
      </c>
      <c r="E15192" t="s">
        <v>46</v>
      </c>
      <c r="F15192" t="str">
        <f>_xlfn.XLOOKUP(E15192,Geografiesleutel!A:A,Geografiesleutel!B:B,"",0,1)</f>
        <v>Eastern Suburbs</v>
      </c>
      <c r="G15192" s="18">
        <v>3</v>
      </c>
      <c r="H15192" s="18">
        <v>2</v>
      </c>
    </row>
    <row r="15193" spans="1:8" x14ac:dyDescent="0.25">
      <c r="A15193" s="3" t="s">
        <v>274</v>
      </c>
      <c r="B15193" s="5">
        <v>850000</v>
      </c>
      <c r="C15193" t="s">
        <v>1901</v>
      </c>
      <c r="D15193" t="str">
        <f t="shared" si="239"/>
        <v>Townhouse</v>
      </c>
      <c r="E15193" t="s">
        <v>68</v>
      </c>
      <c r="F15193" t="str">
        <f>_xlfn.XLOOKUP(E15193,Geografiesleutel!A:A,Geografiesleutel!B:B,"",0,1)</f>
        <v>Northern Suburbs</v>
      </c>
      <c r="G15193" s="18">
        <v>2</v>
      </c>
      <c r="H15193" s="18">
        <v>1</v>
      </c>
    </row>
    <row r="15194" spans="1:8" x14ac:dyDescent="0.25">
      <c r="A15194" s="3" t="s">
        <v>150</v>
      </c>
      <c r="B15194" s="5">
        <v>1350000</v>
      </c>
      <c r="C15194" t="s">
        <v>1902</v>
      </c>
      <c r="D15194" t="str">
        <f t="shared" si="239"/>
        <v>Townhouse</v>
      </c>
      <c r="E15194" t="s">
        <v>46</v>
      </c>
      <c r="F15194" t="str">
        <f>_xlfn.XLOOKUP(E15194,Geografiesleutel!A:A,Geografiesleutel!B:B,"",0,1)</f>
        <v>Eastern Suburbs</v>
      </c>
      <c r="G15194" s="18">
        <v>3</v>
      </c>
      <c r="H15194" s="18">
        <v>2</v>
      </c>
    </row>
    <row r="15195" spans="1:8" x14ac:dyDescent="0.25">
      <c r="A15195" s="3" t="s">
        <v>715</v>
      </c>
      <c r="B15195" s="5">
        <v>550000</v>
      </c>
      <c r="C15195" t="s">
        <v>2014</v>
      </c>
      <c r="D15195" t="str">
        <f t="shared" si="239"/>
        <v>Townhouse</v>
      </c>
      <c r="E15195" t="s">
        <v>68</v>
      </c>
      <c r="F15195" t="str">
        <f>_xlfn.XLOOKUP(E15195,Geografiesleutel!A:A,Geografiesleutel!B:B,"",0,1)</f>
        <v>Northern Suburbs</v>
      </c>
      <c r="G15195" s="18" t="s">
        <v>2650</v>
      </c>
      <c r="H15195" s="18">
        <v>1</v>
      </c>
    </row>
    <row r="15196" spans="1:8" x14ac:dyDescent="0.25">
      <c r="A15196" s="3" t="s">
        <v>239</v>
      </c>
      <c r="B15196" s="5">
        <v>1590000</v>
      </c>
      <c r="C15196" t="s">
        <v>1901</v>
      </c>
      <c r="D15196" t="str">
        <f t="shared" si="239"/>
        <v>Townhouse</v>
      </c>
      <c r="E15196" t="s">
        <v>18</v>
      </c>
      <c r="F15196" t="str">
        <f>_xlfn.XLOOKUP(E15196,Geografiesleutel!A:A,Geografiesleutel!B:B,"",0,1)</f>
        <v>Agricultural Smallholdings</v>
      </c>
      <c r="G15196" s="18">
        <v>2</v>
      </c>
      <c r="H15196" s="18">
        <v>2</v>
      </c>
    </row>
    <row r="15197" spans="1:8" x14ac:dyDescent="0.25">
      <c r="A15197" s="3" t="s">
        <v>146</v>
      </c>
      <c r="B15197" s="5">
        <v>1999000</v>
      </c>
      <c r="C15197" t="s">
        <v>1902</v>
      </c>
      <c r="D15197" t="str">
        <f t="shared" si="239"/>
        <v>Townhouse</v>
      </c>
      <c r="E15197" t="s">
        <v>97</v>
      </c>
      <c r="F15197" t="str">
        <f>_xlfn.XLOOKUP(E15197,Geografiesleutel!A:A,Geografiesleutel!B:B,"",0,1)</f>
        <v>Northern Suburbs</v>
      </c>
      <c r="G15197" s="18">
        <v>3</v>
      </c>
      <c r="H15197" s="18">
        <v>2</v>
      </c>
    </row>
    <row r="15198" spans="1:8" x14ac:dyDescent="0.25">
      <c r="A15198" s="3" t="s">
        <v>480</v>
      </c>
      <c r="B15198" s="5">
        <v>1840000</v>
      </c>
      <c r="C15198" t="s">
        <v>1901</v>
      </c>
      <c r="D15198" t="str">
        <f t="shared" si="239"/>
        <v>Townhouse</v>
      </c>
      <c r="E15198" t="s">
        <v>209</v>
      </c>
      <c r="F15198" t="str">
        <f>_xlfn.XLOOKUP(E15198,Geografiesleutel!A:A,Geografiesleutel!B:B,"",0,1)</f>
        <v>Eastern Suburbs</v>
      </c>
      <c r="G15198" s="18">
        <v>2</v>
      </c>
      <c r="H15198" s="18">
        <v>2</v>
      </c>
    </row>
    <row r="15199" spans="1:8" x14ac:dyDescent="0.25">
      <c r="A15199" s="3" t="s">
        <v>634</v>
      </c>
      <c r="B15199" s="5">
        <v>860000</v>
      </c>
      <c r="C15199" t="s">
        <v>1901</v>
      </c>
      <c r="D15199" t="str">
        <f t="shared" si="239"/>
        <v>Townhouse</v>
      </c>
      <c r="E15199" t="s">
        <v>118</v>
      </c>
      <c r="F15199" t="str">
        <f>_xlfn.XLOOKUP(E15199,Geografiesleutel!A:A,Geografiesleutel!B:B,"",0,1)</f>
        <v>Northern Suburbs</v>
      </c>
      <c r="G15199" s="18">
        <v>2</v>
      </c>
      <c r="H15199" s="18">
        <v>2</v>
      </c>
    </row>
    <row r="15200" spans="1:8" x14ac:dyDescent="0.25">
      <c r="A15200" s="3" t="s">
        <v>187</v>
      </c>
      <c r="B15200" s="5">
        <v>1550000</v>
      </c>
      <c r="C15200" t="s">
        <v>1901</v>
      </c>
      <c r="D15200" t="str">
        <f t="shared" si="239"/>
        <v>Townhouse</v>
      </c>
      <c r="E15200" t="s">
        <v>134</v>
      </c>
      <c r="F15200" t="str">
        <f>_xlfn.XLOOKUP(E15200,Geografiesleutel!A:A,Geografiesleutel!B:B,"",0,1)</f>
        <v>Eastern Suburbs</v>
      </c>
      <c r="G15200" s="18">
        <v>2</v>
      </c>
      <c r="H15200" s="18">
        <v>1</v>
      </c>
    </row>
    <row r="15201" spans="1:8" x14ac:dyDescent="0.25">
      <c r="A15201" s="3" t="s">
        <v>468</v>
      </c>
      <c r="B15201" s="5">
        <v>699000</v>
      </c>
      <c r="C15201" t="s">
        <v>1901</v>
      </c>
      <c r="D15201" t="str">
        <f t="shared" si="239"/>
        <v>Townhouse</v>
      </c>
      <c r="E15201" t="s">
        <v>68</v>
      </c>
      <c r="F15201" t="str">
        <f>_xlfn.XLOOKUP(E15201,Geografiesleutel!A:A,Geografiesleutel!B:B,"",0,1)</f>
        <v>Northern Suburbs</v>
      </c>
      <c r="G15201" s="18">
        <v>2</v>
      </c>
      <c r="H15201" s="18">
        <v>1</v>
      </c>
    </row>
    <row r="15202" spans="1:8" x14ac:dyDescent="0.25">
      <c r="A15202" s="3" t="s">
        <v>2015</v>
      </c>
      <c r="B15202" s="5">
        <v>1024000</v>
      </c>
      <c r="C15202" t="s">
        <v>1901</v>
      </c>
      <c r="D15202" t="str">
        <f t="shared" si="239"/>
        <v>Townhouse</v>
      </c>
      <c r="E15202" t="s">
        <v>16</v>
      </c>
      <c r="F15202" t="str">
        <f>_xlfn.XLOOKUP(E15202,Geografiesleutel!A:A,Geografiesleutel!B:B,"",0,1)</f>
        <v>Eastern Suburbs</v>
      </c>
      <c r="G15202" s="18">
        <v>2</v>
      </c>
      <c r="H15202" s="18" t="s">
        <v>8</v>
      </c>
    </row>
    <row r="15203" spans="1:8" x14ac:dyDescent="0.25">
      <c r="A15203" s="3" t="s">
        <v>150</v>
      </c>
      <c r="B15203" s="5">
        <v>1350000</v>
      </c>
      <c r="C15203" t="s">
        <v>1901</v>
      </c>
      <c r="D15203" t="str">
        <f t="shared" si="239"/>
        <v>Townhouse</v>
      </c>
      <c r="E15203" t="s">
        <v>74</v>
      </c>
      <c r="F15203" t="str">
        <f>_xlfn.XLOOKUP(E15203,Geografiesleutel!A:A,Geografiesleutel!B:B,"",0,1)</f>
        <v>Eastern Suburbs</v>
      </c>
      <c r="G15203" s="18">
        <v>2</v>
      </c>
      <c r="H15203" s="18">
        <v>2</v>
      </c>
    </row>
    <row r="15204" spans="1:8" x14ac:dyDescent="0.25">
      <c r="A15204" s="3" t="s">
        <v>162</v>
      </c>
      <c r="B15204" s="5">
        <v>950000</v>
      </c>
      <c r="C15204" t="s">
        <v>1901</v>
      </c>
      <c r="D15204" t="str">
        <f t="shared" si="239"/>
        <v>Townhouse</v>
      </c>
      <c r="E15204" t="s">
        <v>46</v>
      </c>
      <c r="F15204" t="str">
        <f>_xlfn.XLOOKUP(E15204,Geografiesleutel!A:A,Geografiesleutel!B:B,"",0,1)</f>
        <v>Eastern Suburbs</v>
      </c>
      <c r="G15204" s="18">
        <v>2</v>
      </c>
      <c r="H15204" s="18">
        <v>2</v>
      </c>
    </row>
    <row r="15205" spans="1:8" x14ac:dyDescent="0.25">
      <c r="A15205" s="3" t="s">
        <v>192</v>
      </c>
      <c r="B15205" s="5">
        <v>1499000</v>
      </c>
      <c r="C15205" t="s">
        <v>1902</v>
      </c>
      <c r="D15205" t="str">
        <f t="shared" si="239"/>
        <v>Townhouse</v>
      </c>
      <c r="E15205" t="s">
        <v>30</v>
      </c>
      <c r="F15205" t="str">
        <f>_xlfn.XLOOKUP(E15205,Geografiesleutel!A:A,Geografiesleutel!B:B,"",0,1)</f>
        <v>Northern Suburbs</v>
      </c>
      <c r="G15205" s="18">
        <v>3</v>
      </c>
      <c r="H15205" s="18">
        <v>1</v>
      </c>
    </row>
    <row r="15206" spans="1:8" x14ac:dyDescent="0.25">
      <c r="A15206" s="3" t="s">
        <v>117</v>
      </c>
      <c r="B15206" s="5">
        <v>1490000</v>
      </c>
      <c r="C15206" t="s">
        <v>1901</v>
      </c>
      <c r="D15206" t="str">
        <f t="shared" si="239"/>
        <v>Townhouse</v>
      </c>
      <c r="E15206" t="s">
        <v>469</v>
      </c>
      <c r="F15206" t="str">
        <f>_xlfn.XLOOKUP(E15206,Geografiesleutel!A:A,Geografiesleutel!B:B,"",0,1)</f>
        <v>Eastern Suburbs</v>
      </c>
      <c r="G15206" s="18">
        <v>2</v>
      </c>
      <c r="H15206" s="18">
        <v>2</v>
      </c>
    </row>
    <row r="15207" spans="1:8" x14ac:dyDescent="0.25">
      <c r="A15207" s="3" t="s">
        <v>192</v>
      </c>
      <c r="B15207" s="5">
        <v>1499000</v>
      </c>
      <c r="C15207" t="s">
        <v>1902</v>
      </c>
      <c r="D15207" t="str">
        <f t="shared" si="239"/>
        <v>Townhouse</v>
      </c>
      <c r="E15207" t="s">
        <v>141</v>
      </c>
      <c r="F15207" t="str">
        <f>_xlfn.XLOOKUP(E15207,Geografiesleutel!A:A,Geografiesleutel!B:B,"",0,1)</f>
        <v>Agricultural Smallholdings</v>
      </c>
      <c r="G15207" s="18">
        <v>3</v>
      </c>
      <c r="H15207" s="18">
        <v>2</v>
      </c>
    </row>
    <row r="15208" spans="1:8" x14ac:dyDescent="0.25">
      <c r="A15208" s="3" t="s">
        <v>274</v>
      </c>
      <c r="B15208" s="5">
        <v>850000</v>
      </c>
      <c r="C15208" t="s">
        <v>1901</v>
      </c>
      <c r="D15208" t="str">
        <f t="shared" si="239"/>
        <v>Townhouse</v>
      </c>
      <c r="E15208" t="s">
        <v>66</v>
      </c>
      <c r="F15208" t="str">
        <f>_xlfn.XLOOKUP(E15208,Geografiesleutel!A:A,Geografiesleutel!B:B,"",0,1)</f>
        <v>Northern Suburbs</v>
      </c>
      <c r="G15208" s="18">
        <v>2</v>
      </c>
      <c r="H15208" s="18">
        <v>1</v>
      </c>
    </row>
    <row r="15209" spans="1:8" x14ac:dyDescent="0.25">
      <c r="A15209" s="3" t="s">
        <v>53</v>
      </c>
      <c r="B15209" s="5">
        <v>899000</v>
      </c>
      <c r="C15209" t="s">
        <v>1901</v>
      </c>
      <c r="D15209" t="str">
        <f t="shared" si="239"/>
        <v>Townhouse</v>
      </c>
      <c r="E15209" t="s">
        <v>66</v>
      </c>
      <c r="F15209" t="str">
        <f>_xlfn.XLOOKUP(E15209,Geografiesleutel!A:A,Geografiesleutel!B:B,"",0,1)</f>
        <v>Northern Suburbs</v>
      </c>
      <c r="G15209" s="18">
        <v>2</v>
      </c>
      <c r="H15209" s="18">
        <v>1</v>
      </c>
    </row>
    <row r="15210" spans="1:8" x14ac:dyDescent="0.25">
      <c r="A15210" s="3" t="s">
        <v>1108</v>
      </c>
      <c r="B15210" s="5">
        <v>670000</v>
      </c>
      <c r="C15210" t="s">
        <v>1901</v>
      </c>
      <c r="D15210" t="str">
        <f t="shared" si="239"/>
        <v>Townhouse</v>
      </c>
      <c r="E15210" t="s">
        <v>137</v>
      </c>
      <c r="F15210" t="str">
        <f>_xlfn.XLOOKUP(E15210,Geografiesleutel!A:A,Geografiesleutel!B:B,"",0,1)</f>
        <v>Northern Suburbs</v>
      </c>
      <c r="G15210" s="18">
        <v>2</v>
      </c>
      <c r="H15210" s="18">
        <v>1</v>
      </c>
    </row>
    <row r="15211" spans="1:8" x14ac:dyDescent="0.25">
      <c r="A15211" s="3" t="s">
        <v>274</v>
      </c>
      <c r="B15211" s="5">
        <v>850000</v>
      </c>
      <c r="C15211" t="s">
        <v>1902</v>
      </c>
      <c r="D15211" t="str">
        <f t="shared" si="239"/>
        <v>Townhouse</v>
      </c>
      <c r="E15211" t="s">
        <v>126</v>
      </c>
      <c r="F15211" t="str">
        <f>_xlfn.XLOOKUP(E15211,Geografiesleutel!A:A,Geografiesleutel!B:B,"",0,1)</f>
        <v>Northern Suburbs</v>
      </c>
      <c r="G15211" s="18">
        <v>3</v>
      </c>
      <c r="H15211" s="18">
        <v>1</v>
      </c>
    </row>
    <row r="15212" spans="1:8" x14ac:dyDescent="0.25">
      <c r="A15212" s="3" t="s">
        <v>69</v>
      </c>
      <c r="B15212" s="5">
        <v>2695000</v>
      </c>
      <c r="C15212" t="s">
        <v>1902</v>
      </c>
      <c r="D15212" t="str">
        <f t="shared" si="239"/>
        <v>Townhouse</v>
      </c>
      <c r="E15212" t="s">
        <v>233</v>
      </c>
      <c r="F15212" t="str">
        <f>_xlfn.XLOOKUP(E15212,Geografiesleutel!A:A,Geografiesleutel!B:B,"",0,1)</f>
        <v>Eastern Suburbs</v>
      </c>
      <c r="G15212" s="18">
        <v>3</v>
      </c>
      <c r="H15212" s="18">
        <v>3</v>
      </c>
    </row>
    <row r="15213" spans="1:8" x14ac:dyDescent="0.25">
      <c r="A15213" s="3" t="s">
        <v>43</v>
      </c>
      <c r="B15213" s="5">
        <v>2150000</v>
      </c>
      <c r="C15213" t="s">
        <v>1902</v>
      </c>
      <c r="D15213" t="str">
        <f t="shared" si="239"/>
        <v>Townhouse</v>
      </c>
      <c r="E15213" t="s">
        <v>30</v>
      </c>
      <c r="F15213" t="str">
        <f>_xlfn.XLOOKUP(E15213,Geografiesleutel!A:A,Geografiesleutel!B:B,"",0,1)</f>
        <v>Northern Suburbs</v>
      </c>
      <c r="G15213" s="18">
        <v>3</v>
      </c>
      <c r="H15213" s="18" t="s">
        <v>2646</v>
      </c>
    </row>
    <row r="15214" spans="1:8" x14ac:dyDescent="0.25">
      <c r="A15214" s="3" t="s">
        <v>150</v>
      </c>
      <c r="B15214" s="5">
        <v>1350000</v>
      </c>
      <c r="C15214" t="s">
        <v>1901</v>
      </c>
      <c r="D15214" t="str">
        <f t="shared" si="239"/>
        <v>Townhouse</v>
      </c>
      <c r="E15214" t="s">
        <v>74</v>
      </c>
      <c r="F15214" t="str">
        <f>_xlfn.XLOOKUP(E15214,Geografiesleutel!A:A,Geografiesleutel!B:B,"",0,1)</f>
        <v>Eastern Suburbs</v>
      </c>
      <c r="G15214" s="18">
        <v>2</v>
      </c>
      <c r="H15214" s="18">
        <v>2</v>
      </c>
    </row>
    <row r="15215" spans="1:8" x14ac:dyDescent="0.25">
      <c r="A15215" s="3" t="s">
        <v>1175</v>
      </c>
      <c r="B15215" s="5">
        <v>610000</v>
      </c>
      <c r="C15215" t="s">
        <v>1901</v>
      </c>
      <c r="D15215" t="str">
        <f t="shared" si="239"/>
        <v>Townhouse</v>
      </c>
      <c r="E15215" t="s">
        <v>30</v>
      </c>
      <c r="F15215" t="str">
        <f>_xlfn.XLOOKUP(E15215,Geografiesleutel!A:A,Geografiesleutel!B:B,"",0,1)</f>
        <v>Northern Suburbs</v>
      </c>
      <c r="G15215" s="18">
        <v>2</v>
      </c>
      <c r="H15215" s="18">
        <v>1</v>
      </c>
    </row>
    <row r="15216" spans="1:8" x14ac:dyDescent="0.25">
      <c r="A15216" s="3" t="s">
        <v>529</v>
      </c>
      <c r="B15216" s="5">
        <v>1275000</v>
      </c>
      <c r="C15216" t="s">
        <v>1902</v>
      </c>
      <c r="D15216" t="str">
        <f t="shared" si="239"/>
        <v>Townhouse</v>
      </c>
      <c r="E15216" t="s">
        <v>46</v>
      </c>
      <c r="F15216" t="str">
        <f>_xlfn.XLOOKUP(E15216,Geografiesleutel!A:A,Geografiesleutel!B:B,"",0,1)</f>
        <v>Eastern Suburbs</v>
      </c>
      <c r="G15216" s="18">
        <v>3</v>
      </c>
      <c r="H15216" s="18">
        <v>2</v>
      </c>
    </row>
    <row r="15217" spans="1:8" x14ac:dyDescent="0.25">
      <c r="A15217" s="3" t="s">
        <v>263</v>
      </c>
      <c r="B15217" s="5">
        <v>2670000</v>
      </c>
      <c r="C15217" t="s">
        <v>1902</v>
      </c>
      <c r="D15217" t="str">
        <f t="shared" si="239"/>
        <v>Townhouse</v>
      </c>
      <c r="E15217" t="s">
        <v>322</v>
      </c>
      <c r="F15217" t="str">
        <f>_xlfn.XLOOKUP(E15217,Geografiesleutel!A:A,Geografiesleutel!B:B,"",0,1)</f>
        <v>Agricultural Smallholdings</v>
      </c>
      <c r="G15217" s="18">
        <v>3</v>
      </c>
      <c r="H15217" s="18">
        <v>2</v>
      </c>
    </row>
    <row r="15218" spans="1:8" x14ac:dyDescent="0.25">
      <c r="A15218" s="3" t="s">
        <v>353</v>
      </c>
      <c r="B15218" s="5">
        <v>2995000</v>
      </c>
      <c r="C15218" t="s">
        <v>1902</v>
      </c>
      <c r="D15218" t="str">
        <f t="shared" si="239"/>
        <v>Townhouse</v>
      </c>
      <c r="E15218" t="s">
        <v>139</v>
      </c>
      <c r="F15218" t="str">
        <f>_xlfn.XLOOKUP(E15218,Geografiesleutel!A:A,Geografiesleutel!B:B,"",0,1)</f>
        <v>Eastern Suburbs</v>
      </c>
      <c r="G15218" s="18">
        <v>3</v>
      </c>
      <c r="H15218" s="18">
        <v>2</v>
      </c>
    </row>
    <row r="15219" spans="1:8" x14ac:dyDescent="0.25">
      <c r="A15219" s="3" t="s">
        <v>1444</v>
      </c>
      <c r="B15219" s="5">
        <v>725000</v>
      </c>
      <c r="C15219" t="s">
        <v>1901</v>
      </c>
      <c r="D15219" t="str">
        <f t="shared" si="239"/>
        <v>Townhouse</v>
      </c>
      <c r="E15219" t="s">
        <v>46</v>
      </c>
      <c r="F15219" t="str">
        <f>_xlfn.XLOOKUP(E15219,Geografiesleutel!A:A,Geografiesleutel!B:B,"",0,1)</f>
        <v>Eastern Suburbs</v>
      </c>
      <c r="G15219" s="18">
        <v>2</v>
      </c>
      <c r="H15219" s="18">
        <v>1</v>
      </c>
    </row>
    <row r="15220" spans="1:8" x14ac:dyDescent="0.25">
      <c r="A15220" s="3" t="s">
        <v>593</v>
      </c>
      <c r="B15220" s="5">
        <v>885000</v>
      </c>
      <c r="C15220" t="s">
        <v>1901</v>
      </c>
      <c r="D15220" t="str">
        <f t="shared" si="239"/>
        <v>Townhouse</v>
      </c>
      <c r="E15220" t="s">
        <v>88</v>
      </c>
      <c r="F15220" t="str">
        <f>_xlfn.XLOOKUP(E15220,Geografiesleutel!A:A,Geografiesleutel!B:B,"",0,1)</f>
        <v>Eastern Suburbs</v>
      </c>
      <c r="G15220" s="18">
        <v>2</v>
      </c>
      <c r="H15220" s="18">
        <v>1</v>
      </c>
    </row>
    <row r="15221" spans="1:8" x14ac:dyDescent="0.25">
      <c r="A15221" s="3" t="s">
        <v>600</v>
      </c>
      <c r="B15221" s="5">
        <v>1510000</v>
      </c>
      <c r="C15221" t="s">
        <v>1901</v>
      </c>
      <c r="D15221" t="str">
        <f t="shared" si="239"/>
        <v>Townhouse</v>
      </c>
      <c r="E15221" t="s">
        <v>46</v>
      </c>
      <c r="F15221" t="str">
        <f>_xlfn.XLOOKUP(E15221,Geografiesleutel!A:A,Geografiesleutel!B:B,"",0,1)</f>
        <v>Eastern Suburbs</v>
      </c>
      <c r="G15221" s="18">
        <v>2</v>
      </c>
      <c r="H15221" s="18">
        <v>2</v>
      </c>
    </row>
    <row r="15222" spans="1:8" x14ac:dyDescent="0.25">
      <c r="A15222" s="3" t="s">
        <v>51</v>
      </c>
      <c r="B15222" s="5">
        <v>2450000</v>
      </c>
      <c r="C15222" t="s">
        <v>1902</v>
      </c>
      <c r="D15222" t="str">
        <f t="shared" si="239"/>
        <v>Townhouse</v>
      </c>
      <c r="E15222" t="s">
        <v>18</v>
      </c>
      <c r="F15222" t="str">
        <f>_xlfn.XLOOKUP(E15222,Geografiesleutel!A:A,Geografiesleutel!B:B,"",0,1)</f>
        <v>Agricultural Smallholdings</v>
      </c>
      <c r="G15222" s="18">
        <v>3</v>
      </c>
      <c r="H15222" s="18">
        <v>2</v>
      </c>
    </row>
    <row r="15223" spans="1:8" x14ac:dyDescent="0.25">
      <c r="A15223" s="3" t="s">
        <v>199</v>
      </c>
      <c r="B15223" s="5">
        <v>1075000</v>
      </c>
      <c r="C15223" t="s">
        <v>1901</v>
      </c>
      <c r="D15223" t="str">
        <f t="shared" si="239"/>
        <v>Townhouse</v>
      </c>
      <c r="E15223" t="s">
        <v>30</v>
      </c>
      <c r="F15223" t="str">
        <f>_xlfn.XLOOKUP(E15223,Geografiesleutel!A:A,Geografiesleutel!B:B,"",0,1)</f>
        <v>Northern Suburbs</v>
      </c>
      <c r="G15223" s="18">
        <v>2</v>
      </c>
      <c r="H15223" s="18">
        <v>2</v>
      </c>
    </row>
    <row r="15224" spans="1:8" x14ac:dyDescent="0.25">
      <c r="A15224" s="3" t="s">
        <v>187</v>
      </c>
      <c r="B15224" s="5">
        <v>1550000</v>
      </c>
      <c r="C15224" t="s">
        <v>1901</v>
      </c>
      <c r="D15224" t="str">
        <f t="shared" si="239"/>
        <v>Townhouse</v>
      </c>
      <c r="E15224" t="s">
        <v>306</v>
      </c>
      <c r="F15224" t="str">
        <f>_xlfn.XLOOKUP(E15224,Geografiesleutel!A:A,Geografiesleutel!B:B,"",0,1)</f>
        <v>Eastern Suburbs</v>
      </c>
      <c r="G15224" s="18">
        <v>2</v>
      </c>
      <c r="H15224" s="18">
        <v>1</v>
      </c>
    </row>
    <row r="15225" spans="1:8" x14ac:dyDescent="0.25">
      <c r="A15225" s="3" t="s">
        <v>296</v>
      </c>
      <c r="B15225" s="5">
        <v>795000</v>
      </c>
      <c r="C15225" t="s">
        <v>1901</v>
      </c>
      <c r="D15225" t="str">
        <f t="shared" si="239"/>
        <v>Townhouse</v>
      </c>
      <c r="E15225" t="s">
        <v>16</v>
      </c>
      <c r="F15225" t="str">
        <f>_xlfn.XLOOKUP(E15225,Geografiesleutel!A:A,Geografiesleutel!B:B,"",0,1)</f>
        <v>Eastern Suburbs</v>
      </c>
      <c r="G15225" s="18">
        <v>2</v>
      </c>
      <c r="H15225" s="18">
        <v>2</v>
      </c>
    </row>
    <row r="15226" spans="1:8" x14ac:dyDescent="0.25">
      <c r="A15226" s="3" t="s">
        <v>1153</v>
      </c>
      <c r="B15226" s="5">
        <v>819000</v>
      </c>
      <c r="C15226" t="s">
        <v>1901</v>
      </c>
      <c r="D15226" t="str">
        <f t="shared" si="239"/>
        <v>Townhouse</v>
      </c>
      <c r="E15226" t="s">
        <v>68</v>
      </c>
      <c r="F15226" t="str">
        <f>_xlfn.XLOOKUP(E15226,Geografiesleutel!A:A,Geografiesleutel!B:B,"",0,1)</f>
        <v>Northern Suburbs</v>
      </c>
      <c r="G15226" s="18">
        <v>2</v>
      </c>
      <c r="H15226" s="18">
        <v>1</v>
      </c>
    </row>
    <row r="15227" spans="1:8" x14ac:dyDescent="0.25">
      <c r="A15227" s="3" t="s">
        <v>183</v>
      </c>
      <c r="B15227" s="5">
        <v>1250000</v>
      </c>
      <c r="C15227" t="s">
        <v>1901</v>
      </c>
      <c r="D15227" t="str">
        <f t="shared" si="239"/>
        <v>Townhouse</v>
      </c>
      <c r="E15227" t="s">
        <v>306</v>
      </c>
      <c r="F15227" t="str">
        <f>_xlfn.XLOOKUP(E15227,Geografiesleutel!A:A,Geografiesleutel!B:B,"",0,1)</f>
        <v>Eastern Suburbs</v>
      </c>
      <c r="G15227" s="18">
        <v>2</v>
      </c>
      <c r="H15227" s="18">
        <v>2</v>
      </c>
    </row>
    <row r="15228" spans="1:8" x14ac:dyDescent="0.25">
      <c r="A15228" s="3" t="s">
        <v>582</v>
      </c>
      <c r="B15228" s="5">
        <v>790000</v>
      </c>
      <c r="C15228" t="s">
        <v>1901</v>
      </c>
      <c r="D15228" t="str">
        <f t="shared" si="239"/>
        <v>Townhouse</v>
      </c>
      <c r="E15228" t="s">
        <v>231</v>
      </c>
      <c r="F15228" t="str">
        <f>_xlfn.XLOOKUP(E15228,Geografiesleutel!A:A,Geografiesleutel!B:B,"",0,1)</f>
        <v>Eastern Suburbs</v>
      </c>
      <c r="G15228" s="18">
        <v>2</v>
      </c>
      <c r="H15228" s="18">
        <v>2</v>
      </c>
    </row>
    <row r="15229" spans="1:8" x14ac:dyDescent="0.25">
      <c r="A15229" s="3" t="s">
        <v>34</v>
      </c>
      <c r="B15229" s="5">
        <v>1650000</v>
      </c>
      <c r="C15229" t="s">
        <v>1902</v>
      </c>
      <c r="D15229" t="str">
        <f t="shared" si="239"/>
        <v>Townhouse</v>
      </c>
      <c r="E15229" t="s">
        <v>420</v>
      </c>
      <c r="F15229" t="str">
        <f>_xlfn.XLOOKUP(E15229,Geografiesleutel!A:A,Geografiesleutel!B:B,"",0,1)</f>
        <v>Eastern Suburbs</v>
      </c>
      <c r="G15229" s="18">
        <v>3</v>
      </c>
      <c r="H15229" s="18">
        <v>2</v>
      </c>
    </row>
    <row r="15230" spans="1:8" x14ac:dyDescent="0.25">
      <c r="A15230" s="3" t="s">
        <v>77</v>
      </c>
      <c r="B15230" s="5">
        <v>1695000</v>
      </c>
      <c r="C15230" t="s">
        <v>1902</v>
      </c>
      <c r="D15230" t="str">
        <f t="shared" si="239"/>
        <v>Townhouse</v>
      </c>
      <c r="E15230" t="s">
        <v>28</v>
      </c>
      <c r="F15230" t="str">
        <f>_xlfn.XLOOKUP(E15230,Geografiesleutel!A:A,Geografiesleutel!B:B,"",0,1)</f>
        <v>Eastern Suburbs</v>
      </c>
      <c r="G15230" s="18">
        <v>3</v>
      </c>
      <c r="H15230" s="18">
        <v>2</v>
      </c>
    </row>
    <row r="15231" spans="1:8" x14ac:dyDescent="0.25">
      <c r="A15231" s="3" t="s">
        <v>67</v>
      </c>
      <c r="B15231" s="5">
        <v>2300000</v>
      </c>
      <c r="C15231" t="s">
        <v>1901</v>
      </c>
      <c r="D15231" t="str">
        <f t="shared" si="239"/>
        <v>Townhouse</v>
      </c>
      <c r="E15231" t="s">
        <v>50</v>
      </c>
      <c r="F15231" t="str">
        <f>_xlfn.XLOOKUP(E15231,Geografiesleutel!A:A,Geografiesleutel!B:B,"",0,1)</f>
        <v>Eastern Suburbs</v>
      </c>
      <c r="G15231" s="18">
        <v>2</v>
      </c>
      <c r="H15231" s="18">
        <v>2</v>
      </c>
    </row>
    <row r="15232" spans="1:8" x14ac:dyDescent="0.25">
      <c r="A15232" s="3" t="s">
        <v>582</v>
      </c>
      <c r="B15232" s="5">
        <v>790000</v>
      </c>
      <c r="C15232" t="s">
        <v>1902</v>
      </c>
      <c r="D15232" t="str">
        <f t="shared" si="239"/>
        <v>Townhouse</v>
      </c>
      <c r="E15232" t="s">
        <v>52</v>
      </c>
      <c r="F15232" t="str">
        <f>_xlfn.XLOOKUP(E15232,Geografiesleutel!A:A,Geografiesleutel!B:B,"",0,1)</f>
        <v>Northern Suburbs</v>
      </c>
      <c r="G15232" s="18">
        <v>3</v>
      </c>
      <c r="H15232" s="18">
        <v>2</v>
      </c>
    </row>
    <row r="15233" spans="1:8" x14ac:dyDescent="0.25">
      <c r="A15233" s="3" t="s">
        <v>1444</v>
      </c>
      <c r="B15233" s="5">
        <v>725000</v>
      </c>
      <c r="C15233" t="s">
        <v>1901</v>
      </c>
      <c r="D15233" t="str">
        <f t="shared" si="239"/>
        <v>Townhouse</v>
      </c>
      <c r="E15233" t="s">
        <v>137</v>
      </c>
      <c r="F15233" t="str">
        <f>_xlfn.XLOOKUP(E15233,Geografiesleutel!A:A,Geografiesleutel!B:B,"",0,1)</f>
        <v>Northern Suburbs</v>
      </c>
      <c r="G15233" s="18">
        <v>2</v>
      </c>
      <c r="H15233" s="18">
        <v>1</v>
      </c>
    </row>
    <row r="15234" spans="1:8" x14ac:dyDescent="0.25">
      <c r="A15234" s="3" t="s">
        <v>676</v>
      </c>
      <c r="B15234" s="5">
        <v>880000</v>
      </c>
      <c r="C15234" t="s">
        <v>1901</v>
      </c>
      <c r="D15234" t="str">
        <f t="shared" si="239"/>
        <v>Townhouse</v>
      </c>
      <c r="E15234" t="s">
        <v>30</v>
      </c>
      <c r="F15234" t="str">
        <f>_xlfn.XLOOKUP(E15234,Geografiesleutel!A:A,Geografiesleutel!B:B,"",0,1)</f>
        <v>Northern Suburbs</v>
      </c>
      <c r="G15234" s="18">
        <v>2</v>
      </c>
      <c r="H15234" s="18">
        <v>1</v>
      </c>
    </row>
    <row r="15235" spans="1:8" x14ac:dyDescent="0.25">
      <c r="A15235" s="3" t="s">
        <v>690</v>
      </c>
      <c r="B15235" s="5">
        <v>998000</v>
      </c>
      <c r="C15235" t="s">
        <v>1901</v>
      </c>
      <c r="D15235" t="str">
        <f t="shared" si="239"/>
        <v>Townhouse</v>
      </c>
      <c r="E15235" t="s">
        <v>290</v>
      </c>
      <c r="F15235" t="str">
        <f>_xlfn.XLOOKUP(E15235,Geografiesleutel!A:A,Geografiesleutel!B:B,"",0,1)</f>
        <v>Eastern Suburbs</v>
      </c>
      <c r="G15235" s="18">
        <v>2</v>
      </c>
      <c r="H15235" s="18">
        <v>1</v>
      </c>
    </row>
    <row r="15236" spans="1:8" x14ac:dyDescent="0.25">
      <c r="A15236" s="3" t="s">
        <v>1593</v>
      </c>
      <c r="B15236" s="5">
        <v>535000</v>
      </c>
      <c r="C15236" t="s">
        <v>1901</v>
      </c>
      <c r="D15236" t="str">
        <f t="shared" si="239"/>
        <v>Townhouse</v>
      </c>
      <c r="E15236" t="s">
        <v>68</v>
      </c>
      <c r="F15236" t="str">
        <f>_xlfn.XLOOKUP(E15236,Geografiesleutel!A:A,Geografiesleutel!B:B,"",0,1)</f>
        <v>Northern Suburbs</v>
      </c>
      <c r="G15236" s="18">
        <v>2</v>
      </c>
      <c r="H15236" s="18">
        <v>1</v>
      </c>
    </row>
    <row r="15237" spans="1:8" x14ac:dyDescent="0.25">
      <c r="A15237" s="3" t="s">
        <v>676</v>
      </c>
      <c r="B15237" s="5">
        <v>880000</v>
      </c>
      <c r="C15237" t="s">
        <v>1901</v>
      </c>
      <c r="D15237" t="str">
        <f t="shared" si="239"/>
        <v>Townhouse</v>
      </c>
      <c r="E15237" t="s">
        <v>30</v>
      </c>
      <c r="F15237" t="str">
        <f>_xlfn.XLOOKUP(E15237,Geografiesleutel!A:A,Geografiesleutel!B:B,"",0,1)</f>
        <v>Northern Suburbs</v>
      </c>
      <c r="G15237" s="18">
        <v>2</v>
      </c>
      <c r="H15237" s="18">
        <v>1</v>
      </c>
    </row>
    <row r="15238" spans="1:8" x14ac:dyDescent="0.25">
      <c r="A15238" s="3" t="s">
        <v>237</v>
      </c>
      <c r="B15238" s="5">
        <v>925000</v>
      </c>
      <c r="C15238" t="s">
        <v>1902</v>
      </c>
      <c r="D15238" t="str">
        <f t="shared" si="239"/>
        <v>Townhouse</v>
      </c>
      <c r="E15238" t="s">
        <v>404</v>
      </c>
      <c r="F15238" t="str">
        <f>_xlfn.XLOOKUP(E15238,Geografiesleutel!A:A,Geografiesleutel!B:B,"",0,1)</f>
        <v>CBD</v>
      </c>
      <c r="G15238" s="18">
        <v>3</v>
      </c>
      <c r="H15238" s="18" t="s">
        <v>2646</v>
      </c>
    </row>
    <row r="15239" spans="1:8" x14ac:dyDescent="0.25">
      <c r="A15239" s="3" t="s">
        <v>1175</v>
      </c>
      <c r="B15239" s="5">
        <v>610000</v>
      </c>
      <c r="C15239" t="s">
        <v>1902</v>
      </c>
      <c r="D15239" t="str">
        <f t="shared" si="239"/>
        <v>Townhouse</v>
      </c>
      <c r="E15239" t="s">
        <v>64</v>
      </c>
      <c r="F15239" t="str">
        <f>_xlfn.XLOOKUP(E15239,Geografiesleutel!A:A,Geografiesleutel!B:B,"",0,1)</f>
        <v>Western Suburbs</v>
      </c>
      <c r="G15239" s="18">
        <v>3</v>
      </c>
      <c r="H15239" s="18">
        <v>2</v>
      </c>
    </row>
    <row r="15240" spans="1:8" x14ac:dyDescent="0.25">
      <c r="A15240" s="3" t="s">
        <v>185</v>
      </c>
      <c r="B15240" s="5">
        <v>1400000</v>
      </c>
      <c r="C15240" t="s">
        <v>1902</v>
      </c>
      <c r="D15240" t="str">
        <f t="shared" si="239"/>
        <v>Townhouse</v>
      </c>
      <c r="E15240" t="s">
        <v>35</v>
      </c>
      <c r="F15240" t="str">
        <f>_xlfn.XLOOKUP(E15240,Geografiesleutel!A:A,Geografiesleutel!B:B,"",0,1)</f>
        <v>Northern Suburbs</v>
      </c>
      <c r="G15240" s="18">
        <v>3</v>
      </c>
      <c r="H15240" s="18">
        <v>2</v>
      </c>
    </row>
    <row r="15241" spans="1:8" x14ac:dyDescent="0.25">
      <c r="A15241" s="3" t="s">
        <v>202</v>
      </c>
      <c r="B15241" s="5">
        <v>995000</v>
      </c>
      <c r="C15241" t="s">
        <v>1903</v>
      </c>
      <c r="D15241" t="str">
        <f t="shared" si="239"/>
        <v>Townhouse</v>
      </c>
      <c r="E15241" t="s">
        <v>112</v>
      </c>
      <c r="F15241" t="str">
        <f>_xlfn.XLOOKUP(E15241,Geografiesleutel!A:A,Geografiesleutel!B:B,"",0,1)</f>
        <v>Northern Suburbs</v>
      </c>
      <c r="G15241" s="18">
        <v>4</v>
      </c>
      <c r="H15241" s="18">
        <v>2</v>
      </c>
    </row>
    <row r="15242" spans="1:8" x14ac:dyDescent="0.25">
      <c r="A15242" s="3" t="s">
        <v>1444</v>
      </c>
      <c r="B15242" s="5">
        <v>725000</v>
      </c>
      <c r="C15242" t="s">
        <v>1901</v>
      </c>
      <c r="D15242" t="str">
        <f t="shared" si="239"/>
        <v>Townhouse</v>
      </c>
      <c r="E15242" t="s">
        <v>45</v>
      </c>
      <c r="F15242" t="str">
        <f>_xlfn.XLOOKUP(E15242,Geografiesleutel!A:A,Geografiesleutel!B:B,"",0,1)</f>
        <v>Townships</v>
      </c>
      <c r="G15242" s="18">
        <v>2</v>
      </c>
      <c r="H15242" s="18">
        <v>1</v>
      </c>
    </row>
    <row r="15243" spans="1:8" x14ac:dyDescent="0.25">
      <c r="A15243" s="3" t="s">
        <v>170</v>
      </c>
      <c r="B15243" s="5">
        <v>1150000</v>
      </c>
      <c r="C15243" t="s">
        <v>1902</v>
      </c>
      <c r="D15243" t="str">
        <f t="shared" si="239"/>
        <v>Townhouse</v>
      </c>
      <c r="E15243" t="s">
        <v>35</v>
      </c>
      <c r="F15243" t="str">
        <f>_xlfn.XLOOKUP(E15243,Geografiesleutel!A:A,Geografiesleutel!B:B,"",0,1)</f>
        <v>Northern Suburbs</v>
      </c>
      <c r="G15243" s="18">
        <v>3</v>
      </c>
      <c r="H15243" s="18">
        <v>2</v>
      </c>
    </row>
    <row r="15244" spans="1:8" x14ac:dyDescent="0.25">
      <c r="A15244" s="3" t="s">
        <v>700</v>
      </c>
      <c r="B15244" s="5">
        <v>780000</v>
      </c>
      <c r="C15244" t="s">
        <v>1902</v>
      </c>
      <c r="D15244" t="str">
        <f t="shared" ref="D15244:D15304" si="240">TRIM(RIGHT(SUBSTITUTE(C15244," ",REPT(" ",LEN(C15244))),LEN(C15244)))</f>
        <v>Townhouse</v>
      </c>
      <c r="E15244" t="s">
        <v>137</v>
      </c>
      <c r="F15244" t="str">
        <f>_xlfn.XLOOKUP(E15244,Geografiesleutel!A:A,Geografiesleutel!B:B,"",0,1)</f>
        <v>Northern Suburbs</v>
      </c>
      <c r="G15244" s="18">
        <v>3</v>
      </c>
      <c r="H15244" s="18">
        <v>2</v>
      </c>
    </row>
    <row r="15245" spans="1:8" x14ac:dyDescent="0.25">
      <c r="A15245" s="3" t="s">
        <v>1222</v>
      </c>
      <c r="B15245" s="5">
        <v>1665000</v>
      </c>
      <c r="C15245" t="s">
        <v>1902</v>
      </c>
      <c r="D15245" t="str">
        <f t="shared" si="240"/>
        <v>Townhouse</v>
      </c>
      <c r="E15245" t="s">
        <v>30</v>
      </c>
      <c r="F15245" t="str">
        <f>_xlfn.XLOOKUP(E15245,Geografiesleutel!A:A,Geografiesleutel!B:B,"",0,1)</f>
        <v>Northern Suburbs</v>
      </c>
      <c r="G15245" s="18">
        <v>3</v>
      </c>
      <c r="H15245" s="18" t="s">
        <v>2646</v>
      </c>
    </row>
    <row r="15246" spans="1:8" x14ac:dyDescent="0.25">
      <c r="A15246" s="3" t="s">
        <v>922</v>
      </c>
      <c r="B15246" s="5">
        <v>720000</v>
      </c>
      <c r="C15246" t="s">
        <v>1901</v>
      </c>
      <c r="D15246" t="str">
        <f t="shared" si="240"/>
        <v>Townhouse</v>
      </c>
      <c r="E15246" t="s">
        <v>30</v>
      </c>
      <c r="F15246" t="str">
        <f>_xlfn.XLOOKUP(E15246,Geografiesleutel!A:A,Geografiesleutel!B:B,"",0,1)</f>
        <v>Northern Suburbs</v>
      </c>
      <c r="G15246" s="18">
        <v>2</v>
      </c>
      <c r="H15246" s="18">
        <v>1</v>
      </c>
    </row>
    <row r="15247" spans="1:8" x14ac:dyDescent="0.25">
      <c r="A15247" s="3" t="s">
        <v>117</v>
      </c>
      <c r="B15247" s="5">
        <v>1490000</v>
      </c>
      <c r="C15247" t="s">
        <v>1901</v>
      </c>
      <c r="D15247" t="str">
        <f t="shared" si="240"/>
        <v>Townhouse</v>
      </c>
      <c r="E15247" t="s">
        <v>46</v>
      </c>
      <c r="F15247" t="str">
        <f>_xlfn.XLOOKUP(E15247,Geografiesleutel!A:A,Geografiesleutel!B:B,"",0,1)</f>
        <v>Eastern Suburbs</v>
      </c>
      <c r="G15247" s="18">
        <v>2</v>
      </c>
      <c r="H15247" s="18">
        <v>2</v>
      </c>
    </row>
    <row r="15248" spans="1:8" x14ac:dyDescent="0.25">
      <c r="A15248" s="3" t="s">
        <v>344</v>
      </c>
      <c r="B15248" s="5">
        <v>1795000</v>
      </c>
      <c r="C15248" t="s">
        <v>1903</v>
      </c>
      <c r="D15248" t="str">
        <f t="shared" si="240"/>
        <v>Townhouse</v>
      </c>
      <c r="E15248" t="s">
        <v>112</v>
      </c>
      <c r="F15248" t="str">
        <f>_xlfn.XLOOKUP(E15248,Geografiesleutel!A:A,Geografiesleutel!B:B,"",0,1)</f>
        <v>Northern Suburbs</v>
      </c>
      <c r="G15248" s="18">
        <v>4</v>
      </c>
      <c r="H15248" s="18">
        <v>2</v>
      </c>
    </row>
    <row r="15249" spans="1:8" x14ac:dyDescent="0.25">
      <c r="A15249" s="3" t="s">
        <v>2016</v>
      </c>
      <c r="B15249" s="5">
        <v>687999</v>
      </c>
      <c r="C15249" t="s">
        <v>1901</v>
      </c>
      <c r="D15249" t="str">
        <f t="shared" si="240"/>
        <v>Townhouse</v>
      </c>
      <c r="E15249" t="s">
        <v>137</v>
      </c>
      <c r="F15249" t="str">
        <f>_xlfn.XLOOKUP(E15249,Geografiesleutel!A:A,Geografiesleutel!B:B,"",0,1)</f>
        <v>Northern Suburbs</v>
      </c>
      <c r="G15249" s="18">
        <v>2</v>
      </c>
      <c r="H15249" s="18">
        <v>1</v>
      </c>
    </row>
    <row r="15250" spans="1:8" x14ac:dyDescent="0.25">
      <c r="A15250" s="3" t="s">
        <v>2017</v>
      </c>
      <c r="B15250" s="5">
        <v>597000</v>
      </c>
      <c r="C15250" t="s">
        <v>1901</v>
      </c>
      <c r="D15250" t="str">
        <f t="shared" si="240"/>
        <v>Townhouse</v>
      </c>
      <c r="E15250" t="s">
        <v>346</v>
      </c>
      <c r="F15250" t="str">
        <f>_xlfn.XLOOKUP(E15250,Geografiesleutel!A:A,Geografiesleutel!B:B,"",0,1)</f>
        <v>Northern Suburbs</v>
      </c>
      <c r="G15250" s="18">
        <v>2</v>
      </c>
      <c r="H15250" s="18">
        <v>1</v>
      </c>
    </row>
    <row r="15251" spans="1:8" x14ac:dyDescent="0.25">
      <c r="A15251" s="3" t="s">
        <v>715</v>
      </c>
      <c r="B15251" s="5">
        <v>550000</v>
      </c>
      <c r="C15251" t="s">
        <v>1901</v>
      </c>
      <c r="D15251" t="str">
        <f t="shared" si="240"/>
        <v>Townhouse</v>
      </c>
      <c r="E15251" t="s">
        <v>137</v>
      </c>
      <c r="F15251" t="str">
        <f>_xlfn.XLOOKUP(E15251,Geografiesleutel!A:A,Geografiesleutel!B:B,"",0,1)</f>
        <v>Northern Suburbs</v>
      </c>
      <c r="G15251" s="18">
        <v>2</v>
      </c>
      <c r="H15251" s="18">
        <v>1</v>
      </c>
    </row>
    <row r="15252" spans="1:8" x14ac:dyDescent="0.25">
      <c r="A15252" s="3" t="s">
        <v>274</v>
      </c>
      <c r="B15252" s="5">
        <v>850000</v>
      </c>
      <c r="C15252" t="s">
        <v>1902</v>
      </c>
      <c r="D15252" t="str">
        <f t="shared" si="240"/>
        <v>Townhouse</v>
      </c>
      <c r="E15252" t="s">
        <v>66</v>
      </c>
      <c r="F15252" t="str">
        <f>_xlfn.XLOOKUP(E15252,Geografiesleutel!A:A,Geografiesleutel!B:B,"",0,1)</f>
        <v>Northern Suburbs</v>
      </c>
      <c r="G15252" s="18">
        <v>3</v>
      </c>
      <c r="H15252" s="18">
        <v>1</v>
      </c>
    </row>
    <row r="15253" spans="1:8" x14ac:dyDescent="0.25">
      <c r="A15253" s="3" t="s">
        <v>715</v>
      </c>
      <c r="B15253" s="5">
        <v>550000</v>
      </c>
      <c r="C15253" t="s">
        <v>1901</v>
      </c>
      <c r="D15253" t="str">
        <f t="shared" si="240"/>
        <v>Townhouse</v>
      </c>
      <c r="E15253" t="s">
        <v>137</v>
      </c>
      <c r="F15253" t="str">
        <f>_xlfn.XLOOKUP(E15253,Geografiesleutel!A:A,Geografiesleutel!B:B,"",0,1)</f>
        <v>Northern Suburbs</v>
      </c>
      <c r="G15253" s="18">
        <v>2</v>
      </c>
      <c r="H15253" s="18">
        <v>1</v>
      </c>
    </row>
    <row r="15254" spans="1:8" x14ac:dyDescent="0.25">
      <c r="A15254" s="3" t="s">
        <v>274</v>
      </c>
      <c r="B15254" s="5">
        <v>850000</v>
      </c>
      <c r="C15254" t="s">
        <v>1902</v>
      </c>
      <c r="D15254" t="str">
        <f t="shared" si="240"/>
        <v>Townhouse</v>
      </c>
      <c r="E15254" t="s">
        <v>66</v>
      </c>
      <c r="F15254" t="str">
        <f>_xlfn.XLOOKUP(E15254,Geografiesleutel!A:A,Geografiesleutel!B:B,"",0,1)</f>
        <v>Northern Suburbs</v>
      </c>
      <c r="G15254" s="18">
        <v>3</v>
      </c>
      <c r="H15254" s="18">
        <v>1</v>
      </c>
    </row>
    <row r="15255" spans="1:8" x14ac:dyDescent="0.25">
      <c r="A15255" s="3" t="s">
        <v>632</v>
      </c>
      <c r="B15255" s="5">
        <v>785000</v>
      </c>
      <c r="C15255" t="s">
        <v>1901</v>
      </c>
      <c r="D15255" t="str">
        <f t="shared" si="240"/>
        <v>Townhouse</v>
      </c>
      <c r="E15255" t="s">
        <v>290</v>
      </c>
      <c r="F15255" t="str">
        <f>_xlfn.XLOOKUP(E15255,Geografiesleutel!A:A,Geografiesleutel!B:B,"",0,1)</f>
        <v>Eastern Suburbs</v>
      </c>
      <c r="G15255" s="18">
        <v>2</v>
      </c>
      <c r="H15255" s="18">
        <v>1</v>
      </c>
    </row>
    <row r="15256" spans="1:8" x14ac:dyDescent="0.25">
      <c r="A15256" s="3" t="s">
        <v>2018</v>
      </c>
      <c r="B15256" s="5">
        <v>763000</v>
      </c>
      <c r="C15256" t="s">
        <v>1901</v>
      </c>
      <c r="D15256" t="str">
        <f t="shared" si="240"/>
        <v>Townhouse</v>
      </c>
      <c r="E15256" t="s">
        <v>46</v>
      </c>
      <c r="F15256" t="str">
        <f>_xlfn.XLOOKUP(E15256,Geografiesleutel!A:A,Geografiesleutel!B:B,"",0,1)</f>
        <v>Eastern Suburbs</v>
      </c>
      <c r="G15256" s="18">
        <v>2</v>
      </c>
      <c r="H15256" s="18">
        <v>1</v>
      </c>
    </row>
    <row r="15257" spans="1:8" x14ac:dyDescent="0.25">
      <c r="A15257" s="3" t="s">
        <v>1065</v>
      </c>
      <c r="B15257" s="5">
        <v>1145000</v>
      </c>
      <c r="C15257" t="s">
        <v>1901</v>
      </c>
      <c r="D15257" t="str">
        <f t="shared" si="240"/>
        <v>Townhouse</v>
      </c>
      <c r="E15257" t="s">
        <v>46</v>
      </c>
      <c r="F15257" t="str">
        <f>_xlfn.XLOOKUP(E15257,Geografiesleutel!A:A,Geografiesleutel!B:B,"",0,1)</f>
        <v>Eastern Suburbs</v>
      </c>
      <c r="G15257" s="18">
        <v>2</v>
      </c>
      <c r="H15257" s="18">
        <v>1</v>
      </c>
    </row>
    <row r="15258" spans="1:8" x14ac:dyDescent="0.25">
      <c r="A15258" s="3" t="s">
        <v>457</v>
      </c>
      <c r="B15258" s="5">
        <v>1395000</v>
      </c>
      <c r="C15258" t="s">
        <v>1901</v>
      </c>
      <c r="D15258" t="str">
        <f t="shared" si="240"/>
        <v>Townhouse</v>
      </c>
      <c r="E15258" t="s">
        <v>16</v>
      </c>
      <c r="F15258" t="str">
        <f>_xlfn.XLOOKUP(E15258,Geografiesleutel!A:A,Geografiesleutel!B:B,"",0,1)</f>
        <v>Eastern Suburbs</v>
      </c>
      <c r="G15258" s="18">
        <v>2</v>
      </c>
      <c r="H15258" s="18">
        <v>2</v>
      </c>
    </row>
    <row r="15259" spans="1:8" x14ac:dyDescent="0.25">
      <c r="A15259" s="3" t="s">
        <v>763</v>
      </c>
      <c r="B15259" s="5">
        <v>949000</v>
      </c>
      <c r="C15259" t="s">
        <v>1901</v>
      </c>
      <c r="D15259" t="str">
        <f t="shared" si="240"/>
        <v>Townhouse</v>
      </c>
      <c r="E15259" t="s">
        <v>30</v>
      </c>
      <c r="F15259" t="str">
        <f>_xlfn.XLOOKUP(E15259,Geografiesleutel!A:A,Geografiesleutel!B:B,"",0,1)</f>
        <v>Northern Suburbs</v>
      </c>
      <c r="G15259" s="18">
        <v>2</v>
      </c>
      <c r="H15259" s="18">
        <v>1</v>
      </c>
    </row>
    <row r="15260" spans="1:8" x14ac:dyDescent="0.25">
      <c r="A15260" s="3" t="s">
        <v>1776</v>
      </c>
      <c r="B15260" s="5">
        <v>1258000</v>
      </c>
      <c r="C15260" t="s">
        <v>1902</v>
      </c>
      <c r="D15260" t="str">
        <f t="shared" si="240"/>
        <v>Townhouse</v>
      </c>
      <c r="E15260" t="s">
        <v>68</v>
      </c>
      <c r="F15260" t="str">
        <f>_xlfn.XLOOKUP(E15260,Geografiesleutel!A:A,Geografiesleutel!B:B,"",0,1)</f>
        <v>Northern Suburbs</v>
      </c>
      <c r="G15260" s="18">
        <v>3</v>
      </c>
      <c r="H15260" s="18">
        <v>2</v>
      </c>
    </row>
    <row r="15261" spans="1:8" x14ac:dyDescent="0.25">
      <c r="A15261" s="3" t="s">
        <v>544</v>
      </c>
      <c r="B15261" s="5">
        <v>2795000</v>
      </c>
      <c r="C15261" t="s">
        <v>1902</v>
      </c>
      <c r="D15261" t="str">
        <f t="shared" si="240"/>
        <v>Townhouse</v>
      </c>
      <c r="E15261" t="s">
        <v>172</v>
      </c>
      <c r="F15261" t="str">
        <f>_xlfn.XLOOKUP(E15261,Geografiesleutel!A:A,Geografiesleutel!B:B,"",0,1)</f>
        <v>Eastern Suburbs</v>
      </c>
      <c r="G15261" s="18">
        <v>3</v>
      </c>
      <c r="H15261" s="18">
        <v>3</v>
      </c>
    </row>
    <row r="15262" spans="1:8" x14ac:dyDescent="0.25">
      <c r="A15262" s="3" t="s">
        <v>2018</v>
      </c>
      <c r="B15262" s="5">
        <v>763000</v>
      </c>
      <c r="C15262" t="s">
        <v>1901</v>
      </c>
      <c r="D15262" t="str">
        <f t="shared" si="240"/>
        <v>Townhouse</v>
      </c>
      <c r="E15262" t="s">
        <v>46</v>
      </c>
      <c r="F15262" t="str">
        <f>_xlfn.XLOOKUP(E15262,Geografiesleutel!A:A,Geografiesleutel!B:B,"",0,1)</f>
        <v>Eastern Suburbs</v>
      </c>
      <c r="G15262" s="18">
        <v>2</v>
      </c>
      <c r="H15262" s="18">
        <v>1</v>
      </c>
    </row>
    <row r="15263" spans="1:8" x14ac:dyDescent="0.25">
      <c r="A15263" s="3" t="s">
        <v>2019</v>
      </c>
      <c r="B15263" s="5">
        <v>6305000</v>
      </c>
      <c r="C15263" t="s">
        <v>2020</v>
      </c>
      <c r="D15263" t="str">
        <f t="shared" si="240"/>
        <v>Townhouse</v>
      </c>
      <c r="E15263" t="s">
        <v>136</v>
      </c>
      <c r="F15263" t="str">
        <f>_xlfn.XLOOKUP(E15263,Geografiesleutel!A:A,Geografiesleutel!B:B,"",0,1)</f>
        <v>Eastern Suburbs</v>
      </c>
      <c r="G15263" s="18">
        <v>18</v>
      </c>
      <c r="H15263" s="18">
        <v>8</v>
      </c>
    </row>
    <row r="15264" spans="1:8" x14ac:dyDescent="0.25">
      <c r="A15264" s="3" t="s">
        <v>1308</v>
      </c>
      <c r="B15264" s="5">
        <v>640000</v>
      </c>
      <c r="C15264" t="s">
        <v>1901</v>
      </c>
      <c r="D15264" t="str">
        <f t="shared" si="240"/>
        <v>Townhouse</v>
      </c>
      <c r="E15264" t="s">
        <v>137</v>
      </c>
      <c r="F15264" t="str">
        <f>_xlfn.XLOOKUP(E15264,Geografiesleutel!A:A,Geografiesleutel!B:B,"",0,1)</f>
        <v>Northern Suburbs</v>
      </c>
      <c r="G15264" s="18">
        <v>2</v>
      </c>
      <c r="H15264" s="18">
        <v>1</v>
      </c>
    </row>
    <row r="15265" spans="1:8" x14ac:dyDescent="0.25">
      <c r="A15265" s="3" t="s">
        <v>170</v>
      </c>
      <c r="B15265" s="5">
        <v>1150000</v>
      </c>
      <c r="C15265" t="s">
        <v>1901</v>
      </c>
      <c r="D15265" t="str">
        <f t="shared" si="240"/>
        <v>Townhouse</v>
      </c>
      <c r="E15265" t="s">
        <v>433</v>
      </c>
      <c r="F15265" t="str">
        <f>_xlfn.XLOOKUP(E15265,Geografiesleutel!A:A,Geografiesleutel!B:B,"",0,1)</f>
        <v>Eastern Suburbs</v>
      </c>
      <c r="G15265" s="18">
        <v>2</v>
      </c>
      <c r="H15265" s="18">
        <v>2</v>
      </c>
    </row>
    <row r="15266" spans="1:8" x14ac:dyDescent="0.25">
      <c r="A15266" s="3" t="s">
        <v>1353</v>
      </c>
      <c r="B15266" s="5">
        <v>635000</v>
      </c>
      <c r="C15266" t="s">
        <v>1901</v>
      </c>
      <c r="D15266" t="str">
        <f t="shared" si="240"/>
        <v>Townhouse</v>
      </c>
      <c r="E15266" t="s">
        <v>137</v>
      </c>
      <c r="F15266" t="str">
        <f>_xlfn.XLOOKUP(E15266,Geografiesleutel!A:A,Geografiesleutel!B:B,"",0,1)</f>
        <v>Northern Suburbs</v>
      </c>
      <c r="G15266" s="18">
        <v>2</v>
      </c>
      <c r="H15266" s="18">
        <v>1</v>
      </c>
    </row>
    <row r="15267" spans="1:8" x14ac:dyDescent="0.25">
      <c r="A15267" s="3" t="s">
        <v>196</v>
      </c>
      <c r="B15267" s="5">
        <v>990000</v>
      </c>
      <c r="C15267" t="s">
        <v>1901</v>
      </c>
      <c r="D15267" t="str">
        <f t="shared" si="240"/>
        <v>Townhouse</v>
      </c>
      <c r="E15267" t="s">
        <v>159</v>
      </c>
      <c r="F15267" t="str">
        <f>_xlfn.XLOOKUP(E15267,Geografiesleutel!A:A,Geografiesleutel!B:B,"",0,1)</f>
        <v>Eastern Suburbs</v>
      </c>
      <c r="G15267" s="18">
        <v>2</v>
      </c>
      <c r="H15267" s="18" t="s">
        <v>2650</v>
      </c>
    </row>
    <row r="15268" spans="1:8" x14ac:dyDescent="0.25">
      <c r="A15268" s="3" t="s">
        <v>1460</v>
      </c>
      <c r="B15268" s="5">
        <v>989000</v>
      </c>
      <c r="C15268" t="s">
        <v>1902</v>
      </c>
      <c r="D15268" t="str">
        <f t="shared" si="240"/>
        <v>Townhouse</v>
      </c>
      <c r="E15268" t="s">
        <v>595</v>
      </c>
      <c r="F15268" t="str">
        <f>_xlfn.XLOOKUP(E15268,Geografiesleutel!A:A,Geografiesleutel!B:B,"",0,1)</f>
        <v>Agricultural Smallholdings</v>
      </c>
      <c r="G15268" s="18">
        <v>3</v>
      </c>
      <c r="H15268" s="18">
        <v>1</v>
      </c>
    </row>
    <row r="15269" spans="1:8" x14ac:dyDescent="0.25">
      <c r="A15269" s="3" t="s">
        <v>273</v>
      </c>
      <c r="B15269" s="5">
        <v>4500000</v>
      </c>
      <c r="C15269" t="s">
        <v>1903</v>
      </c>
      <c r="D15269" t="str">
        <f t="shared" si="240"/>
        <v>Townhouse</v>
      </c>
      <c r="E15269" t="s">
        <v>50</v>
      </c>
      <c r="F15269" t="str">
        <f>_xlfn.XLOOKUP(E15269,Geografiesleutel!A:A,Geografiesleutel!B:B,"",0,1)</f>
        <v>Eastern Suburbs</v>
      </c>
      <c r="G15269" s="18">
        <v>4</v>
      </c>
      <c r="H15269" s="18" t="s">
        <v>2648</v>
      </c>
    </row>
    <row r="15270" spans="1:8" x14ac:dyDescent="0.25">
      <c r="A15270" s="3" t="s">
        <v>67</v>
      </c>
      <c r="B15270" s="5">
        <v>2300000</v>
      </c>
      <c r="C15270" t="s">
        <v>1901</v>
      </c>
      <c r="D15270" t="str">
        <f t="shared" si="240"/>
        <v>Townhouse</v>
      </c>
      <c r="E15270" t="s">
        <v>50</v>
      </c>
      <c r="F15270" t="str">
        <f>_xlfn.XLOOKUP(E15270,Geografiesleutel!A:A,Geografiesleutel!B:B,"",0,1)</f>
        <v>Eastern Suburbs</v>
      </c>
      <c r="G15270" s="18">
        <v>2</v>
      </c>
      <c r="H15270" s="18">
        <v>2</v>
      </c>
    </row>
    <row r="15271" spans="1:8" x14ac:dyDescent="0.25">
      <c r="A15271" s="3" t="s">
        <v>1448</v>
      </c>
      <c r="B15271" s="5">
        <v>889000</v>
      </c>
      <c r="C15271" t="s">
        <v>1901</v>
      </c>
      <c r="D15271" t="str">
        <f t="shared" si="240"/>
        <v>Townhouse</v>
      </c>
      <c r="E15271" t="s">
        <v>30</v>
      </c>
      <c r="F15271" t="str">
        <f>_xlfn.XLOOKUP(E15271,Geografiesleutel!A:A,Geografiesleutel!B:B,"",0,1)</f>
        <v>Northern Suburbs</v>
      </c>
      <c r="G15271" s="18">
        <v>2</v>
      </c>
      <c r="H15271" s="18">
        <v>1</v>
      </c>
    </row>
    <row r="15272" spans="1:8" x14ac:dyDescent="0.25">
      <c r="A15272" s="3" t="s">
        <v>263</v>
      </c>
      <c r="B15272" s="5">
        <v>2670000</v>
      </c>
      <c r="C15272" t="s">
        <v>1902</v>
      </c>
      <c r="D15272" t="str">
        <f t="shared" si="240"/>
        <v>Townhouse</v>
      </c>
      <c r="E15272" t="s">
        <v>322</v>
      </c>
      <c r="F15272" t="str">
        <f>_xlfn.XLOOKUP(E15272,Geografiesleutel!A:A,Geografiesleutel!B:B,"",0,1)</f>
        <v>Agricultural Smallholdings</v>
      </c>
      <c r="G15272" s="18">
        <v>3</v>
      </c>
      <c r="H15272" s="18">
        <v>2</v>
      </c>
    </row>
    <row r="15273" spans="1:8" x14ac:dyDescent="0.25">
      <c r="A15273" s="3" t="s">
        <v>301</v>
      </c>
      <c r="B15273" s="5">
        <v>1290000</v>
      </c>
      <c r="C15273" t="s">
        <v>1902</v>
      </c>
      <c r="D15273" t="str">
        <f t="shared" si="240"/>
        <v>Townhouse</v>
      </c>
      <c r="E15273" t="s">
        <v>194</v>
      </c>
      <c r="F15273" t="str">
        <f>_xlfn.XLOOKUP(E15273,Geografiesleutel!A:A,Geografiesleutel!B:B,"",0,1)</f>
        <v>Eastern Suburbs</v>
      </c>
      <c r="G15273" s="18">
        <v>3</v>
      </c>
      <c r="H15273" s="18">
        <v>2</v>
      </c>
    </row>
    <row r="15274" spans="1:8" x14ac:dyDescent="0.25">
      <c r="A15274" s="3" t="s">
        <v>280</v>
      </c>
      <c r="B15274" s="5">
        <v>1900000</v>
      </c>
      <c r="C15274" t="s">
        <v>1901</v>
      </c>
      <c r="D15274" t="str">
        <f t="shared" si="240"/>
        <v>Townhouse</v>
      </c>
      <c r="E15274" t="s">
        <v>18</v>
      </c>
      <c r="F15274" t="str">
        <f>_xlfn.XLOOKUP(E15274,Geografiesleutel!A:A,Geografiesleutel!B:B,"",0,1)</f>
        <v>Agricultural Smallholdings</v>
      </c>
      <c r="G15274" s="18">
        <v>2</v>
      </c>
      <c r="H15274" s="18">
        <v>2</v>
      </c>
    </row>
    <row r="15275" spans="1:8" x14ac:dyDescent="0.25">
      <c r="A15275" s="3" t="s">
        <v>557</v>
      </c>
      <c r="B15275" s="5">
        <v>1099000</v>
      </c>
      <c r="C15275" t="s">
        <v>1902</v>
      </c>
      <c r="D15275" t="str">
        <f t="shared" si="240"/>
        <v>Townhouse</v>
      </c>
      <c r="E15275" t="s">
        <v>595</v>
      </c>
      <c r="F15275" t="str">
        <f>_xlfn.XLOOKUP(E15275,Geografiesleutel!A:A,Geografiesleutel!B:B,"",0,1)</f>
        <v>Agricultural Smallholdings</v>
      </c>
      <c r="G15275" s="18">
        <v>3</v>
      </c>
      <c r="H15275" s="18">
        <v>2</v>
      </c>
    </row>
    <row r="15276" spans="1:8" x14ac:dyDescent="0.25">
      <c r="A15276" s="3" t="s">
        <v>187</v>
      </c>
      <c r="B15276" s="5">
        <v>1550000</v>
      </c>
      <c r="C15276" t="s">
        <v>1901</v>
      </c>
      <c r="D15276" t="str">
        <f t="shared" si="240"/>
        <v>Townhouse</v>
      </c>
      <c r="E15276" t="s">
        <v>46</v>
      </c>
      <c r="F15276" t="str">
        <f>_xlfn.XLOOKUP(E15276,Geografiesleutel!A:A,Geografiesleutel!B:B,"",0,1)</f>
        <v>Eastern Suburbs</v>
      </c>
      <c r="G15276" s="18">
        <v>2</v>
      </c>
      <c r="H15276" s="18">
        <v>2</v>
      </c>
    </row>
    <row r="15277" spans="1:8" x14ac:dyDescent="0.25">
      <c r="A15277" s="3" t="s">
        <v>1812</v>
      </c>
      <c r="B15277" s="5">
        <v>2160000</v>
      </c>
      <c r="C15277" t="s">
        <v>1901</v>
      </c>
      <c r="D15277" t="str">
        <f t="shared" si="240"/>
        <v>Townhouse</v>
      </c>
      <c r="E15277" t="s">
        <v>260</v>
      </c>
      <c r="F15277" t="str">
        <f>_xlfn.XLOOKUP(E15277,Geografiesleutel!A:A,Geografiesleutel!B:B,"",0,1)</f>
        <v>Eastern Suburbs</v>
      </c>
      <c r="G15277" s="18">
        <v>2</v>
      </c>
      <c r="H15277" s="18">
        <v>1</v>
      </c>
    </row>
    <row r="15278" spans="1:8" x14ac:dyDescent="0.25">
      <c r="A15278" s="3" t="s">
        <v>36</v>
      </c>
      <c r="B15278" s="5">
        <v>1750000</v>
      </c>
      <c r="C15278" t="s">
        <v>1901</v>
      </c>
      <c r="D15278" t="str">
        <f t="shared" si="240"/>
        <v>Townhouse</v>
      </c>
      <c r="E15278" t="s">
        <v>16</v>
      </c>
      <c r="F15278" t="str">
        <f>_xlfn.XLOOKUP(E15278,Geografiesleutel!A:A,Geografiesleutel!B:B,"",0,1)</f>
        <v>Eastern Suburbs</v>
      </c>
      <c r="G15278" s="18">
        <v>2</v>
      </c>
      <c r="H15278" s="18" t="s">
        <v>2646</v>
      </c>
    </row>
    <row r="15279" spans="1:8" x14ac:dyDescent="0.25">
      <c r="A15279" s="3" t="s">
        <v>79</v>
      </c>
      <c r="B15279" s="5">
        <v>2800000</v>
      </c>
      <c r="C15279" t="s">
        <v>1902</v>
      </c>
      <c r="D15279" t="str">
        <f t="shared" si="240"/>
        <v>Townhouse</v>
      </c>
      <c r="E15279" t="s">
        <v>139</v>
      </c>
      <c r="F15279" t="str">
        <f>_xlfn.XLOOKUP(E15279,Geografiesleutel!A:A,Geografiesleutel!B:B,"",0,1)</f>
        <v>Eastern Suburbs</v>
      </c>
      <c r="G15279" s="18">
        <v>3</v>
      </c>
      <c r="H15279" s="18">
        <v>2</v>
      </c>
    </row>
    <row r="15280" spans="1:8" x14ac:dyDescent="0.25">
      <c r="A15280" s="3" t="s">
        <v>567</v>
      </c>
      <c r="B15280" s="5">
        <v>980000</v>
      </c>
      <c r="C15280" t="s">
        <v>1902</v>
      </c>
      <c r="D15280" t="str">
        <f t="shared" si="240"/>
        <v>Townhouse</v>
      </c>
      <c r="E15280" t="s">
        <v>97</v>
      </c>
      <c r="F15280" t="str">
        <f>_xlfn.XLOOKUP(E15280,Geografiesleutel!A:A,Geografiesleutel!B:B,"",0,1)</f>
        <v>Northern Suburbs</v>
      </c>
      <c r="G15280" s="18">
        <v>3</v>
      </c>
      <c r="H15280" s="18" t="s">
        <v>2646</v>
      </c>
    </row>
    <row r="15281" spans="1:8" x14ac:dyDescent="0.25">
      <c r="A15281" s="3" t="s">
        <v>179</v>
      </c>
      <c r="B15281" s="5">
        <v>1175000</v>
      </c>
      <c r="C15281" t="s">
        <v>1901</v>
      </c>
      <c r="D15281" t="str">
        <f t="shared" si="240"/>
        <v>Townhouse</v>
      </c>
      <c r="E15281" t="s">
        <v>368</v>
      </c>
      <c r="F15281" t="str">
        <f>_xlfn.XLOOKUP(E15281,Geografiesleutel!A:A,Geografiesleutel!B:B,"",0,1)</f>
        <v>Eastern Suburbs</v>
      </c>
      <c r="G15281" s="18">
        <v>2</v>
      </c>
      <c r="H15281" s="18">
        <v>2</v>
      </c>
    </row>
    <row r="15282" spans="1:8" x14ac:dyDescent="0.25">
      <c r="A15282" s="3" t="s">
        <v>1128</v>
      </c>
      <c r="B15282" s="5">
        <v>3365000</v>
      </c>
      <c r="C15282" t="s">
        <v>1902</v>
      </c>
      <c r="D15282" t="str">
        <f t="shared" si="240"/>
        <v>Townhouse</v>
      </c>
      <c r="E15282" t="s">
        <v>139</v>
      </c>
      <c r="F15282" t="str">
        <f>_xlfn.XLOOKUP(E15282,Geografiesleutel!A:A,Geografiesleutel!B:B,"",0,1)</f>
        <v>Eastern Suburbs</v>
      </c>
      <c r="G15282" s="18">
        <v>3</v>
      </c>
      <c r="H15282" s="18">
        <v>2</v>
      </c>
    </row>
    <row r="15283" spans="1:8" x14ac:dyDescent="0.25">
      <c r="A15283" s="3" t="s">
        <v>981</v>
      </c>
      <c r="B15283" s="5">
        <v>799000</v>
      </c>
      <c r="C15283" t="s">
        <v>1901</v>
      </c>
      <c r="D15283" t="str">
        <f t="shared" si="240"/>
        <v>Townhouse</v>
      </c>
      <c r="E15283" t="s">
        <v>97</v>
      </c>
      <c r="F15283" t="str">
        <f>_xlfn.XLOOKUP(E15283,Geografiesleutel!A:A,Geografiesleutel!B:B,"",0,1)</f>
        <v>Northern Suburbs</v>
      </c>
      <c r="G15283" s="18">
        <v>2</v>
      </c>
      <c r="H15283" s="18" t="s">
        <v>2650</v>
      </c>
    </row>
    <row r="15284" spans="1:8" x14ac:dyDescent="0.25">
      <c r="A15284" s="3" t="s">
        <v>1037</v>
      </c>
      <c r="B15284" s="5">
        <v>969000</v>
      </c>
      <c r="C15284" t="s">
        <v>1902</v>
      </c>
      <c r="D15284" t="str">
        <f t="shared" si="240"/>
        <v>Townhouse</v>
      </c>
      <c r="E15284" t="s">
        <v>97</v>
      </c>
      <c r="F15284" t="str">
        <f>_xlfn.XLOOKUP(E15284,Geografiesleutel!A:A,Geografiesleutel!B:B,"",0,1)</f>
        <v>Northern Suburbs</v>
      </c>
      <c r="G15284" s="18">
        <v>3</v>
      </c>
      <c r="H15284" s="18">
        <v>1</v>
      </c>
    </row>
    <row r="15285" spans="1:8" x14ac:dyDescent="0.25">
      <c r="A15285" s="3" t="s">
        <v>627</v>
      </c>
      <c r="B15285" s="5">
        <v>2050000</v>
      </c>
      <c r="C15285" t="s">
        <v>1901</v>
      </c>
      <c r="D15285" t="str">
        <f t="shared" si="240"/>
        <v>Townhouse</v>
      </c>
      <c r="E15285" t="s">
        <v>306</v>
      </c>
      <c r="F15285" t="str">
        <f>_xlfn.XLOOKUP(E15285,Geografiesleutel!A:A,Geografiesleutel!B:B,"",0,1)</f>
        <v>Eastern Suburbs</v>
      </c>
      <c r="G15285" s="18">
        <v>2</v>
      </c>
      <c r="H15285" s="18">
        <v>2</v>
      </c>
    </row>
    <row r="15286" spans="1:8" x14ac:dyDescent="0.25">
      <c r="A15286" s="3" t="s">
        <v>376</v>
      </c>
      <c r="B15286" s="5">
        <v>2000000</v>
      </c>
      <c r="C15286" t="s">
        <v>1902</v>
      </c>
      <c r="D15286" t="str">
        <f t="shared" si="240"/>
        <v>Townhouse</v>
      </c>
      <c r="E15286" t="s">
        <v>234</v>
      </c>
      <c r="F15286" t="str">
        <f>_xlfn.XLOOKUP(E15286,Geografiesleutel!A:A,Geografiesleutel!B:B,"",0,1)</f>
        <v>Eastern Suburbs</v>
      </c>
      <c r="G15286" s="18">
        <v>3</v>
      </c>
      <c r="H15286" s="18" t="s">
        <v>2646</v>
      </c>
    </row>
    <row r="15287" spans="1:8" x14ac:dyDescent="0.25">
      <c r="A15287" s="3" t="s">
        <v>328</v>
      </c>
      <c r="B15287" s="5">
        <v>849000</v>
      </c>
      <c r="C15287" t="s">
        <v>1901</v>
      </c>
      <c r="D15287" t="str">
        <f t="shared" si="240"/>
        <v>Townhouse</v>
      </c>
      <c r="E15287" t="s">
        <v>30</v>
      </c>
      <c r="F15287" t="str">
        <f>_xlfn.XLOOKUP(E15287,Geografiesleutel!A:A,Geografiesleutel!B:B,"",0,1)</f>
        <v>Northern Suburbs</v>
      </c>
      <c r="G15287" s="18">
        <v>2</v>
      </c>
      <c r="H15287" s="18">
        <v>1</v>
      </c>
    </row>
    <row r="15288" spans="1:8" x14ac:dyDescent="0.25">
      <c r="A15288" s="3" t="s">
        <v>488</v>
      </c>
      <c r="B15288" s="5">
        <v>1325000</v>
      </c>
      <c r="C15288" t="s">
        <v>1902</v>
      </c>
      <c r="D15288" t="str">
        <f t="shared" si="240"/>
        <v>Townhouse</v>
      </c>
      <c r="E15288" t="s">
        <v>97</v>
      </c>
      <c r="F15288" t="str">
        <f>_xlfn.XLOOKUP(E15288,Geografiesleutel!A:A,Geografiesleutel!B:B,"",0,1)</f>
        <v>Northern Suburbs</v>
      </c>
      <c r="G15288" s="18">
        <v>3</v>
      </c>
      <c r="H15288" s="18" t="s">
        <v>2646</v>
      </c>
    </row>
    <row r="15289" spans="1:8" x14ac:dyDescent="0.25">
      <c r="A15289" s="3" t="s">
        <v>1115</v>
      </c>
      <c r="B15289" s="5">
        <v>660000</v>
      </c>
      <c r="C15289" t="s">
        <v>1901</v>
      </c>
      <c r="D15289" t="str">
        <f t="shared" si="240"/>
        <v>Townhouse</v>
      </c>
      <c r="E15289" t="s">
        <v>487</v>
      </c>
      <c r="F15289" t="str">
        <f>_xlfn.XLOOKUP(E15289,Geografiesleutel!A:A,Geografiesleutel!B:B,"",0,1)</f>
        <v>CBD</v>
      </c>
      <c r="G15289" s="18">
        <v>2</v>
      </c>
      <c r="H15289" s="18">
        <v>1</v>
      </c>
    </row>
    <row r="15290" spans="1:8" x14ac:dyDescent="0.25">
      <c r="A15290" s="3" t="s">
        <v>183</v>
      </c>
      <c r="B15290" s="5">
        <v>1250000</v>
      </c>
      <c r="C15290" t="s">
        <v>1901</v>
      </c>
      <c r="D15290" t="str">
        <f t="shared" si="240"/>
        <v>Townhouse</v>
      </c>
      <c r="E15290" t="s">
        <v>360</v>
      </c>
      <c r="F15290" t="str">
        <f>_xlfn.XLOOKUP(E15290,Geografiesleutel!A:A,Geografiesleutel!B:B,"",0,1)</f>
        <v>Eastern Suburbs</v>
      </c>
      <c r="G15290" s="18">
        <v>2</v>
      </c>
      <c r="H15290" s="18">
        <v>1</v>
      </c>
    </row>
    <row r="15291" spans="1:8" x14ac:dyDescent="0.25">
      <c r="A15291" s="3" t="s">
        <v>488</v>
      </c>
      <c r="B15291" s="5">
        <v>1325000</v>
      </c>
      <c r="C15291" t="s">
        <v>1902</v>
      </c>
      <c r="D15291" t="str">
        <f t="shared" si="240"/>
        <v>Townhouse</v>
      </c>
      <c r="E15291" t="s">
        <v>97</v>
      </c>
      <c r="F15291" t="str">
        <f>_xlfn.XLOOKUP(E15291,Geografiesleutel!A:A,Geografiesleutel!B:B,"",0,1)</f>
        <v>Northern Suburbs</v>
      </c>
      <c r="G15291" s="18">
        <v>3</v>
      </c>
      <c r="H15291" s="18" t="s">
        <v>2646</v>
      </c>
    </row>
    <row r="15292" spans="1:8" x14ac:dyDescent="0.25">
      <c r="A15292" s="3" t="s">
        <v>274</v>
      </c>
      <c r="B15292" s="5">
        <v>850000</v>
      </c>
      <c r="C15292" t="s">
        <v>1901</v>
      </c>
      <c r="D15292" t="str">
        <f t="shared" si="240"/>
        <v>Townhouse</v>
      </c>
      <c r="E15292" t="s">
        <v>97</v>
      </c>
      <c r="F15292" t="str">
        <f>_xlfn.XLOOKUP(E15292,Geografiesleutel!A:A,Geografiesleutel!B:B,"",0,1)</f>
        <v>Northern Suburbs</v>
      </c>
      <c r="G15292" s="18">
        <v>2</v>
      </c>
      <c r="H15292" s="18">
        <v>1</v>
      </c>
    </row>
    <row r="15293" spans="1:8" x14ac:dyDescent="0.25">
      <c r="A15293" s="3" t="s">
        <v>183</v>
      </c>
      <c r="B15293" s="5">
        <v>1250000</v>
      </c>
      <c r="C15293" t="s">
        <v>1901</v>
      </c>
      <c r="D15293" t="str">
        <f t="shared" si="240"/>
        <v>Townhouse</v>
      </c>
      <c r="E15293" t="s">
        <v>360</v>
      </c>
      <c r="F15293" t="str">
        <f>_xlfn.XLOOKUP(E15293,Geografiesleutel!A:A,Geografiesleutel!B:B,"",0,1)</f>
        <v>Eastern Suburbs</v>
      </c>
      <c r="G15293" s="18">
        <v>2</v>
      </c>
      <c r="H15293" s="18">
        <v>1</v>
      </c>
    </row>
    <row r="15294" spans="1:8" x14ac:dyDescent="0.25">
      <c r="A15294" s="3" t="s">
        <v>274</v>
      </c>
      <c r="B15294" s="5">
        <v>850000</v>
      </c>
      <c r="C15294" t="s">
        <v>1901</v>
      </c>
      <c r="D15294" t="str">
        <f t="shared" si="240"/>
        <v>Townhouse</v>
      </c>
      <c r="E15294" t="s">
        <v>97</v>
      </c>
      <c r="F15294" t="str">
        <f>_xlfn.XLOOKUP(E15294,Geografiesleutel!A:A,Geografiesleutel!B:B,"",0,1)</f>
        <v>Northern Suburbs</v>
      </c>
      <c r="G15294" s="18">
        <v>2</v>
      </c>
      <c r="H15294" s="18">
        <v>1</v>
      </c>
    </row>
    <row r="15295" spans="1:8" x14ac:dyDescent="0.25">
      <c r="A15295" s="3" t="s">
        <v>387</v>
      </c>
      <c r="B15295" s="5">
        <v>1990000</v>
      </c>
      <c r="C15295" t="s">
        <v>1902</v>
      </c>
      <c r="D15295" t="str">
        <f t="shared" si="240"/>
        <v>Townhouse</v>
      </c>
      <c r="E15295" t="s">
        <v>562</v>
      </c>
      <c r="F15295" t="str">
        <f>_xlfn.XLOOKUP(E15295,Geografiesleutel!A:A,Geografiesleutel!B:B,"",0,1)</f>
        <v>CBD</v>
      </c>
      <c r="G15295" s="18">
        <v>3</v>
      </c>
      <c r="H15295" s="18">
        <v>2</v>
      </c>
    </row>
    <row r="15296" spans="1:8" x14ac:dyDescent="0.25">
      <c r="A15296" s="3" t="s">
        <v>1357</v>
      </c>
      <c r="B15296" s="5">
        <v>400000</v>
      </c>
      <c r="C15296" t="s">
        <v>1901</v>
      </c>
      <c r="D15296" t="str">
        <f t="shared" si="240"/>
        <v>Townhouse</v>
      </c>
      <c r="E15296" t="s">
        <v>487</v>
      </c>
      <c r="F15296" t="str">
        <f>_xlfn.XLOOKUP(E15296,Geografiesleutel!A:A,Geografiesleutel!B:B,"",0,1)</f>
        <v>CBD</v>
      </c>
      <c r="G15296" s="18">
        <v>2</v>
      </c>
      <c r="H15296" s="18">
        <v>1</v>
      </c>
    </row>
    <row r="15297" spans="1:8" x14ac:dyDescent="0.25">
      <c r="A15297" s="3" t="s">
        <v>401</v>
      </c>
      <c r="B15297" s="5">
        <v>915000</v>
      </c>
      <c r="C15297" t="s">
        <v>1901</v>
      </c>
      <c r="D15297" t="str">
        <f t="shared" si="240"/>
        <v>Townhouse</v>
      </c>
      <c r="E15297" t="s">
        <v>324</v>
      </c>
      <c r="F15297" t="str">
        <f>_xlfn.XLOOKUP(E15297,Geografiesleutel!A:A,Geografiesleutel!B:B,"",0,1)</f>
        <v>Eastern Suburbs</v>
      </c>
      <c r="G15297" s="18">
        <v>2</v>
      </c>
      <c r="H15297" s="18">
        <v>2</v>
      </c>
    </row>
    <row r="15298" spans="1:8" x14ac:dyDescent="0.25">
      <c r="A15298" s="3" t="s">
        <v>219</v>
      </c>
      <c r="B15298" s="5">
        <v>1050000</v>
      </c>
      <c r="C15298" t="s">
        <v>1902</v>
      </c>
      <c r="D15298" t="str">
        <f t="shared" si="240"/>
        <v>Townhouse</v>
      </c>
      <c r="E15298" t="s">
        <v>739</v>
      </c>
      <c r="F15298" t="str">
        <f>_xlfn.XLOOKUP(E15298,Geografiesleutel!A:A,Geografiesleutel!B:B,"",0,1)</f>
        <v>Eastern Suburbs</v>
      </c>
      <c r="G15298" s="18">
        <v>3</v>
      </c>
      <c r="H15298" s="18">
        <v>2</v>
      </c>
    </row>
    <row r="15299" spans="1:8" x14ac:dyDescent="0.25">
      <c r="A15299" s="3" t="s">
        <v>412</v>
      </c>
      <c r="B15299" s="5">
        <v>1195000</v>
      </c>
      <c r="C15299" t="s">
        <v>1902</v>
      </c>
      <c r="D15299" t="str">
        <f t="shared" si="240"/>
        <v>Townhouse</v>
      </c>
      <c r="E15299" t="s">
        <v>35</v>
      </c>
      <c r="F15299" t="str">
        <f>_xlfn.XLOOKUP(E15299,Geografiesleutel!A:A,Geografiesleutel!B:B,"",0,1)</f>
        <v>Northern Suburbs</v>
      </c>
      <c r="G15299" s="18">
        <v>3</v>
      </c>
      <c r="H15299" s="18">
        <v>2</v>
      </c>
    </row>
    <row r="15300" spans="1:8" x14ac:dyDescent="0.25">
      <c r="A15300" s="3" t="s">
        <v>789</v>
      </c>
      <c r="B15300" s="5">
        <v>620000</v>
      </c>
      <c r="C15300" t="s">
        <v>1902</v>
      </c>
      <c r="D15300" t="str">
        <f t="shared" si="240"/>
        <v>Townhouse</v>
      </c>
      <c r="E15300" t="s">
        <v>487</v>
      </c>
      <c r="F15300" t="str">
        <f>_xlfn.XLOOKUP(E15300,Geografiesleutel!A:A,Geografiesleutel!B:B,"",0,1)</f>
        <v>CBD</v>
      </c>
      <c r="G15300" s="18">
        <v>3</v>
      </c>
      <c r="H15300" s="18">
        <v>1</v>
      </c>
    </row>
    <row r="15301" spans="1:8" x14ac:dyDescent="0.25">
      <c r="A15301" s="3" t="s">
        <v>412</v>
      </c>
      <c r="B15301" s="5">
        <v>1195000</v>
      </c>
      <c r="C15301" t="s">
        <v>1902</v>
      </c>
      <c r="D15301" t="str">
        <f t="shared" si="240"/>
        <v>Townhouse</v>
      </c>
      <c r="E15301" t="s">
        <v>35</v>
      </c>
      <c r="F15301" t="str">
        <f>_xlfn.XLOOKUP(E15301,Geografiesleutel!A:A,Geografiesleutel!B:B,"",0,1)</f>
        <v>Northern Suburbs</v>
      </c>
      <c r="G15301" s="18">
        <v>3</v>
      </c>
      <c r="H15301" s="18">
        <v>2</v>
      </c>
    </row>
    <row r="15302" spans="1:8" x14ac:dyDescent="0.25">
      <c r="A15302" s="3" t="s">
        <v>34</v>
      </c>
      <c r="B15302" s="5">
        <v>1650000</v>
      </c>
      <c r="C15302" t="s">
        <v>1901</v>
      </c>
      <c r="D15302" t="str">
        <f t="shared" si="240"/>
        <v>Townhouse</v>
      </c>
      <c r="E15302" t="s">
        <v>46</v>
      </c>
      <c r="F15302" t="str">
        <f>_xlfn.XLOOKUP(E15302,Geografiesleutel!A:A,Geografiesleutel!B:B,"",0,1)</f>
        <v>Eastern Suburbs</v>
      </c>
      <c r="G15302" s="18">
        <v>2</v>
      </c>
      <c r="H15302" s="18">
        <v>2</v>
      </c>
    </row>
    <row r="15303" spans="1:8" x14ac:dyDescent="0.25">
      <c r="A15303" s="3" t="s">
        <v>777</v>
      </c>
      <c r="B15303" s="5">
        <v>999000</v>
      </c>
      <c r="C15303" t="s">
        <v>1901</v>
      </c>
      <c r="D15303" t="str">
        <f t="shared" si="240"/>
        <v>Townhouse</v>
      </c>
      <c r="E15303" t="s">
        <v>739</v>
      </c>
      <c r="F15303" t="str">
        <f>_xlfn.XLOOKUP(E15303,Geografiesleutel!A:A,Geografiesleutel!B:B,"",0,1)</f>
        <v>Eastern Suburbs</v>
      </c>
      <c r="G15303" s="18">
        <v>2</v>
      </c>
      <c r="H15303" s="18">
        <v>1</v>
      </c>
    </row>
    <row r="15304" spans="1:8" x14ac:dyDescent="0.25">
      <c r="A15304" s="3" t="s">
        <v>183</v>
      </c>
      <c r="B15304" s="5">
        <v>1250000</v>
      </c>
      <c r="C15304" t="s">
        <v>1902</v>
      </c>
      <c r="D15304" t="str">
        <f t="shared" si="240"/>
        <v>Townhouse</v>
      </c>
      <c r="E15304" t="s">
        <v>141</v>
      </c>
      <c r="F15304" t="str">
        <f>_xlfn.XLOOKUP(E15304,Geografiesleutel!A:A,Geografiesleutel!B:B,"",0,1)</f>
        <v>Agricultural Smallholdings</v>
      </c>
      <c r="G15304" s="18">
        <v>3</v>
      </c>
      <c r="H15304" s="18">
        <v>2</v>
      </c>
    </row>
    <row r="15305" spans="1:8" x14ac:dyDescent="0.25">
      <c r="A15305" s="3" t="s">
        <v>192</v>
      </c>
      <c r="B15305" s="5">
        <v>1499000</v>
      </c>
      <c r="C15305" t="s">
        <v>1902</v>
      </c>
      <c r="D15305" t="str">
        <f t="shared" ref="D15305:D15365" si="241">TRIM(RIGHT(SUBSTITUTE(C15305," ",REPT(" ",LEN(C15305))),LEN(C15305)))</f>
        <v>Townhouse</v>
      </c>
      <c r="E15305" t="s">
        <v>62</v>
      </c>
      <c r="F15305" t="str">
        <f>_xlfn.XLOOKUP(E15305,Geografiesleutel!A:A,Geografiesleutel!B:B,"",0,1)</f>
        <v>Northern Suburbs</v>
      </c>
      <c r="G15305" s="18">
        <v>3</v>
      </c>
      <c r="H15305" s="18">
        <v>2</v>
      </c>
    </row>
    <row r="15306" spans="1:8" x14ac:dyDescent="0.25">
      <c r="A15306" s="3" t="s">
        <v>692</v>
      </c>
      <c r="B15306" s="5">
        <v>5500000</v>
      </c>
      <c r="C15306" t="s">
        <v>1902</v>
      </c>
      <c r="D15306" t="str">
        <f t="shared" si="241"/>
        <v>Townhouse</v>
      </c>
      <c r="E15306" t="s">
        <v>50</v>
      </c>
      <c r="F15306" t="str">
        <f>_xlfn.XLOOKUP(E15306,Geografiesleutel!A:A,Geografiesleutel!B:B,"",0,1)</f>
        <v>Eastern Suburbs</v>
      </c>
      <c r="G15306" s="18">
        <v>3</v>
      </c>
      <c r="H15306" s="18" t="s">
        <v>2648</v>
      </c>
    </row>
    <row r="15307" spans="1:8" x14ac:dyDescent="0.25">
      <c r="A15307" s="3" t="s">
        <v>1262</v>
      </c>
      <c r="B15307" s="5">
        <v>1185000</v>
      </c>
      <c r="C15307" t="s">
        <v>1901</v>
      </c>
      <c r="D15307" t="str">
        <f t="shared" si="241"/>
        <v>Townhouse</v>
      </c>
      <c r="E15307" t="s">
        <v>46</v>
      </c>
      <c r="F15307" t="str">
        <f>_xlfn.XLOOKUP(E15307,Geografiesleutel!A:A,Geografiesleutel!B:B,"",0,1)</f>
        <v>Eastern Suburbs</v>
      </c>
      <c r="G15307" s="18">
        <v>2</v>
      </c>
      <c r="H15307" s="18">
        <v>1</v>
      </c>
    </row>
    <row r="15308" spans="1:8" x14ac:dyDescent="0.25">
      <c r="A15308" s="3" t="s">
        <v>400</v>
      </c>
      <c r="B15308" s="5">
        <v>970000</v>
      </c>
      <c r="C15308" t="s">
        <v>1901</v>
      </c>
      <c r="D15308" t="str">
        <f t="shared" si="241"/>
        <v>Townhouse</v>
      </c>
      <c r="E15308" t="s">
        <v>97</v>
      </c>
      <c r="F15308" t="str">
        <f>_xlfn.XLOOKUP(E15308,Geografiesleutel!A:A,Geografiesleutel!B:B,"",0,1)</f>
        <v>Northern Suburbs</v>
      </c>
      <c r="G15308" s="18">
        <v>2</v>
      </c>
      <c r="H15308" s="18" t="s">
        <v>2650</v>
      </c>
    </row>
    <row r="15309" spans="1:8" x14ac:dyDescent="0.25">
      <c r="A15309" s="3" t="s">
        <v>592</v>
      </c>
      <c r="B15309" s="5">
        <v>890000</v>
      </c>
      <c r="C15309" t="s">
        <v>1901</v>
      </c>
      <c r="D15309" t="str">
        <f t="shared" si="241"/>
        <v>Townhouse</v>
      </c>
      <c r="E15309" t="s">
        <v>97</v>
      </c>
      <c r="F15309" t="str">
        <f>_xlfn.XLOOKUP(E15309,Geografiesleutel!A:A,Geografiesleutel!B:B,"",0,1)</f>
        <v>Northern Suburbs</v>
      </c>
      <c r="G15309" s="18">
        <v>2</v>
      </c>
      <c r="H15309" s="18" t="s">
        <v>2650</v>
      </c>
    </row>
    <row r="15310" spans="1:8" x14ac:dyDescent="0.25">
      <c r="A15310" s="3" t="s">
        <v>219</v>
      </c>
      <c r="B15310" s="5">
        <v>1050000</v>
      </c>
      <c r="C15310" t="s">
        <v>1902</v>
      </c>
      <c r="D15310" t="str">
        <f t="shared" si="241"/>
        <v>Townhouse</v>
      </c>
      <c r="E15310" t="s">
        <v>97</v>
      </c>
      <c r="F15310" t="str">
        <f>_xlfn.XLOOKUP(E15310,Geografiesleutel!A:A,Geografiesleutel!B:B,"",0,1)</f>
        <v>Northern Suburbs</v>
      </c>
      <c r="G15310" s="18">
        <v>3</v>
      </c>
      <c r="H15310" s="18">
        <v>2</v>
      </c>
    </row>
    <row r="15311" spans="1:8" x14ac:dyDescent="0.25">
      <c r="A15311" s="3" t="s">
        <v>354</v>
      </c>
      <c r="B15311" s="5">
        <v>1780000</v>
      </c>
      <c r="C15311" t="s">
        <v>1901</v>
      </c>
      <c r="D15311" t="str">
        <f t="shared" si="241"/>
        <v>Townhouse</v>
      </c>
      <c r="E15311" t="s">
        <v>209</v>
      </c>
      <c r="F15311" t="str">
        <f>_xlfn.XLOOKUP(E15311,Geografiesleutel!A:A,Geografiesleutel!B:B,"",0,1)</f>
        <v>Eastern Suburbs</v>
      </c>
      <c r="G15311" s="18">
        <v>2</v>
      </c>
      <c r="H15311" s="18">
        <v>2</v>
      </c>
    </row>
    <row r="15312" spans="1:8" x14ac:dyDescent="0.25">
      <c r="A15312" s="3" t="s">
        <v>183</v>
      </c>
      <c r="B15312" s="5">
        <v>1250000</v>
      </c>
      <c r="C15312" t="s">
        <v>1913</v>
      </c>
      <c r="D15312" t="str">
        <f t="shared" si="241"/>
        <v>Townhouse</v>
      </c>
      <c r="E15312" t="s">
        <v>172</v>
      </c>
      <c r="F15312" t="str">
        <f>_xlfn.XLOOKUP(E15312,Geografiesleutel!A:A,Geografiesleutel!B:B,"",0,1)</f>
        <v>Eastern Suburbs</v>
      </c>
      <c r="G15312" s="18">
        <v>1</v>
      </c>
      <c r="H15312" s="18">
        <v>1</v>
      </c>
    </row>
    <row r="15313" spans="1:8" x14ac:dyDescent="0.25">
      <c r="A15313" s="3" t="s">
        <v>340</v>
      </c>
      <c r="B15313" s="5">
        <v>2130000</v>
      </c>
      <c r="C15313" t="s">
        <v>1902</v>
      </c>
      <c r="D15313" t="str">
        <f t="shared" si="241"/>
        <v>Townhouse</v>
      </c>
      <c r="E15313" t="s">
        <v>139</v>
      </c>
      <c r="F15313" t="str">
        <f>_xlfn.XLOOKUP(E15313,Geografiesleutel!A:A,Geografiesleutel!B:B,"",0,1)</f>
        <v>Eastern Suburbs</v>
      </c>
      <c r="G15313" s="18">
        <v>3</v>
      </c>
      <c r="H15313" s="18">
        <v>2</v>
      </c>
    </row>
    <row r="15314" spans="1:8" x14ac:dyDescent="0.25">
      <c r="A15314" s="3" t="s">
        <v>468</v>
      </c>
      <c r="B15314" s="5">
        <v>699000</v>
      </c>
      <c r="C15314" t="s">
        <v>1901</v>
      </c>
      <c r="D15314" t="str">
        <f t="shared" si="241"/>
        <v>Townhouse</v>
      </c>
      <c r="E15314" t="s">
        <v>1503</v>
      </c>
      <c r="F15314" t="str">
        <f>_xlfn.XLOOKUP(E15314,Geografiesleutel!A:A,Geografiesleutel!B:B,"",0,1)</f>
        <v>Northern Suburbs</v>
      </c>
      <c r="G15314" s="18">
        <v>2</v>
      </c>
      <c r="H15314" s="18">
        <v>2</v>
      </c>
    </row>
    <row r="15315" spans="1:8" x14ac:dyDescent="0.25">
      <c r="A15315" s="3" t="s">
        <v>546</v>
      </c>
      <c r="B15315" s="5">
        <v>1399000</v>
      </c>
      <c r="C15315" t="s">
        <v>1901</v>
      </c>
      <c r="D15315" t="str">
        <f t="shared" si="241"/>
        <v>Townhouse</v>
      </c>
      <c r="E15315" t="s">
        <v>46</v>
      </c>
      <c r="F15315" t="str">
        <f>_xlfn.XLOOKUP(E15315,Geografiesleutel!A:A,Geografiesleutel!B:B,"",0,1)</f>
        <v>Eastern Suburbs</v>
      </c>
      <c r="G15315" s="18">
        <v>2</v>
      </c>
      <c r="H15315" s="18">
        <v>2</v>
      </c>
    </row>
    <row r="15316" spans="1:8" x14ac:dyDescent="0.25">
      <c r="A15316" s="3" t="s">
        <v>274</v>
      </c>
      <c r="B15316" s="5">
        <v>850000</v>
      </c>
      <c r="C15316" t="s">
        <v>1901</v>
      </c>
      <c r="D15316" t="str">
        <f t="shared" si="241"/>
        <v>Townhouse</v>
      </c>
      <c r="E15316" t="s">
        <v>30</v>
      </c>
      <c r="F15316" t="str">
        <f>_xlfn.XLOOKUP(E15316,Geografiesleutel!A:A,Geografiesleutel!B:B,"",0,1)</f>
        <v>Northern Suburbs</v>
      </c>
      <c r="G15316" s="18">
        <v>2</v>
      </c>
      <c r="H15316" s="18">
        <v>1</v>
      </c>
    </row>
    <row r="15317" spans="1:8" x14ac:dyDescent="0.25">
      <c r="A15317" s="3" t="s">
        <v>514</v>
      </c>
      <c r="B15317" s="5">
        <v>1575000</v>
      </c>
      <c r="C15317" t="s">
        <v>1902</v>
      </c>
      <c r="D15317" t="str">
        <f t="shared" si="241"/>
        <v>Townhouse</v>
      </c>
      <c r="E15317" t="s">
        <v>735</v>
      </c>
      <c r="F15317" t="str">
        <f>_xlfn.XLOOKUP(E15317,Geografiesleutel!A:A,Geografiesleutel!B:B,"",0,1)</f>
        <v>Agricultural Smallholdings</v>
      </c>
      <c r="G15317" s="18">
        <v>3</v>
      </c>
      <c r="H15317" s="18">
        <v>2</v>
      </c>
    </row>
    <row r="15318" spans="1:8" x14ac:dyDescent="0.25">
      <c r="A15318" s="3" t="s">
        <v>1613</v>
      </c>
      <c r="B15318" s="5">
        <v>1025000</v>
      </c>
      <c r="C15318" t="s">
        <v>1902</v>
      </c>
      <c r="D15318" t="str">
        <f t="shared" si="241"/>
        <v>Townhouse</v>
      </c>
      <c r="E15318" t="s">
        <v>66</v>
      </c>
      <c r="F15318" t="str">
        <f>_xlfn.XLOOKUP(E15318,Geografiesleutel!A:A,Geografiesleutel!B:B,"",0,1)</f>
        <v>Northern Suburbs</v>
      </c>
      <c r="G15318" s="18">
        <v>3</v>
      </c>
      <c r="H15318" s="18">
        <v>2</v>
      </c>
    </row>
    <row r="15319" spans="1:8" x14ac:dyDescent="0.25">
      <c r="A15319" s="3" t="s">
        <v>202</v>
      </c>
      <c r="B15319" s="5">
        <v>995000</v>
      </c>
      <c r="C15319" t="s">
        <v>1901</v>
      </c>
      <c r="D15319" t="str">
        <f t="shared" si="241"/>
        <v>Townhouse</v>
      </c>
      <c r="E15319" t="s">
        <v>1266</v>
      </c>
      <c r="F15319" t="str">
        <f>_xlfn.XLOOKUP(E15319,Geografiesleutel!A:A,Geografiesleutel!B:B,"",0,1)</f>
        <v>Northern Suburbs</v>
      </c>
      <c r="G15319" s="18">
        <v>2</v>
      </c>
      <c r="H15319" s="18">
        <v>1</v>
      </c>
    </row>
    <row r="15320" spans="1:8" x14ac:dyDescent="0.25">
      <c r="A15320" s="3" t="s">
        <v>489</v>
      </c>
      <c r="B15320" s="5">
        <v>2360000</v>
      </c>
      <c r="C15320" t="s">
        <v>1902</v>
      </c>
      <c r="D15320" t="str">
        <f t="shared" si="241"/>
        <v>Townhouse</v>
      </c>
      <c r="E15320" t="s">
        <v>139</v>
      </c>
      <c r="F15320" t="str">
        <f>_xlfn.XLOOKUP(E15320,Geografiesleutel!A:A,Geografiesleutel!B:B,"",0,1)</f>
        <v>Eastern Suburbs</v>
      </c>
      <c r="G15320" s="18">
        <v>3</v>
      </c>
      <c r="H15320" s="18">
        <v>2</v>
      </c>
    </row>
    <row r="15321" spans="1:8" x14ac:dyDescent="0.25">
      <c r="A15321" s="3" t="s">
        <v>981</v>
      </c>
      <c r="B15321" s="5">
        <v>799000</v>
      </c>
      <c r="C15321" t="s">
        <v>1901</v>
      </c>
      <c r="D15321" t="str">
        <f t="shared" si="241"/>
        <v>Townhouse</v>
      </c>
      <c r="E15321" t="s">
        <v>112</v>
      </c>
      <c r="F15321" t="str">
        <f>_xlfn.XLOOKUP(E15321,Geografiesleutel!A:A,Geografiesleutel!B:B,"",0,1)</f>
        <v>Northern Suburbs</v>
      </c>
      <c r="G15321" s="18">
        <v>2</v>
      </c>
      <c r="H15321" s="18">
        <v>1</v>
      </c>
    </row>
    <row r="15322" spans="1:8" x14ac:dyDescent="0.25">
      <c r="A15322" s="3" t="s">
        <v>1016</v>
      </c>
      <c r="B15322" s="5">
        <v>1070000</v>
      </c>
      <c r="C15322" t="s">
        <v>1902</v>
      </c>
      <c r="D15322" t="str">
        <f t="shared" si="241"/>
        <v>Townhouse</v>
      </c>
      <c r="E15322" t="s">
        <v>52</v>
      </c>
      <c r="F15322" t="str">
        <f>_xlfn.XLOOKUP(E15322,Geografiesleutel!A:A,Geografiesleutel!B:B,"",0,1)</f>
        <v>Northern Suburbs</v>
      </c>
      <c r="G15322" s="18">
        <v>3</v>
      </c>
      <c r="H15322" s="18">
        <v>2</v>
      </c>
    </row>
    <row r="15323" spans="1:8" x14ac:dyDescent="0.25">
      <c r="A15323" s="3" t="s">
        <v>2021</v>
      </c>
      <c r="B15323" s="5">
        <v>1122450</v>
      </c>
      <c r="C15323" t="s">
        <v>1902</v>
      </c>
      <c r="D15323" t="str">
        <f t="shared" si="241"/>
        <v>Townhouse</v>
      </c>
      <c r="E15323" t="s">
        <v>227</v>
      </c>
      <c r="F15323" t="str">
        <f>_xlfn.XLOOKUP(E15323,Geografiesleutel!A:A,Geografiesleutel!B:B,"",0,1)</f>
        <v>Western Suburbs</v>
      </c>
      <c r="G15323" s="18">
        <v>3</v>
      </c>
      <c r="H15323" s="18">
        <v>2</v>
      </c>
    </row>
    <row r="15324" spans="1:8" x14ac:dyDescent="0.25">
      <c r="A15324" s="3" t="s">
        <v>634</v>
      </c>
      <c r="B15324" s="5">
        <v>860000</v>
      </c>
      <c r="C15324" t="s">
        <v>1901</v>
      </c>
      <c r="D15324" t="str">
        <f t="shared" si="241"/>
        <v>Townhouse</v>
      </c>
      <c r="E15324" t="s">
        <v>101</v>
      </c>
      <c r="F15324" t="str">
        <f>_xlfn.XLOOKUP(E15324,Geografiesleutel!A:A,Geografiesleutel!B:B,"",0,1)</f>
        <v>Eastern Suburbs</v>
      </c>
      <c r="G15324" s="18">
        <v>2</v>
      </c>
      <c r="H15324" s="18">
        <v>1</v>
      </c>
    </row>
    <row r="15325" spans="1:8" x14ac:dyDescent="0.25">
      <c r="A15325" s="3" t="s">
        <v>918</v>
      </c>
      <c r="B15325" s="5">
        <v>1260000</v>
      </c>
      <c r="C15325" t="s">
        <v>1913</v>
      </c>
      <c r="D15325" t="str">
        <f t="shared" si="241"/>
        <v>Townhouse</v>
      </c>
      <c r="E15325" t="s">
        <v>417</v>
      </c>
      <c r="F15325" t="str">
        <f>_xlfn.XLOOKUP(E15325,Geografiesleutel!A:A,Geografiesleutel!B:B,"",0,1)</f>
        <v>Agricultural Smallholdings</v>
      </c>
      <c r="G15325" s="18">
        <v>1</v>
      </c>
      <c r="H15325" s="18">
        <v>1</v>
      </c>
    </row>
    <row r="15326" spans="1:8" x14ac:dyDescent="0.25">
      <c r="A15326" s="3" t="s">
        <v>237</v>
      </c>
      <c r="B15326" s="5">
        <v>925000</v>
      </c>
      <c r="C15326" t="s">
        <v>1902</v>
      </c>
      <c r="D15326" t="str">
        <f t="shared" si="241"/>
        <v>Townhouse</v>
      </c>
      <c r="E15326" t="s">
        <v>16</v>
      </c>
      <c r="F15326" t="str">
        <f>_xlfn.XLOOKUP(E15326,Geografiesleutel!A:A,Geografiesleutel!B:B,"",0,1)</f>
        <v>Eastern Suburbs</v>
      </c>
      <c r="G15326" s="18">
        <v>3</v>
      </c>
      <c r="H15326" s="18">
        <v>2</v>
      </c>
    </row>
    <row r="15327" spans="1:8" x14ac:dyDescent="0.25">
      <c r="A15327" s="3" t="s">
        <v>143</v>
      </c>
      <c r="B15327" s="5">
        <v>1300000</v>
      </c>
      <c r="C15327" t="s">
        <v>1902</v>
      </c>
      <c r="D15327" t="str">
        <f t="shared" si="241"/>
        <v>Townhouse</v>
      </c>
      <c r="E15327" t="s">
        <v>46</v>
      </c>
      <c r="F15327" t="str">
        <f>_xlfn.XLOOKUP(E15327,Geografiesleutel!A:A,Geografiesleutel!B:B,"",0,1)</f>
        <v>Eastern Suburbs</v>
      </c>
      <c r="G15327" s="18">
        <v>3</v>
      </c>
      <c r="H15327" s="18">
        <v>2</v>
      </c>
    </row>
    <row r="15328" spans="1:8" x14ac:dyDescent="0.25">
      <c r="A15328" s="3" t="s">
        <v>1539</v>
      </c>
      <c r="B15328" s="5">
        <v>555000</v>
      </c>
      <c r="C15328" t="s">
        <v>1913</v>
      </c>
      <c r="D15328" t="str">
        <f t="shared" si="241"/>
        <v>Townhouse</v>
      </c>
      <c r="E15328" t="s">
        <v>152</v>
      </c>
      <c r="F15328" t="str">
        <f>_xlfn.XLOOKUP(E15328,Geografiesleutel!A:A,Geografiesleutel!B:B,"",0,1)</f>
        <v>Eastern Suburbs</v>
      </c>
      <c r="G15328" s="18">
        <v>1</v>
      </c>
      <c r="H15328" s="18">
        <v>1</v>
      </c>
    </row>
    <row r="15329" spans="1:8" x14ac:dyDescent="0.25">
      <c r="A15329" s="3" t="s">
        <v>89</v>
      </c>
      <c r="B15329" s="5">
        <v>2350000</v>
      </c>
      <c r="C15329" t="s">
        <v>1902</v>
      </c>
      <c r="D15329" t="str">
        <f t="shared" si="241"/>
        <v>Townhouse</v>
      </c>
      <c r="E15329" t="s">
        <v>829</v>
      </c>
      <c r="F15329" t="str">
        <f>_xlfn.XLOOKUP(E15329,Geografiesleutel!A:A,Geografiesleutel!B:B,"",0,1)</f>
        <v>Eastern Suburbs</v>
      </c>
      <c r="G15329" s="18">
        <v>3</v>
      </c>
      <c r="H15329" s="18" t="s">
        <v>2646</v>
      </c>
    </row>
    <row r="15330" spans="1:8" x14ac:dyDescent="0.25">
      <c r="A15330" s="3" t="s">
        <v>162</v>
      </c>
      <c r="B15330" s="5">
        <v>950000</v>
      </c>
      <c r="C15330" t="s">
        <v>1903</v>
      </c>
      <c r="D15330" t="str">
        <f t="shared" si="241"/>
        <v>Townhouse</v>
      </c>
      <c r="E15330" t="s">
        <v>136</v>
      </c>
      <c r="F15330" t="str">
        <f>_xlfn.XLOOKUP(E15330,Geografiesleutel!A:A,Geografiesleutel!B:B,"",0,1)</f>
        <v>Eastern Suburbs</v>
      </c>
      <c r="G15330" s="18">
        <v>4</v>
      </c>
      <c r="H15330" s="18">
        <v>2</v>
      </c>
    </row>
    <row r="15331" spans="1:8" x14ac:dyDescent="0.25">
      <c r="A15331" s="3" t="s">
        <v>143</v>
      </c>
      <c r="B15331" s="5">
        <v>1300000</v>
      </c>
      <c r="C15331" t="s">
        <v>1902</v>
      </c>
      <c r="D15331" t="str">
        <f t="shared" si="241"/>
        <v>Townhouse</v>
      </c>
      <c r="E15331" t="s">
        <v>46</v>
      </c>
      <c r="F15331" t="str">
        <f>_xlfn.XLOOKUP(E15331,Geografiesleutel!A:A,Geografiesleutel!B:B,"",0,1)</f>
        <v>Eastern Suburbs</v>
      </c>
      <c r="G15331" s="18">
        <v>3</v>
      </c>
      <c r="H15331" s="18">
        <v>2</v>
      </c>
    </row>
    <row r="15332" spans="1:8" x14ac:dyDescent="0.25">
      <c r="A15332" s="3" t="s">
        <v>708</v>
      </c>
      <c r="B15332" s="5">
        <v>1775000</v>
      </c>
      <c r="C15332" t="s">
        <v>1902</v>
      </c>
      <c r="D15332" t="str">
        <f t="shared" si="241"/>
        <v>Townhouse</v>
      </c>
      <c r="E15332" t="s">
        <v>30</v>
      </c>
      <c r="F15332" t="str">
        <f>_xlfn.XLOOKUP(E15332,Geografiesleutel!A:A,Geografiesleutel!B:B,"",0,1)</f>
        <v>Northern Suburbs</v>
      </c>
      <c r="G15332" s="18">
        <v>3</v>
      </c>
      <c r="H15332" s="18" t="s">
        <v>2646</v>
      </c>
    </row>
    <row r="15333" spans="1:8" x14ac:dyDescent="0.25">
      <c r="A15333" s="3" t="s">
        <v>670</v>
      </c>
      <c r="B15333" s="5">
        <v>1910000</v>
      </c>
      <c r="C15333" t="s">
        <v>1902</v>
      </c>
      <c r="D15333" t="str">
        <f t="shared" si="241"/>
        <v>Townhouse</v>
      </c>
      <c r="E15333" t="s">
        <v>355</v>
      </c>
      <c r="F15333" t="str">
        <f>_xlfn.XLOOKUP(E15333,Geografiesleutel!A:A,Geografiesleutel!B:B,"",0,1)</f>
        <v>Southern Suburbs</v>
      </c>
      <c r="G15333" s="18">
        <v>3</v>
      </c>
      <c r="H15333" s="18" t="s">
        <v>2646</v>
      </c>
    </row>
    <row r="15334" spans="1:8" x14ac:dyDescent="0.25">
      <c r="A15334" s="3" t="s">
        <v>216</v>
      </c>
      <c r="B15334" s="5">
        <v>1100000</v>
      </c>
      <c r="C15334" t="s">
        <v>1901</v>
      </c>
      <c r="D15334" t="str">
        <f t="shared" si="241"/>
        <v>Townhouse</v>
      </c>
      <c r="E15334" t="s">
        <v>35</v>
      </c>
      <c r="F15334" t="str">
        <f>_xlfn.XLOOKUP(E15334,Geografiesleutel!A:A,Geografiesleutel!B:B,"",0,1)</f>
        <v>Northern Suburbs</v>
      </c>
      <c r="G15334" s="18">
        <v>2</v>
      </c>
      <c r="H15334" s="18">
        <v>1</v>
      </c>
    </row>
    <row r="15335" spans="1:8" x14ac:dyDescent="0.25">
      <c r="A15335" s="3" t="s">
        <v>586</v>
      </c>
      <c r="B15335" s="5">
        <v>945000</v>
      </c>
      <c r="C15335" t="s">
        <v>1901</v>
      </c>
      <c r="D15335" t="str">
        <f t="shared" si="241"/>
        <v>Townhouse</v>
      </c>
      <c r="E15335" t="s">
        <v>118</v>
      </c>
      <c r="F15335" t="str">
        <f>_xlfn.XLOOKUP(E15335,Geografiesleutel!A:A,Geografiesleutel!B:B,"",0,1)</f>
        <v>Northern Suburbs</v>
      </c>
      <c r="G15335" s="18">
        <v>2</v>
      </c>
      <c r="H15335" s="18">
        <v>1</v>
      </c>
    </row>
    <row r="15336" spans="1:8" x14ac:dyDescent="0.25">
      <c r="A15336" s="3" t="s">
        <v>763</v>
      </c>
      <c r="B15336" s="5">
        <v>949000</v>
      </c>
      <c r="C15336" t="s">
        <v>1901</v>
      </c>
      <c r="D15336" t="str">
        <f t="shared" si="241"/>
        <v>Townhouse</v>
      </c>
      <c r="E15336" t="s">
        <v>595</v>
      </c>
      <c r="F15336" t="str">
        <f>_xlfn.XLOOKUP(E15336,Geografiesleutel!A:A,Geografiesleutel!B:B,"",0,1)</f>
        <v>Agricultural Smallholdings</v>
      </c>
      <c r="G15336" s="18">
        <v>2</v>
      </c>
      <c r="H15336" s="18">
        <v>1</v>
      </c>
    </row>
    <row r="15337" spans="1:8" x14ac:dyDescent="0.25">
      <c r="A15337" s="3" t="s">
        <v>446</v>
      </c>
      <c r="B15337" s="5">
        <v>900000</v>
      </c>
      <c r="C15337" t="s">
        <v>1901</v>
      </c>
      <c r="D15337" t="str">
        <f t="shared" si="241"/>
        <v>Townhouse</v>
      </c>
      <c r="E15337" t="s">
        <v>86</v>
      </c>
      <c r="F15337" t="str">
        <f>_xlfn.XLOOKUP(E15337,Geografiesleutel!A:A,Geografiesleutel!B:B,"",0,1)</f>
        <v>Eastern Suburbs</v>
      </c>
      <c r="G15337" s="18">
        <v>2</v>
      </c>
      <c r="H15337" s="18">
        <v>1</v>
      </c>
    </row>
    <row r="15338" spans="1:8" x14ac:dyDescent="0.25">
      <c r="A15338" s="3" t="s">
        <v>196</v>
      </c>
      <c r="B15338" s="5">
        <v>990000</v>
      </c>
      <c r="C15338" t="s">
        <v>1901</v>
      </c>
      <c r="D15338" t="str">
        <f t="shared" si="241"/>
        <v>Townhouse</v>
      </c>
      <c r="E15338" t="s">
        <v>101</v>
      </c>
      <c r="F15338" t="str">
        <f>_xlfn.XLOOKUP(E15338,Geografiesleutel!A:A,Geografiesleutel!B:B,"",0,1)</f>
        <v>Eastern Suburbs</v>
      </c>
      <c r="G15338" s="18">
        <v>2</v>
      </c>
      <c r="H15338" s="18">
        <v>1</v>
      </c>
    </row>
    <row r="15339" spans="1:8" x14ac:dyDescent="0.25">
      <c r="A15339" s="3" t="s">
        <v>468</v>
      </c>
      <c r="B15339" s="5">
        <v>699000</v>
      </c>
      <c r="C15339" t="s">
        <v>1901</v>
      </c>
      <c r="D15339" t="str">
        <f t="shared" si="241"/>
        <v>Townhouse</v>
      </c>
      <c r="E15339" t="s">
        <v>141</v>
      </c>
      <c r="F15339" t="str">
        <f>_xlfn.XLOOKUP(E15339,Geografiesleutel!A:A,Geografiesleutel!B:B,"",0,1)</f>
        <v>Agricultural Smallholdings</v>
      </c>
      <c r="G15339" s="18">
        <v>2</v>
      </c>
      <c r="H15339" s="18">
        <v>1</v>
      </c>
    </row>
    <row r="15340" spans="1:8" x14ac:dyDescent="0.25">
      <c r="A15340" s="3" t="s">
        <v>412</v>
      </c>
      <c r="B15340" s="5">
        <v>1195000</v>
      </c>
      <c r="C15340" t="s">
        <v>1902</v>
      </c>
      <c r="D15340" t="str">
        <f t="shared" si="241"/>
        <v>Townhouse</v>
      </c>
      <c r="E15340" t="s">
        <v>141</v>
      </c>
      <c r="F15340" t="str">
        <f>_xlfn.XLOOKUP(E15340,Geografiesleutel!A:A,Geografiesleutel!B:B,"",0,1)</f>
        <v>Agricultural Smallholdings</v>
      </c>
      <c r="G15340" s="18">
        <v>3</v>
      </c>
      <c r="H15340" s="18">
        <v>2</v>
      </c>
    </row>
    <row r="15341" spans="1:8" x14ac:dyDescent="0.25">
      <c r="A15341" s="3" t="s">
        <v>53</v>
      </c>
      <c r="B15341" s="5">
        <v>899000</v>
      </c>
      <c r="C15341" t="s">
        <v>1901</v>
      </c>
      <c r="D15341" t="str">
        <f t="shared" si="241"/>
        <v>Townhouse</v>
      </c>
      <c r="E15341" t="s">
        <v>62</v>
      </c>
      <c r="F15341" t="str">
        <f>_xlfn.XLOOKUP(E15341,Geografiesleutel!A:A,Geografiesleutel!B:B,"",0,1)</f>
        <v>Northern Suburbs</v>
      </c>
      <c r="G15341" s="18">
        <v>2</v>
      </c>
      <c r="H15341" s="18">
        <v>1</v>
      </c>
    </row>
    <row r="15342" spans="1:8" x14ac:dyDescent="0.25">
      <c r="A15342" s="3" t="s">
        <v>29</v>
      </c>
      <c r="B15342" s="5">
        <v>2499000</v>
      </c>
      <c r="C15342" t="s">
        <v>1902</v>
      </c>
      <c r="D15342" t="str">
        <f t="shared" si="241"/>
        <v>Townhouse</v>
      </c>
      <c r="E15342" t="s">
        <v>18</v>
      </c>
      <c r="F15342" t="str">
        <f>_xlfn.XLOOKUP(E15342,Geografiesleutel!A:A,Geografiesleutel!B:B,"",0,1)</f>
        <v>Agricultural Smallholdings</v>
      </c>
      <c r="G15342" s="18">
        <v>3</v>
      </c>
      <c r="H15342" s="18">
        <v>2</v>
      </c>
    </row>
    <row r="15343" spans="1:8" x14ac:dyDescent="0.25">
      <c r="A15343" s="3" t="s">
        <v>315</v>
      </c>
      <c r="B15343" s="5">
        <v>1950000</v>
      </c>
      <c r="C15343" t="s">
        <v>1901</v>
      </c>
      <c r="D15343" t="str">
        <f t="shared" si="241"/>
        <v>Townhouse</v>
      </c>
      <c r="E15343" t="s">
        <v>88</v>
      </c>
      <c r="F15343" t="str">
        <f>_xlfn.XLOOKUP(E15343,Geografiesleutel!A:A,Geografiesleutel!B:B,"",0,1)</f>
        <v>Eastern Suburbs</v>
      </c>
      <c r="G15343" s="18">
        <v>2</v>
      </c>
      <c r="H15343" s="18">
        <v>2</v>
      </c>
    </row>
    <row r="15344" spans="1:8" x14ac:dyDescent="0.25">
      <c r="A15344" s="3" t="s">
        <v>150</v>
      </c>
      <c r="B15344" s="5">
        <v>1350000</v>
      </c>
      <c r="C15344" t="s">
        <v>1902</v>
      </c>
      <c r="D15344" t="str">
        <f t="shared" si="241"/>
        <v>Townhouse</v>
      </c>
      <c r="E15344" t="s">
        <v>134</v>
      </c>
      <c r="F15344" t="str">
        <f>_xlfn.XLOOKUP(E15344,Geografiesleutel!A:A,Geografiesleutel!B:B,"",0,1)</f>
        <v>Eastern Suburbs</v>
      </c>
      <c r="G15344" s="18">
        <v>3</v>
      </c>
      <c r="H15344" s="18">
        <v>2</v>
      </c>
    </row>
    <row r="15345" spans="1:8" x14ac:dyDescent="0.25">
      <c r="A15345" s="3" t="s">
        <v>53</v>
      </c>
      <c r="B15345" s="5">
        <v>899000</v>
      </c>
      <c r="C15345" t="s">
        <v>1901</v>
      </c>
      <c r="D15345" t="str">
        <f t="shared" si="241"/>
        <v>Townhouse</v>
      </c>
      <c r="E15345" t="s">
        <v>62</v>
      </c>
      <c r="F15345" t="str">
        <f>_xlfn.XLOOKUP(E15345,Geografiesleutel!A:A,Geografiesleutel!B:B,"",0,1)</f>
        <v>Northern Suburbs</v>
      </c>
      <c r="G15345" s="18">
        <v>2</v>
      </c>
      <c r="H15345" s="18">
        <v>1</v>
      </c>
    </row>
    <row r="15346" spans="1:8" x14ac:dyDescent="0.25">
      <c r="A15346" s="3" t="s">
        <v>274</v>
      </c>
      <c r="B15346" s="5">
        <v>850000</v>
      </c>
      <c r="C15346" t="s">
        <v>1901</v>
      </c>
      <c r="D15346" t="str">
        <f t="shared" si="241"/>
        <v>Townhouse</v>
      </c>
      <c r="E15346" t="s">
        <v>101</v>
      </c>
      <c r="F15346" t="str">
        <f>_xlfn.XLOOKUP(E15346,Geografiesleutel!A:A,Geografiesleutel!B:B,"",0,1)</f>
        <v>Eastern Suburbs</v>
      </c>
      <c r="G15346" s="18">
        <v>2</v>
      </c>
      <c r="H15346" s="18">
        <v>1</v>
      </c>
    </row>
    <row r="15347" spans="1:8" x14ac:dyDescent="0.25">
      <c r="A15347" s="3" t="s">
        <v>931</v>
      </c>
      <c r="B15347" s="5">
        <v>490000</v>
      </c>
      <c r="C15347" t="s">
        <v>1913</v>
      </c>
      <c r="D15347" t="str">
        <f t="shared" si="241"/>
        <v>Townhouse</v>
      </c>
      <c r="E15347" t="s">
        <v>134</v>
      </c>
      <c r="F15347" t="str">
        <f>_xlfn.XLOOKUP(E15347,Geografiesleutel!A:A,Geografiesleutel!B:B,"",0,1)</f>
        <v>Eastern Suburbs</v>
      </c>
      <c r="G15347" s="18">
        <v>1</v>
      </c>
      <c r="H15347" s="18">
        <v>1</v>
      </c>
    </row>
    <row r="15348" spans="1:8" x14ac:dyDescent="0.25">
      <c r="A15348" s="3" t="s">
        <v>1308</v>
      </c>
      <c r="B15348" s="5">
        <v>640000</v>
      </c>
      <c r="C15348" t="s">
        <v>1902</v>
      </c>
      <c r="D15348" t="str">
        <f t="shared" si="241"/>
        <v>Townhouse</v>
      </c>
      <c r="E15348" t="s">
        <v>136</v>
      </c>
      <c r="F15348" t="str">
        <f>_xlfn.XLOOKUP(E15348,Geografiesleutel!A:A,Geografiesleutel!B:B,"",0,1)</f>
        <v>Eastern Suburbs</v>
      </c>
      <c r="G15348" s="18">
        <v>3</v>
      </c>
      <c r="H15348" s="18">
        <v>2</v>
      </c>
    </row>
    <row r="15349" spans="1:8" x14ac:dyDescent="0.25">
      <c r="A15349" s="3" t="s">
        <v>610</v>
      </c>
      <c r="B15349" s="5">
        <v>3275000</v>
      </c>
      <c r="C15349" t="s">
        <v>1902</v>
      </c>
      <c r="D15349" t="str">
        <f t="shared" si="241"/>
        <v>Townhouse</v>
      </c>
      <c r="E15349" t="s">
        <v>18</v>
      </c>
      <c r="F15349" t="str">
        <f>_xlfn.XLOOKUP(E15349,Geografiesleutel!A:A,Geografiesleutel!B:B,"",0,1)</f>
        <v>Agricultural Smallholdings</v>
      </c>
      <c r="G15349" s="18">
        <v>3</v>
      </c>
      <c r="H15349" s="18" t="s">
        <v>2646</v>
      </c>
    </row>
    <row r="15350" spans="1:8" x14ac:dyDescent="0.25">
      <c r="A15350" s="3" t="s">
        <v>700</v>
      </c>
      <c r="B15350" s="5">
        <v>780000</v>
      </c>
      <c r="C15350" t="s">
        <v>1901</v>
      </c>
      <c r="D15350" t="str">
        <f t="shared" si="241"/>
        <v>Townhouse</v>
      </c>
      <c r="E15350" t="s">
        <v>68</v>
      </c>
      <c r="F15350" t="str">
        <f>_xlfn.XLOOKUP(E15350,Geografiesleutel!A:A,Geografiesleutel!B:B,"",0,1)</f>
        <v>Northern Suburbs</v>
      </c>
      <c r="G15350" s="18">
        <v>2</v>
      </c>
      <c r="H15350" s="18">
        <v>1</v>
      </c>
    </row>
    <row r="15351" spans="1:8" x14ac:dyDescent="0.25">
      <c r="A15351" s="3" t="s">
        <v>546</v>
      </c>
      <c r="B15351" s="5">
        <v>1399000</v>
      </c>
      <c r="C15351" t="s">
        <v>1902</v>
      </c>
      <c r="D15351" t="str">
        <f t="shared" si="241"/>
        <v>Townhouse</v>
      </c>
      <c r="E15351" t="s">
        <v>62</v>
      </c>
      <c r="F15351" t="str">
        <f>_xlfn.XLOOKUP(E15351,Geografiesleutel!A:A,Geografiesleutel!B:B,"",0,1)</f>
        <v>Northern Suburbs</v>
      </c>
      <c r="G15351" s="18">
        <v>3</v>
      </c>
      <c r="H15351" s="18" t="s">
        <v>2646</v>
      </c>
    </row>
    <row r="15352" spans="1:8" x14ac:dyDescent="0.25">
      <c r="A15352" s="3" t="s">
        <v>529</v>
      </c>
      <c r="B15352" s="5">
        <v>1275000</v>
      </c>
      <c r="C15352" t="s">
        <v>1901</v>
      </c>
      <c r="D15352" t="str">
        <f t="shared" si="241"/>
        <v>Townhouse</v>
      </c>
      <c r="E15352" t="s">
        <v>134</v>
      </c>
      <c r="F15352" t="str">
        <f>_xlfn.XLOOKUP(E15352,Geografiesleutel!A:A,Geografiesleutel!B:B,"",0,1)</f>
        <v>Eastern Suburbs</v>
      </c>
      <c r="G15352" s="18">
        <v>2</v>
      </c>
      <c r="H15352" s="18">
        <v>2</v>
      </c>
    </row>
    <row r="15353" spans="1:8" x14ac:dyDescent="0.25">
      <c r="A15353" s="3" t="s">
        <v>133</v>
      </c>
      <c r="B15353" s="5">
        <v>1850000</v>
      </c>
      <c r="C15353" t="s">
        <v>1901</v>
      </c>
      <c r="D15353" t="str">
        <f t="shared" si="241"/>
        <v>Townhouse</v>
      </c>
      <c r="E15353" t="s">
        <v>209</v>
      </c>
      <c r="F15353" t="str">
        <f>_xlfn.XLOOKUP(E15353,Geografiesleutel!A:A,Geografiesleutel!B:B,"",0,1)</f>
        <v>Eastern Suburbs</v>
      </c>
      <c r="G15353" s="18">
        <v>2</v>
      </c>
      <c r="H15353" s="18" t="s">
        <v>2646</v>
      </c>
    </row>
    <row r="15354" spans="1:8" x14ac:dyDescent="0.25">
      <c r="A15354" s="3" t="s">
        <v>352</v>
      </c>
      <c r="B15354" s="5">
        <v>1040000</v>
      </c>
      <c r="C15354" t="s">
        <v>1901</v>
      </c>
      <c r="D15354" t="str">
        <f t="shared" si="241"/>
        <v>Townhouse</v>
      </c>
      <c r="E15354" t="s">
        <v>30</v>
      </c>
      <c r="F15354" t="str">
        <f>_xlfn.XLOOKUP(E15354,Geografiesleutel!A:A,Geografiesleutel!B:B,"",0,1)</f>
        <v>Northern Suburbs</v>
      </c>
      <c r="G15354" s="18">
        <v>2</v>
      </c>
      <c r="H15354" s="18" t="s">
        <v>2650</v>
      </c>
    </row>
    <row r="15355" spans="1:8" x14ac:dyDescent="0.25">
      <c r="A15355" s="3" t="s">
        <v>2008</v>
      </c>
      <c r="B15355" s="5">
        <v>2325000</v>
      </c>
      <c r="C15355" t="s">
        <v>1902</v>
      </c>
      <c r="D15355" t="str">
        <f t="shared" si="241"/>
        <v>Townhouse</v>
      </c>
      <c r="E15355" t="s">
        <v>30</v>
      </c>
      <c r="F15355" t="str">
        <f>_xlfn.XLOOKUP(E15355,Geografiesleutel!A:A,Geografiesleutel!B:B,"",0,1)</f>
        <v>Northern Suburbs</v>
      </c>
      <c r="G15355" s="18">
        <v>3</v>
      </c>
      <c r="H15355" s="18" t="s">
        <v>2646</v>
      </c>
    </row>
    <row r="15356" spans="1:8" x14ac:dyDescent="0.25">
      <c r="A15356" s="3" t="s">
        <v>162</v>
      </c>
      <c r="B15356" s="5">
        <v>950000</v>
      </c>
      <c r="C15356" t="s">
        <v>1901</v>
      </c>
      <c r="D15356" t="str">
        <f t="shared" si="241"/>
        <v>Townhouse</v>
      </c>
      <c r="E15356" t="s">
        <v>30</v>
      </c>
      <c r="F15356" t="str">
        <f>_xlfn.XLOOKUP(E15356,Geografiesleutel!A:A,Geografiesleutel!B:B,"",0,1)</f>
        <v>Northern Suburbs</v>
      </c>
      <c r="G15356" s="18">
        <v>2</v>
      </c>
      <c r="H15356" s="18">
        <v>2</v>
      </c>
    </row>
    <row r="15357" spans="1:8" x14ac:dyDescent="0.25">
      <c r="A15357" s="3" t="s">
        <v>591</v>
      </c>
      <c r="B15357" s="5">
        <v>710000</v>
      </c>
      <c r="C15357" t="s">
        <v>1901</v>
      </c>
      <c r="D15357" t="str">
        <f t="shared" si="241"/>
        <v>Townhouse</v>
      </c>
      <c r="E15357" t="s">
        <v>324</v>
      </c>
      <c r="F15357" t="str">
        <f>_xlfn.XLOOKUP(E15357,Geografiesleutel!A:A,Geografiesleutel!B:B,"",0,1)</f>
        <v>Eastern Suburbs</v>
      </c>
      <c r="G15357" s="18">
        <v>2</v>
      </c>
      <c r="H15357" s="18">
        <v>1</v>
      </c>
    </row>
    <row r="15358" spans="1:8" x14ac:dyDescent="0.25">
      <c r="A15358" s="3" t="s">
        <v>61</v>
      </c>
      <c r="B15358" s="5">
        <v>2200000</v>
      </c>
      <c r="C15358" t="s">
        <v>1901</v>
      </c>
      <c r="D15358" t="str">
        <f t="shared" si="241"/>
        <v>Townhouse</v>
      </c>
      <c r="E15358" t="s">
        <v>11</v>
      </c>
      <c r="F15358" t="str">
        <f>_xlfn.XLOOKUP(E15358,Geografiesleutel!A:A,Geografiesleutel!B:B,"",0,1)</f>
        <v>Eastern Suburbs</v>
      </c>
      <c r="G15358" s="18">
        <v>2</v>
      </c>
      <c r="H15358" s="18">
        <v>2</v>
      </c>
    </row>
    <row r="15359" spans="1:8" x14ac:dyDescent="0.25">
      <c r="A15359" s="3" t="s">
        <v>77</v>
      </c>
      <c r="B15359" s="5">
        <v>1695000</v>
      </c>
      <c r="C15359" t="s">
        <v>1902</v>
      </c>
      <c r="D15359" t="str">
        <f t="shared" si="241"/>
        <v>Townhouse</v>
      </c>
      <c r="E15359" t="s">
        <v>134</v>
      </c>
      <c r="F15359" t="str">
        <f>_xlfn.XLOOKUP(E15359,Geografiesleutel!A:A,Geografiesleutel!B:B,"",0,1)</f>
        <v>Eastern Suburbs</v>
      </c>
      <c r="G15359" s="18">
        <v>3</v>
      </c>
      <c r="H15359" s="18">
        <v>2</v>
      </c>
    </row>
    <row r="15360" spans="1:8" x14ac:dyDescent="0.25">
      <c r="A15360" s="3" t="s">
        <v>294</v>
      </c>
      <c r="B15360" s="5">
        <v>4250000</v>
      </c>
      <c r="C15360" t="s">
        <v>1902</v>
      </c>
      <c r="D15360" t="str">
        <f t="shared" si="241"/>
        <v>Townhouse</v>
      </c>
      <c r="E15360" t="s">
        <v>233</v>
      </c>
      <c r="F15360" t="str">
        <f>_xlfn.XLOOKUP(E15360,Geografiesleutel!A:A,Geografiesleutel!B:B,"",0,1)</f>
        <v>Eastern Suburbs</v>
      </c>
      <c r="G15360" s="18">
        <v>3</v>
      </c>
      <c r="H15360" s="18" t="s">
        <v>2646</v>
      </c>
    </row>
    <row r="15361" spans="1:8" x14ac:dyDescent="0.25">
      <c r="A15361" s="3" t="s">
        <v>512</v>
      </c>
      <c r="B15361" s="5">
        <v>750000</v>
      </c>
      <c r="C15361" t="s">
        <v>1901</v>
      </c>
      <c r="D15361" t="str">
        <f t="shared" si="241"/>
        <v>Townhouse</v>
      </c>
      <c r="E15361" t="s">
        <v>137</v>
      </c>
      <c r="F15361" t="str">
        <f>_xlfn.XLOOKUP(E15361,Geografiesleutel!A:A,Geografiesleutel!B:B,"",0,1)</f>
        <v>Northern Suburbs</v>
      </c>
      <c r="G15361" s="18">
        <v>2</v>
      </c>
      <c r="H15361" s="18">
        <v>1</v>
      </c>
    </row>
    <row r="15362" spans="1:8" x14ac:dyDescent="0.25">
      <c r="A15362" s="3" t="s">
        <v>53</v>
      </c>
      <c r="B15362" s="5">
        <v>899000</v>
      </c>
      <c r="C15362" t="s">
        <v>1901</v>
      </c>
      <c r="D15362" t="str">
        <f t="shared" si="241"/>
        <v>Townhouse</v>
      </c>
      <c r="E15362" t="s">
        <v>97</v>
      </c>
      <c r="F15362" t="str">
        <f>_xlfn.XLOOKUP(E15362,Geografiesleutel!A:A,Geografiesleutel!B:B,"",0,1)</f>
        <v>Northern Suburbs</v>
      </c>
      <c r="G15362" s="18">
        <v>2</v>
      </c>
      <c r="H15362" s="18">
        <v>1</v>
      </c>
    </row>
    <row r="15363" spans="1:8" x14ac:dyDescent="0.25">
      <c r="A15363" s="3" t="s">
        <v>2022</v>
      </c>
      <c r="B15363" s="5">
        <v>746470</v>
      </c>
      <c r="C15363" t="s">
        <v>1901</v>
      </c>
      <c r="D15363" t="str">
        <f t="shared" si="241"/>
        <v>Townhouse</v>
      </c>
      <c r="E15363" t="s">
        <v>227</v>
      </c>
      <c r="F15363" t="str">
        <f>_xlfn.XLOOKUP(E15363,Geografiesleutel!A:A,Geografiesleutel!B:B,"",0,1)</f>
        <v>Western Suburbs</v>
      </c>
      <c r="G15363" s="18">
        <v>2</v>
      </c>
      <c r="H15363" s="18">
        <v>1</v>
      </c>
    </row>
    <row r="15364" spans="1:8" x14ac:dyDescent="0.25">
      <c r="A15364" s="3" t="s">
        <v>634</v>
      </c>
      <c r="B15364" s="5">
        <v>860000</v>
      </c>
      <c r="C15364" t="s">
        <v>1901</v>
      </c>
      <c r="D15364" t="str">
        <f t="shared" si="241"/>
        <v>Townhouse</v>
      </c>
      <c r="E15364" t="s">
        <v>30</v>
      </c>
      <c r="F15364" t="str">
        <f>_xlfn.XLOOKUP(E15364,Geografiesleutel!A:A,Geografiesleutel!B:B,"",0,1)</f>
        <v>Northern Suburbs</v>
      </c>
      <c r="G15364" s="18">
        <v>2</v>
      </c>
      <c r="H15364" s="18">
        <v>1</v>
      </c>
    </row>
    <row r="15365" spans="1:8" x14ac:dyDescent="0.25">
      <c r="A15365" s="3" t="s">
        <v>592</v>
      </c>
      <c r="B15365" s="5">
        <v>890000</v>
      </c>
      <c r="C15365" t="s">
        <v>1901</v>
      </c>
      <c r="D15365" t="str">
        <f t="shared" si="241"/>
        <v>Townhouse</v>
      </c>
      <c r="E15365" t="s">
        <v>101</v>
      </c>
      <c r="F15365" t="str">
        <f>_xlfn.XLOOKUP(E15365,Geografiesleutel!A:A,Geografiesleutel!B:B,"",0,1)</f>
        <v>Eastern Suburbs</v>
      </c>
      <c r="G15365" s="18">
        <v>2</v>
      </c>
      <c r="H15365" s="18">
        <v>1</v>
      </c>
    </row>
    <row r="15366" spans="1:8" x14ac:dyDescent="0.25">
      <c r="A15366" s="3" t="s">
        <v>551</v>
      </c>
      <c r="B15366" s="5">
        <v>875000</v>
      </c>
      <c r="C15366" t="s">
        <v>1901</v>
      </c>
      <c r="D15366" t="str">
        <f t="shared" ref="D15366:D15423" si="242">TRIM(RIGHT(SUBSTITUTE(C15366," ",REPT(" ",LEN(C15366))),LEN(C15366)))</f>
        <v>Townhouse</v>
      </c>
      <c r="E15366" t="s">
        <v>97</v>
      </c>
      <c r="F15366" t="str">
        <f>_xlfn.XLOOKUP(E15366,Geografiesleutel!A:A,Geografiesleutel!B:B,"",0,1)</f>
        <v>Northern Suburbs</v>
      </c>
      <c r="G15366" s="18">
        <v>2</v>
      </c>
      <c r="H15366" s="18" t="s">
        <v>2650</v>
      </c>
    </row>
    <row r="15367" spans="1:8" x14ac:dyDescent="0.25">
      <c r="A15367" s="3" t="s">
        <v>669</v>
      </c>
      <c r="B15367" s="5">
        <v>920000</v>
      </c>
      <c r="C15367" t="s">
        <v>1901</v>
      </c>
      <c r="D15367" t="str">
        <f t="shared" si="242"/>
        <v>Townhouse</v>
      </c>
      <c r="E15367" t="s">
        <v>188</v>
      </c>
      <c r="F15367" t="str">
        <f>_xlfn.XLOOKUP(E15367,Geografiesleutel!A:A,Geografiesleutel!B:B,"",0,1)</f>
        <v>Northern Suburbs</v>
      </c>
      <c r="G15367" s="18">
        <v>2</v>
      </c>
      <c r="H15367" s="18">
        <v>1</v>
      </c>
    </row>
    <row r="15368" spans="1:8" x14ac:dyDescent="0.25">
      <c r="A15368" s="3" t="s">
        <v>1216</v>
      </c>
      <c r="B15368" s="5">
        <v>1160000</v>
      </c>
      <c r="C15368" t="s">
        <v>1901</v>
      </c>
      <c r="D15368" t="str">
        <f t="shared" si="242"/>
        <v>Townhouse</v>
      </c>
      <c r="E15368" t="s">
        <v>30</v>
      </c>
      <c r="F15368" t="str">
        <f>_xlfn.XLOOKUP(E15368,Geografiesleutel!A:A,Geografiesleutel!B:B,"",0,1)</f>
        <v>Northern Suburbs</v>
      </c>
      <c r="G15368" s="18">
        <v>2</v>
      </c>
      <c r="H15368" s="18">
        <v>2</v>
      </c>
    </row>
    <row r="15369" spans="1:8" x14ac:dyDescent="0.25">
      <c r="A15369" s="3" t="s">
        <v>1460</v>
      </c>
      <c r="B15369" s="5">
        <v>989000</v>
      </c>
      <c r="C15369" t="s">
        <v>1902</v>
      </c>
      <c r="D15369" t="str">
        <f t="shared" si="242"/>
        <v>Townhouse</v>
      </c>
      <c r="E15369" t="s">
        <v>70</v>
      </c>
      <c r="F15369" t="str">
        <f>_xlfn.XLOOKUP(E15369,Geografiesleutel!A:A,Geografiesleutel!B:B,"",0,1)</f>
        <v>Northern Suburbs</v>
      </c>
      <c r="G15369" s="18">
        <v>3</v>
      </c>
      <c r="H15369" s="18">
        <v>2</v>
      </c>
    </row>
    <row r="15370" spans="1:8" x14ac:dyDescent="0.25">
      <c r="A15370" s="3" t="s">
        <v>162</v>
      </c>
      <c r="B15370" s="5">
        <v>950000</v>
      </c>
      <c r="C15370" t="s">
        <v>1901</v>
      </c>
      <c r="D15370" t="str">
        <f t="shared" si="242"/>
        <v>Townhouse</v>
      </c>
      <c r="E15370" t="s">
        <v>30</v>
      </c>
      <c r="F15370" t="str">
        <f>_xlfn.XLOOKUP(E15370,Geografiesleutel!A:A,Geografiesleutel!B:B,"",0,1)</f>
        <v>Northern Suburbs</v>
      </c>
      <c r="G15370" s="18">
        <v>2</v>
      </c>
      <c r="H15370" s="18">
        <v>2</v>
      </c>
    </row>
    <row r="15371" spans="1:8" x14ac:dyDescent="0.25">
      <c r="A15371" s="3" t="s">
        <v>282</v>
      </c>
      <c r="B15371" s="5">
        <v>1200000</v>
      </c>
      <c r="C15371" t="s">
        <v>1901</v>
      </c>
      <c r="D15371" t="str">
        <f t="shared" si="242"/>
        <v>Townhouse</v>
      </c>
      <c r="E15371" t="s">
        <v>70</v>
      </c>
      <c r="F15371" t="str">
        <f>_xlfn.XLOOKUP(E15371,Geografiesleutel!A:A,Geografiesleutel!B:B,"",0,1)</f>
        <v>Northern Suburbs</v>
      </c>
      <c r="G15371" s="18">
        <v>2</v>
      </c>
      <c r="H15371" s="18">
        <v>1</v>
      </c>
    </row>
    <row r="15372" spans="1:8" x14ac:dyDescent="0.25">
      <c r="A15372" s="3" t="s">
        <v>867</v>
      </c>
      <c r="B15372" s="5">
        <v>1120000</v>
      </c>
      <c r="C15372" t="s">
        <v>1901</v>
      </c>
      <c r="D15372" t="str">
        <f t="shared" si="242"/>
        <v>Townhouse</v>
      </c>
      <c r="E15372" t="s">
        <v>101</v>
      </c>
      <c r="F15372" t="str">
        <f>_xlfn.XLOOKUP(E15372,Geografiesleutel!A:A,Geografiesleutel!B:B,"",0,1)</f>
        <v>Eastern Suburbs</v>
      </c>
      <c r="G15372" s="18">
        <v>2</v>
      </c>
      <c r="H15372" s="18">
        <v>1</v>
      </c>
    </row>
    <row r="15373" spans="1:8" x14ac:dyDescent="0.25">
      <c r="A15373" s="3" t="s">
        <v>715</v>
      </c>
      <c r="B15373" s="5">
        <v>550000</v>
      </c>
      <c r="C15373" t="s">
        <v>1901</v>
      </c>
      <c r="D15373" t="str">
        <f t="shared" si="242"/>
        <v>Townhouse</v>
      </c>
      <c r="E15373" t="s">
        <v>68</v>
      </c>
      <c r="F15373" t="str">
        <f>_xlfn.XLOOKUP(E15373,Geografiesleutel!A:A,Geografiesleutel!B:B,"",0,1)</f>
        <v>Northern Suburbs</v>
      </c>
      <c r="G15373" s="18">
        <v>2</v>
      </c>
      <c r="H15373" s="18">
        <v>1</v>
      </c>
    </row>
    <row r="15374" spans="1:8" x14ac:dyDescent="0.25">
      <c r="A15374" s="3" t="s">
        <v>143</v>
      </c>
      <c r="B15374" s="5">
        <v>1300000</v>
      </c>
      <c r="C15374" t="s">
        <v>1913</v>
      </c>
      <c r="D15374" t="str">
        <f t="shared" si="242"/>
        <v>Townhouse</v>
      </c>
      <c r="E15374" t="s">
        <v>172</v>
      </c>
      <c r="F15374" t="str">
        <f>_xlfn.XLOOKUP(E15374,Geografiesleutel!A:A,Geografiesleutel!B:B,"",0,1)</f>
        <v>Eastern Suburbs</v>
      </c>
      <c r="G15374" s="18">
        <v>1</v>
      </c>
      <c r="H15374" s="18">
        <v>1</v>
      </c>
    </row>
    <row r="15375" spans="1:8" x14ac:dyDescent="0.25">
      <c r="A15375" s="3" t="s">
        <v>1430</v>
      </c>
      <c r="B15375" s="5">
        <v>1440000</v>
      </c>
      <c r="C15375" t="s">
        <v>1902</v>
      </c>
      <c r="D15375" t="str">
        <f t="shared" si="242"/>
        <v>Townhouse</v>
      </c>
      <c r="E15375" t="s">
        <v>324</v>
      </c>
      <c r="F15375" t="str">
        <f>_xlfn.XLOOKUP(E15375,Geografiesleutel!A:A,Geografiesleutel!B:B,"",0,1)</f>
        <v>Eastern Suburbs</v>
      </c>
      <c r="G15375" s="18">
        <v>3</v>
      </c>
      <c r="H15375" s="18">
        <v>3</v>
      </c>
    </row>
    <row r="15376" spans="1:8" x14ac:dyDescent="0.25">
      <c r="A15376" s="3" t="s">
        <v>693</v>
      </c>
      <c r="B15376" s="5">
        <v>730000</v>
      </c>
      <c r="C15376" t="s">
        <v>1902</v>
      </c>
      <c r="D15376" t="str">
        <f t="shared" si="242"/>
        <v>Townhouse</v>
      </c>
      <c r="E15376" t="s">
        <v>136</v>
      </c>
      <c r="F15376" t="str">
        <f>_xlfn.XLOOKUP(E15376,Geografiesleutel!A:A,Geografiesleutel!B:B,"",0,1)</f>
        <v>Eastern Suburbs</v>
      </c>
      <c r="G15376" s="18">
        <v>3</v>
      </c>
      <c r="H15376" s="18">
        <v>1</v>
      </c>
    </row>
    <row r="15377" spans="1:8" x14ac:dyDescent="0.25">
      <c r="A15377" s="3" t="s">
        <v>981</v>
      </c>
      <c r="B15377" s="5">
        <v>799000</v>
      </c>
      <c r="C15377" t="s">
        <v>1901</v>
      </c>
      <c r="D15377" t="str">
        <f t="shared" si="242"/>
        <v>Townhouse</v>
      </c>
      <c r="E15377" t="s">
        <v>70</v>
      </c>
      <c r="F15377" t="str">
        <f>_xlfn.XLOOKUP(E15377,Geografiesleutel!A:A,Geografiesleutel!B:B,"",0,1)</f>
        <v>Northern Suburbs</v>
      </c>
      <c r="G15377" s="18">
        <v>2</v>
      </c>
      <c r="H15377" s="18">
        <v>1</v>
      </c>
    </row>
    <row r="15378" spans="1:8" x14ac:dyDescent="0.25">
      <c r="A15378" s="3" t="s">
        <v>444</v>
      </c>
      <c r="B15378" s="5">
        <v>450000</v>
      </c>
      <c r="C15378" t="s">
        <v>1913</v>
      </c>
      <c r="D15378" t="str">
        <f t="shared" si="242"/>
        <v>Townhouse</v>
      </c>
      <c r="E15378" t="s">
        <v>223</v>
      </c>
      <c r="F15378" t="str">
        <f>_xlfn.XLOOKUP(E15378,Geografiesleutel!A:A,Geografiesleutel!B:B,"",0,1)</f>
        <v>Western Suburbs</v>
      </c>
      <c r="G15378" s="18">
        <v>1</v>
      </c>
      <c r="H15378" s="18">
        <v>1</v>
      </c>
    </row>
    <row r="15379" spans="1:8" x14ac:dyDescent="0.25">
      <c r="A15379" s="3" t="s">
        <v>111</v>
      </c>
      <c r="B15379" s="5">
        <v>1380000</v>
      </c>
      <c r="C15379" t="s">
        <v>1902</v>
      </c>
      <c r="D15379" t="str">
        <f t="shared" si="242"/>
        <v>Townhouse</v>
      </c>
      <c r="E15379" t="s">
        <v>141</v>
      </c>
      <c r="F15379" t="str">
        <f>_xlfn.XLOOKUP(E15379,Geografiesleutel!A:A,Geografiesleutel!B:B,"",0,1)</f>
        <v>Agricultural Smallholdings</v>
      </c>
      <c r="G15379" s="18">
        <v>3</v>
      </c>
      <c r="H15379" s="18">
        <v>2</v>
      </c>
    </row>
    <row r="15380" spans="1:8" x14ac:dyDescent="0.25">
      <c r="A15380" s="3" t="s">
        <v>150</v>
      </c>
      <c r="B15380" s="5">
        <v>1350000</v>
      </c>
      <c r="C15380" t="s">
        <v>1902</v>
      </c>
      <c r="D15380" t="str">
        <f t="shared" si="242"/>
        <v>Townhouse</v>
      </c>
      <c r="E15380" t="s">
        <v>141</v>
      </c>
      <c r="F15380" t="str">
        <f>_xlfn.XLOOKUP(E15380,Geografiesleutel!A:A,Geografiesleutel!B:B,"",0,1)</f>
        <v>Agricultural Smallholdings</v>
      </c>
      <c r="G15380" s="18">
        <v>3</v>
      </c>
      <c r="H15380" s="18">
        <v>2</v>
      </c>
    </row>
    <row r="15381" spans="1:8" x14ac:dyDescent="0.25">
      <c r="A15381" s="3" t="s">
        <v>724</v>
      </c>
      <c r="B15381" s="5">
        <v>1495000</v>
      </c>
      <c r="C15381" t="s">
        <v>1901</v>
      </c>
      <c r="D15381" t="str">
        <f t="shared" si="242"/>
        <v>Townhouse</v>
      </c>
      <c r="E15381" t="s">
        <v>368</v>
      </c>
      <c r="F15381" t="str">
        <f>_xlfn.XLOOKUP(E15381,Geografiesleutel!A:A,Geografiesleutel!B:B,"",0,1)</f>
        <v>Eastern Suburbs</v>
      </c>
      <c r="G15381" s="18">
        <v>2</v>
      </c>
      <c r="H15381" s="18">
        <v>2</v>
      </c>
    </row>
    <row r="15382" spans="1:8" x14ac:dyDescent="0.25">
      <c r="A15382" s="3" t="s">
        <v>282</v>
      </c>
      <c r="B15382" s="5">
        <v>1200000</v>
      </c>
      <c r="C15382" t="s">
        <v>1902</v>
      </c>
      <c r="D15382" t="str">
        <f t="shared" si="242"/>
        <v>Townhouse</v>
      </c>
      <c r="E15382" t="s">
        <v>112</v>
      </c>
      <c r="F15382" t="str">
        <f>_xlfn.XLOOKUP(E15382,Geografiesleutel!A:A,Geografiesleutel!B:B,"",0,1)</f>
        <v>Northern Suburbs</v>
      </c>
      <c r="G15382" s="18">
        <v>3</v>
      </c>
      <c r="H15382" s="18">
        <v>2</v>
      </c>
    </row>
    <row r="15383" spans="1:8" x14ac:dyDescent="0.25">
      <c r="A15383" s="3" t="s">
        <v>2023</v>
      </c>
      <c r="B15383" s="5">
        <v>1328000</v>
      </c>
      <c r="C15383" t="s">
        <v>1902</v>
      </c>
      <c r="D15383" t="str">
        <f t="shared" si="242"/>
        <v>Townhouse</v>
      </c>
      <c r="E15383" t="s">
        <v>68</v>
      </c>
      <c r="F15383" t="str">
        <f>_xlfn.XLOOKUP(E15383,Geografiesleutel!A:A,Geografiesleutel!B:B,"",0,1)</f>
        <v>Northern Suburbs</v>
      </c>
      <c r="G15383" s="18">
        <v>3</v>
      </c>
      <c r="H15383" s="18" t="s">
        <v>2650</v>
      </c>
    </row>
    <row r="15384" spans="1:8" x14ac:dyDescent="0.25">
      <c r="A15384" s="3" t="s">
        <v>1460</v>
      </c>
      <c r="B15384" s="5">
        <v>989000</v>
      </c>
      <c r="C15384" t="s">
        <v>1902</v>
      </c>
      <c r="D15384" t="str">
        <f t="shared" si="242"/>
        <v>Townhouse</v>
      </c>
      <c r="E15384" t="s">
        <v>30</v>
      </c>
      <c r="F15384" t="str">
        <f>_xlfn.XLOOKUP(E15384,Geografiesleutel!A:A,Geografiesleutel!B:B,"",0,1)</f>
        <v>Northern Suburbs</v>
      </c>
      <c r="G15384" s="18">
        <v>3</v>
      </c>
      <c r="H15384" s="18">
        <v>1</v>
      </c>
    </row>
    <row r="15385" spans="1:8" x14ac:dyDescent="0.25">
      <c r="A15385" s="3" t="s">
        <v>981</v>
      </c>
      <c r="B15385" s="5">
        <v>799000</v>
      </c>
      <c r="C15385" t="s">
        <v>1901</v>
      </c>
      <c r="D15385" t="str">
        <f t="shared" si="242"/>
        <v>Townhouse</v>
      </c>
      <c r="E15385" t="s">
        <v>70</v>
      </c>
      <c r="F15385" t="str">
        <f>_xlfn.XLOOKUP(E15385,Geografiesleutel!A:A,Geografiesleutel!B:B,"",0,1)</f>
        <v>Northern Suburbs</v>
      </c>
      <c r="G15385" s="18">
        <v>2</v>
      </c>
      <c r="H15385" s="18">
        <v>1</v>
      </c>
    </row>
    <row r="15386" spans="1:8" x14ac:dyDescent="0.25">
      <c r="A15386" s="3" t="s">
        <v>1985</v>
      </c>
      <c r="B15386" s="5">
        <v>948000</v>
      </c>
      <c r="C15386" t="s">
        <v>1902</v>
      </c>
      <c r="D15386" t="str">
        <f t="shared" si="242"/>
        <v>Townhouse</v>
      </c>
      <c r="E15386" t="s">
        <v>368</v>
      </c>
      <c r="F15386" t="str">
        <f>_xlfn.XLOOKUP(E15386,Geografiesleutel!A:A,Geografiesleutel!B:B,"",0,1)</f>
        <v>Eastern Suburbs</v>
      </c>
      <c r="G15386" s="18">
        <v>3</v>
      </c>
      <c r="H15386" s="18">
        <v>1</v>
      </c>
    </row>
    <row r="15387" spans="1:8" x14ac:dyDescent="0.25">
      <c r="A15387" s="3" t="s">
        <v>700</v>
      </c>
      <c r="B15387" s="5">
        <v>780000</v>
      </c>
      <c r="C15387" t="s">
        <v>1901</v>
      </c>
      <c r="D15387" t="str">
        <f t="shared" si="242"/>
        <v>Townhouse</v>
      </c>
      <c r="E15387" t="s">
        <v>404</v>
      </c>
      <c r="F15387" t="str">
        <f>_xlfn.XLOOKUP(E15387,Geografiesleutel!A:A,Geografiesleutel!B:B,"",0,1)</f>
        <v>CBD</v>
      </c>
      <c r="G15387" s="18">
        <v>2</v>
      </c>
      <c r="H15387" s="18" t="s">
        <v>2650</v>
      </c>
    </row>
    <row r="15388" spans="1:8" x14ac:dyDescent="0.25">
      <c r="A15388" s="3" t="s">
        <v>690</v>
      </c>
      <c r="B15388" s="5">
        <v>998000</v>
      </c>
      <c r="C15388" t="s">
        <v>1901</v>
      </c>
      <c r="D15388" t="str">
        <f t="shared" si="242"/>
        <v>Townhouse</v>
      </c>
      <c r="E15388" t="s">
        <v>66</v>
      </c>
      <c r="F15388" t="str">
        <f>_xlfn.XLOOKUP(E15388,Geografiesleutel!A:A,Geografiesleutel!B:B,"",0,1)</f>
        <v>Northern Suburbs</v>
      </c>
      <c r="G15388" s="18">
        <v>2</v>
      </c>
      <c r="H15388" s="18">
        <v>1</v>
      </c>
    </row>
    <row r="15389" spans="1:8" x14ac:dyDescent="0.25">
      <c r="A15389" s="3" t="s">
        <v>202</v>
      </c>
      <c r="B15389" s="5">
        <v>995000</v>
      </c>
      <c r="C15389" t="s">
        <v>1902</v>
      </c>
      <c r="D15389" t="str">
        <f t="shared" si="242"/>
        <v>Townhouse</v>
      </c>
      <c r="E15389" t="s">
        <v>112</v>
      </c>
      <c r="F15389" t="str">
        <f>_xlfn.XLOOKUP(E15389,Geografiesleutel!A:A,Geografiesleutel!B:B,"",0,1)</f>
        <v>Northern Suburbs</v>
      </c>
      <c r="G15389" s="18">
        <v>3</v>
      </c>
      <c r="H15389" s="18" t="s">
        <v>2650</v>
      </c>
    </row>
    <row r="15390" spans="1:8" x14ac:dyDescent="0.25">
      <c r="A15390" s="3" t="s">
        <v>789</v>
      </c>
      <c r="B15390" s="5">
        <v>620000</v>
      </c>
      <c r="C15390" t="s">
        <v>1901</v>
      </c>
      <c r="D15390" t="str">
        <f t="shared" si="242"/>
        <v>Townhouse</v>
      </c>
      <c r="E15390" t="s">
        <v>454</v>
      </c>
      <c r="F15390" t="str">
        <f>_xlfn.XLOOKUP(E15390,Geografiesleutel!A:A,Geografiesleutel!B:B,"",0,1)</f>
        <v>Western Suburbs</v>
      </c>
      <c r="G15390" s="18">
        <v>2</v>
      </c>
      <c r="H15390" s="18">
        <v>1</v>
      </c>
    </row>
    <row r="15391" spans="1:8" x14ac:dyDescent="0.25">
      <c r="A15391" s="3" t="s">
        <v>557</v>
      </c>
      <c r="B15391" s="5">
        <v>1099000</v>
      </c>
      <c r="C15391" t="s">
        <v>1902</v>
      </c>
      <c r="D15391" t="str">
        <f t="shared" si="242"/>
        <v>Townhouse</v>
      </c>
      <c r="E15391" t="s">
        <v>30</v>
      </c>
      <c r="F15391" t="str">
        <f>_xlfn.XLOOKUP(E15391,Geografiesleutel!A:A,Geografiesleutel!B:B,"",0,1)</f>
        <v>Northern Suburbs</v>
      </c>
      <c r="G15391" s="18">
        <v>3</v>
      </c>
      <c r="H15391" s="18">
        <v>2</v>
      </c>
    </row>
    <row r="15392" spans="1:8" x14ac:dyDescent="0.25">
      <c r="A15392" s="3" t="s">
        <v>634</v>
      </c>
      <c r="B15392" s="5">
        <v>860000</v>
      </c>
      <c r="C15392" t="s">
        <v>1901</v>
      </c>
      <c r="D15392" t="str">
        <f t="shared" si="242"/>
        <v>Townhouse</v>
      </c>
      <c r="E15392" t="s">
        <v>1458</v>
      </c>
      <c r="F15392" t="str">
        <f>_xlfn.XLOOKUP(E15392,Geografiesleutel!A:A,Geografiesleutel!B:B,"",0,1)</f>
        <v>Eastern Suburbs</v>
      </c>
      <c r="G15392" s="18">
        <v>2</v>
      </c>
      <c r="H15392" s="18">
        <v>1</v>
      </c>
    </row>
    <row r="15393" spans="1:8" x14ac:dyDescent="0.25">
      <c r="A15393" s="3" t="s">
        <v>268</v>
      </c>
      <c r="B15393" s="5">
        <v>1800000</v>
      </c>
      <c r="C15393" t="s">
        <v>1901</v>
      </c>
      <c r="D15393" t="str">
        <f t="shared" si="242"/>
        <v>Townhouse</v>
      </c>
      <c r="E15393" t="s">
        <v>264</v>
      </c>
      <c r="F15393" t="str">
        <f>_xlfn.XLOOKUP(E15393,Geografiesleutel!A:A,Geografiesleutel!B:B,"",0,1)</f>
        <v>Eastern Suburbs</v>
      </c>
      <c r="G15393" s="18">
        <v>2</v>
      </c>
      <c r="H15393" s="18">
        <v>1</v>
      </c>
    </row>
    <row r="15394" spans="1:8" x14ac:dyDescent="0.25">
      <c r="A15394" s="3" t="s">
        <v>2024</v>
      </c>
      <c r="B15394" s="5">
        <v>1559000</v>
      </c>
      <c r="C15394" t="s">
        <v>1902</v>
      </c>
      <c r="D15394" t="str">
        <f t="shared" si="242"/>
        <v>Townhouse</v>
      </c>
      <c r="E15394" t="s">
        <v>30</v>
      </c>
      <c r="F15394" t="str">
        <f>_xlfn.XLOOKUP(E15394,Geografiesleutel!A:A,Geografiesleutel!B:B,"",0,1)</f>
        <v>Northern Suburbs</v>
      </c>
      <c r="G15394" s="18">
        <v>3</v>
      </c>
      <c r="H15394" s="18">
        <v>1</v>
      </c>
    </row>
    <row r="15395" spans="1:8" x14ac:dyDescent="0.25">
      <c r="A15395" s="3" t="s">
        <v>216</v>
      </c>
      <c r="B15395" s="5">
        <v>1100000</v>
      </c>
      <c r="C15395" t="s">
        <v>1913</v>
      </c>
      <c r="D15395" t="str">
        <f t="shared" si="242"/>
        <v>Townhouse</v>
      </c>
      <c r="E15395" t="s">
        <v>233</v>
      </c>
      <c r="F15395" t="str">
        <f>_xlfn.XLOOKUP(E15395,Geografiesleutel!A:A,Geografiesleutel!B:B,"",0,1)</f>
        <v>Eastern Suburbs</v>
      </c>
      <c r="G15395" s="18">
        <v>1</v>
      </c>
      <c r="H15395" s="18">
        <v>1</v>
      </c>
    </row>
    <row r="15396" spans="1:8" x14ac:dyDescent="0.25">
      <c r="A15396" s="3" t="s">
        <v>592</v>
      </c>
      <c r="B15396" s="5">
        <v>890000</v>
      </c>
      <c r="C15396" t="s">
        <v>1901</v>
      </c>
      <c r="D15396" t="str">
        <f t="shared" si="242"/>
        <v>Townhouse</v>
      </c>
      <c r="E15396" t="s">
        <v>420</v>
      </c>
      <c r="F15396" t="str">
        <f>_xlfn.XLOOKUP(E15396,Geografiesleutel!A:A,Geografiesleutel!B:B,"",0,1)</f>
        <v>Eastern Suburbs</v>
      </c>
      <c r="G15396" s="18">
        <v>2</v>
      </c>
      <c r="H15396" s="18">
        <v>1</v>
      </c>
    </row>
    <row r="15397" spans="1:8" x14ac:dyDescent="0.25">
      <c r="A15397" s="3" t="s">
        <v>551</v>
      </c>
      <c r="B15397" s="5">
        <v>875000</v>
      </c>
      <c r="C15397" t="s">
        <v>1901</v>
      </c>
      <c r="D15397" t="str">
        <f t="shared" si="242"/>
        <v>Townhouse</v>
      </c>
      <c r="E15397" t="s">
        <v>97</v>
      </c>
      <c r="F15397" t="str">
        <f>_xlfn.XLOOKUP(E15397,Geografiesleutel!A:A,Geografiesleutel!B:B,"",0,1)</f>
        <v>Northern Suburbs</v>
      </c>
      <c r="G15397" s="18">
        <v>2</v>
      </c>
      <c r="H15397" s="18" t="s">
        <v>2650</v>
      </c>
    </row>
    <row r="15398" spans="1:8" x14ac:dyDescent="0.25">
      <c r="A15398" s="3" t="s">
        <v>1776</v>
      </c>
      <c r="B15398" s="5">
        <v>1258000</v>
      </c>
      <c r="C15398" t="s">
        <v>1902</v>
      </c>
      <c r="D15398" t="str">
        <f t="shared" si="242"/>
        <v>Townhouse</v>
      </c>
      <c r="E15398" t="s">
        <v>163</v>
      </c>
      <c r="F15398" t="str">
        <f>_xlfn.XLOOKUP(E15398,Geografiesleutel!A:A,Geografiesleutel!B:B,"",0,1)</f>
        <v>Northern Suburbs</v>
      </c>
      <c r="G15398" s="18">
        <v>3</v>
      </c>
      <c r="H15398" s="18">
        <v>2</v>
      </c>
    </row>
    <row r="15399" spans="1:8" x14ac:dyDescent="0.25">
      <c r="A15399" s="3" t="s">
        <v>582</v>
      </c>
      <c r="B15399" s="5">
        <v>790000</v>
      </c>
      <c r="C15399" t="s">
        <v>1901</v>
      </c>
      <c r="D15399" t="str">
        <f t="shared" si="242"/>
        <v>Townhouse</v>
      </c>
      <c r="E15399" t="s">
        <v>18</v>
      </c>
      <c r="F15399" t="str">
        <f>_xlfn.XLOOKUP(E15399,Geografiesleutel!A:A,Geografiesleutel!B:B,"",0,1)</f>
        <v>Agricultural Smallholdings</v>
      </c>
      <c r="G15399" s="18">
        <v>2</v>
      </c>
      <c r="H15399" s="18">
        <v>1</v>
      </c>
    </row>
    <row r="15400" spans="1:8" x14ac:dyDescent="0.25">
      <c r="A15400" s="3" t="s">
        <v>142</v>
      </c>
      <c r="B15400" s="5">
        <v>1330000</v>
      </c>
      <c r="C15400" t="s">
        <v>1902</v>
      </c>
      <c r="D15400" t="str">
        <f t="shared" si="242"/>
        <v>Townhouse</v>
      </c>
      <c r="E15400" t="s">
        <v>101</v>
      </c>
      <c r="F15400" t="str">
        <f>_xlfn.XLOOKUP(E15400,Geografiesleutel!A:A,Geografiesleutel!B:B,"",0,1)</f>
        <v>Eastern Suburbs</v>
      </c>
      <c r="G15400" s="18">
        <v>3</v>
      </c>
      <c r="H15400" s="18">
        <v>1</v>
      </c>
    </row>
    <row r="15401" spans="1:8" x14ac:dyDescent="0.25">
      <c r="A15401" s="3" t="s">
        <v>632</v>
      </c>
      <c r="B15401" s="5">
        <v>785000</v>
      </c>
      <c r="C15401" t="s">
        <v>1901</v>
      </c>
      <c r="D15401" t="str">
        <f t="shared" si="242"/>
        <v>Townhouse</v>
      </c>
      <c r="E15401" t="s">
        <v>78</v>
      </c>
      <c r="F15401" t="str">
        <f>_xlfn.XLOOKUP(E15401,Geografiesleutel!A:A,Geografiesleutel!B:B,"",0,1)</f>
        <v>Northern Suburbs</v>
      </c>
      <c r="G15401" s="18">
        <v>2</v>
      </c>
      <c r="H15401" s="18">
        <v>1</v>
      </c>
    </row>
    <row r="15402" spans="1:8" x14ac:dyDescent="0.25">
      <c r="A15402" s="3" t="s">
        <v>252</v>
      </c>
      <c r="B15402" s="5">
        <v>1020000</v>
      </c>
      <c r="C15402" t="s">
        <v>1902</v>
      </c>
      <c r="D15402" t="str">
        <f t="shared" si="242"/>
        <v>Townhouse</v>
      </c>
      <c r="E15402" t="s">
        <v>62</v>
      </c>
      <c r="F15402" t="str">
        <f>_xlfn.XLOOKUP(E15402,Geografiesleutel!A:A,Geografiesleutel!B:B,"",0,1)</f>
        <v>Northern Suburbs</v>
      </c>
      <c r="G15402" s="18">
        <v>3</v>
      </c>
      <c r="H15402" s="18">
        <v>2</v>
      </c>
    </row>
    <row r="15403" spans="1:8" x14ac:dyDescent="0.25">
      <c r="A15403" s="3" t="s">
        <v>81</v>
      </c>
      <c r="B15403" s="5">
        <v>1080000</v>
      </c>
      <c r="C15403" t="s">
        <v>1902</v>
      </c>
      <c r="D15403" t="str">
        <f t="shared" si="242"/>
        <v>Townhouse</v>
      </c>
      <c r="E15403" t="s">
        <v>62</v>
      </c>
      <c r="F15403" t="str">
        <f>_xlfn.XLOOKUP(E15403,Geografiesleutel!A:A,Geografiesleutel!B:B,"",0,1)</f>
        <v>Northern Suburbs</v>
      </c>
      <c r="G15403" s="18">
        <v>3</v>
      </c>
      <c r="H15403" s="18" t="s">
        <v>2650</v>
      </c>
    </row>
    <row r="15404" spans="1:8" x14ac:dyDescent="0.25">
      <c r="A15404" s="3" t="s">
        <v>981</v>
      </c>
      <c r="B15404" s="5">
        <v>799000</v>
      </c>
      <c r="C15404" t="s">
        <v>1901</v>
      </c>
      <c r="D15404" t="str">
        <f t="shared" si="242"/>
        <v>Townhouse</v>
      </c>
      <c r="E15404" t="s">
        <v>404</v>
      </c>
      <c r="F15404" t="str">
        <f>_xlfn.XLOOKUP(E15404,Geografiesleutel!A:A,Geografiesleutel!B:B,"",0,1)</f>
        <v>CBD</v>
      </c>
      <c r="G15404" s="18">
        <v>2</v>
      </c>
      <c r="H15404" s="18" t="s">
        <v>2650</v>
      </c>
    </row>
    <row r="15405" spans="1:8" x14ac:dyDescent="0.25">
      <c r="A15405" s="3" t="s">
        <v>1165</v>
      </c>
      <c r="B15405" s="5">
        <v>420000</v>
      </c>
      <c r="C15405" t="s">
        <v>1901</v>
      </c>
      <c r="D15405" t="str">
        <f t="shared" si="242"/>
        <v>Townhouse</v>
      </c>
      <c r="E15405" t="s">
        <v>404</v>
      </c>
      <c r="F15405" t="str">
        <f>_xlfn.XLOOKUP(E15405,Geografiesleutel!A:A,Geografiesleutel!B:B,"",0,1)</f>
        <v>CBD</v>
      </c>
      <c r="G15405" s="18">
        <v>2</v>
      </c>
      <c r="H15405" s="18">
        <v>1</v>
      </c>
    </row>
    <row r="15406" spans="1:8" x14ac:dyDescent="0.25">
      <c r="A15406" s="3" t="s">
        <v>778</v>
      </c>
      <c r="B15406" s="5">
        <v>600000</v>
      </c>
      <c r="C15406" t="s">
        <v>1901</v>
      </c>
      <c r="D15406" t="str">
        <f t="shared" si="242"/>
        <v>Townhouse</v>
      </c>
      <c r="E15406" t="s">
        <v>487</v>
      </c>
      <c r="F15406" t="str">
        <f>_xlfn.XLOOKUP(E15406,Geografiesleutel!A:A,Geografiesleutel!B:B,"",0,1)</f>
        <v>CBD</v>
      </c>
      <c r="G15406" s="18">
        <v>2</v>
      </c>
      <c r="H15406" s="18">
        <v>1</v>
      </c>
    </row>
    <row r="15407" spans="1:8" x14ac:dyDescent="0.25">
      <c r="A15407" s="3" t="s">
        <v>371</v>
      </c>
      <c r="B15407" s="5">
        <v>1790000</v>
      </c>
      <c r="C15407" t="s">
        <v>1902</v>
      </c>
      <c r="D15407" t="str">
        <f t="shared" si="242"/>
        <v>Townhouse</v>
      </c>
      <c r="E15407" t="s">
        <v>209</v>
      </c>
      <c r="F15407" t="str">
        <f>_xlfn.XLOOKUP(E15407,Geografiesleutel!A:A,Geografiesleutel!B:B,"",0,1)</f>
        <v>Eastern Suburbs</v>
      </c>
      <c r="G15407" s="18">
        <v>3</v>
      </c>
      <c r="H15407" s="18">
        <v>2</v>
      </c>
    </row>
    <row r="15408" spans="1:8" x14ac:dyDescent="0.25">
      <c r="A15408" s="3" t="s">
        <v>1117</v>
      </c>
      <c r="B15408" s="5">
        <v>740000</v>
      </c>
      <c r="C15408" t="s">
        <v>1902</v>
      </c>
      <c r="D15408" t="str">
        <f t="shared" si="242"/>
        <v>Townhouse</v>
      </c>
      <c r="E15408" t="s">
        <v>257</v>
      </c>
      <c r="F15408" t="str">
        <f>_xlfn.XLOOKUP(E15408,Geografiesleutel!A:A,Geografiesleutel!B:B,"",0,1)</f>
        <v>Western Suburbs</v>
      </c>
      <c r="G15408" s="18">
        <v>3</v>
      </c>
      <c r="H15408" s="18">
        <v>2</v>
      </c>
    </row>
    <row r="15409" spans="1:8" x14ac:dyDescent="0.25">
      <c r="A15409" s="3" t="s">
        <v>1165</v>
      </c>
      <c r="B15409" s="5">
        <v>420000</v>
      </c>
      <c r="C15409" t="s">
        <v>1901</v>
      </c>
      <c r="D15409" t="str">
        <f t="shared" si="242"/>
        <v>Townhouse</v>
      </c>
      <c r="E15409" t="s">
        <v>404</v>
      </c>
      <c r="F15409" t="str">
        <f>_xlfn.XLOOKUP(E15409,Geografiesleutel!A:A,Geografiesleutel!B:B,"",0,1)</f>
        <v>CBD</v>
      </c>
      <c r="G15409" s="18">
        <v>2</v>
      </c>
      <c r="H15409" s="18">
        <v>1</v>
      </c>
    </row>
    <row r="15410" spans="1:8" x14ac:dyDescent="0.25">
      <c r="A15410" s="3" t="s">
        <v>472</v>
      </c>
      <c r="B15410" s="5">
        <v>2599000</v>
      </c>
      <c r="C15410" t="s">
        <v>1902</v>
      </c>
      <c r="D15410" t="str">
        <f t="shared" si="242"/>
        <v>Townhouse</v>
      </c>
      <c r="E15410" t="s">
        <v>18</v>
      </c>
      <c r="F15410" t="str">
        <f>_xlfn.XLOOKUP(E15410,Geografiesleutel!A:A,Geografiesleutel!B:B,"",0,1)</f>
        <v>Agricultural Smallholdings</v>
      </c>
      <c r="G15410" s="18">
        <v>3</v>
      </c>
      <c r="H15410" s="18">
        <v>2</v>
      </c>
    </row>
    <row r="15411" spans="1:8" x14ac:dyDescent="0.25">
      <c r="A15411" s="3" t="s">
        <v>2025</v>
      </c>
      <c r="B15411" s="5">
        <v>2332200</v>
      </c>
      <c r="C15411" t="s">
        <v>1902</v>
      </c>
      <c r="D15411" t="str">
        <f t="shared" si="242"/>
        <v>Townhouse</v>
      </c>
      <c r="E15411" t="s">
        <v>18</v>
      </c>
      <c r="F15411" t="str">
        <f>_xlfn.XLOOKUP(E15411,Geografiesleutel!A:A,Geografiesleutel!B:B,"",0,1)</f>
        <v>Agricultural Smallholdings</v>
      </c>
      <c r="G15411" s="18">
        <v>3</v>
      </c>
      <c r="H15411" s="18">
        <v>2</v>
      </c>
    </row>
    <row r="15412" spans="1:8" x14ac:dyDescent="0.25">
      <c r="A15412" s="3" t="s">
        <v>274</v>
      </c>
      <c r="B15412" s="5">
        <v>850000</v>
      </c>
      <c r="C15412" t="s">
        <v>1914</v>
      </c>
      <c r="D15412" t="str">
        <f t="shared" si="242"/>
        <v>Townhouse</v>
      </c>
      <c r="E15412" t="s">
        <v>1513</v>
      </c>
      <c r="F15412" t="str">
        <f>_xlfn.XLOOKUP(E15412,Geografiesleutel!A:A,Geografiesleutel!B:B,"",0,1)</f>
        <v>CBD</v>
      </c>
      <c r="G15412" s="18">
        <v>5</v>
      </c>
      <c r="H15412" s="18">
        <v>1</v>
      </c>
    </row>
    <row r="15413" spans="1:8" x14ac:dyDescent="0.25">
      <c r="A15413" s="3" t="s">
        <v>1065</v>
      </c>
      <c r="B15413" s="5">
        <v>1145000</v>
      </c>
      <c r="C15413" t="s">
        <v>1901</v>
      </c>
      <c r="D15413" t="str">
        <f t="shared" si="242"/>
        <v>Townhouse</v>
      </c>
      <c r="E15413" t="s">
        <v>562</v>
      </c>
      <c r="F15413" t="str">
        <f>_xlfn.XLOOKUP(E15413,Geografiesleutel!A:A,Geografiesleutel!B:B,"",0,1)</f>
        <v>CBD</v>
      </c>
      <c r="G15413" s="18">
        <v>2</v>
      </c>
      <c r="H15413" s="18">
        <v>2</v>
      </c>
    </row>
    <row r="15414" spans="1:8" x14ac:dyDescent="0.25">
      <c r="A15414" s="3" t="s">
        <v>129</v>
      </c>
      <c r="B15414" s="5">
        <v>1890000</v>
      </c>
      <c r="C15414" t="s">
        <v>1903</v>
      </c>
      <c r="D15414" t="str">
        <f t="shared" si="242"/>
        <v>Townhouse</v>
      </c>
      <c r="E15414" t="s">
        <v>35</v>
      </c>
      <c r="F15414" t="str">
        <f>_xlfn.XLOOKUP(E15414,Geografiesleutel!A:A,Geografiesleutel!B:B,"",0,1)</f>
        <v>Northern Suburbs</v>
      </c>
      <c r="G15414" s="18">
        <v>4</v>
      </c>
      <c r="H15414" s="18">
        <v>2</v>
      </c>
    </row>
    <row r="15415" spans="1:8" x14ac:dyDescent="0.25">
      <c r="A15415" s="3" t="s">
        <v>634</v>
      </c>
      <c r="B15415" s="5">
        <v>860000</v>
      </c>
      <c r="C15415" t="s">
        <v>1901</v>
      </c>
      <c r="D15415" t="str">
        <f t="shared" si="242"/>
        <v>Townhouse</v>
      </c>
      <c r="E15415" t="s">
        <v>52</v>
      </c>
      <c r="F15415" t="str">
        <f>_xlfn.XLOOKUP(E15415,Geografiesleutel!A:A,Geografiesleutel!B:B,"",0,1)</f>
        <v>Northern Suburbs</v>
      </c>
      <c r="G15415" s="18">
        <v>2</v>
      </c>
      <c r="H15415" s="18">
        <v>1</v>
      </c>
    </row>
    <row r="15416" spans="1:8" x14ac:dyDescent="0.25">
      <c r="A15416" s="3" t="s">
        <v>634</v>
      </c>
      <c r="B15416" s="5">
        <v>860000</v>
      </c>
      <c r="C15416" t="s">
        <v>1901</v>
      </c>
      <c r="D15416" t="str">
        <f t="shared" si="242"/>
        <v>Townhouse</v>
      </c>
      <c r="E15416" t="s">
        <v>52</v>
      </c>
      <c r="F15416" t="str">
        <f>_xlfn.XLOOKUP(E15416,Geografiesleutel!A:A,Geografiesleutel!B:B,"",0,1)</f>
        <v>Northern Suburbs</v>
      </c>
      <c r="G15416" s="18">
        <v>2</v>
      </c>
      <c r="H15416" s="18">
        <v>1</v>
      </c>
    </row>
    <row r="15417" spans="1:8" x14ac:dyDescent="0.25">
      <c r="A15417" s="3" t="s">
        <v>947</v>
      </c>
      <c r="B15417" s="5">
        <v>2775000</v>
      </c>
      <c r="C15417" t="s">
        <v>1902</v>
      </c>
      <c r="D15417" t="str">
        <f t="shared" si="242"/>
        <v>Townhouse</v>
      </c>
      <c r="E15417" t="s">
        <v>319</v>
      </c>
      <c r="F15417" t="str">
        <f>_xlfn.XLOOKUP(E15417,Geografiesleutel!A:A,Geografiesleutel!B:B,"",0,1)</f>
        <v>Eastern Suburbs</v>
      </c>
      <c r="G15417" s="18">
        <v>3</v>
      </c>
      <c r="H15417" s="18">
        <v>2</v>
      </c>
    </row>
    <row r="15418" spans="1:8" x14ac:dyDescent="0.25">
      <c r="A15418" s="3" t="s">
        <v>54</v>
      </c>
      <c r="B15418" s="5">
        <v>1700000</v>
      </c>
      <c r="C15418" t="s">
        <v>1902</v>
      </c>
      <c r="D15418" t="str">
        <f t="shared" si="242"/>
        <v>Townhouse</v>
      </c>
      <c r="E15418" t="s">
        <v>229</v>
      </c>
      <c r="F15418" t="str">
        <f>_xlfn.XLOOKUP(E15418,Geografiesleutel!A:A,Geografiesleutel!B:B,"",0,1)</f>
        <v>Western Suburbs</v>
      </c>
      <c r="G15418" s="18">
        <v>3</v>
      </c>
      <c r="H15418" s="18">
        <v>3</v>
      </c>
    </row>
    <row r="15419" spans="1:8" x14ac:dyDescent="0.25">
      <c r="A15419" s="3" t="s">
        <v>693</v>
      </c>
      <c r="B15419" s="5">
        <v>730000</v>
      </c>
      <c r="C15419" t="s">
        <v>1901</v>
      </c>
      <c r="D15419" t="str">
        <f t="shared" si="242"/>
        <v>Townhouse</v>
      </c>
      <c r="E15419" t="s">
        <v>97</v>
      </c>
      <c r="F15419" t="str">
        <f>_xlfn.XLOOKUP(E15419,Geografiesleutel!A:A,Geografiesleutel!B:B,"",0,1)</f>
        <v>Northern Suburbs</v>
      </c>
      <c r="G15419" s="18">
        <v>2</v>
      </c>
      <c r="H15419" s="18" t="s">
        <v>2650</v>
      </c>
    </row>
    <row r="15420" spans="1:8" x14ac:dyDescent="0.25">
      <c r="A15420" s="3" t="s">
        <v>528</v>
      </c>
      <c r="B15420" s="5">
        <v>1299000</v>
      </c>
      <c r="C15420" t="s">
        <v>1901</v>
      </c>
      <c r="D15420" t="str">
        <f t="shared" si="242"/>
        <v>Townhouse</v>
      </c>
      <c r="E15420" t="s">
        <v>159</v>
      </c>
      <c r="F15420" t="str">
        <f>_xlfn.XLOOKUP(E15420,Geografiesleutel!A:A,Geografiesleutel!B:B,"",0,1)</f>
        <v>Eastern Suburbs</v>
      </c>
      <c r="G15420" s="18">
        <v>2</v>
      </c>
      <c r="H15420" s="18">
        <v>1</v>
      </c>
    </row>
    <row r="15421" spans="1:8" x14ac:dyDescent="0.25">
      <c r="A15421" s="3" t="s">
        <v>556</v>
      </c>
      <c r="B15421" s="5">
        <v>650000</v>
      </c>
      <c r="C15421" t="s">
        <v>1901</v>
      </c>
      <c r="D15421" t="str">
        <f t="shared" si="242"/>
        <v>Townhouse</v>
      </c>
      <c r="E15421" t="s">
        <v>97</v>
      </c>
      <c r="F15421" t="str">
        <f>_xlfn.XLOOKUP(E15421,Geografiesleutel!A:A,Geografiesleutel!B:B,"",0,1)</f>
        <v>Northern Suburbs</v>
      </c>
      <c r="G15421" s="18">
        <v>2</v>
      </c>
      <c r="H15421" s="18">
        <v>1</v>
      </c>
    </row>
    <row r="15422" spans="1:8" x14ac:dyDescent="0.25">
      <c r="A15422" s="3" t="s">
        <v>1613</v>
      </c>
      <c r="B15422" s="5">
        <v>1025000</v>
      </c>
      <c r="C15422" t="s">
        <v>1903</v>
      </c>
      <c r="D15422" t="str">
        <f t="shared" si="242"/>
        <v>Townhouse</v>
      </c>
      <c r="E15422" t="s">
        <v>562</v>
      </c>
      <c r="F15422" t="str">
        <f>_xlfn.XLOOKUP(E15422,Geografiesleutel!A:A,Geografiesleutel!B:B,"",0,1)</f>
        <v>CBD</v>
      </c>
      <c r="G15422" s="18">
        <v>4</v>
      </c>
      <c r="H15422" s="18">
        <v>2</v>
      </c>
    </row>
    <row r="15423" spans="1:8" x14ac:dyDescent="0.25">
      <c r="A15423" s="3" t="s">
        <v>1099</v>
      </c>
      <c r="B15423" s="5">
        <v>480000</v>
      </c>
      <c r="C15423" t="s">
        <v>1901</v>
      </c>
      <c r="D15423" t="str">
        <f t="shared" si="242"/>
        <v>Townhouse</v>
      </c>
      <c r="E15423" t="s">
        <v>487</v>
      </c>
      <c r="F15423" t="str">
        <f>_xlfn.XLOOKUP(E15423,Geografiesleutel!A:A,Geografiesleutel!B:B,"",0,1)</f>
        <v>CBD</v>
      </c>
      <c r="G15423" s="18">
        <v>2</v>
      </c>
      <c r="H15423" s="18">
        <v>1</v>
      </c>
    </row>
    <row r="15424" spans="1:8" x14ac:dyDescent="0.25">
      <c r="A15424" s="3" t="s">
        <v>437</v>
      </c>
      <c r="B15424" s="5">
        <v>1430000</v>
      </c>
      <c r="C15424" t="s">
        <v>1902</v>
      </c>
      <c r="D15424" t="str">
        <f t="shared" ref="D15424:D15459" si="243">TRIM(RIGHT(SUBSTITUTE(C15424," ",REPT(" ",LEN(C15424))),LEN(C15424)))</f>
        <v>Townhouse</v>
      </c>
      <c r="E15424" t="s">
        <v>112</v>
      </c>
      <c r="F15424" t="str">
        <f>_xlfn.XLOOKUP(E15424,Geografiesleutel!A:A,Geografiesleutel!B:B,"",0,1)</f>
        <v>Northern Suburbs</v>
      </c>
      <c r="G15424" s="18">
        <v>3</v>
      </c>
      <c r="H15424" s="18">
        <v>2</v>
      </c>
    </row>
    <row r="15425" spans="1:8" x14ac:dyDescent="0.25">
      <c r="A15425" s="3" t="s">
        <v>512</v>
      </c>
      <c r="B15425" s="5">
        <v>750000</v>
      </c>
      <c r="C15425" t="s">
        <v>1902</v>
      </c>
      <c r="D15425" t="str">
        <f t="shared" si="243"/>
        <v>Townhouse</v>
      </c>
      <c r="E15425" t="s">
        <v>487</v>
      </c>
      <c r="F15425" t="str">
        <f>_xlfn.XLOOKUP(E15425,Geografiesleutel!A:A,Geografiesleutel!B:B,"",0,1)</f>
        <v>CBD</v>
      </c>
      <c r="G15425" s="18">
        <v>3</v>
      </c>
      <c r="H15425" s="18">
        <v>2</v>
      </c>
    </row>
    <row r="15426" spans="1:8" x14ac:dyDescent="0.25">
      <c r="A15426" s="3" t="s">
        <v>1776</v>
      </c>
      <c r="B15426" s="5">
        <v>1258000</v>
      </c>
      <c r="C15426" t="s">
        <v>1902</v>
      </c>
      <c r="D15426" t="str">
        <f t="shared" si="243"/>
        <v>Townhouse</v>
      </c>
      <c r="E15426" t="s">
        <v>68</v>
      </c>
      <c r="F15426" t="str">
        <f>_xlfn.XLOOKUP(E15426,Geografiesleutel!A:A,Geografiesleutel!B:B,"",0,1)</f>
        <v>Northern Suburbs</v>
      </c>
      <c r="G15426" s="18">
        <v>3</v>
      </c>
      <c r="H15426" s="18">
        <v>2</v>
      </c>
    </row>
    <row r="15427" spans="1:8" x14ac:dyDescent="0.25">
      <c r="A15427" s="3" t="s">
        <v>183</v>
      </c>
      <c r="B15427" s="5">
        <v>1250000</v>
      </c>
      <c r="C15427" t="s">
        <v>1901</v>
      </c>
      <c r="D15427" t="str">
        <f t="shared" si="243"/>
        <v>Townhouse</v>
      </c>
      <c r="E15427" t="s">
        <v>112</v>
      </c>
      <c r="F15427" t="str">
        <f>_xlfn.XLOOKUP(E15427,Geografiesleutel!A:A,Geografiesleutel!B:B,"",0,1)</f>
        <v>Northern Suburbs</v>
      </c>
      <c r="G15427" s="18">
        <v>2</v>
      </c>
      <c r="H15427" s="18">
        <v>2</v>
      </c>
    </row>
    <row r="15428" spans="1:8" x14ac:dyDescent="0.25">
      <c r="A15428" s="3" t="s">
        <v>274</v>
      </c>
      <c r="B15428" s="5">
        <v>850000</v>
      </c>
      <c r="C15428" t="s">
        <v>1901</v>
      </c>
      <c r="D15428" t="str">
        <f t="shared" si="243"/>
        <v>Townhouse</v>
      </c>
      <c r="E15428" t="s">
        <v>578</v>
      </c>
      <c r="F15428" t="str">
        <f>_xlfn.XLOOKUP(E15428,Geografiesleutel!A:A,Geografiesleutel!B:B,"",0,1)</f>
        <v>Northern Suburbs</v>
      </c>
      <c r="G15428" s="18">
        <v>2</v>
      </c>
      <c r="H15428" s="18">
        <v>1</v>
      </c>
    </row>
    <row r="15429" spans="1:8" x14ac:dyDescent="0.25">
      <c r="A15429" s="3" t="s">
        <v>1994</v>
      </c>
      <c r="B15429" s="5">
        <v>2560000</v>
      </c>
      <c r="C15429" t="s">
        <v>1902</v>
      </c>
      <c r="D15429" t="str">
        <f t="shared" si="243"/>
        <v>Townhouse</v>
      </c>
      <c r="E15429" t="s">
        <v>46</v>
      </c>
      <c r="F15429" t="str">
        <f>_xlfn.XLOOKUP(E15429,Geografiesleutel!A:A,Geografiesleutel!B:B,"",0,1)</f>
        <v>Eastern Suburbs</v>
      </c>
      <c r="G15429" s="18">
        <v>3</v>
      </c>
      <c r="H15429" s="18">
        <v>3</v>
      </c>
    </row>
    <row r="15430" spans="1:8" x14ac:dyDescent="0.25">
      <c r="A15430" s="3" t="s">
        <v>527</v>
      </c>
      <c r="B15430" s="5">
        <v>1360000</v>
      </c>
      <c r="C15430" t="s">
        <v>1901</v>
      </c>
      <c r="D15430" t="str">
        <f t="shared" si="243"/>
        <v>Townhouse</v>
      </c>
      <c r="E15430" t="s">
        <v>112</v>
      </c>
      <c r="F15430" t="str">
        <f>_xlfn.XLOOKUP(E15430,Geografiesleutel!A:A,Geografiesleutel!B:B,"",0,1)</f>
        <v>Northern Suburbs</v>
      </c>
      <c r="G15430" s="18">
        <v>2</v>
      </c>
      <c r="H15430" s="18">
        <v>2</v>
      </c>
    </row>
    <row r="15431" spans="1:8" x14ac:dyDescent="0.25">
      <c r="A15431" s="3" t="s">
        <v>1108</v>
      </c>
      <c r="B15431" s="5">
        <v>670000</v>
      </c>
      <c r="C15431" t="s">
        <v>1901</v>
      </c>
      <c r="D15431" t="str">
        <f t="shared" si="243"/>
        <v>Townhouse</v>
      </c>
      <c r="E15431" t="s">
        <v>82</v>
      </c>
      <c r="F15431" t="str">
        <f>_xlfn.XLOOKUP(E15431,Geografiesleutel!A:A,Geografiesleutel!B:B,"",0,1)</f>
        <v>Western Suburbs</v>
      </c>
      <c r="G15431" s="18">
        <v>2</v>
      </c>
      <c r="H15431" s="18">
        <v>1</v>
      </c>
    </row>
    <row r="15432" spans="1:8" x14ac:dyDescent="0.25">
      <c r="A15432" s="3" t="s">
        <v>202</v>
      </c>
      <c r="B15432" s="5">
        <v>995000</v>
      </c>
      <c r="C15432" t="s">
        <v>1901</v>
      </c>
      <c r="D15432" t="str">
        <f t="shared" si="243"/>
        <v>Townhouse</v>
      </c>
      <c r="E15432" t="s">
        <v>368</v>
      </c>
      <c r="F15432" t="str">
        <f>_xlfn.XLOOKUP(E15432,Geografiesleutel!A:A,Geografiesleutel!B:B,"",0,1)</f>
        <v>Eastern Suburbs</v>
      </c>
      <c r="G15432" s="18">
        <v>2</v>
      </c>
      <c r="H15432" s="18">
        <v>1</v>
      </c>
    </row>
    <row r="15433" spans="1:8" x14ac:dyDescent="0.25">
      <c r="A15433" s="3" t="s">
        <v>202</v>
      </c>
      <c r="B15433" s="5">
        <v>995000</v>
      </c>
      <c r="C15433" t="s">
        <v>1901</v>
      </c>
      <c r="D15433" t="str">
        <f t="shared" si="243"/>
        <v>Townhouse</v>
      </c>
      <c r="E15433" t="s">
        <v>368</v>
      </c>
      <c r="F15433" t="str">
        <f>_xlfn.XLOOKUP(E15433,Geografiesleutel!A:A,Geografiesleutel!B:B,"",0,1)</f>
        <v>Eastern Suburbs</v>
      </c>
      <c r="G15433" s="18">
        <v>2</v>
      </c>
      <c r="H15433" s="18">
        <v>1</v>
      </c>
    </row>
    <row r="15434" spans="1:8" x14ac:dyDescent="0.25">
      <c r="A15434" s="3" t="s">
        <v>789</v>
      </c>
      <c r="B15434" s="5">
        <v>620000</v>
      </c>
      <c r="C15434" t="s">
        <v>1901</v>
      </c>
      <c r="D15434" t="str">
        <f t="shared" si="243"/>
        <v>Townhouse</v>
      </c>
      <c r="E15434" t="s">
        <v>562</v>
      </c>
      <c r="F15434" t="str">
        <f>_xlfn.XLOOKUP(E15434,Geografiesleutel!A:A,Geografiesleutel!B:B,"",0,1)</f>
        <v>CBD</v>
      </c>
      <c r="G15434" s="18">
        <v>2</v>
      </c>
      <c r="H15434" s="18">
        <v>1</v>
      </c>
    </row>
    <row r="15435" spans="1:8" x14ac:dyDescent="0.25">
      <c r="A15435" s="3" t="s">
        <v>170</v>
      </c>
      <c r="B15435" s="5">
        <v>1150000</v>
      </c>
      <c r="C15435" t="s">
        <v>1901</v>
      </c>
      <c r="D15435" t="str">
        <f t="shared" si="243"/>
        <v>Townhouse</v>
      </c>
      <c r="E15435" t="s">
        <v>134</v>
      </c>
      <c r="F15435" t="str">
        <f>_xlfn.XLOOKUP(E15435,Geografiesleutel!A:A,Geografiesleutel!B:B,"",0,1)</f>
        <v>Eastern Suburbs</v>
      </c>
      <c r="G15435" s="18">
        <v>2</v>
      </c>
      <c r="H15435" s="18">
        <v>1</v>
      </c>
    </row>
    <row r="15436" spans="1:8" x14ac:dyDescent="0.25">
      <c r="A15436" s="3" t="s">
        <v>1115</v>
      </c>
      <c r="B15436" s="5">
        <v>660000</v>
      </c>
      <c r="C15436" t="s">
        <v>1901</v>
      </c>
      <c r="D15436" t="str">
        <f t="shared" si="243"/>
        <v>Townhouse</v>
      </c>
      <c r="E15436" t="s">
        <v>136</v>
      </c>
      <c r="F15436" t="str">
        <f>_xlfn.XLOOKUP(E15436,Geografiesleutel!A:A,Geografiesleutel!B:B,"",0,1)</f>
        <v>Eastern Suburbs</v>
      </c>
      <c r="G15436" s="18">
        <v>2</v>
      </c>
      <c r="H15436" s="18">
        <v>1</v>
      </c>
    </row>
    <row r="15437" spans="1:8" x14ac:dyDescent="0.25">
      <c r="A15437" s="3" t="s">
        <v>2026</v>
      </c>
      <c r="B15437" s="5">
        <v>648000</v>
      </c>
      <c r="C15437" t="s">
        <v>1901</v>
      </c>
      <c r="D15437" t="str">
        <f t="shared" si="243"/>
        <v>Townhouse</v>
      </c>
      <c r="E15437" t="s">
        <v>227</v>
      </c>
      <c r="F15437" t="str">
        <f>_xlfn.XLOOKUP(E15437,Geografiesleutel!A:A,Geografiesleutel!B:B,"",0,1)</f>
        <v>Western Suburbs</v>
      </c>
      <c r="G15437" s="18">
        <v>2</v>
      </c>
      <c r="H15437" s="18">
        <v>1</v>
      </c>
    </row>
    <row r="15438" spans="1:8" x14ac:dyDescent="0.25">
      <c r="A15438" s="3" t="s">
        <v>1993</v>
      </c>
      <c r="B15438" s="5">
        <v>2479000</v>
      </c>
      <c r="C15438" t="s">
        <v>1902</v>
      </c>
      <c r="D15438" t="str">
        <f t="shared" si="243"/>
        <v>Townhouse</v>
      </c>
      <c r="E15438" t="s">
        <v>18</v>
      </c>
      <c r="F15438" t="str">
        <f>_xlfn.XLOOKUP(E15438,Geografiesleutel!A:A,Geografiesleutel!B:B,"",0,1)</f>
        <v>Agricultural Smallholdings</v>
      </c>
      <c r="G15438" s="18">
        <v>3</v>
      </c>
      <c r="H15438" s="18">
        <v>2</v>
      </c>
    </row>
    <row r="15439" spans="1:8" x14ac:dyDescent="0.25">
      <c r="A15439" s="3" t="s">
        <v>1031</v>
      </c>
      <c r="B15439" s="5">
        <v>300000</v>
      </c>
      <c r="C15439" t="s">
        <v>1913</v>
      </c>
      <c r="D15439" t="str">
        <f t="shared" si="243"/>
        <v>Townhouse</v>
      </c>
      <c r="E15439" t="s">
        <v>577</v>
      </c>
      <c r="F15439" t="str">
        <f>_xlfn.XLOOKUP(E15439,Geografiesleutel!A:A,Geografiesleutel!B:B,"",0,1)</f>
        <v>CBD</v>
      </c>
      <c r="G15439" s="18">
        <v>1</v>
      </c>
      <c r="H15439" s="18">
        <v>1</v>
      </c>
    </row>
    <row r="15440" spans="1:8" x14ac:dyDescent="0.25">
      <c r="A15440" s="3" t="s">
        <v>1015</v>
      </c>
      <c r="B15440" s="5">
        <v>590000</v>
      </c>
      <c r="C15440" t="s">
        <v>1901</v>
      </c>
      <c r="D15440" t="str">
        <f t="shared" si="243"/>
        <v>Townhouse</v>
      </c>
      <c r="E15440" t="s">
        <v>68</v>
      </c>
      <c r="F15440" t="str">
        <f>_xlfn.XLOOKUP(E15440,Geografiesleutel!A:A,Geografiesleutel!B:B,"",0,1)</f>
        <v>Northern Suburbs</v>
      </c>
      <c r="G15440" s="18">
        <v>2</v>
      </c>
      <c r="H15440" s="18">
        <v>1</v>
      </c>
    </row>
    <row r="15441" spans="1:8" x14ac:dyDescent="0.25">
      <c r="A15441" s="3" t="s">
        <v>1477</v>
      </c>
      <c r="B15441" s="5">
        <v>310000</v>
      </c>
      <c r="C15441" t="s">
        <v>1913</v>
      </c>
      <c r="D15441" t="str">
        <f t="shared" si="243"/>
        <v>Townhouse</v>
      </c>
      <c r="E15441" t="s">
        <v>577</v>
      </c>
      <c r="F15441" t="str">
        <f>_xlfn.XLOOKUP(E15441,Geografiesleutel!A:A,Geografiesleutel!B:B,"",0,1)</f>
        <v>CBD</v>
      </c>
      <c r="G15441" s="18">
        <v>1</v>
      </c>
      <c r="H15441" s="18">
        <v>1</v>
      </c>
    </row>
    <row r="15442" spans="1:8" x14ac:dyDescent="0.25">
      <c r="A15442" s="3" t="s">
        <v>173</v>
      </c>
      <c r="B15442" s="5">
        <v>2895000</v>
      </c>
      <c r="C15442" t="s">
        <v>1902</v>
      </c>
      <c r="D15442" t="str">
        <f t="shared" si="243"/>
        <v>Townhouse</v>
      </c>
      <c r="E15442" t="s">
        <v>139</v>
      </c>
      <c r="F15442" t="str">
        <f>_xlfn.XLOOKUP(E15442,Geografiesleutel!A:A,Geografiesleutel!B:B,"",0,1)</f>
        <v>Eastern Suburbs</v>
      </c>
      <c r="G15442" s="18">
        <v>3</v>
      </c>
      <c r="H15442" s="18">
        <v>2</v>
      </c>
    </row>
    <row r="15443" spans="1:8" x14ac:dyDescent="0.25">
      <c r="A15443" s="3" t="s">
        <v>2027</v>
      </c>
      <c r="B15443" s="5">
        <v>1278000</v>
      </c>
      <c r="C15443" t="s">
        <v>1902</v>
      </c>
      <c r="D15443" t="str">
        <f t="shared" si="243"/>
        <v>Townhouse</v>
      </c>
      <c r="E15443" t="s">
        <v>97</v>
      </c>
      <c r="F15443" t="str">
        <f>_xlfn.XLOOKUP(E15443,Geografiesleutel!A:A,Geografiesleutel!B:B,"",0,1)</f>
        <v>Northern Suburbs</v>
      </c>
      <c r="G15443" s="18">
        <v>3</v>
      </c>
      <c r="H15443" s="18" t="s">
        <v>2646</v>
      </c>
    </row>
    <row r="15444" spans="1:8" x14ac:dyDescent="0.25">
      <c r="A15444" s="3" t="s">
        <v>53</v>
      </c>
      <c r="B15444" s="5">
        <v>899000</v>
      </c>
      <c r="C15444" t="s">
        <v>1901</v>
      </c>
      <c r="D15444" t="str">
        <f t="shared" si="243"/>
        <v>Townhouse</v>
      </c>
      <c r="E15444" t="s">
        <v>595</v>
      </c>
      <c r="F15444" t="str">
        <f>_xlfn.XLOOKUP(E15444,Geografiesleutel!A:A,Geografiesleutel!B:B,"",0,1)</f>
        <v>Agricultural Smallholdings</v>
      </c>
      <c r="G15444" s="18">
        <v>2</v>
      </c>
      <c r="H15444" s="18">
        <v>1</v>
      </c>
    </row>
    <row r="15445" spans="1:8" x14ac:dyDescent="0.25">
      <c r="A15445" s="3" t="s">
        <v>591</v>
      </c>
      <c r="B15445" s="5">
        <v>710000</v>
      </c>
      <c r="C15445" t="s">
        <v>1901</v>
      </c>
      <c r="D15445" t="str">
        <f t="shared" si="243"/>
        <v>Townhouse</v>
      </c>
      <c r="E15445" t="s">
        <v>141</v>
      </c>
      <c r="F15445" t="str">
        <f>_xlfn.XLOOKUP(E15445,Geografiesleutel!A:A,Geografiesleutel!B:B,"",0,1)</f>
        <v>Agricultural Smallholdings</v>
      </c>
      <c r="G15445" s="18">
        <v>2</v>
      </c>
      <c r="H15445" s="18">
        <v>1</v>
      </c>
    </row>
    <row r="15446" spans="1:8" x14ac:dyDescent="0.25">
      <c r="A15446" s="3" t="s">
        <v>581</v>
      </c>
      <c r="B15446" s="5">
        <v>1675000</v>
      </c>
      <c r="C15446" t="s">
        <v>1901</v>
      </c>
      <c r="D15446" t="str">
        <f t="shared" si="243"/>
        <v>Townhouse</v>
      </c>
      <c r="E15446" t="s">
        <v>18</v>
      </c>
      <c r="F15446" t="str">
        <f>_xlfn.XLOOKUP(E15446,Geografiesleutel!A:A,Geografiesleutel!B:B,"",0,1)</f>
        <v>Agricultural Smallholdings</v>
      </c>
      <c r="G15446" s="18">
        <v>2</v>
      </c>
      <c r="H15446" s="18">
        <v>2</v>
      </c>
    </row>
    <row r="15447" spans="1:8" x14ac:dyDescent="0.25">
      <c r="A15447" s="3" t="s">
        <v>715</v>
      </c>
      <c r="B15447" s="5">
        <v>550000</v>
      </c>
      <c r="C15447" t="s">
        <v>1901</v>
      </c>
      <c r="D15447" t="str">
        <f t="shared" si="243"/>
        <v>Townhouse</v>
      </c>
      <c r="E15447" t="s">
        <v>68</v>
      </c>
      <c r="F15447" t="str">
        <f>_xlfn.XLOOKUP(E15447,Geografiesleutel!A:A,Geografiesleutel!B:B,"",0,1)</f>
        <v>Northern Suburbs</v>
      </c>
      <c r="G15447" s="18">
        <v>2</v>
      </c>
      <c r="H15447" s="18">
        <v>1</v>
      </c>
    </row>
    <row r="15448" spans="1:8" x14ac:dyDescent="0.25">
      <c r="A15448" s="3" t="s">
        <v>981</v>
      </c>
      <c r="B15448" s="5">
        <v>799000</v>
      </c>
      <c r="C15448" t="s">
        <v>1901</v>
      </c>
      <c r="D15448" t="str">
        <f t="shared" si="243"/>
        <v>Townhouse</v>
      </c>
      <c r="E15448" t="s">
        <v>52</v>
      </c>
      <c r="F15448" t="str">
        <f>_xlfn.XLOOKUP(E15448,Geografiesleutel!A:A,Geografiesleutel!B:B,"",0,1)</f>
        <v>Northern Suburbs</v>
      </c>
      <c r="G15448" s="18">
        <v>2</v>
      </c>
      <c r="H15448" s="18">
        <v>2</v>
      </c>
    </row>
    <row r="15449" spans="1:8" x14ac:dyDescent="0.25">
      <c r="A15449" s="3" t="s">
        <v>203</v>
      </c>
      <c r="B15449" s="5">
        <v>2875000</v>
      </c>
      <c r="C15449" t="s">
        <v>1902</v>
      </c>
      <c r="D15449" t="str">
        <f t="shared" si="243"/>
        <v>Townhouse</v>
      </c>
      <c r="E15449" t="s">
        <v>139</v>
      </c>
      <c r="F15449" t="str">
        <f>_xlfn.XLOOKUP(E15449,Geografiesleutel!A:A,Geografiesleutel!B:B,"",0,1)</f>
        <v>Eastern Suburbs</v>
      </c>
      <c r="G15449" s="18">
        <v>3</v>
      </c>
      <c r="H15449" s="18">
        <v>2</v>
      </c>
    </row>
    <row r="15450" spans="1:8" x14ac:dyDescent="0.25">
      <c r="A15450" s="3" t="s">
        <v>981</v>
      </c>
      <c r="B15450" s="5">
        <v>799000</v>
      </c>
      <c r="C15450" t="s">
        <v>1901</v>
      </c>
      <c r="D15450" t="str">
        <f t="shared" si="243"/>
        <v>Townhouse</v>
      </c>
      <c r="E15450" t="s">
        <v>52</v>
      </c>
      <c r="F15450" t="str">
        <f>_xlfn.XLOOKUP(E15450,Geografiesleutel!A:A,Geografiesleutel!B:B,"",0,1)</f>
        <v>Northern Suburbs</v>
      </c>
      <c r="G15450" s="18">
        <v>2</v>
      </c>
      <c r="H15450" s="18">
        <v>2</v>
      </c>
    </row>
    <row r="15451" spans="1:8" x14ac:dyDescent="0.25">
      <c r="A15451" s="3" t="s">
        <v>1465</v>
      </c>
      <c r="B15451" s="5">
        <v>499000</v>
      </c>
      <c r="C15451" t="s">
        <v>1901</v>
      </c>
      <c r="D15451" t="str">
        <f t="shared" si="243"/>
        <v>Townhouse</v>
      </c>
      <c r="E15451" t="s">
        <v>68</v>
      </c>
      <c r="F15451" t="str">
        <f>_xlfn.XLOOKUP(E15451,Geografiesleutel!A:A,Geografiesleutel!B:B,"",0,1)</f>
        <v>Northern Suburbs</v>
      </c>
      <c r="G15451" s="18">
        <v>2</v>
      </c>
      <c r="H15451" s="18">
        <v>1</v>
      </c>
    </row>
    <row r="15452" spans="1:8" x14ac:dyDescent="0.25">
      <c r="A15452" s="3" t="s">
        <v>412</v>
      </c>
      <c r="B15452" s="5">
        <v>1195000</v>
      </c>
      <c r="C15452" t="s">
        <v>1901</v>
      </c>
      <c r="D15452" t="str">
        <f t="shared" si="243"/>
        <v>Townhouse</v>
      </c>
      <c r="E15452" t="s">
        <v>46</v>
      </c>
      <c r="F15452" t="str">
        <f>_xlfn.XLOOKUP(E15452,Geografiesleutel!A:A,Geografiesleutel!B:B,"",0,1)</f>
        <v>Eastern Suburbs</v>
      </c>
      <c r="G15452" s="18">
        <v>2</v>
      </c>
      <c r="H15452" s="18" t="s">
        <v>2650</v>
      </c>
    </row>
    <row r="15453" spans="1:8" x14ac:dyDescent="0.25">
      <c r="A15453" s="3" t="s">
        <v>512</v>
      </c>
      <c r="B15453" s="5">
        <v>750000</v>
      </c>
      <c r="C15453" t="s">
        <v>1937</v>
      </c>
      <c r="D15453" t="str">
        <f t="shared" si="243"/>
        <v>Townhouse</v>
      </c>
      <c r="E15453" t="s">
        <v>137</v>
      </c>
      <c r="F15453" t="str">
        <f>_xlfn.XLOOKUP(E15453,Geografiesleutel!A:A,Geografiesleutel!B:B,"",0,1)</f>
        <v>Northern Suburbs</v>
      </c>
      <c r="G15453" s="18" t="s">
        <v>2646</v>
      </c>
      <c r="H15453" s="18">
        <v>2</v>
      </c>
    </row>
    <row r="15454" spans="1:8" x14ac:dyDescent="0.25">
      <c r="A15454" s="3" t="s">
        <v>36</v>
      </c>
      <c r="B15454" s="5">
        <v>1750000</v>
      </c>
      <c r="C15454" t="s">
        <v>1901</v>
      </c>
      <c r="D15454" t="str">
        <f t="shared" si="243"/>
        <v>Townhouse</v>
      </c>
      <c r="E15454" t="s">
        <v>18</v>
      </c>
      <c r="F15454" t="str">
        <f>_xlfn.XLOOKUP(E15454,Geografiesleutel!A:A,Geografiesleutel!B:B,"",0,1)</f>
        <v>Agricultural Smallholdings</v>
      </c>
      <c r="G15454" s="18">
        <v>2</v>
      </c>
      <c r="H15454" s="18">
        <v>2</v>
      </c>
    </row>
    <row r="15455" spans="1:8" x14ac:dyDescent="0.25">
      <c r="A15455" s="3" t="s">
        <v>1476</v>
      </c>
      <c r="B15455" s="5">
        <v>360000</v>
      </c>
      <c r="C15455" t="s">
        <v>1913</v>
      </c>
      <c r="D15455" t="str">
        <f t="shared" si="243"/>
        <v>Townhouse</v>
      </c>
      <c r="E15455" t="s">
        <v>116</v>
      </c>
      <c r="F15455" t="str">
        <f>_xlfn.XLOOKUP(E15455,Geografiesleutel!A:A,Geografiesleutel!B:B,"",0,1)</f>
        <v>Western Suburbs</v>
      </c>
      <c r="G15455" s="18">
        <v>1</v>
      </c>
      <c r="H15455" s="18">
        <v>1</v>
      </c>
    </row>
    <row r="15456" spans="1:8" x14ac:dyDescent="0.25">
      <c r="A15456" s="3" t="s">
        <v>1459</v>
      </c>
      <c r="B15456" s="5">
        <v>520000</v>
      </c>
      <c r="C15456" t="s">
        <v>1901</v>
      </c>
      <c r="D15456" t="str">
        <f t="shared" si="243"/>
        <v>Townhouse</v>
      </c>
      <c r="E15456" t="s">
        <v>487</v>
      </c>
      <c r="F15456" t="str">
        <f>_xlfn.XLOOKUP(E15456,Geografiesleutel!A:A,Geografiesleutel!B:B,"",0,1)</f>
        <v>CBD</v>
      </c>
      <c r="G15456" s="18">
        <v>2</v>
      </c>
      <c r="H15456" s="18">
        <v>1</v>
      </c>
    </row>
    <row r="15457" spans="1:8" x14ac:dyDescent="0.25">
      <c r="A15457" s="3" t="s">
        <v>2028</v>
      </c>
      <c r="B15457" s="5">
        <v>458000</v>
      </c>
      <c r="C15457" t="s">
        <v>1913</v>
      </c>
      <c r="D15457" t="str">
        <f t="shared" si="243"/>
        <v>Townhouse</v>
      </c>
      <c r="E15457" t="s">
        <v>68</v>
      </c>
      <c r="F15457" t="str">
        <f>_xlfn.XLOOKUP(E15457,Geografiesleutel!A:A,Geografiesleutel!B:B,"",0,1)</f>
        <v>Northern Suburbs</v>
      </c>
      <c r="G15457" s="18">
        <v>1</v>
      </c>
      <c r="H15457" s="18">
        <v>1</v>
      </c>
    </row>
    <row r="15458" spans="1:8" x14ac:dyDescent="0.25">
      <c r="A15458" s="3" t="s">
        <v>182</v>
      </c>
      <c r="B15458" s="5">
        <v>1115000</v>
      </c>
      <c r="C15458" t="s">
        <v>1902</v>
      </c>
      <c r="D15458" t="str">
        <f t="shared" si="243"/>
        <v>Townhouse</v>
      </c>
      <c r="E15458" t="s">
        <v>78</v>
      </c>
      <c r="F15458" t="str">
        <f>_xlfn.XLOOKUP(E15458,Geografiesleutel!A:A,Geografiesleutel!B:B,"",0,1)</f>
        <v>Northern Suburbs</v>
      </c>
      <c r="G15458" s="18">
        <v>3</v>
      </c>
      <c r="H15458" s="18">
        <v>2</v>
      </c>
    </row>
    <row r="15459" spans="1:8" x14ac:dyDescent="0.25">
      <c r="A15459" s="3" t="s">
        <v>1459</v>
      </c>
      <c r="B15459" s="5">
        <v>520000</v>
      </c>
      <c r="C15459" t="s">
        <v>1901</v>
      </c>
      <c r="D15459" t="str">
        <f t="shared" si="243"/>
        <v>Townhouse</v>
      </c>
      <c r="E15459" t="s">
        <v>487</v>
      </c>
      <c r="F15459" t="str">
        <f>_xlfn.XLOOKUP(E15459,Geografiesleutel!A:A,Geografiesleutel!B:B,"",0,1)</f>
        <v>CBD</v>
      </c>
      <c r="G15459" s="18">
        <v>2</v>
      </c>
      <c r="H15459" s="18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6762E-16C1-47CC-8F12-584E1DB91005}">
  <sheetPr codeName="Sheet3"/>
  <dimension ref="A1:H5023"/>
  <sheetViews>
    <sheetView workbookViewId="0">
      <selection activeCell="B14" sqref="B14"/>
    </sheetView>
  </sheetViews>
  <sheetFormatPr defaultRowHeight="15" x14ac:dyDescent="0.25"/>
  <cols>
    <col min="2" max="2" width="14.7109375" style="7" bestFit="1" customWidth="1"/>
    <col min="3" max="3" width="28.42578125" customWidth="1"/>
    <col min="4" max="4" width="18.28515625" customWidth="1"/>
    <col min="5" max="6" width="29.7109375" customWidth="1"/>
    <col min="7" max="7" width="15" customWidth="1"/>
    <col min="8" max="8" width="13.85546875" customWidth="1"/>
  </cols>
  <sheetData>
    <row r="1" spans="1:8" s="1" customFormat="1" x14ac:dyDescent="0.25">
      <c r="A1" s="1" t="s">
        <v>4</v>
      </c>
      <c r="B1" s="6" t="s">
        <v>2303</v>
      </c>
      <c r="C1" s="1" t="s">
        <v>5</v>
      </c>
      <c r="D1" s="1" t="s">
        <v>1435</v>
      </c>
      <c r="E1" s="1" t="s">
        <v>0</v>
      </c>
      <c r="F1" s="1" t="s">
        <v>2621</v>
      </c>
      <c r="G1" s="1" t="s">
        <v>6</v>
      </c>
      <c r="H1" s="1" t="s">
        <v>7</v>
      </c>
    </row>
    <row r="2" spans="1:8" x14ac:dyDescent="0.25">
      <c r="A2" t="s">
        <v>2029</v>
      </c>
      <c r="B2" s="7">
        <v>30000</v>
      </c>
      <c r="C2" t="s">
        <v>10</v>
      </c>
      <c r="D2" t="s">
        <v>2616</v>
      </c>
      <c r="E2" t="s">
        <v>213</v>
      </c>
      <c r="F2" t="str">
        <f>_xlfn.XLOOKUP(E2,Geografiesleutel!A:A,Geografiesleutel!B:B,"",0,1)</f>
        <v>Agricultural Smallholdings</v>
      </c>
      <c r="G2" s="20">
        <v>4</v>
      </c>
      <c r="H2" s="20">
        <v>3</v>
      </c>
    </row>
    <row r="3" spans="1:8" x14ac:dyDescent="0.25">
      <c r="A3" t="s">
        <v>17</v>
      </c>
      <c r="B3" s="7">
        <v>23000</v>
      </c>
      <c r="C3" t="s">
        <v>15</v>
      </c>
      <c r="D3" t="s">
        <v>2616</v>
      </c>
      <c r="E3" t="s">
        <v>18</v>
      </c>
      <c r="F3" t="str">
        <f>_xlfn.XLOOKUP(E3,Geografiesleutel!A:A,Geografiesleutel!B:B,"",0,1)</f>
        <v>Agricultural Smallholdings</v>
      </c>
      <c r="G3" s="20">
        <v>3</v>
      </c>
      <c r="H3" s="20">
        <v>2</v>
      </c>
    </row>
    <row r="4" spans="1:8" x14ac:dyDescent="0.25">
      <c r="A4" t="s">
        <v>2029</v>
      </c>
      <c r="B4" s="7">
        <v>30000</v>
      </c>
      <c r="C4" t="s">
        <v>10</v>
      </c>
      <c r="D4" t="s">
        <v>2616</v>
      </c>
      <c r="E4" t="s">
        <v>433</v>
      </c>
      <c r="F4" t="str">
        <f>_xlfn.XLOOKUP(E4,Geografiesleutel!A:A,Geografiesleutel!B:B,"",0,1)</f>
        <v>Eastern Suburbs</v>
      </c>
      <c r="G4" s="20">
        <v>4</v>
      </c>
      <c r="H4" s="20">
        <v>3</v>
      </c>
    </row>
    <row r="5" spans="1:8" x14ac:dyDescent="0.25">
      <c r="A5" t="s">
        <v>2030</v>
      </c>
      <c r="B5" s="7">
        <v>11300</v>
      </c>
      <c r="C5" t="s">
        <v>15</v>
      </c>
      <c r="D5" t="s">
        <v>2616</v>
      </c>
      <c r="E5" t="s">
        <v>156</v>
      </c>
      <c r="F5" t="str">
        <f>_xlfn.XLOOKUP(E5,Geografiesleutel!A:A,Geografiesleutel!B:B,"",0,1)</f>
        <v>Northern Suburbs</v>
      </c>
      <c r="G5" s="20">
        <v>3</v>
      </c>
      <c r="H5" s="20">
        <v>2</v>
      </c>
    </row>
    <row r="6" spans="1:8" x14ac:dyDescent="0.25">
      <c r="A6" t="s">
        <v>2031</v>
      </c>
      <c r="B6" s="7">
        <v>10500</v>
      </c>
      <c r="C6" t="s">
        <v>25</v>
      </c>
      <c r="D6" t="s">
        <v>2616</v>
      </c>
      <c r="E6" t="s">
        <v>285</v>
      </c>
      <c r="F6" t="str">
        <f>_xlfn.XLOOKUP(E6,Geografiesleutel!A:A,Geografiesleutel!B:B,"",0,1)</f>
        <v>Eastern Suburbs</v>
      </c>
      <c r="G6" s="20">
        <v>2</v>
      </c>
      <c r="H6" s="20">
        <v>2</v>
      </c>
    </row>
    <row r="7" spans="1:8" x14ac:dyDescent="0.25">
      <c r="A7" t="s">
        <v>2032</v>
      </c>
      <c r="B7" s="7">
        <v>13500</v>
      </c>
      <c r="C7" t="s">
        <v>10</v>
      </c>
      <c r="D7" t="s">
        <v>2616</v>
      </c>
      <c r="E7" t="s">
        <v>52</v>
      </c>
      <c r="F7" t="str">
        <f>_xlfn.XLOOKUP(E7,Geografiesleutel!A:A,Geografiesleutel!B:B,"",0,1)</f>
        <v>Northern Suburbs</v>
      </c>
      <c r="G7" s="20">
        <v>4</v>
      </c>
      <c r="H7" s="20">
        <v>3</v>
      </c>
    </row>
    <row r="8" spans="1:8" x14ac:dyDescent="0.25">
      <c r="A8" t="s">
        <v>2033</v>
      </c>
      <c r="B8" s="7">
        <v>22000</v>
      </c>
      <c r="C8" t="s">
        <v>21</v>
      </c>
      <c r="D8" t="s">
        <v>2616</v>
      </c>
      <c r="E8" t="s">
        <v>50</v>
      </c>
      <c r="F8" t="str">
        <f>_xlfn.XLOOKUP(E8,Geografiesleutel!A:A,Geografiesleutel!B:B,"",0,1)</f>
        <v>Eastern Suburbs</v>
      </c>
      <c r="G8" s="20">
        <v>5</v>
      </c>
      <c r="H8" s="20">
        <v>3</v>
      </c>
    </row>
    <row r="9" spans="1:8" x14ac:dyDescent="0.25">
      <c r="A9" t="s">
        <v>2034</v>
      </c>
      <c r="B9" s="7">
        <v>26000</v>
      </c>
      <c r="C9" t="s">
        <v>10</v>
      </c>
      <c r="D9" t="s">
        <v>2616</v>
      </c>
      <c r="E9" t="s">
        <v>169</v>
      </c>
      <c r="F9" t="str">
        <f>_xlfn.XLOOKUP(E9,Geografiesleutel!A:A,Geografiesleutel!B:B,"",0,1)</f>
        <v>Eastern Suburbs</v>
      </c>
      <c r="G9" s="20">
        <v>4</v>
      </c>
      <c r="H9" s="20">
        <v>2</v>
      </c>
    </row>
    <row r="10" spans="1:8" x14ac:dyDescent="0.25">
      <c r="A10" t="s">
        <v>2035</v>
      </c>
      <c r="B10" s="7">
        <v>48000</v>
      </c>
      <c r="C10" t="s">
        <v>10</v>
      </c>
      <c r="D10" t="s">
        <v>2616</v>
      </c>
      <c r="E10" t="s">
        <v>190</v>
      </c>
      <c r="F10" t="str">
        <f>_xlfn.XLOOKUP(E10,Geografiesleutel!A:A,Geografiesleutel!B:B,"",0,1)</f>
        <v>Eastern Suburbs</v>
      </c>
      <c r="G10" s="20">
        <v>4</v>
      </c>
      <c r="H10" s="20">
        <v>3</v>
      </c>
    </row>
    <row r="11" spans="1:8" x14ac:dyDescent="0.25">
      <c r="A11" t="s">
        <v>2036</v>
      </c>
      <c r="B11" s="7">
        <v>13000</v>
      </c>
      <c r="C11" t="s">
        <v>15</v>
      </c>
      <c r="D11" t="s">
        <v>2616</v>
      </c>
      <c r="E11" t="s">
        <v>156</v>
      </c>
      <c r="F11" t="str">
        <f>_xlfn.XLOOKUP(E11,Geografiesleutel!A:A,Geografiesleutel!B:B,"",0,1)</f>
        <v>Northern Suburbs</v>
      </c>
      <c r="G11" s="20">
        <v>3</v>
      </c>
      <c r="H11" s="20">
        <v>1</v>
      </c>
    </row>
    <row r="12" spans="1:8" x14ac:dyDescent="0.25">
      <c r="A12" t="s">
        <v>2037</v>
      </c>
      <c r="B12" s="7">
        <v>30500</v>
      </c>
      <c r="C12" t="s">
        <v>10</v>
      </c>
      <c r="D12" t="s">
        <v>2616</v>
      </c>
      <c r="E12" t="s">
        <v>322</v>
      </c>
      <c r="F12" t="str">
        <f>_xlfn.XLOOKUP(E12,Geografiesleutel!A:A,Geografiesleutel!B:B,"",0,1)</f>
        <v>Agricultural Smallholdings</v>
      </c>
      <c r="G12" s="20">
        <v>4</v>
      </c>
      <c r="H12" s="20">
        <v>3.5</v>
      </c>
    </row>
    <row r="13" spans="1:8" x14ac:dyDescent="0.25">
      <c r="A13" t="s">
        <v>2038</v>
      </c>
      <c r="B13" s="7">
        <v>7500</v>
      </c>
      <c r="C13" t="s">
        <v>15</v>
      </c>
      <c r="D13" t="s">
        <v>2616</v>
      </c>
      <c r="E13" t="s">
        <v>82</v>
      </c>
      <c r="F13" t="str">
        <f>_xlfn.XLOOKUP(E13,Geografiesleutel!A:A,Geografiesleutel!B:B,"",0,1)</f>
        <v>Western Suburbs</v>
      </c>
      <c r="G13" s="20">
        <v>3</v>
      </c>
      <c r="H13" s="20">
        <v>2</v>
      </c>
    </row>
    <row r="14" spans="1:8" x14ac:dyDescent="0.25">
      <c r="A14" t="s">
        <v>1612</v>
      </c>
      <c r="B14" s="7">
        <v>8000</v>
      </c>
      <c r="C14" t="s">
        <v>15</v>
      </c>
      <c r="D14" t="s">
        <v>2616</v>
      </c>
      <c r="E14" t="s">
        <v>227</v>
      </c>
      <c r="F14" t="str">
        <f>_xlfn.XLOOKUP(E14,Geografiesleutel!A:A,Geografiesleutel!B:B,"",0,1)</f>
        <v>Western Suburbs</v>
      </c>
      <c r="G14" s="20">
        <v>3</v>
      </c>
      <c r="H14" s="20">
        <v>2</v>
      </c>
    </row>
    <row r="15" spans="1:8" x14ac:dyDescent="0.25">
      <c r="A15" t="s">
        <v>2039</v>
      </c>
      <c r="B15" s="7">
        <v>22500</v>
      </c>
      <c r="C15" t="s">
        <v>15</v>
      </c>
      <c r="D15" t="s">
        <v>2616</v>
      </c>
      <c r="E15" t="s">
        <v>80</v>
      </c>
      <c r="F15" t="str">
        <f>_xlfn.XLOOKUP(E15,Geografiesleutel!A:A,Geografiesleutel!B:B,"",0,1)</f>
        <v>Eastern Suburbs</v>
      </c>
      <c r="G15" s="20">
        <v>3</v>
      </c>
      <c r="H15" s="20">
        <v>3</v>
      </c>
    </row>
    <row r="16" spans="1:8" x14ac:dyDescent="0.25">
      <c r="A16" t="s">
        <v>2040</v>
      </c>
      <c r="B16" s="7">
        <v>16500</v>
      </c>
      <c r="C16" t="s">
        <v>10</v>
      </c>
      <c r="D16" t="s">
        <v>2616</v>
      </c>
      <c r="E16" t="s">
        <v>62</v>
      </c>
      <c r="F16" t="str">
        <f>_xlfn.XLOOKUP(E16,Geografiesleutel!A:A,Geografiesleutel!B:B,"",0,1)</f>
        <v>Northern Suburbs</v>
      </c>
      <c r="G16" s="20">
        <v>4</v>
      </c>
      <c r="H16" s="20">
        <v>3</v>
      </c>
    </row>
    <row r="17" spans="1:8" x14ac:dyDescent="0.25">
      <c r="A17" t="s">
        <v>2033</v>
      </c>
      <c r="B17" s="7">
        <v>22000</v>
      </c>
      <c r="C17" t="s">
        <v>21</v>
      </c>
      <c r="D17" t="s">
        <v>2616</v>
      </c>
      <c r="E17" t="s">
        <v>50</v>
      </c>
      <c r="F17" t="str">
        <f>_xlfn.XLOOKUP(E17,Geografiesleutel!A:A,Geografiesleutel!B:B,"",0,1)</f>
        <v>Eastern Suburbs</v>
      </c>
      <c r="G17" s="20">
        <v>5</v>
      </c>
      <c r="H17" s="20">
        <v>3</v>
      </c>
    </row>
    <row r="18" spans="1:8" x14ac:dyDescent="0.25">
      <c r="A18" t="s">
        <v>2041</v>
      </c>
      <c r="B18" s="7">
        <v>17500</v>
      </c>
      <c r="C18" t="s">
        <v>15</v>
      </c>
      <c r="D18" t="s">
        <v>2616</v>
      </c>
      <c r="E18" t="s">
        <v>86</v>
      </c>
      <c r="F18" t="str">
        <f>_xlfn.XLOOKUP(E18,Geografiesleutel!A:A,Geografiesleutel!B:B,"",0,1)</f>
        <v>Eastern Suburbs</v>
      </c>
      <c r="G18" s="20">
        <v>3</v>
      </c>
      <c r="H18" s="20">
        <v>2</v>
      </c>
    </row>
    <row r="19" spans="1:8" x14ac:dyDescent="0.25">
      <c r="A19" t="s">
        <v>2042</v>
      </c>
      <c r="B19" s="7">
        <v>34000</v>
      </c>
      <c r="C19" t="s">
        <v>10</v>
      </c>
      <c r="D19" t="s">
        <v>2616</v>
      </c>
      <c r="E19" t="s">
        <v>169</v>
      </c>
      <c r="F19" t="str">
        <f>_xlfn.XLOOKUP(E19,Geografiesleutel!A:A,Geografiesleutel!B:B,"",0,1)</f>
        <v>Eastern Suburbs</v>
      </c>
      <c r="G19" s="20">
        <v>4</v>
      </c>
      <c r="H19" s="20">
        <v>3</v>
      </c>
    </row>
    <row r="20" spans="1:8" x14ac:dyDescent="0.25">
      <c r="A20" t="s">
        <v>2033</v>
      </c>
      <c r="B20" s="7">
        <v>22000</v>
      </c>
      <c r="C20" t="s">
        <v>15</v>
      </c>
      <c r="D20" t="s">
        <v>2616</v>
      </c>
      <c r="E20" t="s">
        <v>306</v>
      </c>
      <c r="F20" t="str">
        <f>_xlfn.XLOOKUP(E20,Geografiesleutel!A:A,Geografiesleutel!B:B,"",0,1)</f>
        <v>Eastern Suburbs</v>
      </c>
      <c r="G20" s="20">
        <v>3</v>
      </c>
      <c r="H20" s="20">
        <v>2</v>
      </c>
    </row>
    <row r="21" spans="1:8" x14ac:dyDescent="0.25">
      <c r="A21" t="s">
        <v>17</v>
      </c>
      <c r="B21" s="7">
        <v>23000</v>
      </c>
      <c r="C21" t="s">
        <v>10</v>
      </c>
      <c r="D21" t="s">
        <v>2616</v>
      </c>
      <c r="E21" t="s">
        <v>469</v>
      </c>
      <c r="F21" t="str">
        <f>_xlfn.XLOOKUP(E21,Geografiesleutel!A:A,Geografiesleutel!B:B,"",0,1)</f>
        <v>Eastern Suburbs</v>
      </c>
      <c r="G21" s="20">
        <v>4</v>
      </c>
      <c r="H21" s="20">
        <v>2</v>
      </c>
    </row>
    <row r="22" spans="1:8" x14ac:dyDescent="0.25">
      <c r="A22" t="s">
        <v>2043</v>
      </c>
      <c r="B22" s="7">
        <v>65000</v>
      </c>
      <c r="C22" t="s">
        <v>21</v>
      </c>
      <c r="D22" t="s">
        <v>2616</v>
      </c>
      <c r="E22" t="s">
        <v>326</v>
      </c>
      <c r="F22" t="str">
        <f>_xlfn.XLOOKUP(E22,Geografiesleutel!A:A,Geografiesleutel!B:B,"",0,1)</f>
        <v>Eastern Suburbs</v>
      </c>
      <c r="G22" s="20">
        <v>5</v>
      </c>
      <c r="H22" s="20">
        <v>4</v>
      </c>
    </row>
    <row r="23" spans="1:8" x14ac:dyDescent="0.25">
      <c r="A23" t="s">
        <v>2044</v>
      </c>
      <c r="B23" s="7">
        <v>12500</v>
      </c>
      <c r="C23" t="s">
        <v>21</v>
      </c>
      <c r="D23" t="s">
        <v>2616</v>
      </c>
      <c r="E23" t="s">
        <v>254</v>
      </c>
      <c r="F23" t="str">
        <f>_xlfn.XLOOKUP(E23,Geografiesleutel!A:A,Geografiesleutel!B:B,"",0,1)</f>
        <v>Agricultural Smallholdings</v>
      </c>
      <c r="G23" s="20">
        <v>5</v>
      </c>
      <c r="H23" s="20">
        <v>2</v>
      </c>
    </row>
    <row r="24" spans="1:8" x14ac:dyDescent="0.25">
      <c r="A24" t="s">
        <v>2036</v>
      </c>
      <c r="B24" s="7">
        <v>13000</v>
      </c>
      <c r="C24" t="s">
        <v>15</v>
      </c>
      <c r="D24" t="s">
        <v>2616</v>
      </c>
      <c r="E24" t="s">
        <v>154</v>
      </c>
      <c r="F24" t="str">
        <f>_xlfn.XLOOKUP(E24,Geografiesleutel!A:A,Geografiesleutel!B:B,"",0,1)</f>
        <v>Northern Suburbs</v>
      </c>
      <c r="G24" s="20">
        <v>3</v>
      </c>
      <c r="H24" s="20">
        <v>2</v>
      </c>
    </row>
    <row r="25" spans="1:8" x14ac:dyDescent="0.25">
      <c r="A25" t="s">
        <v>2040</v>
      </c>
      <c r="B25" s="7">
        <v>16500</v>
      </c>
      <c r="C25" t="s">
        <v>10</v>
      </c>
      <c r="D25" t="s">
        <v>2616</v>
      </c>
      <c r="E25" t="s">
        <v>30</v>
      </c>
      <c r="F25" t="str">
        <f>_xlfn.XLOOKUP(E25,Geografiesleutel!A:A,Geografiesleutel!B:B,"",0,1)</f>
        <v>Northern Suburbs</v>
      </c>
      <c r="G25" s="20">
        <v>4</v>
      </c>
      <c r="H25" s="20">
        <v>3</v>
      </c>
    </row>
    <row r="26" spans="1:8" x14ac:dyDescent="0.25">
      <c r="A26" t="s">
        <v>2045</v>
      </c>
      <c r="B26" s="7">
        <v>6800</v>
      </c>
      <c r="C26" t="s">
        <v>15</v>
      </c>
      <c r="D26" t="s">
        <v>2616</v>
      </c>
      <c r="E26" t="s">
        <v>82</v>
      </c>
      <c r="F26" t="str">
        <f>_xlfn.XLOOKUP(E26,Geografiesleutel!A:A,Geografiesleutel!B:B,"",0,1)</f>
        <v>Western Suburbs</v>
      </c>
      <c r="G26" s="20">
        <v>3</v>
      </c>
      <c r="H26" s="20">
        <v>2</v>
      </c>
    </row>
    <row r="27" spans="1:8" x14ac:dyDescent="0.25">
      <c r="A27" t="s">
        <v>2046</v>
      </c>
      <c r="B27" s="7">
        <v>49000</v>
      </c>
      <c r="C27" t="s">
        <v>15</v>
      </c>
      <c r="D27" t="s">
        <v>2616</v>
      </c>
      <c r="E27" t="s">
        <v>172</v>
      </c>
      <c r="F27" t="str">
        <f>_xlfn.XLOOKUP(E27,Geografiesleutel!A:A,Geografiesleutel!B:B,"",0,1)</f>
        <v>Eastern Suburbs</v>
      </c>
      <c r="G27" s="20">
        <v>3</v>
      </c>
      <c r="H27" s="20">
        <v>5</v>
      </c>
    </row>
    <row r="28" spans="1:8" x14ac:dyDescent="0.25">
      <c r="A28" t="s">
        <v>2034</v>
      </c>
      <c r="B28" s="7">
        <v>26000</v>
      </c>
      <c r="C28" t="s">
        <v>15</v>
      </c>
      <c r="D28" t="s">
        <v>2616</v>
      </c>
      <c r="E28" t="s">
        <v>86</v>
      </c>
      <c r="F28" t="str">
        <f>_xlfn.XLOOKUP(E28,Geografiesleutel!A:A,Geografiesleutel!B:B,"",0,1)</f>
        <v>Eastern Suburbs</v>
      </c>
      <c r="G28" s="20">
        <v>3</v>
      </c>
      <c r="H28" s="20">
        <v>3</v>
      </c>
    </row>
    <row r="29" spans="1:8" x14ac:dyDescent="0.25">
      <c r="A29" t="s">
        <v>2047</v>
      </c>
      <c r="B29" s="7">
        <v>7000</v>
      </c>
      <c r="C29" t="s">
        <v>25</v>
      </c>
      <c r="D29" t="s">
        <v>2616</v>
      </c>
      <c r="E29" t="s">
        <v>156</v>
      </c>
      <c r="F29" t="str">
        <f>_xlfn.XLOOKUP(E29,Geografiesleutel!A:A,Geografiesleutel!B:B,"",0,1)</f>
        <v>Northern Suburbs</v>
      </c>
      <c r="G29" s="20">
        <v>2</v>
      </c>
      <c r="H29" s="20">
        <v>1</v>
      </c>
    </row>
    <row r="30" spans="1:8" x14ac:dyDescent="0.25">
      <c r="A30" t="s">
        <v>2048</v>
      </c>
      <c r="B30" s="7">
        <v>38000</v>
      </c>
      <c r="C30" t="s">
        <v>10</v>
      </c>
      <c r="D30" t="s">
        <v>2616</v>
      </c>
      <c r="E30" t="s">
        <v>190</v>
      </c>
      <c r="F30" t="str">
        <f>_xlfn.XLOOKUP(E30,Geografiesleutel!A:A,Geografiesleutel!B:B,"",0,1)</f>
        <v>Eastern Suburbs</v>
      </c>
      <c r="G30" s="20">
        <v>4</v>
      </c>
      <c r="H30" s="20">
        <v>4</v>
      </c>
    </row>
    <row r="31" spans="1:8" x14ac:dyDescent="0.25">
      <c r="A31" t="s">
        <v>2036</v>
      </c>
      <c r="B31" s="7">
        <v>13000</v>
      </c>
      <c r="C31" t="s">
        <v>15</v>
      </c>
      <c r="D31" t="s">
        <v>2616</v>
      </c>
      <c r="E31" t="s">
        <v>154</v>
      </c>
      <c r="F31" t="str">
        <f>_xlfn.XLOOKUP(E31,Geografiesleutel!A:A,Geografiesleutel!B:B,"",0,1)</f>
        <v>Northern Suburbs</v>
      </c>
      <c r="G31" s="20">
        <v>3</v>
      </c>
      <c r="H31" s="20">
        <v>2</v>
      </c>
    </row>
    <row r="32" spans="1:8" x14ac:dyDescent="0.25">
      <c r="A32" t="s">
        <v>2036</v>
      </c>
      <c r="B32" s="7">
        <v>13000</v>
      </c>
      <c r="C32" t="s">
        <v>10</v>
      </c>
      <c r="D32" t="s">
        <v>2616</v>
      </c>
      <c r="E32" t="s">
        <v>101</v>
      </c>
      <c r="F32" t="str">
        <f>_xlfn.XLOOKUP(E32,Geografiesleutel!A:A,Geografiesleutel!B:B,"",0,1)</f>
        <v>Eastern Suburbs</v>
      </c>
      <c r="G32" s="20">
        <v>4</v>
      </c>
      <c r="H32" s="20">
        <v>1</v>
      </c>
    </row>
    <row r="33" spans="1:8" x14ac:dyDescent="0.25">
      <c r="A33" t="s">
        <v>2049</v>
      </c>
      <c r="B33" s="7">
        <v>28000</v>
      </c>
      <c r="C33" t="s">
        <v>15</v>
      </c>
      <c r="D33" t="s">
        <v>2616</v>
      </c>
      <c r="E33" t="s">
        <v>152</v>
      </c>
      <c r="F33" t="str">
        <f>_xlfn.XLOOKUP(E33,Geografiesleutel!A:A,Geografiesleutel!B:B,"",0,1)</f>
        <v>Eastern Suburbs</v>
      </c>
      <c r="G33" s="20">
        <v>3</v>
      </c>
      <c r="H33" s="20">
        <v>3</v>
      </c>
    </row>
    <row r="34" spans="1:8" x14ac:dyDescent="0.25">
      <c r="A34" t="s">
        <v>2050</v>
      </c>
      <c r="B34" s="7">
        <v>5000</v>
      </c>
      <c r="C34" t="s">
        <v>25</v>
      </c>
      <c r="D34" t="s">
        <v>2616</v>
      </c>
      <c r="E34" t="s">
        <v>254</v>
      </c>
      <c r="F34" t="str">
        <f>_xlfn.XLOOKUP(E34,Geografiesleutel!A:A,Geografiesleutel!B:B,"",0,1)</f>
        <v>Agricultural Smallholdings</v>
      </c>
      <c r="G34" s="20">
        <v>2</v>
      </c>
      <c r="H34" s="20">
        <v>1</v>
      </c>
    </row>
    <row r="35" spans="1:8" x14ac:dyDescent="0.25">
      <c r="A35" t="s">
        <v>2051</v>
      </c>
      <c r="B35" s="7">
        <v>7800</v>
      </c>
      <c r="C35" t="s">
        <v>25</v>
      </c>
      <c r="D35" t="s">
        <v>2616</v>
      </c>
      <c r="E35" t="s">
        <v>66</v>
      </c>
      <c r="F35" t="str">
        <f>_xlfn.XLOOKUP(E35,Geografiesleutel!A:A,Geografiesleutel!B:B,"",0,1)</f>
        <v>Northern Suburbs</v>
      </c>
      <c r="G35" s="20">
        <v>2</v>
      </c>
      <c r="H35" s="20">
        <v>1</v>
      </c>
    </row>
    <row r="36" spans="1:8" x14ac:dyDescent="0.25">
      <c r="A36" t="s">
        <v>2052</v>
      </c>
      <c r="B36" s="7">
        <v>6500</v>
      </c>
      <c r="C36" t="s">
        <v>15</v>
      </c>
      <c r="D36" t="s">
        <v>2616</v>
      </c>
      <c r="E36" t="s">
        <v>275</v>
      </c>
      <c r="F36" t="str">
        <f>_xlfn.XLOOKUP(E36,Geografiesleutel!A:A,Geografiesleutel!B:B,"",0,1)</f>
        <v>Townships</v>
      </c>
      <c r="G36" s="20">
        <v>3</v>
      </c>
      <c r="H36" s="20">
        <v>1</v>
      </c>
    </row>
    <row r="37" spans="1:8" x14ac:dyDescent="0.25">
      <c r="A37" t="s">
        <v>2053</v>
      </c>
      <c r="B37" s="7">
        <v>12000</v>
      </c>
      <c r="C37" t="s">
        <v>15</v>
      </c>
      <c r="D37" t="s">
        <v>2616</v>
      </c>
      <c r="E37" t="s">
        <v>351</v>
      </c>
      <c r="F37" t="str">
        <f>_xlfn.XLOOKUP(E37,Geografiesleutel!A:A,Geografiesleutel!B:B,"",0,1)</f>
        <v>Eastern Suburbs</v>
      </c>
      <c r="G37" s="20">
        <v>3</v>
      </c>
      <c r="H37" s="20">
        <v>1</v>
      </c>
    </row>
    <row r="38" spans="1:8" x14ac:dyDescent="0.25">
      <c r="A38" t="s">
        <v>2049</v>
      </c>
      <c r="B38" s="7">
        <v>28000</v>
      </c>
      <c r="C38" t="s">
        <v>15</v>
      </c>
      <c r="D38" t="s">
        <v>2616</v>
      </c>
      <c r="E38" t="s">
        <v>94</v>
      </c>
      <c r="F38" t="str">
        <f>_xlfn.XLOOKUP(E38,Geografiesleutel!A:A,Geografiesleutel!B:B,"",0,1)</f>
        <v>Agricultural Smallholdings</v>
      </c>
      <c r="G38" s="20">
        <v>3</v>
      </c>
      <c r="H38" s="20">
        <v>2.5</v>
      </c>
    </row>
    <row r="39" spans="1:8" x14ac:dyDescent="0.25">
      <c r="A39" t="s">
        <v>2054</v>
      </c>
      <c r="B39" s="7">
        <v>20000</v>
      </c>
      <c r="C39" t="s">
        <v>122</v>
      </c>
      <c r="D39" t="s">
        <v>2616</v>
      </c>
      <c r="E39" t="s">
        <v>80</v>
      </c>
      <c r="F39" t="str">
        <f>_xlfn.XLOOKUP(E39,Geografiesleutel!A:A,Geografiesleutel!B:B,"",0,1)</f>
        <v>Eastern Suburbs</v>
      </c>
      <c r="G39" s="20">
        <v>6</v>
      </c>
      <c r="H39" s="20">
        <v>6</v>
      </c>
    </row>
    <row r="40" spans="1:8" x14ac:dyDescent="0.25">
      <c r="A40" t="s">
        <v>2055</v>
      </c>
      <c r="B40" s="7">
        <v>11500</v>
      </c>
      <c r="C40" t="s">
        <v>15</v>
      </c>
      <c r="D40" t="s">
        <v>2616</v>
      </c>
      <c r="E40" t="s">
        <v>46</v>
      </c>
      <c r="F40" t="str">
        <f>_xlfn.XLOOKUP(E40,Geografiesleutel!A:A,Geografiesleutel!B:B,"",0,1)</f>
        <v>Eastern Suburbs</v>
      </c>
      <c r="G40" s="20">
        <v>3</v>
      </c>
      <c r="H40" s="20">
        <v>1</v>
      </c>
    </row>
    <row r="41" spans="1:8" x14ac:dyDescent="0.25">
      <c r="A41" t="s">
        <v>2056</v>
      </c>
      <c r="B41" s="7">
        <v>7700</v>
      </c>
      <c r="C41" t="s">
        <v>10</v>
      </c>
      <c r="D41" t="s">
        <v>2616</v>
      </c>
      <c r="E41" t="s">
        <v>32</v>
      </c>
      <c r="F41" t="str">
        <f>_xlfn.XLOOKUP(E41,Geografiesleutel!A:A,Geografiesleutel!B:B,"",0,1)</f>
        <v>Townships</v>
      </c>
      <c r="G41" s="20">
        <v>4</v>
      </c>
      <c r="H41" s="20">
        <v>2</v>
      </c>
    </row>
    <row r="42" spans="1:8" x14ac:dyDescent="0.25">
      <c r="A42" t="s">
        <v>2057</v>
      </c>
      <c r="B42" s="7">
        <v>90000</v>
      </c>
      <c r="C42" t="s">
        <v>21</v>
      </c>
      <c r="D42" t="s">
        <v>2616</v>
      </c>
      <c r="E42" t="s">
        <v>169</v>
      </c>
      <c r="F42" t="str">
        <f>_xlfn.XLOOKUP(E42,Geografiesleutel!A:A,Geografiesleutel!B:B,"",0,1)</f>
        <v>Eastern Suburbs</v>
      </c>
      <c r="G42" s="20">
        <v>5</v>
      </c>
      <c r="H42" s="20">
        <v>5.5</v>
      </c>
    </row>
    <row r="43" spans="1:8" x14ac:dyDescent="0.25">
      <c r="A43" t="s">
        <v>2058</v>
      </c>
      <c r="B43" s="7">
        <v>15255</v>
      </c>
      <c r="C43" t="s">
        <v>15</v>
      </c>
      <c r="D43" t="s">
        <v>2616</v>
      </c>
      <c r="E43" t="s">
        <v>229</v>
      </c>
      <c r="F43" t="str">
        <f>_xlfn.XLOOKUP(E43,Geografiesleutel!A:A,Geografiesleutel!B:B,"",0,1)</f>
        <v>Western Suburbs</v>
      </c>
      <c r="G43" s="20">
        <v>3</v>
      </c>
      <c r="H43" s="20">
        <v>2</v>
      </c>
    </row>
    <row r="44" spans="1:8" x14ac:dyDescent="0.25">
      <c r="A44" t="s">
        <v>2059</v>
      </c>
      <c r="B44" s="7">
        <v>17000</v>
      </c>
      <c r="C44" t="s">
        <v>10</v>
      </c>
      <c r="D44" t="s">
        <v>2616</v>
      </c>
      <c r="E44" t="s">
        <v>16</v>
      </c>
      <c r="F44" t="str">
        <f>_xlfn.XLOOKUP(E44,Geografiesleutel!A:A,Geografiesleutel!B:B,"",0,1)</f>
        <v>Eastern Suburbs</v>
      </c>
      <c r="G44" s="20">
        <v>4</v>
      </c>
      <c r="H44" s="20">
        <v>2</v>
      </c>
    </row>
    <row r="45" spans="1:8" x14ac:dyDescent="0.25">
      <c r="A45" t="s">
        <v>2060</v>
      </c>
      <c r="B45" s="7">
        <v>15700</v>
      </c>
      <c r="C45" t="s">
        <v>15</v>
      </c>
      <c r="D45" t="s">
        <v>2616</v>
      </c>
      <c r="E45" t="s">
        <v>16</v>
      </c>
      <c r="F45" t="str">
        <f>_xlfn.XLOOKUP(E45,Geografiesleutel!A:A,Geografiesleutel!B:B,"",0,1)</f>
        <v>Eastern Suburbs</v>
      </c>
      <c r="G45" s="20">
        <v>3</v>
      </c>
      <c r="H45" s="20">
        <v>2</v>
      </c>
    </row>
    <row r="46" spans="1:8" x14ac:dyDescent="0.25">
      <c r="A46" t="s">
        <v>2061</v>
      </c>
      <c r="B46" s="7">
        <v>24900</v>
      </c>
      <c r="C46" t="s">
        <v>21</v>
      </c>
      <c r="D46" t="s">
        <v>2616</v>
      </c>
      <c r="E46" t="s">
        <v>66</v>
      </c>
      <c r="F46" t="str">
        <f>_xlfn.XLOOKUP(E46,Geografiesleutel!A:A,Geografiesleutel!B:B,"",0,1)</f>
        <v>Northern Suburbs</v>
      </c>
      <c r="G46" s="20">
        <v>5</v>
      </c>
      <c r="H46" s="20">
        <v>3</v>
      </c>
    </row>
    <row r="47" spans="1:8" x14ac:dyDescent="0.25">
      <c r="A47" t="s">
        <v>2062</v>
      </c>
      <c r="B47" s="7">
        <v>32000</v>
      </c>
      <c r="C47" t="s">
        <v>10</v>
      </c>
      <c r="D47" t="s">
        <v>2616</v>
      </c>
      <c r="E47" t="s">
        <v>322</v>
      </c>
      <c r="F47" t="str">
        <f>_xlfn.XLOOKUP(E47,Geografiesleutel!A:A,Geografiesleutel!B:B,"",0,1)</f>
        <v>Agricultural Smallholdings</v>
      </c>
      <c r="G47" s="20">
        <v>4</v>
      </c>
      <c r="H47" s="20">
        <v>3</v>
      </c>
    </row>
    <row r="48" spans="1:8" x14ac:dyDescent="0.25">
      <c r="A48" t="s">
        <v>2063</v>
      </c>
      <c r="B48" s="7">
        <v>24000</v>
      </c>
      <c r="C48" t="s">
        <v>10</v>
      </c>
      <c r="D48" t="s">
        <v>2616</v>
      </c>
      <c r="E48" t="s">
        <v>101</v>
      </c>
      <c r="F48" t="str">
        <f>_xlfn.XLOOKUP(E48,Geografiesleutel!A:A,Geografiesleutel!B:B,"",0,1)</f>
        <v>Eastern Suburbs</v>
      </c>
      <c r="G48" s="20">
        <v>4</v>
      </c>
      <c r="H48" s="20">
        <v>4.5</v>
      </c>
    </row>
    <row r="49" spans="1:8" x14ac:dyDescent="0.25">
      <c r="A49" t="s">
        <v>1026</v>
      </c>
      <c r="B49" s="7">
        <v>55000</v>
      </c>
      <c r="C49" t="s">
        <v>398</v>
      </c>
      <c r="D49" t="s">
        <v>2616</v>
      </c>
      <c r="E49" t="s">
        <v>99</v>
      </c>
      <c r="F49" t="str">
        <f>_xlfn.XLOOKUP(E49,Geografiesleutel!A:A,Geografiesleutel!B:B,"",0,1)</f>
        <v>Agricultural Smallholdings</v>
      </c>
      <c r="G49" s="20">
        <v>9</v>
      </c>
      <c r="H49" s="20">
        <v>5.5</v>
      </c>
    </row>
    <row r="50" spans="1:8" x14ac:dyDescent="0.25">
      <c r="A50" t="s">
        <v>2064</v>
      </c>
      <c r="B50" s="7">
        <v>13300</v>
      </c>
      <c r="C50" t="s">
        <v>15</v>
      </c>
      <c r="D50" t="s">
        <v>2616</v>
      </c>
      <c r="E50" t="s">
        <v>126</v>
      </c>
      <c r="F50" t="str">
        <f>_xlfn.XLOOKUP(E50,Geografiesleutel!A:A,Geografiesleutel!B:B,"",0,1)</f>
        <v>Northern Suburbs</v>
      </c>
      <c r="G50" s="20">
        <v>3</v>
      </c>
      <c r="H50" s="20">
        <v>3</v>
      </c>
    </row>
    <row r="51" spans="1:8" x14ac:dyDescent="0.25">
      <c r="A51" t="s">
        <v>2044</v>
      </c>
      <c r="B51" s="7">
        <v>12500</v>
      </c>
      <c r="C51" t="s">
        <v>15</v>
      </c>
      <c r="D51" t="s">
        <v>2616</v>
      </c>
      <c r="E51" t="s">
        <v>156</v>
      </c>
      <c r="F51" t="str">
        <f>_xlfn.XLOOKUP(E51,Geografiesleutel!A:A,Geografiesleutel!B:B,"",0,1)</f>
        <v>Northern Suburbs</v>
      </c>
      <c r="G51" s="20">
        <v>3</v>
      </c>
      <c r="H51" s="20">
        <v>1.5</v>
      </c>
    </row>
    <row r="52" spans="1:8" x14ac:dyDescent="0.25">
      <c r="A52" t="s">
        <v>2049</v>
      </c>
      <c r="B52" s="7">
        <v>28000</v>
      </c>
      <c r="C52" t="s">
        <v>15</v>
      </c>
      <c r="D52" t="s">
        <v>2616</v>
      </c>
      <c r="E52" t="s">
        <v>94</v>
      </c>
      <c r="F52" t="str">
        <f>_xlfn.XLOOKUP(E52,Geografiesleutel!A:A,Geografiesleutel!B:B,"",0,1)</f>
        <v>Agricultural Smallholdings</v>
      </c>
      <c r="G52" s="20">
        <v>3</v>
      </c>
      <c r="H52" s="20">
        <v>3</v>
      </c>
    </row>
    <row r="53" spans="1:8" x14ac:dyDescent="0.25">
      <c r="A53" t="s">
        <v>2065</v>
      </c>
      <c r="B53" s="7">
        <v>25000</v>
      </c>
      <c r="C53" t="s">
        <v>10</v>
      </c>
      <c r="D53" t="s">
        <v>2616</v>
      </c>
      <c r="E53" t="s">
        <v>330</v>
      </c>
      <c r="F53" t="str">
        <f>_xlfn.XLOOKUP(E53,Geografiesleutel!A:A,Geografiesleutel!B:B,"",0,1)</f>
        <v>Eastern Suburbs</v>
      </c>
      <c r="G53" s="20">
        <v>4</v>
      </c>
      <c r="H53" s="20">
        <v>2.5</v>
      </c>
    </row>
    <row r="54" spans="1:8" x14ac:dyDescent="0.25">
      <c r="A54" t="s">
        <v>2044</v>
      </c>
      <c r="B54" s="7">
        <v>12500</v>
      </c>
      <c r="C54" t="s">
        <v>225</v>
      </c>
      <c r="D54" t="s">
        <v>2616</v>
      </c>
      <c r="E54" t="s">
        <v>99</v>
      </c>
      <c r="F54" t="str">
        <f>_xlfn.XLOOKUP(E54,Geografiesleutel!A:A,Geografiesleutel!B:B,"",0,1)</f>
        <v>Agricultural Smallholdings</v>
      </c>
      <c r="G54" s="20">
        <v>1</v>
      </c>
      <c r="H54" s="20">
        <v>1</v>
      </c>
    </row>
    <row r="55" spans="1:8" x14ac:dyDescent="0.25">
      <c r="A55" t="s">
        <v>1026</v>
      </c>
      <c r="B55" s="7">
        <v>55000</v>
      </c>
      <c r="C55" t="s">
        <v>10</v>
      </c>
      <c r="D55" t="s">
        <v>2616</v>
      </c>
      <c r="E55" t="s">
        <v>233</v>
      </c>
      <c r="F55" t="str">
        <f>_xlfn.XLOOKUP(E55,Geografiesleutel!A:A,Geografiesleutel!B:B,"",0,1)</f>
        <v>Eastern Suburbs</v>
      </c>
      <c r="G55" s="20">
        <v>4</v>
      </c>
      <c r="H55" s="20">
        <v>3.5</v>
      </c>
    </row>
    <row r="56" spans="1:8" x14ac:dyDescent="0.25">
      <c r="A56" t="s">
        <v>2066</v>
      </c>
      <c r="B56" s="7">
        <v>8650</v>
      </c>
      <c r="C56" t="s">
        <v>25</v>
      </c>
      <c r="D56" t="s">
        <v>2616</v>
      </c>
      <c r="E56" t="s">
        <v>240</v>
      </c>
      <c r="F56" t="str">
        <f>_xlfn.XLOOKUP(E56,Geografiesleutel!A:A,Geografiesleutel!B:B,"",0,1)</f>
        <v>Northern Suburbs</v>
      </c>
      <c r="G56" s="20">
        <v>2</v>
      </c>
      <c r="H56" s="20">
        <v>1</v>
      </c>
    </row>
    <row r="57" spans="1:8" x14ac:dyDescent="0.25">
      <c r="A57" t="s">
        <v>2067</v>
      </c>
      <c r="B57" s="7">
        <v>18500</v>
      </c>
      <c r="C57" t="s">
        <v>15</v>
      </c>
      <c r="D57" t="s">
        <v>2616</v>
      </c>
      <c r="E57" t="s">
        <v>18</v>
      </c>
      <c r="F57" t="str">
        <f>_xlfn.XLOOKUP(E57,Geografiesleutel!A:A,Geografiesleutel!B:B,"",0,1)</f>
        <v>Agricultural Smallholdings</v>
      </c>
      <c r="G57" s="20">
        <v>3</v>
      </c>
      <c r="H57" s="20">
        <v>2.5</v>
      </c>
    </row>
    <row r="58" spans="1:8" x14ac:dyDescent="0.25">
      <c r="A58" t="s">
        <v>2059</v>
      </c>
      <c r="B58" s="7">
        <v>17000</v>
      </c>
      <c r="C58" t="s">
        <v>15</v>
      </c>
      <c r="D58" t="s">
        <v>2616</v>
      </c>
      <c r="E58" t="s">
        <v>893</v>
      </c>
      <c r="F58" t="str">
        <f>_xlfn.XLOOKUP(E58,Geografiesleutel!A:A,Geografiesleutel!B:B,"",0,1)</f>
        <v>Northern Suburbs</v>
      </c>
      <c r="G58" s="20">
        <v>3</v>
      </c>
      <c r="H58" s="20">
        <v>2</v>
      </c>
    </row>
    <row r="59" spans="1:8" x14ac:dyDescent="0.25">
      <c r="A59" t="s">
        <v>2053</v>
      </c>
      <c r="B59" s="7">
        <v>12000</v>
      </c>
      <c r="C59" t="s">
        <v>15</v>
      </c>
      <c r="D59" t="s">
        <v>2616</v>
      </c>
      <c r="E59" t="s">
        <v>288</v>
      </c>
      <c r="F59" t="str">
        <f>_xlfn.XLOOKUP(E59,Geografiesleutel!A:A,Geografiesleutel!B:B,"",0,1)</f>
        <v>Townships</v>
      </c>
      <c r="G59" s="20">
        <v>3</v>
      </c>
      <c r="H59" s="20">
        <v>2</v>
      </c>
    </row>
    <row r="60" spans="1:8" x14ac:dyDescent="0.25">
      <c r="A60" t="s">
        <v>1026</v>
      </c>
      <c r="B60" s="7">
        <v>55000</v>
      </c>
      <c r="C60" t="s">
        <v>10</v>
      </c>
      <c r="D60" t="s">
        <v>2616</v>
      </c>
      <c r="E60" t="s">
        <v>233</v>
      </c>
      <c r="F60" t="str">
        <f>_xlfn.XLOOKUP(E60,Geografiesleutel!A:A,Geografiesleutel!B:B,"",0,1)</f>
        <v>Eastern Suburbs</v>
      </c>
      <c r="G60" s="20">
        <v>4</v>
      </c>
      <c r="H60" s="20">
        <v>3.5</v>
      </c>
    </row>
    <row r="61" spans="1:8" x14ac:dyDescent="0.25">
      <c r="A61" t="s">
        <v>2065</v>
      </c>
      <c r="B61" s="7">
        <v>25000</v>
      </c>
      <c r="C61" t="s">
        <v>10</v>
      </c>
      <c r="D61" t="s">
        <v>2616</v>
      </c>
      <c r="E61" t="s">
        <v>28</v>
      </c>
      <c r="F61" t="str">
        <f>_xlfn.XLOOKUP(E61,Geografiesleutel!A:A,Geografiesleutel!B:B,"",0,1)</f>
        <v>Eastern Suburbs</v>
      </c>
      <c r="G61" s="20">
        <v>4</v>
      </c>
      <c r="H61" s="20">
        <v>5</v>
      </c>
    </row>
    <row r="62" spans="1:8" x14ac:dyDescent="0.25">
      <c r="A62" t="s">
        <v>2068</v>
      </c>
      <c r="B62" s="7">
        <v>4800</v>
      </c>
      <c r="C62" t="s">
        <v>122</v>
      </c>
      <c r="D62" t="s">
        <v>2616</v>
      </c>
      <c r="E62" t="s">
        <v>306</v>
      </c>
      <c r="F62" t="str">
        <f>_xlfn.XLOOKUP(E62,Geografiesleutel!A:A,Geografiesleutel!B:B,"",0,1)</f>
        <v>Eastern Suburbs</v>
      </c>
      <c r="G62" s="20">
        <v>6</v>
      </c>
      <c r="H62" s="20">
        <v>1</v>
      </c>
    </row>
    <row r="63" spans="1:8" x14ac:dyDescent="0.25">
      <c r="A63" t="s">
        <v>2030</v>
      </c>
      <c r="B63" s="7">
        <v>11300</v>
      </c>
      <c r="C63" t="s">
        <v>15</v>
      </c>
      <c r="D63" t="s">
        <v>2616</v>
      </c>
      <c r="E63" t="s">
        <v>156</v>
      </c>
      <c r="F63" t="str">
        <f>_xlfn.XLOOKUP(E63,Geografiesleutel!A:A,Geografiesleutel!B:B,"",0,1)</f>
        <v>Northern Suburbs</v>
      </c>
      <c r="G63" s="20">
        <v>3</v>
      </c>
      <c r="H63" s="20">
        <v>2</v>
      </c>
    </row>
    <row r="64" spans="1:8" x14ac:dyDescent="0.25">
      <c r="A64" t="s">
        <v>2069</v>
      </c>
      <c r="B64" s="7">
        <v>14950</v>
      </c>
      <c r="C64" t="s">
        <v>10</v>
      </c>
      <c r="D64" t="s">
        <v>2616</v>
      </c>
      <c r="E64" t="s">
        <v>68</v>
      </c>
      <c r="F64" t="str">
        <f>_xlfn.XLOOKUP(E64,Geografiesleutel!A:A,Geografiesleutel!B:B,"",0,1)</f>
        <v>Northern Suburbs</v>
      </c>
      <c r="G64" s="20">
        <v>4</v>
      </c>
      <c r="H64" s="20">
        <v>3</v>
      </c>
    </row>
    <row r="65" spans="1:8" x14ac:dyDescent="0.25">
      <c r="A65" t="s">
        <v>2059</v>
      </c>
      <c r="B65" s="7">
        <v>17000</v>
      </c>
      <c r="C65" t="s">
        <v>21</v>
      </c>
      <c r="D65" t="s">
        <v>2616</v>
      </c>
      <c r="E65" t="s">
        <v>28</v>
      </c>
      <c r="F65" t="str">
        <f>_xlfn.XLOOKUP(E65,Geografiesleutel!A:A,Geografiesleutel!B:B,"",0,1)</f>
        <v>Eastern Suburbs</v>
      </c>
      <c r="G65" s="20">
        <v>5</v>
      </c>
      <c r="H65" s="20">
        <v>3</v>
      </c>
    </row>
    <row r="66" spans="1:8" x14ac:dyDescent="0.25">
      <c r="A66" t="s">
        <v>2070</v>
      </c>
      <c r="B66" s="7">
        <v>2950</v>
      </c>
      <c r="C66" t="s">
        <v>540</v>
      </c>
      <c r="D66" t="s">
        <v>2616</v>
      </c>
      <c r="E66" t="s">
        <v>681</v>
      </c>
      <c r="F66" t="str">
        <f>_xlfn.XLOOKUP(E66,Geografiesleutel!A:A,Geografiesleutel!B:B,"",0,1)</f>
        <v>Eastern Suburbs</v>
      </c>
      <c r="G66" s="20">
        <v>10</v>
      </c>
      <c r="H66" s="20">
        <v>3</v>
      </c>
    </row>
    <row r="67" spans="1:8" x14ac:dyDescent="0.25">
      <c r="A67" t="s">
        <v>2038</v>
      </c>
      <c r="B67" s="7">
        <v>7500</v>
      </c>
      <c r="C67" t="s">
        <v>15</v>
      </c>
      <c r="D67" t="s">
        <v>2616</v>
      </c>
      <c r="E67" t="s">
        <v>38</v>
      </c>
      <c r="F67" t="str">
        <f>_xlfn.XLOOKUP(E67,Geografiesleutel!A:A,Geografiesleutel!B:B,"",0,1)</f>
        <v>Western Suburbs</v>
      </c>
      <c r="G67" s="20">
        <v>3</v>
      </c>
      <c r="H67" s="20">
        <v>2</v>
      </c>
    </row>
    <row r="68" spans="1:8" x14ac:dyDescent="0.25">
      <c r="A68" t="s">
        <v>2071</v>
      </c>
      <c r="B68" s="7">
        <v>16000</v>
      </c>
      <c r="C68" t="s">
        <v>10</v>
      </c>
      <c r="D68" t="s">
        <v>2616</v>
      </c>
      <c r="E68" t="s">
        <v>16</v>
      </c>
      <c r="F68" t="str">
        <f>_xlfn.XLOOKUP(E68,Geografiesleutel!A:A,Geografiesleutel!B:B,"",0,1)</f>
        <v>Eastern Suburbs</v>
      </c>
      <c r="G68" s="20">
        <v>4</v>
      </c>
      <c r="H68" s="20">
        <v>3</v>
      </c>
    </row>
    <row r="69" spans="1:8" x14ac:dyDescent="0.25">
      <c r="A69" t="s">
        <v>2072</v>
      </c>
      <c r="B69" s="7">
        <v>14150</v>
      </c>
      <c r="C69" t="s">
        <v>15</v>
      </c>
      <c r="D69" t="s">
        <v>2616</v>
      </c>
      <c r="E69" t="s">
        <v>62</v>
      </c>
      <c r="F69" t="str">
        <f>_xlfn.XLOOKUP(E69,Geografiesleutel!A:A,Geografiesleutel!B:B,"",0,1)</f>
        <v>Northern Suburbs</v>
      </c>
      <c r="G69" s="20">
        <v>3</v>
      </c>
      <c r="H69" s="20">
        <v>2</v>
      </c>
    </row>
    <row r="70" spans="1:8" x14ac:dyDescent="0.25">
      <c r="A70" t="s">
        <v>2073</v>
      </c>
      <c r="B70" s="7">
        <v>8400</v>
      </c>
      <c r="C70" t="s">
        <v>10</v>
      </c>
      <c r="D70" t="s">
        <v>2616</v>
      </c>
      <c r="E70" t="s">
        <v>82</v>
      </c>
      <c r="F70" t="str">
        <f>_xlfn.XLOOKUP(E70,Geografiesleutel!A:A,Geografiesleutel!B:B,"",0,1)</f>
        <v>Western Suburbs</v>
      </c>
      <c r="G70" s="20">
        <v>4</v>
      </c>
      <c r="H70" s="20">
        <v>2</v>
      </c>
    </row>
    <row r="71" spans="1:8" x14ac:dyDescent="0.25">
      <c r="A71" t="s">
        <v>2071</v>
      </c>
      <c r="B71" s="7">
        <v>16000</v>
      </c>
      <c r="C71" t="s">
        <v>10</v>
      </c>
      <c r="D71" t="s">
        <v>2616</v>
      </c>
      <c r="E71" t="s">
        <v>126</v>
      </c>
      <c r="F71" t="str">
        <f>_xlfn.XLOOKUP(E71,Geografiesleutel!A:A,Geografiesleutel!B:B,"",0,1)</f>
        <v>Northern Suburbs</v>
      </c>
      <c r="G71" s="20">
        <v>4</v>
      </c>
      <c r="H71" s="20">
        <v>2.5</v>
      </c>
    </row>
    <row r="72" spans="1:8" x14ac:dyDescent="0.25">
      <c r="A72" t="s">
        <v>2029</v>
      </c>
      <c r="B72" s="7">
        <v>30000</v>
      </c>
      <c r="C72" t="s">
        <v>122</v>
      </c>
      <c r="D72" t="s">
        <v>2616</v>
      </c>
      <c r="E72" t="s">
        <v>40</v>
      </c>
      <c r="F72" t="str">
        <f>_xlfn.XLOOKUP(E72,Geografiesleutel!A:A,Geografiesleutel!B:B,"",0,1)</f>
        <v>Agricultural Smallholdings</v>
      </c>
      <c r="G72" s="20">
        <v>6</v>
      </c>
      <c r="H72" s="20">
        <v>5</v>
      </c>
    </row>
    <row r="73" spans="1:8" x14ac:dyDescent="0.25">
      <c r="A73" t="s">
        <v>2074</v>
      </c>
      <c r="B73" s="7">
        <v>45000</v>
      </c>
      <c r="C73" t="s">
        <v>21</v>
      </c>
      <c r="D73" t="s">
        <v>2616</v>
      </c>
      <c r="E73" t="s">
        <v>50</v>
      </c>
      <c r="F73" t="str">
        <f>_xlfn.XLOOKUP(E73,Geografiesleutel!A:A,Geografiesleutel!B:B,"",0,1)</f>
        <v>Eastern Suburbs</v>
      </c>
      <c r="G73" s="20">
        <v>5</v>
      </c>
      <c r="H73" s="20">
        <v>5</v>
      </c>
    </row>
    <row r="74" spans="1:8" x14ac:dyDescent="0.25">
      <c r="A74" t="s">
        <v>2032</v>
      </c>
      <c r="B74" s="7">
        <v>13500</v>
      </c>
      <c r="C74" t="s">
        <v>15</v>
      </c>
      <c r="D74" t="s">
        <v>2616</v>
      </c>
      <c r="E74" t="s">
        <v>97</v>
      </c>
      <c r="F74" t="str">
        <f>_xlfn.XLOOKUP(E74,Geografiesleutel!A:A,Geografiesleutel!B:B,"",0,1)</f>
        <v>Northern Suburbs</v>
      </c>
      <c r="G74" s="20">
        <v>3</v>
      </c>
      <c r="H74" s="20">
        <v>1</v>
      </c>
    </row>
    <row r="75" spans="1:8" x14ac:dyDescent="0.25">
      <c r="A75" t="s">
        <v>2055</v>
      </c>
      <c r="B75" s="7">
        <v>11500</v>
      </c>
      <c r="C75" t="s">
        <v>15</v>
      </c>
      <c r="D75" t="s">
        <v>2616</v>
      </c>
      <c r="E75" t="s">
        <v>52</v>
      </c>
      <c r="F75" t="str">
        <f>_xlfn.XLOOKUP(E75,Geografiesleutel!A:A,Geografiesleutel!B:B,"",0,1)</f>
        <v>Northern Suburbs</v>
      </c>
      <c r="G75" s="20">
        <v>3</v>
      </c>
      <c r="H75" s="20">
        <v>3</v>
      </c>
    </row>
    <row r="76" spans="1:8" x14ac:dyDescent="0.25">
      <c r="A76" t="s">
        <v>2032</v>
      </c>
      <c r="B76" s="7">
        <v>13500</v>
      </c>
      <c r="C76" t="s">
        <v>15</v>
      </c>
      <c r="D76" t="s">
        <v>2616</v>
      </c>
      <c r="E76" t="s">
        <v>97</v>
      </c>
      <c r="F76" t="str">
        <f>_xlfn.XLOOKUP(E76,Geografiesleutel!A:A,Geografiesleutel!B:B,"",0,1)</f>
        <v>Northern Suburbs</v>
      </c>
      <c r="G76" s="20">
        <v>3</v>
      </c>
      <c r="H76" s="20">
        <v>1</v>
      </c>
    </row>
    <row r="77" spans="1:8" x14ac:dyDescent="0.25">
      <c r="A77" t="s">
        <v>2075</v>
      </c>
      <c r="B77" s="7">
        <v>75000</v>
      </c>
      <c r="C77" t="s">
        <v>109</v>
      </c>
      <c r="D77" t="s">
        <v>2616</v>
      </c>
      <c r="E77" t="s">
        <v>50</v>
      </c>
      <c r="F77" t="str">
        <f>_xlfn.XLOOKUP(E77,Geografiesleutel!A:A,Geografiesleutel!B:B,"",0,1)</f>
        <v>Eastern Suburbs</v>
      </c>
      <c r="G77" s="20">
        <v>7</v>
      </c>
      <c r="H77" s="20">
        <v>7</v>
      </c>
    </row>
    <row r="78" spans="1:8" x14ac:dyDescent="0.25">
      <c r="A78" t="s">
        <v>2047</v>
      </c>
      <c r="B78" s="7">
        <v>7000</v>
      </c>
      <c r="C78" t="s">
        <v>225</v>
      </c>
      <c r="D78" t="s">
        <v>2616</v>
      </c>
      <c r="E78" t="s">
        <v>28</v>
      </c>
      <c r="F78" t="str">
        <f>_xlfn.XLOOKUP(E78,Geografiesleutel!A:A,Geografiesleutel!B:B,"",0,1)</f>
        <v>Eastern Suburbs</v>
      </c>
      <c r="G78" s="20">
        <v>1</v>
      </c>
      <c r="H78" s="20">
        <v>1</v>
      </c>
    </row>
    <row r="79" spans="1:8" x14ac:dyDescent="0.25">
      <c r="A79" t="s">
        <v>2076</v>
      </c>
      <c r="B79" s="7">
        <v>15500</v>
      </c>
      <c r="C79" t="s">
        <v>15</v>
      </c>
      <c r="D79" t="s">
        <v>2616</v>
      </c>
      <c r="E79" t="s">
        <v>126</v>
      </c>
      <c r="F79" t="str">
        <f>_xlfn.XLOOKUP(E79,Geografiesleutel!A:A,Geografiesleutel!B:B,"",0,1)</f>
        <v>Northern Suburbs</v>
      </c>
      <c r="G79" s="20">
        <v>3</v>
      </c>
      <c r="H79" s="20">
        <v>1</v>
      </c>
    </row>
    <row r="80" spans="1:8" x14ac:dyDescent="0.25">
      <c r="A80" t="s">
        <v>2053</v>
      </c>
      <c r="B80" s="7">
        <v>12000</v>
      </c>
      <c r="C80" t="s">
        <v>15</v>
      </c>
      <c r="D80" t="s">
        <v>2616</v>
      </c>
      <c r="E80" t="s">
        <v>45</v>
      </c>
      <c r="F80" t="str">
        <f>_xlfn.XLOOKUP(E80,Geografiesleutel!A:A,Geografiesleutel!B:B,"",0,1)</f>
        <v>Townships</v>
      </c>
      <c r="G80" s="20">
        <v>3</v>
      </c>
      <c r="H80" s="20">
        <v>2</v>
      </c>
    </row>
    <row r="81" spans="1:8" x14ac:dyDescent="0.25">
      <c r="A81" t="s">
        <v>2077</v>
      </c>
      <c r="B81" s="7">
        <v>12950</v>
      </c>
      <c r="C81" t="s">
        <v>10</v>
      </c>
      <c r="D81" t="s">
        <v>2616</v>
      </c>
      <c r="E81" t="s">
        <v>70</v>
      </c>
      <c r="F81" t="str">
        <f>_xlfn.XLOOKUP(E81,Geografiesleutel!A:A,Geografiesleutel!B:B,"",0,1)</f>
        <v>Northern Suburbs</v>
      </c>
      <c r="G81" s="20">
        <v>4</v>
      </c>
      <c r="H81" s="20">
        <v>2</v>
      </c>
    </row>
    <row r="82" spans="1:8" x14ac:dyDescent="0.25">
      <c r="A82" t="s">
        <v>2039</v>
      </c>
      <c r="B82" s="7">
        <v>22500</v>
      </c>
      <c r="C82" t="s">
        <v>15</v>
      </c>
      <c r="D82" t="s">
        <v>2616</v>
      </c>
      <c r="E82" t="s">
        <v>80</v>
      </c>
      <c r="F82" t="str">
        <f>_xlfn.XLOOKUP(E82,Geografiesleutel!A:A,Geografiesleutel!B:B,"",0,1)</f>
        <v>Eastern Suburbs</v>
      </c>
      <c r="G82" s="20">
        <v>3</v>
      </c>
      <c r="H82" s="20">
        <v>2</v>
      </c>
    </row>
    <row r="83" spans="1:8" x14ac:dyDescent="0.25">
      <c r="A83" t="s">
        <v>2053</v>
      </c>
      <c r="B83" s="7">
        <v>12000</v>
      </c>
      <c r="C83" t="s">
        <v>15</v>
      </c>
      <c r="D83" t="s">
        <v>2616</v>
      </c>
      <c r="E83" t="s">
        <v>257</v>
      </c>
      <c r="F83" t="str">
        <f>_xlfn.XLOOKUP(E83,Geografiesleutel!A:A,Geografiesleutel!B:B,"",0,1)</f>
        <v>Western Suburbs</v>
      </c>
      <c r="G83" s="20">
        <v>3</v>
      </c>
      <c r="H83" s="20">
        <v>2</v>
      </c>
    </row>
    <row r="84" spans="1:8" x14ac:dyDescent="0.25">
      <c r="A84" t="s">
        <v>2078</v>
      </c>
      <c r="B84" s="7">
        <v>14500</v>
      </c>
      <c r="C84" t="s">
        <v>15</v>
      </c>
      <c r="D84" t="s">
        <v>2616</v>
      </c>
      <c r="E84" t="s">
        <v>110</v>
      </c>
      <c r="F84" t="str">
        <f>_xlfn.XLOOKUP(E84,Geografiesleutel!A:A,Geografiesleutel!B:B,"",0,1)</f>
        <v>Eastern Suburbs</v>
      </c>
      <c r="G84" s="20">
        <v>3</v>
      </c>
      <c r="H84" s="20">
        <v>2.5</v>
      </c>
    </row>
    <row r="85" spans="1:8" x14ac:dyDescent="0.25">
      <c r="A85" t="s">
        <v>2079</v>
      </c>
      <c r="B85" s="7">
        <v>23500</v>
      </c>
      <c r="C85" t="s">
        <v>10</v>
      </c>
      <c r="D85" t="s">
        <v>2616</v>
      </c>
      <c r="E85" t="s">
        <v>233</v>
      </c>
      <c r="F85" t="str">
        <f>_xlfn.XLOOKUP(E85,Geografiesleutel!A:A,Geografiesleutel!B:B,"",0,1)</f>
        <v>Eastern Suburbs</v>
      </c>
      <c r="G85" s="20">
        <v>4</v>
      </c>
      <c r="H85" s="20">
        <v>3</v>
      </c>
    </row>
    <row r="86" spans="1:8" x14ac:dyDescent="0.25">
      <c r="A86" t="s">
        <v>2032</v>
      </c>
      <c r="B86" s="7">
        <v>13500</v>
      </c>
      <c r="C86" t="s">
        <v>15</v>
      </c>
      <c r="D86" t="s">
        <v>2616</v>
      </c>
      <c r="E86" t="s">
        <v>418</v>
      </c>
      <c r="F86" t="str">
        <f>_xlfn.XLOOKUP(E86,Geografiesleutel!A:A,Geografiesleutel!B:B,"",0,1)</f>
        <v>Eastern Suburbs</v>
      </c>
      <c r="G86" s="20">
        <v>3</v>
      </c>
      <c r="H86" s="20">
        <v>1</v>
      </c>
    </row>
    <row r="87" spans="1:8" x14ac:dyDescent="0.25">
      <c r="A87" t="s">
        <v>2080</v>
      </c>
      <c r="B87" s="7">
        <v>40000</v>
      </c>
      <c r="C87" t="s">
        <v>10</v>
      </c>
      <c r="D87" t="s">
        <v>2616</v>
      </c>
      <c r="E87" t="s">
        <v>169</v>
      </c>
      <c r="F87" t="str">
        <f>_xlfn.XLOOKUP(E87,Geografiesleutel!A:A,Geografiesleutel!B:B,"",0,1)</f>
        <v>Eastern Suburbs</v>
      </c>
      <c r="G87" s="20">
        <v>4</v>
      </c>
      <c r="H87" s="20">
        <v>3</v>
      </c>
    </row>
    <row r="88" spans="1:8" x14ac:dyDescent="0.25">
      <c r="A88" t="s">
        <v>2038</v>
      </c>
      <c r="B88" s="7">
        <v>7500</v>
      </c>
      <c r="C88" t="s">
        <v>15</v>
      </c>
      <c r="D88" t="s">
        <v>2616</v>
      </c>
      <c r="E88" t="s">
        <v>38</v>
      </c>
      <c r="F88" t="str">
        <f>_xlfn.XLOOKUP(E88,Geografiesleutel!A:A,Geografiesleutel!B:B,"",0,1)</f>
        <v>Western Suburbs</v>
      </c>
      <c r="G88" s="20">
        <v>3</v>
      </c>
      <c r="H88" s="20">
        <v>2</v>
      </c>
    </row>
    <row r="89" spans="1:8" x14ac:dyDescent="0.25">
      <c r="A89" t="s">
        <v>17</v>
      </c>
      <c r="B89" s="7">
        <v>23000</v>
      </c>
      <c r="C89" t="s">
        <v>15</v>
      </c>
      <c r="D89" t="s">
        <v>2616</v>
      </c>
      <c r="E89" t="s">
        <v>18</v>
      </c>
      <c r="F89" t="str">
        <f>_xlfn.XLOOKUP(E89,Geografiesleutel!A:A,Geografiesleutel!B:B,"",0,1)</f>
        <v>Agricultural Smallholdings</v>
      </c>
      <c r="G89" s="20">
        <v>3</v>
      </c>
      <c r="H89" s="20">
        <v>2.5</v>
      </c>
    </row>
    <row r="90" spans="1:8" x14ac:dyDescent="0.25">
      <c r="A90" t="s">
        <v>2039</v>
      </c>
      <c r="B90" s="7">
        <v>22500</v>
      </c>
      <c r="C90" t="s">
        <v>15</v>
      </c>
      <c r="D90" t="s">
        <v>2616</v>
      </c>
      <c r="E90" t="s">
        <v>80</v>
      </c>
      <c r="F90" t="str">
        <f>_xlfn.XLOOKUP(E90,Geografiesleutel!A:A,Geografiesleutel!B:B,"",0,1)</f>
        <v>Eastern Suburbs</v>
      </c>
      <c r="G90" s="20">
        <v>3</v>
      </c>
      <c r="H90" s="20">
        <v>3</v>
      </c>
    </row>
    <row r="91" spans="1:8" x14ac:dyDescent="0.25">
      <c r="A91" t="s">
        <v>2081</v>
      </c>
      <c r="B91" s="7">
        <v>12430</v>
      </c>
      <c r="C91" t="s">
        <v>15</v>
      </c>
      <c r="D91" t="s">
        <v>2616</v>
      </c>
      <c r="E91" t="s">
        <v>229</v>
      </c>
      <c r="F91" t="str">
        <f>_xlfn.XLOOKUP(E91,Geografiesleutel!A:A,Geografiesleutel!B:B,"",0,1)</f>
        <v>Western Suburbs</v>
      </c>
      <c r="G91" s="20">
        <v>3</v>
      </c>
      <c r="H91" s="20">
        <v>1</v>
      </c>
    </row>
    <row r="92" spans="1:8" x14ac:dyDescent="0.25">
      <c r="A92" t="s">
        <v>17</v>
      </c>
      <c r="B92" s="7">
        <v>23000</v>
      </c>
      <c r="C92" t="s">
        <v>15</v>
      </c>
      <c r="D92" t="s">
        <v>2616</v>
      </c>
      <c r="E92" t="s">
        <v>18</v>
      </c>
      <c r="F92" t="str">
        <f>_xlfn.XLOOKUP(E92,Geografiesleutel!A:A,Geografiesleutel!B:B,"",0,1)</f>
        <v>Agricultural Smallholdings</v>
      </c>
      <c r="G92" s="20">
        <v>3</v>
      </c>
      <c r="H92" s="20">
        <v>2.5</v>
      </c>
    </row>
    <row r="93" spans="1:8" x14ac:dyDescent="0.25">
      <c r="A93" t="s">
        <v>2044</v>
      </c>
      <c r="B93" s="7">
        <v>12500</v>
      </c>
      <c r="C93" t="s">
        <v>15</v>
      </c>
      <c r="D93" t="s">
        <v>2616</v>
      </c>
      <c r="E93" t="s">
        <v>70</v>
      </c>
      <c r="F93" t="str">
        <f>_xlfn.XLOOKUP(E93,Geografiesleutel!A:A,Geografiesleutel!B:B,"",0,1)</f>
        <v>Northern Suburbs</v>
      </c>
      <c r="G93" s="20">
        <v>3</v>
      </c>
      <c r="H93" s="20">
        <v>2</v>
      </c>
    </row>
    <row r="94" spans="1:8" x14ac:dyDescent="0.25">
      <c r="A94" t="s">
        <v>2054</v>
      </c>
      <c r="B94" s="7">
        <v>20000</v>
      </c>
      <c r="C94" t="s">
        <v>10</v>
      </c>
      <c r="D94" t="s">
        <v>2616</v>
      </c>
      <c r="E94" t="s">
        <v>86</v>
      </c>
      <c r="F94" t="str">
        <f>_xlfn.XLOOKUP(E94,Geografiesleutel!A:A,Geografiesleutel!B:B,"",0,1)</f>
        <v>Eastern Suburbs</v>
      </c>
      <c r="G94" s="20">
        <v>4</v>
      </c>
      <c r="H94" s="20">
        <v>3</v>
      </c>
    </row>
    <row r="95" spans="1:8" x14ac:dyDescent="0.25">
      <c r="A95" t="s">
        <v>2082</v>
      </c>
      <c r="B95" s="7">
        <v>42000</v>
      </c>
      <c r="C95" t="s">
        <v>10</v>
      </c>
      <c r="D95" t="s">
        <v>2616</v>
      </c>
      <c r="E95" t="s">
        <v>190</v>
      </c>
      <c r="F95" t="str">
        <f>_xlfn.XLOOKUP(E95,Geografiesleutel!A:A,Geografiesleutel!B:B,"",0,1)</f>
        <v>Eastern Suburbs</v>
      </c>
      <c r="G95" s="20">
        <v>4</v>
      </c>
      <c r="H95" s="20">
        <v>3</v>
      </c>
    </row>
    <row r="96" spans="1:8" x14ac:dyDescent="0.25">
      <c r="A96" t="s">
        <v>2062</v>
      </c>
      <c r="B96" s="7">
        <v>32000</v>
      </c>
      <c r="C96" t="s">
        <v>15</v>
      </c>
      <c r="D96" t="s">
        <v>2616</v>
      </c>
      <c r="E96" t="s">
        <v>172</v>
      </c>
      <c r="F96" t="str">
        <f>_xlfn.XLOOKUP(E96,Geografiesleutel!A:A,Geografiesleutel!B:B,"",0,1)</f>
        <v>Eastern Suburbs</v>
      </c>
      <c r="G96" s="20">
        <v>3</v>
      </c>
      <c r="H96" s="20">
        <v>3.5</v>
      </c>
    </row>
    <row r="97" spans="1:8" x14ac:dyDescent="0.25">
      <c r="A97" t="s">
        <v>2065</v>
      </c>
      <c r="B97" s="7">
        <v>25000</v>
      </c>
      <c r="C97" t="s">
        <v>122</v>
      </c>
      <c r="D97" t="s">
        <v>2616</v>
      </c>
      <c r="E97" t="s">
        <v>28</v>
      </c>
      <c r="F97" t="str">
        <f>_xlfn.XLOOKUP(E97,Geografiesleutel!A:A,Geografiesleutel!B:B,"",0,1)</f>
        <v>Eastern Suburbs</v>
      </c>
      <c r="G97" s="20">
        <v>6</v>
      </c>
      <c r="H97" s="20">
        <v>4.5</v>
      </c>
    </row>
    <row r="98" spans="1:8" x14ac:dyDescent="0.25">
      <c r="A98" t="s">
        <v>2044</v>
      </c>
      <c r="B98" s="7">
        <v>12500</v>
      </c>
      <c r="C98" t="s">
        <v>15</v>
      </c>
      <c r="D98" t="s">
        <v>2616</v>
      </c>
      <c r="E98" t="s">
        <v>66</v>
      </c>
      <c r="F98" t="str">
        <f>_xlfn.XLOOKUP(E98,Geografiesleutel!A:A,Geografiesleutel!B:B,"",0,1)</f>
        <v>Northern Suburbs</v>
      </c>
      <c r="G98" s="20">
        <v>3</v>
      </c>
      <c r="H98" s="20">
        <v>2</v>
      </c>
    </row>
    <row r="99" spans="1:8" x14ac:dyDescent="0.25">
      <c r="A99" t="s">
        <v>2078</v>
      </c>
      <c r="B99" s="7">
        <v>14500</v>
      </c>
      <c r="C99" t="s">
        <v>15</v>
      </c>
      <c r="D99" t="s">
        <v>2616</v>
      </c>
      <c r="E99" t="s">
        <v>332</v>
      </c>
      <c r="F99" t="str">
        <f>_xlfn.XLOOKUP(E99,Geografiesleutel!A:A,Geografiesleutel!B:B,"",0,1)</f>
        <v>Eastern Suburbs</v>
      </c>
      <c r="G99" s="20">
        <v>3</v>
      </c>
      <c r="H99" s="20">
        <v>2</v>
      </c>
    </row>
    <row r="100" spans="1:8" x14ac:dyDescent="0.25">
      <c r="A100" t="s">
        <v>2074</v>
      </c>
      <c r="B100" s="7">
        <v>45000</v>
      </c>
      <c r="C100" t="s">
        <v>10</v>
      </c>
      <c r="D100" t="s">
        <v>2616</v>
      </c>
      <c r="E100" t="s">
        <v>190</v>
      </c>
      <c r="F100" t="str">
        <f>_xlfn.XLOOKUP(E100,Geografiesleutel!A:A,Geografiesleutel!B:B,"",0,1)</f>
        <v>Eastern Suburbs</v>
      </c>
      <c r="G100" s="20">
        <v>4</v>
      </c>
      <c r="H100" s="20">
        <v>5</v>
      </c>
    </row>
    <row r="101" spans="1:8" x14ac:dyDescent="0.25">
      <c r="A101" t="s">
        <v>2074</v>
      </c>
      <c r="B101" s="7">
        <v>45000</v>
      </c>
      <c r="C101" t="s">
        <v>10</v>
      </c>
      <c r="D101" t="s">
        <v>2616</v>
      </c>
      <c r="E101" t="s">
        <v>94</v>
      </c>
      <c r="F101" t="str">
        <f>_xlfn.XLOOKUP(E101,Geografiesleutel!A:A,Geografiesleutel!B:B,"",0,1)</f>
        <v>Agricultural Smallholdings</v>
      </c>
      <c r="G101" s="20">
        <v>4</v>
      </c>
      <c r="H101" s="20">
        <v>4.5</v>
      </c>
    </row>
    <row r="102" spans="1:8" x14ac:dyDescent="0.25">
      <c r="A102" t="s">
        <v>2029</v>
      </c>
      <c r="B102" s="7">
        <v>30000</v>
      </c>
      <c r="C102" t="s">
        <v>10</v>
      </c>
      <c r="D102" t="s">
        <v>2616</v>
      </c>
      <c r="E102" t="s">
        <v>238</v>
      </c>
      <c r="F102" t="str">
        <f>_xlfn.XLOOKUP(E102,Geografiesleutel!A:A,Geografiesleutel!B:B,"",0,1)</f>
        <v>Eastern Suburbs</v>
      </c>
      <c r="G102" s="20">
        <v>4</v>
      </c>
      <c r="H102" s="20">
        <v>3</v>
      </c>
    </row>
    <row r="103" spans="1:8" x14ac:dyDescent="0.25">
      <c r="A103" t="s">
        <v>2083</v>
      </c>
      <c r="B103" s="7">
        <v>16900</v>
      </c>
      <c r="C103" t="s">
        <v>15</v>
      </c>
      <c r="D103" t="s">
        <v>2616</v>
      </c>
      <c r="E103" t="s">
        <v>28</v>
      </c>
      <c r="F103" t="str">
        <f>_xlfn.XLOOKUP(E103,Geografiesleutel!A:A,Geografiesleutel!B:B,"",0,1)</f>
        <v>Eastern Suburbs</v>
      </c>
      <c r="G103" s="20">
        <v>3</v>
      </c>
      <c r="H103" s="20">
        <v>2</v>
      </c>
    </row>
    <row r="104" spans="1:8" x14ac:dyDescent="0.25">
      <c r="A104" t="s">
        <v>2053</v>
      </c>
      <c r="B104" s="7">
        <v>12000</v>
      </c>
      <c r="C104" t="s">
        <v>15</v>
      </c>
      <c r="D104" t="s">
        <v>2616</v>
      </c>
      <c r="E104" t="s">
        <v>112</v>
      </c>
      <c r="F104" t="str">
        <f>_xlfn.XLOOKUP(E104,Geografiesleutel!A:A,Geografiesleutel!B:B,"",0,1)</f>
        <v>Northern Suburbs</v>
      </c>
      <c r="G104" s="20">
        <v>3</v>
      </c>
      <c r="H104" s="20">
        <v>2</v>
      </c>
    </row>
    <row r="105" spans="1:8" x14ac:dyDescent="0.25">
      <c r="A105" t="s">
        <v>2084</v>
      </c>
      <c r="B105" s="7">
        <v>14900</v>
      </c>
      <c r="C105" t="s">
        <v>15</v>
      </c>
      <c r="D105" t="s">
        <v>2616</v>
      </c>
      <c r="E105" t="s">
        <v>684</v>
      </c>
      <c r="F105" t="str">
        <f>_xlfn.XLOOKUP(E105,Geografiesleutel!A:A,Geografiesleutel!B:B,"",0,1)</f>
        <v>Agricultural Smallholdings</v>
      </c>
      <c r="G105" s="20">
        <v>3</v>
      </c>
      <c r="H105" s="20">
        <v>2</v>
      </c>
    </row>
    <row r="106" spans="1:8" x14ac:dyDescent="0.25">
      <c r="A106" t="s">
        <v>2062</v>
      </c>
      <c r="B106" s="7">
        <v>32000</v>
      </c>
      <c r="C106" t="s">
        <v>15</v>
      </c>
      <c r="D106" t="s">
        <v>2616</v>
      </c>
      <c r="E106" t="s">
        <v>773</v>
      </c>
      <c r="F106" t="str">
        <f>_xlfn.XLOOKUP(E106,Geografiesleutel!A:A,Geografiesleutel!B:B,"",0,1)</f>
        <v>Eastern Suburbs</v>
      </c>
      <c r="G106" s="20">
        <v>3</v>
      </c>
      <c r="H106" s="20">
        <v>3</v>
      </c>
    </row>
    <row r="107" spans="1:8" x14ac:dyDescent="0.25">
      <c r="A107" t="s">
        <v>2053</v>
      </c>
      <c r="B107" s="7">
        <v>12000</v>
      </c>
      <c r="C107" t="s">
        <v>15</v>
      </c>
      <c r="D107" t="s">
        <v>2616</v>
      </c>
      <c r="E107" t="s">
        <v>800</v>
      </c>
      <c r="F107" t="str">
        <f>_xlfn.XLOOKUP(E107,Geografiesleutel!A:A,Geografiesleutel!B:B,"",0,1)</f>
        <v>Agricultural Smallholdings</v>
      </c>
      <c r="G107" s="20">
        <v>3</v>
      </c>
      <c r="H107" s="20">
        <v>2</v>
      </c>
    </row>
    <row r="108" spans="1:8" x14ac:dyDescent="0.25">
      <c r="A108" t="s">
        <v>2053</v>
      </c>
      <c r="B108" s="7">
        <v>12000</v>
      </c>
      <c r="C108" t="s">
        <v>15</v>
      </c>
      <c r="D108" t="s">
        <v>2616</v>
      </c>
      <c r="E108" t="s">
        <v>55</v>
      </c>
      <c r="F108" t="str">
        <f>_xlfn.XLOOKUP(E108,Geografiesleutel!A:A,Geografiesleutel!B:B,"",0,1)</f>
        <v>Western Suburbs</v>
      </c>
      <c r="G108" s="20">
        <v>3</v>
      </c>
      <c r="H108" s="20">
        <v>2</v>
      </c>
    </row>
    <row r="109" spans="1:8" x14ac:dyDescent="0.25">
      <c r="A109" t="s">
        <v>2085</v>
      </c>
      <c r="B109" s="7">
        <v>31000</v>
      </c>
      <c r="C109" t="s">
        <v>10</v>
      </c>
      <c r="D109" t="s">
        <v>2616</v>
      </c>
      <c r="E109" t="s">
        <v>285</v>
      </c>
      <c r="F109" t="str">
        <f>_xlfn.XLOOKUP(E109,Geografiesleutel!A:A,Geografiesleutel!B:B,"",0,1)</f>
        <v>Eastern Suburbs</v>
      </c>
      <c r="G109" s="20">
        <v>4</v>
      </c>
      <c r="H109" s="20">
        <v>3</v>
      </c>
    </row>
    <row r="110" spans="1:8" x14ac:dyDescent="0.25">
      <c r="A110" t="s">
        <v>2053</v>
      </c>
      <c r="B110" s="7">
        <v>12000</v>
      </c>
      <c r="C110" t="s">
        <v>15</v>
      </c>
      <c r="D110" t="s">
        <v>2616</v>
      </c>
      <c r="E110" t="s">
        <v>104</v>
      </c>
      <c r="F110" t="str">
        <f>_xlfn.XLOOKUP(E110,Geografiesleutel!A:A,Geografiesleutel!B:B,"",0,1)</f>
        <v>Western Suburbs</v>
      </c>
      <c r="G110" s="20">
        <v>3</v>
      </c>
      <c r="H110" s="20">
        <v>2</v>
      </c>
    </row>
    <row r="111" spans="1:8" x14ac:dyDescent="0.25">
      <c r="A111" t="s">
        <v>2086</v>
      </c>
      <c r="B111" s="7">
        <v>15450</v>
      </c>
      <c r="C111" t="s">
        <v>15</v>
      </c>
      <c r="D111" t="s">
        <v>2616</v>
      </c>
      <c r="E111" t="s">
        <v>156</v>
      </c>
      <c r="F111" t="str">
        <f>_xlfn.XLOOKUP(E111,Geografiesleutel!A:A,Geografiesleutel!B:B,"",0,1)</f>
        <v>Northern Suburbs</v>
      </c>
      <c r="G111" s="20">
        <v>3</v>
      </c>
      <c r="H111" s="20">
        <v>2</v>
      </c>
    </row>
    <row r="112" spans="1:8" x14ac:dyDescent="0.25">
      <c r="A112" t="s">
        <v>1026</v>
      </c>
      <c r="B112" s="7">
        <v>55000</v>
      </c>
      <c r="C112" t="s">
        <v>10</v>
      </c>
      <c r="D112" t="s">
        <v>2616</v>
      </c>
      <c r="E112" t="s">
        <v>326</v>
      </c>
      <c r="F112" t="str">
        <f>_xlfn.XLOOKUP(E112,Geografiesleutel!A:A,Geografiesleutel!B:B,"",0,1)</f>
        <v>Eastern Suburbs</v>
      </c>
      <c r="G112" s="20">
        <v>4</v>
      </c>
      <c r="H112" s="20">
        <v>3.5</v>
      </c>
    </row>
    <row r="113" spans="1:8" x14ac:dyDescent="0.25">
      <c r="A113" t="s">
        <v>2053</v>
      </c>
      <c r="B113" s="7">
        <v>12000</v>
      </c>
      <c r="C113" t="s">
        <v>15</v>
      </c>
      <c r="D113" t="s">
        <v>2616</v>
      </c>
      <c r="E113" t="s">
        <v>154</v>
      </c>
      <c r="F113" t="str">
        <f>_xlfn.XLOOKUP(E113,Geografiesleutel!A:A,Geografiesleutel!B:B,"",0,1)</f>
        <v>Northern Suburbs</v>
      </c>
      <c r="G113" s="20">
        <v>3</v>
      </c>
      <c r="H113" s="20">
        <v>2</v>
      </c>
    </row>
    <row r="114" spans="1:8" x14ac:dyDescent="0.25">
      <c r="A114" t="s">
        <v>2039</v>
      </c>
      <c r="B114" s="7">
        <v>22500</v>
      </c>
      <c r="C114" t="s">
        <v>15</v>
      </c>
      <c r="D114" t="s">
        <v>2616</v>
      </c>
      <c r="E114" t="s">
        <v>351</v>
      </c>
      <c r="F114" t="str">
        <f>_xlfn.XLOOKUP(E114,Geografiesleutel!A:A,Geografiesleutel!B:B,"",0,1)</f>
        <v>Eastern Suburbs</v>
      </c>
      <c r="G114" s="20">
        <v>3</v>
      </c>
      <c r="H114" s="20">
        <v>2.5</v>
      </c>
    </row>
    <row r="115" spans="1:8" x14ac:dyDescent="0.25">
      <c r="A115" t="s">
        <v>2084</v>
      </c>
      <c r="B115" s="7">
        <v>14900</v>
      </c>
      <c r="C115" t="s">
        <v>15</v>
      </c>
      <c r="D115" t="s">
        <v>2616</v>
      </c>
      <c r="E115" t="s">
        <v>684</v>
      </c>
      <c r="F115" t="str">
        <f>_xlfn.XLOOKUP(E115,Geografiesleutel!A:A,Geografiesleutel!B:B,"",0,1)</f>
        <v>Agricultural Smallholdings</v>
      </c>
      <c r="G115" s="20">
        <v>3</v>
      </c>
      <c r="H115" s="20">
        <v>2</v>
      </c>
    </row>
    <row r="116" spans="1:8" x14ac:dyDescent="0.25">
      <c r="A116" t="s">
        <v>2087</v>
      </c>
      <c r="B116" s="7">
        <v>19500</v>
      </c>
      <c r="C116" t="s">
        <v>15</v>
      </c>
      <c r="D116" t="s">
        <v>2616</v>
      </c>
      <c r="E116" t="s">
        <v>74</v>
      </c>
      <c r="F116" t="str">
        <f>_xlfn.XLOOKUP(E116,Geografiesleutel!A:A,Geografiesleutel!B:B,"",0,1)</f>
        <v>Eastern Suburbs</v>
      </c>
      <c r="G116" s="20">
        <v>3</v>
      </c>
      <c r="H116" s="20">
        <v>2.5</v>
      </c>
    </row>
    <row r="117" spans="1:8" x14ac:dyDescent="0.25">
      <c r="A117" t="s">
        <v>2044</v>
      </c>
      <c r="B117" s="7">
        <v>12500</v>
      </c>
      <c r="C117" t="s">
        <v>15</v>
      </c>
      <c r="D117" t="s">
        <v>2616</v>
      </c>
      <c r="E117" t="s">
        <v>28</v>
      </c>
      <c r="F117" t="str">
        <f>_xlfn.XLOOKUP(E117,Geografiesleutel!A:A,Geografiesleutel!B:B,"",0,1)</f>
        <v>Eastern Suburbs</v>
      </c>
      <c r="G117" s="20">
        <v>3</v>
      </c>
      <c r="H117" s="20">
        <v>1</v>
      </c>
    </row>
    <row r="118" spans="1:8" x14ac:dyDescent="0.25">
      <c r="A118" t="s">
        <v>2088</v>
      </c>
      <c r="B118" s="7">
        <v>28500</v>
      </c>
      <c r="C118" t="s">
        <v>10</v>
      </c>
      <c r="D118" t="s">
        <v>2616</v>
      </c>
      <c r="E118" t="s">
        <v>50</v>
      </c>
      <c r="F118" t="str">
        <f>_xlfn.XLOOKUP(E118,Geografiesleutel!A:A,Geografiesleutel!B:B,"",0,1)</f>
        <v>Eastern Suburbs</v>
      </c>
      <c r="G118" s="20">
        <v>4</v>
      </c>
      <c r="H118" s="20">
        <v>2</v>
      </c>
    </row>
    <row r="119" spans="1:8" x14ac:dyDescent="0.25">
      <c r="A119" t="s">
        <v>2041</v>
      </c>
      <c r="B119" s="7">
        <v>17500</v>
      </c>
      <c r="C119" t="s">
        <v>10</v>
      </c>
      <c r="D119" t="s">
        <v>2616</v>
      </c>
      <c r="E119" t="s">
        <v>101</v>
      </c>
      <c r="F119" t="str">
        <f>_xlfn.XLOOKUP(E119,Geografiesleutel!A:A,Geografiesleutel!B:B,"",0,1)</f>
        <v>Eastern Suburbs</v>
      </c>
      <c r="G119" s="20">
        <v>4</v>
      </c>
      <c r="H119" s="20">
        <v>3</v>
      </c>
    </row>
    <row r="120" spans="1:8" x14ac:dyDescent="0.25">
      <c r="A120" t="s">
        <v>2038</v>
      </c>
      <c r="B120" s="7">
        <v>7500</v>
      </c>
      <c r="C120" t="s">
        <v>15</v>
      </c>
      <c r="D120" t="s">
        <v>2616</v>
      </c>
      <c r="E120" t="s">
        <v>45</v>
      </c>
      <c r="F120" t="str">
        <f>_xlfn.XLOOKUP(E120,Geografiesleutel!A:A,Geografiesleutel!B:B,"",0,1)</f>
        <v>Townships</v>
      </c>
      <c r="G120" s="20">
        <v>3</v>
      </c>
      <c r="H120" s="20">
        <v>2</v>
      </c>
    </row>
    <row r="121" spans="1:8" x14ac:dyDescent="0.25">
      <c r="A121" t="s">
        <v>2053</v>
      </c>
      <c r="B121" s="7">
        <v>12000</v>
      </c>
      <c r="C121" t="s">
        <v>15</v>
      </c>
      <c r="D121" t="s">
        <v>2616</v>
      </c>
      <c r="E121" t="s">
        <v>577</v>
      </c>
      <c r="F121" t="str">
        <f>_xlfn.XLOOKUP(E121,Geografiesleutel!A:A,Geografiesleutel!B:B,"",0,1)</f>
        <v>CBD</v>
      </c>
      <c r="G121" s="20">
        <v>3</v>
      </c>
      <c r="H121" s="20">
        <v>2</v>
      </c>
    </row>
    <row r="122" spans="1:8" x14ac:dyDescent="0.25">
      <c r="A122" t="s">
        <v>2044</v>
      </c>
      <c r="B122" s="7">
        <v>12500</v>
      </c>
      <c r="C122" t="s">
        <v>15</v>
      </c>
      <c r="D122" t="s">
        <v>2616</v>
      </c>
      <c r="E122" t="s">
        <v>70</v>
      </c>
      <c r="F122" t="str">
        <f>_xlfn.XLOOKUP(E122,Geografiesleutel!A:A,Geografiesleutel!B:B,"",0,1)</f>
        <v>Northern Suburbs</v>
      </c>
      <c r="G122" s="20">
        <v>3</v>
      </c>
      <c r="H122" s="20">
        <v>2</v>
      </c>
    </row>
    <row r="123" spans="1:8" x14ac:dyDescent="0.25">
      <c r="A123" t="s">
        <v>2080</v>
      </c>
      <c r="B123" s="7">
        <v>40000</v>
      </c>
      <c r="C123" t="s">
        <v>21</v>
      </c>
      <c r="D123" t="s">
        <v>2616</v>
      </c>
      <c r="E123" t="s">
        <v>190</v>
      </c>
      <c r="F123" t="str">
        <f>_xlfn.XLOOKUP(E123,Geografiesleutel!A:A,Geografiesleutel!B:B,"",0,1)</f>
        <v>Eastern Suburbs</v>
      </c>
      <c r="G123" s="20">
        <v>5</v>
      </c>
      <c r="H123" s="20">
        <v>7</v>
      </c>
    </row>
    <row r="124" spans="1:8" x14ac:dyDescent="0.25">
      <c r="A124" t="s">
        <v>2040</v>
      </c>
      <c r="B124" s="7">
        <v>16500</v>
      </c>
      <c r="C124" t="s">
        <v>21</v>
      </c>
      <c r="D124" t="s">
        <v>2616</v>
      </c>
      <c r="E124" t="s">
        <v>28</v>
      </c>
      <c r="F124" t="str">
        <f>_xlfn.XLOOKUP(E124,Geografiesleutel!A:A,Geografiesleutel!B:B,"",0,1)</f>
        <v>Eastern Suburbs</v>
      </c>
      <c r="G124" s="20">
        <v>5</v>
      </c>
      <c r="H124" s="20">
        <v>3</v>
      </c>
    </row>
    <row r="125" spans="1:8" x14ac:dyDescent="0.25">
      <c r="A125" t="s">
        <v>2065</v>
      </c>
      <c r="B125" s="7">
        <v>25000</v>
      </c>
      <c r="C125" t="s">
        <v>21</v>
      </c>
      <c r="D125" t="s">
        <v>2616</v>
      </c>
      <c r="E125" t="s">
        <v>70</v>
      </c>
      <c r="F125" t="str">
        <f>_xlfn.XLOOKUP(E125,Geografiesleutel!A:A,Geografiesleutel!B:B,"",0,1)</f>
        <v>Northern Suburbs</v>
      </c>
      <c r="G125" s="20">
        <v>5</v>
      </c>
      <c r="H125" s="20">
        <v>7</v>
      </c>
    </row>
    <row r="126" spans="1:8" x14ac:dyDescent="0.25">
      <c r="A126" t="s">
        <v>2089</v>
      </c>
      <c r="B126" s="7">
        <v>12800</v>
      </c>
      <c r="C126" t="s">
        <v>1171</v>
      </c>
      <c r="D126" t="s">
        <v>2616</v>
      </c>
      <c r="E126" t="s">
        <v>106</v>
      </c>
      <c r="F126" t="str">
        <f>_xlfn.XLOOKUP(E126,Geografiesleutel!A:A,Geografiesleutel!B:B,"",0,1)</f>
        <v>CBD</v>
      </c>
      <c r="G126" s="20">
        <v>3.5</v>
      </c>
      <c r="H126" s="20">
        <v>2</v>
      </c>
    </row>
    <row r="127" spans="1:8" x14ac:dyDescent="0.25">
      <c r="A127" t="s">
        <v>2077</v>
      </c>
      <c r="B127" s="7">
        <v>12950</v>
      </c>
      <c r="C127" t="s">
        <v>10</v>
      </c>
      <c r="D127" t="s">
        <v>2616</v>
      </c>
      <c r="E127" t="s">
        <v>70</v>
      </c>
      <c r="F127" t="str">
        <f>_xlfn.XLOOKUP(E127,Geografiesleutel!A:A,Geografiesleutel!B:B,"",0,1)</f>
        <v>Northern Suburbs</v>
      </c>
      <c r="G127" s="20">
        <v>4</v>
      </c>
      <c r="H127" s="20">
        <v>2</v>
      </c>
    </row>
    <row r="128" spans="1:8" x14ac:dyDescent="0.25">
      <c r="A128" t="s">
        <v>2090</v>
      </c>
      <c r="B128" s="7">
        <v>15000</v>
      </c>
      <c r="C128" t="s">
        <v>10</v>
      </c>
      <c r="D128" t="s">
        <v>2616</v>
      </c>
      <c r="E128" t="s">
        <v>28</v>
      </c>
      <c r="F128" t="str">
        <f>_xlfn.XLOOKUP(E128,Geografiesleutel!A:A,Geografiesleutel!B:B,"",0,1)</f>
        <v>Eastern Suburbs</v>
      </c>
      <c r="G128" s="20">
        <v>4</v>
      </c>
      <c r="H128" s="20">
        <v>2</v>
      </c>
    </row>
    <row r="129" spans="1:8" x14ac:dyDescent="0.25">
      <c r="A129" t="s">
        <v>2091</v>
      </c>
      <c r="B129" s="7">
        <v>95000</v>
      </c>
      <c r="C129" t="s">
        <v>21</v>
      </c>
      <c r="D129" t="s">
        <v>2616</v>
      </c>
      <c r="E129" t="s">
        <v>169</v>
      </c>
      <c r="F129" t="str">
        <f>_xlfn.XLOOKUP(E129,Geografiesleutel!A:A,Geografiesleutel!B:B,"",0,1)</f>
        <v>Eastern Suburbs</v>
      </c>
      <c r="G129" s="20">
        <v>5</v>
      </c>
      <c r="H129" s="20">
        <v>5.5</v>
      </c>
    </row>
    <row r="130" spans="1:8" x14ac:dyDescent="0.25">
      <c r="A130" t="s">
        <v>2092</v>
      </c>
      <c r="B130" s="7">
        <v>10000</v>
      </c>
      <c r="C130" t="s">
        <v>15</v>
      </c>
      <c r="D130" t="s">
        <v>2616</v>
      </c>
      <c r="E130" t="s">
        <v>82</v>
      </c>
      <c r="F130" t="str">
        <f>_xlfn.XLOOKUP(E130,Geografiesleutel!A:A,Geografiesleutel!B:B,"",0,1)</f>
        <v>Western Suburbs</v>
      </c>
      <c r="G130" s="20">
        <v>3</v>
      </c>
      <c r="H130" s="20">
        <v>2</v>
      </c>
    </row>
    <row r="131" spans="1:8" x14ac:dyDescent="0.25">
      <c r="A131" t="s">
        <v>2059</v>
      </c>
      <c r="B131" s="7">
        <v>17000</v>
      </c>
      <c r="C131" t="s">
        <v>15</v>
      </c>
      <c r="D131" t="s">
        <v>2616</v>
      </c>
      <c r="E131" t="s">
        <v>356</v>
      </c>
      <c r="F131" t="str">
        <f>_xlfn.XLOOKUP(E131,Geografiesleutel!A:A,Geografiesleutel!B:B,"",0,1)</f>
        <v>Eastern Suburbs</v>
      </c>
      <c r="G131" s="20">
        <v>3</v>
      </c>
      <c r="H131" s="20">
        <v>2</v>
      </c>
    </row>
    <row r="132" spans="1:8" x14ac:dyDescent="0.25">
      <c r="A132" t="s">
        <v>2090</v>
      </c>
      <c r="B132" s="7">
        <v>15000</v>
      </c>
      <c r="C132" t="s">
        <v>10</v>
      </c>
      <c r="D132" t="s">
        <v>2616</v>
      </c>
      <c r="E132" t="s">
        <v>28</v>
      </c>
      <c r="F132" t="str">
        <f>_xlfn.XLOOKUP(E132,Geografiesleutel!A:A,Geografiesleutel!B:B,"",0,1)</f>
        <v>Eastern Suburbs</v>
      </c>
      <c r="G132" s="20">
        <v>4</v>
      </c>
      <c r="H132" s="20">
        <v>2</v>
      </c>
    </row>
    <row r="133" spans="1:8" x14ac:dyDescent="0.25">
      <c r="A133" t="s">
        <v>2052</v>
      </c>
      <c r="B133" s="7">
        <v>6500</v>
      </c>
      <c r="C133" t="s">
        <v>15</v>
      </c>
      <c r="D133" t="s">
        <v>2616</v>
      </c>
      <c r="E133" t="s">
        <v>306</v>
      </c>
      <c r="F133" t="str">
        <f>_xlfn.XLOOKUP(E133,Geografiesleutel!A:A,Geografiesleutel!B:B,"",0,1)</f>
        <v>Eastern Suburbs</v>
      </c>
      <c r="G133" s="20">
        <v>3</v>
      </c>
      <c r="H133" s="20">
        <v>3</v>
      </c>
    </row>
    <row r="134" spans="1:8" x14ac:dyDescent="0.25">
      <c r="A134" t="s">
        <v>2067</v>
      </c>
      <c r="B134" s="7">
        <v>18500</v>
      </c>
      <c r="C134" t="s">
        <v>25</v>
      </c>
      <c r="D134" t="s">
        <v>2616</v>
      </c>
      <c r="E134" t="s">
        <v>306</v>
      </c>
      <c r="F134" t="str">
        <f>_xlfn.XLOOKUP(E134,Geografiesleutel!A:A,Geografiesleutel!B:B,"",0,1)</f>
        <v>Eastern Suburbs</v>
      </c>
      <c r="G134" s="20">
        <v>2</v>
      </c>
      <c r="H134" s="20">
        <v>2</v>
      </c>
    </row>
    <row r="135" spans="1:8" x14ac:dyDescent="0.25">
      <c r="A135" t="s">
        <v>2040</v>
      </c>
      <c r="B135" s="7">
        <v>16500</v>
      </c>
      <c r="C135" t="s">
        <v>1171</v>
      </c>
      <c r="D135" t="s">
        <v>2616</v>
      </c>
      <c r="E135" t="s">
        <v>309</v>
      </c>
      <c r="F135" t="str">
        <f>_xlfn.XLOOKUP(E135,Geografiesleutel!A:A,Geografiesleutel!B:B,"",0,1)</f>
        <v>Eastern Suburbs</v>
      </c>
      <c r="G135" s="20">
        <v>3.5</v>
      </c>
      <c r="H135" s="20">
        <v>2.5</v>
      </c>
    </row>
    <row r="136" spans="1:8" x14ac:dyDescent="0.25">
      <c r="A136" t="s">
        <v>2080</v>
      </c>
      <c r="B136" s="7">
        <v>40000</v>
      </c>
      <c r="C136" t="s">
        <v>21</v>
      </c>
      <c r="D136" t="s">
        <v>2616</v>
      </c>
      <c r="E136" t="s">
        <v>99</v>
      </c>
      <c r="F136" t="str">
        <f>_xlfn.XLOOKUP(E136,Geografiesleutel!A:A,Geografiesleutel!B:B,"",0,1)</f>
        <v>Agricultural Smallholdings</v>
      </c>
      <c r="G136" s="20">
        <v>5</v>
      </c>
      <c r="H136" s="20">
        <v>4</v>
      </c>
    </row>
    <row r="137" spans="1:8" x14ac:dyDescent="0.25">
      <c r="A137" t="s">
        <v>2048</v>
      </c>
      <c r="B137" s="7">
        <v>38000</v>
      </c>
      <c r="C137" t="s">
        <v>10</v>
      </c>
      <c r="D137" t="s">
        <v>2616</v>
      </c>
      <c r="E137" t="s">
        <v>324</v>
      </c>
      <c r="F137" t="str">
        <f>_xlfn.XLOOKUP(E137,Geografiesleutel!A:A,Geografiesleutel!B:B,"",0,1)</f>
        <v>Eastern Suburbs</v>
      </c>
      <c r="G137" s="20">
        <v>4</v>
      </c>
      <c r="H137" s="20">
        <v>3</v>
      </c>
    </row>
    <row r="138" spans="1:8" x14ac:dyDescent="0.25">
      <c r="A138" t="s">
        <v>2093</v>
      </c>
      <c r="B138" s="7">
        <v>30600</v>
      </c>
      <c r="C138" t="s">
        <v>21</v>
      </c>
      <c r="D138" t="s">
        <v>2616</v>
      </c>
      <c r="E138" t="s">
        <v>322</v>
      </c>
      <c r="F138" t="str">
        <f>_xlfn.XLOOKUP(E138,Geografiesleutel!A:A,Geografiesleutel!B:B,"",0,1)</f>
        <v>Agricultural Smallholdings</v>
      </c>
      <c r="G138" s="20">
        <v>5</v>
      </c>
      <c r="H138" s="20">
        <v>4</v>
      </c>
    </row>
    <row r="139" spans="1:8" x14ac:dyDescent="0.25">
      <c r="A139" t="s">
        <v>2038</v>
      </c>
      <c r="B139" s="7">
        <v>7500</v>
      </c>
      <c r="C139" t="s">
        <v>15</v>
      </c>
      <c r="D139" t="s">
        <v>2616</v>
      </c>
      <c r="E139" t="s">
        <v>227</v>
      </c>
      <c r="F139" t="str">
        <f>_xlfn.XLOOKUP(E139,Geografiesleutel!A:A,Geografiesleutel!B:B,"",0,1)</f>
        <v>Western Suburbs</v>
      </c>
      <c r="G139" s="20">
        <v>3</v>
      </c>
      <c r="H139" s="20">
        <v>2</v>
      </c>
    </row>
    <row r="140" spans="1:8" x14ac:dyDescent="0.25">
      <c r="A140" t="s">
        <v>2029</v>
      </c>
      <c r="B140" s="7">
        <v>30000</v>
      </c>
      <c r="C140" t="s">
        <v>10</v>
      </c>
      <c r="D140" t="s">
        <v>2616</v>
      </c>
      <c r="E140" t="s">
        <v>332</v>
      </c>
      <c r="F140" t="str">
        <f>_xlfn.XLOOKUP(E140,Geografiesleutel!A:A,Geografiesleutel!B:B,"",0,1)</f>
        <v>Eastern Suburbs</v>
      </c>
      <c r="G140" s="20">
        <v>4</v>
      </c>
      <c r="H140" s="20">
        <v>3</v>
      </c>
    </row>
    <row r="141" spans="1:8" x14ac:dyDescent="0.25">
      <c r="A141" t="s">
        <v>2094</v>
      </c>
      <c r="B141" s="7">
        <v>14990</v>
      </c>
      <c r="C141" t="s">
        <v>25</v>
      </c>
      <c r="D141" t="s">
        <v>2616</v>
      </c>
      <c r="E141" t="s">
        <v>355</v>
      </c>
      <c r="F141" t="str">
        <f>_xlfn.XLOOKUP(E141,Geografiesleutel!A:A,Geografiesleutel!B:B,"",0,1)</f>
        <v>Southern Suburbs</v>
      </c>
      <c r="G141" s="20">
        <v>2</v>
      </c>
      <c r="H141" s="20">
        <v>2</v>
      </c>
    </row>
    <row r="142" spans="1:8" x14ac:dyDescent="0.25">
      <c r="A142" t="s">
        <v>2095</v>
      </c>
      <c r="B142" s="7">
        <v>10800</v>
      </c>
      <c r="C142" t="s">
        <v>15</v>
      </c>
      <c r="D142" t="s">
        <v>2616</v>
      </c>
      <c r="E142" t="s">
        <v>643</v>
      </c>
      <c r="F142" t="str">
        <f>_xlfn.XLOOKUP(E142,Geografiesleutel!A:A,Geografiesleutel!B:B,"",0,1)</f>
        <v>Northern Suburbs</v>
      </c>
      <c r="G142" s="20">
        <v>3</v>
      </c>
      <c r="H142" s="20">
        <v>1</v>
      </c>
    </row>
    <row r="143" spans="1:8" x14ac:dyDescent="0.25">
      <c r="A143" t="s">
        <v>2096</v>
      </c>
      <c r="B143" s="7">
        <v>12390</v>
      </c>
      <c r="C143" t="s">
        <v>15</v>
      </c>
      <c r="D143" t="s">
        <v>2616</v>
      </c>
      <c r="E143" t="s">
        <v>35</v>
      </c>
      <c r="F143" t="str">
        <f>_xlfn.XLOOKUP(E143,Geografiesleutel!A:A,Geografiesleutel!B:B,"",0,1)</f>
        <v>Northern Suburbs</v>
      </c>
      <c r="G143" s="20">
        <v>3</v>
      </c>
      <c r="H143" s="20">
        <v>1.5</v>
      </c>
    </row>
    <row r="144" spans="1:8" x14ac:dyDescent="0.25">
      <c r="A144" t="s">
        <v>2065</v>
      </c>
      <c r="B144" s="7">
        <v>25000</v>
      </c>
      <c r="C144" t="s">
        <v>15</v>
      </c>
      <c r="D144" t="s">
        <v>2616</v>
      </c>
      <c r="E144" t="s">
        <v>18</v>
      </c>
      <c r="F144" t="str">
        <f>_xlfn.XLOOKUP(E144,Geografiesleutel!A:A,Geografiesleutel!B:B,"",0,1)</f>
        <v>Agricultural Smallholdings</v>
      </c>
      <c r="G144" s="20">
        <v>3</v>
      </c>
      <c r="H144" s="20">
        <v>3</v>
      </c>
    </row>
    <row r="145" spans="1:8" x14ac:dyDescent="0.25">
      <c r="A145" t="s">
        <v>2065</v>
      </c>
      <c r="B145" s="7">
        <v>25000</v>
      </c>
      <c r="C145" t="s">
        <v>21</v>
      </c>
      <c r="D145" t="s">
        <v>2616</v>
      </c>
      <c r="E145" t="s">
        <v>62</v>
      </c>
      <c r="F145" t="str">
        <f>_xlfn.XLOOKUP(E145,Geografiesleutel!A:A,Geografiesleutel!B:B,"",0,1)</f>
        <v>Northern Suburbs</v>
      </c>
      <c r="G145" s="20">
        <v>5</v>
      </c>
      <c r="H145" s="20">
        <v>5.5</v>
      </c>
    </row>
    <row r="146" spans="1:8" x14ac:dyDescent="0.25">
      <c r="A146" t="s">
        <v>2065</v>
      </c>
      <c r="B146" s="7">
        <v>25000</v>
      </c>
      <c r="C146" t="s">
        <v>10</v>
      </c>
      <c r="D146" t="s">
        <v>2616</v>
      </c>
      <c r="E146" t="s">
        <v>42</v>
      </c>
      <c r="F146" t="str">
        <f>_xlfn.XLOOKUP(E146,Geografiesleutel!A:A,Geografiesleutel!B:B,"",0,1)</f>
        <v>Eastern Suburbs</v>
      </c>
      <c r="G146" s="20">
        <v>4</v>
      </c>
      <c r="H146" s="20">
        <v>3.5</v>
      </c>
    </row>
    <row r="147" spans="1:8" x14ac:dyDescent="0.25">
      <c r="A147" t="s">
        <v>2074</v>
      </c>
      <c r="B147" s="7">
        <v>45000</v>
      </c>
      <c r="C147" t="s">
        <v>10</v>
      </c>
      <c r="D147" t="s">
        <v>2616</v>
      </c>
      <c r="E147" t="s">
        <v>326</v>
      </c>
      <c r="F147" t="str">
        <f>_xlfn.XLOOKUP(E147,Geografiesleutel!A:A,Geografiesleutel!B:B,"",0,1)</f>
        <v>Eastern Suburbs</v>
      </c>
      <c r="G147" s="20">
        <v>4</v>
      </c>
      <c r="H147" s="20">
        <v>3</v>
      </c>
    </row>
    <row r="148" spans="1:8" x14ac:dyDescent="0.25">
      <c r="A148" t="s">
        <v>2097</v>
      </c>
      <c r="B148" s="7">
        <v>18000</v>
      </c>
      <c r="C148" t="s">
        <v>15</v>
      </c>
      <c r="D148" t="s">
        <v>2616</v>
      </c>
      <c r="E148" t="s">
        <v>152</v>
      </c>
      <c r="F148" t="str">
        <f>_xlfn.XLOOKUP(E148,Geografiesleutel!A:A,Geografiesleutel!B:B,"",0,1)</f>
        <v>Eastern Suburbs</v>
      </c>
      <c r="G148" s="20">
        <v>3</v>
      </c>
      <c r="H148" s="20">
        <v>2</v>
      </c>
    </row>
    <row r="149" spans="1:8" x14ac:dyDescent="0.25">
      <c r="A149" t="s">
        <v>2098</v>
      </c>
      <c r="B149" s="7">
        <v>16050</v>
      </c>
      <c r="C149" t="s">
        <v>15</v>
      </c>
      <c r="D149" t="s">
        <v>2616</v>
      </c>
      <c r="E149" t="s">
        <v>335</v>
      </c>
      <c r="F149" t="str">
        <f>_xlfn.XLOOKUP(E149,Geografiesleutel!A:A,Geografiesleutel!B:B,"",0,1)</f>
        <v>Agricultural Smallholdings</v>
      </c>
      <c r="G149" s="20">
        <v>3</v>
      </c>
      <c r="H149" s="20">
        <v>2.5</v>
      </c>
    </row>
    <row r="150" spans="1:8" x14ac:dyDescent="0.25">
      <c r="A150" t="s">
        <v>2040</v>
      </c>
      <c r="B150" s="7">
        <v>16500</v>
      </c>
      <c r="C150" t="s">
        <v>10</v>
      </c>
      <c r="D150" t="s">
        <v>2616</v>
      </c>
      <c r="E150" t="s">
        <v>46</v>
      </c>
      <c r="F150" t="str">
        <f>_xlfn.XLOOKUP(E150,Geografiesleutel!A:A,Geografiesleutel!B:B,"",0,1)</f>
        <v>Eastern Suburbs</v>
      </c>
      <c r="G150" s="20">
        <v>4</v>
      </c>
      <c r="H150" s="20">
        <v>2</v>
      </c>
    </row>
    <row r="151" spans="1:8" x14ac:dyDescent="0.25">
      <c r="A151" t="s">
        <v>2099</v>
      </c>
      <c r="B151" s="7">
        <v>44600</v>
      </c>
      <c r="C151" t="s">
        <v>21</v>
      </c>
      <c r="D151" t="s">
        <v>2616</v>
      </c>
      <c r="E151" t="s">
        <v>190</v>
      </c>
      <c r="F151" t="str">
        <f>_xlfn.XLOOKUP(E151,Geografiesleutel!A:A,Geografiesleutel!B:B,"",0,1)</f>
        <v>Eastern Suburbs</v>
      </c>
      <c r="G151" s="20">
        <v>5</v>
      </c>
      <c r="H151" s="20">
        <v>5</v>
      </c>
    </row>
    <row r="152" spans="1:8" x14ac:dyDescent="0.25">
      <c r="A152" t="s">
        <v>2074</v>
      </c>
      <c r="B152" s="7">
        <v>45000</v>
      </c>
      <c r="C152" t="s">
        <v>10</v>
      </c>
      <c r="D152" t="s">
        <v>2616</v>
      </c>
      <c r="E152" t="s">
        <v>50</v>
      </c>
      <c r="F152" t="str">
        <f>_xlfn.XLOOKUP(E152,Geografiesleutel!A:A,Geografiesleutel!B:B,"",0,1)</f>
        <v>Eastern Suburbs</v>
      </c>
      <c r="G152" s="20">
        <v>4</v>
      </c>
      <c r="H152" s="20">
        <v>3</v>
      </c>
    </row>
    <row r="153" spans="1:8" x14ac:dyDescent="0.25">
      <c r="A153" t="s">
        <v>2100</v>
      </c>
      <c r="B153" s="7">
        <v>8100</v>
      </c>
      <c r="C153" t="s">
        <v>25</v>
      </c>
      <c r="D153" t="s">
        <v>2616</v>
      </c>
      <c r="E153" t="s">
        <v>66</v>
      </c>
      <c r="F153" t="str">
        <f>_xlfn.XLOOKUP(E153,Geografiesleutel!A:A,Geografiesleutel!B:B,"",0,1)</f>
        <v>Northern Suburbs</v>
      </c>
      <c r="G153" s="20">
        <v>2</v>
      </c>
      <c r="H153" s="20">
        <v>1</v>
      </c>
    </row>
    <row r="154" spans="1:8" x14ac:dyDescent="0.25">
      <c r="A154" t="s">
        <v>2101</v>
      </c>
      <c r="B154" s="7">
        <v>8500</v>
      </c>
      <c r="C154" t="s">
        <v>15</v>
      </c>
      <c r="D154" t="s">
        <v>2616</v>
      </c>
      <c r="E154" t="s">
        <v>501</v>
      </c>
      <c r="F154" t="str">
        <f>_xlfn.XLOOKUP(E154,Geografiesleutel!A:A,Geografiesleutel!B:B,"",0,1)</f>
        <v>Western Suburbs</v>
      </c>
      <c r="G154" s="20">
        <v>3</v>
      </c>
      <c r="H154" s="20">
        <v>2</v>
      </c>
    </row>
    <row r="155" spans="1:8" x14ac:dyDescent="0.25">
      <c r="A155" t="s">
        <v>2097</v>
      </c>
      <c r="B155" s="7">
        <v>18000</v>
      </c>
      <c r="C155" t="s">
        <v>15</v>
      </c>
      <c r="D155" t="s">
        <v>2616</v>
      </c>
      <c r="E155" t="s">
        <v>152</v>
      </c>
      <c r="F155" t="str">
        <f>_xlfn.XLOOKUP(E155,Geografiesleutel!A:A,Geografiesleutel!B:B,"",0,1)</f>
        <v>Eastern Suburbs</v>
      </c>
      <c r="G155" s="20">
        <v>3</v>
      </c>
      <c r="H155" s="20">
        <v>2</v>
      </c>
    </row>
    <row r="156" spans="1:8" x14ac:dyDescent="0.25">
      <c r="A156" t="s">
        <v>2102</v>
      </c>
      <c r="B156" s="7">
        <v>14800</v>
      </c>
      <c r="C156" t="s">
        <v>10</v>
      </c>
      <c r="D156" t="s">
        <v>2616</v>
      </c>
      <c r="E156" t="s">
        <v>66</v>
      </c>
      <c r="F156" t="str">
        <f>_xlfn.XLOOKUP(E156,Geografiesleutel!A:A,Geografiesleutel!B:B,"",0,1)</f>
        <v>Northern Suburbs</v>
      </c>
      <c r="G156" s="20">
        <v>4</v>
      </c>
      <c r="H156" s="20">
        <v>2</v>
      </c>
    </row>
    <row r="157" spans="1:8" x14ac:dyDescent="0.25">
      <c r="A157" t="s">
        <v>2059</v>
      </c>
      <c r="B157" s="7">
        <v>17000</v>
      </c>
      <c r="C157" t="s">
        <v>15</v>
      </c>
      <c r="D157" t="s">
        <v>2616</v>
      </c>
      <c r="E157" t="s">
        <v>16</v>
      </c>
      <c r="F157" t="str">
        <f>_xlfn.XLOOKUP(E157,Geografiesleutel!A:A,Geografiesleutel!B:B,"",0,1)</f>
        <v>Eastern Suburbs</v>
      </c>
      <c r="G157" s="20">
        <v>3</v>
      </c>
      <c r="H157" s="20">
        <v>2</v>
      </c>
    </row>
    <row r="158" spans="1:8" x14ac:dyDescent="0.25">
      <c r="A158" t="s">
        <v>2103</v>
      </c>
      <c r="B158" s="7">
        <v>13250</v>
      </c>
      <c r="C158" t="s">
        <v>25</v>
      </c>
      <c r="D158" t="s">
        <v>2616</v>
      </c>
      <c r="E158" t="s">
        <v>420</v>
      </c>
      <c r="F158" t="str">
        <f>_xlfn.XLOOKUP(E158,Geografiesleutel!A:A,Geografiesleutel!B:B,"",0,1)</f>
        <v>Eastern Suburbs</v>
      </c>
      <c r="G158" s="20">
        <v>2</v>
      </c>
      <c r="H158" s="20">
        <v>2.5</v>
      </c>
    </row>
    <row r="159" spans="1:8" x14ac:dyDescent="0.25">
      <c r="A159" t="s">
        <v>2074</v>
      </c>
      <c r="B159" s="7">
        <v>45000</v>
      </c>
      <c r="C159" t="s">
        <v>10</v>
      </c>
      <c r="D159" t="s">
        <v>2616</v>
      </c>
      <c r="E159" t="s">
        <v>213</v>
      </c>
      <c r="F159" t="str">
        <f>_xlfn.XLOOKUP(E159,Geografiesleutel!A:A,Geografiesleutel!B:B,"",0,1)</f>
        <v>Agricultural Smallholdings</v>
      </c>
      <c r="G159" s="20">
        <v>4</v>
      </c>
      <c r="H159" s="20">
        <v>3</v>
      </c>
    </row>
    <row r="160" spans="1:8" x14ac:dyDescent="0.25">
      <c r="A160" t="s">
        <v>2044</v>
      </c>
      <c r="B160" s="7">
        <v>12500</v>
      </c>
      <c r="C160" t="s">
        <v>10</v>
      </c>
      <c r="D160" t="s">
        <v>2616</v>
      </c>
      <c r="E160" t="s">
        <v>116</v>
      </c>
      <c r="F160" t="str">
        <f>_xlfn.XLOOKUP(E160,Geografiesleutel!A:A,Geografiesleutel!B:B,"",0,1)</f>
        <v>Western Suburbs</v>
      </c>
      <c r="G160" s="20">
        <v>4</v>
      </c>
      <c r="H160" s="20">
        <v>2.5</v>
      </c>
    </row>
    <row r="161" spans="1:8" x14ac:dyDescent="0.25">
      <c r="A161" t="s">
        <v>2095</v>
      </c>
      <c r="B161" s="7">
        <v>10800</v>
      </c>
      <c r="C161" t="s">
        <v>15</v>
      </c>
      <c r="D161" t="s">
        <v>2616</v>
      </c>
      <c r="E161" t="s">
        <v>578</v>
      </c>
      <c r="F161" t="str">
        <f>_xlfn.XLOOKUP(E161,Geografiesleutel!A:A,Geografiesleutel!B:B,"",0,1)</f>
        <v>Northern Suburbs</v>
      </c>
      <c r="G161" s="20">
        <v>3</v>
      </c>
      <c r="H161" s="20">
        <v>2</v>
      </c>
    </row>
    <row r="162" spans="1:8" x14ac:dyDescent="0.25">
      <c r="A162" t="s">
        <v>2104</v>
      </c>
      <c r="B162" s="7">
        <v>60000</v>
      </c>
      <c r="C162" t="s">
        <v>21</v>
      </c>
      <c r="D162" t="s">
        <v>2616</v>
      </c>
      <c r="E162" t="s">
        <v>326</v>
      </c>
      <c r="F162" t="str">
        <f>_xlfn.XLOOKUP(E162,Geografiesleutel!A:A,Geografiesleutel!B:B,"",0,1)</f>
        <v>Eastern Suburbs</v>
      </c>
      <c r="G162" s="20">
        <v>5</v>
      </c>
      <c r="H162" s="20">
        <v>3</v>
      </c>
    </row>
    <row r="163" spans="1:8" x14ac:dyDescent="0.25">
      <c r="A163" t="s">
        <v>2063</v>
      </c>
      <c r="B163" s="7">
        <v>24000</v>
      </c>
      <c r="C163" t="s">
        <v>15</v>
      </c>
      <c r="D163" t="s">
        <v>2616</v>
      </c>
      <c r="E163" t="s">
        <v>351</v>
      </c>
      <c r="F163" t="str">
        <f>_xlfn.XLOOKUP(E163,Geografiesleutel!A:A,Geografiesleutel!B:B,"",0,1)</f>
        <v>Eastern Suburbs</v>
      </c>
      <c r="G163" s="20">
        <v>3</v>
      </c>
      <c r="H163" s="20">
        <v>2.5</v>
      </c>
    </row>
    <row r="164" spans="1:8" x14ac:dyDescent="0.25">
      <c r="A164" t="s">
        <v>2105</v>
      </c>
      <c r="B164" s="7">
        <v>35000</v>
      </c>
      <c r="C164" t="s">
        <v>10</v>
      </c>
      <c r="D164" t="s">
        <v>2616</v>
      </c>
      <c r="E164" t="s">
        <v>169</v>
      </c>
      <c r="F164" t="str">
        <f>_xlfn.XLOOKUP(E164,Geografiesleutel!A:A,Geografiesleutel!B:B,"",0,1)</f>
        <v>Eastern Suburbs</v>
      </c>
      <c r="G164" s="20">
        <v>4</v>
      </c>
      <c r="H164" s="20">
        <v>3</v>
      </c>
    </row>
    <row r="165" spans="1:8" x14ac:dyDescent="0.25">
      <c r="A165" t="s">
        <v>2105</v>
      </c>
      <c r="B165" s="7">
        <v>35000</v>
      </c>
      <c r="C165" t="s">
        <v>15</v>
      </c>
      <c r="D165" t="s">
        <v>2616</v>
      </c>
      <c r="E165" t="s">
        <v>190</v>
      </c>
      <c r="F165" t="str">
        <f>_xlfn.XLOOKUP(E165,Geografiesleutel!A:A,Geografiesleutel!B:B,"",0,1)</f>
        <v>Eastern Suburbs</v>
      </c>
      <c r="G165" s="20">
        <v>3</v>
      </c>
      <c r="H165" s="20">
        <v>3</v>
      </c>
    </row>
    <row r="166" spans="1:8" x14ac:dyDescent="0.25">
      <c r="A166" t="s">
        <v>2106</v>
      </c>
      <c r="B166" s="7">
        <v>14600</v>
      </c>
      <c r="C166" t="s">
        <v>15</v>
      </c>
      <c r="D166" t="s">
        <v>2616</v>
      </c>
      <c r="E166" t="s">
        <v>101</v>
      </c>
      <c r="F166" t="str">
        <f>_xlfn.XLOOKUP(E166,Geografiesleutel!A:A,Geografiesleutel!B:B,"",0,1)</f>
        <v>Eastern Suburbs</v>
      </c>
      <c r="G166" s="20">
        <v>3</v>
      </c>
      <c r="H166" s="20">
        <v>2</v>
      </c>
    </row>
    <row r="167" spans="1:8" x14ac:dyDescent="0.25">
      <c r="A167" t="s">
        <v>2107</v>
      </c>
      <c r="B167" s="7">
        <v>9000</v>
      </c>
      <c r="C167" t="s">
        <v>15</v>
      </c>
      <c r="D167" t="s">
        <v>2616</v>
      </c>
      <c r="E167" t="s">
        <v>116</v>
      </c>
      <c r="F167" t="str">
        <f>_xlfn.XLOOKUP(E167,Geografiesleutel!A:A,Geografiesleutel!B:B,"",0,1)</f>
        <v>Western Suburbs</v>
      </c>
      <c r="G167" s="20">
        <v>3</v>
      </c>
      <c r="H167" s="20">
        <v>1</v>
      </c>
    </row>
    <row r="168" spans="1:8" x14ac:dyDescent="0.25">
      <c r="A168" t="s">
        <v>2080</v>
      </c>
      <c r="B168" s="7">
        <v>40000</v>
      </c>
      <c r="C168" t="s">
        <v>21</v>
      </c>
      <c r="D168" t="s">
        <v>2616</v>
      </c>
      <c r="E168" t="s">
        <v>190</v>
      </c>
      <c r="F168" t="str">
        <f>_xlfn.XLOOKUP(E168,Geografiesleutel!A:A,Geografiesleutel!B:B,"",0,1)</f>
        <v>Eastern Suburbs</v>
      </c>
      <c r="G168" s="20">
        <v>5</v>
      </c>
      <c r="H168" s="20">
        <v>5</v>
      </c>
    </row>
    <row r="169" spans="1:8" x14ac:dyDescent="0.25">
      <c r="A169" t="s">
        <v>2048</v>
      </c>
      <c r="B169" s="7">
        <v>38000</v>
      </c>
      <c r="C169" t="s">
        <v>10</v>
      </c>
      <c r="D169" t="s">
        <v>2616</v>
      </c>
      <c r="E169" t="s">
        <v>285</v>
      </c>
      <c r="F169" t="str">
        <f>_xlfn.XLOOKUP(E169,Geografiesleutel!A:A,Geografiesleutel!B:B,"",0,1)</f>
        <v>Eastern Suburbs</v>
      </c>
      <c r="G169" s="20">
        <v>4</v>
      </c>
      <c r="H169" s="20">
        <v>3</v>
      </c>
    </row>
    <row r="170" spans="1:8" x14ac:dyDescent="0.25">
      <c r="A170" t="s">
        <v>2106</v>
      </c>
      <c r="B170" s="7">
        <v>14600</v>
      </c>
      <c r="C170" t="s">
        <v>15</v>
      </c>
      <c r="D170" t="s">
        <v>2616</v>
      </c>
      <c r="E170" t="s">
        <v>101</v>
      </c>
      <c r="F170" t="str">
        <f>_xlfn.XLOOKUP(E170,Geografiesleutel!A:A,Geografiesleutel!B:B,"",0,1)</f>
        <v>Eastern Suburbs</v>
      </c>
      <c r="G170" s="20">
        <v>3</v>
      </c>
      <c r="H170" s="20">
        <v>2</v>
      </c>
    </row>
    <row r="171" spans="1:8" x14ac:dyDescent="0.25">
      <c r="A171" t="s">
        <v>2098</v>
      </c>
      <c r="B171" s="7">
        <v>16050</v>
      </c>
      <c r="C171" t="s">
        <v>10</v>
      </c>
      <c r="D171" t="s">
        <v>2616</v>
      </c>
      <c r="E171" t="s">
        <v>335</v>
      </c>
      <c r="F171" t="str">
        <f>_xlfn.XLOOKUP(E171,Geografiesleutel!A:A,Geografiesleutel!B:B,"",0,1)</f>
        <v>Agricultural Smallholdings</v>
      </c>
      <c r="G171" s="20">
        <v>4</v>
      </c>
      <c r="H171" s="20">
        <v>4.5</v>
      </c>
    </row>
    <row r="172" spans="1:8" x14ac:dyDescent="0.25">
      <c r="A172" t="s">
        <v>2085</v>
      </c>
      <c r="B172" s="7">
        <v>31000</v>
      </c>
      <c r="C172" t="s">
        <v>10</v>
      </c>
      <c r="D172" t="s">
        <v>2616</v>
      </c>
      <c r="E172" t="s">
        <v>285</v>
      </c>
      <c r="F172" t="str">
        <f>_xlfn.XLOOKUP(E172,Geografiesleutel!A:A,Geografiesleutel!B:B,"",0,1)</f>
        <v>Eastern Suburbs</v>
      </c>
      <c r="G172" s="20">
        <v>4</v>
      </c>
      <c r="H172" s="20">
        <v>3</v>
      </c>
    </row>
    <row r="173" spans="1:8" x14ac:dyDescent="0.25">
      <c r="A173" t="s">
        <v>2108</v>
      </c>
      <c r="B173" s="7">
        <v>27000</v>
      </c>
      <c r="C173" t="s">
        <v>15</v>
      </c>
      <c r="D173" t="s">
        <v>2616</v>
      </c>
      <c r="E173" t="s">
        <v>156</v>
      </c>
      <c r="F173" t="str">
        <f>_xlfn.XLOOKUP(E173,Geografiesleutel!A:A,Geografiesleutel!B:B,"",0,1)</f>
        <v>Northern Suburbs</v>
      </c>
      <c r="G173" s="20">
        <v>3</v>
      </c>
      <c r="H173" s="20">
        <v>2</v>
      </c>
    </row>
    <row r="174" spans="1:8" x14ac:dyDescent="0.25">
      <c r="A174" t="s">
        <v>2109</v>
      </c>
      <c r="B174" s="7">
        <v>3500</v>
      </c>
      <c r="C174" t="s">
        <v>225</v>
      </c>
      <c r="D174" t="s">
        <v>2616</v>
      </c>
      <c r="E174" t="s">
        <v>421</v>
      </c>
      <c r="F174" t="str">
        <f>_xlfn.XLOOKUP(E174,Geografiesleutel!A:A,Geografiesleutel!B:B,"",0,1)</f>
        <v>CBD</v>
      </c>
      <c r="G174" s="20">
        <v>1</v>
      </c>
      <c r="H174" s="20">
        <v>1</v>
      </c>
    </row>
    <row r="175" spans="1:8" x14ac:dyDescent="0.25">
      <c r="A175" t="s">
        <v>2077</v>
      </c>
      <c r="B175" s="7">
        <v>12950</v>
      </c>
      <c r="C175" t="s">
        <v>15</v>
      </c>
      <c r="D175" t="s">
        <v>2616</v>
      </c>
      <c r="E175" t="s">
        <v>250</v>
      </c>
      <c r="F175" t="str">
        <f>_xlfn.XLOOKUP(E175,Geografiesleutel!A:A,Geografiesleutel!B:B,"",0,1)</f>
        <v>Agricultural Smallholdings</v>
      </c>
      <c r="G175" s="20">
        <v>3</v>
      </c>
      <c r="H175" s="20">
        <v>2</v>
      </c>
    </row>
    <row r="176" spans="1:8" x14ac:dyDescent="0.25">
      <c r="A176" t="s">
        <v>2110</v>
      </c>
      <c r="B176" s="7">
        <v>12700</v>
      </c>
      <c r="C176" t="s">
        <v>25</v>
      </c>
      <c r="D176" t="s">
        <v>2616</v>
      </c>
      <c r="E176" t="s">
        <v>209</v>
      </c>
      <c r="F176" t="str">
        <f>_xlfn.XLOOKUP(E176,Geografiesleutel!A:A,Geografiesleutel!B:B,"",0,1)</f>
        <v>Eastern Suburbs</v>
      </c>
      <c r="G176" s="20">
        <v>2</v>
      </c>
      <c r="H176" s="20">
        <v>2</v>
      </c>
    </row>
    <row r="177" spans="1:8" x14ac:dyDescent="0.25">
      <c r="A177" t="s">
        <v>2047</v>
      </c>
      <c r="B177" s="7">
        <v>7000</v>
      </c>
      <c r="C177" t="s">
        <v>25</v>
      </c>
      <c r="D177" t="s">
        <v>2616</v>
      </c>
      <c r="E177" t="s">
        <v>958</v>
      </c>
      <c r="F177" t="str">
        <f>_xlfn.XLOOKUP(E177,Geografiesleutel!A:A,Geografiesleutel!B:B,"",0,1)</f>
        <v>Agricultural Smallholdings</v>
      </c>
      <c r="G177" s="20">
        <v>2</v>
      </c>
      <c r="H177" s="20">
        <v>1</v>
      </c>
    </row>
    <row r="178" spans="1:8" x14ac:dyDescent="0.25">
      <c r="A178" t="s">
        <v>2080</v>
      </c>
      <c r="B178" s="7">
        <v>40000</v>
      </c>
      <c r="C178" t="s">
        <v>10</v>
      </c>
      <c r="D178" t="s">
        <v>2616</v>
      </c>
      <c r="E178" t="s">
        <v>169</v>
      </c>
      <c r="F178" t="str">
        <f>_xlfn.XLOOKUP(E178,Geografiesleutel!A:A,Geografiesleutel!B:B,"",0,1)</f>
        <v>Eastern Suburbs</v>
      </c>
      <c r="G178" s="20">
        <v>4</v>
      </c>
      <c r="H178" s="20">
        <v>3</v>
      </c>
    </row>
    <row r="179" spans="1:8" x14ac:dyDescent="0.25">
      <c r="A179" t="s">
        <v>2111</v>
      </c>
      <c r="B179" s="7">
        <v>4500</v>
      </c>
      <c r="C179" t="s">
        <v>225</v>
      </c>
      <c r="D179" t="s">
        <v>2616</v>
      </c>
      <c r="E179" t="s">
        <v>42</v>
      </c>
      <c r="F179" t="str">
        <f>_xlfn.XLOOKUP(E179,Geografiesleutel!A:A,Geografiesleutel!B:B,"",0,1)</f>
        <v>Eastern Suburbs</v>
      </c>
      <c r="G179" s="20">
        <v>1</v>
      </c>
      <c r="H179" s="20">
        <v>1</v>
      </c>
    </row>
    <row r="180" spans="1:8" x14ac:dyDescent="0.25">
      <c r="A180" t="s">
        <v>2108</v>
      </c>
      <c r="B180" s="7">
        <v>27000</v>
      </c>
      <c r="C180" t="s">
        <v>15</v>
      </c>
      <c r="D180" t="s">
        <v>2616</v>
      </c>
      <c r="E180" t="s">
        <v>50</v>
      </c>
      <c r="F180" t="str">
        <f>_xlfn.XLOOKUP(E180,Geografiesleutel!A:A,Geografiesleutel!B:B,"",0,1)</f>
        <v>Eastern Suburbs</v>
      </c>
      <c r="G180" s="20">
        <v>3</v>
      </c>
      <c r="H180" s="20">
        <v>2</v>
      </c>
    </row>
    <row r="181" spans="1:8" x14ac:dyDescent="0.25">
      <c r="A181" t="s">
        <v>2105</v>
      </c>
      <c r="B181" s="7">
        <v>35000</v>
      </c>
      <c r="C181" t="s">
        <v>10</v>
      </c>
      <c r="D181" t="s">
        <v>2616</v>
      </c>
      <c r="E181" t="s">
        <v>326</v>
      </c>
      <c r="F181" t="str">
        <f>_xlfn.XLOOKUP(E181,Geografiesleutel!A:A,Geografiesleutel!B:B,"",0,1)</f>
        <v>Eastern Suburbs</v>
      </c>
      <c r="G181" s="20">
        <v>4</v>
      </c>
      <c r="H181" s="20">
        <v>3</v>
      </c>
    </row>
    <row r="182" spans="1:8" x14ac:dyDescent="0.25">
      <c r="A182" t="s">
        <v>2112</v>
      </c>
      <c r="B182" s="7">
        <v>13380</v>
      </c>
      <c r="C182" t="s">
        <v>15</v>
      </c>
      <c r="D182" t="s">
        <v>2616</v>
      </c>
      <c r="E182" t="s">
        <v>97</v>
      </c>
      <c r="F182" t="str">
        <f>_xlfn.XLOOKUP(E182,Geografiesleutel!A:A,Geografiesleutel!B:B,"",0,1)</f>
        <v>Northern Suburbs</v>
      </c>
      <c r="G182" s="20">
        <v>3</v>
      </c>
      <c r="H182" s="20">
        <v>2</v>
      </c>
    </row>
    <row r="183" spans="1:8" x14ac:dyDescent="0.25">
      <c r="A183" t="s">
        <v>2053</v>
      </c>
      <c r="B183" s="7">
        <v>12000</v>
      </c>
      <c r="C183" t="s">
        <v>15</v>
      </c>
      <c r="D183" t="s">
        <v>2616</v>
      </c>
      <c r="E183" t="s">
        <v>106</v>
      </c>
      <c r="F183" t="str">
        <f>_xlfn.XLOOKUP(E183,Geografiesleutel!A:A,Geografiesleutel!B:B,"",0,1)</f>
        <v>CBD</v>
      </c>
      <c r="G183" s="20">
        <v>3</v>
      </c>
      <c r="H183" s="20">
        <v>2</v>
      </c>
    </row>
    <row r="184" spans="1:8" x14ac:dyDescent="0.25">
      <c r="A184" t="s">
        <v>2092</v>
      </c>
      <c r="B184" s="7">
        <v>10000</v>
      </c>
      <c r="C184" t="s">
        <v>15</v>
      </c>
      <c r="D184" t="s">
        <v>2616</v>
      </c>
      <c r="E184" t="s">
        <v>418</v>
      </c>
      <c r="F184" t="str">
        <f>_xlfn.XLOOKUP(E184,Geografiesleutel!A:A,Geografiesleutel!B:B,"",0,1)</f>
        <v>Eastern Suburbs</v>
      </c>
      <c r="G184" s="20">
        <v>3</v>
      </c>
      <c r="H184" s="20">
        <v>1.5</v>
      </c>
    </row>
    <row r="185" spans="1:8" x14ac:dyDescent="0.25">
      <c r="A185" t="s">
        <v>2053</v>
      </c>
      <c r="B185" s="7">
        <v>12000</v>
      </c>
      <c r="C185" t="s">
        <v>15</v>
      </c>
      <c r="D185" t="s">
        <v>2616</v>
      </c>
      <c r="E185" t="s">
        <v>106</v>
      </c>
      <c r="F185" t="str">
        <f>_xlfn.XLOOKUP(E185,Geografiesleutel!A:A,Geografiesleutel!B:B,"",0,1)</f>
        <v>CBD</v>
      </c>
      <c r="G185" s="20">
        <v>3</v>
      </c>
      <c r="H185" s="20">
        <v>2</v>
      </c>
    </row>
    <row r="186" spans="1:8" x14ac:dyDescent="0.25">
      <c r="A186" t="s">
        <v>2113</v>
      </c>
      <c r="B186" s="7">
        <v>14000</v>
      </c>
      <c r="C186" t="s">
        <v>15</v>
      </c>
      <c r="D186" t="s">
        <v>2616</v>
      </c>
      <c r="E186" t="s">
        <v>42</v>
      </c>
      <c r="F186" t="str">
        <f>_xlfn.XLOOKUP(E186,Geografiesleutel!A:A,Geografiesleutel!B:B,"",0,1)</f>
        <v>Eastern Suburbs</v>
      </c>
      <c r="G186" s="20">
        <v>3</v>
      </c>
      <c r="H186" s="20">
        <v>2</v>
      </c>
    </row>
    <row r="187" spans="1:8" x14ac:dyDescent="0.25">
      <c r="A187" t="s">
        <v>2034</v>
      </c>
      <c r="B187" s="7">
        <v>26000</v>
      </c>
      <c r="C187" t="s">
        <v>21</v>
      </c>
      <c r="D187" t="s">
        <v>2616</v>
      </c>
      <c r="E187" t="s">
        <v>285</v>
      </c>
      <c r="F187" t="str">
        <f>_xlfn.XLOOKUP(E187,Geografiesleutel!A:A,Geografiesleutel!B:B,"",0,1)</f>
        <v>Eastern Suburbs</v>
      </c>
      <c r="G187" s="20">
        <v>5</v>
      </c>
      <c r="H187" s="20">
        <v>6.5</v>
      </c>
    </row>
    <row r="188" spans="1:8" x14ac:dyDescent="0.25">
      <c r="A188" t="s">
        <v>2053</v>
      </c>
      <c r="B188" s="7">
        <v>12000</v>
      </c>
      <c r="C188" t="s">
        <v>15</v>
      </c>
      <c r="D188" t="s">
        <v>2616</v>
      </c>
      <c r="E188" t="s">
        <v>126</v>
      </c>
      <c r="F188" t="str">
        <f>_xlfn.XLOOKUP(E188,Geografiesleutel!A:A,Geografiesleutel!B:B,"",0,1)</f>
        <v>Northern Suburbs</v>
      </c>
      <c r="G188" s="20">
        <v>3</v>
      </c>
      <c r="H188" s="20">
        <v>1</v>
      </c>
    </row>
    <row r="189" spans="1:8" x14ac:dyDescent="0.25">
      <c r="A189" t="s">
        <v>2038</v>
      </c>
      <c r="B189" s="7">
        <v>7500</v>
      </c>
      <c r="C189" t="s">
        <v>15</v>
      </c>
      <c r="D189" t="s">
        <v>2616</v>
      </c>
      <c r="E189" t="s">
        <v>163</v>
      </c>
      <c r="F189" t="str">
        <f>_xlfn.XLOOKUP(E189,Geografiesleutel!A:A,Geografiesleutel!B:B,"",0,1)</f>
        <v>Northern Suburbs</v>
      </c>
      <c r="G189" s="20">
        <v>3</v>
      </c>
      <c r="H189" s="20">
        <v>1</v>
      </c>
    </row>
    <row r="190" spans="1:8" x14ac:dyDescent="0.25">
      <c r="A190" t="s">
        <v>2114</v>
      </c>
      <c r="B190" s="7">
        <v>26813</v>
      </c>
      <c r="C190" t="s">
        <v>10</v>
      </c>
      <c r="D190" t="s">
        <v>2616</v>
      </c>
      <c r="E190" t="s">
        <v>233</v>
      </c>
      <c r="F190" t="str">
        <f>_xlfn.XLOOKUP(E190,Geografiesleutel!A:A,Geografiesleutel!B:B,"",0,1)</f>
        <v>Eastern Suburbs</v>
      </c>
      <c r="G190" s="20">
        <v>4</v>
      </c>
      <c r="H190" s="20">
        <v>3.5</v>
      </c>
    </row>
    <row r="191" spans="1:8" x14ac:dyDescent="0.25">
      <c r="A191" t="s">
        <v>2054</v>
      </c>
      <c r="B191" s="7">
        <v>20000</v>
      </c>
      <c r="C191" t="s">
        <v>15</v>
      </c>
      <c r="D191" t="s">
        <v>2616</v>
      </c>
      <c r="E191" t="s">
        <v>1340</v>
      </c>
      <c r="F191" t="str">
        <f>_xlfn.XLOOKUP(E191,Geografiesleutel!A:A,Geografiesleutel!B:B,"",0,1)</f>
        <v>Eastern Suburbs</v>
      </c>
      <c r="G191" s="20">
        <v>3</v>
      </c>
      <c r="H191" s="20">
        <v>3</v>
      </c>
    </row>
    <row r="192" spans="1:8" x14ac:dyDescent="0.25">
      <c r="A192" t="s">
        <v>2115</v>
      </c>
      <c r="B192" s="7">
        <v>33000</v>
      </c>
      <c r="C192" t="s">
        <v>10</v>
      </c>
      <c r="D192" t="s">
        <v>2616</v>
      </c>
      <c r="E192" t="s">
        <v>30</v>
      </c>
      <c r="F192" t="str">
        <f>_xlfn.XLOOKUP(E192,Geografiesleutel!A:A,Geografiesleutel!B:B,"",0,1)</f>
        <v>Northern Suburbs</v>
      </c>
      <c r="G192" s="20">
        <v>4</v>
      </c>
      <c r="H192" s="20">
        <v>2.5</v>
      </c>
    </row>
    <row r="193" spans="1:8" x14ac:dyDescent="0.25">
      <c r="A193" t="s">
        <v>2053</v>
      </c>
      <c r="B193" s="7">
        <v>12000</v>
      </c>
      <c r="C193" t="s">
        <v>15</v>
      </c>
      <c r="D193" t="s">
        <v>2616</v>
      </c>
      <c r="E193" t="s">
        <v>38</v>
      </c>
      <c r="F193" t="str">
        <f>_xlfn.XLOOKUP(E193,Geografiesleutel!A:A,Geografiesleutel!B:B,"",0,1)</f>
        <v>Western Suburbs</v>
      </c>
      <c r="G193" s="20">
        <v>3</v>
      </c>
      <c r="H193" s="20">
        <v>2</v>
      </c>
    </row>
    <row r="194" spans="1:8" x14ac:dyDescent="0.25">
      <c r="A194" t="s">
        <v>2116</v>
      </c>
      <c r="B194" s="7">
        <v>9350</v>
      </c>
      <c r="C194" t="s">
        <v>15</v>
      </c>
      <c r="D194" t="s">
        <v>2616</v>
      </c>
      <c r="E194" t="s">
        <v>466</v>
      </c>
      <c r="F194" t="str">
        <f>_xlfn.XLOOKUP(E194,Geografiesleutel!A:A,Geografiesleutel!B:B,"",0,1)</f>
        <v>Agricultural Smallholdings</v>
      </c>
      <c r="G194" s="20">
        <v>3</v>
      </c>
      <c r="H194" s="20">
        <v>2</v>
      </c>
    </row>
    <row r="195" spans="1:8" x14ac:dyDescent="0.25">
      <c r="A195" t="s">
        <v>2029</v>
      </c>
      <c r="B195" s="7">
        <v>30000</v>
      </c>
      <c r="C195" t="s">
        <v>15</v>
      </c>
      <c r="D195" t="s">
        <v>2616</v>
      </c>
      <c r="E195" t="s">
        <v>209</v>
      </c>
      <c r="F195" t="str">
        <f>_xlfn.XLOOKUP(E195,Geografiesleutel!A:A,Geografiesleutel!B:B,"",0,1)</f>
        <v>Eastern Suburbs</v>
      </c>
      <c r="G195" s="20">
        <v>3</v>
      </c>
      <c r="H195" s="20">
        <v>2</v>
      </c>
    </row>
    <row r="196" spans="1:8" x14ac:dyDescent="0.25">
      <c r="A196" t="s">
        <v>2117</v>
      </c>
      <c r="B196" s="7">
        <v>18900</v>
      </c>
      <c r="C196" t="s">
        <v>15</v>
      </c>
      <c r="D196" t="s">
        <v>2616</v>
      </c>
      <c r="E196" t="s">
        <v>30</v>
      </c>
      <c r="F196" t="str">
        <f>_xlfn.XLOOKUP(E196,Geografiesleutel!A:A,Geografiesleutel!B:B,"",0,1)</f>
        <v>Northern Suburbs</v>
      </c>
      <c r="G196" s="20">
        <v>3</v>
      </c>
      <c r="H196" s="20">
        <v>2</v>
      </c>
    </row>
    <row r="197" spans="1:8" x14ac:dyDescent="0.25">
      <c r="A197" t="s">
        <v>2059</v>
      </c>
      <c r="B197" s="7">
        <v>17000</v>
      </c>
      <c r="C197" t="s">
        <v>15</v>
      </c>
      <c r="D197" t="s">
        <v>2616</v>
      </c>
      <c r="E197" t="s">
        <v>18</v>
      </c>
      <c r="F197" t="str">
        <f>_xlfn.XLOOKUP(E197,Geografiesleutel!A:A,Geografiesleutel!B:B,"",0,1)</f>
        <v>Agricultural Smallholdings</v>
      </c>
      <c r="G197" s="20">
        <v>3</v>
      </c>
      <c r="H197" s="20">
        <v>2.5</v>
      </c>
    </row>
    <row r="198" spans="1:8" x14ac:dyDescent="0.25">
      <c r="A198" t="s">
        <v>2032</v>
      </c>
      <c r="B198" s="7">
        <v>13500</v>
      </c>
      <c r="C198" t="s">
        <v>15</v>
      </c>
      <c r="D198" t="s">
        <v>2616</v>
      </c>
      <c r="E198" t="s">
        <v>64</v>
      </c>
      <c r="F198" t="str">
        <f>_xlfn.XLOOKUP(E198,Geografiesleutel!A:A,Geografiesleutel!B:B,"",0,1)</f>
        <v>Western Suburbs</v>
      </c>
      <c r="G198" s="20">
        <v>3</v>
      </c>
      <c r="H198" s="20">
        <v>1</v>
      </c>
    </row>
    <row r="199" spans="1:8" x14ac:dyDescent="0.25">
      <c r="A199" t="s">
        <v>2104</v>
      </c>
      <c r="B199" s="7">
        <v>60000</v>
      </c>
      <c r="C199" t="s">
        <v>122</v>
      </c>
      <c r="D199" t="s">
        <v>2616</v>
      </c>
      <c r="E199" t="s">
        <v>50</v>
      </c>
      <c r="F199" t="str">
        <f>_xlfn.XLOOKUP(E199,Geografiesleutel!A:A,Geografiesleutel!B:B,"",0,1)</f>
        <v>Eastern Suburbs</v>
      </c>
      <c r="G199" s="20">
        <v>6</v>
      </c>
      <c r="H199" s="20">
        <v>4.5</v>
      </c>
    </row>
    <row r="200" spans="1:8" x14ac:dyDescent="0.25">
      <c r="A200" t="s">
        <v>2054</v>
      </c>
      <c r="B200" s="7">
        <v>20000</v>
      </c>
      <c r="C200" t="s">
        <v>15</v>
      </c>
      <c r="D200" t="s">
        <v>2616</v>
      </c>
      <c r="E200" t="s">
        <v>18</v>
      </c>
      <c r="F200" t="str">
        <f>_xlfn.XLOOKUP(E200,Geografiesleutel!A:A,Geografiesleutel!B:B,"",0,1)</f>
        <v>Agricultural Smallholdings</v>
      </c>
      <c r="G200" s="20">
        <v>3</v>
      </c>
      <c r="H200" s="20">
        <v>3</v>
      </c>
    </row>
    <row r="201" spans="1:8" x14ac:dyDescent="0.25">
      <c r="A201" t="s">
        <v>2118</v>
      </c>
      <c r="B201" s="7">
        <v>52000</v>
      </c>
      <c r="C201" t="s">
        <v>122</v>
      </c>
      <c r="D201" t="s">
        <v>2616</v>
      </c>
      <c r="E201" t="s">
        <v>94</v>
      </c>
      <c r="F201" t="str">
        <f>_xlfn.XLOOKUP(E201,Geografiesleutel!A:A,Geografiesleutel!B:B,"",0,1)</f>
        <v>Agricultural Smallholdings</v>
      </c>
      <c r="G201" s="20">
        <v>6</v>
      </c>
      <c r="H201" s="20">
        <v>6.5</v>
      </c>
    </row>
    <row r="202" spans="1:8" x14ac:dyDescent="0.25">
      <c r="A202" t="s">
        <v>2053</v>
      </c>
      <c r="B202" s="7">
        <v>12000</v>
      </c>
      <c r="C202" t="s">
        <v>15</v>
      </c>
      <c r="D202" t="s">
        <v>2616</v>
      </c>
      <c r="E202" t="s">
        <v>577</v>
      </c>
      <c r="F202" t="str">
        <f>_xlfn.XLOOKUP(E202,Geografiesleutel!A:A,Geografiesleutel!B:B,"",0,1)</f>
        <v>CBD</v>
      </c>
      <c r="G202" s="20">
        <v>3</v>
      </c>
      <c r="H202" s="20">
        <v>2</v>
      </c>
    </row>
    <row r="203" spans="1:8" x14ac:dyDescent="0.25">
      <c r="A203" t="s">
        <v>1612</v>
      </c>
      <c r="B203" s="7">
        <v>8000</v>
      </c>
      <c r="C203" t="s">
        <v>25</v>
      </c>
      <c r="D203" t="s">
        <v>2616</v>
      </c>
      <c r="E203" t="s">
        <v>566</v>
      </c>
      <c r="F203" t="str">
        <f>_xlfn.XLOOKUP(E203,Geografiesleutel!A:A,Geografiesleutel!B:B,"",0,1)</f>
        <v>Northern Suburbs</v>
      </c>
      <c r="G203" s="20">
        <v>2</v>
      </c>
      <c r="H203" s="20">
        <v>1</v>
      </c>
    </row>
    <row r="204" spans="1:8" x14ac:dyDescent="0.25">
      <c r="A204" t="s">
        <v>17</v>
      </c>
      <c r="B204" s="7">
        <v>23000</v>
      </c>
      <c r="C204" t="s">
        <v>15</v>
      </c>
      <c r="D204" t="s">
        <v>2616</v>
      </c>
      <c r="E204" t="s">
        <v>50</v>
      </c>
      <c r="F204" t="str">
        <f>_xlfn.XLOOKUP(E204,Geografiesleutel!A:A,Geografiesleutel!B:B,"",0,1)</f>
        <v>Eastern Suburbs</v>
      </c>
      <c r="G204" s="20">
        <v>3</v>
      </c>
      <c r="H204" s="20">
        <v>2</v>
      </c>
    </row>
    <row r="205" spans="1:8" x14ac:dyDescent="0.25">
      <c r="A205" t="s">
        <v>2115</v>
      </c>
      <c r="B205" s="7">
        <v>33000</v>
      </c>
      <c r="C205" t="s">
        <v>15</v>
      </c>
      <c r="D205" t="s">
        <v>2616</v>
      </c>
      <c r="E205" t="s">
        <v>172</v>
      </c>
      <c r="F205" t="str">
        <f>_xlfn.XLOOKUP(E205,Geografiesleutel!A:A,Geografiesleutel!B:B,"",0,1)</f>
        <v>Eastern Suburbs</v>
      </c>
      <c r="G205" s="20">
        <v>3</v>
      </c>
      <c r="H205" s="20">
        <v>3.5</v>
      </c>
    </row>
    <row r="206" spans="1:8" x14ac:dyDescent="0.25">
      <c r="A206" t="s">
        <v>2119</v>
      </c>
      <c r="B206" s="7">
        <v>27500</v>
      </c>
      <c r="C206" t="s">
        <v>21</v>
      </c>
      <c r="D206" t="s">
        <v>2616</v>
      </c>
      <c r="E206" t="s">
        <v>281</v>
      </c>
      <c r="F206" t="str">
        <f>_xlfn.XLOOKUP(E206,Geografiesleutel!A:A,Geografiesleutel!B:B,"",0,1)</f>
        <v>Agricultural Smallholdings</v>
      </c>
      <c r="G206" s="20">
        <v>5</v>
      </c>
      <c r="H206" s="20">
        <v>4</v>
      </c>
    </row>
    <row r="207" spans="1:8" x14ac:dyDescent="0.25">
      <c r="A207" t="s">
        <v>2092</v>
      </c>
      <c r="B207" s="7">
        <v>10000</v>
      </c>
      <c r="C207" t="s">
        <v>15</v>
      </c>
      <c r="D207" t="s">
        <v>2616</v>
      </c>
      <c r="E207" t="s">
        <v>152</v>
      </c>
      <c r="F207" t="str">
        <f>_xlfn.XLOOKUP(E207,Geografiesleutel!A:A,Geografiesleutel!B:B,"",0,1)</f>
        <v>Eastern Suburbs</v>
      </c>
      <c r="G207" s="20">
        <v>3</v>
      </c>
      <c r="H207" s="20">
        <v>2</v>
      </c>
    </row>
    <row r="208" spans="1:8" x14ac:dyDescent="0.25">
      <c r="A208" t="s">
        <v>2076</v>
      </c>
      <c r="B208" s="7">
        <v>15500</v>
      </c>
      <c r="C208" t="s">
        <v>10</v>
      </c>
      <c r="D208" t="s">
        <v>2616</v>
      </c>
      <c r="E208" t="s">
        <v>188</v>
      </c>
      <c r="F208" t="str">
        <f>_xlfn.XLOOKUP(E208,Geografiesleutel!A:A,Geografiesleutel!B:B,"",0,1)</f>
        <v>Northern Suburbs</v>
      </c>
      <c r="G208" s="20">
        <v>4</v>
      </c>
      <c r="H208" s="20">
        <v>3</v>
      </c>
    </row>
    <row r="209" spans="1:8" x14ac:dyDescent="0.25">
      <c r="A209" t="s">
        <v>2053</v>
      </c>
      <c r="B209" s="7">
        <v>12000</v>
      </c>
      <c r="C209" t="s">
        <v>15</v>
      </c>
      <c r="D209" t="s">
        <v>2616</v>
      </c>
      <c r="E209" t="s">
        <v>112</v>
      </c>
      <c r="F209" t="str">
        <f>_xlfn.XLOOKUP(E209,Geografiesleutel!A:A,Geografiesleutel!B:B,"",0,1)</f>
        <v>Northern Suburbs</v>
      </c>
      <c r="G209" s="20">
        <v>3</v>
      </c>
      <c r="H209" s="20">
        <v>2</v>
      </c>
    </row>
    <row r="210" spans="1:8" x14ac:dyDescent="0.25">
      <c r="A210" t="s">
        <v>2054</v>
      </c>
      <c r="B210" s="7">
        <v>20000</v>
      </c>
      <c r="C210" t="s">
        <v>10</v>
      </c>
      <c r="D210" t="s">
        <v>2616</v>
      </c>
      <c r="E210" t="s">
        <v>306</v>
      </c>
      <c r="F210" t="str">
        <f>_xlfn.XLOOKUP(E210,Geografiesleutel!A:A,Geografiesleutel!B:B,"",0,1)</f>
        <v>Eastern Suburbs</v>
      </c>
      <c r="G210" s="20">
        <v>4</v>
      </c>
      <c r="H210" s="20">
        <v>3</v>
      </c>
    </row>
    <row r="211" spans="1:8" x14ac:dyDescent="0.25">
      <c r="A211" t="s">
        <v>2053</v>
      </c>
      <c r="B211" s="7">
        <v>12000</v>
      </c>
      <c r="C211" t="s">
        <v>15</v>
      </c>
      <c r="D211" t="s">
        <v>2616</v>
      </c>
      <c r="E211" t="s">
        <v>26</v>
      </c>
      <c r="F211" t="str">
        <f>_xlfn.XLOOKUP(E211,Geografiesleutel!A:A,Geografiesleutel!B:B,"",0,1)</f>
        <v>Western Suburbs</v>
      </c>
      <c r="G211" s="20">
        <v>3</v>
      </c>
      <c r="H211" s="20">
        <v>1</v>
      </c>
    </row>
    <row r="212" spans="1:8" x14ac:dyDescent="0.25">
      <c r="A212" t="s">
        <v>2120</v>
      </c>
      <c r="B212" s="7">
        <v>13400</v>
      </c>
      <c r="C212" t="s">
        <v>15</v>
      </c>
      <c r="D212" t="s">
        <v>2616</v>
      </c>
      <c r="E212" t="s">
        <v>156</v>
      </c>
      <c r="F212" t="str">
        <f>_xlfn.XLOOKUP(E212,Geografiesleutel!A:A,Geografiesleutel!B:B,"",0,1)</f>
        <v>Northern Suburbs</v>
      </c>
      <c r="G212" s="20">
        <v>3</v>
      </c>
      <c r="H212" s="20">
        <v>2</v>
      </c>
    </row>
    <row r="213" spans="1:8" x14ac:dyDescent="0.25">
      <c r="A213" t="s">
        <v>2077</v>
      </c>
      <c r="B213" s="7">
        <v>12950</v>
      </c>
      <c r="C213" t="s">
        <v>10</v>
      </c>
      <c r="D213" t="s">
        <v>2616</v>
      </c>
      <c r="E213" t="s">
        <v>70</v>
      </c>
      <c r="F213" t="str">
        <f>_xlfn.XLOOKUP(E213,Geografiesleutel!A:A,Geografiesleutel!B:B,"",0,1)</f>
        <v>Northern Suburbs</v>
      </c>
      <c r="G213" s="20">
        <v>4</v>
      </c>
      <c r="H213" s="20">
        <v>2</v>
      </c>
    </row>
    <row r="214" spans="1:8" x14ac:dyDescent="0.25">
      <c r="A214" t="s">
        <v>2074</v>
      </c>
      <c r="B214" s="7">
        <v>45000</v>
      </c>
      <c r="C214" t="s">
        <v>21</v>
      </c>
      <c r="D214" t="s">
        <v>2616</v>
      </c>
      <c r="E214" t="s">
        <v>50</v>
      </c>
      <c r="F214" t="str">
        <f>_xlfn.XLOOKUP(E214,Geografiesleutel!A:A,Geografiesleutel!B:B,"",0,1)</f>
        <v>Eastern Suburbs</v>
      </c>
      <c r="G214" s="20">
        <v>5</v>
      </c>
      <c r="H214" s="20">
        <v>4</v>
      </c>
    </row>
    <row r="215" spans="1:8" x14ac:dyDescent="0.25">
      <c r="A215" t="s">
        <v>2054</v>
      </c>
      <c r="B215" s="7">
        <v>20000</v>
      </c>
      <c r="C215" t="s">
        <v>10</v>
      </c>
      <c r="D215" t="s">
        <v>2616</v>
      </c>
      <c r="E215" t="s">
        <v>306</v>
      </c>
      <c r="F215" t="str">
        <f>_xlfn.XLOOKUP(E215,Geografiesleutel!A:A,Geografiesleutel!B:B,"",0,1)</f>
        <v>Eastern Suburbs</v>
      </c>
      <c r="G215" s="20">
        <v>4</v>
      </c>
      <c r="H215" s="20">
        <v>3</v>
      </c>
    </row>
    <row r="216" spans="1:8" x14ac:dyDescent="0.25">
      <c r="A216" t="s">
        <v>2121</v>
      </c>
      <c r="B216" s="7">
        <v>17800</v>
      </c>
      <c r="C216" t="s">
        <v>15</v>
      </c>
      <c r="D216" t="s">
        <v>2616</v>
      </c>
      <c r="E216" t="s">
        <v>28</v>
      </c>
      <c r="F216" t="str">
        <f>_xlfn.XLOOKUP(E216,Geografiesleutel!A:A,Geografiesleutel!B:B,"",0,1)</f>
        <v>Eastern Suburbs</v>
      </c>
      <c r="G216" s="20">
        <v>3</v>
      </c>
      <c r="H216" s="20">
        <v>2</v>
      </c>
    </row>
    <row r="217" spans="1:8" x14ac:dyDescent="0.25">
      <c r="A217" t="s">
        <v>2068</v>
      </c>
      <c r="B217" s="7">
        <v>4800</v>
      </c>
      <c r="C217" t="s">
        <v>25</v>
      </c>
      <c r="D217" t="s">
        <v>2616</v>
      </c>
      <c r="E217" t="s">
        <v>60</v>
      </c>
      <c r="F217" t="str">
        <f>_xlfn.XLOOKUP(E217,Geografiesleutel!A:A,Geografiesleutel!B:B,"",0,1)</f>
        <v>Townships</v>
      </c>
      <c r="G217" s="20">
        <v>2</v>
      </c>
      <c r="H217" s="20">
        <v>1</v>
      </c>
    </row>
    <row r="218" spans="1:8" x14ac:dyDescent="0.25">
      <c r="A218" t="s">
        <v>2074</v>
      </c>
      <c r="B218" s="7">
        <v>45000</v>
      </c>
      <c r="C218" t="s">
        <v>10</v>
      </c>
      <c r="D218" t="s">
        <v>2616</v>
      </c>
      <c r="E218" t="s">
        <v>169</v>
      </c>
      <c r="F218" t="str">
        <f>_xlfn.XLOOKUP(E218,Geografiesleutel!A:A,Geografiesleutel!B:B,"",0,1)</f>
        <v>Eastern Suburbs</v>
      </c>
      <c r="G218" s="20">
        <v>4</v>
      </c>
      <c r="H218" s="20">
        <v>3</v>
      </c>
    </row>
    <row r="219" spans="1:8" x14ac:dyDescent="0.25">
      <c r="A219" t="s">
        <v>17</v>
      </c>
      <c r="B219" s="7">
        <v>23000</v>
      </c>
      <c r="C219" t="s">
        <v>10</v>
      </c>
      <c r="D219" t="s">
        <v>2616</v>
      </c>
      <c r="E219" t="s">
        <v>469</v>
      </c>
      <c r="F219" t="str">
        <f>_xlfn.XLOOKUP(E219,Geografiesleutel!A:A,Geografiesleutel!B:B,"",0,1)</f>
        <v>Eastern Suburbs</v>
      </c>
      <c r="G219" s="20">
        <v>4</v>
      </c>
      <c r="H219" s="20">
        <v>2</v>
      </c>
    </row>
    <row r="220" spans="1:8" x14ac:dyDescent="0.25">
      <c r="A220" t="s">
        <v>17</v>
      </c>
      <c r="B220" s="7">
        <v>23000</v>
      </c>
      <c r="C220" t="s">
        <v>15</v>
      </c>
      <c r="D220" t="s">
        <v>2616</v>
      </c>
      <c r="E220" t="s">
        <v>30</v>
      </c>
      <c r="F220" t="str">
        <f>_xlfn.XLOOKUP(E220,Geografiesleutel!A:A,Geografiesleutel!B:B,"",0,1)</f>
        <v>Northern Suburbs</v>
      </c>
      <c r="G220" s="20">
        <v>3</v>
      </c>
      <c r="H220" s="20">
        <v>3</v>
      </c>
    </row>
    <row r="221" spans="1:8" x14ac:dyDescent="0.25">
      <c r="A221" t="s">
        <v>2107</v>
      </c>
      <c r="B221" s="7">
        <v>9000</v>
      </c>
      <c r="C221" t="s">
        <v>15</v>
      </c>
      <c r="D221" t="s">
        <v>2616</v>
      </c>
      <c r="E221" t="s">
        <v>404</v>
      </c>
      <c r="F221" t="str">
        <f>_xlfn.XLOOKUP(E221,Geografiesleutel!A:A,Geografiesleutel!B:B,"",0,1)</f>
        <v>CBD</v>
      </c>
      <c r="G221" s="20">
        <v>3</v>
      </c>
      <c r="H221" s="20">
        <v>2</v>
      </c>
    </row>
    <row r="222" spans="1:8" x14ac:dyDescent="0.25">
      <c r="A222" t="s">
        <v>2029</v>
      </c>
      <c r="B222" s="7">
        <v>30000</v>
      </c>
      <c r="C222" t="s">
        <v>15</v>
      </c>
      <c r="D222" t="s">
        <v>2616</v>
      </c>
      <c r="E222" t="s">
        <v>101</v>
      </c>
      <c r="F222" t="str">
        <f>_xlfn.XLOOKUP(E222,Geografiesleutel!A:A,Geografiesleutel!B:B,"",0,1)</f>
        <v>Eastern Suburbs</v>
      </c>
      <c r="G222" s="20">
        <v>3</v>
      </c>
      <c r="H222" s="20">
        <v>3</v>
      </c>
    </row>
    <row r="223" spans="1:8" x14ac:dyDescent="0.25">
      <c r="A223" t="s">
        <v>2034</v>
      </c>
      <c r="B223" s="7">
        <v>26000</v>
      </c>
      <c r="C223" t="s">
        <v>21</v>
      </c>
      <c r="D223" t="s">
        <v>2616</v>
      </c>
      <c r="E223" t="s">
        <v>62</v>
      </c>
      <c r="F223" t="str">
        <f>_xlfn.XLOOKUP(E223,Geografiesleutel!A:A,Geografiesleutel!B:B,"",0,1)</f>
        <v>Northern Suburbs</v>
      </c>
      <c r="G223" s="20">
        <v>5</v>
      </c>
      <c r="H223" s="20">
        <v>3</v>
      </c>
    </row>
    <row r="224" spans="1:8" x14ac:dyDescent="0.25">
      <c r="A224" t="s">
        <v>2122</v>
      </c>
      <c r="B224" s="7">
        <v>29000</v>
      </c>
      <c r="C224" t="s">
        <v>10</v>
      </c>
      <c r="D224" t="s">
        <v>2616</v>
      </c>
      <c r="E224" t="s">
        <v>50</v>
      </c>
      <c r="F224" t="str">
        <f>_xlfn.XLOOKUP(E224,Geografiesleutel!A:A,Geografiesleutel!B:B,"",0,1)</f>
        <v>Eastern Suburbs</v>
      </c>
      <c r="G224" s="20">
        <v>4</v>
      </c>
      <c r="H224" s="20">
        <v>2</v>
      </c>
    </row>
    <row r="225" spans="1:8" x14ac:dyDescent="0.25">
      <c r="A225" t="s">
        <v>2121</v>
      </c>
      <c r="B225" s="7">
        <v>17800</v>
      </c>
      <c r="C225" t="s">
        <v>10</v>
      </c>
      <c r="D225" t="s">
        <v>2616</v>
      </c>
      <c r="E225" t="s">
        <v>112</v>
      </c>
      <c r="F225" t="str">
        <f>_xlfn.XLOOKUP(E225,Geografiesleutel!A:A,Geografiesleutel!B:B,"",0,1)</f>
        <v>Northern Suburbs</v>
      </c>
      <c r="G225" s="20">
        <v>4</v>
      </c>
      <c r="H225" s="20">
        <v>3.5</v>
      </c>
    </row>
    <row r="226" spans="1:8" x14ac:dyDescent="0.25">
      <c r="A226" t="s">
        <v>2105</v>
      </c>
      <c r="B226" s="7">
        <v>35000</v>
      </c>
      <c r="C226" t="s">
        <v>10</v>
      </c>
      <c r="D226" t="s">
        <v>2616</v>
      </c>
      <c r="E226" t="s">
        <v>169</v>
      </c>
      <c r="F226" t="str">
        <f>_xlfn.XLOOKUP(E226,Geografiesleutel!A:A,Geografiesleutel!B:B,"",0,1)</f>
        <v>Eastern Suburbs</v>
      </c>
      <c r="G226" s="20">
        <v>4</v>
      </c>
      <c r="H226" s="20">
        <v>2</v>
      </c>
    </row>
    <row r="227" spans="1:8" x14ac:dyDescent="0.25">
      <c r="A227" t="s">
        <v>17</v>
      </c>
      <c r="B227" s="7">
        <v>23000</v>
      </c>
      <c r="C227" t="s">
        <v>15</v>
      </c>
      <c r="D227" t="s">
        <v>2616</v>
      </c>
      <c r="E227" t="s">
        <v>190</v>
      </c>
      <c r="F227" t="str">
        <f>_xlfn.XLOOKUP(E227,Geografiesleutel!A:A,Geografiesleutel!B:B,"",0,1)</f>
        <v>Eastern Suburbs</v>
      </c>
      <c r="G227" s="20">
        <v>3</v>
      </c>
      <c r="H227" s="20">
        <v>2</v>
      </c>
    </row>
    <row r="228" spans="1:8" x14ac:dyDescent="0.25">
      <c r="A228" t="s">
        <v>2067</v>
      </c>
      <c r="B228" s="7">
        <v>18500</v>
      </c>
      <c r="C228" t="s">
        <v>10</v>
      </c>
      <c r="D228" t="s">
        <v>2616</v>
      </c>
      <c r="E228" t="s">
        <v>101</v>
      </c>
      <c r="F228" t="str">
        <f>_xlfn.XLOOKUP(E228,Geografiesleutel!A:A,Geografiesleutel!B:B,"",0,1)</f>
        <v>Eastern Suburbs</v>
      </c>
      <c r="G228" s="20">
        <v>4</v>
      </c>
      <c r="H228" s="20">
        <v>4</v>
      </c>
    </row>
    <row r="229" spans="1:8" x14ac:dyDescent="0.25">
      <c r="A229" t="s">
        <v>2123</v>
      </c>
      <c r="B229" s="7">
        <v>7730</v>
      </c>
      <c r="C229" t="s">
        <v>25</v>
      </c>
      <c r="D229" t="s">
        <v>2616</v>
      </c>
      <c r="E229" t="s">
        <v>264</v>
      </c>
      <c r="F229" t="str">
        <f>_xlfn.XLOOKUP(E229,Geografiesleutel!A:A,Geografiesleutel!B:B,"",0,1)</f>
        <v>Eastern Suburbs</v>
      </c>
      <c r="G229" s="20">
        <v>2</v>
      </c>
      <c r="H229" s="20">
        <v>1</v>
      </c>
    </row>
    <row r="230" spans="1:8" x14ac:dyDescent="0.25">
      <c r="A230" t="s">
        <v>2058</v>
      </c>
      <c r="B230" s="7">
        <v>15255</v>
      </c>
      <c r="C230" t="s">
        <v>10</v>
      </c>
      <c r="D230" t="s">
        <v>2616</v>
      </c>
      <c r="E230" t="s">
        <v>374</v>
      </c>
      <c r="F230" t="str">
        <f>_xlfn.XLOOKUP(E230,Geografiesleutel!A:A,Geografiesleutel!B:B,"",0,1)</f>
        <v>Northern Suburbs</v>
      </c>
      <c r="G230" s="20">
        <v>4</v>
      </c>
      <c r="H230" s="20">
        <v>3</v>
      </c>
    </row>
    <row r="231" spans="1:8" x14ac:dyDescent="0.25">
      <c r="A231" t="s">
        <v>2080</v>
      </c>
      <c r="B231" s="7">
        <v>40000</v>
      </c>
      <c r="C231" t="s">
        <v>10</v>
      </c>
      <c r="D231" t="s">
        <v>2616</v>
      </c>
      <c r="E231" t="s">
        <v>322</v>
      </c>
      <c r="F231" t="str">
        <f>_xlfn.XLOOKUP(E231,Geografiesleutel!A:A,Geografiesleutel!B:B,"",0,1)</f>
        <v>Agricultural Smallholdings</v>
      </c>
      <c r="G231" s="20">
        <v>4</v>
      </c>
      <c r="H231" s="20">
        <v>3</v>
      </c>
    </row>
    <row r="232" spans="1:8" x14ac:dyDescent="0.25">
      <c r="A232" t="s">
        <v>2124</v>
      </c>
      <c r="B232" s="7">
        <v>25500</v>
      </c>
      <c r="C232" t="s">
        <v>10</v>
      </c>
      <c r="D232" t="s">
        <v>2616</v>
      </c>
      <c r="E232" t="s">
        <v>190</v>
      </c>
      <c r="F232" t="str">
        <f>_xlfn.XLOOKUP(E232,Geografiesleutel!A:A,Geografiesleutel!B:B,"",0,1)</f>
        <v>Eastern Suburbs</v>
      </c>
      <c r="G232" s="20">
        <v>4</v>
      </c>
      <c r="H232" s="20">
        <v>3</v>
      </c>
    </row>
    <row r="233" spans="1:8" x14ac:dyDescent="0.25">
      <c r="A233" t="s">
        <v>2040</v>
      </c>
      <c r="B233" s="7">
        <v>16500</v>
      </c>
      <c r="C233" t="s">
        <v>10</v>
      </c>
      <c r="D233" t="s">
        <v>2616</v>
      </c>
      <c r="E233" t="s">
        <v>30</v>
      </c>
      <c r="F233" t="str">
        <f>_xlfn.XLOOKUP(E233,Geografiesleutel!A:A,Geografiesleutel!B:B,"",0,1)</f>
        <v>Northern Suburbs</v>
      </c>
      <c r="G233" s="20">
        <v>4</v>
      </c>
      <c r="H233" s="20">
        <v>3</v>
      </c>
    </row>
    <row r="234" spans="1:8" x14ac:dyDescent="0.25">
      <c r="A234" t="s">
        <v>2109</v>
      </c>
      <c r="B234" s="7">
        <v>3500</v>
      </c>
      <c r="C234" t="s">
        <v>21</v>
      </c>
      <c r="D234" t="s">
        <v>2616</v>
      </c>
      <c r="E234" t="s">
        <v>487</v>
      </c>
      <c r="F234" t="str">
        <f>_xlfn.XLOOKUP(E234,Geografiesleutel!A:A,Geografiesleutel!B:B,"",0,1)</f>
        <v>CBD</v>
      </c>
      <c r="G234" s="20">
        <v>5</v>
      </c>
      <c r="H234" s="20">
        <v>4</v>
      </c>
    </row>
    <row r="235" spans="1:8" x14ac:dyDescent="0.25">
      <c r="A235" t="s">
        <v>2125</v>
      </c>
      <c r="B235" s="7">
        <v>15490</v>
      </c>
      <c r="C235" t="s">
        <v>10</v>
      </c>
      <c r="D235" t="s">
        <v>2616</v>
      </c>
      <c r="E235" t="s">
        <v>418</v>
      </c>
      <c r="F235" t="str">
        <f>_xlfn.XLOOKUP(E235,Geografiesleutel!A:A,Geografiesleutel!B:B,"",0,1)</f>
        <v>Eastern Suburbs</v>
      </c>
      <c r="G235" s="20">
        <v>4</v>
      </c>
      <c r="H235" s="20">
        <v>1</v>
      </c>
    </row>
    <row r="236" spans="1:8" x14ac:dyDescent="0.25">
      <c r="A236" t="s">
        <v>2071</v>
      </c>
      <c r="B236" s="7">
        <v>16000</v>
      </c>
      <c r="C236" t="s">
        <v>15</v>
      </c>
      <c r="D236" t="s">
        <v>2616</v>
      </c>
      <c r="E236" t="s">
        <v>78</v>
      </c>
      <c r="F236" t="str">
        <f>_xlfn.XLOOKUP(E236,Geografiesleutel!A:A,Geografiesleutel!B:B,"",0,1)</f>
        <v>Northern Suburbs</v>
      </c>
      <c r="G236" s="20">
        <v>3</v>
      </c>
      <c r="H236" s="20">
        <v>2</v>
      </c>
    </row>
    <row r="237" spans="1:8" x14ac:dyDescent="0.25">
      <c r="A237" t="s">
        <v>2126</v>
      </c>
      <c r="B237" s="7">
        <v>36000</v>
      </c>
      <c r="C237" t="s">
        <v>21</v>
      </c>
      <c r="D237" t="s">
        <v>2616</v>
      </c>
      <c r="E237" t="s">
        <v>484</v>
      </c>
      <c r="F237" t="str">
        <f>_xlfn.XLOOKUP(E237,Geografiesleutel!A:A,Geografiesleutel!B:B,"",0,1)</f>
        <v>Eastern Suburbs</v>
      </c>
      <c r="G237" s="20">
        <v>5</v>
      </c>
      <c r="H237" s="20">
        <v>3</v>
      </c>
    </row>
    <row r="238" spans="1:8" x14ac:dyDescent="0.25">
      <c r="A238" t="s">
        <v>2127</v>
      </c>
      <c r="B238" s="7">
        <v>2600</v>
      </c>
      <c r="C238" t="s">
        <v>15</v>
      </c>
      <c r="D238" t="s">
        <v>2616</v>
      </c>
      <c r="E238" t="s">
        <v>82</v>
      </c>
      <c r="F238" t="str">
        <f>_xlfn.XLOOKUP(E238,Geografiesleutel!A:A,Geografiesleutel!B:B,"",0,1)</f>
        <v>Western Suburbs</v>
      </c>
      <c r="G238" s="20">
        <v>3</v>
      </c>
      <c r="H238" s="20">
        <v>1</v>
      </c>
    </row>
    <row r="239" spans="1:8" x14ac:dyDescent="0.25">
      <c r="A239" t="s">
        <v>2040</v>
      </c>
      <c r="B239" s="7">
        <v>16500</v>
      </c>
      <c r="C239" t="s">
        <v>10</v>
      </c>
      <c r="D239" t="s">
        <v>2616</v>
      </c>
      <c r="E239" t="s">
        <v>30</v>
      </c>
      <c r="F239" t="str">
        <f>_xlfn.XLOOKUP(E239,Geografiesleutel!A:A,Geografiesleutel!B:B,"",0,1)</f>
        <v>Northern Suburbs</v>
      </c>
      <c r="G239" s="20">
        <v>4</v>
      </c>
      <c r="H239" s="20">
        <v>3</v>
      </c>
    </row>
    <row r="240" spans="1:8" x14ac:dyDescent="0.25">
      <c r="A240" t="s">
        <v>2128</v>
      </c>
      <c r="B240" s="7">
        <v>29500</v>
      </c>
      <c r="C240" t="s">
        <v>10</v>
      </c>
      <c r="D240" t="s">
        <v>2616</v>
      </c>
      <c r="E240" t="s">
        <v>50</v>
      </c>
      <c r="F240" t="str">
        <f>_xlfn.XLOOKUP(E240,Geografiesleutel!A:A,Geografiesleutel!B:B,"",0,1)</f>
        <v>Eastern Suburbs</v>
      </c>
      <c r="G240" s="20">
        <v>4</v>
      </c>
      <c r="H240" s="20">
        <v>3.5</v>
      </c>
    </row>
    <row r="241" spans="1:8" x14ac:dyDescent="0.25">
      <c r="A241" t="s">
        <v>2044</v>
      </c>
      <c r="B241" s="7">
        <v>12500</v>
      </c>
      <c r="C241" t="s">
        <v>15</v>
      </c>
      <c r="D241" t="s">
        <v>2616</v>
      </c>
      <c r="E241" t="s">
        <v>70</v>
      </c>
      <c r="F241" t="str">
        <f>_xlfn.XLOOKUP(E241,Geografiesleutel!A:A,Geografiesleutel!B:B,"",0,1)</f>
        <v>Northern Suburbs</v>
      </c>
      <c r="G241" s="20">
        <v>3</v>
      </c>
      <c r="H241" s="20">
        <v>2</v>
      </c>
    </row>
    <row r="242" spans="1:8" x14ac:dyDescent="0.25">
      <c r="A242" t="s">
        <v>2129</v>
      </c>
      <c r="B242" s="7">
        <v>21000</v>
      </c>
      <c r="C242" t="s">
        <v>15</v>
      </c>
      <c r="D242" t="s">
        <v>2616</v>
      </c>
      <c r="E242" t="s">
        <v>126</v>
      </c>
      <c r="F242" t="str">
        <f>_xlfn.XLOOKUP(E242,Geografiesleutel!A:A,Geografiesleutel!B:B,"",0,1)</f>
        <v>Northern Suburbs</v>
      </c>
      <c r="G242" s="20">
        <v>3</v>
      </c>
      <c r="H242" s="20">
        <v>2.5</v>
      </c>
    </row>
    <row r="243" spans="1:8" x14ac:dyDescent="0.25">
      <c r="A243" t="s">
        <v>2076</v>
      </c>
      <c r="B243" s="7">
        <v>15500</v>
      </c>
      <c r="C243" t="s">
        <v>15</v>
      </c>
      <c r="D243" t="s">
        <v>2616</v>
      </c>
      <c r="E243" t="s">
        <v>78</v>
      </c>
      <c r="F243" t="str">
        <f>_xlfn.XLOOKUP(E243,Geografiesleutel!A:A,Geografiesleutel!B:B,"",0,1)</f>
        <v>Northern Suburbs</v>
      </c>
      <c r="G243" s="20">
        <v>3</v>
      </c>
      <c r="H243" s="20">
        <v>2</v>
      </c>
    </row>
    <row r="244" spans="1:8" x14ac:dyDescent="0.25">
      <c r="A244" t="s">
        <v>2090</v>
      </c>
      <c r="B244" s="7">
        <v>15000</v>
      </c>
      <c r="C244" t="s">
        <v>15</v>
      </c>
      <c r="D244" t="s">
        <v>2616</v>
      </c>
      <c r="E244" t="s">
        <v>156</v>
      </c>
      <c r="F244" t="str">
        <f>_xlfn.XLOOKUP(E244,Geografiesleutel!A:A,Geografiesleutel!B:B,"",0,1)</f>
        <v>Northern Suburbs</v>
      </c>
      <c r="G244" s="20">
        <v>3</v>
      </c>
      <c r="H244" s="20">
        <v>3</v>
      </c>
    </row>
    <row r="245" spans="1:8" x14ac:dyDescent="0.25">
      <c r="A245" t="s">
        <v>2092</v>
      </c>
      <c r="B245" s="7">
        <v>10000</v>
      </c>
      <c r="C245" t="s">
        <v>15</v>
      </c>
      <c r="D245" t="s">
        <v>2616</v>
      </c>
      <c r="E245" t="s">
        <v>82</v>
      </c>
      <c r="F245" t="str">
        <f>_xlfn.XLOOKUP(E245,Geografiesleutel!A:A,Geografiesleutel!B:B,"",0,1)</f>
        <v>Western Suburbs</v>
      </c>
      <c r="G245" s="20">
        <v>3</v>
      </c>
      <c r="H245" s="20">
        <v>3</v>
      </c>
    </row>
    <row r="246" spans="1:8" x14ac:dyDescent="0.25">
      <c r="A246" t="s">
        <v>2105</v>
      </c>
      <c r="B246" s="7">
        <v>35000</v>
      </c>
      <c r="C246" t="s">
        <v>15</v>
      </c>
      <c r="D246" t="s">
        <v>2616</v>
      </c>
      <c r="E246" t="s">
        <v>50</v>
      </c>
      <c r="F246" t="str">
        <f>_xlfn.XLOOKUP(E246,Geografiesleutel!A:A,Geografiesleutel!B:B,"",0,1)</f>
        <v>Eastern Suburbs</v>
      </c>
      <c r="G246" s="20">
        <v>3</v>
      </c>
      <c r="H246" s="20">
        <v>3</v>
      </c>
    </row>
    <row r="247" spans="1:8" x14ac:dyDescent="0.25">
      <c r="A247" t="s">
        <v>2032</v>
      </c>
      <c r="B247" s="7">
        <v>13500</v>
      </c>
      <c r="C247" t="s">
        <v>15</v>
      </c>
      <c r="D247" t="s">
        <v>2616</v>
      </c>
      <c r="E247" t="s">
        <v>66</v>
      </c>
      <c r="F247" t="str">
        <f>_xlfn.XLOOKUP(E247,Geografiesleutel!A:A,Geografiesleutel!B:B,"",0,1)</f>
        <v>Northern Suburbs</v>
      </c>
      <c r="G247" s="20">
        <v>3</v>
      </c>
      <c r="H247" s="20">
        <v>2</v>
      </c>
    </row>
    <row r="248" spans="1:8" x14ac:dyDescent="0.25">
      <c r="A248" t="s">
        <v>2062</v>
      </c>
      <c r="B248" s="7">
        <v>32000</v>
      </c>
      <c r="C248" t="s">
        <v>21</v>
      </c>
      <c r="D248" t="s">
        <v>2616</v>
      </c>
      <c r="E248" t="s">
        <v>50</v>
      </c>
      <c r="F248" t="str">
        <f>_xlfn.XLOOKUP(E248,Geografiesleutel!A:A,Geografiesleutel!B:B,"",0,1)</f>
        <v>Eastern Suburbs</v>
      </c>
      <c r="G248" s="20">
        <v>5</v>
      </c>
      <c r="H248" s="20">
        <v>4.5</v>
      </c>
    </row>
    <row r="249" spans="1:8" x14ac:dyDescent="0.25">
      <c r="A249" t="s">
        <v>2054</v>
      </c>
      <c r="B249" s="7">
        <v>20000</v>
      </c>
      <c r="C249" t="s">
        <v>10</v>
      </c>
      <c r="D249" t="s">
        <v>2616</v>
      </c>
      <c r="E249" t="s">
        <v>101</v>
      </c>
      <c r="F249" t="str">
        <f>_xlfn.XLOOKUP(E249,Geografiesleutel!A:A,Geografiesleutel!B:B,"",0,1)</f>
        <v>Eastern Suburbs</v>
      </c>
      <c r="G249" s="20">
        <v>4</v>
      </c>
      <c r="H249" s="20">
        <v>2</v>
      </c>
    </row>
    <row r="250" spans="1:8" x14ac:dyDescent="0.25">
      <c r="A250" t="s">
        <v>2077</v>
      </c>
      <c r="B250" s="7">
        <v>12950</v>
      </c>
      <c r="C250" t="s">
        <v>15</v>
      </c>
      <c r="D250" t="s">
        <v>2616</v>
      </c>
      <c r="E250" t="s">
        <v>250</v>
      </c>
      <c r="F250" t="str">
        <f>_xlfn.XLOOKUP(E250,Geografiesleutel!A:A,Geografiesleutel!B:B,"",0,1)</f>
        <v>Agricultural Smallholdings</v>
      </c>
      <c r="G250" s="20">
        <v>3</v>
      </c>
      <c r="H250" s="20">
        <v>2.5</v>
      </c>
    </row>
    <row r="251" spans="1:8" x14ac:dyDescent="0.25">
      <c r="A251" t="s">
        <v>2130</v>
      </c>
      <c r="B251" s="7">
        <v>6900</v>
      </c>
      <c r="C251" t="s">
        <v>15</v>
      </c>
      <c r="D251" t="s">
        <v>2616</v>
      </c>
      <c r="E251" t="s">
        <v>82</v>
      </c>
      <c r="F251" t="str">
        <f>_xlfn.XLOOKUP(E251,Geografiesleutel!A:A,Geografiesleutel!B:B,"",0,1)</f>
        <v>Western Suburbs</v>
      </c>
      <c r="G251" s="20">
        <v>3</v>
      </c>
      <c r="H251" s="20">
        <v>2</v>
      </c>
    </row>
    <row r="252" spans="1:8" x14ac:dyDescent="0.25">
      <c r="A252" t="s">
        <v>2059</v>
      </c>
      <c r="B252" s="7">
        <v>17000</v>
      </c>
      <c r="C252" t="s">
        <v>15</v>
      </c>
      <c r="D252" t="s">
        <v>2616</v>
      </c>
      <c r="E252" t="s">
        <v>90</v>
      </c>
      <c r="F252" t="str">
        <f>_xlfn.XLOOKUP(E252,Geografiesleutel!A:A,Geografiesleutel!B:B,"",0,1)</f>
        <v>Eastern Suburbs</v>
      </c>
      <c r="G252" s="20">
        <v>3</v>
      </c>
      <c r="H252" s="20">
        <v>2</v>
      </c>
    </row>
    <row r="253" spans="1:8" x14ac:dyDescent="0.25">
      <c r="A253" t="s">
        <v>2076</v>
      </c>
      <c r="B253" s="7">
        <v>15500</v>
      </c>
      <c r="C253" t="s">
        <v>15</v>
      </c>
      <c r="D253" t="s">
        <v>2616</v>
      </c>
      <c r="E253" t="s">
        <v>18</v>
      </c>
      <c r="F253" t="str">
        <f>_xlfn.XLOOKUP(E253,Geografiesleutel!A:A,Geografiesleutel!B:B,"",0,1)</f>
        <v>Agricultural Smallholdings</v>
      </c>
      <c r="G253" s="20">
        <v>3</v>
      </c>
      <c r="H253" s="20">
        <v>2</v>
      </c>
    </row>
    <row r="254" spans="1:8" x14ac:dyDescent="0.25">
      <c r="A254" t="s">
        <v>2104</v>
      </c>
      <c r="B254" s="7">
        <v>60000</v>
      </c>
      <c r="C254" t="s">
        <v>109</v>
      </c>
      <c r="D254" t="s">
        <v>2616</v>
      </c>
      <c r="E254" t="s">
        <v>50</v>
      </c>
      <c r="F254" t="str">
        <f>_xlfn.XLOOKUP(E254,Geografiesleutel!A:A,Geografiesleutel!B:B,"",0,1)</f>
        <v>Eastern Suburbs</v>
      </c>
      <c r="G254" s="20">
        <v>7</v>
      </c>
      <c r="H254" s="20">
        <v>7.5</v>
      </c>
    </row>
    <row r="255" spans="1:8" x14ac:dyDescent="0.25">
      <c r="A255" t="s">
        <v>2044</v>
      </c>
      <c r="B255" s="7">
        <v>12500</v>
      </c>
      <c r="C255" t="s">
        <v>15</v>
      </c>
      <c r="D255" t="s">
        <v>2616</v>
      </c>
      <c r="E255" t="s">
        <v>126</v>
      </c>
      <c r="F255" t="str">
        <f>_xlfn.XLOOKUP(E255,Geografiesleutel!A:A,Geografiesleutel!B:B,"",0,1)</f>
        <v>Northern Suburbs</v>
      </c>
      <c r="G255" s="20">
        <v>3</v>
      </c>
      <c r="H255" s="20">
        <v>2</v>
      </c>
    </row>
    <row r="256" spans="1:8" x14ac:dyDescent="0.25">
      <c r="A256" t="s">
        <v>2131</v>
      </c>
      <c r="B256" s="7">
        <v>11000</v>
      </c>
      <c r="C256" t="s">
        <v>25</v>
      </c>
      <c r="D256" t="s">
        <v>2616</v>
      </c>
      <c r="E256" t="s">
        <v>42</v>
      </c>
      <c r="F256" t="str">
        <f>_xlfn.XLOOKUP(E256,Geografiesleutel!A:A,Geografiesleutel!B:B,"",0,1)</f>
        <v>Eastern Suburbs</v>
      </c>
      <c r="G256" s="20">
        <v>2</v>
      </c>
      <c r="H256" s="20">
        <v>2</v>
      </c>
    </row>
    <row r="257" spans="1:8" x14ac:dyDescent="0.25">
      <c r="A257" t="s">
        <v>2132</v>
      </c>
      <c r="B257" s="7">
        <v>13950</v>
      </c>
      <c r="C257" t="s">
        <v>15</v>
      </c>
      <c r="D257" t="s">
        <v>2616</v>
      </c>
      <c r="E257" t="s">
        <v>16</v>
      </c>
      <c r="F257" t="str">
        <f>_xlfn.XLOOKUP(E257,Geografiesleutel!A:A,Geografiesleutel!B:B,"",0,1)</f>
        <v>Eastern Suburbs</v>
      </c>
      <c r="G257" s="20">
        <v>3</v>
      </c>
      <c r="H257" s="20">
        <v>2</v>
      </c>
    </row>
    <row r="258" spans="1:8" x14ac:dyDescent="0.25">
      <c r="A258" t="s">
        <v>2069</v>
      </c>
      <c r="B258" s="7">
        <v>14950</v>
      </c>
      <c r="C258" t="s">
        <v>15</v>
      </c>
      <c r="D258" t="s">
        <v>2616</v>
      </c>
      <c r="E258" t="s">
        <v>86</v>
      </c>
      <c r="F258" t="str">
        <f>_xlfn.XLOOKUP(E258,Geografiesleutel!A:A,Geografiesleutel!B:B,"",0,1)</f>
        <v>Eastern Suburbs</v>
      </c>
      <c r="G258" s="20">
        <v>3</v>
      </c>
      <c r="H258" s="20">
        <v>2</v>
      </c>
    </row>
    <row r="259" spans="1:8" x14ac:dyDescent="0.25">
      <c r="A259" t="s">
        <v>2062</v>
      </c>
      <c r="B259" s="7">
        <v>32000</v>
      </c>
      <c r="C259" t="s">
        <v>15</v>
      </c>
      <c r="D259" t="s">
        <v>2616</v>
      </c>
      <c r="E259" t="s">
        <v>773</v>
      </c>
      <c r="F259" t="str">
        <f>_xlfn.XLOOKUP(E259,Geografiesleutel!A:A,Geografiesleutel!B:B,"",0,1)</f>
        <v>Eastern Suburbs</v>
      </c>
      <c r="G259" s="20">
        <v>3</v>
      </c>
      <c r="H259" s="20">
        <v>3</v>
      </c>
    </row>
    <row r="260" spans="1:8" x14ac:dyDescent="0.25">
      <c r="A260" t="s">
        <v>2107</v>
      </c>
      <c r="B260" s="7">
        <v>9000</v>
      </c>
      <c r="C260" t="s">
        <v>25</v>
      </c>
      <c r="D260" t="s">
        <v>2616</v>
      </c>
      <c r="E260" t="s">
        <v>369</v>
      </c>
      <c r="F260" t="str">
        <f>_xlfn.XLOOKUP(E260,Geografiesleutel!A:A,Geografiesleutel!B:B,"",0,1)</f>
        <v>Eastern Suburbs</v>
      </c>
      <c r="G260" s="20">
        <v>2</v>
      </c>
      <c r="H260" s="20">
        <v>2</v>
      </c>
    </row>
    <row r="261" spans="1:8" x14ac:dyDescent="0.25">
      <c r="A261" t="s">
        <v>2133</v>
      </c>
      <c r="B261" s="7">
        <v>5300</v>
      </c>
      <c r="C261" t="s">
        <v>57</v>
      </c>
      <c r="D261" t="s">
        <v>2616</v>
      </c>
      <c r="E261" t="s">
        <v>562</v>
      </c>
      <c r="F261" t="str">
        <f>_xlfn.XLOOKUP(E261,Geografiesleutel!A:A,Geografiesleutel!B:B,"",0,1)</f>
        <v>CBD</v>
      </c>
      <c r="G261" s="20">
        <v>8</v>
      </c>
      <c r="H261" s="20">
        <v>3</v>
      </c>
    </row>
    <row r="262" spans="1:8" x14ac:dyDescent="0.25">
      <c r="A262" t="s">
        <v>2098</v>
      </c>
      <c r="B262" s="7">
        <v>16050</v>
      </c>
      <c r="C262" t="s">
        <v>15</v>
      </c>
      <c r="D262" t="s">
        <v>2616</v>
      </c>
      <c r="E262" t="s">
        <v>335</v>
      </c>
      <c r="F262" t="str">
        <f>_xlfn.XLOOKUP(E262,Geografiesleutel!A:A,Geografiesleutel!B:B,"",0,1)</f>
        <v>Agricultural Smallholdings</v>
      </c>
      <c r="G262" s="20">
        <v>3</v>
      </c>
      <c r="H262" s="20">
        <v>2</v>
      </c>
    </row>
    <row r="263" spans="1:8" x14ac:dyDescent="0.25">
      <c r="A263" t="s">
        <v>2133</v>
      </c>
      <c r="B263" s="7">
        <v>5300</v>
      </c>
      <c r="C263" t="s">
        <v>57</v>
      </c>
      <c r="D263" t="s">
        <v>2616</v>
      </c>
      <c r="E263" t="s">
        <v>562</v>
      </c>
      <c r="F263" t="str">
        <f>_xlfn.XLOOKUP(E263,Geografiesleutel!A:A,Geografiesleutel!B:B,"",0,1)</f>
        <v>CBD</v>
      </c>
      <c r="G263" s="20">
        <v>8</v>
      </c>
      <c r="H263" s="20">
        <v>3</v>
      </c>
    </row>
    <row r="264" spans="1:8" x14ac:dyDescent="0.25">
      <c r="A264" t="s">
        <v>2105</v>
      </c>
      <c r="B264" s="7">
        <v>35000</v>
      </c>
      <c r="C264" t="s">
        <v>15</v>
      </c>
      <c r="D264" t="s">
        <v>2616</v>
      </c>
      <c r="E264" t="s">
        <v>433</v>
      </c>
      <c r="F264" t="str">
        <f>_xlfn.XLOOKUP(E264,Geografiesleutel!A:A,Geografiesleutel!B:B,"",0,1)</f>
        <v>Eastern Suburbs</v>
      </c>
      <c r="G264" s="20">
        <v>3</v>
      </c>
      <c r="H264" s="20">
        <v>3</v>
      </c>
    </row>
    <row r="265" spans="1:8" x14ac:dyDescent="0.25">
      <c r="A265" t="s">
        <v>2080</v>
      </c>
      <c r="B265" s="7">
        <v>40000</v>
      </c>
      <c r="C265" t="s">
        <v>10</v>
      </c>
      <c r="D265" t="s">
        <v>2616</v>
      </c>
      <c r="E265" t="s">
        <v>326</v>
      </c>
      <c r="F265" t="str">
        <f>_xlfn.XLOOKUP(E265,Geografiesleutel!A:A,Geografiesleutel!B:B,"",0,1)</f>
        <v>Eastern Suburbs</v>
      </c>
      <c r="G265" s="20">
        <v>4</v>
      </c>
      <c r="H265" s="20">
        <v>2</v>
      </c>
    </row>
    <row r="266" spans="1:8" x14ac:dyDescent="0.25">
      <c r="A266" t="s">
        <v>2074</v>
      </c>
      <c r="B266" s="7">
        <v>45000</v>
      </c>
      <c r="C266" t="s">
        <v>10</v>
      </c>
      <c r="D266" t="s">
        <v>2616</v>
      </c>
      <c r="E266" t="s">
        <v>326</v>
      </c>
      <c r="F266" t="str">
        <f>_xlfn.XLOOKUP(E266,Geografiesleutel!A:A,Geografiesleutel!B:B,"",0,1)</f>
        <v>Eastern Suburbs</v>
      </c>
      <c r="G266" s="20">
        <v>4</v>
      </c>
      <c r="H266" s="20">
        <v>3</v>
      </c>
    </row>
    <row r="267" spans="1:8" x14ac:dyDescent="0.25">
      <c r="A267" t="s">
        <v>2065</v>
      </c>
      <c r="B267" s="7">
        <v>25000</v>
      </c>
      <c r="C267" t="s">
        <v>10</v>
      </c>
      <c r="D267" t="s">
        <v>2616</v>
      </c>
      <c r="E267" t="s">
        <v>28</v>
      </c>
      <c r="F267" t="str">
        <f>_xlfn.XLOOKUP(E267,Geografiesleutel!A:A,Geografiesleutel!B:B,"",0,1)</f>
        <v>Eastern Suburbs</v>
      </c>
      <c r="G267" s="20">
        <v>4</v>
      </c>
      <c r="H267" s="20">
        <v>4.5</v>
      </c>
    </row>
    <row r="268" spans="1:8" x14ac:dyDescent="0.25">
      <c r="A268" t="s">
        <v>2134</v>
      </c>
      <c r="B268" s="7">
        <v>18800</v>
      </c>
      <c r="C268" t="s">
        <v>15</v>
      </c>
      <c r="D268" t="s">
        <v>2616</v>
      </c>
      <c r="E268" t="s">
        <v>306</v>
      </c>
      <c r="F268" t="str">
        <f>_xlfn.XLOOKUP(E268,Geografiesleutel!A:A,Geografiesleutel!B:B,"",0,1)</f>
        <v>Eastern Suburbs</v>
      </c>
      <c r="G268" s="20">
        <v>3</v>
      </c>
      <c r="H268" s="20">
        <v>2</v>
      </c>
    </row>
    <row r="269" spans="1:8" x14ac:dyDescent="0.25">
      <c r="A269" t="s">
        <v>2036</v>
      </c>
      <c r="B269" s="7">
        <v>13000</v>
      </c>
      <c r="C269" t="s">
        <v>15</v>
      </c>
      <c r="D269" t="s">
        <v>2616</v>
      </c>
      <c r="E269" t="s">
        <v>562</v>
      </c>
      <c r="F269" t="str">
        <f>_xlfn.XLOOKUP(E269,Geografiesleutel!A:A,Geografiesleutel!B:B,"",0,1)</f>
        <v>CBD</v>
      </c>
      <c r="G269" s="20">
        <v>3</v>
      </c>
      <c r="H269" s="20">
        <v>2</v>
      </c>
    </row>
    <row r="270" spans="1:8" x14ac:dyDescent="0.25">
      <c r="A270" t="s">
        <v>2135</v>
      </c>
      <c r="B270" s="7">
        <v>6000</v>
      </c>
      <c r="C270" t="s">
        <v>225</v>
      </c>
      <c r="D270" t="s">
        <v>2616</v>
      </c>
      <c r="E270" t="s">
        <v>110</v>
      </c>
      <c r="F270" t="str">
        <f>_xlfn.XLOOKUP(E270,Geografiesleutel!A:A,Geografiesleutel!B:B,"",0,1)</f>
        <v>Eastern Suburbs</v>
      </c>
      <c r="G270" s="20">
        <v>1</v>
      </c>
      <c r="H270" s="20">
        <v>1</v>
      </c>
    </row>
    <row r="271" spans="1:8" x14ac:dyDescent="0.25">
      <c r="A271" t="s">
        <v>1612</v>
      </c>
      <c r="B271" s="7">
        <v>8000</v>
      </c>
      <c r="C271" t="s">
        <v>15</v>
      </c>
      <c r="D271" t="s">
        <v>2616</v>
      </c>
      <c r="E271" t="s">
        <v>68</v>
      </c>
      <c r="F271" t="str">
        <f>_xlfn.XLOOKUP(E271,Geografiesleutel!A:A,Geografiesleutel!B:B,"",0,1)</f>
        <v>Northern Suburbs</v>
      </c>
      <c r="G271" s="20">
        <v>3</v>
      </c>
      <c r="H271" s="20">
        <v>2</v>
      </c>
    </row>
    <row r="272" spans="1:8" x14ac:dyDescent="0.25">
      <c r="A272" t="s">
        <v>2055</v>
      </c>
      <c r="B272" s="7">
        <v>11500</v>
      </c>
      <c r="C272" t="s">
        <v>15</v>
      </c>
      <c r="D272" t="s">
        <v>2616</v>
      </c>
      <c r="E272" t="s">
        <v>70</v>
      </c>
      <c r="F272" t="str">
        <f>_xlfn.XLOOKUP(E272,Geografiesleutel!A:A,Geografiesleutel!B:B,"",0,1)</f>
        <v>Northern Suburbs</v>
      </c>
      <c r="G272" s="20">
        <v>3</v>
      </c>
      <c r="H272" s="20">
        <v>2</v>
      </c>
    </row>
    <row r="273" spans="1:8" x14ac:dyDescent="0.25">
      <c r="A273" t="s">
        <v>2032</v>
      </c>
      <c r="B273" s="7">
        <v>13500</v>
      </c>
      <c r="C273" t="s">
        <v>15</v>
      </c>
      <c r="D273" t="s">
        <v>2616</v>
      </c>
      <c r="E273" t="s">
        <v>141</v>
      </c>
      <c r="F273" t="str">
        <f>_xlfn.XLOOKUP(E273,Geografiesleutel!A:A,Geografiesleutel!B:B,"",0,1)</f>
        <v>Agricultural Smallholdings</v>
      </c>
      <c r="G273" s="20">
        <v>3</v>
      </c>
      <c r="H273" s="20">
        <v>2</v>
      </c>
    </row>
    <row r="274" spans="1:8" x14ac:dyDescent="0.25">
      <c r="A274" t="s">
        <v>2074</v>
      </c>
      <c r="B274" s="7">
        <v>45000</v>
      </c>
      <c r="C274" t="s">
        <v>15</v>
      </c>
      <c r="D274" t="s">
        <v>2616</v>
      </c>
      <c r="E274" t="s">
        <v>306</v>
      </c>
      <c r="F274" t="str">
        <f>_xlfn.XLOOKUP(E274,Geografiesleutel!A:A,Geografiesleutel!B:B,"",0,1)</f>
        <v>Eastern Suburbs</v>
      </c>
      <c r="G274" s="20">
        <v>3</v>
      </c>
      <c r="H274" s="20">
        <v>3</v>
      </c>
    </row>
    <row r="275" spans="1:8" x14ac:dyDescent="0.25">
      <c r="A275" t="s">
        <v>2122</v>
      </c>
      <c r="B275" s="7">
        <v>29000</v>
      </c>
      <c r="C275" t="s">
        <v>10</v>
      </c>
      <c r="D275" t="s">
        <v>2616</v>
      </c>
      <c r="E275" t="s">
        <v>50</v>
      </c>
      <c r="F275" t="str">
        <f>_xlfn.XLOOKUP(E275,Geografiesleutel!A:A,Geografiesleutel!B:B,"",0,1)</f>
        <v>Eastern Suburbs</v>
      </c>
      <c r="G275" s="20">
        <v>4</v>
      </c>
      <c r="H275" s="20">
        <v>2</v>
      </c>
    </row>
    <row r="276" spans="1:8" x14ac:dyDescent="0.25">
      <c r="A276" t="s">
        <v>2032</v>
      </c>
      <c r="B276" s="7">
        <v>13500</v>
      </c>
      <c r="C276" t="s">
        <v>15</v>
      </c>
      <c r="D276" t="s">
        <v>2616</v>
      </c>
      <c r="E276" t="s">
        <v>141</v>
      </c>
      <c r="F276" t="str">
        <f>_xlfn.XLOOKUP(E276,Geografiesleutel!A:A,Geografiesleutel!B:B,"",0,1)</f>
        <v>Agricultural Smallholdings</v>
      </c>
      <c r="G276" s="20">
        <v>3</v>
      </c>
      <c r="H276" s="20">
        <v>2</v>
      </c>
    </row>
    <row r="277" spans="1:8" x14ac:dyDescent="0.25">
      <c r="A277" t="s">
        <v>2053</v>
      </c>
      <c r="B277" s="7">
        <v>12000</v>
      </c>
      <c r="C277" t="s">
        <v>15</v>
      </c>
      <c r="D277" t="s">
        <v>2616</v>
      </c>
      <c r="E277" t="s">
        <v>116</v>
      </c>
      <c r="F277" t="str">
        <f>_xlfn.XLOOKUP(E277,Geografiesleutel!A:A,Geografiesleutel!B:B,"",0,1)</f>
        <v>Western Suburbs</v>
      </c>
      <c r="G277" s="20">
        <v>3</v>
      </c>
      <c r="H277" s="20">
        <v>2</v>
      </c>
    </row>
    <row r="278" spans="1:8" x14ac:dyDescent="0.25">
      <c r="A278" t="s">
        <v>2136</v>
      </c>
      <c r="B278" s="7">
        <v>27700</v>
      </c>
      <c r="C278" t="s">
        <v>10</v>
      </c>
      <c r="D278" t="s">
        <v>2616</v>
      </c>
      <c r="E278" t="s">
        <v>190</v>
      </c>
      <c r="F278" t="str">
        <f>_xlfn.XLOOKUP(E278,Geografiesleutel!A:A,Geografiesleutel!B:B,"",0,1)</f>
        <v>Eastern Suburbs</v>
      </c>
      <c r="G278" s="20">
        <v>4</v>
      </c>
      <c r="H278" s="20">
        <v>3</v>
      </c>
    </row>
    <row r="279" spans="1:8" x14ac:dyDescent="0.25">
      <c r="A279" t="s">
        <v>2137</v>
      </c>
      <c r="B279" s="7">
        <v>34500</v>
      </c>
      <c r="C279" t="s">
        <v>21</v>
      </c>
      <c r="D279" t="s">
        <v>2616</v>
      </c>
      <c r="E279" t="s">
        <v>287</v>
      </c>
      <c r="F279" t="str">
        <f>_xlfn.XLOOKUP(E279,Geografiesleutel!A:A,Geografiesleutel!B:B,"",0,1)</f>
        <v>Agricultural Smallholdings</v>
      </c>
      <c r="G279" s="20">
        <v>5</v>
      </c>
      <c r="H279" s="20">
        <v>5</v>
      </c>
    </row>
    <row r="280" spans="1:8" x14ac:dyDescent="0.25">
      <c r="A280" t="s">
        <v>2033</v>
      </c>
      <c r="B280" s="7">
        <v>22000</v>
      </c>
      <c r="C280" t="s">
        <v>15</v>
      </c>
      <c r="D280" t="s">
        <v>2616</v>
      </c>
      <c r="E280" t="s">
        <v>101</v>
      </c>
      <c r="F280" t="str">
        <f>_xlfn.XLOOKUP(E280,Geografiesleutel!A:A,Geografiesleutel!B:B,"",0,1)</f>
        <v>Eastern Suburbs</v>
      </c>
      <c r="G280" s="20">
        <v>3</v>
      </c>
      <c r="H280" s="20">
        <v>2.5</v>
      </c>
    </row>
    <row r="281" spans="1:8" x14ac:dyDescent="0.25">
      <c r="A281" t="s">
        <v>2053</v>
      </c>
      <c r="B281" s="7">
        <v>12000</v>
      </c>
      <c r="C281" t="s">
        <v>15</v>
      </c>
      <c r="D281" t="s">
        <v>2616</v>
      </c>
      <c r="E281" t="s">
        <v>223</v>
      </c>
      <c r="F281" t="str">
        <f>_xlfn.XLOOKUP(E281,Geografiesleutel!A:A,Geografiesleutel!B:B,"",0,1)</f>
        <v>Western Suburbs</v>
      </c>
      <c r="G281" s="20">
        <v>3</v>
      </c>
      <c r="H281" s="20">
        <v>1</v>
      </c>
    </row>
    <row r="282" spans="1:8" x14ac:dyDescent="0.25">
      <c r="A282" t="s">
        <v>2138</v>
      </c>
      <c r="B282" s="7">
        <v>5400</v>
      </c>
      <c r="C282" t="s">
        <v>225</v>
      </c>
      <c r="D282" t="s">
        <v>2616</v>
      </c>
      <c r="E282" t="s">
        <v>118</v>
      </c>
      <c r="F282" t="str">
        <f>_xlfn.XLOOKUP(E282,Geografiesleutel!A:A,Geografiesleutel!B:B,"",0,1)</f>
        <v>Northern Suburbs</v>
      </c>
      <c r="G282" s="20">
        <v>1</v>
      </c>
      <c r="H282" s="20">
        <v>1</v>
      </c>
    </row>
    <row r="283" spans="1:8" x14ac:dyDescent="0.25">
      <c r="A283" t="s">
        <v>2040</v>
      </c>
      <c r="B283" s="7">
        <v>16500</v>
      </c>
      <c r="C283" t="s">
        <v>25</v>
      </c>
      <c r="D283" t="s">
        <v>2616</v>
      </c>
      <c r="E283" t="s">
        <v>287</v>
      </c>
      <c r="F283" t="str">
        <f>_xlfn.XLOOKUP(E283,Geografiesleutel!A:A,Geografiesleutel!B:B,"",0,1)</f>
        <v>Agricultural Smallholdings</v>
      </c>
      <c r="G283" s="20">
        <v>2</v>
      </c>
      <c r="H283" s="20">
        <v>1</v>
      </c>
    </row>
    <row r="284" spans="1:8" x14ac:dyDescent="0.25">
      <c r="A284" t="s">
        <v>2131</v>
      </c>
      <c r="B284" s="7">
        <v>11000</v>
      </c>
      <c r="C284" t="s">
        <v>15</v>
      </c>
      <c r="D284" t="s">
        <v>2616</v>
      </c>
      <c r="E284" t="s">
        <v>368</v>
      </c>
      <c r="F284" t="str">
        <f>_xlfn.XLOOKUP(E284,Geografiesleutel!A:A,Geografiesleutel!B:B,"",0,1)</f>
        <v>Eastern Suburbs</v>
      </c>
      <c r="G284" s="20">
        <v>3</v>
      </c>
      <c r="H284" s="20">
        <v>2</v>
      </c>
    </row>
    <row r="285" spans="1:8" x14ac:dyDescent="0.25">
      <c r="A285" t="s">
        <v>2105</v>
      </c>
      <c r="B285" s="7">
        <v>35000</v>
      </c>
      <c r="C285" t="s">
        <v>15</v>
      </c>
      <c r="D285" t="s">
        <v>2616</v>
      </c>
      <c r="E285" t="s">
        <v>50</v>
      </c>
      <c r="F285" t="str">
        <f>_xlfn.XLOOKUP(E285,Geografiesleutel!A:A,Geografiesleutel!B:B,"",0,1)</f>
        <v>Eastern Suburbs</v>
      </c>
      <c r="G285" s="20">
        <v>3</v>
      </c>
      <c r="H285" s="20">
        <v>3.5</v>
      </c>
    </row>
    <row r="286" spans="1:8" x14ac:dyDescent="0.25">
      <c r="A286" t="s">
        <v>2139</v>
      </c>
      <c r="B286" s="7">
        <v>23999</v>
      </c>
      <c r="C286" t="s">
        <v>10</v>
      </c>
      <c r="D286" t="s">
        <v>2616</v>
      </c>
      <c r="E286" t="s">
        <v>169</v>
      </c>
      <c r="F286" t="str">
        <f>_xlfn.XLOOKUP(E286,Geografiesleutel!A:A,Geografiesleutel!B:B,"",0,1)</f>
        <v>Eastern Suburbs</v>
      </c>
      <c r="G286" s="20">
        <v>4</v>
      </c>
      <c r="H286" s="20">
        <v>2</v>
      </c>
    </row>
    <row r="287" spans="1:8" x14ac:dyDescent="0.25">
      <c r="A287" t="s">
        <v>2098</v>
      </c>
      <c r="B287" s="7">
        <v>16050</v>
      </c>
      <c r="C287" t="s">
        <v>15</v>
      </c>
      <c r="D287" t="s">
        <v>2616</v>
      </c>
      <c r="E287" t="s">
        <v>335</v>
      </c>
      <c r="F287" t="str">
        <f>_xlfn.XLOOKUP(E287,Geografiesleutel!A:A,Geografiesleutel!B:B,"",0,1)</f>
        <v>Agricultural Smallholdings</v>
      </c>
      <c r="G287" s="20">
        <v>3</v>
      </c>
      <c r="H287" s="20">
        <v>2.5</v>
      </c>
    </row>
    <row r="288" spans="1:8" x14ac:dyDescent="0.25">
      <c r="A288" t="s">
        <v>2034</v>
      </c>
      <c r="B288" s="7">
        <v>26000</v>
      </c>
      <c r="C288" t="s">
        <v>10</v>
      </c>
      <c r="D288" t="s">
        <v>2616</v>
      </c>
      <c r="E288" t="s">
        <v>426</v>
      </c>
      <c r="F288" t="str">
        <f>_xlfn.XLOOKUP(E288,Geografiesleutel!A:A,Geografiesleutel!B:B,"",0,1)</f>
        <v>Agricultural Smallholdings</v>
      </c>
      <c r="G288" s="20">
        <v>4</v>
      </c>
      <c r="H288" s="20">
        <v>4</v>
      </c>
    </row>
    <row r="289" spans="1:8" x14ac:dyDescent="0.25">
      <c r="A289" t="s">
        <v>2055</v>
      </c>
      <c r="B289" s="7">
        <v>11500</v>
      </c>
      <c r="C289" t="s">
        <v>15</v>
      </c>
      <c r="D289" t="s">
        <v>2616</v>
      </c>
      <c r="E289" t="s">
        <v>240</v>
      </c>
      <c r="F289" t="str">
        <f>_xlfn.XLOOKUP(E289,Geografiesleutel!A:A,Geografiesleutel!B:B,"",0,1)</f>
        <v>Northern Suburbs</v>
      </c>
      <c r="G289" s="20">
        <v>3</v>
      </c>
      <c r="H289" s="20">
        <v>1</v>
      </c>
    </row>
    <row r="290" spans="1:8" x14ac:dyDescent="0.25">
      <c r="A290" t="s">
        <v>2048</v>
      </c>
      <c r="B290" s="7">
        <v>38000</v>
      </c>
      <c r="C290" t="s">
        <v>21</v>
      </c>
      <c r="D290" t="s">
        <v>2616</v>
      </c>
      <c r="E290" t="s">
        <v>50</v>
      </c>
      <c r="F290" t="str">
        <f>_xlfn.XLOOKUP(E290,Geografiesleutel!A:A,Geografiesleutel!B:B,"",0,1)</f>
        <v>Eastern Suburbs</v>
      </c>
      <c r="G290" s="20">
        <v>5</v>
      </c>
      <c r="H290" s="20">
        <v>3</v>
      </c>
    </row>
    <row r="291" spans="1:8" x14ac:dyDescent="0.25">
      <c r="A291" t="s">
        <v>2140</v>
      </c>
      <c r="B291" s="7">
        <v>24500</v>
      </c>
      <c r="C291" t="s">
        <v>10</v>
      </c>
      <c r="D291" t="s">
        <v>2616</v>
      </c>
      <c r="E291" t="s">
        <v>356</v>
      </c>
      <c r="F291" t="str">
        <f>_xlfn.XLOOKUP(E291,Geografiesleutel!A:A,Geografiesleutel!B:B,"",0,1)</f>
        <v>Eastern Suburbs</v>
      </c>
      <c r="G291" s="20">
        <v>4</v>
      </c>
      <c r="H291" s="20">
        <v>3.5</v>
      </c>
    </row>
    <row r="292" spans="1:8" x14ac:dyDescent="0.25">
      <c r="A292" t="s">
        <v>2135</v>
      </c>
      <c r="B292" s="7">
        <v>6000</v>
      </c>
      <c r="C292" t="s">
        <v>25</v>
      </c>
      <c r="D292" t="s">
        <v>2616</v>
      </c>
      <c r="E292" t="s">
        <v>38</v>
      </c>
      <c r="F292" t="str">
        <f>_xlfn.XLOOKUP(E292,Geografiesleutel!A:A,Geografiesleutel!B:B,"",0,1)</f>
        <v>Western Suburbs</v>
      </c>
      <c r="G292" s="20">
        <v>2</v>
      </c>
      <c r="H292" s="20">
        <v>1</v>
      </c>
    </row>
    <row r="293" spans="1:8" x14ac:dyDescent="0.25">
      <c r="A293" t="s">
        <v>2041</v>
      </c>
      <c r="B293" s="7">
        <v>17500</v>
      </c>
      <c r="C293" t="s">
        <v>15</v>
      </c>
      <c r="D293" t="s">
        <v>2616</v>
      </c>
      <c r="E293" t="s">
        <v>126</v>
      </c>
      <c r="F293" t="str">
        <f>_xlfn.XLOOKUP(E293,Geografiesleutel!A:A,Geografiesleutel!B:B,"",0,1)</f>
        <v>Northern Suburbs</v>
      </c>
      <c r="G293" s="20">
        <v>3</v>
      </c>
      <c r="H293" s="20">
        <v>2</v>
      </c>
    </row>
    <row r="294" spans="1:8" x14ac:dyDescent="0.25">
      <c r="A294" t="s">
        <v>2141</v>
      </c>
      <c r="B294" s="7">
        <v>9500</v>
      </c>
      <c r="C294" t="s">
        <v>25</v>
      </c>
      <c r="D294" t="s">
        <v>2616</v>
      </c>
      <c r="E294" t="s">
        <v>40</v>
      </c>
      <c r="F294" t="str">
        <f>_xlfn.XLOOKUP(E294,Geografiesleutel!A:A,Geografiesleutel!B:B,"",0,1)</f>
        <v>Agricultural Smallholdings</v>
      </c>
      <c r="G294" s="20">
        <v>2</v>
      </c>
      <c r="H294" s="20">
        <v>1</v>
      </c>
    </row>
    <row r="295" spans="1:8" x14ac:dyDescent="0.25">
      <c r="A295" t="s">
        <v>2142</v>
      </c>
      <c r="B295" s="7">
        <v>8900</v>
      </c>
      <c r="C295" t="s">
        <v>25</v>
      </c>
      <c r="D295" t="s">
        <v>2616</v>
      </c>
      <c r="E295" t="s">
        <v>154</v>
      </c>
      <c r="F295" t="str">
        <f>_xlfn.XLOOKUP(E295,Geografiesleutel!A:A,Geografiesleutel!B:B,"",0,1)</f>
        <v>Northern Suburbs</v>
      </c>
      <c r="G295" s="20">
        <v>2</v>
      </c>
      <c r="H295" s="20">
        <v>1</v>
      </c>
    </row>
    <row r="296" spans="1:8" x14ac:dyDescent="0.25">
      <c r="A296" t="s">
        <v>2098</v>
      </c>
      <c r="B296" s="7">
        <v>16050</v>
      </c>
      <c r="C296" t="s">
        <v>10</v>
      </c>
      <c r="D296" t="s">
        <v>2616</v>
      </c>
      <c r="E296" t="s">
        <v>335</v>
      </c>
      <c r="F296" t="str">
        <f>_xlfn.XLOOKUP(E296,Geografiesleutel!A:A,Geografiesleutel!B:B,"",0,1)</f>
        <v>Agricultural Smallholdings</v>
      </c>
      <c r="G296" s="20">
        <v>4</v>
      </c>
      <c r="H296" s="20">
        <v>4.5</v>
      </c>
    </row>
    <row r="297" spans="1:8" x14ac:dyDescent="0.25">
      <c r="A297" t="s">
        <v>2143</v>
      </c>
      <c r="B297" s="7">
        <v>10950</v>
      </c>
      <c r="C297" t="s">
        <v>10</v>
      </c>
      <c r="D297" t="s">
        <v>2616</v>
      </c>
      <c r="E297" t="s">
        <v>154</v>
      </c>
      <c r="F297" t="str">
        <f>_xlfn.XLOOKUP(E297,Geografiesleutel!A:A,Geografiesleutel!B:B,"",0,1)</f>
        <v>Northern Suburbs</v>
      </c>
      <c r="G297" s="20">
        <v>4</v>
      </c>
      <c r="H297" s="20">
        <v>2</v>
      </c>
    </row>
    <row r="298" spans="1:8" x14ac:dyDescent="0.25">
      <c r="A298" t="s">
        <v>2062</v>
      </c>
      <c r="B298" s="7">
        <v>32000</v>
      </c>
      <c r="C298" t="s">
        <v>15</v>
      </c>
      <c r="D298" t="s">
        <v>2616</v>
      </c>
      <c r="E298" t="s">
        <v>172</v>
      </c>
      <c r="F298" t="str">
        <f>_xlfn.XLOOKUP(E298,Geografiesleutel!A:A,Geografiesleutel!B:B,"",0,1)</f>
        <v>Eastern Suburbs</v>
      </c>
      <c r="G298" s="20">
        <v>3</v>
      </c>
      <c r="H298" s="20">
        <v>4</v>
      </c>
    </row>
    <row r="299" spans="1:8" x14ac:dyDescent="0.25">
      <c r="A299" t="s">
        <v>2054</v>
      </c>
      <c r="B299" s="7">
        <v>20000</v>
      </c>
      <c r="C299" t="s">
        <v>15</v>
      </c>
      <c r="D299" t="s">
        <v>2616</v>
      </c>
      <c r="E299" t="s">
        <v>128</v>
      </c>
      <c r="F299" t="str">
        <f>_xlfn.XLOOKUP(E299,Geografiesleutel!A:A,Geografiesleutel!B:B,"",0,1)</f>
        <v>Eastern Suburbs</v>
      </c>
      <c r="G299" s="20">
        <v>3</v>
      </c>
      <c r="H299" s="20">
        <v>2</v>
      </c>
    </row>
    <row r="300" spans="1:8" x14ac:dyDescent="0.25">
      <c r="A300" t="s">
        <v>2040</v>
      </c>
      <c r="B300" s="7">
        <v>16500</v>
      </c>
      <c r="C300" t="s">
        <v>21</v>
      </c>
      <c r="D300" t="s">
        <v>2616</v>
      </c>
      <c r="E300" t="s">
        <v>290</v>
      </c>
      <c r="F300" t="str">
        <f>_xlfn.XLOOKUP(E300,Geografiesleutel!A:A,Geografiesleutel!B:B,"",0,1)</f>
        <v>Eastern Suburbs</v>
      </c>
      <c r="G300" s="20">
        <v>5</v>
      </c>
      <c r="H300" s="20">
        <v>2</v>
      </c>
    </row>
    <row r="301" spans="1:8" x14ac:dyDescent="0.25">
      <c r="A301" t="s">
        <v>2113</v>
      </c>
      <c r="B301" s="7">
        <v>14000</v>
      </c>
      <c r="C301" t="s">
        <v>25</v>
      </c>
      <c r="D301" t="s">
        <v>2616</v>
      </c>
      <c r="E301" t="s">
        <v>152</v>
      </c>
      <c r="F301" t="str">
        <f>_xlfn.XLOOKUP(E301,Geografiesleutel!A:A,Geografiesleutel!B:B,"",0,1)</f>
        <v>Eastern Suburbs</v>
      </c>
      <c r="G301" s="20">
        <v>2</v>
      </c>
      <c r="H301" s="20">
        <v>2</v>
      </c>
    </row>
    <row r="302" spans="1:8" x14ac:dyDescent="0.25">
      <c r="A302" t="s">
        <v>2053</v>
      </c>
      <c r="B302" s="7">
        <v>12000</v>
      </c>
      <c r="C302" t="s">
        <v>15</v>
      </c>
      <c r="D302" t="s">
        <v>2616</v>
      </c>
      <c r="E302" t="s">
        <v>97</v>
      </c>
      <c r="F302" t="str">
        <f>_xlfn.XLOOKUP(E302,Geografiesleutel!A:A,Geografiesleutel!B:B,"",0,1)</f>
        <v>Northern Suburbs</v>
      </c>
      <c r="G302" s="20">
        <v>3</v>
      </c>
      <c r="H302" s="20">
        <v>2</v>
      </c>
    </row>
    <row r="303" spans="1:8" x14ac:dyDescent="0.25">
      <c r="A303" t="s">
        <v>2062</v>
      </c>
      <c r="B303" s="7">
        <v>32000</v>
      </c>
      <c r="C303" t="s">
        <v>15</v>
      </c>
      <c r="D303" t="s">
        <v>2616</v>
      </c>
      <c r="E303" t="s">
        <v>172</v>
      </c>
      <c r="F303" t="str">
        <f>_xlfn.XLOOKUP(E303,Geografiesleutel!A:A,Geografiesleutel!B:B,"",0,1)</f>
        <v>Eastern Suburbs</v>
      </c>
      <c r="G303" s="20">
        <v>3</v>
      </c>
      <c r="H303" s="20">
        <v>4</v>
      </c>
    </row>
    <row r="304" spans="1:8" x14ac:dyDescent="0.25">
      <c r="A304" t="s">
        <v>2043</v>
      </c>
      <c r="B304" s="7">
        <v>65000</v>
      </c>
      <c r="C304" t="s">
        <v>109</v>
      </c>
      <c r="D304" t="s">
        <v>2616</v>
      </c>
      <c r="E304" t="s">
        <v>50</v>
      </c>
      <c r="F304" t="str">
        <f>_xlfn.XLOOKUP(E304,Geografiesleutel!A:A,Geografiesleutel!B:B,"",0,1)</f>
        <v>Eastern Suburbs</v>
      </c>
      <c r="G304" s="20">
        <v>7</v>
      </c>
      <c r="H304" s="20">
        <v>7</v>
      </c>
    </row>
    <row r="305" spans="1:8" x14ac:dyDescent="0.25">
      <c r="A305" t="s">
        <v>2109</v>
      </c>
      <c r="B305" s="7">
        <v>3500</v>
      </c>
      <c r="C305" t="s">
        <v>21</v>
      </c>
      <c r="D305" t="s">
        <v>2616</v>
      </c>
      <c r="E305" t="s">
        <v>487</v>
      </c>
      <c r="F305" t="str">
        <f>_xlfn.XLOOKUP(E305,Geografiesleutel!A:A,Geografiesleutel!B:B,"",0,1)</f>
        <v>CBD</v>
      </c>
      <c r="G305" s="20">
        <v>5</v>
      </c>
      <c r="H305" s="20">
        <v>2</v>
      </c>
    </row>
    <row r="306" spans="1:8" x14ac:dyDescent="0.25">
      <c r="A306" t="s">
        <v>2101</v>
      </c>
      <c r="B306" s="7">
        <v>8500</v>
      </c>
      <c r="C306" t="s">
        <v>10</v>
      </c>
      <c r="D306" t="s">
        <v>2616</v>
      </c>
      <c r="E306" t="s">
        <v>68</v>
      </c>
      <c r="F306" t="str">
        <f>_xlfn.XLOOKUP(E306,Geografiesleutel!A:A,Geografiesleutel!B:B,"",0,1)</f>
        <v>Northern Suburbs</v>
      </c>
      <c r="G306" s="20">
        <v>4</v>
      </c>
      <c r="H306" s="20">
        <v>2</v>
      </c>
    </row>
    <row r="307" spans="1:8" x14ac:dyDescent="0.25">
      <c r="A307" t="s">
        <v>2065</v>
      </c>
      <c r="B307" s="7">
        <v>25000</v>
      </c>
      <c r="C307" t="s">
        <v>21</v>
      </c>
      <c r="D307" t="s">
        <v>2616</v>
      </c>
      <c r="E307" t="s">
        <v>62</v>
      </c>
      <c r="F307" t="str">
        <f>_xlfn.XLOOKUP(E307,Geografiesleutel!A:A,Geografiesleutel!B:B,"",0,1)</f>
        <v>Northern Suburbs</v>
      </c>
      <c r="G307" s="20">
        <v>5</v>
      </c>
      <c r="H307" s="20">
        <v>5</v>
      </c>
    </row>
    <row r="308" spans="1:8" x14ac:dyDescent="0.25">
      <c r="A308" t="s">
        <v>2091</v>
      </c>
      <c r="B308" s="7">
        <v>95000</v>
      </c>
      <c r="C308" t="s">
        <v>21</v>
      </c>
      <c r="D308" t="s">
        <v>2616</v>
      </c>
      <c r="E308" t="s">
        <v>169</v>
      </c>
      <c r="F308" t="str">
        <f>_xlfn.XLOOKUP(E308,Geografiesleutel!A:A,Geografiesleutel!B:B,"",0,1)</f>
        <v>Eastern Suburbs</v>
      </c>
      <c r="G308" s="20">
        <v>5</v>
      </c>
      <c r="H308" s="20">
        <v>5.5</v>
      </c>
    </row>
    <row r="309" spans="1:8" x14ac:dyDescent="0.25">
      <c r="A309" t="s">
        <v>2078</v>
      </c>
      <c r="B309" s="7">
        <v>14500</v>
      </c>
      <c r="C309" t="s">
        <v>15</v>
      </c>
      <c r="D309" t="s">
        <v>2616</v>
      </c>
      <c r="E309" t="s">
        <v>285</v>
      </c>
      <c r="F309" t="str">
        <f>_xlfn.XLOOKUP(E309,Geografiesleutel!A:A,Geografiesleutel!B:B,"",0,1)</f>
        <v>Eastern Suburbs</v>
      </c>
      <c r="G309" s="20">
        <v>3</v>
      </c>
      <c r="H309" s="20">
        <v>2</v>
      </c>
    </row>
    <row r="310" spans="1:8" x14ac:dyDescent="0.25">
      <c r="A310" t="s">
        <v>2101</v>
      </c>
      <c r="B310" s="7">
        <v>8500</v>
      </c>
      <c r="C310" t="s">
        <v>10</v>
      </c>
      <c r="D310" t="s">
        <v>2616</v>
      </c>
      <c r="E310" t="s">
        <v>68</v>
      </c>
      <c r="F310" t="str">
        <f>_xlfn.XLOOKUP(E310,Geografiesleutel!A:A,Geografiesleutel!B:B,"",0,1)</f>
        <v>Northern Suburbs</v>
      </c>
      <c r="G310" s="20">
        <v>4</v>
      </c>
      <c r="H310" s="20">
        <v>2</v>
      </c>
    </row>
    <row r="311" spans="1:8" x14ac:dyDescent="0.25">
      <c r="A311" t="s">
        <v>2029</v>
      </c>
      <c r="B311" s="7">
        <v>30000</v>
      </c>
      <c r="C311" t="s">
        <v>10</v>
      </c>
      <c r="D311" t="s">
        <v>2616</v>
      </c>
      <c r="E311" t="s">
        <v>94</v>
      </c>
      <c r="F311" t="str">
        <f>_xlfn.XLOOKUP(E311,Geografiesleutel!A:A,Geografiesleutel!B:B,"",0,1)</f>
        <v>Agricultural Smallholdings</v>
      </c>
      <c r="G311" s="20">
        <v>4</v>
      </c>
      <c r="H311" s="20">
        <v>3</v>
      </c>
    </row>
    <row r="312" spans="1:8" x14ac:dyDescent="0.25">
      <c r="A312" t="s">
        <v>2144</v>
      </c>
      <c r="B312" s="7">
        <v>17250</v>
      </c>
      <c r="C312" t="s">
        <v>15</v>
      </c>
      <c r="D312" t="s">
        <v>2616</v>
      </c>
      <c r="E312" t="s">
        <v>78</v>
      </c>
      <c r="F312" t="str">
        <f>_xlfn.XLOOKUP(E312,Geografiesleutel!A:A,Geografiesleutel!B:B,"",0,1)</f>
        <v>Northern Suburbs</v>
      </c>
      <c r="G312" s="20">
        <v>3</v>
      </c>
      <c r="H312" s="20">
        <v>2.5</v>
      </c>
    </row>
    <row r="313" spans="1:8" x14ac:dyDescent="0.25">
      <c r="A313" t="s">
        <v>2087</v>
      </c>
      <c r="B313" s="7">
        <v>19500</v>
      </c>
      <c r="C313" t="s">
        <v>10</v>
      </c>
      <c r="D313" t="s">
        <v>2616</v>
      </c>
      <c r="E313" t="s">
        <v>112</v>
      </c>
      <c r="F313" t="str">
        <f>_xlfn.XLOOKUP(E313,Geografiesleutel!A:A,Geografiesleutel!B:B,"",0,1)</f>
        <v>Northern Suburbs</v>
      </c>
      <c r="G313" s="20">
        <v>4</v>
      </c>
      <c r="H313" s="20">
        <v>3.5</v>
      </c>
    </row>
    <row r="314" spans="1:8" x14ac:dyDescent="0.25">
      <c r="A314" t="s">
        <v>2097</v>
      </c>
      <c r="B314" s="7">
        <v>18000</v>
      </c>
      <c r="C314" t="s">
        <v>25</v>
      </c>
      <c r="D314" t="s">
        <v>2616</v>
      </c>
      <c r="E314" t="s">
        <v>50</v>
      </c>
      <c r="F314" t="str">
        <f>_xlfn.XLOOKUP(E314,Geografiesleutel!A:A,Geografiesleutel!B:B,"",0,1)</f>
        <v>Eastern Suburbs</v>
      </c>
      <c r="G314" s="20">
        <v>2</v>
      </c>
      <c r="H314" s="20">
        <v>2</v>
      </c>
    </row>
    <row r="315" spans="1:8" x14ac:dyDescent="0.25">
      <c r="A315" t="s">
        <v>2039</v>
      </c>
      <c r="B315" s="7">
        <v>22500</v>
      </c>
      <c r="C315" t="s">
        <v>15</v>
      </c>
      <c r="D315" t="s">
        <v>2616</v>
      </c>
      <c r="E315" t="s">
        <v>80</v>
      </c>
      <c r="F315" t="str">
        <f>_xlfn.XLOOKUP(E315,Geografiesleutel!A:A,Geografiesleutel!B:B,"",0,1)</f>
        <v>Eastern Suburbs</v>
      </c>
      <c r="G315" s="20">
        <v>3</v>
      </c>
      <c r="H315" s="20">
        <v>2</v>
      </c>
    </row>
    <row r="316" spans="1:8" x14ac:dyDescent="0.25">
      <c r="A316" t="s">
        <v>2034</v>
      </c>
      <c r="B316" s="7">
        <v>26000</v>
      </c>
      <c r="C316" t="s">
        <v>122</v>
      </c>
      <c r="D316" t="s">
        <v>2616</v>
      </c>
      <c r="E316" t="s">
        <v>209</v>
      </c>
      <c r="F316" t="str">
        <f>_xlfn.XLOOKUP(E316,Geografiesleutel!A:A,Geografiesleutel!B:B,"",0,1)</f>
        <v>Eastern Suburbs</v>
      </c>
      <c r="G316" s="20">
        <v>6</v>
      </c>
      <c r="H316" s="20">
        <v>3</v>
      </c>
    </row>
    <row r="317" spans="1:8" x14ac:dyDescent="0.25">
      <c r="A317" t="s">
        <v>2096</v>
      </c>
      <c r="B317" s="7">
        <v>12390</v>
      </c>
      <c r="C317" t="s">
        <v>15</v>
      </c>
      <c r="D317" t="s">
        <v>2616</v>
      </c>
      <c r="E317" t="s">
        <v>30</v>
      </c>
      <c r="F317" t="str">
        <f>_xlfn.XLOOKUP(E317,Geografiesleutel!A:A,Geografiesleutel!B:B,"",0,1)</f>
        <v>Northern Suburbs</v>
      </c>
      <c r="G317" s="20">
        <v>3</v>
      </c>
      <c r="H317" s="20">
        <v>2</v>
      </c>
    </row>
    <row r="318" spans="1:8" x14ac:dyDescent="0.25">
      <c r="A318" t="s">
        <v>2029</v>
      </c>
      <c r="B318" s="7">
        <v>30000</v>
      </c>
      <c r="C318" t="s">
        <v>15</v>
      </c>
      <c r="D318" t="s">
        <v>2616</v>
      </c>
      <c r="E318" t="s">
        <v>209</v>
      </c>
      <c r="F318" t="str">
        <f>_xlfn.XLOOKUP(E318,Geografiesleutel!A:A,Geografiesleutel!B:B,"",0,1)</f>
        <v>Eastern Suburbs</v>
      </c>
      <c r="G318" s="20">
        <v>3</v>
      </c>
      <c r="H318" s="20">
        <v>2</v>
      </c>
    </row>
    <row r="319" spans="1:8" x14ac:dyDescent="0.25">
      <c r="A319" t="s">
        <v>2145</v>
      </c>
      <c r="B319" s="7">
        <v>6300</v>
      </c>
      <c r="C319" t="s">
        <v>25</v>
      </c>
      <c r="D319" t="s">
        <v>2616</v>
      </c>
      <c r="E319" t="s">
        <v>82</v>
      </c>
      <c r="F319" t="str">
        <f>_xlfn.XLOOKUP(E319,Geografiesleutel!A:A,Geografiesleutel!B:B,"",0,1)</f>
        <v>Western Suburbs</v>
      </c>
      <c r="G319" s="20">
        <v>2</v>
      </c>
      <c r="H319" s="20">
        <v>2</v>
      </c>
    </row>
    <row r="320" spans="1:8" x14ac:dyDescent="0.25">
      <c r="A320" t="s">
        <v>2080</v>
      </c>
      <c r="B320" s="7">
        <v>40000</v>
      </c>
      <c r="C320" t="s">
        <v>10</v>
      </c>
      <c r="D320" t="s">
        <v>2616</v>
      </c>
      <c r="E320" t="s">
        <v>50</v>
      </c>
      <c r="F320" t="str">
        <f>_xlfn.XLOOKUP(E320,Geografiesleutel!A:A,Geografiesleutel!B:B,"",0,1)</f>
        <v>Eastern Suburbs</v>
      </c>
      <c r="G320" s="20">
        <v>4</v>
      </c>
      <c r="H320" s="20">
        <v>4.5</v>
      </c>
    </row>
    <row r="321" spans="1:8" x14ac:dyDescent="0.25">
      <c r="A321" t="s">
        <v>2051</v>
      </c>
      <c r="B321" s="7">
        <v>7800</v>
      </c>
      <c r="C321" t="s">
        <v>25</v>
      </c>
      <c r="D321" t="s">
        <v>2616</v>
      </c>
      <c r="E321" t="s">
        <v>112</v>
      </c>
      <c r="F321" t="str">
        <f>_xlfn.XLOOKUP(E321,Geografiesleutel!A:A,Geografiesleutel!B:B,"",0,1)</f>
        <v>Northern Suburbs</v>
      </c>
      <c r="G321" s="20">
        <v>2</v>
      </c>
      <c r="H321" s="20">
        <v>2</v>
      </c>
    </row>
    <row r="322" spans="1:8" x14ac:dyDescent="0.25">
      <c r="A322" t="s">
        <v>2036</v>
      </c>
      <c r="B322" s="7">
        <v>13000</v>
      </c>
      <c r="C322" t="s">
        <v>10</v>
      </c>
      <c r="D322" t="s">
        <v>2616</v>
      </c>
      <c r="E322" t="s">
        <v>35</v>
      </c>
      <c r="F322" t="str">
        <f>_xlfn.XLOOKUP(E322,Geografiesleutel!A:A,Geografiesleutel!B:B,"",0,1)</f>
        <v>Northern Suburbs</v>
      </c>
      <c r="G322" s="20">
        <v>4</v>
      </c>
      <c r="H322" s="20">
        <v>2</v>
      </c>
    </row>
    <row r="323" spans="1:8" x14ac:dyDescent="0.25">
      <c r="A323" t="s">
        <v>2032</v>
      </c>
      <c r="B323" s="7">
        <v>13500</v>
      </c>
      <c r="C323" t="s">
        <v>15</v>
      </c>
      <c r="D323" t="s">
        <v>2616</v>
      </c>
      <c r="E323" t="s">
        <v>156</v>
      </c>
      <c r="F323" t="str">
        <f>_xlfn.XLOOKUP(E323,Geografiesleutel!A:A,Geografiesleutel!B:B,"",0,1)</f>
        <v>Northern Suburbs</v>
      </c>
      <c r="G323" s="20">
        <v>3</v>
      </c>
      <c r="H323" s="20">
        <v>1.5</v>
      </c>
    </row>
    <row r="324" spans="1:8" x14ac:dyDescent="0.25">
      <c r="A324" t="s">
        <v>2113</v>
      </c>
      <c r="B324" s="7">
        <v>14000</v>
      </c>
      <c r="C324" t="s">
        <v>25</v>
      </c>
      <c r="D324" t="s">
        <v>2616</v>
      </c>
      <c r="E324" t="s">
        <v>152</v>
      </c>
      <c r="F324" t="str">
        <f>_xlfn.XLOOKUP(E324,Geografiesleutel!A:A,Geografiesleutel!B:B,"",0,1)</f>
        <v>Eastern Suburbs</v>
      </c>
      <c r="G324" s="20">
        <v>2</v>
      </c>
      <c r="H324" s="20">
        <v>2</v>
      </c>
    </row>
    <row r="325" spans="1:8" x14ac:dyDescent="0.25">
      <c r="A325" t="s">
        <v>2039</v>
      </c>
      <c r="B325" s="7">
        <v>22500</v>
      </c>
      <c r="C325" t="s">
        <v>10</v>
      </c>
      <c r="D325" t="s">
        <v>2616</v>
      </c>
      <c r="E325" t="s">
        <v>306</v>
      </c>
      <c r="F325" t="str">
        <f>_xlfn.XLOOKUP(E325,Geografiesleutel!A:A,Geografiesleutel!B:B,"",0,1)</f>
        <v>Eastern Suburbs</v>
      </c>
      <c r="G325" s="20">
        <v>4</v>
      </c>
      <c r="H325" s="20">
        <v>3</v>
      </c>
    </row>
    <row r="326" spans="1:8" x14ac:dyDescent="0.25">
      <c r="A326" t="s">
        <v>2146</v>
      </c>
      <c r="B326" s="7">
        <v>22600</v>
      </c>
      <c r="C326" t="s">
        <v>15</v>
      </c>
      <c r="D326" t="s">
        <v>2616</v>
      </c>
      <c r="E326" t="s">
        <v>397</v>
      </c>
      <c r="F326" t="str">
        <f>_xlfn.XLOOKUP(E326,Geografiesleutel!A:A,Geografiesleutel!B:B,"",0,1)</f>
        <v>Northern Suburbs</v>
      </c>
      <c r="G326" s="20">
        <v>3</v>
      </c>
      <c r="H326" s="20">
        <v>2.5</v>
      </c>
    </row>
    <row r="327" spans="1:8" x14ac:dyDescent="0.25">
      <c r="A327" t="s">
        <v>2097</v>
      </c>
      <c r="B327" s="7">
        <v>18000</v>
      </c>
      <c r="C327" t="s">
        <v>15</v>
      </c>
      <c r="D327" t="s">
        <v>2616</v>
      </c>
      <c r="E327" t="s">
        <v>90</v>
      </c>
      <c r="F327" t="str">
        <f>_xlfn.XLOOKUP(E327,Geografiesleutel!A:A,Geografiesleutel!B:B,"",0,1)</f>
        <v>Eastern Suburbs</v>
      </c>
      <c r="G327" s="20">
        <v>3</v>
      </c>
      <c r="H327" s="20">
        <v>2</v>
      </c>
    </row>
    <row r="328" spans="1:8" x14ac:dyDescent="0.25">
      <c r="A328" t="s">
        <v>2059</v>
      </c>
      <c r="B328" s="7">
        <v>17000</v>
      </c>
      <c r="C328" t="s">
        <v>25</v>
      </c>
      <c r="D328" t="s">
        <v>2616</v>
      </c>
      <c r="E328" t="s">
        <v>608</v>
      </c>
      <c r="F328" t="str">
        <f>_xlfn.XLOOKUP(E328,Geografiesleutel!A:A,Geografiesleutel!B:B,"",0,1)</f>
        <v>Eastern Suburbs</v>
      </c>
      <c r="G328" s="20">
        <v>2</v>
      </c>
      <c r="H328" s="20">
        <v>1</v>
      </c>
    </row>
    <row r="329" spans="1:8" x14ac:dyDescent="0.25">
      <c r="A329" t="s">
        <v>2147</v>
      </c>
      <c r="B329" s="7">
        <v>44000</v>
      </c>
      <c r="C329" t="s">
        <v>15</v>
      </c>
      <c r="D329" t="s">
        <v>2616</v>
      </c>
      <c r="E329" t="s">
        <v>18</v>
      </c>
      <c r="F329" t="str">
        <f>_xlfn.XLOOKUP(E329,Geografiesleutel!A:A,Geografiesleutel!B:B,"",0,1)</f>
        <v>Agricultural Smallholdings</v>
      </c>
      <c r="G329" s="20">
        <v>3</v>
      </c>
      <c r="H329" s="20">
        <v>4</v>
      </c>
    </row>
    <row r="330" spans="1:8" x14ac:dyDescent="0.25">
      <c r="A330" t="s">
        <v>2090</v>
      </c>
      <c r="B330" s="7">
        <v>15000</v>
      </c>
      <c r="C330" t="s">
        <v>15</v>
      </c>
      <c r="D330" t="s">
        <v>2616</v>
      </c>
      <c r="E330" t="s">
        <v>74</v>
      </c>
      <c r="F330" t="str">
        <f>_xlfn.XLOOKUP(E330,Geografiesleutel!A:A,Geografiesleutel!B:B,"",0,1)</f>
        <v>Eastern Suburbs</v>
      </c>
      <c r="G330" s="20">
        <v>3</v>
      </c>
      <c r="H330" s="20">
        <v>2</v>
      </c>
    </row>
    <row r="331" spans="1:8" x14ac:dyDescent="0.25">
      <c r="A331" t="s">
        <v>2105</v>
      </c>
      <c r="B331" s="7">
        <v>35000</v>
      </c>
      <c r="C331" t="s">
        <v>10</v>
      </c>
      <c r="D331" t="s">
        <v>2616</v>
      </c>
      <c r="E331" t="s">
        <v>169</v>
      </c>
      <c r="F331" t="str">
        <f>_xlfn.XLOOKUP(E331,Geografiesleutel!A:A,Geografiesleutel!B:B,"",0,1)</f>
        <v>Eastern Suburbs</v>
      </c>
      <c r="G331" s="20">
        <v>4</v>
      </c>
      <c r="H331" s="20">
        <v>3</v>
      </c>
    </row>
    <row r="332" spans="1:8" x14ac:dyDescent="0.25">
      <c r="A332" t="s">
        <v>2111</v>
      </c>
      <c r="B332" s="7">
        <v>4500</v>
      </c>
      <c r="C332" t="s">
        <v>225</v>
      </c>
      <c r="D332" t="s">
        <v>2616</v>
      </c>
      <c r="E332" t="s">
        <v>800</v>
      </c>
      <c r="F332" t="str">
        <f>_xlfn.XLOOKUP(E332,Geografiesleutel!A:A,Geografiesleutel!B:B,"",0,1)</f>
        <v>Agricultural Smallholdings</v>
      </c>
      <c r="G332" s="20">
        <v>1</v>
      </c>
      <c r="H332" s="20">
        <v>1</v>
      </c>
    </row>
    <row r="333" spans="1:8" x14ac:dyDescent="0.25">
      <c r="A333" t="s">
        <v>2148</v>
      </c>
      <c r="B333" s="7">
        <v>14100</v>
      </c>
      <c r="C333" t="s">
        <v>15</v>
      </c>
      <c r="D333" t="s">
        <v>2616</v>
      </c>
      <c r="E333" t="s">
        <v>78</v>
      </c>
      <c r="F333" t="str">
        <f>_xlfn.XLOOKUP(E333,Geografiesleutel!A:A,Geografiesleutel!B:B,"",0,1)</f>
        <v>Northern Suburbs</v>
      </c>
      <c r="G333" s="20">
        <v>3</v>
      </c>
      <c r="H333" s="20">
        <v>2.5</v>
      </c>
    </row>
    <row r="334" spans="1:8" x14ac:dyDescent="0.25">
      <c r="A334" t="s">
        <v>2110</v>
      </c>
      <c r="B334" s="7">
        <v>12700</v>
      </c>
      <c r="C334" t="s">
        <v>15</v>
      </c>
      <c r="D334" t="s">
        <v>2616</v>
      </c>
      <c r="E334" t="s">
        <v>16</v>
      </c>
      <c r="F334" t="str">
        <f>_xlfn.XLOOKUP(E334,Geografiesleutel!A:A,Geografiesleutel!B:B,"",0,1)</f>
        <v>Eastern Suburbs</v>
      </c>
      <c r="G334" s="20">
        <v>3</v>
      </c>
      <c r="H334" s="20">
        <v>2</v>
      </c>
    </row>
    <row r="335" spans="1:8" x14ac:dyDescent="0.25">
      <c r="A335" t="s">
        <v>2055</v>
      </c>
      <c r="B335" s="7">
        <v>11500</v>
      </c>
      <c r="C335" t="s">
        <v>15</v>
      </c>
      <c r="D335" t="s">
        <v>2616</v>
      </c>
      <c r="E335" t="s">
        <v>137</v>
      </c>
      <c r="F335" t="str">
        <f>_xlfn.XLOOKUP(E335,Geografiesleutel!A:A,Geografiesleutel!B:B,"",0,1)</f>
        <v>Northern Suburbs</v>
      </c>
      <c r="G335" s="20">
        <v>3</v>
      </c>
      <c r="H335" s="20">
        <v>2</v>
      </c>
    </row>
    <row r="336" spans="1:8" x14ac:dyDescent="0.25">
      <c r="A336" t="s">
        <v>2080</v>
      </c>
      <c r="B336" s="7">
        <v>40000</v>
      </c>
      <c r="C336" t="s">
        <v>21</v>
      </c>
      <c r="D336" t="s">
        <v>2616</v>
      </c>
      <c r="E336" t="s">
        <v>50</v>
      </c>
      <c r="F336" t="str">
        <f>_xlfn.XLOOKUP(E336,Geografiesleutel!A:A,Geografiesleutel!B:B,"",0,1)</f>
        <v>Eastern Suburbs</v>
      </c>
      <c r="G336" s="20">
        <v>5</v>
      </c>
      <c r="H336" s="20">
        <v>4</v>
      </c>
    </row>
    <row r="337" spans="1:8" x14ac:dyDescent="0.25">
      <c r="A337" t="s">
        <v>2097</v>
      </c>
      <c r="B337" s="7">
        <v>18000</v>
      </c>
      <c r="C337" t="s">
        <v>15</v>
      </c>
      <c r="D337" t="s">
        <v>2616</v>
      </c>
      <c r="E337" t="s">
        <v>397</v>
      </c>
      <c r="F337" t="str">
        <f>_xlfn.XLOOKUP(E337,Geografiesleutel!A:A,Geografiesleutel!B:B,"",0,1)</f>
        <v>Northern Suburbs</v>
      </c>
      <c r="G337" s="20">
        <v>3</v>
      </c>
      <c r="H337" s="20">
        <v>2</v>
      </c>
    </row>
    <row r="338" spans="1:8" x14ac:dyDescent="0.25">
      <c r="A338" t="s">
        <v>2078</v>
      </c>
      <c r="B338" s="7">
        <v>14500</v>
      </c>
      <c r="C338" t="s">
        <v>10</v>
      </c>
      <c r="D338" t="s">
        <v>2616</v>
      </c>
      <c r="E338" t="s">
        <v>571</v>
      </c>
      <c r="F338" t="str">
        <f>_xlfn.XLOOKUP(E338,Geografiesleutel!A:A,Geografiesleutel!B:B,"",0,1)</f>
        <v>Eastern Suburbs</v>
      </c>
      <c r="G338" s="20">
        <v>4</v>
      </c>
      <c r="H338" s="20">
        <v>2</v>
      </c>
    </row>
    <row r="339" spans="1:8" x14ac:dyDescent="0.25">
      <c r="A339" t="s">
        <v>2054</v>
      </c>
      <c r="B339" s="7">
        <v>20000</v>
      </c>
      <c r="C339" t="s">
        <v>10</v>
      </c>
      <c r="D339" t="s">
        <v>2616</v>
      </c>
      <c r="E339" t="s">
        <v>260</v>
      </c>
      <c r="F339" t="str">
        <f>_xlfn.XLOOKUP(E339,Geografiesleutel!A:A,Geografiesleutel!B:B,"",0,1)</f>
        <v>Eastern Suburbs</v>
      </c>
      <c r="G339" s="20">
        <v>4</v>
      </c>
      <c r="H339" s="20">
        <v>4</v>
      </c>
    </row>
    <row r="340" spans="1:8" x14ac:dyDescent="0.25">
      <c r="A340" t="s">
        <v>2129</v>
      </c>
      <c r="B340" s="7">
        <v>21000</v>
      </c>
      <c r="C340" t="s">
        <v>15</v>
      </c>
      <c r="D340" t="s">
        <v>2616</v>
      </c>
      <c r="E340" t="s">
        <v>330</v>
      </c>
      <c r="F340" t="str">
        <f>_xlfn.XLOOKUP(E340,Geografiesleutel!A:A,Geografiesleutel!B:B,"",0,1)</f>
        <v>Eastern Suburbs</v>
      </c>
      <c r="G340" s="20">
        <v>3</v>
      </c>
      <c r="H340" s="20">
        <v>2</v>
      </c>
    </row>
    <row r="341" spans="1:8" x14ac:dyDescent="0.25">
      <c r="A341" t="s">
        <v>2121</v>
      </c>
      <c r="B341" s="7">
        <v>17800</v>
      </c>
      <c r="C341" t="s">
        <v>15</v>
      </c>
      <c r="D341" t="s">
        <v>2616</v>
      </c>
      <c r="E341" t="s">
        <v>42</v>
      </c>
      <c r="F341" t="str">
        <f>_xlfn.XLOOKUP(E341,Geografiesleutel!A:A,Geografiesleutel!B:B,"",0,1)</f>
        <v>Eastern Suburbs</v>
      </c>
      <c r="G341" s="20">
        <v>3</v>
      </c>
      <c r="H341" s="20">
        <v>3</v>
      </c>
    </row>
    <row r="342" spans="1:8" x14ac:dyDescent="0.25">
      <c r="A342" t="s">
        <v>2090</v>
      </c>
      <c r="B342" s="7">
        <v>15000</v>
      </c>
      <c r="C342" t="s">
        <v>15</v>
      </c>
      <c r="D342" t="s">
        <v>2616</v>
      </c>
      <c r="E342" t="s">
        <v>74</v>
      </c>
      <c r="F342" t="str">
        <f>_xlfn.XLOOKUP(E342,Geografiesleutel!A:A,Geografiesleutel!B:B,"",0,1)</f>
        <v>Eastern Suburbs</v>
      </c>
      <c r="G342" s="20">
        <v>3</v>
      </c>
      <c r="H342" s="20">
        <v>2</v>
      </c>
    </row>
    <row r="343" spans="1:8" x14ac:dyDescent="0.25">
      <c r="A343" t="s">
        <v>2074</v>
      </c>
      <c r="B343" s="7">
        <v>45000</v>
      </c>
      <c r="C343" t="s">
        <v>21</v>
      </c>
      <c r="D343" t="s">
        <v>2616</v>
      </c>
      <c r="E343" t="s">
        <v>169</v>
      </c>
      <c r="F343" t="str">
        <f>_xlfn.XLOOKUP(E343,Geografiesleutel!A:A,Geografiesleutel!B:B,"",0,1)</f>
        <v>Eastern Suburbs</v>
      </c>
      <c r="G343" s="20">
        <v>5</v>
      </c>
      <c r="H343" s="20">
        <v>3.5</v>
      </c>
    </row>
    <row r="344" spans="1:8" x14ac:dyDescent="0.25">
      <c r="A344" t="s">
        <v>2149</v>
      </c>
      <c r="B344" s="7">
        <v>17600</v>
      </c>
      <c r="C344" t="s">
        <v>15</v>
      </c>
      <c r="D344" t="s">
        <v>2616</v>
      </c>
      <c r="E344" t="s">
        <v>112</v>
      </c>
      <c r="F344" t="str">
        <f>_xlfn.XLOOKUP(E344,Geografiesleutel!A:A,Geografiesleutel!B:B,"",0,1)</f>
        <v>Northern Suburbs</v>
      </c>
      <c r="G344" s="20">
        <v>3</v>
      </c>
      <c r="H344" s="20">
        <v>2</v>
      </c>
    </row>
    <row r="345" spans="1:8" x14ac:dyDescent="0.25">
      <c r="A345" t="s">
        <v>2135</v>
      </c>
      <c r="B345" s="7">
        <v>6000</v>
      </c>
      <c r="C345" t="s">
        <v>25</v>
      </c>
      <c r="D345" t="s">
        <v>2616</v>
      </c>
      <c r="E345" t="s">
        <v>38</v>
      </c>
      <c r="F345" t="str">
        <f>_xlfn.XLOOKUP(E345,Geografiesleutel!A:A,Geografiesleutel!B:B,"",0,1)</f>
        <v>Western Suburbs</v>
      </c>
      <c r="G345" s="20">
        <v>2</v>
      </c>
      <c r="H345" s="20">
        <v>1</v>
      </c>
    </row>
    <row r="346" spans="1:8" x14ac:dyDescent="0.25">
      <c r="A346" t="s">
        <v>2054</v>
      </c>
      <c r="B346" s="7">
        <v>20000</v>
      </c>
      <c r="C346" t="s">
        <v>15</v>
      </c>
      <c r="D346" t="s">
        <v>2616</v>
      </c>
      <c r="E346" t="s">
        <v>16</v>
      </c>
      <c r="F346" t="str">
        <f>_xlfn.XLOOKUP(E346,Geografiesleutel!A:A,Geografiesleutel!B:B,"",0,1)</f>
        <v>Eastern Suburbs</v>
      </c>
      <c r="G346" s="20">
        <v>3</v>
      </c>
      <c r="H346" s="20">
        <v>2</v>
      </c>
    </row>
    <row r="347" spans="1:8" x14ac:dyDescent="0.25">
      <c r="A347" t="s">
        <v>2142</v>
      </c>
      <c r="B347" s="7">
        <v>8900</v>
      </c>
      <c r="C347" t="s">
        <v>25</v>
      </c>
      <c r="D347" t="s">
        <v>2616</v>
      </c>
      <c r="E347" t="s">
        <v>141</v>
      </c>
      <c r="F347" t="str">
        <f>_xlfn.XLOOKUP(E347,Geografiesleutel!A:A,Geografiesleutel!B:B,"",0,1)</f>
        <v>Agricultural Smallholdings</v>
      </c>
      <c r="G347" s="20">
        <v>2</v>
      </c>
      <c r="H347" s="20">
        <v>1</v>
      </c>
    </row>
    <row r="348" spans="1:8" x14ac:dyDescent="0.25">
      <c r="A348" t="s">
        <v>2038</v>
      </c>
      <c r="B348" s="7">
        <v>7500</v>
      </c>
      <c r="C348" t="s">
        <v>15</v>
      </c>
      <c r="D348" t="s">
        <v>2616</v>
      </c>
      <c r="E348" t="s">
        <v>223</v>
      </c>
      <c r="F348" t="str">
        <f>_xlfn.XLOOKUP(E348,Geografiesleutel!A:A,Geografiesleutel!B:B,"",0,1)</f>
        <v>Western Suburbs</v>
      </c>
      <c r="G348" s="20">
        <v>3</v>
      </c>
      <c r="H348" s="20">
        <v>1</v>
      </c>
    </row>
    <row r="349" spans="1:8" x14ac:dyDescent="0.25">
      <c r="A349" t="s">
        <v>2150</v>
      </c>
      <c r="B349" s="7">
        <v>7200</v>
      </c>
      <c r="C349" t="s">
        <v>225</v>
      </c>
      <c r="D349" t="s">
        <v>2616</v>
      </c>
      <c r="E349" t="s">
        <v>35</v>
      </c>
      <c r="F349" t="str">
        <f>_xlfn.XLOOKUP(E349,Geografiesleutel!A:A,Geografiesleutel!B:B,"",0,1)</f>
        <v>Northern Suburbs</v>
      </c>
      <c r="G349" s="20">
        <v>1</v>
      </c>
      <c r="H349" s="20">
        <v>1</v>
      </c>
    </row>
    <row r="350" spans="1:8" x14ac:dyDescent="0.25">
      <c r="A350" t="s">
        <v>2104</v>
      </c>
      <c r="B350" s="7">
        <v>60000</v>
      </c>
      <c r="C350" t="s">
        <v>21</v>
      </c>
      <c r="D350" t="s">
        <v>2616</v>
      </c>
      <c r="E350" t="s">
        <v>139</v>
      </c>
      <c r="F350" t="str">
        <f>_xlfn.XLOOKUP(E350,Geografiesleutel!A:A,Geografiesleutel!B:B,"",0,1)</f>
        <v>Eastern Suburbs</v>
      </c>
      <c r="G350" s="20">
        <v>5</v>
      </c>
      <c r="H350" s="20">
        <v>5</v>
      </c>
    </row>
    <row r="351" spans="1:8" x14ac:dyDescent="0.25">
      <c r="A351" t="s">
        <v>2071</v>
      </c>
      <c r="B351" s="7">
        <v>16000</v>
      </c>
      <c r="C351" t="s">
        <v>10</v>
      </c>
      <c r="D351" t="s">
        <v>2616</v>
      </c>
      <c r="E351" t="s">
        <v>86</v>
      </c>
      <c r="F351" t="str">
        <f>_xlfn.XLOOKUP(E351,Geografiesleutel!A:A,Geografiesleutel!B:B,"",0,1)</f>
        <v>Eastern Suburbs</v>
      </c>
      <c r="G351" s="20">
        <v>4</v>
      </c>
      <c r="H351" s="20">
        <v>2</v>
      </c>
    </row>
    <row r="352" spans="1:8" x14ac:dyDescent="0.25">
      <c r="A352" t="s">
        <v>2080</v>
      </c>
      <c r="B352" s="7">
        <v>40000</v>
      </c>
      <c r="C352" t="s">
        <v>10</v>
      </c>
      <c r="D352" t="s">
        <v>2616</v>
      </c>
      <c r="E352" t="s">
        <v>326</v>
      </c>
      <c r="F352" t="str">
        <f>_xlfn.XLOOKUP(E352,Geografiesleutel!A:A,Geografiesleutel!B:B,"",0,1)</f>
        <v>Eastern Suburbs</v>
      </c>
      <c r="G352" s="20">
        <v>4</v>
      </c>
      <c r="H352" s="20">
        <v>2.5</v>
      </c>
    </row>
    <row r="353" spans="1:8" x14ac:dyDescent="0.25">
      <c r="A353" t="s">
        <v>2151</v>
      </c>
      <c r="B353" s="7">
        <v>6570</v>
      </c>
      <c r="C353" t="s">
        <v>15</v>
      </c>
      <c r="D353" t="s">
        <v>2616</v>
      </c>
      <c r="E353" t="s">
        <v>38</v>
      </c>
      <c r="F353" t="str">
        <f>_xlfn.XLOOKUP(E353,Geografiesleutel!A:A,Geografiesleutel!B:B,"",0,1)</f>
        <v>Western Suburbs</v>
      </c>
      <c r="G353" s="20">
        <v>3</v>
      </c>
      <c r="H353" s="20">
        <v>1</v>
      </c>
    </row>
    <row r="354" spans="1:8" x14ac:dyDescent="0.25">
      <c r="A354" t="s">
        <v>2092</v>
      </c>
      <c r="B354" s="7">
        <v>10000</v>
      </c>
      <c r="C354" t="s">
        <v>25</v>
      </c>
      <c r="D354" t="s">
        <v>2616</v>
      </c>
      <c r="E354" t="s">
        <v>78</v>
      </c>
      <c r="F354" t="str">
        <f>_xlfn.XLOOKUP(E354,Geografiesleutel!A:A,Geografiesleutel!B:B,"",0,1)</f>
        <v>Northern Suburbs</v>
      </c>
      <c r="G354" s="20">
        <v>2</v>
      </c>
      <c r="H354" s="20">
        <v>2</v>
      </c>
    </row>
    <row r="355" spans="1:8" x14ac:dyDescent="0.25">
      <c r="A355" t="s">
        <v>2053</v>
      </c>
      <c r="B355" s="7">
        <v>12000</v>
      </c>
      <c r="C355" t="s">
        <v>15</v>
      </c>
      <c r="D355" t="s">
        <v>2616</v>
      </c>
      <c r="E355" t="s">
        <v>501</v>
      </c>
      <c r="F355" t="str">
        <f>_xlfn.XLOOKUP(E355,Geografiesleutel!A:A,Geografiesleutel!B:B,"",0,1)</f>
        <v>Western Suburbs</v>
      </c>
      <c r="G355" s="20">
        <v>3</v>
      </c>
      <c r="H355" s="20">
        <v>2</v>
      </c>
    </row>
    <row r="356" spans="1:8" x14ac:dyDescent="0.25">
      <c r="A356" t="s">
        <v>2105</v>
      </c>
      <c r="B356" s="7">
        <v>35000</v>
      </c>
      <c r="C356" t="s">
        <v>15</v>
      </c>
      <c r="D356" t="s">
        <v>2616</v>
      </c>
      <c r="E356" t="s">
        <v>169</v>
      </c>
      <c r="F356" t="str">
        <f>_xlfn.XLOOKUP(E356,Geografiesleutel!A:A,Geografiesleutel!B:B,"",0,1)</f>
        <v>Eastern Suburbs</v>
      </c>
      <c r="G356" s="20">
        <v>3</v>
      </c>
      <c r="H356" s="20">
        <v>3</v>
      </c>
    </row>
    <row r="357" spans="1:8" x14ac:dyDescent="0.25">
      <c r="A357" t="s">
        <v>2152</v>
      </c>
      <c r="B357" s="7">
        <v>80000</v>
      </c>
      <c r="C357" t="s">
        <v>21</v>
      </c>
      <c r="D357" t="s">
        <v>2616</v>
      </c>
      <c r="E357" t="s">
        <v>326</v>
      </c>
      <c r="F357" t="str">
        <f>_xlfn.XLOOKUP(E357,Geografiesleutel!A:A,Geografiesleutel!B:B,"",0,1)</f>
        <v>Eastern Suburbs</v>
      </c>
      <c r="G357" s="20">
        <v>5</v>
      </c>
      <c r="H357" s="20">
        <v>7</v>
      </c>
    </row>
    <row r="358" spans="1:8" x14ac:dyDescent="0.25">
      <c r="A358" t="s">
        <v>2059</v>
      </c>
      <c r="B358" s="7">
        <v>17000</v>
      </c>
      <c r="C358" t="s">
        <v>10</v>
      </c>
      <c r="D358" t="s">
        <v>2616</v>
      </c>
      <c r="E358" t="s">
        <v>16</v>
      </c>
      <c r="F358" t="str">
        <f>_xlfn.XLOOKUP(E358,Geografiesleutel!A:A,Geografiesleutel!B:B,"",0,1)</f>
        <v>Eastern Suburbs</v>
      </c>
      <c r="G358" s="20">
        <v>4</v>
      </c>
      <c r="H358" s="20">
        <v>2</v>
      </c>
    </row>
    <row r="359" spans="1:8" x14ac:dyDescent="0.25">
      <c r="A359" t="s">
        <v>2043</v>
      </c>
      <c r="B359" s="7">
        <v>65000</v>
      </c>
      <c r="C359" t="s">
        <v>10</v>
      </c>
      <c r="D359" t="s">
        <v>2616</v>
      </c>
      <c r="E359" t="s">
        <v>139</v>
      </c>
      <c r="F359" t="str">
        <f>_xlfn.XLOOKUP(E359,Geografiesleutel!A:A,Geografiesleutel!B:B,"",0,1)</f>
        <v>Eastern Suburbs</v>
      </c>
      <c r="G359" s="20">
        <v>4</v>
      </c>
      <c r="H359" s="20">
        <v>3.5</v>
      </c>
    </row>
    <row r="360" spans="1:8" x14ac:dyDescent="0.25">
      <c r="A360" t="s">
        <v>2124</v>
      </c>
      <c r="B360" s="7">
        <v>25500</v>
      </c>
      <c r="C360" t="s">
        <v>21</v>
      </c>
      <c r="D360" t="s">
        <v>2616</v>
      </c>
      <c r="E360" t="s">
        <v>50</v>
      </c>
      <c r="F360" t="str">
        <f>_xlfn.XLOOKUP(E360,Geografiesleutel!A:A,Geografiesleutel!B:B,"",0,1)</f>
        <v>Eastern Suburbs</v>
      </c>
      <c r="G360" s="20">
        <v>5</v>
      </c>
      <c r="H360" s="20">
        <v>3</v>
      </c>
    </row>
    <row r="361" spans="1:8" x14ac:dyDescent="0.25">
      <c r="A361" t="s">
        <v>2047</v>
      </c>
      <c r="B361" s="7">
        <v>7000</v>
      </c>
      <c r="C361" t="s">
        <v>10</v>
      </c>
      <c r="D361" t="s">
        <v>2616</v>
      </c>
      <c r="E361" t="s">
        <v>45</v>
      </c>
      <c r="F361" t="str">
        <f>_xlfn.XLOOKUP(E361,Geografiesleutel!A:A,Geografiesleutel!B:B,"",0,1)</f>
        <v>Townships</v>
      </c>
      <c r="G361" s="20">
        <v>4</v>
      </c>
      <c r="H361" s="20">
        <v>1.5</v>
      </c>
    </row>
    <row r="362" spans="1:8" x14ac:dyDescent="0.25">
      <c r="A362" t="s">
        <v>2078</v>
      </c>
      <c r="B362" s="7">
        <v>14500</v>
      </c>
      <c r="C362" t="s">
        <v>15</v>
      </c>
      <c r="D362" t="s">
        <v>2616</v>
      </c>
      <c r="E362" t="s">
        <v>42</v>
      </c>
      <c r="F362" t="str">
        <f>_xlfn.XLOOKUP(E362,Geografiesleutel!A:A,Geografiesleutel!B:B,"",0,1)</f>
        <v>Eastern Suburbs</v>
      </c>
      <c r="G362" s="20">
        <v>3</v>
      </c>
      <c r="H362" s="20">
        <v>2</v>
      </c>
    </row>
    <row r="363" spans="1:8" x14ac:dyDescent="0.25">
      <c r="A363" t="s">
        <v>2029</v>
      </c>
      <c r="B363" s="7">
        <v>30000</v>
      </c>
      <c r="C363" t="s">
        <v>10</v>
      </c>
      <c r="D363" t="s">
        <v>2616</v>
      </c>
      <c r="E363" t="s">
        <v>190</v>
      </c>
      <c r="F363" t="str">
        <f>_xlfn.XLOOKUP(E363,Geografiesleutel!A:A,Geografiesleutel!B:B,"",0,1)</f>
        <v>Eastern Suburbs</v>
      </c>
      <c r="G363" s="20">
        <v>4</v>
      </c>
      <c r="H363" s="20">
        <v>4</v>
      </c>
    </row>
    <row r="364" spans="1:8" x14ac:dyDescent="0.25">
      <c r="A364" t="s">
        <v>2040</v>
      </c>
      <c r="B364" s="7">
        <v>16500</v>
      </c>
      <c r="C364" t="s">
        <v>25</v>
      </c>
      <c r="D364" t="s">
        <v>2616</v>
      </c>
      <c r="E364" t="s">
        <v>287</v>
      </c>
      <c r="F364" t="str">
        <f>_xlfn.XLOOKUP(E364,Geografiesleutel!A:A,Geografiesleutel!B:B,"",0,1)</f>
        <v>Agricultural Smallholdings</v>
      </c>
      <c r="G364" s="20">
        <v>2</v>
      </c>
      <c r="H364" s="20">
        <v>1</v>
      </c>
    </row>
    <row r="365" spans="1:8" x14ac:dyDescent="0.25">
      <c r="A365" t="s">
        <v>2153</v>
      </c>
      <c r="B365" s="7">
        <v>9900</v>
      </c>
      <c r="C365" t="s">
        <v>10</v>
      </c>
      <c r="D365" t="s">
        <v>2616</v>
      </c>
      <c r="E365" t="s">
        <v>112</v>
      </c>
      <c r="F365" t="str">
        <f>_xlfn.XLOOKUP(E365,Geografiesleutel!A:A,Geografiesleutel!B:B,"",0,1)</f>
        <v>Northern Suburbs</v>
      </c>
      <c r="G365" s="20">
        <v>4</v>
      </c>
      <c r="H365" s="20">
        <v>2</v>
      </c>
    </row>
    <row r="366" spans="1:8" x14ac:dyDescent="0.25">
      <c r="A366" t="s">
        <v>2111</v>
      </c>
      <c r="B366" s="7">
        <v>4500</v>
      </c>
      <c r="C366" t="s">
        <v>225</v>
      </c>
      <c r="D366" t="s">
        <v>2616</v>
      </c>
      <c r="E366" t="s">
        <v>369</v>
      </c>
      <c r="F366" t="str">
        <f>_xlfn.XLOOKUP(E366,Geografiesleutel!A:A,Geografiesleutel!B:B,"",0,1)</f>
        <v>Eastern Suburbs</v>
      </c>
      <c r="G366" s="20">
        <v>1</v>
      </c>
      <c r="H366" s="20">
        <v>1</v>
      </c>
    </row>
    <row r="367" spans="1:8" x14ac:dyDescent="0.25">
      <c r="A367" t="s">
        <v>2104</v>
      </c>
      <c r="B367" s="7">
        <v>60000</v>
      </c>
      <c r="C367" t="s">
        <v>21</v>
      </c>
      <c r="D367" t="s">
        <v>2616</v>
      </c>
      <c r="E367" t="s">
        <v>139</v>
      </c>
      <c r="F367" t="str">
        <f>_xlfn.XLOOKUP(E367,Geografiesleutel!A:A,Geografiesleutel!B:B,"",0,1)</f>
        <v>Eastern Suburbs</v>
      </c>
      <c r="G367" s="20">
        <v>5</v>
      </c>
      <c r="H367" s="20">
        <v>5</v>
      </c>
    </row>
    <row r="368" spans="1:8" x14ac:dyDescent="0.25">
      <c r="A368" t="s">
        <v>2154</v>
      </c>
      <c r="B368" s="7">
        <v>8790</v>
      </c>
      <c r="C368" t="s">
        <v>15</v>
      </c>
      <c r="D368" t="s">
        <v>2616</v>
      </c>
      <c r="E368" t="s">
        <v>68</v>
      </c>
      <c r="F368" t="str">
        <f>_xlfn.XLOOKUP(E368,Geografiesleutel!A:A,Geografiesleutel!B:B,"",0,1)</f>
        <v>Northern Suburbs</v>
      </c>
      <c r="G368" s="20">
        <v>3</v>
      </c>
      <c r="H368" s="20">
        <v>1</v>
      </c>
    </row>
    <row r="369" spans="1:8" x14ac:dyDescent="0.25">
      <c r="A369" t="s">
        <v>2155</v>
      </c>
      <c r="B369" s="7">
        <v>70000</v>
      </c>
      <c r="C369" t="s">
        <v>10</v>
      </c>
      <c r="D369" t="s">
        <v>2616</v>
      </c>
      <c r="E369" t="s">
        <v>50</v>
      </c>
      <c r="F369" t="str">
        <f>_xlfn.XLOOKUP(E369,Geografiesleutel!A:A,Geografiesleutel!B:B,"",0,1)</f>
        <v>Eastern Suburbs</v>
      </c>
      <c r="G369" s="20">
        <v>4</v>
      </c>
      <c r="H369" s="20">
        <v>4</v>
      </c>
    </row>
    <row r="370" spans="1:8" x14ac:dyDescent="0.25">
      <c r="A370" t="s">
        <v>2034</v>
      </c>
      <c r="B370" s="7">
        <v>26000</v>
      </c>
      <c r="C370" t="s">
        <v>10</v>
      </c>
      <c r="D370" t="s">
        <v>2616</v>
      </c>
      <c r="E370" t="s">
        <v>264</v>
      </c>
      <c r="F370" t="str">
        <f>_xlfn.XLOOKUP(E370,Geografiesleutel!A:A,Geografiesleutel!B:B,"",0,1)</f>
        <v>Eastern Suburbs</v>
      </c>
      <c r="G370" s="20">
        <v>4</v>
      </c>
      <c r="H370" s="20">
        <v>2</v>
      </c>
    </row>
    <row r="371" spans="1:8" x14ac:dyDescent="0.25">
      <c r="A371" t="s">
        <v>2105</v>
      </c>
      <c r="B371" s="7">
        <v>35000</v>
      </c>
      <c r="C371" t="s">
        <v>21</v>
      </c>
      <c r="D371" t="s">
        <v>2616</v>
      </c>
      <c r="E371" t="s">
        <v>287</v>
      </c>
      <c r="F371" t="str">
        <f>_xlfn.XLOOKUP(E371,Geografiesleutel!A:A,Geografiesleutel!B:B,"",0,1)</f>
        <v>Agricultural Smallholdings</v>
      </c>
      <c r="G371" s="20">
        <v>5</v>
      </c>
      <c r="H371" s="20">
        <v>5</v>
      </c>
    </row>
    <row r="372" spans="1:8" x14ac:dyDescent="0.25">
      <c r="A372" t="s">
        <v>2072</v>
      </c>
      <c r="B372" s="7">
        <v>14150</v>
      </c>
      <c r="C372" t="s">
        <v>15</v>
      </c>
      <c r="D372" t="s">
        <v>2616</v>
      </c>
      <c r="E372" t="s">
        <v>97</v>
      </c>
      <c r="F372" t="str">
        <f>_xlfn.XLOOKUP(E372,Geografiesleutel!A:A,Geografiesleutel!B:B,"",0,1)</f>
        <v>Northern Suburbs</v>
      </c>
      <c r="G372" s="20">
        <v>3</v>
      </c>
      <c r="H372" s="20">
        <v>2.5</v>
      </c>
    </row>
    <row r="373" spans="1:8" x14ac:dyDescent="0.25">
      <c r="A373" t="s">
        <v>2062</v>
      </c>
      <c r="B373" s="7">
        <v>32000</v>
      </c>
      <c r="C373" t="s">
        <v>10</v>
      </c>
      <c r="D373" t="s">
        <v>2616</v>
      </c>
      <c r="E373" t="s">
        <v>285</v>
      </c>
      <c r="F373" t="str">
        <f>_xlfn.XLOOKUP(E373,Geografiesleutel!A:A,Geografiesleutel!B:B,"",0,1)</f>
        <v>Eastern Suburbs</v>
      </c>
      <c r="G373" s="20">
        <v>4</v>
      </c>
      <c r="H373" s="20">
        <v>3</v>
      </c>
    </row>
    <row r="374" spans="1:8" x14ac:dyDescent="0.25">
      <c r="A374" t="s">
        <v>2040</v>
      </c>
      <c r="B374" s="7">
        <v>16500</v>
      </c>
      <c r="C374" t="s">
        <v>15</v>
      </c>
      <c r="D374" t="s">
        <v>2616</v>
      </c>
      <c r="E374" t="s">
        <v>46</v>
      </c>
      <c r="F374" t="str">
        <f>_xlfn.XLOOKUP(E374,Geografiesleutel!A:A,Geografiesleutel!B:B,"",0,1)</f>
        <v>Eastern Suburbs</v>
      </c>
      <c r="G374" s="20">
        <v>3</v>
      </c>
      <c r="H374" s="20">
        <v>2</v>
      </c>
    </row>
    <row r="375" spans="1:8" x14ac:dyDescent="0.25">
      <c r="A375" t="s">
        <v>2097</v>
      </c>
      <c r="B375" s="7">
        <v>18000</v>
      </c>
      <c r="C375" t="s">
        <v>10</v>
      </c>
      <c r="D375" t="s">
        <v>2616</v>
      </c>
      <c r="E375" t="s">
        <v>351</v>
      </c>
      <c r="F375" t="str">
        <f>_xlfn.XLOOKUP(E375,Geografiesleutel!A:A,Geografiesleutel!B:B,"",0,1)</f>
        <v>Eastern Suburbs</v>
      </c>
      <c r="G375" s="20">
        <v>4</v>
      </c>
      <c r="H375" s="20">
        <v>2</v>
      </c>
    </row>
    <row r="376" spans="1:8" x14ac:dyDescent="0.25">
      <c r="A376" t="s">
        <v>2156</v>
      </c>
      <c r="B376" s="7">
        <v>26500</v>
      </c>
      <c r="C376" t="s">
        <v>10</v>
      </c>
      <c r="D376" t="s">
        <v>2616</v>
      </c>
      <c r="E376" t="s">
        <v>50</v>
      </c>
      <c r="F376" t="str">
        <f>_xlfn.XLOOKUP(E376,Geografiesleutel!A:A,Geografiesleutel!B:B,"",0,1)</f>
        <v>Eastern Suburbs</v>
      </c>
      <c r="G376" s="20">
        <v>4</v>
      </c>
      <c r="H376" s="20">
        <v>3.5</v>
      </c>
    </row>
    <row r="377" spans="1:8" x14ac:dyDescent="0.25">
      <c r="A377" t="s">
        <v>2157</v>
      </c>
      <c r="B377" s="7">
        <v>5500</v>
      </c>
      <c r="C377" t="s">
        <v>225</v>
      </c>
      <c r="D377" t="s">
        <v>2616</v>
      </c>
      <c r="E377" t="s">
        <v>40</v>
      </c>
      <c r="F377" t="str">
        <f>_xlfn.XLOOKUP(E377,Geografiesleutel!A:A,Geografiesleutel!B:B,"",0,1)</f>
        <v>Agricultural Smallholdings</v>
      </c>
      <c r="G377" s="20">
        <v>1</v>
      </c>
      <c r="H377" s="20">
        <v>1</v>
      </c>
    </row>
    <row r="378" spans="1:8" x14ac:dyDescent="0.25">
      <c r="A378" t="s">
        <v>2157</v>
      </c>
      <c r="B378" s="7">
        <v>5500</v>
      </c>
      <c r="C378" t="s">
        <v>25</v>
      </c>
      <c r="D378" t="s">
        <v>2616</v>
      </c>
      <c r="E378" t="s">
        <v>606</v>
      </c>
      <c r="F378" t="str">
        <f>_xlfn.XLOOKUP(E378,Geografiesleutel!A:A,Geografiesleutel!B:B,"",0,1)</f>
        <v>Townships</v>
      </c>
      <c r="G378" s="20">
        <v>2</v>
      </c>
      <c r="H378" s="20">
        <v>1</v>
      </c>
    </row>
    <row r="379" spans="1:8" x14ac:dyDescent="0.25">
      <c r="A379" t="s">
        <v>2113</v>
      </c>
      <c r="B379" s="7">
        <v>14000</v>
      </c>
      <c r="C379" t="s">
        <v>10</v>
      </c>
      <c r="D379" t="s">
        <v>2616</v>
      </c>
      <c r="E379" t="s">
        <v>52</v>
      </c>
      <c r="F379" t="str">
        <f>_xlfn.XLOOKUP(E379,Geografiesleutel!A:A,Geografiesleutel!B:B,"",0,1)</f>
        <v>Northern Suburbs</v>
      </c>
      <c r="G379" s="20">
        <v>4</v>
      </c>
      <c r="H379" s="20">
        <v>3</v>
      </c>
    </row>
    <row r="380" spans="1:8" x14ac:dyDescent="0.25">
      <c r="A380" t="s">
        <v>2044</v>
      </c>
      <c r="B380" s="7">
        <v>12500</v>
      </c>
      <c r="C380" t="s">
        <v>25</v>
      </c>
      <c r="D380" t="s">
        <v>2616</v>
      </c>
      <c r="E380" t="s">
        <v>18</v>
      </c>
      <c r="F380" t="str">
        <f>_xlfn.XLOOKUP(E380,Geografiesleutel!A:A,Geografiesleutel!B:B,"",0,1)</f>
        <v>Agricultural Smallholdings</v>
      </c>
      <c r="G380" s="20">
        <v>2</v>
      </c>
      <c r="H380" s="20">
        <v>2</v>
      </c>
    </row>
    <row r="381" spans="1:8" x14ac:dyDescent="0.25">
      <c r="A381" t="s">
        <v>2034</v>
      </c>
      <c r="B381" s="7">
        <v>26000</v>
      </c>
      <c r="C381" t="s">
        <v>10</v>
      </c>
      <c r="D381" t="s">
        <v>2616</v>
      </c>
      <c r="E381" t="s">
        <v>264</v>
      </c>
      <c r="F381" t="str">
        <f>_xlfn.XLOOKUP(E381,Geografiesleutel!A:A,Geografiesleutel!B:B,"",0,1)</f>
        <v>Eastern Suburbs</v>
      </c>
      <c r="G381" s="20">
        <v>4</v>
      </c>
      <c r="H381" s="20">
        <v>2</v>
      </c>
    </row>
    <row r="382" spans="1:8" x14ac:dyDescent="0.25">
      <c r="A382" t="s">
        <v>2158</v>
      </c>
      <c r="B382" s="7">
        <v>8800</v>
      </c>
      <c r="C382" t="s">
        <v>15</v>
      </c>
      <c r="D382" t="s">
        <v>2616</v>
      </c>
      <c r="E382" t="s">
        <v>78</v>
      </c>
      <c r="F382" t="str">
        <f>_xlfn.XLOOKUP(E382,Geografiesleutel!A:A,Geografiesleutel!B:B,"",0,1)</f>
        <v>Northern Suburbs</v>
      </c>
      <c r="G382" s="20">
        <v>3</v>
      </c>
      <c r="H382" s="20">
        <v>2</v>
      </c>
    </row>
    <row r="383" spans="1:8" x14ac:dyDescent="0.25">
      <c r="A383" t="s">
        <v>2113</v>
      </c>
      <c r="B383" s="7">
        <v>14000</v>
      </c>
      <c r="C383" t="s">
        <v>15</v>
      </c>
      <c r="D383" t="s">
        <v>2616</v>
      </c>
      <c r="E383" t="s">
        <v>30</v>
      </c>
      <c r="F383" t="str">
        <f>_xlfn.XLOOKUP(E383,Geografiesleutel!A:A,Geografiesleutel!B:B,"",0,1)</f>
        <v>Northern Suburbs</v>
      </c>
      <c r="G383" s="20">
        <v>3</v>
      </c>
      <c r="H383" s="20">
        <v>2</v>
      </c>
    </row>
    <row r="384" spans="1:8" x14ac:dyDescent="0.25">
      <c r="A384" t="s">
        <v>2141</v>
      </c>
      <c r="B384" s="7">
        <v>9500</v>
      </c>
      <c r="C384" t="s">
        <v>752</v>
      </c>
      <c r="D384" t="s">
        <v>2616</v>
      </c>
      <c r="E384" t="s">
        <v>233</v>
      </c>
      <c r="F384" t="str">
        <f>_xlfn.XLOOKUP(E384,Geografiesleutel!A:A,Geografiesleutel!B:B,"",0,1)</f>
        <v>Eastern Suburbs</v>
      </c>
      <c r="G384" s="20">
        <v>1.5</v>
      </c>
      <c r="H384" s="20">
        <v>1</v>
      </c>
    </row>
    <row r="385" spans="1:8" x14ac:dyDescent="0.25">
      <c r="A385" t="s">
        <v>2082</v>
      </c>
      <c r="B385" s="7">
        <v>42000</v>
      </c>
      <c r="C385" t="s">
        <v>15</v>
      </c>
      <c r="D385" t="s">
        <v>2616</v>
      </c>
      <c r="E385" t="s">
        <v>190</v>
      </c>
      <c r="F385" t="str">
        <f>_xlfn.XLOOKUP(E385,Geografiesleutel!A:A,Geografiesleutel!B:B,"",0,1)</f>
        <v>Eastern Suburbs</v>
      </c>
      <c r="G385" s="20">
        <v>3</v>
      </c>
      <c r="H385" s="20">
        <v>3.5</v>
      </c>
    </row>
    <row r="386" spans="1:8" x14ac:dyDescent="0.25">
      <c r="A386" t="s">
        <v>2159</v>
      </c>
      <c r="B386" s="7">
        <v>50000</v>
      </c>
      <c r="C386" t="s">
        <v>10</v>
      </c>
      <c r="D386" t="s">
        <v>2616</v>
      </c>
      <c r="E386" t="s">
        <v>50</v>
      </c>
      <c r="F386" t="str">
        <f>_xlfn.XLOOKUP(E386,Geografiesleutel!A:A,Geografiesleutel!B:B,"",0,1)</f>
        <v>Eastern Suburbs</v>
      </c>
      <c r="G386" s="20">
        <v>4</v>
      </c>
      <c r="H386" s="20">
        <v>4</v>
      </c>
    </row>
    <row r="387" spans="1:8" x14ac:dyDescent="0.25">
      <c r="A387" t="s">
        <v>2074</v>
      </c>
      <c r="B387" s="7">
        <v>45000</v>
      </c>
      <c r="C387" t="s">
        <v>10</v>
      </c>
      <c r="D387" t="s">
        <v>2616</v>
      </c>
      <c r="E387" t="s">
        <v>50</v>
      </c>
      <c r="F387" t="str">
        <f>_xlfn.XLOOKUP(E387,Geografiesleutel!A:A,Geografiesleutel!B:B,"",0,1)</f>
        <v>Eastern Suburbs</v>
      </c>
      <c r="G387" s="20">
        <v>4</v>
      </c>
      <c r="H387" s="20">
        <v>3.5</v>
      </c>
    </row>
    <row r="388" spans="1:8" x14ac:dyDescent="0.25">
      <c r="A388" t="s">
        <v>2129</v>
      </c>
      <c r="B388" s="7">
        <v>21000</v>
      </c>
      <c r="C388" t="s">
        <v>25</v>
      </c>
      <c r="D388" t="s">
        <v>2616</v>
      </c>
      <c r="E388" t="s">
        <v>101</v>
      </c>
      <c r="F388" t="str">
        <f>_xlfn.XLOOKUP(E388,Geografiesleutel!A:A,Geografiesleutel!B:B,"",0,1)</f>
        <v>Eastern Suburbs</v>
      </c>
      <c r="G388" s="20">
        <v>2</v>
      </c>
      <c r="H388" s="20">
        <v>2</v>
      </c>
    </row>
    <row r="389" spans="1:8" x14ac:dyDescent="0.25">
      <c r="A389" t="s">
        <v>2074</v>
      </c>
      <c r="B389" s="7">
        <v>45000</v>
      </c>
      <c r="C389" t="s">
        <v>21</v>
      </c>
      <c r="D389" t="s">
        <v>2616</v>
      </c>
      <c r="E389" t="s">
        <v>484</v>
      </c>
      <c r="F389" t="str">
        <f>_xlfn.XLOOKUP(E389,Geografiesleutel!A:A,Geografiesleutel!B:B,"",0,1)</f>
        <v>Eastern Suburbs</v>
      </c>
      <c r="G389" s="20">
        <v>5</v>
      </c>
      <c r="H389" s="20">
        <v>4.5</v>
      </c>
    </row>
    <row r="390" spans="1:8" x14ac:dyDescent="0.25">
      <c r="A390" t="s">
        <v>2043</v>
      </c>
      <c r="B390" s="7">
        <v>65000</v>
      </c>
      <c r="C390" t="s">
        <v>109</v>
      </c>
      <c r="D390" t="s">
        <v>2616</v>
      </c>
      <c r="E390" t="s">
        <v>50</v>
      </c>
      <c r="F390" t="str">
        <f>_xlfn.XLOOKUP(E390,Geografiesleutel!A:A,Geografiesleutel!B:B,"",0,1)</f>
        <v>Eastern Suburbs</v>
      </c>
      <c r="G390" s="20">
        <v>7</v>
      </c>
      <c r="H390" s="20">
        <v>6.5</v>
      </c>
    </row>
    <row r="391" spans="1:8" x14ac:dyDescent="0.25">
      <c r="A391" t="s">
        <v>2132</v>
      </c>
      <c r="B391" s="7">
        <v>13950</v>
      </c>
      <c r="C391" t="s">
        <v>15</v>
      </c>
      <c r="D391" t="s">
        <v>2616</v>
      </c>
      <c r="E391" t="s">
        <v>42</v>
      </c>
      <c r="F391" t="str">
        <f>_xlfn.XLOOKUP(E391,Geografiesleutel!A:A,Geografiesleutel!B:B,"",0,1)</f>
        <v>Eastern Suburbs</v>
      </c>
      <c r="G391" s="20">
        <v>3</v>
      </c>
      <c r="H391" s="20">
        <v>2</v>
      </c>
    </row>
    <row r="392" spans="1:8" x14ac:dyDescent="0.25">
      <c r="A392" t="s">
        <v>1026</v>
      </c>
      <c r="B392" s="7">
        <v>55000</v>
      </c>
      <c r="C392" t="s">
        <v>21</v>
      </c>
      <c r="D392" t="s">
        <v>2616</v>
      </c>
      <c r="E392" t="s">
        <v>326</v>
      </c>
      <c r="F392" t="str">
        <f>_xlfn.XLOOKUP(E392,Geografiesleutel!A:A,Geografiesleutel!B:B,"",0,1)</f>
        <v>Eastern Suburbs</v>
      </c>
      <c r="G392" s="20">
        <v>5</v>
      </c>
      <c r="H392" s="20">
        <v>5.5</v>
      </c>
    </row>
    <row r="393" spans="1:8" x14ac:dyDescent="0.25">
      <c r="A393" t="s">
        <v>2160</v>
      </c>
      <c r="B393" s="7">
        <v>49900</v>
      </c>
      <c r="C393" t="s">
        <v>10</v>
      </c>
      <c r="D393" t="s">
        <v>2616</v>
      </c>
      <c r="E393" t="s">
        <v>351</v>
      </c>
      <c r="F393" t="str">
        <f>_xlfn.XLOOKUP(E393,Geografiesleutel!A:A,Geografiesleutel!B:B,"",0,1)</f>
        <v>Eastern Suburbs</v>
      </c>
      <c r="G393" s="20">
        <v>4</v>
      </c>
      <c r="H393" s="20">
        <v>4</v>
      </c>
    </row>
    <row r="394" spans="1:8" x14ac:dyDescent="0.25">
      <c r="A394" t="s">
        <v>2044</v>
      </c>
      <c r="B394" s="7">
        <v>12500</v>
      </c>
      <c r="C394" t="s">
        <v>15</v>
      </c>
      <c r="D394" t="s">
        <v>2616</v>
      </c>
      <c r="E394" t="s">
        <v>30</v>
      </c>
      <c r="F394" t="str">
        <f>_xlfn.XLOOKUP(E394,Geografiesleutel!A:A,Geografiesleutel!B:B,"",0,1)</f>
        <v>Northern Suburbs</v>
      </c>
      <c r="G394" s="20">
        <v>3</v>
      </c>
      <c r="H394" s="20">
        <v>2</v>
      </c>
    </row>
    <row r="395" spans="1:8" x14ac:dyDescent="0.25">
      <c r="A395" t="s">
        <v>2161</v>
      </c>
      <c r="B395" s="7">
        <v>6200</v>
      </c>
      <c r="C395" t="s">
        <v>225</v>
      </c>
      <c r="D395" t="s">
        <v>2616</v>
      </c>
      <c r="E395" t="s">
        <v>101</v>
      </c>
      <c r="F395" t="str">
        <f>_xlfn.XLOOKUP(E395,Geografiesleutel!A:A,Geografiesleutel!B:B,"",0,1)</f>
        <v>Eastern Suburbs</v>
      </c>
      <c r="G395" s="20">
        <v>1</v>
      </c>
      <c r="H395" s="20">
        <v>1</v>
      </c>
    </row>
    <row r="396" spans="1:8" x14ac:dyDescent="0.25">
      <c r="A396" t="s">
        <v>2087</v>
      </c>
      <c r="B396" s="7">
        <v>19500</v>
      </c>
      <c r="C396" t="s">
        <v>10</v>
      </c>
      <c r="D396" t="s">
        <v>2616</v>
      </c>
      <c r="E396" t="s">
        <v>30</v>
      </c>
      <c r="F396" t="str">
        <f>_xlfn.XLOOKUP(E396,Geografiesleutel!A:A,Geografiesleutel!B:B,"",0,1)</f>
        <v>Northern Suburbs</v>
      </c>
      <c r="G396" s="20">
        <v>4</v>
      </c>
      <c r="H396" s="20">
        <v>3.5</v>
      </c>
    </row>
    <row r="397" spans="1:8" x14ac:dyDescent="0.25">
      <c r="A397" t="s">
        <v>2162</v>
      </c>
      <c r="B397" s="7">
        <v>4650</v>
      </c>
      <c r="C397" t="s">
        <v>225</v>
      </c>
      <c r="D397" t="s">
        <v>2616</v>
      </c>
      <c r="E397" t="s">
        <v>126</v>
      </c>
      <c r="F397" t="str">
        <f>_xlfn.XLOOKUP(E397,Geografiesleutel!A:A,Geografiesleutel!B:B,"",0,1)</f>
        <v>Northern Suburbs</v>
      </c>
      <c r="G397" s="20">
        <v>1</v>
      </c>
      <c r="H397" s="20">
        <v>1</v>
      </c>
    </row>
    <row r="398" spans="1:8" x14ac:dyDescent="0.25">
      <c r="A398" t="s">
        <v>2036</v>
      </c>
      <c r="B398" s="7">
        <v>13000</v>
      </c>
      <c r="C398" t="s">
        <v>15</v>
      </c>
      <c r="D398" t="s">
        <v>2616</v>
      </c>
      <c r="E398" t="s">
        <v>134</v>
      </c>
      <c r="F398" t="str">
        <f>_xlfn.XLOOKUP(E398,Geografiesleutel!A:A,Geografiesleutel!B:B,"",0,1)</f>
        <v>Eastern Suburbs</v>
      </c>
      <c r="G398" s="20">
        <v>3</v>
      </c>
      <c r="H398" s="20">
        <v>2.5</v>
      </c>
    </row>
    <row r="399" spans="1:8" x14ac:dyDescent="0.25">
      <c r="A399" t="s">
        <v>2163</v>
      </c>
      <c r="B399" s="7">
        <v>6820</v>
      </c>
      <c r="C399" t="s">
        <v>15</v>
      </c>
      <c r="D399" t="s">
        <v>2616</v>
      </c>
      <c r="E399" t="s">
        <v>55</v>
      </c>
      <c r="F399" t="str">
        <f>_xlfn.XLOOKUP(E399,Geografiesleutel!A:A,Geografiesleutel!B:B,"",0,1)</f>
        <v>Western Suburbs</v>
      </c>
      <c r="G399" s="20">
        <v>3</v>
      </c>
      <c r="H399" s="20">
        <v>1</v>
      </c>
    </row>
    <row r="400" spans="1:8" x14ac:dyDescent="0.25">
      <c r="A400" t="s">
        <v>2105</v>
      </c>
      <c r="B400" s="7">
        <v>35000</v>
      </c>
      <c r="C400" t="s">
        <v>15</v>
      </c>
      <c r="D400" t="s">
        <v>2616</v>
      </c>
      <c r="E400" t="s">
        <v>50</v>
      </c>
      <c r="F400" t="str">
        <f>_xlfn.XLOOKUP(E400,Geografiesleutel!A:A,Geografiesleutel!B:B,"",0,1)</f>
        <v>Eastern Suburbs</v>
      </c>
      <c r="G400" s="20">
        <v>3</v>
      </c>
      <c r="H400" s="20">
        <v>3.5</v>
      </c>
    </row>
    <row r="401" spans="1:8" x14ac:dyDescent="0.25">
      <c r="A401" t="s">
        <v>1026</v>
      </c>
      <c r="B401" s="7">
        <v>55000</v>
      </c>
      <c r="C401" t="s">
        <v>21</v>
      </c>
      <c r="D401" t="s">
        <v>2616</v>
      </c>
      <c r="E401" t="s">
        <v>326</v>
      </c>
      <c r="F401" t="str">
        <f>_xlfn.XLOOKUP(E401,Geografiesleutel!A:A,Geografiesleutel!B:B,"",0,1)</f>
        <v>Eastern Suburbs</v>
      </c>
      <c r="G401" s="20">
        <v>5</v>
      </c>
      <c r="H401" s="20">
        <v>5.5</v>
      </c>
    </row>
    <row r="402" spans="1:8" x14ac:dyDescent="0.25">
      <c r="A402" t="s">
        <v>2041</v>
      </c>
      <c r="B402" s="7">
        <v>17500</v>
      </c>
      <c r="C402" t="s">
        <v>15</v>
      </c>
      <c r="D402" t="s">
        <v>2616</v>
      </c>
      <c r="E402" t="s">
        <v>16</v>
      </c>
      <c r="F402" t="str">
        <f>_xlfn.XLOOKUP(E402,Geografiesleutel!A:A,Geografiesleutel!B:B,"",0,1)</f>
        <v>Eastern Suburbs</v>
      </c>
      <c r="G402" s="20">
        <v>3</v>
      </c>
      <c r="H402" s="20">
        <v>2.5</v>
      </c>
    </row>
    <row r="403" spans="1:8" x14ac:dyDescent="0.25">
      <c r="A403" t="s">
        <v>2164</v>
      </c>
      <c r="B403" s="7">
        <v>3950</v>
      </c>
      <c r="C403" t="s">
        <v>635</v>
      </c>
      <c r="D403" t="s">
        <v>2616</v>
      </c>
      <c r="E403" t="s">
        <v>369</v>
      </c>
      <c r="F403" t="str">
        <f>_xlfn.XLOOKUP(E403,Geografiesleutel!A:A,Geografiesleutel!B:B,"",0,1)</f>
        <v>Eastern Suburbs</v>
      </c>
      <c r="G403" s="20">
        <v>14</v>
      </c>
      <c r="H403" s="20">
        <v>7</v>
      </c>
    </row>
    <row r="404" spans="1:8" x14ac:dyDescent="0.25">
      <c r="A404" t="s">
        <v>2165</v>
      </c>
      <c r="B404" s="7">
        <v>5600</v>
      </c>
      <c r="C404" t="s">
        <v>225</v>
      </c>
      <c r="D404" t="s">
        <v>2616</v>
      </c>
      <c r="E404" t="s">
        <v>1703</v>
      </c>
      <c r="F404" t="str">
        <f>_xlfn.XLOOKUP(E404,Geografiesleutel!A:A,Geografiesleutel!B:B,"",0,1)</f>
        <v>Eastern Suburbs</v>
      </c>
      <c r="G404" s="20">
        <v>1</v>
      </c>
      <c r="H404" s="20">
        <v>1</v>
      </c>
    </row>
    <row r="405" spans="1:8" x14ac:dyDescent="0.25">
      <c r="A405" t="s">
        <v>2165</v>
      </c>
      <c r="B405" s="7">
        <v>5600</v>
      </c>
      <c r="C405" t="s">
        <v>25</v>
      </c>
      <c r="D405" t="s">
        <v>2616</v>
      </c>
      <c r="E405" t="s">
        <v>38</v>
      </c>
      <c r="F405" t="str">
        <f>_xlfn.XLOOKUP(E405,Geografiesleutel!A:A,Geografiesleutel!B:B,"",0,1)</f>
        <v>Western Suburbs</v>
      </c>
      <c r="G405" s="20">
        <v>2</v>
      </c>
      <c r="H405" s="20">
        <v>1</v>
      </c>
    </row>
    <row r="406" spans="1:8" x14ac:dyDescent="0.25">
      <c r="A406" t="s">
        <v>2048</v>
      </c>
      <c r="B406" s="7">
        <v>38000</v>
      </c>
      <c r="C406" t="s">
        <v>10</v>
      </c>
      <c r="D406" t="s">
        <v>2616</v>
      </c>
      <c r="E406" t="s">
        <v>94</v>
      </c>
      <c r="F406" t="str">
        <f>_xlfn.XLOOKUP(E406,Geografiesleutel!A:A,Geografiesleutel!B:B,"",0,1)</f>
        <v>Agricultural Smallholdings</v>
      </c>
      <c r="G406" s="20">
        <v>4</v>
      </c>
      <c r="H406" s="20">
        <v>4</v>
      </c>
    </row>
    <row r="407" spans="1:8" x14ac:dyDescent="0.25">
      <c r="A407" t="s">
        <v>2135</v>
      </c>
      <c r="B407" s="7">
        <v>6000</v>
      </c>
      <c r="C407" t="s">
        <v>225</v>
      </c>
      <c r="D407" t="s">
        <v>2616</v>
      </c>
      <c r="E407" t="s">
        <v>369</v>
      </c>
      <c r="F407" t="str">
        <f>_xlfn.XLOOKUP(E407,Geografiesleutel!A:A,Geografiesleutel!B:B,"",0,1)</f>
        <v>Eastern Suburbs</v>
      </c>
      <c r="G407" s="20">
        <v>1</v>
      </c>
      <c r="H407" s="20">
        <v>1</v>
      </c>
    </row>
    <row r="408" spans="1:8" x14ac:dyDescent="0.25">
      <c r="A408" t="s">
        <v>2074</v>
      </c>
      <c r="B408" s="7">
        <v>45000</v>
      </c>
      <c r="C408" t="s">
        <v>10</v>
      </c>
      <c r="D408" t="s">
        <v>2616</v>
      </c>
      <c r="E408" t="s">
        <v>50</v>
      </c>
      <c r="F408" t="str">
        <f>_xlfn.XLOOKUP(E408,Geografiesleutel!A:A,Geografiesleutel!B:B,"",0,1)</f>
        <v>Eastern Suburbs</v>
      </c>
      <c r="G408" s="20">
        <v>4</v>
      </c>
      <c r="H408" s="20">
        <v>3.5</v>
      </c>
    </row>
    <row r="409" spans="1:8" x14ac:dyDescent="0.25">
      <c r="A409" t="s">
        <v>2029</v>
      </c>
      <c r="B409" s="7">
        <v>30000</v>
      </c>
      <c r="C409" t="s">
        <v>10</v>
      </c>
      <c r="D409" t="s">
        <v>2616</v>
      </c>
      <c r="E409" t="s">
        <v>332</v>
      </c>
      <c r="F409" t="str">
        <f>_xlfn.XLOOKUP(E409,Geografiesleutel!A:A,Geografiesleutel!B:B,"",0,1)</f>
        <v>Eastern Suburbs</v>
      </c>
      <c r="G409" s="20">
        <v>4</v>
      </c>
      <c r="H409" s="20" t="s">
        <v>8</v>
      </c>
    </row>
    <row r="410" spans="1:8" x14ac:dyDescent="0.25">
      <c r="A410" t="s">
        <v>2166</v>
      </c>
      <c r="B410" s="7">
        <v>16800</v>
      </c>
      <c r="C410" t="s">
        <v>15</v>
      </c>
      <c r="D410" t="s">
        <v>2616</v>
      </c>
      <c r="E410" t="s">
        <v>156</v>
      </c>
      <c r="F410" t="str">
        <f>_xlfn.XLOOKUP(E410,Geografiesleutel!A:A,Geografiesleutel!B:B,"",0,1)</f>
        <v>Northern Suburbs</v>
      </c>
      <c r="G410" s="20">
        <v>3</v>
      </c>
      <c r="H410" s="20">
        <v>2.5</v>
      </c>
    </row>
    <row r="411" spans="1:8" x14ac:dyDescent="0.25">
      <c r="A411" t="s">
        <v>2033</v>
      </c>
      <c r="B411" s="7">
        <v>22000</v>
      </c>
      <c r="C411" t="s">
        <v>10</v>
      </c>
      <c r="D411" t="s">
        <v>2616</v>
      </c>
      <c r="E411" t="s">
        <v>609</v>
      </c>
      <c r="F411" t="str">
        <f>_xlfn.XLOOKUP(E411,Geografiesleutel!A:A,Geografiesleutel!B:B,"",0,1)</f>
        <v>Agricultural Smallholdings</v>
      </c>
      <c r="G411" s="20">
        <v>4</v>
      </c>
      <c r="H411" s="20">
        <v>3</v>
      </c>
    </row>
    <row r="412" spans="1:8" x14ac:dyDescent="0.25">
      <c r="A412" t="s">
        <v>2156</v>
      </c>
      <c r="B412" s="7">
        <v>26500</v>
      </c>
      <c r="C412" t="s">
        <v>10</v>
      </c>
      <c r="D412" t="s">
        <v>2616</v>
      </c>
      <c r="E412" t="s">
        <v>50</v>
      </c>
      <c r="F412" t="str">
        <f>_xlfn.XLOOKUP(E412,Geografiesleutel!A:A,Geografiesleutel!B:B,"",0,1)</f>
        <v>Eastern Suburbs</v>
      </c>
      <c r="G412" s="20">
        <v>4</v>
      </c>
      <c r="H412" s="20">
        <v>3.5</v>
      </c>
    </row>
    <row r="413" spans="1:8" x14ac:dyDescent="0.25">
      <c r="A413" t="s">
        <v>2031</v>
      </c>
      <c r="B413" s="7">
        <v>10500</v>
      </c>
      <c r="C413" t="s">
        <v>15</v>
      </c>
      <c r="D413" t="s">
        <v>2616</v>
      </c>
      <c r="E413" t="s">
        <v>52</v>
      </c>
      <c r="F413" t="str">
        <f>_xlfn.XLOOKUP(E413,Geografiesleutel!A:A,Geografiesleutel!B:B,"",0,1)</f>
        <v>Northern Suburbs</v>
      </c>
      <c r="G413" s="20">
        <v>3</v>
      </c>
      <c r="H413" s="20">
        <v>2</v>
      </c>
    </row>
    <row r="414" spans="1:8" x14ac:dyDescent="0.25">
      <c r="A414" t="s">
        <v>2038</v>
      </c>
      <c r="B414" s="7">
        <v>7500</v>
      </c>
      <c r="C414" t="s">
        <v>225</v>
      </c>
      <c r="D414" t="s">
        <v>2616</v>
      </c>
      <c r="E414" t="s">
        <v>50</v>
      </c>
      <c r="F414" t="str">
        <f>_xlfn.XLOOKUP(E414,Geografiesleutel!A:A,Geografiesleutel!B:B,"",0,1)</f>
        <v>Eastern Suburbs</v>
      </c>
      <c r="G414" s="20">
        <v>1</v>
      </c>
      <c r="H414" s="20">
        <v>1</v>
      </c>
    </row>
    <row r="415" spans="1:8" x14ac:dyDescent="0.25">
      <c r="A415" t="s">
        <v>2074</v>
      </c>
      <c r="B415" s="7">
        <v>45000</v>
      </c>
      <c r="C415" t="s">
        <v>21</v>
      </c>
      <c r="D415" t="s">
        <v>2616</v>
      </c>
      <c r="E415" t="s">
        <v>169</v>
      </c>
      <c r="F415" t="str">
        <f>_xlfn.XLOOKUP(E415,Geografiesleutel!A:A,Geografiesleutel!B:B,"",0,1)</f>
        <v>Eastern Suburbs</v>
      </c>
      <c r="G415" s="20">
        <v>5</v>
      </c>
      <c r="H415" s="20">
        <v>3.5</v>
      </c>
    </row>
    <row r="416" spans="1:8" x14ac:dyDescent="0.25">
      <c r="A416" t="s">
        <v>2135</v>
      </c>
      <c r="B416" s="7">
        <v>6000</v>
      </c>
      <c r="C416" t="s">
        <v>15</v>
      </c>
      <c r="D416" t="s">
        <v>2616</v>
      </c>
      <c r="E416" t="s">
        <v>501</v>
      </c>
      <c r="F416" t="str">
        <f>_xlfn.XLOOKUP(E416,Geografiesleutel!A:A,Geografiesleutel!B:B,"",0,1)</f>
        <v>Western Suburbs</v>
      </c>
      <c r="G416" s="20">
        <v>3</v>
      </c>
      <c r="H416" s="20">
        <v>1</v>
      </c>
    </row>
    <row r="417" spans="1:8" x14ac:dyDescent="0.25">
      <c r="A417" t="s">
        <v>2038</v>
      </c>
      <c r="B417" s="7">
        <v>7500</v>
      </c>
      <c r="C417" t="s">
        <v>15</v>
      </c>
      <c r="D417" t="s">
        <v>2616</v>
      </c>
      <c r="E417" t="s">
        <v>223</v>
      </c>
      <c r="F417" t="str">
        <f>_xlfn.XLOOKUP(E417,Geografiesleutel!A:A,Geografiesleutel!B:B,"",0,1)</f>
        <v>Western Suburbs</v>
      </c>
      <c r="G417" s="20">
        <v>3</v>
      </c>
      <c r="H417" s="20" t="s">
        <v>8</v>
      </c>
    </row>
    <row r="418" spans="1:8" x14ac:dyDescent="0.25">
      <c r="A418" t="s">
        <v>2049</v>
      </c>
      <c r="B418" s="7">
        <v>28000</v>
      </c>
      <c r="C418" t="s">
        <v>10</v>
      </c>
      <c r="D418" t="s">
        <v>2616</v>
      </c>
      <c r="E418" t="s">
        <v>609</v>
      </c>
      <c r="F418" t="str">
        <f>_xlfn.XLOOKUP(E418,Geografiesleutel!A:A,Geografiesleutel!B:B,"",0,1)</f>
        <v>Agricultural Smallholdings</v>
      </c>
      <c r="G418" s="20">
        <v>4</v>
      </c>
      <c r="H418" s="20">
        <v>4.5</v>
      </c>
    </row>
    <row r="419" spans="1:8" x14ac:dyDescent="0.25">
      <c r="A419" t="s">
        <v>2031</v>
      </c>
      <c r="B419" s="7">
        <v>10500</v>
      </c>
      <c r="C419" t="s">
        <v>15</v>
      </c>
      <c r="D419" t="s">
        <v>2616</v>
      </c>
      <c r="E419" t="s">
        <v>78</v>
      </c>
      <c r="F419" t="str">
        <f>_xlfn.XLOOKUP(E419,Geografiesleutel!A:A,Geografiesleutel!B:B,"",0,1)</f>
        <v>Northern Suburbs</v>
      </c>
      <c r="G419" s="20">
        <v>3</v>
      </c>
      <c r="H419" s="20">
        <v>2</v>
      </c>
    </row>
    <row r="420" spans="1:8" x14ac:dyDescent="0.25">
      <c r="A420" t="s">
        <v>2080</v>
      </c>
      <c r="B420" s="7">
        <v>40000</v>
      </c>
      <c r="C420" t="s">
        <v>10</v>
      </c>
      <c r="D420" t="s">
        <v>2616</v>
      </c>
      <c r="E420" t="s">
        <v>326</v>
      </c>
      <c r="F420" t="str">
        <f>_xlfn.XLOOKUP(E420,Geografiesleutel!A:A,Geografiesleutel!B:B,"",0,1)</f>
        <v>Eastern Suburbs</v>
      </c>
      <c r="G420" s="20">
        <v>4</v>
      </c>
      <c r="H420" s="20">
        <v>2.5</v>
      </c>
    </row>
    <row r="421" spans="1:8" x14ac:dyDescent="0.25">
      <c r="A421" t="s">
        <v>1026</v>
      </c>
      <c r="B421" s="7">
        <v>55000</v>
      </c>
      <c r="C421" t="s">
        <v>21</v>
      </c>
      <c r="D421" t="s">
        <v>2616</v>
      </c>
      <c r="E421" t="s">
        <v>50</v>
      </c>
      <c r="F421" t="str">
        <f>_xlfn.XLOOKUP(E421,Geografiesleutel!A:A,Geografiesleutel!B:B,"",0,1)</f>
        <v>Eastern Suburbs</v>
      </c>
      <c r="G421" s="20">
        <v>5</v>
      </c>
      <c r="H421" s="20">
        <v>5.5</v>
      </c>
    </row>
    <row r="422" spans="1:8" x14ac:dyDescent="0.25">
      <c r="A422" t="s">
        <v>2111</v>
      </c>
      <c r="B422" s="7">
        <v>4500</v>
      </c>
      <c r="C422" t="s">
        <v>25</v>
      </c>
      <c r="D422" t="s">
        <v>2616</v>
      </c>
      <c r="E422" t="s">
        <v>501</v>
      </c>
      <c r="F422" t="str">
        <f>_xlfn.XLOOKUP(E422,Geografiesleutel!A:A,Geografiesleutel!B:B,"",0,1)</f>
        <v>Western Suburbs</v>
      </c>
      <c r="G422" s="20">
        <v>2</v>
      </c>
      <c r="H422" s="20">
        <v>1</v>
      </c>
    </row>
    <row r="423" spans="1:8" x14ac:dyDescent="0.25">
      <c r="A423" t="s">
        <v>2097</v>
      </c>
      <c r="B423" s="7">
        <v>18000</v>
      </c>
      <c r="C423" t="s">
        <v>10</v>
      </c>
      <c r="D423" t="s">
        <v>2616</v>
      </c>
      <c r="E423" t="s">
        <v>306</v>
      </c>
      <c r="F423" t="str">
        <f>_xlfn.XLOOKUP(E423,Geografiesleutel!A:A,Geografiesleutel!B:B,"",0,1)</f>
        <v>Eastern Suburbs</v>
      </c>
      <c r="G423" s="20">
        <v>4</v>
      </c>
      <c r="H423" s="20">
        <v>2</v>
      </c>
    </row>
    <row r="424" spans="1:8" x14ac:dyDescent="0.25">
      <c r="A424" t="s">
        <v>2045</v>
      </c>
      <c r="B424" s="7">
        <v>6800</v>
      </c>
      <c r="C424" t="s">
        <v>225</v>
      </c>
      <c r="D424" t="s">
        <v>2616</v>
      </c>
      <c r="E424" t="s">
        <v>233</v>
      </c>
      <c r="F424" t="str">
        <f>_xlfn.XLOOKUP(E424,Geografiesleutel!A:A,Geografiesleutel!B:B,"",0,1)</f>
        <v>Eastern Suburbs</v>
      </c>
      <c r="G424" s="20">
        <v>1</v>
      </c>
      <c r="H424" s="20">
        <v>1</v>
      </c>
    </row>
    <row r="425" spans="1:8" x14ac:dyDescent="0.25">
      <c r="A425" t="s">
        <v>2069</v>
      </c>
      <c r="B425" s="7">
        <v>14950</v>
      </c>
      <c r="C425" t="s">
        <v>15</v>
      </c>
      <c r="D425" t="s">
        <v>2616</v>
      </c>
      <c r="E425" t="s">
        <v>86</v>
      </c>
      <c r="F425" t="str">
        <f>_xlfn.XLOOKUP(E425,Geografiesleutel!A:A,Geografiesleutel!B:B,"",0,1)</f>
        <v>Eastern Suburbs</v>
      </c>
      <c r="G425" s="20">
        <v>3</v>
      </c>
      <c r="H425" s="20">
        <v>2</v>
      </c>
    </row>
    <row r="426" spans="1:8" x14ac:dyDescent="0.25">
      <c r="A426" t="s">
        <v>2038</v>
      </c>
      <c r="B426" s="7">
        <v>7500</v>
      </c>
      <c r="C426" t="s">
        <v>15</v>
      </c>
      <c r="D426" t="s">
        <v>2616</v>
      </c>
      <c r="E426" t="s">
        <v>288</v>
      </c>
      <c r="F426" t="str">
        <f>_xlfn.XLOOKUP(E426,Geografiesleutel!A:A,Geografiesleutel!B:B,"",0,1)</f>
        <v>Townships</v>
      </c>
      <c r="G426" s="20">
        <v>3</v>
      </c>
      <c r="H426" s="20">
        <v>2</v>
      </c>
    </row>
    <row r="427" spans="1:8" x14ac:dyDescent="0.25">
      <c r="A427" t="s">
        <v>2080</v>
      </c>
      <c r="B427" s="7">
        <v>40000</v>
      </c>
      <c r="C427" t="s">
        <v>21</v>
      </c>
      <c r="D427" t="s">
        <v>2616</v>
      </c>
      <c r="E427" t="s">
        <v>94</v>
      </c>
      <c r="F427" t="str">
        <f>_xlfn.XLOOKUP(E427,Geografiesleutel!A:A,Geografiesleutel!B:B,"",0,1)</f>
        <v>Agricultural Smallholdings</v>
      </c>
      <c r="G427" s="20">
        <v>5</v>
      </c>
      <c r="H427" s="20">
        <v>4</v>
      </c>
    </row>
    <row r="428" spans="1:8" x14ac:dyDescent="0.25">
      <c r="A428" t="s">
        <v>2059</v>
      </c>
      <c r="B428" s="7">
        <v>17000</v>
      </c>
      <c r="C428" t="s">
        <v>15</v>
      </c>
      <c r="D428" t="s">
        <v>2616</v>
      </c>
      <c r="E428" t="s">
        <v>218</v>
      </c>
      <c r="F428" t="str">
        <f>_xlfn.XLOOKUP(E428,Geografiesleutel!A:A,Geografiesleutel!B:B,"",0,1)</f>
        <v>Southern Suburbs</v>
      </c>
      <c r="G428" s="20">
        <v>3</v>
      </c>
      <c r="H428" s="20">
        <v>2</v>
      </c>
    </row>
    <row r="429" spans="1:8" x14ac:dyDescent="0.25">
      <c r="A429" t="s">
        <v>2089</v>
      </c>
      <c r="B429" s="7">
        <v>12800</v>
      </c>
      <c r="C429" t="s">
        <v>15</v>
      </c>
      <c r="D429" t="s">
        <v>2616</v>
      </c>
      <c r="E429" t="s">
        <v>112</v>
      </c>
      <c r="F429" t="str">
        <f>_xlfn.XLOOKUP(E429,Geografiesleutel!A:A,Geografiesleutel!B:B,"",0,1)</f>
        <v>Northern Suburbs</v>
      </c>
      <c r="G429" s="20">
        <v>3</v>
      </c>
      <c r="H429" s="20">
        <v>2</v>
      </c>
    </row>
    <row r="430" spans="1:8" x14ac:dyDescent="0.25">
      <c r="A430" t="s">
        <v>2038</v>
      </c>
      <c r="B430" s="7">
        <v>7500</v>
      </c>
      <c r="C430" t="s">
        <v>15</v>
      </c>
      <c r="D430" t="s">
        <v>2616</v>
      </c>
      <c r="E430" t="s">
        <v>223</v>
      </c>
      <c r="F430" t="str">
        <f>_xlfn.XLOOKUP(E430,Geografiesleutel!A:A,Geografiesleutel!B:B,"",0,1)</f>
        <v>Western Suburbs</v>
      </c>
      <c r="G430" s="20">
        <v>3</v>
      </c>
      <c r="H430" s="20" t="s">
        <v>8</v>
      </c>
    </row>
    <row r="431" spans="1:8" x14ac:dyDescent="0.25">
      <c r="A431" t="s">
        <v>2034</v>
      </c>
      <c r="B431" s="7">
        <v>26000</v>
      </c>
      <c r="C431" t="s">
        <v>10</v>
      </c>
      <c r="D431" t="s">
        <v>2616</v>
      </c>
      <c r="E431" t="s">
        <v>50</v>
      </c>
      <c r="F431" t="str">
        <f>_xlfn.XLOOKUP(E431,Geografiesleutel!A:A,Geografiesleutel!B:B,"",0,1)</f>
        <v>Eastern Suburbs</v>
      </c>
      <c r="G431" s="20">
        <v>4</v>
      </c>
      <c r="H431" s="20">
        <v>3.5</v>
      </c>
    </row>
    <row r="432" spans="1:8" x14ac:dyDescent="0.25">
      <c r="A432" t="s">
        <v>2113</v>
      </c>
      <c r="B432" s="7">
        <v>14000</v>
      </c>
      <c r="C432" t="s">
        <v>15</v>
      </c>
      <c r="D432" t="s">
        <v>2616</v>
      </c>
      <c r="E432" t="s">
        <v>78</v>
      </c>
      <c r="F432" t="str">
        <f>_xlfn.XLOOKUP(E432,Geografiesleutel!A:A,Geografiesleutel!B:B,"",0,1)</f>
        <v>Northern Suburbs</v>
      </c>
      <c r="G432" s="20">
        <v>3</v>
      </c>
      <c r="H432" s="20">
        <v>2</v>
      </c>
    </row>
    <row r="433" spans="1:8" x14ac:dyDescent="0.25">
      <c r="A433" t="s">
        <v>2167</v>
      </c>
      <c r="B433" s="7">
        <v>5950</v>
      </c>
      <c r="C433" t="s">
        <v>25</v>
      </c>
      <c r="D433" t="s">
        <v>2616</v>
      </c>
      <c r="E433" t="s">
        <v>154</v>
      </c>
      <c r="F433" t="str">
        <f>_xlfn.XLOOKUP(E433,Geografiesleutel!A:A,Geografiesleutel!B:B,"",0,1)</f>
        <v>Northern Suburbs</v>
      </c>
      <c r="G433" s="20">
        <v>2</v>
      </c>
      <c r="H433" s="20">
        <v>1</v>
      </c>
    </row>
    <row r="434" spans="1:8" x14ac:dyDescent="0.25">
      <c r="A434" t="s">
        <v>2033</v>
      </c>
      <c r="B434" s="7">
        <v>22000</v>
      </c>
      <c r="C434" t="s">
        <v>10</v>
      </c>
      <c r="D434" t="s">
        <v>2616</v>
      </c>
      <c r="E434" t="s">
        <v>190</v>
      </c>
      <c r="F434" t="str">
        <f>_xlfn.XLOOKUP(E434,Geografiesleutel!A:A,Geografiesleutel!B:B,"",0,1)</f>
        <v>Eastern Suburbs</v>
      </c>
      <c r="G434" s="20">
        <v>4</v>
      </c>
      <c r="H434" s="20">
        <v>2</v>
      </c>
    </row>
    <row r="435" spans="1:8" x14ac:dyDescent="0.25">
      <c r="A435" t="s">
        <v>2038</v>
      </c>
      <c r="B435" s="7">
        <v>7500</v>
      </c>
      <c r="C435" t="s">
        <v>15</v>
      </c>
      <c r="D435" t="s">
        <v>2616</v>
      </c>
      <c r="E435" t="s">
        <v>116</v>
      </c>
      <c r="F435" t="str">
        <f>_xlfn.XLOOKUP(E435,Geografiesleutel!A:A,Geografiesleutel!B:B,"",0,1)</f>
        <v>Western Suburbs</v>
      </c>
      <c r="G435" s="20">
        <v>3</v>
      </c>
      <c r="H435" s="20">
        <v>1</v>
      </c>
    </row>
    <row r="436" spans="1:8" x14ac:dyDescent="0.25">
      <c r="A436" t="s">
        <v>1026</v>
      </c>
      <c r="B436" s="7">
        <v>55000</v>
      </c>
      <c r="C436" t="s">
        <v>10</v>
      </c>
      <c r="D436" t="s">
        <v>2616</v>
      </c>
      <c r="E436" t="s">
        <v>233</v>
      </c>
      <c r="F436" t="str">
        <f>_xlfn.XLOOKUP(E436,Geografiesleutel!A:A,Geografiesleutel!B:B,"",0,1)</f>
        <v>Eastern Suburbs</v>
      </c>
      <c r="G436" s="20">
        <v>4</v>
      </c>
      <c r="H436" s="20">
        <v>3.5</v>
      </c>
    </row>
    <row r="437" spans="1:8" x14ac:dyDescent="0.25">
      <c r="A437" t="s">
        <v>2067</v>
      </c>
      <c r="B437" s="7">
        <v>18500</v>
      </c>
      <c r="C437" t="s">
        <v>10</v>
      </c>
      <c r="D437" t="s">
        <v>2616</v>
      </c>
      <c r="E437" t="s">
        <v>16</v>
      </c>
      <c r="F437" t="str">
        <f>_xlfn.XLOOKUP(E437,Geografiesleutel!A:A,Geografiesleutel!B:B,"",0,1)</f>
        <v>Eastern Suburbs</v>
      </c>
      <c r="G437" s="20">
        <v>4</v>
      </c>
      <c r="H437" s="20">
        <v>4</v>
      </c>
    </row>
    <row r="438" spans="1:8" x14ac:dyDescent="0.25">
      <c r="A438" t="s">
        <v>2141</v>
      </c>
      <c r="B438" s="7">
        <v>9500</v>
      </c>
      <c r="C438" t="s">
        <v>15</v>
      </c>
      <c r="D438" t="s">
        <v>2616</v>
      </c>
      <c r="E438" t="s">
        <v>45</v>
      </c>
      <c r="F438" t="str">
        <f>_xlfn.XLOOKUP(E438,Geografiesleutel!A:A,Geografiesleutel!B:B,"",0,1)</f>
        <v>Townships</v>
      </c>
      <c r="G438" s="20">
        <v>3</v>
      </c>
      <c r="H438" s="20">
        <v>2</v>
      </c>
    </row>
    <row r="439" spans="1:8" x14ac:dyDescent="0.25">
      <c r="A439" t="s">
        <v>2168</v>
      </c>
      <c r="B439" s="7">
        <v>10200</v>
      </c>
      <c r="C439" t="s">
        <v>15</v>
      </c>
      <c r="D439" t="s">
        <v>2616</v>
      </c>
      <c r="E439" t="s">
        <v>120</v>
      </c>
      <c r="F439" t="str">
        <f>_xlfn.XLOOKUP(E439,Geografiesleutel!A:A,Geografiesleutel!B:B,"",0,1)</f>
        <v>Northern Suburbs</v>
      </c>
      <c r="G439" s="20">
        <v>3</v>
      </c>
      <c r="H439" s="20">
        <v>1</v>
      </c>
    </row>
    <row r="440" spans="1:8" x14ac:dyDescent="0.25">
      <c r="A440" t="s">
        <v>2038</v>
      </c>
      <c r="B440" s="7">
        <v>7500</v>
      </c>
      <c r="C440" t="s">
        <v>15</v>
      </c>
      <c r="D440" t="s">
        <v>2616</v>
      </c>
      <c r="E440" t="s">
        <v>82</v>
      </c>
      <c r="F440" t="str">
        <f>_xlfn.XLOOKUP(E440,Geografiesleutel!A:A,Geografiesleutel!B:B,"",0,1)</f>
        <v>Western Suburbs</v>
      </c>
      <c r="G440" s="20">
        <v>3</v>
      </c>
      <c r="H440" s="20">
        <v>2</v>
      </c>
    </row>
    <row r="441" spans="1:8" x14ac:dyDescent="0.25">
      <c r="A441" t="s">
        <v>2033</v>
      </c>
      <c r="B441" s="7">
        <v>22000</v>
      </c>
      <c r="C441" t="s">
        <v>10</v>
      </c>
      <c r="D441" t="s">
        <v>2616</v>
      </c>
      <c r="E441" t="s">
        <v>190</v>
      </c>
      <c r="F441" t="str">
        <f>_xlfn.XLOOKUP(E441,Geografiesleutel!A:A,Geografiesleutel!B:B,"",0,1)</f>
        <v>Eastern Suburbs</v>
      </c>
      <c r="G441" s="20">
        <v>4</v>
      </c>
      <c r="H441" s="20">
        <v>2</v>
      </c>
    </row>
    <row r="442" spans="1:8" x14ac:dyDescent="0.25">
      <c r="A442" t="s">
        <v>2064</v>
      </c>
      <c r="B442" s="7">
        <v>13300</v>
      </c>
      <c r="C442" t="s">
        <v>15</v>
      </c>
      <c r="D442" t="s">
        <v>2616</v>
      </c>
      <c r="E442" t="s">
        <v>156</v>
      </c>
      <c r="F442" t="str">
        <f>_xlfn.XLOOKUP(E442,Geografiesleutel!A:A,Geografiesleutel!B:B,"",0,1)</f>
        <v>Northern Suburbs</v>
      </c>
      <c r="G442" s="20">
        <v>3</v>
      </c>
      <c r="H442" s="20">
        <v>1</v>
      </c>
    </row>
    <row r="443" spans="1:8" x14ac:dyDescent="0.25">
      <c r="A443" t="s">
        <v>2029</v>
      </c>
      <c r="B443" s="7">
        <v>30000</v>
      </c>
      <c r="C443" t="s">
        <v>10</v>
      </c>
      <c r="D443" t="s">
        <v>2616</v>
      </c>
      <c r="E443" t="s">
        <v>238</v>
      </c>
      <c r="F443" t="str">
        <f>_xlfn.XLOOKUP(E443,Geografiesleutel!A:A,Geografiesleutel!B:B,"",0,1)</f>
        <v>Eastern Suburbs</v>
      </c>
      <c r="G443" s="20">
        <v>4</v>
      </c>
      <c r="H443" s="20">
        <v>3.5</v>
      </c>
    </row>
    <row r="444" spans="1:8" x14ac:dyDescent="0.25">
      <c r="A444" t="s">
        <v>2050</v>
      </c>
      <c r="B444" s="7">
        <v>5000</v>
      </c>
      <c r="C444" t="s">
        <v>25</v>
      </c>
      <c r="D444" t="s">
        <v>2616</v>
      </c>
      <c r="E444" t="s">
        <v>60</v>
      </c>
      <c r="F444" t="str">
        <f>_xlfn.XLOOKUP(E444,Geografiesleutel!A:A,Geografiesleutel!B:B,"",0,1)</f>
        <v>Townships</v>
      </c>
      <c r="G444" s="20">
        <v>2</v>
      </c>
      <c r="H444" s="20">
        <v>1</v>
      </c>
    </row>
    <row r="445" spans="1:8" x14ac:dyDescent="0.25">
      <c r="A445" t="s">
        <v>2169</v>
      </c>
      <c r="B445" s="7">
        <v>3000</v>
      </c>
      <c r="C445" t="s">
        <v>225</v>
      </c>
      <c r="D445" t="s">
        <v>2616</v>
      </c>
      <c r="E445" t="s">
        <v>68</v>
      </c>
      <c r="F445" t="str">
        <f>_xlfn.XLOOKUP(E445,Geografiesleutel!A:A,Geografiesleutel!B:B,"",0,1)</f>
        <v>Northern Suburbs</v>
      </c>
      <c r="G445" s="20">
        <v>1</v>
      </c>
      <c r="H445" s="20">
        <v>1</v>
      </c>
    </row>
    <row r="446" spans="1:8" x14ac:dyDescent="0.25">
      <c r="A446" t="s">
        <v>2170</v>
      </c>
      <c r="B446" s="7">
        <v>4250</v>
      </c>
      <c r="C446" t="s">
        <v>225</v>
      </c>
      <c r="D446" t="s">
        <v>2616</v>
      </c>
      <c r="E446" t="s">
        <v>86</v>
      </c>
      <c r="F446" t="str">
        <f>_xlfn.XLOOKUP(E446,Geografiesleutel!A:A,Geografiesleutel!B:B,"",0,1)</f>
        <v>Eastern Suburbs</v>
      </c>
      <c r="G446" s="20">
        <v>1</v>
      </c>
      <c r="H446" s="20">
        <v>1</v>
      </c>
    </row>
    <row r="447" spans="1:8" x14ac:dyDescent="0.25">
      <c r="A447" t="s">
        <v>2090</v>
      </c>
      <c r="B447" s="7">
        <v>15000</v>
      </c>
      <c r="C447" t="s">
        <v>25</v>
      </c>
      <c r="D447" t="s">
        <v>2616</v>
      </c>
      <c r="E447" t="s">
        <v>190</v>
      </c>
      <c r="F447" t="str">
        <f>_xlfn.XLOOKUP(E447,Geografiesleutel!A:A,Geografiesleutel!B:B,"",0,1)</f>
        <v>Eastern Suburbs</v>
      </c>
      <c r="G447" s="20">
        <v>2</v>
      </c>
      <c r="H447" s="20">
        <v>2</v>
      </c>
    </row>
    <row r="448" spans="1:8" x14ac:dyDescent="0.25">
      <c r="A448" t="s">
        <v>2171</v>
      </c>
      <c r="B448" s="7">
        <v>12400</v>
      </c>
      <c r="C448" t="s">
        <v>15</v>
      </c>
      <c r="D448" t="s">
        <v>2616</v>
      </c>
      <c r="E448" t="s">
        <v>194</v>
      </c>
      <c r="F448" t="str">
        <f>_xlfn.XLOOKUP(E448,Geografiesleutel!A:A,Geografiesleutel!B:B,"",0,1)</f>
        <v>Eastern Suburbs</v>
      </c>
      <c r="G448" s="20">
        <v>3</v>
      </c>
      <c r="H448" s="20">
        <v>2</v>
      </c>
    </row>
    <row r="449" spans="1:8" x14ac:dyDescent="0.25">
      <c r="A449" t="s">
        <v>2157</v>
      </c>
      <c r="B449" s="7">
        <v>5500</v>
      </c>
      <c r="C449" t="s">
        <v>15</v>
      </c>
      <c r="D449" t="s">
        <v>2616</v>
      </c>
      <c r="E449" t="s">
        <v>60</v>
      </c>
      <c r="F449" t="str">
        <f>_xlfn.XLOOKUP(E449,Geografiesleutel!A:A,Geografiesleutel!B:B,"",0,1)</f>
        <v>Townships</v>
      </c>
      <c r="G449" s="20">
        <v>3</v>
      </c>
      <c r="H449" s="20">
        <v>2</v>
      </c>
    </row>
    <row r="450" spans="1:8" x14ac:dyDescent="0.25">
      <c r="A450" t="s">
        <v>2159</v>
      </c>
      <c r="B450" s="7">
        <v>50000</v>
      </c>
      <c r="C450" t="s">
        <v>10</v>
      </c>
      <c r="D450" t="s">
        <v>2616</v>
      </c>
      <c r="E450" t="s">
        <v>169</v>
      </c>
      <c r="F450" t="str">
        <f>_xlfn.XLOOKUP(E450,Geografiesleutel!A:A,Geografiesleutel!B:B,"",0,1)</f>
        <v>Eastern Suburbs</v>
      </c>
      <c r="G450" s="20">
        <v>4</v>
      </c>
      <c r="H450" s="20">
        <v>3</v>
      </c>
    </row>
    <row r="451" spans="1:8" x14ac:dyDescent="0.25">
      <c r="A451" t="s">
        <v>2047</v>
      </c>
      <c r="B451" s="7">
        <v>7000</v>
      </c>
      <c r="C451" t="s">
        <v>15</v>
      </c>
      <c r="D451" t="s">
        <v>2616</v>
      </c>
      <c r="E451" t="s">
        <v>45</v>
      </c>
      <c r="F451" t="str">
        <f>_xlfn.XLOOKUP(E451,Geografiesleutel!A:A,Geografiesleutel!B:B,"",0,1)</f>
        <v>Townships</v>
      </c>
      <c r="G451" s="20">
        <v>3</v>
      </c>
      <c r="H451" s="20">
        <v>2</v>
      </c>
    </row>
    <row r="452" spans="1:8" x14ac:dyDescent="0.25">
      <c r="A452" t="s">
        <v>2100</v>
      </c>
      <c r="B452" s="7">
        <v>8100</v>
      </c>
      <c r="C452" t="s">
        <v>25</v>
      </c>
      <c r="D452" t="s">
        <v>2616</v>
      </c>
      <c r="E452" t="s">
        <v>66</v>
      </c>
      <c r="F452" t="str">
        <f>_xlfn.XLOOKUP(E452,Geografiesleutel!A:A,Geografiesleutel!B:B,"",0,1)</f>
        <v>Northern Suburbs</v>
      </c>
      <c r="G452" s="20">
        <v>2</v>
      </c>
      <c r="H452" s="20">
        <v>1</v>
      </c>
    </row>
    <row r="453" spans="1:8" x14ac:dyDescent="0.25">
      <c r="A453" t="s">
        <v>2081</v>
      </c>
      <c r="B453" s="7">
        <v>12430</v>
      </c>
      <c r="C453" t="s">
        <v>15</v>
      </c>
      <c r="D453" t="s">
        <v>2616</v>
      </c>
      <c r="E453" t="s">
        <v>229</v>
      </c>
      <c r="F453" t="str">
        <f>_xlfn.XLOOKUP(E453,Geografiesleutel!A:A,Geografiesleutel!B:B,"",0,1)</f>
        <v>Western Suburbs</v>
      </c>
      <c r="G453" s="20">
        <v>3</v>
      </c>
      <c r="H453" s="20">
        <v>1</v>
      </c>
    </row>
    <row r="454" spans="1:8" x14ac:dyDescent="0.25">
      <c r="A454" t="s">
        <v>2172</v>
      </c>
      <c r="B454" s="7">
        <v>4450</v>
      </c>
      <c r="C454" t="s">
        <v>57</v>
      </c>
      <c r="D454" t="s">
        <v>2616</v>
      </c>
      <c r="E454" t="s">
        <v>369</v>
      </c>
      <c r="F454" t="str">
        <f>_xlfn.XLOOKUP(E454,Geografiesleutel!A:A,Geografiesleutel!B:B,"",0,1)</f>
        <v>Eastern Suburbs</v>
      </c>
      <c r="G454" s="20">
        <v>8</v>
      </c>
      <c r="H454" s="20">
        <v>7</v>
      </c>
    </row>
    <row r="455" spans="1:8" x14ac:dyDescent="0.25">
      <c r="A455" t="s">
        <v>2105</v>
      </c>
      <c r="B455" s="7">
        <v>35000</v>
      </c>
      <c r="C455" t="s">
        <v>10</v>
      </c>
      <c r="D455" t="s">
        <v>2616</v>
      </c>
      <c r="E455" t="s">
        <v>169</v>
      </c>
      <c r="F455" t="str">
        <f>_xlfn.XLOOKUP(E455,Geografiesleutel!A:A,Geografiesleutel!B:B,"",0,1)</f>
        <v>Eastern Suburbs</v>
      </c>
      <c r="G455" s="20">
        <v>4</v>
      </c>
      <c r="H455" s="20">
        <v>2.5</v>
      </c>
    </row>
    <row r="456" spans="1:8" x14ac:dyDescent="0.25">
      <c r="A456" t="s">
        <v>2159</v>
      </c>
      <c r="B456" s="7">
        <v>50000</v>
      </c>
      <c r="C456" t="s">
        <v>15</v>
      </c>
      <c r="D456" t="s">
        <v>2616</v>
      </c>
      <c r="E456" t="s">
        <v>50</v>
      </c>
      <c r="F456" t="str">
        <f>_xlfn.XLOOKUP(E456,Geografiesleutel!A:A,Geografiesleutel!B:B,"",0,1)</f>
        <v>Eastern Suburbs</v>
      </c>
      <c r="G456" s="20">
        <v>3</v>
      </c>
      <c r="H456" s="20">
        <v>3.5</v>
      </c>
    </row>
    <row r="457" spans="1:8" x14ac:dyDescent="0.25">
      <c r="A457" t="s">
        <v>2050</v>
      </c>
      <c r="B457" s="7">
        <v>5000</v>
      </c>
      <c r="C457" t="s">
        <v>122</v>
      </c>
      <c r="D457" t="s">
        <v>2616</v>
      </c>
      <c r="E457" t="s">
        <v>421</v>
      </c>
      <c r="F457" t="str">
        <f>_xlfn.XLOOKUP(E457,Geografiesleutel!A:A,Geografiesleutel!B:B,"",0,1)</f>
        <v>CBD</v>
      </c>
      <c r="G457" s="20">
        <v>6</v>
      </c>
      <c r="H457" s="20">
        <v>6</v>
      </c>
    </row>
    <row r="458" spans="1:8" x14ac:dyDescent="0.25">
      <c r="A458" t="s">
        <v>2082</v>
      </c>
      <c r="B458" s="7">
        <v>42000</v>
      </c>
      <c r="C458" t="s">
        <v>15</v>
      </c>
      <c r="D458" t="s">
        <v>2616</v>
      </c>
      <c r="E458" t="s">
        <v>190</v>
      </c>
      <c r="F458" t="str">
        <f>_xlfn.XLOOKUP(E458,Geografiesleutel!A:A,Geografiesleutel!B:B,"",0,1)</f>
        <v>Eastern Suburbs</v>
      </c>
      <c r="G458" s="20">
        <v>3</v>
      </c>
      <c r="H458" s="20">
        <v>3.5</v>
      </c>
    </row>
    <row r="459" spans="1:8" x14ac:dyDescent="0.25">
      <c r="A459" t="s">
        <v>2131</v>
      </c>
      <c r="B459" s="7">
        <v>11000</v>
      </c>
      <c r="C459" t="s">
        <v>15</v>
      </c>
      <c r="D459" t="s">
        <v>2616</v>
      </c>
      <c r="E459" t="s">
        <v>66</v>
      </c>
      <c r="F459" t="str">
        <f>_xlfn.XLOOKUP(E459,Geografiesleutel!A:A,Geografiesleutel!B:B,"",0,1)</f>
        <v>Northern Suburbs</v>
      </c>
      <c r="G459" s="20">
        <v>3</v>
      </c>
      <c r="H459" s="20">
        <v>2</v>
      </c>
    </row>
    <row r="460" spans="1:8" x14ac:dyDescent="0.25">
      <c r="A460" t="s">
        <v>2173</v>
      </c>
      <c r="B460" s="7">
        <v>7100</v>
      </c>
      <c r="C460" t="s">
        <v>25</v>
      </c>
      <c r="D460" t="s">
        <v>2616</v>
      </c>
      <c r="E460" t="s">
        <v>35</v>
      </c>
      <c r="F460" t="str">
        <f>_xlfn.XLOOKUP(E460,Geografiesleutel!A:A,Geografiesleutel!B:B,"",0,1)</f>
        <v>Northern Suburbs</v>
      </c>
      <c r="G460" s="20">
        <v>2</v>
      </c>
      <c r="H460" s="20">
        <v>1</v>
      </c>
    </row>
    <row r="461" spans="1:8" x14ac:dyDescent="0.25">
      <c r="A461" t="s">
        <v>2050</v>
      </c>
      <c r="B461" s="7">
        <v>5000</v>
      </c>
      <c r="C461" t="s">
        <v>122</v>
      </c>
      <c r="D461" t="s">
        <v>2616</v>
      </c>
      <c r="E461" t="s">
        <v>421</v>
      </c>
      <c r="F461" t="str">
        <f>_xlfn.XLOOKUP(E461,Geografiesleutel!A:A,Geografiesleutel!B:B,"",0,1)</f>
        <v>CBD</v>
      </c>
      <c r="G461" s="20">
        <v>6</v>
      </c>
      <c r="H461" s="20">
        <v>6</v>
      </c>
    </row>
    <row r="462" spans="1:8" x14ac:dyDescent="0.25">
      <c r="A462" t="s">
        <v>2049</v>
      </c>
      <c r="B462" s="7">
        <v>28000</v>
      </c>
      <c r="C462" t="s">
        <v>10</v>
      </c>
      <c r="D462" t="s">
        <v>2616</v>
      </c>
      <c r="E462" t="s">
        <v>74</v>
      </c>
      <c r="F462" t="str">
        <f>_xlfn.XLOOKUP(E462,Geografiesleutel!A:A,Geografiesleutel!B:B,"",0,1)</f>
        <v>Eastern Suburbs</v>
      </c>
      <c r="G462" s="20">
        <v>4</v>
      </c>
      <c r="H462" s="20">
        <v>4</v>
      </c>
    </row>
    <row r="463" spans="1:8" x14ac:dyDescent="0.25">
      <c r="A463" t="s">
        <v>2169</v>
      </c>
      <c r="B463" s="7">
        <v>3000</v>
      </c>
      <c r="C463" t="s">
        <v>540</v>
      </c>
      <c r="D463" t="s">
        <v>2616</v>
      </c>
      <c r="E463" t="s">
        <v>369</v>
      </c>
      <c r="F463" t="str">
        <f>_xlfn.XLOOKUP(E463,Geografiesleutel!A:A,Geografiesleutel!B:B,"",0,1)</f>
        <v>Eastern Suburbs</v>
      </c>
      <c r="G463" s="20">
        <v>10</v>
      </c>
      <c r="H463" s="20">
        <v>4</v>
      </c>
    </row>
    <row r="464" spans="1:8" x14ac:dyDescent="0.25">
      <c r="A464" t="s">
        <v>2174</v>
      </c>
      <c r="B464" s="7">
        <v>14125</v>
      </c>
      <c r="C464" t="s">
        <v>10</v>
      </c>
      <c r="D464" t="s">
        <v>2616</v>
      </c>
      <c r="E464" t="s">
        <v>154</v>
      </c>
      <c r="F464" t="str">
        <f>_xlfn.XLOOKUP(E464,Geografiesleutel!A:A,Geografiesleutel!B:B,"",0,1)</f>
        <v>Northern Suburbs</v>
      </c>
      <c r="G464" s="20">
        <v>4</v>
      </c>
      <c r="H464" s="20">
        <v>2</v>
      </c>
    </row>
    <row r="465" spans="1:8" x14ac:dyDescent="0.25">
      <c r="A465" t="s">
        <v>2175</v>
      </c>
      <c r="B465" s="7">
        <v>37000</v>
      </c>
      <c r="C465" t="s">
        <v>21</v>
      </c>
      <c r="D465" t="s">
        <v>2616</v>
      </c>
      <c r="E465" t="s">
        <v>50</v>
      </c>
      <c r="F465" t="str">
        <f>_xlfn.XLOOKUP(E465,Geografiesleutel!A:A,Geografiesleutel!B:B,"",0,1)</f>
        <v>Eastern Suburbs</v>
      </c>
      <c r="G465" s="20">
        <v>5</v>
      </c>
      <c r="H465" s="20">
        <v>5.5</v>
      </c>
    </row>
    <row r="466" spans="1:8" x14ac:dyDescent="0.25">
      <c r="A466" t="s">
        <v>17</v>
      </c>
      <c r="B466" s="7">
        <v>23000</v>
      </c>
      <c r="C466" t="s">
        <v>15</v>
      </c>
      <c r="D466" t="s">
        <v>2616</v>
      </c>
      <c r="E466" t="s">
        <v>169</v>
      </c>
      <c r="F466" t="str">
        <f>_xlfn.XLOOKUP(E466,Geografiesleutel!A:A,Geografiesleutel!B:B,"",0,1)</f>
        <v>Eastern Suburbs</v>
      </c>
      <c r="G466" s="20">
        <v>3</v>
      </c>
      <c r="H466" s="20">
        <v>3</v>
      </c>
    </row>
    <row r="467" spans="1:8" x14ac:dyDescent="0.25">
      <c r="A467" t="s">
        <v>2128</v>
      </c>
      <c r="B467" s="7">
        <v>29500</v>
      </c>
      <c r="C467" t="s">
        <v>15</v>
      </c>
      <c r="D467" t="s">
        <v>2616</v>
      </c>
      <c r="E467" t="s">
        <v>190</v>
      </c>
      <c r="F467" t="str">
        <f>_xlfn.XLOOKUP(E467,Geografiesleutel!A:A,Geografiesleutel!B:B,"",0,1)</f>
        <v>Eastern Suburbs</v>
      </c>
      <c r="G467" s="20">
        <v>3</v>
      </c>
      <c r="H467" s="20">
        <v>2</v>
      </c>
    </row>
    <row r="468" spans="1:8" x14ac:dyDescent="0.25">
      <c r="A468" t="s">
        <v>2040</v>
      </c>
      <c r="B468" s="7">
        <v>16500</v>
      </c>
      <c r="C468" t="s">
        <v>15</v>
      </c>
      <c r="D468" t="s">
        <v>2616</v>
      </c>
      <c r="E468" t="s">
        <v>78</v>
      </c>
      <c r="F468" t="str">
        <f>_xlfn.XLOOKUP(E468,Geografiesleutel!A:A,Geografiesleutel!B:B,"",0,1)</f>
        <v>Northern Suburbs</v>
      </c>
      <c r="G468" s="20">
        <v>3</v>
      </c>
      <c r="H468" s="20">
        <v>2.5</v>
      </c>
    </row>
    <row r="469" spans="1:8" x14ac:dyDescent="0.25">
      <c r="A469" t="s">
        <v>2132</v>
      </c>
      <c r="B469" s="7">
        <v>13950</v>
      </c>
      <c r="C469" t="s">
        <v>15</v>
      </c>
      <c r="D469" t="s">
        <v>2616</v>
      </c>
      <c r="E469" t="s">
        <v>16</v>
      </c>
      <c r="F469" t="str">
        <f>_xlfn.XLOOKUP(E469,Geografiesleutel!A:A,Geografiesleutel!B:B,"",0,1)</f>
        <v>Eastern Suburbs</v>
      </c>
      <c r="G469" s="20">
        <v>3</v>
      </c>
      <c r="H469" s="20">
        <v>2</v>
      </c>
    </row>
    <row r="470" spans="1:8" x14ac:dyDescent="0.25">
      <c r="A470" t="s">
        <v>2092</v>
      </c>
      <c r="B470" s="7">
        <v>10000</v>
      </c>
      <c r="C470" t="s">
        <v>15</v>
      </c>
      <c r="D470" t="s">
        <v>2616</v>
      </c>
      <c r="E470" t="s">
        <v>290</v>
      </c>
      <c r="F470" t="str">
        <f>_xlfn.XLOOKUP(E470,Geografiesleutel!A:A,Geografiesleutel!B:B,"",0,1)</f>
        <v>Eastern Suburbs</v>
      </c>
      <c r="G470" s="20">
        <v>3</v>
      </c>
      <c r="H470" s="20">
        <v>1.5</v>
      </c>
    </row>
    <row r="471" spans="1:8" x14ac:dyDescent="0.25">
      <c r="A471" t="s">
        <v>2108</v>
      </c>
      <c r="B471" s="7">
        <v>27000</v>
      </c>
      <c r="C471" t="s">
        <v>15</v>
      </c>
      <c r="D471" t="s">
        <v>2616</v>
      </c>
      <c r="E471" t="s">
        <v>238</v>
      </c>
      <c r="F471" t="str">
        <f>_xlfn.XLOOKUP(E471,Geografiesleutel!A:A,Geografiesleutel!B:B,"",0,1)</f>
        <v>Eastern Suburbs</v>
      </c>
      <c r="G471" s="20">
        <v>3</v>
      </c>
      <c r="H471" s="20">
        <v>2.5</v>
      </c>
    </row>
    <row r="472" spans="1:8" x14ac:dyDescent="0.25">
      <c r="A472" t="s">
        <v>2176</v>
      </c>
      <c r="B472" s="7">
        <v>6400</v>
      </c>
      <c r="C472" t="s">
        <v>25</v>
      </c>
      <c r="D472" t="s">
        <v>2616</v>
      </c>
      <c r="E472" t="s">
        <v>220</v>
      </c>
      <c r="F472" t="str">
        <f>_xlfn.XLOOKUP(E472,Geografiesleutel!A:A,Geografiesleutel!B:B,"",0,1)</f>
        <v>Agricultural Smallholdings</v>
      </c>
      <c r="G472" s="20">
        <v>2</v>
      </c>
      <c r="H472" s="20">
        <v>1</v>
      </c>
    </row>
    <row r="473" spans="1:8" x14ac:dyDescent="0.25">
      <c r="A473" t="s">
        <v>2177</v>
      </c>
      <c r="B473" s="7">
        <v>16200</v>
      </c>
      <c r="C473" t="s">
        <v>15</v>
      </c>
      <c r="D473" t="s">
        <v>2616</v>
      </c>
      <c r="E473" t="s">
        <v>28</v>
      </c>
      <c r="F473" t="str">
        <f>_xlfn.XLOOKUP(E473,Geografiesleutel!A:A,Geografiesleutel!B:B,"",0,1)</f>
        <v>Eastern Suburbs</v>
      </c>
      <c r="G473" s="20">
        <v>3</v>
      </c>
      <c r="H473" s="20">
        <v>2</v>
      </c>
    </row>
    <row r="474" spans="1:8" x14ac:dyDescent="0.25">
      <c r="A474" t="s">
        <v>17</v>
      </c>
      <c r="B474" s="7">
        <v>23000</v>
      </c>
      <c r="C474" t="s">
        <v>10</v>
      </c>
      <c r="D474" t="s">
        <v>2616</v>
      </c>
      <c r="E474" t="s">
        <v>209</v>
      </c>
      <c r="F474" t="str">
        <f>_xlfn.XLOOKUP(E474,Geografiesleutel!A:A,Geografiesleutel!B:B,"",0,1)</f>
        <v>Eastern Suburbs</v>
      </c>
      <c r="G474" s="20">
        <v>4</v>
      </c>
      <c r="H474" s="20">
        <v>2</v>
      </c>
    </row>
    <row r="475" spans="1:8" x14ac:dyDescent="0.25">
      <c r="A475" t="s">
        <v>2092</v>
      </c>
      <c r="B475" s="7">
        <v>10000</v>
      </c>
      <c r="C475" t="s">
        <v>225</v>
      </c>
      <c r="D475" t="s">
        <v>2616</v>
      </c>
      <c r="E475" t="s">
        <v>233</v>
      </c>
      <c r="F475" t="str">
        <f>_xlfn.XLOOKUP(E475,Geografiesleutel!A:A,Geografiesleutel!B:B,"",0,1)</f>
        <v>Eastern Suburbs</v>
      </c>
      <c r="G475" s="20">
        <v>1</v>
      </c>
      <c r="H475" s="20">
        <v>1</v>
      </c>
    </row>
    <row r="476" spans="1:8" x14ac:dyDescent="0.25">
      <c r="A476" t="s">
        <v>2036</v>
      </c>
      <c r="B476" s="7">
        <v>13000</v>
      </c>
      <c r="C476" t="s">
        <v>225</v>
      </c>
      <c r="D476" t="s">
        <v>2616</v>
      </c>
      <c r="E476" t="s">
        <v>773</v>
      </c>
      <c r="F476" t="str">
        <f>_xlfn.XLOOKUP(E476,Geografiesleutel!A:A,Geografiesleutel!B:B,"",0,1)</f>
        <v>Eastern Suburbs</v>
      </c>
      <c r="G476" s="20">
        <v>1</v>
      </c>
      <c r="H476" s="20">
        <v>1.5</v>
      </c>
    </row>
    <row r="477" spans="1:8" x14ac:dyDescent="0.25">
      <c r="A477" t="s">
        <v>2051</v>
      </c>
      <c r="B477" s="7">
        <v>7800</v>
      </c>
      <c r="C477" t="s">
        <v>225</v>
      </c>
      <c r="D477" t="s">
        <v>2616</v>
      </c>
      <c r="E477" t="s">
        <v>773</v>
      </c>
      <c r="F477" t="str">
        <f>_xlfn.XLOOKUP(E477,Geografiesleutel!A:A,Geografiesleutel!B:B,"",0,1)</f>
        <v>Eastern Suburbs</v>
      </c>
      <c r="G477" s="20">
        <v>1</v>
      </c>
      <c r="H477" s="20">
        <v>1</v>
      </c>
    </row>
    <row r="478" spans="1:8" x14ac:dyDescent="0.25">
      <c r="A478" t="s">
        <v>2089</v>
      </c>
      <c r="B478" s="7">
        <v>12800</v>
      </c>
      <c r="C478" t="s">
        <v>15</v>
      </c>
      <c r="D478" t="s">
        <v>2616</v>
      </c>
      <c r="E478" t="s">
        <v>26</v>
      </c>
      <c r="F478" t="str">
        <f>_xlfn.XLOOKUP(E478,Geografiesleutel!A:A,Geografiesleutel!B:B,"",0,1)</f>
        <v>Western Suburbs</v>
      </c>
      <c r="G478" s="20">
        <v>3</v>
      </c>
      <c r="H478" s="20">
        <v>2</v>
      </c>
    </row>
    <row r="479" spans="1:8" x14ac:dyDescent="0.25">
      <c r="A479" t="s">
        <v>2044</v>
      </c>
      <c r="B479" s="7">
        <v>12500</v>
      </c>
      <c r="C479" t="s">
        <v>15</v>
      </c>
      <c r="D479" t="s">
        <v>2616</v>
      </c>
      <c r="E479" t="s">
        <v>78</v>
      </c>
      <c r="F479" t="str">
        <f>_xlfn.XLOOKUP(E479,Geografiesleutel!A:A,Geografiesleutel!B:B,"",0,1)</f>
        <v>Northern Suburbs</v>
      </c>
      <c r="G479" s="20">
        <v>3</v>
      </c>
      <c r="H479" s="20">
        <v>2</v>
      </c>
    </row>
    <row r="480" spans="1:8" x14ac:dyDescent="0.25">
      <c r="A480" t="s">
        <v>2150</v>
      </c>
      <c r="B480" s="7">
        <v>7200</v>
      </c>
      <c r="C480" t="s">
        <v>15</v>
      </c>
      <c r="D480" t="s">
        <v>2616</v>
      </c>
      <c r="E480" t="s">
        <v>288</v>
      </c>
      <c r="F480" t="str">
        <f>_xlfn.XLOOKUP(E480,Geografiesleutel!A:A,Geografiesleutel!B:B,"",0,1)</f>
        <v>Townships</v>
      </c>
      <c r="G480" s="20">
        <v>3</v>
      </c>
      <c r="H480" s="20">
        <v>2</v>
      </c>
    </row>
    <row r="481" spans="1:8" x14ac:dyDescent="0.25">
      <c r="A481" t="s">
        <v>2080</v>
      </c>
      <c r="B481" s="7">
        <v>40000</v>
      </c>
      <c r="C481" t="s">
        <v>10</v>
      </c>
      <c r="D481" t="s">
        <v>2616</v>
      </c>
      <c r="E481" t="s">
        <v>50</v>
      </c>
      <c r="F481" t="str">
        <f>_xlfn.XLOOKUP(E481,Geografiesleutel!A:A,Geografiesleutel!B:B,"",0,1)</f>
        <v>Eastern Suburbs</v>
      </c>
      <c r="G481" s="20">
        <v>4</v>
      </c>
      <c r="H481" s="20">
        <v>4.5</v>
      </c>
    </row>
    <row r="482" spans="1:8" x14ac:dyDescent="0.25">
      <c r="A482" t="s">
        <v>2161</v>
      </c>
      <c r="B482" s="7">
        <v>6200</v>
      </c>
      <c r="C482" t="s">
        <v>15</v>
      </c>
      <c r="D482" t="s">
        <v>2616</v>
      </c>
      <c r="E482" t="s">
        <v>45</v>
      </c>
      <c r="F482" t="str">
        <f>_xlfn.XLOOKUP(E482,Geografiesleutel!A:A,Geografiesleutel!B:B,"",0,1)</f>
        <v>Townships</v>
      </c>
      <c r="G482" s="20">
        <v>3</v>
      </c>
      <c r="H482" s="20">
        <v>2</v>
      </c>
    </row>
    <row r="483" spans="1:8" x14ac:dyDescent="0.25">
      <c r="A483" t="s">
        <v>2071</v>
      </c>
      <c r="B483" s="7">
        <v>16000</v>
      </c>
      <c r="C483" t="s">
        <v>15</v>
      </c>
      <c r="D483" t="s">
        <v>2616</v>
      </c>
      <c r="E483" t="s">
        <v>68</v>
      </c>
      <c r="F483" t="str">
        <f>_xlfn.XLOOKUP(E483,Geografiesleutel!A:A,Geografiesleutel!B:B,"",0,1)</f>
        <v>Northern Suburbs</v>
      </c>
      <c r="G483" s="20">
        <v>3</v>
      </c>
      <c r="H483" s="20">
        <v>2</v>
      </c>
    </row>
    <row r="484" spans="1:8" x14ac:dyDescent="0.25">
      <c r="A484" t="s">
        <v>2029</v>
      </c>
      <c r="B484" s="7">
        <v>30000</v>
      </c>
      <c r="C484" t="s">
        <v>10</v>
      </c>
      <c r="D484" t="s">
        <v>2616</v>
      </c>
      <c r="E484" t="s">
        <v>213</v>
      </c>
      <c r="F484" t="str">
        <f>_xlfn.XLOOKUP(E484,Geografiesleutel!A:A,Geografiesleutel!B:B,"",0,1)</f>
        <v>Agricultural Smallholdings</v>
      </c>
      <c r="G484" s="20">
        <v>4</v>
      </c>
      <c r="H484" s="20">
        <v>3</v>
      </c>
    </row>
    <row r="485" spans="1:8" x14ac:dyDescent="0.25">
      <c r="A485" t="s">
        <v>2178</v>
      </c>
      <c r="B485" s="7">
        <v>110000</v>
      </c>
      <c r="C485" t="s">
        <v>21</v>
      </c>
      <c r="D485" t="s">
        <v>2616</v>
      </c>
      <c r="E485" t="s">
        <v>190</v>
      </c>
      <c r="F485" t="str">
        <f>_xlfn.XLOOKUP(E485,Geografiesleutel!A:A,Geografiesleutel!B:B,"",0,1)</f>
        <v>Eastern Suburbs</v>
      </c>
      <c r="G485" s="20">
        <v>5</v>
      </c>
      <c r="H485" s="20" t="s">
        <v>8</v>
      </c>
    </row>
    <row r="486" spans="1:8" x14ac:dyDescent="0.25">
      <c r="A486" t="s">
        <v>2080</v>
      </c>
      <c r="B486" s="7">
        <v>40000</v>
      </c>
      <c r="C486" t="s">
        <v>10</v>
      </c>
      <c r="D486" t="s">
        <v>2616</v>
      </c>
      <c r="E486" t="s">
        <v>50</v>
      </c>
      <c r="F486" t="str">
        <f>_xlfn.XLOOKUP(E486,Geografiesleutel!A:A,Geografiesleutel!B:B,"",0,1)</f>
        <v>Eastern Suburbs</v>
      </c>
      <c r="G486" s="20">
        <v>4</v>
      </c>
      <c r="H486" s="20">
        <v>3</v>
      </c>
    </row>
    <row r="487" spans="1:8" x14ac:dyDescent="0.25">
      <c r="A487" t="s">
        <v>2179</v>
      </c>
      <c r="B487" s="7">
        <v>39200</v>
      </c>
      <c r="C487" t="s">
        <v>21</v>
      </c>
      <c r="D487" t="s">
        <v>2616</v>
      </c>
      <c r="E487" t="s">
        <v>50</v>
      </c>
      <c r="F487" t="str">
        <f>_xlfn.XLOOKUP(E487,Geografiesleutel!A:A,Geografiesleutel!B:B,"",0,1)</f>
        <v>Eastern Suburbs</v>
      </c>
      <c r="G487" s="20">
        <v>5</v>
      </c>
      <c r="H487" s="20">
        <v>5.5</v>
      </c>
    </row>
    <row r="488" spans="1:8" x14ac:dyDescent="0.25">
      <c r="A488" t="s">
        <v>2087</v>
      </c>
      <c r="B488" s="7">
        <v>19500</v>
      </c>
      <c r="C488" t="s">
        <v>10</v>
      </c>
      <c r="D488" t="s">
        <v>2616</v>
      </c>
      <c r="E488" t="s">
        <v>112</v>
      </c>
      <c r="F488" t="str">
        <f>_xlfn.XLOOKUP(E488,Geografiesleutel!A:A,Geografiesleutel!B:B,"",0,1)</f>
        <v>Northern Suburbs</v>
      </c>
      <c r="G488" s="20">
        <v>4</v>
      </c>
      <c r="H488" s="20">
        <v>3.5</v>
      </c>
    </row>
    <row r="489" spans="1:8" x14ac:dyDescent="0.25">
      <c r="A489" t="s">
        <v>1026</v>
      </c>
      <c r="B489" s="7">
        <v>55000</v>
      </c>
      <c r="C489" t="s">
        <v>21</v>
      </c>
      <c r="D489" t="s">
        <v>2616</v>
      </c>
      <c r="E489" t="s">
        <v>351</v>
      </c>
      <c r="F489" t="str">
        <f>_xlfn.XLOOKUP(E489,Geografiesleutel!A:A,Geografiesleutel!B:B,"",0,1)</f>
        <v>Eastern Suburbs</v>
      </c>
      <c r="G489" s="20">
        <v>5</v>
      </c>
      <c r="H489" s="20">
        <v>4</v>
      </c>
    </row>
    <row r="490" spans="1:8" x14ac:dyDescent="0.25">
      <c r="A490" t="s">
        <v>2159</v>
      </c>
      <c r="B490" s="7">
        <v>50000</v>
      </c>
      <c r="C490" t="s">
        <v>10</v>
      </c>
      <c r="D490" t="s">
        <v>2616</v>
      </c>
      <c r="E490" t="s">
        <v>326</v>
      </c>
      <c r="F490" t="str">
        <f>_xlfn.XLOOKUP(E490,Geografiesleutel!A:A,Geografiesleutel!B:B,"",0,1)</f>
        <v>Eastern Suburbs</v>
      </c>
      <c r="G490" s="20">
        <v>4</v>
      </c>
      <c r="H490" s="20">
        <v>3</v>
      </c>
    </row>
    <row r="491" spans="1:8" x14ac:dyDescent="0.25">
      <c r="A491" t="s">
        <v>2159</v>
      </c>
      <c r="B491" s="7">
        <v>50000</v>
      </c>
      <c r="C491" t="s">
        <v>10</v>
      </c>
      <c r="D491" t="s">
        <v>2616</v>
      </c>
      <c r="E491" t="s">
        <v>326</v>
      </c>
      <c r="F491" t="str">
        <f>_xlfn.XLOOKUP(E491,Geografiesleutel!A:A,Geografiesleutel!B:B,"",0,1)</f>
        <v>Eastern Suburbs</v>
      </c>
      <c r="G491" s="20">
        <v>4</v>
      </c>
      <c r="H491" s="20">
        <v>3</v>
      </c>
    </row>
    <row r="492" spans="1:8" x14ac:dyDescent="0.25">
      <c r="A492" t="s">
        <v>2088</v>
      </c>
      <c r="B492" s="7">
        <v>28500</v>
      </c>
      <c r="C492" t="s">
        <v>10</v>
      </c>
      <c r="D492" t="s">
        <v>2616</v>
      </c>
      <c r="E492" t="s">
        <v>190</v>
      </c>
      <c r="F492" t="str">
        <f>_xlfn.XLOOKUP(E492,Geografiesleutel!A:A,Geografiesleutel!B:B,"",0,1)</f>
        <v>Eastern Suburbs</v>
      </c>
      <c r="G492" s="20">
        <v>4</v>
      </c>
      <c r="H492" s="20">
        <v>3</v>
      </c>
    </row>
    <row r="493" spans="1:8" x14ac:dyDescent="0.25">
      <c r="A493" t="s">
        <v>2051</v>
      </c>
      <c r="B493" s="7">
        <v>7800</v>
      </c>
      <c r="C493" t="s">
        <v>225</v>
      </c>
      <c r="D493" t="s">
        <v>2616</v>
      </c>
      <c r="E493" t="s">
        <v>773</v>
      </c>
      <c r="F493" t="str">
        <f>_xlfn.XLOOKUP(E493,Geografiesleutel!A:A,Geografiesleutel!B:B,"",0,1)</f>
        <v>Eastern Suburbs</v>
      </c>
      <c r="G493" s="20">
        <v>1</v>
      </c>
      <c r="H493" s="20">
        <v>1</v>
      </c>
    </row>
    <row r="494" spans="1:8" x14ac:dyDescent="0.25">
      <c r="A494" t="s">
        <v>2040</v>
      </c>
      <c r="B494" s="7">
        <v>16500</v>
      </c>
      <c r="C494" t="s">
        <v>15</v>
      </c>
      <c r="D494" t="s">
        <v>2616</v>
      </c>
      <c r="E494" t="s">
        <v>28</v>
      </c>
      <c r="F494" t="str">
        <f>_xlfn.XLOOKUP(E494,Geografiesleutel!A:A,Geografiesleutel!B:B,"",0,1)</f>
        <v>Eastern Suburbs</v>
      </c>
      <c r="G494" s="20">
        <v>3</v>
      </c>
      <c r="H494" s="20">
        <v>2</v>
      </c>
    </row>
    <row r="495" spans="1:8" x14ac:dyDescent="0.25">
      <c r="A495" t="s">
        <v>2063</v>
      </c>
      <c r="B495" s="7">
        <v>24000</v>
      </c>
      <c r="C495" t="s">
        <v>10</v>
      </c>
      <c r="D495" t="s">
        <v>2616</v>
      </c>
      <c r="E495" t="s">
        <v>433</v>
      </c>
      <c r="F495" t="str">
        <f>_xlfn.XLOOKUP(E495,Geografiesleutel!A:A,Geografiesleutel!B:B,"",0,1)</f>
        <v>Eastern Suburbs</v>
      </c>
      <c r="G495" s="20">
        <v>4</v>
      </c>
      <c r="H495" s="20">
        <v>3</v>
      </c>
    </row>
    <row r="496" spans="1:8" x14ac:dyDescent="0.25">
      <c r="A496" t="s">
        <v>2090</v>
      </c>
      <c r="B496" s="7">
        <v>15000</v>
      </c>
      <c r="C496" t="s">
        <v>15</v>
      </c>
      <c r="D496" t="s">
        <v>2616</v>
      </c>
      <c r="E496" t="s">
        <v>16</v>
      </c>
      <c r="F496" t="str">
        <f>_xlfn.XLOOKUP(E496,Geografiesleutel!A:A,Geografiesleutel!B:B,"",0,1)</f>
        <v>Eastern Suburbs</v>
      </c>
      <c r="G496" s="20">
        <v>3</v>
      </c>
      <c r="H496" s="20">
        <v>2</v>
      </c>
    </row>
    <row r="497" spans="1:8" x14ac:dyDescent="0.25">
      <c r="A497" t="s">
        <v>2029</v>
      </c>
      <c r="B497" s="7">
        <v>30000</v>
      </c>
      <c r="C497" t="s">
        <v>10</v>
      </c>
      <c r="D497" t="s">
        <v>2616</v>
      </c>
      <c r="E497" t="s">
        <v>322</v>
      </c>
      <c r="F497" t="str">
        <f>_xlfn.XLOOKUP(E497,Geografiesleutel!A:A,Geografiesleutel!B:B,"",0,1)</f>
        <v>Agricultural Smallholdings</v>
      </c>
      <c r="G497" s="20">
        <v>4</v>
      </c>
      <c r="H497" s="20">
        <v>3.5</v>
      </c>
    </row>
    <row r="498" spans="1:8" x14ac:dyDescent="0.25">
      <c r="A498" t="s">
        <v>2062</v>
      </c>
      <c r="B498" s="7">
        <v>32000</v>
      </c>
      <c r="C498" t="s">
        <v>10</v>
      </c>
      <c r="D498" t="s">
        <v>2616</v>
      </c>
      <c r="E498" t="s">
        <v>469</v>
      </c>
      <c r="F498" t="str">
        <f>_xlfn.XLOOKUP(E498,Geografiesleutel!A:A,Geografiesleutel!B:B,"",0,1)</f>
        <v>Eastern Suburbs</v>
      </c>
      <c r="G498" s="20">
        <v>4</v>
      </c>
      <c r="H498" s="20">
        <v>3.5</v>
      </c>
    </row>
    <row r="499" spans="1:8" x14ac:dyDescent="0.25">
      <c r="A499" t="s">
        <v>2098</v>
      </c>
      <c r="B499" s="7">
        <v>16050</v>
      </c>
      <c r="C499" t="s">
        <v>10</v>
      </c>
      <c r="D499" t="s">
        <v>2616</v>
      </c>
      <c r="E499" t="s">
        <v>335</v>
      </c>
      <c r="F499" t="str">
        <f>_xlfn.XLOOKUP(E499,Geografiesleutel!A:A,Geografiesleutel!B:B,"",0,1)</f>
        <v>Agricultural Smallholdings</v>
      </c>
      <c r="G499" s="20">
        <v>4</v>
      </c>
      <c r="H499" s="20">
        <v>2.5</v>
      </c>
    </row>
    <row r="500" spans="1:8" x14ac:dyDescent="0.25">
      <c r="A500" t="s">
        <v>2067</v>
      </c>
      <c r="B500" s="7">
        <v>18500</v>
      </c>
      <c r="C500" t="s">
        <v>10</v>
      </c>
      <c r="D500" t="s">
        <v>2616</v>
      </c>
      <c r="E500" t="s">
        <v>16</v>
      </c>
      <c r="F500" t="str">
        <f>_xlfn.XLOOKUP(E500,Geografiesleutel!A:A,Geografiesleutel!B:B,"",0,1)</f>
        <v>Eastern Suburbs</v>
      </c>
      <c r="G500" s="20">
        <v>4</v>
      </c>
      <c r="H500" s="20">
        <v>4</v>
      </c>
    </row>
    <row r="501" spans="1:8" x14ac:dyDescent="0.25">
      <c r="A501" t="s">
        <v>2122</v>
      </c>
      <c r="B501" s="7">
        <v>29000</v>
      </c>
      <c r="C501" t="s">
        <v>10</v>
      </c>
      <c r="D501" t="s">
        <v>2616</v>
      </c>
      <c r="E501" t="s">
        <v>50</v>
      </c>
      <c r="F501" t="str">
        <f>_xlfn.XLOOKUP(E501,Geografiesleutel!A:A,Geografiesleutel!B:B,"",0,1)</f>
        <v>Eastern Suburbs</v>
      </c>
      <c r="G501" s="20">
        <v>4</v>
      </c>
      <c r="H501" s="20">
        <v>2</v>
      </c>
    </row>
    <row r="502" spans="1:8" x14ac:dyDescent="0.25">
      <c r="A502" t="s">
        <v>2067</v>
      </c>
      <c r="B502" s="7">
        <v>18500</v>
      </c>
      <c r="C502" t="s">
        <v>15</v>
      </c>
      <c r="D502" t="s">
        <v>2616</v>
      </c>
      <c r="E502" t="s">
        <v>97</v>
      </c>
      <c r="F502" t="str">
        <f>_xlfn.XLOOKUP(E502,Geografiesleutel!A:A,Geografiesleutel!B:B,"",0,1)</f>
        <v>Northern Suburbs</v>
      </c>
      <c r="G502" s="20">
        <v>3</v>
      </c>
      <c r="H502" s="20">
        <v>2.5</v>
      </c>
    </row>
    <row r="503" spans="1:8" x14ac:dyDescent="0.25">
      <c r="A503" t="s">
        <v>2180</v>
      </c>
      <c r="B503" s="7">
        <v>6070</v>
      </c>
      <c r="C503" t="s">
        <v>15</v>
      </c>
      <c r="D503" t="s">
        <v>2616</v>
      </c>
      <c r="E503" t="s">
        <v>82</v>
      </c>
      <c r="F503" t="str">
        <f>_xlfn.XLOOKUP(E503,Geografiesleutel!A:A,Geografiesleutel!B:B,"",0,1)</f>
        <v>Western Suburbs</v>
      </c>
      <c r="G503" s="20">
        <v>3</v>
      </c>
      <c r="H503" s="20">
        <v>1</v>
      </c>
    </row>
    <row r="504" spans="1:8" x14ac:dyDescent="0.25">
      <c r="A504" t="s">
        <v>2053</v>
      </c>
      <c r="B504" s="7">
        <v>12000</v>
      </c>
      <c r="C504" t="s">
        <v>15</v>
      </c>
      <c r="D504" t="s">
        <v>2616</v>
      </c>
      <c r="E504" t="s">
        <v>156</v>
      </c>
      <c r="F504" t="str">
        <f>_xlfn.XLOOKUP(E504,Geografiesleutel!A:A,Geografiesleutel!B:B,"",0,1)</f>
        <v>Northern Suburbs</v>
      </c>
      <c r="G504" s="20">
        <v>3</v>
      </c>
      <c r="H504" s="20">
        <v>2</v>
      </c>
    </row>
    <row r="505" spans="1:8" x14ac:dyDescent="0.25">
      <c r="A505" t="s">
        <v>2181</v>
      </c>
      <c r="B505" s="7">
        <v>7150</v>
      </c>
      <c r="C505" t="s">
        <v>25</v>
      </c>
      <c r="D505" t="s">
        <v>2616</v>
      </c>
      <c r="E505" t="s">
        <v>106</v>
      </c>
      <c r="F505" t="str">
        <f>_xlfn.XLOOKUP(E505,Geografiesleutel!A:A,Geografiesleutel!B:B,"",0,1)</f>
        <v>CBD</v>
      </c>
      <c r="G505" s="20">
        <v>2</v>
      </c>
      <c r="H505" s="20">
        <v>1</v>
      </c>
    </row>
    <row r="506" spans="1:8" x14ac:dyDescent="0.25">
      <c r="A506" t="s">
        <v>2098</v>
      </c>
      <c r="B506" s="7">
        <v>16050</v>
      </c>
      <c r="C506" t="s">
        <v>15</v>
      </c>
      <c r="D506" t="s">
        <v>2616</v>
      </c>
      <c r="E506" t="s">
        <v>335</v>
      </c>
      <c r="F506" t="str">
        <f>_xlfn.XLOOKUP(E506,Geografiesleutel!A:A,Geografiesleutel!B:B,"",0,1)</f>
        <v>Agricultural Smallholdings</v>
      </c>
      <c r="G506" s="20">
        <v>3</v>
      </c>
      <c r="H506" s="20">
        <v>2.5</v>
      </c>
    </row>
    <row r="507" spans="1:8" x14ac:dyDescent="0.25">
      <c r="A507" t="s">
        <v>2180</v>
      </c>
      <c r="B507" s="7">
        <v>6070</v>
      </c>
      <c r="C507" t="s">
        <v>15</v>
      </c>
      <c r="D507" t="s">
        <v>2616</v>
      </c>
      <c r="E507" t="s">
        <v>82</v>
      </c>
      <c r="F507" t="str">
        <f>_xlfn.XLOOKUP(E507,Geografiesleutel!A:A,Geografiesleutel!B:B,"",0,1)</f>
        <v>Western Suburbs</v>
      </c>
      <c r="G507" s="20">
        <v>3</v>
      </c>
      <c r="H507" s="20">
        <v>1</v>
      </c>
    </row>
    <row r="508" spans="1:8" x14ac:dyDescent="0.25">
      <c r="A508" t="s">
        <v>2105</v>
      </c>
      <c r="B508" s="7">
        <v>35000</v>
      </c>
      <c r="C508" t="s">
        <v>15</v>
      </c>
      <c r="D508" t="s">
        <v>2616</v>
      </c>
      <c r="E508" t="s">
        <v>152</v>
      </c>
      <c r="F508" t="str">
        <f>_xlfn.XLOOKUP(E508,Geografiesleutel!A:A,Geografiesleutel!B:B,"",0,1)</f>
        <v>Eastern Suburbs</v>
      </c>
      <c r="G508" s="20">
        <v>3</v>
      </c>
      <c r="H508" s="20">
        <v>2</v>
      </c>
    </row>
    <row r="509" spans="1:8" x14ac:dyDescent="0.25">
      <c r="A509" t="s">
        <v>2055</v>
      </c>
      <c r="B509" s="7">
        <v>11500</v>
      </c>
      <c r="C509" t="s">
        <v>15</v>
      </c>
      <c r="D509" t="s">
        <v>2616</v>
      </c>
      <c r="E509" t="s">
        <v>66</v>
      </c>
      <c r="F509" t="str">
        <f>_xlfn.XLOOKUP(E509,Geografiesleutel!A:A,Geografiesleutel!B:B,"",0,1)</f>
        <v>Northern Suburbs</v>
      </c>
      <c r="G509" s="20">
        <v>3</v>
      </c>
      <c r="H509" s="20">
        <v>2</v>
      </c>
    </row>
    <row r="510" spans="1:8" x14ac:dyDescent="0.25">
      <c r="A510" t="s">
        <v>2182</v>
      </c>
      <c r="B510" s="7">
        <v>9250</v>
      </c>
      <c r="C510" t="s">
        <v>25</v>
      </c>
      <c r="D510" t="s">
        <v>2616</v>
      </c>
      <c r="E510" t="s">
        <v>70</v>
      </c>
      <c r="F510" t="str">
        <f>_xlfn.XLOOKUP(E510,Geografiesleutel!A:A,Geografiesleutel!B:B,"",0,1)</f>
        <v>Northern Suburbs</v>
      </c>
      <c r="G510" s="20">
        <v>2</v>
      </c>
      <c r="H510" s="20">
        <v>2</v>
      </c>
    </row>
    <row r="511" spans="1:8" x14ac:dyDescent="0.25">
      <c r="A511" t="s">
        <v>2090</v>
      </c>
      <c r="B511" s="7">
        <v>15000</v>
      </c>
      <c r="C511" t="s">
        <v>15</v>
      </c>
      <c r="D511" t="s">
        <v>2616</v>
      </c>
      <c r="E511" t="s">
        <v>80</v>
      </c>
      <c r="F511" t="str">
        <f>_xlfn.XLOOKUP(E511,Geografiesleutel!A:A,Geografiesleutel!B:B,"",0,1)</f>
        <v>Eastern Suburbs</v>
      </c>
      <c r="G511" s="20">
        <v>3</v>
      </c>
      <c r="H511" s="20">
        <v>2</v>
      </c>
    </row>
    <row r="512" spans="1:8" x14ac:dyDescent="0.25">
      <c r="A512" t="s">
        <v>2050</v>
      </c>
      <c r="B512" s="7">
        <v>5000</v>
      </c>
      <c r="C512" t="s">
        <v>122</v>
      </c>
      <c r="D512" t="s">
        <v>2616</v>
      </c>
      <c r="E512" t="s">
        <v>16</v>
      </c>
      <c r="F512" t="str">
        <f>_xlfn.XLOOKUP(E512,Geografiesleutel!A:A,Geografiesleutel!B:B,"",0,1)</f>
        <v>Eastern Suburbs</v>
      </c>
      <c r="G512" s="20">
        <v>6</v>
      </c>
      <c r="H512" s="20">
        <v>4.5</v>
      </c>
    </row>
    <row r="513" spans="1:8" x14ac:dyDescent="0.25">
      <c r="A513" t="s">
        <v>2032</v>
      </c>
      <c r="B513" s="7">
        <v>13500</v>
      </c>
      <c r="C513" t="s">
        <v>15</v>
      </c>
      <c r="D513" t="s">
        <v>2616</v>
      </c>
      <c r="E513" t="s">
        <v>110</v>
      </c>
      <c r="F513" t="str">
        <f>_xlfn.XLOOKUP(E513,Geografiesleutel!A:A,Geografiesleutel!B:B,"",0,1)</f>
        <v>Eastern Suburbs</v>
      </c>
      <c r="G513" s="20">
        <v>3</v>
      </c>
      <c r="H513" s="20">
        <v>2</v>
      </c>
    </row>
    <row r="514" spans="1:8" x14ac:dyDescent="0.25">
      <c r="A514" t="s">
        <v>2040</v>
      </c>
      <c r="B514" s="7">
        <v>16500</v>
      </c>
      <c r="C514" t="s">
        <v>10</v>
      </c>
      <c r="D514" t="s">
        <v>2616</v>
      </c>
      <c r="E514" t="s">
        <v>414</v>
      </c>
      <c r="F514" t="str">
        <f>_xlfn.XLOOKUP(E514,Geografiesleutel!A:A,Geografiesleutel!B:B,"",0,1)</f>
        <v>Northern Suburbs</v>
      </c>
      <c r="G514" s="20">
        <v>4</v>
      </c>
      <c r="H514" s="20">
        <v>5</v>
      </c>
    </row>
    <row r="515" spans="1:8" x14ac:dyDescent="0.25">
      <c r="A515" t="s">
        <v>2029</v>
      </c>
      <c r="B515" s="7">
        <v>30000</v>
      </c>
      <c r="C515" t="s">
        <v>10</v>
      </c>
      <c r="D515" t="s">
        <v>2616</v>
      </c>
      <c r="E515" t="s">
        <v>285</v>
      </c>
      <c r="F515" t="str">
        <f>_xlfn.XLOOKUP(E515,Geografiesleutel!A:A,Geografiesleutel!B:B,"",0,1)</f>
        <v>Eastern Suburbs</v>
      </c>
      <c r="G515" s="20">
        <v>4</v>
      </c>
      <c r="H515" s="20">
        <v>3</v>
      </c>
    </row>
    <row r="516" spans="1:8" x14ac:dyDescent="0.25">
      <c r="A516" t="s">
        <v>2049</v>
      </c>
      <c r="B516" s="7">
        <v>28000</v>
      </c>
      <c r="C516" t="s">
        <v>21</v>
      </c>
      <c r="D516" t="s">
        <v>2616</v>
      </c>
      <c r="E516" t="s">
        <v>86</v>
      </c>
      <c r="F516" t="str">
        <f>_xlfn.XLOOKUP(E516,Geografiesleutel!A:A,Geografiesleutel!B:B,"",0,1)</f>
        <v>Eastern Suburbs</v>
      </c>
      <c r="G516" s="20">
        <v>5</v>
      </c>
      <c r="H516" s="20">
        <v>2</v>
      </c>
    </row>
    <row r="517" spans="1:8" x14ac:dyDescent="0.25">
      <c r="A517" t="s">
        <v>2080</v>
      </c>
      <c r="B517" s="7">
        <v>40000</v>
      </c>
      <c r="C517" t="s">
        <v>10</v>
      </c>
      <c r="D517" t="s">
        <v>2616</v>
      </c>
      <c r="E517" t="s">
        <v>169</v>
      </c>
      <c r="F517" t="str">
        <f>_xlfn.XLOOKUP(E517,Geografiesleutel!A:A,Geografiesleutel!B:B,"",0,1)</f>
        <v>Eastern Suburbs</v>
      </c>
      <c r="G517" s="20">
        <v>4</v>
      </c>
      <c r="H517" s="20">
        <v>3.5</v>
      </c>
    </row>
    <row r="518" spans="1:8" x14ac:dyDescent="0.25">
      <c r="A518" t="s">
        <v>2041</v>
      </c>
      <c r="B518" s="7">
        <v>17500</v>
      </c>
      <c r="C518" t="s">
        <v>15</v>
      </c>
      <c r="D518" t="s">
        <v>2616</v>
      </c>
      <c r="E518" t="s">
        <v>190</v>
      </c>
      <c r="F518" t="str">
        <f>_xlfn.XLOOKUP(E518,Geografiesleutel!A:A,Geografiesleutel!B:B,"",0,1)</f>
        <v>Eastern Suburbs</v>
      </c>
      <c r="G518" s="20">
        <v>3</v>
      </c>
      <c r="H518" s="20">
        <v>2</v>
      </c>
    </row>
    <row r="519" spans="1:8" x14ac:dyDescent="0.25">
      <c r="A519" t="s">
        <v>2087</v>
      </c>
      <c r="B519" s="7">
        <v>19500</v>
      </c>
      <c r="C519" t="s">
        <v>10</v>
      </c>
      <c r="D519" t="s">
        <v>2616</v>
      </c>
      <c r="E519" t="s">
        <v>647</v>
      </c>
      <c r="F519" t="str">
        <f>_xlfn.XLOOKUP(E519,Geografiesleutel!A:A,Geografiesleutel!B:B,"",0,1)</f>
        <v>Eastern Suburbs</v>
      </c>
      <c r="G519" s="20">
        <v>4</v>
      </c>
      <c r="H519" s="20">
        <v>2.5</v>
      </c>
    </row>
    <row r="520" spans="1:8" x14ac:dyDescent="0.25">
      <c r="A520" t="s">
        <v>2092</v>
      </c>
      <c r="B520" s="7">
        <v>10000</v>
      </c>
      <c r="C520" t="s">
        <v>25</v>
      </c>
      <c r="D520" t="s">
        <v>2616</v>
      </c>
      <c r="E520" t="s">
        <v>78</v>
      </c>
      <c r="F520" t="str">
        <f>_xlfn.XLOOKUP(E520,Geografiesleutel!A:A,Geografiesleutel!B:B,"",0,1)</f>
        <v>Northern Suburbs</v>
      </c>
      <c r="G520" s="20">
        <v>2</v>
      </c>
      <c r="H520" s="20">
        <v>2</v>
      </c>
    </row>
    <row r="521" spans="1:8" x14ac:dyDescent="0.25">
      <c r="A521" t="s">
        <v>2121</v>
      </c>
      <c r="B521" s="7">
        <v>17800</v>
      </c>
      <c r="C521" t="s">
        <v>15</v>
      </c>
      <c r="D521" t="s">
        <v>2616</v>
      </c>
      <c r="E521" t="s">
        <v>645</v>
      </c>
      <c r="F521" t="str">
        <f>_xlfn.XLOOKUP(E521,Geografiesleutel!A:A,Geografiesleutel!B:B,"",0,1)</f>
        <v>Townships</v>
      </c>
      <c r="G521" s="20">
        <v>3</v>
      </c>
      <c r="H521" s="20">
        <v>2</v>
      </c>
    </row>
    <row r="522" spans="1:8" x14ac:dyDescent="0.25">
      <c r="A522" t="s">
        <v>2105</v>
      </c>
      <c r="B522" s="7">
        <v>35000</v>
      </c>
      <c r="C522" t="s">
        <v>15</v>
      </c>
      <c r="D522" t="s">
        <v>2616</v>
      </c>
      <c r="E522" t="s">
        <v>50</v>
      </c>
      <c r="F522" t="str">
        <f>_xlfn.XLOOKUP(E522,Geografiesleutel!A:A,Geografiesleutel!B:B,"",0,1)</f>
        <v>Eastern Suburbs</v>
      </c>
      <c r="G522" s="20">
        <v>3</v>
      </c>
      <c r="H522" s="20">
        <v>3</v>
      </c>
    </row>
    <row r="523" spans="1:8" x14ac:dyDescent="0.25">
      <c r="A523" t="s">
        <v>2110</v>
      </c>
      <c r="B523" s="7">
        <v>12700</v>
      </c>
      <c r="C523" t="s">
        <v>25</v>
      </c>
      <c r="D523" t="s">
        <v>2616</v>
      </c>
      <c r="E523" t="s">
        <v>209</v>
      </c>
      <c r="F523" t="str">
        <f>_xlfn.XLOOKUP(E523,Geografiesleutel!A:A,Geografiesleutel!B:B,"",0,1)</f>
        <v>Eastern Suburbs</v>
      </c>
      <c r="G523" s="20">
        <v>2</v>
      </c>
      <c r="H523" s="20">
        <v>2</v>
      </c>
    </row>
    <row r="524" spans="1:8" x14ac:dyDescent="0.25">
      <c r="A524" t="s">
        <v>2041</v>
      </c>
      <c r="B524" s="7">
        <v>17500</v>
      </c>
      <c r="C524" t="s">
        <v>15</v>
      </c>
      <c r="D524" t="s">
        <v>2616</v>
      </c>
      <c r="E524" t="s">
        <v>190</v>
      </c>
      <c r="F524" t="str">
        <f>_xlfn.XLOOKUP(E524,Geografiesleutel!A:A,Geografiesleutel!B:B,"",0,1)</f>
        <v>Eastern Suburbs</v>
      </c>
      <c r="G524" s="20">
        <v>3</v>
      </c>
      <c r="H524" s="20">
        <v>2</v>
      </c>
    </row>
    <row r="525" spans="1:8" x14ac:dyDescent="0.25">
      <c r="A525" t="s">
        <v>2071</v>
      </c>
      <c r="B525" s="7">
        <v>16000</v>
      </c>
      <c r="C525" t="s">
        <v>21</v>
      </c>
      <c r="D525" t="s">
        <v>2616</v>
      </c>
      <c r="E525" t="s">
        <v>82</v>
      </c>
      <c r="F525" t="str">
        <f>_xlfn.XLOOKUP(E525,Geografiesleutel!A:A,Geografiesleutel!B:B,"",0,1)</f>
        <v>Western Suburbs</v>
      </c>
      <c r="G525" s="20">
        <v>5</v>
      </c>
      <c r="H525" s="20">
        <v>2</v>
      </c>
    </row>
    <row r="526" spans="1:8" x14ac:dyDescent="0.25">
      <c r="A526" t="s">
        <v>1026</v>
      </c>
      <c r="B526" s="7">
        <v>55000</v>
      </c>
      <c r="C526" t="s">
        <v>122</v>
      </c>
      <c r="D526" t="s">
        <v>2616</v>
      </c>
      <c r="E526" t="s">
        <v>50</v>
      </c>
      <c r="F526" t="str">
        <f>_xlfn.XLOOKUP(E526,Geografiesleutel!A:A,Geografiesleutel!B:B,"",0,1)</f>
        <v>Eastern Suburbs</v>
      </c>
      <c r="G526" s="20">
        <v>6</v>
      </c>
      <c r="H526" s="20">
        <v>6</v>
      </c>
    </row>
    <row r="527" spans="1:8" x14ac:dyDescent="0.25">
      <c r="A527" t="s">
        <v>2183</v>
      </c>
      <c r="B527" s="7">
        <v>39000</v>
      </c>
      <c r="C527" t="s">
        <v>21</v>
      </c>
      <c r="D527" t="s">
        <v>2616</v>
      </c>
      <c r="E527" t="s">
        <v>86</v>
      </c>
      <c r="F527" t="str">
        <f>_xlfn.XLOOKUP(E527,Geografiesleutel!A:A,Geografiesleutel!B:B,"",0,1)</f>
        <v>Eastern Suburbs</v>
      </c>
      <c r="G527" s="20">
        <v>5</v>
      </c>
      <c r="H527" s="20">
        <v>4</v>
      </c>
    </row>
    <row r="528" spans="1:8" x14ac:dyDescent="0.25">
      <c r="A528" t="s">
        <v>2092</v>
      </c>
      <c r="B528" s="7">
        <v>10000</v>
      </c>
      <c r="C528" t="s">
        <v>25</v>
      </c>
      <c r="D528" t="s">
        <v>2616</v>
      </c>
      <c r="E528" t="s">
        <v>78</v>
      </c>
      <c r="F528" t="str">
        <f>_xlfn.XLOOKUP(E528,Geografiesleutel!A:A,Geografiesleutel!B:B,"",0,1)</f>
        <v>Northern Suburbs</v>
      </c>
      <c r="G528" s="20">
        <v>2</v>
      </c>
      <c r="H528" s="20">
        <v>2</v>
      </c>
    </row>
    <row r="529" spans="1:8" x14ac:dyDescent="0.25">
      <c r="A529" t="s">
        <v>17</v>
      </c>
      <c r="B529" s="7">
        <v>23000</v>
      </c>
      <c r="C529" t="s">
        <v>15</v>
      </c>
      <c r="D529" t="s">
        <v>2616</v>
      </c>
      <c r="E529" t="s">
        <v>773</v>
      </c>
      <c r="F529" t="str">
        <f>_xlfn.XLOOKUP(E529,Geografiesleutel!A:A,Geografiesleutel!B:B,"",0,1)</f>
        <v>Eastern Suburbs</v>
      </c>
      <c r="G529" s="20">
        <v>3</v>
      </c>
      <c r="H529" s="20">
        <v>3</v>
      </c>
    </row>
    <row r="530" spans="1:8" x14ac:dyDescent="0.25">
      <c r="A530" t="s">
        <v>2067</v>
      </c>
      <c r="B530" s="7">
        <v>18500</v>
      </c>
      <c r="C530" t="s">
        <v>225</v>
      </c>
      <c r="D530" t="s">
        <v>2616</v>
      </c>
      <c r="E530" t="s">
        <v>18</v>
      </c>
      <c r="F530" t="str">
        <f>_xlfn.XLOOKUP(E530,Geografiesleutel!A:A,Geografiesleutel!B:B,"",0,1)</f>
        <v>Agricultural Smallholdings</v>
      </c>
      <c r="G530" s="20">
        <v>1</v>
      </c>
      <c r="H530" s="20">
        <v>2.5</v>
      </c>
    </row>
    <row r="531" spans="1:8" x14ac:dyDescent="0.25">
      <c r="A531" t="s">
        <v>2052</v>
      </c>
      <c r="B531" s="7">
        <v>6500</v>
      </c>
      <c r="C531" t="s">
        <v>25</v>
      </c>
      <c r="D531" t="s">
        <v>2616</v>
      </c>
      <c r="E531" t="s">
        <v>45</v>
      </c>
      <c r="F531" t="str">
        <f>_xlfn.XLOOKUP(E531,Geografiesleutel!A:A,Geografiesleutel!B:B,"",0,1)</f>
        <v>Townships</v>
      </c>
      <c r="G531" s="20">
        <v>2</v>
      </c>
      <c r="H531" s="20">
        <v>1</v>
      </c>
    </row>
    <row r="532" spans="1:8" x14ac:dyDescent="0.25">
      <c r="A532" t="s">
        <v>2159</v>
      </c>
      <c r="B532" s="7">
        <v>50000</v>
      </c>
      <c r="C532" t="s">
        <v>15</v>
      </c>
      <c r="D532" t="s">
        <v>2616</v>
      </c>
      <c r="E532" t="s">
        <v>169</v>
      </c>
      <c r="F532" t="str">
        <f>_xlfn.XLOOKUP(E532,Geografiesleutel!A:A,Geografiesleutel!B:B,"",0,1)</f>
        <v>Eastern Suburbs</v>
      </c>
      <c r="G532" s="20">
        <v>3</v>
      </c>
      <c r="H532" s="20">
        <v>4</v>
      </c>
    </row>
    <row r="533" spans="1:8" x14ac:dyDescent="0.25">
      <c r="A533" t="s">
        <v>2105</v>
      </c>
      <c r="B533" s="7">
        <v>35000</v>
      </c>
      <c r="C533" t="s">
        <v>21</v>
      </c>
      <c r="D533" t="s">
        <v>2616</v>
      </c>
      <c r="E533" t="s">
        <v>50</v>
      </c>
      <c r="F533" t="str">
        <f>_xlfn.XLOOKUP(E533,Geografiesleutel!A:A,Geografiesleutel!B:B,"",0,1)</f>
        <v>Eastern Suburbs</v>
      </c>
      <c r="G533" s="20">
        <v>5</v>
      </c>
      <c r="H533" s="20">
        <v>3</v>
      </c>
    </row>
    <row r="534" spans="1:8" x14ac:dyDescent="0.25">
      <c r="A534" t="s">
        <v>17</v>
      </c>
      <c r="B534" s="7">
        <v>23000</v>
      </c>
      <c r="C534" t="s">
        <v>15</v>
      </c>
      <c r="D534" t="s">
        <v>2616</v>
      </c>
      <c r="E534" t="s">
        <v>169</v>
      </c>
      <c r="F534" t="str">
        <f>_xlfn.XLOOKUP(E534,Geografiesleutel!A:A,Geografiesleutel!B:B,"",0,1)</f>
        <v>Eastern Suburbs</v>
      </c>
      <c r="G534" s="20">
        <v>3</v>
      </c>
      <c r="H534" s="20">
        <v>3</v>
      </c>
    </row>
    <row r="535" spans="1:8" x14ac:dyDescent="0.25">
      <c r="A535" t="s">
        <v>2184</v>
      </c>
      <c r="B535" s="7">
        <v>10750</v>
      </c>
      <c r="C535" t="s">
        <v>25</v>
      </c>
      <c r="D535" t="s">
        <v>2616</v>
      </c>
      <c r="E535" t="s">
        <v>335</v>
      </c>
      <c r="F535" t="str">
        <f>_xlfn.XLOOKUP(E535,Geografiesleutel!A:A,Geografiesleutel!B:B,"",0,1)</f>
        <v>Agricultural Smallholdings</v>
      </c>
      <c r="G535" s="20">
        <v>2</v>
      </c>
      <c r="H535" s="20">
        <v>1.5</v>
      </c>
    </row>
    <row r="536" spans="1:8" x14ac:dyDescent="0.25">
      <c r="A536" t="s">
        <v>2185</v>
      </c>
      <c r="B536" s="7">
        <v>9800</v>
      </c>
      <c r="C536" t="s">
        <v>25</v>
      </c>
      <c r="D536" t="s">
        <v>2616</v>
      </c>
      <c r="E536" t="s">
        <v>30</v>
      </c>
      <c r="F536" t="str">
        <f>_xlfn.XLOOKUP(E536,Geografiesleutel!A:A,Geografiesleutel!B:B,"",0,1)</f>
        <v>Northern Suburbs</v>
      </c>
      <c r="G536" s="20">
        <v>2</v>
      </c>
      <c r="H536" s="20">
        <v>2</v>
      </c>
    </row>
    <row r="537" spans="1:8" x14ac:dyDescent="0.25">
      <c r="A537" t="s">
        <v>1612</v>
      </c>
      <c r="B537" s="7">
        <v>8000</v>
      </c>
      <c r="C537" t="s">
        <v>15</v>
      </c>
      <c r="D537" t="s">
        <v>2616</v>
      </c>
      <c r="E537" t="s">
        <v>68</v>
      </c>
      <c r="F537" t="str">
        <f>_xlfn.XLOOKUP(E537,Geografiesleutel!A:A,Geografiesleutel!B:B,"",0,1)</f>
        <v>Northern Suburbs</v>
      </c>
      <c r="G537" s="20">
        <v>3</v>
      </c>
      <c r="H537" s="20">
        <v>1</v>
      </c>
    </row>
    <row r="538" spans="1:8" x14ac:dyDescent="0.25">
      <c r="A538" t="s">
        <v>2047</v>
      </c>
      <c r="B538" s="7">
        <v>7000</v>
      </c>
      <c r="C538" t="s">
        <v>15</v>
      </c>
      <c r="D538" t="s">
        <v>2616</v>
      </c>
      <c r="E538" t="s">
        <v>45</v>
      </c>
      <c r="F538" t="str">
        <f>_xlfn.XLOOKUP(E538,Geografiesleutel!A:A,Geografiesleutel!B:B,"",0,1)</f>
        <v>Townships</v>
      </c>
      <c r="G538" s="20">
        <v>3</v>
      </c>
      <c r="H538" s="20">
        <v>2</v>
      </c>
    </row>
    <row r="539" spans="1:8" x14ac:dyDescent="0.25">
      <c r="A539" t="s">
        <v>2050</v>
      </c>
      <c r="B539" s="7">
        <v>5000</v>
      </c>
      <c r="C539" t="s">
        <v>10</v>
      </c>
      <c r="D539" t="s">
        <v>2616</v>
      </c>
      <c r="E539" t="s">
        <v>369</v>
      </c>
      <c r="F539" t="str">
        <f>_xlfn.XLOOKUP(E539,Geografiesleutel!A:A,Geografiesleutel!B:B,"",0,1)</f>
        <v>Eastern Suburbs</v>
      </c>
      <c r="G539" s="20">
        <v>4</v>
      </c>
      <c r="H539" s="20">
        <v>4</v>
      </c>
    </row>
    <row r="540" spans="1:8" x14ac:dyDescent="0.25">
      <c r="A540" t="s">
        <v>2157</v>
      </c>
      <c r="B540" s="7">
        <v>5500</v>
      </c>
      <c r="C540" t="s">
        <v>25</v>
      </c>
      <c r="D540" t="s">
        <v>2616</v>
      </c>
      <c r="E540" t="s">
        <v>38</v>
      </c>
      <c r="F540" t="str">
        <f>_xlfn.XLOOKUP(E540,Geografiesleutel!A:A,Geografiesleutel!B:B,"",0,1)</f>
        <v>Western Suburbs</v>
      </c>
      <c r="G540" s="20">
        <v>2</v>
      </c>
      <c r="H540" s="20">
        <v>1</v>
      </c>
    </row>
    <row r="541" spans="1:8" x14ac:dyDescent="0.25">
      <c r="A541" t="s">
        <v>17</v>
      </c>
      <c r="B541" s="7">
        <v>23000</v>
      </c>
      <c r="C541" t="s">
        <v>15</v>
      </c>
      <c r="D541" t="s">
        <v>2616</v>
      </c>
      <c r="E541" t="s">
        <v>306</v>
      </c>
      <c r="F541" t="str">
        <f>_xlfn.XLOOKUP(E541,Geografiesleutel!A:A,Geografiesleutel!B:B,"",0,1)</f>
        <v>Eastern Suburbs</v>
      </c>
      <c r="G541" s="20">
        <v>3</v>
      </c>
      <c r="H541" s="20">
        <v>2</v>
      </c>
    </row>
    <row r="542" spans="1:8" x14ac:dyDescent="0.25">
      <c r="A542" t="s">
        <v>2157</v>
      </c>
      <c r="B542" s="7">
        <v>5500</v>
      </c>
      <c r="C542" t="s">
        <v>21</v>
      </c>
      <c r="D542" t="s">
        <v>2616</v>
      </c>
      <c r="E542" t="s">
        <v>245</v>
      </c>
      <c r="F542" t="str">
        <f>_xlfn.XLOOKUP(E542,Geografiesleutel!A:A,Geografiesleutel!B:B,"",0,1)</f>
        <v>Eastern Suburbs</v>
      </c>
      <c r="G542" s="20">
        <v>5</v>
      </c>
      <c r="H542" s="20">
        <v>4</v>
      </c>
    </row>
    <row r="543" spans="1:8" x14ac:dyDescent="0.25">
      <c r="A543" t="s">
        <v>2186</v>
      </c>
      <c r="B543" s="7">
        <v>22800</v>
      </c>
      <c r="C543" t="s">
        <v>10</v>
      </c>
      <c r="D543" t="s">
        <v>2616</v>
      </c>
      <c r="E543" t="s">
        <v>86</v>
      </c>
      <c r="F543" t="str">
        <f>_xlfn.XLOOKUP(E543,Geografiesleutel!A:A,Geografiesleutel!B:B,"",0,1)</f>
        <v>Eastern Suburbs</v>
      </c>
      <c r="G543" s="20">
        <v>4</v>
      </c>
      <c r="H543" s="20">
        <v>2</v>
      </c>
    </row>
    <row r="544" spans="1:8" x14ac:dyDescent="0.25">
      <c r="A544" t="s">
        <v>2065</v>
      </c>
      <c r="B544" s="7">
        <v>25000</v>
      </c>
      <c r="C544" t="s">
        <v>15</v>
      </c>
      <c r="D544" t="s">
        <v>2616</v>
      </c>
      <c r="E544" t="s">
        <v>306</v>
      </c>
      <c r="F544" t="str">
        <f>_xlfn.XLOOKUP(E544,Geografiesleutel!A:A,Geografiesleutel!B:B,"",0,1)</f>
        <v>Eastern Suburbs</v>
      </c>
      <c r="G544" s="20">
        <v>3</v>
      </c>
      <c r="H544" s="20">
        <v>2</v>
      </c>
    </row>
    <row r="545" spans="1:8" x14ac:dyDescent="0.25">
      <c r="A545" t="s">
        <v>2187</v>
      </c>
      <c r="B545" s="7">
        <v>53450</v>
      </c>
      <c r="C545" t="s">
        <v>398</v>
      </c>
      <c r="D545" t="s">
        <v>2616</v>
      </c>
      <c r="E545" t="s">
        <v>99</v>
      </c>
      <c r="F545" t="str">
        <f>_xlfn.XLOOKUP(E545,Geografiesleutel!A:A,Geografiesleutel!B:B,"",0,1)</f>
        <v>Agricultural Smallholdings</v>
      </c>
      <c r="G545" s="20">
        <v>9</v>
      </c>
      <c r="H545" s="20">
        <v>7</v>
      </c>
    </row>
    <row r="546" spans="1:8" x14ac:dyDescent="0.25">
      <c r="A546" t="s">
        <v>2090</v>
      </c>
      <c r="B546" s="7">
        <v>15000</v>
      </c>
      <c r="C546" t="s">
        <v>25</v>
      </c>
      <c r="D546" t="s">
        <v>2616</v>
      </c>
      <c r="E546" t="s">
        <v>355</v>
      </c>
      <c r="F546" t="str">
        <f>_xlfn.XLOOKUP(E546,Geografiesleutel!A:A,Geografiesleutel!B:B,"",0,1)</f>
        <v>Southern Suburbs</v>
      </c>
      <c r="G546" s="20">
        <v>2</v>
      </c>
      <c r="H546" s="20">
        <v>2</v>
      </c>
    </row>
    <row r="547" spans="1:8" x14ac:dyDescent="0.25">
      <c r="A547" t="s">
        <v>2062</v>
      </c>
      <c r="B547" s="7">
        <v>32000</v>
      </c>
      <c r="C547" t="s">
        <v>15</v>
      </c>
      <c r="D547" t="s">
        <v>2616</v>
      </c>
      <c r="E547" t="s">
        <v>172</v>
      </c>
      <c r="F547" t="str">
        <f>_xlfn.XLOOKUP(E547,Geografiesleutel!A:A,Geografiesleutel!B:B,"",0,1)</f>
        <v>Eastern Suburbs</v>
      </c>
      <c r="G547" s="20">
        <v>3</v>
      </c>
      <c r="H547" s="20">
        <v>3.5</v>
      </c>
    </row>
    <row r="548" spans="1:8" x14ac:dyDescent="0.25">
      <c r="A548" t="s">
        <v>2092</v>
      </c>
      <c r="B548" s="7">
        <v>10000</v>
      </c>
      <c r="C548" t="s">
        <v>15</v>
      </c>
      <c r="D548" t="s">
        <v>2616</v>
      </c>
      <c r="E548" t="s">
        <v>194</v>
      </c>
      <c r="F548" t="str">
        <f>_xlfn.XLOOKUP(E548,Geografiesleutel!A:A,Geografiesleutel!B:B,"",0,1)</f>
        <v>Eastern Suburbs</v>
      </c>
      <c r="G548" s="20">
        <v>3</v>
      </c>
      <c r="H548" s="20">
        <v>2</v>
      </c>
    </row>
    <row r="549" spans="1:8" x14ac:dyDescent="0.25">
      <c r="A549" t="s">
        <v>2048</v>
      </c>
      <c r="B549" s="7">
        <v>38000</v>
      </c>
      <c r="C549" t="s">
        <v>15</v>
      </c>
      <c r="D549" t="s">
        <v>2616</v>
      </c>
      <c r="E549" t="s">
        <v>50</v>
      </c>
      <c r="F549" t="str">
        <f>_xlfn.XLOOKUP(E549,Geografiesleutel!A:A,Geografiesleutel!B:B,"",0,1)</f>
        <v>Eastern Suburbs</v>
      </c>
      <c r="G549" s="20">
        <v>3</v>
      </c>
      <c r="H549" s="20">
        <v>3.5</v>
      </c>
    </row>
    <row r="550" spans="1:8" x14ac:dyDescent="0.25">
      <c r="A550" t="s">
        <v>2067</v>
      </c>
      <c r="B550" s="7">
        <v>18500</v>
      </c>
      <c r="C550" t="s">
        <v>15</v>
      </c>
      <c r="D550" t="s">
        <v>2616</v>
      </c>
      <c r="E550" t="s">
        <v>491</v>
      </c>
      <c r="F550" t="str">
        <f>_xlfn.XLOOKUP(E550,Geografiesleutel!A:A,Geografiesleutel!B:B,"",0,1)</f>
        <v>Eastern Suburbs</v>
      </c>
      <c r="G550" s="20">
        <v>3</v>
      </c>
      <c r="H550" s="20">
        <v>2</v>
      </c>
    </row>
    <row r="551" spans="1:8" x14ac:dyDescent="0.25">
      <c r="A551" t="s">
        <v>2157</v>
      </c>
      <c r="B551" s="7">
        <v>5500</v>
      </c>
      <c r="C551" t="s">
        <v>21</v>
      </c>
      <c r="D551" t="s">
        <v>2616</v>
      </c>
      <c r="E551" t="s">
        <v>245</v>
      </c>
      <c r="F551" t="str">
        <f>_xlfn.XLOOKUP(E551,Geografiesleutel!A:A,Geografiesleutel!B:B,"",0,1)</f>
        <v>Eastern Suburbs</v>
      </c>
      <c r="G551" s="20">
        <v>5</v>
      </c>
      <c r="H551" s="20">
        <v>4</v>
      </c>
    </row>
    <row r="552" spans="1:8" x14ac:dyDescent="0.25">
      <c r="A552" t="s">
        <v>2092</v>
      </c>
      <c r="B552" s="7">
        <v>10000</v>
      </c>
      <c r="C552" t="s">
        <v>25</v>
      </c>
      <c r="D552" t="s">
        <v>2616</v>
      </c>
      <c r="E552" t="s">
        <v>66</v>
      </c>
      <c r="F552" t="str">
        <f>_xlfn.XLOOKUP(E552,Geografiesleutel!A:A,Geografiesleutel!B:B,"",0,1)</f>
        <v>Northern Suburbs</v>
      </c>
      <c r="G552" s="20">
        <v>2</v>
      </c>
      <c r="H552" s="20">
        <v>1</v>
      </c>
    </row>
    <row r="553" spans="1:8" x14ac:dyDescent="0.25">
      <c r="A553" t="s">
        <v>2036</v>
      </c>
      <c r="B553" s="7">
        <v>13000</v>
      </c>
      <c r="C553" t="s">
        <v>25</v>
      </c>
      <c r="D553" t="s">
        <v>2616</v>
      </c>
      <c r="E553" t="s">
        <v>233</v>
      </c>
      <c r="F553" t="str">
        <f>_xlfn.XLOOKUP(E553,Geografiesleutel!A:A,Geografiesleutel!B:B,"",0,1)</f>
        <v>Eastern Suburbs</v>
      </c>
      <c r="G553" s="20">
        <v>2</v>
      </c>
      <c r="H553" s="20">
        <v>2</v>
      </c>
    </row>
    <row r="554" spans="1:8" x14ac:dyDescent="0.25">
      <c r="A554" t="s">
        <v>2087</v>
      </c>
      <c r="B554" s="7">
        <v>19500</v>
      </c>
      <c r="C554" t="s">
        <v>15</v>
      </c>
      <c r="D554" t="s">
        <v>2616</v>
      </c>
      <c r="E554" t="s">
        <v>86</v>
      </c>
      <c r="F554" t="str">
        <f>_xlfn.XLOOKUP(E554,Geografiesleutel!A:A,Geografiesleutel!B:B,"",0,1)</f>
        <v>Eastern Suburbs</v>
      </c>
      <c r="G554" s="20">
        <v>3</v>
      </c>
      <c r="H554" s="20">
        <v>2</v>
      </c>
    </row>
    <row r="555" spans="1:8" x14ac:dyDescent="0.25">
      <c r="A555" t="s">
        <v>2131</v>
      </c>
      <c r="B555" s="7">
        <v>11000</v>
      </c>
      <c r="C555" t="s">
        <v>15</v>
      </c>
      <c r="D555" t="s">
        <v>2616</v>
      </c>
      <c r="E555" t="s">
        <v>26</v>
      </c>
      <c r="F555" t="str">
        <f>_xlfn.XLOOKUP(E555,Geografiesleutel!A:A,Geografiesleutel!B:B,"",0,1)</f>
        <v>Western Suburbs</v>
      </c>
      <c r="G555" s="20">
        <v>3</v>
      </c>
      <c r="H555" s="20">
        <v>3</v>
      </c>
    </row>
    <row r="556" spans="1:8" x14ac:dyDescent="0.25">
      <c r="A556" t="s">
        <v>2054</v>
      </c>
      <c r="B556" s="7">
        <v>20000</v>
      </c>
      <c r="C556" t="s">
        <v>10</v>
      </c>
      <c r="D556" t="s">
        <v>2616</v>
      </c>
      <c r="E556" t="s">
        <v>351</v>
      </c>
      <c r="F556" t="str">
        <f>_xlfn.XLOOKUP(E556,Geografiesleutel!A:A,Geografiesleutel!B:B,"",0,1)</f>
        <v>Eastern Suburbs</v>
      </c>
      <c r="G556" s="20">
        <v>4</v>
      </c>
      <c r="H556" s="20">
        <v>2</v>
      </c>
    </row>
    <row r="557" spans="1:8" x14ac:dyDescent="0.25">
      <c r="A557" t="s">
        <v>2131</v>
      </c>
      <c r="B557" s="7">
        <v>11000</v>
      </c>
      <c r="C557" t="s">
        <v>15</v>
      </c>
      <c r="D557" t="s">
        <v>2616</v>
      </c>
      <c r="E557" t="s">
        <v>26</v>
      </c>
      <c r="F557" t="str">
        <f>_xlfn.XLOOKUP(E557,Geografiesleutel!A:A,Geografiesleutel!B:B,"",0,1)</f>
        <v>Western Suburbs</v>
      </c>
      <c r="G557" s="20">
        <v>3</v>
      </c>
      <c r="H557" s="20">
        <v>3</v>
      </c>
    </row>
    <row r="558" spans="1:8" x14ac:dyDescent="0.25">
      <c r="A558" t="s">
        <v>2062</v>
      </c>
      <c r="B558" s="7">
        <v>32000</v>
      </c>
      <c r="C558" t="s">
        <v>21</v>
      </c>
      <c r="D558" t="s">
        <v>2616</v>
      </c>
      <c r="E558" t="s">
        <v>50</v>
      </c>
      <c r="F558" t="str">
        <f>_xlfn.XLOOKUP(E558,Geografiesleutel!A:A,Geografiesleutel!B:B,"",0,1)</f>
        <v>Eastern Suburbs</v>
      </c>
      <c r="G558" s="20">
        <v>5</v>
      </c>
      <c r="H558" s="20">
        <v>4</v>
      </c>
    </row>
    <row r="559" spans="1:8" x14ac:dyDescent="0.25">
      <c r="A559" t="s">
        <v>2087</v>
      </c>
      <c r="B559" s="7">
        <v>19500</v>
      </c>
      <c r="C559" t="s">
        <v>10</v>
      </c>
      <c r="D559" t="s">
        <v>2616</v>
      </c>
      <c r="E559" t="s">
        <v>339</v>
      </c>
      <c r="F559" t="str">
        <f>_xlfn.XLOOKUP(E559,Geografiesleutel!A:A,Geografiesleutel!B:B,"",0,1)</f>
        <v>Eastern Suburbs</v>
      </c>
      <c r="G559" s="20">
        <v>4</v>
      </c>
      <c r="H559" s="20">
        <v>2.5</v>
      </c>
    </row>
    <row r="560" spans="1:8" x14ac:dyDescent="0.25">
      <c r="A560" t="s">
        <v>2113</v>
      </c>
      <c r="B560" s="7">
        <v>14000</v>
      </c>
      <c r="C560" t="s">
        <v>15</v>
      </c>
      <c r="D560" t="s">
        <v>2616</v>
      </c>
      <c r="E560" t="s">
        <v>194</v>
      </c>
      <c r="F560" t="str">
        <f>_xlfn.XLOOKUP(E560,Geografiesleutel!A:A,Geografiesleutel!B:B,"",0,1)</f>
        <v>Eastern Suburbs</v>
      </c>
      <c r="G560" s="20">
        <v>3</v>
      </c>
      <c r="H560" s="20">
        <v>2</v>
      </c>
    </row>
    <row r="561" spans="1:8" x14ac:dyDescent="0.25">
      <c r="A561" t="s">
        <v>2033</v>
      </c>
      <c r="B561" s="7">
        <v>22000</v>
      </c>
      <c r="C561" t="s">
        <v>10</v>
      </c>
      <c r="D561" t="s">
        <v>2616</v>
      </c>
      <c r="E561" t="s">
        <v>285</v>
      </c>
      <c r="F561" t="str">
        <f>_xlfn.XLOOKUP(E561,Geografiesleutel!A:A,Geografiesleutel!B:B,"",0,1)</f>
        <v>Eastern Suburbs</v>
      </c>
      <c r="G561" s="20">
        <v>4</v>
      </c>
      <c r="H561" s="20">
        <v>3.5</v>
      </c>
    </row>
    <row r="562" spans="1:8" x14ac:dyDescent="0.25">
      <c r="A562" t="s">
        <v>2172</v>
      </c>
      <c r="B562" s="7">
        <v>4450</v>
      </c>
      <c r="C562" t="s">
        <v>57</v>
      </c>
      <c r="D562" t="s">
        <v>2616</v>
      </c>
      <c r="E562" t="s">
        <v>369</v>
      </c>
      <c r="F562" t="str">
        <f>_xlfn.XLOOKUP(E562,Geografiesleutel!A:A,Geografiesleutel!B:B,"",0,1)</f>
        <v>Eastern Suburbs</v>
      </c>
      <c r="G562" s="20">
        <v>8</v>
      </c>
      <c r="H562" s="20">
        <v>4</v>
      </c>
    </row>
    <row r="563" spans="1:8" x14ac:dyDescent="0.25">
      <c r="A563" t="s">
        <v>2036</v>
      </c>
      <c r="B563" s="7">
        <v>13000</v>
      </c>
      <c r="C563" t="s">
        <v>25</v>
      </c>
      <c r="D563" t="s">
        <v>2616</v>
      </c>
      <c r="E563" t="s">
        <v>233</v>
      </c>
      <c r="F563" t="str">
        <f>_xlfn.XLOOKUP(E563,Geografiesleutel!A:A,Geografiesleutel!B:B,"",0,1)</f>
        <v>Eastern Suburbs</v>
      </c>
      <c r="G563" s="20">
        <v>2</v>
      </c>
      <c r="H563" s="20">
        <v>2</v>
      </c>
    </row>
    <row r="564" spans="1:8" x14ac:dyDescent="0.25">
      <c r="A564" t="s">
        <v>1612</v>
      </c>
      <c r="B564" s="7">
        <v>8000</v>
      </c>
      <c r="C564" t="s">
        <v>15</v>
      </c>
      <c r="D564" t="s">
        <v>2616</v>
      </c>
      <c r="E564" t="s">
        <v>48</v>
      </c>
      <c r="F564" t="str">
        <f>_xlfn.XLOOKUP(E564,Geografiesleutel!A:A,Geografiesleutel!B:B,"",0,1)</f>
        <v>Townships</v>
      </c>
      <c r="G564" s="20">
        <v>3</v>
      </c>
      <c r="H564" s="20">
        <v>2</v>
      </c>
    </row>
    <row r="565" spans="1:8" x14ac:dyDescent="0.25">
      <c r="A565" t="s">
        <v>1612</v>
      </c>
      <c r="B565" s="7">
        <v>8000</v>
      </c>
      <c r="C565" t="s">
        <v>15</v>
      </c>
      <c r="D565" t="s">
        <v>2616</v>
      </c>
      <c r="E565" t="s">
        <v>45</v>
      </c>
      <c r="F565" t="str">
        <f>_xlfn.XLOOKUP(E565,Geografiesleutel!A:A,Geografiesleutel!B:B,"",0,1)</f>
        <v>Townships</v>
      </c>
      <c r="G565" s="20">
        <v>3</v>
      </c>
      <c r="H565" s="20">
        <v>2</v>
      </c>
    </row>
    <row r="566" spans="1:8" x14ac:dyDescent="0.25">
      <c r="A566" t="s">
        <v>2043</v>
      </c>
      <c r="B566" s="7">
        <v>65000</v>
      </c>
      <c r="C566" t="s">
        <v>10</v>
      </c>
      <c r="D566" t="s">
        <v>2616</v>
      </c>
      <c r="E566" t="s">
        <v>326</v>
      </c>
      <c r="F566" t="str">
        <f>_xlfn.XLOOKUP(E566,Geografiesleutel!A:A,Geografiesleutel!B:B,"",0,1)</f>
        <v>Eastern Suburbs</v>
      </c>
      <c r="G566" s="20">
        <v>4</v>
      </c>
      <c r="H566" s="20">
        <v>4.5</v>
      </c>
    </row>
    <row r="567" spans="1:8" x14ac:dyDescent="0.25">
      <c r="A567" t="s">
        <v>2062</v>
      </c>
      <c r="B567" s="7">
        <v>32000</v>
      </c>
      <c r="C567" t="s">
        <v>122</v>
      </c>
      <c r="D567" t="s">
        <v>2616</v>
      </c>
      <c r="E567" t="s">
        <v>2188</v>
      </c>
      <c r="F567" t="str">
        <f>_xlfn.XLOOKUP(E567,Geografiesleutel!A:A,Geografiesleutel!B:B,"",0,1)</f>
        <v>Eastern Suburbs</v>
      </c>
      <c r="G567" s="20">
        <v>6</v>
      </c>
      <c r="H567" s="20">
        <v>6</v>
      </c>
    </row>
    <row r="568" spans="1:8" x14ac:dyDescent="0.25">
      <c r="A568" t="s">
        <v>2189</v>
      </c>
      <c r="B568" s="7">
        <v>21500</v>
      </c>
      <c r="C568" t="s">
        <v>10</v>
      </c>
      <c r="D568" t="s">
        <v>2616</v>
      </c>
      <c r="E568" t="s">
        <v>285</v>
      </c>
      <c r="F568" t="str">
        <f>_xlfn.XLOOKUP(E568,Geografiesleutel!A:A,Geografiesleutel!B:B,"",0,1)</f>
        <v>Eastern Suburbs</v>
      </c>
      <c r="G568" s="20">
        <v>4</v>
      </c>
      <c r="H568" s="20">
        <v>3.5</v>
      </c>
    </row>
    <row r="569" spans="1:8" x14ac:dyDescent="0.25">
      <c r="A569" t="s">
        <v>2190</v>
      </c>
      <c r="B569" s="7">
        <v>19000</v>
      </c>
      <c r="C569" t="s">
        <v>15</v>
      </c>
      <c r="D569" t="s">
        <v>2616</v>
      </c>
      <c r="E569" t="s">
        <v>218</v>
      </c>
      <c r="F569" t="str">
        <f>_xlfn.XLOOKUP(E569,Geografiesleutel!A:A,Geografiesleutel!B:B,"",0,1)</f>
        <v>Southern Suburbs</v>
      </c>
      <c r="G569" s="20">
        <v>3</v>
      </c>
      <c r="H569" s="20">
        <v>2</v>
      </c>
    </row>
    <row r="570" spans="1:8" x14ac:dyDescent="0.25">
      <c r="A570" t="s">
        <v>2043</v>
      </c>
      <c r="B570" s="7">
        <v>65000</v>
      </c>
      <c r="C570" t="s">
        <v>122</v>
      </c>
      <c r="D570" t="s">
        <v>2616</v>
      </c>
      <c r="E570" t="s">
        <v>50</v>
      </c>
      <c r="F570" t="str">
        <f>_xlfn.XLOOKUP(E570,Geografiesleutel!A:A,Geografiesleutel!B:B,"",0,1)</f>
        <v>Eastern Suburbs</v>
      </c>
      <c r="G570" s="20">
        <v>6</v>
      </c>
      <c r="H570" s="20">
        <v>5</v>
      </c>
    </row>
    <row r="571" spans="1:8" x14ac:dyDescent="0.25">
      <c r="A571" t="s">
        <v>2184</v>
      </c>
      <c r="B571" s="7">
        <v>10750</v>
      </c>
      <c r="C571" t="s">
        <v>25</v>
      </c>
      <c r="D571" t="s">
        <v>2616</v>
      </c>
      <c r="E571" t="s">
        <v>335</v>
      </c>
      <c r="F571" t="str">
        <f>_xlfn.XLOOKUP(E571,Geografiesleutel!A:A,Geografiesleutel!B:B,"",0,1)</f>
        <v>Agricultural Smallholdings</v>
      </c>
      <c r="G571" s="20">
        <v>2</v>
      </c>
      <c r="H571" s="20">
        <v>1</v>
      </c>
    </row>
    <row r="572" spans="1:8" x14ac:dyDescent="0.25">
      <c r="A572" t="s">
        <v>2048</v>
      </c>
      <c r="B572" s="7">
        <v>38000</v>
      </c>
      <c r="C572" t="s">
        <v>15</v>
      </c>
      <c r="D572" t="s">
        <v>2616</v>
      </c>
      <c r="E572" t="s">
        <v>50</v>
      </c>
      <c r="F572" t="str">
        <f>_xlfn.XLOOKUP(E572,Geografiesleutel!A:A,Geografiesleutel!B:B,"",0,1)</f>
        <v>Eastern Suburbs</v>
      </c>
      <c r="G572" s="20">
        <v>3</v>
      </c>
      <c r="H572" s="20">
        <v>3</v>
      </c>
    </row>
    <row r="573" spans="1:8" x14ac:dyDescent="0.25">
      <c r="A573" t="s">
        <v>2055</v>
      </c>
      <c r="B573" s="7">
        <v>11500</v>
      </c>
      <c r="C573" t="s">
        <v>15</v>
      </c>
      <c r="D573" t="s">
        <v>2616</v>
      </c>
      <c r="E573" t="s">
        <v>414</v>
      </c>
      <c r="F573" t="str">
        <f>_xlfn.XLOOKUP(E573,Geografiesleutel!A:A,Geografiesleutel!B:B,"",0,1)</f>
        <v>Northern Suburbs</v>
      </c>
      <c r="G573" s="20">
        <v>3</v>
      </c>
      <c r="H573" s="20">
        <v>1</v>
      </c>
    </row>
    <row r="574" spans="1:8" x14ac:dyDescent="0.25">
      <c r="A574" t="s">
        <v>2029</v>
      </c>
      <c r="B574" s="7">
        <v>30000</v>
      </c>
      <c r="C574" t="s">
        <v>10</v>
      </c>
      <c r="D574" t="s">
        <v>2616</v>
      </c>
      <c r="E574" t="s">
        <v>190</v>
      </c>
      <c r="F574" t="str">
        <f>_xlfn.XLOOKUP(E574,Geografiesleutel!A:A,Geografiesleutel!B:B,"",0,1)</f>
        <v>Eastern Suburbs</v>
      </c>
      <c r="G574" s="20">
        <v>4</v>
      </c>
      <c r="H574" s="20">
        <v>2.5</v>
      </c>
    </row>
    <row r="575" spans="1:8" x14ac:dyDescent="0.25">
      <c r="A575" t="s">
        <v>2043</v>
      </c>
      <c r="B575" s="7">
        <v>65000</v>
      </c>
      <c r="C575" t="s">
        <v>109</v>
      </c>
      <c r="D575" t="s">
        <v>2616</v>
      </c>
      <c r="E575" t="s">
        <v>50</v>
      </c>
      <c r="F575" t="str">
        <f>_xlfn.XLOOKUP(E575,Geografiesleutel!A:A,Geografiesleutel!B:B,"",0,1)</f>
        <v>Eastern Suburbs</v>
      </c>
      <c r="G575" s="20">
        <v>7</v>
      </c>
      <c r="H575" s="20">
        <v>6.5</v>
      </c>
    </row>
    <row r="576" spans="1:8" x14ac:dyDescent="0.25">
      <c r="A576" t="s">
        <v>2191</v>
      </c>
      <c r="B576" s="7">
        <v>9950</v>
      </c>
      <c r="C576" t="s">
        <v>15</v>
      </c>
      <c r="D576" t="s">
        <v>2616</v>
      </c>
      <c r="E576" t="s">
        <v>106</v>
      </c>
      <c r="F576" t="str">
        <f>_xlfn.XLOOKUP(E576,Geografiesleutel!A:A,Geografiesleutel!B:B,"",0,1)</f>
        <v>CBD</v>
      </c>
      <c r="G576" s="20">
        <v>3</v>
      </c>
      <c r="H576" s="20">
        <v>2</v>
      </c>
    </row>
    <row r="577" spans="1:8" x14ac:dyDescent="0.25">
      <c r="A577" t="s">
        <v>2131</v>
      </c>
      <c r="B577" s="7">
        <v>11000</v>
      </c>
      <c r="C577" t="s">
        <v>15</v>
      </c>
      <c r="D577" t="s">
        <v>2616</v>
      </c>
      <c r="E577" t="s">
        <v>30</v>
      </c>
      <c r="F577" t="str">
        <f>_xlfn.XLOOKUP(E577,Geografiesleutel!A:A,Geografiesleutel!B:B,"",0,1)</f>
        <v>Northern Suburbs</v>
      </c>
      <c r="G577" s="20">
        <v>3</v>
      </c>
      <c r="H577" s="20">
        <v>2</v>
      </c>
    </row>
    <row r="578" spans="1:8" x14ac:dyDescent="0.25">
      <c r="A578" t="s">
        <v>2149</v>
      </c>
      <c r="B578" s="7">
        <v>17600</v>
      </c>
      <c r="C578" t="s">
        <v>15</v>
      </c>
      <c r="D578" t="s">
        <v>2616</v>
      </c>
      <c r="E578" t="s">
        <v>90</v>
      </c>
      <c r="F578" t="str">
        <f>_xlfn.XLOOKUP(E578,Geografiesleutel!A:A,Geografiesleutel!B:B,"",0,1)</f>
        <v>Eastern Suburbs</v>
      </c>
      <c r="G578" s="20">
        <v>3</v>
      </c>
      <c r="H578" s="20">
        <v>2</v>
      </c>
    </row>
    <row r="579" spans="1:8" x14ac:dyDescent="0.25">
      <c r="A579" t="s">
        <v>2122</v>
      </c>
      <c r="B579" s="7">
        <v>29000</v>
      </c>
      <c r="C579" t="s">
        <v>15</v>
      </c>
      <c r="D579" t="s">
        <v>2616</v>
      </c>
      <c r="E579" t="s">
        <v>608</v>
      </c>
      <c r="F579" t="str">
        <f>_xlfn.XLOOKUP(E579,Geografiesleutel!A:A,Geografiesleutel!B:B,"",0,1)</f>
        <v>Eastern Suburbs</v>
      </c>
      <c r="G579" s="20">
        <v>3</v>
      </c>
      <c r="H579" s="20">
        <v>2</v>
      </c>
    </row>
    <row r="580" spans="1:8" x14ac:dyDescent="0.25">
      <c r="A580" t="s">
        <v>2105</v>
      </c>
      <c r="B580" s="7">
        <v>35000</v>
      </c>
      <c r="C580" t="s">
        <v>21</v>
      </c>
      <c r="D580" t="s">
        <v>2616</v>
      </c>
      <c r="E580" t="s">
        <v>233</v>
      </c>
      <c r="F580" t="str">
        <f>_xlfn.XLOOKUP(E580,Geografiesleutel!A:A,Geografiesleutel!B:B,"",0,1)</f>
        <v>Eastern Suburbs</v>
      </c>
      <c r="G580" s="20">
        <v>5</v>
      </c>
      <c r="H580" s="20">
        <v>5</v>
      </c>
    </row>
    <row r="581" spans="1:8" x14ac:dyDescent="0.25">
      <c r="A581" t="s">
        <v>2038</v>
      </c>
      <c r="B581" s="7">
        <v>7500</v>
      </c>
      <c r="C581" t="s">
        <v>15</v>
      </c>
      <c r="D581" t="s">
        <v>2616</v>
      </c>
      <c r="E581" t="s">
        <v>227</v>
      </c>
      <c r="F581" t="str">
        <f>_xlfn.XLOOKUP(E581,Geografiesleutel!A:A,Geografiesleutel!B:B,"",0,1)</f>
        <v>Western Suburbs</v>
      </c>
      <c r="G581" s="20">
        <v>3</v>
      </c>
      <c r="H581" s="20">
        <v>1</v>
      </c>
    </row>
    <row r="582" spans="1:8" x14ac:dyDescent="0.25">
      <c r="A582" t="s">
        <v>2192</v>
      </c>
      <c r="B582" s="7">
        <v>18360</v>
      </c>
      <c r="C582" t="s">
        <v>25</v>
      </c>
      <c r="D582" t="s">
        <v>2616</v>
      </c>
      <c r="E582" t="s">
        <v>50</v>
      </c>
      <c r="F582" t="str">
        <f>_xlfn.XLOOKUP(E582,Geografiesleutel!A:A,Geografiesleutel!B:B,"",0,1)</f>
        <v>Eastern Suburbs</v>
      </c>
      <c r="G582" s="20">
        <v>2</v>
      </c>
      <c r="H582" s="20">
        <v>2</v>
      </c>
    </row>
    <row r="583" spans="1:8" x14ac:dyDescent="0.25">
      <c r="A583" t="s">
        <v>2080</v>
      </c>
      <c r="B583" s="7">
        <v>40000</v>
      </c>
      <c r="C583" t="s">
        <v>122</v>
      </c>
      <c r="D583" t="s">
        <v>2616</v>
      </c>
      <c r="E583" t="s">
        <v>94</v>
      </c>
      <c r="F583" t="str">
        <f>_xlfn.XLOOKUP(E583,Geografiesleutel!A:A,Geografiesleutel!B:B,"",0,1)</f>
        <v>Agricultural Smallholdings</v>
      </c>
      <c r="G583" s="20">
        <v>6</v>
      </c>
      <c r="H583" s="20">
        <v>4</v>
      </c>
    </row>
    <row r="584" spans="1:8" x14ac:dyDescent="0.25">
      <c r="A584" t="s">
        <v>2049</v>
      </c>
      <c r="B584" s="7">
        <v>28000</v>
      </c>
      <c r="C584" t="s">
        <v>10</v>
      </c>
      <c r="D584" t="s">
        <v>2616</v>
      </c>
      <c r="E584" t="s">
        <v>152</v>
      </c>
      <c r="F584" t="str">
        <f>_xlfn.XLOOKUP(E584,Geografiesleutel!A:A,Geografiesleutel!B:B,"",0,1)</f>
        <v>Eastern Suburbs</v>
      </c>
      <c r="G584" s="20">
        <v>4</v>
      </c>
      <c r="H584" s="20">
        <v>3</v>
      </c>
    </row>
    <row r="585" spans="1:8" x14ac:dyDescent="0.25">
      <c r="A585" t="s">
        <v>2047</v>
      </c>
      <c r="B585" s="7">
        <v>7000</v>
      </c>
      <c r="C585" t="s">
        <v>15</v>
      </c>
      <c r="D585" t="s">
        <v>2616</v>
      </c>
      <c r="E585" t="s">
        <v>45</v>
      </c>
      <c r="F585" t="str">
        <f>_xlfn.XLOOKUP(E585,Geografiesleutel!A:A,Geografiesleutel!B:B,"",0,1)</f>
        <v>Townships</v>
      </c>
      <c r="G585" s="20">
        <v>3</v>
      </c>
      <c r="H585" s="20">
        <v>1</v>
      </c>
    </row>
    <row r="586" spans="1:8" x14ac:dyDescent="0.25">
      <c r="A586" t="s">
        <v>2193</v>
      </c>
      <c r="B586" s="7">
        <v>13700</v>
      </c>
      <c r="C586" t="s">
        <v>15</v>
      </c>
      <c r="D586" t="s">
        <v>2616</v>
      </c>
      <c r="E586" t="s">
        <v>64</v>
      </c>
      <c r="F586" t="str">
        <f>_xlfn.XLOOKUP(E586,Geografiesleutel!A:A,Geografiesleutel!B:B,"",0,1)</f>
        <v>Western Suburbs</v>
      </c>
      <c r="G586" s="20">
        <v>3</v>
      </c>
      <c r="H586" s="20">
        <v>2</v>
      </c>
    </row>
    <row r="587" spans="1:8" x14ac:dyDescent="0.25">
      <c r="A587" t="s">
        <v>17</v>
      </c>
      <c r="B587" s="7">
        <v>23000</v>
      </c>
      <c r="C587" t="s">
        <v>10</v>
      </c>
      <c r="D587" t="s">
        <v>2616</v>
      </c>
      <c r="E587" t="s">
        <v>209</v>
      </c>
      <c r="F587" t="str">
        <f>_xlfn.XLOOKUP(E587,Geografiesleutel!A:A,Geografiesleutel!B:B,"",0,1)</f>
        <v>Eastern Suburbs</v>
      </c>
      <c r="G587" s="20">
        <v>4</v>
      </c>
      <c r="H587" s="20">
        <v>2.5</v>
      </c>
    </row>
    <row r="588" spans="1:8" x14ac:dyDescent="0.25">
      <c r="A588" t="s">
        <v>2119</v>
      </c>
      <c r="B588" s="7">
        <v>27500</v>
      </c>
      <c r="C588" t="s">
        <v>10</v>
      </c>
      <c r="D588" t="s">
        <v>2616</v>
      </c>
      <c r="E588" t="s">
        <v>287</v>
      </c>
      <c r="F588" t="str">
        <f>_xlfn.XLOOKUP(E588,Geografiesleutel!A:A,Geografiesleutel!B:B,"",0,1)</f>
        <v>Agricultural Smallholdings</v>
      </c>
      <c r="G588" s="20">
        <v>4</v>
      </c>
      <c r="H588" s="20">
        <v>3</v>
      </c>
    </row>
    <row r="589" spans="1:8" x14ac:dyDescent="0.25">
      <c r="A589" t="s">
        <v>2049</v>
      </c>
      <c r="B589" s="7">
        <v>28000</v>
      </c>
      <c r="C589" t="s">
        <v>10</v>
      </c>
      <c r="D589" t="s">
        <v>2616</v>
      </c>
      <c r="E589" t="s">
        <v>152</v>
      </c>
      <c r="F589" t="str">
        <f>_xlfn.XLOOKUP(E589,Geografiesleutel!A:A,Geografiesleutel!B:B,"",0,1)</f>
        <v>Eastern Suburbs</v>
      </c>
      <c r="G589" s="20">
        <v>4</v>
      </c>
      <c r="H589" s="20">
        <v>3</v>
      </c>
    </row>
    <row r="590" spans="1:8" x14ac:dyDescent="0.25">
      <c r="A590" t="s">
        <v>2059</v>
      </c>
      <c r="B590" s="7">
        <v>17000</v>
      </c>
      <c r="C590" t="s">
        <v>21</v>
      </c>
      <c r="D590" t="s">
        <v>2616</v>
      </c>
      <c r="E590" t="s">
        <v>28</v>
      </c>
      <c r="F590" t="str">
        <f>_xlfn.XLOOKUP(E590,Geografiesleutel!A:A,Geografiesleutel!B:B,"",0,1)</f>
        <v>Eastern Suburbs</v>
      </c>
      <c r="G590" s="20">
        <v>5</v>
      </c>
      <c r="H590" s="20">
        <v>3</v>
      </c>
    </row>
    <row r="591" spans="1:8" x14ac:dyDescent="0.25">
      <c r="A591" t="s">
        <v>2194</v>
      </c>
      <c r="B591" s="7">
        <v>43900</v>
      </c>
      <c r="C591" t="s">
        <v>10</v>
      </c>
      <c r="D591" t="s">
        <v>2616</v>
      </c>
      <c r="E591" t="s">
        <v>833</v>
      </c>
      <c r="F591" t="str">
        <f>_xlfn.XLOOKUP(E591,Geografiesleutel!A:A,Geografiesleutel!B:B,"",0,1)</f>
        <v>Eastern Suburbs</v>
      </c>
      <c r="G591" s="20">
        <v>4</v>
      </c>
      <c r="H591" s="20">
        <v>4</v>
      </c>
    </row>
    <row r="592" spans="1:8" x14ac:dyDescent="0.25">
      <c r="A592" t="s">
        <v>2195</v>
      </c>
      <c r="B592" s="7">
        <v>6450</v>
      </c>
      <c r="C592" t="s">
        <v>25</v>
      </c>
      <c r="D592" t="s">
        <v>2616</v>
      </c>
      <c r="E592" t="s">
        <v>86</v>
      </c>
      <c r="F592" t="str">
        <f>_xlfn.XLOOKUP(E592,Geografiesleutel!A:A,Geografiesleutel!B:B,"",0,1)</f>
        <v>Eastern Suburbs</v>
      </c>
      <c r="G592" s="20">
        <v>2</v>
      </c>
      <c r="H592" s="20">
        <v>2</v>
      </c>
    </row>
    <row r="593" spans="1:8" x14ac:dyDescent="0.25">
      <c r="A593" t="s">
        <v>2196</v>
      </c>
      <c r="B593" s="7">
        <v>6550</v>
      </c>
      <c r="C593" t="s">
        <v>225</v>
      </c>
      <c r="D593" t="s">
        <v>2616</v>
      </c>
      <c r="E593" t="s">
        <v>86</v>
      </c>
      <c r="F593" t="str">
        <f>_xlfn.XLOOKUP(E593,Geografiesleutel!A:A,Geografiesleutel!B:B,"",0,1)</f>
        <v>Eastern Suburbs</v>
      </c>
      <c r="G593" s="20">
        <v>1</v>
      </c>
      <c r="H593" s="20">
        <v>1</v>
      </c>
    </row>
    <row r="594" spans="1:8" x14ac:dyDescent="0.25">
      <c r="A594" t="s">
        <v>2047</v>
      </c>
      <c r="B594" s="7">
        <v>7000</v>
      </c>
      <c r="C594" t="s">
        <v>25</v>
      </c>
      <c r="D594" t="s">
        <v>2616</v>
      </c>
      <c r="E594" t="s">
        <v>106</v>
      </c>
      <c r="F594" t="str">
        <f>_xlfn.XLOOKUP(E594,Geografiesleutel!A:A,Geografiesleutel!B:B,"",0,1)</f>
        <v>CBD</v>
      </c>
      <c r="G594" s="20">
        <v>2</v>
      </c>
      <c r="H594" s="20">
        <v>2</v>
      </c>
    </row>
    <row r="595" spans="1:8" x14ac:dyDescent="0.25">
      <c r="A595" t="s">
        <v>2029</v>
      </c>
      <c r="B595" s="7">
        <v>30000</v>
      </c>
      <c r="C595" t="s">
        <v>10</v>
      </c>
      <c r="D595" t="s">
        <v>2616</v>
      </c>
      <c r="E595" t="s">
        <v>152</v>
      </c>
      <c r="F595" t="str">
        <f>_xlfn.XLOOKUP(E595,Geografiesleutel!A:A,Geografiesleutel!B:B,"",0,1)</f>
        <v>Eastern Suburbs</v>
      </c>
      <c r="G595" s="20">
        <v>4</v>
      </c>
      <c r="H595" s="20">
        <v>3</v>
      </c>
    </row>
    <row r="596" spans="1:8" x14ac:dyDescent="0.25">
      <c r="A596" t="s">
        <v>2089</v>
      </c>
      <c r="B596" s="7">
        <v>12800</v>
      </c>
      <c r="C596" t="s">
        <v>10</v>
      </c>
      <c r="D596" t="s">
        <v>2616</v>
      </c>
      <c r="E596" t="s">
        <v>137</v>
      </c>
      <c r="F596" t="str">
        <f>_xlfn.XLOOKUP(E596,Geografiesleutel!A:A,Geografiesleutel!B:B,"",0,1)</f>
        <v>Northern Suburbs</v>
      </c>
      <c r="G596" s="20">
        <v>4</v>
      </c>
      <c r="H596" s="20">
        <v>2.5</v>
      </c>
    </row>
    <row r="597" spans="1:8" x14ac:dyDescent="0.25">
      <c r="A597" t="s">
        <v>2135</v>
      </c>
      <c r="B597" s="7">
        <v>6000</v>
      </c>
      <c r="C597" t="s">
        <v>25</v>
      </c>
      <c r="D597" t="s">
        <v>2616</v>
      </c>
      <c r="E597" t="s">
        <v>38</v>
      </c>
      <c r="F597" t="str">
        <f>_xlfn.XLOOKUP(E597,Geografiesleutel!A:A,Geografiesleutel!B:B,"",0,1)</f>
        <v>Western Suburbs</v>
      </c>
      <c r="G597" s="20">
        <v>2</v>
      </c>
      <c r="H597" s="20">
        <v>1</v>
      </c>
    </row>
    <row r="598" spans="1:8" x14ac:dyDescent="0.25">
      <c r="A598" t="s">
        <v>2053</v>
      </c>
      <c r="B598" s="7">
        <v>12000</v>
      </c>
      <c r="C598" t="s">
        <v>15</v>
      </c>
      <c r="D598" t="s">
        <v>2616</v>
      </c>
      <c r="E598" t="s">
        <v>97</v>
      </c>
      <c r="F598" t="str">
        <f>_xlfn.XLOOKUP(E598,Geografiesleutel!A:A,Geografiesleutel!B:B,"",0,1)</f>
        <v>Northern Suburbs</v>
      </c>
      <c r="G598" s="20">
        <v>3</v>
      </c>
      <c r="H598" s="20">
        <v>2</v>
      </c>
    </row>
    <row r="599" spans="1:8" x14ac:dyDescent="0.25">
      <c r="A599" t="s">
        <v>2197</v>
      </c>
      <c r="B599" s="7">
        <v>3700</v>
      </c>
      <c r="C599" t="s">
        <v>122</v>
      </c>
      <c r="D599" t="s">
        <v>2616</v>
      </c>
      <c r="E599" t="s">
        <v>136</v>
      </c>
      <c r="F599" t="str">
        <f>_xlfn.XLOOKUP(E599,Geografiesleutel!A:A,Geografiesleutel!B:B,"",0,1)</f>
        <v>Eastern Suburbs</v>
      </c>
      <c r="G599" s="20">
        <v>6</v>
      </c>
      <c r="H599" s="20">
        <v>4</v>
      </c>
    </row>
    <row r="600" spans="1:8" x14ac:dyDescent="0.25">
      <c r="A600" t="s">
        <v>2043</v>
      </c>
      <c r="B600" s="7">
        <v>65000</v>
      </c>
      <c r="C600" t="s">
        <v>109</v>
      </c>
      <c r="D600" t="s">
        <v>2616</v>
      </c>
      <c r="E600" t="s">
        <v>50</v>
      </c>
      <c r="F600" t="str">
        <f>_xlfn.XLOOKUP(E600,Geografiesleutel!A:A,Geografiesleutel!B:B,"",0,1)</f>
        <v>Eastern Suburbs</v>
      </c>
      <c r="G600" s="20">
        <v>7</v>
      </c>
      <c r="H600" s="20">
        <v>6.5</v>
      </c>
    </row>
    <row r="601" spans="1:8" x14ac:dyDescent="0.25">
      <c r="A601" t="s">
        <v>2077</v>
      </c>
      <c r="B601" s="7">
        <v>12950</v>
      </c>
      <c r="C601" t="s">
        <v>10</v>
      </c>
      <c r="D601" t="s">
        <v>2616</v>
      </c>
      <c r="E601" t="s">
        <v>70</v>
      </c>
      <c r="F601" t="str">
        <f>_xlfn.XLOOKUP(E601,Geografiesleutel!A:A,Geografiesleutel!B:B,"",0,1)</f>
        <v>Northern Suburbs</v>
      </c>
      <c r="G601" s="20">
        <v>4</v>
      </c>
      <c r="H601" s="20">
        <v>2</v>
      </c>
    </row>
    <row r="602" spans="1:8" x14ac:dyDescent="0.25">
      <c r="A602" t="s">
        <v>2029</v>
      </c>
      <c r="B602" s="7">
        <v>30000</v>
      </c>
      <c r="C602" t="s">
        <v>15</v>
      </c>
      <c r="D602" t="s">
        <v>2616</v>
      </c>
      <c r="E602" t="s">
        <v>326</v>
      </c>
      <c r="F602" t="str">
        <f>_xlfn.XLOOKUP(E602,Geografiesleutel!A:A,Geografiesleutel!B:B,"",0,1)</f>
        <v>Eastern Suburbs</v>
      </c>
      <c r="G602" s="20">
        <v>3</v>
      </c>
      <c r="H602" s="20">
        <v>2</v>
      </c>
    </row>
    <row r="603" spans="1:8" x14ac:dyDescent="0.25">
      <c r="A603" t="s">
        <v>2131</v>
      </c>
      <c r="B603" s="7">
        <v>11000</v>
      </c>
      <c r="C603" t="s">
        <v>15</v>
      </c>
      <c r="D603" t="s">
        <v>2616</v>
      </c>
      <c r="E603" t="s">
        <v>66</v>
      </c>
      <c r="F603" t="str">
        <f>_xlfn.XLOOKUP(E603,Geografiesleutel!A:A,Geografiesleutel!B:B,"",0,1)</f>
        <v>Northern Suburbs</v>
      </c>
      <c r="G603" s="20">
        <v>3</v>
      </c>
      <c r="H603" s="20">
        <v>2</v>
      </c>
    </row>
    <row r="604" spans="1:8" x14ac:dyDescent="0.25">
      <c r="A604" t="s">
        <v>2198</v>
      </c>
      <c r="B604" s="7">
        <v>16750</v>
      </c>
      <c r="C604" t="s">
        <v>25</v>
      </c>
      <c r="D604" t="s">
        <v>2616</v>
      </c>
      <c r="E604" t="s">
        <v>608</v>
      </c>
      <c r="F604" t="str">
        <f>_xlfn.XLOOKUP(E604,Geografiesleutel!A:A,Geografiesleutel!B:B,"",0,1)</f>
        <v>Eastern Suburbs</v>
      </c>
      <c r="G604" s="20">
        <v>2</v>
      </c>
      <c r="H604" s="20">
        <v>1</v>
      </c>
    </row>
    <row r="605" spans="1:8" x14ac:dyDescent="0.25">
      <c r="A605" t="s">
        <v>2078</v>
      </c>
      <c r="B605" s="7">
        <v>14500</v>
      </c>
      <c r="C605" t="s">
        <v>15</v>
      </c>
      <c r="D605" t="s">
        <v>2616</v>
      </c>
      <c r="E605" t="s">
        <v>194</v>
      </c>
      <c r="F605" t="str">
        <f>_xlfn.XLOOKUP(E605,Geografiesleutel!A:A,Geografiesleutel!B:B,"",0,1)</f>
        <v>Eastern Suburbs</v>
      </c>
      <c r="G605" s="20">
        <v>3</v>
      </c>
      <c r="H605" s="20">
        <v>2</v>
      </c>
    </row>
    <row r="606" spans="1:8" x14ac:dyDescent="0.25">
      <c r="A606" t="s">
        <v>2038</v>
      </c>
      <c r="B606" s="7">
        <v>7500</v>
      </c>
      <c r="C606" t="s">
        <v>15</v>
      </c>
      <c r="D606" t="s">
        <v>2616</v>
      </c>
      <c r="E606" t="s">
        <v>227</v>
      </c>
      <c r="F606" t="str">
        <f>_xlfn.XLOOKUP(E606,Geografiesleutel!A:A,Geografiesleutel!B:B,"",0,1)</f>
        <v>Western Suburbs</v>
      </c>
      <c r="G606" s="20">
        <v>3</v>
      </c>
      <c r="H606" s="20">
        <v>2</v>
      </c>
    </row>
    <row r="607" spans="1:8" x14ac:dyDescent="0.25">
      <c r="A607" t="s">
        <v>2041</v>
      </c>
      <c r="B607" s="7">
        <v>17500</v>
      </c>
      <c r="C607" t="s">
        <v>10</v>
      </c>
      <c r="D607" t="s">
        <v>2616</v>
      </c>
      <c r="E607" t="s">
        <v>421</v>
      </c>
      <c r="F607" t="str">
        <f>_xlfn.XLOOKUP(E607,Geografiesleutel!A:A,Geografiesleutel!B:B,"",0,1)</f>
        <v>CBD</v>
      </c>
      <c r="G607" s="20">
        <v>4</v>
      </c>
      <c r="H607" s="20">
        <v>4</v>
      </c>
    </row>
    <row r="608" spans="1:8" x14ac:dyDescent="0.25">
      <c r="A608" t="s">
        <v>2029</v>
      </c>
      <c r="B608" s="7">
        <v>30000</v>
      </c>
      <c r="C608" t="s">
        <v>10</v>
      </c>
      <c r="D608" t="s">
        <v>2616</v>
      </c>
      <c r="E608" t="s">
        <v>306</v>
      </c>
      <c r="F608" t="str">
        <f>_xlfn.XLOOKUP(E608,Geografiesleutel!A:A,Geografiesleutel!B:B,"",0,1)</f>
        <v>Eastern Suburbs</v>
      </c>
      <c r="G608" s="20">
        <v>4</v>
      </c>
      <c r="H608" s="20">
        <v>2.5</v>
      </c>
    </row>
    <row r="609" spans="1:8" x14ac:dyDescent="0.25">
      <c r="A609" t="s">
        <v>2197</v>
      </c>
      <c r="B609" s="7">
        <v>3700</v>
      </c>
      <c r="C609" t="s">
        <v>122</v>
      </c>
      <c r="D609" t="s">
        <v>2616</v>
      </c>
      <c r="E609" t="s">
        <v>136</v>
      </c>
      <c r="F609" t="str">
        <f>_xlfn.XLOOKUP(E609,Geografiesleutel!A:A,Geografiesleutel!B:B,"",0,1)</f>
        <v>Eastern Suburbs</v>
      </c>
      <c r="G609" s="20">
        <v>6</v>
      </c>
      <c r="H609" s="20">
        <v>4</v>
      </c>
    </row>
    <row r="610" spans="1:8" x14ac:dyDescent="0.25">
      <c r="A610" t="s">
        <v>2044</v>
      </c>
      <c r="B610" s="7">
        <v>12500</v>
      </c>
      <c r="C610" t="s">
        <v>15</v>
      </c>
      <c r="D610" t="s">
        <v>2616</v>
      </c>
      <c r="E610" t="s">
        <v>188</v>
      </c>
      <c r="F610" t="str">
        <f>_xlfn.XLOOKUP(E610,Geografiesleutel!A:A,Geografiesleutel!B:B,"",0,1)</f>
        <v>Northern Suburbs</v>
      </c>
      <c r="G610" s="20">
        <v>3</v>
      </c>
      <c r="H610" s="20">
        <v>2</v>
      </c>
    </row>
    <row r="611" spans="1:8" x14ac:dyDescent="0.25">
      <c r="A611" t="s">
        <v>2071</v>
      </c>
      <c r="B611" s="7">
        <v>16000</v>
      </c>
      <c r="C611" t="s">
        <v>15</v>
      </c>
      <c r="D611" t="s">
        <v>2616</v>
      </c>
      <c r="E611" t="s">
        <v>578</v>
      </c>
      <c r="F611" t="str">
        <f>_xlfn.XLOOKUP(E611,Geografiesleutel!A:A,Geografiesleutel!B:B,"",0,1)</f>
        <v>Northern Suburbs</v>
      </c>
      <c r="G611" s="20">
        <v>3</v>
      </c>
      <c r="H611" s="20">
        <v>2</v>
      </c>
    </row>
    <row r="612" spans="1:8" x14ac:dyDescent="0.25">
      <c r="A612" t="s">
        <v>2040</v>
      </c>
      <c r="B612" s="7">
        <v>16500</v>
      </c>
      <c r="C612" t="s">
        <v>122</v>
      </c>
      <c r="D612" t="s">
        <v>2616</v>
      </c>
      <c r="E612" t="s">
        <v>112</v>
      </c>
      <c r="F612" t="str">
        <f>_xlfn.XLOOKUP(E612,Geografiesleutel!A:A,Geografiesleutel!B:B,"",0,1)</f>
        <v>Northern Suburbs</v>
      </c>
      <c r="G612" s="20">
        <v>6</v>
      </c>
      <c r="H612" s="20">
        <v>3</v>
      </c>
    </row>
    <row r="613" spans="1:8" x14ac:dyDescent="0.25">
      <c r="A613" t="s">
        <v>2199</v>
      </c>
      <c r="B613" s="7">
        <v>11900</v>
      </c>
      <c r="C613" t="s">
        <v>15</v>
      </c>
      <c r="D613" t="s">
        <v>2616</v>
      </c>
      <c r="E613" t="s">
        <v>78</v>
      </c>
      <c r="F613" t="str">
        <f>_xlfn.XLOOKUP(E613,Geografiesleutel!A:A,Geografiesleutel!B:B,"",0,1)</f>
        <v>Northern Suburbs</v>
      </c>
      <c r="G613" s="20">
        <v>3</v>
      </c>
      <c r="H613" s="20">
        <v>2</v>
      </c>
    </row>
    <row r="614" spans="1:8" x14ac:dyDescent="0.25">
      <c r="A614" t="s">
        <v>2097</v>
      </c>
      <c r="B614" s="7">
        <v>18000</v>
      </c>
      <c r="C614" t="s">
        <v>15</v>
      </c>
      <c r="D614" t="s">
        <v>2616</v>
      </c>
      <c r="E614" t="s">
        <v>404</v>
      </c>
      <c r="F614" t="str">
        <f>_xlfn.XLOOKUP(E614,Geografiesleutel!A:A,Geografiesleutel!B:B,"",0,1)</f>
        <v>CBD</v>
      </c>
      <c r="G614" s="20">
        <v>3</v>
      </c>
      <c r="H614" s="20">
        <v>2</v>
      </c>
    </row>
    <row r="615" spans="1:8" x14ac:dyDescent="0.25">
      <c r="A615" t="s">
        <v>2062</v>
      </c>
      <c r="B615" s="7">
        <v>32000</v>
      </c>
      <c r="C615" t="s">
        <v>21</v>
      </c>
      <c r="D615" t="s">
        <v>2616</v>
      </c>
      <c r="E615" t="s">
        <v>319</v>
      </c>
      <c r="F615" t="str">
        <f>_xlfn.XLOOKUP(E615,Geografiesleutel!A:A,Geografiesleutel!B:B,"",0,1)</f>
        <v>Eastern Suburbs</v>
      </c>
      <c r="G615" s="20">
        <v>5</v>
      </c>
      <c r="H615" s="20">
        <v>6</v>
      </c>
    </row>
    <row r="616" spans="1:8" x14ac:dyDescent="0.25">
      <c r="A616" t="s">
        <v>17</v>
      </c>
      <c r="B616" s="7">
        <v>23000</v>
      </c>
      <c r="C616" t="s">
        <v>25</v>
      </c>
      <c r="D616" t="s">
        <v>2616</v>
      </c>
      <c r="E616" t="s">
        <v>469</v>
      </c>
      <c r="F616" t="str">
        <f>_xlfn.XLOOKUP(E616,Geografiesleutel!A:A,Geografiesleutel!B:B,"",0,1)</f>
        <v>Eastern Suburbs</v>
      </c>
      <c r="G616" s="20">
        <v>2</v>
      </c>
      <c r="H616" s="20">
        <v>1</v>
      </c>
    </row>
    <row r="617" spans="1:8" x14ac:dyDescent="0.25">
      <c r="A617" t="s">
        <v>2115</v>
      </c>
      <c r="B617" s="7">
        <v>33000</v>
      </c>
      <c r="C617" t="s">
        <v>15</v>
      </c>
      <c r="D617" t="s">
        <v>2616</v>
      </c>
      <c r="E617" t="s">
        <v>511</v>
      </c>
      <c r="F617" t="str">
        <f>_xlfn.XLOOKUP(E617,Geografiesleutel!A:A,Geografiesleutel!B:B,"",0,1)</f>
        <v>Eastern Suburbs</v>
      </c>
      <c r="G617" s="20">
        <v>3</v>
      </c>
      <c r="H617" s="20">
        <v>2.5</v>
      </c>
    </row>
    <row r="618" spans="1:8" x14ac:dyDescent="0.25">
      <c r="A618" t="s">
        <v>2071</v>
      </c>
      <c r="B618" s="7">
        <v>16000</v>
      </c>
      <c r="C618" t="s">
        <v>25</v>
      </c>
      <c r="D618" t="s">
        <v>2616</v>
      </c>
      <c r="E618" t="s">
        <v>218</v>
      </c>
      <c r="F618" t="str">
        <f>_xlfn.XLOOKUP(E618,Geografiesleutel!A:A,Geografiesleutel!B:B,"",0,1)</f>
        <v>Southern Suburbs</v>
      </c>
      <c r="G618" s="20">
        <v>2</v>
      </c>
      <c r="H618" s="20">
        <v>2</v>
      </c>
    </row>
    <row r="619" spans="1:8" x14ac:dyDescent="0.25">
      <c r="A619" t="s">
        <v>2078</v>
      </c>
      <c r="B619" s="7">
        <v>14500</v>
      </c>
      <c r="C619" t="s">
        <v>15</v>
      </c>
      <c r="D619" t="s">
        <v>2616</v>
      </c>
      <c r="E619" t="s">
        <v>30</v>
      </c>
      <c r="F619" t="str">
        <f>_xlfn.XLOOKUP(E619,Geografiesleutel!A:A,Geografiesleutel!B:B,"",0,1)</f>
        <v>Northern Suburbs</v>
      </c>
      <c r="G619" s="20">
        <v>3</v>
      </c>
      <c r="H619" s="20">
        <v>2.5</v>
      </c>
    </row>
    <row r="620" spans="1:8" x14ac:dyDescent="0.25">
      <c r="A620" t="s">
        <v>2054</v>
      </c>
      <c r="B620" s="7">
        <v>20000</v>
      </c>
      <c r="C620" t="s">
        <v>15</v>
      </c>
      <c r="D620" t="s">
        <v>2616</v>
      </c>
      <c r="E620" t="s">
        <v>829</v>
      </c>
      <c r="F620" t="str">
        <f>_xlfn.XLOOKUP(E620,Geografiesleutel!A:A,Geografiesleutel!B:B,"",0,1)</f>
        <v>Eastern Suburbs</v>
      </c>
      <c r="G620" s="20">
        <v>3</v>
      </c>
      <c r="H620" s="20">
        <v>2</v>
      </c>
    </row>
    <row r="621" spans="1:8" x14ac:dyDescent="0.25">
      <c r="A621" t="s">
        <v>2065</v>
      </c>
      <c r="B621" s="7">
        <v>25000</v>
      </c>
      <c r="C621" t="s">
        <v>15</v>
      </c>
      <c r="D621" t="s">
        <v>2616</v>
      </c>
      <c r="E621" t="s">
        <v>218</v>
      </c>
      <c r="F621" t="str">
        <f>_xlfn.XLOOKUP(E621,Geografiesleutel!A:A,Geografiesleutel!B:B,"",0,1)</f>
        <v>Southern Suburbs</v>
      </c>
      <c r="G621" s="20">
        <v>3</v>
      </c>
      <c r="H621" s="20">
        <v>2.5</v>
      </c>
    </row>
    <row r="622" spans="1:8" x14ac:dyDescent="0.25">
      <c r="A622" t="s">
        <v>2038</v>
      </c>
      <c r="B622" s="7">
        <v>7500</v>
      </c>
      <c r="C622" t="s">
        <v>15</v>
      </c>
      <c r="D622" t="s">
        <v>2616</v>
      </c>
      <c r="E622" t="s">
        <v>223</v>
      </c>
      <c r="F622" t="str">
        <f>_xlfn.XLOOKUP(E622,Geografiesleutel!A:A,Geografiesleutel!B:B,"",0,1)</f>
        <v>Western Suburbs</v>
      </c>
      <c r="G622" s="20">
        <v>3</v>
      </c>
      <c r="H622" s="20">
        <v>1</v>
      </c>
    </row>
    <row r="623" spans="1:8" x14ac:dyDescent="0.25">
      <c r="A623" t="s">
        <v>2092</v>
      </c>
      <c r="B623" s="7">
        <v>10000</v>
      </c>
      <c r="C623" t="s">
        <v>15</v>
      </c>
      <c r="D623" t="s">
        <v>2616</v>
      </c>
      <c r="E623" t="s">
        <v>101</v>
      </c>
      <c r="F623" t="str">
        <f>_xlfn.XLOOKUP(E623,Geografiesleutel!A:A,Geografiesleutel!B:B,"",0,1)</f>
        <v>Eastern Suburbs</v>
      </c>
      <c r="G623" s="20">
        <v>3</v>
      </c>
      <c r="H623" s="20">
        <v>2</v>
      </c>
    </row>
    <row r="624" spans="1:8" x14ac:dyDescent="0.25">
      <c r="A624" t="s">
        <v>2141</v>
      </c>
      <c r="B624" s="7">
        <v>9500</v>
      </c>
      <c r="C624" t="s">
        <v>15</v>
      </c>
      <c r="D624" t="s">
        <v>2616</v>
      </c>
      <c r="E624" t="s">
        <v>82</v>
      </c>
      <c r="F624" t="str">
        <f>_xlfn.XLOOKUP(E624,Geografiesleutel!A:A,Geografiesleutel!B:B,"",0,1)</f>
        <v>Western Suburbs</v>
      </c>
      <c r="G624" s="20">
        <v>3</v>
      </c>
      <c r="H624" s="20">
        <v>2</v>
      </c>
    </row>
    <row r="625" spans="1:8" x14ac:dyDescent="0.25">
      <c r="A625" t="s">
        <v>2200</v>
      </c>
      <c r="B625" s="7">
        <v>12900</v>
      </c>
      <c r="C625" t="s">
        <v>10</v>
      </c>
      <c r="D625" t="s">
        <v>2616</v>
      </c>
      <c r="E625" t="s">
        <v>137</v>
      </c>
      <c r="F625" t="str">
        <f>_xlfn.XLOOKUP(E625,Geografiesleutel!A:A,Geografiesleutel!B:B,"",0,1)</f>
        <v>Northern Suburbs</v>
      </c>
      <c r="G625" s="20">
        <v>4</v>
      </c>
      <c r="H625" s="20">
        <v>3</v>
      </c>
    </row>
    <row r="626" spans="1:8" x14ac:dyDescent="0.25">
      <c r="A626" t="s">
        <v>2034</v>
      </c>
      <c r="B626" s="7">
        <v>26000</v>
      </c>
      <c r="C626" t="s">
        <v>15</v>
      </c>
      <c r="D626" t="s">
        <v>2616</v>
      </c>
      <c r="E626" t="s">
        <v>1140</v>
      </c>
      <c r="F626" t="str">
        <f>_xlfn.XLOOKUP(E626,Geografiesleutel!A:A,Geografiesleutel!B:B,"",0,1)</f>
        <v>Eastern Suburbs</v>
      </c>
      <c r="G626" s="20">
        <v>3</v>
      </c>
      <c r="H626" s="20">
        <v>3</v>
      </c>
    </row>
    <row r="627" spans="1:8" x14ac:dyDescent="0.25">
      <c r="A627" t="s">
        <v>17</v>
      </c>
      <c r="B627" s="7">
        <v>23000</v>
      </c>
      <c r="C627" t="s">
        <v>10</v>
      </c>
      <c r="D627" t="s">
        <v>2616</v>
      </c>
      <c r="E627" t="s">
        <v>30</v>
      </c>
      <c r="F627" t="str">
        <f>_xlfn.XLOOKUP(E627,Geografiesleutel!A:A,Geografiesleutel!B:B,"",0,1)</f>
        <v>Northern Suburbs</v>
      </c>
      <c r="G627" s="20">
        <v>4</v>
      </c>
      <c r="H627" s="20">
        <v>3</v>
      </c>
    </row>
    <row r="628" spans="1:8" x14ac:dyDescent="0.25">
      <c r="A628" t="s">
        <v>2062</v>
      </c>
      <c r="B628" s="7">
        <v>32000</v>
      </c>
      <c r="C628" t="s">
        <v>10</v>
      </c>
      <c r="D628" t="s">
        <v>2616</v>
      </c>
      <c r="E628" t="s">
        <v>94</v>
      </c>
      <c r="F628" t="str">
        <f>_xlfn.XLOOKUP(E628,Geografiesleutel!A:A,Geografiesleutel!B:B,"",0,1)</f>
        <v>Agricultural Smallholdings</v>
      </c>
      <c r="G628" s="20">
        <v>4</v>
      </c>
      <c r="H628" s="20">
        <v>4</v>
      </c>
    </row>
    <row r="629" spans="1:8" x14ac:dyDescent="0.25">
      <c r="A629" t="s">
        <v>2141</v>
      </c>
      <c r="B629" s="7">
        <v>9500</v>
      </c>
      <c r="C629" t="s">
        <v>15</v>
      </c>
      <c r="D629" t="s">
        <v>2616</v>
      </c>
      <c r="E629" t="s">
        <v>82</v>
      </c>
      <c r="F629" t="str">
        <f>_xlfn.XLOOKUP(E629,Geografiesleutel!A:A,Geografiesleutel!B:B,"",0,1)</f>
        <v>Western Suburbs</v>
      </c>
      <c r="G629" s="20">
        <v>3</v>
      </c>
      <c r="H629" s="20">
        <v>2</v>
      </c>
    </row>
    <row r="630" spans="1:8" x14ac:dyDescent="0.25">
      <c r="A630" t="s">
        <v>2201</v>
      </c>
      <c r="B630" s="7">
        <v>11820</v>
      </c>
      <c r="C630" t="s">
        <v>15</v>
      </c>
      <c r="D630" t="s">
        <v>2616</v>
      </c>
      <c r="E630" t="s">
        <v>30</v>
      </c>
      <c r="F630" t="str">
        <f>_xlfn.XLOOKUP(E630,Geografiesleutel!A:A,Geografiesleutel!B:B,"",0,1)</f>
        <v>Northern Suburbs</v>
      </c>
      <c r="G630" s="20">
        <v>3</v>
      </c>
      <c r="H630" s="20">
        <v>2</v>
      </c>
    </row>
    <row r="631" spans="1:8" x14ac:dyDescent="0.25">
      <c r="A631" t="s">
        <v>2077</v>
      </c>
      <c r="B631" s="7">
        <v>12950</v>
      </c>
      <c r="C631" t="s">
        <v>10</v>
      </c>
      <c r="D631" t="s">
        <v>2616</v>
      </c>
      <c r="E631" t="s">
        <v>70</v>
      </c>
      <c r="F631" t="str">
        <f>_xlfn.XLOOKUP(E631,Geografiesleutel!A:A,Geografiesleutel!B:B,"",0,1)</f>
        <v>Northern Suburbs</v>
      </c>
      <c r="G631" s="20">
        <v>4</v>
      </c>
      <c r="H631" s="20">
        <v>2</v>
      </c>
    </row>
    <row r="632" spans="1:8" x14ac:dyDescent="0.25">
      <c r="A632" t="s">
        <v>2074</v>
      </c>
      <c r="B632" s="7">
        <v>45000</v>
      </c>
      <c r="C632" t="s">
        <v>21</v>
      </c>
      <c r="D632" t="s">
        <v>2616</v>
      </c>
      <c r="E632" t="s">
        <v>50</v>
      </c>
      <c r="F632" t="str">
        <f>_xlfn.XLOOKUP(E632,Geografiesleutel!A:A,Geografiesleutel!B:B,"",0,1)</f>
        <v>Eastern Suburbs</v>
      </c>
      <c r="G632" s="20">
        <v>5</v>
      </c>
      <c r="H632" s="20">
        <v>4</v>
      </c>
    </row>
    <row r="633" spans="1:8" x14ac:dyDescent="0.25">
      <c r="A633" t="s">
        <v>2097</v>
      </c>
      <c r="B633" s="7">
        <v>18000</v>
      </c>
      <c r="C633" t="s">
        <v>15</v>
      </c>
      <c r="D633" t="s">
        <v>2616</v>
      </c>
      <c r="E633" t="s">
        <v>404</v>
      </c>
      <c r="F633" t="str">
        <f>_xlfn.XLOOKUP(E633,Geografiesleutel!A:A,Geografiesleutel!B:B,"",0,1)</f>
        <v>CBD</v>
      </c>
      <c r="G633" s="20">
        <v>3</v>
      </c>
      <c r="H633" s="20">
        <v>2.5</v>
      </c>
    </row>
    <row r="634" spans="1:8" x14ac:dyDescent="0.25">
      <c r="A634" t="s">
        <v>2052</v>
      </c>
      <c r="B634" s="7">
        <v>6500</v>
      </c>
      <c r="C634" t="s">
        <v>15</v>
      </c>
      <c r="D634" t="s">
        <v>2616</v>
      </c>
      <c r="E634" t="s">
        <v>501</v>
      </c>
      <c r="F634" t="str">
        <f>_xlfn.XLOOKUP(E634,Geografiesleutel!A:A,Geografiesleutel!B:B,"",0,1)</f>
        <v>Western Suburbs</v>
      </c>
      <c r="G634" s="20">
        <v>3</v>
      </c>
      <c r="H634" s="20">
        <v>2</v>
      </c>
    </row>
    <row r="635" spans="1:8" x14ac:dyDescent="0.25">
      <c r="A635" t="s">
        <v>2067</v>
      </c>
      <c r="B635" s="7">
        <v>18500</v>
      </c>
      <c r="C635" t="s">
        <v>15</v>
      </c>
      <c r="D635" t="s">
        <v>2616</v>
      </c>
      <c r="E635" t="s">
        <v>18</v>
      </c>
      <c r="F635" t="str">
        <f>_xlfn.XLOOKUP(E635,Geografiesleutel!A:A,Geografiesleutel!B:B,"",0,1)</f>
        <v>Agricultural Smallholdings</v>
      </c>
      <c r="G635" s="20">
        <v>3</v>
      </c>
      <c r="H635" s="20">
        <v>2.5</v>
      </c>
    </row>
    <row r="636" spans="1:8" x14ac:dyDescent="0.25">
      <c r="A636" t="s">
        <v>2202</v>
      </c>
      <c r="B636" s="7">
        <v>15800</v>
      </c>
      <c r="C636" t="s">
        <v>15</v>
      </c>
      <c r="D636" t="s">
        <v>2616</v>
      </c>
      <c r="E636" t="s">
        <v>18</v>
      </c>
      <c r="F636" t="str">
        <f>_xlfn.XLOOKUP(E636,Geografiesleutel!A:A,Geografiesleutel!B:B,"",0,1)</f>
        <v>Agricultural Smallholdings</v>
      </c>
      <c r="G636" s="20">
        <v>3</v>
      </c>
      <c r="H636" s="20">
        <v>2.5</v>
      </c>
    </row>
    <row r="637" spans="1:8" x14ac:dyDescent="0.25">
      <c r="A637" t="s">
        <v>2054</v>
      </c>
      <c r="B637" s="7">
        <v>20000</v>
      </c>
      <c r="C637" t="s">
        <v>21</v>
      </c>
      <c r="D637" t="s">
        <v>2616</v>
      </c>
      <c r="E637" t="s">
        <v>30</v>
      </c>
      <c r="F637" t="str">
        <f>_xlfn.XLOOKUP(E637,Geografiesleutel!A:A,Geografiesleutel!B:B,"",0,1)</f>
        <v>Northern Suburbs</v>
      </c>
      <c r="G637" s="20">
        <v>5</v>
      </c>
      <c r="H637" s="20">
        <v>4</v>
      </c>
    </row>
    <row r="638" spans="1:8" x14ac:dyDescent="0.25">
      <c r="A638" t="s">
        <v>2033</v>
      </c>
      <c r="B638" s="7">
        <v>22000</v>
      </c>
      <c r="C638" t="s">
        <v>15</v>
      </c>
      <c r="D638" t="s">
        <v>2616</v>
      </c>
      <c r="E638" t="s">
        <v>507</v>
      </c>
      <c r="F638" t="str">
        <f>_xlfn.XLOOKUP(E638,Geografiesleutel!A:A,Geografiesleutel!B:B,"",0,1)</f>
        <v>Northern Suburbs</v>
      </c>
      <c r="G638" s="20">
        <v>3</v>
      </c>
      <c r="H638" s="20">
        <v>2</v>
      </c>
    </row>
    <row r="639" spans="1:8" x14ac:dyDescent="0.25">
      <c r="A639" t="s">
        <v>2203</v>
      </c>
      <c r="B639" s="7">
        <v>19800</v>
      </c>
      <c r="C639" t="s">
        <v>21</v>
      </c>
      <c r="D639" t="s">
        <v>2616</v>
      </c>
      <c r="E639" t="s">
        <v>30</v>
      </c>
      <c r="F639" t="str">
        <f>_xlfn.XLOOKUP(E639,Geografiesleutel!A:A,Geografiesleutel!B:B,"",0,1)</f>
        <v>Northern Suburbs</v>
      </c>
      <c r="G639" s="20">
        <v>5</v>
      </c>
      <c r="H639" s="20">
        <v>3</v>
      </c>
    </row>
    <row r="640" spans="1:8" x14ac:dyDescent="0.25">
      <c r="A640" t="s">
        <v>2058</v>
      </c>
      <c r="B640" s="7">
        <v>15255</v>
      </c>
      <c r="C640" t="s">
        <v>10</v>
      </c>
      <c r="D640" t="s">
        <v>2616</v>
      </c>
      <c r="E640" t="s">
        <v>374</v>
      </c>
      <c r="F640" t="str">
        <f>_xlfn.XLOOKUP(E640,Geografiesleutel!A:A,Geografiesleutel!B:B,"",0,1)</f>
        <v>Northern Suburbs</v>
      </c>
      <c r="G640" s="20">
        <v>4</v>
      </c>
      <c r="H640" s="20">
        <v>2.5</v>
      </c>
    </row>
    <row r="641" spans="1:8" x14ac:dyDescent="0.25">
      <c r="A641" t="s">
        <v>2031</v>
      </c>
      <c r="B641" s="7">
        <v>10500</v>
      </c>
      <c r="C641" t="s">
        <v>25</v>
      </c>
      <c r="D641" t="s">
        <v>2616</v>
      </c>
      <c r="E641" t="s">
        <v>66</v>
      </c>
      <c r="F641" t="str">
        <f>_xlfn.XLOOKUP(E641,Geografiesleutel!A:A,Geografiesleutel!B:B,"",0,1)</f>
        <v>Northern Suburbs</v>
      </c>
      <c r="G641" s="20">
        <v>2</v>
      </c>
      <c r="H641" s="20">
        <v>1</v>
      </c>
    </row>
    <row r="642" spans="1:8" x14ac:dyDescent="0.25">
      <c r="A642" t="s">
        <v>2131</v>
      </c>
      <c r="B642" s="7">
        <v>11000</v>
      </c>
      <c r="C642" t="s">
        <v>15</v>
      </c>
      <c r="D642" t="s">
        <v>2616</v>
      </c>
      <c r="E642" t="s">
        <v>240</v>
      </c>
      <c r="F642" t="str">
        <f>_xlfn.XLOOKUP(E642,Geografiesleutel!A:A,Geografiesleutel!B:B,"",0,1)</f>
        <v>Northern Suburbs</v>
      </c>
      <c r="G642" s="20">
        <v>3</v>
      </c>
      <c r="H642" s="20">
        <v>2</v>
      </c>
    </row>
    <row r="643" spans="1:8" x14ac:dyDescent="0.25">
      <c r="A643" t="s">
        <v>2192</v>
      </c>
      <c r="B643" s="7">
        <v>18360</v>
      </c>
      <c r="C643" t="s">
        <v>25</v>
      </c>
      <c r="D643" t="s">
        <v>2616</v>
      </c>
      <c r="E643" t="s">
        <v>218</v>
      </c>
      <c r="F643" t="str">
        <f>_xlfn.XLOOKUP(E643,Geografiesleutel!A:A,Geografiesleutel!B:B,"",0,1)</f>
        <v>Southern Suburbs</v>
      </c>
      <c r="G643" s="20">
        <v>2</v>
      </c>
      <c r="H643" s="20">
        <v>2</v>
      </c>
    </row>
    <row r="644" spans="1:8" x14ac:dyDescent="0.25">
      <c r="A644" t="s">
        <v>2038</v>
      </c>
      <c r="B644" s="7">
        <v>7500</v>
      </c>
      <c r="C644" t="s">
        <v>15</v>
      </c>
      <c r="D644" t="s">
        <v>2616</v>
      </c>
      <c r="E644" t="s">
        <v>32</v>
      </c>
      <c r="F644" t="str">
        <f>_xlfn.XLOOKUP(E644,Geografiesleutel!A:A,Geografiesleutel!B:B,"",0,1)</f>
        <v>Townships</v>
      </c>
      <c r="G644" s="20">
        <v>3</v>
      </c>
      <c r="H644" s="20">
        <v>2</v>
      </c>
    </row>
    <row r="645" spans="1:8" x14ac:dyDescent="0.25">
      <c r="A645" t="s">
        <v>2092</v>
      </c>
      <c r="B645" s="7">
        <v>10000</v>
      </c>
      <c r="C645" t="s">
        <v>15</v>
      </c>
      <c r="D645" t="s">
        <v>2616</v>
      </c>
      <c r="E645" t="s">
        <v>82</v>
      </c>
      <c r="F645" t="str">
        <f>_xlfn.XLOOKUP(E645,Geografiesleutel!A:A,Geografiesleutel!B:B,"",0,1)</f>
        <v>Western Suburbs</v>
      </c>
      <c r="G645" s="20">
        <v>3</v>
      </c>
      <c r="H645" s="20">
        <v>1</v>
      </c>
    </row>
    <row r="646" spans="1:8" x14ac:dyDescent="0.25">
      <c r="A646" t="s">
        <v>2105</v>
      </c>
      <c r="B646" s="7">
        <v>35000</v>
      </c>
      <c r="C646" t="s">
        <v>10</v>
      </c>
      <c r="D646" t="s">
        <v>2616</v>
      </c>
      <c r="E646" t="s">
        <v>169</v>
      </c>
      <c r="F646" t="str">
        <f>_xlfn.XLOOKUP(E646,Geografiesleutel!A:A,Geografiesleutel!B:B,"",0,1)</f>
        <v>Eastern Suburbs</v>
      </c>
      <c r="G646" s="20">
        <v>4</v>
      </c>
      <c r="H646" s="20">
        <v>2.5</v>
      </c>
    </row>
    <row r="647" spans="1:8" x14ac:dyDescent="0.25">
      <c r="A647" t="s">
        <v>2059</v>
      </c>
      <c r="B647" s="7">
        <v>17000</v>
      </c>
      <c r="C647" t="s">
        <v>15</v>
      </c>
      <c r="D647" t="s">
        <v>2616</v>
      </c>
      <c r="E647" t="s">
        <v>159</v>
      </c>
      <c r="F647" t="str">
        <f>_xlfn.XLOOKUP(E647,Geografiesleutel!A:A,Geografiesleutel!B:B,"",0,1)</f>
        <v>Eastern Suburbs</v>
      </c>
      <c r="G647" s="20">
        <v>3</v>
      </c>
      <c r="H647" s="20">
        <v>2</v>
      </c>
    </row>
    <row r="648" spans="1:8" x14ac:dyDescent="0.25">
      <c r="A648" t="s">
        <v>2204</v>
      </c>
      <c r="B648" s="7">
        <v>5800</v>
      </c>
      <c r="C648" t="s">
        <v>15</v>
      </c>
      <c r="D648" t="s">
        <v>2616</v>
      </c>
      <c r="E648" t="s">
        <v>223</v>
      </c>
      <c r="F648" t="str">
        <f>_xlfn.XLOOKUP(E648,Geografiesleutel!A:A,Geografiesleutel!B:B,"",0,1)</f>
        <v>Western Suburbs</v>
      </c>
      <c r="G648" s="20">
        <v>3</v>
      </c>
      <c r="H648" s="20">
        <v>2</v>
      </c>
    </row>
    <row r="649" spans="1:8" x14ac:dyDescent="0.25">
      <c r="A649" t="s">
        <v>2205</v>
      </c>
      <c r="B649" s="7">
        <v>11998</v>
      </c>
      <c r="C649" t="s">
        <v>15</v>
      </c>
      <c r="D649" t="s">
        <v>2616</v>
      </c>
      <c r="E649" t="s">
        <v>97</v>
      </c>
      <c r="F649" t="str">
        <f>_xlfn.XLOOKUP(E649,Geografiesleutel!A:A,Geografiesleutel!B:B,"",0,1)</f>
        <v>Northern Suburbs</v>
      </c>
      <c r="G649" s="20">
        <v>3</v>
      </c>
      <c r="H649" s="20">
        <v>2</v>
      </c>
    </row>
    <row r="650" spans="1:8" x14ac:dyDescent="0.25">
      <c r="A650" t="s">
        <v>2204</v>
      </c>
      <c r="B650" s="7">
        <v>5800</v>
      </c>
      <c r="C650" t="s">
        <v>15</v>
      </c>
      <c r="D650" t="s">
        <v>2616</v>
      </c>
      <c r="E650" t="s">
        <v>223</v>
      </c>
      <c r="F650" t="str">
        <f>_xlfn.XLOOKUP(E650,Geografiesleutel!A:A,Geografiesleutel!B:B,"",0,1)</f>
        <v>Western Suburbs</v>
      </c>
      <c r="G650" s="20">
        <v>3</v>
      </c>
      <c r="H650" s="20">
        <v>2</v>
      </c>
    </row>
    <row r="651" spans="1:8" x14ac:dyDescent="0.25">
      <c r="A651" t="s">
        <v>2206</v>
      </c>
      <c r="B651" s="7">
        <v>7590</v>
      </c>
      <c r="C651" t="s">
        <v>25</v>
      </c>
      <c r="D651" t="s">
        <v>2616</v>
      </c>
      <c r="E651" t="s">
        <v>66</v>
      </c>
      <c r="F651" t="str">
        <f>_xlfn.XLOOKUP(E651,Geografiesleutel!A:A,Geografiesleutel!B:B,"",0,1)</f>
        <v>Northern Suburbs</v>
      </c>
      <c r="G651" s="20">
        <v>2</v>
      </c>
      <c r="H651" s="20">
        <v>1</v>
      </c>
    </row>
    <row r="652" spans="1:8" x14ac:dyDescent="0.25">
      <c r="A652" t="s">
        <v>2033</v>
      </c>
      <c r="B652" s="7">
        <v>22000</v>
      </c>
      <c r="C652" t="s">
        <v>15</v>
      </c>
      <c r="D652" t="s">
        <v>2616</v>
      </c>
      <c r="E652" t="s">
        <v>351</v>
      </c>
      <c r="F652" t="str">
        <f>_xlfn.XLOOKUP(E652,Geografiesleutel!A:A,Geografiesleutel!B:B,"",0,1)</f>
        <v>Eastern Suburbs</v>
      </c>
      <c r="G652" s="20">
        <v>3</v>
      </c>
      <c r="H652" s="20">
        <v>2.5</v>
      </c>
    </row>
    <row r="653" spans="1:8" x14ac:dyDescent="0.25">
      <c r="A653" t="s">
        <v>2092</v>
      </c>
      <c r="B653" s="7">
        <v>10000</v>
      </c>
      <c r="C653" t="s">
        <v>15</v>
      </c>
      <c r="D653" t="s">
        <v>2616</v>
      </c>
      <c r="E653" t="s">
        <v>118</v>
      </c>
      <c r="F653" t="str">
        <f>_xlfn.XLOOKUP(E653,Geografiesleutel!A:A,Geografiesleutel!B:B,"",0,1)</f>
        <v>Northern Suburbs</v>
      </c>
      <c r="G653" s="20">
        <v>3</v>
      </c>
      <c r="H653" s="20">
        <v>1</v>
      </c>
    </row>
    <row r="654" spans="1:8" x14ac:dyDescent="0.25">
      <c r="A654" t="s">
        <v>2036</v>
      </c>
      <c r="B654" s="7">
        <v>13000</v>
      </c>
      <c r="C654" t="s">
        <v>15</v>
      </c>
      <c r="D654" t="s">
        <v>2616</v>
      </c>
      <c r="E654" t="s">
        <v>136</v>
      </c>
      <c r="F654" t="str">
        <f>_xlfn.XLOOKUP(E654,Geografiesleutel!A:A,Geografiesleutel!B:B,"",0,1)</f>
        <v>Eastern Suburbs</v>
      </c>
      <c r="G654" s="20">
        <v>3</v>
      </c>
      <c r="H654" s="20">
        <v>2</v>
      </c>
    </row>
    <row r="655" spans="1:8" x14ac:dyDescent="0.25">
      <c r="A655" t="s">
        <v>2105</v>
      </c>
      <c r="B655" s="7">
        <v>35000</v>
      </c>
      <c r="C655" t="s">
        <v>10</v>
      </c>
      <c r="D655" t="s">
        <v>2616</v>
      </c>
      <c r="E655" t="s">
        <v>190</v>
      </c>
      <c r="F655" t="str">
        <f>_xlfn.XLOOKUP(E655,Geografiesleutel!A:A,Geografiesleutel!B:B,"",0,1)</f>
        <v>Eastern Suburbs</v>
      </c>
      <c r="G655" s="20">
        <v>4</v>
      </c>
      <c r="H655" s="20">
        <v>1.5</v>
      </c>
    </row>
    <row r="656" spans="1:8" x14ac:dyDescent="0.25">
      <c r="A656" t="s">
        <v>2105</v>
      </c>
      <c r="B656" s="7">
        <v>35000</v>
      </c>
      <c r="C656" t="s">
        <v>15</v>
      </c>
      <c r="D656" t="s">
        <v>2616</v>
      </c>
      <c r="E656" t="s">
        <v>80</v>
      </c>
      <c r="F656" t="str">
        <f>_xlfn.XLOOKUP(E656,Geografiesleutel!A:A,Geografiesleutel!B:B,"",0,1)</f>
        <v>Eastern Suburbs</v>
      </c>
      <c r="G656" s="20">
        <v>3</v>
      </c>
      <c r="H656" s="20">
        <v>2.5</v>
      </c>
    </row>
    <row r="657" spans="1:8" x14ac:dyDescent="0.25">
      <c r="A657" t="s">
        <v>2059</v>
      </c>
      <c r="B657" s="7">
        <v>17000</v>
      </c>
      <c r="C657" t="s">
        <v>25</v>
      </c>
      <c r="D657" t="s">
        <v>2616</v>
      </c>
      <c r="E657" t="s">
        <v>50</v>
      </c>
      <c r="F657" t="str">
        <f>_xlfn.XLOOKUP(E657,Geografiesleutel!A:A,Geografiesleutel!B:B,"",0,1)</f>
        <v>Eastern Suburbs</v>
      </c>
      <c r="G657" s="20">
        <v>2</v>
      </c>
      <c r="H657" s="20">
        <v>1</v>
      </c>
    </row>
    <row r="658" spans="1:8" x14ac:dyDescent="0.25">
      <c r="A658" t="s">
        <v>2141</v>
      </c>
      <c r="B658" s="7">
        <v>9500</v>
      </c>
      <c r="C658" t="s">
        <v>15</v>
      </c>
      <c r="D658" t="s">
        <v>2616</v>
      </c>
      <c r="E658" t="s">
        <v>26</v>
      </c>
      <c r="F658" t="str">
        <f>_xlfn.XLOOKUP(E658,Geografiesleutel!A:A,Geografiesleutel!B:B,"",0,1)</f>
        <v>Western Suburbs</v>
      </c>
      <c r="G658" s="20">
        <v>3</v>
      </c>
      <c r="H658" s="20">
        <v>1.5</v>
      </c>
    </row>
    <row r="659" spans="1:8" x14ac:dyDescent="0.25">
      <c r="A659" t="s">
        <v>2032</v>
      </c>
      <c r="B659" s="7">
        <v>13500</v>
      </c>
      <c r="C659" t="s">
        <v>15</v>
      </c>
      <c r="D659" t="s">
        <v>2616</v>
      </c>
      <c r="E659" t="s">
        <v>55</v>
      </c>
      <c r="F659" t="str">
        <f>_xlfn.XLOOKUP(E659,Geografiesleutel!A:A,Geografiesleutel!B:B,"",0,1)</f>
        <v>Western Suburbs</v>
      </c>
      <c r="G659" s="20">
        <v>3</v>
      </c>
      <c r="H659" s="20">
        <v>2</v>
      </c>
    </row>
    <row r="660" spans="1:8" x14ac:dyDescent="0.25">
      <c r="A660" t="s">
        <v>2097</v>
      </c>
      <c r="B660" s="7">
        <v>18000</v>
      </c>
      <c r="C660" t="s">
        <v>15</v>
      </c>
      <c r="D660" t="s">
        <v>2616</v>
      </c>
      <c r="E660" t="s">
        <v>829</v>
      </c>
      <c r="F660" t="str">
        <f>_xlfn.XLOOKUP(E660,Geografiesleutel!A:A,Geografiesleutel!B:B,"",0,1)</f>
        <v>Eastern Suburbs</v>
      </c>
      <c r="G660" s="20">
        <v>3</v>
      </c>
      <c r="H660" s="20">
        <v>3</v>
      </c>
    </row>
    <row r="661" spans="1:8" x14ac:dyDescent="0.25">
      <c r="A661" t="s">
        <v>2207</v>
      </c>
      <c r="B661" s="7">
        <v>7900</v>
      </c>
      <c r="C661" t="s">
        <v>225</v>
      </c>
      <c r="D661" t="s">
        <v>2616</v>
      </c>
      <c r="E661" t="s">
        <v>50</v>
      </c>
      <c r="F661" t="str">
        <f>_xlfn.XLOOKUP(E661,Geografiesleutel!A:A,Geografiesleutel!B:B,"",0,1)</f>
        <v>Eastern Suburbs</v>
      </c>
      <c r="G661" s="20">
        <v>1</v>
      </c>
      <c r="H661" s="20">
        <v>1</v>
      </c>
    </row>
    <row r="662" spans="1:8" x14ac:dyDescent="0.25">
      <c r="A662" t="s">
        <v>2087</v>
      </c>
      <c r="B662" s="7">
        <v>19500</v>
      </c>
      <c r="C662" t="s">
        <v>25</v>
      </c>
      <c r="D662" t="s">
        <v>2616</v>
      </c>
      <c r="E662" t="s">
        <v>355</v>
      </c>
      <c r="F662" t="str">
        <f>_xlfn.XLOOKUP(E662,Geografiesleutel!A:A,Geografiesleutel!B:B,"",0,1)</f>
        <v>Southern Suburbs</v>
      </c>
      <c r="G662" s="20">
        <v>2</v>
      </c>
      <c r="H662" s="20">
        <v>1.5</v>
      </c>
    </row>
    <row r="663" spans="1:8" x14ac:dyDescent="0.25">
      <c r="A663" t="s">
        <v>2077</v>
      </c>
      <c r="B663" s="7">
        <v>12950</v>
      </c>
      <c r="C663" t="s">
        <v>10</v>
      </c>
      <c r="D663" t="s">
        <v>2616</v>
      </c>
      <c r="E663" t="s">
        <v>70</v>
      </c>
      <c r="F663" t="str">
        <f>_xlfn.XLOOKUP(E663,Geografiesleutel!A:A,Geografiesleutel!B:B,"",0,1)</f>
        <v>Northern Suburbs</v>
      </c>
      <c r="G663" s="20">
        <v>4</v>
      </c>
      <c r="H663" s="20">
        <v>2</v>
      </c>
    </row>
    <row r="664" spans="1:8" x14ac:dyDescent="0.25">
      <c r="A664" t="s">
        <v>2047</v>
      </c>
      <c r="B664" s="7">
        <v>7000</v>
      </c>
      <c r="C664" t="s">
        <v>15</v>
      </c>
      <c r="D664" t="s">
        <v>2616</v>
      </c>
      <c r="E664" t="s">
        <v>501</v>
      </c>
      <c r="F664" t="str">
        <f>_xlfn.XLOOKUP(E664,Geografiesleutel!A:A,Geografiesleutel!B:B,"",0,1)</f>
        <v>Western Suburbs</v>
      </c>
      <c r="G664" s="20">
        <v>3</v>
      </c>
      <c r="H664" s="20">
        <v>1</v>
      </c>
    </row>
    <row r="665" spans="1:8" x14ac:dyDescent="0.25">
      <c r="A665" t="s">
        <v>2029</v>
      </c>
      <c r="B665" s="7">
        <v>30000</v>
      </c>
      <c r="C665" t="s">
        <v>15</v>
      </c>
      <c r="D665" t="s">
        <v>2616</v>
      </c>
      <c r="E665" t="s">
        <v>326</v>
      </c>
      <c r="F665" t="str">
        <f>_xlfn.XLOOKUP(E665,Geografiesleutel!A:A,Geografiesleutel!B:B,"",0,1)</f>
        <v>Eastern Suburbs</v>
      </c>
      <c r="G665" s="20">
        <v>3</v>
      </c>
      <c r="H665" s="20">
        <v>2</v>
      </c>
    </row>
    <row r="666" spans="1:8" x14ac:dyDescent="0.25">
      <c r="A666" t="s">
        <v>2058</v>
      </c>
      <c r="B666" s="7">
        <v>15255</v>
      </c>
      <c r="C666" t="s">
        <v>10</v>
      </c>
      <c r="D666" t="s">
        <v>2616</v>
      </c>
      <c r="E666" t="s">
        <v>374</v>
      </c>
      <c r="F666" t="str">
        <f>_xlfn.XLOOKUP(E666,Geografiesleutel!A:A,Geografiesleutel!B:B,"",0,1)</f>
        <v>Northern Suburbs</v>
      </c>
      <c r="G666" s="20">
        <v>4</v>
      </c>
      <c r="H666" s="20">
        <v>2</v>
      </c>
    </row>
    <row r="667" spans="1:8" x14ac:dyDescent="0.25">
      <c r="A667" t="s">
        <v>2052</v>
      </c>
      <c r="B667" s="7">
        <v>6500</v>
      </c>
      <c r="C667" t="s">
        <v>15</v>
      </c>
      <c r="D667" t="s">
        <v>2616</v>
      </c>
      <c r="E667" t="s">
        <v>82</v>
      </c>
      <c r="F667" t="str">
        <f>_xlfn.XLOOKUP(E667,Geografiesleutel!A:A,Geografiesleutel!B:B,"",0,1)</f>
        <v>Western Suburbs</v>
      </c>
      <c r="G667" s="20">
        <v>3</v>
      </c>
      <c r="H667" s="20">
        <v>1</v>
      </c>
    </row>
    <row r="668" spans="1:8" x14ac:dyDescent="0.25">
      <c r="A668" t="s">
        <v>2208</v>
      </c>
      <c r="B668" s="7">
        <v>62000</v>
      </c>
      <c r="C668" t="s">
        <v>10</v>
      </c>
      <c r="D668" t="s">
        <v>2616</v>
      </c>
      <c r="E668" t="s">
        <v>169</v>
      </c>
      <c r="F668" t="str">
        <f>_xlfn.XLOOKUP(E668,Geografiesleutel!A:A,Geografiesleutel!B:B,"",0,1)</f>
        <v>Eastern Suburbs</v>
      </c>
      <c r="G668" s="20">
        <v>4</v>
      </c>
      <c r="H668" s="20">
        <v>4.5</v>
      </c>
    </row>
    <row r="669" spans="1:8" x14ac:dyDescent="0.25">
      <c r="A669" t="s">
        <v>2113</v>
      </c>
      <c r="B669" s="7">
        <v>14000</v>
      </c>
      <c r="C669" t="s">
        <v>15</v>
      </c>
      <c r="D669" t="s">
        <v>2616</v>
      </c>
      <c r="E669" t="s">
        <v>42</v>
      </c>
      <c r="F669" t="str">
        <f>_xlfn.XLOOKUP(E669,Geografiesleutel!A:A,Geografiesleutel!B:B,"",0,1)</f>
        <v>Eastern Suburbs</v>
      </c>
      <c r="G669" s="20">
        <v>3</v>
      </c>
      <c r="H669" s="20">
        <v>2</v>
      </c>
    </row>
    <row r="670" spans="1:8" x14ac:dyDescent="0.25">
      <c r="A670" t="s">
        <v>2080</v>
      </c>
      <c r="B670" s="7">
        <v>40000</v>
      </c>
      <c r="C670" t="s">
        <v>21</v>
      </c>
      <c r="D670" t="s">
        <v>2616</v>
      </c>
      <c r="E670" t="s">
        <v>245</v>
      </c>
      <c r="F670" t="str">
        <f>_xlfn.XLOOKUP(E670,Geografiesleutel!A:A,Geografiesleutel!B:B,"",0,1)</f>
        <v>Eastern Suburbs</v>
      </c>
      <c r="G670" s="20">
        <v>5</v>
      </c>
      <c r="H670" s="20">
        <v>4</v>
      </c>
    </row>
    <row r="671" spans="1:8" x14ac:dyDescent="0.25">
      <c r="A671" t="s">
        <v>2209</v>
      </c>
      <c r="B671" s="7">
        <v>34900</v>
      </c>
      <c r="C671" t="s">
        <v>10</v>
      </c>
      <c r="D671" t="s">
        <v>2616</v>
      </c>
      <c r="E671" t="s">
        <v>306</v>
      </c>
      <c r="F671" t="str">
        <f>_xlfn.XLOOKUP(E671,Geografiesleutel!A:A,Geografiesleutel!B:B,"",0,1)</f>
        <v>Eastern Suburbs</v>
      </c>
      <c r="G671" s="20">
        <v>4</v>
      </c>
      <c r="H671" s="20">
        <v>3</v>
      </c>
    </row>
    <row r="672" spans="1:8" x14ac:dyDescent="0.25">
      <c r="A672" t="s">
        <v>2210</v>
      </c>
      <c r="B672" s="7">
        <v>3800</v>
      </c>
      <c r="C672" t="s">
        <v>57</v>
      </c>
      <c r="D672" t="s">
        <v>2616</v>
      </c>
      <c r="E672" t="s">
        <v>309</v>
      </c>
      <c r="F672" t="str">
        <f>_xlfn.XLOOKUP(E672,Geografiesleutel!A:A,Geografiesleutel!B:B,"",0,1)</f>
        <v>Eastern Suburbs</v>
      </c>
      <c r="G672" s="20">
        <v>8</v>
      </c>
      <c r="H672" s="20">
        <v>5</v>
      </c>
    </row>
    <row r="673" spans="1:8" x14ac:dyDescent="0.25">
      <c r="A673" t="s">
        <v>2131</v>
      </c>
      <c r="B673" s="7">
        <v>11000</v>
      </c>
      <c r="C673" t="s">
        <v>15</v>
      </c>
      <c r="D673" t="s">
        <v>2616</v>
      </c>
      <c r="E673" t="s">
        <v>66</v>
      </c>
      <c r="F673" t="str">
        <f>_xlfn.XLOOKUP(E673,Geografiesleutel!A:A,Geografiesleutel!B:B,"",0,1)</f>
        <v>Northern Suburbs</v>
      </c>
      <c r="G673" s="20">
        <v>3</v>
      </c>
      <c r="H673" s="20">
        <v>2</v>
      </c>
    </row>
    <row r="674" spans="1:8" x14ac:dyDescent="0.25">
      <c r="A674" t="s">
        <v>2141</v>
      </c>
      <c r="B674" s="7">
        <v>9500</v>
      </c>
      <c r="C674" t="s">
        <v>15</v>
      </c>
      <c r="D674" t="s">
        <v>2616</v>
      </c>
      <c r="E674" t="s">
        <v>26</v>
      </c>
      <c r="F674" t="str">
        <f>_xlfn.XLOOKUP(E674,Geografiesleutel!A:A,Geografiesleutel!B:B,"",0,1)</f>
        <v>Western Suburbs</v>
      </c>
      <c r="G674" s="20">
        <v>3</v>
      </c>
      <c r="H674" s="20">
        <v>1.5</v>
      </c>
    </row>
    <row r="675" spans="1:8" x14ac:dyDescent="0.25">
      <c r="A675" t="s">
        <v>2040</v>
      </c>
      <c r="B675" s="7">
        <v>16500</v>
      </c>
      <c r="C675" t="s">
        <v>15</v>
      </c>
      <c r="D675" t="s">
        <v>2616</v>
      </c>
      <c r="E675" t="s">
        <v>547</v>
      </c>
      <c r="F675" t="str">
        <f>_xlfn.XLOOKUP(E675,Geografiesleutel!A:A,Geografiesleutel!B:B,"",0,1)</f>
        <v>Southern Suburbs</v>
      </c>
      <c r="G675" s="20">
        <v>3</v>
      </c>
      <c r="H675" s="20">
        <v>2.5</v>
      </c>
    </row>
    <row r="676" spans="1:8" x14ac:dyDescent="0.25">
      <c r="A676" t="s">
        <v>2071</v>
      </c>
      <c r="B676" s="7">
        <v>16000</v>
      </c>
      <c r="C676" t="s">
        <v>15</v>
      </c>
      <c r="D676" t="s">
        <v>2616</v>
      </c>
      <c r="E676" t="s">
        <v>18</v>
      </c>
      <c r="F676" t="str">
        <f>_xlfn.XLOOKUP(E676,Geografiesleutel!A:A,Geografiesleutel!B:B,"",0,1)</f>
        <v>Agricultural Smallholdings</v>
      </c>
      <c r="G676" s="20">
        <v>3</v>
      </c>
      <c r="H676" s="20">
        <v>2</v>
      </c>
    </row>
    <row r="677" spans="1:8" x14ac:dyDescent="0.25">
      <c r="A677" t="s">
        <v>2090</v>
      </c>
      <c r="B677" s="7">
        <v>15000</v>
      </c>
      <c r="C677" t="s">
        <v>25</v>
      </c>
      <c r="D677" t="s">
        <v>2616</v>
      </c>
      <c r="E677" t="s">
        <v>355</v>
      </c>
      <c r="F677" t="str">
        <f>_xlfn.XLOOKUP(E677,Geografiesleutel!A:A,Geografiesleutel!B:B,"",0,1)</f>
        <v>Southern Suburbs</v>
      </c>
      <c r="G677" s="20">
        <v>2</v>
      </c>
      <c r="H677" s="20">
        <v>2</v>
      </c>
    </row>
    <row r="678" spans="1:8" x14ac:dyDescent="0.25">
      <c r="A678" t="s">
        <v>2034</v>
      </c>
      <c r="B678" s="7">
        <v>26000</v>
      </c>
      <c r="C678" t="s">
        <v>10</v>
      </c>
      <c r="D678" t="s">
        <v>2616</v>
      </c>
      <c r="E678" t="s">
        <v>426</v>
      </c>
      <c r="F678" t="str">
        <f>_xlfn.XLOOKUP(E678,Geografiesleutel!A:A,Geografiesleutel!B:B,"",0,1)</f>
        <v>Agricultural Smallholdings</v>
      </c>
      <c r="G678" s="20">
        <v>4</v>
      </c>
      <c r="H678" s="20">
        <v>3</v>
      </c>
    </row>
    <row r="679" spans="1:8" x14ac:dyDescent="0.25">
      <c r="A679" t="s">
        <v>2131</v>
      </c>
      <c r="B679" s="7">
        <v>11000</v>
      </c>
      <c r="C679" t="s">
        <v>15</v>
      </c>
      <c r="D679" t="s">
        <v>2616</v>
      </c>
      <c r="E679" t="s">
        <v>66</v>
      </c>
      <c r="F679" t="str">
        <f>_xlfn.XLOOKUP(E679,Geografiesleutel!A:A,Geografiesleutel!B:B,"",0,1)</f>
        <v>Northern Suburbs</v>
      </c>
      <c r="G679" s="20">
        <v>3</v>
      </c>
      <c r="H679" s="20">
        <v>2</v>
      </c>
    </row>
    <row r="680" spans="1:8" x14ac:dyDescent="0.25">
      <c r="A680" t="s">
        <v>2211</v>
      </c>
      <c r="B680" s="7">
        <v>4300</v>
      </c>
      <c r="C680" t="s">
        <v>225</v>
      </c>
      <c r="D680" t="s">
        <v>2616</v>
      </c>
      <c r="E680" t="s">
        <v>369</v>
      </c>
      <c r="F680" t="str">
        <f>_xlfn.XLOOKUP(E680,Geografiesleutel!A:A,Geografiesleutel!B:B,"",0,1)</f>
        <v>Eastern Suburbs</v>
      </c>
      <c r="G680" s="20">
        <v>1</v>
      </c>
      <c r="H680" s="20">
        <v>1</v>
      </c>
    </row>
    <row r="681" spans="1:8" x14ac:dyDescent="0.25">
      <c r="A681" t="s">
        <v>2078</v>
      </c>
      <c r="B681" s="7">
        <v>14500</v>
      </c>
      <c r="C681" t="s">
        <v>10</v>
      </c>
      <c r="D681" t="s">
        <v>2616</v>
      </c>
      <c r="E681" t="s">
        <v>28</v>
      </c>
      <c r="F681" t="str">
        <f>_xlfn.XLOOKUP(E681,Geografiesleutel!A:A,Geografiesleutel!B:B,"",0,1)</f>
        <v>Eastern Suburbs</v>
      </c>
      <c r="G681" s="20">
        <v>4</v>
      </c>
      <c r="H681" s="20">
        <v>2</v>
      </c>
    </row>
    <row r="682" spans="1:8" x14ac:dyDescent="0.25">
      <c r="A682" t="s">
        <v>2186</v>
      </c>
      <c r="B682" s="7">
        <v>22800</v>
      </c>
      <c r="C682" t="s">
        <v>10</v>
      </c>
      <c r="D682" t="s">
        <v>2616</v>
      </c>
      <c r="E682" t="s">
        <v>86</v>
      </c>
      <c r="F682" t="str">
        <f>_xlfn.XLOOKUP(E682,Geografiesleutel!A:A,Geografiesleutel!B:B,"",0,1)</f>
        <v>Eastern Suburbs</v>
      </c>
      <c r="G682" s="20">
        <v>4</v>
      </c>
      <c r="H682" s="20">
        <v>2</v>
      </c>
    </row>
    <row r="683" spans="1:8" x14ac:dyDescent="0.25">
      <c r="A683" t="s">
        <v>2131</v>
      </c>
      <c r="B683" s="7">
        <v>11000</v>
      </c>
      <c r="C683" t="s">
        <v>15</v>
      </c>
      <c r="D683" t="s">
        <v>2616</v>
      </c>
      <c r="E683" t="s">
        <v>66</v>
      </c>
      <c r="F683" t="str">
        <f>_xlfn.XLOOKUP(E683,Geografiesleutel!A:A,Geografiesleutel!B:B,"",0,1)</f>
        <v>Northern Suburbs</v>
      </c>
      <c r="G683" s="20">
        <v>3</v>
      </c>
      <c r="H683" s="20">
        <v>2</v>
      </c>
    </row>
    <row r="684" spans="1:8" x14ac:dyDescent="0.25">
      <c r="A684" t="s">
        <v>2212</v>
      </c>
      <c r="B684" s="7">
        <v>5350</v>
      </c>
      <c r="C684" t="s">
        <v>225</v>
      </c>
      <c r="D684" t="s">
        <v>2616</v>
      </c>
      <c r="E684" t="s">
        <v>97</v>
      </c>
      <c r="F684" t="str">
        <f>_xlfn.XLOOKUP(E684,Geografiesleutel!A:A,Geografiesleutel!B:B,"",0,1)</f>
        <v>Northern Suburbs</v>
      </c>
      <c r="G684" s="20">
        <v>1</v>
      </c>
      <c r="H684" s="20">
        <v>1</v>
      </c>
    </row>
    <row r="685" spans="1:8" x14ac:dyDescent="0.25">
      <c r="A685" t="s">
        <v>2157</v>
      </c>
      <c r="B685" s="7">
        <v>5500</v>
      </c>
      <c r="C685" t="s">
        <v>25</v>
      </c>
      <c r="D685" t="s">
        <v>2616</v>
      </c>
      <c r="E685" t="s">
        <v>501</v>
      </c>
      <c r="F685" t="str">
        <f>_xlfn.XLOOKUP(E685,Geografiesleutel!A:A,Geografiesleutel!B:B,"",0,1)</f>
        <v>Western Suburbs</v>
      </c>
      <c r="G685" s="20">
        <v>2</v>
      </c>
      <c r="H685" s="20">
        <v>1</v>
      </c>
    </row>
    <row r="686" spans="1:8" x14ac:dyDescent="0.25">
      <c r="A686" t="s">
        <v>2090</v>
      </c>
      <c r="B686" s="7">
        <v>15000</v>
      </c>
      <c r="C686" t="s">
        <v>10</v>
      </c>
      <c r="D686" t="s">
        <v>2616</v>
      </c>
      <c r="E686" t="s">
        <v>374</v>
      </c>
      <c r="F686" t="str">
        <f>_xlfn.XLOOKUP(E686,Geografiesleutel!A:A,Geografiesleutel!B:B,"",0,1)</f>
        <v>Northern Suburbs</v>
      </c>
      <c r="G686" s="20">
        <v>4</v>
      </c>
      <c r="H686" s="20">
        <v>2</v>
      </c>
    </row>
    <row r="687" spans="1:8" x14ac:dyDescent="0.25">
      <c r="A687" t="s">
        <v>2089</v>
      </c>
      <c r="B687" s="7">
        <v>12800</v>
      </c>
      <c r="C687" t="s">
        <v>15</v>
      </c>
      <c r="D687" t="s">
        <v>2616</v>
      </c>
      <c r="E687" t="s">
        <v>97</v>
      </c>
      <c r="F687" t="str">
        <f>_xlfn.XLOOKUP(E687,Geografiesleutel!A:A,Geografiesleutel!B:B,"",0,1)</f>
        <v>Northern Suburbs</v>
      </c>
      <c r="G687" s="20">
        <v>3</v>
      </c>
      <c r="H687" s="20">
        <v>2</v>
      </c>
    </row>
    <row r="688" spans="1:8" x14ac:dyDescent="0.25">
      <c r="A688" t="s">
        <v>2211</v>
      </c>
      <c r="B688" s="7">
        <v>4300</v>
      </c>
      <c r="C688" t="s">
        <v>225</v>
      </c>
      <c r="D688" t="s">
        <v>2616</v>
      </c>
      <c r="E688" t="s">
        <v>369</v>
      </c>
      <c r="F688" t="str">
        <f>_xlfn.XLOOKUP(E688,Geografiesleutel!A:A,Geografiesleutel!B:B,"",0,1)</f>
        <v>Eastern Suburbs</v>
      </c>
      <c r="G688" s="20">
        <v>1</v>
      </c>
      <c r="H688" s="20">
        <v>1</v>
      </c>
    </row>
    <row r="689" spans="1:8" x14ac:dyDescent="0.25">
      <c r="A689" t="s">
        <v>2038</v>
      </c>
      <c r="B689" s="7">
        <v>7500</v>
      </c>
      <c r="C689" t="s">
        <v>15</v>
      </c>
      <c r="D689" t="s">
        <v>2616</v>
      </c>
      <c r="E689" t="s">
        <v>38</v>
      </c>
      <c r="F689" t="str">
        <f>_xlfn.XLOOKUP(E689,Geografiesleutel!A:A,Geografiesleutel!B:B,"",0,1)</f>
        <v>Western Suburbs</v>
      </c>
      <c r="G689" s="20">
        <v>3</v>
      </c>
      <c r="H689" s="20">
        <v>1</v>
      </c>
    </row>
    <row r="690" spans="1:8" x14ac:dyDescent="0.25">
      <c r="A690" t="s">
        <v>2054</v>
      </c>
      <c r="B690" s="7">
        <v>20000</v>
      </c>
      <c r="C690" t="s">
        <v>15</v>
      </c>
      <c r="D690" t="s">
        <v>2616</v>
      </c>
      <c r="E690" t="s">
        <v>562</v>
      </c>
      <c r="F690" t="str">
        <f>_xlfn.XLOOKUP(E690,Geografiesleutel!A:A,Geografiesleutel!B:B,"",0,1)</f>
        <v>CBD</v>
      </c>
      <c r="G690" s="20">
        <v>3</v>
      </c>
      <c r="H690" s="20">
        <v>2</v>
      </c>
    </row>
    <row r="691" spans="1:8" x14ac:dyDescent="0.25">
      <c r="A691" t="s">
        <v>2038</v>
      </c>
      <c r="B691" s="7">
        <v>7500</v>
      </c>
      <c r="C691" t="s">
        <v>25</v>
      </c>
      <c r="D691" t="s">
        <v>2616</v>
      </c>
      <c r="E691" t="s">
        <v>418</v>
      </c>
      <c r="F691" t="str">
        <f>_xlfn.XLOOKUP(E691,Geografiesleutel!A:A,Geografiesleutel!B:B,"",0,1)</f>
        <v>Eastern Suburbs</v>
      </c>
      <c r="G691" s="20">
        <v>2</v>
      </c>
      <c r="H691" s="20">
        <v>1</v>
      </c>
    </row>
    <row r="692" spans="1:8" x14ac:dyDescent="0.25">
      <c r="A692" t="s">
        <v>2115</v>
      </c>
      <c r="B692" s="7">
        <v>33000</v>
      </c>
      <c r="C692" t="s">
        <v>10</v>
      </c>
      <c r="D692" t="s">
        <v>2616</v>
      </c>
      <c r="E692" t="s">
        <v>663</v>
      </c>
      <c r="F692" t="str">
        <f>_xlfn.XLOOKUP(E692,Geografiesleutel!A:A,Geografiesleutel!B:B,"",0,1)</f>
        <v>Eastern Suburbs</v>
      </c>
      <c r="G692" s="20">
        <v>4</v>
      </c>
      <c r="H692" s="20">
        <v>2.5</v>
      </c>
    </row>
    <row r="693" spans="1:8" x14ac:dyDescent="0.25">
      <c r="A693" t="s">
        <v>2158</v>
      </c>
      <c r="B693" s="7">
        <v>8800</v>
      </c>
      <c r="C693" t="s">
        <v>15</v>
      </c>
      <c r="D693" t="s">
        <v>2616</v>
      </c>
      <c r="E693" t="s">
        <v>227</v>
      </c>
      <c r="F693" t="str">
        <f>_xlfn.XLOOKUP(E693,Geografiesleutel!A:A,Geografiesleutel!B:B,"",0,1)</f>
        <v>Western Suburbs</v>
      </c>
      <c r="G693" s="20">
        <v>3</v>
      </c>
      <c r="H693" s="20">
        <v>1</v>
      </c>
    </row>
    <row r="694" spans="1:8" x14ac:dyDescent="0.25">
      <c r="A694" t="s">
        <v>2113</v>
      </c>
      <c r="B694" s="7">
        <v>14000</v>
      </c>
      <c r="C694" t="s">
        <v>15</v>
      </c>
      <c r="D694" t="s">
        <v>2616</v>
      </c>
      <c r="E694" t="s">
        <v>324</v>
      </c>
      <c r="F694" t="str">
        <f>_xlfn.XLOOKUP(E694,Geografiesleutel!A:A,Geografiesleutel!B:B,"",0,1)</f>
        <v>Eastern Suburbs</v>
      </c>
      <c r="G694" s="20">
        <v>3</v>
      </c>
      <c r="H694" s="20">
        <v>2</v>
      </c>
    </row>
    <row r="695" spans="1:8" x14ac:dyDescent="0.25">
      <c r="A695" t="s">
        <v>2097</v>
      </c>
      <c r="B695" s="7">
        <v>18000</v>
      </c>
      <c r="C695" t="s">
        <v>15</v>
      </c>
      <c r="D695" t="s">
        <v>2616</v>
      </c>
      <c r="E695" t="s">
        <v>332</v>
      </c>
      <c r="F695" t="str">
        <f>_xlfn.XLOOKUP(E695,Geografiesleutel!A:A,Geografiesleutel!B:B,"",0,1)</f>
        <v>Eastern Suburbs</v>
      </c>
      <c r="G695" s="20">
        <v>3</v>
      </c>
      <c r="H695" s="20">
        <v>2</v>
      </c>
    </row>
    <row r="696" spans="1:8" x14ac:dyDescent="0.25">
      <c r="A696" t="s">
        <v>2107</v>
      </c>
      <c r="B696" s="7">
        <v>9000</v>
      </c>
      <c r="C696" t="s">
        <v>15</v>
      </c>
      <c r="D696" t="s">
        <v>2616</v>
      </c>
      <c r="E696" t="s">
        <v>106</v>
      </c>
      <c r="F696" t="str">
        <f>_xlfn.XLOOKUP(E696,Geografiesleutel!A:A,Geografiesleutel!B:B,"",0,1)</f>
        <v>CBD</v>
      </c>
      <c r="G696" s="20">
        <v>3</v>
      </c>
      <c r="H696" s="20">
        <v>2</v>
      </c>
    </row>
    <row r="697" spans="1:8" x14ac:dyDescent="0.25">
      <c r="A697" t="s">
        <v>2034</v>
      </c>
      <c r="B697" s="7">
        <v>26000</v>
      </c>
      <c r="C697" t="s">
        <v>15</v>
      </c>
      <c r="D697" t="s">
        <v>2616</v>
      </c>
      <c r="E697" t="s">
        <v>86</v>
      </c>
      <c r="F697" t="str">
        <f>_xlfn.XLOOKUP(E697,Geografiesleutel!A:A,Geografiesleutel!B:B,"",0,1)</f>
        <v>Eastern Suburbs</v>
      </c>
      <c r="G697" s="20">
        <v>3</v>
      </c>
      <c r="H697" s="20">
        <v>3</v>
      </c>
    </row>
    <row r="698" spans="1:8" x14ac:dyDescent="0.25">
      <c r="A698" t="s">
        <v>2065</v>
      </c>
      <c r="B698" s="7">
        <v>25000</v>
      </c>
      <c r="C698" t="s">
        <v>25</v>
      </c>
      <c r="D698" t="s">
        <v>2616</v>
      </c>
      <c r="E698" t="s">
        <v>233</v>
      </c>
      <c r="F698" t="str">
        <f>_xlfn.XLOOKUP(E698,Geografiesleutel!A:A,Geografiesleutel!B:B,"",0,1)</f>
        <v>Eastern Suburbs</v>
      </c>
      <c r="G698" s="20">
        <v>2</v>
      </c>
      <c r="H698" s="20">
        <v>2</v>
      </c>
    </row>
    <row r="699" spans="1:8" x14ac:dyDescent="0.25">
      <c r="A699" t="s">
        <v>17</v>
      </c>
      <c r="B699" s="7">
        <v>23000</v>
      </c>
      <c r="C699" t="s">
        <v>10</v>
      </c>
      <c r="D699" t="s">
        <v>2616</v>
      </c>
      <c r="E699" t="s">
        <v>209</v>
      </c>
      <c r="F699" t="str">
        <f>_xlfn.XLOOKUP(E699,Geografiesleutel!A:A,Geografiesleutel!B:B,"",0,1)</f>
        <v>Eastern Suburbs</v>
      </c>
      <c r="G699" s="20">
        <v>4</v>
      </c>
      <c r="H699" s="20">
        <v>2.5</v>
      </c>
    </row>
    <row r="700" spans="1:8" x14ac:dyDescent="0.25">
      <c r="A700" t="s">
        <v>2052</v>
      </c>
      <c r="B700" s="7">
        <v>6500</v>
      </c>
      <c r="C700" t="s">
        <v>15</v>
      </c>
      <c r="D700" t="s">
        <v>2616</v>
      </c>
      <c r="E700" t="s">
        <v>45</v>
      </c>
      <c r="F700" t="str">
        <f>_xlfn.XLOOKUP(E700,Geografiesleutel!A:A,Geografiesleutel!B:B,"",0,1)</f>
        <v>Townships</v>
      </c>
      <c r="G700" s="20">
        <v>3</v>
      </c>
      <c r="H700" s="20">
        <v>2</v>
      </c>
    </row>
    <row r="701" spans="1:8" x14ac:dyDescent="0.25">
      <c r="A701" t="s">
        <v>2052</v>
      </c>
      <c r="B701" s="7">
        <v>6500</v>
      </c>
      <c r="C701" t="s">
        <v>15</v>
      </c>
      <c r="D701" t="s">
        <v>2616</v>
      </c>
      <c r="E701" t="s">
        <v>45</v>
      </c>
      <c r="F701" t="str">
        <f>_xlfn.XLOOKUP(E701,Geografiesleutel!A:A,Geografiesleutel!B:B,"",0,1)</f>
        <v>Townships</v>
      </c>
      <c r="G701" s="20">
        <v>3</v>
      </c>
      <c r="H701" s="20">
        <v>2</v>
      </c>
    </row>
    <row r="702" spans="1:8" x14ac:dyDescent="0.25">
      <c r="A702" t="s">
        <v>2043</v>
      </c>
      <c r="B702" s="7">
        <v>65000</v>
      </c>
      <c r="C702" t="s">
        <v>109</v>
      </c>
      <c r="D702" t="s">
        <v>2616</v>
      </c>
      <c r="E702" t="s">
        <v>50</v>
      </c>
      <c r="F702" t="str">
        <f>_xlfn.XLOOKUP(E702,Geografiesleutel!A:A,Geografiesleutel!B:B,"",0,1)</f>
        <v>Eastern Suburbs</v>
      </c>
      <c r="G702" s="20">
        <v>7</v>
      </c>
      <c r="H702" s="20">
        <v>6.5</v>
      </c>
    </row>
    <row r="703" spans="1:8" x14ac:dyDescent="0.25">
      <c r="A703" t="s">
        <v>2213</v>
      </c>
      <c r="B703" s="7">
        <v>21470</v>
      </c>
      <c r="C703" t="s">
        <v>15</v>
      </c>
      <c r="D703" t="s">
        <v>2616</v>
      </c>
      <c r="E703" t="s">
        <v>211</v>
      </c>
      <c r="F703" t="str">
        <f>_xlfn.XLOOKUP(E703,Geografiesleutel!A:A,Geografiesleutel!B:B,"",0,1)</f>
        <v>Eastern Suburbs</v>
      </c>
      <c r="G703" s="20">
        <v>3</v>
      </c>
      <c r="H703" s="20">
        <v>2</v>
      </c>
    </row>
    <row r="704" spans="1:8" x14ac:dyDescent="0.25">
      <c r="A704" t="s">
        <v>2214</v>
      </c>
      <c r="B704" s="7">
        <v>4900</v>
      </c>
      <c r="C704" t="s">
        <v>225</v>
      </c>
      <c r="D704" t="s">
        <v>2616</v>
      </c>
      <c r="E704" t="s">
        <v>110</v>
      </c>
      <c r="F704" t="str">
        <f>_xlfn.XLOOKUP(E704,Geografiesleutel!A:A,Geografiesleutel!B:B,"",0,1)</f>
        <v>Eastern Suburbs</v>
      </c>
      <c r="G704" s="20">
        <v>1</v>
      </c>
      <c r="H704" s="20">
        <v>1</v>
      </c>
    </row>
    <row r="705" spans="1:8" x14ac:dyDescent="0.25">
      <c r="A705" t="s">
        <v>2122</v>
      </c>
      <c r="B705" s="7">
        <v>29000</v>
      </c>
      <c r="C705" t="s">
        <v>10</v>
      </c>
      <c r="D705" t="s">
        <v>2616</v>
      </c>
      <c r="E705" t="s">
        <v>50</v>
      </c>
      <c r="F705" t="str">
        <f>_xlfn.XLOOKUP(E705,Geografiesleutel!A:A,Geografiesleutel!B:B,"",0,1)</f>
        <v>Eastern Suburbs</v>
      </c>
      <c r="G705" s="20">
        <v>4</v>
      </c>
      <c r="H705" s="20">
        <v>2</v>
      </c>
    </row>
    <row r="706" spans="1:8" x14ac:dyDescent="0.25">
      <c r="A706" t="s">
        <v>2029</v>
      </c>
      <c r="B706" s="7">
        <v>30000</v>
      </c>
      <c r="C706" t="s">
        <v>15</v>
      </c>
      <c r="D706" t="s">
        <v>2616</v>
      </c>
      <c r="E706" t="s">
        <v>326</v>
      </c>
      <c r="F706" t="str">
        <f>_xlfn.XLOOKUP(E706,Geografiesleutel!A:A,Geografiesleutel!B:B,"",0,1)</f>
        <v>Eastern Suburbs</v>
      </c>
      <c r="G706" s="20">
        <v>3</v>
      </c>
      <c r="H706" s="20">
        <v>2.5</v>
      </c>
    </row>
    <row r="707" spans="1:8" x14ac:dyDescent="0.25">
      <c r="A707" t="s">
        <v>2078</v>
      </c>
      <c r="B707" s="7">
        <v>14500</v>
      </c>
      <c r="C707" t="s">
        <v>15</v>
      </c>
      <c r="D707" t="s">
        <v>2616</v>
      </c>
      <c r="E707" t="s">
        <v>50</v>
      </c>
      <c r="F707" t="str">
        <f>_xlfn.XLOOKUP(E707,Geografiesleutel!A:A,Geografiesleutel!B:B,"",0,1)</f>
        <v>Eastern Suburbs</v>
      </c>
      <c r="G707" s="20">
        <v>3</v>
      </c>
      <c r="H707" s="20">
        <v>1</v>
      </c>
    </row>
    <row r="708" spans="1:8" x14ac:dyDescent="0.25">
      <c r="A708" t="s">
        <v>2045</v>
      </c>
      <c r="B708" s="7">
        <v>6800</v>
      </c>
      <c r="C708" t="s">
        <v>15</v>
      </c>
      <c r="D708" t="s">
        <v>2616</v>
      </c>
      <c r="E708" t="s">
        <v>275</v>
      </c>
      <c r="F708" t="str">
        <f>_xlfn.XLOOKUP(E708,Geografiesleutel!A:A,Geografiesleutel!B:B,"",0,1)</f>
        <v>Townships</v>
      </c>
      <c r="G708" s="20">
        <v>3</v>
      </c>
      <c r="H708" s="20">
        <v>2</v>
      </c>
    </row>
    <row r="709" spans="1:8" x14ac:dyDescent="0.25">
      <c r="A709" t="s">
        <v>2159</v>
      </c>
      <c r="B709" s="7">
        <v>50000</v>
      </c>
      <c r="C709" t="s">
        <v>10</v>
      </c>
      <c r="D709" t="s">
        <v>2616</v>
      </c>
      <c r="E709" t="s">
        <v>285</v>
      </c>
      <c r="F709" t="str">
        <f>_xlfn.XLOOKUP(E709,Geografiesleutel!A:A,Geografiesleutel!B:B,"",0,1)</f>
        <v>Eastern Suburbs</v>
      </c>
      <c r="G709" s="20">
        <v>4</v>
      </c>
      <c r="H709" s="20">
        <v>4.5</v>
      </c>
    </row>
    <row r="710" spans="1:8" x14ac:dyDescent="0.25">
      <c r="A710" t="s">
        <v>2062</v>
      </c>
      <c r="B710" s="7">
        <v>32000</v>
      </c>
      <c r="C710" t="s">
        <v>10</v>
      </c>
      <c r="D710" t="s">
        <v>2616</v>
      </c>
      <c r="E710" t="s">
        <v>50</v>
      </c>
      <c r="F710" t="str">
        <f>_xlfn.XLOOKUP(E710,Geografiesleutel!A:A,Geografiesleutel!B:B,"",0,1)</f>
        <v>Eastern Suburbs</v>
      </c>
      <c r="G710" s="20">
        <v>4</v>
      </c>
      <c r="H710" s="20">
        <v>3.5</v>
      </c>
    </row>
    <row r="711" spans="1:8" x14ac:dyDescent="0.25">
      <c r="A711" t="s">
        <v>2215</v>
      </c>
      <c r="B711" s="7">
        <v>6600</v>
      </c>
      <c r="C711" t="s">
        <v>15</v>
      </c>
      <c r="D711" t="s">
        <v>2616</v>
      </c>
      <c r="E711" t="s">
        <v>275</v>
      </c>
      <c r="F711" t="str">
        <f>_xlfn.XLOOKUP(E711,Geografiesleutel!A:A,Geografiesleutel!B:B,"",0,1)</f>
        <v>Townships</v>
      </c>
      <c r="G711" s="20">
        <v>3</v>
      </c>
      <c r="H711" s="20">
        <v>1</v>
      </c>
    </row>
    <row r="712" spans="1:8" x14ac:dyDescent="0.25">
      <c r="A712" t="s">
        <v>2059</v>
      </c>
      <c r="B712" s="7">
        <v>17000</v>
      </c>
      <c r="C712" t="s">
        <v>10</v>
      </c>
      <c r="D712" t="s">
        <v>2616</v>
      </c>
      <c r="E712" t="s">
        <v>264</v>
      </c>
      <c r="F712" t="str">
        <f>_xlfn.XLOOKUP(E712,Geografiesleutel!A:A,Geografiesleutel!B:B,"",0,1)</f>
        <v>Eastern Suburbs</v>
      </c>
      <c r="G712" s="20">
        <v>4</v>
      </c>
      <c r="H712" s="20">
        <v>2</v>
      </c>
    </row>
    <row r="713" spans="1:8" x14ac:dyDescent="0.25">
      <c r="A713" t="s">
        <v>2054</v>
      </c>
      <c r="B713" s="7">
        <v>20000</v>
      </c>
      <c r="C713" t="s">
        <v>21</v>
      </c>
      <c r="D713" t="s">
        <v>2616</v>
      </c>
      <c r="E713" t="s">
        <v>549</v>
      </c>
      <c r="F713" t="str">
        <f>_xlfn.XLOOKUP(E713,Geografiesleutel!A:A,Geografiesleutel!B:B,"",0,1)</f>
        <v>Northern Suburbs</v>
      </c>
      <c r="G713" s="20">
        <v>5</v>
      </c>
      <c r="H713" s="20">
        <v>1</v>
      </c>
    </row>
    <row r="714" spans="1:8" x14ac:dyDescent="0.25">
      <c r="A714" t="s">
        <v>2179</v>
      </c>
      <c r="B714" s="7">
        <v>39200</v>
      </c>
      <c r="C714" t="s">
        <v>21</v>
      </c>
      <c r="D714" t="s">
        <v>2616</v>
      </c>
      <c r="E714" t="s">
        <v>50</v>
      </c>
      <c r="F714" t="str">
        <f>_xlfn.XLOOKUP(E714,Geografiesleutel!A:A,Geografiesleutel!B:B,"",0,1)</f>
        <v>Eastern Suburbs</v>
      </c>
      <c r="G714" s="20">
        <v>5</v>
      </c>
      <c r="H714" s="20">
        <v>5</v>
      </c>
    </row>
    <row r="715" spans="1:8" x14ac:dyDescent="0.25">
      <c r="A715" t="s">
        <v>2122</v>
      </c>
      <c r="B715" s="7">
        <v>29000</v>
      </c>
      <c r="C715" t="s">
        <v>10</v>
      </c>
      <c r="D715" t="s">
        <v>2616</v>
      </c>
      <c r="E715" t="s">
        <v>50</v>
      </c>
      <c r="F715" t="str">
        <f>_xlfn.XLOOKUP(E715,Geografiesleutel!A:A,Geografiesleutel!B:B,"",0,1)</f>
        <v>Eastern Suburbs</v>
      </c>
      <c r="G715" s="20">
        <v>4</v>
      </c>
      <c r="H715" s="20">
        <v>2</v>
      </c>
    </row>
    <row r="716" spans="1:8" x14ac:dyDescent="0.25">
      <c r="A716" t="s">
        <v>2115</v>
      </c>
      <c r="B716" s="7">
        <v>33000</v>
      </c>
      <c r="C716" t="s">
        <v>10</v>
      </c>
      <c r="D716" t="s">
        <v>2616</v>
      </c>
      <c r="E716" t="s">
        <v>50</v>
      </c>
      <c r="F716" t="str">
        <f>_xlfn.XLOOKUP(E716,Geografiesleutel!A:A,Geografiesleutel!B:B,"",0,1)</f>
        <v>Eastern Suburbs</v>
      </c>
      <c r="G716" s="20">
        <v>4</v>
      </c>
      <c r="H716" s="20">
        <v>2</v>
      </c>
    </row>
    <row r="717" spans="1:8" x14ac:dyDescent="0.25">
      <c r="A717" t="s">
        <v>2216</v>
      </c>
      <c r="B717" s="7">
        <v>7300</v>
      </c>
      <c r="C717" t="s">
        <v>15</v>
      </c>
      <c r="D717" t="s">
        <v>2616</v>
      </c>
      <c r="E717" t="s">
        <v>66</v>
      </c>
      <c r="F717" t="str">
        <f>_xlfn.XLOOKUP(E717,Geografiesleutel!A:A,Geografiesleutel!B:B,"",0,1)</f>
        <v>Northern Suburbs</v>
      </c>
      <c r="G717" s="20">
        <v>3</v>
      </c>
      <c r="H717" s="20">
        <v>1</v>
      </c>
    </row>
    <row r="718" spans="1:8" x14ac:dyDescent="0.25">
      <c r="A718" t="s">
        <v>2129</v>
      </c>
      <c r="B718" s="7">
        <v>21000</v>
      </c>
      <c r="C718" t="s">
        <v>15</v>
      </c>
      <c r="D718" t="s">
        <v>2616</v>
      </c>
      <c r="E718" t="s">
        <v>50</v>
      </c>
      <c r="F718" t="str">
        <f>_xlfn.XLOOKUP(E718,Geografiesleutel!A:A,Geografiesleutel!B:B,"",0,1)</f>
        <v>Eastern Suburbs</v>
      </c>
      <c r="G718" s="20">
        <v>3</v>
      </c>
      <c r="H718" s="20">
        <v>2</v>
      </c>
    </row>
    <row r="719" spans="1:8" x14ac:dyDescent="0.25">
      <c r="A719" t="s">
        <v>2090</v>
      </c>
      <c r="B719" s="7">
        <v>15000</v>
      </c>
      <c r="C719" t="s">
        <v>25</v>
      </c>
      <c r="D719" t="s">
        <v>2616</v>
      </c>
      <c r="E719" t="s">
        <v>190</v>
      </c>
      <c r="F719" t="str">
        <f>_xlfn.XLOOKUP(E719,Geografiesleutel!A:A,Geografiesleutel!B:B,"",0,1)</f>
        <v>Eastern Suburbs</v>
      </c>
      <c r="G719" s="20">
        <v>2</v>
      </c>
      <c r="H719" s="20">
        <v>2</v>
      </c>
    </row>
    <row r="720" spans="1:8" x14ac:dyDescent="0.25">
      <c r="A720" t="s">
        <v>1026</v>
      </c>
      <c r="B720" s="7">
        <v>55000</v>
      </c>
      <c r="C720" t="s">
        <v>122</v>
      </c>
      <c r="D720" t="s">
        <v>2616</v>
      </c>
      <c r="E720" t="s">
        <v>50</v>
      </c>
      <c r="F720" t="str">
        <f>_xlfn.XLOOKUP(E720,Geografiesleutel!A:A,Geografiesleutel!B:B,"",0,1)</f>
        <v>Eastern Suburbs</v>
      </c>
      <c r="G720" s="20">
        <v>6</v>
      </c>
      <c r="H720" s="20">
        <v>5.5</v>
      </c>
    </row>
    <row r="721" spans="1:8" x14ac:dyDescent="0.25">
      <c r="A721" t="s">
        <v>2078</v>
      </c>
      <c r="B721" s="7">
        <v>14500</v>
      </c>
      <c r="C721" t="s">
        <v>15</v>
      </c>
      <c r="D721" t="s">
        <v>2616</v>
      </c>
      <c r="E721" t="s">
        <v>18</v>
      </c>
      <c r="F721" t="str">
        <f>_xlfn.XLOOKUP(E721,Geografiesleutel!A:A,Geografiesleutel!B:B,"",0,1)</f>
        <v>Agricultural Smallholdings</v>
      </c>
      <c r="G721" s="20">
        <v>3</v>
      </c>
      <c r="H721" s="20">
        <v>2</v>
      </c>
    </row>
    <row r="722" spans="1:8" x14ac:dyDescent="0.25">
      <c r="A722" t="s">
        <v>2039</v>
      </c>
      <c r="B722" s="7">
        <v>22500</v>
      </c>
      <c r="C722" t="s">
        <v>10</v>
      </c>
      <c r="D722" t="s">
        <v>2616</v>
      </c>
      <c r="E722" t="s">
        <v>666</v>
      </c>
      <c r="F722" t="str">
        <f>_xlfn.XLOOKUP(E722,Geografiesleutel!A:A,Geografiesleutel!B:B,"",0,1)</f>
        <v>Eastern Suburbs</v>
      </c>
      <c r="G722" s="20">
        <v>4</v>
      </c>
      <c r="H722" s="20">
        <v>3</v>
      </c>
    </row>
    <row r="723" spans="1:8" x14ac:dyDescent="0.25">
      <c r="A723" t="s">
        <v>2129</v>
      </c>
      <c r="B723" s="7">
        <v>21000</v>
      </c>
      <c r="C723" t="s">
        <v>25</v>
      </c>
      <c r="D723" t="s">
        <v>2616</v>
      </c>
      <c r="E723" t="s">
        <v>50</v>
      </c>
      <c r="F723" t="str">
        <f>_xlfn.XLOOKUP(E723,Geografiesleutel!A:A,Geografiesleutel!B:B,"",0,1)</f>
        <v>Eastern Suburbs</v>
      </c>
      <c r="G723" s="20">
        <v>2</v>
      </c>
      <c r="H723" s="20">
        <v>1</v>
      </c>
    </row>
    <row r="724" spans="1:8" x14ac:dyDescent="0.25">
      <c r="A724" t="s">
        <v>2059</v>
      </c>
      <c r="B724" s="7">
        <v>17000</v>
      </c>
      <c r="C724" t="s">
        <v>15</v>
      </c>
      <c r="D724" t="s">
        <v>2616</v>
      </c>
      <c r="E724" t="s">
        <v>16</v>
      </c>
      <c r="F724" t="str">
        <f>_xlfn.XLOOKUP(E724,Geografiesleutel!A:A,Geografiesleutel!B:B,"",0,1)</f>
        <v>Eastern Suburbs</v>
      </c>
      <c r="G724" s="20">
        <v>3</v>
      </c>
      <c r="H724" s="20">
        <v>2.5</v>
      </c>
    </row>
    <row r="725" spans="1:8" x14ac:dyDescent="0.25">
      <c r="A725" t="s">
        <v>2080</v>
      </c>
      <c r="B725" s="7">
        <v>40000</v>
      </c>
      <c r="C725" t="s">
        <v>10</v>
      </c>
      <c r="D725" t="s">
        <v>2616</v>
      </c>
      <c r="E725" t="s">
        <v>190</v>
      </c>
      <c r="F725" t="str">
        <f>_xlfn.XLOOKUP(E725,Geografiesleutel!A:A,Geografiesleutel!B:B,"",0,1)</f>
        <v>Eastern Suburbs</v>
      </c>
      <c r="G725" s="20">
        <v>4</v>
      </c>
      <c r="H725" s="20">
        <v>3</v>
      </c>
    </row>
    <row r="726" spans="1:8" x14ac:dyDescent="0.25">
      <c r="A726" t="s">
        <v>2049</v>
      </c>
      <c r="B726" s="7">
        <v>28000</v>
      </c>
      <c r="C726" t="s">
        <v>10</v>
      </c>
      <c r="D726" t="s">
        <v>2616</v>
      </c>
      <c r="E726" t="s">
        <v>356</v>
      </c>
      <c r="F726" t="str">
        <f>_xlfn.XLOOKUP(E726,Geografiesleutel!A:A,Geografiesleutel!B:B,"",0,1)</f>
        <v>Eastern Suburbs</v>
      </c>
      <c r="G726" s="20">
        <v>4</v>
      </c>
      <c r="H726" s="20">
        <v>3</v>
      </c>
    </row>
    <row r="727" spans="1:8" x14ac:dyDescent="0.25">
      <c r="A727" t="s">
        <v>2031</v>
      </c>
      <c r="B727" s="7">
        <v>10500</v>
      </c>
      <c r="C727" t="s">
        <v>15</v>
      </c>
      <c r="D727" t="s">
        <v>2616</v>
      </c>
      <c r="E727" t="s">
        <v>309</v>
      </c>
      <c r="F727" t="str">
        <f>_xlfn.XLOOKUP(E727,Geografiesleutel!A:A,Geografiesleutel!B:B,"",0,1)</f>
        <v>Eastern Suburbs</v>
      </c>
      <c r="G727" s="20">
        <v>3</v>
      </c>
      <c r="H727" s="20">
        <v>1</v>
      </c>
    </row>
    <row r="728" spans="1:8" x14ac:dyDescent="0.25">
      <c r="A728" t="s">
        <v>2055</v>
      </c>
      <c r="B728" s="7">
        <v>11500</v>
      </c>
      <c r="C728" t="s">
        <v>15</v>
      </c>
      <c r="D728" t="s">
        <v>2616</v>
      </c>
      <c r="E728" t="s">
        <v>78</v>
      </c>
      <c r="F728" t="str">
        <f>_xlfn.XLOOKUP(E728,Geografiesleutel!A:A,Geografiesleutel!B:B,"",0,1)</f>
        <v>Northern Suburbs</v>
      </c>
      <c r="G728" s="20">
        <v>3</v>
      </c>
      <c r="H728" s="20">
        <v>2</v>
      </c>
    </row>
    <row r="729" spans="1:8" x14ac:dyDescent="0.25">
      <c r="A729" t="s">
        <v>2043</v>
      </c>
      <c r="B729" s="7">
        <v>65000</v>
      </c>
      <c r="C729" t="s">
        <v>21</v>
      </c>
      <c r="D729" t="s">
        <v>2616</v>
      </c>
      <c r="E729" t="s">
        <v>326</v>
      </c>
      <c r="F729" t="str">
        <f>_xlfn.XLOOKUP(E729,Geografiesleutel!A:A,Geografiesleutel!B:B,"",0,1)</f>
        <v>Eastern Suburbs</v>
      </c>
      <c r="G729" s="20">
        <v>5</v>
      </c>
      <c r="H729" s="20">
        <v>4</v>
      </c>
    </row>
    <row r="730" spans="1:8" x14ac:dyDescent="0.25">
      <c r="A730" t="s">
        <v>2036</v>
      </c>
      <c r="B730" s="7">
        <v>13000</v>
      </c>
      <c r="C730" t="s">
        <v>15</v>
      </c>
      <c r="D730" t="s">
        <v>2616</v>
      </c>
      <c r="E730" t="s">
        <v>97</v>
      </c>
      <c r="F730" t="str">
        <f>_xlfn.XLOOKUP(E730,Geografiesleutel!A:A,Geografiesleutel!B:B,"",0,1)</f>
        <v>Northern Suburbs</v>
      </c>
      <c r="G730" s="20">
        <v>3</v>
      </c>
      <c r="H730" s="20">
        <v>2</v>
      </c>
    </row>
    <row r="731" spans="1:8" x14ac:dyDescent="0.25">
      <c r="A731" t="s">
        <v>2053</v>
      </c>
      <c r="B731" s="7">
        <v>12000</v>
      </c>
      <c r="C731" t="s">
        <v>15</v>
      </c>
      <c r="D731" t="s">
        <v>2616</v>
      </c>
      <c r="E731" t="s">
        <v>137</v>
      </c>
      <c r="F731" t="str">
        <f>_xlfn.XLOOKUP(E731,Geografiesleutel!A:A,Geografiesleutel!B:B,"",0,1)</f>
        <v>Northern Suburbs</v>
      </c>
      <c r="G731" s="20">
        <v>3</v>
      </c>
      <c r="H731" s="20">
        <v>1</v>
      </c>
    </row>
    <row r="732" spans="1:8" x14ac:dyDescent="0.25">
      <c r="A732" t="s">
        <v>2078</v>
      </c>
      <c r="B732" s="7">
        <v>14500</v>
      </c>
      <c r="C732" t="s">
        <v>10</v>
      </c>
      <c r="D732" t="s">
        <v>2616</v>
      </c>
      <c r="E732" t="s">
        <v>110</v>
      </c>
      <c r="F732" t="str">
        <f>_xlfn.XLOOKUP(E732,Geografiesleutel!A:A,Geografiesleutel!B:B,"",0,1)</f>
        <v>Eastern Suburbs</v>
      </c>
      <c r="G732" s="20">
        <v>4</v>
      </c>
      <c r="H732" s="20">
        <v>2</v>
      </c>
    </row>
    <row r="733" spans="1:8" x14ac:dyDescent="0.25">
      <c r="A733" t="s">
        <v>2053</v>
      </c>
      <c r="B733" s="7">
        <v>12000</v>
      </c>
      <c r="C733" t="s">
        <v>15</v>
      </c>
      <c r="D733" t="s">
        <v>2616</v>
      </c>
      <c r="E733" t="s">
        <v>156</v>
      </c>
      <c r="F733" t="str">
        <f>_xlfn.XLOOKUP(E733,Geografiesleutel!A:A,Geografiesleutel!B:B,"",0,1)</f>
        <v>Northern Suburbs</v>
      </c>
      <c r="G733" s="20">
        <v>3</v>
      </c>
      <c r="H733" s="20">
        <v>2</v>
      </c>
    </row>
    <row r="734" spans="1:8" x14ac:dyDescent="0.25">
      <c r="A734" t="s">
        <v>1026</v>
      </c>
      <c r="B734" s="7">
        <v>55000</v>
      </c>
      <c r="C734" t="s">
        <v>122</v>
      </c>
      <c r="D734" t="s">
        <v>2616</v>
      </c>
      <c r="E734" t="s">
        <v>50</v>
      </c>
      <c r="F734" t="str">
        <f>_xlfn.XLOOKUP(E734,Geografiesleutel!A:A,Geografiesleutel!B:B,"",0,1)</f>
        <v>Eastern Suburbs</v>
      </c>
      <c r="G734" s="20">
        <v>6</v>
      </c>
      <c r="H734" s="20">
        <v>5.5</v>
      </c>
    </row>
    <row r="735" spans="1:8" x14ac:dyDescent="0.25">
      <c r="A735" t="s">
        <v>2111</v>
      </c>
      <c r="B735" s="7">
        <v>4500</v>
      </c>
      <c r="C735" t="s">
        <v>225</v>
      </c>
      <c r="D735" t="s">
        <v>2616</v>
      </c>
      <c r="E735" t="s">
        <v>62</v>
      </c>
      <c r="F735" t="str">
        <f>_xlfn.XLOOKUP(E735,Geografiesleutel!A:A,Geografiesleutel!B:B,"",0,1)</f>
        <v>Northern Suburbs</v>
      </c>
      <c r="G735" s="20">
        <v>1</v>
      </c>
      <c r="H735" s="20">
        <v>1</v>
      </c>
    </row>
    <row r="736" spans="1:8" x14ac:dyDescent="0.25">
      <c r="A736" t="s">
        <v>2087</v>
      </c>
      <c r="B736" s="7">
        <v>19500</v>
      </c>
      <c r="C736" t="s">
        <v>15</v>
      </c>
      <c r="D736" t="s">
        <v>2616</v>
      </c>
      <c r="E736" t="s">
        <v>246</v>
      </c>
      <c r="F736" t="str">
        <f>_xlfn.XLOOKUP(E736,Geografiesleutel!A:A,Geografiesleutel!B:B,"",0,1)</f>
        <v>Agricultural Smallholdings</v>
      </c>
      <c r="G736" s="20">
        <v>3</v>
      </c>
      <c r="H736" s="20">
        <v>3</v>
      </c>
    </row>
    <row r="737" spans="1:8" x14ac:dyDescent="0.25">
      <c r="A737" t="s">
        <v>2217</v>
      </c>
      <c r="B737" s="7">
        <v>14300</v>
      </c>
      <c r="C737" t="s">
        <v>10</v>
      </c>
      <c r="D737" t="s">
        <v>2616</v>
      </c>
      <c r="E737" t="s">
        <v>46</v>
      </c>
      <c r="F737" t="str">
        <f>_xlfn.XLOOKUP(E737,Geografiesleutel!A:A,Geografiesleutel!B:B,"",0,1)</f>
        <v>Eastern Suburbs</v>
      </c>
      <c r="G737" s="20">
        <v>4</v>
      </c>
      <c r="H737" s="20">
        <v>2</v>
      </c>
    </row>
    <row r="738" spans="1:8" x14ac:dyDescent="0.25">
      <c r="A738" t="s">
        <v>2131</v>
      </c>
      <c r="B738" s="7">
        <v>11000</v>
      </c>
      <c r="C738" t="s">
        <v>15</v>
      </c>
      <c r="D738" t="s">
        <v>2616</v>
      </c>
      <c r="E738" t="s">
        <v>227</v>
      </c>
      <c r="F738" t="str">
        <f>_xlfn.XLOOKUP(E738,Geografiesleutel!A:A,Geografiesleutel!B:B,"",0,1)</f>
        <v>Western Suburbs</v>
      </c>
      <c r="G738" s="20">
        <v>3</v>
      </c>
      <c r="H738" s="20">
        <v>2</v>
      </c>
    </row>
    <row r="739" spans="1:8" x14ac:dyDescent="0.25">
      <c r="A739" t="s">
        <v>2068</v>
      </c>
      <c r="B739" s="7">
        <v>4800</v>
      </c>
      <c r="C739" t="s">
        <v>225</v>
      </c>
      <c r="D739" t="s">
        <v>2616</v>
      </c>
      <c r="E739" t="s">
        <v>126</v>
      </c>
      <c r="F739" t="str">
        <f>_xlfn.XLOOKUP(E739,Geografiesleutel!A:A,Geografiesleutel!B:B,"",0,1)</f>
        <v>Northern Suburbs</v>
      </c>
      <c r="G739" s="20">
        <v>1</v>
      </c>
      <c r="H739" s="20">
        <v>1</v>
      </c>
    </row>
    <row r="740" spans="1:8" x14ac:dyDescent="0.25">
      <c r="A740" t="s">
        <v>2074</v>
      </c>
      <c r="B740" s="7">
        <v>45000</v>
      </c>
      <c r="C740" t="s">
        <v>21</v>
      </c>
      <c r="D740" t="s">
        <v>2616</v>
      </c>
      <c r="E740" t="s">
        <v>484</v>
      </c>
      <c r="F740" t="str">
        <f>_xlfn.XLOOKUP(E740,Geografiesleutel!A:A,Geografiesleutel!B:B,"",0,1)</f>
        <v>Eastern Suburbs</v>
      </c>
      <c r="G740" s="20">
        <v>5</v>
      </c>
      <c r="H740" s="20">
        <v>4.5</v>
      </c>
    </row>
    <row r="741" spans="1:8" x14ac:dyDescent="0.25">
      <c r="A741" t="s">
        <v>2128</v>
      </c>
      <c r="B741" s="7">
        <v>29500</v>
      </c>
      <c r="C741" t="s">
        <v>15</v>
      </c>
      <c r="D741" t="s">
        <v>2616</v>
      </c>
      <c r="E741" t="s">
        <v>511</v>
      </c>
      <c r="F741" t="str">
        <f>_xlfn.XLOOKUP(E741,Geografiesleutel!A:A,Geografiesleutel!B:B,"",0,1)</f>
        <v>Eastern Suburbs</v>
      </c>
      <c r="G741" s="20">
        <v>3</v>
      </c>
      <c r="H741" s="20">
        <v>2.5</v>
      </c>
    </row>
    <row r="742" spans="1:8" x14ac:dyDescent="0.25">
      <c r="A742" t="s">
        <v>2218</v>
      </c>
      <c r="B742" s="7">
        <v>11200</v>
      </c>
      <c r="C742" t="s">
        <v>15</v>
      </c>
      <c r="D742" t="s">
        <v>2616</v>
      </c>
      <c r="E742" t="s">
        <v>229</v>
      </c>
      <c r="F742" t="str">
        <f>_xlfn.XLOOKUP(E742,Geografiesleutel!A:A,Geografiesleutel!B:B,"",0,1)</f>
        <v>Western Suburbs</v>
      </c>
      <c r="G742" s="20">
        <v>3</v>
      </c>
      <c r="H742" s="20">
        <v>1</v>
      </c>
    </row>
    <row r="743" spans="1:8" x14ac:dyDescent="0.25">
      <c r="A743" t="s">
        <v>2105</v>
      </c>
      <c r="B743" s="7">
        <v>35000</v>
      </c>
      <c r="C743" t="s">
        <v>10</v>
      </c>
      <c r="D743" t="s">
        <v>2616</v>
      </c>
      <c r="E743" t="s">
        <v>18</v>
      </c>
      <c r="F743" t="str">
        <f>_xlfn.XLOOKUP(E743,Geografiesleutel!A:A,Geografiesleutel!B:B,"",0,1)</f>
        <v>Agricultural Smallholdings</v>
      </c>
      <c r="G743" s="20">
        <v>4</v>
      </c>
      <c r="H743" s="20">
        <v>5.5</v>
      </c>
    </row>
    <row r="744" spans="1:8" x14ac:dyDescent="0.25">
      <c r="A744" t="s">
        <v>2218</v>
      </c>
      <c r="B744" s="7">
        <v>11200</v>
      </c>
      <c r="C744" t="s">
        <v>15</v>
      </c>
      <c r="D744" t="s">
        <v>2616</v>
      </c>
      <c r="E744" t="s">
        <v>229</v>
      </c>
      <c r="F744" t="str">
        <f>_xlfn.XLOOKUP(E744,Geografiesleutel!A:A,Geografiesleutel!B:B,"",0,1)</f>
        <v>Western Suburbs</v>
      </c>
      <c r="G744" s="20">
        <v>3</v>
      </c>
      <c r="H744" s="20">
        <v>1</v>
      </c>
    </row>
    <row r="745" spans="1:8" x14ac:dyDescent="0.25">
      <c r="A745" t="s">
        <v>2183</v>
      </c>
      <c r="B745" s="7">
        <v>39000</v>
      </c>
      <c r="C745" t="s">
        <v>10</v>
      </c>
      <c r="D745" t="s">
        <v>2616</v>
      </c>
      <c r="E745" t="s">
        <v>285</v>
      </c>
      <c r="F745" t="str">
        <f>_xlfn.XLOOKUP(E745,Geografiesleutel!A:A,Geografiesleutel!B:B,"",0,1)</f>
        <v>Eastern Suburbs</v>
      </c>
      <c r="G745" s="20">
        <v>4</v>
      </c>
      <c r="H745" s="20">
        <v>3</v>
      </c>
    </row>
    <row r="746" spans="1:8" x14ac:dyDescent="0.25">
      <c r="A746" t="s">
        <v>2036</v>
      </c>
      <c r="B746" s="7">
        <v>13000</v>
      </c>
      <c r="C746" t="s">
        <v>15</v>
      </c>
      <c r="D746" t="s">
        <v>2616</v>
      </c>
      <c r="E746" t="s">
        <v>62</v>
      </c>
      <c r="F746" t="str">
        <f>_xlfn.XLOOKUP(E746,Geografiesleutel!A:A,Geografiesleutel!B:B,"",0,1)</f>
        <v>Northern Suburbs</v>
      </c>
      <c r="G746" s="20">
        <v>3</v>
      </c>
      <c r="H746" s="20">
        <v>2</v>
      </c>
    </row>
    <row r="747" spans="1:8" x14ac:dyDescent="0.25">
      <c r="A747" t="s">
        <v>2080</v>
      </c>
      <c r="B747" s="7">
        <v>40000</v>
      </c>
      <c r="C747" t="s">
        <v>15</v>
      </c>
      <c r="D747" t="s">
        <v>2616</v>
      </c>
      <c r="E747" t="s">
        <v>50</v>
      </c>
      <c r="F747" t="str">
        <f>_xlfn.XLOOKUP(E747,Geografiesleutel!A:A,Geografiesleutel!B:B,"",0,1)</f>
        <v>Eastern Suburbs</v>
      </c>
      <c r="G747" s="20">
        <v>3</v>
      </c>
      <c r="H747" s="20">
        <v>3</v>
      </c>
    </row>
    <row r="748" spans="1:8" x14ac:dyDescent="0.25">
      <c r="A748" t="s">
        <v>2065</v>
      </c>
      <c r="B748" s="7">
        <v>25000</v>
      </c>
      <c r="C748" t="s">
        <v>21</v>
      </c>
      <c r="D748" t="s">
        <v>2616</v>
      </c>
      <c r="E748" t="s">
        <v>80</v>
      </c>
      <c r="F748" t="str">
        <f>_xlfn.XLOOKUP(E748,Geografiesleutel!A:A,Geografiesleutel!B:B,"",0,1)</f>
        <v>Eastern Suburbs</v>
      </c>
      <c r="G748" s="20">
        <v>5</v>
      </c>
      <c r="H748" s="20">
        <v>2</v>
      </c>
    </row>
    <row r="749" spans="1:8" x14ac:dyDescent="0.25">
      <c r="A749" t="s">
        <v>2090</v>
      </c>
      <c r="B749" s="7">
        <v>15000</v>
      </c>
      <c r="C749" t="s">
        <v>10</v>
      </c>
      <c r="D749" t="s">
        <v>2616</v>
      </c>
      <c r="E749" t="s">
        <v>120</v>
      </c>
      <c r="F749" t="str">
        <f>_xlfn.XLOOKUP(E749,Geografiesleutel!A:A,Geografiesleutel!B:B,"",0,1)</f>
        <v>Northern Suburbs</v>
      </c>
      <c r="G749" s="20">
        <v>4</v>
      </c>
      <c r="H749" s="20">
        <v>1</v>
      </c>
    </row>
    <row r="750" spans="1:8" x14ac:dyDescent="0.25">
      <c r="A750" t="s">
        <v>2050</v>
      </c>
      <c r="B750" s="7">
        <v>5000</v>
      </c>
      <c r="C750" t="s">
        <v>225</v>
      </c>
      <c r="D750" t="s">
        <v>2616</v>
      </c>
      <c r="E750" t="s">
        <v>562</v>
      </c>
      <c r="F750" t="str">
        <f>_xlfn.XLOOKUP(E750,Geografiesleutel!A:A,Geografiesleutel!B:B,"",0,1)</f>
        <v>CBD</v>
      </c>
      <c r="G750" s="20">
        <v>1</v>
      </c>
      <c r="H750" s="20" t="s">
        <v>8</v>
      </c>
    </row>
    <row r="751" spans="1:8" x14ac:dyDescent="0.25">
      <c r="A751" t="s">
        <v>2128</v>
      </c>
      <c r="B751" s="7">
        <v>29500</v>
      </c>
      <c r="C751" t="s">
        <v>21</v>
      </c>
      <c r="D751" t="s">
        <v>2616</v>
      </c>
      <c r="E751" t="s">
        <v>190</v>
      </c>
      <c r="F751" t="str">
        <f>_xlfn.XLOOKUP(E751,Geografiesleutel!A:A,Geografiesleutel!B:B,"",0,1)</f>
        <v>Eastern Suburbs</v>
      </c>
      <c r="G751" s="20">
        <v>5</v>
      </c>
      <c r="H751" s="20">
        <v>3.5</v>
      </c>
    </row>
    <row r="752" spans="1:8" x14ac:dyDescent="0.25">
      <c r="A752" t="s">
        <v>2033</v>
      </c>
      <c r="B752" s="7">
        <v>22000</v>
      </c>
      <c r="C752" t="s">
        <v>10</v>
      </c>
      <c r="D752" t="s">
        <v>2616</v>
      </c>
      <c r="E752" t="s">
        <v>209</v>
      </c>
      <c r="F752" t="str">
        <f>_xlfn.XLOOKUP(E752,Geografiesleutel!A:A,Geografiesleutel!B:B,"",0,1)</f>
        <v>Eastern Suburbs</v>
      </c>
      <c r="G752" s="20">
        <v>4</v>
      </c>
      <c r="H752" s="20">
        <v>3</v>
      </c>
    </row>
    <row r="753" spans="1:8" x14ac:dyDescent="0.25">
      <c r="A753" t="s">
        <v>2043</v>
      </c>
      <c r="B753" s="7">
        <v>65000</v>
      </c>
      <c r="C753" t="s">
        <v>109</v>
      </c>
      <c r="D753" t="s">
        <v>2616</v>
      </c>
      <c r="E753" t="s">
        <v>190</v>
      </c>
      <c r="F753" t="str">
        <f>_xlfn.XLOOKUP(E753,Geografiesleutel!A:A,Geografiesleutel!B:B,"",0,1)</f>
        <v>Eastern Suburbs</v>
      </c>
      <c r="G753" s="20">
        <v>7</v>
      </c>
      <c r="H753" s="20">
        <v>6.5</v>
      </c>
    </row>
    <row r="754" spans="1:8" x14ac:dyDescent="0.25">
      <c r="A754" t="s">
        <v>1612</v>
      </c>
      <c r="B754" s="7">
        <v>8000</v>
      </c>
      <c r="C754" t="s">
        <v>15</v>
      </c>
      <c r="D754" t="s">
        <v>2616</v>
      </c>
      <c r="E754" t="s">
        <v>66</v>
      </c>
      <c r="F754" t="str">
        <f>_xlfn.XLOOKUP(E754,Geografiesleutel!A:A,Geografiesleutel!B:B,"",0,1)</f>
        <v>Northern Suburbs</v>
      </c>
      <c r="G754" s="20">
        <v>3</v>
      </c>
      <c r="H754" s="20">
        <v>1</v>
      </c>
    </row>
    <row r="755" spans="1:8" x14ac:dyDescent="0.25">
      <c r="A755" t="s">
        <v>2159</v>
      </c>
      <c r="B755" s="7">
        <v>50000</v>
      </c>
      <c r="C755" t="s">
        <v>10</v>
      </c>
      <c r="D755" t="s">
        <v>2616</v>
      </c>
      <c r="E755" t="s">
        <v>326</v>
      </c>
      <c r="F755" t="str">
        <f>_xlfn.XLOOKUP(E755,Geografiesleutel!A:A,Geografiesleutel!B:B,"",0,1)</f>
        <v>Eastern Suburbs</v>
      </c>
      <c r="G755" s="20">
        <v>4</v>
      </c>
      <c r="H755" s="20">
        <v>3</v>
      </c>
    </row>
    <row r="756" spans="1:8" x14ac:dyDescent="0.25">
      <c r="A756" t="s">
        <v>1026</v>
      </c>
      <c r="B756" s="7">
        <v>55000</v>
      </c>
      <c r="C756" t="s">
        <v>10</v>
      </c>
      <c r="D756" t="s">
        <v>2616</v>
      </c>
      <c r="E756" t="s">
        <v>326</v>
      </c>
      <c r="F756" t="str">
        <f>_xlfn.XLOOKUP(E756,Geografiesleutel!A:A,Geografiesleutel!B:B,"",0,1)</f>
        <v>Eastern Suburbs</v>
      </c>
      <c r="G756" s="20">
        <v>4</v>
      </c>
      <c r="H756" s="20">
        <v>3</v>
      </c>
    </row>
    <row r="757" spans="1:8" x14ac:dyDescent="0.25">
      <c r="A757" t="s">
        <v>2219</v>
      </c>
      <c r="B757" s="7">
        <v>15400</v>
      </c>
      <c r="C757" t="s">
        <v>15</v>
      </c>
      <c r="D757" t="s">
        <v>2616</v>
      </c>
      <c r="E757" t="s">
        <v>346</v>
      </c>
      <c r="F757" t="str">
        <f>_xlfn.XLOOKUP(E757,Geografiesleutel!A:A,Geografiesleutel!B:B,"",0,1)</f>
        <v>Northern Suburbs</v>
      </c>
      <c r="G757" s="20">
        <v>3</v>
      </c>
      <c r="H757" s="20">
        <v>1.5</v>
      </c>
    </row>
    <row r="758" spans="1:8" x14ac:dyDescent="0.25">
      <c r="A758" t="s">
        <v>2052</v>
      </c>
      <c r="B758" s="7">
        <v>6500</v>
      </c>
      <c r="C758" t="s">
        <v>225</v>
      </c>
      <c r="D758" t="s">
        <v>2616</v>
      </c>
      <c r="E758" t="s">
        <v>86</v>
      </c>
      <c r="F758" t="str">
        <f>_xlfn.XLOOKUP(E758,Geografiesleutel!A:A,Geografiesleutel!B:B,"",0,1)</f>
        <v>Eastern Suburbs</v>
      </c>
      <c r="G758" s="20">
        <v>1</v>
      </c>
      <c r="H758" s="20">
        <v>1</v>
      </c>
    </row>
    <row r="759" spans="1:8" x14ac:dyDescent="0.25">
      <c r="A759" t="s">
        <v>2045</v>
      </c>
      <c r="B759" s="7">
        <v>6800</v>
      </c>
      <c r="C759" t="s">
        <v>15</v>
      </c>
      <c r="D759" t="s">
        <v>2616</v>
      </c>
      <c r="E759" t="s">
        <v>223</v>
      </c>
      <c r="F759" t="str">
        <f>_xlfn.XLOOKUP(E759,Geografiesleutel!A:A,Geografiesleutel!B:B,"",0,1)</f>
        <v>Western Suburbs</v>
      </c>
      <c r="G759" s="20">
        <v>3</v>
      </c>
      <c r="H759" s="20">
        <v>1.5</v>
      </c>
    </row>
    <row r="760" spans="1:8" x14ac:dyDescent="0.25">
      <c r="A760" t="s">
        <v>2053</v>
      </c>
      <c r="B760" s="7">
        <v>12000</v>
      </c>
      <c r="C760" t="s">
        <v>15</v>
      </c>
      <c r="D760" t="s">
        <v>2616</v>
      </c>
      <c r="E760" t="s">
        <v>30</v>
      </c>
      <c r="F760" t="str">
        <f>_xlfn.XLOOKUP(E760,Geografiesleutel!A:A,Geografiesleutel!B:B,"",0,1)</f>
        <v>Northern Suburbs</v>
      </c>
      <c r="G760" s="20">
        <v>3</v>
      </c>
      <c r="H760" s="20">
        <v>2</v>
      </c>
    </row>
    <row r="761" spans="1:8" x14ac:dyDescent="0.25">
      <c r="A761" t="s">
        <v>2131</v>
      </c>
      <c r="B761" s="7">
        <v>11000</v>
      </c>
      <c r="C761" t="s">
        <v>15</v>
      </c>
      <c r="D761" t="s">
        <v>2616</v>
      </c>
      <c r="E761" t="s">
        <v>66</v>
      </c>
      <c r="F761" t="str">
        <f>_xlfn.XLOOKUP(E761,Geografiesleutel!A:A,Geografiesleutel!B:B,"",0,1)</f>
        <v>Northern Suburbs</v>
      </c>
      <c r="G761" s="20">
        <v>3</v>
      </c>
      <c r="H761" s="20">
        <v>2</v>
      </c>
    </row>
    <row r="762" spans="1:8" x14ac:dyDescent="0.25">
      <c r="A762" t="s">
        <v>2080</v>
      </c>
      <c r="B762" s="7">
        <v>40000</v>
      </c>
      <c r="C762" t="s">
        <v>10</v>
      </c>
      <c r="D762" t="s">
        <v>2616</v>
      </c>
      <c r="E762" t="s">
        <v>326</v>
      </c>
      <c r="F762" t="str">
        <f>_xlfn.XLOOKUP(E762,Geografiesleutel!A:A,Geografiesleutel!B:B,"",0,1)</f>
        <v>Eastern Suburbs</v>
      </c>
      <c r="G762" s="20">
        <v>4</v>
      </c>
      <c r="H762" s="20">
        <v>2</v>
      </c>
    </row>
    <row r="763" spans="1:8" x14ac:dyDescent="0.25">
      <c r="A763" t="s">
        <v>2087</v>
      </c>
      <c r="B763" s="7">
        <v>19500</v>
      </c>
      <c r="C763" t="s">
        <v>15</v>
      </c>
      <c r="D763" t="s">
        <v>2616</v>
      </c>
      <c r="E763" t="s">
        <v>86</v>
      </c>
      <c r="F763" t="str">
        <f>_xlfn.XLOOKUP(E763,Geografiesleutel!A:A,Geografiesleutel!B:B,"",0,1)</f>
        <v>Eastern Suburbs</v>
      </c>
      <c r="G763" s="20">
        <v>3</v>
      </c>
      <c r="H763" s="20">
        <v>2.5</v>
      </c>
    </row>
    <row r="764" spans="1:8" x14ac:dyDescent="0.25">
      <c r="A764" t="s">
        <v>2113</v>
      </c>
      <c r="B764" s="7">
        <v>14000</v>
      </c>
      <c r="C764" t="s">
        <v>15</v>
      </c>
      <c r="D764" t="s">
        <v>2616</v>
      </c>
      <c r="E764" t="s">
        <v>739</v>
      </c>
      <c r="F764" t="str">
        <f>_xlfn.XLOOKUP(E764,Geografiesleutel!A:A,Geografiesleutel!B:B,"",0,1)</f>
        <v>Eastern Suburbs</v>
      </c>
      <c r="G764" s="20">
        <v>3</v>
      </c>
      <c r="H764" s="20">
        <v>2.5</v>
      </c>
    </row>
    <row r="765" spans="1:8" x14ac:dyDescent="0.25">
      <c r="A765" t="s">
        <v>2113</v>
      </c>
      <c r="B765" s="7">
        <v>14000</v>
      </c>
      <c r="C765" t="s">
        <v>15</v>
      </c>
      <c r="D765" t="s">
        <v>2616</v>
      </c>
      <c r="E765" t="s">
        <v>101</v>
      </c>
      <c r="F765" t="str">
        <f>_xlfn.XLOOKUP(E765,Geografiesleutel!A:A,Geografiesleutel!B:B,"",0,1)</f>
        <v>Eastern Suburbs</v>
      </c>
      <c r="G765" s="20">
        <v>3</v>
      </c>
      <c r="H765" s="20">
        <v>3</v>
      </c>
    </row>
    <row r="766" spans="1:8" x14ac:dyDescent="0.25">
      <c r="A766" t="s">
        <v>2104</v>
      </c>
      <c r="B766" s="7">
        <v>60000</v>
      </c>
      <c r="C766" t="s">
        <v>10</v>
      </c>
      <c r="D766" t="s">
        <v>2616</v>
      </c>
      <c r="E766" t="s">
        <v>326</v>
      </c>
      <c r="F766" t="str">
        <f>_xlfn.XLOOKUP(E766,Geografiesleutel!A:A,Geografiesleutel!B:B,"",0,1)</f>
        <v>Eastern Suburbs</v>
      </c>
      <c r="G766" s="20">
        <v>4</v>
      </c>
      <c r="H766" s="20">
        <v>4</v>
      </c>
    </row>
    <row r="767" spans="1:8" x14ac:dyDescent="0.25">
      <c r="A767" t="s">
        <v>2067</v>
      </c>
      <c r="B767" s="7">
        <v>18500</v>
      </c>
      <c r="C767" t="s">
        <v>10</v>
      </c>
      <c r="D767" t="s">
        <v>2616</v>
      </c>
      <c r="E767" t="s">
        <v>233</v>
      </c>
      <c r="F767" t="str">
        <f>_xlfn.XLOOKUP(E767,Geografiesleutel!A:A,Geografiesleutel!B:B,"",0,1)</f>
        <v>Eastern Suburbs</v>
      </c>
      <c r="G767" s="20">
        <v>4</v>
      </c>
      <c r="H767" s="20">
        <v>2.5</v>
      </c>
    </row>
    <row r="768" spans="1:8" x14ac:dyDescent="0.25">
      <c r="A768" t="s">
        <v>2080</v>
      </c>
      <c r="B768" s="7">
        <v>40000</v>
      </c>
      <c r="C768" t="s">
        <v>10</v>
      </c>
      <c r="D768" t="s">
        <v>2616</v>
      </c>
      <c r="E768" t="s">
        <v>326</v>
      </c>
      <c r="F768" t="str">
        <f>_xlfn.XLOOKUP(E768,Geografiesleutel!A:A,Geografiesleutel!B:B,"",0,1)</f>
        <v>Eastern Suburbs</v>
      </c>
      <c r="G768" s="20">
        <v>4</v>
      </c>
      <c r="H768" s="20">
        <v>3</v>
      </c>
    </row>
    <row r="769" spans="1:8" x14ac:dyDescent="0.25">
      <c r="A769" t="s">
        <v>2054</v>
      </c>
      <c r="B769" s="7">
        <v>20000</v>
      </c>
      <c r="C769" t="s">
        <v>10</v>
      </c>
      <c r="D769" t="s">
        <v>2616</v>
      </c>
      <c r="E769" t="s">
        <v>126</v>
      </c>
      <c r="F769" t="str">
        <f>_xlfn.XLOOKUP(E769,Geografiesleutel!A:A,Geografiesleutel!B:B,"",0,1)</f>
        <v>Northern Suburbs</v>
      </c>
      <c r="G769" s="20">
        <v>4</v>
      </c>
      <c r="H769" s="20">
        <v>2</v>
      </c>
    </row>
    <row r="770" spans="1:8" x14ac:dyDescent="0.25">
      <c r="A770" t="s">
        <v>2074</v>
      </c>
      <c r="B770" s="7">
        <v>45000</v>
      </c>
      <c r="C770" t="s">
        <v>10</v>
      </c>
      <c r="D770" t="s">
        <v>2616</v>
      </c>
      <c r="E770" t="s">
        <v>326</v>
      </c>
      <c r="F770" t="str">
        <f>_xlfn.XLOOKUP(E770,Geografiesleutel!A:A,Geografiesleutel!B:B,"",0,1)</f>
        <v>Eastern Suburbs</v>
      </c>
      <c r="G770" s="20">
        <v>4</v>
      </c>
      <c r="H770" s="20">
        <v>3</v>
      </c>
    </row>
    <row r="771" spans="1:8" x14ac:dyDescent="0.25">
      <c r="A771" t="s">
        <v>2205</v>
      </c>
      <c r="B771" s="7">
        <v>11998</v>
      </c>
      <c r="C771" t="s">
        <v>15</v>
      </c>
      <c r="D771" t="s">
        <v>2616</v>
      </c>
      <c r="E771" t="s">
        <v>97</v>
      </c>
      <c r="F771" t="str">
        <f>_xlfn.XLOOKUP(E771,Geografiesleutel!A:A,Geografiesleutel!B:B,"",0,1)</f>
        <v>Northern Suburbs</v>
      </c>
      <c r="G771" s="20">
        <v>3</v>
      </c>
      <c r="H771" s="20">
        <v>2</v>
      </c>
    </row>
    <row r="772" spans="1:8" x14ac:dyDescent="0.25">
      <c r="A772" t="s">
        <v>2140</v>
      </c>
      <c r="B772" s="7">
        <v>24500</v>
      </c>
      <c r="C772" t="s">
        <v>15</v>
      </c>
      <c r="D772" t="s">
        <v>2616</v>
      </c>
      <c r="E772" t="s">
        <v>86</v>
      </c>
      <c r="F772" t="str">
        <f>_xlfn.XLOOKUP(E772,Geografiesleutel!A:A,Geografiesleutel!B:B,"",0,1)</f>
        <v>Eastern Suburbs</v>
      </c>
      <c r="G772" s="20">
        <v>3</v>
      </c>
      <c r="H772" s="20">
        <v>2.5</v>
      </c>
    </row>
    <row r="773" spans="1:8" x14ac:dyDescent="0.25">
      <c r="A773" t="s">
        <v>2140</v>
      </c>
      <c r="B773" s="7">
        <v>24500</v>
      </c>
      <c r="C773" t="s">
        <v>15</v>
      </c>
      <c r="D773" t="s">
        <v>2616</v>
      </c>
      <c r="E773" t="s">
        <v>86</v>
      </c>
      <c r="F773" t="str">
        <f>_xlfn.XLOOKUP(E773,Geografiesleutel!A:A,Geografiesleutel!B:B,"",0,1)</f>
        <v>Eastern Suburbs</v>
      </c>
      <c r="G773" s="20">
        <v>3</v>
      </c>
      <c r="H773" s="20">
        <v>2.5</v>
      </c>
    </row>
    <row r="774" spans="1:8" x14ac:dyDescent="0.25">
      <c r="A774" t="s">
        <v>2065</v>
      </c>
      <c r="B774" s="7">
        <v>25000</v>
      </c>
      <c r="C774" t="s">
        <v>15</v>
      </c>
      <c r="D774" t="s">
        <v>2616</v>
      </c>
      <c r="E774" t="s">
        <v>16</v>
      </c>
      <c r="F774" t="str">
        <f>_xlfn.XLOOKUP(E774,Geografiesleutel!A:A,Geografiesleutel!B:B,"",0,1)</f>
        <v>Eastern Suburbs</v>
      </c>
      <c r="G774" s="20">
        <v>3</v>
      </c>
      <c r="H774" s="20">
        <v>2.5</v>
      </c>
    </row>
    <row r="775" spans="1:8" x14ac:dyDescent="0.25">
      <c r="A775" t="s">
        <v>2032</v>
      </c>
      <c r="B775" s="7">
        <v>13500</v>
      </c>
      <c r="C775" t="s">
        <v>15</v>
      </c>
      <c r="D775" t="s">
        <v>2616</v>
      </c>
      <c r="E775" t="s">
        <v>28</v>
      </c>
      <c r="F775" t="str">
        <f>_xlfn.XLOOKUP(E775,Geografiesleutel!A:A,Geografiesleutel!B:B,"",0,1)</f>
        <v>Eastern Suburbs</v>
      </c>
      <c r="G775" s="20">
        <v>3</v>
      </c>
      <c r="H775" s="20">
        <v>2</v>
      </c>
    </row>
    <row r="776" spans="1:8" x14ac:dyDescent="0.25">
      <c r="A776" t="s">
        <v>2220</v>
      </c>
      <c r="B776" s="7">
        <v>21400</v>
      </c>
      <c r="C776" t="s">
        <v>15</v>
      </c>
      <c r="D776" t="s">
        <v>2616</v>
      </c>
      <c r="E776" t="s">
        <v>94</v>
      </c>
      <c r="F776" t="str">
        <f>_xlfn.XLOOKUP(E776,Geografiesleutel!A:A,Geografiesleutel!B:B,"",0,1)</f>
        <v>Agricultural Smallholdings</v>
      </c>
      <c r="G776" s="20">
        <v>3</v>
      </c>
      <c r="H776" s="20">
        <v>2</v>
      </c>
    </row>
    <row r="777" spans="1:8" x14ac:dyDescent="0.25">
      <c r="A777" t="s">
        <v>2054</v>
      </c>
      <c r="B777" s="7">
        <v>20000</v>
      </c>
      <c r="C777" t="s">
        <v>15</v>
      </c>
      <c r="D777" t="s">
        <v>2616</v>
      </c>
      <c r="E777" t="s">
        <v>658</v>
      </c>
      <c r="F777" t="str">
        <f>_xlfn.XLOOKUP(E777,Geografiesleutel!A:A,Geografiesleutel!B:B,"",0,1)</f>
        <v>Eastern Suburbs</v>
      </c>
      <c r="G777" s="20">
        <v>3</v>
      </c>
      <c r="H777" s="20">
        <v>2</v>
      </c>
    </row>
    <row r="778" spans="1:8" x14ac:dyDescent="0.25">
      <c r="A778" t="s">
        <v>2062</v>
      </c>
      <c r="B778" s="7">
        <v>32000</v>
      </c>
      <c r="C778" t="s">
        <v>21</v>
      </c>
      <c r="D778" t="s">
        <v>2616</v>
      </c>
      <c r="E778" t="s">
        <v>50</v>
      </c>
      <c r="F778" t="str">
        <f>_xlfn.XLOOKUP(E778,Geografiesleutel!A:A,Geografiesleutel!B:B,"",0,1)</f>
        <v>Eastern Suburbs</v>
      </c>
      <c r="G778" s="20">
        <v>5</v>
      </c>
      <c r="H778" s="20">
        <v>4</v>
      </c>
    </row>
    <row r="779" spans="1:8" x14ac:dyDescent="0.25">
      <c r="A779" t="s">
        <v>2090</v>
      </c>
      <c r="B779" s="7">
        <v>15000</v>
      </c>
      <c r="C779" t="s">
        <v>15</v>
      </c>
      <c r="D779" t="s">
        <v>2616</v>
      </c>
      <c r="E779" t="s">
        <v>112</v>
      </c>
      <c r="F779" t="str">
        <f>_xlfn.XLOOKUP(E779,Geografiesleutel!A:A,Geografiesleutel!B:B,"",0,1)</f>
        <v>Northern Suburbs</v>
      </c>
      <c r="G779" s="20">
        <v>3</v>
      </c>
      <c r="H779" s="20">
        <v>2</v>
      </c>
    </row>
    <row r="780" spans="1:8" x14ac:dyDescent="0.25">
      <c r="A780" t="s">
        <v>2080</v>
      </c>
      <c r="B780" s="7">
        <v>40000</v>
      </c>
      <c r="C780" t="s">
        <v>21</v>
      </c>
      <c r="D780" t="s">
        <v>2616</v>
      </c>
      <c r="E780" t="s">
        <v>190</v>
      </c>
      <c r="F780" t="str">
        <f>_xlfn.XLOOKUP(E780,Geografiesleutel!A:A,Geografiesleutel!B:B,"",0,1)</f>
        <v>Eastern Suburbs</v>
      </c>
      <c r="G780" s="20">
        <v>5</v>
      </c>
      <c r="H780" s="20">
        <v>4.5</v>
      </c>
    </row>
    <row r="781" spans="1:8" x14ac:dyDescent="0.25">
      <c r="A781" t="s">
        <v>2062</v>
      </c>
      <c r="B781" s="7">
        <v>32000</v>
      </c>
      <c r="C781" t="s">
        <v>10</v>
      </c>
      <c r="D781" t="s">
        <v>2616</v>
      </c>
      <c r="E781" t="s">
        <v>50</v>
      </c>
      <c r="F781" t="str">
        <f>_xlfn.XLOOKUP(E781,Geografiesleutel!A:A,Geografiesleutel!B:B,"",0,1)</f>
        <v>Eastern Suburbs</v>
      </c>
      <c r="G781" s="20">
        <v>4</v>
      </c>
      <c r="H781" s="20">
        <v>4</v>
      </c>
    </row>
    <row r="782" spans="1:8" x14ac:dyDescent="0.25">
      <c r="A782" t="s">
        <v>2155</v>
      </c>
      <c r="B782" s="7">
        <v>70000</v>
      </c>
      <c r="C782" t="s">
        <v>10</v>
      </c>
      <c r="D782" t="s">
        <v>2616</v>
      </c>
      <c r="E782" t="s">
        <v>50</v>
      </c>
      <c r="F782" t="str">
        <f>_xlfn.XLOOKUP(E782,Geografiesleutel!A:A,Geografiesleutel!B:B,"",0,1)</f>
        <v>Eastern Suburbs</v>
      </c>
      <c r="G782" s="20">
        <v>4</v>
      </c>
      <c r="H782" s="20">
        <v>3.5</v>
      </c>
    </row>
    <row r="783" spans="1:8" x14ac:dyDescent="0.25">
      <c r="A783" t="s">
        <v>2052</v>
      </c>
      <c r="B783" s="7">
        <v>6500</v>
      </c>
      <c r="C783" t="s">
        <v>25</v>
      </c>
      <c r="D783" t="s">
        <v>2616</v>
      </c>
      <c r="E783" t="s">
        <v>45</v>
      </c>
      <c r="F783" t="str">
        <f>_xlfn.XLOOKUP(E783,Geografiesleutel!A:A,Geografiesleutel!B:B,"",0,1)</f>
        <v>Townships</v>
      </c>
      <c r="G783" s="20">
        <v>2</v>
      </c>
      <c r="H783" s="20">
        <v>1</v>
      </c>
    </row>
    <row r="784" spans="1:8" x14ac:dyDescent="0.25">
      <c r="A784" t="s">
        <v>2090</v>
      </c>
      <c r="B784" s="7">
        <v>15000</v>
      </c>
      <c r="C784" t="s">
        <v>15</v>
      </c>
      <c r="D784" t="s">
        <v>2616</v>
      </c>
      <c r="E784" t="s">
        <v>647</v>
      </c>
      <c r="F784" t="str">
        <f>_xlfn.XLOOKUP(E784,Geografiesleutel!A:A,Geografiesleutel!B:B,"",0,1)</f>
        <v>Eastern Suburbs</v>
      </c>
      <c r="G784" s="20">
        <v>3</v>
      </c>
      <c r="H784" s="20">
        <v>1</v>
      </c>
    </row>
    <row r="785" spans="1:8" x14ac:dyDescent="0.25">
      <c r="A785" t="s">
        <v>2157</v>
      </c>
      <c r="B785" s="7">
        <v>5500</v>
      </c>
      <c r="C785" t="s">
        <v>225</v>
      </c>
      <c r="D785" t="s">
        <v>2616</v>
      </c>
      <c r="E785" t="s">
        <v>562</v>
      </c>
      <c r="F785" t="str">
        <f>_xlfn.XLOOKUP(E785,Geografiesleutel!A:A,Geografiesleutel!B:B,"",0,1)</f>
        <v>CBD</v>
      </c>
      <c r="G785" s="20">
        <v>1</v>
      </c>
      <c r="H785" s="20">
        <v>1</v>
      </c>
    </row>
    <row r="786" spans="1:8" x14ac:dyDescent="0.25">
      <c r="A786" t="s">
        <v>2076</v>
      </c>
      <c r="B786" s="7">
        <v>15500</v>
      </c>
      <c r="C786" t="s">
        <v>21</v>
      </c>
      <c r="D786" t="s">
        <v>2616</v>
      </c>
      <c r="E786" t="s">
        <v>66</v>
      </c>
      <c r="F786" t="str">
        <f>_xlfn.XLOOKUP(E786,Geografiesleutel!A:A,Geografiesleutel!B:B,"",0,1)</f>
        <v>Northern Suburbs</v>
      </c>
      <c r="G786" s="20">
        <v>5</v>
      </c>
      <c r="H786" s="20">
        <v>3</v>
      </c>
    </row>
    <row r="787" spans="1:8" x14ac:dyDescent="0.25">
      <c r="A787" t="s">
        <v>1612</v>
      </c>
      <c r="B787" s="7">
        <v>8000</v>
      </c>
      <c r="C787" t="s">
        <v>21</v>
      </c>
      <c r="D787" t="s">
        <v>2616</v>
      </c>
      <c r="E787" t="s">
        <v>445</v>
      </c>
      <c r="F787" t="str">
        <f>_xlfn.XLOOKUP(E787,Geografiesleutel!A:A,Geografiesleutel!B:B,"",0,1)</f>
        <v>Townships</v>
      </c>
      <c r="G787" s="20">
        <v>5</v>
      </c>
      <c r="H787" s="20">
        <v>1</v>
      </c>
    </row>
    <row r="788" spans="1:8" x14ac:dyDescent="0.25">
      <c r="A788" t="s">
        <v>2131</v>
      </c>
      <c r="B788" s="7">
        <v>11000</v>
      </c>
      <c r="C788" t="s">
        <v>15</v>
      </c>
      <c r="D788" t="s">
        <v>2616</v>
      </c>
      <c r="E788" t="s">
        <v>1887</v>
      </c>
      <c r="F788" t="str">
        <f>_xlfn.XLOOKUP(E788,Geografiesleutel!A:A,Geografiesleutel!B:B,"",0,1)</f>
        <v>Eastern Suburbs</v>
      </c>
      <c r="G788" s="20">
        <v>3</v>
      </c>
      <c r="H788" s="20">
        <v>2</v>
      </c>
    </row>
    <row r="789" spans="1:8" x14ac:dyDescent="0.25">
      <c r="A789" t="s">
        <v>2074</v>
      </c>
      <c r="B789" s="7">
        <v>45000</v>
      </c>
      <c r="C789" t="s">
        <v>10</v>
      </c>
      <c r="D789" t="s">
        <v>2616</v>
      </c>
      <c r="E789" t="s">
        <v>50</v>
      </c>
      <c r="F789" t="str">
        <f>_xlfn.XLOOKUP(E789,Geografiesleutel!A:A,Geografiesleutel!B:B,"",0,1)</f>
        <v>Eastern Suburbs</v>
      </c>
      <c r="G789" s="20">
        <v>4</v>
      </c>
      <c r="H789" s="20">
        <v>3.5</v>
      </c>
    </row>
    <row r="790" spans="1:8" x14ac:dyDescent="0.25">
      <c r="A790" t="s">
        <v>2029</v>
      </c>
      <c r="B790" s="7">
        <v>30000</v>
      </c>
      <c r="C790" t="s">
        <v>15</v>
      </c>
      <c r="D790" t="s">
        <v>2616</v>
      </c>
      <c r="E790" t="s">
        <v>190</v>
      </c>
      <c r="F790" t="str">
        <f>_xlfn.XLOOKUP(E790,Geografiesleutel!A:A,Geografiesleutel!B:B,"",0,1)</f>
        <v>Eastern Suburbs</v>
      </c>
      <c r="G790" s="20">
        <v>3</v>
      </c>
      <c r="H790" s="20">
        <v>3</v>
      </c>
    </row>
    <row r="791" spans="1:8" x14ac:dyDescent="0.25">
      <c r="A791" t="s">
        <v>2221</v>
      </c>
      <c r="B791" s="7">
        <v>12600</v>
      </c>
      <c r="C791" t="s">
        <v>15</v>
      </c>
      <c r="D791" t="s">
        <v>2616</v>
      </c>
      <c r="E791" t="s">
        <v>156</v>
      </c>
      <c r="F791" t="str">
        <f>_xlfn.XLOOKUP(E791,Geografiesleutel!A:A,Geografiesleutel!B:B,"",0,1)</f>
        <v>Northern Suburbs</v>
      </c>
      <c r="G791" s="20">
        <v>3</v>
      </c>
      <c r="H791" s="20">
        <v>2</v>
      </c>
    </row>
    <row r="792" spans="1:8" x14ac:dyDescent="0.25">
      <c r="A792" t="s">
        <v>2062</v>
      </c>
      <c r="B792" s="7">
        <v>32000</v>
      </c>
      <c r="C792" t="s">
        <v>10</v>
      </c>
      <c r="D792" t="s">
        <v>2616</v>
      </c>
      <c r="E792" t="s">
        <v>50</v>
      </c>
      <c r="F792" t="str">
        <f>_xlfn.XLOOKUP(E792,Geografiesleutel!A:A,Geografiesleutel!B:B,"",0,1)</f>
        <v>Eastern Suburbs</v>
      </c>
      <c r="G792" s="20">
        <v>4</v>
      </c>
      <c r="H792" s="20">
        <v>4</v>
      </c>
    </row>
    <row r="793" spans="1:8" x14ac:dyDescent="0.25">
      <c r="A793" t="s">
        <v>2065</v>
      </c>
      <c r="B793" s="7">
        <v>25000</v>
      </c>
      <c r="C793" t="s">
        <v>15</v>
      </c>
      <c r="D793" t="s">
        <v>2616</v>
      </c>
      <c r="E793" t="s">
        <v>285</v>
      </c>
      <c r="F793" t="str">
        <f>_xlfn.XLOOKUP(E793,Geografiesleutel!A:A,Geografiesleutel!B:B,"",0,1)</f>
        <v>Eastern Suburbs</v>
      </c>
      <c r="G793" s="20">
        <v>3</v>
      </c>
      <c r="H793" s="20">
        <v>2</v>
      </c>
    </row>
    <row r="794" spans="1:8" x14ac:dyDescent="0.25">
      <c r="A794" t="s">
        <v>2111</v>
      </c>
      <c r="B794" s="7">
        <v>4500</v>
      </c>
      <c r="C794" t="s">
        <v>25</v>
      </c>
      <c r="D794" t="s">
        <v>2616</v>
      </c>
      <c r="E794" t="s">
        <v>32</v>
      </c>
      <c r="F794" t="str">
        <f>_xlfn.XLOOKUP(E794,Geografiesleutel!A:A,Geografiesleutel!B:B,"",0,1)</f>
        <v>Townships</v>
      </c>
      <c r="G794" s="20">
        <v>2</v>
      </c>
      <c r="H794" s="20">
        <v>1</v>
      </c>
    </row>
    <row r="795" spans="1:8" x14ac:dyDescent="0.25">
      <c r="A795" t="s">
        <v>2075</v>
      </c>
      <c r="B795" s="7">
        <v>75000</v>
      </c>
      <c r="C795" t="s">
        <v>21</v>
      </c>
      <c r="D795" t="s">
        <v>2616</v>
      </c>
      <c r="E795" t="s">
        <v>169</v>
      </c>
      <c r="F795" t="str">
        <f>_xlfn.XLOOKUP(E795,Geografiesleutel!A:A,Geografiesleutel!B:B,"",0,1)</f>
        <v>Eastern Suburbs</v>
      </c>
      <c r="G795" s="20">
        <v>5</v>
      </c>
      <c r="H795" s="20">
        <v>4.5</v>
      </c>
    </row>
    <row r="796" spans="1:8" x14ac:dyDescent="0.25">
      <c r="A796" t="s">
        <v>2113</v>
      </c>
      <c r="B796" s="7">
        <v>14000</v>
      </c>
      <c r="C796" t="s">
        <v>25</v>
      </c>
      <c r="D796" t="s">
        <v>2616</v>
      </c>
      <c r="E796" t="s">
        <v>152</v>
      </c>
      <c r="F796" t="str">
        <f>_xlfn.XLOOKUP(E796,Geografiesleutel!A:A,Geografiesleutel!B:B,"",0,1)</f>
        <v>Eastern Suburbs</v>
      </c>
      <c r="G796" s="20">
        <v>2</v>
      </c>
      <c r="H796" s="20">
        <v>2</v>
      </c>
    </row>
    <row r="797" spans="1:8" x14ac:dyDescent="0.25">
      <c r="A797" t="s">
        <v>2033</v>
      </c>
      <c r="B797" s="7">
        <v>22000</v>
      </c>
      <c r="C797" t="s">
        <v>25</v>
      </c>
      <c r="D797" t="s">
        <v>2616</v>
      </c>
      <c r="E797" t="s">
        <v>169</v>
      </c>
      <c r="F797" t="str">
        <f>_xlfn.XLOOKUP(E797,Geografiesleutel!A:A,Geografiesleutel!B:B,"",0,1)</f>
        <v>Eastern Suburbs</v>
      </c>
      <c r="G797" s="20">
        <v>2</v>
      </c>
      <c r="H797" s="20">
        <v>1</v>
      </c>
    </row>
    <row r="798" spans="1:8" x14ac:dyDescent="0.25">
      <c r="A798" t="s">
        <v>2034</v>
      </c>
      <c r="B798" s="7">
        <v>26000</v>
      </c>
      <c r="C798" t="s">
        <v>15</v>
      </c>
      <c r="D798" t="s">
        <v>2616</v>
      </c>
      <c r="E798" t="s">
        <v>94</v>
      </c>
      <c r="F798" t="str">
        <f>_xlfn.XLOOKUP(E798,Geografiesleutel!A:A,Geografiesleutel!B:B,"",0,1)</f>
        <v>Agricultural Smallholdings</v>
      </c>
      <c r="G798" s="20">
        <v>3</v>
      </c>
      <c r="H798" s="20">
        <v>3</v>
      </c>
    </row>
    <row r="799" spans="1:8" x14ac:dyDescent="0.25">
      <c r="A799" t="s">
        <v>2130</v>
      </c>
      <c r="B799" s="7">
        <v>6900</v>
      </c>
      <c r="C799" t="s">
        <v>15</v>
      </c>
      <c r="D799" t="s">
        <v>2616</v>
      </c>
      <c r="E799" t="s">
        <v>116</v>
      </c>
      <c r="F799" t="str">
        <f>_xlfn.XLOOKUP(E799,Geografiesleutel!A:A,Geografiesleutel!B:B,"",0,1)</f>
        <v>Western Suburbs</v>
      </c>
      <c r="G799" s="20">
        <v>3</v>
      </c>
      <c r="H799" s="20">
        <v>2</v>
      </c>
    </row>
    <row r="800" spans="1:8" x14ac:dyDescent="0.25">
      <c r="A800" t="s">
        <v>2034</v>
      </c>
      <c r="B800" s="7">
        <v>26000</v>
      </c>
      <c r="C800" t="s">
        <v>10</v>
      </c>
      <c r="D800" t="s">
        <v>2616</v>
      </c>
      <c r="E800" t="s">
        <v>190</v>
      </c>
      <c r="F800" t="str">
        <f>_xlfn.XLOOKUP(E800,Geografiesleutel!A:A,Geografiesleutel!B:B,"",0,1)</f>
        <v>Eastern Suburbs</v>
      </c>
      <c r="G800" s="20">
        <v>4</v>
      </c>
      <c r="H800" s="20">
        <v>3</v>
      </c>
    </row>
    <row r="801" spans="1:8" x14ac:dyDescent="0.25">
      <c r="A801" t="s">
        <v>2092</v>
      </c>
      <c r="B801" s="7">
        <v>10000</v>
      </c>
      <c r="C801" t="s">
        <v>15</v>
      </c>
      <c r="D801" t="s">
        <v>2616</v>
      </c>
      <c r="E801" t="s">
        <v>454</v>
      </c>
      <c r="F801" t="str">
        <f>_xlfn.XLOOKUP(E801,Geografiesleutel!A:A,Geografiesleutel!B:B,"",0,1)</f>
        <v>Western Suburbs</v>
      </c>
      <c r="G801" s="20">
        <v>3</v>
      </c>
      <c r="H801" s="20">
        <v>2</v>
      </c>
    </row>
    <row r="802" spans="1:8" x14ac:dyDescent="0.25">
      <c r="A802" t="s">
        <v>2222</v>
      </c>
      <c r="B802" s="7">
        <v>9880</v>
      </c>
      <c r="C802" t="s">
        <v>25</v>
      </c>
      <c r="D802" t="s">
        <v>2616</v>
      </c>
      <c r="E802" t="s">
        <v>97</v>
      </c>
      <c r="F802" t="str">
        <f>_xlfn.XLOOKUP(E802,Geografiesleutel!A:A,Geografiesleutel!B:B,"",0,1)</f>
        <v>Northern Suburbs</v>
      </c>
      <c r="G802" s="20">
        <v>2</v>
      </c>
      <c r="H802" s="20">
        <v>1</v>
      </c>
    </row>
    <row r="803" spans="1:8" x14ac:dyDescent="0.25">
      <c r="A803" t="s">
        <v>2113</v>
      </c>
      <c r="B803" s="7">
        <v>14000</v>
      </c>
      <c r="C803" t="s">
        <v>15</v>
      </c>
      <c r="D803" t="s">
        <v>2616</v>
      </c>
      <c r="E803" t="s">
        <v>78</v>
      </c>
      <c r="F803" t="str">
        <f>_xlfn.XLOOKUP(E803,Geografiesleutel!A:A,Geografiesleutel!B:B,"",0,1)</f>
        <v>Northern Suburbs</v>
      </c>
      <c r="G803" s="20">
        <v>3</v>
      </c>
      <c r="H803" s="20">
        <v>2</v>
      </c>
    </row>
    <row r="804" spans="1:8" x14ac:dyDescent="0.25">
      <c r="A804" t="s">
        <v>2135</v>
      </c>
      <c r="B804" s="7">
        <v>6000</v>
      </c>
      <c r="C804" t="s">
        <v>15</v>
      </c>
      <c r="D804" t="s">
        <v>2616</v>
      </c>
      <c r="E804" t="s">
        <v>166</v>
      </c>
      <c r="F804" t="str">
        <f>_xlfn.XLOOKUP(E804,Geografiesleutel!A:A,Geografiesleutel!B:B,"",0,1)</f>
        <v>Townships</v>
      </c>
      <c r="G804" s="20">
        <v>3</v>
      </c>
      <c r="H804" s="20">
        <v>1</v>
      </c>
    </row>
    <row r="805" spans="1:8" x14ac:dyDescent="0.25">
      <c r="A805" t="s">
        <v>2036</v>
      </c>
      <c r="B805" s="7">
        <v>13000</v>
      </c>
      <c r="C805" t="s">
        <v>15</v>
      </c>
      <c r="D805" t="s">
        <v>2616</v>
      </c>
      <c r="E805" t="s">
        <v>136</v>
      </c>
      <c r="F805" t="str">
        <f>_xlfn.XLOOKUP(E805,Geografiesleutel!A:A,Geografiesleutel!B:B,"",0,1)</f>
        <v>Eastern Suburbs</v>
      </c>
      <c r="G805" s="20">
        <v>3</v>
      </c>
      <c r="H805" s="20">
        <v>2</v>
      </c>
    </row>
    <row r="806" spans="1:8" x14ac:dyDescent="0.25">
      <c r="A806" t="s">
        <v>1026</v>
      </c>
      <c r="B806" s="7">
        <v>55000</v>
      </c>
      <c r="C806" t="s">
        <v>109</v>
      </c>
      <c r="D806" t="s">
        <v>2616</v>
      </c>
      <c r="E806" t="s">
        <v>50</v>
      </c>
      <c r="F806" t="str">
        <f>_xlfn.XLOOKUP(E806,Geografiesleutel!A:A,Geografiesleutel!B:B,"",0,1)</f>
        <v>Eastern Suburbs</v>
      </c>
      <c r="G806" s="20">
        <v>7</v>
      </c>
      <c r="H806" s="20">
        <v>6</v>
      </c>
    </row>
    <row r="807" spans="1:8" x14ac:dyDescent="0.25">
      <c r="A807" t="s">
        <v>2223</v>
      </c>
      <c r="B807" s="7">
        <v>4000</v>
      </c>
      <c r="C807" t="s">
        <v>225</v>
      </c>
      <c r="D807" t="s">
        <v>2616</v>
      </c>
      <c r="E807" t="s">
        <v>681</v>
      </c>
      <c r="F807" t="str">
        <f>_xlfn.XLOOKUP(E807,Geografiesleutel!A:A,Geografiesleutel!B:B,"",0,1)</f>
        <v>Eastern Suburbs</v>
      </c>
      <c r="G807" s="20">
        <v>1</v>
      </c>
      <c r="H807" s="20">
        <v>7</v>
      </c>
    </row>
    <row r="808" spans="1:8" x14ac:dyDescent="0.25">
      <c r="A808" t="s">
        <v>1026</v>
      </c>
      <c r="B808" s="7">
        <v>55000</v>
      </c>
      <c r="C808" t="s">
        <v>15</v>
      </c>
      <c r="D808" t="s">
        <v>2616</v>
      </c>
      <c r="E808" t="s">
        <v>190</v>
      </c>
      <c r="F808" t="str">
        <f>_xlfn.XLOOKUP(E808,Geografiesleutel!A:A,Geografiesleutel!B:B,"",0,1)</f>
        <v>Eastern Suburbs</v>
      </c>
      <c r="G808" s="20">
        <v>3</v>
      </c>
      <c r="H808" s="20">
        <v>3.5</v>
      </c>
    </row>
    <row r="809" spans="1:8" x14ac:dyDescent="0.25">
      <c r="A809" t="s">
        <v>2131</v>
      </c>
      <c r="B809" s="7">
        <v>11000</v>
      </c>
      <c r="C809" t="s">
        <v>15</v>
      </c>
      <c r="D809" t="s">
        <v>2616</v>
      </c>
      <c r="E809" t="s">
        <v>46</v>
      </c>
      <c r="F809" t="str">
        <f>_xlfn.XLOOKUP(E809,Geografiesleutel!A:A,Geografiesleutel!B:B,"",0,1)</f>
        <v>Eastern Suburbs</v>
      </c>
      <c r="G809" s="20">
        <v>3</v>
      </c>
      <c r="H809" s="20">
        <v>2</v>
      </c>
    </row>
    <row r="810" spans="1:8" x14ac:dyDescent="0.25">
      <c r="A810" t="s">
        <v>2048</v>
      </c>
      <c r="B810" s="7">
        <v>38000</v>
      </c>
      <c r="C810" t="s">
        <v>15</v>
      </c>
      <c r="D810" t="s">
        <v>2616</v>
      </c>
      <c r="E810" t="s">
        <v>16</v>
      </c>
      <c r="F810" t="str">
        <f>_xlfn.XLOOKUP(E810,Geografiesleutel!A:A,Geografiesleutel!B:B,"",0,1)</f>
        <v>Eastern Suburbs</v>
      </c>
      <c r="G810" s="20">
        <v>3</v>
      </c>
      <c r="H810" s="20">
        <v>2.5</v>
      </c>
    </row>
    <row r="811" spans="1:8" x14ac:dyDescent="0.25">
      <c r="A811" t="s">
        <v>2224</v>
      </c>
      <c r="B811" s="7">
        <v>4840</v>
      </c>
      <c r="C811" t="s">
        <v>225</v>
      </c>
      <c r="D811" t="s">
        <v>2616</v>
      </c>
      <c r="E811" t="s">
        <v>233</v>
      </c>
      <c r="F811" t="str">
        <f>_xlfn.XLOOKUP(E811,Geografiesleutel!A:A,Geografiesleutel!B:B,"",0,1)</f>
        <v>Eastern Suburbs</v>
      </c>
      <c r="G811" s="20">
        <v>1</v>
      </c>
      <c r="H811" s="20">
        <v>1</v>
      </c>
    </row>
    <row r="812" spans="1:8" x14ac:dyDescent="0.25">
      <c r="A812" t="s">
        <v>2130</v>
      </c>
      <c r="B812" s="7">
        <v>6900</v>
      </c>
      <c r="C812" t="s">
        <v>15</v>
      </c>
      <c r="D812" t="s">
        <v>2616</v>
      </c>
      <c r="E812" t="s">
        <v>116</v>
      </c>
      <c r="F812" t="str">
        <f>_xlfn.XLOOKUP(E812,Geografiesleutel!A:A,Geografiesleutel!B:B,"",0,1)</f>
        <v>Western Suburbs</v>
      </c>
      <c r="G812" s="20">
        <v>3</v>
      </c>
      <c r="H812" s="20">
        <v>2</v>
      </c>
    </row>
    <row r="813" spans="1:8" x14ac:dyDescent="0.25">
      <c r="A813" t="s">
        <v>2047</v>
      </c>
      <c r="B813" s="7">
        <v>7000</v>
      </c>
      <c r="C813" t="s">
        <v>25</v>
      </c>
      <c r="D813" t="s">
        <v>2616</v>
      </c>
      <c r="E813" t="s">
        <v>220</v>
      </c>
      <c r="F813" t="str">
        <f>_xlfn.XLOOKUP(E813,Geografiesleutel!A:A,Geografiesleutel!B:B,"",0,1)</f>
        <v>Agricultural Smallholdings</v>
      </c>
      <c r="G813" s="20">
        <v>2</v>
      </c>
      <c r="H813" s="20">
        <v>1</v>
      </c>
    </row>
    <row r="814" spans="1:8" x14ac:dyDescent="0.25">
      <c r="A814" t="s">
        <v>2129</v>
      </c>
      <c r="B814" s="7">
        <v>21000</v>
      </c>
      <c r="C814" t="s">
        <v>15</v>
      </c>
      <c r="D814" t="s">
        <v>2616</v>
      </c>
      <c r="E814" t="s">
        <v>190</v>
      </c>
      <c r="F814" t="str">
        <f>_xlfn.XLOOKUP(E814,Geografiesleutel!A:A,Geografiesleutel!B:B,"",0,1)</f>
        <v>Eastern Suburbs</v>
      </c>
      <c r="G814" s="20">
        <v>3</v>
      </c>
      <c r="H814" s="20">
        <v>2</v>
      </c>
    </row>
    <row r="815" spans="1:8" x14ac:dyDescent="0.25">
      <c r="A815" t="s">
        <v>2059</v>
      </c>
      <c r="B815" s="7">
        <v>17000</v>
      </c>
      <c r="C815" t="s">
        <v>15</v>
      </c>
      <c r="D815" t="s">
        <v>2616</v>
      </c>
      <c r="E815" t="s">
        <v>28</v>
      </c>
      <c r="F815" t="str">
        <f>_xlfn.XLOOKUP(E815,Geografiesleutel!A:A,Geografiesleutel!B:B,"",0,1)</f>
        <v>Eastern Suburbs</v>
      </c>
      <c r="G815" s="20">
        <v>3</v>
      </c>
      <c r="H815" s="20">
        <v>1.5</v>
      </c>
    </row>
    <row r="816" spans="1:8" x14ac:dyDescent="0.25">
      <c r="A816" t="s">
        <v>2107</v>
      </c>
      <c r="B816" s="7">
        <v>9000</v>
      </c>
      <c r="C816" t="s">
        <v>15</v>
      </c>
      <c r="D816" t="s">
        <v>2616</v>
      </c>
      <c r="E816" t="s">
        <v>97</v>
      </c>
      <c r="F816" t="str">
        <f>_xlfn.XLOOKUP(E816,Geografiesleutel!A:A,Geografiesleutel!B:B,"",0,1)</f>
        <v>Northern Suburbs</v>
      </c>
      <c r="G816" s="20">
        <v>3</v>
      </c>
      <c r="H816" s="20">
        <v>2</v>
      </c>
    </row>
    <row r="817" spans="1:8" x14ac:dyDescent="0.25">
      <c r="A817" t="s">
        <v>2129</v>
      </c>
      <c r="B817" s="7">
        <v>21000</v>
      </c>
      <c r="C817" t="s">
        <v>10</v>
      </c>
      <c r="D817" t="s">
        <v>2616</v>
      </c>
      <c r="E817" t="s">
        <v>469</v>
      </c>
      <c r="F817" t="str">
        <f>_xlfn.XLOOKUP(E817,Geografiesleutel!A:A,Geografiesleutel!B:B,"",0,1)</f>
        <v>Eastern Suburbs</v>
      </c>
      <c r="G817" s="20">
        <v>4</v>
      </c>
      <c r="H817" s="20">
        <v>2</v>
      </c>
    </row>
    <row r="818" spans="1:8" x14ac:dyDescent="0.25">
      <c r="A818" t="s">
        <v>2071</v>
      </c>
      <c r="B818" s="7">
        <v>16000</v>
      </c>
      <c r="C818" t="s">
        <v>10</v>
      </c>
      <c r="D818" t="s">
        <v>2616</v>
      </c>
      <c r="E818" t="s">
        <v>35</v>
      </c>
      <c r="F818" t="str">
        <f>_xlfn.XLOOKUP(E818,Geografiesleutel!A:A,Geografiesleutel!B:B,"",0,1)</f>
        <v>Northern Suburbs</v>
      </c>
      <c r="G818" s="20">
        <v>4</v>
      </c>
      <c r="H818" s="20">
        <v>3</v>
      </c>
    </row>
    <row r="819" spans="1:8" x14ac:dyDescent="0.25">
      <c r="A819" t="s">
        <v>2092</v>
      </c>
      <c r="B819" s="7">
        <v>10000</v>
      </c>
      <c r="C819" t="s">
        <v>25</v>
      </c>
      <c r="D819" t="s">
        <v>2616</v>
      </c>
      <c r="E819" t="s">
        <v>285</v>
      </c>
      <c r="F819" t="str">
        <f>_xlfn.XLOOKUP(E819,Geografiesleutel!A:A,Geografiesleutel!B:B,"",0,1)</f>
        <v>Eastern Suburbs</v>
      </c>
      <c r="G819" s="20">
        <v>2</v>
      </c>
      <c r="H819" s="20">
        <v>1</v>
      </c>
    </row>
    <row r="820" spans="1:8" x14ac:dyDescent="0.25">
      <c r="A820" t="s">
        <v>2207</v>
      </c>
      <c r="B820" s="7">
        <v>7900</v>
      </c>
      <c r="C820" t="s">
        <v>10</v>
      </c>
      <c r="D820" t="s">
        <v>2616</v>
      </c>
      <c r="E820" t="s">
        <v>229</v>
      </c>
      <c r="F820" t="str">
        <f>_xlfn.XLOOKUP(E820,Geografiesleutel!A:A,Geografiesleutel!B:B,"",0,1)</f>
        <v>Western Suburbs</v>
      </c>
      <c r="G820" s="20">
        <v>4</v>
      </c>
      <c r="H820" s="20">
        <v>1</v>
      </c>
    </row>
    <row r="821" spans="1:8" x14ac:dyDescent="0.25">
      <c r="A821" t="s">
        <v>2225</v>
      </c>
      <c r="B821" s="7">
        <v>78000</v>
      </c>
      <c r="C821" t="s">
        <v>398</v>
      </c>
      <c r="D821" t="s">
        <v>2616</v>
      </c>
      <c r="E821" t="s">
        <v>99</v>
      </c>
      <c r="F821" t="str">
        <f>_xlfn.XLOOKUP(E821,Geografiesleutel!A:A,Geografiesleutel!B:B,"",0,1)</f>
        <v>Agricultural Smallholdings</v>
      </c>
      <c r="G821" s="20">
        <v>9</v>
      </c>
      <c r="H821" s="20">
        <v>7</v>
      </c>
    </row>
    <row r="822" spans="1:8" x14ac:dyDescent="0.25">
      <c r="A822" t="s">
        <v>2226</v>
      </c>
      <c r="B822" s="7">
        <v>22250</v>
      </c>
      <c r="C822" t="s">
        <v>10</v>
      </c>
      <c r="D822" t="s">
        <v>2616</v>
      </c>
      <c r="E822" t="s">
        <v>28</v>
      </c>
      <c r="F822" t="str">
        <f>_xlfn.XLOOKUP(E822,Geografiesleutel!A:A,Geografiesleutel!B:B,"",0,1)</f>
        <v>Eastern Suburbs</v>
      </c>
      <c r="G822" s="20">
        <v>4</v>
      </c>
      <c r="H822" s="20">
        <v>4.5</v>
      </c>
    </row>
    <row r="823" spans="1:8" x14ac:dyDescent="0.25">
      <c r="A823" t="s">
        <v>2135</v>
      </c>
      <c r="B823" s="7">
        <v>6000</v>
      </c>
      <c r="C823" t="s">
        <v>225</v>
      </c>
      <c r="D823" t="s">
        <v>2616</v>
      </c>
      <c r="E823" t="s">
        <v>404</v>
      </c>
      <c r="F823" t="str">
        <f>_xlfn.XLOOKUP(E823,Geografiesleutel!A:A,Geografiesleutel!B:B,"",0,1)</f>
        <v>CBD</v>
      </c>
      <c r="G823" s="20">
        <v>1</v>
      </c>
      <c r="H823" s="20">
        <v>1</v>
      </c>
    </row>
    <row r="824" spans="1:8" x14ac:dyDescent="0.25">
      <c r="A824" t="s">
        <v>2054</v>
      </c>
      <c r="B824" s="7">
        <v>20000</v>
      </c>
      <c r="C824" t="s">
        <v>15</v>
      </c>
      <c r="D824" t="s">
        <v>2616</v>
      </c>
      <c r="E824" t="s">
        <v>159</v>
      </c>
      <c r="F824" t="str">
        <f>_xlfn.XLOOKUP(E824,Geografiesleutel!A:A,Geografiesleutel!B:B,"",0,1)</f>
        <v>Eastern Suburbs</v>
      </c>
      <c r="G824" s="20">
        <v>3</v>
      </c>
      <c r="H824" s="20">
        <v>2.5</v>
      </c>
    </row>
    <row r="825" spans="1:8" x14ac:dyDescent="0.25">
      <c r="A825" t="s">
        <v>2227</v>
      </c>
      <c r="B825" s="7">
        <v>15600</v>
      </c>
      <c r="C825" t="s">
        <v>15</v>
      </c>
      <c r="D825" t="s">
        <v>2616</v>
      </c>
      <c r="E825" t="s">
        <v>28</v>
      </c>
      <c r="F825" t="str">
        <f>_xlfn.XLOOKUP(E825,Geografiesleutel!A:A,Geografiesleutel!B:B,"",0,1)</f>
        <v>Eastern Suburbs</v>
      </c>
      <c r="G825" s="20">
        <v>3</v>
      </c>
      <c r="H825" s="20">
        <v>2</v>
      </c>
    </row>
    <row r="826" spans="1:8" x14ac:dyDescent="0.25">
      <c r="A826" t="s">
        <v>2065</v>
      </c>
      <c r="B826" s="7">
        <v>25000</v>
      </c>
      <c r="C826" t="s">
        <v>15</v>
      </c>
      <c r="D826" t="s">
        <v>2616</v>
      </c>
      <c r="E826" t="s">
        <v>80</v>
      </c>
      <c r="F826" t="str">
        <f>_xlfn.XLOOKUP(E826,Geografiesleutel!A:A,Geografiesleutel!B:B,"",0,1)</f>
        <v>Eastern Suburbs</v>
      </c>
      <c r="G826" s="20">
        <v>3</v>
      </c>
      <c r="H826" s="20">
        <v>2</v>
      </c>
    </row>
    <row r="827" spans="1:8" x14ac:dyDescent="0.25">
      <c r="A827" t="s">
        <v>2107</v>
      </c>
      <c r="B827" s="7">
        <v>9000</v>
      </c>
      <c r="C827" t="s">
        <v>10</v>
      </c>
      <c r="D827" t="s">
        <v>2616</v>
      </c>
      <c r="E827" t="s">
        <v>48</v>
      </c>
      <c r="F827" t="str">
        <f>_xlfn.XLOOKUP(E827,Geografiesleutel!A:A,Geografiesleutel!B:B,"",0,1)</f>
        <v>Townships</v>
      </c>
      <c r="G827" s="20">
        <v>4</v>
      </c>
      <c r="H827" s="20">
        <v>2</v>
      </c>
    </row>
    <row r="828" spans="1:8" x14ac:dyDescent="0.25">
      <c r="A828" t="s">
        <v>2129</v>
      </c>
      <c r="B828" s="7">
        <v>21000</v>
      </c>
      <c r="C828" t="s">
        <v>25</v>
      </c>
      <c r="D828" t="s">
        <v>2616</v>
      </c>
      <c r="E828" t="s">
        <v>351</v>
      </c>
      <c r="F828" t="str">
        <f>_xlfn.XLOOKUP(E828,Geografiesleutel!A:A,Geografiesleutel!B:B,"",0,1)</f>
        <v>Eastern Suburbs</v>
      </c>
      <c r="G828" s="20">
        <v>2</v>
      </c>
      <c r="H828" s="20">
        <v>2</v>
      </c>
    </row>
    <row r="829" spans="1:8" x14ac:dyDescent="0.25">
      <c r="A829" t="s">
        <v>2228</v>
      </c>
      <c r="B829" s="7">
        <v>4700</v>
      </c>
      <c r="C829" t="s">
        <v>25</v>
      </c>
      <c r="D829" t="s">
        <v>2616</v>
      </c>
      <c r="E829" t="s">
        <v>530</v>
      </c>
      <c r="F829" t="str">
        <f>_xlfn.XLOOKUP(E829,Geografiesleutel!A:A,Geografiesleutel!B:B,"",0,1)</f>
        <v>Townships</v>
      </c>
      <c r="G829" s="20">
        <v>2</v>
      </c>
      <c r="H829" s="20">
        <v>1</v>
      </c>
    </row>
    <row r="830" spans="1:8" x14ac:dyDescent="0.25">
      <c r="A830" t="s">
        <v>2080</v>
      </c>
      <c r="B830" s="7">
        <v>40000</v>
      </c>
      <c r="C830" t="s">
        <v>21</v>
      </c>
      <c r="D830" t="s">
        <v>2616</v>
      </c>
      <c r="E830" t="s">
        <v>190</v>
      </c>
      <c r="F830" t="str">
        <f>_xlfn.XLOOKUP(E830,Geografiesleutel!A:A,Geografiesleutel!B:B,"",0,1)</f>
        <v>Eastern Suburbs</v>
      </c>
      <c r="G830" s="20">
        <v>5</v>
      </c>
      <c r="H830" s="20">
        <v>4.5</v>
      </c>
    </row>
    <row r="831" spans="1:8" x14ac:dyDescent="0.25">
      <c r="A831" t="s">
        <v>2131</v>
      </c>
      <c r="B831" s="7">
        <v>11000</v>
      </c>
      <c r="C831" t="s">
        <v>15</v>
      </c>
      <c r="D831" t="s">
        <v>2616</v>
      </c>
      <c r="E831" t="s">
        <v>101</v>
      </c>
      <c r="F831" t="str">
        <f>_xlfn.XLOOKUP(E831,Geografiesleutel!A:A,Geografiesleutel!B:B,"",0,1)</f>
        <v>Eastern Suburbs</v>
      </c>
      <c r="G831" s="20">
        <v>3</v>
      </c>
      <c r="H831" s="20">
        <v>2</v>
      </c>
    </row>
    <row r="832" spans="1:8" x14ac:dyDescent="0.25">
      <c r="A832" t="s">
        <v>2229</v>
      </c>
      <c r="B832" s="7">
        <v>9200</v>
      </c>
      <c r="C832" t="s">
        <v>15</v>
      </c>
      <c r="D832" t="s">
        <v>2616</v>
      </c>
      <c r="E832" t="s">
        <v>66</v>
      </c>
      <c r="F832" t="str">
        <f>_xlfn.XLOOKUP(E832,Geografiesleutel!A:A,Geografiesleutel!B:B,"",0,1)</f>
        <v>Northern Suburbs</v>
      </c>
      <c r="G832" s="20">
        <v>3</v>
      </c>
      <c r="H832" s="20">
        <v>1</v>
      </c>
    </row>
    <row r="833" spans="1:8" x14ac:dyDescent="0.25">
      <c r="A833" t="s">
        <v>2113</v>
      </c>
      <c r="B833" s="7">
        <v>14000</v>
      </c>
      <c r="C833" t="s">
        <v>15</v>
      </c>
      <c r="D833" t="s">
        <v>2616</v>
      </c>
      <c r="E833" t="s">
        <v>101</v>
      </c>
      <c r="F833" t="str">
        <f>_xlfn.XLOOKUP(E833,Geografiesleutel!A:A,Geografiesleutel!B:B,"",0,1)</f>
        <v>Eastern Suburbs</v>
      </c>
      <c r="G833" s="20">
        <v>3</v>
      </c>
      <c r="H833" s="20">
        <v>2</v>
      </c>
    </row>
    <row r="834" spans="1:8" x14ac:dyDescent="0.25">
      <c r="A834" t="s">
        <v>2029</v>
      </c>
      <c r="B834" s="7">
        <v>30000</v>
      </c>
      <c r="C834" t="s">
        <v>10</v>
      </c>
      <c r="D834" t="s">
        <v>2616</v>
      </c>
      <c r="E834" t="s">
        <v>281</v>
      </c>
      <c r="F834" t="str">
        <f>_xlfn.XLOOKUP(E834,Geografiesleutel!A:A,Geografiesleutel!B:B,"",0,1)</f>
        <v>Agricultural Smallholdings</v>
      </c>
      <c r="G834" s="20">
        <v>4</v>
      </c>
      <c r="H834" s="20">
        <v>4</v>
      </c>
    </row>
    <row r="835" spans="1:8" x14ac:dyDescent="0.25">
      <c r="A835" t="s">
        <v>2033</v>
      </c>
      <c r="B835" s="7">
        <v>22000</v>
      </c>
      <c r="C835" t="s">
        <v>21</v>
      </c>
      <c r="D835" t="s">
        <v>2616</v>
      </c>
      <c r="E835" t="s">
        <v>16</v>
      </c>
      <c r="F835" t="str">
        <f>_xlfn.XLOOKUP(E835,Geografiesleutel!A:A,Geografiesleutel!B:B,"",0,1)</f>
        <v>Eastern Suburbs</v>
      </c>
      <c r="G835" s="20">
        <v>5</v>
      </c>
      <c r="H835" s="20">
        <v>2.5</v>
      </c>
    </row>
    <row r="836" spans="1:8" x14ac:dyDescent="0.25">
      <c r="A836" t="s">
        <v>2071</v>
      </c>
      <c r="B836" s="7">
        <v>16000</v>
      </c>
      <c r="C836" t="s">
        <v>15</v>
      </c>
      <c r="D836" t="s">
        <v>2616</v>
      </c>
      <c r="E836" t="s">
        <v>35</v>
      </c>
      <c r="F836" t="str">
        <f>_xlfn.XLOOKUP(E836,Geografiesleutel!A:A,Geografiesleutel!B:B,"",0,1)</f>
        <v>Northern Suburbs</v>
      </c>
      <c r="G836" s="20">
        <v>3</v>
      </c>
      <c r="H836" s="20">
        <v>3</v>
      </c>
    </row>
    <row r="837" spans="1:8" x14ac:dyDescent="0.25">
      <c r="A837" t="s">
        <v>2092</v>
      </c>
      <c r="B837" s="7">
        <v>10000</v>
      </c>
      <c r="C837" t="s">
        <v>25</v>
      </c>
      <c r="D837" t="s">
        <v>2616</v>
      </c>
      <c r="E837" t="s">
        <v>285</v>
      </c>
      <c r="F837" t="str">
        <f>_xlfn.XLOOKUP(E837,Geografiesleutel!A:A,Geografiesleutel!B:B,"",0,1)</f>
        <v>Eastern Suburbs</v>
      </c>
      <c r="G837" s="20">
        <v>2</v>
      </c>
      <c r="H837" s="20">
        <v>1</v>
      </c>
    </row>
    <row r="838" spans="1:8" x14ac:dyDescent="0.25">
      <c r="A838" t="s">
        <v>2051</v>
      </c>
      <c r="B838" s="7">
        <v>7800</v>
      </c>
      <c r="C838" t="s">
        <v>15</v>
      </c>
      <c r="D838" t="s">
        <v>2616</v>
      </c>
      <c r="E838" t="s">
        <v>120</v>
      </c>
      <c r="F838" t="str">
        <f>_xlfn.XLOOKUP(E838,Geografiesleutel!A:A,Geografiesleutel!B:B,"",0,1)</f>
        <v>Northern Suburbs</v>
      </c>
      <c r="G838" s="20">
        <v>3</v>
      </c>
      <c r="H838" s="20">
        <v>1</v>
      </c>
    </row>
    <row r="839" spans="1:8" x14ac:dyDescent="0.25">
      <c r="A839" t="s">
        <v>2078</v>
      </c>
      <c r="B839" s="7">
        <v>14500</v>
      </c>
      <c r="C839" t="s">
        <v>10</v>
      </c>
      <c r="D839" t="s">
        <v>2616</v>
      </c>
      <c r="E839" t="s">
        <v>110</v>
      </c>
      <c r="F839" t="str">
        <f>_xlfn.XLOOKUP(E839,Geografiesleutel!A:A,Geografiesleutel!B:B,"",0,1)</f>
        <v>Eastern Suburbs</v>
      </c>
      <c r="G839" s="20">
        <v>4</v>
      </c>
      <c r="H839" s="20">
        <v>3</v>
      </c>
    </row>
    <row r="840" spans="1:8" x14ac:dyDescent="0.25">
      <c r="A840" t="s">
        <v>2068</v>
      </c>
      <c r="B840" s="7">
        <v>4800</v>
      </c>
      <c r="C840" t="s">
        <v>225</v>
      </c>
      <c r="D840" t="s">
        <v>2616</v>
      </c>
      <c r="E840" t="s">
        <v>562</v>
      </c>
      <c r="F840" t="str">
        <f>_xlfn.XLOOKUP(E840,Geografiesleutel!A:A,Geografiesleutel!B:B,"",0,1)</f>
        <v>CBD</v>
      </c>
      <c r="G840" s="20">
        <v>1</v>
      </c>
      <c r="H840" s="20" t="s">
        <v>8</v>
      </c>
    </row>
    <row r="841" spans="1:8" x14ac:dyDescent="0.25">
      <c r="A841" t="s">
        <v>2131</v>
      </c>
      <c r="B841" s="7">
        <v>11000</v>
      </c>
      <c r="C841" t="s">
        <v>15</v>
      </c>
      <c r="D841" t="s">
        <v>2616</v>
      </c>
      <c r="E841" t="s">
        <v>92</v>
      </c>
      <c r="F841" t="str">
        <f>_xlfn.XLOOKUP(E841,Geografiesleutel!A:A,Geografiesleutel!B:B,"",0,1)</f>
        <v>Northern Suburbs</v>
      </c>
      <c r="G841" s="20">
        <v>3</v>
      </c>
      <c r="H841" s="20">
        <v>1</v>
      </c>
    </row>
    <row r="842" spans="1:8" x14ac:dyDescent="0.25">
      <c r="A842" t="s">
        <v>2230</v>
      </c>
      <c r="B842" s="7">
        <v>15200</v>
      </c>
      <c r="C842" t="s">
        <v>10</v>
      </c>
      <c r="D842" t="s">
        <v>2616</v>
      </c>
      <c r="E842" t="s">
        <v>28</v>
      </c>
      <c r="F842" t="str">
        <f>_xlfn.XLOOKUP(E842,Geografiesleutel!A:A,Geografiesleutel!B:B,"",0,1)</f>
        <v>Eastern Suburbs</v>
      </c>
      <c r="G842" s="20">
        <v>4</v>
      </c>
      <c r="H842" s="20">
        <v>3</v>
      </c>
    </row>
    <row r="843" spans="1:8" x14ac:dyDescent="0.25">
      <c r="A843" t="s">
        <v>1612</v>
      </c>
      <c r="B843" s="7">
        <v>8000</v>
      </c>
      <c r="C843" t="s">
        <v>15</v>
      </c>
      <c r="D843" t="s">
        <v>2616</v>
      </c>
      <c r="E843" t="s">
        <v>116</v>
      </c>
      <c r="F843" t="str">
        <f>_xlfn.XLOOKUP(E843,Geografiesleutel!A:A,Geografiesleutel!B:B,"",0,1)</f>
        <v>Western Suburbs</v>
      </c>
      <c r="G843" s="20">
        <v>3</v>
      </c>
      <c r="H843" s="20">
        <v>2</v>
      </c>
    </row>
    <row r="844" spans="1:8" x14ac:dyDescent="0.25">
      <c r="A844" t="s">
        <v>2071</v>
      </c>
      <c r="B844" s="7">
        <v>16000</v>
      </c>
      <c r="C844" t="s">
        <v>10</v>
      </c>
      <c r="D844" t="s">
        <v>2616</v>
      </c>
      <c r="E844" t="s">
        <v>120</v>
      </c>
      <c r="F844" t="str">
        <f>_xlfn.XLOOKUP(E844,Geografiesleutel!A:A,Geografiesleutel!B:B,"",0,1)</f>
        <v>Northern Suburbs</v>
      </c>
      <c r="G844" s="20">
        <v>4</v>
      </c>
      <c r="H844" s="20">
        <v>3</v>
      </c>
    </row>
    <row r="845" spans="1:8" x14ac:dyDescent="0.25">
      <c r="A845" t="s">
        <v>2074</v>
      </c>
      <c r="B845" s="7">
        <v>45000</v>
      </c>
      <c r="C845" t="s">
        <v>10</v>
      </c>
      <c r="D845" t="s">
        <v>2616</v>
      </c>
      <c r="E845" t="s">
        <v>326</v>
      </c>
      <c r="F845" t="str">
        <f>_xlfn.XLOOKUP(E845,Geografiesleutel!A:A,Geografiesleutel!B:B,"",0,1)</f>
        <v>Eastern Suburbs</v>
      </c>
      <c r="G845" s="20">
        <v>4</v>
      </c>
      <c r="H845" s="20">
        <v>3</v>
      </c>
    </row>
    <row r="846" spans="1:8" x14ac:dyDescent="0.25">
      <c r="A846" t="s">
        <v>2135</v>
      </c>
      <c r="B846" s="7">
        <v>6000</v>
      </c>
      <c r="C846" t="s">
        <v>15</v>
      </c>
      <c r="D846" t="s">
        <v>2616</v>
      </c>
      <c r="E846" t="s">
        <v>60</v>
      </c>
      <c r="F846" t="str">
        <f>_xlfn.XLOOKUP(E846,Geografiesleutel!A:A,Geografiesleutel!B:B,"",0,1)</f>
        <v>Townships</v>
      </c>
      <c r="G846" s="20">
        <v>3</v>
      </c>
      <c r="H846" s="20">
        <v>2</v>
      </c>
    </row>
    <row r="847" spans="1:8" x14ac:dyDescent="0.25">
      <c r="A847" t="s">
        <v>2111</v>
      </c>
      <c r="B847" s="7">
        <v>4500</v>
      </c>
      <c r="C847" t="s">
        <v>15</v>
      </c>
      <c r="D847" t="s">
        <v>2616</v>
      </c>
      <c r="E847" t="s">
        <v>606</v>
      </c>
      <c r="F847" t="str">
        <f>_xlfn.XLOOKUP(E847,Geografiesleutel!A:A,Geografiesleutel!B:B,"",0,1)</f>
        <v>Townships</v>
      </c>
      <c r="G847" s="20">
        <v>3</v>
      </c>
      <c r="H847" s="20">
        <v>1</v>
      </c>
    </row>
    <row r="848" spans="1:8" x14ac:dyDescent="0.25">
      <c r="A848" t="s">
        <v>2231</v>
      </c>
      <c r="B848" s="7">
        <v>4600</v>
      </c>
      <c r="C848" t="s">
        <v>25</v>
      </c>
      <c r="D848" t="s">
        <v>2616</v>
      </c>
      <c r="E848" t="s">
        <v>60</v>
      </c>
      <c r="F848" t="str">
        <f>_xlfn.XLOOKUP(E848,Geografiesleutel!A:A,Geografiesleutel!B:B,"",0,1)</f>
        <v>Townships</v>
      </c>
      <c r="G848" s="20">
        <v>2</v>
      </c>
      <c r="H848" s="20">
        <v>1</v>
      </c>
    </row>
    <row r="849" spans="1:8" x14ac:dyDescent="0.25">
      <c r="A849" t="s">
        <v>2055</v>
      </c>
      <c r="B849" s="7">
        <v>11500</v>
      </c>
      <c r="C849" t="s">
        <v>15</v>
      </c>
      <c r="D849" t="s">
        <v>2616</v>
      </c>
      <c r="E849" t="s">
        <v>791</v>
      </c>
      <c r="F849" t="str">
        <f>_xlfn.XLOOKUP(E849,Geografiesleutel!A:A,Geografiesleutel!B:B,"",0,1)</f>
        <v>CBD</v>
      </c>
      <c r="G849" s="20">
        <v>3</v>
      </c>
      <c r="H849" s="20">
        <v>1</v>
      </c>
    </row>
    <row r="850" spans="1:8" x14ac:dyDescent="0.25">
      <c r="A850" t="s">
        <v>2053</v>
      </c>
      <c r="B850" s="7">
        <v>12000</v>
      </c>
      <c r="C850" t="s">
        <v>15</v>
      </c>
      <c r="D850" t="s">
        <v>2616</v>
      </c>
      <c r="E850" t="s">
        <v>30</v>
      </c>
      <c r="F850" t="str">
        <f>_xlfn.XLOOKUP(E850,Geografiesleutel!A:A,Geografiesleutel!B:B,"",0,1)</f>
        <v>Northern Suburbs</v>
      </c>
      <c r="G850" s="20">
        <v>3</v>
      </c>
      <c r="H850" s="20">
        <v>2</v>
      </c>
    </row>
    <row r="851" spans="1:8" x14ac:dyDescent="0.25">
      <c r="A851" t="s">
        <v>2067</v>
      </c>
      <c r="B851" s="7">
        <v>18500</v>
      </c>
      <c r="C851" t="s">
        <v>10</v>
      </c>
      <c r="D851" t="s">
        <v>2616</v>
      </c>
      <c r="E851" t="s">
        <v>264</v>
      </c>
      <c r="F851" t="str">
        <f>_xlfn.XLOOKUP(E851,Geografiesleutel!A:A,Geografiesleutel!B:B,"",0,1)</f>
        <v>Eastern Suburbs</v>
      </c>
      <c r="G851" s="20">
        <v>4</v>
      </c>
      <c r="H851" s="20">
        <v>2.5</v>
      </c>
    </row>
    <row r="852" spans="1:8" x14ac:dyDescent="0.25">
      <c r="A852" t="s">
        <v>2113</v>
      </c>
      <c r="B852" s="7">
        <v>14000</v>
      </c>
      <c r="C852" t="s">
        <v>15</v>
      </c>
      <c r="D852" t="s">
        <v>2616</v>
      </c>
      <c r="E852" t="s">
        <v>339</v>
      </c>
      <c r="F852" t="str">
        <f>_xlfn.XLOOKUP(E852,Geografiesleutel!A:A,Geografiesleutel!B:B,"",0,1)</f>
        <v>Eastern Suburbs</v>
      </c>
      <c r="G852" s="20">
        <v>3</v>
      </c>
      <c r="H852" s="20">
        <v>2</v>
      </c>
    </row>
    <row r="853" spans="1:8" x14ac:dyDescent="0.25">
      <c r="A853" t="s">
        <v>2039</v>
      </c>
      <c r="B853" s="7">
        <v>22500</v>
      </c>
      <c r="C853" t="s">
        <v>15</v>
      </c>
      <c r="D853" t="s">
        <v>2616</v>
      </c>
      <c r="E853" t="s">
        <v>145</v>
      </c>
      <c r="F853" t="str">
        <f>_xlfn.XLOOKUP(E853,Geografiesleutel!A:A,Geografiesleutel!B:B,"",0,1)</f>
        <v>Eastern Suburbs</v>
      </c>
      <c r="G853" s="20">
        <v>3</v>
      </c>
      <c r="H853" s="20">
        <v>2.5</v>
      </c>
    </row>
    <row r="854" spans="1:8" x14ac:dyDescent="0.25">
      <c r="A854" t="s">
        <v>2044</v>
      </c>
      <c r="B854" s="7">
        <v>12500</v>
      </c>
      <c r="C854" t="s">
        <v>15</v>
      </c>
      <c r="D854" t="s">
        <v>2616</v>
      </c>
      <c r="E854" t="s">
        <v>70</v>
      </c>
      <c r="F854" t="str">
        <f>_xlfn.XLOOKUP(E854,Geografiesleutel!A:A,Geografiesleutel!B:B,"",0,1)</f>
        <v>Northern Suburbs</v>
      </c>
      <c r="G854" s="20">
        <v>3</v>
      </c>
      <c r="H854" s="20">
        <v>2</v>
      </c>
    </row>
    <row r="855" spans="1:8" x14ac:dyDescent="0.25">
      <c r="A855" t="s">
        <v>2111</v>
      </c>
      <c r="B855" s="7">
        <v>4500</v>
      </c>
      <c r="C855" t="s">
        <v>15</v>
      </c>
      <c r="D855" t="s">
        <v>2616</v>
      </c>
      <c r="E855" t="s">
        <v>606</v>
      </c>
      <c r="F855" t="str">
        <f>_xlfn.XLOOKUP(E855,Geografiesleutel!A:A,Geografiesleutel!B:B,"",0,1)</f>
        <v>Townships</v>
      </c>
      <c r="G855" s="20">
        <v>3</v>
      </c>
      <c r="H855" s="20">
        <v>1</v>
      </c>
    </row>
    <row r="856" spans="1:8" x14ac:dyDescent="0.25">
      <c r="A856" t="s">
        <v>2101</v>
      </c>
      <c r="B856" s="7">
        <v>8500</v>
      </c>
      <c r="C856" t="s">
        <v>25</v>
      </c>
      <c r="D856" t="s">
        <v>2616</v>
      </c>
      <c r="E856" t="s">
        <v>188</v>
      </c>
      <c r="F856" t="str">
        <f>_xlfn.XLOOKUP(E856,Geografiesleutel!A:A,Geografiesleutel!B:B,"",0,1)</f>
        <v>Northern Suburbs</v>
      </c>
      <c r="G856" s="20">
        <v>2</v>
      </c>
      <c r="H856" s="20">
        <v>1</v>
      </c>
    </row>
    <row r="857" spans="1:8" x14ac:dyDescent="0.25">
      <c r="A857" t="s">
        <v>2055</v>
      </c>
      <c r="B857" s="7">
        <v>11500</v>
      </c>
      <c r="C857" t="s">
        <v>25</v>
      </c>
      <c r="D857" t="s">
        <v>2616</v>
      </c>
      <c r="E857" t="s">
        <v>18</v>
      </c>
      <c r="F857" t="str">
        <f>_xlfn.XLOOKUP(E857,Geografiesleutel!A:A,Geografiesleutel!B:B,"",0,1)</f>
        <v>Agricultural Smallholdings</v>
      </c>
      <c r="G857" s="20">
        <v>2</v>
      </c>
      <c r="H857" s="20">
        <v>2</v>
      </c>
    </row>
    <row r="858" spans="1:8" x14ac:dyDescent="0.25">
      <c r="A858" t="s">
        <v>2232</v>
      </c>
      <c r="B858" s="7">
        <v>4200</v>
      </c>
      <c r="C858" t="s">
        <v>1166</v>
      </c>
      <c r="D858" t="s">
        <v>2616</v>
      </c>
      <c r="E858" t="s">
        <v>118</v>
      </c>
      <c r="F858" t="str">
        <f>_xlfn.XLOOKUP(E858,Geografiesleutel!A:A,Geografiesleutel!B:B,"",0,1)</f>
        <v>Northern Suburbs</v>
      </c>
      <c r="G858" s="20">
        <v>0.5</v>
      </c>
      <c r="H858" s="20">
        <v>1</v>
      </c>
    </row>
    <row r="859" spans="1:8" x14ac:dyDescent="0.25">
      <c r="A859" t="s">
        <v>2074</v>
      </c>
      <c r="B859" s="7">
        <v>45000</v>
      </c>
      <c r="C859" t="s">
        <v>10</v>
      </c>
      <c r="D859" t="s">
        <v>2616</v>
      </c>
      <c r="E859" t="s">
        <v>181</v>
      </c>
      <c r="F859" t="str">
        <f>_xlfn.XLOOKUP(E859,Geografiesleutel!A:A,Geografiesleutel!B:B,"",0,1)</f>
        <v>Eastern Suburbs</v>
      </c>
      <c r="G859" s="20">
        <v>4</v>
      </c>
      <c r="H859" s="20">
        <v>4</v>
      </c>
    </row>
    <row r="860" spans="1:8" x14ac:dyDescent="0.25">
      <c r="A860" t="s">
        <v>2038</v>
      </c>
      <c r="B860" s="7">
        <v>7500</v>
      </c>
      <c r="C860" t="s">
        <v>25</v>
      </c>
      <c r="D860" t="s">
        <v>2616</v>
      </c>
      <c r="E860" t="s">
        <v>223</v>
      </c>
      <c r="F860" t="str">
        <f>_xlfn.XLOOKUP(E860,Geografiesleutel!A:A,Geografiesleutel!B:B,"",0,1)</f>
        <v>Western Suburbs</v>
      </c>
      <c r="G860" s="20">
        <v>2</v>
      </c>
      <c r="H860" s="20">
        <v>1</v>
      </c>
    </row>
    <row r="861" spans="1:8" x14ac:dyDescent="0.25">
      <c r="A861" s="3" t="s">
        <v>17</v>
      </c>
      <c r="B861" s="5">
        <v>23000</v>
      </c>
      <c r="C861" t="s">
        <v>15</v>
      </c>
      <c r="D861" t="str">
        <f>TRIM(RIGHT(SUBSTITUTE(C861," ",REPT(" ",LEN(C861))),LEN(C861)))</f>
        <v>House</v>
      </c>
      <c r="E861" t="s">
        <v>18</v>
      </c>
      <c r="F861" t="str">
        <f>_xlfn.XLOOKUP(E861,Geografiesleutel!A:A,Geografiesleutel!B:B,"",0,1)</f>
        <v>Agricultural Smallholdings</v>
      </c>
      <c r="G861" s="20">
        <v>3</v>
      </c>
      <c r="H861" s="20">
        <v>2</v>
      </c>
    </row>
    <row r="862" spans="1:8" x14ac:dyDescent="0.25">
      <c r="A862" t="s">
        <v>2074</v>
      </c>
      <c r="B862" s="7">
        <v>45000</v>
      </c>
      <c r="C862" t="s">
        <v>21</v>
      </c>
      <c r="D862" t="s">
        <v>2616</v>
      </c>
      <c r="E862" t="s">
        <v>50</v>
      </c>
      <c r="F862" t="str">
        <f>_xlfn.XLOOKUP(E862,Geografiesleutel!A:A,Geografiesleutel!B:B,"",0,1)</f>
        <v>Eastern Suburbs</v>
      </c>
      <c r="G862" s="20">
        <v>5</v>
      </c>
      <c r="H862" s="20">
        <v>4.5</v>
      </c>
    </row>
    <row r="863" spans="1:8" x14ac:dyDescent="0.25">
      <c r="A863" t="s">
        <v>2105</v>
      </c>
      <c r="B863" s="7">
        <v>35000</v>
      </c>
      <c r="C863" t="s">
        <v>109</v>
      </c>
      <c r="D863" t="s">
        <v>2616</v>
      </c>
      <c r="E863" t="s">
        <v>233</v>
      </c>
      <c r="F863" t="str">
        <f>_xlfn.XLOOKUP(E863,Geografiesleutel!A:A,Geografiesleutel!B:B,"",0,1)</f>
        <v>Eastern Suburbs</v>
      </c>
      <c r="G863" s="20">
        <v>7</v>
      </c>
      <c r="H863" s="20">
        <v>3</v>
      </c>
    </row>
    <row r="864" spans="1:8" x14ac:dyDescent="0.25">
      <c r="A864" t="s">
        <v>1612</v>
      </c>
      <c r="B864" s="7">
        <v>8000</v>
      </c>
      <c r="C864" t="s">
        <v>15</v>
      </c>
      <c r="D864" t="s">
        <v>2616</v>
      </c>
      <c r="E864" t="s">
        <v>82</v>
      </c>
      <c r="F864" t="str">
        <f>_xlfn.XLOOKUP(E864,Geografiesleutel!A:A,Geografiesleutel!B:B,"",0,1)</f>
        <v>Western Suburbs</v>
      </c>
      <c r="G864" s="20">
        <v>3</v>
      </c>
      <c r="H864" s="20">
        <v>2</v>
      </c>
    </row>
    <row r="865" spans="1:8" x14ac:dyDescent="0.25">
      <c r="A865" t="s">
        <v>2049</v>
      </c>
      <c r="B865" s="7">
        <v>28000</v>
      </c>
      <c r="C865" t="s">
        <v>10</v>
      </c>
      <c r="D865" t="s">
        <v>2616</v>
      </c>
      <c r="E865" t="s">
        <v>356</v>
      </c>
      <c r="F865" t="str">
        <f>_xlfn.XLOOKUP(E865,Geografiesleutel!A:A,Geografiesleutel!B:B,"",0,1)</f>
        <v>Eastern Suburbs</v>
      </c>
      <c r="G865" s="20">
        <v>4</v>
      </c>
      <c r="H865" s="20">
        <v>3.5</v>
      </c>
    </row>
    <row r="866" spans="1:8" x14ac:dyDescent="0.25">
      <c r="A866" t="s">
        <v>2233</v>
      </c>
      <c r="B866" s="7">
        <v>3600</v>
      </c>
      <c r="C866" t="s">
        <v>1166</v>
      </c>
      <c r="D866" t="s">
        <v>2616</v>
      </c>
      <c r="E866" t="s">
        <v>156</v>
      </c>
      <c r="F866" t="str">
        <f>_xlfn.XLOOKUP(E866,Geografiesleutel!A:A,Geografiesleutel!B:B,"",0,1)</f>
        <v>Northern Suburbs</v>
      </c>
      <c r="G866" s="20">
        <v>0.5</v>
      </c>
      <c r="H866" s="20">
        <v>1</v>
      </c>
    </row>
    <row r="867" spans="1:8" x14ac:dyDescent="0.25">
      <c r="A867" t="s">
        <v>2031</v>
      </c>
      <c r="B867" s="7">
        <v>10500</v>
      </c>
      <c r="C867" t="s">
        <v>15</v>
      </c>
      <c r="D867" t="s">
        <v>2616</v>
      </c>
      <c r="E867" t="s">
        <v>45</v>
      </c>
      <c r="F867" t="str">
        <f>_xlfn.XLOOKUP(E867,Geografiesleutel!A:A,Geografiesleutel!B:B,"",0,1)</f>
        <v>Townships</v>
      </c>
      <c r="G867" s="20">
        <v>3</v>
      </c>
      <c r="H867" s="20">
        <v>2</v>
      </c>
    </row>
    <row r="868" spans="1:8" x14ac:dyDescent="0.25">
      <c r="A868" t="s">
        <v>2034</v>
      </c>
      <c r="B868" s="7">
        <v>26000</v>
      </c>
      <c r="C868" t="s">
        <v>15</v>
      </c>
      <c r="D868" t="s">
        <v>2616</v>
      </c>
      <c r="E868" t="s">
        <v>404</v>
      </c>
      <c r="F868" t="str">
        <f>_xlfn.XLOOKUP(E868,Geografiesleutel!A:A,Geografiesleutel!B:B,"",0,1)</f>
        <v>CBD</v>
      </c>
      <c r="G868" s="20">
        <v>3</v>
      </c>
      <c r="H868" s="20">
        <v>3</v>
      </c>
    </row>
    <row r="869" spans="1:8" x14ac:dyDescent="0.25">
      <c r="A869" t="s">
        <v>2234</v>
      </c>
      <c r="B869" s="7">
        <v>15250</v>
      </c>
      <c r="C869" t="s">
        <v>15</v>
      </c>
      <c r="D869" t="s">
        <v>2616</v>
      </c>
      <c r="E869" t="s">
        <v>739</v>
      </c>
      <c r="F869" t="str">
        <f>_xlfn.XLOOKUP(E869,Geografiesleutel!A:A,Geografiesleutel!B:B,"",0,1)</f>
        <v>Eastern Suburbs</v>
      </c>
      <c r="G869" s="20">
        <v>3</v>
      </c>
      <c r="H869" s="20">
        <v>3</v>
      </c>
    </row>
    <row r="870" spans="1:8" x14ac:dyDescent="0.25">
      <c r="A870" t="s">
        <v>2232</v>
      </c>
      <c r="B870" s="7">
        <v>4200</v>
      </c>
      <c r="C870" t="s">
        <v>1166</v>
      </c>
      <c r="D870" t="s">
        <v>2616</v>
      </c>
      <c r="E870" t="s">
        <v>118</v>
      </c>
      <c r="F870" t="str">
        <f>_xlfn.XLOOKUP(E870,Geografiesleutel!A:A,Geografiesleutel!B:B,"",0,1)</f>
        <v>Northern Suburbs</v>
      </c>
      <c r="G870" s="20">
        <v>0.5</v>
      </c>
      <c r="H870" s="20">
        <v>1</v>
      </c>
    </row>
    <row r="871" spans="1:8" x14ac:dyDescent="0.25">
      <c r="A871" t="s">
        <v>2235</v>
      </c>
      <c r="B871" s="7">
        <v>4100</v>
      </c>
      <c r="C871" t="s">
        <v>225</v>
      </c>
      <c r="D871" t="s">
        <v>2616</v>
      </c>
      <c r="E871" t="s">
        <v>562</v>
      </c>
      <c r="F871" t="str">
        <f>_xlfn.XLOOKUP(E871,Geografiesleutel!A:A,Geografiesleutel!B:B,"",0,1)</f>
        <v>CBD</v>
      </c>
      <c r="G871" s="20">
        <v>1</v>
      </c>
      <c r="H871" s="20">
        <v>1</v>
      </c>
    </row>
    <row r="872" spans="1:8" x14ac:dyDescent="0.25">
      <c r="A872" t="s">
        <v>2074</v>
      </c>
      <c r="B872" s="7">
        <v>45000</v>
      </c>
      <c r="C872" t="s">
        <v>10</v>
      </c>
      <c r="D872" t="s">
        <v>2616</v>
      </c>
      <c r="E872" t="s">
        <v>326</v>
      </c>
      <c r="F872" t="str">
        <f>_xlfn.XLOOKUP(E872,Geografiesleutel!A:A,Geografiesleutel!B:B,"",0,1)</f>
        <v>Eastern Suburbs</v>
      </c>
      <c r="G872" s="20">
        <v>4</v>
      </c>
      <c r="H872" s="20">
        <v>3</v>
      </c>
    </row>
    <row r="873" spans="1:8" x14ac:dyDescent="0.25">
      <c r="A873" t="s">
        <v>2036</v>
      </c>
      <c r="B873" s="7">
        <v>13000</v>
      </c>
      <c r="C873" t="s">
        <v>15</v>
      </c>
      <c r="D873" t="s">
        <v>2616</v>
      </c>
      <c r="E873" t="s">
        <v>136</v>
      </c>
      <c r="F873" t="str">
        <f>_xlfn.XLOOKUP(E873,Geografiesleutel!A:A,Geografiesleutel!B:B,"",0,1)</f>
        <v>Eastern Suburbs</v>
      </c>
      <c r="G873" s="20">
        <v>3</v>
      </c>
      <c r="H873" s="20">
        <v>2</v>
      </c>
    </row>
    <row r="874" spans="1:8" x14ac:dyDescent="0.25">
      <c r="A874" t="s">
        <v>17</v>
      </c>
      <c r="B874" s="7">
        <v>23000</v>
      </c>
      <c r="C874" t="s">
        <v>10</v>
      </c>
      <c r="D874" t="s">
        <v>2616</v>
      </c>
      <c r="E874" t="s">
        <v>190</v>
      </c>
      <c r="F874" t="str">
        <f>_xlfn.XLOOKUP(E874,Geografiesleutel!A:A,Geografiesleutel!B:B,"",0,1)</f>
        <v>Eastern Suburbs</v>
      </c>
      <c r="G874" s="20">
        <v>4</v>
      </c>
      <c r="H874" s="20">
        <v>3</v>
      </c>
    </row>
    <row r="875" spans="1:8" x14ac:dyDescent="0.25">
      <c r="A875" t="s">
        <v>2061</v>
      </c>
      <c r="B875" s="7">
        <v>24900</v>
      </c>
      <c r="C875" t="s">
        <v>21</v>
      </c>
      <c r="D875" t="s">
        <v>2616</v>
      </c>
      <c r="E875" t="s">
        <v>66</v>
      </c>
      <c r="F875" t="str">
        <f>_xlfn.XLOOKUP(E875,Geografiesleutel!A:A,Geografiesleutel!B:B,"",0,1)</f>
        <v>Northern Suburbs</v>
      </c>
      <c r="G875" s="20">
        <v>5</v>
      </c>
      <c r="H875" s="20">
        <v>3</v>
      </c>
    </row>
    <row r="876" spans="1:8" x14ac:dyDescent="0.25">
      <c r="A876" t="s">
        <v>2045</v>
      </c>
      <c r="B876" s="7">
        <v>6800</v>
      </c>
      <c r="C876" t="s">
        <v>25</v>
      </c>
      <c r="D876" t="s">
        <v>2616</v>
      </c>
      <c r="E876" t="s">
        <v>562</v>
      </c>
      <c r="F876" t="str">
        <f>_xlfn.XLOOKUP(E876,Geografiesleutel!A:A,Geografiesleutel!B:B,"",0,1)</f>
        <v>CBD</v>
      </c>
      <c r="G876" s="20">
        <v>2</v>
      </c>
      <c r="H876" s="20">
        <v>1</v>
      </c>
    </row>
    <row r="877" spans="1:8" x14ac:dyDescent="0.25">
      <c r="A877" t="s">
        <v>2236</v>
      </c>
      <c r="B877" s="7">
        <v>15485</v>
      </c>
      <c r="C877" t="s">
        <v>15</v>
      </c>
      <c r="D877" t="s">
        <v>2616</v>
      </c>
      <c r="E877" t="s">
        <v>30</v>
      </c>
      <c r="F877" t="str">
        <f>_xlfn.XLOOKUP(E877,Geografiesleutel!A:A,Geografiesleutel!B:B,"",0,1)</f>
        <v>Northern Suburbs</v>
      </c>
      <c r="G877" s="20">
        <v>3</v>
      </c>
      <c r="H877" s="20">
        <v>2</v>
      </c>
    </row>
    <row r="878" spans="1:8" x14ac:dyDescent="0.25">
      <c r="A878" t="s">
        <v>2033</v>
      </c>
      <c r="B878" s="7">
        <v>22000</v>
      </c>
      <c r="C878" t="s">
        <v>15</v>
      </c>
      <c r="D878" t="s">
        <v>2616</v>
      </c>
      <c r="E878" t="s">
        <v>86</v>
      </c>
      <c r="F878" t="str">
        <f>_xlfn.XLOOKUP(E878,Geografiesleutel!A:A,Geografiesleutel!B:B,"",0,1)</f>
        <v>Eastern Suburbs</v>
      </c>
      <c r="G878" s="20">
        <v>3</v>
      </c>
      <c r="H878" s="20">
        <v>3.5</v>
      </c>
    </row>
    <row r="879" spans="1:8" x14ac:dyDescent="0.25">
      <c r="A879" t="s">
        <v>2062</v>
      </c>
      <c r="B879" s="7">
        <v>32000</v>
      </c>
      <c r="C879" t="s">
        <v>15</v>
      </c>
      <c r="D879" t="s">
        <v>2616</v>
      </c>
      <c r="E879" t="s">
        <v>245</v>
      </c>
      <c r="F879" t="str">
        <f>_xlfn.XLOOKUP(E879,Geografiesleutel!A:A,Geografiesleutel!B:B,"",0,1)</f>
        <v>Eastern Suburbs</v>
      </c>
      <c r="G879" s="20">
        <v>3</v>
      </c>
      <c r="H879" s="20">
        <v>4</v>
      </c>
    </row>
    <row r="880" spans="1:8" x14ac:dyDescent="0.25">
      <c r="A880" t="s">
        <v>2108</v>
      </c>
      <c r="B880" s="7">
        <v>27000</v>
      </c>
      <c r="C880" t="s">
        <v>10</v>
      </c>
      <c r="D880" t="s">
        <v>2616</v>
      </c>
      <c r="E880" t="s">
        <v>18</v>
      </c>
      <c r="F880" t="str">
        <f>_xlfn.XLOOKUP(E880,Geografiesleutel!A:A,Geografiesleutel!B:B,"",0,1)</f>
        <v>Agricultural Smallholdings</v>
      </c>
      <c r="G880" s="20">
        <v>4</v>
      </c>
      <c r="H880" s="20">
        <v>4.5</v>
      </c>
    </row>
    <row r="881" spans="1:8" x14ac:dyDescent="0.25">
      <c r="A881" t="s">
        <v>2050</v>
      </c>
      <c r="B881" s="7">
        <v>5000</v>
      </c>
      <c r="C881" t="s">
        <v>225</v>
      </c>
      <c r="D881" t="s">
        <v>2616</v>
      </c>
      <c r="E881" t="s">
        <v>306</v>
      </c>
      <c r="F881" t="str">
        <f>_xlfn.XLOOKUP(E881,Geografiesleutel!A:A,Geografiesleutel!B:B,"",0,1)</f>
        <v>Eastern Suburbs</v>
      </c>
      <c r="G881" s="20">
        <v>1</v>
      </c>
      <c r="H881" s="20">
        <v>1</v>
      </c>
    </row>
    <row r="882" spans="1:8" x14ac:dyDescent="0.25">
      <c r="A882" t="s">
        <v>2065</v>
      </c>
      <c r="B882" s="7">
        <v>25000</v>
      </c>
      <c r="C882" t="s">
        <v>15</v>
      </c>
      <c r="D882" t="s">
        <v>2616</v>
      </c>
      <c r="E882" t="s">
        <v>404</v>
      </c>
      <c r="F882" t="str">
        <f>_xlfn.XLOOKUP(E882,Geografiesleutel!A:A,Geografiesleutel!B:B,"",0,1)</f>
        <v>CBD</v>
      </c>
      <c r="G882" s="20">
        <v>3</v>
      </c>
      <c r="H882" s="20">
        <v>2</v>
      </c>
    </row>
    <row r="883" spans="1:8" x14ac:dyDescent="0.25">
      <c r="A883" t="s">
        <v>2091</v>
      </c>
      <c r="B883" s="7">
        <v>95000</v>
      </c>
      <c r="C883" t="s">
        <v>109</v>
      </c>
      <c r="D883" t="s">
        <v>2616</v>
      </c>
      <c r="E883" t="s">
        <v>169</v>
      </c>
      <c r="F883" t="str">
        <f>_xlfn.XLOOKUP(E883,Geografiesleutel!A:A,Geografiesleutel!B:B,"",0,1)</f>
        <v>Eastern Suburbs</v>
      </c>
      <c r="G883" s="20">
        <v>7</v>
      </c>
      <c r="H883" s="20">
        <v>6.5</v>
      </c>
    </row>
    <row r="884" spans="1:8" x14ac:dyDescent="0.25">
      <c r="A884" t="s">
        <v>2047</v>
      </c>
      <c r="B884" s="7">
        <v>7000</v>
      </c>
      <c r="C884" t="s">
        <v>15</v>
      </c>
      <c r="D884" t="s">
        <v>2616</v>
      </c>
      <c r="E884" t="s">
        <v>45</v>
      </c>
      <c r="F884" t="str">
        <f>_xlfn.XLOOKUP(E884,Geografiesleutel!A:A,Geografiesleutel!B:B,"",0,1)</f>
        <v>Townships</v>
      </c>
      <c r="G884" s="20">
        <v>3</v>
      </c>
      <c r="H884" s="20">
        <v>2</v>
      </c>
    </row>
    <row r="885" spans="1:8" x14ac:dyDescent="0.25">
      <c r="A885" t="s">
        <v>2150</v>
      </c>
      <c r="B885" s="7">
        <v>7200</v>
      </c>
      <c r="C885" t="s">
        <v>15</v>
      </c>
      <c r="D885" t="s">
        <v>2616</v>
      </c>
      <c r="E885" t="s">
        <v>38</v>
      </c>
      <c r="F885" t="str">
        <f>_xlfn.XLOOKUP(E885,Geografiesleutel!A:A,Geografiesleutel!B:B,"",0,1)</f>
        <v>Western Suburbs</v>
      </c>
      <c r="G885" s="20">
        <v>3</v>
      </c>
      <c r="H885" s="20">
        <v>1</v>
      </c>
    </row>
    <row r="886" spans="1:8" x14ac:dyDescent="0.25">
      <c r="A886" t="s">
        <v>2108</v>
      </c>
      <c r="B886" s="7">
        <v>27000</v>
      </c>
      <c r="C886" t="s">
        <v>10</v>
      </c>
      <c r="D886" t="s">
        <v>2616</v>
      </c>
      <c r="E886" t="s">
        <v>94</v>
      </c>
      <c r="F886" t="str">
        <f>_xlfn.XLOOKUP(E886,Geografiesleutel!A:A,Geografiesleutel!B:B,"",0,1)</f>
        <v>Agricultural Smallholdings</v>
      </c>
      <c r="G886" s="20">
        <v>4</v>
      </c>
      <c r="H886" s="20">
        <v>4</v>
      </c>
    </row>
    <row r="887" spans="1:8" x14ac:dyDescent="0.25">
      <c r="A887" t="s">
        <v>2054</v>
      </c>
      <c r="B887" s="7">
        <v>20000</v>
      </c>
      <c r="C887" t="s">
        <v>15</v>
      </c>
      <c r="D887" t="s">
        <v>2616</v>
      </c>
      <c r="E887" t="s">
        <v>42</v>
      </c>
      <c r="F887" t="str">
        <f>_xlfn.XLOOKUP(E887,Geografiesleutel!A:A,Geografiesleutel!B:B,"",0,1)</f>
        <v>Eastern Suburbs</v>
      </c>
      <c r="G887" s="20">
        <v>3</v>
      </c>
      <c r="H887" s="20">
        <v>2</v>
      </c>
    </row>
    <row r="888" spans="1:8" x14ac:dyDescent="0.25">
      <c r="A888" t="s">
        <v>2105</v>
      </c>
      <c r="B888" s="7">
        <v>35000</v>
      </c>
      <c r="C888" t="s">
        <v>15</v>
      </c>
      <c r="D888" t="s">
        <v>2616</v>
      </c>
      <c r="E888" t="s">
        <v>351</v>
      </c>
      <c r="F888" t="str">
        <f>_xlfn.XLOOKUP(E888,Geografiesleutel!A:A,Geografiesleutel!B:B,"",0,1)</f>
        <v>Eastern Suburbs</v>
      </c>
      <c r="G888" s="20">
        <v>3</v>
      </c>
      <c r="H888" s="20">
        <v>2.5</v>
      </c>
    </row>
    <row r="889" spans="1:8" x14ac:dyDescent="0.25">
      <c r="A889" t="s">
        <v>2065</v>
      </c>
      <c r="B889" s="7">
        <v>25000</v>
      </c>
      <c r="C889" t="s">
        <v>15</v>
      </c>
      <c r="D889" t="s">
        <v>2616</v>
      </c>
      <c r="E889" t="s">
        <v>16</v>
      </c>
      <c r="F889" t="str">
        <f>_xlfn.XLOOKUP(E889,Geografiesleutel!A:A,Geografiesleutel!B:B,"",0,1)</f>
        <v>Eastern Suburbs</v>
      </c>
      <c r="G889" s="20">
        <v>3</v>
      </c>
      <c r="H889" s="20">
        <v>3</v>
      </c>
    </row>
    <row r="890" spans="1:8" x14ac:dyDescent="0.25">
      <c r="A890" t="s">
        <v>2053</v>
      </c>
      <c r="B890" s="7">
        <v>12000</v>
      </c>
      <c r="C890" t="s">
        <v>10</v>
      </c>
      <c r="D890" t="s">
        <v>2616</v>
      </c>
      <c r="E890" t="s">
        <v>374</v>
      </c>
      <c r="F890" t="str">
        <f>_xlfn.XLOOKUP(E890,Geografiesleutel!A:A,Geografiesleutel!B:B,"",0,1)</f>
        <v>Northern Suburbs</v>
      </c>
      <c r="G890" s="20">
        <v>4</v>
      </c>
      <c r="H890" s="20">
        <v>3</v>
      </c>
    </row>
    <row r="891" spans="1:8" x14ac:dyDescent="0.25">
      <c r="A891" t="s">
        <v>2063</v>
      </c>
      <c r="B891" s="7">
        <v>24000</v>
      </c>
      <c r="C891" t="s">
        <v>15</v>
      </c>
      <c r="D891" t="s">
        <v>2616</v>
      </c>
      <c r="E891" t="s">
        <v>397</v>
      </c>
      <c r="F891" t="str">
        <f>_xlfn.XLOOKUP(E891,Geografiesleutel!A:A,Geografiesleutel!B:B,"",0,1)</f>
        <v>Northern Suburbs</v>
      </c>
      <c r="G891" s="20">
        <v>3</v>
      </c>
      <c r="H891" s="20">
        <v>2.5</v>
      </c>
    </row>
    <row r="892" spans="1:8" x14ac:dyDescent="0.25">
      <c r="A892" t="s">
        <v>2140</v>
      </c>
      <c r="B892" s="7">
        <v>24500</v>
      </c>
      <c r="C892" t="s">
        <v>10</v>
      </c>
      <c r="D892" t="s">
        <v>2616</v>
      </c>
      <c r="E892" t="s">
        <v>356</v>
      </c>
      <c r="F892" t="str">
        <f>_xlfn.XLOOKUP(E892,Geografiesleutel!A:A,Geografiesleutel!B:B,"",0,1)</f>
        <v>Eastern Suburbs</v>
      </c>
      <c r="G892" s="20">
        <v>4</v>
      </c>
      <c r="H892" s="20">
        <v>3</v>
      </c>
    </row>
    <row r="893" spans="1:8" x14ac:dyDescent="0.25">
      <c r="A893" t="s">
        <v>2029</v>
      </c>
      <c r="B893" s="7">
        <v>30000</v>
      </c>
      <c r="C893" t="s">
        <v>21</v>
      </c>
      <c r="D893" t="s">
        <v>2616</v>
      </c>
      <c r="E893" t="s">
        <v>218</v>
      </c>
      <c r="F893" t="str">
        <f>_xlfn.XLOOKUP(E893,Geografiesleutel!A:A,Geografiesleutel!B:B,"",0,1)</f>
        <v>Southern Suburbs</v>
      </c>
      <c r="G893" s="20">
        <v>5</v>
      </c>
      <c r="H893" s="20">
        <v>3</v>
      </c>
    </row>
    <row r="894" spans="1:8" x14ac:dyDescent="0.25">
      <c r="A894" t="s">
        <v>2115</v>
      </c>
      <c r="B894" s="7">
        <v>33000</v>
      </c>
      <c r="C894" t="s">
        <v>15</v>
      </c>
      <c r="D894" t="s">
        <v>2616</v>
      </c>
      <c r="E894" t="s">
        <v>190</v>
      </c>
      <c r="F894" t="str">
        <f>_xlfn.XLOOKUP(E894,Geografiesleutel!A:A,Geografiesleutel!B:B,"",0,1)</f>
        <v>Eastern Suburbs</v>
      </c>
      <c r="G894" s="20">
        <v>3</v>
      </c>
      <c r="H894" s="20">
        <v>2.5</v>
      </c>
    </row>
    <row r="895" spans="1:8" x14ac:dyDescent="0.25">
      <c r="A895" t="s">
        <v>17</v>
      </c>
      <c r="B895" s="7">
        <v>23000</v>
      </c>
      <c r="C895" t="s">
        <v>15</v>
      </c>
      <c r="D895" t="s">
        <v>2616</v>
      </c>
      <c r="E895" t="s">
        <v>469</v>
      </c>
      <c r="F895" t="str">
        <f>_xlfn.XLOOKUP(E895,Geografiesleutel!A:A,Geografiesleutel!B:B,"",0,1)</f>
        <v>Eastern Suburbs</v>
      </c>
      <c r="G895" s="20">
        <v>3</v>
      </c>
      <c r="H895" s="20">
        <v>2</v>
      </c>
    </row>
    <row r="896" spans="1:8" x14ac:dyDescent="0.25">
      <c r="A896" t="s">
        <v>2159</v>
      </c>
      <c r="B896" s="7">
        <v>50000</v>
      </c>
      <c r="C896" t="s">
        <v>10</v>
      </c>
      <c r="D896" t="s">
        <v>2616</v>
      </c>
      <c r="E896" t="s">
        <v>326</v>
      </c>
      <c r="F896" t="str">
        <f>_xlfn.XLOOKUP(E896,Geografiesleutel!A:A,Geografiesleutel!B:B,"",0,1)</f>
        <v>Eastern Suburbs</v>
      </c>
      <c r="G896" s="20">
        <v>4</v>
      </c>
      <c r="H896" s="20">
        <v>3</v>
      </c>
    </row>
    <row r="897" spans="1:8" x14ac:dyDescent="0.25">
      <c r="A897" t="s">
        <v>2097</v>
      </c>
      <c r="B897" s="7">
        <v>18000</v>
      </c>
      <c r="C897" t="s">
        <v>25</v>
      </c>
      <c r="D897" t="s">
        <v>2616</v>
      </c>
      <c r="E897" t="s">
        <v>156</v>
      </c>
      <c r="F897" t="str">
        <f>_xlfn.XLOOKUP(E897,Geografiesleutel!A:A,Geografiesleutel!B:B,"",0,1)</f>
        <v>Northern Suburbs</v>
      </c>
      <c r="G897" s="20">
        <v>2</v>
      </c>
      <c r="H897" s="20">
        <v>2</v>
      </c>
    </row>
    <row r="898" spans="1:8" x14ac:dyDescent="0.25">
      <c r="A898" t="s">
        <v>2157</v>
      </c>
      <c r="B898" s="7">
        <v>5500</v>
      </c>
      <c r="C898" t="s">
        <v>25</v>
      </c>
      <c r="D898" t="s">
        <v>2616</v>
      </c>
      <c r="E898" t="s">
        <v>501</v>
      </c>
      <c r="F898" t="str">
        <f>_xlfn.XLOOKUP(E898,Geografiesleutel!A:A,Geografiesleutel!B:B,"",0,1)</f>
        <v>Western Suburbs</v>
      </c>
      <c r="G898" s="20">
        <v>2</v>
      </c>
      <c r="H898" s="20">
        <v>1</v>
      </c>
    </row>
    <row r="899" spans="1:8" x14ac:dyDescent="0.25">
      <c r="A899" t="s">
        <v>2080</v>
      </c>
      <c r="B899" s="7">
        <v>40000</v>
      </c>
      <c r="C899" t="s">
        <v>10</v>
      </c>
      <c r="D899" t="s">
        <v>2616</v>
      </c>
      <c r="E899" t="s">
        <v>50</v>
      </c>
      <c r="F899" t="str">
        <f>_xlfn.XLOOKUP(E899,Geografiesleutel!A:A,Geografiesleutel!B:B,"",0,1)</f>
        <v>Eastern Suburbs</v>
      </c>
      <c r="G899" s="20">
        <v>4</v>
      </c>
      <c r="H899" s="20">
        <v>4.5</v>
      </c>
    </row>
    <row r="900" spans="1:8" x14ac:dyDescent="0.25">
      <c r="A900" t="s">
        <v>2108</v>
      </c>
      <c r="B900" s="7">
        <v>27000</v>
      </c>
      <c r="C900" t="s">
        <v>10</v>
      </c>
      <c r="D900" t="s">
        <v>2616</v>
      </c>
      <c r="E900" t="s">
        <v>94</v>
      </c>
      <c r="F900" t="str">
        <f>_xlfn.XLOOKUP(E900,Geografiesleutel!A:A,Geografiesleutel!B:B,"",0,1)</f>
        <v>Agricultural Smallholdings</v>
      </c>
      <c r="G900" s="20">
        <v>4</v>
      </c>
      <c r="H900" s="20">
        <v>4</v>
      </c>
    </row>
    <row r="901" spans="1:8" x14ac:dyDescent="0.25">
      <c r="A901" t="s">
        <v>2135</v>
      </c>
      <c r="B901" s="7">
        <v>6000</v>
      </c>
      <c r="C901" t="s">
        <v>15</v>
      </c>
      <c r="D901" t="s">
        <v>2616</v>
      </c>
      <c r="E901" t="s">
        <v>288</v>
      </c>
      <c r="F901" t="str">
        <f>_xlfn.XLOOKUP(E901,Geografiesleutel!A:A,Geografiesleutel!B:B,"",0,1)</f>
        <v>Townships</v>
      </c>
      <c r="G901" s="20">
        <v>3</v>
      </c>
      <c r="H901" s="20">
        <v>1</v>
      </c>
    </row>
    <row r="902" spans="1:8" x14ac:dyDescent="0.25">
      <c r="A902" t="s">
        <v>2104</v>
      </c>
      <c r="B902" s="7">
        <v>60000</v>
      </c>
      <c r="C902" t="s">
        <v>122</v>
      </c>
      <c r="D902" t="s">
        <v>2616</v>
      </c>
      <c r="E902" t="s">
        <v>326</v>
      </c>
      <c r="F902" t="str">
        <f>_xlfn.XLOOKUP(E902,Geografiesleutel!A:A,Geografiesleutel!B:B,"",0,1)</f>
        <v>Eastern Suburbs</v>
      </c>
      <c r="G902" s="20">
        <v>6</v>
      </c>
      <c r="H902" s="20">
        <v>5</v>
      </c>
    </row>
    <row r="903" spans="1:8" x14ac:dyDescent="0.25">
      <c r="A903" t="s">
        <v>2034</v>
      </c>
      <c r="B903" s="7">
        <v>26000</v>
      </c>
      <c r="C903" t="s">
        <v>10</v>
      </c>
      <c r="D903" t="s">
        <v>2616</v>
      </c>
      <c r="E903" t="s">
        <v>351</v>
      </c>
      <c r="F903" t="str">
        <f>_xlfn.XLOOKUP(E903,Geografiesleutel!A:A,Geografiesleutel!B:B,"",0,1)</f>
        <v>Eastern Suburbs</v>
      </c>
      <c r="G903" s="20">
        <v>4</v>
      </c>
      <c r="H903" s="20">
        <v>3</v>
      </c>
    </row>
    <row r="904" spans="1:8" x14ac:dyDescent="0.25">
      <c r="A904" t="s">
        <v>2055</v>
      </c>
      <c r="B904" s="7">
        <v>11500</v>
      </c>
      <c r="C904" t="s">
        <v>10</v>
      </c>
      <c r="D904" t="s">
        <v>2616</v>
      </c>
      <c r="E904" t="s">
        <v>68</v>
      </c>
      <c r="F904" t="str">
        <f>_xlfn.XLOOKUP(E904,Geografiesleutel!A:A,Geografiesleutel!B:B,"",0,1)</f>
        <v>Northern Suburbs</v>
      </c>
      <c r="G904" s="20">
        <v>4</v>
      </c>
      <c r="H904" s="20">
        <v>2</v>
      </c>
    </row>
    <row r="905" spans="1:8" x14ac:dyDescent="0.25">
      <c r="A905" t="s">
        <v>2043</v>
      </c>
      <c r="B905" s="7">
        <v>65000</v>
      </c>
      <c r="C905" t="s">
        <v>21</v>
      </c>
      <c r="D905" t="s">
        <v>2616</v>
      </c>
      <c r="E905" t="s">
        <v>326</v>
      </c>
      <c r="F905" t="str">
        <f>_xlfn.XLOOKUP(E905,Geografiesleutel!A:A,Geografiesleutel!B:B,"",0,1)</f>
        <v>Eastern Suburbs</v>
      </c>
      <c r="G905" s="20">
        <v>5</v>
      </c>
      <c r="H905" s="20">
        <v>4</v>
      </c>
    </row>
    <row r="906" spans="1:8" x14ac:dyDescent="0.25">
      <c r="A906" t="s">
        <v>2105</v>
      </c>
      <c r="B906" s="7">
        <v>35000</v>
      </c>
      <c r="C906" t="s">
        <v>10</v>
      </c>
      <c r="D906" t="s">
        <v>2616</v>
      </c>
      <c r="E906" t="s">
        <v>88</v>
      </c>
      <c r="F906" t="str">
        <f>_xlfn.XLOOKUP(E906,Geografiesleutel!A:A,Geografiesleutel!B:B,"",0,1)</f>
        <v>Eastern Suburbs</v>
      </c>
      <c r="G906" s="20">
        <v>4</v>
      </c>
      <c r="H906" s="20">
        <v>4</v>
      </c>
    </row>
    <row r="907" spans="1:8" x14ac:dyDescent="0.25">
      <c r="A907" t="s">
        <v>2104</v>
      </c>
      <c r="B907" s="7">
        <v>60000</v>
      </c>
      <c r="C907" t="s">
        <v>10</v>
      </c>
      <c r="D907" t="s">
        <v>2616</v>
      </c>
      <c r="E907" t="s">
        <v>50</v>
      </c>
      <c r="F907" t="str">
        <f>_xlfn.XLOOKUP(E907,Geografiesleutel!A:A,Geografiesleutel!B:B,"",0,1)</f>
        <v>Eastern Suburbs</v>
      </c>
      <c r="G907" s="20">
        <v>4</v>
      </c>
      <c r="H907" s="20">
        <v>3.5</v>
      </c>
    </row>
    <row r="908" spans="1:8" x14ac:dyDescent="0.25">
      <c r="A908" t="s">
        <v>2135</v>
      </c>
      <c r="B908" s="7">
        <v>6000</v>
      </c>
      <c r="C908" t="s">
        <v>25</v>
      </c>
      <c r="D908" t="s">
        <v>2616</v>
      </c>
      <c r="E908" t="s">
        <v>38</v>
      </c>
      <c r="F908" t="str">
        <f>_xlfn.XLOOKUP(E908,Geografiesleutel!A:A,Geografiesleutel!B:B,"",0,1)</f>
        <v>Western Suburbs</v>
      </c>
      <c r="G908" s="20">
        <v>2</v>
      </c>
      <c r="H908" s="20">
        <v>1</v>
      </c>
    </row>
    <row r="909" spans="1:8" x14ac:dyDescent="0.25">
      <c r="A909" t="s">
        <v>2040</v>
      </c>
      <c r="B909" s="7">
        <v>16500</v>
      </c>
      <c r="C909" t="s">
        <v>15</v>
      </c>
      <c r="D909" t="s">
        <v>2616</v>
      </c>
      <c r="E909" t="s">
        <v>42</v>
      </c>
      <c r="F909" t="str">
        <f>_xlfn.XLOOKUP(E909,Geografiesleutel!A:A,Geografiesleutel!B:B,"",0,1)</f>
        <v>Eastern Suburbs</v>
      </c>
      <c r="G909" s="20">
        <v>3</v>
      </c>
      <c r="H909" s="20">
        <v>2</v>
      </c>
    </row>
    <row r="910" spans="1:8" x14ac:dyDescent="0.25">
      <c r="A910" t="s">
        <v>2090</v>
      </c>
      <c r="B910" s="7">
        <v>15000</v>
      </c>
      <c r="C910" t="s">
        <v>10</v>
      </c>
      <c r="D910" t="s">
        <v>2616</v>
      </c>
      <c r="E910" t="s">
        <v>374</v>
      </c>
      <c r="F910" t="str">
        <f>_xlfn.XLOOKUP(E910,Geografiesleutel!A:A,Geografiesleutel!B:B,"",0,1)</f>
        <v>Northern Suburbs</v>
      </c>
      <c r="G910" s="20">
        <v>4</v>
      </c>
      <c r="H910" s="20">
        <v>2</v>
      </c>
    </row>
    <row r="911" spans="1:8" x14ac:dyDescent="0.25">
      <c r="A911" t="s">
        <v>2131</v>
      </c>
      <c r="B911" s="7">
        <v>11000</v>
      </c>
      <c r="C911" t="s">
        <v>15</v>
      </c>
      <c r="D911" t="s">
        <v>2616</v>
      </c>
      <c r="E911" t="s">
        <v>76</v>
      </c>
      <c r="F911" t="str">
        <f>_xlfn.XLOOKUP(E911,Geografiesleutel!A:A,Geografiesleutel!B:B,"",0,1)</f>
        <v>Northern Suburbs</v>
      </c>
      <c r="G911" s="20">
        <v>3</v>
      </c>
      <c r="H911" s="20" t="s">
        <v>8</v>
      </c>
    </row>
    <row r="912" spans="1:8" x14ac:dyDescent="0.25">
      <c r="A912" t="s">
        <v>2029</v>
      </c>
      <c r="B912" s="7">
        <v>30000</v>
      </c>
      <c r="C912" t="s">
        <v>10</v>
      </c>
      <c r="D912" t="s">
        <v>2616</v>
      </c>
      <c r="E912" t="s">
        <v>190</v>
      </c>
      <c r="F912" t="str">
        <f>_xlfn.XLOOKUP(E912,Geografiesleutel!A:A,Geografiesleutel!B:B,"",0,1)</f>
        <v>Eastern Suburbs</v>
      </c>
      <c r="G912" s="20">
        <v>4</v>
      </c>
      <c r="H912" s="20">
        <v>4.5</v>
      </c>
    </row>
    <row r="913" spans="1:8" x14ac:dyDescent="0.25">
      <c r="A913" t="s">
        <v>2237</v>
      </c>
      <c r="B913" s="7">
        <v>12650</v>
      </c>
      <c r="C913" t="s">
        <v>25</v>
      </c>
      <c r="D913" t="s">
        <v>2616</v>
      </c>
      <c r="E913" t="s">
        <v>169</v>
      </c>
      <c r="F913" t="str">
        <f>_xlfn.XLOOKUP(E913,Geografiesleutel!A:A,Geografiesleutel!B:B,"",0,1)</f>
        <v>Eastern Suburbs</v>
      </c>
      <c r="G913" s="20">
        <v>2</v>
      </c>
      <c r="H913" s="20">
        <v>1</v>
      </c>
    </row>
    <row r="914" spans="1:8" x14ac:dyDescent="0.25">
      <c r="A914" t="s">
        <v>2053</v>
      </c>
      <c r="B914" s="7">
        <v>12000</v>
      </c>
      <c r="C914" t="s">
        <v>15</v>
      </c>
      <c r="D914" t="s">
        <v>2616</v>
      </c>
      <c r="E914" t="s">
        <v>188</v>
      </c>
      <c r="F914" t="str">
        <f>_xlfn.XLOOKUP(E914,Geografiesleutel!A:A,Geografiesleutel!B:B,"",0,1)</f>
        <v>Northern Suburbs</v>
      </c>
      <c r="G914" s="20">
        <v>3</v>
      </c>
      <c r="H914" s="20">
        <v>2</v>
      </c>
    </row>
    <row r="915" spans="1:8" x14ac:dyDescent="0.25">
      <c r="A915" t="s">
        <v>2065</v>
      </c>
      <c r="B915" s="7">
        <v>25000</v>
      </c>
      <c r="C915" t="s">
        <v>10</v>
      </c>
      <c r="D915" t="s">
        <v>2616</v>
      </c>
      <c r="E915" t="s">
        <v>16</v>
      </c>
      <c r="F915" t="str">
        <f>_xlfn.XLOOKUP(E915,Geografiesleutel!A:A,Geografiesleutel!B:B,"",0,1)</f>
        <v>Eastern Suburbs</v>
      </c>
      <c r="G915" s="20">
        <v>4</v>
      </c>
      <c r="H915" s="20">
        <v>2.5</v>
      </c>
    </row>
    <row r="916" spans="1:8" x14ac:dyDescent="0.25">
      <c r="A916" t="s">
        <v>2207</v>
      </c>
      <c r="B916" s="7">
        <v>7900</v>
      </c>
      <c r="C916" t="s">
        <v>15</v>
      </c>
      <c r="D916" t="s">
        <v>2616</v>
      </c>
      <c r="E916" t="s">
        <v>120</v>
      </c>
      <c r="F916" t="str">
        <f>_xlfn.XLOOKUP(E916,Geografiesleutel!A:A,Geografiesleutel!B:B,"",0,1)</f>
        <v>Northern Suburbs</v>
      </c>
      <c r="G916" s="20">
        <v>3</v>
      </c>
      <c r="H916" s="20">
        <v>1</v>
      </c>
    </row>
    <row r="917" spans="1:8" x14ac:dyDescent="0.25">
      <c r="A917" t="s">
        <v>2105</v>
      </c>
      <c r="B917" s="7">
        <v>35000</v>
      </c>
      <c r="C917" t="s">
        <v>10</v>
      </c>
      <c r="D917" t="s">
        <v>2616</v>
      </c>
      <c r="E917" t="s">
        <v>88</v>
      </c>
      <c r="F917" t="str">
        <f>_xlfn.XLOOKUP(E917,Geografiesleutel!A:A,Geografiesleutel!B:B,"",0,1)</f>
        <v>Eastern Suburbs</v>
      </c>
      <c r="G917" s="20">
        <v>4</v>
      </c>
      <c r="H917" s="20">
        <v>4</v>
      </c>
    </row>
    <row r="918" spans="1:8" x14ac:dyDescent="0.25">
      <c r="A918" t="s">
        <v>2048</v>
      </c>
      <c r="B918" s="7">
        <v>38000</v>
      </c>
      <c r="C918" t="s">
        <v>15</v>
      </c>
      <c r="D918" t="s">
        <v>2616</v>
      </c>
      <c r="E918" t="s">
        <v>326</v>
      </c>
      <c r="F918" t="str">
        <f>_xlfn.XLOOKUP(E918,Geografiesleutel!A:A,Geografiesleutel!B:B,"",0,1)</f>
        <v>Eastern Suburbs</v>
      </c>
      <c r="G918" s="20">
        <v>3</v>
      </c>
      <c r="H918" s="20">
        <v>3</v>
      </c>
    </row>
    <row r="919" spans="1:8" x14ac:dyDescent="0.25">
      <c r="A919" t="s">
        <v>2080</v>
      </c>
      <c r="B919" s="7">
        <v>40000</v>
      </c>
      <c r="C919" t="s">
        <v>10</v>
      </c>
      <c r="D919" t="s">
        <v>2616</v>
      </c>
      <c r="E919" t="s">
        <v>50</v>
      </c>
      <c r="F919" t="str">
        <f>_xlfn.XLOOKUP(E919,Geografiesleutel!A:A,Geografiesleutel!B:B,"",0,1)</f>
        <v>Eastern Suburbs</v>
      </c>
      <c r="G919" s="20">
        <v>4</v>
      </c>
      <c r="H919" s="20">
        <v>3</v>
      </c>
    </row>
    <row r="920" spans="1:8" x14ac:dyDescent="0.25">
      <c r="A920" t="s">
        <v>2047</v>
      </c>
      <c r="B920" s="7">
        <v>7000</v>
      </c>
      <c r="C920" t="s">
        <v>15</v>
      </c>
      <c r="D920" t="s">
        <v>2616</v>
      </c>
      <c r="E920" t="s">
        <v>38</v>
      </c>
      <c r="F920" t="str">
        <f>_xlfn.XLOOKUP(E920,Geografiesleutel!A:A,Geografiesleutel!B:B,"",0,1)</f>
        <v>Western Suburbs</v>
      </c>
      <c r="G920" s="20">
        <v>3</v>
      </c>
      <c r="H920" s="20">
        <v>2</v>
      </c>
    </row>
    <row r="921" spans="1:8" x14ac:dyDescent="0.25">
      <c r="A921" t="s">
        <v>2074</v>
      </c>
      <c r="B921" s="7">
        <v>45000</v>
      </c>
      <c r="C921" t="s">
        <v>10</v>
      </c>
      <c r="D921" t="s">
        <v>2616</v>
      </c>
      <c r="E921" t="s">
        <v>484</v>
      </c>
      <c r="F921" t="str">
        <f>_xlfn.XLOOKUP(E921,Geografiesleutel!A:A,Geografiesleutel!B:B,"",0,1)</f>
        <v>Eastern Suburbs</v>
      </c>
      <c r="G921" s="20">
        <v>4</v>
      </c>
      <c r="H921" s="20">
        <v>5</v>
      </c>
    </row>
    <row r="922" spans="1:8" x14ac:dyDescent="0.25">
      <c r="A922" t="s">
        <v>2238</v>
      </c>
      <c r="B922" s="7">
        <v>3850</v>
      </c>
      <c r="C922" t="s">
        <v>225</v>
      </c>
      <c r="D922" t="s">
        <v>2616</v>
      </c>
      <c r="E922" t="s">
        <v>154</v>
      </c>
      <c r="F922" t="str">
        <f>_xlfn.XLOOKUP(E922,Geografiesleutel!A:A,Geografiesleutel!B:B,"",0,1)</f>
        <v>Northern Suburbs</v>
      </c>
      <c r="G922" s="20">
        <v>1</v>
      </c>
      <c r="H922" s="20">
        <v>1</v>
      </c>
    </row>
    <row r="923" spans="1:8" x14ac:dyDescent="0.25">
      <c r="A923" t="s">
        <v>2054</v>
      </c>
      <c r="B923" s="7">
        <v>20000</v>
      </c>
      <c r="C923" t="s">
        <v>122</v>
      </c>
      <c r="D923" t="s">
        <v>2616</v>
      </c>
      <c r="E923" t="s">
        <v>80</v>
      </c>
      <c r="F923" t="str">
        <f>_xlfn.XLOOKUP(E923,Geografiesleutel!A:A,Geografiesleutel!B:B,"",0,1)</f>
        <v>Eastern Suburbs</v>
      </c>
      <c r="G923" s="20">
        <v>6</v>
      </c>
      <c r="H923" s="20">
        <v>4</v>
      </c>
    </row>
    <row r="924" spans="1:8" x14ac:dyDescent="0.25">
      <c r="A924" t="s">
        <v>2043</v>
      </c>
      <c r="B924" s="7">
        <v>65000</v>
      </c>
      <c r="C924" t="s">
        <v>122</v>
      </c>
      <c r="D924" t="s">
        <v>2616</v>
      </c>
      <c r="E924" t="s">
        <v>326</v>
      </c>
      <c r="F924" t="str">
        <f>_xlfn.XLOOKUP(E924,Geografiesleutel!A:A,Geografiesleutel!B:B,"",0,1)</f>
        <v>Eastern Suburbs</v>
      </c>
      <c r="G924" s="20">
        <v>6</v>
      </c>
      <c r="H924" s="20">
        <v>6.5</v>
      </c>
    </row>
    <row r="925" spans="1:8" x14ac:dyDescent="0.25">
      <c r="A925" t="s">
        <v>2104</v>
      </c>
      <c r="B925" s="7">
        <v>60000</v>
      </c>
      <c r="C925" t="s">
        <v>21</v>
      </c>
      <c r="D925" t="s">
        <v>2616</v>
      </c>
      <c r="E925" t="s">
        <v>326</v>
      </c>
      <c r="F925" t="str">
        <f>_xlfn.XLOOKUP(E925,Geografiesleutel!A:A,Geografiesleutel!B:B,"",0,1)</f>
        <v>Eastern Suburbs</v>
      </c>
      <c r="G925" s="20">
        <v>5</v>
      </c>
      <c r="H925" s="20">
        <v>5.5</v>
      </c>
    </row>
    <row r="926" spans="1:8" x14ac:dyDescent="0.25">
      <c r="A926" t="s">
        <v>2052</v>
      </c>
      <c r="B926" s="7">
        <v>6500</v>
      </c>
      <c r="C926" t="s">
        <v>15</v>
      </c>
      <c r="D926" t="s">
        <v>2616</v>
      </c>
      <c r="E926" t="s">
        <v>60</v>
      </c>
      <c r="F926" t="str">
        <f>_xlfn.XLOOKUP(E926,Geografiesleutel!A:A,Geografiesleutel!B:B,"",0,1)</f>
        <v>Townships</v>
      </c>
      <c r="G926" s="20">
        <v>3</v>
      </c>
      <c r="H926" s="20">
        <v>2</v>
      </c>
    </row>
    <row r="927" spans="1:8" x14ac:dyDescent="0.25">
      <c r="A927" t="s">
        <v>2155</v>
      </c>
      <c r="B927" s="7">
        <v>70000</v>
      </c>
      <c r="C927" t="s">
        <v>10</v>
      </c>
      <c r="D927" t="s">
        <v>2616</v>
      </c>
      <c r="E927" t="s">
        <v>326</v>
      </c>
      <c r="F927" t="str">
        <f>_xlfn.XLOOKUP(E927,Geografiesleutel!A:A,Geografiesleutel!B:B,"",0,1)</f>
        <v>Eastern Suburbs</v>
      </c>
      <c r="G927" s="20">
        <v>4</v>
      </c>
      <c r="H927" s="20">
        <v>3</v>
      </c>
    </row>
    <row r="928" spans="1:8" x14ac:dyDescent="0.25">
      <c r="A928" t="s">
        <v>2065</v>
      </c>
      <c r="B928" s="7">
        <v>25000</v>
      </c>
      <c r="C928" t="s">
        <v>15</v>
      </c>
      <c r="D928" t="s">
        <v>2616</v>
      </c>
      <c r="E928" t="s">
        <v>306</v>
      </c>
      <c r="F928" t="str">
        <f>_xlfn.XLOOKUP(E928,Geografiesleutel!A:A,Geografiesleutel!B:B,"",0,1)</f>
        <v>Eastern Suburbs</v>
      </c>
      <c r="G928" s="20">
        <v>3</v>
      </c>
      <c r="H928" s="20">
        <v>2.5</v>
      </c>
    </row>
    <row r="929" spans="1:8" x14ac:dyDescent="0.25">
      <c r="A929" t="s">
        <v>2239</v>
      </c>
      <c r="B929" s="7">
        <v>5750</v>
      </c>
      <c r="C929" t="s">
        <v>10</v>
      </c>
      <c r="D929" t="s">
        <v>2616</v>
      </c>
      <c r="E929" t="s">
        <v>491</v>
      </c>
      <c r="F929" t="str">
        <f>_xlfn.XLOOKUP(E929,Geografiesleutel!A:A,Geografiesleutel!B:B,"",0,1)</f>
        <v>Eastern Suburbs</v>
      </c>
      <c r="G929" s="20">
        <v>4</v>
      </c>
      <c r="H929" s="20">
        <v>2</v>
      </c>
    </row>
    <row r="930" spans="1:8" x14ac:dyDescent="0.25">
      <c r="A930" t="s">
        <v>2032</v>
      </c>
      <c r="B930" s="7">
        <v>13500</v>
      </c>
      <c r="C930" t="s">
        <v>15</v>
      </c>
      <c r="D930" t="s">
        <v>2616</v>
      </c>
      <c r="E930" t="s">
        <v>156</v>
      </c>
      <c r="F930" t="str">
        <f>_xlfn.XLOOKUP(E930,Geografiesleutel!A:A,Geografiesleutel!B:B,"",0,1)</f>
        <v>Northern Suburbs</v>
      </c>
      <c r="G930" s="20">
        <v>3</v>
      </c>
      <c r="H930" s="20">
        <v>2</v>
      </c>
    </row>
    <row r="931" spans="1:8" x14ac:dyDescent="0.25">
      <c r="A931" t="s">
        <v>2104</v>
      </c>
      <c r="B931" s="7">
        <v>60000</v>
      </c>
      <c r="C931" t="s">
        <v>21</v>
      </c>
      <c r="D931" t="s">
        <v>2616</v>
      </c>
      <c r="E931" t="s">
        <v>326</v>
      </c>
      <c r="F931" t="str">
        <f>_xlfn.XLOOKUP(E931,Geografiesleutel!A:A,Geografiesleutel!B:B,"",0,1)</f>
        <v>Eastern Suburbs</v>
      </c>
      <c r="G931" s="20">
        <v>5</v>
      </c>
      <c r="H931" s="20">
        <v>5.5</v>
      </c>
    </row>
    <row r="932" spans="1:8" x14ac:dyDescent="0.25">
      <c r="A932" t="s">
        <v>2162</v>
      </c>
      <c r="B932" s="7">
        <v>4650</v>
      </c>
      <c r="C932" t="s">
        <v>225</v>
      </c>
      <c r="D932" t="s">
        <v>2616</v>
      </c>
      <c r="E932" t="s">
        <v>306</v>
      </c>
      <c r="F932" t="str">
        <f>_xlfn.XLOOKUP(E932,Geografiesleutel!A:A,Geografiesleutel!B:B,"",0,1)</f>
        <v>Eastern Suburbs</v>
      </c>
      <c r="G932" s="20">
        <v>1</v>
      </c>
      <c r="H932" s="20">
        <v>1</v>
      </c>
    </row>
    <row r="933" spans="1:8" x14ac:dyDescent="0.25">
      <c r="A933" t="s">
        <v>2033</v>
      </c>
      <c r="B933" s="7">
        <v>22000</v>
      </c>
      <c r="C933" t="s">
        <v>25</v>
      </c>
      <c r="D933" t="s">
        <v>2616</v>
      </c>
      <c r="E933" t="s">
        <v>169</v>
      </c>
      <c r="F933" t="str">
        <f>_xlfn.XLOOKUP(E933,Geografiesleutel!A:A,Geografiesleutel!B:B,"",0,1)</f>
        <v>Eastern Suburbs</v>
      </c>
      <c r="G933" s="20">
        <v>2</v>
      </c>
      <c r="H933" s="20">
        <v>1</v>
      </c>
    </row>
    <row r="934" spans="1:8" x14ac:dyDescent="0.25">
      <c r="A934" t="s">
        <v>2053</v>
      </c>
      <c r="B934" s="7">
        <v>12000</v>
      </c>
      <c r="C934" t="s">
        <v>15</v>
      </c>
      <c r="D934" t="s">
        <v>2616</v>
      </c>
      <c r="E934" t="s">
        <v>45</v>
      </c>
      <c r="F934" t="str">
        <f>_xlfn.XLOOKUP(E934,Geografiesleutel!A:A,Geografiesleutel!B:B,"",0,1)</f>
        <v>Townships</v>
      </c>
      <c r="G934" s="20">
        <v>3</v>
      </c>
      <c r="H934" s="20">
        <v>3</v>
      </c>
    </row>
    <row r="935" spans="1:8" x14ac:dyDescent="0.25">
      <c r="A935" t="s">
        <v>2054</v>
      </c>
      <c r="B935" s="7">
        <v>20000</v>
      </c>
      <c r="C935" t="s">
        <v>122</v>
      </c>
      <c r="D935" t="s">
        <v>2616</v>
      </c>
      <c r="E935" t="s">
        <v>675</v>
      </c>
      <c r="F935" t="str">
        <f>_xlfn.XLOOKUP(E935,Geografiesleutel!A:A,Geografiesleutel!B:B,"",0,1)</f>
        <v>Agricultural Smallholdings</v>
      </c>
      <c r="G935" s="20">
        <v>6</v>
      </c>
      <c r="H935" s="20">
        <v>5</v>
      </c>
    </row>
    <row r="936" spans="1:8" x14ac:dyDescent="0.25">
      <c r="A936" t="s">
        <v>2105</v>
      </c>
      <c r="B936" s="7">
        <v>35000</v>
      </c>
      <c r="C936" t="s">
        <v>21</v>
      </c>
      <c r="D936" t="s">
        <v>2616</v>
      </c>
      <c r="E936" t="s">
        <v>306</v>
      </c>
      <c r="F936" t="str">
        <f>_xlfn.XLOOKUP(E936,Geografiesleutel!A:A,Geografiesleutel!B:B,"",0,1)</f>
        <v>Eastern Suburbs</v>
      </c>
      <c r="G936" s="20">
        <v>5</v>
      </c>
      <c r="H936" s="20">
        <v>3.5</v>
      </c>
    </row>
    <row r="937" spans="1:8" x14ac:dyDescent="0.25">
      <c r="A937" t="s">
        <v>2091</v>
      </c>
      <c r="B937" s="7">
        <v>95000</v>
      </c>
      <c r="C937" t="s">
        <v>109</v>
      </c>
      <c r="D937" t="s">
        <v>2616</v>
      </c>
      <c r="E937" t="s">
        <v>169</v>
      </c>
      <c r="F937" t="str">
        <f>_xlfn.XLOOKUP(E937,Geografiesleutel!A:A,Geografiesleutel!B:B,"",0,1)</f>
        <v>Eastern Suburbs</v>
      </c>
      <c r="G937" s="20">
        <v>7</v>
      </c>
      <c r="H937" s="20">
        <v>6.5</v>
      </c>
    </row>
    <row r="938" spans="1:8" x14ac:dyDescent="0.25">
      <c r="A938" t="s">
        <v>2078</v>
      </c>
      <c r="B938" s="7">
        <v>14500</v>
      </c>
      <c r="C938" t="s">
        <v>15</v>
      </c>
      <c r="D938" t="s">
        <v>2616</v>
      </c>
      <c r="E938" t="s">
        <v>246</v>
      </c>
      <c r="F938" t="str">
        <f>_xlfn.XLOOKUP(E938,Geografiesleutel!A:A,Geografiesleutel!B:B,"",0,1)</f>
        <v>Agricultural Smallholdings</v>
      </c>
      <c r="G938" s="20">
        <v>3</v>
      </c>
      <c r="H938" s="20">
        <v>3</v>
      </c>
    </row>
    <row r="939" spans="1:8" x14ac:dyDescent="0.25">
      <c r="A939" t="s">
        <v>2223</v>
      </c>
      <c r="B939" s="7">
        <v>4000</v>
      </c>
      <c r="C939" t="s">
        <v>225</v>
      </c>
      <c r="D939" t="s">
        <v>2616</v>
      </c>
      <c r="E939" t="s">
        <v>351</v>
      </c>
      <c r="F939" t="str">
        <f>_xlfn.XLOOKUP(E939,Geografiesleutel!A:A,Geografiesleutel!B:B,"",0,1)</f>
        <v>Eastern Suburbs</v>
      </c>
      <c r="G939" s="20">
        <v>1</v>
      </c>
      <c r="H939" s="20">
        <v>1</v>
      </c>
    </row>
    <row r="940" spans="1:8" x14ac:dyDescent="0.25">
      <c r="A940" t="s">
        <v>2074</v>
      </c>
      <c r="B940" s="7">
        <v>45000</v>
      </c>
      <c r="C940" t="s">
        <v>21</v>
      </c>
      <c r="D940" t="s">
        <v>2616</v>
      </c>
      <c r="E940" t="s">
        <v>233</v>
      </c>
      <c r="F940" t="str">
        <f>_xlfn.XLOOKUP(E940,Geografiesleutel!A:A,Geografiesleutel!B:B,"",0,1)</f>
        <v>Eastern Suburbs</v>
      </c>
      <c r="G940" s="20">
        <v>5</v>
      </c>
      <c r="H940" s="20">
        <v>5.5</v>
      </c>
    </row>
    <row r="941" spans="1:8" x14ac:dyDescent="0.25">
      <c r="A941" t="s">
        <v>2104</v>
      </c>
      <c r="B941" s="7">
        <v>60000</v>
      </c>
      <c r="C941" t="s">
        <v>122</v>
      </c>
      <c r="D941" t="s">
        <v>2616</v>
      </c>
      <c r="E941" t="s">
        <v>326</v>
      </c>
      <c r="F941" t="str">
        <f>_xlfn.XLOOKUP(E941,Geografiesleutel!A:A,Geografiesleutel!B:B,"",0,1)</f>
        <v>Eastern Suburbs</v>
      </c>
      <c r="G941" s="20">
        <v>6</v>
      </c>
      <c r="H941" s="20">
        <v>4</v>
      </c>
    </row>
    <row r="942" spans="1:8" x14ac:dyDescent="0.25">
      <c r="A942" t="s">
        <v>2080</v>
      </c>
      <c r="B942" s="7">
        <v>40000</v>
      </c>
      <c r="C942" t="s">
        <v>21</v>
      </c>
      <c r="D942" t="s">
        <v>2616</v>
      </c>
      <c r="E942" t="s">
        <v>50</v>
      </c>
      <c r="F942" t="str">
        <f>_xlfn.XLOOKUP(E942,Geografiesleutel!A:A,Geografiesleutel!B:B,"",0,1)</f>
        <v>Eastern Suburbs</v>
      </c>
      <c r="G942" s="20">
        <v>5</v>
      </c>
      <c r="H942" s="20">
        <v>5</v>
      </c>
    </row>
    <row r="943" spans="1:8" x14ac:dyDescent="0.25">
      <c r="A943" t="s">
        <v>2240</v>
      </c>
      <c r="B943" s="7">
        <v>4400</v>
      </c>
      <c r="C943" t="s">
        <v>15</v>
      </c>
      <c r="D943" t="s">
        <v>2616</v>
      </c>
      <c r="E943" t="s">
        <v>791</v>
      </c>
      <c r="F943" t="str">
        <f>_xlfn.XLOOKUP(E943,Geografiesleutel!A:A,Geografiesleutel!B:B,"",0,1)</f>
        <v>CBD</v>
      </c>
      <c r="G943" s="20">
        <v>3</v>
      </c>
      <c r="H943" s="20" t="s">
        <v>8</v>
      </c>
    </row>
    <row r="944" spans="1:8" x14ac:dyDescent="0.25">
      <c r="A944" t="s">
        <v>2052</v>
      </c>
      <c r="B944" s="7">
        <v>6500</v>
      </c>
      <c r="C944" t="s">
        <v>15</v>
      </c>
      <c r="D944" t="s">
        <v>2616</v>
      </c>
      <c r="E944" t="s">
        <v>82</v>
      </c>
      <c r="F944" t="str">
        <f>_xlfn.XLOOKUP(E944,Geografiesleutel!A:A,Geografiesleutel!B:B,"",0,1)</f>
        <v>Western Suburbs</v>
      </c>
      <c r="G944" s="20">
        <v>3</v>
      </c>
      <c r="H944" s="20">
        <v>1</v>
      </c>
    </row>
    <row r="945" spans="1:8" x14ac:dyDescent="0.25">
      <c r="A945" t="s">
        <v>1026</v>
      </c>
      <c r="B945" s="7">
        <v>55000</v>
      </c>
      <c r="C945" t="s">
        <v>10</v>
      </c>
      <c r="D945" t="s">
        <v>2616</v>
      </c>
      <c r="E945" t="s">
        <v>326</v>
      </c>
      <c r="F945" t="str">
        <f>_xlfn.XLOOKUP(E945,Geografiesleutel!A:A,Geografiesleutel!B:B,"",0,1)</f>
        <v>Eastern Suburbs</v>
      </c>
      <c r="G945" s="20">
        <v>4</v>
      </c>
      <c r="H945" s="20">
        <v>3.5</v>
      </c>
    </row>
    <row r="946" spans="1:8" x14ac:dyDescent="0.25">
      <c r="A946" t="s">
        <v>2052</v>
      </c>
      <c r="B946" s="7">
        <v>6500</v>
      </c>
      <c r="C946" t="s">
        <v>15</v>
      </c>
      <c r="D946" t="s">
        <v>2616</v>
      </c>
      <c r="E946" t="s">
        <v>82</v>
      </c>
      <c r="F946" t="str">
        <f>_xlfn.XLOOKUP(E946,Geografiesleutel!A:A,Geografiesleutel!B:B,"",0,1)</f>
        <v>Western Suburbs</v>
      </c>
      <c r="G946" s="20">
        <v>3</v>
      </c>
      <c r="H946" s="20">
        <v>1</v>
      </c>
    </row>
    <row r="947" spans="1:8" x14ac:dyDescent="0.25">
      <c r="A947" t="s">
        <v>2128</v>
      </c>
      <c r="B947" s="7">
        <v>29500</v>
      </c>
      <c r="C947" t="s">
        <v>10</v>
      </c>
      <c r="D947" t="s">
        <v>2616</v>
      </c>
      <c r="E947" t="s">
        <v>11</v>
      </c>
      <c r="F947" t="str">
        <f>_xlfn.XLOOKUP(E947,Geografiesleutel!A:A,Geografiesleutel!B:B,"",0,1)</f>
        <v>Eastern Suburbs</v>
      </c>
      <c r="G947" s="20">
        <v>4</v>
      </c>
      <c r="H947" s="20">
        <v>2</v>
      </c>
    </row>
    <row r="948" spans="1:8" x14ac:dyDescent="0.25">
      <c r="A948" t="s">
        <v>2105</v>
      </c>
      <c r="B948" s="7">
        <v>35000</v>
      </c>
      <c r="C948" t="s">
        <v>10</v>
      </c>
      <c r="D948" t="s">
        <v>2616</v>
      </c>
      <c r="E948" t="s">
        <v>190</v>
      </c>
      <c r="F948" t="str">
        <f>_xlfn.XLOOKUP(E948,Geografiesleutel!A:A,Geografiesleutel!B:B,"",0,1)</f>
        <v>Eastern Suburbs</v>
      </c>
      <c r="G948" s="20">
        <v>4</v>
      </c>
      <c r="H948" s="20">
        <v>3</v>
      </c>
    </row>
    <row r="949" spans="1:8" x14ac:dyDescent="0.25">
      <c r="A949" t="s">
        <v>1026</v>
      </c>
      <c r="B949" s="7">
        <v>55000</v>
      </c>
      <c r="C949" t="s">
        <v>21</v>
      </c>
      <c r="D949" t="s">
        <v>2616</v>
      </c>
      <c r="E949" t="s">
        <v>326</v>
      </c>
      <c r="F949" t="str">
        <f>_xlfn.XLOOKUP(E949,Geografiesleutel!A:A,Geografiesleutel!B:B,"",0,1)</f>
        <v>Eastern Suburbs</v>
      </c>
      <c r="G949" s="20">
        <v>5</v>
      </c>
      <c r="H949" s="20">
        <v>3.5</v>
      </c>
    </row>
    <row r="950" spans="1:8" x14ac:dyDescent="0.25">
      <c r="A950" t="s">
        <v>2241</v>
      </c>
      <c r="B950" s="7">
        <v>10075</v>
      </c>
      <c r="C950" t="s">
        <v>15</v>
      </c>
      <c r="D950" t="s">
        <v>2616</v>
      </c>
      <c r="E950" t="s">
        <v>1253</v>
      </c>
      <c r="F950" t="str">
        <f>_xlfn.XLOOKUP(E950,Geografiesleutel!A:A,Geografiesleutel!B:B,"",0,1)</f>
        <v>Agricultural Smallholdings</v>
      </c>
      <c r="G950" s="20">
        <v>3</v>
      </c>
      <c r="H950" s="20">
        <v>2</v>
      </c>
    </row>
    <row r="951" spans="1:8" x14ac:dyDescent="0.25">
      <c r="A951" t="s">
        <v>17</v>
      </c>
      <c r="B951" s="7">
        <v>23000</v>
      </c>
      <c r="C951" t="s">
        <v>15</v>
      </c>
      <c r="D951" t="s">
        <v>2616</v>
      </c>
      <c r="E951" t="s">
        <v>306</v>
      </c>
      <c r="F951" t="str">
        <f>_xlfn.XLOOKUP(E951,Geografiesleutel!A:A,Geografiesleutel!B:B,"",0,1)</f>
        <v>Eastern Suburbs</v>
      </c>
      <c r="G951" s="20">
        <v>3</v>
      </c>
      <c r="H951" s="20">
        <v>2</v>
      </c>
    </row>
    <row r="952" spans="1:8" x14ac:dyDescent="0.25">
      <c r="A952" t="s">
        <v>2048</v>
      </c>
      <c r="B952" s="7">
        <v>38000</v>
      </c>
      <c r="C952" t="s">
        <v>10</v>
      </c>
      <c r="D952" t="s">
        <v>2616</v>
      </c>
      <c r="E952" t="s">
        <v>190</v>
      </c>
      <c r="F952" t="str">
        <f>_xlfn.XLOOKUP(E952,Geografiesleutel!A:A,Geografiesleutel!B:B,"",0,1)</f>
        <v>Eastern Suburbs</v>
      </c>
      <c r="G952" s="20">
        <v>4</v>
      </c>
      <c r="H952" s="20">
        <v>4</v>
      </c>
    </row>
    <row r="953" spans="1:8" x14ac:dyDescent="0.25">
      <c r="A953" t="s">
        <v>2047</v>
      </c>
      <c r="B953" s="7">
        <v>7000</v>
      </c>
      <c r="C953" t="s">
        <v>15</v>
      </c>
      <c r="D953" t="s">
        <v>2616</v>
      </c>
      <c r="E953" t="s">
        <v>288</v>
      </c>
      <c r="F953" t="str">
        <f>_xlfn.XLOOKUP(E953,Geografiesleutel!A:A,Geografiesleutel!B:B,"",0,1)</f>
        <v>Townships</v>
      </c>
      <c r="G953" s="20">
        <v>3</v>
      </c>
      <c r="H953" s="20">
        <v>2</v>
      </c>
    </row>
    <row r="954" spans="1:8" x14ac:dyDescent="0.25">
      <c r="A954" t="s">
        <v>2067</v>
      </c>
      <c r="B954" s="7">
        <v>18500</v>
      </c>
      <c r="C954" t="s">
        <v>25</v>
      </c>
      <c r="D954" t="s">
        <v>2616</v>
      </c>
      <c r="E954" t="s">
        <v>773</v>
      </c>
      <c r="F954" t="str">
        <f>_xlfn.XLOOKUP(E954,Geografiesleutel!A:A,Geografiesleutel!B:B,"",0,1)</f>
        <v>Eastern Suburbs</v>
      </c>
      <c r="G954" s="20">
        <v>2</v>
      </c>
      <c r="H954" s="20">
        <v>2</v>
      </c>
    </row>
    <row r="955" spans="1:8" x14ac:dyDescent="0.25">
      <c r="A955" t="s">
        <v>2104</v>
      </c>
      <c r="B955" s="7">
        <v>60000</v>
      </c>
      <c r="C955" t="s">
        <v>10</v>
      </c>
      <c r="D955" t="s">
        <v>2616</v>
      </c>
      <c r="E955" t="s">
        <v>326</v>
      </c>
      <c r="F955" t="str">
        <f>_xlfn.XLOOKUP(E955,Geografiesleutel!A:A,Geografiesleutel!B:B,"",0,1)</f>
        <v>Eastern Suburbs</v>
      </c>
      <c r="G955" s="20">
        <v>4</v>
      </c>
      <c r="H955" s="20">
        <v>3</v>
      </c>
    </row>
    <row r="956" spans="1:8" x14ac:dyDescent="0.25">
      <c r="A956" t="s">
        <v>2242</v>
      </c>
      <c r="B956" s="7">
        <v>4515</v>
      </c>
      <c r="C956" t="s">
        <v>225</v>
      </c>
      <c r="D956" t="s">
        <v>2616</v>
      </c>
      <c r="E956" t="s">
        <v>240</v>
      </c>
      <c r="F956" t="str">
        <f>_xlfn.XLOOKUP(E956,Geografiesleutel!A:A,Geografiesleutel!B:B,"",0,1)</f>
        <v>Northern Suburbs</v>
      </c>
      <c r="G956" s="20">
        <v>1</v>
      </c>
      <c r="H956" s="20">
        <v>1</v>
      </c>
    </row>
    <row r="957" spans="1:8" x14ac:dyDescent="0.25">
      <c r="A957" t="s">
        <v>2097</v>
      </c>
      <c r="B957" s="7">
        <v>18000</v>
      </c>
      <c r="C957" t="s">
        <v>15</v>
      </c>
      <c r="D957" t="s">
        <v>2616</v>
      </c>
      <c r="E957" t="s">
        <v>101</v>
      </c>
      <c r="F957" t="str">
        <f>_xlfn.XLOOKUP(E957,Geografiesleutel!A:A,Geografiesleutel!B:B,"",0,1)</f>
        <v>Eastern Suburbs</v>
      </c>
      <c r="G957" s="20">
        <v>3</v>
      </c>
      <c r="H957" s="20">
        <v>2</v>
      </c>
    </row>
    <row r="958" spans="1:8" x14ac:dyDescent="0.25">
      <c r="A958" t="s">
        <v>2029</v>
      </c>
      <c r="B958" s="7">
        <v>30000</v>
      </c>
      <c r="C958" t="s">
        <v>10</v>
      </c>
      <c r="D958" t="s">
        <v>2616</v>
      </c>
      <c r="E958" t="s">
        <v>50</v>
      </c>
      <c r="F958" t="str">
        <f>_xlfn.XLOOKUP(E958,Geografiesleutel!A:A,Geografiesleutel!B:B,"",0,1)</f>
        <v>Eastern Suburbs</v>
      </c>
      <c r="G958" s="20">
        <v>4</v>
      </c>
      <c r="H958" s="20">
        <v>2.5</v>
      </c>
    </row>
    <row r="959" spans="1:8" x14ac:dyDescent="0.25">
      <c r="A959" t="s">
        <v>2200</v>
      </c>
      <c r="B959" s="7">
        <v>12900</v>
      </c>
      <c r="C959" t="s">
        <v>15</v>
      </c>
      <c r="D959" t="s">
        <v>2616</v>
      </c>
      <c r="E959" t="s">
        <v>346</v>
      </c>
      <c r="F959" t="str">
        <f>_xlfn.XLOOKUP(E959,Geografiesleutel!A:A,Geografiesleutel!B:B,"",0,1)</f>
        <v>Northern Suburbs</v>
      </c>
      <c r="G959" s="20">
        <v>3</v>
      </c>
      <c r="H959" s="20">
        <v>2</v>
      </c>
    </row>
    <row r="960" spans="1:8" x14ac:dyDescent="0.25">
      <c r="A960" t="s">
        <v>2063</v>
      </c>
      <c r="B960" s="7">
        <v>24000</v>
      </c>
      <c r="C960" t="s">
        <v>15</v>
      </c>
      <c r="D960" t="s">
        <v>2616</v>
      </c>
      <c r="E960" t="s">
        <v>356</v>
      </c>
      <c r="F960" t="str">
        <f>_xlfn.XLOOKUP(E960,Geografiesleutel!A:A,Geografiesleutel!B:B,"",0,1)</f>
        <v>Eastern Suburbs</v>
      </c>
      <c r="G960" s="20">
        <v>3</v>
      </c>
      <c r="H960" s="20">
        <v>2.5</v>
      </c>
    </row>
    <row r="961" spans="1:8" x14ac:dyDescent="0.25">
      <c r="A961" t="s">
        <v>2243</v>
      </c>
      <c r="B961" s="7">
        <v>25900</v>
      </c>
      <c r="C961" t="s">
        <v>10</v>
      </c>
      <c r="D961" t="s">
        <v>2616</v>
      </c>
      <c r="E961" t="s">
        <v>356</v>
      </c>
      <c r="F961" t="str">
        <f>_xlfn.XLOOKUP(E961,Geografiesleutel!A:A,Geografiesleutel!B:B,"",0,1)</f>
        <v>Eastern Suburbs</v>
      </c>
      <c r="G961" s="20">
        <v>4</v>
      </c>
      <c r="H961" s="20">
        <v>2</v>
      </c>
    </row>
    <row r="962" spans="1:8" x14ac:dyDescent="0.25">
      <c r="A962" t="s">
        <v>2087</v>
      </c>
      <c r="B962" s="7">
        <v>19500</v>
      </c>
      <c r="C962" t="s">
        <v>15</v>
      </c>
      <c r="D962" t="s">
        <v>2616</v>
      </c>
      <c r="E962" t="s">
        <v>78</v>
      </c>
      <c r="F962" t="str">
        <f>_xlfn.XLOOKUP(E962,Geografiesleutel!A:A,Geografiesleutel!B:B,"",0,1)</f>
        <v>Northern Suburbs</v>
      </c>
      <c r="G962" s="20">
        <v>3</v>
      </c>
      <c r="H962" s="20">
        <v>3</v>
      </c>
    </row>
    <row r="963" spans="1:8" x14ac:dyDescent="0.25">
      <c r="A963" t="s">
        <v>2244</v>
      </c>
      <c r="B963" s="7">
        <v>34999</v>
      </c>
      <c r="C963" t="s">
        <v>10</v>
      </c>
      <c r="D963" t="s">
        <v>2616</v>
      </c>
      <c r="E963" t="s">
        <v>190</v>
      </c>
      <c r="F963" t="str">
        <f>_xlfn.XLOOKUP(E963,Geografiesleutel!A:A,Geografiesleutel!B:B,"",0,1)</f>
        <v>Eastern Suburbs</v>
      </c>
      <c r="G963" s="20">
        <v>4</v>
      </c>
      <c r="H963" s="20">
        <v>2</v>
      </c>
    </row>
    <row r="964" spans="1:8" x14ac:dyDescent="0.25">
      <c r="A964" t="s">
        <v>2059</v>
      </c>
      <c r="B964" s="7">
        <v>17000</v>
      </c>
      <c r="C964" t="s">
        <v>15</v>
      </c>
      <c r="D964" t="s">
        <v>2616</v>
      </c>
      <c r="E964" t="s">
        <v>16</v>
      </c>
      <c r="F964" t="str">
        <f>_xlfn.XLOOKUP(E964,Geografiesleutel!A:A,Geografiesleutel!B:B,"",0,1)</f>
        <v>Eastern Suburbs</v>
      </c>
      <c r="G964" s="20">
        <v>3</v>
      </c>
      <c r="H964" s="20">
        <v>2</v>
      </c>
    </row>
    <row r="965" spans="1:8" x14ac:dyDescent="0.25">
      <c r="A965" t="s">
        <v>17</v>
      </c>
      <c r="B965" s="7">
        <v>23000</v>
      </c>
      <c r="C965" t="s">
        <v>15</v>
      </c>
      <c r="D965" t="s">
        <v>2616</v>
      </c>
      <c r="E965" t="s">
        <v>306</v>
      </c>
      <c r="F965" t="str">
        <f>_xlfn.XLOOKUP(E965,Geografiesleutel!A:A,Geografiesleutel!B:B,"",0,1)</f>
        <v>Eastern Suburbs</v>
      </c>
      <c r="G965" s="20">
        <v>3</v>
      </c>
      <c r="H965" s="20">
        <v>2.5</v>
      </c>
    </row>
    <row r="966" spans="1:8" x14ac:dyDescent="0.25">
      <c r="A966" t="s">
        <v>2043</v>
      </c>
      <c r="B966" s="7">
        <v>65000</v>
      </c>
      <c r="C966" t="s">
        <v>10</v>
      </c>
      <c r="D966" t="s">
        <v>2616</v>
      </c>
      <c r="E966" t="s">
        <v>139</v>
      </c>
      <c r="F966" t="str">
        <f>_xlfn.XLOOKUP(E966,Geografiesleutel!A:A,Geografiesleutel!B:B,"",0,1)</f>
        <v>Eastern Suburbs</v>
      </c>
      <c r="G966" s="20">
        <v>4</v>
      </c>
      <c r="H966" s="20">
        <v>3.5</v>
      </c>
    </row>
    <row r="967" spans="1:8" x14ac:dyDescent="0.25">
      <c r="A967" t="s">
        <v>2111</v>
      </c>
      <c r="B967" s="7">
        <v>4500</v>
      </c>
      <c r="C967" t="s">
        <v>225</v>
      </c>
      <c r="D967" t="s">
        <v>2616</v>
      </c>
      <c r="E967" t="s">
        <v>369</v>
      </c>
      <c r="F967" t="str">
        <f>_xlfn.XLOOKUP(E967,Geografiesleutel!A:A,Geografiesleutel!B:B,"",0,1)</f>
        <v>Eastern Suburbs</v>
      </c>
      <c r="G967" s="20">
        <v>1</v>
      </c>
      <c r="H967" s="20">
        <v>1</v>
      </c>
    </row>
    <row r="968" spans="1:8" x14ac:dyDescent="0.25">
      <c r="A968" t="s">
        <v>2124</v>
      </c>
      <c r="B968" s="7">
        <v>25500</v>
      </c>
      <c r="C968" t="s">
        <v>122</v>
      </c>
      <c r="D968" t="s">
        <v>2616</v>
      </c>
      <c r="E968" t="s">
        <v>571</v>
      </c>
      <c r="F968" t="str">
        <f>_xlfn.XLOOKUP(E968,Geografiesleutel!A:A,Geografiesleutel!B:B,"",0,1)</f>
        <v>Eastern Suburbs</v>
      </c>
      <c r="G968" s="20">
        <v>6</v>
      </c>
      <c r="H968" s="20">
        <v>3</v>
      </c>
    </row>
    <row r="969" spans="1:8" x14ac:dyDescent="0.25">
      <c r="A969" t="s">
        <v>2046</v>
      </c>
      <c r="B969" s="7">
        <v>49000</v>
      </c>
      <c r="C969" t="s">
        <v>21</v>
      </c>
      <c r="D969" t="s">
        <v>2616</v>
      </c>
      <c r="E969" t="s">
        <v>233</v>
      </c>
      <c r="F969" t="str">
        <f>_xlfn.XLOOKUP(E969,Geografiesleutel!A:A,Geografiesleutel!B:B,"",0,1)</f>
        <v>Eastern Suburbs</v>
      </c>
      <c r="G969" s="20">
        <v>5</v>
      </c>
      <c r="H969" s="20">
        <v>5.5</v>
      </c>
    </row>
    <row r="970" spans="1:8" x14ac:dyDescent="0.25">
      <c r="A970" t="s">
        <v>2168</v>
      </c>
      <c r="B970" s="7">
        <v>10200</v>
      </c>
      <c r="C970" t="s">
        <v>15</v>
      </c>
      <c r="D970" t="s">
        <v>2616</v>
      </c>
      <c r="E970" t="s">
        <v>64</v>
      </c>
      <c r="F970" t="str">
        <f>_xlfn.XLOOKUP(E970,Geografiesleutel!A:A,Geografiesleutel!B:B,"",0,1)</f>
        <v>Western Suburbs</v>
      </c>
      <c r="G970" s="20">
        <v>3</v>
      </c>
      <c r="H970" s="20">
        <v>1</v>
      </c>
    </row>
    <row r="971" spans="1:8" x14ac:dyDescent="0.25">
      <c r="A971" t="s">
        <v>2040</v>
      </c>
      <c r="B971" s="7">
        <v>16500</v>
      </c>
      <c r="C971" t="s">
        <v>15</v>
      </c>
      <c r="D971" t="s">
        <v>2616</v>
      </c>
      <c r="E971" t="s">
        <v>175</v>
      </c>
      <c r="F971" t="str">
        <f>_xlfn.XLOOKUP(E971,Geografiesleutel!A:A,Geografiesleutel!B:B,"",0,1)</f>
        <v>Northern Suburbs</v>
      </c>
      <c r="G971" s="20">
        <v>3</v>
      </c>
      <c r="H971" s="20">
        <v>2</v>
      </c>
    </row>
    <row r="972" spans="1:8" x14ac:dyDescent="0.25">
      <c r="A972" t="s">
        <v>2052</v>
      </c>
      <c r="B972" s="7">
        <v>6500</v>
      </c>
      <c r="C972" t="s">
        <v>15</v>
      </c>
      <c r="D972" t="s">
        <v>2616</v>
      </c>
      <c r="E972" t="s">
        <v>45</v>
      </c>
      <c r="F972" t="str">
        <f>_xlfn.XLOOKUP(E972,Geografiesleutel!A:A,Geografiesleutel!B:B,"",0,1)</f>
        <v>Townships</v>
      </c>
      <c r="G972" s="20">
        <v>3</v>
      </c>
      <c r="H972" s="20">
        <v>2</v>
      </c>
    </row>
    <row r="973" spans="1:8" x14ac:dyDescent="0.25">
      <c r="A973" t="s">
        <v>2074</v>
      </c>
      <c r="B973" s="7">
        <v>45000</v>
      </c>
      <c r="C973" t="s">
        <v>122</v>
      </c>
      <c r="D973" t="s">
        <v>2616</v>
      </c>
      <c r="E973" t="s">
        <v>190</v>
      </c>
      <c r="F973" t="str">
        <f>_xlfn.XLOOKUP(E973,Geografiesleutel!A:A,Geografiesleutel!B:B,"",0,1)</f>
        <v>Eastern Suburbs</v>
      </c>
      <c r="G973" s="20">
        <v>6</v>
      </c>
      <c r="H973" s="20">
        <v>6</v>
      </c>
    </row>
    <row r="974" spans="1:8" x14ac:dyDescent="0.25">
      <c r="A974" t="s">
        <v>2159</v>
      </c>
      <c r="B974" s="7">
        <v>50000</v>
      </c>
      <c r="C974" t="s">
        <v>10</v>
      </c>
      <c r="D974" t="s">
        <v>2616</v>
      </c>
      <c r="E974" t="s">
        <v>285</v>
      </c>
      <c r="F974" t="str">
        <f>_xlfn.XLOOKUP(E974,Geografiesleutel!A:A,Geografiesleutel!B:B,"",0,1)</f>
        <v>Eastern Suburbs</v>
      </c>
      <c r="G974" s="20">
        <v>4</v>
      </c>
      <c r="H974" s="20">
        <v>4.5</v>
      </c>
    </row>
    <row r="975" spans="1:8" x14ac:dyDescent="0.25">
      <c r="A975" t="s">
        <v>2157</v>
      </c>
      <c r="B975" s="7">
        <v>5500</v>
      </c>
      <c r="C975" t="s">
        <v>25</v>
      </c>
      <c r="D975" t="s">
        <v>2616</v>
      </c>
      <c r="E975" t="s">
        <v>45</v>
      </c>
      <c r="F975" t="str">
        <f>_xlfn.XLOOKUP(E975,Geografiesleutel!A:A,Geografiesleutel!B:B,"",0,1)</f>
        <v>Townships</v>
      </c>
      <c r="G975" s="20">
        <v>2</v>
      </c>
      <c r="H975" s="20">
        <v>1</v>
      </c>
    </row>
    <row r="976" spans="1:8" x14ac:dyDescent="0.25">
      <c r="A976" t="s">
        <v>2074</v>
      </c>
      <c r="B976" s="7">
        <v>45000</v>
      </c>
      <c r="C976" t="s">
        <v>10</v>
      </c>
      <c r="D976" t="s">
        <v>2616</v>
      </c>
      <c r="E976" t="s">
        <v>50</v>
      </c>
      <c r="F976" t="str">
        <f>_xlfn.XLOOKUP(E976,Geografiesleutel!A:A,Geografiesleutel!B:B,"",0,1)</f>
        <v>Eastern Suburbs</v>
      </c>
      <c r="G976" s="20">
        <v>4</v>
      </c>
      <c r="H976" s="20">
        <v>4</v>
      </c>
    </row>
    <row r="977" spans="1:8" x14ac:dyDescent="0.25">
      <c r="A977" t="s">
        <v>2175</v>
      </c>
      <c r="B977" s="7">
        <v>37000</v>
      </c>
      <c r="C977" t="s">
        <v>122</v>
      </c>
      <c r="D977" t="s">
        <v>2616</v>
      </c>
      <c r="E977" t="s">
        <v>50</v>
      </c>
      <c r="F977" t="str">
        <f>_xlfn.XLOOKUP(E977,Geografiesleutel!A:A,Geografiesleutel!B:B,"",0,1)</f>
        <v>Eastern Suburbs</v>
      </c>
      <c r="G977" s="20">
        <v>6</v>
      </c>
      <c r="H977" s="20">
        <v>4</v>
      </c>
    </row>
    <row r="978" spans="1:8" x14ac:dyDescent="0.25">
      <c r="A978" t="s">
        <v>2245</v>
      </c>
      <c r="B978" s="7">
        <v>17750</v>
      </c>
      <c r="C978" t="s">
        <v>15</v>
      </c>
      <c r="D978" t="s">
        <v>2616</v>
      </c>
      <c r="E978" t="s">
        <v>42</v>
      </c>
      <c r="F978" t="str">
        <f>_xlfn.XLOOKUP(E978,Geografiesleutel!A:A,Geografiesleutel!B:B,"",0,1)</f>
        <v>Eastern Suburbs</v>
      </c>
      <c r="G978" s="20">
        <v>3</v>
      </c>
      <c r="H978" s="20">
        <v>3</v>
      </c>
    </row>
    <row r="979" spans="1:8" x14ac:dyDescent="0.25">
      <c r="A979" t="s">
        <v>2080</v>
      </c>
      <c r="B979" s="7">
        <v>40000</v>
      </c>
      <c r="C979" t="s">
        <v>21</v>
      </c>
      <c r="D979" t="s">
        <v>2616</v>
      </c>
      <c r="E979" t="s">
        <v>326</v>
      </c>
      <c r="F979" t="str">
        <f>_xlfn.XLOOKUP(E979,Geografiesleutel!A:A,Geografiesleutel!B:B,"",0,1)</f>
        <v>Eastern Suburbs</v>
      </c>
      <c r="G979" s="20">
        <v>5</v>
      </c>
      <c r="H979" s="20">
        <v>4.5</v>
      </c>
    </row>
    <row r="980" spans="1:8" x14ac:dyDescent="0.25">
      <c r="A980" t="s">
        <v>2159</v>
      </c>
      <c r="B980" s="7">
        <v>50000</v>
      </c>
      <c r="C980" t="s">
        <v>122</v>
      </c>
      <c r="D980" t="s">
        <v>2616</v>
      </c>
      <c r="E980" t="s">
        <v>190</v>
      </c>
      <c r="F980" t="str">
        <f>_xlfn.XLOOKUP(E980,Geografiesleutel!A:A,Geografiesleutel!B:B,"",0,1)</f>
        <v>Eastern Suburbs</v>
      </c>
      <c r="G980" s="20">
        <v>6</v>
      </c>
      <c r="H980" s="20">
        <v>6</v>
      </c>
    </row>
    <row r="981" spans="1:8" x14ac:dyDescent="0.25">
      <c r="A981" t="s">
        <v>2168</v>
      </c>
      <c r="B981" s="7">
        <v>10200</v>
      </c>
      <c r="C981" t="s">
        <v>15</v>
      </c>
      <c r="D981" t="s">
        <v>2616</v>
      </c>
      <c r="E981" t="s">
        <v>64</v>
      </c>
      <c r="F981" t="str">
        <f>_xlfn.XLOOKUP(E981,Geografiesleutel!A:A,Geografiesleutel!B:B,"",0,1)</f>
        <v>Western Suburbs</v>
      </c>
      <c r="G981" s="20">
        <v>3</v>
      </c>
      <c r="H981" s="20">
        <v>1</v>
      </c>
    </row>
    <row r="982" spans="1:8" x14ac:dyDescent="0.25">
      <c r="A982" t="s">
        <v>2246</v>
      </c>
      <c r="B982" s="7">
        <v>29900</v>
      </c>
      <c r="C982" t="s">
        <v>10</v>
      </c>
      <c r="D982" t="s">
        <v>2616</v>
      </c>
      <c r="E982" t="s">
        <v>94</v>
      </c>
      <c r="F982" t="str">
        <f>_xlfn.XLOOKUP(E982,Geografiesleutel!A:A,Geografiesleutel!B:B,"",0,1)</f>
        <v>Agricultural Smallholdings</v>
      </c>
      <c r="G982" s="20">
        <v>4</v>
      </c>
      <c r="H982" s="20">
        <v>3</v>
      </c>
    </row>
    <row r="983" spans="1:8" x14ac:dyDescent="0.25">
      <c r="A983" t="s">
        <v>2074</v>
      </c>
      <c r="B983" s="7">
        <v>45000</v>
      </c>
      <c r="C983" t="s">
        <v>21</v>
      </c>
      <c r="D983" t="s">
        <v>2616</v>
      </c>
      <c r="E983" t="s">
        <v>484</v>
      </c>
      <c r="F983" t="str">
        <f>_xlfn.XLOOKUP(E983,Geografiesleutel!A:A,Geografiesleutel!B:B,"",0,1)</f>
        <v>Eastern Suburbs</v>
      </c>
      <c r="G983" s="20">
        <v>5</v>
      </c>
      <c r="H983" s="20">
        <v>5</v>
      </c>
    </row>
    <row r="984" spans="1:8" x14ac:dyDescent="0.25">
      <c r="A984" t="s">
        <v>2247</v>
      </c>
      <c r="B984" s="7">
        <v>2700</v>
      </c>
      <c r="C984" t="s">
        <v>21</v>
      </c>
      <c r="D984" t="s">
        <v>2616</v>
      </c>
      <c r="E984" t="s">
        <v>487</v>
      </c>
      <c r="F984" t="str">
        <f>_xlfn.XLOOKUP(E984,Geografiesleutel!A:A,Geografiesleutel!B:B,"",0,1)</f>
        <v>CBD</v>
      </c>
      <c r="G984" s="20">
        <v>5</v>
      </c>
      <c r="H984" s="20">
        <v>3</v>
      </c>
    </row>
    <row r="985" spans="1:8" x14ac:dyDescent="0.25">
      <c r="A985" t="s">
        <v>2080</v>
      </c>
      <c r="B985" s="7">
        <v>40000</v>
      </c>
      <c r="C985" t="s">
        <v>10</v>
      </c>
      <c r="D985" t="s">
        <v>2616</v>
      </c>
      <c r="E985" t="s">
        <v>50</v>
      </c>
      <c r="F985" t="str">
        <f>_xlfn.XLOOKUP(E985,Geografiesleutel!A:A,Geografiesleutel!B:B,"",0,1)</f>
        <v>Eastern Suburbs</v>
      </c>
      <c r="G985" s="20">
        <v>4</v>
      </c>
      <c r="H985" s="20">
        <v>4</v>
      </c>
    </row>
    <row r="986" spans="1:8" x14ac:dyDescent="0.25">
      <c r="A986" t="s">
        <v>2159</v>
      </c>
      <c r="B986" s="7">
        <v>50000</v>
      </c>
      <c r="C986" t="s">
        <v>10</v>
      </c>
      <c r="D986" t="s">
        <v>2616</v>
      </c>
      <c r="E986" t="s">
        <v>278</v>
      </c>
      <c r="F986" t="str">
        <f>_xlfn.XLOOKUP(E986,Geografiesleutel!A:A,Geografiesleutel!B:B,"",0,1)</f>
        <v>Eastern Suburbs</v>
      </c>
      <c r="G986" s="20">
        <v>4</v>
      </c>
      <c r="H986" s="20">
        <v>4</v>
      </c>
    </row>
    <row r="987" spans="1:8" x14ac:dyDescent="0.25">
      <c r="A987" t="s">
        <v>2248</v>
      </c>
      <c r="B987" s="7">
        <v>5650</v>
      </c>
      <c r="C987" t="s">
        <v>752</v>
      </c>
      <c r="D987" t="s">
        <v>2616</v>
      </c>
      <c r="E987" t="s">
        <v>106</v>
      </c>
      <c r="F987" t="str">
        <f>_xlfn.XLOOKUP(E987,Geografiesleutel!A:A,Geografiesleutel!B:B,"",0,1)</f>
        <v>CBD</v>
      </c>
      <c r="G987" s="20">
        <v>1.5</v>
      </c>
      <c r="H987" s="20">
        <v>1</v>
      </c>
    </row>
    <row r="988" spans="1:8" x14ac:dyDescent="0.25">
      <c r="A988" t="s">
        <v>2089</v>
      </c>
      <c r="B988" s="7">
        <v>12800</v>
      </c>
      <c r="C988" t="s">
        <v>15</v>
      </c>
      <c r="D988" t="s">
        <v>2616</v>
      </c>
      <c r="E988" t="s">
        <v>351</v>
      </c>
      <c r="F988" t="str">
        <f>_xlfn.XLOOKUP(E988,Geografiesleutel!A:A,Geografiesleutel!B:B,"",0,1)</f>
        <v>Eastern Suburbs</v>
      </c>
      <c r="G988" s="20">
        <v>3</v>
      </c>
      <c r="H988" s="20">
        <v>2</v>
      </c>
    </row>
    <row r="989" spans="1:8" x14ac:dyDescent="0.25">
      <c r="A989" t="s">
        <v>2113</v>
      </c>
      <c r="B989" s="7">
        <v>14000</v>
      </c>
      <c r="C989" t="s">
        <v>10</v>
      </c>
      <c r="D989" t="s">
        <v>2616</v>
      </c>
      <c r="E989" t="s">
        <v>137</v>
      </c>
      <c r="F989" t="str">
        <f>_xlfn.XLOOKUP(E989,Geografiesleutel!A:A,Geografiesleutel!B:B,"",0,1)</f>
        <v>Northern Suburbs</v>
      </c>
      <c r="G989" s="20">
        <v>4</v>
      </c>
      <c r="H989" s="20">
        <v>2</v>
      </c>
    </row>
    <row r="990" spans="1:8" x14ac:dyDescent="0.25">
      <c r="A990" t="s">
        <v>2249</v>
      </c>
      <c r="B990" s="7">
        <v>2750</v>
      </c>
      <c r="C990" t="s">
        <v>225</v>
      </c>
      <c r="D990" t="s">
        <v>2616</v>
      </c>
      <c r="E990" t="s">
        <v>106</v>
      </c>
      <c r="F990" t="str">
        <f>_xlfn.XLOOKUP(E990,Geografiesleutel!A:A,Geografiesleutel!B:B,"",0,1)</f>
        <v>CBD</v>
      </c>
      <c r="G990" s="20">
        <v>1</v>
      </c>
      <c r="H990" s="20">
        <v>1</v>
      </c>
    </row>
    <row r="991" spans="1:8" x14ac:dyDescent="0.25">
      <c r="A991" t="s">
        <v>2029</v>
      </c>
      <c r="B991" s="7">
        <v>30000</v>
      </c>
      <c r="C991" t="s">
        <v>25</v>
      </c>
      <c r="D991" t="s">
        <v>2616</v>
      </c>
      <c r="E991" t="s">
        <v>50</v>
      </c>
      <c r="F991" t="str">
        <f>_xlfn.XLOOKUP(E991,Geografiesleutel!A:A,Geografiesleutel!B:B,"",0,1)</f>
        <v>Eastern Suburbs</v>
      </c>
      <c r="G991" s="20">
        <v>2</v>
      </c>
      <c r="H991" s="20">
        <v>2</v>
      </c>
    </row>
    <row r="992" spans="1:8" x14ac:dyDescent="0.25">
      <c r="A992" t="s">
        <v>2051</v>
      </c>
      <c r="B992" s="7">
        <v>7800</v>
      </c>
      <c r="C992" t="s">
        <v>15</v>
      </c>
      <c r="D992" t="s">
        <v>2616</v>
      </c>
      <c r="E992" t="s">
        <v>227</v>
      </c>
      <c r="F992" t="str">
        <f>_xlfn.XLOOKUP(E992,Geografiesleutel!A:A,Geografiesleutel!B:B,"",0,1)</f>
        <v>Western Suburbs</v>
      </c>
      <c r="G992" s="20">
        <v>3</v>
      </c>
      <c r="H992" s="20">
        <v>2</v>
      </c>
    </row>
    <row r="993" spans="1:8" x14ac:dyDescent="0.25">
      <c r="A993" t="s">
        <v>2122</v>
      </c>
      <c r="B993" s="7">
        <v>29000</v>
      </c>
      <c r="C993" t="s">
        <v>10</v>
      </c>
      <c r="D993" t="s">
        <v>2616</v>
      </c>
      <c r="E993" t="s">
        <v>306</v>
      </c>
      <c r="F993" t="str">
        <f>_xlfn.XLOOKUP(E993,Geografiesleutel!A:A,Geografiesleutel!B:B,"",0,1)</f>
        <v>Eastern Suburbs</v>
      </c>
      <c r="G993" s="20">
        <v>4</v>
      </c>
      <c r="H993" s="20">
        <v>4</v>
      </c>
    </row>
    <row r="994" spans="1:8" x14ac:dyDescent="0.25">
      <c r="A994" t="s">
        <v>2065</v>
      </c>
      <c r="B994" s="7">
        <v>25000</v>
      </c>
      <c r="C994" t="s">
        <v>15</v>
      </c>
      <c r="D994" t="s">
        <v>2616</v>
      </c>
      <c r="E994" t="s">
        <v>306</v>
      </c>
      <c r="F994" t="str">
        <f>_xlfn.XLOOKUP(E994,Geografiesleutel!A:A,Geografiesleutel!B:B,"",0,1)</f>
        <v>Eastern Suburbs</v>
      </c>
      <c r="G994" s="20">
        <v>3</v>
      </c>
      <c r="H994" s="20">
        <v>2</v>
      </c>
    </row>
    <row r="995" spans="1:8" x14ac:dyDescent="0.25">
      <c r="A995" t="s">
        <v>2080</v>
      </c>
      <c r="B995" s="7">
        <v>40000</v>
      </c>
      <c r="C995" t="s">
        <v>10</v>
      </c>
      <c r="D995" t="s">
        <v>2616</v>
      </c>
      <c r="E995" t="s">
        <v>50</v>
      </c>
      <c r="F995" t="str">
        <f>_xlfn.XLOOKUP(E995,Geografiesleutel!A:A,Geografiesleutel!B:B,"",0,1)</f>
        <v>Eastern Suburbs</v>
      </c>
      <c r="G995" s="20">
        <v>4</v>
      </c>
      <c r="H995" s="20">
        <v>3.5</v>
      </c>
    </row>
    <row r="996" spans="1:8" x14ac:dyDescent="0.25">
      <c r="A996" t="s">
        <v>2157</v>
      </c>
      <c r="B996" s="7">
        <v>5500</v>
      </c>
      <c r="C996" t="s">
        <v>25</v>
      </c>
      <c r="D996" t="s">
        <v>2616</v>
      </c>
      <c r="E996" t="s">
        <v>45</v>
      </c>
      <c r="F996" t="str">
        <f>_xlfn.XLOOKUP(E996,Geografiesleutel!A:A,Geografiesleutel!B:B,"",0,1)</f>
        <v>Townships</v>
      </c>
      <c r="G996" s="20">
        <v>2</v>
      </c>
      <c r="H996" s="20">
        <v>1</v>
      </c>
    </row>
    <row r="997" spans="1:8" x14ac:dyDescent="0.25">
      <c r="A997" t="s">
        <v>2035</v>
      </c>
      <c r="B997" s="7">
        <v>48000</v>
      </c>
      <c r="C997" t="s">
        <v>10</v>
      </c>
      <c r="D997" t="s">
        <v>2616</v>
      </c>
      <c r="E997" t="s">
        <v>306</v>
      </c>
      <c r="F997" t="str">
        <f>_xlfn.XLOOKUP(E997,Geografiesleutel!A:A,Geografiesleutel!B:B,"",0,1)</f>
        <v>Eastern Suburbs</v>
      </c>
      <c r="G997" s="20">
        <v>4</v>
      </c>
      <c r="H997" s="20">
        <v>4</v>
      </c>
    </row>
    <row r="998" spans="1:8" x14ac:dyDescent="0.25">
      <c r="A998" t="s">
        <v>2080</v>
      </c>
      <c r="B998" s="7">
        <v>40000</v>
      </c>
      <c r="C998" t="s">
        <v>15</v>
      </c>
      <c r="D998" t="s">
        <v>2616</v>
      </c>
      <c r="E998" t="s">
        <v>50</v>
      </c>
      <c r="F998" t="str">
        <f>_xlfn.XLOOKUP(E998,Geografiesleutel!A:A,Geografiesleutel!B:B,"",0,1)</f>
        <v>Eastern Suburbs</v>
      </c>
      <c r="G998" s="20">
        <v>3</v>
      </c>
      <c r="H998" s="20">
        <v>2.5</v>
      </c>
    </row>
    <row r="999" spans="1:8" x14ac:dyDescent="0.25">
      <c r="A999" t="s">
        <v>2115</v>
      </c>
      <c r="B999" s="7">
        <v>33000</v>
      </c>
      <c r="C999" t="s">
        <v>21</v>
      </c>
      <c r="D999" t="s">
        <v>2616</v>
      </c>
      <c r="E999" t="s">
        <v>609</v>
      </c>
      <c r="F999" t="str">
        <f>_xlfn.XLOOKUP(E999,Geografiesleutel!A:A,Geografiesleutel!B:B,"",0,1)</f>
        <v>Agricultural Smallholdings</v>
      </c>
      <c r="G999" s="20">
        <v>5</v>
      </c>
      <c r="H999" s="20">
        <v>5</v>
      </c>
    </row>
    <row r="1000" spans="1:8" x14ac:dyDescent="0.25">
      <c r="A1000" t="s">
        <v>2048</v>
      </c>
      <c r="B1000" s="7">
        <v>38000</v>
      </c>
      <c r="C1000" t="s">
        <v>10</v>
      </c>
      <c r="D1000" t="s">
        <v>2616</v>
      </c>
      <c r="E1000" t="s">
        <v>285</v>
      </c>
      <c r="F1000" t="str">
        <f>_xlfn.XLOOKUP(E1000,Geografiesleutel!A:A,Geografiesleutel!B:B,"",0,1)</f>
        <v>Eastern Suburbs</v>
      </c>
      <c r="G1000" s="20">
        <v>4</v>
      </c>
      <c r="H1000" s="20">
        <v>3</v>
      </c>
    </row>
    <row r="1001" spans="1:8" x14ac:dyDescent="0.25">
      <c r="A1001" t="s">
        <v>2080</v>
      </c>
      <c r="B1001" s="7">
        <v>40000</v>
      </c>
      <c r="C1001" t="s">
        <v>21</v>
      </c>
      <c r="D1001" t="s">
        <v>2616</v>
      </c>
      <c r="E1001" t="s">
        <v>50</v>
      </c>
      <c r="F1001" t="str">
        <f>_xlfn.XLOOKUP(E1001,Geografiesleutel!A:A,Geografiesleutel!B:B,"",0,1)</f>
        <v>Eastern Suburbs</v>
      </c>
      <c r="G1001" s="20">
        <v>5</v>
      </c>
      <c r="H1001" s="20">
        <v>4.5</v>
      </c>
    </row>
    <row r="1002" spans="1:8" x14ac:dyDescent="0.25">
      <c r="A1002" t="s">
        <v>2248</v>
      </c>
      <c r="B1002" s="7">
        <v>5650</v>
      </c>
      <c r="C1002" t="s">
        <v>752</v>
      </c>
      <c r="D1002" t="s">
        <v>2616</v>
      </c>
      <c r="E1002" t="s">
        <v>106</v>
      </c>
      <c r="F1002" t="str">
        <f>_xlfn.XLOOKUP(E1002,Geografiesleutel!A:A,Geografiesleutel!B:B,"",0,1)</f>
        <v>CBD</v>
      </c>
      <c r="G1002" s="20">
        <v>1.5</v>
      </c>
      <c r="H1002" s="20">
        <v>1</v>
      </c>
    </row>
    <row r="1003" spans="1:8" x14ac:dyDescent="0.25">
      <c r="A1003" t="s">
        <v>2048</v>
      </c>
      <c r="B1003" s="7">
        <v>38000</v>
      </c>
      <c r="C1003" t="s">
        <v>21</v>
      </c>
      <c r="D1003" t="s">
        <v>2616</v>
      </c>
      <c r="E1003" t="s">
        <v>50</v>
      </c>
      <c r="F1003" t="str">
        <f>_xlfn.XLOOKUP(E1003,Geografiesleutel!A:A,Geografiesleutel!B:B,"",0,1)</f>
        <v>Eastern Suburbs</v>
      </c>
      <c r="G1003" s="20">
        <v>5</v>
      </c>
      <c r="H1003" s="20">
        <v>3</v>
      </c>
    </row>
    <row r="1004" spans="1:8" x14ac:dyDescent="0.25">
      <c r="A1004" t="s">
        <v>2074</v>
      </c>
      <c r="B1004" s="7">
        <v>45000</v>
      </c>
      <c r="C1004" t="s">
        <v>10</v>
      </c>
      <c r="D1004" t="s">
        <v>2616</v>
      </c>
      <c r="E1004" t="s">
        <v>181</v>
      </c>
      <c r="F1004" t="str">
        <f>_xlfn.XLOOKUP(E1004,Geografiesleutel!A:A,Geografiesleutel!B:B,"",0,1)</f>
        <v>Eastern Suburbs</v>
      </c>
      <c r="G1004" s="20">
        <v>4</v>
      </c>
      <c r="H1004" s="20">
        <v>4.5</v>
      </c>
    </row>
    <row r="1005" spans="1:8" x14ac:dyDescent="0.25">
      <c r="A1005" t="s">
        <v>2080</v>
      </c>
      <c r="B1005" s="7">
        <v>40000</v>
      </c>
      <c r="C1005" t="s">
        <v>10</v>
      </c>
      <c r="D1005" t="s">
        <v>2616</v>
      </c>
      <c r="E1005" t="s">
        <v>50</v>
      </c>
      <c r="F1005" t="str">
        <f>_xlfn.XLOOKUP(E1005,Geografiesleutel!A:A,Geografiesleutel!B:B,"",0,1)</f>
        <v>Eastern Suburbs</v>
      </c>
      <c r="G1005" s="20">
        <v>4</v>
      </c>
      <c r="H1005" s="20">
        <v>4.5</v>
      </c>
    </row>
    <row r="1006" spans="1:8" x14ac:dyDescent="0.25">
      <c r="A1006" t="s">
        <v>2122</v>
      </c>
      <c r="B1006" s="7">
        <v>29000</v>
      </c>
      <c r="C1006" t="s">
        <v>21</v>
      </c>
      <c r="D1006" t="s">
        <v>2616</v>
      </c>
      <c r="E1006" t="s">
        <v>40</v>
      </c>
      <c r="F1006" t="str">
        <f>_xlfn.XLOOKUP(E1006,Geografiesleutel!A:A,Geografiesleutel!B:B,"",0,1)</f>
        <v>Agricultural Smallholdings</v>
      </c>
      <c r="G1006" s="20">
        <v>5</v>
      </c>
      <c r="H1006" s="20">
        <v>1</v>
      </c>
    </row>
    <row r="1007" spans="1:8" x14ac:dyDescent="0.25">
      <c r="A1007" t="s">
        <v>2090</v>
      </c>
      <c r="B1007" s="7">
        <v>15000</v>
      </c>
      <c r="C1007" t="s">
        <v>15</v>
      </c>
      <c r="D1007" t="s">
        <v>2616</v>
      </c>
      <c r="E1007" t="s">
        <v>829</v>
      </c>
      <c r="F1007" t="str">
        <f>_xlfn.XLOOKUP(E1007,Geografiesleutel!A:A,Geografiesleutel!B:B,"",0,1)</f>
        <v>Eastern Suburbs</v>
      </c>
      <c r="G1007" s="20">
        <v>3</v>
      </c>
      <c r="H1007" s="20">
        <v>2</v>
      </c>
    </row>
    <row r="1008" spans="1:8" x14ac:dyDescent="0.25">
      <c r="A1008" t="s">
        <v>2091</v>
      </c>
      <c r="B1008" s="7">
        <v>95000</v>
      </c>
      <c r="C1008" t="s">
        <v>109</v>
      </c>
      <c r="D1008" t="s">
        <v>2616</v>
      </c>
      <c r="E1008" t="s">
        <v>169</v>
      </c>
      <c r="F1008" t="str">
        <f>_xlfn.XLOOKUP(E1008,Geografiesleutel!A:A,Geografiesleutel!B:B,"",0,1)</f>
        <v>Eastern Suburbs</v>
      </c>
      <c r="G1008" s="20">
        <v>7</v>
      </c>
      <c r="H1008" s="20">
        <v>6.5</v>
      </c>
    </row>
    <row r="1009" spans="1:8" x14ac:dyDescent="0.25">
      <c r="A1009" t="s">
        <v>2157</v>
      </c>
      <c r="B1009" s="7">
        <v>5500</v>
      </c>
      <c r="C1009" t="s">
        <v>25</v>
      </c>
      <c r="D1009" t="s">
        <v>2616</v>
      </c>
      <c r="E1009" t="s">
        <v>38</v>
      </c>
      <c r="F1009" t="str">
        <f>_xlfn.XLOOKUP(E1009,Geografiesleutel!A:A,Geografiesleutel!B:B,"",0,1)</f>
        <v>Western Suburbs</v>
      </c>
      <c r="G1009" s="20">
        <v>2</v>
      </c>
      <c r="H1009" s="20">
        <v>1</v>
      </c>
    </row>
    <row r="1010" spans="1:8" x14ac:dyDescent="0.25">
      <c r="A1010" t="s">
        <v>2250</v>
      </c>
      <c r="B1010" s="7">
        <v>11800</v>
      </c>
      <c r="C1010" t="s">
        <v>15</v>
      </c>
      <c r="D1010" t="s">
        <v>2616</v>
      </c>
      <c r="E1010" t="s">
        <v>487</v>
      </c>
      <c r="F1010" t="str">
        <f>_xlfn.XLOOKUP(E1010,Geografiesleutel!A:A,Geografiesleutel!B:B,"",0,1)</f>
        <v>CBD</v>
      </c>
      <c r="G1010" s="20">
        <v>3</v>
      </c>
      <c r="H1010" s="20">
        <v>1</v>
      </c>
    </row>
    <row r="1011" spans="1:8" x14ac:dyDescent="0.25">
      <c r="A1011" t="s">
        <v>2251</v>
      </c>
      <c r="B1011" s="7">
        <v>13800</v>
      </c>
      <c r="C1011" t="s">
        <v>15</v>
      </c>
      <c r="D1011" t="s">
        <v>2616</v>
      </c>
      <c r="E1011" t="s">
        <v>487</v>
      </c>
      <c r="F1011" t="str">
        <f>_xlfn.XLOOKUP(E1011,Geografiesleutel!A:A,Geografiesleutel!B:B,"",0,1)</f>
        <v>CBD</v>
      </c>
      <c r="G1011" s="20">
        <v>3</v>
      </c>
      <c r="H1011" s="20">
        <v>2</v>
      </c>
    </row>
    <row r="1012" spans="1:8" x14ac:dyDescent="0.25">
      <c r="A1012" t="s">
        <v>2048</v>
      </c>
      <c r="B1012" s="7">
        <v>38000</v>
      </c>
      <c r="C1012" t="s">
        <v>21</v>
      </c>
      <c r="D1012" t="s">
        <v>2616</v>
      </c>
      <c r="E1012" t="s">
        <v>172</v>
      </c>
      <c r="F1012" t="str">
        <f>_xlfn.XLOOKUP(E1012,Geografiesleutel!A:A,Geografiesleutel!B:B,"",0,1)</f>
        <v>Eastern Suburbs</v>
      </c>
      <c r="G1012" s="20">
        <v>5</v>
      </c>
      <c r="H1012" s="20">
        <v>5.5</v>
      </c>
    </row>
    <row r="1013" spans="1:8" x14ac:dyDescent="0.25">
      <c r="A1013" t="s">
        <v>2071</v>
      </c>
      <c r="B1013" s="7">
        <v>16000</v>
      </c>
      <c r="C1013" t="s">
        <v>15</v>
      </c>
      <c r="D1013" t="s">
        <v>2616</v>
      </c>
      <c r="E1013" t="s">
        <v>101</v>
      </c>
      <c r="F1013" t="str">
        <f>_xlfn.XLOOKUP(E1013,Geografiesleutel!A:A,Geografiesleutel!B:B,"",0,1)</f>
        <v>Eastern Suburbs</v>
      </c>
      <c r="G1013" s="20">
        <v>3</v>
      </c>
      <c r="H1013" s="20">
        <v>2</v>
      </c>
    </row>
    <row r="1014" spans="1:8" x14ac:dyDescent="0.25">
      <c r="A1014" t="s">
        <v>2119</v>
      </c>
      <c r="B1014" s="7">
        <v>27500</v>
      </c>
      <c r="C1014" t="s">
        <v>15</v>
      </c>
      <c r="D1014" t="s">
        <v>2616</v>
      </c>
      <c r="E1014" t="s">
        <v>169</v>
      </c>
      <c r="F1014" t="str">
        <f>_xlfn.XLOOKUP(E1014,Geografiesleutel!A:A,Geografiesleutel!B:B,"",0,1)</f>
        <v>Eastern Suburbs</v>
      </c>
      <c r="G1014" s="20">
        <v>3</v>
      </c>
      <c r="H1014" s="20">
        <v>3</v>
      </c>
    </row>
    <row r="1015" spans="1:8" x14ac:dyDescent="0.25">
      <c r="A1015" t="s">
        <v>2105</v>
      </c>
      <c r="B1015" s="7">
        <v>35000</v>
      </c>
      <c r="C1015" t="s">
        <v>15</v>
      </c>
      <c r="D1015" t="s">
        <v>2616</v>
      </c>
      <c r="E1015" t="s">
        <v>306</v>
      </c>
      <c r="F1015" t="str">
        <f>_xlfn.XLOOKUP(E1015,Geografiesleutel!A:A,Geografiesleutel!B:B,"",0,1)</f>
        <v>Eastern Suburbs</v>
      </c>
      <c r="G1015" s="20">
        <v>3</v>
      </c>
      <c r="H1015" s="20">
        <v>2.5</v>
      </c>
    </row>
    <row r="1016" spans="1:8" x14ac:dyDescent="0.25">
      <c r="A1016" t="s">
        <v>2252</v>
      </c>
      <c r="B1016" s="7">
        <v>68000</v>
      </c>
      <c r="C1016" t="s">
        <v>21</v>
      </c>
      <c r="D1016" t="s">
        <v>2616</v>
      </c>
      <c r="E1016" t="s">
        <v>169</v>
      </c>
      <c r="F1016" t="str">
        <f>_xlfn.XLOOKUP(E1016,Geografiesleutel!A:A,Geografiesleutel!B:B,"",0,1)</f>
        <v>Eastern Suburbs</v>
      </c>
      <c r="G1016" s="20">
        <v>5</v>
      </c>
      <c r="H1016" s="20">
        <v>5.5</v>
      </c>
    </row>
    <row r="1017" spans="1:8" x14ac:dyDescent="0.25">
      <c r="A1017" t="s">
        <v>2119</v>
      </c>
      <c r="B1017" s="7">
        <v>27500</v>
      </c>
      <c r="C1017" t="s">
        <v>15</v>
      </c>
      <c r="D1017" t="s">
        <v>2616</v>
      </c>
      <c r="E1017" t="s">
        <v>169</v>
      </c>
      <c r="F1017" t="str">
        <f>_xlfn.XLOOKUP(E1017,Geografiesleutel!A:A,Geografiesleutel!B:B,"",0,1)</f>
        <v>Eastern Suburbs</v>
      </c>
      <c r="G1017" s="20">
        <v>3</v>
      </c>
      <c r="H1017" s="20">
        <v>3</v>
      </c>
    </row>
    <row r="1018" spans="1:8" x14ac:dyDescent="0.25">
      <c r="A1018" t="s">
        <v>2135</v>
      </c>
      <c r="B1018" s="7">
        <v>6000</v>
      </c>
      <c r="C1018" t="s">
        <v>15</v>
      </c>
      <c r="D1018" t="s">
        <v>2616</v>
      </c>
      <c r="E1018" t="s">
        <v>501</v>
      </c>
      <c r="F1018" t="str">
        <f>_xlfn.XLOOKUP(E1018,Geografiesleutel!A:A,Geografiesleutel!B:B,"",0,1)</f>
        <v>Western Suburbs</v>
      </c>
      <c r="G1018" s="20">
        <v>3</v>
      </c>
      <c r="H1018" s="20">
        <v>1</v>
      </c>
    </row>
    <row r="1019" spans="1:8" x14ac:dyDescent="0.25">
      <c r="A1019" t="s">
        <v>2059</v>
      </c>
      <c r="B1019" s="7">
        <v>17000</v>
      </c>
      <c r="C1019" t="s">
        <v>15</v>
      </c>
      <c r="D1019" t="s">
        <v>2616</v>
      </c>
      <c r="E1019" t="s">
        <v>74</v>
      </c>
      <c r="F1019" t="str">
        <f>_xlfn.XLOOKUP(E1019,Geografiesleutel!A:A,Geografiesleutel!B:B,"",0,1)</f>
        <v>Eastern Suburbs</v>
      </c>
      <c r="G1019" s="20">
        <v>3</v>
      </c>
      <c r="H1019" s="20">
        <v>2</v>
      </c>
    </row>
    <row r="1020" spans="1:8" x14ac:dyDescent="0.25">
      <c r="A1020" t="s">
        <v>2080</v>
      </c>
      <c r="B1020" s="7">
        <v>40000</v>
      </c>
      <c r="C1020" t="s">
        <v>21</v>
      </c>
      <c r="D1020" t="s">
        <v>2616</v>
      </c>
      <c r="E1020" t="s">
        <v>326</v>
      </c>
      <c r="F1020" t="str">
        <f>_xlfn.XLOOKUP(E1020,Geografiesleutel!A:A,Geografiesleutel!B:B,"",0,1)</f>
        <v>Eastern Suburbs</v>
      </c>
      <c r="G1020" s="20">
        <v>5</v>
      </c>
      <c r="H1020" s="20">
        <v>4</v>
      </c>
    </row>
    <row r="1021" spans="1:8" x14ac:dyDescent="0.25">
      <c r="A1021" t="s">
        <v>1026</v>
      </c>
      <c r="B1021" s="7">
        <v>55000</v>
      </c>
      <c r="C1021" t="s">
        <v>10</v>
      </c>
      <c r="D1021" t="s">
        <v>2616</v>
      </c>
      <c r="E1021" t="s">
        <v>50</v>
      </c>
      <c r="F1021" t="str">
        <f>_xlfn.XLOOKUP(E1021,Geografiesleutel!A:A,Geografiesleutel!B:B,"",0,1)</f>
        <v>Eastern Suburbs</v>
      </c>
      <c r="G1021" s="20">
        <v>4</v>
      </c>
      <c r="H1021" s="20">
        <v>3.5</v>
      </c>
    </row>
    <row r="1022" spans="1:8" x14ac:dyDescent="0.25">
      <c r="A1022" t="s">
        <v>2044</v>
      </c>
      <c r="B1022" s="7">
        <v>12500</v>
      </c>
      <c r="C1022" t="s">
        <v>15</v>
      </c>
      <c r="D1022" t="s">
        <v>2616</v>
      </c>
      <c r="E1022" t="s">
        <v>156</v>
      </c>
      <c r="F1022" t="str">
        <f>_xlfn.XLOOKUP(E1022,Geografiesleutel!A:A,Geografiesleutel!B:B,"",0,1)</f>
        <v>Northern Suburbs</v>
      </c>
      <c r="G1022" s="20">
        <v>3</v>
      </c>
      <c r="H1022" s="20">
        <v>2</v>
      </c>
    </row>
    <row r="1023" spans="1:8" x14ac:dyDescent="0.25">
      <c r="A1023" t="s">
        <v>2122</v>
      </c>
      <c r="B1023" s="7">
        <v>29000</v>
      </c>
      <c r="C1023" t="s">
        <v>25</v>
      </c>
      <c r="D1023" t="s">
        <v>2616</v>
      </c>
      <c r="E1023" t="s">
        <v>50</v>
      </c>
      <c r="F1023" t="str">
        <f>_xlfn.XLOOKUP(E1023,Geografiesleutel!A:A,Geografiesleutel!B:B,"",0,1)</f>
        <v>Eastern Suburbs</v>
      </c>
      <c r="G1023" s="20">
        <v>2</v>
      </c>
      <c r="H1023" s="20">
        <v>2</v>
      </c>
    </row>
    <row r="1024" spans="1:8" x14ac:dyDescent="0.25">
      <c r="A1024" t="s">
        <v>2044</v>
      </c>
      <c r="B1024" s="7">
        <v>12500</v>
      </c>
      <c r="C1024" t="s">
        <v>15</v>
      </c>
      <c r="D1024" t="s">
        <v>2616</v>
      </c>
      <c r="E1024" t="s">
        <v>893</v>
      </c>
      <c r="F1024" t="str">
        <f>_xlfn.XLOOKUP(E1024,Geografiesleutel!A:A,Geografiesleutel!B:B,"",0,1)</f>
        <v>Northern Suburbs</v>
      </c>
      <c r="G1024" s="20">
        <v>3</v>
      </c>
      <c r="H1024" s="20">
        <v>2</v>
      </c>
    </row>
    <row r="1025" spans="1:8" x14ac:dyDescent="0.25">
      <c r="A1025" t="s">
        <v>2091</v>
      </c>
      <c r="B1025" s="7">
        <v>95000</v>
      </c>
      <c r="C1025" t="s">
        <v>21</v>
      </c>
      <c r="D1025" t="s">
        <v>2616</v>
      </c>
      <c r="E1025" t="s">
        <v>169</v>
      </c>
      <c r="F1025" t="str">
        <f>_xlfn.XLOOKUP(E1025,Geografiesleutel!A:A,Geografiesleutel!B:B,"",0,1)</f>
        <v>Eastern Suburbs</v>
      </c>
      <c r="G1025" s="20">
        <v>5</v>
      </c>
      <c r="H1025" s="20">
        <v>5.5</v>
      </c>
    </row>
    <row r="1026" spans="1:8" x14ac:dyDescent="0.25">
      <c r="A1026" t="s">
        <v>2097</v>
      </c>
      <c r="B1026" s="7">
        <v>18000</v>
      </c>
      <c r="C1026" t="s">
        <v>15</v>
      </c>
      <c r="D1026" t="s">
        <v>2616</v>
      </c>
      <c r="E1026" t="s">
        <v>260</v>
      </c>
      <c r="F1026" t="str">
        <f>_xlfn.XLOOKUP(E1026,Geografiesleutel!A:A,Geografiesleutel!B:B,"",0,1)</f>
        <v>Eastern Suburbs</v>
      </c>
      <c r="G1026" s="20">
        <v>3</v>
      </c>
      <c r="H1026" s="20">
        <v>2</v>
      </c>
    </row>
    <row r="1027" spans="1:8" x14ac:dyDescent="0.25">
      <c r="A1027" t="s">
        <v>2074</v>
      </c>
      <c r="B1027" s="7">
        <v>45000</v>
      </c>
      <c r="C1027" t="s">
        <v>21</v>
      </c>
      <c r="D1027" t="s">
        <v>2616</v>
      </c>
      <c r="E1027" t="s">
        <v>326</v>
      </c>
      <c r="F1027" t="str">
        <f>_xlfn.XLOOKUP(E1027,Geografiesleutel!A:A,Geografiesleutel!B:B,"",0,1)</f>
        <v>Eastern Suburbs</v>
      </c>
      <c r="G1027" s="20">
        <v>5</v>
      </c>
      <c r="H1027" s="20">
        <v>4</v>
      </c>
    </row>
    <row r="1028" spans="1:8" x14ac:dyDescent="0.25">
      <c r="A1028" t="s">
        <v>2063</v>
      </c>
      <c r="B1028" s="7">
        <v>24000</v>
      </c>
      <c r="C1028" t="s">
        <v>15</v>
      </c>
      <c r="D1028" t="s">
        <v>2616</v>
      </c>
      <c r="E1028" t="s">
        <v>218</v>
      </c>
      <c r="F1028" t="str">
        <f>_xlfn.XLOOKUP(E1028,Geografiesleutel!A:A,Geografiesleutel!B:B,"",0,1)</f>
        <v>Southern Suburbs</v>
      </c>
      <c r="G1028" s="20">
        <v>3</v>
      </c>
      <c r="H1028" s="20">
        <v>3</v>
      </c>
    </row>
    <row r="1029" spans="1:8" x14ac:dyDescent="0.25">
      <c r="A1029" t="s">
        <v>2101</v>
      </c>
      <c r="B1029" s="7">
        <v>8500</v>
      </c>
      <c r="C1029" t="s">
        <v>25</v>
      </c>
      <c r="D1029" t="s">
        <v>2616</v>
      </c>
      <c r="E1029" t="s">
        <v>958</v>
      </c>
      <c r="F1029" t="str">
        <f>_xlfn.XLOOKUP(E1029,Geografiesleutel!A:A,Geografiesleutel!B:B,"",0,1)</f>
        <v>Agricultural Smallholdings</v>
      </c>
      <c r="G1029" s="20">
        <v>2</v>
      </c>
      <c r="H1029" s="20">
        <v>2</v>
      </c>
    </row>
    <row r="1030" spans="1:8" x14ac:dyDescent="0.25">
      <c r="A1030" t="s">
        <v>2105</v>
      </c>
      <c r="B1030" s="7">
        <v>35000</v>
      </c>
      <c r="C1030" t="s">
        <v>25</v>
      </c>
      <c r="D1030" t="s">
        <v>2616</v>
      </c>
      <c r="E1030" t="s">
        <v>50</v>
      </c>
      <c r="F1030" t="str">
        <f>_xlfn.XLOOKUP(E1030,Geografiesleutel!A:A,Geografiesleutel!B:B,"",0,1)</f>
        <v>Eastern Suburbs</v>
      </c>
      <c r="G1030" s="20">
        <v>2</v>
      </c>
      <c r="H1030" s="20">
        <v>2</v>
      </c>
    </row>
    <row r="1031" spans="1:8" x14ac:dyDescent="0.25">
      <c r="A1031" t="s">
        <v>2043</v>
      </c>
      <c r="B1031" s="7">
        <v>65000</v>
      </c>
      <c r="C1031" t="s">
        <v>21</v>
      </c>
      <c r="D1031" t="s">
        <v>2616</v>
      </c>
      <c r="E1031" t="s">
        <v>326</v>
      </c>
      <c r="F1031" t="str">
        <f>_xlfn.XLOOKUP(E1031,Geografiesleutel!A:A,Geografiesleutel!B:B,"",0,1)</f>
        <v>Eastern Suburbs</v>
      </c>
      <c r="G1031" s="20">
        <v>5</v>
      </c>
      <c r="H1031" s="20">
        <v>4</v>
      </c>
    </row>
    <row r="1032" spans="1:8" x14ac:dyDescent="0.25">
      <c r="A1032" t="s">
        <v>2135</v>
      </c>
      <c r="B1032" s="7">
        <v>6000</v>
      </c>
      <c r="C1032" t="s">
        <v>225</v>
      </c>
      <c r="D1032" t="s">
        <v>2616</v>
      </c>
      <c r="E1032" t="s">
        <v>218</v>
      </c>
      <c r="F1032" t="str">
        <f>_xlfn.XLOOKUP(E1032,Geografiesleutel!A:A,Geografiesleutel!B:B,"",0,1)</f>
        <v>Southern Suburbs</v>
      </c>
      <c r="G1032" s="20">
        <v>1</v>
      </c>
      <c r="H1032" s="20">
        <v>1</v>
      </c>
    </row>
    <row r="1033" spans="1:8" x14ac:dyDescent="0.25">
      <c r="A1033" t="s">
        <v>2105</v>
      </c>
      <c r="B1033" s="7">
        <v>35000</v>
      </c>
      <c r="C1033" t="s">
        <v>10</v>
      </c>
      <c r="D1033" t="s">
        <v>2616</v>
      </c>
      <c r="E1033" t="s">
        <v>190</v>
      </c>
      <c r="F1033" t="str">
        <f>_xlfn.XLOOKUP(E1033,Geografiesleutel!A:A,Geografiesleutel!B:B,"",0,1)</f>
        <v>Eastern Suburbs</v>
      </c>
      <c r="G1033" s="20">
        <v>4</v>
      </c>
      <c r="H1033" s="20">
        <v>4</v>
      </c>
    </row>
    <row r="1034" spans="1:8" x14ac:dyDescent="0.25">
      <c r="A1034" t="s">
        <v>2253</v>
      </c>
      <c r="B1034" s="7">
        <v>26700</v>
      </c>
      <c r="C1034" t="s">
        <v>10</v>
      </c>
      <c r="D1034" t="s">
        <v>2616</v>
      </c>
      <c r="E1034" t="s">
        <v>30</v>
      </c>
      <c r="F1034" t="str">
        <f>_xlfn.XLOOKUP(E1034,Geografiesleutel!A:A,Geografiesleutel!B:B,"",0,1)</f>
        <v>Northern Suburbs</v>
      </c>
      <c r="G1034" s="20">
        <v>4</v>
      </c>
      <c r="H1034" s="20">
        <v>2.5</v>
      </c>
    </row>
    <row r="1035" spans="1:8" x14ac:dyDescent="0.25">
      <c r="A1035" t="s">
        <v>2159</v>
      </c>
      <c r="B1035" s="7">
        <v>50000</v>
      </c>
      <c r="C1035" t="s">
        <v>10</v>
      </c>
      <c r="D1035" t="s">
        <v>2616</v>
      </c>
      <c r="E1035" t="s">
        <v>306</v>
      </c>
      <c r="F1035" t="str">
        <f>_xlfn.XLOOKUP(E1035,Geografiesleutel!A:A,Geografiesleutel!B:B,"",0,1)</f>
        <v>Eastern Suburbs</v>
      </c>
      <c r="G1035" s="20">
        <v>4</v>
      </c>
      <c r="H1035" s="20">
        <v>2</v>
      </c>
    </row>
    <row r="1036" spans="1:8" x14ac:dyDescent="0.25">
      <c r="A1036" t="s">
        <v>2254</v>
      </c>
      <c r="B1036" s="7">
        <v>21900</v>
      </c>
      <c r="C1036" t="s">
        <v>10</v>
      </c>
      <c r="D1036" t="s">
        <v>2616</v>
      </c>
      <c r="E1036" t="s">
        <v>30</v>
      </c>
      <c r="F1036" t="str">
        <f>_xlfn.XLOOKUP(E1036,Geografiesleutel!A:A,Geografiesleutel!B:B,"",0,1)</f>
        <v>Northern Suburbs</v>
      </c>
      <c r="G1036" s="20">
        <v>4</v>
      </c>
      <c r="H1036" s="20">
        <v>3</v>
      </c>
    </row>
    <row r="1037" spans="1:8" x14ac:dyDescent="0.25">
      <c r="A1037" t="s">
        <v>2255</v>
      </c>
      <c r="B1037" s="7">
        <v>10600</v>
      </c>
      <c r="C1037" t="s">
        <v>15</v>
      </c>
      <c r="D1037" t="s">
        <v>2616</v>
      </c>
      <c r="E1037" t="s">
        <v>418</v>
      </c>
      <c r="F1037" t="str">
        <f>_xlfn.XLOOKUP(E1037,Geografiesleutel!A:A,Geografiesleutel!B:B,"",0,1)</f>
        <v>Eastern Suburbs</v>
      </c>
      <c r="G1037" s="20">
        <v>3</v>
      </c>
      <c r="H1037" s="20">
        <v>1</v>
      </c>
    </row>
    <row r="1038" spans="1:8" x14ac:dyDescent="0.25">
      <c r="A1038" t="s">
        <v>2256</v>
      </c>
      <c r="B1038" s="7">
        <v>18200</v>
      </c>
      <c r="C1038" t="s">
        <v>15</v>
      </c>
      <c r="D1038" t="s">
        <v>2616</v>
      </c>
      <c r="E1038" t="s">
        <v>35</v>
      </c>
      <c r="F1038" t="str">
        <f>_xlfn.XLOOKUP(E1038,Geografiesleutel!A:A,Geografiesleutel!B:B,"",0,1)</f>
        <v>Northern Suburbs</v>
      </c>
      <c r="G1038" s="20">
        <v>3</v>
      </c>
      <c r="H1038" s="20">
        <v>2.5</v>
      </c>
    </row>
    <row r="1039" spans="1:8" x14ac:dyDescent="0.25">
      <c r="A1039" t="s">
        <v>1612</v>
      </c>
      <c r="B1039" s="7">
        <v>8000</v>
      </c>
      <c r="C1039" t="s">
        <v>15</v>
      </c>
      <c r="D1039" t="s">
        <v>2616</v>
      </c>
      <c r="E1039" t="s">
        <v>82</v>
      </c>
      <c r="F1039" t="str">
        <f>_xlfn.XLOOKUP(E1039,Geografiesleutel!A:A,Geografiesleutel!B:B,"",0,1)</f>
        <v>Western Suburbs</v>
      </c>
      <c r="G1039" s="20">
        <v>3</v>
      </c>
      <c r="H1039" s="20">
        <v>1.5</v>
      </c>
    </row>
    <row r="1040" spans="1:8" x14ac:dyDescent="0.25">
      <c r="A1040" t="s">
        <v>2257</v>
      </c>
      <c r="B1040" s="7">
        <v>17995</v>
      </c>
      <c r="C1040" t="s">
        <v>15</v>
      </c>
      <c r="D1040" t="s">
        <v>2616</v>
      </c>
      <c r="E1040" t="s">
        <v>16</v>
      </c>
      <c r="F1040" t="str">
        <f>_xlfn.XLOOKUP(E1040,Geografiesleutel!A:A,Geografiesleutel!B:B,"",0,1)</f>
        <v>Eastern Suburbs</v>
      </c>
      <c r="G1040" s="20">
        <v>3</v>
      </c>
      <c r="H1040" s="20">
        <v>2</v>
      </c>
    </row>
    <row r="1041" spans="1:8" x14ac:dyDescent="0.25">
      <c r="A1041" t="s">
        <v>2108</v>
      </c>
      <c r="B1041" s="7">
        <v>27000</v>
      </c>
      <c r="C1041" t="s">
        <v>10</v>
      </c>
      <c r="D1041" t="s">
        <v>2616</v>
      </c>
      <c r="E1041" t="s">
        <v>94</v>
      </c>
      <c r="F1041" t="str">
        <f>_xlfn.XLOOKUP(E1041,Geografiesleutel!A:A,Geografiesleutel!B:B,"",0,1)</f>
        <v>Agricultural Smallholdings</v>
      </c>
      <c r="G1041" s="20">
        <v>4</v>
      </c>
      <c r="H1041" s="20">
        <v>4</v>
      </c>
    </row>
    <row r="1042" spans="1:8" x14ac:dyDescent="0.25">
      <c r="A1042" t="s">
        <v>2175</v>
      </c>
      <c r="B1042" s="7">
        <v>37000</v>
      </c>
      <c r="C1042" t="s">
        <v>10</v>
      </c>
      <c r="D1042" t="s">
        <v>2616</v>
      </c>
      <c r="E1042" t="s">
        <v>50</v>
      </c>
      <c r="F1042" t="str">
        <f>_xlfn.XLOOKUP(E1042,Geografiesleutel!A:A,Geografiesleutel!B:B,"",0,1)</f>
        <v>Eastern Suburbs</v>
      </c>
      <c r="G1042" s="20">
        <v>4</v>
      </c>
      <c r="H1042" s="20">
        <v>3.5</v>
      </c>
    </row>
    <row r="1043" spans="1:8" x14ac:dyDescent="0.25">
      <c r="A1043" t="s">
        <v>2080</v>
      </c>
      <c r="B1043" s="7">
        <v>40000</v>
      </c>
      <c r="C1043" t="s">
        <v>10</v>
      </c>
      <c r="D1043" t="s">
        <v>2616</v>
      </c>
      <c r="E1043" t="s">
        <v>169</v>
      </c>
      <c r="F1043" t="str">
        <f>_xlfn.XLOOKUP(E1043,Geografiesleutel!A:A,Geografiesleutel!B:B,"",0,1)</f>
        <v>Eastern Suburbs</v>
      </c>
      <c r="G1043" s="20">
        <v>4</v>
      </c>
      <c r="H1043" s="20">
        <v>3.5</v>
      </c>
    </row>
    <row r="1044" spans="1:8" x14ac:dyDescent="0.25">
      <c r="A1044" t="s">
        <v>2043</v>
      </c>
      <c r="B1044" s="7">
        <v>65000</v>
      </c>
      <c r="C1044" t="s">
        <v>21</v>
      </c>
      <c r="D1044" t="s">
        <v>2616</v>
      </c>
      <c r="E1044" t="s">
        <v>326</v>
      </c>
      <c r="F1044" t="str">
        <f>_xlfn.XLOOKUP(E1044,Geografiesleutel!A:A,Geografiesleutel!B:B,"",0,1)</f>
        <v>Eastern Suburbs</v>
      </c>
      <c r="G1044" s="20">
        <v>5</v>
      </c>
      <c r="H1044" s="20">
        <v>4</v>
      </c>
    </row>
    <row r="1045" spans="1:8" x14ac:dyDescent="0.25">
      <c r="A1045" t="s">
        <v>2128</v>
      </c>
      <c r="B1045" s="7">
        <v>29500</v>
      </c>
      <c r="C1045" t="s">
        <v>15</v>
      </c>
      <c r="D1045" t="s">
        <v>2616</v>
      </c>
      <c r="E1045" t="s">
        <v>11</v>
      </c>
      <c r="F1045" t="str">
        <f>_xlfn.XLOOKUP(E1045,Geografiesleutel!A:A,Geografiesleutel!B:B,"",0,1)</f>
        <v>Eastern Suburbs</v>
      </c>
      <c r="G1045" s="20">
        <v>3</v>
      </c>
      <c r="H1045" s="20">
        <v>2</v>
      </c>
    </row>
    <row r="1046" spans="1:8" x14ac:dyDescent="0.25">
      <c r="A1046" t="s">
        <v>2258</v>
      </c>
      <c r="B1046" s="7">
        <v>18700</v>
      </c>
      <c r="C1046" t="s">
        <v>25</v>
      </c>
      <c r="D1046" t="s">
        <v>2616</v>
      </c>
      <c r="E1046" t="s">
        <v>16</v>
      </c>
      <c r="F1046" t="str">
        <f>_xlfn.XLOOKUP(E1046,Geografiesleutel!A:A,Geografiesleutel!B:B,"",0,1)</f>
        <v>Eastern Suburbs</v>
      </c>
      <c r="G1046" s="20">
        <v>2</v>
      </c>
      <c r="H1046" s="20">
        <v>2</v>
      </c>
    </row>
    <row r="1047" spans="1:8" x14ac:dyDescent="0.25">
      <c r="A1047" t="s">
        <v>2080</v>
      </c>
      <c r="B1047" s="7">
        <v>40000</v>
      </c>
      <c r="C1047" t="s">
        <v>10</v>
      </c>
      <c r="D1047" t="s">
        <v>2616</v>
      </c>
      <c r="E1047" t="s">
        <v>169</v>
      </c>
      <c r="F1047" t="str">
        <f>_xlfn.XLOOKUP(E1047,Geografiesleutel!A:A,Geografiesleutel!B:B,"",0,1)</f>
        <v>Eastern Suburbs</v>
      </c>
      <c r="G1047" s="20">
        <v>4</v>
      </c>
      <c r="H1047" s="20">
        <v>3.5</v>
      </c>
    </row>
    <row r="1048" spans="1:8" x14ac:dyDescent="0.25">
      <c r="A1048" t="s">
        <v>2131</v>
      </c>
      <c r="B1048" s="7">
        <v>11000</v>
      </c>
      <c r="C1048" t="s">
        <v>15</v>
      </c>
      <c r="D1048" t="s">
        <v>2616</v>
      </c>
      <c r="E1048" t="s">
        <v>38</v>
      </c>
      <c r="F1048" t="str">
        <f>_xlfn.XLOOKUP(E1048,Geografiesleutel!A:A,Geografiesleutel!B:B,"",0,1)</f>
        <v>Western Suburbs</v>
      </c>
      <c r="G1048" s="20">
        <v>3</v>
      </c>
      <c r="H1048" s="20">
        <v>2</v>
      </c>
    </row>
    <row r="1049" spans="1:8" x14ac:dyDescent="0.25">
      <c r="A1049" t="s">
        <v>2043</v>
      </c>
      <c r="B1049" s="7">
        <v>65000</v>
      </c>
      <c r="C1049" t="s">
        <v>21</v>
      </c>
      <c r="D1049" t="s">
        <v>2616</v>
      </c>
      <c r="E1049" t="s">
        <v>326</v>
      </c>
      <c r="F1049" t="str">
        <f>_xlfn.XLOOKUP(E1049,Geografiesleutel!A:A,Geografiesleutel!B:B,"",0,1)</f>
        <v>Eastern Suburbs</v>
      </c>
      <c r="G1049" s="20">
        <v>5</v>
      </c>
      <c r="H1049" s="20">
        <v>4</v>
      </c>
    </row>
    <row r="1050" spans="1:8" x14ac:dyDescent="0.25">
      <c r="A1050" t="s">
        <v>2057</v>
      </c>
      <c r="B1050" s="7">
        <v>90000</v>
      </c>
      <c r="C1050" t="s">
        <v>21</v>
      </c>
      <c r="D1050" t="s">
        <v>2616</v>
      </c>
      <c r="E1050" t="s">
        <v>190</v>
      </c>
      <c r="F1050" t="str">
        <f>_xlfn.XLOOKUP(E1050,Geografiesleutel!A:A,Geografiesleutel!B:B,"",0,1)</f>
        <v>Eastern Suburbs</v>
      </c>
      <c r="G1050" s="20">
        <v>5</v>
      </c>
      <c r="H1050" s="20">
        <v>4</v>
      </c>
    </row>
    <row r="1051" spans="1:8" x14ac:dyDescent="0.25">
      <c r="A1051" t="s">
        <v>2029</v>
      </c>
      <c r="B1051" s="7">
        <v>30000</v>
      </c>
      <c r="C1051" t="s">
        <v>10</v>
      </c>
      <c r="D1051" t="s">
        <v>2616</v>
      </c>
      <c r="E1051" t="s">
        <v>190</v>
      </c>
      <c r="F1051" t="str">
        <f>_xlfn.XLOOKUP(E1051,Geografiesleutel!A:A,Geografiesleutel!B:B,"",0,1)</f>
        <v>Eastern Suburbs</v>
      </c>
      <c r="G1051" s="20">
        <v>4</v>
      </c>
      <c r="H1051" s="20">
        <v>2.5</v>
      </c>
    </row>
    <row r="1052" spans="1:8" x14ac:dyDescent="0.25">
      <c r="A1052" t="s">
        <v>2259</v>
      </c>
      <c r="B1052" s="7">
        <v>43000</v>
      </c>
      <c r="C1052" t="s">
        <v>21</v>
      </c>
      <c r="D1052" t="s">
        <v>2616</v>
      </c>
      <c r="E1052" t="s">
        <v>169</v>
      </c>
      <c r="F1052" t="str">
        <f>_xlfn.XLOOKUP(E1052,Geografiesleutel!A:A,Geografiesleutel!B:B,"",0,1)</f>
        <v>Eastern Suburbs</v>
      </c>
      <c r="G1052" s="20">
        <v>5</v>
      </c>
      <c r="H1052" s="20">
        <v>4</v>
      </c>
    </row>
    <row r="1053" spans="1:8" x14ac:dyDescent="0.25">
      <c r="A1053" t="s">
        <v>2063</v>
      </c>
      <c r="B1053" s="7">
        <v>24000</v>
      </c>
      <c r="C1053" t="s">
        <v>15</v>
      </c>
      <c r="D1053" t="s">
        <v>2616</v>
      </c>
      <c r="E1053" t="s">
        <v>647</v>
      </c>
      <c r="F1053" t="str">
        <f>_xlfn.XLOOKUP(E1053,Geografiesleutel!A:A,Geografiesleutel!B:B,"",0,1)</f>
        <v>Eastern Suburbs</v>
      </c>
      <c r="G1053" s="20">
        <v>3</v>
      </c>
      <c r="H1053" s="20">
        <v>2</v>
      </c>
    </row>
    <row r="1054" spans="1:8" x14ac:dyDescent="0.25">
      <c r="A1054" t="s">
        <v>2049</v>
      </c>
      <c r="B1054" s="7">
        <v>28000</v>
      </c>
      <c r="C1054" t="s">
        <v>10</v>
      </c>
      <c r="D1054" t="s">
        <v>2616</v>
      </c>
      <c r="E1054" t="s">
        <v>50</v>
      </c>
      <c r="F1054" t="str">
        <f>_xlfn.XLOOKUP(E1054,Geografiesleutel!A:A,Geografiesleutel!B:B,"",0,1)</f>
        <v>Eastern Suburbs</v>
      </c>
      <c r="G1054" s="20">
        <v>4</v>
      </c>
      <c r="H1054" s="20">
        <v>3.5</v>
      </c>
    </row>
    <row r="1055" spans="1:8" x14ac:dyDescent="0.25">
      <c r="A1055" t="s">
        <v>2061</v>
      </c>
      <c r="B1055" s="7">
        <v>24900</v>
      </c>
      <c r="C1055" t="s">
        <v>21</v>
      </c>
      <c r="D1055" t="s">
        <v>2616</v>
      </c>
      <c r="E1055" t="s">
        <v>66</v>
      </c>
      <c r="F1055" t="str">
        <f>_xlfn.XLOOKUP(E1055,Geografiesleutel!A:A,Geografiesleutel!B:B,"",0,1)</f>
        <v>Northern Suburbs</v>
      </c>
      <c r="G1055" s="20">
        <v>5</v>
      </c>
      <c r="H1055" s="20">
        <v>3</v>
      </c>
    </row>
    <row r="1056" spans="1:8" x14ac:dyDescent="0.25">
      <c r="A1056" t="s">
        <v>2260</v>
      </c>
      <c r="B1056" s="7">
        <v>41000</v>
      </c>
      <c r="C1056" t="s">
        <v>21</v>
      </c>
      <c r="D1056" t="s">
        <v>2616</v>
      </c>
      <c r="E1056" t="s">
        <v>190</v>
      </c>
      <c r="F1056" t="str">
        <f>_xlfn.XLOOKUP(E1056,Geografiesleutel!A:A,Geografiesleutel!B:B,"",0,1)</f>
        <v>Eastern Suburbs</v>
      </c>
      <c r="G1056" s="20">
        <v>5</v>
      </c>
      <c r="H1056" s="20">
        <v>5</v>
      </c>
    </row>
    <row r="1057" spans="1:8" x14ac:dyDescent="0.25">
      <c r="A1057" t="s">
        <v>2172</v>
      </c>
      <c r="B1057" s="7">
        <v>4450</v>
      </c>
      <c r="C1057" t="s">
        <v>225</v>
      </c>
      <c r="D1057" t="s">
        <v>2616</v>
      </c>
      <c r="E1057" t="s">
        <v>306</v>
      </c>
      <c r="F1057" t="str">
        <f>_xlfn.XLOOKUP(E1057,Geografiesleutel!A:A,Geografiesleutel!B:B,"",0,1)</f>
        <v>Eastern Suburbs</v>
      </c>
      <c r="G1057" s="20">
        <v>1</v>
      </c>
      <c r="H1057" s="20">
        <v>1</v>
      </c>
    </row>
    <row r="1058" spans="1:8" x14ac:dyDescent="0.25">
      <c r="A1058" t="s">
        <v>2261</v>
      </c>
      <c r="B1058" s="7">
        <v>46000</v>
      </c>
      <c r="C1058" t="s">
        <v>21</v>
      </c>
      <c r="D1058" t="s">
        <v>2616</v>
      </c>
      <c r="E1058" t="s">
        <v>285</v>
      </c>
      <c r="F1058" t="str">
        <f>_xlfn.XLOOKUP(E1058,Geografiesleutel!A:A,Geografiesleutel!B:B,"",0,1)</f>
        <v>Eastern Suburbs</v>
      </c>
      <c r="G1058" s="20">
        <v>5</v>
      </c>
      <c r="H1058" s="20">
        <v>4.5</v>
      </c>
    </row>
    <row r="1059" spans="1:8" x14ac:dyDescent="0.25">
      <c r="A1059" t="s">
        <v>2092</v>
      </c>
      <c r="B1059" s="7">
        <v>10000</v>
      </c>
      <c r="C1059" t="s">
        <v>15</v>
      </c>
      <c r="D1059" t="s">
        <v>2616</v>
      </c>
      <c r="E1059" t="s">
        <v>566</v>
      </c>
      <c r="F1059" t="str">
        <f>_xlfn.XLOOKUP(E1059,Geografiesleutel!A:A,Geografiesleutel!B:B,"",0,1)</f>
        <v>Northern Suburbs</v>
      </c>
      <c r="G1059" s="20">
        <v>3</v>
      </c>
      <c r="H1059" s="20">
        <v>1</v>
      </c>
    </row>
    <row r="1060" spans="1:8" x14ac:dyDescent="0.25">
      <c r="A1060" t="s">
        <v>2031</v>
      </c>
      <c r="B1060" s="7">
        <v>10500</v>
      </c>
      <c r="C1060" t="s">
        <v>15</v>
      </c>
      <c r="D1060" t="s">
        <v>2616</v>
      </c>
      <c r="E1060" t="s">
        <v>66</v>
      </c>
      <c r="F1060" t="str">
        <f>_xlfn.XLOOKUP(E1060,Geografiesleutel!A:A,Geografiesleutel!B:B,"",0,1)</f>
        <v>Northern Suburbs</v>
      </c>
      <c r="G1060" s="20">
        <v>3</v>
      </c>
      <c r="H1060" s="20">
        <v>2</v>
      </c>
    </row>
    <row r="1061" spans="1:8" x14ac:dyDescent="0.25">
      <c r="A1061" t="s">
        <v>2061</v>
      </c>
      <c r="B1061" s="7">
        <v>24900</v>
      </c>
      <c r="C1061" t="s">
        <v>21</v>
      </c>
      <c r="D1061" t="s">
        <v>2616</v>
      </c>
      <c r="E1061" t="s">
        <v>66</v>
      </c>
      <c r="F1061" t="str">
        <f>_xlfn.XLOOKUP(E1061,Geografiesleutel!A:A,Geografiesleutel!B:B,"",0,1)</f>
        <v>Northern Suburbs</v>
      </c>
      <c r="G1061" s="20">
        <v>5</v>
      </c>
      <c r="H1061" s="20">
        <v>3</v>
      </c>
    </row>
    <row r="1062" spans="1:8" x14ac:dyDescent="0.25">
      <c r="A1062" t="s">
        <v>2119</v>
      </c>
      <c r="B1062" s="7">
        <v>27500</v>
      </c>
      <c r="C1062" t="s">
        <v>21</v>
      </c>
      <c r="D1062" t="s">
        <v>2616</v>
      </c>
      <c r="E1062" t="s">
        <v>351</v>
      </c>
      <c r="F1062" t="str">
        <f>_xlfn.XLOOKUP(E1062,Geografiesleutel!A:A,Geografiesleutel!B:B,"",0,1)</f>
        <v>Eastern Suburbs</v>
      </c>
      <c r="G1062" s="20">
        <v>5</v>
      </c>
      <c r="H1062" s="20">
        <v>4</v>
      </c>
    </row>
    <row r="1063" spans="1:8" x14ac:dyDescent="0.25">
      <c r="A1063" t="s">
        <v>2104</v>
      </c>
      <c r="B1063" s="7">
        <v>60000</v>
      </c>
      <c r="C1063" t="s">
        <v>10</v>
      </c>
      <c r="D1063" t="s">
        <v>2616</v>
      </c>
      <c r="E1063" t="s">
        <v>306</v>
      </c>
      <c r="F1063" t="str">
        <f>_xlfn.XLOOKUP(E1063,Geografiesleutel!A:A,Geografiesleutel!B:B,"",0,1)</f>
        <v>Eastern Suburbs</v>
      </c>
      <c r="G1063" s="20">
        <v>4</v>
      </c>
      <c r="H1063" s="20">
        <v>4.5</v>
      </c>
    </row>
    <row r="1064" spans="1:8" x14ac:dyDescent="0.25">
      <c r="A1064" t="s">
        <v>2104</v>
      </c>
      <c r="B1064" s="7">
        <v>60000</v>
      </c>
      <c r="C1064" t="s">
        <v>122</v>
      </c>
      <c r="D1064" t="s">
        <v>2616</v>
      </c>
      <c r="E1064" t="s">
        <v>326</v>
      </c>
      <c r="F1064" t="str">
        <f>_xlfn.XLOOKUP(E1064,Geografiesleutel!A:A,Geografiesleutel!B:B,"",0,1)</f>
        <v>Eastern Suburbs</v>
      </c>
      <c r="G1064" s="20">
        <v>6</v>
      </c>
      <c r="H1064" s="20">
        <v>6</v>
      </c>
    </row>
    <row r="1065" spans="1:8" x14ac:dyDescent="0.25">
      <c r="A1065" t="s">
        <v>2104</v>
      </c>
      <c r="B1065" s="7">
        <v>60000</v>
      </c>
      <c r="C1065" t="s">
        <v>21</v>
      </c>
      <c r="D1065" t="s">
        <v>2616</v>
      </c>
      <c r="E1065" t="s">
        <v>326</v>
      </c>
      <c r="F1065" t="str">
        <f>_xlfn.XLOOKUP(E1065,Geografiesleutel!A:A,Geografiesleutel!B:B,"",0,1)</f>
        <v>Eastern Suburbs</v>
      </c>
      <c r="G1065" s="20">
        <v>5</v>
      </c>
      <c r="H1065" s="20">
        <v>5.5</v>
      </c>
    </row>
    <row r="1066" spans="1:8" x14ac:dyDescent="0.25">
      <c r="A1066" t="s">
        <v>2097</v>
      </c>
      <c r="B1066" s="7">
        <v>18000</v>
      </c>
      <c r="C1066" t="s">
        <v>15</v>
      </c>
      <c r="D1066" t="s">
        <v>2616</v>
      </c>
      <c r="E1066" t="s">
        <v>78</v>
      </c>
      <c r="F1066" t="str">
        <f>_xlfn.XLOOKUP(E1066,Geografiesleutel!A:A,Geografiesleutel!B:B,"",0,1)</f>
        <v>Northern Suburbs</v>
      </c>
      <c r="G1066" s="20">
        <v>3</v>
      </c>
      <c r="H1066" s="20">
        <v>2</v>
      </c>
    </row>
    <row r="1067" spans="1:8" x14ac:dyDescent="0.25">
      <c r="A1067" t="s">
        <v>2092</v>
      </c>
      <c r="B1067" s="7">
        <v>10000</v>
      </c>
      <c r="C1067" t="s">
        <v>15</v>
      </c>
      <c r="D1067" t="s">
        <v>2616</v>
      </c>
      <c r="E1067" t="s">
        <v>82</v>
      </c>
      <c r="F1067" t="str">
        <f>_xlfn.XLOOKUP(E1067,Geografiesleutel!A:A,Geografiesleutel!B:B,"",0,1)</f>
        <v>Western Suburbs</v>
      </c>
      <c r="G1067" s="20">
        <v>3</v>
      </c>
      <c r="H1067" s="20">
        <v>2</v>
      </c>
    </row>
    <row r="1068" spans="1:8" x14ac:dyDescent="0.25">
      <c r="A1068" t="s">
        <v>2091</v>
      </c>
      <c r="B1068" s="7">
        <v>95000</v>
      </c>
      <c r="C1068" t="s">
        <v>109</v>
      </c>
      <c r="D1068" t="s">
        <v>2616</v>
      </c>
      <c r="E1068" t="s">
        <v>169</v>
      </c>
      <c r="F1068" t="str">
        <f>_xlfn.XLOOKUP(E1068,Geografiesleutel!A:A,Geografiesleutel!B:B,"",0,1)</f>
        <v>Eastern Suburbs</v>
      </c>
      <c r="G1068" s="20">
        <v>7</v>
      </c>
      <c r="H1068" s="20">
        <v>6.5</v>
      </c>
    </row>
    <row r="1069" spans="1:8" x14ac:dyDescent="0.25">
      <c r="A1069" t="s">
        <v>2047</v>
      </c>
      <c r="B1069" s="7">
        <v>7000</v>
      </c>
      <c r="C1069" t="s">
        <v>25</v>
      </c>
      <c r="D1069" t="s">
        <v>2616</v>
      </c>
      <c r="E1069" t="s">
        <v>116</v>
      </c>
      <c r="F1069" t="str">
        <f>_xlfn.XLOOKUP(E1069,Geografiesleutel!A:A,Geografiesleutel!B:B,"",0,1)</f>
        <v>Western Suburbs</v>
      </c>
      <c r="G1069" s="20">
        <v>2</v>
      </c>
      <c r="H1069" s="20">
        <v>1</v>
      </c>
    </row>
    <row r="1070" spans="1:8" x14ac:dyDescent="0.25">
      <c r="A1070" t="s">
        <v>2108</v>
      </c>
      <c r="B1070" s="7">
        <v>27000</v>
      </c>
      <c r="C1070" t="s">
        <v>10</v>
      </c>
      <c r="D1070" t="s">
        <v>2616</v>
      </c>
      <c r="E1070" t="s">
        <v>484</v>
      </c>
      <c r="F1070" t="str">
        <f>_xlfn.XLOOKUP(E1070,Geografiesleutel!A:A,Geografiesleutel!B:B,"",0,1)</f>
        <v>Eastern Suburbs</v>
      </c>
      <c r="G1070" s="20">
        <v>4</v>
      </c>
      <c r="H1070" s="20">
        <v>2.5</v>
      </c>
    </row>
    <row r="1071" spans="1:8" x14ac:dyDescent="0.25">
      <c r="A1071" t="s">
        <v>2141</v>
      </c>
      <c r="B1071" s="7">
        <v>9500</v>
      </c>
      <c r="C1071" t="s">
        <v>15</v>
      </c>
      <c r="D1071" t="s">
        <v>2616</v>
      </c>
      <c r="E1071" t="s">
        <v>55</v>
      </c>
      <c r="F1071" t="str">
        <f>_xlfn.XLOOKUP(E1071,Geografiesleutel!A:A,Geografiesleutel!B:B,"",0,1)</f>
        <v>Western Suburbs</v>
      </c>
      <c r="G1071" s="20">
        <v>3</v>
      </c>
      <c r="H1071" s="20">
        <v>3</v>
      </c>
    </row>
    <row r="1072" spans="1:8" x14ac:dyDescent="0.25">
      <c r="A1072" t="s">
        <v>2262</v>
      </c>
      <c r="B1072" s="7">
        <v>3200</v>
      </c>
      <c r="C1072" t="s">
        <v>225</v>
      </c>
      <c r="D1072" t="s">
        <v>2616</v>
      </c>
      <c r="E1072" t="s">
        <v>104</v>
      </c>
      <c r="F1072" t="str">
        <f>_xlfn.XLOOKUP(E1072,Geografiesleutel!A:A,Geografiesleutel!B:B,"",0,1)</f>
        <v>Western Suburbs</v>
      </c>
      <c r="G1072" s="20">
        <v>1</v>
      </c>
      <c r="H1072" s="20" t="s">
        <v>8</v>
      </c>
    </row>
    <row r="1073" spans="1:8" x14ac:dyDescent="0.25">
      <c r="A1073" t="s">
        <v>2207</v>
      </c>
      <c r="B1073" s="7">
        <v>7900</v>
      </c>
      <c r="C1073" t="s">
        <v>15</v>
      </c>
      <c r="D1073" t="s">
        <v>2616</v>
      </c>
      <c r="E1073" t="s">
        <v>606</v>
      </c>
      <c r="F1073" t="str">
        <f>_xlfn.XLOOKUP(E1073,Geografiesleutel!A:A,Geografiesleutel!B:B,"",0,1)</f>
        <v>Townships</v>
      </c>
      <c r="G1073" s="20">
        <v>3</v>
      </c>
      <c r="H1073" s="20">
        <v>1.5</v>
      </c>
    </row>
    <row r="1074" spans="1:8" x14ac:dyDescent="0.25">
      <c r="A1074" t="s">
        <v>2065</v>
      </c>
      <c r="B1074" s="7">
        <v>25000</v>
      </c>
      <c r="C1074" t="s">
        <v>15</v>
      </c>
      <c r="D1074" t="s">
        <v>2616</v>
      </c>
      <c r="E1074" t="s">
        <v>491</v>
      </c>
      <c r="F1074" t="str">
        <f>_xlfn.XLOOKUP(E1074,Geografiesleutel!A:A,Geografiesleutel!B:B,"",0,1)</f>
        <v>Eastern Suburbs</v>
      </c>
      <c r="G1074" s="20">
        <v>3</v>
      </c>
      <c r="H1074" s="20">
        <v>3</v>
      </c>
    </row>
    <row r="1075" spans="1:8" x14ac:dyDescent="0.25">
      <c r="A1075" t="s">
        <v>2090</v>
      </c>
      <c r="B1075" s="7">
        <v>15000</v>
      </c>
      <c r="C1075" t="s">
        <v>15</v>
      </c>
      <c r="D1075" t="s">
        <v>2616</v>
      </c>
      <c r="E1075" t="s">
        <v>126</v>
      </c>
      <c r="F1075" t="str">
        <f>_xlfn.XLOOKUP(E1075,Geografiesleutel!A:A,Geografiesleutel!B:B,"",0,1)</f>
        <v>Northern Suburbs</v>
      </c>
      <c r="G1075" s="20">
        <v>3</v>
      </c>
      <c r="H1075" s="20">
        <v>2</v>
      </c>
    </row>
    <row r="1076" spans="1:8" x14ac:dyDescent="0.25">
      <c r="A1076" t="s">
        <v>17</v>
      </c>
      <c r="B1076" s="7">
        <v>23000</v>
      </c>
      <c r="C1076" t="s">
        <v>10</v>
      </c>
      <c r="D1076" t="s">
        <v>2616</v>
      </c>
      <c r="E1076" t="s">
        <v>209</v>
      </c>
      <c r="F1076" t="str">
        <f>_xlfn.XLOOKUP(E1076,Geografiesleutel!A:A,Geografiesleutel!B:B,"",0,1)</f>
        <v>Eastern Suburbs</v>
      </c>
      <c r="G1076" s="20">
        <v>4</v>
      </c>
      <c r="H1076" s="20">
        <v>2.5</v>
      </c>
    </row>
    <row r="1077" spans="1:8" x14ac:dyDescent="0.25">
      <c r="A1077" t="s">
        <v>2054</v>
      </c>
      <c r="B1077" s="7">
        <v>20000</v>
      </c>
      <c r="C1077" t="s">
        <v>25</v>
      </c>
      <c r="D1077" t="s">
        <v>2616</v>
      </c>
      <c r="E1077" t="s">
        <v>16</v>
      </c>
      <c r="F1077" t="str">
        <f>_xlfn.XLOOKUP(E1077,Geografiesleutel!A:A,Geografiesleutel!B:B,"",0,1)</f>
        <v>Eastern Suburbs</v>
      </c>
      <c r="G1077" s="20">
        <v>2</v>
      </c>
      <c r="H1077" s="20">
        <v>2</v>
      </c>
    </row>
    <row r="1078" spans="1:8" x14ac:dyDescent="0.25">
      <c r="A1078" t="s">
        <v>2263</v>
      </c>
      <c r="B1078" s="7">
        <v>13200</v>
      </c>
      <c r="C1078" t="s">
        <v>15</v>
      </c>
      <c r="D1078" t="s">
        <v>2616</v>
      </c>
      <c r="E1078" t="s">
        <v>240</v>
      </c>
      <c r="F1078" t="str">
        <f>_xlfn.XLOOKUP(E1078,Geografiesleutel!A:A,Geografiesleutel!B:B,"",0,1)</f>
        <v>Northern Suburbs</v>
      </c>
      <c r="G1078" s="20">
        <v>3</v>
      </c>
      <c r="H1078" s="20">
        <v>1</v>
      </c>
    </row>
    <row r="1079" spans="1:8" x14ac:dyDescent="0.25">
      <c r="A1079" t="s">
        <v>2080</v>
      </c>
      <c r="B1079" s="7">
        <v>40000</v>
      </c>
      <c r="C1079" t="s">
        <v>15</v>
      </c>
      <c r="D1079" t="s">
        <v>2616</v>
      </c>
      <c r="E1079" t="s">
        <v>50</v>
      </c>
      <c r="F1079" t="str">
        <f>_xlfn.XLOOKUP(E1079,Geografiesleutel!A:A,Geografiesleutel!B:B,"",0,1)</f>
        <v>Eastern Suburbs</v>
      </c>
      <c r="G1079" s="20">
        <v>3</v>
      </c>
      <c r="H1079" s="20">
        <v>2</v>
      </c>
    </row>
    <row r="1080" spans="1:8" x14ac:dyDescent="0.25">
      <c r="A1080" t="s">
        <v>2082</v>
      </c>
      <c r="B1080" s="7">
        <v>42000</v>
      </c>
      <c r="C1080" t="s">
        <v>15</v>
      </c>
      <c r="D1080" t="s">
        <v>2616</v>
      </c>
      <c r="E1080" t="s">
        <v>326</v>
      </c>
      <c r="F1080" t="str">
        <f>_xlfn.XLOOKUP(E1080,Geografiesleutel!A:A,Geografiesleutel!B:B,"",0,1)</f>
        <v>Eastern Suburbs</v>
      </c>
      <c r="G1080" s="20">
        <v>3</v>
      </c>
      <c r="H1080" s="20">
        <v>3</v>
      </c>
    </row>
    <row r="1081" spans="1:8" x14ac:dyDescent="0.25">
      <c r="A1081" t="s">
        <v>2207</v>
      </c>
      <c r="B1081" s="7">
        <v>7900</v>
      </c>
      <c r="C1081" t="s">
        <v>15</v>
      </c>
      <c r="D1081" t="s">
        <v>2616</v>
      </c>
      <c r="E1081" t="s">
        <v>229</v>
      </c>
      <c r="F1081" t="str">
        <f>_xlfn.XLOOKUP(E1081,Geografiesleutel!A:A,Geografiesleutel!B:B,"",0,1)</f>
        <v>Western Suburbs</v>
      </c>
      <c r="G1081" s="20">
        <v>3</v>
      </c>
      <c r="H1081" s="20">
        <v>1</v>
      </c>
    </row>
    <row r="1082" spans="1:8" x14ac:dyDescent="0.25">
      <c r="A1082" t="s">
        <v>2101</v>
      </c>
      <c r="B1082" s="7">
        <v>8500</v>
      </c>
      <c r="C1082" t="s">
        <v>225</v>
      </c>
      <c r="D1082" t="s">
        <v>2616</v>
      </c>
      <c r="E1082" t="s">
        <v>404</v>
      </c>
      <c r="F1082" t="str">
        <f>_xlfn.XLOOKUP(E1082,Geografiesleutel!A:A,Geografiesleutel!B:B,"",0,1)</f>
        <v>CBD</v>
      </c>
      <c r="G1082" s="20">
        <v>1</v>
      </c>
      <c r="H1082" s="20">
        <v>1</v>
      </c>
    </row>
    <row r="1083" spans="1:8" x14ac:dyDescent="0.25">
      <c r="A1083" t="s">
        <v>2183</v>
      </c>
      <c r="B1083" s="7">
        <v>39000</v>
      </c>
      <c r="C1083" t="s">
        <v>10</v>
      </c>
      <c r="D1083" t="s">
        <v>2616</v>
      </c>
      <c r="E1083" t="s">
        <v>285</v>
      </c>
      <c r="F1083" t="str">
        <f>_xlfn.XLOOKUP(E1083,Geografiesleutel!A:A,Geografiesleutel!B:B,"",0,1)</f>
        <v>Eastern Suburbs</v>
      </c>
      <c r="G1083" s="20">
        <v>4</v>
      </c>
      <c r="H1083" s="20">
        <v>3</v>
      </c>
    </row>
    <row r="1084" spans="1:8" x14ac:dyDescent="0.25">
      <c r="A1084" t="s">
        <v>2218</v>
      </c>
      <c r="B1084" s="7">
        <v>11200</v>
      </c>
      <c r="C1084" t="s">
        <v>15</v>
      </c>
      <c r="D1084" t="s">
        <v>2616</v>
      </c>
      <c r="E1084" t="s">
        <v>76</v>
      </c>
      <c r="F1084" t="str">
        <f>_xlfn.XLOOKUP(E1084,Geografiesleutel!A:A,Geografiesleutel!B:B,"",0,1)</f>
        <v>Northern Suburbs</v>
      </c>
      <c r="G1084" s="20">
        <v>3</v>
      </c>
      <c r="H1084" s="20">
        <v>2</v>
      </c>
    </row>
    <row r="1085" spans="1:8" x14ac:dyDescent="0.25">
      <c r="A1085" t="s">
        <v>2051</v>
      </c>
      <c r="B1085" s="7">
        <v>7800</v>
      </c>
      <c r="C1085" t="s">
        <v>15</v>
      </c>
      <c r="D1085" t="s">
        <v>2616</v>
      </c>
      <c r="E1085" t="s">
        <v>116</v>
      </c>
      <c r="F1085" t="str">
        <f>_xlfn.XLOOKUP(E1085,Geografiesleutel!A:A,Geografiesleutel!B:B,"",0,1)</f>
        <v>Western Suburbs</v>
      </c>
      <c r="G1085" s="20">
        <v>3</v>
      </c>
      <c r="H1085" s="20">
        <v>1</v>
      </c>
    </row>
    <row r="1086" spans="1:8" x14ac:dyDescent="0.25">
      <c r="A1086" t="s">
        <v>2108</v>
      </c>
      <c r="B1086" s="7">
        <v>27000</v>
      </c>
      <c r="C1086" t="s">
        <v>10</v>
      </c>
      <c r="D1086" t="s">
        <v>2616</v>
      </c>
      <c r="E1086" t="s">
        <v>484</v>
      </c>
      <c r="F1086" t="str">
        <f>_xlfn.XLOOKUP(E1086,Geografiesleutel!A:A,Geografiesleutel!B:B,"",0,1)</f>
        <v>Eastern Suburbs</v>
      </c>
      <c r="G1086" s="20">
        <v>4</v>
      </c>
      <c r="H1086" s="20">
        <v>2.5</v>
      </c>
    </row>
    <row r="1087" spans="1:8" x14ac:dyDescent="0.25">
      <c r="A1087" t="s">
        <v>2121</v>
      </c>
      <c r="B1087" s="7">
        <v>17800</v>
      </c>
      <c r="C1087" t="s">
        <v>10</v>
      </c>
      <c r="D1087" t="s">
        <v>2616</v>
      </c>
      <c r="E1087" t="s">
        <v>70</v>
      </c>
      <c r="F1087" t="str">
        <f>_xlfn.XLOOKUP(E1087,Geografiesleutel!A:A,Geografiesleutel!B:B,"",0,1)</f>
        <v>Northern Suburbs</v>
      </c>
      <c r="G1087" s="20">
        <v>4</v>
      </c>
      <c r="H1087" s="20">
        <v>2</v>
      </c>
    </row>
    <row r="1088" spans="1:8" x14ac:dyDescent="0.25">
      <c r="A1088" t="s">
        <v>2264</v>
      </c>
      <c r="B1088" s="7">
        <v>16590</v>
      </c>
      <c r="C1088" t="s">
        <v>21</v>
      </c>
      <c r="D1088" t="s">
        <v>2616</v>
      </c>
      <c r="E1088" t="s">
        <v>112</v>
      </c>
      <c r="F1088" t="str">
        <f>_xlfn.XLOOKUP(E1088,Geografiesleutel!A:A,Geografiesleutel!B:B,"",0,1)</f>
        <v>Northern Suburbs</v>
      </c>
      <c r="G1088" s="20">
        <v>5</v>
      </c>
      <c r="H1088" s="20">
        <v>3</v>
      </c>
    </row>
    <row r="1089" spans="1:8" x14ac:dyDescent="0.25">
      <c r="A1089" t="s">
        <v>2129</v>
      </c>
      <c r="B1089" s="7">
        <v>21000</v>
      </c>
      <c r="C1089" t="s">
        <v>15</v>
      </c>
      <c r="D1089" t="s">
        <v>2616</v>
      </c>
      <c r="E1089" t="s">
        <v>86</v>
      </c>
      <c r="F1089" t="str">
        <f>_xlfn.XLOOKUP(E1089,Geografiesleutel!A:A,Geografiesleutel!B:B,"",0,1)</f>
        <v>Eastern Suburbs</v>
      </c>
      <c r="G1089" s="20">
        <v>3</v>
      </c>
      <c r="H1089" s="20">
        <v>3</v>
      </c>
    </row>
    <row r="1090" spans="1:8" x14ac:dyDescent="0.25">
      <c r="A1090" t="s">
        <v>2190</v>
      </c>
      <c r="B1090" s="7">
        <v>19000</v>
      </c>
      <c r="C1090" t="s">
        <v>25</v>
      </c>
      <c r="D1090" t="s">
        <v>2616</v>
      </c>
      <c r="E1090" t="s">
        <v>190</v>
      </c>
      <c r="F1090" t="str">
        <f>_xlfn.XLOOKUP(E1090,Geografiesleutel!A:A,Geografiesleutel!B:B,"",0,1)</f>
        <v>Eastern Suburbs</v>
      </c>
      <c r="G1090" s="20">
        <v>2</v>
      </c>
      <c r="H1090" s="20">
        <v>2</v>
      </c>
    </row>
    <row r="1091" spans="1:8" x14ac:dyDescent="0.25">
      <c r="A1091" t="s">
        <v>2105</v>
      </c>
      <c r="B1091" s="7">
        <v>35000</v>
      </c>
      <c r="C1091" t="s">
        <v>15</v>
      </c>
      <c r="D1091" t="s">
        <v>2616</v>
      </c>
      <c r="E1091" t="s">
        <v>326</v>
      </c>
      <c r="F1091" t="str">
        <f>_xlfn.XLOOKUP(E1091,Geografiesleutel!A:A,Geografiesleutel!B:B,"",0,1)</f>
        <v>Eastern Suburbs</v>
      </c>
      <c r="G1091" s="20">
        <v>3</v>
      </c>
      <c r="H1091" s="20">
        <v>2</v>
      </c>
    </row>
    <row r="1092" spans="1:8" x14ac:dyDescent="0.25">
      <c r="A1092" t="s">
        <v>2101</v>
      </c>
      <c r="B1092" s="7">
        <v>8500</v>
      </c>
      <c r="C1092" t="s">
        <v>15</v>
      </c>
      <c r="D1092" t="s">
        <v>2616</v>
      </c>
      <c r="E1092" t="s">
        <v>137</v>
      </c>
      <c r="F1092" t="str">
        <f>_xlfn.XLOOKUP(E1092,Geografiesleutel!A:A,Geografiesleutel!B:B,"",0,1)</f>
        <v>Northern Suburbs</v>
      </c>
      <c r="G1092" s="20">
        <v>3</v>
      </c>
      <c r="H1092" s="20">
        <v>2</v>
      </c>
    </row>
    <row r="1093" spans="1:8" x14ac:dyDescent="0.25">
      <c r="A1093" t="s">
        <v>2029</v>
      </c>
      <c r="B1093" s="7">
        <v>30000</v>
      </c>
      <c r="C1093" t="s">
        <v>10</v>
      </c>
      <c r="D1093" t="s">
        <v>2616</v>
      </c>
      <c r="E1093" t="s">
        <v>571</v>
      </c>
      <c r="F1093" t="str">
        <f>_xlfn.XLOOKUP(E1093,Geografiesleutel!A:A,Geografiesleutel!B:B,"",0,1)</f>
        <v>Eastern Suburbs</v>
      </c>
      <c r="G1093" s="20">
        <v>4</v>
      </c>
      <c r="H1093" s="20">
        <v>3.5</v>
      </c>
    </row>
    <row r="1094" spans="1:8" x14ac:dyDescent="0.25">
      <c r="A1094" t="s">
        <v>2155</v>
      </c>
      <c r="B1094" s="7">
        <v>70000</v>
      </c>
      <c r="C1094" t="s">
        <v>10</v>
      </c>
      <c r="D1094" t="s">
        <v>2616</v>
      </c>
      <c r="E1094" t="s">
        <v>50</v>
      </c>
      <c r="F1094" t="str">
        <f>_xlfn.XLOOKUP(E1094,Geografiesleutel!A:A,Geografiesleutel!B:B,"",0,1)</f>
        <v>Eastern Suburbs</v>
      </c>
      <c r="G1094" s="20">
        <v>4</v>
      </c>
      <c r="H1094" s="20">
        <v>4</v>
      </c>
    </row>
    <row r="1095" spans="1:8" x14ac:dyDescent="0.25">
      <c r="A1095" t="s">
        <v>2074</v>
      </c>
      <c r="B1095" s="7">
        <v>45000</v>
      </c>
      <c r="C1095" t="s">
        <v>10</v>
      </c>
      <c r="D1095" t="s">
        <v>2616</v>
      </c>
      <c r="E1095" t="s">
        <v>181</v>
      </c>
      <c r="F1095" t="str">
        <f>_xlfn.XLOOKUP(E1095,Geografiesleutel!A:A,Geografiesleutel!B:B,"",0,1)</f>
        <v>Eastern Suburbs</v>
      </c>
      <c r="G1095" s="20">
        <v>4</v>
      </c>
      <c r="H1095" s="20">
        <v>4.5</v>
      </c>
    </row>
    <row r="1096" spans="1:8" x14ac:dyDescent="0.25">
      <c r="A1096" t="s">
        <v>2259</v>
      </c>
      <c r="B1096" s="7">
        <v>43000</v>
      </c>
      <c r="C1096" t="s">
        <v>15</v>
      </c>
      <c r="D1096" t="s">
        <v>2616</v>
      </c>
      <c r="E1096" t="s">
        <v>50</v>
      </c>
      <c r="F1096" t="str">
        <f>_xlfn.XLOOKUP(E1096,Geografiesleutel!A:A,Geografiesleutel!B:B,"",0,1)</f>
        <v>Eastern Suburbs</v>
      </c>
      <c r="G1096" s="20">
        <v>3</v>
      </c>
      <c r="H1096" s="20">
        <v>3.5</v>
      </c>
    </row>
    <row r="1097" spans="1:8" x14ac:dyDescent="0.25">
      <c r="A1097" t="s">
        <v>2034</v>
      </c>
      <c r="B1097" s="7">
        <v>26000</v>
      </c>
      <c r="C1097" t="s">
        <v>15</v>
      </c>
      <c r="D1097" t="s">
        <v>2616</v>
      </c>
      <c r="E1097" t="s">
        <v>50</v>
      </c>
      <c r="F1097" t="str">
        <f>_xlfn.XLOOKUP(E1097,Geografiesleutel!A:A,Geografiesleutel!B:B,"",0,1)</f>
        <v>Eastern Suburbs</v>
      </c>
      <c r="G1097" s="20">
        <v>3</v>
      </c>
      <c r="H1097" s="20">
        <v>2</v>
      </c>
    </row>
    <row r="1098" spans="1:8" x14ac:dyDescent="0.25">
      <c r="A1098" t="s">
        <v>2105</v>
      </c>
      <c r="B1098" s="7">
        <v>35000</v>
      </c>
      <c r="C1098" t="s">
        <v>10</v>
      </c>
      <c r="D1098" t="s">
        <v>2616</v>
      </c>
      <c r="E1098" t="s">
        <v>306</v>
      </c>
      <c r="F1098" t="str">
        <f>_xlfn.XLOOKUP(E1098,Geografiesleutel!A:A,Geografiesleutel!B:B,"",0,1)</f>
        <v>Eastern Suburbs</v>
      </c>
      <c r="G1098" s="20">
        <v>4</v>
      </c>
      <c r="H1098" s="20">
        <v>3.5</v>
      </c>
    </row>
    <row r="1099" spans="1:8" x14ac:dyDescent="0.25">
      <c r="A1099" t="s">
        <v>2179</v>
      </c>
      <c r="B1099" s="7">
        <v>39200</v>
      </c>
      <c r="C1099" t="s">
        <v>21</v>
      </c>
      <c r="D1099" t="s">
        <v>2616</v>
      </c>
      <c r="E1099" t="s">
        <v>50</v>
      </c>
      <c r="F1099" t="str">
        <f>_xlfn.XLOOKUP(E1099,Geografiesleutel!A:A,Geografiesleutel!B:B,"",0,1)</f>
        <v>Eastern Suburbs</v>
      </c>
      <c r="G1099" s="20">
        <v>5</v>
      </c>
      <c r="H1099" s="20">
        <v>3</v>
      </c>
    </row>
    <row r="1100" spans="1:8" x14ac:dyDescent="0.25">
      <c r="A1100" t="s">
        <v>2054</v>
      </c>
      <c r="B1100" s="7">
        <v>20000</v>
      </c>
      <c r="C1100" t="s">
        <v>10</v>
      </c>
      <c r="D1100" t="s">
        <v>2616</v>
      </c>
      <c r="E1100" t="s">
        <v>101</v>
      </c>
      <c r="F1100" t="str">
        <f>_xlfn.XLOOKUP(E1100,Geografiesleutel!A:A,Geografiesleutel!B:B,"",0,1)</f>
        <v>Eastern Suburbs</v>
      </c>
      <c r="G1100" s="20">
        <v>4</v>
      </c>
      <c r="H1100" s="20">
        <v>2.5</v>
      </c>
    </row>
    <row r="1101" spans="1:8" x14ac:dyDescent="0.25">
      <c r="A1101" t="s">
        <v>2105</v>
      </c>
      <c r="B1101" s="7">
        <v>35000</v>
      </c>
      <c r="C1101" t="s">
        <v>15</v>
      </c>
      <c r="D1101" t="s">
        <v>2616</v>
      </c>
      <c r="E1101" t="s">
        <v>172</v>
      </c>
      <c r="F1101" t="str">
        <f>_xlfn.XLOOKUP(E1101,Geografiesleutel!A:A,Geografiesleutel!B:B,"",0,1)</f>
        <v>Eastern Suburbs</v>
      </c>
      <c r="G1101" s="20">
        <v>3</v>
      </c>
      <c r="H1101" s="20">
        <v>3.5</v>
      </c>
    </row>
    <row r="1102" spans="1:8" x14ac:dyDescent="0.25">
      <c r="A1102" t="s">
        <v>2259</v>
      </c>
      <c r="B1102" s="7">
        <v>43000</v>
      </c>
      <c r="C1102" t="s">
        <v>15</v>
      </c>
      <c r="D1102" t="s">
        <v>2616</v>
      </c>
      <c r="E1102" t="s">
        <v>50</v>
      </c>
      <c r="F1102" t="str">
        <f>_xlfn.XLOOKUP(E1102,Geografiesleutel!A:A,Geografiesleutel!B:B,"",0,1)</f>
        <v>Eastern Suburbs</v>
      </c>
      <c r="G1102" s="20">
        <v>3</v>
      </c>
      <c r="H1102" s="20">
        <v>3.5</v>
      </c>
    </row>
    <row r="1103" spans="1:8" x14ac:dyDescent="0.25">
      <c r="A1103" t="s">
        <v>2141</v>
      </c>
      <c r="B1103" s="7">
        <v>9500</v>
      </c>
      <c r="C1103" t="s">
        <v>15</v>
      </c>
      <c r="D1103" t="s">
        <v>2616</v>
      </c>
      <c r="E1103" t="s">
        <v>118</v>
      </c>
      <c r="F1103" t="str">
        <f>_xlfn.XLOOKUP(E1103,Geografiesleutel!A:A,Geografiesleutel!B:B,"",0,1)</f>
        <v>Northern Suburbs</v>
      </c>
      <c r="G1103" s="20">
        <v>3</v>
      </c>
      <c r="H1103" s="20">
        <v>2</v>
      </c>
    </row>
    <row r="1104" spans="1:8" x14ac:dyDescent="0.25">
      <c r="A1104" t="s">
        <v>2265</v>
      </c>
      <c r="B1104" s="7">
        <v>10520</v>
      </c>
      <c r="C1104" t="s">
        <v>225</v>
      </c>
      <c r="D1104" t="s">
        <v>2616</v>
      </c>
      <c r="E1104" t="s">
        <v>68</v>
      </c>
      <c r="F1104" t="str">
        <f>_xlfn.XLOOKUP(E1104,Geografiesleutel!A:A,Geografiesleutel!B:B,"",0,1)</f>
        <v>Northern Suburbs</v>
      </c>
      <c r="G1104" s="20">
        <v>1</v>
      </c>
      <c r="H1104" s="20">
        <v>1</v>
      </c>
    </row>
    <row r="1105" spans="1:8" x14ac:dyDescent="0.25">
      <c r="A1105" t="s">
        <v>2219</v>
      </c>
      <c r="B1105" s="7">
        <v>15400</v>
      </c>
      <c r="C1105" t="s">
        <v>10</v>
      </c>
      <c r="D1105" t="s">
        <v>2616</v>
      </c>
      <c r="E1105" t="s">
        <v>369</v>
      </c>
      <c r="F1105" t="str">
        <f>_xlfn.XLOOKUP(E1105,Geografiesleutel!A:A,Geografiesleutel!B:B,"",0,1)</f>
        <v>Eastern Suburbs</v>
      </c>
      <c r="G1105" s="20">
        <v>4</v>
      </c>
      <c r="H1105" s="20">
        <v>2</v>
      </c>
    </row>
    <row r="1106" spans="1:8" x14ac:dyDescent="0.25">
      <c r="A1106" t="s">
        <v>2089</v>
      </c>
      <c r="B1106" s="7">
        <v>12800</v>
      </c>
      <c r="C1106" t="s">
        <v>15</v>
      </c>
      <c r="D1106" t="s">
        <v>2616</v>
      </c>
      <c r="E1106" t="s">
        <v>893</v>
      </c>
      <c r="F1106" t="str">
        <f>_xlfn.XLOOKUP(E1106,Geografiesleutel!A:A,Geografiesleutel!B:B,"",0,1)</f>
        <v>Northern Suburbs</v>
      </c>
      <c r="G1106" s="20">
        <v>3</v>
      </c>
      <c r="H1106" s="20">
        <v>2</v>
      </c>
    </row>
    <row r="1107" spans="1:8" x14ac:dyDescent="0.25">
      <c r="A1107" t="s">
        <v>2266</v>
      </c>
      <c r="B1107" s="7">
        <v>58000</v>
      </c>
      <c r="C1107" t="s">
        <v>122</v>
      </c>
      <c r="D1107" t="s">
        <v>2616</v>
      </c>
      <c r="E1107" t="s">
        <v>80</v>
      </c>
      <c r="F1107" t="str">
        <f>_xlfn.XLOOKUP(E1107,Geografiesleutel!A:A,Geografiesleutel!B:B,"",0,1)</f>
        <v>Eastern Suburbs</v>
      </c>
      <c r="G1107" s="20">
        <v>6</v>
      </c>
      <c r="H1107" s="20">
        <v>6</v>
      </c>
    </row>
    <row r="1108" spans="1:8" x14ac:dyDescent="0.25">
      <c r="A1108" t="s">
        <v>2091</v>
      </c>
      <c r="B1108" s="7">
        <v>95000</v>
      </c>
      <c r="C1108" t="s">
        <v>109</v>
      </c>
      <c r="D1108" t="s">
        <v>2616</v>
      </c>
      <c r="E1108" t="s">
        <v>169</v>
      </c>
      <c r="F1108" t="str">
        <f>_xlfn.XLOOKUP(E1108,Geografiesleutel!A:A,Geografiesleutel!B:B,"",0,1)</f>
        <v>Eastern Suburbs</v>
      </c>
      <c r="G1108" s="20">
        <v>7</v>
      </c>
      <c r="H1108" s="20">
        <v>7</v>
      </c>
    </row>
    <row r="1109" spans="1:8" x14ac:dyDescent="0.25">
      <c r="A1109" t="s">
        <v>2129</v>
      </c>
      <c r="B1109" s="7">
        <v>21000</v>
      </c>
      <c r="C1109" t="s">
        <v>15</v>
      </c>
      <c r="D1109" t="s">
        <v>2616</v>
      </c>
      <c r="E1109" t="s">
        <v>233</v>
      </c>
      <c r="F1109" t="str">
        <f>_xlfn.XLOOKUP(E1109,Geografiesleutel!A:A,Geografiesleutel!B:B,"",0,1)</f>
        <v>Eastern Suburbs</v>
      </c>
      <c r="G1109" s="20">
        <v>3</v>
      </c>
      <c r="H1109" s="20">
        <v>2.5</v>
      </c>
    </row>
    <row r="1110" spans="1:8" x14ac:dyDescent="0.25">
      <c r="A1110" t="s">
        <v>2215</v>
      </c>
      <c r="B1110" s="7">
        <v>6600</v>
      </c>
      <c r="C1110" t="s">
        <v>15</v>
      </c>
      <c r="D1110" t="s">
        <v>2616</v>
      </c>
      <c r="E1110" t="s">
        <v>38</v>
      </c>
      <c r="F1110" t="str">
        <f>_xlfn.XLOOKUP(E1110,Geografiesleutel!A:A,Geografiesleutel!B:B,"",0,1)</f>
        <v>Western Suburbs</v>
      </c>
      <c r="G1110" s="20">
        <v>3</v>
      </c>
      <c r="H1110" s="20">
        <v>1</v>
      </c>
    </row>
    <row r="1111" spans="1:8" x14ac:dyDescent="0.25">
      <c r="A1111" t="s">
        <v>2130</v>
      </c>
      <c r="B1111" s="7">
        <v>6900</v>
      </c>
      <c r="C1111" t="s">
        <v>25</v>
      </c>
      <c r="D1111" t="s">
        <v>2616</v>
      </c>
      <c r="E1111" t="s">
        <v>227</v>
      </c>
      <c r="F1111" t="str">
        <f>_xlfn.XLOOKUP(E1111,Geografiesleutel!A:A,Geografiesleutel!B:B,"",0,1)</f>
        <v>Western Suburbs</v>
      </c>
      <c r="G1111" s="20">
        <v>2</v>
      </c>
      <c r="H1111" s="20">
        <v>1</v>
      </c>
    </row>
    <row r="1112" spans="1:8" x14ac:dyDescent="0.25">
      <c r="A1112" t="s">
        <v>2104</v>
      </c>
      <c r="B1112" s="7">
        <v>60000</v>
      </c>
      <c r="C1112" t="s">
        <v>122</v>
      </c>
      <c r="D1112" t="s">
        <v>2616</v>
      </c>
      <c r="E1112" t="s">
        <v>326</v>
      </c>
      <c r="F1112" t="str">
        <f>_xlfn.XLOOKUP(E1112,Geografiesleutel!A:A,Geografiesleutel!B:B,"",0,1)</f>
        <v>Eastern Suburbs</v>
      </c>
      <c r="G1112" s="20">
        <v>6</v>
      </c>
      <c r="H1112" s="20">
        <v>5</v>
      </c>
    </row>
    <row r="1113" spans="1:8" x14ac:dyDescent="0.25">
      <c r="A1113" t="s">
        <v>2046</v>
      </c>
      <c r="B1113" s="7">
        <v>49000</v>
      </c>
      <c r="C1113" t="s">
        <v>10</v>
      </c>
      <c r="D1113" t="s">
        <v>2616</v>
      </c>
      <c r="E1113" t="s">
        <v>285</v>
      </c>
      <c r="F1113" t="str">
        <f>_xlfn.XLOOKUP(E1113,Geografiesleutel!A:A,Geografiesleutel!B:B,"",0,1)</f>
        <v>Eastern Suburbs</v>
      </c>
      <c r="G1113" s="20">
        <v>4</v>
      </c>
      <c r="H1113" s="20">
        <v>4.5</v>
      </c>
    </row>
    <row r="1114" spans="1:8" x14ac:dyDescent="0.25">
      <c r="A1114" t="s">
        <v>2063</v>
      </c>
      <c r="B1114" s="7">
        <v>24000</v>
      </c>
      <c r="C1114" t="s">
        <v>15</v>
      </c>
      <c r="D1114" t="s">
        <v>2616</v>
      </c>
      <c r="E1114" t="s">
        <v>50</v>
      </c>
      <c r="F1114" t="str">
        <f>_xlfn.XLOOKUP(E1114,Geografiesleutel!A:A,Geografiesleutel!B:B,"",0,1)</f>
        <v>Eastern Suburbs</v>
      </c>
      <c r="G1114" s="20">
        <v>3</v>
      </c>
      <c r="H1114" s="20">
        <v>2</v>
      </c>
    </row>
    <row r="1115" spans="1:8" x14ac:dyDescent="0.25">
      <c r="A1115" t="s">
        <v>2063</v>
      </c>
      <c r="B1115" s="7">
        <v>24000</v>
      </c>
      <c r="C1115" t="s">
        <v>25</v>
      </c>
      <c r="D1115" t="s">
        <v>2616</v>
      </c>
      <c r="E1115" t="s">
        <v>209</v>
      </c>
      <c r="F1115" t="str">
        <f>_xlfn.XLOOKUP(E1115,Geografiesleutel!A:A,Geografiesleutel!B:B,"",0,1)</f>
        <v>Eastern Suburbs</v>
      </c>
      <c r="G1115" s="20">
        <v>2</v>
      </c>
      <c r="H1115" s="20">
        <v>2.5</v>
      </c>
    </row>
    <row r="1116" spans="1:8" x14ac:dyDescent="0.25">
      <c r="A1116" t="s">
        <v>2080</v>
      </c>
      <c r="B1116" s="7">
        <v>40000</v>
      </c>
      <c r="C1116" t="s">
        <v>21</v>
      </c>
      <c r="D1116" t="s">
        <v>2616</v>
      </c>
      <c r="E1116" t="s">
        <v>50</v>
      </c>
      <c r="F1116" t="str">
        <f>_xlfn.XLOOKUP(E1116,Geografiesleutel!A:A,Geografiesleutel!B:B,"",0,1)</f>
        <v>Eastern Suburbs</v>
      </c>
      <c r="G1116" s="20">
        <v>5</v>
      </c>
      <c r="H1116" s="20">
        <v>4.5</v>
      </c>
    </row>
    <row r="1117" spans="1:8" x14ac:dyDescent="0.25">
      <c r="A1117" t="s">
        <v>2092</v>
      </c>
      <c r="B1117" s="7">
        <v>10000</v>
      </c>
      <c r="C1117" t="s">
        <v>15</v>
      </c>
      <c r="D1117" t="s">
        <v>2616</v>
      </c>
      <c r="E1117" t="s">
        <v>570</v>
      </c>
      <c r="F1117" t="str">
        <f>_xlfn.XLOOKUP(E1117,Geografiesleutel!A:A,Geografiesleutel!B:B,"",0,1)</f>
        <v>Eastern Suburbs</v>
      </c>
      <c r="G1117" s="20">
        <v>3</v>
      </c>
      <c r="H1117" s="20">
        <v>1</v>
      </c>
    </row>
    <row r="1118" spans="1:8" x14ac:dyDescent="0.25">
      <c r="A1118" t="s">
        <v>2047</v>
      </c>
      <c r="B1118" s="7">
        <v>7000</v>
      </c>
      <c r="C1118" t="s">
        <v>15</v>
      </c>
      <c r="D1118" t="s">
        <v>2616</v>
      </c>
      <c r="E1118" t="s">
        <v>48</v>
      </c>
      <c r="F1118" t="str">
        <f>_xlfn.XLOOKUP(E1118,Geografiesleutel!A:A,Geografiesleutel!B:B,"",0,1)</f>
        <v>Townships</v>
      </c>
      <c r="G1118" s="20">
        <v>3</v>
      </c>
      <c r="H1118" s="20">
        <v>2</v>
      </c>
    </row>
    <row r="1119" spans="1:8" x14ac:dyDescent="0.25">
      <c r="A1119" t="s">
        <v>2267</v>
      </c>
      <c r="B1119" s="7">
        <v>16700</v>
      </c>
      <c r="C1119" t="s">
        <v>15</v>
      </c>
      <c r="D1119" t="s">
        <v>2616</v>
      </c>
      <c r="E1119" t="s">
        <v>647</v>
      </c>
      <c r="F1119" t="str">
        <f>_xlfn.XLOOKUP(E1119,Geografiesleutel!A:A,Geografiesleutel!B:B,"",0,1)</f>
        <v>Eastern Suburbs</v>
      </c>
      <c r="G1119" s="20">
        <v>3</v>
      </c>
      <c r="H1119" s="20">
        <v>2</v>
      </c>
    </row>
    <row r="1120" spans="1:8" x14ac:dyDescent="0.25">
      <c r="A1120" t="s">
        <v>2029</v>
      </c>
      <c r="B1120" s="7">
        <v>30000</v>
      </c>
      <c r="C1120" t="s">
        <v>10</v>
      </c>
      <c r="D1120" t="s">
        <v>2616</v>
      </c>
      <c r="E1120" t="s">
        <v>322</v>
      </c>
      <c r="F1120" t="str">
        <f>_xlfn.XLOOKUP(E1120,Geografiesleutel!A:A,Geografiesleutel!B:B,"",0,1)</f>
        <v>Agricultural Smallholdings</v>
      </c>
      <c r="G1120" s="20">
        <v>4</v>
      </c>
      <c r="H1120" s="20">
        <v>3</v>
      </c>
    </row>
    <row r="1121" spans="1:8" x14ac:dyDescent="0.25">
      <c r="A1121" t="s">
        <v>2065</v>
      </c>
      <c r="B1121" s="7">
        <v>25000</v>
      </c>
      <c r="C1121" t="s">
        <v>10</v>
      </c>
      <c r="D1121" t="s">
        <v>2616</v>
      </c>
      <c r="E1121" t="s">
        <v>80</v>
      </c>
      <c r="F1121" t="str">
        <f>_xlfn.XLOOKUP(E1121,Geografiesleutel!A:A,Geografiesleutel!B:B,"",0,1)</f>
        <v>Eastern Suburbs</v>
      </c>
      <c r="G1121" s="20">
        <v>4</v>
      </c>
      <c r="H1121" s="20">
        <v>2</v>
      </c>
    </row>
    <row r="1122" spans="1:8" x14ac:dyDescent="0.25">
      <c r="A1122" t="s">
        <v>2080</v>
      </c>
      <c r="B1122" s="7">
        <v>40000</v>
      </c>
      <c r="C1122" t="s">
        <v>15</v>
      </c>
      <c r="D1122" t="s">
        <v>2616</v>
      </c>
      <c r="E1122" t="s">
        <v>233</v>
      </c>
      <c r="F1122" t="str">
        <f>_xlfn.XLOOKUP(E1122,Geografiesleutel!A:A,Geografiesleutel!B:B,"",0,1)</f>
        <v>Eastern Suburbs</v>
      </c>
      <c r="G1122" s="20">
        <v>3</v>
      </c>
      <c r="H1122" s="20">
        <v>3.5</v>
      </c>
    </row>
    <row r="1123" spans="1:8" x14ac:dyDescent="0.25">
      <c r="A1123" t="s">
        <v>2109</v>
      </c>
      <c r="B1123" s="7">
        <v>3500</v>
      </c>
      <c r="C1123" t="s">
        <v>57</v>
      </c>
      <c r="D1123" t="s">
        <v>2616</v>
      </c>
      <c r="E1123" t="s">
        <v>306</v>
      </c>
      <c r="F1123" t="str">
        <f>_xlfn.XLOOKUP(E1123,Geografiesleutel!A:A,Geografiesleutel!B:B,"",0,1)</f>
        <v>Eastern Suburbs</v>
      </c>
      <c r="G1123" s="20">
        <v>8</v>
      </c>
      <c r="H1123" s="20">
        <v>4</v>
      </c>
    </row>
    <row r="1124" spans="1:8" x14ac:dyDescent="0.25">
      <c r="A1124" t="s">
        <v>2052</v>
      </c>
      <c r="B1124" s="7">
        <v>6500</v>
      </c>
      <c r="C1124" t="s">
        <v>25</v>
      </c>
      <c r="D1124" t="s">
        <v>2616</v>
      </c>
      <c r="E1124" t="s">
        <v>45</v>
      </c>
      <c r="F1124" t="str">
        <f>_xlfn.XLOOKUP(E1124,Geografiesleutel!A:A,Geografiesleutel!B:B,"",0,1)</f>
        <v>Townships</v>
      </c>
      <c r="G1124" s="20">
        <v>2</v>
      </c>
      <c r="H1124" s="20">
        <v>2</v>
      </c>
    </row>
    <row r="1125" spans="1:8" x14ac:dyDescent="0.25">
      <c r="A1125" t="s">
        <v>2063</v>
      </c>
      <c r="B1125" s="7">
        <v>24000</v>
      </c>
      <c r="C1125" t="s">
        <v>15</v>
      </c>
      <c r="D1125" t="s">
        <v>2616</v>
      </c>
      <c r="E1125" t="s">
        <v>50</v>
      </c>
      <c r="F1125" t="str">
        <f>_xlfn.XLOOKUP(E1125,Geografiesleutel!A:A,Geografiesleutel!B:B,"",0,1)</f>
        <v>Eastern Suburbs</v>
      </c>
      <c r="G1125" s="20">
        <v>3</v>
      </c>
      <c r="H1125" s="20">
        <v>2</v>
      </c>
    </row>
    <row r="1126" spans="1:8" x14ac:dyDescent="0.25">
      <c r="A1126" t="s">
        <v>2263</v>
      </c>
      <c r="B1126" s="7">
        <v>13200</v>
      </c>
      <c r="C1126" t="s">
        <v>10</v>
      </c>
      <c r="D1126" t="s">
        <v>2616</v>
      </c>
      <c r="E1126" t="s">
        <v>116</v>
      </c>
      <c r="F1126" t="str">
        <f>_xlfn.XLOOKUP(E1126,Geografiesleutel!A:A,Geografiesleutel!B:B,"",0,1)</f>
        <v>Western Suburbs</v>
      </c>
      <c r="G1126" s="20">
        <v>4</v>
      </c>
      <c r="H1126" s="20">
        <v>3</v>
      </c>
    </row>
    <row r="1127" spans="1:8" x14ac:dyDescent="0.25">
      <c r="A1127" t="s">
        <v>2049</v>
      </c>
      <c r="B1127" s="7">
        <v>28000</v>
      </c>
      <c r="C1127" t="s">
        <v>21</v>
      </c>
      <c r="D1127" t="s">
        <v>2616</v>
      </c>
      <c r="E1127" t="s">
        <v>11</v>
      </c>
      <c r="F1127" t="str">
        <f>_xlfn.XLOOKUP(E1127,Geografiesleutel!A:A,Geografiesleutel!B:B,"",0,1)</f>
        <v>Eastern Suburbs</v>
      </c>
      <c r="G1127" s="20">
        <v>5</v>
      </c>
      <c r="H1127" s="20">
        <v>5</v>
      </c>
    </row>
    <row r="1128" spans="1:8" x14ac:dyDescent="0.25">
      <c r="A1128" t="s">
        <v>2109</v>
      </c>
      <c r="B1128" s="7">
        <v>3500</v>
      </c>
      <c r="C1128" t="s">
        <v>225</v>
      </c>
      <c r="D1128" t="s">
        <v>2616</v>
      </c>
      <c r="E1128" t="s">
        <v>45</v>
      </c>
      <c r="F1128" t="str">
        <f>_xlfn.XLOOKUP(E1128,Geografiesleutel!A:A,Geografiesleutel!B:B,"",0,1)</f>
        <v>Townships</v>
      </c>
      <c r="G1128" s="20">
        <v>1</v>
      </c>
      <c r="H1128" s="20">
        <v>1</v>
      </c>
    </row>
    <row r="1129" spans="1:8" x14ac:dyDescent="0.25">
      <c r="A1129" t="s">
        <v>2074</v>
      </c>
      <c r="B1129" s="7">
        <v>45000</v>
      </c>
      <c r="C1129" t="s">
        <v>10</v>
      </c>
      <c r="D1129" t="s">
        <v>2616</v>
      </c>
      <c r="E1129" t="s">
        <v>50</v>
      </c>
      <c r="F1129" t="str">
        <f>_xlfn.XLOOKUP(E1129,Geografiesleutel!A:A,Geografiesleutel!B:B,"",0,1)</f>
        <v>Eastern Suburbs</v>
      </c>
      <c r="G1129" s="20">
        <v>4</v>
      </c>
      <c r="H1129" s="20">
        <v>3.5</v>
      </c>
    </row>
    <row r="1130" spans="1:8" x14ac:dyDescent="0.25">
      <c r="A1130" t="s">
        <v>2170</v>
      </c>
      <c r="B1130" s="7">
        <v>4250</v>
      </c>
      <c r="C1130" t="s">
        <v>225</v>
      </c>
      <c r="D1130" t="s">
        <v>2616</v>
      </c>
      <c r="E1130" t="s">
        <v>306</v>
      </c>
      <c r="F1130" t="str">
        <f>_xlfn.XLOOKUP(E1130,Geografiesleutel!A:A,Geografiesleutel!B:B,"",0,1)</f>
        <v>Eastern Suburbs</v>
      </c>
      <c r="G1130" s="20">
        <v>1</v>
      </c>
      <c r="H1130" s="20">
        <v>1</v>
      </c>
    </row>
    <row r="1131" spans="1:8" x14ac:dyDescent="0.25">
      <c r="A1131" t="s">
        <v>2056</v>
      </c>
      <c r="B1131" s="7">
        <v>7700</v>
      </c>
      <c r="C1131" t="s">
        <v>15</v>
      </c>
      <c r="D1131" t="s">
        <v>2616</v>
      </c>
      <c r="E1131" t="s">
        <v>227</v>
      </c>
      <c r="F1131" t="str">
        <f>_xlfn.XLOOKUP(E1131,Geografiesleutel!A:A,Geografiesleutel!B:B,"",0,1)</f>
        <v>Western Suburbs</v>
      </c>
      <c r="G1131" s="20">
        <v>3</v>
      </c>
      <c r="H1131" s="20">
        <v>1</v>
      </c>
    </row>
    <row r="1132" spans="1:8" x14ac:dyDescent="0.25">
      <c r="A1132" t="s">
        <v>2268</v>
      </c>
      <c r="B1132" s="7">
        <v>8700</v>
      </c>
      <c r="C1132" t="s">
        <v>15</v>
      </c>
      <c r="D1132" t="s">
        <v>2616</v>
      </c>
      <c r="E1132" t="s">
        <v>227</v>
      </c>
      <c r="F1132" t="str">
        <f>_xlfn.XLOOKUP(E1132,Geografiesleutel!A:A,Geografiesleutel!B:B,"",0,1)</f>
        <v>Western Suburbs</v>
      </c>
      <c r="G1132" s="20">
        <v>3</v>
      </c>
      <c r="H1132" s="20">
        <v>2</v>
      </c>
    </row>
    <row r="1133" spans="1:8" x14ac:dyDescent="0.25">
      <c r="A1133" t="s">
        <v>2080</v>
      </c>
      <c r="B1133" s="7">
        <v>40000</v>
      </c>
      <c r="C1133" t="s">
        <v>21</v>
      </c>
      <c r="D1133" t="s">
        <v>2616</v>
      </c>
      <c r="E1133" t="s">
        <v>50</v>
      </c>
      <c r="F1133" t="str">
        <f>_xlfn.XLOOKUP(E1133,Geografiesleutel!A:A,Geografiesleutel!B:B,"",0,1)</f>
        <v>Eastern Suburbs</v>
      </c>
      <c r="G1133" s="20">
        <v>5</v>
      </c>
      <c r="H1133" s="20">
        <v>4.5</v>
      </c>
    </row>
    <row r="1134" spans="1:8" x14ac:dyDescent="0.25">
      <c r="A1134" t="s">
        <v>2228</v>
      </c>
      <c r="B1134" s="7">
        <v>4700</v>
      </c>
      <c r="C1134" t="s">
        <v>225</v>
      </c>
      <c r="D1134" t="s">
        <v>2616</v>
      </c>
      <c r="E1134" t="s">
        <v>217</v>
      </c>
      <c r="F1134" t="str">
        <f>_xlfn.XLOOKUP(E1134,Geografiesleutel!A:A,Geografiesleutel!B:B,"",0,1)</f>
        <v>Eastern Suburbs</v>
      </c>
      <c r="G1134" s="20">
        <v>1</v>
      </c>
      <c r="H1134" s="20">
        <v>1</v>
      </c>
    </row>
    <row r="1135" spans="1:8" x14ac:dyDescent="0.25">
      <c r="A1135" t="s">
        <v>2090</v>
      </c>
      <c r="B1135" s="7">
        <v>15000</v>
      </c>
      <c r="C1135" t="s">
        <v>21</v>
      </c>
      <c r="D1135" t="s">
        <v>2616</v>
      </c>
      <c r="E1135" t="s">
        <v>306</v>
      </c>
      <c r="F1135" t="str">
        <f>_xlfn.XLOOKUP(E1135,Geografiesleutel!A:A,Geografiesleutel!B:B,"",0,1)</f>
        <v>Eastern Suburbs</v>
      </c>
      <c r="G1135" s="20">
        <v>5</v>
      </c>
      <c r="H1135" s="20">
        <v>3</v>
      </c>
    </row>
    <row r="1136" spans="1:8" x14ac:dyDescent="0.25">
      <c r="A1136" t="s">
        <v>2036</v>
      </c>
      <c r="B1136" s="7">
        <v>13000</v>
      </c>
      <c r="C1136" t="s">
        <v>15</v>
      </c>
      <c r="D1136" t="s">
        <v>2616</v>
      </c>
      <c r="E1136" t="s">
        <v>35</v>
      </c>
      <c r="F1136" t="str">
        <f>_xlfn.XLOOKUP(E1136,Geografiesleutel!A:A,Geografiesleutel!B:B,"",0,1)</f>
        <v>Northern Suburbs</v>
      </c>
      <c r="G1136" s="20">
        <v>3</v>
      </c>
      <c r="H1136" s="20">
        <v>2</v>
      </c>
    </row>
    <row r="1137" spans="1:8" x14ac:dyDescent="0.25">
      <c r="A1137" t="s">
        <v>2131</v>
      </c>
      <c r="B1137" s="7">
        <v>11000</v>
      </c>
      <c r="C1137" t="s">
        <v>15</v>
      </c>
      <c r="D1137" t="s">
        <v>2616</v>
      </c>
      <c r="E1137" t="s">
        <v>38</v>
      </c>
      <c r="F1137" t="str">
        <f>_xlfn.XLOOKUP(E1137,Geografiesleutel!A:A,Geografiesleutel!B:B,"",0,1)</f>
        <v>Western Suburbs</v>
      </c>
      <c r="G1137" s="20">
        <v>3</v>
      </c>
      <c r="H1137" s="20">
        <v>2</v>
      </c>
    </row>
    <row r="1138" spans="1:8" x14ac:dyDescent="0.25">
      <c r="A1138" t="s">
        <v>2052</v>
      </c>
      <c r="B1138" s="7">
        <v>6500</v>
      </c>
      <c r="C1138" t="s">
        <v>225</v>
      </c>
      <c r="D1138" t="s">
        <v>2616</v>
      </c>
      <c r="E1138" t="s">
        <v>112</v>
      </c>
      <c r="F1138" t="str">
        <f>_xlfn.XLOOKUP(E1138,Geografiesleutel!A:A,Geografiesleutel!B:B,"",0,1)</f>
        <v>Northern Suburbs</v>
      </c>
      <c r="G1138" s="20">
        <v>1</v>
      </c>
      <c r="H1138" s="20">
        <v>1</v>
      </c>
    </row>
    <row r="1139" spans="1:8" x14ac:dyDescent="0.25">
      <c r="A1139" t="s">
        <v>2033</v>
      </c>
      <c r="B1139" s="7">
        <v>22000</v>
      </c>
      <c r="C1139" t="s">
        <v>25</v>
      </c>
      <c r="D1139" t="s">
        <v>2616</v>
      </c>
      <c r="E1139" t="s">
        <v>306</v>
      </c>
      <c r="F1139" t="str">
        <f>_xlfn.XLOOKUP(E1139,Geografiesleutel!A:A,Geografiesleutel!B:B,"",0,1)</f>
        <v>Eastern Suburbs</v>
      </c>
      <c r="G1139" s="20">
        <v>2</v>
      </c>
      <c r="H1139" s="20">
        <v>2</v>
      </c>
    </row>
    <row r="1140" spans="1:8" x14ac:dyDescent="0.25">
      <c r="A1140" t="s">
        <v>2040</v>
      </c>
      <c r="B1140" s="7">
        <v>16500</v>
      </c>
      <c r="C1140" t="s">
        <v>15</v>
      </c>
      <c r="D1140" t="s">
        <v>2616</v>
      </c>
      <c r="E1140" t="s">
        <v>42</v>
      </c>
      <c r="F1140" t="str">
        <f>_xlfn.XLOOKUP(E1140,Geografiesleutel!A:A,Geografiesleutel!B:B,"",0,1)</f>
        <v>Eastern Suburbs</v>
      </c>
      <c r="G1140" s="20">
        <v>3</v>
      </c>
      <c r="H1140" s="20">
        <v>2.5</v>
      </c>
    </row>
    <row r="1141" spans="1:8" x14ac:dyDescent="0.25">
      <c r="A1141" t="s">
        <v>2153</v>
      </c>
      <c r="B1141" s="7">
        <v>9900</v>
      </c>
      <c r="C1141" t="s">
        <v>15</v>
      </c>
      <c r="D1141" t="s">
        <v>2616</v>
      </c>
      <c r="E1141" t="s">
        <v>116</v>
      </c>
      <c r="F1141" t="str">
        <f>_xlfn.XLOOKUP(E1141,Geografiesleutel!A:A,Geografiesleutel!B:B,"",0,1)</f>
        <v>Western Suburbs</v>
      </c>
      <c r="G1141" s="20">
        <v>3</v>
      </c>
      <c r="H1141" s="20">
        <v>2</v>
      </c>
    </row>
    <row r="1142" spans="1:8" x14ac:dyDescent="0.25">
      <c r="A1142" t="s">
        <v>2097</v>
      </c>
      <c r="B1142" s="7">
        <v>18000</v>
      </c>
      <c r="C1142" t="s">
        <v>15</v>
      </c>
      <c r="D1142" t="s">
        <v>2616</v>
      </c>
      <c r="E1142" t="s">
        <v>11</v>
      </c>
      <c r="F1142" t="str">
        <f>_xlfn.XLOOKUP(E1142,Geografiesleutel!A:A,Geografiesleutel!B:B,"",0,1)</f>
        <v>Eastern Suburbs</v>
      </c>
      <c r="G1142" s="20">
        <v>3</v>
      </c>
      <c r="H1142" s="20">
        <v>3</v>
      </c>
    </row>
    <row r="1143" spans="1:8" x14ac:dyDescent="0.25">
      <c r="A1143" t="s">
        <v>2043</v>
      </c>
      <c r="B1143" s="7">
        <v>65000</v>
      </c>
      <c r="C1143" t="s">
        <v>21</v>
      </c>
      <c r="D1143" t="s">
        <v>2616</v>
      </c>
      <c r="E1143" t="s">
        <v>190</v>
      </c>
      <c r="F1143" t="str">
        <f>_xlfn.XLOOKUP(E1143,Geografiesleutel!A:A,Geografiesleutel!B:B,"",0,1)</f>
        <v>Eastern Suburbs</v>
      </c>
      <c r="G1143" s="20">
        <v>5</v>
      </c>
      <c r="H1143" s="20">
        <v>4</v>
      </c>
    </row>
    <row r="1144" spans="1:8" x14ac:dyDescent="0.25">
      <c r="A1144" t="s">
        <v>2074</v>
      </c>
      <c r="B1144" s="7">
        <v>45000</v>
      </c>
      <c r="C1144" t="s">
        <v>21</v>
      </c>
      <c r="D1144" t="s">
        <v>2616</v>
      </c>
      <c r="E1144" t="s">
        <v>50</v>
      </c>
      <c r="F1144" t="str">
        <f>_xlfn.XLOOKUP(E1144,Geografiesleutel!A:A,Geografiesleutel!B:B,"",0,1)</f>
        <v>Eastern Suburbs</v>
      </c>
      <c r="G1144" s="20">
        <v>5</v>
      </c>
      <c r="H1144" s="20">
        <v>4.5</v>
      </c>
    </row>
    <row r="1145" spans="1:8" x14ac:dyDescent="0.25">
      <c r="A1145" t="s">
        <v>2175</v>
      </c>
      <c r="B1145" s="7">
        <v>37000</v>
      </c>
      <c r="C1145" t="s">
        <v>10</v>
      </c>
      <c r="D1145" t="s">
        <v>2616</v>
      </c>
      <c r="E1145" t="s">
        <v>172</v>
      </c>
      <c r="F1145" t="str">
        <f>_xlfn.XLOOKUP(E1145,Geografiesleutel!A:A,Geografiesleutel!B:B,"",0,1)</f>
        <v>Eastern Suburbs</v>
      </c>
      <c r="G1145" s="20">
        <v>4</v>
      </c>
      <c r="H1145" s="20">
        <v>3</v>
      </c>
    </row>
    <row r="1146" spans="1:8" x14ac:dyDescent="0.25">
      <c r="A1146" t="s">
        <v>2031</v>
      </c>
      <c r="B1146" s="7">
        <v>10500</v>
      </c>
      <c r="C1146" t="s">
        <v>15</v>
      </c>
      <c r="D1146" t="s">
        <v>2616</v>
      </c>
      <c r="E1146" t="s">
        <v>118</v>
      </c>
      <c r="F1146" t="str">
        <f>_xlfn.XLOOKUP(E1146,Geografiesleutel!A:A,Geografiesleutel!B:B,"",0,1)</f>
        <v>Northern Suburbs</v>
      </c>
      <c r="G1146" s="20">
        <v>3</v>
      </c>
      <c r="H1146" s="20">
        <v>1.5</v>
      </c>
    </row>
    <row r="1147" spans="1:8" x14ac:dyDescent="0.25">
      <c r="A1147" t="s">
        <v>2063</v>
      </c>
      <c r="B1147" s="7">
        <v>24000</v>
      </c>
      <c r="C1147" t="s">
        <v>15</v>
      </c>
      <c r="D1147" t="s">
        <v>2616</v>
      </c>
      <c r="E1147" t="s">
        <v>209</v>
      </c>
      <c r="F1147" t="str">
        <f>_xlfn.XLOOKUP(E1147,Geografiesleutel!A:A,Geografiesleutel!B:B,"",0,1)</f>
        <v>Eastern Suburbs</v>
      </c>
      <c r="G1147" s="20">
        <v>3</v>
      </c>
      <c r="H1147" s="20">
        <v>2</v>
      </c>
    </row>
    <row r="1148" spans="1:8" x14ac:dyDescent="0.25">
      <c r="A1148" t="s">
        <v>2033</v>
      </c>
      <c r="B1148" s="7">
        <v>22000</v>
      </c>
      <c r="C1148" t="s">
        <v>10</v>
      </c>
      <c r="D1148" t="s">
        <v>2616</v>
      </c>
      <c r="E1148" t="s">
        <v>285</v>
      </c>
      <c r="F1148" t="str">
        <f>_xlfn.XLOOKUP(E1148,Geografiesleutel!A:A,Geografiesleutel!B:B,"",0,1)</f>
        <v>Eastern Suburbs</v>
      </c>
      <c r="G1148" s="20">
        <v>4</v>
      </c>
      <c r="H1148" s="20">
        <v>3</v>
      </c>
    </row>
    <row r="1149" spans="1:8" x14ac:dyDescent="0.25">
      <c r="A1149" t="s">
        <v>2175</v>
      </c>
      <c r="B1149" s="7">
        <v>37000</v>
      </c>
      <c r="C1149" t="s">
        <v>10</v>
      </c>
      <c r="D1149" t="s">
        <v>2616</v>
      </c>
      <c r="E1149" t="s">
        <v>172</v>
      </c>
      <c r="F1149" t="str">
        <f>_xlfn.XLOOKUP(E1149,Geografiesleutel!A:A,Geografiesleutel!B:B,"",0,1)</f>
        <v>Eastern Suburbs</v>
      </c>
      <c r="G1149" s="20">
        <v>4</v>
      </c>
      <c r="H1149" s="20">
        <v>3</v>
      </c>
    </row>
    <row r="1150" spans="1:8" x14ac:dyDescent="0.25">
      <c r="A1150" t="s">
        <v>2158</v>
      </c>
      <c r="B1150" s="7">
        <v>8800</v>
      </c>
      <c r="C1150" t="s">
        <v>25</v>
      </c>
      <c r="D1150" t="s">
        <v>2616</v>
      </c>
      <c r="E1150" t="s">
        <v>97</v>
      </c>
      <c r="F1150" t="str">
        <f>_xlfn.XLOOKUP(E1150,Geografiesleutel!A:A,Geografiesleutel!B:B,"",0,1)</f>
        <v>Northern Suburbs</v>
      </c>
      <c r="G1150" s="20">
        <v>2</v>
      </c>
      <c r="H1150" s="20">
        <v>2</v>
      </c>
    </row>
    <row r="1151" spans="1:8" x14ac:dyDescent="0.25">
      <c r="A1151" t="s">
        <v>2087</v>
      </c>
      <c r="B1151" s="7">
        <v>19500</v>
      </c>
      <c r="C1151" t="s">
        <v>15</v>
      </c>
      <c r="D1151" t="s">
        <v>2616</v>
      </c>
      <c r="E1151" t="s">
        <v>86</v>
      </c>
      <c r="F1151" t="str">
        <f>_xlfn.XLOOKUP(E1151,Geografiesleutel!A:A,Geografiesleutel!B:B,"",0,1)</f>
        <v>Eastern Suburbs</v>
      </c>
      <c r="G1151" s="20">
        <v>3</v>
      </c>
      <c r="H1151" s="20">
        <v>2.5</v>
      </c>
    </row>
    <row r="1152" spans="1:8" x14ac:dyDescent="0.25">
      <c r="A1152" t="s">
        <v>2269</v>
      </c>
      <c r="B1152" s="7">
        <v>6700</v>
      </c>
      <c r="C1152" t="s">
        <v>15</v>
      </c>
      <c r="D1152" t="s">
        <v>2616</v>
      </c>
      <c r="E1152" t="s">
        <v>445</v>
      </c>
      <c r="F1152" t="str">
        <f>_xlfn.XLOOKUP(E1152,Geografiesleutel!A:A,Geografiesleutel!B:B,"",0,1)</f>
        <v>Townships</v>
      </c>
      <c r="G1152" s="20">
        <v>3</v>
      </c>
      <c r="H1152" s="20">
        <v>1</v>
      </c>
    </row>
    <row r="1153" spans="1:8" x14ac:dyDescent="0.25">
      <c r="A1153" t="s">
        <v>2105</v>
      </c>
      <c r="B1153" s="7">
        <v>35000</v>
      </c>
      <c r="C1153" t="s">
        <v>15</v>
      </c>
      <c r="D1153" t="s">
        <v>2616</v>
      </c>
      <c r="E1153" t="s">
        <v>50</v>
      </c>
      <c r="F1153" t="str">
        <f>_xlfn.XLOOKUP(E1153,Geografiesleutel!A:A,Geografiesleutel!B:B,"",0,1)</f>
        <v>Eastern Suburbs</v>
      </c>
      <c r="G1153" s="20">
        <v>3</v>
      </c>
      <c r="H1153" s="20">
        <v>2.5</v>
      </c>
    </row>
    <row r="1154" spans="1:8" x14ac:dyDescent="0.25">
      <c r="A1154" t="s">
        <v>2031</v>
      </c>
      <c r="B1154" s="7">
        <v>10500</v>
      </c>
      <c r="C1154" t="s">
        <v>15</v>
      </c>
      <c r="D1154" t="s">
        <v>2616</v>
      </c>
      <c r="E1154" t="s">
        <v>68</v>
      </c>
      <c r="F1154" t="str">
        <f>_xlfn.XLOOKUP(E1154,Geografiesleutel!A:A,Geografiesleutel!B:B,"",0,1)</f>
        <v>Northern Suburbs</v>
      </c>
      <c r="G1154" s="20">
        <v>3</v>
      </c>
      <c r="H1154" s="20">
        <v>2</v>
      </c>
    </row>
    <row r="1155" spans="1:8" x14ac:dyDescent="0.25">
      <c r="A1155" t="s">
        <v>2048</v>
      </c>
      <c r="B1155" s="7">
        <v>38000</v>
      </c>
      <c r="C1155" t="s">
        <v>10</v>
      </c>
      <c r="D1155" t="s">
        <v>2616</v>
      </c>
      <c r="E1155" t="s">
        <v>233</v>
      </c>
      <c r="F1155" t="str">
        <f>_xlfn.XLOOKUP(E1155,Geografiesleutel!A:A,Geografiesleutel!B:B,"",0,1)</f>
        <v>Eastern Suburbs</v>
      </c>
      <c r="G1155" s="20">
        <v>4</v>
      </c>
      <c r="H1155" s="20">
        <v>3</v>
      </c>
    </row>
    <row r="1156" spans="1:8" x14ac:dyDescent="0.25">
      <c r="A1156" t="s">
        <v>1612</v>
      </c>
      <c r="B1156" s="7">
        <v>8000</v>
      </c>
      <c r="C1156" t="s">
        <v>15</v>
      </c>
      <c r="D1156" t="s">
        <v>2616</v>
      </c>
      <c r="E1156" t="s">
        <v>227</v>
      </c>
      <c r="F1156" t="str">
        <f>_xlfn.XLOOKUP(E1156,Geografiesleutel!A:A,Geografiesleutel!B:B,"",0,1)</f>
        <v>Western Suburbs</v>
      </c>
      <c r="G1156" s="20">
        <v>3</v>
      </c>
      <c r="H1156" s="20">
        <v>2</v>
      </c>
    </row>
    <row r="1157" spans="1:8" x14ac:dyDescent="0.25">
      <c r="A1157" t="s">
        <v>2270</v>
      </c>
      <c r="B1157" s="7">
        <v>5700</v>
      </c>
      <c r="C1157" t="s">
        <v>25</v>
      </c>
      <c r="D1157" t="s">
        <v>2616</v>
      </c>
      <c r="E1157" t="s">
        <v>38</v>
      </c>
      <c r="F1157" t="str">
        <f>_xlfn.XLOOKUP(E1157,Geografiesleutel!A:A,Geografiesleutel!B:B,"",0,1)</f>
        <v>Western Suburbs</v>
      </c>
      <c r="G1157" s="20">
        <v>2</v>
      </c>
      <c r="H1157" s="20">
        <v>1</v>
      </c>
    </row>
    <row r="1158" spans="1:8" x14ac:dyDescent="0.25">
      <c r="A1158" t="s">
        <v>2087</v>
      </c>
      <c r="B1158" s="7">
        <v>19500</v>
      </c>
      <c r="C1158" t="s">
        <v>15</v>
      </c>
      <c r="D1158" t="s">
        <v>2616</v>
      </c>
      <c r="E1158" t="s">
        <v>86</v>
      </c>
      <c r="F1158" t="str">
        <f>_xlfn.XLOOKUP(E1158,Geografiesleutel!A:A,Geografiesleutel!B:B,"",0,1)</f>
        <v>Eastern Suburbs</v>
      </c>
      <c r="G1158" s="20">
        <v>3</v>
      </c>
      <c r="H1158" s="20">
        <v>2.5</v>
      </c>
    </row>
    <row r="1159" spans="1:8" x14ac:dyDescent="0.25">
      <c r="A1159" t="s">
        <v>2049</v>
      </c>
      <c r="B1159" s="7">
        <v>28000</v>
      </c>
      <c r="C1159" t="s">
        <v>15</v>
      </c>
      <c r="D1159" t="s">
        <v>2616</v>
      </c>
      <c r="E1159" t="s">
        <v>152</v>
      </c>
      <c r="F1159" t="str">
        <f>_xlfn.XLOOKUP(E1159,Geografiesleutel!A:A,Geografiesleutel!B:B,"",0,1)</f>
        <v>Eastern Suburbs</v>
      </c>
      <c r="G1159" s="20">
        <v>3</v>
      </c>
      <c r="H1159" s="20">
        <v>3.5</v>
      </c>
    </row>
    <row r="1160" spans="1:8" x14ac:dyDescent="0.25">
      <c r="A1160" t="s">
        <v>2090</v>
      </c>
      <c r="B1160" s="7">
        <v>15000</v>
      </c>
      <c r="C1160" t="s">
        <v>15</v>
      </c>
      <c r="D1160" t="s">
        <v>2616</v>
      </c>
      <c r="E1160" t="s">
        <v>194</v>
      </c>
      <c r="F1160" t="str">
        <f>_xlfn.XLOOKUP(E1160,Geografiesleutel!A:A,Geografiesleutel!B:B,"",0,1)</f>
        <v>Eastern Suburbs</v>
      </c>
      <c r="G1160" s="20">
        <v>3</v>
      </c>
      <c r="H1160" s="20">
        <v>2</v>
      </c>
    </row>
    <row r="1161" spans="1:8" x14ac:dyDescent="0.25">
      <c r="A1161" t="s">
        <v>2050</v>
      </c>
      <c r="B1161" s="7">
        <v>5000</v>
      </c>
      <c r="C1161" t="s">
        <v>398</v>
      </c>
      <c r="D1161" t="s">
        <v>2616</v>
      </c>
      <c r="E1161" t="s">
        <v>369</v>
      </c>
      <c r="F1161" t="str">
        <f>_xlfn.XLOOKUP(E1161,Geografiesleutel!A:A,Geografiesleutel!B:B,"",0,1)</f>
        <v>Eastern Suburbs</v>
      </c>
      <c r="G1161" s="20">
        <v>9</v>
      </c>
      <c r="H1161" s="20">
        <v>6</v>
      </c>
    </row>
    <row r="1162" spans="1:8" x14ac:dyDescent="0.25">
      <c r="A1162" t="s">
        <v>2048</v>
      </c>
      <c r="B1162" s="7">
        <v>38000</v>
      </c>
      <c r="C1162" t="s">
        <v>15</v>
      </c>
      <c r="D1162" t="s">
        <v>2616</v>
      </c>
      <c r="E1162" t="s">
        <v>50</v>
      </c>
      <c r="F1162" t="str">
        <f>_xlfn.XLOOKUP(E1162,Geografiesleutel!A:A,Geografiesleutel!B:B,"",0,1)</f>
        <v>Eastern Suburbs</v>
      </c>
      <c r="G1162" s="20">
        <v>3</v>
      </c>
      <c r="H1162" s="20">
        <v>3</v>
      </c>
    </row>
    <row r="1163" spans="1:8" x14ac:dyDescent="0.25">
      <c r="A1163" t="s">
        <v>2090</v>
      </c>
      <c r="B1163" s="7">
        <v>15000</v>
      </c>
      <c r="C1163" t="s">
        <v>10</v>
      </c>
      <c r="D1163" t="s">
        <v>2616</v>
      </c>
      <c r="E1163" t="s">
        <v>120</v>
      </c>
      <c r="F1163" t="str">
        <f>_xlfn.XLOOKUP(E1163,Geografiesleutel!A:A,Geografiesleutel!B:B,"",0,1)</f>
        <v>Northern Suburbs</v>
      </c>
      <c r="G1163" s="20">
        <v>4</v>
      </c>
      <c r="H1163" s="20">
        <v>2</v>
      </c>
    </row>
    <row r="1164" spans="1:8" x14ac:dyDescent="0.25">
      <c r="A1164" t="s">
        <v>2113</v>
      </c>
      <c r="B1164" s="7">
        <v>14000</v>
      </c>
      <c r="C1164" t="s">
        <v>15</v>
      </c>
      <c r="D1164" t="s">
        <v>2616</v>
      </c>
      <c r="E1164" t="s">
        <v>126</v>
      </c>
      <c r="F1164" t="str">
        <f>_xlfn.XLOOKUP(E1164,Geografiesleutel!A:A,Geografiesleutel!B:B,"",0,1)</f>
        <v>Northern Suburbs</v>
      </c>
      <c r="G1164" s="20">
        <v>3</v>
      </c>
      <c r="H1164" s="20">
        <v>1</v>
      </c>
    </row>
    <row r="1165" spans="1:8" x14ac:dyDescent="0.25">
      <c r="A1165" t="s">
        <v>2071</v>
      </c>
      <c r="B1165" s="7">
        <v>16000</v>
      </c>
      <c r="C1165" t="s">
        <v>15</v>
      </c>
      <c r="D1165" t="s">
        <v>2616</v>
      </c>
      <c r="E1165" t="s">
        <v>110</v>
      </c>
      <c r="F1165" t="str">
        <f>_xlfn.XLOOKUP(E1165,Geografiesleutel!A:A,Geografiesleutel!B:B,"",0,1)</f>
        <v>Eastern Suburbs</v>
      </c>
      <c r="G1165" s="20">
        <v>3</v>
      </c>
      <c r="H1165" s="20">
        <v>2</v>
      </c>
    </row>
    <row r="1166" spans="1:8" x14ac:dyDescent="0.25">
      <c r="A1166" t="s">
        <v>2101</v>
      </c>
      <c r="B1166" s="7">
        <v>8500</v>
      </c>
      <c r="C1166" t="s">
        <v>15</v>
      </c>
      <c r="D1166" t="s">
        <v>2616</v>
      </c>
      <c r="E1166" t="s">
        <v>45</v>
      </c>
      <c r="F1166" t="str">
        <f>_xlfn.XLOOKUP(E1166,Geografiesleutel!A:A,Geografiesleutel!B:B,"",0,1)</f>
        <v>Townships</v>
      </c>
      <c r="G1166" s="20">
        <v>3</v>
      </c>
      <c r="H1166" s="20">
        <v>2</v>
      </c>
    </row>
    <row r="1167" spans="1:8" x14ac:dyDescent="0.25">
      <c r="A1167" t="s">
        <v>2043</v>
      </c>
      <c r="B1167" s="7">
        <v>65000</v>
      </c>
      <c r="C1167" t="s">
        <v>21</v>
      </c>
      <c r="D1167" t="s">
        <v>2616</v>
      </c>
      <c r="E1167" t="s">
        <v>326</v>
      </c>
      <c r="F1167" t="str">
        <f>_xlfn.XLOOKUP(E1167,Geografiesleutel!A:A,Geografiesleutel!B:B,"",0,1)</f>
        <v>Eastern Suburbs</v>
      </c>
      <c r="G1167" s="20">
        <v>5</v>
      </c>
      <c r="H1167" s="20">
        <v>4</v>
      </c>
    </row>
    <row r="1168" spans="1:8" x14ac:dyDescent="0.25">
      <c r="A1168" t="s">
        <v>2049</v>
      </c>
      <c r="B1168" s="7">
        <v>28000</v>
      </c>
      <c r="C1168" t="s">
        <v>15</v>
      </c>
      <c r="D1168" t="s">
        <v>2616</v>
      </c>
      <c r="E1168" t="s">
        <v>50</v>
      </c>
      <c r="F1168" t="str">
        <f>_xlfn.XLOOKUP(E1168,Geografiesleutel!A:A,Geografiesleutel!B:B,"",0,1)</f>
        <v>Eastern Suburbs</v>
      </c>
      <c r="G1168" s="20">
        <v>3</v>
      </c>
      <c r="H1168" s="20">
        <v>2</v>
      </c>
    </row>
    <row r="1169" spans="1:8" x14ac:dyDescent="0.25">
      <c r="A1169" t="s">
        <v>2053</v>
      </c>
      <c r="B1169" s="7">
        <v>12000</v>
      </c>
      <c r="C1169" t="s">
        <v>15</v>
      </c>
      <c r="D1169" t="s">
        <v>2616</v>
      </c>
      <c r="E1169" t="s">
        <v>78</v>
      </c>
      <c r="F1169" t="str">
        <f>_xlfn.XLOOKUP(E1169,Geografiesleutel!A:A,Geografiesleutel!B:B,"",0,1)</f>
        <v>Northern Suburbs</v>
      </c>
      <c r="G1169" s="20">
        <v>3</v>
      </c>
      <c r="H1169" s="20">
        <v>2</v>
      </c>
    </row>
    <row r="1170" spans="1:8" x14ac:dyDescent="0.25">
      <c r="A1170" t="s">
        <v>2271</v>
      </c>
      <c r="B1170" s="7">
        <v>21999</v>
      </c>
      <c r="C1170" t="s">
        <v>15</v>
      </c>
      <c r="D1170" t="s">
        <v>2616</v>
      </c>
      <c r="E1170" t="s">
        <v>351</v>
      </c>
      <c r="F1170" t="str">
        <f>_xlfn.XLOOKUP(E1170,Geografiesleutel!A:A,Geografiesleutel!B:B,"",0,1)</f>
        <v>Eastern Suburbs</v>
      </c>
      <c r="G1170" s="20">
        <v>3</v>
      </c>
      <c r="H1170" s="20">
        <v>2.5</v>
      </c>
    </row>
    <row r="1171" spans="1:8" x14ac:dyDescent="0.25">
      <c r="A1171" t="s">
        <v>2107</v>
      </c>
      <c r="B1171" s="7">
        <v>9000</v>
      </c>
      <c r="C1171" t="s">
        <v>15</v>
      </c>
      <c r="D1171" t="s">
        <v>2616</v>
      </c>
      <c r="E1171" t="s">
        <v>227</v>
      </c>
      <c r="F1171" t="str">
        <f>_xlfn.XLOOKUP(E1171,Geografiesleutel!A:A,Geografiesleutel!B:B,"",0,1)</f>
        <v>Western Suburbs</v>
      </c>
      <c r="G1171" s="20">
        <v>3</v>
      </c>
      <c r="H1171" s="20">
        <v>2</v>
      </c>
    </row>
    <row r="1172" spans="1:8" x14ac:dyDescent="0.25">
      <c r="A1172" t="s">
        <v>2259</v>
      </c>
      <c r="B1172" s="7">
        <v>43000</v>
      </c>
      <c r="C1172" t="s">
        <v>21</v>
      </c>
      <c r="D1172" t="s">
        <v>2616</v>
      </c>
      <c r="E1172" t="s">
        <v>169</v>
      </c>
      <c r="F1172" t="str">
        <f>_xlfn.XLOOKUP(E1172,Geografiesleutel!A:A,Geografiesleutel!B:B,"",0,1)</f>
        <v>Eastern Suburbs</v>
      </c>
      <c r="G1172" s="20">
        <v>5</v>
      </c>
      <c r="H1172" s="20">
        <v>4</v>
      </c>
    </row>
    <row r="1173" spans="1:8" x14ac:dyDescent="0.25">
      <c r="A1173" t="s">
        <v>2059</v>
      </c>
      <c r="B1173" s="7">
        <v>17000</v>
      </c>
      <c r="C1173" t="s">
        <v>15</v>
      </c>
      <c r="D1173" t="s">
        <v>2616</v>
      </c>
      <c r="E1173" t="s">
        <v>78</v>
      </c>
      <c r="F1173" t="str">
        <f>_xlfn.XLOOKUP(E1173,Geografiesleutel!A:A,Geografiesleutel!B:B,"",0,1)</f>
        <v>Northern Suburbs</v>
      </c>
      <c r="G1173" s="20">
        <v>3</v>
      </c>
      <c r="H1173" s="20">
        <v>2</v>
      </c>
    </row>
    <row r="1174" spans="1:8" x14ac:dyDescent="0.25">
      <c r="A1174" t="s">
        <v>2065</v>
      </c>
      <c r="B1174" s="7">
        <v>25000</v>
      </c>
      <c r="C1174" t="s">
        <v>15</v>
      </c>
      <c r="D1174" t="s">
        <v>2616</v>
      </c>
      <c r="E1174" t="s">
        <v>80</v>
      </c>
      <c r="F1174" t="str">
        <f>_xlfn.XLOOKUP(E1174,Geografiesleutel!A:A,Geografiesleutel!B:B,"",0,1)</f>
        <v>Eastern Suburbs</v>
      </c>
      <c r="G1174" s="20">
        <v>3</v>
      </c>
      <c r="H1174" s="20">
        <v>2</v>
      </c>
    </row>
    <row r="1175" spans="1:8" x14ac:dyDescent="0.25">
      <c r="A1175" t="s">
        <v>2113</v>
      </c>
      <c r="B1175" s="7">
        <v>14000</v>
      </c>
      <c r="C1175" t="s">
        <v>21</v>
      </c>
      <c r="D1175" t="s">
        <v>2616</v>
      </c>
      <c r="E1175" t="s">
        <v>68</v>
      </c>
      <c r="F1175" t="str">
        <f>_xlfn.XLOOKUP(E1175,Geografiesleutel!A:A,Geografiesleutel!B:B,"",0,1)</f>
        <v>Northern Suburbs</v>
      </c>
      <c r="G1175" s="20">
        <v>5</v>
      </c>
      <c r="H1175" s="20">
        <v>2</v>
      </c>
    </row>
    <row r="1176" spans="1:8" x14ac:dyDescent="0.25">
      <c r="A1176" t="s">
        <v>2107</v>
      </c>
      <c r="B1176" s="7">
        <v>9000</v>
      </c>
      <c r="C1176" t="s">
        <v>15</v>
      </c>
      <c r="D1176" t="s">
        <v>2616</v>
      </c>
      <c r="E1176" t="s">
        <v>116</v>
      </c>
      <c r="F1176" t="str">
        <f>_xlfn.XLOOKUP(E1176,Geografiesleutel!A:A,Geografiesleutel!B:B,"",0,1)</f>
        <v>Western Suburbs</v>
      </c>
      <c r="G1176" s="20">
        <v>3</v>
      </c>
      <c r="H1176" s="20">
        <v>2</v>
      </c>
    </row>
    <row r="1177" spans="1:8" x14ac:dyDescent="0.25">
      <c r="A1177" t="s">
        <v>2259</v>
      </c>
      <c r="B1177" s="7">
        <v>43000</v>
      </c>
      <c r="C1177" t="s">
        <v>21</v>
      </c>
      <c r="D1177" t="s">
        <v>2616</v>
      </c>
      <c r="E1177" t="s">
        <v>169</v>
      </c>
      <c r="F1177" t="str">
        <f>_xlfn.XLOOKUP(E1177,Geografiesleutel!A:A,Geografiesleutel!B:B,"",0,1)</f>
        <v>Eastern Suburbs</v>
      </c>
      <c r="G1177" s="20">
        <v>5</v>
      </c>
      <c r="H1177" s="20">
        <v>4</v>
      </c>
    </row>
    <row r="1178" spans="1:8" x14ac:dyDescent="0.25">
      <c r="A1178" t="s">
        <v>2111</v>
      </c>
      <c r="B1178" s="7">
        <v>4500</v>
      </c>
      <c r="C1178" t="s">
        <v>1166</v>
      </c>
      <c r="D1178" t="s">
        <v>2616</v>
      </c>
      <c r="E1178" t="s">
        <v>68</v>
      </c>
      <c r="F1178" t="str">
        <f>_xlfn.XLOOKUP(E1178,Geografiesleutel!A:A,Geografiesleutel!B:B,"",0,1)</f>
        <v>Northern Suburbs</v>
      </c>
      <c r="G1178" s="20">
        <v>0.5</v>
      </c>
      <c r="H1178" s="20">
        <v>1</v>
      </c>
    </row>
    <row r="1179" spans="1:8" x14ac:dyDescent="0.25">
      <c r="A1179" t="s">
        <v>2105</v>
      </c>
      <c r="B1179" s="7">
        <v>35000</v>
      </c>
      <c r="C1179" t="s">
        <v>10</v>
      </c>
      <c r="D1179" t="s">
        <v>2616</v>
      </c>
      <c r="E1179" t="s">
        <v>190</v>
      </c>
      <c r="F1179" t="str">
        <f>_xlfn.XLOOKUP(E1179,Geografiesleutel!A:A,Geografiesleutel!B:B,"",0,1)</f>
        <v>Eastern Suburbs</v>
      </c>
      <c r="G1179" s="20">
        <v>4</v>
      </c>
      <c r="H1179" s="20">
        <v>3</v>
      </c>
    </row>
    <row r="1180" spans="1:8" x14ac:dyDescent="0.25">
      <c r="A1180" t="s">
        <v>2105</v>
      </c>
      <c r="B1180" s="7">
        <v>35000</v>
      </c>
      <c r="C1180" t="s">
        <v>25</v>
      </c>
      <c r="D1180" t="s">
        <v>2616</v>
      </c>
      <c r="E1180" t="s">
        <v>50</v>
      </c>
      <c r="F1180" t="str">
        <f>_xlfn.XLOOKUP(E1180,Geografiesleutel!A:A,Geografiesleutel!B:B,"",0,1)</f>
        <v>Eastern Suburbs</v>
      </c>
      <c r="G1180" s="20">
        <v>2</v>
      </c>
      <c r="H1180" s="20">
        <v>2</v>
      </c>
    </row>
    <row r="1181" spans="1:8" x14ac:dyDescent="0.25">
      <c r="A1181" t="s">
        <v>2108</v>
      </c>
      <c r="B1181" s="7">
        <v>27000</v>
      </c>
      <c r="C1181" t="s">
        <v>10</v>
      </c>
      <c r="D1181" t="s">
        <v>2616</v>
      </c>
      <c r="E1181" t="s">
        <v>404</v>
      </c>
      <c r="F1181" t="str">
        <f>_xlfn.XLOOKUP(E1181,Geografiesleutel!A:A,Geografiesleutel!B:B,"",0,1)</f>
        <v>CBD</v>
      </c>
      <c r="G1181" s="20">
        <v>4</v>
      </c>
      <c r="H1181" s="20">
        <v>2</v>
      </c>
    </row>
    <row r="1182" spans="1:8" x14ac:dyDescent="0.25">
      <c r="A1182" t="s">
        <v>2107</v>
      </c>
      <c r="B1182" s="7">
        <v>9000</v>
      </c>
      <c r="C1182" t="s">
        <v>15</v>
      </c>
      <c r="D1182" t="s">
        <v>2616</v>
      </c>
      <c r="E1182" t="s">
        <v>257</v>
      </c>
      <c r="F1182" t="str">
        <f>_xlfn.XLOOKUP(E1182,Geografiesleutel!A:A,Geografiesleutel!B:B,"",0,1)</f>
        <v>Western Suburbs</v>
      </c>
      <c r="G1182" s="20">
        <v>3</v>
      </c>
      <c r="H1182" s="20">
        <v>2</v>
      </c>
    </row>
    <row r="1183" spans="1:8" x14ac:dyDescent="0.25">
      <c r="A1183" t="s">
        <v>2105</v>
      </c>
      <c r="B1183" s="7">
        <v>35000</v>
      </c>
      <c r="C1183" t="s">
        <v>15</v>
      </c>
      <c r="D1183" t="s">
        <v>2616</v>
      </c>
      <c r="E1183" t="s">
        <v>326</v>
      </c>
      <c r="F1183" t="str">
        <f>_xlfn.XLOOKUP(E1183,Geografiesleutel!A:A,Geografiesleutel!B:B,"",0,1)</f>
        <v>Eastern Suburbs</v>
      </c>
      <c r="G1183" s="20">
        <v>3</v>
      </c>
      <c r="H1183" s="20">
        <v>2.5</v>
      </c>
    </row>
    <row r="1184" spans="1:8" x14ac:dyDescent="0.25">
      <c r="A1184" t="s">
        <v>2231</v>
      </c>
      <c r="B1184" s="7">
        <v>4600</v>
      </c>
      <c r="C1184" t="s">
        <v>225</v>
      </c>
      <c r="D1184" t="s">
        <v>2616</v>
      </c>
      <c r="E1184" t="s">
        <v>404</v>
      </c>
      <c r="F1184" t="str">
        <f>_xlfn.XLOOKUP(E1184,Geografiesleutel!A:A,Geografiesleutel!B:B,"",0,1)</f>
        <v>CBD</v>
      </c>
      <c r="G1184" s="20">
        <v>1</v>
      </c>
      <c r="H1184" s="20">
        <v>1</v>
      </c>
    </row>
    <row r="1185" spans="1:8" x14ac:dyDescent="0.25">
      <c r="A1185" t="s">
        <v>2121</v>
      </c>
      <c r="B1185" s="7">
        <v>17800</v>
      </c>
      <c r="C1185" t="s">
        <v>10</v>
      </c>
      <c r="D1185" t="s">
        <v>2616</v>
      </c>
      <c r="E1185" t="s">
        <v>190</v>
      </c>
      <c r="F1185" t="str">
        <f>_xlfn.XLOOKUP(E1185,Geografiesleutel!A:A,Geografiesleutel!B:B,"",0,1)</f>
        <v>Eastern Suburbs</v>
      </c>
      <c r="G1185" s="20">
        <v>4</v>
      </c>
      <c r="H1185" s="20">
        <v>2</v>
      </c>
    </row>
    <row r="1186" spans="1:8" x14ac:dyDescent="0.25">
      <c r="A1186" t="s">
        <v>2036</v>
      </c>
      <c r="B1186" s="7">
        <v>13000</v>
      </c>
      <c r="C1186" t="s">
        <v>15</v>
      </c>
      <c r="D1186" t="s">
        <v>2616</v>
      </c>
      <c r="E1186" t="s">
        <v>141</v>
      </c>
      <c r="F1186" t="str">
        <f>_xlfn.XLOOKUP(E1186,Geografiesleutel!A:A,Geografiesleutel!B:B,"",0,1)</f>
        <v>Agricultural Smallholdings</v>
      </c>
      <c r="G1186" s="20">
        <v>3</v>
      </c>
      <c r="H1186" s="20">
        <v>2</v>
      </c>
    </row>
    <row r="1187" spans="1:8" x14ac:dyDescent="0.25">
      <c r="A1187" t="s">
        <v>2090</v>
      </c>
      <c r="B1187" s="7">
        <v>15000</v>
      </c>
      <c r="C1187" t="s">
        <v>25</v>
      </c>
      <c r="D1187" t="s">
        <v>2616</v>
      </c>
      <c r="E1187" t="s">
        <v>233</v>
      </c>
      <c r="F1187" t="str">
        <f>_xlfn.XLOOKUP(E1187,Geografiesleutel!A:A,Geografiesleutel!B:B,"",0,1)</f>
        <v>Eastern Suburbs</v>
      </c>
      <c r="G1187" s="20">
        <v>2</v>
      </c>
      <c r="H1187" s="20">
        <v>2</v>
      </c>
    </row>
    <row r="1188" spans="1:8" x14ac:dyDescent="0.25">
      <c r="A1188" t="s">
        <v>2207</v>
      </c>
      <c r="B1188" s="7">
        <v>7900</v>
      </c>
      <c r="C1188" t="s">
        <v>225</v>
      </c>
      <c r="D1188" t="s">
        <v>2616</v>
      </c>
      <c r="E1188" t="s">
        <v>404</v>
      </c>
      <c r="F1188" t="str">
        <f>_xlfn.XLOOKUP(E1188,Geografiesleutel!A:A,Geografiesleutel!B:B,"",0,1)</f>
        <v>CBD</v>
      </c>
      <c r="G1188" s="20">
        <v>1</v>
      </c>
      <c r="H1188" s="20">
        <v>1</v>
      </c>
    </row>
    <row r="1189" spans="1:8" x14ac:dyDescent="0.25">
      <c r="A1189" t="s">
        <v>2091</v>
      </c>
      <c r="B1189" s="7">
        <v>95000</v>
      </c>
      <c r="C1189" t="s">
        <v>109</v>
      </c>
      <c r="D1189" t="s">
        <v>2616</v>
      </c>
      <c r="E1189" t="s">
        <v>169</v>
      </c>
      <c r="F1189" t="str">
        <f>_xlfn.XLOOKUP(E1189,Geografiesleutel!A:A,Geografiesleutel!B:B,"",0,1)</f>
        <v>Eastern Suburbs</v>
      </c>
      <c r="G1189" s="20">
        <v>7</v>
      </c>
      <c r="H1189" s="20">
        <v>7</v>
      </c>
    </row>
    <row r="1190" spans="1:8" x14ac:dyDescent="0.25">
      <c r="A1190" t="s">
        <v>2252</v>
      </c>
      <c r="B1190" s="7">
        <v>68000</v>
      </c>
      <c r="C1190" t="s">
        <v>21</v>
      </c>
      <c r="D1190" t="s">
        <v>2616</v>
      </c>
      <c r="E1190" t="s">
        <v>169</v>
      </c>
      <c r="F1190" t="str">
        <f>_xlfn.XLOOKUP(E1190,Geografiesleutel!A:A,Geografiesleutel!B:B,"",0,1)</f>
        <v>Eastern Suburbs</v>
      </c>
      <c r="G1190" s="20">
        <v>5</v>
      </c>
      <c r="H1190" s="20">
        <v>5</v>
      </c>
    </row>
    <row r="1191" spans="1:8" x14ac:dyDescent="0.25">
      <c r="A1191" t="s">
        <v>2074</v>
      </c>
      <c r="B1191" s="7">
        <v>45000</v>
      </c>
      <c r="C1191" t="s">
        <v>122</v>
      </c>
      <c r="D1191" t="s">
        <v>2616</v>
      </c>
      <c r="E1191" t="s">
        <v>16</v>
      </c>
      <c r="F1191" t="str">
        <f>_xlfn.XLOOKUP(E1191,Geografiesleutel!A:A,Geografiesleutel!B:B,"",0,1)</f>
        <v>Eastern Suburbs</v>
      </c>
      <c r="G1191" s="20">
        <v>6</v>
      </c>
      <c r="H1191" s="20">
        <v>5</v>
      </c>
    </row>
    <row r="1192" spans="1:8" x14ac:dyDescent="0.25">
      <c r="A1192" t="s">
        <v>2090</v>
      </c>
      <c r="B1192" s="7">
        <v>15000</v>
      </c>
      <c r="C1192" t="s">
        <v>15</v>
      </c>
      <c r="D1192" t="s">
        <v>2616</v>
      </c>
      <c r="E1192" t="s">
        <v>112</v>
      </c>
      <c r="F1192" t="str">
        <f>_xlfn.XLOOKUP(E1192,Geografiesleutel!A:A,Geografiesleutel!B:B,"",0,1)</f>
        <v>Northern Suburbs</v>
      </c>
      <c r="G1192" s="20">
        <v>3</v>
      </c>
      <c r="H1192" s="20">
        <v>3</v>
      </c>
    </row>
    <row r="1193" spans="1:8" x14ac:dyDescent="0.25">
      <c r="A1193" t="s">
        <v>2034</v>
      </c>
      <c r="B1193" s="7">
        <v>26000</v>
      </c>
      <c r="C1193" t="s">
        <v>15</v>
      </c>
      <c r="D1193" t="s">
        <v>2616</v>
      </c>
      <c r="E1193" t="s">
        <v>908</v>
      </c>
      <c r="F1193" t="str">
        <f>_xlfn.XLOOKUP(E1193,Geografiesleutel!A:A,Geografiesleutel!B:B,"",0,1)</f>
        <v>Eastern Suburbs</v>
      </c>
      <c r="G1193" s="20">
        <v>3</v>
      </c>
      <c r="H1193" s="20">
        <v>2</v>
      </c>
    </row>
    <row r="1194" spans="1:8" x14ac:dyDescent="0.25">
      <c r="A1194" t="s">
        <v>2054</v>
      </c>
      <c r="B1194" s="7">
        <v>20000</v>
      </c>
      <c r="C1194" t="s">
        <v>10</v>
      </c>
      <c r="D1194" t="s">
        <v>2616</v>
      </c>
      <c r="E1194" t="s">
        <v>374</v>
      </c>
      <c r="F1194" t="str">
        <f>_xlfn.XLOOKUP(E1194,Geografiesleutel!A:A,Geografiesleutel!B:B,"",0,1)</f>
        <v>Northern Suburbs</v>
      </c>
      <c r="G1194" s="20">
        <v>4</v>
      </c>
      <c r="H1194" s="20">
        <v>2</v>
      </c>
    </row>
    <row r="1195" spans="1:8" x14ac:dyDescent="0.25">
      <c r="A1195" t="s">
        <v>2092</v>
      </c>
      <c r="B1195" s="7">
        <v>10000</v>
      </c>
      <c r="C1195" t="s">
        <v>10</v>
      </c>
      <c r="D1195" t="s">
        <v>2616</v>
      </c>
      <c r="E1195" t="s">
        <v>257</v>
      </c>
      <c r="F1195" t="str">
        <f>_xlfn.XLOOKUP(E1195,Geografiesleutel!A:A,Geografiesleutel!B:B,"",0,1)</f>
        <v>Western Suburbs</v>
      </c>
      <c r="G1195" s="20">
        <v>4</v>
      </c>
      <c r="H1195" s="20">
        <v>1</v>
      </c>
    </row>
    <row r="1196" spans="1:8" x14ac:dyDescent="0.25">
      <c r="A1196" t="s">
        <v>2105</v>
      </c>
      <c r="B1196" s="7">
        <v>35000</v>
      </c>
      <c r="C1196" t="s">
        <v>10</v>
      </c>
      <c r="D1196" t="s">
        <v>2616</v>
      </c>
      <c r="E1196" t="s">
        <v>190</v>
      </c>
      <c r="F1196" t="str">
        <f>_xlfn.XLOOKUP(E1196,Geografiesleutel!A:A,Geografiesleutel!B:B,"",0,1)</f>
        <v>Eastern Suburbs</v>
      </c>
      <c r="G1196" s="20">
        <v>4</v>
      </c>
      <c r="H1196" s="20">
        <v>3.5</v>
      </c>
    </row>
    <row r="1197" spans="1:8" x14ac:dyDescent="0.25">
      <c r="A1197" t="s">
        <v>2062</v>
      </c>
      <c r="B1197" s="7">
        <v>32000</v>
      </c>
      <c r="C1197" t="s">
        <v>21</v>
      </c>
      <c r="D1197" t="s">
        <v>2616</v>
      </c>
      <c r="E1197" t="s">
        <v>40</v>
      </c>
      <c r="F1197" t="str">
        <f>_xlfn.XLOOKUP(E1197,Geografiesleutel!A:A,Geografiesleutel!B:B,"",0,1)</f>
        <v>Agricultural Smallholdings</v>
      </c>
      <c r="G1197" s="20">
        <v>5</v>
      </c>
      <c r="H1197" s="20">
        <v>5.5</v>
      </c>
    </row>
    <row r="1198" spans="1:8" x14ac:dyDescent="0.25">
      <c r="A1198" t="s">
        <v>2272</v>
      </c>
      <c r="B1198" s="7">
        <v>7600</v>
      </c>
      <c r="C1198" t="s">
        <v>15</v>
      </c>
      <c r="D1198" t="s">
        <v>2616</v>
      </c>
      <c r="E1198" t="s">
        <v>220</v>
      </c>
      <c r="F1198" t="str">
        <f>_xlfn.XLOOKUP(E1198,Geografiesleutel!A:A,Geografiesleutel!B:B,"",0,1)</f>
        <v>Agricultural Smallholdings</v>
      </c>
      <c r="G1198" s="20">
        <v>3</v>
      </c>
      <c r="H1198" s="20">
        <v>2</v>
      </c>
    </row>
    <row r="1199" spans="1:8" x14ac:dyDescent="0.25">
      <c r="A1199" t="s">
        <v>2040</v>
      </c>
      <c r="B1199" s="7">
        <v>16500</v>
      </c>
      <c r="C1199" t="s">
        <v>10</v>
      </c>
      <c r="D1199" t="s">
        <v>2616</v>
      </c>
      <c r="E1199" t="s">
        <v>118</v>
      </c>
      <c r="F1199" t="str">
        <f>_xlfn.XLOOKUP(E1199,Geografiesleutel!A:A,Geografiesleutel!B:B,"",0,1)</f>
        <v>Northern Suburbs</v>
      </c>
      <c r="G1199" s="20">
        <v>4</v>
      </c>
      <c r="H1199" s="20">
        <v>2</v>
      </c>
    </row>
    <row r="1200" spans="1:8" x14ac:dyDescent="0.25">
      <c r="A1200" t="s">
        <v>2039</v>
      </c>
      <c r="B1200" s="7">
        <v>22500</v>
      </c>
      <c r="C1200" t="s">
        <v>15</v>
      </c>
      <c r="D1200" t="s">
        <v>2616</v>
      </c>
      <c r="E1200" t="s">
        <v>306</v>
      </c>
      <c r="F1200" t="str">
        <f>_xlfn.XLOOKUP(E1200,Geografiesleutel!A:A,Geografiesleutel!B:B,"",0,1)</f>
        <v>Eastern Suburbs</v>
      </c>
      <c r="G1200" s="20">
        <v>3</v>
      </c>
      <c r="H1200" s="20">
        <v>3</v>
      </c>
    </row>
    <row r="1201" spans="1:8" x14ac:dyDescent="0.25">
      <c r="A1201" t="s">
        <v>2041</v>
      </c>
      <c r="B1201" s="7">
        <v>17500</v>
      </c>
      <c r="C1201" t="s">
        <v>25</v>
      </c>
      <c r="D1201" t="s">
        <v>2616</v>
      </c>
      <c r="E1201" t="s">
        <v>218</v>
      </c>
      <c r="F1201" t="str">
        <f>_xlfn.XLOOKUP(E1201,Geografiesleutel!A:A,Geografiesleutel!B:B,"",0,1)</f>
        <v>Southern Suburbs</v>
      </c>
      <c r="G1201" s="20">
        <v>2</v>
      </c>
      <c r="H1201" s="20">
        <v>2</v>
      </c>
    </row>
    <row r="1202" spans="1:8" x14ac:dyDescent="0.25">
      <c r="A1202" t="s">
        <v>2158</v>
      </c>
      <c r="B1202" s="7">
        <v>8800</v>
      </c>
      <c r="C1202" t="s">
        <v>15</v>
      </c>
      <c r="D1202" t="s">
        <v>2616</v>
      </c>
      <c r="E1202" t="s">
        <v>223</v>
      </c>
      <c r="F1202" t="str">
        <f>_xlfn.XLOOKUP(E1202,Geografiesleutel!A:A,Geografiesleutel!B:B,"",0,1)</f>
        <v>Western Suburbs</v>
      </c>
      <c r="G1202" s="20">
        <v>3</v>
      </c>
      <c r="H1202" s="20">
        <v>2</v>
      </c>
    </row>
    <row r="1203" spans="1:8" x14ac:dyDescent="0.25">
      <c r="A1203" t="s">
        <v>2038</v>
      </c>
      <c r="B1203" s="7">
        <v>7500</v>
      </c>
      <c r="C1203" t="s">
        <v>25</v>
      </c>
      <c r="D1203" t="s">
        <v>2616</v>
      </c>
      <c r="E1203" t="s">
        <v>958</v>
      </c>
      <c r="F1203" t="str">
        <f>_xlfn.XLOOKUP(E1203,Geografiesleutel!A:A,Geografiesleutel!B:B,"",0,1)</f>
        <v>Agricultural Smallholdings</v>
      </c>
      <c r="G1203" s="20">
        <v>2</v>
      </c>
      <c r="H1203" s="20">
        <v>2</v>
      </c>
    </row>
    <row r="1204" spans="1:8" x14ac:dyDescent="0.25">
      <c r="A1204" t="s">
        <v>2039</v>
      </c>
      <c r="B1204" s="7">
        <v>22500</v>
      </c>
      <c r="C1204" t="s">
        <v>15</v>
      </c>
      <c r="D1204" t="s">
        <v>2616</v>
      </c>
      <c r="E1204" t="s">
        <v>306</v>
      </c>
      <c r="F1204" t="str">
        <f>_xlfn.XLOOKUP(E1204,Geografiesleutel!A:A,Geografiesleutel!B:B,"",0,1)</f>
        <v>Eastern Suburbs</v>
      </c>
      <c r="G1204" s="20">
        <v>3</v>
      </c>
      <c r="H1204" s="20">
        <v>3</v>
      </c>
    </row>
    <row r="1205" spans="1:8" x14ac:dyDescent="0.25">
      <c r="A1205" t="s">
        <v>2029</v>
      </c>
      <c r="B1205" s="7">
        <v>30000</v>
      </c>
      <c r="C1205" t="s">
        <v>10</v>
      </c>
      <c r="D1205" t="s">
        <v>2616</v>
      </c>
      <c r="E1205" t="s">
        <v>190</v>
      </c>
      <c r="F1205" t="str">
        <f>_xlfn.XLOOKUP(E1205,Geografiesleutel!A:A,Geografiesleutel!B:B,"",0,1)</f>
        <v>Eastern Suburbs</v>
      </c>
      <c r="G1205" s="20">
        <v>4</v>
      </c>
      <c r="H1205" s="20">
        <v>4</v>
      </c>
    </row>
    <row r="1206" spans="1:8" x14ac:dyDescent="0.25">
      <c r="A1206" t="s">
        <v>2090</v>
      </c>
      <c r="B1206" s="7">
        <v>15000</v>
      </c>
      <c r="C1206" t="s">
        <v>15</v>
      </c>
      <c r="D1206" t="s">
        <v>2616</v>
      </c>
      <c r="E1206" t="s">
        <v>112</v>
      </c>
      <c r="F1206" t="str">
        <f>_xlfn.XLOOKUP(E1206,Geografiesleutel!A:A,Geografiesleutel!B:B,"",0,1)</f>
        <v>Northern Suburbs</v>
      </c>
      <c r="G1206" s="20">
        <v>3</v>
      </c>
      <c r="H1206" s="20">
        <v>2.5</v>
      </c>
    </row>
    <row r="1207" spans="1:8" x14ac:dyDescent="0.25">
      <c r="A1207" t="s">
        <v>2183</v>
      </c>
      <c r="B1207" s="7">
        <v>39000</v>
      </c>
      <c r="C1207" t="s">
        <v>15</v>
      </c>
      <c r="D1207" t="s">
        <v>2616</v>
      </c>
      <c r="E1207" t="s">
        <v>169</v>
      </c>
      <c r="F1207" t="str">
        <f>_xlfn.XLOOKUP(E1207,Geografiesleutel!A:A,Geografiesleutel!B:B,"",0,1)</f>
        <v>Eastern Suburbs</v>
      </c>
      <c r="G1207" s="20">
        <v>3</v>
      </c>
      <c r="H1207" s="20">
        <v>2</v>
      </c>
    </row>
    <row r="1208" spans="1:8" x14ac:dyDescent="0.25">
      <c r="A1208" t="s">
        <v>2273</v>
      </c>
      <c r="B1208" s="7">
        <v>36800</v>
      </c>
      <c r="C1208" t="s">
        <v>10</v>
      </c>
      <c r="D1208" t="s">
        <v>2616</v>
      </c>
      <c r="E1208" t="s">
        <v>306</v>
      </c>
      <c r="F1208" t="str">
        <f>_xlfn.XLOOKUP(E1208,Geografiesleutel!A:A,Geografiesleutel!B:B,"",0,1)</f>
        <v>Eastern Suburbs</v>
      </c>
      <c r="G1208" s="20">
        <v>4</v>
      </c>
      <c r="H1208" s="20">
        <v>4.5</v>
      </c>
    </row>
    <row r="1209" spans="1:8" x14ac:dyDescent="0.25">
      <c r="A1209" t="s">
        <v>2274</v>
      </c>
      <c r="B1209" s="7">
        <v>36500</v>
      </c>
      <c r="C1209" t="s">
        <v>10</v>
      </c>
      <c r="D1209" t="s">
        <v>2616</v>
      </c>
      <c r="E1209" t="s">
        <v>152</v>
      </c>
      <c r="F1209" t="str">
        <f>_xlfn.XLOOKUP(E1209,Geografiesleutel!A:A,Geografiesleutel!B:B,"",0,1)</f>
        <v>Eastern Suburbs</v>
      </c>
      <c r="G1209" s="20">
        <v>4</v>
      </c>
      <c r="H1209" s="20">
        <v>3</v>
      </c>
    </row>
    <row r="1210" spans="1:8" x14ac:dyDescent="0.25">
      <c r="A1210" t="s">
        <v>2131</v>
      </c>
      <c r="B1210" s="7">
        <v>11000</v>
      </c>
      <c r="C1210" t="s">
        <v>10</v>
      </c>
      <c r="D1210" t="s">
        <v>2616</v>
      </c>
      <c r="E1210" t="s">
        <v>227</v>
      </c>
      <c r="F1210" t="str">
        <f>_xlfn.XLOOKUP(E1210,Geografiesleutel!A:A,Geografiesleutel!B:B,"",0,1)</f>
        <v>Western Suburbs</v>
      </c>
      <c r="G1210" s="20">
        <v>4</v>
      </c>
      <c r="H1210" s="20">
        <v>3</v>
      </c>
    </row>
    <row r="1211" spans="1:8" x14ac:dyDescent="0.25">
      <c r="A1211" t="s">
        <v>2275</v>
      </c>
      <c r="B1211" s="7">
        <v>17400</v>
      </c>
      <c r="C1211" t="s">
        <v>15</v>
      </c>
      <c r="D1211" t="s">
        <v>2616</v>
      </c>
      <c r="E1211" t="s">
        <v>78</v>
      </c>
      <c r="F1211" t="str">
        <f>_xlfn.XLOOKUP(E1211,Geografiesleutel!A:A,Geografiesleutel!B:B,"",0,1)</f>
        <v>Northern Suburbs</v>
      </c>
      <c r="G1211" s="20">
        <v>3</v>
      </c>
      <c r="H1211" s="20">
        <v>4</v>
      </c>
    </row>
    <row r="1212" spans="1:8" x14ac:dyDescent="0.25">
      <c r="A1212" t="s">
        <v>2122</v>
      </c>
      <c r="B1212" s="7">
        <v>29000</v>
      </c>
      <c r="C1212" t="s">
        <v>10</v>
      </c>
      <c r="D1212" t="s">
        <v>2616</v>
      </c>
      <c r="E1212" t="s">
        <v>404</v>
      </c>
      <c r="F1212" t="str">
        <f>_xlfn.XLOOKUP(E1212,Geografiesleutel!A:A,Geografiesleutel!B:B,"",0,1)</f>
        <v>CBD</v>
      </c>
      <c r="G1212" s="20">
        <v>4</v>
      </c>
      <c r="H1212" s="20">
        <v>3</v>
      </c>
    </row>
    <row r="1213" spans="1:8" x14ac:dyDescent="0.25">
      <c r="A1213" t="s">
        <v>2119</v>
      </c>
      <c r="B1213" s="7">
        <v>27500</v>
      </c>
      <c r="C1213" t="s">
        <v>10</v>
      </c>
      <c r="D1213" t="s">
        <v>2616</v>
      </c>
      <c r="E1213" t="s">
        <v>139</v>
      </c>
      <c r="F1213" t="str">
        <f>_xlfn.XLOOKUP(E1213,Geografiesleutel!A:A,Geografiesleutel!B:B,"",0,1)</f>
        <v>Eastern Suburbs</v>
      </c>
      <c r="G1213" s="20">
        <v>4</v>
      </c>
      <c r="H1213" s="20">
        <v>4</v>
      </c>
    </row>
    <row r="1214" spans="1:8" x14ac:dyDescent="0.25">
      <c r="A1214" t="s">
        <v>2074</v>
      </c>
      <c r="B1214" s="7">
        <v>45000</v>
      </c>
      <c r="C1214" t="s">
        <v>10</v>
      </c>
      <c r="D1214" t="s">
        <v>2616</v>
      </c>
      <c r="E1214" t="s">
        <v>181</v>
      </c>
      <c r="F1214" t="str">
        <f>_xlfn.XLOOKUP(E1214,Geografiesleutel!A:A,Geografiesleutel!B:B,"",0,1)</f>
        <v>Eastern Suburbs</v>
      </c>
      <c r="G1214" s="20">
        <v>4</v>
      </c>
      <c r="H1214" s="20">
        <v>4</v>
      </c>
    </row>
    <row r="1215" spans="1:8" x14ac:dyDescent="0.25">
      <c r="A1215" t="s">
        <v>2063</v>
      </c>
      <c r="B1215" s="7">
        <v>24000</v>
      </c>
      <c r="C1215" t="s">
        <v>15</v>
      </c>
      <c r="D1215" t="s">
        <v>2616</v>
      </c>
      <c r="E1215" t="s">
        <v>190</v>
      </c>
      <c r="F1215" t="str">
        <f>_xlfn.XLOOKUP(E1215,Geografiesleutel!A:A,Geografiesleutel!B:B,"",0,1)</f>
        <v>Eastern Suburbs</v>
      </c>
      <c r="G1215" s="20">
        <v>3</v>
      </c>
      <c r="H1215" s="20">
        <v>2</v>
      </c>
    </row>
    <row r="1216" spans="1:8" x14ac:dyDescent="0.25">
      <c r="A1216" t="s">
        <v>2046</v>
      </c>
      <c r="B1216" s="7">
        <v>49000</v>
      </c>
      <c r="C1216" t="s">
        <v>21</v>
      </c>
      <c r="D1216" t="s">
        <v>2616</v>
      </c>
      <c r="E1216" t="s">
        <v>233</v>
      </c>
      <c r="F1216" t="str">
        <f>_xlfn.XLOOKUP(E1216,Geografiesleutel!A:A,Geografiesleutel!B:B,"",0,1)</f>
        <v>Eastern Suburbs</v>
      </c>
      <c r="G1216" s="20">
        <v>5</v>
      </c>
      <c r="H1216" s="20">
        <v>6</v>
      </c>
    </row>
    <row r="1217" spans="1:8" x14ac:dyDescent="0.25">
      <c r="A1217" t="s">
        <v>2138</v>
      </c>
      <c r="B1217" s="7">
        <v>5400</v>
      </c>
      <c r="C1217" t="s">
        <v>225</v>
      </c>
      <c r="D1217" t="s">
        <v>2616</v>
      </c>
      <c r="E1217" t="s">
        <v>306</v>
      </c>
      <c r="F1217" t="str">
        <f>_xlfn.XLOOKUP(E1217,Geografiesleutel!A:A,Geografiesleutel!B:B,"",0,1)</f>
        <v>Eastern Suburbs</v>
      </c>
      <c r="G1217" s="20">
        <v>1</v>
      </c>
      <c r="H1217" s="20">
        <v>1</v>
      </c>
    </row>
    <row r="1218" spans="1:8" x14ac:dyDescent="0.25">
      <c r="A1218" t="s">
        <v>2033</v>
      </c>
      <c r="B1218" s="7">
        <v>22000</v>
      </c>
      <c r="C1218" t="s">
        <v>10</v>
      </c>
      <c r="D1218" t="s">
        <v>2616</v>
      </c>
      <c r="E1218" t="s">
        <v>285</v>
      </c>
      <c r="F1218" t="str">
        <f>_xlfn.XLOOKUP(E1218,Geografiesleutel!A:A,Geografiesleutel!B:B,"",0,1)</f>
        <v>Eastern Suburbs</v>
      </c>
      <c r="G1218" s="20">
        <v>4</v>
      </c>
      <c r="H1218" s="20">
        <v>3.5</v>
      </c>
    </row>
    <row r="1219" spans="1:8" x14ac:dyDescent="0.25">
      <c r="A1219" t="s">
        <v>2157</v>
      </c>
      <c r="B1219" s="7">
        <v>5500</v>
      </c>
      <c r="C1219" t="s">
        <v>25</v>
      </c>
      <c r="D1219" t="s">
        <v>2616</v>
      </c>
      <c r="E1219" t="s">
        <v>606</v>
      </c>
      <c r="F1219" t="str">
        <f>_xlfn.XLOOKUP(E1219,Geografiesleutel!A:A,Geografiesleutel!B:B,"",0,1)</f>
        <v>Townships</v>
      </c>
      <c r="G1219" s="20">
        <v>2</v>
      </c>
      <c r="H1219" s="20">
        <v>1</v>
      </c>
    </row>
    <row r="1220" spans="1:8" x14ac:dyDescent="0.25">
      <c r="A1220" t="s">
        <v>2235</v>
      </c>
      <c r="B1220" s="7">
        <v>4100</v>
      </c>
      <c r="C1220" t="s">
        <v>57</v>
      </c>
      <c r="D1220" t="s">
        <v>2616</v>
      </c>
      <c r="E1220" t="s">
        <v>233</v>
      </c>
      <c r="F1220" t="str">
        <f>_xlfn.XLOOKUP(E1220,Geografiesleutel!A:A,Geografiesleutel!B:B,"",0,1)</f>
        <v>Eastern Suburbs</v>
      </c>
      <c r="G1220" s="20">
        <v>8</v>
      </c>
      <c r="H1220" s="20">
        <v>3</v>
      </c>
    </row>
    <row r="1221" spans="1:8" x14ac:dyDescent="0.25">
      <c r="A1221" t="s">
        <v>2036</v>
      </c>
      <c r="B1221" s="7">
        <v>13000</v>
      </c>
      <c r="C1221" t="s">
        <v>122</v>
      </c>
      <c r="D1221" t="s">
        <v>2616</v>
      </c>
      <c r="E1221" t="s">
        <v>421</v>
      </c>
      <c r="F1221" t="str">
        <f>_xlfn.XLOOKUP(E1221,Geografiesleutel!A:A,Geografiesleutel!B:B,"",0,1)</f>
        <v>CBD</v>
      </c>
      <c r="G1221" s="20">
        <v>6</v>
      </c>
      <c r="H1221" s="20">
        <v>1</v>
      </c>
    </row>
    <row r="1222" spans="1:8" x14ac:dyDescent="0.25">
      <c r="A1222" t="s">
        <v>1612</v>
      </c>
      <c r="B1222" s="7">
        <v>8000</v>
      </c>
      <c r="C1222" t="s">
        <v>15</v>
      </c>
      <c r="D1222" t="s">
        <v>2616</v>
      </c>
      <c r="E1222" t="s">
        <v>227</v>
      </c>
      <c r="F1222" t="str">
        <f>_xlfn.XLOOKUP(E1222,Geografiesleutel!A:A,Geografiesleutel!B:B,"",0,1)</f>
        <v>Western Suburbs</v>
      </c>
      <c r="G1222" s="20">
        <v>3</v>
      </c>
      <c r="H1222" s="20">
        <v>2</v>
      </c>
    </row>
    <row r="1223" spans="1:8" x14ac:dyDescent="0.25">
      <c r="A1223" t="s">
        <v>1612</v>
      </c>
      <c r="B1223" s="7">
        <v>8000</v>
      </c>
      <c r="C1223" t="s">
        <v>15</v>
      </c>
      <c r="D1223" t="s">
        <v>2616</v>
      </c>
      <c r="E1223" t="s">
        <v>288</v>
      </c>
      <c r="F1223" t="str">
        <f>_xlfn.XLOOKUP(E1223,Geografiesleutel!A:A,Geografiesleutel!B:B,"",0,1)</f>
        <v>Townships</v>
      </c>
      <c r="G1223" s="20">
        <v>3</v>
      </c>
      <c r="H1223" s="20">
        <v>2</v>
      </c>
    </row>
    <row r="1224" spans="1:8" x14ac:dyDescent="0.25">
      <c r="A1224" t="s">
        <v>2052</v>
      </c>
      <c r="B1224" s="7">
        <v>6500</v>
      </c>
      <c r="C1224" t="s">
        <v>15</v>
      </c>
      <c r="D1224" t="s">
        <v>2616</v>
      </c>
      <c r="E1224" t="s">
        <v>45</v>
      </c>
      <c r="F1224" t="str">
        <f>_xlfn.XLOOKUP(E1224,Geografiesleutel!A:A,Geografiesleutel!B:B,"",0,1)</f>
        <v>Townships</v>
      </c>
      <c r="G1224" s="20">
        <v>3</v>
      </c>
      <c r="H1224" s="20">
        <v>2</v>
      </c>
    </row>
    <row r="1225" spans="1:8" x14ac:dyDescent="0.25">
      <c r="A1225" t="s">
        <v>2038</v>
      </c>
      <c r="B1225" s="7">
        <v>7500</v>
      </c>
      <c r="C1225" t="s">
        <v>15</v>
      </c>
      <c r="D1225" t="s">
        <v>2616</v>
      </c>
      <c r="E1225" t="s">
        <v>501</v>
      </c>
      <c r="F1225" t="str">
        <f>_xlfn.XLOOKUP(E1225,Geografiesleutel!A:A,Geografiesleutel!B:B,"",0,1)</f>
        <v>Western Suburbs</v>
      </c>
      <c r="G1225" s="20">
        <v>3</v>
      </c>
      <c r="H1225" s="20">
        <v>2</v>
      </c>
    </row>
    <row r="1226" spans="1:8" x14ac:dyDescent="0.25">
      <c r="A1226" t="s">
        <v>2044</v>
      </c>
      <c r="B1226" s="7">
        <v>12500</v>
      </c>
      <c r="C1226" t="s">
        <v>25</v>
      </c>
      <c r="D1226" t="s">
        <v>2616</v>
      </c>
      <c r="E1226" t="s">
        <v>126</v>
      </c>
      <c r="F1226" t="str">
        <f>_xlfn.XLOOKUP(E1226,Geografiesleutel!A:A,Geografiesleutel!B:B,"",0,1)</f>
        <v>Northern Suburbs</v>
      </c>
      <c r="G1226" s="20">
        <v>2</v>
      </c>
      <c r="H1226" s="20">
        <v>1</v>
      </c>
    </row>
    <row r="1227" spans="1:8" x14ac:dyDescent="0.25">
      <c r="A1227" t="s">
        <v>2029</v>
      </c>
      <c r="B1227" s="7">
        <v>30000</v>
      </c>
      <c r="C1227" t="s">
        <v>15</v>
      </c>
      <c r="D1227" t="s">
        <v>2616</v>
      </c>
      <c r="E1227" t="s">
        <v>190</v>
      </c>
      <c r="F1227" t="str">
        <f>_xlfn.XLOOKUP(E1227,Geografiesleutel!A:A,Geografiesleutel!B:B,"",0,1)</f>
        <v>Eastern Suburbs</v>
      </c>
      <c r="G1227" s="20">
        <v>3</v>
      </c>
      <c r="H1227" s="20">
        <v>2.5</v>
      </c>
    </row>
    <row r="1228" spans="1:8" x14ac:dyDescent="0.25">
      <c r="A1228" t="s">
        <v>2119</v>
      </c>
      <c r="B1228" s="7">
        <v>27500</v>
      </c>
      <c r="C1228" t="s">
        <v>10</v>
      </c>
      <c r="D1228" t="s">
        <v>2616</v>
      </c>
      <c r="E1228" t="s">
        <v>139</v>
      </c>
      <c r="F1228" t="str">
        <f>_xlfn.XLOOKUP(E1228,Geografiesleutel!A:A,Geografiesleutel!B:B,"",0,1)</f>
        <v>Eastern Suburbs</v>
      </c>
      <c r="G1228" s="20">
        <v>4</v>
      </c>
      <c r="H1228" s="20">
        <v>4</v>
      </c>
    </row>
    <row r="1229" spans="1:8" x14ac:dyDescent="0.25">
      <c r="A1229" t="s">
        <v>2160</v>
      </c>
      <c r="B1229" s="7">
        <v>49900</v>
      </c>
      <c r="C1229" t="s">
        <v>10</v>
      </c>
      <c r="D1229" t="s">
        <v>2616</v>
      </c>
      <c r="E1229" t="s">
        <v>285</v>
      </c>
      <c r="F1229" t="str">
        <f>_xlfn.XLOOKUP(E1229,Geografiesleutel!A:A,Geografiesleutel!B:B,"",0,1)</f>
        <v>Eastern Suburbs</v>
      </c>
      <c r="G1229" s="20">
        <v>4</v>
      </c>
      <c r="H1229" s="20">
        <v>4</v>
      </c>
    </row>
    <row r="1230" spans="1:8" x14ac:dyDescent="0.25">
      <c r="A1230" t="s">
        <v>2131</v>
      </c>
      <c r="B1230" s="7">
        <v>11000</v>
      </c>
      <c r="C1230" t="s">
        <v>15</v>
      </c>
      <c r="D1230" t="s">
        <v>2616</v>
      </c>
      <c r="E1230" t="s">
        <v>114</v>
      </c>
      <c r="F1230" t="str">
        <f>_xlfn.XLOOKUP(E1230,Geografiesleutel!A:A,Geografiesleutel!B:B,"",0,1)</f>
        <v>Western Suburbs</v>
      </c>
      <c r="G1230" s="20">
        <v>3</v>
      </c>
      <c r="H1230" s="20">
        <v>1</v>
      </c>
    </row>
    <row r="1231" spans="1:8" x14ac:dyDescent="0.25">
      <c r="A1231" t="s">
        <v>2046</v>
      </c>
      <c r="B1231" s="7">
        <v>49000</v>
      </c>
      <c r="C1231" t="s">
        <v>10</v>
      </c>
      <c r="D1231" t="s">
        <v>2616</v>
      </c>
      <c r="E1231" t="s">
        <v>285</v>
      </c>
      <c r="F1231" t="str">
        <f>_xlfn.XLOOKUP(E1231,Geografiesleutel!A:A,Geografiesleutel!B:B,"",0,1)</f>
        <v>Eastern Suburbs</v>
      </c>
      <c r="G1231" s="20">
        <v>4</v>
      </c>
      <c r="H1231" s="20">
        <v>4</v>
      </c>
    </row>
    <row r="1232" spans="1:8" x14ac:dyDescent="0.25">
      <c r="A1232" t="s">
        <v>2031</v>
      </c>
      <c r="B1232" s="7">
        <v>10500</v>
      </c>
      <c r="C1232" t="s">
        <v>15</v>
      </c>
      <c r="D1232" t="s">
        <v>2616</v>
      </c>
      <c r="E1232" t="s">
        <v>324</v>
      </c>
      <c r="F1232" t="str">
        <f>_xlfn.XLOOKUP(E1232,Geografiesleutel!A:A,Geografiesleutel!B:B,"",0,1)</f>
        <v>Eastern Suburbs</v>
      </c>
      <c r="G1232" s="20">
        <v>3</v>
      </c>
      <c r="H1232" s="20">
        <v>3</v>
      </c>
    </row>
    <row r="1233" spans="1:8" x14ac:dyDescent="0.25">
      <c r="A1233" t="s">
        <v>2115</v>
      </c>
      <c r="B1233" s="7">
        <v>33000</v>
      </c>
      <c r="C1233" t="s">
        <v>15</v>
      </c>
      <c r="D1233" t="s">
        <v>2616</v>
      </c>
      <c r="E1233" t="s">
        <v>190</v>
      </c>
      <c r="F1233" t="str">
        <f>_xlfn.XLOOKUP(E1233,Geografiesleutel!A:A,Geografiesleutel!B:B,"",0,1)</f>
        <v>Eastern Suburbs</v>
      </c>
      <c r="G1233" s="20">
        <v>3</v>
      </c>
      <c r="H1233" s="20">
        <v>2.5</v>
      </c>
    </row>
    <row r="1234" spans="1:8" x14ac:dyDescent="0.25">
      <c r="A1234" t="s">
        <v>2176</v>
      </c>
      <c r="B1234" s="7">
        <v>6400</v>
      </c>
      <c r="C1234" t="s">
        <v>459</v>
      </c>
      <c r="D1234" t="s">
        <v>2616</v>
      </c>
      <c r="E1234" t="s">
        <v>156</v>
      </c>
      <c r="F1234" t="str">
        <f>_xlfn.XLOOKUP(E1234,Geografiesleutel!A:A,Geografiesleutel!B:B,"",0,1)</f>
        <v>Northern Suburbs</v>
      </c>
      <c r="G1234" s="20">
        <v>2.5</v>
      </c>
      <c r="H1234" s="20">
        <v>1</v>
      </c>
    </row>
    <row r="1235" spans="1:8" x14ac:dyDescent="0.25">
      <c r="A1235" t="s">
        <v>2029</v>
      </c>
      <c r="B1235" s="7">
        <v>30000</v>
      </c>
      <c r="C1235" t="s">
        <v>15</v>
      </c>
      <c r="D1235" t="s">
        <v>2616</v>
      </c>
      <c r="E1235" t="s">
        <v>50</v>
      </c>
      <c r="F1235" t="str">
        <f>_xlfn.XLOOKUP(E1235,Geografiesleutel!A:A,Geografiesleutel!B:B,"",0,1)</f>
        <v>Eastern Suburbs</v>
      </c>
      <c r="G1235" s="20">
        <v>3</v>
      </c>
      <c r="H1235" s="20">
        <v>2.5</v>
      </c>
    </row>
    <row r="1236" spans="1:8" x14ac:dyDescent="0.25">
      <c r="A1236" t="s">
        <v>2047</v>
      </c>
      <c r="B1236" s="7">
        <v>7000</v>
      </c>
      <c r="C1236" t="s">
        <v>15</v>
      </c>
      <c r="D1236" t="s">
        <v>2616</v>
      </c>
      <c r="E1236" t="s">
        <v>288</v>
      </c>
      <c r="F1236" t="str">
        <f>_xlfn.XLOOKUP(E1236,Geografiesleutel!A:A,Geografiesleutel!B:B,"",0,1)</f>
        <v>Townships</v>
      </c>
      <c r="G1236" s="20">
        <v>3</v>
      </c>
      <c r="H1236" s="20">
        <v>2</v>
      </c>
    </row>
    <row r="1237" spans="1:8" x14ac:dyDescent="0.25">
      <c r="A1237" t="s">
        <v>2048</v>
      </c>
      <c r="B1237" s="7">
        <v>38000</v>
      </c>
      <c r="C1237" t="s">
        <v>10</v>
      </c>
      <c r="D1237" t="s">
        <v>2616</v>
      </c>
      <c r="E1237" t="s">
        <v>94</v>
      </c>
      <c r="F1237" t="str">
        <f>_xlfn.XLOOKUP(E1237,Geografiesleutel!A:A,Geografiesleutel!B:B,"",0,1)</f>
        <v>Agricultural Smallholdings</v>
      </c>
      <c r="G1237" s="20">
        <v>4</v>
      </c>
      <c r="H1237" s="20">
        <v>4.5</v>
      </c>
    </row>
    <row r="1238" spans="1:8" x14ac:dyDescent="0.25">
      <c r="A1238" t="s">
        <v>2029</v>
      </c>
      <c r="B1238" s="7">
        <v>30000</v>
      </c>
      <c r="C1238" t="s">
        <v>10</v>
      </c>
      <c r="D1238" t="s">
        <v>2616</v>
      </c>
      <c r="E1238" t="s">
        <v>511</v>
      </c>
      <c r="F1238" t="str">
        <f>_xlfn.XLOOKUP(E1238,Geografiesleutel!A:A,Geografiesleutel!B:B,"",0,1)</f>
        <v>Eastern Suburbs</v>
      </c>
      <c r="G1238" s="20">
        <v>4</v>
      </c>
      <c r="H1238" s="20">
        <v>3</v>
      </c>
    </row>
    <row r="1239" spans="1:8" x14ac:dyDescent="0.25">
      <c r="A1239" t="s">
        <v>2048</v>
      </c>
      <c r="B1239" s="7">
        <v>38000</v>
      </c>
      <c r="C1239" t="s">
        <v>10</v>
      </c>
      <c r="D1239" t="s">
        <v>2616</v>
      </c>
      <c r="E1239" t="s">
        <v>50</v>
      </c>
      <c r="F1239" t="str">
        <f>_xlfn.XLOOKUP(E1239,Geografiesleutel!A:A,Geografiesleutel!B:B,"",0,1)</f>
        <v>Eastern Suburbs</v>
      </c>
      <c r="G1239" s="20">
        <v>4</v>
      </c>
      <c r="H1239" s="20">
        <v>4</v>
      </c>
    </row>
    <row r="1240" spans="1:8" x14ac:dyDescent="0.25">
      <c r="A1240" t="s">
        <v>2157</v>
      </c>
      <c r="B1240" s="7">
        <v>5500</v>
      </c>
      <c r="C1240" t="s">
        <v>25</v>
      </c>
      <c r="D1240" t="s">
        <v>2616</v>
      </c>
      <c r="E1240" t="s">
        <v>45</v>
      </c>
      <c r="F1240" t="str">
        <f>_xlfn.XLOOKUP(E1240,Geografiesleutel!A:A,Geografiesleutel!B:B,"",0,1)</f>
        <v>Townships</v>
      </c>
      <c r="G1240" s="20">
        <v>2</v>
      </c>
      <c r="H1240" s="20">
        <v>2</v>
      </c>
    </row>
    <row r="1241" spans="1:8" x14ac:dyDescent="0.25">
      <c r="A1241" t="s">
        <v>2105</v>
      </c>
      <c r="B1241" s="7">
        <v>35000</v>
      </c>
      <c r="C1241" t="s">
        <v>10</v>
      </c>
      <c r="D1241" t="s">
        <v>2616</v>
      </c>
      <c r="E1241" t="s">
        <v>190</v>
      </c>
      <c r="F1241" t="str">
        <f>_xlfn.XLOOKUP(E1241,Geografiesleutel!A:A,Geografiesleutel!B:B,"",0,1)</f>
        <v>Eastern Suburbs</v>
      </c>
      <c r="G1241" s="20">
        <v>4</v>
      </c>
      <c r="H1241" s="20">
        <v>3</v>
      </c>
    </row>
    <row r="1242" spans="1:8" x14ac:dyDescent="0.25">
      <c r="A1242" t="s">
        <v>2048</v>
      </c>
      <c r="B1242" s="7">
        <v>38000</v>
      </c>
      <c r="C1242" t="s">
        <v>15</v>
      </c>
      <c r="D1242" t="s">
        <v>2616</v>
      </c>
      <c r="E1242" t="s">
        <v>190</v>
      </c>
      <c r="F1242" t="str">
        <f>_xlfn.XLOOKUP(E1242,Geografiesleutel!A:A,Geografiesleutel!B:B,"",0,1)</f>
        <v>Eastern Suburbs</v>
      </c>
      <c r="G1242" s="20">
        <v>3</v>
      </c>
      <c r="H1242" s="20">
        <v>3</v>
      </c>
    </row>
    <row r="1243" spans="1:8" x14ac:dyDescent="0.25">
      <c r="A1243" t="s">
        <v>2090</v>
      </c>
      <c r="B1243" s="7">
        <v>15000</v>
      </c>
      <c r="C1243" t="s">
        <v>10</v>
      </c>
      <c r="D1243" t="s">
        <v>2616</v>
      </c>
      <c r="E1243" t="s">
        <v>257</v>
      </c>
      <c r="F1243" t="str">
        <f>_xlfn.XLOOKUP(E1243,Geografiesleutel!A:A,Geografiesleutel!B:B,"",0,1)</f>
        <v>Western Suburbs</v>
      </c>
      <c r="G1243" s="20">
        <v>4</v>
      </c>
      <c r="H1243" s="20">
        <v>2</v>
      </c>
    </row>
    <row r="1244" spans="1:8" x14ac:dyDescent="0.25">
      <c r="A1244" t="s">
        <v>17</v>
      </c>
      <c r="B1244" s="7">
        <v>23000</v>
      </c>
      <c r="C1244" t="s">
        <v>21</v>
      </c>
      <c r="D1244" t="s">
        <v>2616</v>
      </c>
      <c r="E1244" t="s">
        <v>66</v>
      </c>
      <c r="F1244" t="str">
        <f>_xlfn.XLOOKUP(E1244,Geografiesleutel!A:A,Geografiesleutel!B:B,"",0,1)</f>
        <v>Northern Suburbs</v>
      </c>
      <c r="G1244" s="20">
        <v>5</v>
      </c>
      <c r="H1244" s="20">
        <v>4</v>
      </c>
    </row>
    <row r="1245" spans="1:8" x14ac:dyDescent="0.25">
      <c r="A1245" t="s">
        <v>2276</v>
      </c>
      <c r="B1245" s="7">
        <v>4950</v>
      </c>
      <c r="C1245" t="s">
        <v>15</v>
      </c>
      <c r="D1245" t="s">
        <v>2616</v>
      </c>
      <c r="E1245" t="s">
        <v>445</v>
      </c>
      <c r="F1245" t="str">
        <f>_xlfn.XLOOKUP(E1245,Geografiesleutel!A:A,Geografiesleutel!B:B,"",0,1)</f>
        <v>Townships</v>
      </c>
      <c r="G1245" s="20">
        <v>3</v>
      </c>
      <c r="H1245" s="20">
        <v>1</v>
      </c>
    </row>
    <row r="1246" spans="1:8" x14ac:dyDescent="0.25">
      <c r="A1246" t="s">
        <v>1026</v>
      </c>
      <c r="B1246" s="7">
        <v>55000</v>
      </c>
      <c r="C1246" t="s">
        <v>10</v>
      </c>
      <c r="D1246" t="s">
        <v>2616</v>
      </c>
      <c r="E1246" t="s">
        <v>50</v>
      </c>
      <c r="F1246" t="str">
        <f>_xlfn.XLOOKUP(E1246,Geografiesleutel!A:A,Geografiesleutel!B:B,"",0,1)</f>
        <v>Eastern Suburbs</v>
      </c>
      <c r="G1246" s="20">
        <v>4</v>
      </c>
      <c r="H1246" s="20">
        <v>3.5</v>
      </c>
    </row>
    <row r="1247" spans="1:8" x14ac:dyDescent="0.25">
      <c r="A1247" t="s">
        <v>2277</v>
      </c>
      <c r="B1247" s="7">
        <v>4990</v>
      </c>
      <c r="C1247" t="s">
        <v>25</v>
      </c>
      <c r="D1247" t="s">
        <v>2616</v>
      </c>
      <c r="E1247" t="s">
        <v>606</v>
      </c>
      <c r="F1247" t="str">
        <f>_xlfn.XLOOKUP(E1247,Geografiesleutel!A:A,Geografiesleutel!B:B,"",0,1)</f>
        <v>Townships</v>
      </c>
      <c r="G1247" s="20">
        <v>2</v>
      </c>
      <c r="H1247" s="20">
        <v>1</v>
      </c>
    </row>
    <row r="1248" spans="1:8" x14ac:dyDescent="0.25">
      <c r="A1248" t="s">
        <v>2036</v>
      </c>
      <c r="B1248" s="7">
        <v>13000</v>
      </c>
      <c r="C1248" t="s">
        <v>1171</v>
      </c>
      <c r="D1248" t="s">
        <v>2616</v>
      </c>
      <c r="E1248" t="s">
        <v>68</v>
      </c>
      <c r="F1248" t="str">
        <f>_xlfn.XLOOKUP(E1248,Geografiesleutel!A:A,Geografiesleutel!B:B,"",0,1)</f>
        <v>Northern Suburbs</v>
      </c>
      <c r="G1248" s="20">
        <v>3.5</v>
      </c>
      <c r="H1248" s="20">
        <v>2</v>
      </c>
    </row>
    <row r="1249" spans="1:8" x14ac:dyDescent="0.25">
      <c r="A1249" t="s">
        <v>2071</v>
      </c>
      <c r="B1249" s="7">
        <v>16000</v>
      </c>
      <c r="C1249" t="s">
        <v>15</v>
      </c>
      <c r="D1249" t="s">
        <v>2616</v>
      </c>
      <c r="E1249" t="s">
        <v>28</v>
      </c>
      <c r="F1249" t="str">
        <f>_xlfn.XLOOKUP(E1249,Geografiesleutel!A:A,Geografiesleutel!B:B,"",0,1)</f>
        <v>Eastern Suburbs</v>
      </c>
      <c r="G1249" s="20">
        <v>3</v>
      </c>
      <c r="H1249" s="20">
        <v>2</v>
      </c>
    </row>
    <row r="1250" spans="1:8" x14ac:dyDescent="0.25">
      <c r="A1250" t="s">
        <v>2078</v>
      </c>
      <c r="B1250" s="7">
        <v>14500</v>
      </c>
      <c r="C1250" t="s">
        <v>225</v>
      </c>
      <c r="D1250" t="s">
        <v>2616</v>
      </c>
      <c r="E1250" t="s">
        <v>1282</v>
      </c>
      <c r="F1250" t="str">
        <f>_xlfn.XLOOKUP(E1250,Geografiesleutel!A:A,Geografiesleutel!B:B,"",0,1)</f>
        <v>Eastern Suburbs</v>
      </c>
      <c r="G1250" s="20">
        <v>1</v>
      </c>
      <c r="H1250" s="20">
        <v>1</v>
      </c>
    </row>
    <row r="1251" spans="1:8" x14ac:dyDescent="0.25">
      <c r="A1251" t="s">
        <v>2152</v>
      </c>
      <c r="B1251" s="7">
        <v>80000</v>
      </c>
      <c r="C1251" t="s">
        <v>122</v>
      </c>
      <c r="D1251" t="s">
        <v>2616</v>
      </c>
      <c r="E1251" t="s">
        <v>16</v>
      </c>
      <c r="F1251" t="str">
        <f>_xlfn.XLOOKUP(E1251,Geografiesleutel!A:A,Geografiesleutel!B:B,"",0,1)</f>
        <v>Eastern Suburbs</v>
      </c>
      <c r="G1251" s="20">
        <v>6</v>
      </c>
      <c r="H1251" s="20">
        <v>7</v>
      </c>
    </row>
    <row r="1252" spans="1:8" x14ac:dyDescent="0.25">
      <c r="A1252" t="s">
        <v>2029</v>
      </c>
      <c r="B1252" s="7">
        <v>30000</v>
      </c>
      <c r="C1252" t="s">
        <v>10</v>
      </c>
      <c r="D1252" t="s">
        <v>2616</v>
      </c>
      <c r="E1252" t="s">
        <v>190</v>
      </c>
      <c r="F1252" t="str">
        <f>_xlfn.XLOOKUP(E1252,Geografiesleutel!A:A,Geografiesleutel!B:B,"",0,1)</f>
        <v>Eastern Suburbs</v>
      </c>
      <c r="G1252" s="20">
        <v>4</v>
      </c>
      <c r="H1252" s="20">
        <v>3</v>
      </c>
    </row>
    <row r="1253" spans="1:8" x14ac:dyDescent="0.25">
      <c r="A1253" t="s">
        <v>2071</v>
      </c>
      <c r="B1253" s="7">
        <v>16000</v>
      </c>
      <c r="C1253" t="s">
        <v>15</v>
      </c>
      <c r="D1253" t="s">
        <v>2616</v>
      </c>
      <c r="E1253" t="s">
        <v>28</v>
      </c>
      <c r="F1253" t="str">
        <f>_xlfn.XLOOKUP(E1253,Geografiesleutel!A:A,Geografiesleutel!B:B,"",0,1)</f>
        <v>Eastern Suburbs</v>
      </c>
      <c r="G1253" s="20">
        <v>3</v>
      </c>
      <c r="H1253" s="20">
        <v>2</v>
      </c>
    </row>
    <row r="1254" spans="1:8" x14ac:dyDescent="0.25">
      <c r="A1254" t="s">
        <v>2065</v>
      </c>
      <c r="B1254" s="7">
        <v>25000</v>
      </c>
      <c r="C1254" t="s">
        <v>25</v>
      </c>
      <c r="D1254" t="s">
        <v>2616</v>
      </c>
      <c r="E1254" t="s">
        <v>773</v>
      </c>
      <c r="F1254" t="str">
        <f>_xlfn.XLOOKUP(E1254,Geografiesleutel!A:A,Geografiesleutel!B:B,"",0,1)</f>
        <v>Eastern Suburbs</v>
      </c>
      <c r="G1254" s="20">
        <v>2</v>
      </c>
      <c r="H1254" s="20">
        <v>4</v>
      </c>
    </row>
    <row r="1255" spans="1:8" x14ac:dyDescent="0.25">
      <c r="A1255" t="s">
        <v>2097</v>
      </c>
      <c r="B1255" s="7">
        <v>18000</v>
      </c>
      <c r="C1255" t="s">
        <v>10</v>
      </c>
      <c r="D1255" t="s">
        <v>2616</v>
      </c>
      <c r="E1255" t="s">
        <v>233</v>
      </c>
      <c r="F1255" t="str">
        <f>_xlfn.XLOOKUP(E1255,Geografiesleutel!A:A,Geografiesleutel!B:B,"",0,1)</f>
        <v>Eastern Suburbs</v>
      </c>
      <c r="G1255" s="20">
        <v>4</v>
      </c>
      <c r="H1255" s="20">
        <v>2</v>
      </c>
    </row>
    <row r="1256" spans="1:8" x14ac:dyDescent="0.25">
      <c r="A1256" t="s">
        <v>2159</v>
      </c>
      <c r="B1256" s="7">
        <v>50000</v>
      </c>
      <c r="C1256" t="s">
        <v>10</v>
      </c>
      <c r="D1256" t="s">
        <v>2616</v>
      </c>
      <c r="E1256" t="s">
        <v>190</v>
      </c>
      <c r="F1256" t="str">
        <f>_xlfn.XLOOKUP(E1256,Geografiesleutel!A:A,Geografiesleutel!B:B,"",0,1)</f>
        <v>Eastern Suburbs</v>
      </c>
      <c r="G1256" s="20">
        <v>4</v>
      </c>
      <c r="H1256" s="20">
        <v>3</v>
      </c>
    </row>
    <row r="1257" spans="1:8" x14ac:dyDescent="0.25">
      <c r="A1257" t="s">
        <v>1026</v>
      </c>
      <c r="B1257" s="7">
        <v>55000</v>
      </c>
      <c r="C1257" t="s">
        <v>21</v>
      </c>
      <c r="D1257" t="s">
        <v>2616</v>
      </c>
      <c r="E1257" t="s">
        <v>326</v>
      </c>
      <c r="F1257" t="str">
        <f>_xlfn.XLOOKUP(E1257,Geografiesleutel!A:A,Geografiesleutel!B:B,"",0,1)</f>
        <v>Eastern Suburbs</v>
      </c>
      <c r="G1257" s="20">
        <v>5</v>
      </c>
      <c r="H1257" s="20">
        <v>5</v>
      </c>
    </row>
    <row r="1258" spans="1:8" x14ac:dyDescent="0.25">
      <c r="A1258" t="s">
        <v>2140</v>
      </c>
      <c r="B1258" s="7">
        <v>24500</v>
      </c>
      <c r="C1258" t="s">
        <v>225</v>
      </c>
      <c r="D1258" t="s">
        <v>2616</v>
      </c>
      <c r="E1258" t="s">
        <v>1282</v>
      </c>
      <c r="F1258" t="str">
        <f>_xlfn.XLOOKUP(E1258,Geografiesleutel!A:A,Geografiesleutel!B:B,"",0,1)</f>
        <v>Eastern Suburbs</v>
      </c>
      <c r="G1258" s="20">
        <v>1</v>
      </c>
      <c r="H1258" s="20">
        <v>1</v>
      </c>
    </row>
    <row r="1259" spans="1:8" x14ac:dyDescent="0.25">
      <c r="A1259" t="s">
        <v>2113</v>
      </c>
      <c r="B1259" s="7">
        <v>14000</v>
      </c>
      <c r="C1259" t="s">
        <v>10</v>
      </c>
      <c r="D1259" t="s">
        <v>2616</v>
      </c>
      <c r="E1259" t="s">
        <v>116</v>
      </c>
      <c r="F1259" t="str">
        <f>_xlfn.XLOOKUP(E1259,Geografiesleutel!A:A,Geografiesleutel!B:B,"",0,1)</f>
        <v>Western Suburbs</v>
      </c>
      <c r="G1259" s="20">
        <v>4</v>
      </c>
      <c r="H1259" s="20">
        <v>3</v>
      </c>
    </row>
    <row r="1260" spans="1:8" x14ac:dyDescent="0.25">
      <c r="A1260" t="s">
        <v>2033</v>
      </c>
      <c r="B1260" s="7">
        <v>22000</v>
      </c>
      <c r="C1260" t="s">
        <v>15</v>
      </c>
      <c r="D1260" t="s">
        <v>2616</v>
      </c>
      <c r="E1260" t="s">
        <v>306</v>
      </c>
      <c r="F1260" t="str">
        <f>_xlfn.XLOOKUP(E1260,Geografiesleutel!A:A,Geografiesleutel!B:B,"",0,1)</f>
        <v>Eastern Suburbs</v>
      </c>
      <c r="G1260" s="20">
        <v>3</v>
      </c>
      <c r="H1260" s="20">
        <v>2</v>
      </c>
    </row>
    <row r="1261" spans="1:8" x14ac:dyDescent="0.25">
      <c r="A1261" t="s">
        <v>1612</v>
      </c>
      <c r="B1261" s="7">
        <v>8000</v>
      </c>
      <c r="C1261" t="s">
        <v>25</v>
      </c>
      <c r="D1261" t="s">
        <v>2616</v>
      </c>
      <c r="E1261" t="s">
        <v>46</v>
      </c>
      <c r="F1261" t="str">
        <f>_xlfn.XLOOKUP(E1261,Geografiesleutel!A:A,Geografiesleutel!B:B,"",0,1)</f>
        <v>Eastern Suburbs</v>
      </c>
      <c r="G1261" s="20">
        <v>2</v>
      </c>
      <c r="H1261" s="20">
        <v>1</v>
      </c>
    </row>
    <row r="1262" spans="1:8" x14ac:dyDescent="0.25">
      <c r="A1262" t="s">
        <v>2108</v>
      </c>
      <c r="B1262" s="7">
        <v>27000</v>
      </c>
      <c r="C1262" t="s">
        <v>15</v>
      </c>
      <c r="D1262" t="s">
        <v>2616</v>
      </c>
      <c r="E1262" t="s">
        <v>306</v>
      </c>
      <c r="F1262" t="str">
        <f>_xlfn.XLOOKUP(E1262,Geografiesleutel!A:A,Geografiesleutel!B:B,"",0,1)</f>
        <v>Eastern Suburbs</v>
      </c>
      <c r="G1262" s="20">
        <v>3</v>
      </c>
      <c r="H1262" s="20">
        <v>2.5</v>
      </c>
    </row>
    <row r="1263" spans="1:8" x14ac:dyDescent="0.25">
      <c r="A1263" t="s">
        <v>2092</v>
      </c>
      <c r="B1263" s="7">
        <v>10000</v>
      </c>
      <c r="C1263" t="s">
        <v>15</v>
      </c>
      <c r="D1263" t="s">
        <v>2616</v>
      </c>
      <c r="E1263" t="s">
        <v>566</v>
      </c>
      <c r="F1263" t="str">
        <f>_xlfn.XLOOKUP(E1263,Geografiesleutel!A:A,Geografiesleutel!B:B,"",0,1)</f>
        <v>Northern Suburbs</v>
      </c>
      <c r="G1263" s="20">
        <v>3</v>
      </c>
      <c r="H1263" s="20">
        <v>2</v>
      </c>
    </row>
    <row r="1264" spans="1:8" x14ac:dyDescent="0.25">
      <c r="A1264" t="s">
        <v>2043</v>
      </c>
      <c r="B1264" s="7">
        <v>65000</v>
      </c>
      <c r="C1264" t="s">
        <v>122</v>
      </c>
      <c r="D1264" t="s">
        <v>2616</v>
      </c>
      <c r="E1264" t="s">
        <v>190</v>
      </c>
      <c r="F1264" t="str">
        <f>_xlfn.XLOOKUP(E1264,Geografiesleutel!A:A,Geografiesleutel!B:B,"",0,1)</f>
        <v>Eastern Suburbs</v>
      </c>
      <c r="G1264" s="20">
        <v>6</v>
      </c>
      <c r="H1264" s="20">
        <v>6</v>
      </c>
    </row>
    <row r="1265" spans="1:8" x14ac:dyDescent="0.25">
      <c r="A1265" t="s">
        <v>2080</v>
      </c>
      <c r="B1265" s="7">
        <v>40000</v>
      </c>
      <c r="C1265" t="s">
        <v>21</v>
      </c>
      <c r="D1265" t="s">
        <v>2616</v>
      </c>
      <c r="E1265" t="s">
        <v>94</v>
      </c>
      <c r="F1265" t="str">
        <f>_xlfn.XLOOKUP(E1265,Geografiesleutel!A:A,Geografiesleutel!B:B,"",0,1)</f>
        <v>Agricultural Smallholdings</v>
      </c>
      <c r="G1265" s="20">
        <v>5</v>
      </c>
      <c r="H1265" s="20">
        <v>4.5</v>
      </c>
    </row>
    <row r="1266" spans="1:8" x14ac:dyDescent="0.25">
      <c r="A1266" t="s">
        <v>2232</v>
      </c>
      <c r="B1266" s="7">
        <v>4200</v>
      </c>
      <c r="C1266" t="s">
        <v>398</v>
      </c>
      <c r="D1266" t="s">
        <v>2616</v>
      </c>
      <c r="E1266" t="s">
        <v>86</v>
      </c>
      <c r="F1266" t="str">
        <f>_xlfn.XLOOKUP(E1266,Geografiesleutel!A:A,Geografiesleutel!B:B,"",0,1)</f>
        <v>Eastern Suburbs</v>
      </c>
      <c r="G1266" s="20">
        <v>9</v>
      </c>
      <c r="H1266" s="20">
        <v>3</v>
      </c>
    </row>
    <row r="1267" spans="1:8" x14ac:dyDescent="0.25">
      <c r="A1267" t="s">
        <v>2109</v>
      </c>
      <c r="B1267" s="7">
        <v>3500</v>
      </c>
      <c r="C1267" t="s">
        <v>225</v>
      </c>
      <c r="D1267" t="s">
        <v>2616</v>
      </c>
      <c r="E1267" t="s">
        <v>136</v>
      </c>
      <c r="F1267" t="str">
        <f>_xlfn.XLOOKUP(E1267,Geografiesleutel!A:A,Geografiesleutel!B:B,"",0,1)</f>
        <v>Eastern Suburbs</v>
      </c>
      <c r="G1267" s="20">
        <v>1</v>
      </c>
      <c r="H1267" s="20">
        <v>1</v>
      </c>
    </row>
    <row r="1268" spans="1:8" x14ac:dyDescent="0.25">
      <c r="A1268" t="s">
        <v>2080</v>
      </c>
      <c r="B1268" s="7">
        <v>40000</v>
      </c>
      <c r="C1268" t="s">
        <v>21</v>
      </c>
      <c r="D1268" t="s">
        <v>2616</v>
      </c>
      <c r="E1268" t="s">
        <v>190</v>
      </c>
      <c r="F1268" t="str">
        <f>_xlfn.XLOOKUP(E1268,Geografiesleutel!A:A,Geografiesleutel!B:B,"",0,1)</f>
        <v>Eastern Suburbs</v>
      </c>
      <c r="G1268" s="20">
        <v>5</v>
      </c>
      <c r="H1268" s="20">
        <v>3.5</v>
      </c>
    </row>
    <row r="1269" spans="1:8" x14ac:dyDescent="0.25">
      <c r="A1269" t="s">
        <v>2223</v>
      </c>
      <c r="B1269" s="7">
        <v>4000</v>
      </c>
      <c r="C1269" t="s">
        <v>225</v>
      </c>
      <c r="D1269" t="s">
        <v>2616</v>
      </c>
      <c r="E1269" t="s">
        <v>306</v>
      </c>
      <c r="F1269" t="str">
        <f>_xlfn.XLOOKUP(E1269,Geografiesleutel!A:A,Geografiesleutel!B:B,"",0,1)</f>
        <v>Eastern Suburbs</v>
      </c>
      <c r="G1269" s="20">
        <v>1</v>
      </c>
      <c r="H1269" s="20">
        <v>1</v>
      </c>
    </row>
    <row r="1270" spans="1:8" x14ac:dyDescent="0.25">
      <c r="A1270" t="s">
        <v>2113</v>
      </c>
      <c r="B1270" s="7">
        <v>14000</v>
      </c>
      <c r="C1270" t="s">
        <v>15</v>
      </c>
      <c r="D1270" t="s">
        <v>2616</v>
      </c>
      <c r="E1270" t="s">
        <v>46</v>
      </c>
      <c r="F1270" t="str">
        <f>_xlfn.XLOOKUP(E1270,Geografiesleutel!A:A,Geografiesleutel!B:B,"",0,1)</f>
        <v>Eastern Suburbs</v>
      </c>
      <c r="G1270" s="20">
        <v>3</v>
      </c>
      <c r="H1270" s="20">
        <v>2.5</v>
      </c>
    </row>
    <row r="1271" spans="1:8" x14ac:dyDescent="0.25">
      <c r="A1271" t="s">
        <v>2159</v>
      </c>
      <c r="B1271" s="7">
        <v>50000</v>
      </c>
      <c r="C1271" t="s">
        <v>21</v>
      </c>
      <c r="D1271" t="s">
        <v>2616</v>
      </c>
      <c r="E1271" t="s">
        <v>326</v>
      </c>
      <c r="F1271" t="str">
        <f>_xlfn.XLOOKUP(E1271,Geografiesleutel!A:A,Geografiesleutel!B:B,"",0,1)</f>
        <v>Eastern Suburbs</v>
      </c>
      <c r="G1271" s="20">
        <v>5</v>
      </c>
      <c r="H1271" s="20">
        <v>4</v>
      </c>
    </row>
    <row r="1272" spans="1:8" x14ac:dyDescent="0.25">
      <c r="A1272" t="s">
        <v>2159</v>
      </c>
      <c r="B1272" s="7">
        <v>50000</v>
      </c>
      <c r="C1272" t="s">
        <v>10</v>
      </c>
      <c r="D1272" t="s">
        <v>2616</v>
      </c>
      <c r="E1272" t="s">
        <v>190</v>
      </c>
      <c r="F1272" t="str">
        <f>_xlfn.XLOOKUP(E1272,Geografiesleutel!A:A,Geografiesleutel!B:B,"",0,1)</f>
        <v>Eastern Suburbs</v>
      </c>
      <c r="G1272" s="20">
        <v>4</v>
      </c>
      <c r="H1272" s="20">
        <v>3</v>
      </c>
    </row>
    <row r="1273" spans="1:8" x14ac:dyDescent="0.25">
      <c r="A1273" t="s">
        <v>2175</v>
      </c>
      <c r="B1273" s="7">
        <v>37000</v>
      </c>
      <c r="C1273" t="s">
        <v>122</v>
      </c>
      <c r="D1273" t="s">
        <v>2616</v>
      </c>
      <c r="E1273" t="s">
        <v>190</v>
      </c>
      <c r="F1273" t="str">
        <f>_xlfn.XLOOKUP(E1273,Geografiesleutel!A:A,Geografiesleutel!B:B,"",0,1)</f>
        <v>Eastern Suburbs</v>
      </c>
      <c r="G1273" s="20">
        <v>6</v>
      </c>
      <c r="H1273" s="20">
        <v>4</v>
      </c>
    </row>
    <row r="1274" spans="1:8" x14ac:dyDescent="0.25">
      <c r="A1274" t="s">
        <v>1026</v>
      </c>
      <c r="B1274" s="7">
        <v>55000</v>
      </c>
      <c r="C1274" t="s">
        <v>21</v>
      </c>
      <c r="D1274" t="s">
        <v>2616</v>
      </c>
      <c r="E1274" t="s">
        <v>326</v>
      </c>
      <c r="F1274" t="str">
        <f>_xlfn.XLOOKUP(E1274,Geografiesleutel!A:A,Geografiesleutel!B:B,"",0,1)</f>
        <v>Eastern Suburbs</v>
      </c>
      <c r="G1274" s="20">
        <v>5</v>
      </c>
      <c r="H1274" s="20">
        <v>4</v>
      </c>
    </row>
    <row r="1275" spans="1:8" x14ac:dyDescent="0.25">
      <c r="A1275" t="s">
        <v>2159</v>
      </c>
      <c r="B1275" s="7">
        <v>50000</v>
      </c>
      <c r="C1275" t="s">
        <v>10</v>
      </c>
      <c r="D1275" t="s">
        <v>2616</v>
      </c>
      <c r="E1275" t="s">
        <v>190</v>
      </c>
      <c r="F1275" t="str">
        <f>_xlfn.XLOOKUP(E1275,Geografiesleutel!A:A,Geografiesleutel!B:B,"",0,1)</f>
        <v>Eastern Suburbs</v>
      </c>
      <c r="G1275" s="20">
        <v>4</v>
      </c>
      <c r="H1275" s="20">
        <v>3</v>
      </c>
    </row>
    <row r="1276" spans="1:8" x14ac:dyDescent="0.25">
      <c r="A1276" t="s">
        <v>2111</v>
      </c>
      <c r="B1276" s="7">
        <v>4500</v>
      </c>
      <c r="C1276" t="s">
        <v>25</v>
      </c>
      <c r="D1276" t="s">
        <v>2616</v>
      </c>
      <c r="E1276" t="s">
        <v>60</v>
      </c>
      <c r="F1276" t="str">
        <f>_xlfn.XLOOKUP(E1276,Geografiesleutel!A:A,Geografiesleutel!B:B,"",0,1)</f>
        <v>Townships</v>
      </c>
      <c r="G1276" s="20">
        <v>2</v>
      </c>
      <c r="H1276" s="20">
        <v>1</v>
      </c>
    </row>
    <row r="1277" spans="1:8" x14ac:dyDescent="0.25">
      <c r="A1277" t="s">
        <v>2131</v>
      </c>
      <c r="B1277" s="7">
        <v>11000</v>
      </c>
      <c r="C1277" t="s">
        <v>15</v>
      </c>
      <c r="D1277" t="s">
        <v>2616</v>
      </c>
      <c r="E1277" t="s">
        <v>38</v>
      </c>
      <c r="F1277" t="str">
        <f>_xlfn.XLOOKUP(E1277,Geografiesleutel!A:A,Geografiesleutel!B:B,"",0,1)</f>
        <v>Western Suburbs</v>
      </c>
      <c r="G1277" s="20">
        <v>3</v>
      </c>
      <c r="H1277" s="20">
        <v>3</v>
      </c>
    </row>
    <row r="1278" spans="1:8" x14ac:dyDescent="0.25">
      <c r="A1278" t="s">
        <v>2059</v>
      </c>
      <c r="B1278" s="7">
        <v>17000</v>
      </c>
      <c r="C1278" t="s">
        <v>25</v>
      </c>
      <c r="D1278" t="s">
        <v>2616</v>
      </c>
      <c r="E1278" t="s">
        <v>50</v>
      </c>
      <c r="F1278" t="str">
        <f>_xlfn.XLOOKUP(E1278,Geografiesleutel!A:A,Geografiesleutel!B:B,"",0,1)</f>
        <v>Eastern Suburbs</v>
      </c>
      <c r="G1278" s="20">
        <v>2</v>
      </c>
      <c r="H1278" s="20">
        <v>2</v>
      </c>
    </row>
    <row r="1279" spans="1:8" x14ac:dyDescent="0.25">
      <c r="A1279" t="s">
        <v>2101</v>
      </c>
      <c r="B1279" s="7">
        <v>8500</v>
      </c>
      <c r="C1279" t="s">
        <v>10</v>
      </c>
      <c r="D1279" t="s">
        <v>2616</v>
      </c>
      <c r="E1279" t="s">
        <v>229</v>
      </c>
      <c r="F1279" t="str">
        <f>_xlfn.XLOOKUP(E1279,Geografiesleutel!A:A,Geografiesleutel!B:B,"",0,1)</f>
        <v>Western Suburbs</v>
      </c>
      <c r="G1279" s="20">
        <v>4</v>
      </c>
      <c r="H1279" s="20">
        <v>2</v>
      </c>
    </row>
    <row r="1280" spans="1:8" x14ac:dyDescent="0.25">
      <c r="A1280" t="s">
        <v>2200</v>
      </c>
      <c r="B1280" s="7">
        <v>12900</v>
      </c>
      <c r="C1280" t="s">
        <v>15</v>
      </c>
      <c r="D1280" t="s">
        <v>2616</v>
      </c>
      <c r="E1280" t="s">
        <v>854</v>
      </c>
      <c r="F1280" t="str">
        <f>_xlfn.XLOOKUP(E1280,Geografiesleutel!A:A,Geografiesleutel!B:B,"",0,1)</f>
        <v>Agricultural Smallholdings</v>
      </c>
      <c r="G1280" s="20">
        <v>3</v>
      </c>
      <c r="H1280" s="20">
        <v>1</v>
      </c>
    </row>
    <row r="1281" spans="1:8" x14ac:dyDescent="0.25">
      <c r="A1281" t="s">
        <v>2049</v>
      </c>
      <c r="B1281" s="7">
        <v>28000</v>
      </c>
      <c r="C1281" t="s">
        <v>10</v>
      </c>
      <c r="D1281" t="s">
        <v>2616</v>
      </c>
      <c r="E1281" t="s">
        <v>50</v>
      </c>
      <c r="F1281" t="str">
        <f>_xlfn.XLOOKUP(E1281,Geografiesleutel!A:A,Geografiesleutel!B:B,"",0,1)</f>
        <v>Eastern Suburbs</v>
      </c>
      <c r="G1281" s="20">
        <v>4</v>
      </c>
      <c r="H1281" s="20">
        <v>4.4000000000000004</v>
      </c>
    </row>
    <row r="1282" spans="1:8" x14ac:dyDescent="0.25">
      <c r="A1282" t="s">
        <v>2150</v>
      </c>
      <c r="B1282" s="7">
        <v>7200</v>
      </c>
      <c r="C1282" t="s">
        <v>15</v>
      </c>
      <c r="D1282" t="s">
        <v>2616</v>
      </c>
      <c r="E1282" t="s">
        <v>227</v>
      </c>
      <c r="F1282" t="str">
        <f>_xlfn.XLOOKUP(E1282,Geografiesleutel!A:A,Geografiesleutel!B:B,"",0,1)</f>
        <v>Western Suburbs</v>
      </c>
      <c r="G1282" s="20">
        <v>3</v>
      </c>
      <c r="H1282" s="20">
        <v>1</v>
      </c>
    </row>
    <row r="1283" spans="1:8" x14ac:dyDescent="0.25">
      <c r="A1283" t="s">
        <v>2150</v>
      </c>
      <c r="B1283" s="7">
        <v>7200</v>
      </c>
      <c r="C1283" t="s">
        <v>15</v>
      </c>
      <c r="D1283" t="s">
        <v>2616</v>
      </c>
      <c r="E1283" t="s">
        <v>227</v>
      </c>
      <c r="F1283" t="str">
        <f>_xlfn.XLOOKUP(E1283,Geografiesleutel!A:A,Geografiesleutel!B:B,"",0,1)</f>
        <v>Western Suburbs</v>
      </c>
      <c r="G1283" s="20">
        <v>3</v>
      </c>
      <c r="H1283" s="20">
        <v>1</v>
      </c>
    </row>
    <row r="1284" spans="1:8" x14ac:dyDescent="0.25">
      <c r="A1284" t="s">
        <v>2036</v>
      </c>
      <c r="B1284" s="7">
        <v>13000</v>
      </c>
      <c r="C1284" t="s">
        <v>25</v>
      </c>
      <c r="D1284" t="s">
        <v>2616</v>
      </c>
      <c r="E1284" t="s">
        <v>965</v>
      </c>
      <c r="F1284" t="str">
        <f>_xlfn.XLOOKUP(E1284,Geografiesleutel!A:A,Geografiesleutel!B:B,"",0,1)</f>
        <v>Eastern Suburbs</v>
      </c>
      <c r="G1284" s="20">
        <v>2</v>
      </c>
      <c r="H1284" s="20">
        <v>2</v>
      </c>
    </row>
    <row r="1285" spans="1:8" x14ac:dyDescent="0.25">
      <c r="A1285" t="s">
        <v>2049</v>
      </c>
      <c r="B1285" s="7">
        <v>28000</v>
      </c>
      <c r="C1285" t="s">
        <v>10</v>
      </c>
      <c r="D1285" t="s">
        <v>2616</v>
      </c>
      <c r="E1285" t="s">
        <v>908</v>
      </c>
      <c r="F1285" t="str">
        <f>_xlfn.XLOOKUP(E1285,Geografiesleutel!A:A,Geografiesleutel!B:B,"",0,1)</f>
        <v>Eastern Suburbs</v>
      </c>
      <c r="G1285" s="20">
        <v>4</v>
      </c>
      <c r="H1285" s="20">
        <v>5</v>
      </c>
    </row>
    <row r="1286" spans="1:8" x14ac:dyDescent="0.25">
      <c r="A1286" t="s">
        <v>2052</v>
      </c>
      <c r="B1286" s="7">
        <v>6500</v>
      </c>
      <c r="C1286" t="s">
        <v>15</v>
      </c>
      <c r="D1286" t="s">
        <v>2616</v>
      </c>
      <c r="E1286" t="s">
        <v>32</v>
      </c>
      <c r="F1286" t="str">
        <f>_xlfn.XLOOKUP(E1286,Geografiesleutel!A:A,Geografiesleutel!B:B,"",0,1)</f>
        <v>Townships</v>
      </c>
      <c r="G1286" s="20">
        <v>3</v>
      </c>
      <c r="H1286" s="20">
        <v>2</v>
      </c>
    </row>
    <row r="1287" spans="1:8" x14ac:dyDescent="0.25">
      <c r="A1287" t="s">
        <v>2161</v>
      </c>
      <c r="B1287" s="7">
        <v>6200</v>
      </c>
      <c r="C1287" t="s">
        <v>25</v>
      </c>
      <c r="D1287" t="s">
        <v>2616</v>
      </c>
      <c r="E1287" t="s">
        <v>229</v>
      </c>
      <c r="F1287" t="str">
        <f>_xlfn.XLOOKUP(E1287,Geografiesleutel!A:A,Geografiesleutel!B:B,"",0,1)</f>
        <v>Western Suburbs</v>
      </c>
      <c r="G1287" s="20">
        <v>2</v>
      </c>
      <c r="H1287" s="20">
        <v>1</v>
      </c>
    </row>
    <row r="1288" spans="1:8" x14ac:dyDescent="0.25">
      <c r="A1288" t="s">
        <v>2135</v>
      </c>
      <c r="B1288" s="7">
        <v>6000</v>
      </c>
      <c r="C1288" t="s">
        <v>25</v>
      </c>
      <c r="D1288" t="s">
        <v>2616</v>
      </c>
      <c r="E1288" t="s">
        <v>227</v>
      </c>
      <c r="F1288" t="str">
        <f>_xlfn.XLOOKUP(E1288,Geografiesleutel!A:A,Geografiesleutel!B:B,"",0,1)</f>
        <v>Western Suburbs</v>
      </c>
      <c r="G1288" s="20">
        <v>2</v>
      </c>
      <c r="H1288" s="20">
        <v>1</v>
      </c>
    </row>
    <row r="1289" spans="1:8" x14ac:dyDescent="0.25">
      <c r="A1289" t="s">
        <v>2145</v>
      </c>
      <c r="B1289" s="7">
        <v>6300</v>
      </c>
      <c r="C1289" t="s">
        <v>25</v>
      </c>
      <c r="D1289" t="s">
        <v>2616</v>
      </c>
      <c r="E1289" t="s">
        <v>45</v>
      </c>
      <c r="F1289" t="str">
        <f>_xlfn.XLOOKUP(E1289,Geografiesleutel!A:A,Geografiesleutel!B:B,"",0,1)</f>
        <v>Townships</v>
      </c>
      <c r="G1289" s="20">
        <v>2</v>
      </c>
      <c r="H1289" s="20">
        <v>1</v>
      </c>
    </row>
    <row r="1290" spans="1:8" x14ac:dyDescent="0.25">
      <c r="A1290" t="s">
        <v>2042</v>
      </c>
      <c r="B1290" s="7">
        <v>34000</v>
      </c>
      <c r="C1290" t="s">
        <v>10</v>
      </c>
      <c r="D1290" t="s">
        <v>2616</v>
      </c>
      <c r="E1290" t="s">
        <v>306</v>
      </c>
      <c r="F1290" t="str">
        <f>_xlfn.XLOOKUP(E1290,Geografiesleutel!A:A,Geografiesleutel!B:B,"",0,1)</f>
        <v>Eastern Suburbs</v>
      </c>
      <c r="G1290" s="20">
        <v>4</v>
      </c>
      <c r="H1290" s="20">
        <v>3</v>
      </c>
    </row>
    <row r="1291" spans="1:8" x14ac:dyDescent="0.25">
      <c r="A1291" t="s">
        <v>2075</v>
      </c>
      <c r="B1291" s="7">
        <v>75000</v>
      </c>
      <c r="C1291" t="s">
        <v>21</v>
      </c>
      <c r="D1291" t="s">
        <v>2616</v>
      </c>
      <c r="E1291" t="s">
        <v>326</v>
      </c>
      <c r="F1291" t="str">
        <f>_xlfn.XLOOKUP(E1291,Geografiesleutel!A:A,Geografiesleutel!B:B,"",0,1)</f>
        <v>Eastern Suburbs</v>
      </c>
      <c r="G1291" s="20">
        <v>5</v>
      </c>
      <c r="H1291" s="20">
        <v>7</v>
      </c>
    </row>
    <row r="1292" spans="1:8" x14ac:dyDescent="0.25">
      <c r="A1292" t="s">
        <v>1026</v>
      </c>
      <c r="B1292" s="7">
        <v>55000</v>
      </c>
      <c r="C1292" t="s">
        <v>109</v>
      </c>
      <c r="D1292" t="s">
        <v>2616</v>
      </c>
      <c r="E1292" t="s">
        <v>101</v>
      </c>
      <c r="F1292" t="str">
        <f>_xlfn.XLOOKUP(E1292,Geografiesleutel!A:A,Geografiesleutel!B:B,"",0,1)</f>
        <v>Eastern Suburbs</v>
      </c>
      <c r="G1292" s="20">
        <v>7</v>
      </c>
      <c r="H1292" s="20">
        <v>7</v>
      </c>
    </row>
    <row r="1293" spans="1:8" x14ac:dyDescent="0.25">
      <c r="A1293" t="s">
        <v>2135</v>
      </c>
      <c r="B1293" s="7">
        <v>6000</v>
      </c>
      <c r="C1293" t="s">
        <v>25</v>
      </c>
      <c r="D1293" t="s">
        <v>2616</v>
      </c>
      <c r="E1293" t="s">
        <v>227</v>
      </c>
      <c r="F1293" t="str">
        <f>_xlfn.XLOOKUP(E1293,Geografiesleutel!A:A,Geografiesleutel!B:B,"",0,1)</f>
        <v>Western Suburbs</v>
      </c>
      <c r="G1293" s="20">
        <v>2</v>
      </c>
      <c r="H1293" s="20">
        <v>1</v>
      </c>
    </row>
    <row r="1294" spans="1:8" x14ac:dyDescent="0.25">
      <c r="A1294" t="s">
        <v>2108</v>
      </c>
      <c r="B1294" s="7">
        <v>27000</v>
      </c>
      <c r="C1294" t="s">
        <v>10</v>
      </c>
      <c r="D1294" t="s">
        <v>2616</v>
      </c>
      <c r="E1294" t="s">
        <v>94</v>
      </c>
      <c r="F1294" t="str">
        <f>_xlfn.XLOOKUP(E1294,Geografiesleutel!A:A,Geografiesleutel!B:B,"",0,1)</f>
        <v>Agricultural Smallholdings</v>
      </c>
      <c r="G1294" s="20">
        <v>4</v>
      </c>
      <c r="H1294" s="20">
        <v>4</v>
      </c>
    </row>
    <row r="1295" spans="1:8" x14ac:dyDescent="0.25">
      <c r="A1295" t="s">
        <v>2055</v>
      </c>
      <c r="B1295" s="7">
        <v>11500</v>
      </c>
      <c r="C1295" t="s">
        <v>15</v>
      </c>
      <c r="D1295" t="s">
        <v>2616</v>
      </c>
      <c r="E1295" t="s">
        <v>66</v>
      </c>
      <c r="F1295" t="str">
        <f>_xlfn.XLOOKUP(E1295,Geografiesleutel!A:A,Geografiesleutel!B:B,"",0,1)</f>
        <v>Northern Suburbs</v>
      </c>
      <c r="G1295" s="20">
        <v>3</v>
      </c>
      <c r="H1295" s="20">
        <v>2</v>
      </c>
    </row>
    <row r="1296" spans="1:8" x14ac:dyDescent="0.25">
      <c r="A1296" t="s">
        <v>2041</v>
      </c>
      <c r="B1296" s="7">
        <v>17500</v>
      </c>
      <c r="C1296" t="s">
        <v>15</v>
      </c>
      <c r="D1296" t="s">
        <v>2616</v>
      </c>
      <c r="E1296" t="s">
        <v>351</v>
      </c>
      <c r="F1296" t="str">
        <f>_xlfn.XLOOKUP(E1296,Geografiesleutel!A:A,Geografiesleutel!B:B,"",0,1)</f>
        <v>Eastern Suburbs</v>
      </c>
      <c r="G1296" s="20">
        <v>3</v>
      </c>
      <c r="H1296" s="20">
        <v>2</v>
      </c>
    </row>
    <row r="1297" spans="1:8" x14ac:dyDescent="0.25">
      <c r="A1297" t="s">
        <v>2278</v>
      </c>
      <c r="B1297" s="7">
        <v>13984</v>
      </c>
      <c r="C1297" t="s">
        <v>25</v>
      </c>
      <c r="D1297" t="s">
        <v>2616</v>
      </c>
      <c r="E1297" t="s">
        <v>218</v>
      </c>
      <c r="F1297" t="str">
        <f>_xlfn.XLOOKUP(E1297,Geografiesleutel!A:A,Geografiesleutel!B:B,"",0,1)</f>
        <v>Southern Suburbs</v>
      </c>
      <c r="G1297" s="20">
        <v>2</v>
      </c>
      <c r="H1297" s="20">
        <v>2</v>
      </c>
    </row>
    <row r="1298" spans="1:8" x14ac:dyDescent="0.25">
      <c r="A1298" t="s">
        <v>2062</v>
      </c>
      <c r="B1298" s="7">
        <v>32000</v>
      </c>
      <c r="C1298" t="s">
        <v>10</v>
      </c>
      <c r="D1298" t="s">
        <v>2616</v>
      </c>
      <c r="E1298" t="s">
        <v>152</v>
      </c>
      <c r="F1298" t="str">
        <f>_xlfn.XLOOKUP(E1298,Geografiesleutel!A:A,Geografiesleutel!B:B,"",0,1)</f>
        <v>Eastern Suburbs</v>
      </c>
      <c r="G1298" s="20">
        <v>4</v>
      </c>
      <c r="H1298" s="20">
        <v>3</v>
      </c>
    </row>
    <row r="1299" spans="1:8" x14ac:dyDescent="0.25">
      <c r="A1299" t="s">
        <v>2159</v>
      </c>
      <c r="B1299" s="7">
        <v>50000</v>
      </c>
      <c r="C1299" t="s">
        <v>21</v>
      </c>
      <c r="D1299" t="s">
        <v>2616</v>
      </c>
      <c r="E1299" t="s">
        <v>326</v>
      </c>
      <c r="F1299" t="str">
        <f>_xlfn.XLOOKUP(E1299,Geografiesleutel!A:A,Geografiesleutel!B:B,"",0,1)</f>
        <v>Eastern Suburbs</v>
      </c>
      <c r="G1299" s="20">
        <v>5</v>
      </c>
      <c r="H1299" s="20">
        <v>3</v>
      </c>
    </row>
    <row r="1300" spans="1:8" x14ac:dyDescent="0.25">
      <c r="A1300" t="s">
        <v>2054</v>
      </c>
      <c r="B1300" s="7">
        <v>20000</v>
      </c>
      <c r="C1300" t="s">
        <v>15</v>
      </c>
      <c r="D1300" t="s">
        <v>2616</v>
      </c>
      <c r="E1300" t="s">
        <v>351</v>
      </c>
      <c r="F1300" t="str">
        <f>_xlfn.XLOOKUP(E1300,Geografiesleutel!A:A,Geografiesleutel!B:B,"",0,1)</f>
        <v>Eastern Suburbs</v>
      </c>
      <c r="G1300" s="20">
        <v>3</v>
      </c>
      <c r="H1300" s="20">
        <v>2</v>
      </c>
    </row>
    <row r="1301" spans="1:8" x14ac:dyDescent="0.25">
      <c r="A1301" t="s">
        <v>2090</v>
      </c>
      <c r="B1301" s="7">
        <v>15000</v>
      </c>
      <c r="C1301" t="s">
        <v>15</v>
      </c>
      <c r="D1301" t="s">
        <v>2616</v>
      </c>
      <c r="E1301" t="s">
        <v>112</v>
      </c>
      <c r="F1301" t="str">
        <f>_xlfn.XLOOKUP(E1301,Geografiesleutel!A:A,Geografiesleutel!B:B,"",0,1)</f>
        <v>Northern Suburbs</v>
      </c>
      <c r="G1301" s="20">
        <v>3</v>
      </c>
      <c r="H1301" s="20">
        <v>2.5</v>
      </c>
    </row>
    <row r="1302" spans="1:8" x14ac:dyDescent="0.25">
      <c r="A1302" t="s">
        <v>2038</v>
      </c>
      <c r="B1302" s="7">
        <v>7500</v>
      </c>
      <c r="C1302" t="s">
        <v>15</v>
      </c>
      <c r="D1302" t="s">
        <v>2616</v>
      </c>
      <c r="E1302" t="s">
        <v>38</v>
      </c>
      <c r="F1302" t="str">
        <f>_xlfn.XLOOKUP(E1302,Geografiesleutel!A:A,Geografiesleutel!B:B,"",0,1)</f>
        <v>Western Suburbs</v>
      </c>
      <c r="G1302" s="20">
        <v>3</v>
      </c>
      <c r="H1302" s="20">
        <v>1</v>
      </c>
    </row>
    <row r="1303" spans="1:8" x14ac:dyDescent="0.25">
      <c r="A1303" t="s">
        <v>2279</v>
      </c>
      <c r="B1303" s="7">
        <v>6250</v>
      </c>
      <c r="C1303" t="s">
        <v>15</v>
      </c>
      <c r="D1303" t="s">
        <v>2616</v>
      </c>
      <c r="E1303" t="s">
        <v>501</v>
      </c>
      <c r="F1303" t="str">
        <f>_xlfn.XLOOKUP(E1303,Geografiesleutel!A:A,Geografiesleutel!B:B,"",0,1)</f>
        <v>Western Suburbs</v>
      </c>
      <c r="G1303" s="20">
        <v>3</v>
      </c>
      <c r="H1303" s="20">
        <v>1</v>
      </c>
    </row>
    <row r="1304" spans="1:8" x14ac:dyDescent="0.25">
      <c r="A1304" t="s">
        <v>2047</v>
      </c>
      <c r="B1304" s="7">
        <v>7000</v>
      </c>
      <c r="C1304" t="s">
        <v>15</v>
      </c>
      <c r="D1304" t="s">
        <v>2616</v>
      </c>
      <c r="E1304" t="s">
        <v>126</v>
      </c>
      <c r="F1304" t="str">
        <f>_xlfn.XLOOKUP(E1304,Geografiesleutel!A:A,Geografiesleutel!B:B,"",0,1)</f>
        <v>Northern Suburbs</v>
      </c>
      <c r="G1304" s="20">
        <v>3</v>
      </c>
      <c r="H1304" s="20">
        <v>1</v>
      </c>
    </row>
    <row r="1305" spans="1:8" x14ac:dyDescent="0.25">
      <c r="A1305" t="s">
        <v>2080</v>
      </c>
      <c r="B1305" s="7">
        <v>40000</v>
      </c>
      <c r="C1305" t="s">
        <v>21</v>
      </c>
      <c r="D1305" t="s">
        <v>2616</v>
      </c>
      <c r="E1305" t="s">
        <v>326</v>
      </c>
      <c r="F1305" t="str">
        <f>_xlfn.XLOOKUP(E1305,Geografiesleutel!A:A,Geografiesleutel!B:B,"",0,1)</f>
        <v>Eastern Suburbs</v>
      </c>
      <c r="G1305" s="20">
        <v>5</v>
      </c>
      <c r="H1305" s="20">
        <v>4</v>
      </c>
    </row>
    <row r="1306" spans="1:8" x14ac:dyDescent="0.25">
      <c r="A1306" t="s">
        <v>2223</v>
      </c>
      <c r="B1306" s="7">
        <v>4000</v>
      </c>
      <c r="C1306" t="s">
        <v>225</v>
      </c>
      <c r="D1306" t="s">
        <v>2616</v>
      </c>
      <c r="E1306" t="s">
        <v>136</v>
      </c>
      <c r="F1306" t="str">
        <f>_xlfn.XLOOKUP(E1306,Geografiesleutel!A:A,Geografiesleutel!B:B,"",0,1)</f>
        <v>Eastern Suburbs</v>
      </c>
      <c r="G1306" s="20">
        <v>1</v>
      </c>
      <c r="H1306" s="20">
        <v>1</v>
      </c>
    </row>
    <row r="1307" spans="1:8" x14ac:dyDescent="0.25">
      <c r="A1307" t="s">
        <v>2074</v>
      </c>
      <c r="B1307" s="7">
        <v>45000</v>
      </c>
      <c r="C1307" t="s">
        <v>15</v>
      </c>
      <c r="D1307" t="s">
        <v>2616</v>
      </c>
      <c r="E1307" t="s">
        <v>2280</v>
      </c>
      <c r="F1307" t="str">
        <f>_xlfn.XLOOKUP(E1307,Geografiesleutel!A:A,Geografiesleutel!B:B,"",0,1)</f>
        <v>CBD</v>
      </c>
      <c r="G1307" s="20">
        <v>3</v>
      </c>
      <c r="H1307" s="20">
        <v>4</v>
      </c>
    </row>
    <row r="1308" spans="1:8" x14ac:dyDescent="0.25">
      <c r="A1308" t="s">
        <v>2029</v>
      </c>
      <c r="B1308" s="7">
        <v>30000</v>
      </c>
      <c r="C1308" t="s">
        <v>10</v>
      </c>
      <c r="D1308" t="s">
        <v>2616</v>
      </c>
      <c r="E1308" t="s">
        <v>1023</v>
      </c>
      <c r="F1308" t="str">
        <f>_xlfn.XLOOKUP(E1308,Geografiesleutel!A:A,Geografiesleutel!B:B,"",0,1)</f>
        <v>Eastern Suburbs</v>
      </c>
      <c r="G1308" s="20">
        <v>4</v>
      </c>
      <c r="H1308" s="20">
        <v>3</v>
      </c>
    </row>
    <row r="1309" spans="1:8" x14ac:dyDescent="0.25">
      <c r="A1309" t="s">
        <v>2043</v>
      </c>
      <c r="B1309" s="7">
        <v>65000</v>
      </c>
      <c r="C1309" t="s">
        <v>10</v>
      </c>
      <c r="D1309" t="s">
        <v>2616</v>
      </c>
      <c r="E1309" t="s">
        <v>50</v>
      </c>
      <c r="F1309" t="str">
        <f>_xlfn.XLOOKUP(E1309,Geografiesleutel!A:A,Geografiesleutel!B:B,"",0,1)</f>
        <v>Eastern Suburbs</v>
      </c>
      <c r="G1309" s="20">
        <v>4</v>
      </c>
      <c r="H1309" s="20">
        <v>3</v>
      </c>
    </row>
    <row r="1310" spans="1:8" x14ac:dyDescent="0.25">
      <c r="A1310" t="s">
        <v>2038</v>
      </c>
      <c r="B1310" s="7">
        <v>7500</v>
      </c>
      <c r="C1310" t="s">
        <v>15</v>
      </c>
      <c r="D1310" t="s">
        <v>2616</v>
      </c>
      <c r="E1310" t="s">
        <v>501</v>
      </c>
      <c r="F1310" t="str">
        <f>_xlfn.XLOOKUP(E1310,Geografiesleutel!A:A,Geografiesleutel!B:B,"",0,1)</f>
        <v>Western Suburbs</v>
      </c>
      <c r="G1310" s="20">
        <v>3</v>
      </c>
      <c r="H1310" s="20">
        <v>2</v>
      </c>
    </row>
    <row r="1311" spans="1:8" x14ac:dyDescent="0.25">
      <c r="A1311" t="s">
        <v>2183</v>
      </c>
      <c r="B1311" s="7">
        <v>39000</v>
      </c>
      <c r="C1311" t="s">
        <v>10</v>
      </c>
      <c r="D1311" t="s">
        <v>2616</v>
      </c>
      <c r="E1311" t="s">
        <v>285</v>
      </c>
      <c r="F1311" t="str">
        <f>_xlfn.XLOOKUP(E1311,Geografiesleutel!A:A,Geografiesleutel!B:B,"",0,1)</f>
        <v>Eastern Suburbs</v>
      </c>
      <c r="G1311" s="20">
        <v>4</v>
      </c>
      <c r="H1311" s="20">
        <v>3</v>
      </c>
    </row>
    <row r="1312" spans="1:8" x14ac:dyDescent="0.25">
      <c r="A1312" t="s">
        <v>2097</v>
      </c>
      <c r="B1312" s="7">
        <v>18000</v>
      </c>
      <c r="C1312" t="s">
        <v>10</v>
      </c>
      <c r="D1312" t="s">
        <v>2616</v>
      </c>
      <c r="E1312" t="s">
        <v>339</v>
      </c>
      <c r="F1312" t="str">
        <f>_xlfn.XLOOKUP(E1312,Geografiesleutel!A:A,Geografiesleutel!B:B,"",0,1)</f>
        <v>Eastern Suburbs</v>
      </c>
      <c r="G1312" s="20">
        <v>4</v>
      </c>
      <c r="H1312" s="20">
        <v>4</v>
      </c>
    </row>
    <row r="1313" spans="1:8" x14ac:dyDescent="0.25">
      <c r="A1313" t="s">
        <v>2035</v>
      </c>
      <c r="B1313" s="7">
        <v>48000</v>
      </c>
      <c r="C1313" t="s">
        <v>10</v>
      </c>
      <c r="D1313" t="s">
        <v>2616</v>
      </c>
      <c r="E1313" t="s">
        <v>190</v>
      </c>
      <c r="F1313" t="str">
        <f>_xlfn.XLOOKUP(E1313,Geografiesleutel!A:A,Geografiesleutel!B:B,"",0,1)</f>
        <v>Eastern Suburbs</v>
      </c>
      <c r="G1313" s="20">
        <v>4</v>
      </c>
      <c r="H1313" s="20">
        <v>4.5</v>
      </c>
    </row>
    <row r="1314" spans="1:8" x14ac:dyDescent="0.25">
      <c r="A1314" t="s">
        <v>2065</v>
      </c>
      <c r="B1314" s="7">
        <v>25000</v>
      </c>
      <c r="C1314" t="s">
        <v>15</v>
      </c>
      <c r="D1314" t="s">
        <v>2616</v>
      </c>
      <c r="E1314" t="s">
        <v>190</v>
      </c>
      <c r="F1314" t="str">
        <f>_xlfn.XLOOKUP(E1314,Geografiesleutel!A:A,Geografiesleutel!B:B,"",0,1)</f>
        <v>Eastern Suburbs</v>
      </c>
      <c r="G1314" s="20">
        <v>3</v>
      </c>
      <c r="H1314" s="20">
        <v>2</v>
      </c>
    </row>
    <row r="1315" spans="1:8" x14ac:dyDescent="0.25">
      <c r="A1315" t="s">
        <v>2204</v>
      </c>
      <c r="B1315" s="7">
        <v>5800</v>
      </c>
      <c r="C1315" t="s">
        <v>15</v>
      </c>
      <c r="D1315" t="s">
        <v>2616</v>
      </c>
      <c r="E1315" t="s">
        <v>60</v>
      </c>
      <c r="F1315" t="str">
        <f>_xlfn.XLOOKUP(E1315,Geografiesleutel!A:A,Geografiesleutel!B:B,"",0,1)</f>
        <v>Townships</v>
      </c>
      <c r="G1315" s="20">
        <v>3</v>
      </c>
      <c r="H1315" s="20">
        <v>2</v>
      </c>
    </row>
    <row r="1316" spans="1:8" x14ac:dyDescent="0.25">
      <c r="A1316" t="s">
        <v>2279</v>
      </c>
      <c r="B1316" s="7">
        <v>6250</v>
      </c>
      <c r="C1316" t="s">
        <v>15</v>
      </c>
      <c r="D1316" t="s">
        <v>2616</v>
      </c>
      <c r="E1316" t="s">
        <v>501</v>
      </c>
      <c r="F1316" t="str">
        <f>_xlfn.XLOOKUP(E1316,Geografiesleutel!A:A,Geografiesleutel!B:B,"",0,1)</f>
        <v>Western Suburbs</v>
      </c>
      <c r="G1316" s="20">
        <v>3</v>
      </c>
      <c r="H1316" s="20">
        <v>1</v>
      </c>
    </row>
    <row r="1317" spans="1:8" x14ac:dyDescent="0.25">
      <c r="A1317" t="s">
        <v>2097</v>
      </c>
      <c r="B1317" s="7">
        <v>18000</v>
      </c>
      <c r="C1317" t="s">
        <v>15</v>
      </c>
      <c r="D1317" t="s">
        <v>2616</v>
      </c>
      <c r="E1317" t="s">
        <v>30</v>
      </c>
      <c r="F1317" t="str">
        <f>_xlfn.XLOOKUP(E1317,Geografiesleutel!A:A,Geografiesleutel!B:B,"",0,1)</f>
        <v>Northern Suburbs</v>
      </c>
      <c r="G1317" s="20">
        <v>3</v>
      </c>
      <c r="H1317" s="20">
        <v>2</v>
      </c>
    </row>
    <row r="1318" spans="1:8" x14ac:dyDescent="0.25">
      <c r="A1318" t="s">
        <v>2048</v>
      </c>
      <c r="B1318" s="7">
        <v>38000</v>
      </c>
      <c r="C1318" t="s">
        <v>21</v>
      </c>
      <c r="D1318" t="s">
        <v>2616</v>
      </c>
      <c r="E1318" t="s">
        <v>50</v>
      </c>
      <c r="F1318" t="str">
        <f>_xlfn.XLOOKUP(E1318,Geografiesleutel!A:A,Geografiesleutel!B:B,"",0,1)</f>
        <v>Eastern Suburbs</v>
      </c>
      <c r="G1318" s="20">
        <v>5</v>
      </c>
      <c r="H1318" s="20">
        <v>4</v>
      </c>
    </row>
    <row r="1319" spans="1:8" x14ac:dyDescent="0.25">
      <c r="A1319" t="s">
        <v>2281</v>
      </c>
      <c r="B1319" s="7">
        <v>5999</v>
      </c>
      <c r="C1319" t="s">
        <v>15</v>
      </c>
      <c r="D1319" t="s">
        <v>2616</v>
      </c>
      <c r="E1319" t="s">
        <v>530</v>
      </c>
      <c r="F1319" t="str">
        <f>_xlfn.XLOOKUP(E1319,Geografiesleutel!A:A,Geografiesleutel!B:B,"",0,1)</f>
        <v>Townships</v>
      </c>
      <c r="G1319" s="20">
        <v>3</v>
      </c>
      <c r="H1319" s="20">
        <v>1</v>
      </c>
    </row>
    <row r="1320" spans="1:8" x14ac:dyDescent="0.25">
      <c r="A1320" t="s">
        <v>2075</v>
      </c>
      <c r="B1320" s="7">
        <v>75000</v>
      </c>
      <c r="C1320" t="s">
        <v>122</v>
      </c>
      <c r="D1320" t="s">
        <v>2616</v>
      </c>
      <c r="E1320" t="s">
        <v>50</v>
      </c>
      <c r="F1320" t="str">
        <f>_xlfn.XLOOKUP(E1320,Geografiesleutel!A:A,Geografiesleutel!B:B,"",0,1)</f>
        <v>Eastern Suburbs</v>
      </c>
      <c r="G1320" s="20">
        <v>6</v>
      </c>
      <c r="H1320" s="20">
        <v>5</v>
      </c>
    </row>
    <row r="1321" spans="1:8" x14ac:dyDescent="0.25">
      <c r="A1321" t="s">
        <v>2045</v>
      </c>
      <c r="B1321" s="7">
        <v>6800</v>
      </c>
      <c r="C1321" t="s">
        <v>25</v>
      </c>
      <c r="D1321" t="s">
        <v>2616</v>
      </c>
      <c r="E1321" t="s">
        <v>288</v>
      </c>
      <c r="F1321" t="str">
        <f>_xlfn.XLOOKUP(E1321,Geografiesleutel!A:A,Geografiesleutel!B:B,"",0,1)</f>
        <v>Townships</v>
      </c>
      <c r="G1321" s="20">
        <v>2</v>
      </c>
      <c r="H1321" s="20">
        <v>1</v>
      </c>
    </row>
    <row r="1322" spans="1:8" x14ac:dyDescent="0.25">
      <c r="A1322" t="s">
        <v>2029</v>
      </c>
      <c r="B1322" s="7">
        <v>30000</v>
      </c>
      <c r="C1322" t="s">
        <v>10</v>
      </c>
      <c r="D1322" t="s">
        <v>2616</v>
      </c>
      <c r="E1322" t="s">
        <v>190</v>
      </c>
      <c r="F1322" t="str">
        <f>_xlfn.XLOOKUP(E1322,Geografiesleutel!A:A,Geografiesleutel!B:B,"",0,1)</f>
        <v>Eastern Suburbs</v>
      </c>
      <c r="G1322" s="20">
        <v>4</v>
      </c>
      <c r="H1322" s="20">
        <v>4</v>
      </c>
    </row>
    <row r="1323" spans="1:8" x14ac:dyDescent="0.25">
      <c r="A1323" t="s">
        <v>2097</v>
      </c>
      <c r="B1323" s="7">
        <v>18000</v>
      </c>
      <c r="C1323" t="s">
        <v>10</v>
      </c>
      <c r="D1323" t="s">
        <v>2616</v>
      </c>
      <c r="E1323" t="s">
        <v>86</v>
      </c>
      <c r="F1323" t="str">
        <f>_xlfn.XLOOKUP(E1323,Geografiesleutel!A:A,Geografiesleutel!B:B,"",0,1)</f>
        <v>Eastern Suburbs</v>
      </c>
      <c r="G1323" s="20">
        <v>4</v>
      </c>
      <c r="H1323" s="20">
        <v>2</v>
      </c>
    </row>
    <row r="1324" spans="1:8" x14ac:dyDescent="0.25">
      <c r="A1324" t="s">
        <v>2282</v>
      </c>
      <c r="B1324" s="7">
        <v>4999</v>
      </c>
      <c r="C1324" t="s">
        <v>25</v>
      </c>
      <c r="D1324" t="s">
        <v>2616</v>
      </c>
      <c r="E1324" t="s">
        <v>60</v>
      </c>
      <c r="F1324" t="str">
        <f>_xlfn.XLOOKUP(E1324,Geografiesleutel!A:A,Geografiesleutel!B:B,"",0,1)</f>
        <v>Townships</v>
      </c>
      <c r="G1324" s="20">
        <v>2</v>
      </c>
      <c r="H1324" s="20">
        <v>1</v>
      </c>
    </row>
    <row r="1325" spans="1:8" x14ac:dyDescent="0.25">
      <c r="A1325" t="s">
        <v>2063</v>
      </c>
      <c r="B1325" s="7">
        <v>24000</v>
      </c>
      <c r="C1325" t="s">
        <v>10</v>
      </c>
      <c r="D1325" t="s">
        <v>2616</v>
      </c>
      <c r="E1325" t="s">
        <v>355</v>
      </c>
      <c r="F1325" t="str">
        <f>_xlfn.XLOOKUP(E1325,Geografiesleutel!A:A,Geografiesleutel!B:B,"",0,1)</f>
        <v>Southern Suburbs</v>
      </c>
      <c r="G1325" s="20">
        <v>4</v>
      </c>
      <c r="H1325" s="20" t="s">
        <v>8</v>
      </c>
    </row>
    <row r="1326" spans="1:8" x14ac:dyDescent="0.25">
      <c r="A1326" t="s">
        <v>2065</v>
      </c>
      <c r="B1326" s="7">
        <v>25000</v>
      </c>
      <c r="C1326" t="s">
        <v>10</v>
      </c>
      <c r="D1326" t="s">
        <v>2616</v>
      </c>
      <c r="E1326" t="s">
        <v>190</v>
      </c>
      <c r="F1326" t="str">
        <f>_xlfn.XLOOKUP(E1326,Geografiesleutel!A:A,Geografiesleutel!B:B,"",0,1)</f>
        <v>Eastern Suburbs</v>
      </c>
      <c r="G1326" s="20">
        <v>4</v>
      </c>
      <c r="H1326" s="20">
        <v>4</v>
      </c>
    </row>
    <row r="1327" spans="1:8" x14ac:dyDescent="0.25">
      <c r="A1327" t="s">
        <v>2071</v>
      </c>
      <c r="B1327" s="7">
        <v>16000</v>
      </c>
      <c r="C1327" t="s">
        <v>15</v>
      </c>
      <c r="D1327" t="s">
        <v>2616</v>
      </c>
      <c r="E1327" t="s">
        <v>469</v>
      </c>
      <c r="F1327" t="str">
        <f>_xlfn.XLOOKUP(E1327,Geografiesleutel!A:A,Geografiesleutel!B:B,"",0,1)</f>
        <v>Eastern Suburbs</v>
      </c>
      <c r="G1327" s="20">
        <v>3</v>
      </c>
      <c r="H1327" s="20">
        <v>2</v>
      </c>
    </row>
    <row r="1328" spans="1:8" x14ac:dyDescent="0.25">
      <c r="A1328" t="s">
        <v>2036</v>
      </c>
      <c r="B1328" s="7">
        <v>13000</v>
      </c>
      <c r="C1328" t="s">
        <v>15</v>
      </c>
      <c r="D1328" t="s">
        <v>2616</v>
      </c>
      <c r="E1328" t="s">
        <v>82</v>
      </c>
      <c r="F1328" t="str">
        <f>_xlfn.XLOOKUP(E1328,Geografiesleutel!A:A,Geografiesleutel!B:B,"",0,1)</f>
        <v>Western Suburbs</v>
      </c>
      <c r="G1328" s="20">
        <v>3</v>
      </c>
      <c r="H1328" s="20">
        <v>2</v>
      </c>
    </row>
    <row r="1329" spans="1:8" x14ac:dyDescent="0.25">
      <c r="A1329" t="s">
        <v>2080</v>
      </c>
      <c r="B1329" s="7">
        <v>40000</v>
      </c>
      <c r="C1329" t="s">
        <v>21</v>
      </c>
      <c r="D1329" t="s">
        <v>2616</v>
      </c>
      <c r="E1329" t="s">
        <v>94</v>
      </c>
      <c r="F1329" t="str">
        <f>_xlfn.XLOOKUP(E1329,Geografiesleutel!A:A,Geografiesleutel!B:B,"",0,1)</f>
        <v>Agricultural Smallholdings</v>
      </c>
      <c r="G1329" s="20">
        <v>5</v>
      </c>
      <c r="H1329" s="20">
        <v>4.5</v>
      </c>
    </row>
    <row r="1330" spans="1:8" x14ac:dyDescent="0.25">
      <c r="A1330" t="s">
        <v>2269</v>
      </c>
      <c r="B1330" s="7">
        <v>6700</v>
      </c>
      <c r="C1330" t="s">
        <v>15</v>
      </c>
      <c r="D1330" t="s">
        <v>2616</v>
      </c>
      <c r="E1330" t="s">
        <v>45</v>
      </c>
      <c r="F1330" t="str">
        <f>_xlfn.XLOOKUP(E1330,Geografiesleutel!A:A,Geografiesleutel!B:B,"",0,1)</f>
        <v>Townships</v>
      </c>
      <c r="G1330" s="20">
        <v>3</v>
      </c>
      <c r="H1330" s="20">
        <v>2</v>
      </c>
    </row>
    <row r="1331" spans="1:8" x14ac:dyDescent="0.25">
      <c r="A1331" t="s">
        <v>2065</v>
      </c>
      <c r="B1331" s="7">
        <v>25000</v>
      </c>
      <c r="C1331" t="s">
        <v>15</v>
      </c>
      <c r="D1331" t="s">
        <v>2616</v>
      </c>
      <c r="E1331" t="s">
        <v>50</v>
      </c>
      <c r="F1331" t="str">
        <f>_xlfn.XLOOKUP(E1331,Geografiesleutel!A:A,Geografiesleutel!B:B,"",0,1)</f>
        <v>Eastern Suburbs</v>
      </c>
      <c r="G1331" s="20">
        <v>3</v>
      </c>
      <c r="H1331" s="20">
        <v>2</v>
      </c>
    </row>
    <row r="1332" spans="1:8" x14ac:dyDescent="0.25">
      <c r="A1332" t="s">
        <v>2071</v>
      </c>
      <c r="B1332" s="7">
        <v>16000</v>
      </c>
      <c r="C1332" t="s">
        <v>15</v>
      </c>
      <c r="D1332" t="s">
        <v>2616</v>
      </c>
      <c r="E1332" t="s">
        <v>469</v>
      </c>
      <c r="F1332" t="str">
        <f>_xlfn.XLOOKUP(E1332,Geografiesleutel!A:A,Geografiesleutel!B:B,"",0,1)</f>
        <v>Eastern Suburbs</v>
      </c>
      <c r="G1332" s="20">
        <v>3</v>
      </c>
      <c r="H1332" s="20">
        <v>2</v>
      </c>
    </row>
    <row r="1333" spans="1:8" x14ac:dyDescent="0.25">
      <c r="A1333" t="s">
        <v>2048</v>
      </c>
      <c r="B1333" s="7">
        <v>38000</v>
      </c>
      <c r="C1333" t="s">
        <v>10</v>
      </c>
      <c r="D1333" t="s">
        <v>2616</v>
      </c>
      <c r="E1333" t="s">
        <v>190</v>
      </c>
      <c r="F1333" t="str">
        <f>_xlfn.XLOOKUP(E1333,Geografiesleutel!A:A,Geografiesleutel!B:B,"",0,1)</f>
        <v>Eastern Suburbs</v>
      </c>
      <c r="G1333" s="20">
        <v>4</v>
      </c>
      <c r="H1333" s="20">
        <v>3</v>
      </c>
    </row>
    <row r="1334" spans="1:8" x14ac:dyDescent="0.25">
      <c r="A1334" t="s">
        <v>2071</v>
      </c>
      <c r="B1334" s="7">
        <v>16000</v>
      </c>
      <c r="C1334" t="s">
        <v>15</v>
      </c>
      <c r="D1334" t="s">
        <v>2616</v>
      </c>
      <c r="E1334" t="s">
        <v>319</v>
      </c>
      <c r="F1334" t="str">
        <f>_xlfn.XLOOKUP(E1334,Geografiesleutel!A:A,Geografiesleutel!B:B,"",0,1)</f>
        <v>Eastern Suburbs</v>
      </c>
      <c r="G1334" s="20">
        <v>3</v>
      </c>
      <c r="H1334" s="20">
        <v>2</v>
      </c>
    </row>
    <row r="1335" spans="1:8" x14ac:dyDescent="0.25">
      <c r="A1335" t="s">
        <v>2283</v>
      </c>
      <c r="B1335" s="7">
        <v>38500</v>
      </c>
      <c r="C1335" t="s">
        <v>10</v>
      </c>
      <c r="D1335" t="s">
        <v>2616</v>
      </c>
      <c r="E1335" t="s">
        <v>94</v>
      </c>
      <c r="F1335" t="str">
        <f>_xlfn.XLOOKUP(E1335,Geografiesleutel!A:A,Geografiesleutel!B:B,"",0,1)</f>
        <v>Agricultural Smallholdings</v>
      </c>
      <c r="G1335" s="20">
        <v>4</v>
      </c>
      <c r="H1335" s="20">
        <v>4</v>
      </c>
    </row>
    <row r="1336" spans="1:8" x14ac:dyDescent="0.25">
      <c r="A1336" t="s">
        <v>2284</v>
      </c>
      <c r="B1336" s="7">
        <v>39500</v>
      </c>
      <c r="C1336" t="s">
        <v>10</v>
      </c>
      <c r="D1336" t="s">
        <v>2616</v>
      </c>
      <c r="E1336" t="s">
        <v>169</v>
      </c>
      <c r="F1336" t="str">
        <f>_xlfn.XLOOKUP(E1336,Geografiesleutel!A:A,Geografiesleutel!B:B,"",0,1)</f>
        <v>Eastern Suburbs</v>
      </c>
      <c r="G1336" s="20">
        <v>4</v>
      </c>
      <c r="H1336" s="20">
        <v>3.5</v>
      </c>
    </row>
    <row r="1337" spans="1:8" x14ac:dyDescent="0.25">
      <c r="A1337" t="s">
        <v>2131</v>
      </c>
      <c r="B1337" s="7">
        <v>11000</v>
      </c>
      <c r="C1337" t="s">
        <v>15</v>
      </c>
      <c r="D1337" t="s">
        <v>2616</v>
      </c>
      <c r="E1337" t="s">
        <v>52</v>
      </c>
      <c r="F1337" t="str">
        <f>_xlfn.XLOOKUP(E1337,Geografiesleutel!A:A,Geografiesleutel!B:B,"",0,1)</f>
        <v>Northern Suburbs</v>
      </c>
      <c r="G1337" s="20">
        <v>3</v>
      </c>
      <c r="H1337" s="20">
        <v>1</v>
      </c>
    </row>
    <row r="1338" spans="1:8" x14ac:dyDescent="0.25">
      <c r="A1338" t="s">
        <v>2269</v>
      </c>
      <c r="B1338" s="7">
        <v>6700</v>
      </c>
      <c r="C1338" t="s">
        <v>25</v>
      </c>
      <c r="D1338" t="s">
        <v>2616</v>
      </c>
      <c r="E1338" t="s">
        <v>116</v>
      </c>
      <c r="F1338" t="str">
        <f>_xlfn.XLOOKUP(E1338,Geografiesleutel!A:A,Geografiesleutel!B:B,"",0,1)</f>
        <v>Western Suburbs</v>
      </c>
      <c r="G1338" s="20">
        <v>2</v>
      </c>
      <c r="H1338" s="20">
        <v>2</v>
      </c>
    </row>
    <row r="1339" spans="1:8" x14ac:dyDescent="0.25">
      <c r="A1339" t="s">
        <v>2091</v>
      </c>
      <c r="B1339" s="7">
        <v>95000</v>
      </c>
      <c r="C1339" t="s">
        <v>122</v>
      </c>
      <c r="D1339" t="s">
        <v>2616</v>
      </c>
      <c r="E1339" t="s">
        <v>326</v>
      </c>
      <c r="F1339" t="str">
        <f>_xlfn.XLOOKUP(E1339,Geografiesleutel!A:A,Geografiesleutel!B:B,"",0,1)</f>
        <v>Eastern Suburbs</v>
      </c>
      <c r="G1339" s="20">
        <v>6</v>
      </c>
      <c r="H1339" s="20">
        <v>5.5</v>
      </c>
    </row>
    <row r="1340" spans="1:8" x14ac:dyDescent="0.25">
      <c r="A1340" t="s">
        <v>1026</v>
      </c>
      <c r="B1340" s="7">
        <v>55000</v>
      </c>
      <c r="C1340" t="s">
        <v>10</v>
      </c>
      <c r="D1340" t="s">
        <v>2616</v>
      </c>
      <c r="E1340" t="s">
        <v>326</v>
      </c>
      <c r="F1340" t="str">
        <f>_xlfn.XLOOKUP(E1340,Geografiesleutel!A:A,Geografiesleutel!B:B,"",0,1)</f>
        <v>Eastern Suburbs</v>
      </c>
      <c r="G1340" s="20">
        <v>4</v>
      </c>
      <c r="H1340" s="20">
        <v>3.5</v>
      </c>
    </row>
    <row r="1341" spans="1:8" x14ac:dyDescent="0.25">
      <c r="A1341" t="s">
        <v>2285</v>
      </c>
      <c r="B1341" s="7">
        <v>49500</v>
      </c>
      <c r="C1341" t="s">
        <v>10</v>
      </c>
      <c r="D1341" t="s">
        <v>2616</v>
      </c>
      <c r="E1341" t="s">
        <v>50</v>
      </c>
      <c r="F1341" t="str">
        <f>_xlfn.XLOOKUP(E1341,Geografiesleutel!A:A,Geografiesleutel!B:B,"",0,1)</f>
        <v>Eastern Suburbs</v>
      </c>
      <c r="G1341" s="20">
        <v>4</v>
      </c>
      <c r="H1341" s="20">
        <v>4.5</v>
      </c>
    </row>
    <row r="1342" spans="1:8" x14ac:dyDescent="0.25">
      <c r="A1342" t="s">
        <v>2190</v>
      </c>
      <c r="B1342" s="7">
        <v>19000</v>
      </c>
      <c r="C1342" t="s">
        <v>15</v>
      </c>
      <c r="D1342" t="s">
        <v>2616</v>
      </c>
      <c r="E1342" t="s">
        <v>78</v>
      </c>
      <c r="F1342" t="str">
        <f>_xlfn.XLOOKUP(E1342,Geografiesleutel!A:A,Geografiesleutel!B:B,"",0,1)</f>
        <v>Northern Suburbs</v>
      </c>
      <c r="G1342" s="20">
        <v>3</v>
      </c>
      <c r="H1342" s="20">
        <v>3</v>
      </c>
    </row>
    <row r="1343" spans="1:8" x14ac:dyDescent="0.25">
      <c r="A1343" t="s">
        <v>2286</v>
      </c>
      <c r="B1343" s="7">
        <v>47000</v>
      </c>
      <c r="C1343" t="s">
        <v>21</v>
      </c>
      <c r="D1343" t="s">
        <v>2616</v>
      </c>
      <c r="E1343" t="s">
        <v>285</v>
      </c>
      <c r="F1343" t="str">
        <f>_xlfn.XLOOKUP(E1343,Geografiesleutel!A:A,Geografiesleutel!B:B,"",0,1)</f>
        <v>Eastern Suburbs</v>
      </c>
      <c r="G1343" s="20">
        <v>5</v>
      </c>
      <c r="H1343" s="20">
        <v>4.5</v>
      </c>
    </row>
    <row r="1344" spans="1:8" x14ac:dyDescent="0.25">
      <c r="A1344" t="s">
        <v>2105</v>
      </c>
      <c r="B1344" s="7">
        <v>35000</v>
      </c>
      <c r="C1344" t="s">
        <v>10</v>
      </c>
      <c r="D1344" t="s">
        <v>2616</v>
      </c>
      <c r="E1344" t="s">
        <v>190</v>
      </c>
      <c r="F1344" t="str">
        <f>_xlfn.XLOOKUP(E1344,Geografiesleutel!A:A,Geografiesleutel!B:B,"",0,1)</f>
        <v>Eastern Suburbs</v>
      </c>
      <c r="G1344" s="20">
        <v>4</v>
      </c>
      <c r="H1344" s="20">
        <v>4</v>
      </c>
    </row>
    <row r="1345" spans="1:8" x14ac:dyDescent="0.25">
      <c r="A1345" t="s">
        <v>2056</v>
      </c>
      <c r="B1345" s="7">
        <v>7700</v>
      </c>
      <c r="C1345" t="s">
        <v>15</v>
      </c>
      <c r="D1345" t="s">
        <v>2616</v>
      </c>
      <c r="E1345" t="s">
        <v>227</v>
      </c>
      <c r="F1345" t="str">
        <f>_xlfn.XLOOKUP(E1345,Geografiesleutel!A:A,Geografiesleutel!B:B,"",0,1)</f>
        <v>Western Suburbs</v>
      </c>
      <c r="G1345" s="20">
        <v>3</v>
      </c>
      <c r="H1345" s="20">
        <v>1</v>
      </c>
    </row>
    <row r="1346" spans="1:8" x14ac:dyDescent="0.25">
      <c r="A1346" t="s">
        <v>2168</v>
      </c>
      <c r="B1346" s="7">
        <v>10200</v>
      </c>
      <c r="C1346" t="s">
        <v>15</v>
      </c>
      <c r="D1346" t="s">
        <v>2616</v>
      </c>
      <c r="E1346" t="s">
        <v>82</v>
      </c>
      <c r="F1346" t="str">
        <f>_xlfn.XLOOKUP(E1346,Geografiesleutel!A:A,Geografiesleutel!B:B,"",0,1)</f>
        <v>Western Suburbs</v>
      </c>
      <c r="G1346" s="20">
        <v>3</v>
      </c>
      <c r="H1346" s="20">
        <v>1</v>
      </c>
    </row>
    <row r="1347" spans="1:8" x14ac:dyDescent="0.25">
      <c r="A1347" t="s">
        <v>2055</v>
      </c>
      <c r="B1347" s="7">
        <v>11500</v>
      </c>
      <c r="C1347" t="s">
        <v>15</v>
      </c>
      <c r="D1347" t="s">
        <v>2616</v>
      </c>
      <c r="E1347" t="s">
        <v>68</v>
      </c>
      <c r="F1347" t="str">
        <f>_xlfn.XLOOKUP(E1347,Geografiesleutel!A:A,Geografiesleutel!B:B,"",0,1)</f>
        <v>Northern Suburbs</v>
      </c>
      <c r="G1347" s="20">
        <v>3</v>
      </c>
      <c r="H1347" s="20">
        <v>1</v>
      </c>
    </row>
    <row r="1348" spans="1:8" x14ac:dyDescent="0.25">
      <c r="A1348" t="s">
        <v>2053</v>
      </c>
      <c r="B1348" s="7">
        <v>12000</v>
      </c>
      <c r="C1348" t="s">
        <v>15</v>
      </c>
      <c r="D1348" t="s">
        <v>2616</v>
      </c>
      <c r="E1348" t="s">
        <v>893</v>
      </c>
      <c r="F1348" t="str">
        <f>_xlfn.XLOOKUP(E1348,Geografiesleutel!A:A,Geografiesleutel!B:B,"",0,1)</f>
        <v>Northern Suburbs</v>
      </c>
      <c r="G1348" s="20">
        <v>3</v>
      </c>
      <c r="H1348" s="20">
        <v>2</v>
      </c>
    </row>
    <row r="1349" spans="1:8" x14ac:dyDescent="0.25">
      <c r="A1349" t="s">
        <v>2085</v>
      </c>
      <c r="B1349" s="7">
        <v>31000</v>
      </c>
      <c r="C1349" t="s">
        <v>10</v>
      </c>
      <c r="D1349" t="s">
        <v>2616</v>
      </c>
      <c r="E1349" t="s">
        <v>190</v>
      </c>
      <c r="F1349" t="str">
        <f>_xlfn.XLOOKUP(E1349,Geografiesleutel!A:A,Geografiesleutel!B:B,"",0,1)</f>
        <v>Eastern Suburbs</v>
      </c>
      <c r="G1349" s="20">
        <v>4</v>
      </c>
      <c r="H1349" s="20">
        <v>2</v>
      </c>
    </row>
    <row r="1350" spans="1:8" x14ac:dyDescent="0.25">
      <c r="A1350" t="s">
        <v>2272</v>
      </c>
      <c r="B1350" s="7">
        <v>7600</v>
      </c>
      <c r="C1350" t="s">
        <v>15</v>
      </c>
      <c r="D1350" t="s">
        <v>2616</v>
      </c>
      <c r="E1350" t="s">
        <v>116</v>
      </c>
      <c r="F1350" t="str">
        <f>_xlfn.XLOOKUP(E1350,Geografiesleutel!A:A,Geografiesleutel!B:B,"",0,1)</f>
        <v>Western Suburbs</v>
      </c>
      <c r="G1350" s="20">
        <v>3</v>
      </c>
      <c r="H1350" s="20">
        <v>1</v>
      </c>
    </row>
    <row r="1351" spans="1:8" x14ac:dyDescent="0.25">
      <c r="A1351" t="s">
        <v>2048</v>
      </c>
      <c r="B1351" s="7">
        <v>38000</v>
      </c>
      <c r="C1351" t="s">
        <v>10</v>
      </c>
      <c r="D1351" t="s">
        <v>2616</v>
      </c>
      <c r="E1351" t="s">
        <v>50</v>
      </c>
      <c r="F1351" t="str">
        <f>_xlfn.XLOOKUP(E1351,Geografiesleutel!A:A,Geografiesleutel!B:B,"",0,1)</f>
        <v>Eastern Suburbs</v>
      </c>
      <c r="G1351" s="20">
        <v>4</v>
      </c>
      <c r="H1351" s="20">
        <v>3</v>
      </c>
    </row>
    <row r="1352" spans="1:8" x14ac:dyDescent="0.25">
      <c r="A1352" t="s">
        <v>2056</v>
      </c>
      <c r="B1352" s="7">
        <v>7700</v>
      </c>
      <c r="C1352" t="s">
        <v>15</v>
      </c>
      <c r="D1352" t="s">
        <v>2616</v>
      </c>
      <c r="E1352" t="s">
        <v>227</v>
      </c>
      <c r="F1352" t="str">
        <f>_xlfn.XLOOKUP(E1352,Geografiesleutel!A:A,Geografiesleutel!B:B,"",0,1)</f>
        <v>Western Suburbs</v>
      </c>
      <c r="G1352" s="20">
        <v>3</v>
      </c>
      <c r="H1352" s="20">
        <v>1</v>
      </c>
    </row>
    <row r="1353" spans="1:8" x14ac:dyDescent="0.25">
      <c r="A1353" t="s">
        <v>2033</v>
      </c>
      <c r="B1353" s="7">
        <v>22000</v>
      </c>
      <c r="C1353" t="s">
        <v>15</v>
      </c>
      <c r="D1353" t="s">
        <v>2616</v>
      </c>
      <c r="E1353" t="s">
        <v>70</v>
      </c>
      <c r="F1353" t="str">
        <f>_xlfn.XLOOKUP(E1353,Geografiesleutel!A:A,Geografiesleutel!B:B,"",0,1)</f>
        <v>Northern Suburbs</v>
      </c>
      <c r="G1353" s="20">
        <v>3</v>
      </c>
      <c r="H1353" s="20">
        <v>2</v>
      </c>
    </row>
    <row r="1354" spans="1:8" x14ac:dyDescent="0.25">
      <c r="A1354" t="s">
        <v>1612</v>
      </c>
      <c r="B1354" s="7">
        <v>8000</v>
      </c>
      <c r="C1354" t="s">
        <v>225</v>
      </c>
      <c r="D1354" t="s">
        <v>2616</v>
      </c>
      <c r="E1354" t="s">
        <v>673</v>
      </c>
      <c r="F1354" t="str">
        <f>_xlfn.XLOOKUP(E1354,Geografiesleutel!A:A,Geografiesleutel!B:B,"",0,1)</f>
        <v>Agricultural Smallholdings</v>
      </c>
      <c r="G1354" s="20">
        <v>1</v>
      </c>
      <c r="H1354" s="20">
        <v>1</v>
      </c>
    </row>
    <row r="1355" spans="1:8" x14ac:dyDescent="0.25">
      <c r="A1355" t="s">
        <v>2161</v>
      </c>
      <c r="B1355" s="7">
        <v>6200</v>
      </c>
      <c r="C1355" t="s">
        <v>225</v>
      </c>
      <c r="D1355" t="s">
        <v>2616</v>
      </c>
      <c r="E1355" t="s">
        <v>101</v>
      </c>
      <c r="F1355" t="str">
        <f>_xlfn.XLOOKUP(E1355,Geografiesleutel!A:A,Geografiesleutel!B:B,"",0,1)</f>
        <v>Eastern Suburbs</v>
      </c>
      <c r="G1355" s="20">
        <v>1</v>
      </c>
      <c r="H1355" s="20">
        <v>1</v>
      </c>
    </row>
    <row r="1356" spans="1:8" x14ac:dyDescent="0.25">
      <c r="A1356" t="s">
        <v>746</v>
      </c>
      <c r="B1356" s="7">
        <v>250000</v>
      </c>
      <c r="C1356" t="s">
        <v>398</v>
      </c>
      <c r="D1356" t="s">
        <v>2616</v>
      </c>
      <c r="E1356" t="s">
        <v>287</v>
      </c>
      <c r="F1356" t="str">
        <f>_xlfn.XLOOKUP(E1356,Geografiesleutel!A:A,Geografiesleutel!B:B,"",0,1)</f>
        <v>Agricultural Smallholdings</v>
      </c>
      <c r="G1356" s="20">
        <v>9</v>
      </c>
      <c r="H1356" s="20">
        <v>10</v>
      </c>
    </row>
    <row r="1357" spans="1:8" x14ac:dyDescent="0.25">
      <c r="A1357" t="s">
        <v>17</v>
      </c>
      <c r="B1357" s="7">
        <v>23000</v>
      </c>
      <c r="C1357" t="s">
        <v>21</v>
      </c>
      <c r="D1357" t="s">
        <v>2616</v>
      </c>
      <c r="E1357" t="s">
        <v>356</v>
      </c>
      <c r="F1357" t="str">
        <f>_xlfn.XLOOKUP(E1357,Geografiesleutel!A:A,Geografiesleutel!B:B,"",0,1)</f>
        <v>Eastern Suburbs</v>
      </c>
      <c r="G1357" s="20">
        <v>5</v>
      </c>
      <c r="H1357" s="20">
        <v>2</v>
      </c>
    </row>
    <row r="1358" spans="1:8" x14ac:dyDescent="0.25">
      <c r="A1358" t="s">
        <v>2135</v>
      </c>
      <c r="B1358" s="7">
        <v>6000</v>
      </c>
      <c r="C1358" t="s">
        <v>25</v>
      </c>
      <c r="D1358" t="s">
        <v>2616</v>
      </c>
      <c r="E1358" t="s">
        <v>288</v>
      </c>
      <c r="F1358" t="str">
        <f>_xlfn.XLOOKUP(E1358,Geografiesleutel!A:A,Geografiesleutel!B:B,"",0,1)</f>
        <v>Townships</v>
      </c>
      <c r="G1358" s="20">
        <v>2</v>
      </c>
      <c r="H1358" s="20">
        <v>1</v>
      </c>
    </row>
    <row r="1359" spans="1:8" x14ac:dyDescent="0.25">
      <c r="A1359" t="s">
        <v>2199</v>
      </c>
      <c r="B1359" s="7">
        <v>11900</v>
      </c>
      <c r="C1359" t="s">
        <v>15</v>
      </c>
      <c r="D1359" t="s">
        <v>2616</v>
      </c>
      <c r="E1359" t="s">
        <v>66</v>
      </c>
      <c r="F1359" t="str">
        <f>_xlfn.XLOOKUP(E1359,Geografiesleutel!A:A,Geografiesleutel!B:B,"",0,1)</f>
        <v>Northern Suburbs</v>
      </c>
      <c r="G1359" s="20">
        <v>3</v>
      </c>
      <c r="H1359" s="20">
        <v>2</v>
      </c>
    </row>
    <row r="1360" spans="1:8" x14ac:dyDescent="0.25">
      <c r="A1360" t="s">
        <v>2119</v>
      </c>
      <c r="B1360" s="7">
        <v>27500</v>
      </c>
      <c r="C1360" t="s">
        <v>15</v>
      </c>
      <c r="D1360" t="s">
        <v>2616</v>
      </c>
      <c r="E1360" t="s">
        <v>152</v>
      </c>
      <c r="F1360" t="str">
        <f>_xlfn.XLOOKUP(E1360,Geografiesleutel!A:A,Geografiesleutel!B:B,"",0,1)</f>
        <v>Eastern Suburbs</v>
      </c>
      <c r="G1360" s="20">
        <v>3</v>
      </c>
      <c r="H1360" s="20">
        <v>3</v>
      </c>
    </row>
    <row r="1361" spans="1:8" x14ac:dyDescent="0.25">
      <c r="A1361" t="s">
        <v>2080</v>
      </c>
      <c r="B1361" s="7">
        <v>40000</v>
      </c>
      <c r="C1361" t="s">
        <v>10</v>
      </c>
      <c r="D1361" t="s">
        <v>2616</v>
      </c>
      <c r="E1361" t="s">
        <v>50</v>
      </c>
      <c r="F1361" t="str">
        <f>_xlfn.XLOOKUP(E1361,Geografiesleutel!A:A,Geografiesleutel!B:B,"",0,1)</f>
        <v>Eastern Suburbs</v>
      </c>
      <c r="G1361" s="20">
        <v>4</v>
      </c>
      <c r="H1361" s="20">
        <v>3.5</v>
      </c>
    </row>
    <row r="1362" spans="1:8" x14ac:dyDescent="0.25">
      <c r="A1362" t="s">
        <v>2287</v>
      </c>
      <c r="B1362" s="7">
        <v>8200</v>
      </c>
      <c r="C1362" t="s">
        <v>15</v>
      </c>
      <c r="D1362" t="s">
        <v>2616</v>
      </c>
      <c r="E1362" t="s">
        <v>227</v>
      </c>
      <c r="F1362" t="str">
        <f>_xlfn.XLOOKUP(E1362,Geografiesleutel!A:A,Geografiesleutel!B:B,"",0,1)</f>
        <v>Western Suburbs</v>
      </c>
      <c r="G1362" s="20">
        <v>3</v>
      </c>
      <c r="H1362" s="20">
        <v>2</v>
      </c>
    </row>
    <row r="1363" spans="1:8" x14ac:dyDescent="0.25">
      <c r="A1363" t="s">
        <v>2040</v>
      </c>
      <c r="B1363" s="7">
        <v>16500</v>
      </c>
      <c r="C1363" t="s">
        <v>15</v>
      </c>
      <c r="D1363" t="s">
        <v>2616</v>
      </c>
      <c r="E1363" t="s">
        <v>508</v>
      </c>
      <c r="F1363" t="str">
        <f>_xlfn.XLOOKUP(E1363,Geografiesleutel!A:A,Geografiesleutel!B:B,"",0,1)</f>
        <v>Eastern Suburbs</v>
      </c>
      <c r="G1363" s="20">
        <v>3</v>
      </c>
      <c r="H1363" s="20">
        <v>3</v>
      </c>
    </row>
    <row r="1364" spans="1:8" x14ac:dyDescent="0.25">
      <c r="A1364" t="s">
        <v>2287</v>
      </c>
      <c r="B1364" s="7">
        <v>8200</v>
      </c>
      <c r="C1364" t="s">
        <v>15</v>
      </c>
      <c r="D1364" t="s">
        <v>2616</v>
      </c>
      <c r="E1364" t="s">
        <v>227</v>
      </c>
      <c r="F1364" t="str">
        <f>_xlfn.XLOOKUP(E1364,Geografiesleutel!A:A,Geografiesleutel!B:B,"",0,1)</f>
        <v>Western Suburbs</v>
      </c>
      <c r="G1364" s="20">
        <v>3</v>
      </c>
      <c r="H1364" s="20">
        <v>2</v>
      </c>
    </row>
    <row r="1365" spans="1:8" x14ac:dyDescent="0.25">
      <c r="A1365" t="s">
        <v>2045</v>
      </c>
      <c r="B1365" s="7">
        <v>6800</v>
      </c>
      <c r="C1365" t="s">
        <v>25</v>
      </c>
      <c r="D1365" t="s">
        <v>2616</v>
      </c>
      <c r="E1365" t="s">
        <v>227</v>
      </c>
      <c r="F1365" t="str">
        <f>_xlfn.XLOOKUP(E1365,Geografiesleutel!A:A,Geografiesleutel!B:B,"",0,1)</f>
        <v>Western Suburbs</v>
      </c>
      <c r="G1365" s="20">
        <v>2</v>
      </c>
      <c r="H1365" s="20">
        <v>2</v>
      </c>
    </row>
    <row r="1366" spans="1:8" x14ac:dyDescent="0.25">
      <c r="A1366" t="s">
        <v>1026</v>
      </c>
      <c r="B1366" s="7">
        <v>55000</v>
      </c>
      <c r="C1366" t="s">
        <v>10</v>
      </c>
      <c r="D1366" t="s">
        <v>2616</v>
      </c>
      <c r="E1366" t="s">
        <v>326</v>
      </c>
      <c r="F1366" t="str">
        <f>_xlfn.XLOOKUP(E1366,Geografiesleutel!A:A,Geografiesleutel!B:B,"",0,1)</f>
        <v>Eastern Suburbs</v>
      </c>
      <c r="G1366" s="20">
        <v>4</v>
      </c>
      <c r="H1366" s="20">
        <v>3</v>
      </c>
    </row>
    <row r="1367" spans="1:8" x14ac:dyDescent="0.25">
      <c r="A1367" t="s">
        <v>2157</v>
      </c>
      <c r="B1367" s="7">
        <v>5500</v>
      </c>
      <c r="C1367" t="s">
        <v>15</v>
      </c>
      <c r="D1367" t="s">
        <v>2616</v>
      </c>
      <c r="E1367" t="s">
        <v>60</v>
      </c>
      <c r="F1367" t="str">
        <f>_xlfn.XLOOKUP(E1367,Geografiesleutel!A:A,Geografiesleutel!B:B,"",0,1)</f>
        <v>Townships</v>
      </c>
      <c r="G1367" s="20">
        <v>3</v>
      </c>
      <c r="H1367" s="20">
        <v>2</v>
      </c>
    </row>
    <row r="1368" spans="1:8" x14ac:dyDescent="0.25">
      <c r="A1368" t="s">
        <v>2131</v>
      </c>
      <c r="B1368" s="7">
        <v>11000</v>
      </c>
      <c r="C1368" t="s">
        <v>15</v>
      </c>
      <c r="D1368" t="s">
        <v>2616</v>
      </c>
      <c r="E1368" t="s">
        <v>114</v>
      </c>
      <c r="F1368" t="str">
        <f>_xlfn.XLOOKUP(E1368,Geografiesleutel!A:A,Geografiesleutel!B:B,"",0,1)</f>
        <v>Western Suburbs</v>
      </c>
      <c r="G1368" s="20">
        <v>3</v>
      </c>
      <c r="H1368" s="20">
        <v>2.5</v>
      </c>
    </row>
    <row r="1369" spans="1:8" x14ac:dyDescent="0.25">
      <c r="A1369" t="s">
        <v>2142</v>
      </c>
      <c r="B1369" s="7">
        <v>8900</v>
      </c>
      <c r="C1369" t="s">
        <v>15</v>
      </c>
      <c r="D1369" t="s">
        <v>2616</v>
      </c>
      <c r="E1369" t="s">
        <v>120</v>
      </c>
      <c r="F1369" t="str">
        <f>_xlfn.XLOOKUP(E1369,Geografiesleutel!A:A,Geografiesleutel!B:B,"",0,1)</f>
        <v>Northern Suburbs</v>
      </c>
      <c r="G1369" s="20">
        <v>3</v>
      </c>
      <c r="H1369" s="20">
        <v>2</v>
      </c>
    </row>
    <row r="1370" spans="1:8" x14ac:dyDescent="0.25">
      <c r="A1370" t="s">
        <v>2287</v>
      </c>
      <c r="B1370" s="7">
        <v>8200</v>
      </c>
      <c r="C1370" t="s">
        <v>15</v>
      </c>
      <c r="D1370" t="s">
        <v>2616</v>
      </c>
      <c r="E1370" t="s">
        <v>227</v>
      </c>
      <c r="F1370" t="str">
        <f>_xlfn.XLOOKUP(E1370,Geografiesleutel!A:A,Geografiesleutel!B:B,"",0,1)</f>
        <v>Western Suburbs</v>
      </c>
      <c r="G1370" s="20">
        <v>3</v>
      </c>
      <c r="H1370" s="20">
        <v>2</v>
      </c>
    </row>
    <row r="1371" spans="1:8" x14ac:dyDescent="0.25">
      <c r="A1371" t="s">
        <v>2034</v>
      </c>
      <c r="B1371" s="7">
        <v>26000</v>
      </c>
      <c r="C1371" t="s">
        <v>15</v>
      </c>
      <c r="D1371" t="s">
        <v>2616</v>
      </c>
      <c r="E1371" t="s">
        <v>209</v>
      </c>
      <c r="F1371" t="str">
        <f>_xlfn.XLOOKUP(E1371,Geografiesleutel!A:A,Geografiesleutel!B:B,"",0,1)</f>
        <v>Eastern Suburbs</v>
      </c>
      <c r="G1371" s="20">
        <v>3</v>
      </c>
      <c r="H1371" s="20">
        <v>3.5</v>
      </c>
    </row>
    <row r="1372" spans="1:8" x14ac:dyDescent="0.25">
      <c r="A1372" t="s">
        <v>2231</v>
      </c>
      <c r="B1372" s="7">
        <v>4600</v>
      </c>
      <c r="C1372" t="s">
        <v>225</v>
      </c>
      <c r="D1372" t="s">
        <v>2616</v>
      </c>
      <c r="E1372" t="s">
        <v>2288</v>
      </c>
      <c r="F1372" t="str">
        <f>_xlfn.XLOOKUP(E1372,Geografiesleutel!A:A,Geografiesleutel!B:B,"",0,1)</f>
        <v>Agricultural Smallholdings</v>
      </c>
      <c r="G1372" s="20">
        <v>1</v>
      </c>
      <c r="H1372" s="20">
        <v>1</v>
      </c>
    </row>
    <row r="1373" spans="1:8" x14ac:dyDescent="0.25">
      <c r="A1373" t="s">
        <v>2074</v>
      </c>
      <c r="B1373" s="7">
        <v>45000</v>
      </c>
      <c r="C1373" t="s">
        <v>21</v>
      </c>
      <c r="D1373" t="s">
        <v>2616</v>
      </c>
      <c r="E1373" t="s">
        <v>190</v>
      </c>
      <c r="F1373" t="str">
        <f>_xlfn.XLOOKUP(E1373,Geografiesleutel!A:A,Geografiesleutel!B:B,"",0,1)</f>
        <v>Eastern Suburbs</v>
      </c>
      <c r="G1373" s="20">
        <v>5</v>
      </c>
      <c r="H1373" s="20">
        <v>3.5</v>
      </c>
    </row>
    <row r="1374" spans="1:8" x14ac:dyDescent="0.25">
      <c r="A1374" t="s">
        <v>2082</v>
      </c>
      <c r="B1374" s="7">
        <v>42000</v>
      </c>
      <c r="C1374" t="s">
        <v>10</v>
      </c>
      <c r="D1374" t="s">
        <v>2616</v>
      </c>
      <c r="E1374" t="s">
        <v>285</v>
      </c>
      <c r="F1374" t="str">
        <f>_xlfn.XLOOKUP(E1374,Geografiesleutel!A:A,Geografiesleutel!B:B,"",0,1)</f>
        <v>Eastern Suburbs</v>
      </c>
      <c r="G1374" s="20">
        <v>4</v>
      </c>
      <c r="H1374" s="20">
        <v>4.5</v>
      </c>
    </row>
    <row r="1375" spans="1:8" x14ac:dyDescent="0.25">
      <c r="A1375" t="s">
        <v>2033</v>
      </c>
      <c r="B1375" s="7">
        <v>22000</v>
      </c>
      <c r="C1375" t="s">
        <v>10</v>
      </c>
      <c r="D1375" t="s">
        <v>2616</v>
      </c>
      <c r="E1375" t="s">
        <v>233</v>
      </c>
      <c r="F1375" t="str">
        <f>_xlfn.XLOOKUP(E1375,Geografiesleutel!A:A,Geografiesleutel!B:B,"",0,1)</f>
        <v>Eastern Suburbs</v>
      </c>
      <c r="G1375" s="20">
        <v>4</v>
      </c>
      <c r="H1375" s="20">
        <v>3</v>
      </c>
    </row>
    <row r="1376" spans="1:8" x14ac:dyDescent="0.25">
      <c r="A1376" t="s">
        <v>2141</v>
      </c>
      <c r="B1376" s="7">
        <v>9500</v>
      </c>
      <c r="C1376" t="s">
        <v>15</v>
      </c>
      <c r="D1376" t="s">
        <v>2616</v>
      </c>
      <c r="E1376" t="s">
        <v>116</v>
      </c>
      <c r="F1376" t="str">
        <f>_xlfn.XLOOKUP(E1376,Geografiesleutel!A:A,Geografiesleutel!B:B,"",0,1)</f>
        <v>Western Suburbs</v>
      </c>
      <c r="G1376" s="20">
        <v>3</v>
      </c>
      <c r="H1376" s="20">
        <v>1</v>
      </c>
    </row>
    <row r="1377" spans="1:8" x14ac:dyDescent="0.25">
      <c r="A1377" t="s">
        <v>2141</v>
      </c>
      <c r="B1377" s="7">
        <v>9500</v>
      </c>
      <c r="C1377" t="s">
        <v>15</v>
      </c>
      <c r="D1377" t="s">
        <v>2616</v>
      </c>
      <c r="E1377" t="s">
        <v>66</v>
      </c>
      <c r="F1377" t="str">
        <f>_xlfn.XLOOKUP(E1377,Geografiesleutel!A:A,Geografiesleutel!B:B,"",0,1)</f>
        <v>Northern Suburbs</v>
      </c>
      <c r="G1377" s="20">
        <v>3</v>
      </c>
      <c r="H1377" s="20">
        <v>2</v>
      </c>
    </row>
    <row r="1378" spans="1:8" x14ac:dyDescent="0.25">
      <c r="A1378" t="s">
        <v>2159</v>
      </c>
      <c r="B1378" s="7">
        <v>50000</v>
      </c>
      <c r="C1378" t="s">
        <v>10</v>
      </c>
      <c r="D1378" t="s">
        <v>2616</v>
      </c>
      <c r="E1378" t="s">
        <v>190</v>
      </c>
      <c r="F1378" t="str">
        <f>_xlfn.XLOOKUP(E1378,Geografiesleutel!A:A,Geografiesleutel!B:B,"",0,1)</f>
        <v>Eastern Suburbs</v>
      </c>
      <c r="G1378" s="20">
        <v>4</v>
      </c>
      <c r="H1378" s="20">
        <v>3</v>
      </c>
    </row>
    <row r="1379" spans="1:8" x14ac:dyDescent="0.25">
      <c r="A1379" t="s">
        <v>2080</v>
      </c>
      <c r="B1379" s="7">
        <v>40000</v>
      </c>
      <c r="C1379" t="s">
        <v>10</v>
      </c>
      <c r="D1379" t="s">
        <v>2616</v>
      </c>
      <c r="E1379" t="s">
        <v>50</v>
      </c>
      <c r="F1379" t="str">
        <f>_xlfn.XLOOKUP(E1379,Geografiesleutel!A:A,Geografiesleutel!B:B,"",0,1)</f>
        <v>Eastern Suburbs</v>
      </c>
      <c r="G1379" s="20">
        <v>4</v>
      </c>
      <c r="H1379" s="20">
        <v>3.5</v>
      </c>
    </row>
    <row r="1380" spans="1:8" x14ac:dyDescent="0.25">
      <c r="A1380" t="s">
        <v>1026</v>
      </c>
      <c r="B1380" s="7">
        <v>55000</v>
      </c>
      <c r="C1380" t="s">
        <v>21</v>
      </c>
      <c r="D1380" t="s">
        <v>2616</v>
      </c>
      <c r="E1380" t="s">
        <v>326</v>
      </c>
      <c r="F1380" t="str">
        <f>_xlfn.XLOOKUP(E1380,Geografiesleutel!A:A,Geografiesleutel!B:B,"",0,1)</f>
        <v>Eastern Suburbs</v>
      </c>
      <c r="G1380" s="20">
        <v>5</v>
      </c>
      <c r="H1380" s="20">
        <v>4</v>
      </c>
    </row>
    <row r="1381" spans="1:8" x14ac:dyDescent="0.25">
      <c r="A1381" t="s">
        <v>2034</v>
      </c>
      <c r="B1381" s="7">
        <v>26000</v>
      </c>
      <c r="C1381" t="s">
        <v>15</v>
      </c>
      <c r="D1381" t="s">
        <v>2616</v>
      </c>
      <c r="E1381" t="s">
        <v>209</v>
      </c>
      <c r="F1381" t="str">
        <f>_xlfn.XLOOKUP(E1381,Geografiesleutel!A:A,Geografiesleutel!B:B,"",0,1)</f>
        <v>Eastern Suburbs</v>
      </c>
      <c r="G1381" s="20">
        <v>3</v>
      </c>
      <c r="H1381" s="20">
        <v>3</v>
      </c>
    </row>
    <row r="1382" spans="1:8" x14ac:dyDescent="0.25">
      <c r="A1382" t="s">
        <v>2071</v>
      </c>
      <c r="B1382" s="7">
        <v>16000</v>
      </c>
      <c r="C1382" t="s">
        <v>15</v>
      </c>
      <c r="D1382" t="s">
        <v>2616</v>
      </c>
      <c r="E1382" t="s">
        <v>68</v>
      </c>
      <c r="F1382" t="str">
        <f>_xlfn.XLOOKUP(E1382,Geografiesleutel!A:A,Geografiesleutel!B:B,"",0,1)</f>
        <v>Northern Suburbs</v>
      </c>
      <c r="G1382" s="20">
        <v>3</v>
      </c>
      <c r="H1382" s="20">
        <v>1</v>
      </c>
    </row>
    <row r="1383" spans="1:8" x14ac:dyDescent="0.25">
      <c r="A1383" t="s">
        <v>2122</v>
      </c>
      <c r="B1383" s="7">
        <v>29000</v>
      </c>
      <c r="C1383" t="s">
        <v>21</v>
      </c>
      <c r="D1383" t="s">
        <v>2616</v>
      </c>
      <c r="E1383" t="s">
        <v>245</v>
      </c>
      <c r="F1383" t="str">
        <f>_xlfn.XLOOKUP(E1383,Geografiesleutel!A:A,Geografiesleutel!B:B,"",0,1)</f>
        <v>Eastern Suburbs</v>
      </c>
      <c r="G1383" s="20">
        <v>5</v>
      </c>
      <c r="H1383" s="20">
        <v>2.5</v>
      </c>
    </row>
    <row r="1384" spans="1:8" x14ac:dyDescent="0.25">
      <c r="A1384" t="s">
        <v>2043</v>
      </c>
      <c r="B1384" s="7">
        <v>65000</v>
      </c>
      <c r="C1384" t="s">
        <v>122</v>
      </c>
      <c r="D1384" t="s">
        <v>2616</v>
      </c>
      <c r="E1384" t="s">
        <v>326</v>
      </c>
      <c r="F1384" t="str">
        <f>_xlfn.XLOOKUP(E1384,Geografiesleutel!A:A,Geografiesleutel!B:B,"",0,1)</f>
        <v>Eastern Suburbs</v>
      </c>
      <c r="G1384" s="20">
        <v>6</v>
      </c>
      <c r="H1384" s="20">
        <v>6.5</v>
      </c>
    </row>
    <row r="1385" spans="1:8" x14ac:dyDescent="0.25">
      <c r="A1385" t="s">
        <v>2044</v>
      </c>
      <c r="B1385" s="7">
        <v>12500</v>
      </c>
      <c r="C1385" t="s">
        <v>25</v>
      </c>
      <c r="D1385" t="s">
        <v>2616</v>
      </c>
      <c r="E1385" t="s">
        <v>18</v>
      </c>
      <c r="F1385" t="str">
        <f>_xlfn.XLOOKUP(E1385,Geografiesleutel!A:A,Geografiesleutel!B:B,"",0,1)</f>
        <v>Agricultural Smallholdings</v>
      </c>
      <c r="G1385" s="20">
        <v>2</v>
      </c>
      <c r="H1385" s="20">
        <v>2</v>
      </c>
    </row>
    <row r="1386" spans="1:8" x14ac:dyDescent="0.25">
      <c r="A1386" t="s">
        <v>2141</v>
      </c>
      <c r="B1386" s="7">
        <v>9500</v>
      </c>
      <c r="C1386" t="s">
        <v>15</v>
      </c>
      <c r="D1386" t="s">
        <v>2616</v>
      </c>
      <c r="E1386" t="s">
        <v>116</v>
      </c>
      <c r="F1386" t="str">
        <f>_xlfn.XLOOKUP(E1386,Geografiesleutel!A:A,Geografiesleutel!B:B,"",0,1)</f>
        <v>Western Suburbs</v>
      </c>
      <c r="G1386" s="20">
        <v>3</v>
      </c>
      <c r="H1386" s="20">
        <v>1</v>
      </c>
    </row>
    <row r="1387" spans="1:8" x14ac:dyDescent="0.25">
      <c r="A1387" t="s">
        <v>2031</v>
      </c>
      <c r="B1387" s="7">
        <v>10500</v>
      </c>
      <c r="C1387" t="s">
        <v>15</v>
      </c>
      <c r="D1387" t="s">
        <v>2616</v>
      </c>
      <c r="E1387" t="s">
        <v>45</v>
      </c>
      <c r="F1387" t="str">
        <f>_xlfn.XLOOKUP(E1387,Geografiesleutel!A:A,Geografiesleutel!B:B,"",0,1)</f>
        <v>Townships</v>
      </c>
      <c r="G1387" s="20">
        <v>3</v>
      </c>
      <c r="H1387" s="20">
        <v>2</v>
      </c>
    </row>
    <row r="1388" spans="1:8" x14ac:dyDescent="0.25">
      <c r="A1388" t="s">
        <v>2289</v>
      </c>
      <c r="B1388" s="7">
        <v>4750</v>
      </c>
      <c r="C1388" t="s">
        <v>21</v>
      </c>
      <c r="D1388" t="s">
        <v>2616</v>
      </c>
      <c r="E1388" t="s">
        <v>233</v>
      </c>
      <c r="F1388" t="str">
        <f>_xlfn.XLOOKUP(E1388,Geografiesleutel!A:A,Geografiesleutel!B:B,"",0,1)</f>
        <v>Eastern Suburbs</v>
      </c>
      <c r="G1388" s="20">
        <v>5</v>
      </c>
      <c r="H1388" s="20">
        <v>3</v>
      </c>
    </row>
    <row r="1389" spans="1:8" x14ac:dyDescent="0.25">
      <c r="A1389" t="s">
        <v>2057</v>
      </c>
      <c r="B1389" s="7">
        <v>90000</v>
      </c>
      <c r="C1389" t="s">
        <v>21</v>
      </c>
      <c r="D1389" t="s">
        <v>2616</v>
      </c>
      <c r="E1389" t="s">
        <v>190</v>
      </c>
      <c r="F1389" t="str">
        <f>_xlfn.XLOOKUP(E1389,Geografiesleutel!A:A,Geografiesleutel!B:B,"",0,1)</f>
        <v>Eastern Suburbs</v>
      </c>
      <c r="G1389" s="20">
        <v>5</v>
      </c>
      <c r="H1389" s="20">
        <v>4</v>
      </c>
    </row>
    <row r="1390" spans="1:8" x14ac:dyDescent="0.25">
      <c r="A1390" t="s">
        <v>2041</v>
      </c>
      <c r="B1390" s="7">
        <v>17500</v>
      </c>
      <c r="C1390" t="s">
        <v>15</v>
      </c>
      <c r="D1390" t="s">
        <v>2616</v>
      </c>
      <c r="E1390" t="s">
        <v>30</v>
      </c>
      <c r="F1390" t="str">
        <f>_xlfn.XLOOKUP(E1390,Geografiesleutel!A:A,Geografiesleutel!B:B,"",0,1)</f>
        <v>Northern Suburbs</v>
      </c>
      <c r="G1390" s="20">
        <v>3</v>
      </c>
      <c r="H1390" s="20">
        <v>2</v>
      </c>
    </row>
    <row r="1391" spans="1:8" x14ac:dyDescent="0.25">
      <c r="A1391" t="s">
        <v>2041</v>
      </c>
      <c r="B1391" s="7">
        <v>17500</v>
      </c>
      <c r="C1391" t="s">
        <v>15</v>
      </c>
      <c r="D1391" t="s">
        <v>2616</v>
      </c>
      <c r="E1391" t="s">
        <v>30</v>
      </c>
      <c r="F1391" t="str">
        <f>_xlfn.XLOOKUP(E1391,Geografiesleutel!A:A,Geografiesleutel!B:B,"",0,1)</f>
        <v>Northern Suburbs</v>
      </c>
      <c r="G1391" s="20">
        <v>3</v>
      </c>
      <c r="H1391" s="20">
        <v>2</v>
      </c>
    </row>
    <row r="1392" spans="1:8" x14ac:dyDescent="0.25">
      <c r="A1392" t="s">
        <v>2290</v>
      </c>
      <c r="B1392" s="7">
        <v>6950</v>
      </c>
      <c r="C1392" t="s">
        <v>25</v>
      </c>
      <c r="D1392" t="s">
        <v>2616</v>
      </c>
      <c r="E1392" t="s">
        <v>227</v>
      </c>
      <c r="F1392" t="str">
        <f>_xlfn.XLOOKUP(E1392,Geografiesleutel!A:A,Geografiesleutel!B:B,"",0,1)</f>
        <v>Western Suburbs</v>
      </c>
      <c r="G1392" s="20">
        <v>2</v>
      </c>
      <c r="H1392" s="20">
        <v>1</v>
      </c>
    </row>
    <row r="1393" spans="1:8" x14ac:dyDescent="0.25">
      <c r="A1393" t="s">
        <v>2291</v>
      </c>
      <c r="B1393" s="7">
        <v>69000</v>
      </c>
      <c r="C1393" t="s">
        <v>10</v>
      </c>
      <c r="D1393" t="s">
        <v>2616</v>
      </c>
      <c r="E1393" t="s">
        <v>326</v>
      </c>
      <c r="F1393" t="str">
        <f>_xlfn.XLOOKUP(E1393,Geografiesleutel!A:A,Geografiesleutel!B:B,"",0,1)</f>
        <v>Eastern Suburbs</v>
      </c>
      <c r="G1393" s="20">
        <v>4</v>
      </c>
      <c r="H1393" s="20">
        <v>5</v>
      </c>
    </row>
    <row r="1394" spans="1:8" x14ac:dyDescent="0.25">
      <c r="A1394" t="s">
        <v>2048</v>
      </c>
      <c r="B1394" s="7">
        <v>38000</v>
      </c>
      <c r="C1394" t="s">
        <v>21</v>
      </c>
      <c r="D1394" t="s">
        <v>2616</v>
      </c>
      <c r="E1394" t="s">
        <v>50</v>
      </c>
      <c r="F1394" t="str">
        <f>_xlfn.XLOOKUP(E1394,Geografiesleutel!A:A,Geografiesleutel!B:B,"",0,1)</f>
        <v>Eastern Suburbs</v>
      </c>
      <c r="G1394" s="20">
        <v>5</v>
      </c>
      <c r="H1394" s="20">
        <v>3.5</v>
      </c>
    </row>
    <row r="1395" spans="1:8" x14ac:dyDescent="0.25">
      <c r="A1395" t="s">
        <v>2033</v>
      </c>
      <c r="B1395" s="7">
        <v>22000</v>
      </c>
      <c r="C1395" t="s">
        <v>15</v>
      </c>
      <c r="D1395" t="s">
        <v>2616</v>
      </c>
      <c r="E1395" t="s">
        <v>11</v>
      </c>
      <c r="F1395" t="str">
        <f>_xlfn.XLOOKUP(E1395,Geografiesleutel!A:A,Geografiesleutel!B:B,"",0,1)</f>
        <v>Eastern Suburbs</v>
      </c>
      <c r="G1395" s="20">
        <v>3</v>
      </c>
      <c r="H1395" s="20">
        <v>2</v>
      </c>
    </row>
    <row r="1396" spans="1:8" x14ac:dyDescent="0.25">
      <c r="A1396" t="s">
        <v>2075</v>
      </c>
      <c r="B1396" s="7">
        <v>75000</v>
      </c>
      <c r="C1396" t="s">
        <v>21</v>
      </c>
      <c r="D1396" t="s">
        <v>2616</v>
      </c>
      <c r="E1396" t="s">
        <v>169</v>
      </c>
      <c r="F1396" t="str">
        <f>_xlfn.XLOOKUP(E1396,Geografiesleutel!A:A,Geografiesleutel!B:B,"",0,1)</f>
        <v>Eastern Suburbs</v>
      </c>
      <c r="G1396" s="20">
        <v>5</v>
      </c>
      <c r="H1396" s="20">
        <v>4.5</v>
      </c>
    </row>
    <row r="1397" spans="1:8" x14ac:dyDescent="0.25">
      <c r="A1397" t="s">
        <v>2044</v>
      </c>
      <c r="B1397" s="7">
        <v>12500</v>
      </c>
      <c r="C1397" t="s">
        <v>25</v>
      </c>
      <c r="D1397" t="s">
        <v>2616</v>
      </c>
      <c r="E1397" t="s">
        <v>50</v>
      </c>
      <c r="F1397" t="str">
        <f>_xlfn.XLOOKUP(E1397,Geografiesleutel!A:A,Geografiesleutel!B:B,"",0,1)</f>
        <v>Eastern Suburbs</v>
      </c>
      <c r="G1397" s="20">
        <v>2</v>
      </c>
      <c r="H1397" s="20">
        <v>1.5</v>
      </c>
    </row>
    <row r="1398" spans="1:8" x14ac:dyDescent="0.25">
      <c r="A1398" t="s">
        <v>2049</v>
      </c>
      <c r="B1398" s="7">
        <v>28000</v>
      </c>
      <c r="C1398" t="s">
        <v>10</v>
      </c>
      <c r="D1398" t="s">
        <v>2616</v>
      </c>
      <c r="E1398" t="s">
        <v>190</v>
      </c>
      <c r="F1398" t="str">
        <f>_xlfn.XLOOKUP(E1398,Geografiesleutel!A:A,Geografiesleutel!B:B,"",0,1)</f>
        <v>Eastern Suburbs</v>
      </c>
      <c r="G1398" s="20">
        <v>4</v>
      </c>
      <c r="H1398" s="20">
        <v>2</v>
      </c>
    </row>
    <row r="1399" spans="1:8" x14ac:dyDescent="0.25">
      <c r="A1399" t="s">
        <v>2080</v>
      </c>
      <c r="B1399" s="7">
        <v>40000</v>
      </c>
      <c r="C1399" t="s">
        <v>21</v>
      </c>
      <c r="D1399" t="s">
        <v>2616</v>
      </c>
      <c r="E1399" t="s">
        <v>326</v>
      </c>
      <c r="F1399" t="str">
        <f>_xlfn.XLOOKUP(E1399,Geografiesleutel!A:A,Geografiesleutel!B:B,"",0,1)</f>
        <v>Eastern Suburbs</v>
      </c>
      <c r="G1399" s="20">
        <v>5</v>
      </c>
      <c r="H1399" s="20">
        <v>5</v>
      </c>
    </row>
    <row r="1400" spans="1:8" x14ac:dyDescent="0.25">
      <c r="A1400" t="s">
        <v>2292</v>
      </c>
      <c r="B1400" s="7">
        <v>5100</v>
      </c>
      <c r="C1400" t="s">
        <v>398</v>
      </c>
      <c r="D1400" t="s">
        <v>2616</v>
      </c>
      <c r="E1400" t="s">
        <v>306</v>
      </c>
      <c r="F1400" t="str">
        <f>_xlfn.XLOOKUP(E1400,Geografiesleutel!A:A,Geografiesleutel!B:B,"",0,1)</f>
        <v>Eastern Suburbs</v>
      </c>
      <c r="G1400" s="20">
        <v>9</v>
      </c>
      <c r="H1400" s="20">
        <v>8</v>
      </c>
    </row>
    <row r="1401" spans="1:8" x14ac:dyDescent="0.25">
      <c r="A1401" t="s">
        <v>1026</v>
      </c>
      <c r="B1401" s="7">
        <v>55000</v>
      </c>
      <c r="C1401" t="s">
        <v>21</v>
      </c>
      <c r="D1401" t="s">
        <v>2616</v>
      </c>
      <c r="E1401" t="s">
        <v>326</v>
      </c>
      <c r="F1401" t="str">
        <f>_xlfn.XLOOKUP(E1401,Geografiesleutel!A:A,Geografiesleutel!B:B,"",0,1)</f>
        <v>Eastern Suburbs</v>
      </c>
      <c r="G1401" s="20">
        <v>5</v>
      </c>
      <c r="H1401" s="20">
        <v>4</v>
      </c>
    </row>
    <row r="1402" spans="1:8" x14ac:dyDescent="0.25">
      <c r="A1402" t="s">
        <v>2293</v>
      </c>
      <c r="B1402" s="7">
        <v>11750</v>
      </c>
      <c r="C1402" t="s">
        <v>25</v>
      </c>
      <c r="D1402" t="s">
        <v>2616</v>
      </c>
      <c r="E1402" t="s">
        <v>18</v>
      </c>
      <c r="F1402" t="str">
        <f>_xlfn.XLOOKUP(E1402,Geografiesleutel!A:A,Geografiesleutel!B:B,"",0,1)</f>
        <v>Agricultural Smallholdings</v>
      </c>
      <c r="G1402" s="20">
        <v>2</v>
      </c>
      <c r="H1402" s="20">
        <v>2</v>
      </c>
    </row>
    <row r="1403" spans="1:8" x14ac:dyDescent="0.25">
      <c r="A1403" t="s">
        <v>2044</v>
      </c>
      <c r="B1403" s="7">
        <v>12500</v>
      </c>
      <c r="C1403" t="s">
        <v>15</v>
      </c>
      <c r="D1403" t="s">
        <v>2616</v>
      </c>
      <c r="E1403" t="s">
        <v>257</v>
      </c>
      <c r="F1403" t="str">
        <f>_xlfn.XLOOKUP(E1403,Geografiesleutel!A:A,Geografiesleutel!B:B,"",0,1)</f>
        <v>Western Suburbs</v>
      </c>
      <c r="G1403" s="20">
        <v>3</v>
      </c>
      <c r="H1403" s="20">
        <v>1</v>
      </c>
    </row>
    <row r="1404" spans="1:8" x14ac:dyDescent="0.25">
      <c r="A1404" t="s">
        <v>2113</v>
      </c>
      <c r="B1404" s="7">
        <v>14000</v>
      </c>
      <c r="C1404" t="s">
        <v>15</v>
      </c>
      <c r="D1404" t="s">
        <v>2616</v>
      </c>
      <c r="E1404" t="s">
        <v>972</v>
      </c>
      <c r="F1404" t="str">
        <f>_xlfn.XLOOKUP(E1404,Geografiesleutel!A:A,Geografiesleutel!B:B,"",0,1)</f>
        <v>Eastern Suburbs</v>
      </c>
      <c r="G1404" s="20">
        <v>3</v>
      </c>
      <c r="H1404" s="20">
        <v>2</v>
      </c>
    </row>
    <row r="1405" spans="1:8" x14ac:dyDescent="0.25">
      <c r="A1405" t="s">
        <v>2049</v>
      </c>
      <c r="B1405" s="7">
        <v>28000</v>
      </c>
      <c r="C1405" t="s">
        <v>10</v>
      </c>
      <c r="D1405" t="s">
        <v>2616</v>
      </c>
      <c r="E1405" t="s">
        <v>190</v>
      </c>
      <c r="F1405" t="str">
        <f>_xlfn.XLOOKUP(E1405,Geografiesleutel!A:A,Geografiesleutel!B:B,"",0,1)</f>
        <v>Eastern Suburbs</v>
      </c>
      <c r="G1405" s="20">
        <v>4</v>
      </c>
      <c r="H1405" s="20">
        <v>2</v>
      </c>
    </row>
    <row r="1406" spans="1:8" x14ac:dyDescent="0.25">
      <c r="A1406" t="s">
        <v>2034</v>
      </c>
      <c r="B1406" s="7">
        <v>26000</v>
      </c>
      <c r="C1406" t="s">
        <v>57</v>
      </c>
      <c r="D1406" t="s">
        <v>2616</v>
      </c>
      <c r="E1406" t="s">
        <v>306</v>
      </c>
      <c r="F1406" t="str">
        <f>_xlfn.XLOOKUP(E1406,Geografiesleutel!A:A,Geografiesleutel!B:B,"",0,1)</f>
        <v>Eastern Suburbs</v>
      </c>
      <c r="G1406" s="20">
        <v>8</v>
      </c>
      <c r="H1406" s="20">
        <v>4</v>
      </c>
    </row>
    <row r="1407" spans="1:8" x14ac:dyDescent="0.25">
      <c r="A1407" t="s">
        <v>2082</v>
      </c>
      <c r="B1407" s="7">
        <v>42000</v>
      </c>
      <c r="C1407" t="s">
        <v>10</v>
      </c>
      <c r="D1407" t="s">
        <v>2616</v>
      </c>
      <c r="E1407" t="s">
        <v>306</v>
      </c>
      <c r="F1407" t="str">
        <f>_xlfn.XLOOKUP(E1407,Geografiesleutel!A:A,Geografiesleutel!B:B,"",0,1)</f>
        <v>Eastern Suburbs</v>
      </c>
      <c r="G1407" s="20">
        <v>4</v>
      </c>
      <c r="H1407" s="20">
        <v>3</v>
      </c>
    </row>
    <row r="1408" spans="1:8" x14ac:dyDescent="0.25">
      <c r="A1408" t="s">
        <v>2075</v>
      </c>
      <c r="B1408" s="7">
        <v>75000</v>
      </c>
      <c r="C1408" t="s">
        <v>21</v>
      </c>
      <c r="D1408" t="s">
        <v>2616</v>
      </c>
      <c r="E1408" t="s">
        <v>169</v>
      </c>
      <c r="F1408" t="str">
        <f>_xlfn.XLOOKUP(E1408,Geografiesleutel!A:A,Geografiesleutel!B:B,"",0,1)</f>
        <v>Eastern Suburbs</v>
      </c>
      <c r="G1408" s="20">
        <v>5</v>
      </c>
      <c r="H1408" s="20">
        <v>4.5</v>
      </c>
    </row>
    <row r="1409" spans="1:8" x14ac:dyDescent="0.25">
      <c r="A1409" t="s">
        <v>2071</v>
      </c>
      <c r="B1409" s="7">
        <v>16000</v>
      </c>
      <c r="C1409" t="s">
        <v>15</v>
      </c>
      <c r="D1409" t="s">
        <v>2616</v>
      </c>
      <c r="E1409" t="s">
        <v>30</v>
      </c>
      <c r="F1409" t="str">
        <f>_xlfn.XLOOKUP(E1409,Geografiesleutel!A:A,Geografiesleutel!B:B,"",0,1)</f>
        <v>Northern Suburbs</v>
      </c>
      <c r="G1409" s="20">
        <v>3</v>
      </c>
      <c r="H1409" s="20">
        <v>2</v>
      </c>
    </row>
    <row r="1410" spans="1:8" x14ac:dyDescent="0.25">
      <c r="A1410" t="s">
        <v>1026</v>
      </c>
      <c r="B1410" s="7">
        <v>55000</v>
      </c>
      <c r="C1410" t="s">
        <v>21</v>
      </c>
      <c r="D1410" t="s">
        <v>2616</v>
      </c>
      <c r="E1410" t="s">
        <v>326</v>
      </c>
      <c r="F1410" t="str">
        <f>_xlfn.XLOOKUP(E1410,Geografiesleutel!A:A,Geografiesleutel!B:B,"",0,1)</f>
        <v>Eastern Suburbs</v>
      </c>
      <c r="G1410" s="20">
        <v>5</v>
      </c>
      <c r="H1410" s="20">
        <v>5.5</v>
      </c>
    </row>
    <row r="1411" spans="1:8" x14ac:dyDescent="0.25">
      <c r="A1411" t="s">
        <v>2150</v>
      </c>
      <c r="B1411" s="7">
        <v>7200</v>
      </c>
      <c r="C1411" t="s">
        <v>752</v>
      </c>
      <c r="D1411" t="s">
        <v>2616</v>
      </c>
      <c r="E1411" t="s">
        <v>227</v>
      </c>
      <c r="F1411" t="str">
        <f>_xlfn.XLOOKUP(E1411,Geografiesleutel!A:A,Geografiesleutel!B:B,"",0,1)</f>
        <v>Western Suburbs</v>
      </c>
      <c r="G1411" s="20">
        <v>1.5</v>
      </c>
      <c r="H1411" s="20">
        <v>1</v>
      </c>
    </row>
    <row r="1412" spans="1:8" x14ac:dyDescent="0.25">
      <c r="A1412" t="s">
        <v>2122</v>
      </c>
      <c r="B1412" s="7">
        <v>29000</v>
      </c>
      <c r="C1412" t="s">
        <v>15</v>
      </c>
      <c r="D1412" t="s">
        <v>2616</v>
      </c>
      <c r="E1412" t="s">
        <v>50</v>
      </c>
      <c r="F1412" t="str">
        <f>_xlfn.XLOOKUP(E1412,Geografiesleutel!A:A,Geografiesleutel!B:B,"",0,1)</f>
        <v>Eastern Suburbs</v>
      </c>
      <c r="G1412" s="20">
        <v>3</v>
      </c>
      <c r="H1412" s="20">
        <v>3.5</v>
      </c>
    </row>
    <row r="1413" spans="1:8" x14ac:dyDescent="0.25">
      <c r="A1413" t="s">
        <v>2293</v>
      </c>
      <c r="B1413" s="7">
        <v>11750</v>
      </c>
      <c r="C1413" t="s">
        <v>25</v>
      </c>
      <c r="D1413" t="s">
        <v>2616</v>
      </c>
      <c r="E1413" t="s">
        <v>18</v>
      </c>
      <c r="F1413" t="str">
        <f>_xlfn.XLOOKUP(E1413,Geografiesleutel!A:A,Geografiesleutel!B:B,"",0,1)</f>
        <v>Agricultural Smallholdings</v>
      </c>
      <c r="G1413" s="20">
        <v>2</v>
      </c>
      <c r="H1413" s="20">
        <v>2</v>
      </c>
    </row>
    <row r="1414" spans="1:8" x14ac:dyDescent="0.25">
      <c r="A1414" t="s">
        <v>2050</v>
      </c>
      <c r="B1414" s="7">
        <v>5000</v>
      </c>
      <c r="C1414" t="s">
        <v>225</v>
      </c>
      <c r="D1414" t="s">
        <v>2616</v>
      </c>
      <c r="E1414" t="s">
        <v>1282</v>
      </c>
      <c r="F1414" t="str">
        <f>_xlfn.XLOOKUP(E1414,Geografiesleutel!A:A,Geografiesleutel!B:B,"",0,1)</f>
        <v>Eastern Suburbs</v>
      </c>
      <c r="G1414" s="20">
        <v>1</v>
      </c>
      <c r="H1414" s="20">
        <v>1</v>
      </c>
    </row>
    <row r="1415" spans="1:8" x14ac:dyDescent="0.25">
      <c r="A1415" t="s">
        <v>2230</v>
      </c>
      <c r="B1415" s="7">
        <v>15200</v>
      </c>
      <c r="C1415" t="s">
        <v>15</v>
      </c>
      <c r="D1415" t="s">
        <v>2616</v>
      </c>
      <c r="E1415" t="s">
        <v>80</v>
      </c>
      <c r="F1415" t="str">
        <f>_xlfn.XLOOKUP(E1415,Geografiesleutel!A:A,Geografiesleutel!B:B,"",0,1)</f>
        <v>Eastern Suburbs</v>
      </c>
      <c r="G1415" s="20">
        <v>3</v>
      </c>
      <c r="H1415" s="20">
        <v>2</v>
      </c>
    </row>
    <row r="1416" spans="1:8" x14ac:dyDescent="0.25">
      <c r="A1416" t="s">
        <v>2062</v>
      </c>
      <c r="B1416" s="7">
        <v>32000</v>
      </c>
      <c r="C1416" t="s">
        <v>21</v>
      </c>
      <c r="D1416" t="s">
        <v>2616</v>
      </c>
      <c r="E1416" t="s">
        <v>908</v>
      </c>
      <c r="F1416" t="str">
        <f>_xlfn.XLOOKUP(E1416,Geografiesleutel!A:A,Geografiesleutel!B:B,"",0,1)</f>
        <v>Eastern Suburbs</v>
      </c>
      <c r="G1416" s="20">
        <v>5</v>
      </c>
      <c r="H1416" s="20">
        <v>4.5</v>
      </c>
    </row>
    <row r="1417" spans="1:8" x14ac:dyDescent="0.25">
      <c r="A1417" t="s">
        <v>2294</v>
      </c>
      <c r="B1417" s="7">
        <v>74000</v>
      </c>
      <c r="C1417" t="s">
        <v>10</v>
      </c>
      <c r="D1417" t="s">
        <v>2616</v>
      </c>
      <c r="E1417" t="s">
        <v>326</v>
      </c>
      <c r="F1417" t="str">
        <f>_xlfn.XLOOKUP(E1417,Geografiesleutel!A:A,Geografiesleutel!B:B,"",0,1)</f>
        <v>Eastern Suburbs</v>
      </c>
      <c r="G1417" s="20">
        <v>4</v>
      </c>
      <c r="H1417" s="20">
        <v>5</v>
      </c>
    </row>
    <row r="1418" spans="1:8" x14ac:dyDescent="0.25">
      <c r="A1418" t="s">
        <v>2119</v>
      </c>
      <c r="B1418" s="7">
        <v>27500</v>
      </c>
      <c r="C1418" t="s">
        <v>25</v>
      </c>
      <c r="D1418" t="s">
        <v>2616</v>
      </c>
      <c r="E1418" t="s">
        <v>570</v>
      </c>
      <c r="F1418" t="str">
        <f>_xlfn.XLOOKUP(E1418,Geografiesleutel!A:A,Geografiesleutel!B:B,"",0,1)</f>
        <v>Eastern Suburbs</v>
      </c>
      <c r="G1418" s="20">
        <v>2</v>
      </c>
      <c r="H1418" s="20">
        <v>3</v>
      </c>
    </row>
    <row r="1419" spans="1:8" x14ac:dyDescent="0.25">
      <c r="A1419" t="s">
        <v>2157</v>
      </c>
      <c r="B1419" s="7">
        <v>5500</v>
      </c>
      <c r="C1419" t="s">
        <v>15</v>
      </c>
      <c r="D1419" t="s">
        <v>2616</v>
      </c>
      <c r="E1419" t="s">
        <v>45</v>
      </c>
      <c r="F1419" t="str">
        <f>_xlfn.XLOOKUP(E1419,Geografiesleutel!A:A,Geografiesleutel!B:B,"",0,1)</f>
        <v>Townships</v>
      </c>
      <c r="G1419" s="20">
        <v>3</v>
      </c>
      <c r="H1419" s="20">
        <v>2</v>
      </c>
    </row>
    <row r="1420" spans="1:8" x14ac:dyDescent="0.25">
      <c r="A1420" t="s">
        <v>2047</v>
      </c>
      <c r="B1420" s="7">
        <v>7000</v>
      </c>
      <c r="C1420" t="s">
        <v>225</v>
      </c>
      <c r="D1420" t="s">
        <v>2616</v>
      </c>
      <c r="E1420" t="s">
        <v>18</v>
      </c>
      <c r="F1420" t="str">
        <f>_xlfn.XLOOKUP(E1420,Geografiesleutel!A:A,Geografiesleutel!B:B,"",0,1)</f>
        <v>Agricultural Smallholdings</v>
      </c>
      <c r="G1420" s="20">
        <v>1</v>
      </c>
      <c r="H1420" s="20">
        <v>1</v>
      </c>
    </row>
    <row r="1421" spans="1:8" x14ac:dyDescent="0.25">
      <c r="A1421" t="s">
        <v>2141</v>
      </c>
      <c r="B1421" s="7">
        <v>9500</v>
      </c>
      <c r="C1421" t="s">
        <v>15</v>
      </c>
      <c r="D1421" t="s">
        <v>2616</v>
      </c>
      <c r="E1421" t="s">
        <v>82</v>
      </c>
      <c r="F1421" t="str">
        <f>_xlfn.XLOOKUP(E1421,Geografiesleutel!A:A,Geografiesleutel!B:B,"",0,1)</f>
        <v>Western Suburbs</v>
      </c>
      <c r="G1421" s="20">
        <v>3</v>
      </c>
      <c r="H1421" s="20">
        <v>2</v>
      </c>
    </row>
    <row r="1422" spans="1:8" x14ac:dyDescent="0.25">
      <c r="A1422" t="s">
        <v>2101</v>
      </c>
      <c r="B1422" s="7">
        <v>8500</v>
      </c>
      <c r="C1422" t="s">
        <v>15</v>
      </c>
      <c r="D1422" t="s">
        <v>2616</v>
      </c>
      <c r="E1422" t="s">
        <v>48</v>
      </c>
      <c r="F1422" t="str">
        <f>_xlfn.XLOOKUP(E1422,Geografiesleutel!A:A,Geografiesleutel!B:B,"",0,1)</f>
        <v>Townships</v>
      </c>
      <c r="G1422" s="20">
        <v>3</v>
      </c>
      <c r="H1422" s="20">
        <v>2</v>
      </c>
    </row>
    <row r="1423" spans="1:8" x14ac:dyDescent="0.25">
      <c r="A1423" t="s">
        <v>2227</v>
      </c>
      <c r="B1423" s="7">
        <v>15600</v>
      </c>
      <c r="C1423" t="s">
        <v>10</v>
      </c>
      <c r="D1423" t="s">
        <v>2616</v>
      </c>
      <c r="E1423" t="s">
        <v>82</v>
      </c>
      <c r="F1423" t="str">
        <f>_xlfn.XLOOKUP(E1423,Geografiesleutel!A:A,Geografiesleutel!B:B,"",0,1)</f>
        <v>Western Suburbs</v>
      </c>
      <c r="G1423" s="20">
        <v>4</v>
      </c>
      <c r="H1423" s="20">
        <v>2</v>
      </c>
    </row>
    <row r="1424" spans="1:8" x14ac:dyDescent="0.25">
      <c r="A1424" t="s">
        <v>2295</v>
      </c>
      <c r="B1424" s="7">
        <v>3490</v>
      </c>
      <c r="C1424" t="s">
        <v>225</v>
      </c>
      <c r="D1424" t="s">
        <v>2616</v>
      </c>
      <c r="E1424" t="s">
        <v>577</v>
      </c>
      <c r="F1424" t="str">
        <f>_xlfn.XLOOKUP(E1424,Geografiesleutel!A:A,Geografiesleutel!B:B,"",0,1)</f>
        <v>CBD</v>
      </c>
      <c r="G1424" s="20">
        <v>1</v>
      </c>
      <c r="H1424" s="20">
        <v>1</v>
      </c>
    </row>
    <row r="1425" spans="1:8" x14ac:dyDescent="0.25">
      <c r="A1425" t="s">
        <v>2115</v>
      </c>
      <c r="B1425" s="7">
        <v>33000</v>
      </c>
      <c r="C1425" t="s">
        <v>10</v>
      </c>
      <c r="D1425" t="s">
        <v>2616</v>
      </c>
      <c r="E1425" t="s">
        <v>326</v>
      </c>
      <c r="F1425" t="str">
        <f>_xlfn.XLOOKUP(E1425,Geografiesleutel!A:A,Geografiesleutel!B:B,"",0,1)</f>
        <v>Eastern Suburbs</v>
      </c>
      <c r="G1425" s="20">
        <v>4</v>
      </c>
      <c r="H1425" s="20">
        <v>3</v>
      </c>
    </row>
    <row r="1426" spans="1:8" x14ac:dyDescent="0.25">
      <c r="A1426" t="s">
        <v>2104</v>
      </c>
      <c r="B1426" s="7">
        <v>60000</v>
      </c>
      <c r="C1426" t="s">
        <v>10</v>
      </c>
      <c r="D1426" t="s">
        <v>2616</v>
      </c>
      <c r="E1426" t="s">
        <v>355</v>
      </c>
      <c r="F1426" t="str">
        <f>_xlfn.XLOOKUP(E1426,Geografiesleutel!A:A,Geografiesleutel!B:B,"",0,1)</f>
        <v>Southern Suburbs</v>
      </c>
      <c r="G1426" s="20">
        <v>4</v>
      </c>
      <c r="H1426" s="20">
        <v>4</v>
      </c>
    </row>
    <row r="1427" spans="1:8" x14ac:dyDescent="0.25">
      <c r="A1427" t="s">
        <v>2054</v>
      </c>
      <c r="B1427" s="7">
        <v>20000</v>
      </c>
      <c r="C1427" t="s">
        <v>15</v>
      </c>
      <c r="D1427" t="s">
        <v>2616</v>
      </c>
      <c r="E1427" t="s">
        <v>260</v>
      </c>
      <c r="F1427" t="str">
        <f>_xlfn.XLOOKUP(E1427,Geografiesleutel!A:A,Geografiesleutel!B:B,"",0,1)</f>
        <v>Eastern Suburbs</v>
      </c>
      <c r="G1427" s="20">
        <v>3</v>
      </c>
      <c r="H1427" s="20">
        <v>2.5</v>
      </c>
    </row>
    <row r="1428" spans="1:8" x14ac:dyDescent="0.25">
      <c r="A1428" t="s">
        <v>2076</v>
      </c>
      <c r="B1428" s="7">
        <v>15500</v>
      </c>
      <c r="C1428" t="s">
        <v>15</v>
      </c>
      <c r="D1428" t="s">
        <v>2616</v>
      </c>
      <c r="E1428" t="s">
        <v>66</v>
      </c>
      <c r="F1428" t="str">
        <f>_xlfn.XLOOKUP(E1428,Geografiesleutel!A:A,Geografiesleutel!B:B,"",0,1)</f>
        <v>Northern Suburbs</v>
      </c>
      <c r="G1428" s="20">
        <v>3</v>
      </c>
      <c r="H1428" s="20">
        <v>2</v>
      </c>
    </row>
    <row r="1429" spans="1:8" x14ac:dyDescent="0.25">
      <c r="A1429" t="s">
        <v>2067</v>
      </c>
      <c r="B1429" s="7">
        <v>18500</v>
      </c>
      <c r="C1429" t="s">
        <v>15</v>
      </c>
      <c r="D1429" t="s">
        <v>2616</v>
      </c>
      <c r="E1429" t="s">
        <v>18</v>
      </c>
      <c r="F1429" t="str">
        <f>_xlfn.XLOOKUP(E1429,Geografiesleutel!A:A,Geografiesleutel!B:B,"",0,1)</f>
        <v>Agricultural Smallholdings</v>
      </c>
      <c r="G1429" s="20">
        <v>3</v>
      </c>
      <c r="H1429" s="20">
        <v>2.5</v>
      </c>
    </row>
    <row r="1430" spans="1:8" x14ac:dyDescent="0.25">
      <c r="A1430" t="s">
        <v>2259</v>
      </c>
      <c r="B1430" s="7">
        <v>43000</v>
      </c>
      <c r="C1430" t="s">
        <v>10</v>
      </c>
      <c r="D1430" t="s">
        <v>2616</v>
      </c>
      <c r="E1430" t="s">
        <v>169</v>
      </c>
      <c r="F1430" t="str">
        <f>_xlfn.XLOOKUP(E1430,Geografiesleutel!A:A,Geografiesleutel!B:B,"",0,1)</f>
        <v>Eastern Suburbs</v>
      </c>
      <c r="G1430" s="20">
        <v>4</v>
      </c>
      <c r="H1430" s="20">
        <v>3</v>
      </c>
    </row>
    <row r="1431" spans="1:8" x14ac:dyDescent="0.25">
      <c r="A1431" t="s">
        <v>2296</v>
      </c>
      <c r="B1431" s="7">
        <v>180000</v>
      </c>
      <c r="C1431" t="s">
        <v>10</v>
      </c>
      <c r="D1431" t="s">
        <v>2616</v>
      </c>
      <c r="E1431" t="s">
        <v>190</v>
      </c>
      <c r="F1431" t="str">
        <f>_xlfn.XLOOKUP(E1431,Geografiesleutel!A:A,Geografiesleutel!B:B,"",0,1)</f>
        <v>Eastern Suburbs</v>
      </c>
      <c r="G1431" s="20">
        <v>4</v>
      </c>
      <c r="H1431" s="20">
        <v>4</v>
      </c>
    </row>
    <row r="1432" spans="1:8" x14ac:dyDescent="0.25">
      <c r="A1432" t="s">
        <v>2054</v>
      </c>
      <c r="B1432" s="7">
        <v>20000</v>
      </c>
      <c r="C1432" t="s">
        <v>15</v>
      </c>
      <c r="D1432" t="s">
        <v>2616</v>
      </c>
      <c r="E1432" t="s">
        <v>260</v>
      </c>
      <c r="F1432" t="str">
        <f>_xlfn.XLOOKUP(E1432,Geografiesleutel!A:A,Geografiesleutel!B:B,"",0,1)</f>
        <v>Eastern Suburbs</v>
      </c>
      <c r="G1432" s="20">
        <v>3</v>
      </c>
      <c r="H1432" s="20">
        <v>2.5</v>
      </c>
    </row>
    <row r="1433" spans="1:8" x14ac:dyDescent="0.25">
      <c r="A1433" t="s">
        <v>2038</v>
      </c>
      <c r="B1433" s="7">
        <v>7500</v>
      </c>
      <c r="C1433" t="s">
        <v>15</v>
      </c>
      <c r="D1433" t="s">
        <v>2616</v>
      </c>
      <c r="E1433" t="s">
        <v>48</v>
      </c>
      <c r="F1433" t="str">
        <f>_xlfn.XLOOKUP(E1433,Geografiesleutel!A:A,Geografiesleutel!B:B,"",0,1)</f>
        <v>Townships</v>
      </c>
      <c r="G1433" s="20">
        <v>3</v>
      </c>
      <c r="H1433" s="20">
        <v>2</v>
      </c>
    </row>
    <row r="1434" spans="1:8" x14ac:dyDescent="0.25">
      <c r="A1434" t="s">
        <v>2115</v>
      </c>
      <c r="B1434" s="7">
        <v>33000</v>
      </c>
      <c r="C1434" t="s">
        <v>10</v>
      </c>
      <c r="D1434" t="s">
        <v>2616</v>
      </c>
      <c r="E1434" t="s">
        <v>190</v>
      </c>
      <c r="F1434" t="str">
        <f>_xlfn.XLOOKUP(E1434,Geografiesleutel!A:A,Geografiesleutel!B:B,"",0,1)</f>
        <v>Eastern Suburbs</v>
      </c>
      <c r="G1434" s="20">
        <v>4</v>
      </c>
      <c r="H1434" s="20">
        <v>3</v>
      </c>
    </row>
    <row r="1435" spans="1:8" x14ac:dyDescent="0.25">
      <c r="A1435" t="s">
        <v>2297</v>
      </c>
      <c r="B1435" s="7">
        <v>5200</v>
      </c>
      <c r="C1435" t="s">
        <v>225</v>
      </c>
      <c r="D1435" t="s">
        <v>2616</v>
      </c>
      <c r="E1435" t="s">
        <v>64</v>
      </c>
      <c r="F1435" t="str">
        <f>_xlfn.XLOOKUP(E1435,Geografiesleutel!A:A,Geografiesleutel!B:B,"",0,1)</f>
        <v>Western Suburbs</v>
      </c>
      <c r="G1435" s="20">
        <v>1</v>
      </c>
      <c r="H1435" s="20">
        <v>1</v>
      </c>
    </row>
    <row r="1436" spans="1:8" x14ac:dyDescent="0.25">
      <c r="A1436" t="s">
        <v>2159</v>
      </c>
      <c r="B1436" s="7">
        <v>50000</v>
      </c>
      <c r="C1436" t="s">
        <v>21</v>
      </c>
      <c r="D1436" t="s">
        <v>2616</v>
      </c>
      <c r="E1436" t="s">
        <v>238</v>
      </c>
      <c r="F1436" t="str">
        <f>_xlfn.XLOOKUP(E1436,Geografiesleutel!A:A,Geografiesleutel!B:B,"",0,1)</f>
        <v>Eastern Suburbs</v>
      </c>
      <c r="G1436" s="20">
        <v>5</v>
      </c>
      <c r="H1436" s="20">
        <v>7</v>
      </c>
    </row>
    <row r="1437" spans="1:8" x14ac:dyDescent="0.25">
      <c r="A1437" t="s">
        <v>2141</v>
      </c>
      <c r="B1437" s="7">
        <v>9500</v>
      </c>
      <c r="C1437" t="s">
        <v>25</v>
      </c>
      <c r="D1437" t="s">
        <v>2616</v>
      </c>
      <c r="E1437" t="s">
        <v>156</v>
      </c>
      <c r="F1437" t="str">
        <f>_xlfn.XLOOKUP(E1437,Geografiesleutel!A:A,Geografiesleutel!B:B,"",0,1)</f>
        <v>Northern Suburbs</v>
      </c>
      <c r="G1437" s="20">
        <v>2</v>
      </c>
      <c r="H1437" s="20">
        <v>1</v>
      </c>
    </row>
    <row r="1438" spans="1:8" x14ac:dyDescent="0.25">
      <c r="A1438" t="s">
        <v>2298</v>
      </c>
      <c r="B1438" s="7">
        <v>12300</v>
      </c>
      <c r="C1438" t="s">
        <v>10</v>
      </c>
      <c r="D1438" t="s">
        <v>2616</v>
      </c>
      <c r="E1438" t="s">
        <v>68</v>
      </c>
      <c r="F1438" t="str">
        <f>_xlfn.XLOOKUP(E1438,Geografiesleutel!A:A,Geografiesleutel!B:B,"",0,1)</f>
        <v>Northern Suburbs</v>
      </c>
      <c r="G1438" s="20">
        <v>4</v>
      </c>
      <c r="H1438" s="20">
        <v>1</v>
      </c>
    </row>
    <row r="1439" spans="1:8" x14ac:dyDescent="0.25">
      <c r="A1439" t="s">
        <v>1026</v>
      </c>
      <c r="B1439" s="7">
        <v>55000</v>
      </c>
      <c r="C1439" t="s">
        <v>21</v>
      </c>
      <c r="D1439" t="s">
        <v>2616</v>
      </c>
      <c r="E1439" t="s">
        <v>169</v>
      </c>
      <c r="F1439" t="str">
        <f>_xlfn.XLOOKUP(E1439,Geografiesleutel!A:A,Geografiesleutel!B:B,"",0,1)</f>
        <v>Eastern Suburbs</v>
      </c>
      <c r="G1439" s="20">
        <v>5</v>
      </c>
      <c r="H1439" s="20">
        <v>3.5</v>
      </c>
    </row>
    <row r="1440" spans="1:8" x14ac:dyDescent="0.25">
      <c r="A1440" t="s">
        <v>2269</v>
      </c>
      <c r="B1440" s="7">
        <v>6700</v>
      </c>
      <c r="C1440" t="s">
        <v>15</v>
      </c>
      <c r="D1440" t="s">
        <v>2616</v>
      </c>
      <c r="E1440" t="s">
        <v>45</v>
      </c>
      <c r="F1440" t="str">
        <f>_xlfn.XLOOKUP(E1440,Geografiesleutel!A:A,Geografiesleutel!B:B,"",0,1)</f>
        <v>Townships</v>
      </c>
      <c r="G1440" s="20">
        <v>3</v>
      </c>
      <c r="H1440" s="20">
        <v>2</v>
      </c>
    </row>
    <row r="1441" spans="1:8" x14ac:dyDescent="0.25">
      <c r="A1441" t="s">
        <v>2285</v>
      </c>
      <c r="B1441" s="7">
        <v>49500</v>
      </c>
      <c r="C1441" t="s">
        <v>21</v>
      </c>
      <c r="D1441" t="s">
        <v>2616</v>
      </c>
      <c r="E1441" t="s">
        <v>169</v>
      </c>
      <c r="F1441" t="str">
        <f>_xlfn.XLOOKUP(E1441,Geografiesleutel!A:A,Geografiesleutel!B:B,"",0,1)</f>
        <v>Eastern Suburbs</v>
      </c>
      <c r="G1441" s="20">
        <v>5</v>
      </c>
      <c r="H1441" s="20">
        <v>3</v>
      </c>
    </row>
    <row r="1442" spans="1:8" x14ac:dyDescent="0.25">
      <c r="A1442" t="s">
        <v>2105</v>
      </c>
      <c r="B1442" s="7">
        <v>35000</v>
      </c>
      <c r="C1442" t="s">
        <v>15</v>
      </c>
      <c r="D1442" t="s">
        <v>2616</v>
      </c>
      <c r="E1442" t="s">
        <v>773</v>
      </c>
      <c r="F1442" t="str">
        <f>_xlfn.XLOOKUP(E1442,Geografiesleutel!A:A,Geografiesleutel!B:B,"",0,1)</f>
        <v>Eastern Suburbs</v>
      </c>
      <c r="G1442" s="20">
        <v>3</v>
      </c>
      <c r="H1442" s="20">
        <v>3</v>
      </c>
    </row>
    <row r="1443" spans="1:8" x14ac:dyDescent="0.25">
      <c r="A1443" t="s">
        <v>2065</v>
      </c>
      <c r="B1443" s="7">
        <v>25000</v>
      </c>
      <c r="C1443" t="s">
        <v>15</v>
      </c>
      <c r="D1443" t="s">
        <v>2616</v>
      </c>
      <c r="E1443" t="s">
        <v>854</v>
      </c>
      <c r="F1443" t="str">
        <f>_xlfn.XLOOKUP(E1443,Geografiesleutel!A:A,Geografiesleutel!B:B,"",0,1)</f>
        <v>Agricultural Smallholdings</v>
      </c>
      <c r="G1443" s="20">
        <v>3</v>
      </c>
      <c r="H1443" s="20">
        <v>3</v>
      </c>
    </row>
    <row r="1444" spans="1:8" x14ac:dyDescent="0.25">
      <c r="A1444" t="s">
        <v>2038</v>
      </c>
      <c r="B1444" s="7">
        <v>7500</v>
      </c>
      <c r="C1444" t="s">
        <v>15</v>
      </c>
      <c r="D1444" t="s">
        <v>2616</v>
      </c>
      <c r="E1444" t="s">
        <v>45</v>
      </c>
      <c r="F1444" t="str">
        <f>_xlfn.XLOOKUP(E1444,Geografiesleutel!A:A,Geografiesleutel!B:B,"",0,1)</f>
        <v>Townships</v>
      </c>
      <c r="G1444" s="20">
        <v>3</v>
      </c>
      <c r="H1444" s="20">
        <v>2</v>
      </c>
    </row>
    <row r="1445" spans="1:8" x14ac:dyDescent="0.25">
      <c r="A1445" t="s">
        <v>2071</v>
      </c>
      <c r="B1445" s="7">
        <v>16000</v>
      </c>
      <c r="C1445" t="s">
        <v>25</v>
      </c>
      <c r="D1445" t="s">
        <v>2616</v>
      </c>
      <c r="E1445" t="s">
        <v>190</v>
      </c>
      <c r="F1445" t="str">
        <f>_xlfn.XLOOKUP(E1445,Geografiesleutel!A:A,Geografiesleutel!B:B,"",0,1)</f>
        <v>Eastern Suburbs</v>
      </c>
      <c r="G1445" s="20">
        <v>2</v>
      </c>
      <c r="H1445" s="20">
        <v>2</v>
      </c>
    </row>
    <row r="1446" spans="1:8" x14ac:dyDescent="0.25">
      <c r="A1446" t="s">
        <v>2029</v>
      </c>
      <c r="B1446" s="7">
        <v>30000</v>
      </c>
      <c r="C1446" t="s">
        <v>10</v>
      </c>
      <c r="D1446" t="s">
        <v>2616</v>
      </c>
      <c r="E1446" t="s">
        <v>190</v>
      </c>
      <c r="F1446" t="str">
        <f>_xlfn.XLOOKUP(E1446,Geografiesleutel!A:A,Geografiesleutel!B:B,"",0,1)</f>
        <v>Eastern Suburbs</v>
      </c>
      <c r="G1446" s="20">
        <v>4</v>
      </c>
      <c r="H1446" s="20">
        <v>2</v>
      </c>
    </row>
    <row r="1447" spans="1:8" x14ac:dyDescent="0.25">
      <c r="A1447" t="s">
        <v>2065</v>
      </c>
      <c r="B1447" s="7">
        <v>25000</v>
      </c>
      <c r="C1447" t="s">
        <v>10</v>
      </c>
      <c r="D1447" t="s">
        <v>2616</v>
      </c>
      <c r="E1447" t="s">
        <v>609</v>
      </c>
      <c r="F1447" t="str">
        <f>_xlfn.XLOOKUP(E1447,Geografiesleutel!A:A,Geografiesleutel!B:B,"",0,1)</f>
        <v>Agricultural Smallholdings</v>
      </c>
      <c r="G1447" s="20">
        <v>4</v>
      </c>
      <c r="H1447" s="20">
        <v>2</v>
      </c>
    </row>
    <row r="1448" spans="1:8" x14ac:dyDescent="0.25">
      <c r="A1448" t="s">
        <v>2074</v>
      </c>
      <c r="B1448" s="7">
        <v>45000</v>
      </c>
      <c r="C1448" t="s">
        <v>10</v>
      </c>
      <c r="D1448" t="s">
        <v>2616</v>
      </c>
      <c r="E1448" t="s">
        <v>145</v>
      </c>
      <c r="F1448" t="str">
        <f>_xlfn.XLOOKUP(E1448,Geografiesleutel!A:A,Geografiesleutel!B:B,"",0,1)</f>
        <v>Eastern Suburbs</v>
      </c>
      <c r="G1448" s="20">
        <v>4</v>
      </c>
      <c r="H1448" s="20">
        <v>4.5</v>
      </c>
    </row>
    <row r="1449" spans="1:8" x14ac:dyDescent="0.25">
      <c r="A1449" t="s">
        <v>2084</v>
      </c>
      <c r="B1449" s="7">
        <v>14900</v>
      </c>
      <c r="C1449" t="s">
        <v>10</v>
      </c>
      <c r="D1449" t="s">
        <v>2616</v>
      </c>
      <c r="E1449" t="s">
        <v>66</v>
      </c>
      <c r="F1449" t="str">
        <f>_xlfn.XLOOKUP(E1449,Geografiesleutel!A:A,Geografiesleutel!B:B,"",0,1)</f>
        <v>Northern Suburbs</v>
      </c>
      <c r="G1449" s="20">
        <v>4</v>
      </c>
      <c r="H1449" s="20">
        <v>2.5</v>
      </c>
    </row>
    <row r="1450" spans="1:8" x14ac:dyDescent="0.25">
      <c r="A1450" t="s">
        <v>2084</v>
      </c>
      <c r="B1450" s="7">
        <v>14900</v>
      </c>
      <c r="C1450" t="s">
        <v>10</v>
      </c>
      <c r="D1450" t="s">
        <v>2616</v>
      </c>
      <c r="E1450" t="s">
        <v>66</v>
      </c>
      <c r="F1450" t="str">
        <f>_xlfn.XLOOKUP(E1450,Geografiesleutel!A:A,Geografiesleutel!B:B,"",0,1)</f>
        <v>Northern Suburbs</v>
      </c>
      <c r="G1450" s="20">
        <v>4</v>
      </c>
      <c r="H1450" s="20">
        <v>2.5</v>
      </c>
    </row>
    <row r="1451" spans="1:8" x14ac:dyDescent="0.25">
      <c r="A1451" t="s">
        <v>2078</v>
      </c>
      <c r="B1451" s="7">
        <v>14500</v>
      </c>
      <c r="C1451" t="s">
        <v>25</v>
      </c>
      <c r="D1451" t="s">
        <v>2616</v>
      </c>
      <c r="E1451" t="s">
        <v>18</v>
      </c>
      <c r="F1451" t="str">
        <f>_xlfn.XLOOKUP(E1451,Geografiesleutel!A:A,Geografiesleutel!B:B,"",0,1)</f>
        <v>Agricultural Smallholdings</v>
      </c>
      <c r="G1451" s="20">
        <v>2</v>
      </c>
      <c r="H1451" s="20">
        <v>1</v>
      </c>
    </row>
    <row r="1452" spans="1:8" x14ac:dyDescent="0.25">
      <c r="A1452" t="s">
        <v>2152</v>
      </c>
      <c r="B1452" s="7">
        <v>80000</v>
      </c>
      <c r="C1452" t="s">
        <v>398</v>
      </c>
      <c r="D1452" t="s">
        <v>2616</v>
      </c>
      <c r="E1452" t="s">
        <v>309</v>
      </c>
      <c r="F1452" t="str">
        <f>_xlfn.XLOOKUP(E1452,Geografiesleutel!A:A,Geografiesleutel!B:B,"",0,1)</f>
        <v>Eastern Suburbs</v>
      </c>
      <c r="G1452" s="20">
        <v>9</v>
      </c>
      <c r="H1452" s="20">
        <v>9.5</v>
      </c>
    </row>
    <row r="1453" spans="1:8" x14ac:dyDescent="0.25">
      <c r="A1453" t="s">
        <v>2087</v>
      </c>
      <c r="B1453" s="7">
        <v>19500</v>
      </c>
      <c r="C1453" t="s">
        <v>15</v>
      </c>
      <c r="D1453" t="s">
        <v>2616</v>
      </c>
      <c r="E1453" t="s">
        <v>319</v>
      </c>
      <c r="F1453" t="str">
        <f>_xlfn.XLOOKUP(E1453,Geografiesleutel!A:A,Geografiesleutel!B:B,"",0,1)</f>
        <v>Eastern Suburbs</v>
      </c>
      <c r="G1453" s="20">
        <v>3</v>
      </c>
      <c r="H1453" s="20">
        <v>2</v>
      </c>
    </row>
    <row r="1454" spans="1:8" x14ac:dyDescent="0.25">
      <c r="A1454" t="s">
        <v>17</v>
      </c>
      <c r="B1454" s="7">
        <v>23000</v>
      </c>
      <c r="C1454" t="s">
        <v>15</v>
      </c>
      <c r="D1454" t="s">
        <v>2616</v>
      </c>
      <c r="E1454" t="s">
        <v>250</v>
      </c>
      <c r="F1454" t="str">
        <f>_xlfn.XLOOKUP(E1454,Geografiesleutel!A:A,Geografiesleutel!B:B,"",0,1)</f>
        <v>Agricultural Smallholdings</v>
      </c>
      <c r="G1454" s="20">
        <v>3</v>
      </c>
      <c r="H1454" s="20">
        <v>2</v>
      </c>
    </row>
    <row r="1455" spans="1:8" x14ac:dyDescent="0.25">
      <c r="A1455" t="s">
        <v>2109</v>
      </c>
      <c r="B1455" s="7">
        <v>3500</v>
      </c>
      <c r="C1455" t="s">
        <v>225</v>
      </c>
      <c r="D1455" t="s">
        <v>2616</v>
      </c>
      <c r="E1455" t="s">
        <v>454</v>
      </c>
      <c r="F1455" t="str">
        <f>_xlfn.XLOOKUP(E1455,Geografiesleutel!A:A,Geografiesleutel!B:B,"",0,1)</f>
        <v>Western Suburbs</v>
      </c>
      <c r="G1455" s="20">
        <v>1</v>
      </c>
      <c r="H1455" s="20">
        <v>1</v>
      </c>
    </row>
    <row r="1456" spans="1:8" x14ac:dyDescent="0.25">
      <c r="A1456" t="s">
        <v>2074</v>
      </c>
      <c r="B1456" s="7">
        <v>45000</v>
      </c>
      <c r="C1456" t="s">
        <v>10</v>
      </c>
      <c r="D1456" t="s">
        <v>2616</v>
      </c>
      <c r="E1456" t="s">
        <v>306</v>
      </c>
      <c r="F1456" t="str">
        <f>_xlfn.XLOOKUP(E1456,Geografiesleutel!A:A,Geografiesleutel!B:B,"",0,1)</f>
        <v>Eastern Suburbs</v>
      </c>
      <c r="G1456" s="20">
        <v>4</v>
      </c>
      <c r="H1456" s="20">
        <v>2.5</v>
      </c>
    </row>
    <row r="1457" spans="1:8" x14ac:dyDescent="0.25">
      <c r="A1457" t="s">
        <v>2040</v>
      </c>
      <c r="B1457" s="7">
        <v>16500</v>
      </c>
      <c r="C1457" t="s">
        <v>10</v>
      </c>
      <c r="D1457" t="s">
        <v>2616</v>
      </c>
      <c r="E1457" t="s">
        <v>66</v>
      </c>
      <c r="F1457" t="str">
        <f>_xlfn.XLOOKUP(E1457,Geografiesleutel!A:A,Geografiesleutel!B:B,"",0,1)</f>
        <v>Northern Suburbs</v>
      </c>
      <c r="G1457" s="20">
        <v>4</v>
      </c>
      <c r="H1457" s="20">
        <v>2</v>
      </c>
    </row>
    <row r="1458" spans="1:8" x14ac:dyDescent="0.25">
      <c r="A1458" t="s">
        <v>2043</v>
      </c>
      <c r="B1458" s="7">
        <v>65000</v>
      </c>
      <c r="C1458" t="s">
        <v>122</v>
      </c>
      <c r="D1458" t="s">
        <v>2616</v>
      </c>
      <c r="E1458" t="s">
        <v>190</v>
      </c>
      <c r="F1458" t="str">
        <f>_xlfn.XLOOKUP(E1458,Geografiesleutel!A:A,Geografiesleutel!B:B,"",0,1)</f>
        <v>Eastern Suburbs</v>
      </c>
      <c r="G1458" s="20">
        <v>6</v>
      </c>
      <c r="H1458" s="20">
        <v>7</v>
      </c>
    </row>
    <row r="1459" spans="1:8" x14ac:dyDescent="0.25">
      <c r="A1459" t="s">
        <v>2170</v>
      </c>
      <c r="B1459" s="7">
        <v>4250</v>
      </c>
      <c r="C1459" t="s">
        <v>10</v>
      </c>
      <c r="D1459" t="s">
        <v>2616</v>
      </c>
      <c r="E1459" t="s">
        <v>28</v>
      </c>
      <c r="F1459" t="str">
        <f>_xlfn.XLOOKUP(E1459,Geografiesleutel!A:A,Geografiesleutel!B:B,"",0,1)</f>
        <v>Eastern Suburbs</v>
      </c>
      <c r="G1459" s="20">
        <v>4</v>
      </c>
      <c r="H1459" s="20">
        <v>3</v>
      </c>
    </row>
    <row r="1460" spans="1:8" x14ac:dyDescent="0.25">
      <c r="A1460" t="s">
        <v>2299</v>
      </c>
      <c r="B1460" s="7">
        <v>28813</v>
      </c>
      <c r="C1460" t="s">
        <v>10</v>
      </c>
      <c r="D1460" t="s">
        <v>2616</v>
      </c>
      <c r="E1460" t="s">
        <v>112</v>
      </c>
      <c r="F1460" t="str">
        <f>_xlfn.XLOOKUP(E1460,Geografiesleutel!A:A,Geografiesleutel!B:B,"",0,1)</f>
        <v>Northern Suburbs</v>
      </c>
      <c r="G1460" s="20">
        <v>4</v>
      </c>
      <c r="H1460" s="20">
        <v>2</v>
      </c>
    </row>
    <row r="1461" spans="1:8" x14ac:dyDescent="0.25">
      <c r="A1461" t="s">
        <v>2065</v>
      </c>
      <c r="B1461" s="7">
        <v>25000</v>
      </c>
      <c r="C1461" t="s">
        <v>15</v>
      </c>
      <c r="D1461" t="s">
        <v>2616</v>
      </c>
      <c r="E1461" t="s">
        <v>50</v>
      </c>
      <c r="F1461" t="str">
        <f>_xlfn.XLOOKUP(E1461,Geografiesleutel!A:A,Geografiesleutel!B:B,"",0,1)</f>
        <v>Eastern Suburbs</v>
      </c>
      <c r="G1461" s="20">
        <v>3</v>
      </c>
      <c r="H1461" s="20">
        <v>2</v>
      </c>
    </row>
    <row r="1462" spans="1:8" x14ac:dyDescent="0.25">
      <c r="A1462" t="s">
        <v>2075</v>
      </c>
      <c r="B1462" s="7">
        <v>75000</v>
      </c>
      <c r="C1462" t="s">
        <v>109</v>
      </c>
      <c r="D1462" t="s">
        <v>2616</v>
      </c>
      <c r="E1462" t="s">
        <v>326</v>
      </c>
      <c r="F1462" t="str">
        <f>_xlfn.XLOOKUP(E1462,Geografiesleutel!A:A,Geografiesleutel!B:B,"",0,1)</f>
        <v>Eastern Suburbs</v>
      </c>
      <c r="G1462" s="20">
        <v>7</v>
      </c>
      <c r="H1462" s="20">
        <v>7</v>
      </c>
    </row>
    <row r="1463" spans="1:8" x14ac:dyDescent="0.25">
      <c r="A1463" t="s">
        <v>2047</v>
      </c>
      <c r="B1463" s="7">
        <v>7000</v>
      </c>
      <c r="C1463" t="s">
        <v>15</v>
      </c>
      <c r="D1463" t="s">
        <v>2616</v>
      </c>
      <c r="E1463" t="s">
        <v>45</v>
      </c>
      <c r="F1463" t="str">
        <f>_xlfn.XLOOKUP(E1463,Geografiesleutel!A:A,Geografiesleutel!B:B,"",0,1)</f>
        <v>Townships</v>
      </c>
      <c r="G1463" s="20">
        <v>3</v>
      </c>
      <c r="H1463" s="20">
        <v>2</v>
      </c>
    </row>
    <row r="1464" spans="1:8" x14ac:dyDescent="0.25">
      <c r="A1464" t="s">
        <v>2111</v>
      </c>
      <c r="B1464" s="7">
        <v>4500</v>
      </c>
      <c r="C1464" t="s">
        <v>225</v>
      </c>
      <c r="D1464" t="s">
        <v>2616</v>
      </c>
      <c r="E1464" t="s">
        <v>643</v>
      </c>
      <c r="F1464" t="str">
        <f>_xlfn.XLOOKUP(E1464,Geografiesleutel!A:A,Geografiesleutel!B:B,"",0,1)</f>
        <v>Northern Suburbs</v>
      </c>
      <c r="G1464" s="20">
        <v>1</v>
      </c>
      <c r="H1464" s="20">
        <v>1</v>
      </c>
    </row>
    <row r="1465" spans="1:8" x14ac:dyDescent="0.25">
      <c r="A1465" t="s">
        <v>2269</v>
      </c>
      <c r="B1465" s="7">
        <v>6700</v>
      </c>
      <c r="C1465" t="s">
        <v>25</v>
      </c>
      <c r="D1465" t="s">
        <v>2616</v>
      </c>
      <c r="E1465" t="s">
        <v>116</v>
      </c>
      <c r="F1465" t="str">
        <f>_xlfn.XLOOKUP(E1465,Geografiesleutel!A:A,Geografiesleutel!B:B,"",0,1)</f>
        <v>Western Suburbs</v>
      </c>
      <c r="G1465" s="20">
        <v>2</v>
      </c>
      <c r="H1465" s="20">
        <v>1</v>
      </c>
    </row>
    <row r="1466" spans="1:8" x14ac:dyDescent="0.25">
      <c r="A1466" t="s">
        <v>2209</v>
      </c>
      <c r="B1466" s="7">
        <v>34900</v>
      </c>
      <c r="C1466" t="s">
        <v>10</v>
      </c>
      <c r="D1466" t="s">
        <v>2616</v>
      </c>
      <c r="E1466" t="s">
        <v>306</v>
      </c>
      <c r="F1466" t="str">
        <f>_xlfn.XLOOKUP(E1466,Geografiesleutel!A:A,Geografiesleutel!B:B,"",0,1)</f>
        <v>Eastern Suburbs</v>
      </c>
      <c r="G1466" s="20">
        <v>4</v>
      </c>
      <c r="H1466" s="20">
        <v>3</v>
      </c>
    </row>
    <row r="1467" spans="1:8" x14ac:dyDescent="0.25">
      <c r="A1467" t="s">
        <v>2033</v>
      </c>
      <c r="B1467" s="7">
        <v>22000</v>
      </c>
      <c r="C1467" t="s">
        <v>15</v>
      </c>
      <c r="D1467" t="s">
        <v>2616</v>
      </c>
      <c r="E1467" t="s">
        <v>50</v>
      </c>
      <c r="F1467" t="str">
        <f>_xlfn.XLOOKUP(E1467,Geografiesleutel!A:A,Geografiesleutel!B:B,"",0,1)</f>
        <v>Eastern Suburbs</v>
      </c>
      <c r="G1467" s="20">
        <v>3</v>
      </c>
      <c r="H1467" s="20">
        <v>2</v>
      </c>
    </row>
    <row r="1468" spans="1:8" x14ac:dyDescent="0.25">
      <c r="A1468" t="s">
        <v>2033</v>
      </c>
      <c r="B1468" s="7">
        <v>22000</v>
      </c>
      <c r="C1468" t="s">
        <v>15</v>
      </c>
      <c r="D1468" t="s">
        <v>2616</v>
      </c>
      <c r="E1468" t="s">
        <v>50</v>
      </c>
      <c r="F1468" t="str">
        <f>_xlfn.XLOOKUP(E1468,Geografiesleutel!A:A,Geografiesleutel!B:B,"",0,1)</f>
        <v>Eastern Suburbs</v>
      </c>
      <c r="G1468" s="20">
        <v>3</v>
      </c>
      <c r="H1468" s="20">
        <v>2</v>
      </c>
    </row>
    <row r="1469" spans="1:8" x14ac:dyDescent="0.25">
      <c r="A1469" t="s">
        <v>2078</v>
      </c>
      <c r="B1469" s="7">
        <v>14500</v>
      </c>
      <c r="C1469" t="s">
        <v>15</v>
      </c>
      <c r="D1469" t="s">
        <v>2616</v>
      </c>
      <c r="E1469" t="s">
        <v>965</v>
      </c>
      <c r="F1469" t="str">
        <f>_xlfn.XLOOKUP(E1469,Geografiesleutel!A:A,Geografiesleutel!B:B,"",0,1)</f>
        <v>Eastern Suburbs</v>
      </c>
      <c r="G1469" s="20">
        <v>3</v>
      </c>
      <c r="H1469" s="20">
        <v>2</v>
      </c>
    </row>
    <row r="1470" spans="1:8" x14ac:dyDescent="0.25">
      <c r="A1470" t="s">
        <v>2047</v>
      </c>
      <c r="B1470" s="7">
        <v>7000</v>
      </c>
      <c r="C1470" t="s">
        <v>15</v>
      </c>
      <c r="D1470" t="s">
        <v>2616</v>
      </c>
      <c r="E1470" t="s">
        <v>38</v>
      </c>
      <c r="F1470" t="str">
        <f>_xlfn.XLOOKUP(E1470,Geografiesleutel!A:A,Geografiesleutel!B:B,"",0,1)</f>
        <v>Western Suburbs</v>
      </c>
      <c r="G1470" s="20">
        <v>3</v>
      </c>
      <c r="H1470" s="20">
        <v>2</v>
      </c>
    </row>
    <row r="1471" spans="1:8" x14ac:dyDescent="0.25">
      <c r="A1471" t="s">
        <v>2217</v>
      </c>
      <c r="B1471" s="7">
        <v>14300</v>
      </c>
      <c r="C1471" t="s">
        <v>15</v>
      </c>
      <c r="D1471" t="s">
        <v>2616</v>
      </c>
      <c r="E1471" t="s">
        <v>136</v>
      </c>
      <c r="F1471" t="str">
        <f>_xlfn.XLOOKUP(E1471,Geografiesleutel!A:A,Geografiesleutel!B:B,"",0,1)</f>
        <v>Eastern Suburbs</v>
      </c>
      <c r="G1471" s="20">
        <v>3</v>
      </c>
      <c r="H1471" s="20">
        <v>1</v>
      </c>
    </row>
    <row r="1472" spans="1:8" x14ac:dyDescent="0.25">
      <c r="A1472" t="s">
        <v>2075</v>
      </c>
      <c r="B1472" s="7">
        <v>75000</v>
      </c>
      <c r="C1472" t="s">
        <v>21</v>
      </c>
      <c r="D1472" t="s">
        <v>2616</v>
      </c>
      <c r="E1472" t="s">
        <v>99</v>
      </c>
      <c r="F1472" t="str">
        <f>_xlfn.XLOOKUP(E1472,Geografiesleutel!A:A,Geografiesleutel!B:B,"",0,1)</f>
        <v>Agricultural Smallholdings</v>
      </c>
      <c r="G1472" s="20">
        <v>5</v>
      </c>
      <c r="H1472" s="20">
        <v>5</v>
      </c>
    </row>
    <row r="1473" spans="1:8" x14ac:dyDescent="0.25">
      <c r="A1473" t="s">
        <v>2048</v>
      </c>
      <c r="B1473" s="7">
        <v>38000</v>
      </c>
      <c r="C1473" t="s">
        <v>21</v>
      </c>
      <c r="D1473" t="s">
        <v>2616</v>
      </c>
      <c r="E1473" t="s">
        <v>209</v>
      </c>
      <c r="F1473" t="str">
        <f>_xlfn.XLOOKUP(E1473,Geografiesleutel!A:A,Geografiesleutel!B:B,"",0,1)</f>
        <v>Eastern Suburbs</v>
      </c>
      <c r="G1473" s="20">
        <v>5</v>
      </c>
      <c r="H1473" s="20">
        <v>3</v>
      </c>
    </row>
    <row r="1474" spans="1:8" x14ac:dyDescent="0.25">
      <c r="A1474" t="s">
        <v>2051</v>
      </c>
      <c r="B1474" s="7">
        <v>7800</v>
      </c>
      <c r="C1474" t="s">
        <v>15</v>
      </c>
      <c r="D1474" t="s">
        <v>2616</v>
      </c>
      <c r="E1474" t="s">
        <v>223</v>
      </c>
      <c r="F1474" t="str">
        <f>_xlfn.XLOOKUP(E1474,Geografiesleutel!A:A,Geografiesleutel!B:B,"",0,1)</f>
        <v>Western Suburbs</v>
      </c>
      <c r="G1474" s="20">
        <v>3</v>
      </c>
      <c r="H1474" s="20">
        <v>2</v>
      </c>
    </row>
    <row r="1475" spans="1:8" x14ac:dyDescent="0.25">
      <c r="A1475" t="s">
        <v>2048</v>
      </c>
      <c r="B1475" s="7">
        <v>38000</v>
      </c>
      <c r="C1475" t="s">
        <v>15</v>
      </c>
      <c r="D1475" t="s">
        <v>2616</v>
      </c>
      <c r="E1475" t="s">
        <v>50</v>
      </c>
      <c r="F1475" t="str">
        <f>_xlfn.XLOOKUP(E1475,Geografiesleutel!A:A,Geografiesleutel!B:B,"",0,1)</f>
        <v>Eastern Suburbs</v>
      </c>
      <c r="G1475" s="20">
        <v>3</v>
      </c>
      <c r="H1475" s="20">
        <v>3</v>
      </c>
    </row>
    <row r="1476" spans="1:8" x14ac:dyDescent="0.25">
      <c r="A1476" t="s">
        <v>2296</v>
      </c>
      <c r="B1476" s="7">
        <v>180000</v>
      </c>
      <c r="C1476" t="s">
        <v>10</v>
      </c>
      <c r="D1476" t="s">
        <v>2616</v>
      </c>
      <c r="E1476" t="s">
        <v>190</v>
      </c>
      <c r="F1476" t="str">
        <f>_xlfn.XLOOKUP(E1476,Geografiesleutel!A:A,Geografiesleutel!B:B,"",0,1)</f>
        <v>Eastern Suburbs</v>
      </c>
      <c r="G1476" s="20">
        <v>4</v>
      </c>
      <c r="H1476" s="20">
        <v>4</v>
      </c>
    </row>
    <row r="1477" spans="1:8" x14ac:dyDescent="0.25">
      <c r="A1477" t="s">
        <v>2259</v>
      </c>
      <c r="B1477" s="7">
        <v>43000</v>
      </c>
      <c r="C1477" t="s">
        <v>15</v>
      </c>
      <c r="D1477" t="s">
        <v>2616</v>
      </c>
      <c r="E1477" t="s">
        <v>326</v>
      </c>
      <c r="F1477" t="str">
        <f>_xlfn.XLOOKUP(E1477,Geografiesleutel!A:A,Geografiesleutel!B:B,"",0,1)</f>
        <v>Eastern Suburbs</v>
      </c>
      <c r="G1477" s="20">
        <v>3</v>
      </c>
      <c r="H1477" s="20">
        <v>3</v>
      </c>
    </row>
    <row r="1478" spans="1:8" x14ac:dyDescent="0.25">
      <c r="A1478" t="s">
        <v>2105</v>
      </c>
      <c r="B1478" s="7">
        <v>35000</v>
      </c>
      <c r="C1478" t="s">
        <v>10</v>
      </c>
      <c r="D1478" t="s">
        <v>2616</v>
      </c>
      <c r="E1478" t="s">
        <v>190</v>
      </c>
      <c r="F1478" t="str">
        <f>_xlfn.XLOOKUP(E1478,Geografiesleutel!A:A,Geografiesleutel!B:B,"",0,1)</f>
        <v>Eastern Suburbs</v>
      </c>
      <c r="G1478" s="20">
        <v>4</v>
      </c>
      <c r="H1478" s="20">
        <v>2</v>
      </c>
    </row>
    <row r="1479" spans="1:8" x14ac:dyDescent="0.25">
      <c r="A1479" t="s">
        <v>2067</v>
      </c>
      <c r="B1479" s="7">
        <v>18500</v>
      </c>
      <c r="C1479" t="s">
        <v>15</v>
      </c>
      <c r="D1479" t="s">
        <v>2616</v>
      </c>
      <c r="E1479" t="s">
        <v>139</v>
      </c>
      <c r="F1479" t="str">
        <f>_xlfn.XLOOKUP(E1479,Geografiesleutel!A:A,Geografiesleutel!B:B,"",0,1)</f>
        <v>Eastern Suburbs</v>
      </c>
      <c r="G1479" s="20">
        <v>3</v>
      </c>
      <c r="H1479" s="20">
        <v>3</v>
      </c>
    </row>
    <row r="1480" spans="1:8" x14ac:dyDescent="0.25">
      <c r="A1480" t="s">
        <v>17</v>
      </c>
      <c r="B1480" s="7">
        <v>23000</v>
      </c>
      <c r="C1480" t="s">
        <v>25</v>
      </c>
      <c r="D1480" t="s">
        <v>2616</v>
      </c>
      <c r="E1480" t="s">
        <v>306</v>
      </c>
      <c r="F1480" t="str">
        <f>_xlfn.XLOOKUP(E1480,Geografiesleutel!A:A,Geografiesleutel!B:B,"",0,1)</f>
        <v>Eastern Suburbs</v>
      </c>
      <c r="G1480" s="20">
        <v>2</v>
      </c>
      <c r="H1480" s="20">
        <v>2</v>
      </c>
    </row>
    <row r="1481" spans="1:8" x14ac:dyDescent="0.25">
      <c r="A1481" t="s">
        <v>2300</v>
      </c>
      <c r="B1481" s="7">
        <v>9600</v>
      </c>
      <c r="C1481" t="s">
        <v>15</v>
      </c>
      <c r="D1481" t="s">
        <v>2616</v>
      </c>
      <c r="E1481" t="s">
        <v>64</v>
      </c>
      <c r="F1481" t="str">
        <f>_xlfn.XLOOKUP(E1481,Geografiesleutel!A:A,Geografiesleutel!B:B,"",0,1)</f>
        <v>Western Suburbs</v>
      </c>
      <c r="G1481" s="20">
        <v>3</v>
      </c>
      <c r="H1481" s="20">
        <v>1</v>
      </c>
    </row>
    <row r="1482" spans="1:8" x14ac:dyDescent="0.25">
      <c r="A1482" t="s">
        <v>2078</v>
      </c>
      <c r="B1482" s="7">
        <v>14500</v>
      </c>
      <c r="C1482" t="s">
        <v>15</v>
      </c>
      <c r="D1482" t="s">
        <v>2616</v>
      </c>
      <c r="E1482" t="s">
        <v>35</v>
      </c>
      <c r="F1482" t="str">
        <f>_xlfn.XLOOKUP(E1482,Geografiesleutel!A:A,Geografiesleutel!B:B,"",0,1)</f>
        <v>Northern Suburbs</v>
      </c>
      <c r="G1482" s="20">
        <v>3</v>
      </c>
      <c r="H1482" s="20">
        <v>2</v>
      </c>
    </row>
    <row r="1483" spans="1:8" x14ac:dyDescent="0.25">
      <c r="A1483" t="s">
        <v>2074</v>
      </c>
      <c r="B1483" s="7">
        <v>45000</v>
      </c>
      <c r="C1483" t="s">
        <v>10</v>
      </c>
      <c r="D1483" t="s">
        <v>2616</v>
      </c>
      <c r="E1483" t="s">
        <v>88</v>
      </c>
      <c r="F1483" t="str">
        <f>_xlfn.XLOOKUP(E1483,Geografiesleutel!A:A,Geografiesleutel!B:B,"",0,1)</f>
        <v>Eastern Suburbs</v>
      </c>
      <c r="G1483" s="20">
        <v>4</v>
      </c>
      <c r="H1483" s="20">
        <v>4.5</v>
      </c>
    </row>
    <row r="1484" spans="1:8" x14ac:dyDescent="0.25">
      <c r="A1484" t="s">
        <v>2301</v>
      </c>
      <c r="B1484" s="7">
        <v>2000</v>
      </c>
      <c r="C1484" t="s">
        <v>225</v>
      </c>
      <c r="D1484" t="s">
        <v>2616</v>
      </c>
      <c r="E1484" t="s">
        <v>45</v>
      </c>
      <c r="F1484" t="str">
        <f>_xlfn.XLOOKUP(E1484,Geografiesleutel!A:A,Geografiesleutel!B:B,"",0,1)</f>
        <v>Townships</v>
      </c>
      <c r="G1484" s="20">
        <v>1</v>
      </c>
      <c r="H1484" s="20">
        <v>1</v>
      </c>
    </row>
    <row r="1485" spans="1:8" x14ac:dyDescent="0.25">
      <c r="A1485" t="s">
        <v>2036</v>
      </c>
      <c r="B1485" s="7">
        <v>13000</v>
      </c>
      <c r="C1485" t="s">
        <v>15</v>
      </c>
      <c r="D1485" t="s">
        <v>2616</v>
      </c>
      <c r="E1485" t="s">
        <v>368</v>
      </c>
      <c r="F1485" t="str">
        <f>_xlfn.XLOOKUP(E1485,Geografiesleutel!A:A,Geografiesleutel!B:B,"",0,1)</f>
        <v>Eastern Suburbs</v>
      </c>
      <c r="G1485" s="20">
        <v>3</v>
      </c>
      <c r="H1485" s="20">
        <v>3</v>
      </c>
    </row>
    <row r="1486" spans="1:8" x14ac:dyDescent="0.25">
      <c r="A1486" t="s">
        <v>2302</v>
      </c>
      <c r="B1486" s="7">
        <v>1870</v>
      </c>
      <c r="C1486" t="s">
        <v>21</v>
      </c>
      <c r="D1486" t="s">
        <v>2616</v>
      </c>
      <c r="E1486" t="s">
        <v>577</v>
      </c>
      <c r="F1486" t="str">
        <f>_xlfn.XLOOKUP(E1486,Geografiesleutel!A:A,Geografiesleutel!B:B,"",0,1)</f>
        <v>CBD</v>
      </c>
      <c r="G1486" s="20">
        <v>5</v>
      </c>
      <c r="H1486" s="20">
        <v>4</v>
      </c>
    </row>
    <row r="1487" spans="1:8" x14ac:dyDescent="0.25">
      <c r="A1487" t="s">
        <v>2045</v>
      </c>
      <c r="B1487" s="7">
        <v>6800</v>
      </c>
      <c r="C1487" t="s">
        <v>15</v>
      </c>
      <c r="D1487" t="s">
        <v>2616</v>
      </c>
      <c r="E1487" t="s">
        <v>45</v>
      </c>
      <c r="F1487" t="str">
        <f>_xlfn.XLOOKUP(E1487,Geografiesleutel!A:A,Geografiesleutel!B:B,"",0,1)</f>
        <v>Townships</v>
      </c>
      <c r="G1487" s="20">
        <v>3</v>
      </c>
      <c r="H1487" s="20">
        <v>2</v>
      </c>
    </row>
    <row r="1488" spans="1:8" x14ac:dyDescent="0.25">
      <c r="A1488" t="s">
        <v>2157</v>
      </c>
      <c r="B1488" s="7">
        <v>5500</v>
      </c>
      <c r="C1488" t="s">
        <v>25</v>
      </c>
      <c r="D1488" t="s">
        <v>2616</v>
      </c>
      <c r="E1488" t="s">
        <v>116</v>
      </c>
      <c r="F1488" t="str">
        <f>_xlfn.XLOOKUP(E1488,Geografiesleutel!A:A,Geografiesleutel!B:B,"",0,1)</f>
        <v>Western Suburbs</v>
      </c>
      <c r="G1488" s="20">
        <v>2</v>
      </c>
      <c r="H1488" s="20">
        <v>1</v>
      </c>
    </row>
    <row r="1489" spans="1:8" x14ac:dyDescent="0.25">
      <c r="A1489" t="s">
        <v>2055</v>
      </c>
      <c r="B1489" s="7">
        <v>11500</v>
      </c>
      <c r="C1489" t="s">
        <v>15</v>
      </c>
      <c r="D1489" t="s">
        <v>2616</v>
      </c>
      <c r="E1489" t="s">
        <v>18</v>
      </c>
      <c r="F1489" t="str">
        <f>_xlfn.XLOOKUP(E1489,Geografiesleutel!A:A,Geografiesleutel!B:B,"",0,1)</f>
        <v>Agricultural Smallholdings</v>
      </c>
      <c r="G1489" s="20">
        <v>3</v>
      </c>
      <c r="H1489" s="20">
        <v>2</v>
      </c>
    </row>
    <row r="1490" spans="1:8" x14ac:dyDescent="0.25">
      <c r="A1490" t="s">
        <v>2078</v>
      </c>
      <c r="B1490" s="7">
        <v>14500</v>
      </c>
      <c r="C1490" t="s">
        <v>15</v>
      </c>
      <c r="D1490" t="s">
        <v>2616</v>
      </c>
      <c r="E1490" t="s">
        <v>965</v>
      </c>
      <c r="F1490" t="str">
        <f>_xlfn.XLOOKUP(E1490,Geografiesleutel!A:A,Geografiesleutel!B:B,"",0,1)</f>
        <v>Eastern Suburbs</v>
      </c>
      <c r="G1490" s="20">
        <v>3</v>
      </c>
      <c r="H1490" s="20">
        <v>2</v>
      </c>
    </row>
    <row r="1491" spans="1:8" x14ac:dyDescent="0.25">
      <c r="A1491" t="s">
        <v>2038</v>
      </c>
      <c r="B1491" s="7">
        <v>7500</v>
      </c>
      <c r="C1491" t="s">
        <v>15</v>
      </c>
      <c r="D1491" t="s">
        <v>2616</v>
      </c>
      <c r="E1491" t="s">
        <v>45</v>
      </c>
      <c r="F1491" t="str">
        <f>_xlfn.XLOOKUP(E1491,Geografiesleutel!A:A,Geografiesleutel!B:B,"",0,1)</f>
        <v>Townships</v>
      </c>
      <c r="G1491" s="20">
        <v>3</v>
      </c>
      <c r="H1491" s="20">
        <v>2</v>
      </c>
    </row>
    <row r="1492" spans="1:8" x14ac:dyDescent="0.25">
      <c r="A1492" t="s">
        <v>2065</v>
      </c>
      <c r="B1492" s="7">
        <v>25000</v>
      </c>
      <c r="C1492" t="s">
        <v>15</v>
      </c>
      <c r="D1492" t="s">
        <v>2616</v>
      </c>
      <c r="E1492" t="s">
        <v>306</v>
      </c>
      <c r="F1492" t="str">
        <f>_xlfn.XLOOKUP(E1492,Geografiesleutel!A:A,Geografiesleutel!B:B,"",0,1)</f>
        <v>Eastern Suburbs</v>
      </c>
      <c r="G1492" s="20">
        <v>3</v>
      </c>
      <c r="H1492" s="20">
        <v>3.5</v>
      </c>
    </row>
    <row r="1493" spans="1:8" x14ac:dyDescent="0.25">
      <c r="A1493" t="s">
        <v>2157</v>
      </c>
      <c r="B1493" s="7">
        <v>5500</v>
      </c>
      <c r="C1493" t="s">
        <v>225</v>
      </c>
      <c r="D1493" t="s">
        <v>2616</v>
      </c>
      <c r="E1493" t="s">
        <v>92</v>
      </c>
      <c r="F1493" t="str">
        <f>_xlfn.XLOOKUP(E1493,Geografiesleutel!A:A,Geografiesleutel!B:B,"",0,1)</f>
        <v>Northern Suburbs</v>
      </c>
      <c r="G1493" s="20">
        <v>1</v>
      </c>
      <c r="H1493" s="20">
        <v>1</v>
      </c>
    </row>
    <row r="1494" spans="1:8" x14ac:dyDescent="0.25">
      <c r="A1494" t="s">
        <v>2053</v>
      </c>
      <c r="B1494" s="7">
        <v>12000</v>
      </c>
      <c r="C1494" t="s">
        <v>15</v>
      </c>
      <c r="D1494" t="s">
        <v>2616</v>
      </c>
      <c r="E1494" t="s">
        <v>30</v>
      </c>
      <c r="F1494" t="str">
        <f>_xlfn.XLOOKUP(E1494,Geografiesleutel!A:A,Geografiesleutel!B:B,"",0,1)</f>
        <v>Northern Suburbs</v>
      </c>
      <c r="G1494" s="20">
        <v>3</v>
      </c>
      <c r="H1494" s="20">
        <v>2</v>
      </c>
    </row>
    <row r="1495" spans="1:8" x14ac:dyDescent="0.25">
      <c r="A1495" t="s">
        <v>2048</v>
      </c>
      <c r="B1495" s="7">
        <v>38000</v>
      </c>
      <c r="C1495" t="s">
        <v>10</v>
      </c>
      <c r="D1495" t="s">
        <v>2616</v>
      </c>
      <c r="E1495" t="s">
        <v>50</v>
      </c>
      <c r="F1495" t="str">
        <f>_xlfn.XLOOKUP(E1495,Geografiesleutel!A:A,Geografiesleutel!B:B,"",0,1)</f>
        <v>Eastern Suburbs</v>
      </c>
      <c r="G1495" s="20">
        <v>4</v>
      </c>
      <c r="H1495" s="20">
        <v>4</v>
      </c>
    </row>
    <row r="1496" spans="1:8" x14ac:dyDescent="0.25">
      <c r="A1496" t="s">
        <v>2048</v>
      </c>
      <c r="B1496" s="7">
        <v>38000</v>
      </c>
      <c r="C1496" t="s">
        <v>10</v>
      </c>
      <c r="D1496" t="s">
        <v>2616</v>
      </c>
      <c r="E1496" t="s">
        <v>50</v>
      </c>
      <c r="F1496" t="str">
        <f>_xlfn.XLOOKUP(E1496,Geografiesleutel!A:A,Geografiesleutel!B:B,"",0,1)</f>
        <v>Eastern Suburbs</v>
      </c>
      <c r="G1496" s="20">
        <v>4</v>
      </c>
      <c r="H1496" s="20">
        <v>4</v>
      </c>
    </row>
    <row r="1497" spans="1:8" x14ac:dyDescent="0.25">
      <c r="A1497" t="s">
        <v>2052</v>
      </c>
      <c r="B1497" s="7">
        <v>6500</v>
      </c>
      <c r="C1497" t="s">
        <v>1437</v>
      </c>
      <c r="D1497" t="s">
        <v>2617</v>
      </c>
      <c r="E1497" t="s">
        <v>404</v>
      </c>
      <c r="F1497" t="str">
        <f>_xlfn.XLOOKUP(E1497,Geografiesleutel!A:A,Geografiesleutel!B:B,"",0,1)</f>
        <v>CBD</v>
      </c>
      <c r="G1497" s="20">
        <v>1</v>
      </c>
      <c r="H1497" s="20">
        <v>1</v>
      </c>
    </row>
    <row r="1498" spans="1:8" x14ac:dyDescent="0.25">
      <c r="A1498" t="s">
        <v>2182</v>
      </c>
      <c r="B1498" s="7">
        <v>9250</v>
      </c>
      <c r="C1498" t="s">
        <v>1436</v>
      </c>
      <c r="D1498" t="s">
        <v>2617</v>
      </c>
      <c r="E1498" t="s">
        <v>101</v>
      </c>
      <c r="F1498" t="str">
        <f>_xlfn.XLOOKUP(E1498,Geografiesleutel!A:A,Geografiesleutel!B:B,"",0,1)</f>
        <v>Eastern Suburbs</v>
      </c>
      <c r="G1498" s="20">
        <v>2</v>
      </c>
      <c r="H1498" s="20">
        <v>1</v>
      </c>
    </row>
    <row r="1499" spans="1:8" x14ac:dyDescent="0.25">
      <c r="A1499" t="s">
        <v>2059</v>
      </c>
      <c r="B1499" s="7">
        <v>17000</v>
      </c>
      <c r="C1499" t="s">
        <v>1439</v>
      </c>
      <c r="D1499" t="s">
        <v>2617</v>
      </c>
      <c r="E1499" t="s">
        <v>18</v>
      </c>
      <c r="F1499" t="str">
        <f>_xlfn.XLOOKUP(E1499,Geografiesleutel!A:A,Geografiesleutel!B:B,"",0,1)</f>
        <v>Agricultural Smallholdings</v>
      </c>
      <c r="G1499" s="20">
        <v>3</v>
      </c>
      <c r="H1499" s="20">
        <v>2.5</v>
      </c>
    </row>
    <row r="1500" spans="1:8" x14ac:dyDescent="0.25">
      <c r="A1500" t="s">
        <v>2127</v>
      </c>
      <c r="B1500" s="7">
        <v>2600</v>
      </c>
      <c r="C1500" t="s">
        <v>1439</v>
      </c>
      <c r="D1500" t="s">
        <v>2617</v>
      </c>
      <c r="E1500" t="s">
        <v>487</v>
      </c>
      <c r="F1500" t="str">
        <f>_xlfn.XLOOKUP(E1500,Geografiesleutel!A:A,Geografiesleutel!B:B,"",0,1)</f>
        <v>CBD</v>
      </c>
      <c r="G1500" s="20">
        <v>3</v>
      </c>
      <c r="H1500" s="20">
        <v>2</v>
      </c>
    </row>
    <row r="1501" spans="1:8" x14ac:dyDescent="0.25">
      <c r="A1501" t="s">
        <v>2232</v>
      </c>
      <c r="B1501" s="7">
        <v>4200</v>
      </c>
      <c r="C1501" t="s">
        <v>1437</v>
      </c>
      <c r="D1501" t="s">
        <v>2617</v>
      </c>
      <c r="E1501" t="s">
        <v>487</v>
      </c>
      <c r="F1501" t="str">
        <f>_xlfn.XLOOKUP(E1501,Geografiesleutel!A:A,Geografiesleutel!B:B,"",0,1)</f>
        <v>CBD</v>
      </c>
      <c r="G1501" s="20">
        <v>1</v>
      </c>
      <c r="H1501" s="20">
        <v>1</v>
      </c>
    </row>
    <row r="1502" spans="1:8" x14ac:dyDescent="0.25">
      <c r="A1502" t="s">
        <v>2262</v>
      </c>
      <c r="B1502" s="7">
        <v>3200</v>
      </c>
      <c r="C1502" t="s">
        <v>1437</v>
      </c>
      <c r="D1502" t="s">
        <v>2617</v>
      </c>
      <c r="E1502" t="s">
        <v>64</v>
      </c>
      <c r="F1502" t="str">
        <f>_xlfn.XLOOKUP(E1502,Geografiesleutel!A:A,Geografiesleutel!B:B,"",0,1)</f>
        <v>Western Suburbs</v>
      </c>
      <c r="G1502" s="20">
        <v>1</v>
      </c>
      <c r="H1502" s="20">
        <v>1</v>
      </c>
    </row>
    <row r="1503" spans="1:8" x14ac:dyDescent="0.25">
      <c r="A1503" t="s">
        <v>2131</v>
      </c>
      <c r="B1503" s="7">
        <v>11000</v>
      </c>
      <c r="C1503" t="s">
        <v>1436</v>
      </c>
      <c r="D1503" t="s">
        <v>2617</v>
      </c>
      <c r="E1503" t="s">
        <v>285</v>
      </c>
      <c r="F1503" t="str">
        <f>_xlfn.XLOOKUP(E1503,Geografiesleutel!A:A,Geografiesleutel!B:B,"",0,1)</f>
        <v>Eastern Suburbs</v>
      </c>
      <c r="G1503" s="20">
        <v>2</v>
      </c>
      <c r="H1503" s="20">
        <v>2</v>
      </c>
    </row>
    <row r="1504" spans="1:8" x14ac:dyDescent="0.25">
      <c r="A1504" t="s">
        <v>2150</v>
      </c>
      <c r="B1504" s="7">
        <v>7200</v>
      </c>
      <c r="C1504" t="s">
        <v>1436</v>
      </c>
      <c r="D1504" t="s">
        <v>2617</v>
      </c>
      <c r="E1504" t="s">
        <v>156</v>
      </c>
      <c r="F1504" t="str">
        <f>_xlfn.XLOOKUP(E1504,Geografiesleutel!A:A,Geografiesleutel!B:B,"",0,1)</f>
        <v>Northern Suburbs</v>
      </c>
      <c r="G1504" s="20">
        <v>2</v>
      </c>
      <c r="H1504" s="20">
        <v>1</v>
      </c>
    </row>
    <row r="1505" spans="1:8" x14ac:dyDescent="0.25">
      <c r="A1505" t="s">
        <v>2304</v>
      </c>
      <c r="B1505" s="7">
        <v>5900</v>
      </c>
      <c r="C1505" t="s">
        <v>1436</v>
      </c>
      <c r="D1505" t="s">
        <v>2617</v>
      </c>
      <c r="E1505" t="s">
        <v>97</v>
      </c>
      <c r="F1505" t="str">
        <f>_xlfn.XLOOKUP(E1505,Geografiesleutel!A:A,Geografiesleutel!B:B,"",0,1)</f>
        <v>Northern Suburbs</v>
      </c>
      <c r="G1505" s="20">
        <v>2</v>
      </c>
      <c r="H1505" s="20">
        <v>1</v>
      </c>
    </row>
    <row r="1506" spans="1:8" x14ac:dyDescent="0.25">
      <c r="A1506" t="s">
        <v>2040</v>
      </c>
      <c r="B1506" s="7">
        <v>16500</v>
      </c>
      <c r="C1506" t="s">
        <v>1439</v>
      </c>
      <c r="D1506" t="s">
        <v>2617</v>
      </c>
      <c r="E1506" t="s">
        <v>972</v>
      </c>
      <c r="F1506" t="str">
        <f>_xlfn.XLOOKUP(E1506,Geografiesleutel!A:A,Geografiesleutel!B:B,"",0,1)</f>
        <v>Eastern Suburbs</v>
      </c>
      <c r="G1506" s="20">
        <v>3</v>
      </c>
      <c r="H1506" s="20">
        <v>2</v>
      </c>
    </row>
    <row r="1507" spans="1:8" x14ac:dyDescent="0.25">
      <c r="A1507" t="s">
        <v>2131</v>
      </c>
      <c r="B1507" s="7">
        <v>11000</v>
      </c>
      <c r="C1507" t="s">
        <v>1436</v>
      </c>
      <c r="D1507" t="s">
        <v>2617</v>
      </c>
      <c r="E1507" t="s">
        <v>285</v>
      </c>
      <c r="F1507" t="str">
        <f>_xlfn.XLOOKUP(E1507,Geografiesleutel!A:A,Geografiesleutel!B:B,"",0,1)</f>
        <v>Eastern Suburbs</v>
      </c>
      <c r="G1507" s="20">
        <v>2</v>
      </c>
      <c r="H1507" s="20">
        <v>2</v>
      </c>
    </row>
    <row r="1508" spans="1:8" x14ac:dyDescent="0.25">
      <c r="A1508" t="s">
        <v>2065</v>
      </c>
      <c r="B1508" s="7">
        <v>25000</v>
      </c>
      <c r="C1508" t="s">
        <v>1436</v>
      </c>
      <c r="D1508" t="s">
        <v>2617</v>
      </c>
      <c r="E1508" t="s">
        <v>233</v>
      </c>
      <c r="F1508" t="str">
        <f>_xlfn.XLOOKUP(E1508,Geografiesleutel!A:A,Geografiesleutel!B:B,"",0,1)</f>
        <v>Eastern Suburbs</v>
      </c>
      <c r="G1508" s="20">
        <v>2</v>
      </c>
      <c r="H1508" s="20">
        <v>2.5</v>
      </c>
    </row>
    <row r="1509" spans="1:8" x14ac:dyDescent="0.25">
      <c r="A1509" t="s">
        <v>2052</v>
      </c>
      <c r="B1509" s="7">
        <v>6500</v>
      </c>
      <c r="C1509" t="s">
        <v>1437</v>
      </c>
      <c r="D1509" t="s">
        <v>2617</v>
      </c>
      <c r="E1509" t="s">
        <v>246</v>
      </c>
      <c r="F1509" t="str">
        <f>_xlfn.XLOOKUP(E1509,Geografiesleutel!A:A,Geografiesleutel!B:B,"",0,1)</f>
        <v>Agricultural Smallholdings</v>
      </c>
      <c r="G1509" s="20">
        <v>1</v>
      </c>
      <c r="H1509" s="20">
        <v>1</v>
      </c>
    </row>
    <row r="1510" spans="1:8" x14ac:dyDescent="0.25">
      <c r="A1510" t="s">
        <v>2055</v>
      </c>
      <c r="B1510" s="7">
        <v>11500</v>
      </c>
      <c r="C1510" t="s">
        <v>1436</v>
      </c>
      <c r="D1510" t="s">
        <v>2617</v>
      </c>
      <c r="E1510" t="s">
        <v>369</v>
      </c>
      <c r="F1510" t="str">
        <f>_xlfn.XLOOKUP(E1510,Geografiesleutel!A:A,Geografiesleutel!B:B,"",0,1)</f>
        <v>Eastern Suburbs</v>
      </c>
      <c r="G1510" s="20">
        <v>2</v>
      </c>
      <c r="H1510" s="20">
        <v>1</v>
      </c>
    </row>
    <row r="1511" spans="1:8" x14ac:dyDescent="0.25">
      <c r="A1511" t="s">
        <v>2145</v>
      </c>
      <c r="B1511" s="7">
        <v>6300</v>
      </c>
      <c r="C1511" t="s">
        <v>1436</v>
      </c>
      <c r="D1511" t="s">
        <v>2617</v>
      </c>
      <c r="E1511" t="s">
        <v>487</v>
      </c>
      <c r="F1511" t="str">
        <f>_xlfn.XLOOKUP(E1511,Geografiesleutel!A:A,Geografiesleutel!B:B,"",0,1)</f>
        <v>CBD</v>
      </c>
      <c r="G1511" s="20">
        <v>2</v>
      </c>
      <c r="H1511" s="20">
        <v>1</v>
      </c>
    </row>
    <row r="1512" spans="1:8" x14ac:dyDescent="0.25">
      <c r="A1512" t="s">
        <v>2240</v>
      </c>
      <c r="B1512" s="7">
        <v>4400</v>
      </c>
      <c r="C1512" t="s">
        <v>1437</v>
      </c>
      <c r="D1512" t="s">
        <v>2617</v>
      </c>
      <c r="E1512" t="s">
        <v>106</v>
      </c>
      <c r="F1512" t="str">
        <f>_xlfn.XLOOKUP(E1512,Geografiesleutel!A:A,Geografiesleutel!B:B,"",0,1)</f>
        <v>CBD</v>
      </c>
      <c r="G1512" s="20">
        <v>1</v>
      </c>
      <c r="H1512" s="20">
        <v>1</v>
      </c>
    </row>
    <row r="1513" spans="1:8" x14ac:dyDescent="0.25">
      <c r="A1513" t="s">
        <v>2031</v>
      </c>
      <c r="B1513" s="7">
        <v>10500</v>
      </c>
      <c r="C1513" t="s">
        <v>1436</v>
      </c>
      <c r="D1513" t="s">
        <v>2617</v>
      </c>
      <c r="E1513" t="s">
        <v>491</v>
      </c>
      <c r="F1513" t="str">
        <f>_xlfn.XLOOKUP(E1513,Geografiesleutel!A:A,Geografiesleutel!B:B,"",0,1)</f>
        <v>Eastern Suburbs</v>
      </c>
      <c r="G1513" s="20">
        <v>2</v>
      </c>
      <c r="H1513" s="20">
        <v>1</v>
      </c>
    </row>
    <row r="1514" spans="1:8" x14ac:dyDescent="0.25">
      <c r="A1514" t="s">
        <v>2090</v>
      </c>
      <c r="B1514" s="7">
        <v>15000</v>
      </c>
      <c r="C1514" t="s">
        <v>1436</v>
      </c>
      <c r="D1514" t="s">
        <v>2617</v>
      </c>
      <c r="E1514" t="s">
        <v>233</v>
      </c>
      <c r="F1514" t="str">
        <f>_xlfn.XLOOKUP(E1514,Geografiesleutel!A:A,Geografiesleutel!B:B,"",0,1)</f>
        <v>Eastern Suburbs</v>
      </c>
      <c r="G1514" s="20">
        <v>2</v>
      </c>
      <c r="H1514" s="20">
        <v>1</v>
      </c>
    </row>
    <row r="1515" spans="1:8" x14ac:dyDescent="0.25">
      <c r="A1515" t="s">
        <v>2092</v>
      </c>
      <c r="B1515" s="7">
        <v>10000</v>
      </c>
      <c r="C1515" t="s">
        <v>1437</v>
      </c>
      <c r="D1515" t="s">
        <v>2617</v>
      </c>
      <c r="E1515" t="s">
        <v>233</v>
      </c>
      <c r="F1515" t="str">
        <f>_xlfn.XLOOKUP(E1515,Geografiesleutel!A:A,Geografiesleutel!B:B,"",0,1)</f>
        <v>Eastern Suburbs</v>
      </c>
      <c r="G1515" s="20">
        <v>1</v>
      </c>
      <c r="H1515" s="20">
        <v>1</v>
      </c>
    </row>
    <row r="1516" spans="1:8" x14ac:dyDescent="0.25">
      <c r="A1516" t="s">
        <v>2053</v>
      </c>
      <c r="B1516" s="7">
        <v>12000</v>
      </c>
      <c r="C1516" t="s">
        <v>1439</v>
      </c>
      <c r="D1516" t="s">
        <v>2617</v>
      </c>
      <c r="E1516" t="s">
        <v>101</v>
      </c>
      <c r="F1516" t="str">
        <f>_xlfn.XLOOKUP(E1516,Geografiesleutel!A:A,Geografiesleutel!B:B,"",0,1)</f>
        <v>Eastern Suburbs</v>
      </c>
      <c r="G1516" s="20">
        <v>3</v>
      </c>
      <c r="H1516" s="20">
        <v>2</v>
      </c>
    </row>
    <row r="1517" spans="1:8" x14ac:dyDescent="0.25">
      <c r="A1517" t="s">
        <v>1612</v>
      </c>
      <c r="B1517" s="7">
        <v>8000</v>
      </c>
      <c r="C1517" t="s">
        <v>1436</v>
      </c>
      <c r="D1517" t="s">
        <v>2617</v>
      </c>
      <c r="E1517" t="s">
        <v>18</v>
      </c>
      <c r="F1517" t="str">
        <f>_xlfn.XLOOKUP(E1517,Geografiesleutel!A:A,Geografiesleutel!B:B,"",0,1)</f>
        <v>Agricultural Smallholdings</v>
      </c>
      <c r="G1517" s="20">
        <v>2</v>
      </c>
      <c r="H1517" s="20">
        <v>1</v>
      </c>
    </row>
    <row r="1518" spans="1:8" x14ac:dyDescent="0.25">
      <c r="A1518" t="s">
        <v>2305</v>
      </c>
      <c r="B1518" s="7">
        <v>7570</v>
      </c>
      <c r="C1518" t="s">
        <v>1436</v>
      </c>
      <c r="D1518" t="s">
        <v>2617</v>
      </c>
      <c r="E1518" t="s">
        <v>368</v>
      </c>
      <c r="F1518" t="str">
        <f>_xlfn.XLOOKUP(E1518,Geografiesleutel!A:A,Geografiesleutel!B:B,"",0,1)</f>
        <v>Eastern Suburbs</v>
      </c>
      <c r="G1518" s="20">
        <v>2</v>
      </c>
      <c r="H1518" s="20">
        <v>1</v>
      </c>
    </row>
    <row r="1519" spans="1:8" x14ac:dyDescent="0.25">
      <c r="A1519" t="s">
        <v>2102</v>
      </c>
      <c r="B1519" s="7">
        <v>14800</v>
      </c>
      <c r="C1519" t="s">
        <v>1436</v>
      </c>
      <c r="D1519" t="s">
        <v>2617</v>
      </c>
      <c r="E1519" t="s">
        <v>369</v>
      </c>
      <c r="F1519" t="str">
        <f>_xlfn.XLOOKUP(E1519,Geografiesleutel!A:A,Geografiesleutel!B:B,"",0,1)</f>
        <v>Eastern Suburbs</v>
      </c>
      <c r="G1519" s="20">
        <v>2</v>
      </c>
      <c r="H1519" s="20">
        <v>2</v>
      </c>
    </row>
    <row r="1520" spans="1:8" x14ac:dyDescent="0.25">
      <c r="A1520" t="s">
        <v>2279</v>
      </c>
      <c r="B1520" s="7">
        <v>6250</v>
      </c>
      <c r="C1520" t="s">
        <v>1447</v>
      </c>
      <c r="D1520" t="s">
        <v>2617</v>
      </c>
      <c r="E1520" t="s">
        <v>369</v>
      </c>
      <c r="F1520" t="str">
        <f>_xlfn.XLOOKUP(E1520,Geografiesleutel!A:A,Geografiesleutel!B:B,"",0,1)</f>
        <v>Eastern Suburbs</v>
      </c>
      <c r="G1520" s="20">
        <v>0.5</v>
      </c>
      <c r="H1520" s="20">
        <v>1</v>
      </c>
    </row>
    <row r="1521" spans="1:8" x14ac:dyDescent="0.25">
      <c r="A1521" t="s">
        <v>2150</v>
      </c>
      <c r="B1521" s="7">
        <v>7200</v>
      </c>
      <c r="C1521" t="s">
        <v>1436</v>
      </c>
      <c r="D1521" t="s">
        <v>2617</v>
      </c>
      <c r="E1521" t="s">
        <v>163</v>
      </c>
      <c r="F1521" t="str">
        <f>_xlfn.XLOOKUP(E1521,Geografiesleutel!A:A,Geografiesleutel!B:B,"",0,1)</f>
        <v>Northern Suburbs</v>
      </c>
      <c r="G1521" s="20">
        <v>2</v>
      </c>
      <c r="H1521" s="20">
        <v>1</v>
      </c>
    </row>
    <row r="1522" spans="1:8" x14ac:dyDescent="0.25">
      <c r="A1522" t="s">
        <v>2306</v>
      </c>
      <c r="B1522" s="7">
        <v>13520</v>
      </c>
      <c r="C1522" t="s">
        <v>1436</v>
      </c>
      <c r="D1522" t="s">
        <v>2617</v>
      </c>
      <c r="E1522" t="s">
        <v>369</v>
      </c>
      <c r="F1522" t="str">
        <f>_xlfn.XLOOKUP(E1522,Geografiesleutel!A:A,Geografiesleutel!B:B,"",0,1)</f>
        <v>Eastern Suburbs</v>
      </c>
      <c r="G1522" s="20">
        <v>2</v>
      </c>
      <c r="H1522" s="20">
        <v>2</v>
      </c>
    </row>
    <row r="1523" spans="1:8" x14ac:dyDescent="0.25">
      <c r="A1523" t="s">
        <v>2044</v>
      </c>
      <c r="B1523" s="7">
        <v>12500</v>
      </c>
      <c r="C1523" t="s">
        <v>1437</v>
      </c>
      <c r="D1523" t="s">
        <v>2617</v>
      </c>
      <c r="E1523" t="s">
        <v>681</v>
      </c>
      <c r="F1523" t="str">
        <f>_xlfn.XLOOKUP(E1523,Geografiesleutel!A:A,Geografiesleutel!B:B,"",0,1)</f>
        <v>Eastern Suburbs</v>
      </c>
      <c r="G1523" s="20">
        <v>1</v>
      </c>
      <c r="H1523" s="20">
        <v>1</v>
      </c>
    </row>
    <row r="1524" spans="1:8" x14ac:dyDescent="0.25">
      <c r="A1524" t="s">
        <v>2304</v>
      </c>
      <c r="B1524" s="7">
        <v>5900</v>
      </c>
      <c r="C1524" t="s">
        <v>1437</v>
      </c>
      <c r="D1524" t="s">
        <v>2617</v>
      </c>
      <c r="E1524" t="s">
        <v>298</v>
      </c>
      <c r="F1524" t="str">
        <f>_xlfn.XLOOKUP(E1524,Geografiesleutel!A:A,Geografiesleutel!B:B,"",0,1)</f>
        <v>Eastern Suburbs</v>
      </c>
      <c r="G1524" s="20">
        <v>1</v>
      </c>
      <c r="H1524" s="20">
        <v>1</v>
      </c>
    </row>
    <row r="1525" spans="1:8" x14ac:dyDescent="0.25">
      <c r="A1525" t="s">
        <v>2107</v>
      </c>
      <c r="B1525" s="7">
        <v>9000</v>
      </c>
      <c r="C1525" t="s">
        <v>1439</v>
      </c>
      <c r="D1525" t="s">
        <v>2617</v>
      </c>
      <c r="E1525" t="s">
        <v>134</v>
      </c>
      <c r="F1525" t="str">
        <f>_xlfn.XLOOKUP(E1525,Geografiesleutel!A:A,Geografiesleutel!B:B,"",0,1)</f>
        <v>Eastern Suburbs</v>
      </c>
      <c r="G1525" s="20">
        <v>3</v>
      </c>
      <c r="H1525" s="20">
        <v>2</v>
      </c>
    </row>
    <row r="1526" spans="1:8" x14ac:dyDescent="0.25">
      <c r="A1526" t="s">
        <v>2307</v>
      </c>
      <c r="B1526" s="7">
        <v>2400</v>
      </c>
      <c r="C1526" t="s">
        <v>1437</v>
      </c>
      <c r="D1526" t="s">
        <v>2617</v>
      </c>
      <c r="E1526" t="s">
        <v>562</v>
      </c>
      <c r="F1526" t="str">
        <f>_xlfn.XLOOKUP(E1526,Geografiesleutel!A:A,Geografiesleutel!B:B,"",0,1)</f>
        <v>CBD</v>
      </c>
      <c r="G1526" s="20">
        <v>1</v>
      </c>
      <c r="H1526" s="20">
        <v>1</v>
      </c>
    </row>
    <row r="1527" spans="1:8" x14ac:dyDescent="0.25">
      <c r="A1527" t="s">
        <v>2165</v>
      </c>
      <c r="B1527" s="7">
        <v>5600</v>
      </c>
      <c r="C1527" t="s">
        <v>1440</v>
      </c>
      <c r="D1527" t="s">
        <v>2617</v>
      </c>
      <c r="E1527" t="s">
        <v>562</v>
      </c>
      <c r="F1527" t="str">
        <f>_xlfn.XLOOKUP(E1527,Geografiesleutel!A:A,Geografiesleutel!B:B,"",0,1)</f>
        <v>CBD</v>
      </c>
      <c r="G1527" s="20">
        <v>1.5</v>
      </c>
      <c r="H1527" s="20">
        <v>1</v>
      </c>
    </row>
    <row r="1528" spans="1:8" x14ac:dyDescent="0.25">
      <c r="A1528" t="s">
        <v>2308</v>
      </c>
      <c r="B1528" s="7">
        <v>7990</v>
      </c>
      <c r="C1528" t="s">
        <v>1436</v>
      </c>
      <c r="D1528" t="s">
        <v>2617</v>
      </c>
      <c r="E1528" t="s">
        <v>368</v>
      </c>
      <c r="F1528" t="str">
        <f>_xlfn.XLOOKUP(E1528,Geografiesleutel!A:A,Geografiesleutel!B:B,"",0,1)</f>
        <v>Eastern Suburbs</v>
      </c>
      <c r="G1528" s="20">
        <v>2</v>
      </c>
      <c r="H1528" s="20">
        <v>1</v>
      </c>
    </row>
    <row r="1529" spans="1:8" x14ac:dyDescent="0.25">
      <c r="A1529" t="s">
        <v>2101</v>
      </c>
      <c r="B1529" s="7">
        <v>8500</v>
      </c>
      <c r="C1529" t="s">
        <v>1436</v>
      </c>
      <c r="D1529" t="s">
        <v>2617</v>
      </c>
      <c r="E1529" t="s">
        <v>18</v>
      </c>
      <c r="F1529" t="str">
        <f>_xlfn.XLOOKUP(E1529,Geografiesleutel!A:A,Geografiesleutel!B:B,"",0,1)</f>
        <v>Agricultural Smallholdings</v>
      </c>
      <c r="G1529" s="20">
        <v>2</v>
      </c>
      <c r="H1529" s="20">
        <v>1</v>
      </c>
    </row>
    <row r="1530" spans="1:8" x14ac:dyDescent="0.25">
      <c r="A1530" t="s">
        <v>2270</v>
      </c>
      <c r="B1530" s="7">
        <v>5700</v>
      </c>
      <c r="C1530" t="s">
        <v>1447</v>
      </c>
      <c r="D1530" t="s">
        <v>2617</v>
      </c>
      <c r="E1530" t="s">
        <v>1458</v>
      </c>
      <c r="F1530" t="str">
        <f>_xlfn.XLOOKUP(E1530,Geografiesleutel!A:A,Geografiesleutel!B:B,"",0,1)</f>
        <v>Eastern Suburbs</v>
      </c>
      <c r="G1530" s="20">
        <v>0.5</v>
      </c>
      <c r="H1530" s="20">
        <v>1</v>
      </c>
    </row>
    <row r="1531" spans="1:8" x14ac:dyDescent="0.25">
      <c r="A1531" t="s">
        <v>2044</v>
      </c>
      <c r="B1531" s="7">
        <v>12500</v>
      </c>
      <c r="C1531" t="s">
        <v>1436</v>
      </c>
      <c r="D1531" t="s">
        <v>2617</v>
      </c>
      <c r="E1531" t="s">
        <v>134</v>
      </c>
      <c r="F1531" t="str">
        <f>_xlfn.XLOOKUP(E1531,Geografiesleutel!A:A,Geografiesleutel!B:B,"",0,1)</f>
        <v>Eastern Suburbs</v>
      </c>
      <c r="G1531" s="20">
        <v>2</v>
      </c>
      <c r="H1531" s="20">
        <v>2</v>
      </c>
    </row>
    <row r="1532" spans="1:8" x14ac:dyDescent="0.25">
      <c r="A1532" t="s">
        <v>2052</v>
      </c>
      <c r="B1532" s="7">
        <v>6500</v>
      </c>
      <c r="C1532" t="s">
        <v>1437</v>
      </c>
      <c r="D1532" t="s">
        <v>2617</v>
      </c>
      <c r="E1532" t="s">
        <v>369</v>
      </c>
      <c r="F1532" t="str">
        <f>_xlfn.XLOOKUP(E1532,Geografiesleutel!A:A,Geografiesleutel!B:B,"",0,1)</f>
        <v>Eastern Suburbs</v>
      </c>
      <c r="G1532" s="20">
        <v>1</v>
      </c>
      <c r="H1532" s="20">
        <v>1</v>
      </c>
    </row>
    <row r="1533" spans="1:8" x14ac:dyDescent="0.25">
      <c r="A1533" t="s">
        <v>2052</v>
      </c>
      <c r="B1533" s="7">
        <v>6500</v>
      </c>
      <c r="C1533" t="s">
        <v>1436</v>
      </c>
      <c r="D1533" t="s">
        <v>2617</v>
      </c>
      <c r="E1533" t="s">
        <v>418</v>
      </c>
      <c r="F1533" t="str">
        <f>_xlfn.XLOOKUP(E1533,Geografiesleutel!A:A,Geografiesleutel!B:B,"",0,1)</f>
        <v>Eastern Suburbs</v>
      </c>
      <c r="G1533" s="20">
        <v>2</v>
      </c>
      <c r="H1533" s="20">
        <v>1</v>
      </c>
    </row>
    <row r="1534" spans="1:8" x14ac:dyDescent="0.25">
      <c r="A1534" t="s">
        <v>2157</v>
      </c>
      <c r="B1534" s="7">
        <v>5500</v>
      </c>
      <c r="C1534" t="s">
        <v>1436</v>
      </c>
      <c r="D1534" t="s">
        <v>2617</v>
      </c>
      <c r="E1534" t="s">
        <v>369</v>
      </c>
      <c r="F1534" t="str">
        <f>_xlfn.XLOOKUP(E1534,Geografiesleutel!A:A,Geografiesleutel!B:B,"",0,1)</f>
        <v>Eastern Suburbs</v>
      </c>
      <c r="G1534" s="20">
        <v>2</v>
      </c>
      <c r="H1534" s="20">
        <v>2</v>
      </c>
    </row>
    <row r="1535" spans="1:8" x14ac:dyDescent="0.25">
      <c r="A1535" t="s">
        <v>2047</v>
      </c>
      <c r="B1535" s="7">
        <v>7000</v>
      </c>
      <c r="C1535" t="s">
        <v>1437</v>
      </c>
      <c r="D1535" t="s">
        <v>2617</v>
      </c>
      <c r="E1535" t="s">
        <v>290</v>
      </c>
      <c r="F1535" t="str">
        <f>_xlfn.XLOOKUP(E1535,Geografiesleutel!A:A,Geografiesleutel!B:B,"",0,1)</f>
        <v>Eastern Suburbs</v>
      </c>
      <c r="G1535" s="20">
        <v>1</v>
      </c>
      <c r="H1535" s="20">
        <v>1</v>
      </c>
    </row>
    <row r="1536" spans="1:8" x14ac:dyDescent="0.25">
      <c r="A1536" t="s">
        <v>2138</v>
      </c>
      <c r="B1536" s="7">
        <v>5400</v>
      </c>
      <c r="C1536" t="s">
        <v>1447</v>
      </c>
      <c r="D1536" t="s">
        <v>2617</v>
      </c>
      <c r="E1536" t="s">
        <v>369</v>
      </c>
      <c r="F1536" t="str">
        <f>_xlfn.XLOOKUP(E1536,Geografiesleutel!A:A,Geografiesleutel!B:B,"",0,1)</f>
        <v>Eastern Suburbs</v>
      </c>
      <c r="G1536" s="20">
        <v>0.5</v>
      </c>
      <c r="H1536" s="20">
        <v>1</v>
      </c>
    </row>
    <row r="1537" spans="1:8" x14ac:dyDescent="0.25">
      <c r="A1537" t="s">
        <v>2262</v>
      </c>
      <c r="B1537" s="7">
        <v>3200</v>
      </c>
      <c r="C1537" t="s">
        <v>1439</v>
      </c>
      <c r="D1537" t="s">
        <v>2617</v>
      </c>
      <c r="E1537" t="s">
        <v>369</v>
      </c>
      <c r="F1537" t="str">
        <f>_xlfn.XLOOKUP(E1537,Geografiesleutel!A:A,Geografiesleutel!B:B,"",0,1)</f>
        <v>Eastern Suburbs</v>
      </c>
      <c r="G1537" s="20">
        <v>3</v>
      </c>
      <c r="H1537" s="20">
        <v>1</v>
      </c>
    </row>
    <row r="1538" spans="1:8" x14ac:dyDescent="0.25">
      <c r="A1538" t="s">
        <v>2051</v>
      </c>
      <c r="B1538" s="7">
        <v>7800</v>
      </c>
      <c r="C1538" t="s">
        <v>1436</v>
      </c>
      <c r="D1538" t="s">
        <v>2617</v>
      </c>
      <c r="E1538" t="s">
        <v>369</v>
      </c>
      <c r="F1538" t="str">
        <f>_xlfn.XLOOKUP(E1538,Geografiesleutel!A:A,Geografiesleutel!B:B,"",0,1)</f>
        <v>Eastern Suburbs</v>
      </c>
      <c r="G1538" s="20">
        <v>2</v>
      </c>
      <c r="H1538" s="20">
        <v>1</v>
      </c>
    </row>
    <row r="1539" spans="1:8" x14ac:dyDescent="0.25">
      <c r="A1539" t="s">
        <v>2157</v>
      </c>
      <c r="B1539" s="7">
        <v>5500</v>
      </c>
      <c r="C1539" t="s">
        <v>1436</v>
      </c>
      <c r="D1539" t="s">
        <v>2617</v>
      </c>
      <c r="E1539" t="s">
        <v>154</v>
      </c>
      <c r="F1539" t="str">
        <f>_xlfn.XLOOKUP(E1539,Geografiesleutel!A:A,Geografiesleutel!B:B,"",0,1)</f>
        <v>Northern Suburbs</v>
      </c>
      <c r="G1539" s="20">
        <v>2</v>
      </c>
      <c r="H1539" s="20">
        <v>1</v>
      </c>
    </row>
    <row r="1540" spans="1:8" x14ac:dyDescent="0.25">
      <c r="A1540" t="s">
        <v>2101</v>
      </c>
      <c r="B1540" s="7">
        <v>8500</v>
      </c>
      <c r="C1540" t="s">
        <v>1436</v>
      </c>
      <c r="D1540" t="s">
        <v>2617</v>
      </c>
      <c r="E1540" t="s">
        <v>18</v>
      </c>
      <c r="F1540" t="str">
        <f>_xlfn.XLOOKUP(E1540,Geografiesleutel!A:A,Geografiesleutel!B:B,"",0,1)</f>
        <v>Agricultural Smallholdings</v>
      </c>
      <c r="G1540" s="20">
        <v>2</v>
      </c>
      <c r="H1540" s="20">
        <v>1</v>
      </c>
    </row>
    <row r="1541" spans="1:8" x14ac:dyDescent="0.25">
      <c r="A1541" t="s">
        <v>2044</v>
      </c>
      <c r="B1541" s="7">
        <v>12500</v>
      </c>
      <c r="C1541" t="s">
        <v>1439</v>
      </c>
      <c r="D1541" t="s">
        <v>2617</v>
      </c>
      <c r="E1541" t="s">
        <v>94</v>
      </c>
      <c r="F1541" t="str">
        <f>_xlfn.XLOOKUP(E1541,Geografiesleutel!A:A,Geografiesleutel!B:B,"",0,1)</f>
        <v>Agricultural Smallholdings</v>
      </c>
      <c r="G1541" s="20">
        <v>3</v>
      </c>
      <c r="H1541" s="20">
        <v>2</v>
      </c>
    </row>
    <row r="1542" spans="1:8" x14ac:dyDescent="0.25">
      <c r="A1542" t="s">
        <v>2051</v>
      </c>
      <c r="B1542" s="7">
        <v>7800</v>
      </c>
      <c r="C1542" t="s">
        <v>1437</v>
      </c>
      <c r="D1542" t="s">
        <v>2617</v>
      </c>
      <c r="E1542" t="s">
        <v>18</v>
      </c>
      <c r="F1542" t="str">
        <f>_xlfn.XLOOKUP(E1542,Geografiesleutel!A:A,Geografiesleutel!B:B,"",0,1)</f>
        <v>Agricultural Smallholdings</v>
      </c>
      <c r="G1542" s="20">
        <v>1</v>
      </c>
      <c r="H1542" s="20">
        <v>1</v>
      </c>
    </row>
    <row r="1543" spans="1:8" x14ac:dyDescent="0.25">
      <c r="A1543" t="s">
        <v>2051</v>
      </c>
      <c r="B1543" s="7">
        <v>7800</v>
      </c>
      <c r="C1543" t="s">
        <v>1436</v>
      </c>
      <c r="D1543" t="s">
        <v>2617</v>
      </c>
      <c r="E1543" t="s">
        <v>240</v>
      </c>
      <c r="F1543" t="str">
        <f>_xlfn.XLOOKUP(E1543,Geografiesleutel!A:A,Geografiesleutel!B:B,"",0,1)</f>
        <v>Northern Suburbs</v>
      </c>
      <c r="G1543" s="20">
        <v>2</v>
      </c>
      <c r="H1543" s="20">
        <v>1</v>
      </c>
    </row>
    <row r="1544" spans="1:8" x14ac:dyDescent="0.25">
      <c r="A1544" t="s">
        <v>2031</v>
      </c>
      <c r="B1544" s="7">
        <v>10500</v>
      </c>
      <c r="C1544" t="s">
        <v>1436</v>
      </c>
      <c r="D1544" t="s">
        <v>2617</v>
      </c>
      <c r="E1544" t="s">
        <v>18</v>
      </c>
      <c r="F1544" t="str">
        <f>_xlfn.XLOOKUP(E1544,Geografiesleutel!A:A,Geografiesleutel!B:B,"",0,1)</f>
        <v>Agricultural Smallholdings</v>
      </c>
      <c r="G1544" s="20">
        <v>2</v>
      </c>
      <c r="H1544" s="20">
        <v>2</v>
      </c>
    </row>
    <row r="1545" spans="1:8" x14ac:dyDescent="0.25">
      <c r="A1545" t="s">
        <v>2047</v>
      </c>
      <c r="B1545" s="7">
        <v>7000</v>
      </c>
      <c r="C1545" t="s">
        <v>1436</v>
      </c>
      <c r="D1545" t="s">
        <v>2617</v>
      </c>
      <c r="E1545" t="s">
        <v>469</v>
      </c>
      <c r="F1545" t="str">
        <f>_xlfn.XLOOKUP(E1545,Geografiesleutel!A:A,Geografiesleutel!B:B,"",0,1)</f>
        <v>Eastern Suburbs</v>
      </c>
      <c r="G1545" s="20">
        <v>2</v>
      </c>
      <c r="H1545" s="20">
        <v>2</v>
      </c>
    </row>
    <row r="1546" spans="1:8" x14ac:dyDescent="0.25">
      <c r="A1546" t="s">
        <v>2092</v>
      </c>
      <c r="B1546" s="7">
        <v>10000</v>
      </c>
      <c r="C1546" t="s">
        <v>1436</v>
      </c>
      <c r="D1546" t="s">
        <v>2617</v>
      </c>
      <c r="E1546" t="s">
        <v>218</v>
      </c>
      <c r="F1546" t="str">
        <f>_xlfn.XLOOKUP(E1546,Geografiesleutel!A:A,Geografiesleutel!B:B,"",0,1)</f>
        <v>Southern Suburbs</v>
      </c>
      <c r="G1546" s="20">
        <v>2</v>
      </c>
      <c r="H1546" s="20">
        <v>1</v>
      </c>
    </row>
    <row r="1547" spans="1:8" x14ac:dyDescent="0.25">
      <c r="A1547" t="s">
        <v>2044</v>
      </c>
      <c r="B1547" s="7">
        <v>12500</v>
      </c>
      <c r="C1547" t="s">
        <v>1439</v>
      </c>
      <c r="D1547" t="s">
        <v>2617</v>
      </c>
      <c r="E1547" t="s">
        <v>46</v>
      </c>
      <c r="F1547" t="str">
        <f>_xlfn.XLOOKUP(E1547,Geografiesleutel!A:A,Geografiesleutel!B:B,"",0,1)</f>
        <v>Eastern Suburbs</v>
      </c>
      <c r="G1547" s="20">
        <v>3</v>
      </c>
      <c r="H1547" s="20">
        <v>2</v>
      </c>
    </row>
    <row r="1548" spans="1:8" x14ac:dyDescent="0.25">
      <c r="A1548" t="s">
        <v>2309</v>
      </c>
      <c r="B1548" s="7">
        <v>5850</v>
      </c>
      <c r="C1548" t="s">
        <v>1440</v>
      </c>
      <c r="D1548" t="s">
        <v>2617</v>
      </c>
      <c r="E1548" t="s">
        <v>418</v>
      </c>
      <c r="F1548" t="str">
        <f>_xlfn.XLOOKUP(E1548,Geografiesleutel!A:A,Geografiesleutel!B:B,"",0,1)</f>
        <v>Eastern Suburbs</v>
      </c>
      <c r="G1548" s="20">
        <v>1.5</v>
      </c>
      <c r="H1548" s="20">
        <v>1</v>
      </c>
    </row>
    <row r="1549" spans="1:8" x14ac:dyDescent="0.25">
      <c r="A1549" t="s">
        <v>2145</v>
      </c>
      <c r="B1549" s="7">
        <v>6300</v>
      </c>
      <c r="C1549" t="s">
        <v>1437</v>
      </c>
      <c r="D1549" t="s">
        <v>2617</v>
      </c>
      <c r="E1549" t="s">
        <v>369</v>
      </c>
      <c r="F1549" t="str">
        <f>_xlfn.XLOOKUP(E1549,Geografiesleutel!A:A,Geografiesleutel!B:B,"",0,1)</f>
        <v>Eastern Suburbs</v>
      </c>
      <c r="G1549" s="20">
        <v>1</v>
      </c>
      <c r="H1549" s="20">
        <v>1</v>
      </c>
    </row>
    <row r="1550" spans="1:8" x14ac:dyDescent="0.25">
      <c r="A1550" t="s">
        <v>2101</v>
      </c>
      <c r="B1550" s="7">
        <v>8500</v>
      </c>
      <c r="C1550" t="s">
        <v>1439</v>
      </c>
      <c r="D1550" t="s">
        <v>2617</v>
      </c>
      <c r="E1550" t="s">
        <v>469</v>
      </c>
      <c r="F1550" t="str">
        <f>_xlfn.XLOOKUP(E1550,Geografiesleutel!A:A,Geografiesleutel!B:B,"",0,1)</f>
        <v>Eastern Suburbs</v>
      </c>
      <c r="G1550" s="20">
        <v>3</v>
      </c>
      <c r="H1550" s="20">
        <v>2</v>
      </c>
    </row>
    <row r="1551" spans="1:8" x14ac:dyDescent="0.25">
      <c r="A1551" t="s">
        <v>1612</v>
      </c>
      <c r="B1551" s="7">
        <v>8000</v>
      </c>
      <c r="C1551" t="s">
        <v>1436</v>
      </c>
      <c r="D1551" t="s">
        <v>2617</v>
      </c>
      <c r="E1551" t="s">
        <v>469</v>
      </c>
      <c r="F1551" t="str">
        <f>_xlfn.XLOOKUP(E1551,Geografiesleutel!A:A,Geografiesleutel!B:B,"",0,1)</f>
        <v>Eastern Suburbs</v>
      </c>
      <c r="G1551" s="20">
        <v>2</v>
      </c>
      <c r="H1551" s="20">
        <v>2</v>
      </c>
    </row>
    <row r="1552" spans="1:8" x14ac:dyDescent="0.25">
      <c r="A1552" t="s">
        <v>1612</v>
      </c>
      <c r="B1552" s="7">
        <v>8000</v>
      </c>
      <c r="C1552" t="s">
        <v>1436</v>
      </c>
      <c r="D1552" t="s">
        <v>2617</v>
      </c>
      <c r="E1552" t="s">
        <v>469</v>
      </c>
      <c r="F1552" t="str">
        <f>_xlfn.XLOOKUP(E1552,Geografiesleutel!A:A,Geografiesleutel!B:B,"",0,1)</f>
        <v>Eastern Suburbs</v>
      </c>
      <c r="G1552" s="20">
        <v>2</v>
      </c>
      <c r="H1552" s="20">
        <v>2</v>
      </c>
    </row>
    <row r="1553" spans="1:8" x14ac:dyDescent="0.25">
      <c r="A1553" t="s">
        <v>2141</v>
      </c>
      <c r="B1553" s="7">
        <v>9500</v>
      </c>
      <c r="C1553" t="s">
        <v>1436</v>
      </c>
      <c r="D1553" t="s">
        <v>2617</v>
      </c>
      <c r="E1553" t="s">
        <v>469</v>
      </c>
      <c r="F1553" t="str">
        <f>_xlfn.XLOOKUP(E1553,Geografiesleutel!A:A,Geografiesleutel!B:B,"",0,1)</f>
        <v>Eastern Suburbs</v>
      </c>
      <c r="G1553" s="20">
        <v>2</v>
      </c>
      <c r="H1553" s="20">
        <v>2.5</v>
      </c>
    </row>
    <row r="1554" spans="1:8" x14ac:dyDescent="0.25">
      <c r="A1554" t="s">
        <v>2047</v>
      </c>
      <c r="B1554" s="7">
        <v>7000</v>
      </c>
      <c r="C1554" t="s">
        <v>1436</v>
      </c>
      <c r="D1554" t="s">
        <v>2617</v>
      </c>
      <c r="E1554" t="s">
        <v>469</v>
      </c>
      <c r="F1554" t="str">
        <f>_xlfn.XLOOKUP(E1554,Geografiesleutel!A:A,Geografiesleutel!B:B,"",0,1)</f>
        <v>Eastern Suburbs</v>
      </c>
      <c r="G1554" s="20">
        <v>2</v>
      </c>
      <c r="H1554" s="20">
        <v>2</v>
      </c>
    </row>
    <row r="1555" spans="1:8" x14ac:dyDescent="0.25">
      <c r="A1555" t="s">
        <v>2051</v>
      </c>
      <c r="B1555" s="7">
        <v>7800</v>
      </c>
      <c r="C1555" t="s">
        <v>1436</v>
      </c>
      <c r="D1555" t="s">
        <v>2617</v>
      </c>
      <c r="E1555" t="s">
        <v>469</v>
      </c>
      <c r="F1555" t="str">
        <f>_xlfn.XLOOKUP(E1555,Geografiesleutel!A:A,Geografiesleutel!B:B,"",0,1)</f>
        <v>Eastern Suburbs</v>
      </c>
      <c r="G1555" s="20">
        <v>2</v>
      </c>
      <c r="H1555" s="20">
        <v>1</v>
      </c>
    </row>
    <row r="1556" spans="1:8" x14ac:dyDescent="0.25">
      <c r="A1556" t="s">
        <v>2182</v>
      </c>
      <c r="B1556" s="7">
        <v>9250</v>
      </c>
      <c r="C1556" t="s">
        <v>1436</v>
      </c>
      <c r="D1556" t="s">
        <v>2617</v>
      </c>
      <c r="E1556" t="s">
        <v>469</v>
      </c>
      <c r="F1556" t="str">
        <f>_xlfn.XLOOKUP(E1556,Geografiesleutel!A:A,Geografiesleutel!B:B,"",0,1)</f>
        <v>Eastern Suburbs</v>
      </c>
      <c r="G1556" s="20">
        <v>2</v>
      </c>
      <c r="H1556" s="20">
        <v>2</v>
      </c>
    </row>
    <row r="1557" spans="1:8" x14ac:dyDescent="0.25">
      <c r="A1557" t="s">
        <v>2240</v>
      </c>
      <c r="B1557" s="7">
        <v>4400</v>
      </c>
      <c r="C1557" t="s">
        <v>1447</v>
      </c>
      <c r="D1557" t="s">
        <v>2617</v>
      </c>
      <c r="E1557" t="s">
        <v>257</v>
      </c>
      <c r="F1557" t="str">
        <f>_xlfn.XLOOKUP(E1557,Geografiesleutel!A:A,Geografiesleutel!B:B,"",0,1)</f>
        <v>Western Suburbs</v>
      </c>
      <c r="G1557" s="20">
        <v>0.5</v>
      </c>
      <c r="H1557" s="20">
        <v>1</v>
      </c>
    </row>
    <row r="1558" spans="1:8" x14ac:dyDescent="0.25">
      <c r="A1558" t="s">
        <v>2310</v>
      </c>
      <c r="B1558" s="7">
        <v>8750</v>
      </c>
      <c r="C1558" t="s">
        <v>1436</v>
      </c>
      <c r="D1558" t="s">
        <v>2617</v>
      </c>
      <c r="E1558" t="s">
        <v>469</v>
      </c>
      <c r="F1558" t="str">
        <f>_xlfn.XLOOKUP(E1558,Geografiesleutel!A:A,Geografiesleutel!B:B,"",0,1)</f>
        <v>Eastern Suburbs</v>
      </c>
      <c r="G1558" s="20">
        <v>2</v>
      </c>
      <c r="H1558" s="20">
        <v>2</v>
      </c>
    </row>
    <row r="1559" spans="1:8" x14ac:dyDescent="0.25">
      <c r="A1559" t="s">
        <v>2101</v>
      </c>
      <c r="B1559" s="7">
        <v>8500</v>
      </c>
      <c r="C1559" t="s">
        <v>1436</v>
      </c>
      <c r="D1559" t="s">
        <v>2617</v>
      </c>
      <c r="E1559" t="s">
        <v>324</v>
      </c>
      <c r="F1559" t="str">
        <f>_xlfn.XLOOKUP(E1559,Geografiesleutel!A:A,Geografiesleutel!B:B,"",0,1)</f>
        <v>Eastern Suburbs</v>
      </c>
      <c r="G1559" s="20">
        <v>2</v>
      </c>
      <c r="H1559" s="20">
        <v>2</v>
      </c>
    </row>
    <row r="1560" spans="1:8" x14ac:dyDescent="0.25">
      <c r="A1560" t="s">
        <v>2107</v>
      </c>
      <c r="B1560" s="7">
        <v>9000</v>
      </c>
      <c r="C1560" t="s">
        <v>1436</v>
      </c>
      <c r="D1560" t="s">
        <v>2617</v>
      </c>
      <c r="E1560" t="s">
        <v>18</v>
      </c>
      <c r="F1560" t="str">
        <f>_xlfn.XLOOKUP(E1560,Geografiesleutel!A:A,Geografiesleutel!B:B,"",0,1)</f>
        <v>Agricultural Smallholdings</v>
      </c>
      <c r="G1560" s="20">
        <v>2</v>
      </c>
      <c r="H1560" s="20">
        <v>2</v>
      </c>
    </row>
    <row r="1561" spans="1:8" x14ac:dyDescent="0.25">
      <c r="A1561" t="s">
        <v>2031</v>
      </c>
      <c r="B1561" s="7">
        <v>10500</v>
      </c>
      <c r="C1561" t="s">
        <v>1436</v>
      </c>
      <c r="D1561" t="s">
        <v>2617</v>
      </c>
      <c r="E1561" t="s">
        <v>18</v>
      </c>
      <c r="F1561" t="str">
        <f>_xlfn.XLOOKUP(E1561,Geografiesleutel!A:A,Geografiesleutel!B:B,"",0,1)</f>
        <v>Agricultural Smallholdings</v>
      </c>
      <c r="G1561" s="20">
        <v>2</v>
      </c>
      <c r="H1561" s="20">
        <v>2</v>
      </c>
    </row>
    <row r="1562" spans="1:8" x14ac:dyDescent="0.25">
      <c r="A1562" t="s">
        <v>2092</v>
      </c>
      <c r="B1562" s="7">
        <v>10000</v>
      </c>
      <c r="C1562" t="s">
        <v>1436</v>
      </c>
      <c r="D1562" t="s">
        <v>2617</v>
      </c>
      <c r="E1562" t="s">
        <v>18</v>
      </c>
      <c r="F1562" t="str">
        <f>_xlfn.XLOOKUP(E1562,Geografiesleutel!A:A,Geografiesleutel!B:B,"",0,1)</f>
        <v>Agricultural Smallholdings</v>
      </c>
      <c r="G1562" s="20">
        <v>2</v>
      </c>
      <c r="H1562" s="20">
        <v>1</v>
      </c>
    </row>
    <row r="1563" spans="1:8" x14ac:dyDescent="0.25">
      <c r="A1563" t="s">
        <v>2311</v>
      </c>
      <c r="B1563" s="7">
        <v>9650</v>
      </c>
      <c r="C1563" t="s">
        <v>1436</v>
      </c>
      <c r="D1563" t="s">
        <v>2617</v>
      </c>
      <c r="E1563" t="s">
        <v>234</v>
      </c>
      <c r="F1563" t="str">
        <f>_xlfn.XLOOKUP(E1563,Geografiesleutel!A:A,Geografiesleutel!B:B,"",0,1)</f>
        <v>Eastern Suburbs</v>
      </c>
      <c r="G1563" s="20">
        <v>2</v>
      </c>
      <c r="H1563" s="20">
        <v>2</v>
      </c>
    </row>
    <row r="1564" spans="1:8" x14ac:dyDescent="0.25">
      <c r="A1564" t="s">
        <v>2090</v>
      </c>
      <c r="B1564" s="7">
        <v>15000</v>
      </c>
      <c r="C1564" t="s">
        <v>1439</v>
      </c>
      <c r="D1564" t="s">
        <v>2617</v>
      </c>
      <c r="E1564" t="s">
        <v>18</v>
      </c>
      <c r="F1564" t="str">
        <f>_xlfn.XLOOKUP(E1564,Geografiesleutel!A:A,Geografiesleutel!B:B,"",0,1)</f>
        <v>Agricultural Smallholdings</v>
      </c>
      <c r="G1564" s="20">
        <v>3</v>
      </c>
      <c r="H1564" s="20">
        <v>2</v>
      </c>
    </row>
    <row r="1565" spans="1:8" x14ac:dyDescent="0.25">
      <c r="A1565" t="s">
        <v>1612</v>
      </c>
      <c r="B1565" s="7">
        <v>8000</v>
      </c>
      <c r="C1565" t="s">
        <v>1436</v>
      </c>
      <c r="D1565" t="s">
        <v>2617</v>
      </c>
      <c r="E1565" t="s">
        <v>469</v>
      </c>
      <c r="F1565" t="str">
        <f>_xlfn.XLOOKUP(E1565,Geografiesleutel!A:A,Geografiesleutel!B:B,"",0,1)</f>
        <v>Eastern Suburbs</v>
      </c>
      <c r="G1565" s="20">
        <v>2</v>
      </c>
      <c r="H1565" s="20">
        <v>2</v>
      </c>
    </row>
    <row r="1566" spans="1:8" x14ac:dyDescent="0.25">
      <c r="A1566" t="s">
        <v>2287</v>
      </c>
      <c r="B1566" s="7">
        <v>8200</v>
      </c>
      <c r="C1566" t="s">
        <v>1436</v>
      </c>
      <c r="D1566" t="s">
        <v>2617</v>
      </c>
      <c r="E1566" t="s">
        <v>1518</v>
      </c>
      <c r="F1566" t="str">
        <f>_xlfn.XLOOKUP(E1566,Geografiesleutel!A:A,Geografiesleutel!B:B,"",0,1)</f>
        <v>Eastern Suburbs</v>
      </c>
      <c r="G1566" s="20">
        <v>2</v>
      </c>
      <c r="H1566" s="20">
        <v>1</v>
      </c>
    </row>
    <row r="1567" spans="1:8" x14ac:dyDescent="0.25">
      <c r="A1567" t="s">
        <v>2101</v>
      </c>
      <c r="B1567" s="7">
        <v>8500</v>
      </c>
      <c r="C1567" t="s">
        <v>1436</v>
      </c>
      <c r="D1567" t="s">
        <v>2617</v>
      </c>
      <c r="E1567" t="s">
        <v>469</v>
      </c>
      <c r="F1567" t="str">
        <f>_xlfn.XLOOKUP(E1567,Geografiesleutel!A:A,Geografiesleutel!B:B,"",0,1)</f>
        <v>Eastern Suburbs</v>
      </c>
      <c r="G1567" s="20">
        <v>2</v>
      </c>
      <c r="H1567" s="20">
        <v>2</v>
      </c>
    </row>
    <row r="1568" spans="1:8" x14ac:dyDescent="0.25">
      <c r="A1568" t="s">
        <v>2168</v>
      </c>
      <c r="B1568" s="7">
        <v>10200</v>
      </c>
      <c r="C1568" t="s">
        <v>1436</v>
      </c>
      <c r="D1568" t="s">
        <v>2617</v>
      </c>
      <c r="E1568" t="s">
        <v>369</v>
      </c>
      <c r="F1568" t="str">
        <f>_xlfn.XLOOKUP(E1568,Geografiesleutel!A:A,Geografiesleutel!B:B,"",0,1)</f>
        <v>Eastern Suburbs</v>
      </c>
      <c r="G1568" s="20">
        <v>2</v>
      </c>
      <c r="H1568" s="20">
        <v>2</v>
      </c>
    </row>
    <row r="1569" spans="1:8" x14ac:dyDescent="0.25">
      <c r="A1569" t="s">
        <v>2182</v>
      </c>
      <c r="B1569" s="7">
        <v>9250</v>
      </c>
      <c r="C1569" t="s">
        <v>1439</v>
      </c>
      <c r="D1569" t="s">
        <v>2617</v>
      </c>
      <c r="E1569" t="s">
        <v>469</v>
      </c>
      <c r="F1569" t="str">
        <f>_xlfn.XLOOKUP(E1569,Geografiesleutel!A:A,Geografiesleutel!B:B,"",0,1)</f>
        <v>Eastern Suburbs</v>
      </c>
      <c r="G1569" s="20">
        <v>3</v>
      </c>
      <c r="H1569" s="20">
        <v>2</v>
      </c>
    </row>
    <row r="1570" spans="1:8" x14ac:dyDescent="0.25">
      <c r="A1570" t="s">
        <v>2182</v>
      </c>
      <c r="B1570" s="7">
        <v>9250</v>
      </c>
      <c r="C1570" t="s">
        <v>1439</v>
      </c>
      <c r="D1570" t="s">
        <v>2617</v>
      </c>
      <c r="E1570" t="s">
        <v>469</v>
      </c>
      <c r="F1570" t="str">
        <f>_xlfn.XLOOKUP(E1570,Geografiesleutel!A:A,Geografiesleutel!B:B,"",0,1)</f>
        <v>Eastern Suburbs</v>
      </c>
      <c r="G1570" s="20">
        <v>3</v>
      </c>
      <c r="H1570" s="20">
        <v>2</v>
      </c>
    </row>
    <row r="1571" spans="1:8" x14ac:dyDescent="0.25">
      <c r="A1571" t="s">
        <v>2312</v>
      </c>
      <c r="B1571" s="7">
        <v>7050</v>
      </c>
      <c r="C1571" t="s">
        <v>1436</v>
      </c>
      <c r="D1571" t="s">
        <v>2617</v>
      </c>
      <c r="E1571" t="s">
        <v>30</v>
      </c>
      <c r="F1571" t="str">
        <f>_xlfn.XLOOKUP(E1571,Geografiesleutel!A:A,Geografiesleutel!B:B,"",0,1)</f>
        <v>Northern Suburbs</v>
      </c>
      <c r="G1571" s="20">
        <v>2</v>
      </c>
      <c r="H1571" s="20">
        <v>1</v>
      </c>
    </row>
    <row r="1572" spans="1:8" x14ac:dyDescent="0.25">
      <c r="A1572" t="s">
        <v>2038</v>
      </c>
      <c r="B1572" s="7">
        <v>7500</v>
      </c>
      <c r="C1572" t="s">
        <v>1437</v>
      </c>
      <c r="D1572" t="s">
        <v>2617</v>
      </c>
      <c r="E1572" t="s">
        <v>233</v>
      </c>
      <c r="F1572" t="str">
        <f>_xlfn.XLOOKUP(E1572,Geografiesleutel!A:A,Geografiesleutel!B:B,"",0,1)</f>
        <v>Eastern Suburbs</v>
      </c>
      <c r="G1572" s="20">
        <v>1</v>
      </c>
      <c r="H1572" s="20">
        <v>1</v>
      </c>
    </row>
    <row r="1573" spans="1:8" x14ac:dyDescent="0.25">
      <c r="A1573" t="s">
        <v>2313</v>
      </c>
      <c r="B1573" s="7">
        <v>10280</v>
      </c>
      <c r="C1573" t="s">
        <v>1436</v>
      </c>
      <c r="D1573" t="s">
        <v>2617</v>
      </c>
      <c r="E1573" t="s">
        <v>369</v>
      </c>
      <c r="F1573" t="str">
        <f>_xlfn.XLOOKUP(E1573,Geografiesleutel!A:A,Geografiesleutel!B:B,"",0,1)</f>
        <v>Eastern Suburbs</v>
      </c>
      <c r="G1573" s="20">
        <v>2</v>
      </c>
      <c r="H1573" s="20">
        <v>2</v>
      </c>
    </row>
    <row r="1574" spans="1:8" x14ac:dyDescent="0.25">
      <c r="A1574" t="s">
        <v>2031</v>
      </c>
      <c r="B1574" s="7">
        <v>10500</v>
      </c>
      <c r="C1574" t="s">
        <v>1437</v>
      </c>
      <c r="D1574" t="s">
        <v>2617</v>
      </c>
      <c r="E1574" t="s">
        <v>369</v>
      </c>
      <c r="F1574" t="str">
        <f>_xlfn.XLOOKUP(E1574,Geografiesleutel!A:A,Geografiesleutel!B:B,"",0,1)</f>
        <v>Eastern Suburbs</v>
      </c>
      <c r="G1574" s="20">
        <v>1</v>
      </c>
      <c r="H1574" s="20">
        <v>1</v>
      </c>
    </row>
    <row r="1575" spans="1:8" x14ac:dyDescent="0.25">
      <c r="A1575" t="s">
        <v>2165</v>
      </c>
      <c r="B1575" s="7">
        <v>5600</v>
      </c>
      <c r="C1575" t="s">
        <v>1440</v>
      </c>
      <c r="D1575" t="s">
        <v>2617</v>
      </c>
      <c r="E1575" t="s">
        <v>562</v>
      </c>
      <c r="F1575" t="str">
        <f>_xlfn.XLOOKUP(E1575,Geografiesleutel!A:A,Geografiesleutel!B:B,"",0,1)</f>
        <v>CBD</v>
      </c>
      <c r="G1575" s="20">
        <v>1.5</v>
      </c>
      <c r="H1575" s="20">
        <v>1</v>
      </c>
    </row>
    <row r="1576" spans="1:8" x14ac:dyDescent="0.25">
      <c r="A1576" t="s">
        <v>2223</v>
      </c>
      <c r="B1576" s="7">
        <v>4000</v>
      </c>
      <c r="C1576" t="s">
        <v>1437</v>
      </c>
      <c r="D1576" t="s">
        <v>2617</v>
      </c>
      <c r="E1576" t="s">
        <v>116</v>
      </c>
      <c r="F1576" t="str">
        <f>_xlfn.XLOOKUP(E1576,Geografiesleutel!A:A,Geografiesleutel!B:B,"",0,1)</f>
        <v>Western Suburbs</v>
      </c>
      <c r="G1576" s="20">
        <v>1</v>
      </c>
      <c r="H1576" s="20">
        <v>1</v>
      </c>
    </row>
    <row r="1577" spans="1:8" x14ac:dyDescent="0.25">
      <c r="A1577" t="s">
        <v>2101</v>
      </c>
      <c r="B1577" s="7">
        <v>8500</v>
      </c>
      <c r="C1577" t="s">
        <v>1439</v>
      </c>
      <c r="D1577" t="s">
        <v>2617</v>
      </c>
      <c r="E1577" t="s">
        <v>469</v>
      </c>
      <c r="F1577" t="str">
        <f>_xlfn.XLOOKUP(E1577,Geografiesleutel!A:A,Geografiesleutel!B:B,"",0,1)</f>
        <v>Eastern Suburbs</v>
      </c>
      <c r="G1577" s="20">
        <v>3</v>
      </c>
      <c r="H1577" s="20">
        <v>2</v>
      </c>
    </row>
    <row r="1578" spans="1:8" x14ac:dyDescent="0.25">
      <c r="A1578" t="s">
        <v>2135</v>
      </c>
      <c r="B1578" s="7">
        <v>6000</v>
      </c>
      <c r="C1578" t="s">
        <v>1436</v>
      </c>
      <c r="D1578" t="s">
        <v>2617</v>
      </c>
      <c r="E1578" t="s">
        <v>136</v>
      </c>
      <c r="F1578" t="str">
        <f>_xlfn.XLOOKUP(E1578,Geografiesleutel!A:A,Geografiesleutel!B:B,"",0,1)</f>
        <v>Eastern Suburbs</v>
      </c>
      <c r="G1578" s="20">
        <v>2</v>
      </c>
      <c r="H1578" s="20">
        <v>1</v>
      </c>
    </row>
    <row r="1579" spans="1:8" x14ac:dyDescent="0.25">
      <c r="A1579" t="s">
        <v>2314</v>
      </c>
      <c r="B1579" s="7">
        <v>19900</v>
      </c>
      <c r="C1579" t="s">
        <v>1436</v>
      </c>
      <c r="D1579" t="s">
        <v>2617</v>
      </c>
      <c r="E1579" t="s">
        <v>209</v>
      </c>
      <c r="F1579" t="str">
        <f>_xlfn.XLOOKUP(E1579,Geografiesleutel!A:A,Geografiesleutel!B:B,"",0,1)</f>
        <v>Eastern Suburbs</v>
      </c>
      <c r="G1579" s="20">
        <v>2</v>
      </c>
      <c r="H1579" s="20">
        <v>2</v>
      </c>
    </row>
    <row r="1580" spans="1:8" x14ac:dyDescent="0.25">
      <c r="A1580" t="s">
        <v>2073</v>
      </c>
      <c r="B1580" s="7">
        <v>8400</v>
      </c>
      <c r="C1580" t="s">
        <v>1436</v>
      </c>
      <c r="D1580" t="s">
        <v>2617</v>
      </c>
      <c r="E1580" t="s">
        <v>368</v>
      </c>
      <c r="F1580" t="str">
        <f>_xlfn.XLOOKUP(E1580,Geografiesleutel!A:A,Geografiesleutel!B:B,"",0,1)</f>
        <v>Eastern Suburbs</v>
      </c>
      <c r="G1580" s="20">
        <v>2</v>
      </c>
      <c r="H1580" s="20">
        <v>1</v>
      </c>
    </row>
    <row r="1581" spans="1:8" x14ac:dyDescent="0.25">
      <c r="A1581" t="s">
        <v>2101</v>
      </c>
      <c r="B1581" s="7">
        <v>8500</v>
      </c>
      <c r="C1581" t="s">
        <v>1436</v>
      </c>
      <c r="D1581" t="s">
        <v>2617</v>
      </c>
      <c r="E1581" t="s">
        <v>469</v>
      </c>
      <c r="F1581" t="str">
        <f>_xlfn.XLOOKUP(E1581,Geografiesleutel!A:A,Geografiesleutel!B:B,"",0,1)</f>
        <v>Eastern Suburbs</v>
      </c>
      <c r="G1581" s="20">
        <v>2</v>
      </c>
      <c r="H1581" s="20">
        <v>2</v>
      </c>
    </row>
    <row r="1582" spans="1:8" x14ac:dyDescent="0.25">
      <c r="A1582" t="s">
        <v>2315</v>
      </c>
      <c r="B1582" s="7">
        <v>7850</v>
      </c>
      <c r="C1582" t="s">
        <v>1436</v>
      </c>
      <c r="D1582" t="s">
        <v>2617</v>
      </c>
      <c r="E1582" t="s">
        <v>231</v>
      </c>
      <c r="F1582" t="str">
        <f>_xlfn.XLOOKUP(E1582,Geografiesleutel!A:A,Geografiesleutel!B:B,"",0,1)</f>
        <v>Eastern Suburbs</v>
      </c>
      <c r="G1582" s="20">
        <v>2</v>
      </c>
      <c r="H1582" s="20">
        <v>2</v>
      </c>
    </row>
    <row r="1583" spans="1:8" x14ac:dyDescent="0.25">
      <c r="A1583" t="s">
        <v>2090</v>
      </c>
      <c r="B1583" s="7">
        <v>15000</v>
      </c>
      <c r="C1583" t="s">
        <v>1439</v>
      </c>
      <c r="D1583" t="s">
        <v>2617</v>
      </c>
      <c r="E1583" t="s">
        <v>94</v>
      </c>
      <c r="F1583" t="str">
        <f>_xlfn.XLOOKUP(E1583,Geografiesleutel!A:A,Geografiesleutel!B:B,"",0,1)</f>
        <v>Agricultural Smallholdings</v>
      </c>
      <c r="G1583" s="20">
        <v>3</v>
      </c>
      <c r="H1583" s="20">
        <v>2</v>
      </c>
    </row>
    <row r="1584" spans="1:8" x14ac:dyDescent="0.25">
      <c r="A1584" t="s">
        <v>2109</v>
      </c>
      <c r="B1584" s="7">
        <v>3500</v>
      </c>
      <c r="C1584" t="s">
        <v>1439</v>
      </c>
      <c r="D1584" t="s">
        <v>2617</v>
      </c>
      <c r="E1584" t="s">
        <v>369</v>
      </c>
      <c r="F1584" t="str">
        <f>_xlfn.XLOOKUP(E1584,Geografiesleutel!A:A,Geografiesleutel!B:B,"",0,1)</f>
        <v>Eastern Suburbs</v>
      </c>
      <c r="G1584" s="20">
        <v>3</v>
      </c>
      <c r="H1584" s="20">
        <v>1</v>
      </c>
    </row>
    <row r="1585" spans="1:8" x14ac:dyDescent="0.25">
      <c r="A1585" t="s">
        <v>2310</v>
      </c>
      <c r="B1585" s="7">
        <v>8750</v>
      </c>
      <c r="C1585" t="s">
        <v>1436</v>
      </c>
      <c r="D1585" t="s">
        <v>2617</v>
      </c>
      <c r="E1585" t="s">
        <v>469</v>
      </c>
      <c r="F1585" t="str">
        <f>_xlfn.XLOOKUP(E1585,Geografiesleutel!A:A,Geografiesleutel!B:B,"",0,1)</f>
        <v>Eastern Suburbs</v>
      </c>
      <c r="G1585" s="20">
        <v>2</v>
      </c>
      <c r="H1585" s="20">
        <v>2</v>
      </c>
    </row>
    <row r="1586" spans="1:8" x14ac:dyDescent="0.25">
      <c r="A1586" t="s">
        <v>2310</v>
      </c>
      <c r="B1586" s="7">
        <v>8750</v>
      </c>
      <c r="C1586" t="s">
        <v>1436</v>
      </c>
      <c r="D1586" t="s">
        <v>2617</v>
      </c>
      <c r="E1586" t="s">
        <v>234</v>
      </c>
      <c r="F1586" t="str">
        <f>_xlfn.XLOOKUP(E1586,Geografiesleutel!A:A,Geografiesleutel!B:B,"",0,1)</f>
        <v>Eastern Suburbs</v>
      </c>
      <c r="G1586" s="20">
        <v>2</v>
      </c>
      <c r="H1586" s="20">
        <v>2</v>
      </c>
    </row>
    <row r="1587" spans="1:8" x14ac:dyDescent="0.25">
      <c r="A1587" t="s">
        <v>1612</v>
      </c>
      <c r="B1587" s="7">
        <v>8000</v>
      </c>
      <c r="C1587" t="s">
        <v>1436</v>
      </c>
      <c r="D1587" t="s">
        <v>2617</v>
      </c>
      <c r="E1587" t="s">
        <v>469</v>
      </c>
      <c r="F1587" t="str">
        <f>_xlfn.XLOOKUP(E1587,Geografiesleutel!A:A,Geografiesleutel!B:B,"",0,1)</f>
        <v>Eastern Suburbs</v>
      </c>
      <c r="G1587" s="20">
        <v>2</v>
      </c>
      <c r="H1587" s="20">
        <v>2</v>
      </c>
    </row>
    <row r="1588" spans="1:8" x14ac:dyDescent="0.25">
      <c r="A1588" t="s">
        <v>2316</v>
      </c>
      <c r="B1588" s="7">
        <v>7400</v>
      </c>
      <c r="C1588" t="s">
        <v>1439</v>
      </c>
      <c r="D1588" t="s">
        <v>2617</v>
      </c>
      <c r="E1588" t="s">
        <v>188</v>
      </c>
      <c r="F1588" t="str">
        <f>_xlfn.XLOOKUP(E1588,Geografiesleutel!A:A,Geografiesleutel!B:B,"",0,1)</f>
        <v>Northern Suburbs</v>
      </c>
      <c r="G1588" s="20">
        <v>3</v>
      </c>
      <c r="H1588" s="20">
        <v>1</v>
      </c>
    </row>
    <row r="1589" spans="1:8" x14ac:dyDescent="0.25">
      <c r="A1589" t="s">
        <v>2052</v>
      </c>
      <c r="B1589" s="7">
        <v>6500</v>
      </c>
      <c r="C1589" t="s">
        <v>1436</v>
      </c>
      <c r="D1589" t="s">
        <v>2617</v>
      </c>
      <c r="E1589" t="s">
        <v>223</v>
      </c>
      <c r="F1589" t="str">
        <f>_xlfn.XLOOKUP(E1589,Geografiesleutel!A:A,Geografiesleutel!B:B,"",0,1)</f>
        <v>Western Suburbs</v>
      </c>
      <c r="G1589" s="20">
        <v>2</v>
      </c>
      <c r="H1589" s="20">
        <v>1</v>
      </c>
    </row>
    <row r="1590" spans="1:8" x14ac:dyDescent="0.25">
      <c r="A1590" t="s">
        <v>2101</v>
      </c>
      <c r="B1590" s="7">
        <v>8500</v>
      </c>
      <c r="C1590" t="s">
        <v>1439</v>
      </c>
      <c r="D1590" t="s">
        <v>2617</v>
      </c>
      <c r="E1590" t="s">
        <v>469</v>
      </c>
      <c r="F1590" t="str">
        <f>_xlfn.XLOOKUP(E1590,Geografiesleutel!A:A,Geografiesleutel!B:B,"",0,1)</f>
        <v>Eastern Suburbs</v>
      </c>
      <c r="G1590" s="20">
        <v>3</v>
      </c>
      <c r="H1590" s="20">
        <v>2</v>
      </c>
    </row>
    <row r="1591" spans="1:8" x14ac:dyDescent="0.25">
      <c r="A1591" t="s">
        <v>2145</v>
      </c>
      <c r="B1591" s="7">
        <v>6300</v>
      </c>
      <c r="C1591" t="s">
        <v>1437</v>
      </c>
      <c r="D1591" t="s">
        <v>2617</v>
      </c>
      <c r="E1591" t="s">
        <v>245</v>
      </c>
      <c r="F1591" t="str">
        <f>_xlfn.XLOOKUP(E1591,Geografiesleutel!A:A,Geografiesleutel!B:B,"",0,1)</f>
        <v>Eastern Suburbs</v>
      </c>
      <c r="G1591" s="20">
        <v>1</v>
      </c>
      <c r="H1591" s="20">
        <v>1</v>
      </c>
    </row>
    <row r="1592" spans="1:8" x14ac:dyDescent="0.25">
      <c r="A1592" t="s">
        <v>2317</v>
      </c>
      <c r="B1592" s="7">
        <v>9750</v>
      </c>
      <c r="C1592" t="s">
        <v>1436</v>
      </c>
      <c r="D1592" t="s">
        <v>2617</v>
      </c>
      <c r="E1592" t="s">
        <v>233</v>
      </c>
      <c r="F1592" t="str">
        <f>_xlfn.XLOOKUP(E1592,Geografiesleutel!A:A,Geografiesleutel!B:B,"",0,1)</f>
        <v>Eastern Suburbs</v>
      </c>
      <c r="G1592" s="20">
        <v>2</v>
      </c>
      <c r="H1592" s="20">
        <v>1</v>
      </c>
    </row>
    <row r="1593" spans="1:8" x14ac:dyDescent="0.25">
      <c r="A1593" t="s">
        <v>2032</v>
      </c>
      <c r="B1593" s="7">
        <v>13500</v>
      </c>
      <c r="C1593" t="s">
        <v>1436</v>
      </c>
      <c r="D1593" t="s">
        <v>2617</v>
      </c>
      <c r="E1593" t="s">
        <v>233</v>
      </c>
      <c r="F1593" t="str">
        <f>_xlfn.XLOOKUP(E1593,Geografiesleutel!A:A,Geografiesleutel!B:B,"",0,1)</f>
        <v>Eastern Suburbs</v>
      </c>
      <c r="G1593" s="20">
        <v>2</v>
      </c>
      <c r="H1593" s="20">
        <v>2</v>
      </c>
    </row>
    <row r="1594" spans="1:8" x14ac:dyDescent="0.25">
      <c r="A1594" t="s">
        <v>2056</v>
      </c>
      <c r="B1594" s="7">
        <v>7700</v>
      </c>
      <c r="C1594" t="s">
        <v>1436</v>
      </c>
      <c r="D1594" t="s">
        <v>2617</v>
      </c>
      <c r="E1594" t="s">
        <v>250</v>
      </c>
      <c r="F1594" t="str">
        <f>_xlfn.XLOOKUP(E1594,Geografiesleutel!A:A,Geografiesleutel!B:B,"",0,1)</f>
        <v>Agricultural Smallholdings</v>
      </c>
      <c r="G1594" s="20">
        <v>2</v>
      </c>
      <c r="H1594" s="20">
        <v>1</v>
      </c>
    </row>
    <row r="1595" spans="1:8" x14ac:dyDescent="0.25">
      <c r="A1595" t="s">
        <v>2101</v>
      </c>
      <c r="B1595" s="7">
        <v>8500</v>
      </c>
      <c r="C1595" t="s">
        <v>1436</v>
      </c>
      <c r="D1595" t="s">
        <v>2617</v>
      </c>
      <c r="E1595" t="s">
        <v>469</v>
      </c>
      <c r="F1595" t="str">
        <f>_xlfn.XLOOKUP(E1595,Geografiesleutel!A:A,Geografiesleutel!B:B,"",0,1)</f>
        <v>Eastern Suburbs</v>
      </c>
      <c r="G1595" s="20">
        <v>2</v>
      </c>
      <c r="H1595" s="20">
        <v>2</v>
      </c>
    </row>
    <row r="1596" spans="1:8" x14ac:dyDescent="0.25">
      <c r="A1596" t="s">
        <v>2133</v>
      </c>
      <c r="B1596" s="7">
        <v>5300</v>
      </c>
      <c r="C1596" t="s">
        <v>1447</v>
      </c>
      <c r="D1596" t="s">
        <v>2617</v>
      </c>
      <c r="E1596" t="s">
        <v>603</v>
      </c>
      <c r="F1596" t="str">
        <f>_xlfn.XLOOKUP(E1596,Geografiesleutel!A:A,Geografiesleutel!B:B,"",0,1)</f>
        <v>Eastern Suburbs</v>
      </c>
      <c r="G1596" s="20">
        <v>0.5</v>
      </c>
      <c r="H1596" s="20">
        <v>1</v>
      </c>
    </row>
    <row r="1597" spans="1:8" x14ac:dyDescent="0.25">
      <c r="A1597" t="s">
        <v>2053</v>
      </c>
      <c r="B1597" s="7">
        <v>12000</v>
      </c>
      <c r="C1597" t="s">
        <v>1439</v>
      </c>
      <c r="D1597" t="s">
        <v>2617</v>
      </c>
      <c r="E1597" t="s">
        <v>369</v>
      </c>
      <c r="F1597" t="str">
        <f>_xlfn.XLOOKUP(E1597,Geografiesleutel!A:A,Geografiesleutel!B:B,"",0,1)</f>
        <v>Eastern Suburbs</v>
      </c>
      <c r="G1597" s="20">
        <v>3</v>
      </c>
      <c r="H1597" s="20">
        <v>2</v>
      </c>
    </row>
    <row r="1598" spans="1:8" x14ac:dyDescent="0.25">
      <c r="A1598" t="s">
        <v>2292</v>
      </c>
      <c r="B1598" s="7">
        <v>5100</v>
      </c>
      <c r="C1598" t="s">
        <v>1436</v>
      </c>
      <c r="D1598" t="s">
        <v>2617</v>
      </c>
      <c r="E1598" t="s">
        <v>369</v>
      </c>
      <c r="F1598" t="str">
        <f>_xlfn.XLOOKUP(E1598,Geografiesleutel!A:A,Geografiesleutel!B:B,"",0,1)</f>
        <v>Eastern Suburbs</v>
      </c>
      <c r="G1598" s="20">
        <v>2</v>
      </c>
      <c r="H1598" s="20">
        <v>1</v>
      </c>
    </row>
    <row r="1599" spans="1:8" x14ac:dyDescent="0.25">
      <c r="A1599" t="s">
        <v>2032</v>
      </c>
      <c r="B1599" s="7">
        <v>13500</v>
      </c>
      <c r="C1599" t="s">
        <v>1436</v>
      </c>
      <c r="D1599" t="s">
        <v>2617</v>
      </c>
      <c r="E1599" t="s">
        <v>233</v>
      </c>
      <c r="F1599" t="str">
        <f>_xlfn.XLOOKUP(E1599,Geografiesleutel!A:A,Geografiesleutel!B:B,"",0,1)</f>
        <v>Eastern Suburbs</v>
      </c>
      <c r="G1599" s="20">
        <v>2</v>
      </c>
      <c r="H1599" s="20">
        <v>2</v>
      </c>
    </row>
    <row r="1600" spans="1:8" x14ac:dyDescent="0.25">
      <c r="A1600" t="s">
        <v>2092</v>
      </c>
      <c r="B1600" s="7">
        <v>10000</v>
      </c>
      <c r="C1600" t="s">
        <v>1436</v>
      </c>
      <c r="D1600" t="s">
        <v>2617</v>
      </c>
      <c r="E1600" t="s">
        <v>369</v>
      </c>
      <c r="F1600" t="str">
        <f>_xlfn.XLOOKUP(E1600,Geografiesleutel!A:A,Geografiesleutel!B:B,"",0,1)</f>
        <v>Eastern Suburbs</v>
      </c>
      <c r="G1600" s="20">
        <v>2</v>
      </c>
      <c r="H1600" s="20">
        <v>1.5</v>
      </c>
    </row>
    <row r="1601" spans="1:8" x14ac:dyDescent="0.25">
      <c r="A1601" t="s">
        <v>2318</v>
      </c>
      <c r="B1601" s="7">
        <v>6999</v>
      </c>
      <c r="C1601" t="s">
        <v>1436</v>
      </c>
      <c r="D1601" t="s">
        <v>2617</v>
      </c>
      <c r="E1601" t="s">
        <v>68</v>
      </c>
      <c r="F1601" t="str">
        <f>_xlfn.XLOOKUP(E1601,Geografiesleutel!A:A,Geografiesleutel!B:B,"",0,1)</f>
        <v>Northern Suburbs</v>
      </c>
      <c r="G1601" s="20">
        <v>2</v>
      </c>
      <c r="H1601" s="20">
        <v>1</v>
      </c>
    </row>
    <row r="1602" spans="1:8" x14ac:dyDescent="0.25">
      <c r="A1602" t="s">
        <v>2319</v>
      </c>
      <c r="B1602" s="7">
        <v>10850</v>
      </c>
      <c r="C1602" t="s">
        <v>1436</v>
      </c>
      <c r="D1602" t="s">
        <v>2617</v>
      </c>
      <c r="E1602" t="s">
        <v>369</v>
      </c>
      <c r="F1602" t="str">
        <f>_xlfn.XLOOKUP(E1602,Geografiesleutel!A:A,Geografiesleutel!B:B,"",0,1)</f>
        <v>Eastern Suburbs</v>
      </c>
      <c r="G1602" s="20">
        <v>2</v>
      </c>
      <c r="H1602" s="20">
        <v>1.5</v>
      </c>
    </row>
    <row r="1603" spans="1:8" x14ac:dyDescent="0.25">
      <c r="A1603" t="s">
        <v>2320</v>
      </c>
      <c r="B1603" s="7">
        <v>6750</v>
      </c>
      <c r="C1603" t="s">
        <v>1436</v>
      </c>
      <c r="D1603" t="s">
        <v>2617</v>
      </c>
      <c r="E1603" t="s">
        <v>18</v>
      </c>
      <c r="F1603" t="str">
        <f>_xlfn.XLOOKUP(E1603,Geografiesleutel!A:A,Geografiesleutel!B:B,"",0,1)</f>
        <v>Agricultural Smallholdings</v>
      </c>
      <c r="G1603" s="20">
        <v>2</v>
      </c>
      <c r="H1603" s="20">
        <v>1</v>
      </c>
    </row>
    <row r="1604" spans="1:8" x14ac:dyDescent="0.25">
      <c r="A1604" t="s">
        <v>2272</v>
      </c>
      <c r="B1604" s="7">
        <v>7600</v>
      </c>
      <c r="C1604" t="s">
        <v>1437</v>
      </c>
      <c r="D1604" t="s">
        <v>2617</v>
      </c>
      <c r="E1604" t="s">
        <v>94</v>
      </c>
      <c r="F1604" t="str">
        <f>_xlfn.XLOOKUP(E1604,Geografiesleutel!A:A,Geografiesleutel!B:B,"",0,1)</f>
        <v>Agricultural Smallholdings</v>
      </c>
      <c r="G1604" s="20">
        <v>1</v>
      </c>
      <c r="H1604" s="20">
        <v>1</v>
      </c>
    </row>
    <row r="1605" spans="1:8" x14ac:dyDescent="0.25">
      <c r="A1605" t="s">
        <v>2101</v>
      </c>
      <c r="B1605" s="7">
        <v>8500</v>
      </c>
      <c r="C1605" t="s">
        <v>1439</v>
      </c>
      <c r="D1605" t="s">
        <v>2617</v>
      </c>
      <c r="E1605" t="s">
        <v>102</v>
      </c>
      <c r="F1605" t="str">
        <f>_xlfn.XLOOKUP(E1605,Geografiesleutel!A:A,Geografiesleutel!B:B,"",0,1)</f>
        <v>Northern Suburbs</v>
      </c>
      <c r="G1605" s="20">
        <v>3</v>
      </c>
      <c r="H1605" s="20">
        <v>2</v>
      </c>
    </row>
    <row r="1606" spans="1:8" x14ac:dyDescent="0.25">
      <c r="A1606" t="s">
        <v>2162</v>
      </c>
      <c r="B1606" s="7">
        <v>4650</v>
      </c>
      <c r="C1606" t="s">
        <v>1447</v>
      </c>
      <c r="D1606" t="s">
        <v>2617</v>
      </c>
      <c r="E1606" t="s">
        <v>64</v>
      </c>
      <c r="F1606" t="str">
        <f>_xlfn.XLOOKUP(E1606,Geografiesleutel!A:A,Geografiesleutel!B:B,"",0,1)</f>
        <v>Western Suburbs</v>
      </c>
      <c r="G1606" s="20">
        <v>0.5</v>
      </c>
      <c r="H1606" s="20">
        <v>1</v>
      </c>
    </row>
    <row r="1607" spans="1:8" x14ac:dyDescent="0.25">
      <c r="A1607" t="s">
        <v>2270</v>
      </c>
      <c r="B1607" s="7">
        <v>5700</v>
      </c>
      <c r="C1607" t="s">
        <v>1437</v>
      </c>
      <c r="D1607" t="s">
        <v>2617</v>
      </c>
      <c r="E1607" t="s">
        <v>487</v>
      </c>
      <c r="F1607" t="str">
        <f>_xlfn.XLOOKUP(E1607,Geografiesleutel!A:A,Geografiesleutel!B:B,"",0,1)</f>
        <v>CBD</v>
      </c>
      <c r="G1607" s="20">
        <v>1</v>
      </c>
      <c r="H1607" s="20">
        <v>1</v>
      </c>
    </row>
    <row r="1608" spans="1:8" x14ac:dyDescent="0.25">
      <c r="A1608" t="s">
        <v>2131</v>
      </c>
      <c r="B1608" s="7">
        <v>11000</v>
      </c>
      <c r="C1608" t="s">
        <v>1436</v>
      </c>
      <c r="D1608" t="s">
        <v>2617</v>
      </c>
      <c r="E1608" t="s">
        <v>369</v>
      </c>
      <c r="F1608" t="str">
        <f>_xlfn.XLOOKUP(E1608,Geografiesleutel!A:A,Geografiesleutel!B:B,"",0,1)</f>
        <v>Eastern Suburbs</v>
      </c>
      <c r="G1608" s="20">
        <v>2</v>
      </c>
      <c r="H1608" s="20">
        <v>1.5</v>
      </c>
    </row>
    <row r="1609" spans="1:8" x14ac:dyDescent="0.25">
      <c r="A1609" t="s">
        <v>2197</v>
      </c>
      <c r="B1609" s="7">
        <v>3700</v>
      </c>
      <c r="C1609" t="s">
        <v>1439</v>
      </c>
      <c r="D1609" t="s">
        <v>2617</v>
      </c>
      <c r="E1609" t="s">
        <v>369</v>
      </c>
      <c r="F1609" t="str">
        <f>_xlfn.XLOOKUP(E1609,Geografiesleutel!A:A,Geografiesleutel!B:B,"",0,1)</f>
        <v>Eastern Suburbs</v>
      </c>
      <c r="G1609" s="20">
        <v>3</v>
      </c>
      <c r="H1609" s="20">
        <v>1.5</v>
      </c>
    </row>
    <row r="1610" spans="1:8" x14ac:dyDescent="0.25">
      <c r="A1610" t="s">
        <v>2321</v>
      </c>
      <c r="B1610" s="7">
        <v>1600</v>
      </c>
      <c r="C1610" t="s">
        <v>1437</v>
      </c>
      <c r="D1610" t="s">
        <v>2617</v>
      </c>
      <c r="E1610" t="s">
        <v>487</v>
      </c>
      <c r="F1610" t="str">
        <f>_xlfn.XLOOKUP(E1610,Geografiesleutel!A:A,Geografiesleutel!B:B,"",0,1)</f>
        <v>CBD</v>
      </c>
      <c r="G1610" s="20">
        <v>1</v>
      </c>
      <c r="H1610" s="20">
        <v>1</v>
      </c>
    </row>
    <row r="1611" spans="1:8" x14ac:dyDescent="0.25">
      <c r="A1611" t="s">
        <v>2116</v>
      </c>
      <c r="B1611" s="7">
        <v>9350</v>
      </c>
      <c r="C1611" t="s">
        <v>1437</v>
      </c>
      <c r="D1611" t="s">
        <v>2617</v>
      </c>
      <c r="E1611" t="s">
        <v>369</v>
      </c>
      <c r="F1611" t="str">
        <f>_xlfn.XLOOKUP(E1611,Geografiesleutel!A:A,Geografiesleutel!B:B,"",0,1)</f>
        <v>Eastern Suburbs</v>
      </c>
      <c r="G1611" s="20">
        <v>1</v>
      </c>
      <c r="H1611" s="20">
        <v>1</v>
      </c>
    </row>
    <row r="1612" spans="1:8" x14ac:dyDescent="0.25">
      <c r="A1612" t="s">
        <v>2215</v>
      </c>
      <c r="B1612" s="7">
        <v>6600</v>
      </c>
      <c r="C1612" t="s">
        <v>1436</v>
      </c>
      <c r="D1612" t="s">
        <v>2617</v>
      </c>
      <c r="E1612" t="s">
        <v>106</v>
      </c>
      <c r="F1612" t="str">
        <f>_xlfn.XLOOKUP(E1612,Geografiesleutel!A:A,Geografiesleutel!B:B,"",0,1)</f>
        <v>CBD</v>
      </c>
      <c r="G1612" s="20">
        <v>2</v>
      </c>
      <c r="H1612" s="20">
        <v>1</v>
      </c>
    </row>
    <row r="1613" spans="1:8" x14ac:dyDescent="0.25">
      <c r="A1613" t="s">
        <v>2231</v>
      </c>
      <c r="B1613" s="7">
        <v>4600</v>
      </c>
      <c r="C1613" t="s">
        <v>1436</v>
      </c>
      <c r="D1613" t="s">
        <v>2617</v>
      </c>
      <c r="E1613" t="s">
        <v>369</v>
      </c>
      <c r="F1613" t="str">
        <f>_xlfn.XLOOKUP(E1613,Geografiesleutel!A:A,Geografiesleutel!B:B,"",0,1)</f>
        <v>Eastern Suburbs</v>
      </c>
      <c r="G1613" s="20">
        <v>2</v>
      </c>
      <c r="H1613" s="20">
        <v>1</v>
      </c>
    </row>
    <row r="1614" spans="1:8" x14ac:dyDescent="0.25">
      <c r="A1614" t="s">
        <v>2138</v>
      </c>
      <c r="B1614" s="7">
        <v>5400</v>
      </c>
      <c r="C1614" t="s">
        <v>1437</v>
      </c>
      <c r="D1614" t="s">
        <v>2617</v>
      </c>
      <c r="E1614" t="s">
        <v>163</v>
      </c>
      <c r="F1614" t="str">
        <f>_xlfn.XLOOKUP(E1614,Geografiesleutel!A:A,Geografiesleutel!B:B,"",0,1)</f>
        <v>Northern Suburbs</v>
      </c>
      <c r="G1614" s="20">
        <v>1</v>
      </c>
      <c r="H1614" s="20">
        <v>1</v>
      </c>
    </row>
    <row r="1615" spans="1:8" x14ac:dyDescent="0.25">
      <c r="A1615" t="s">
        <v>2045</v>
      </c>
      <c r="B1615" s="7">
        <v>6800</v>
      </c>
      <c r="C1615" t="s">
        <v>1436</v>
      </c>
      <c r="D1615" t="s">
        <v>2617</v>
      </c>
      <c r="E1615" t="s">
        <v>70</v>
      </c>
      <c r="F1615" t="str">
        <f>_xlfn.XLOOKUP(E1615,Geografiesleutel!A:A,Geografiesleutel!B:B,"",0,1)</f>
        <v>Northern Suburbs</v>
      </c>
      <c r="G1615" s="20">
        <v>2</v>
      </c>
      <c r="H1615" s="20">
        <v>2</v>
      </c>
    </row>
    <row r="1616" spans="1:8" x14ac:dyDescent="0.25">
      <c r="A1616" t="s">
        <v>2038</v>
      </c>
      <c r="B1616" s="7">
        <v>7500</v>
      </c>
      <c r="C1616" t="s">
        <v>1437</v>
      </c>
      <c r="D1616" t="s">
        <v>2617</v>
      </c>
      <c r="E1616" t="s">
        <v>134</v>
      </c>
      <c r="F1616" t="str">
        <f>_xlfn.XLOOKUP(E1616,Geografiesleutel!A:A,Geografiesleutel!B:B,"",0,1)</f>
        <v>Eastern Suburbs</v>
      </c>
      <c r="G1616" s="20">
        <v>1</v>
      </c>
      <c r="H1616" s="20">
        <v>1</v>
      </c>
    </row>
    <row r="1617" spans="1:8" x14ac:dyDescent="0.25">
      <c r="A1617" t="s">
        <v>1612</v>
      </c>
      <c r="B1617" s="7">
        <v>8000</v>
      </c>
      <c r="C1617" t="s">
        <v>1436</v>
      </c>
      <c r="D1617" t="s">
        <v>2617</v>
      </c>
      <c r="E1617" t="s">
        <v>30</v>
      </c>
      <c r="F1617" t="str">
        <f>_xlfn.XLOOKUP(E1617,Geografiesleutel!A:A,Geografiesleutel!B:B,"",0,1)</f>
        <v>Northern Suburbs</v>
      </c>
      <c r="G1617" s="20">
        <v>2</v>
      </c>
      <c r="H1617" s="20">
        <v>1</v>
      </c>
    </row>
    <row r="1618" spans="1:8" x14ac:dyDescent="0.25">
      <c r="A1618" t="s">
        <v>2047</v>
      </c>
      <c r="B1618" s="7">
        <v>7000</v>
      </c>
      <c r="C1618" t="s">
        <v>1436</v>
      </c>
      <c r="D1618" t="s">
        <v>2617</v>
      </c>
      <c r="E1618" t="s">
        <v>469</v>
      </c>
      <c r="F1618" t="str">
        <f>_xlfn.XLOOKUP(E1618,Geografiesleutel!A:A,Geografiesleutel!B:B,"",0,1)</f>
        <v>Eastern Suburbs</v>
      </c>
      <c r="G1618" s="20">
        <v>2</v>
      </c>
      <c r="H1618" s="20">
        <v>1</v>
      </c>
    </row>
    <row r="1619" spans="1:8" x14ac:dyDescent="0.25">
      <c r="A1619" t="s">
        <v>2092</v>
      </c>
      <c r="B1619" s="7">
        <v>10000</v>
      </c>
      <c r="C1619" t="s">
        <v>1436</v>
      </c>
      <c r="D1619" t="s">
        <v>2617</v>
      </c>
      <c r="E1619" t="s">
        <v>368</v>
      </c>
      <c r="F1619" t="str">
        <f>_xlfn.XLOOKUP(E1619,Geografiesleutel!A:A,Geografiesleutel!B:B,"",0,1)</f>
        <v>Eastern Suburbs</v>
      </c>
      <c r="G1619" s="20">
        <v>2</v>
      </c>
      <c r="H1619" s="20">
        <v>1</v>
      </c>
    </row>
    <row r="1620" spans="1:8" x14ac:dyDescent="0.25">
      <c r="A1620" t="s">
        <v>1612</v>
      </c>
      <c r="B1620" s="7">
        <v>8000</v>
      </c>
      <c r="C1620" t="s">
        <v>1436</v>
      </c>
      <c r="D1620" t="s">
        <v>2617</v>
      </c>
      <c r="E1620" t="s">
        <v>469</v>
      </c>
      <c r="F1620" t="str">
        <f>_xlfn.XLOOKUP(E1620,Geografiesleutel!A:A,Geografiesleutel!B:B,"",0,1)</f>
        <v>Eastern Suburbs</v>
      </c>
      <c r="G1620" s="20">
        <v>2</v>
      </c>
      <c r="H1620" s="20">
        <v>2</v>
      </c>
    </row>
    <row r="1621" spans="1:8" x14ac:dyDescent="0.25">
      <c r="A1621" t="s">
        <v>2047</v>
      </c>
      <c r="B1621" s="7">
        <v>7000</v>
      </c>
      <c r="C1621" t="s">
        <v>1436</v>
      </c>
      <c r="D1621" t="s">
        <v>2617</v>
      </c>
      <c r="E1621" t="s">
        <v>469</v>
      </c>
      <c r="F1621" t="str">
        <f>_xlfn.XLOOKUP(E1621,Geografiesleutel!A:A,Geografiesleutel!B:B,"",0,1)</f>
        <v>Eastern Suburbs</v>
      </c>
      <c r="G1621" s="20">
        <v>2</v>
      </c>
      <c r="H1621" s="20">
        <v>1</v>
      </c>
    </row>
    <row r="1622" spans="1:8" x14ac:dyDescent="0.25">
      <c r="A1622" t="s">
        <v>2308</v>
      </c>
      <c r="B1622" s="7">
        <v>7990</v>
      </c>
      <c r="C1622" t="s">
        <v>1436</v>
      </c>
      <c r="D1622" t="s">
        <v>2617</v>
      </c>
      <c r="E1622" t="s">
        <v>355</v>
      </c>
      <c r="F1622" t="str">
        <f>_xlfn.XLOOKUP(E1622,Geografiesleutel!A:A,Geografiesleutel!B:B,"",0,1)</f>
        <v>Southern Suburbs</v>
      </c>
      <c r="G1622" s="20">
        <v>2</v>
      </c>
      <c r="H1622" s="20">
        <v>1</v>
      </c>
    </row>
    <row r="1623" spans="1:8" x14ac:dyDescent="0.25">
      <c r="A1623" t="s">
        <v>2322</v>
      </c>
      <c r="B1623" s="7">
        <v>6990</v>
      </c>
      <c r="C1623" t="s">
        <v>1436</v>
      </c>
      <c r="D1623" t="s">
        <v>2617</v>
      </c>
      <c r="E1623" t="s">
        <v>355</v>
      </c>
      <c r="F1623" t="str">
        <f>_xlfn.XLOOKUP(E1623,Geografiesleutel!A:A,Geografiesleutel!B:B,"",0,1)</f>
        <v>Southern Suburbs</v>
      </c>
      <c r="G1623" s="20">
        <v>2</v>
      </c>
      <c r="H1623" s="20">
        <v>1</v>
      </c>
    </row>
    <row r="1624" spans="1:8" x14ac:dyDescent="0.25">
      <c r="A1624" t="s">
        <v>1612</v>
      </c>
      <c r="B1624" s="7">
        <v>8000</v>
      </c>
      <c r="C1624" t="s">
        <v>1436</v>
      </c>
      <c r="D1624" t="s">
        <v>2617</v>
      </c>
      <c r="E1624" t="s">
        <v>469</v>
      </c>
      <c r="F1624" t="str">
        <f>_xlfn.XLOOKUP(E1624,Geografiesleutel!A:A,Geografiesleutel!B:B,"",0,1)</f>
        <v>Eastern Suburbs</v>
      </c>
      <c r="G1624" s="20">
        <v>2</v>
      </c>
      <c r="H1624" s="20">
        <v>2</v>
      </c>
    </row>
    <row r="1625" spans="1:8" x14ac:dyDescent="0.25">
      <c r="A1625" t="s">
        <v>2319</v>
      </c>
      <c r="B1625" s="7">
        <v>10850</v>
      </c>
      <c r="C1625" t="s">
        <v>1436</v>
      </c>
      <c r="D1625" t="s">
        <v>2617</v>
      </c>
      <c r="E1625" t="s">
        <v>369</v>
      </c>
      <c r="F1625" t="str">
        <f>_xlfn.XLOOKUP(E1625,Geografiesleutel!A:A,Geografiesleutel!B:B,"",0,1)</f>
        <v>Eastern Suburbs</v>
      </c>
      <c r="G1625" s="20">
        <v>2</v>
      </c>
      <c r="H1625" s="20">
        <v>1.5</v>
      </c>
    </row>
    <row r="1626" spans="1:8" x14ac:dyDescent="0.25">
      <c r="A1626" t="s">
        <v>2319</v>
      </c>
      <c r="B1626" s="7">
        <v>10850</v>
      </c>
      <c r="C1626" t="s">
        <v>1436</v>
      </c>
      <c r="D1626" t="s">
        <v>2617</v>
      </c>
      <c r="E1626" t="s">
        <v>369</v>
      </c>
      <c r="F1626" t="str">
        <f>_xlfn.XLOOKUP(E1626,Geografiesleutel!A:A,Geografiesleutel!B:B,"",0,1)</f>
        <v>Eastern Suburbs</v>
      </c>
      <c r="G1626" s="20">
        <v>2</v>
      </c>
      <c r="H1626" s="20">
        <v>1.5</v>
      </c>
    </row>
    <row r="1627" spans="1:8" x14ac:dyDescent="0.25">
      <c r="A1627" t="s">
        <v>2045</v>
      </c>
      <c r="B1627" s="7">
        <v>6800</v>
      </c>
      <c r="C1627" t="s">
        <v>1436</v>
      </c>
      <c r="D1627" t="s">
        <v>2617</v>
      </c>
      <c r="E1627" t="s">
        <v>97</v>
      </c>
      <c r="F1627" t="str">
        <f>_xlfn.XLOOKUP(E1627,Geografiesleutel!A:A,Geografiesleutel!B:B,"",0,1)</f>
        <v>Northern Suburbs</v>
      </c>
      <c r="G1627" s="20">
        <v>2</v>
      </c>
      <c r="H1627" s="20">
        <v>2</v>
      </c>
    </row>
    <row r="1628" spans="1:8" x14ac:dyDescent="0.25">
      <c r="A1628" t="s">
        <v>2323</v>
      </c>
      <c r="B1628" s="7">
        <v>6240</v>
      </c>
      <c r="C1628" t="s">
        <v>1436</v>
      </c>
      <c r="D1628" t="s">
        <v>2617</v>
      </c>
      <c r="E1628" t="s">
        <v>487</v>
      </c>
      <c r="F1628" t="str">
        <f>_xlfn.XLOOKUP(E1628,Geografiesleutel!A:A,Geografiesleutel!B:B,"",0,1)</f>
        <v>CBD</v>
      </c>
      <c r="G1628" s="20">
        <v>2</v>
      </c>
      <c r="H1628" s="20">
        <v>1</v>
      </c>
    </row>
    <row r="1629" spans="1:8" x14ac:dyDescent="0.25">
      <c r="A1629" t="s">
        <v>2045</v>
      </c>
      <c r="B1629" s="7">
        <v>6800</v>
      </c>
      <c r="C1629" t="s">
        <v>1436</v>
      </c>
      <c r="D1629" t="s">
        <v>2617</v>
      </c>
      <c r="E1629" t="s">
        <v>97</v>
      </c>
      <c r="F1629" t="str">
        <f>_xlfn.XLOOKUP(E1629,Geografiesleutel!A:A,Geografiesleutel!B:B,"",0,1)</f>
        <v>Northern Suburbs</v>
      </c>
      <c r="G1629" s="20">
        <v>2</v>
      </c>
      <c r="H1629" s="20">
        <v>2</v>
      </c>
    </row>
    <row r="1630" spans="1:8" x14ac:dyDescent="0.25">
      <c r="A1630" t="s">
        <v>2298</v>
      </c>
      <c r="B1630" s="7">
        <v>12300</v>
      </c>
      <c r="C1630" t="s">
        <v>1436</v>
      </c>
      <c r="D1630" t="s">
        <v>2617</v>
      </c>
      <c r="E1630" t="s">
        <v>2007</v>
      </c>
      <c r="F1630" t="str">
        <f>_xlfn.XLOOKUP(E1630,Geografiesleutel!A:A,Geografiesleutel!B:B,"",0,1)</f>
        <v>CBD</v>
      </c>
      <c r="G1630" s="20">
        <v>2</v>
      </c>
      <c r="H1630" s="20">
        <v>1</v>
      </c>
    </row>
    <row r="1631" spans="1:8" x14ac:dyDescent="0.25">
      <c r="A1631" t="s">
        <v>2324</v>
      </c>
      <c r="B1631" s="7">
        <v>20750</v>
      </c>
      <c r="C1631" t="s">
        <v>1439</v>
      </c>
      <c r="D1631" t="s">
        <v>2617</v>
      </c>
      <c r="E1631" t="s">
        <v>209</v>
      </c>
      <c r="F1631" t="str">
        <f>_xlfn.XLOOKUP(E1631,Geografiesleutel!A:A,Geografiesleutel!B:B,"",0,1)</f>
        <v>Eastern Suburbs</v>
      </c>
      <c r="G1631" s="20">
        <v>3</v>
      </c>
      <c r="H1631" s="20">
        <v>2</v>
      </c>
    </row>
    <row r="1632" spans="1:8" x14ac:dyDescent="0.25">
      <c r="A1632" t="s">
        <v>2047</v>
      </c>
      <c r="B1632" s="7">
        <v>7000</v>
      </c>
      <c r="C1632" t="s">
        <v>1437</v>
      </c>
      <c r="D1632" t="s">
        <v>2617</v>
      </c>
      <c r="E1632" t="s">
        <v>134</v>
      </c>
      <c r="F1632" t="str">
        <f>_xlfn.XLOOKUP(E1632,Geografiesleutel!A:A,Geografiesleutel!B:B,"",0,1)</f>
        <v>Eastern Suburbs</v>
      </c>
      <c r="G1632" s="20">
        <v>1</v>
      </c>
      <c r="H1632" s="20">
        <v>1</v>
      </c>
    </row>
    <row r="1633" spans="1:8" x14ac:dyDescent="0.25">
      <c r="A1633" t="s">
        <v>2150</v>
      </c>
      <c r="B1633" s="7">
        <v>7200</v>
      </c>
      <c r="C1633" t="s">
        <v>1436</v>
      </c>
      <c r="D1633" t="s">
        <v>2617</v>
      </c>
      <c r="E1633" t="s">
        <v>369</v>
      </c>
      <c r="F1633" t="str">
        <f>_xlfn.XLOOKUP(E1633,Geografiesleutel!A:A,Geografiesleutel!B:B,"",0,1)</f>
        <v>Eastern Suburbs</v>
      </c>
      <c r="G1633" s="20">
        <v>2</v>
      </c>
      <c r="H1633" s="20">
        <v>1</v>
      </c>
    </row>
    <row r="1634" spans="1:8" x14ac:dyDescent="0.25">
      <c r="A1634" t="s">
        <v>2325</v>
      </c>
      <c r="B1634" s="7">
        <v>7750</v>
      </c>
      <c r="C1634" t="s">
        <v>1436</v>
      </c>
      <c r="D1634" t="s">
        <v>2617</v>
      </c>
      <c r="E1634" t="s">
        <v>28</v>
      </c>
      <c r="F1634" t="str">
        <f>_xlfn.XLOOKUP(E1634,Geografiesleutel!A:A,Geografiesleutel!B:B,"",0,1)</f>
        <v>Eastern Suburbs</v>
      </c>
      <c r="G1634" s="20">
        <v>2</v>
      </c>
      <c r="H1634" s="20">
        <v>1</v>
      </c>
    </row>
    <row r="1635" spans="1:8" x14ac:dyDescent="0.25">
      <c r="A1635" t="s">
        <v>2047</v>
      </c>
      <c r="B1635" s="7">
        <v>7000</v>
      </c>
      <c r="C1635" t="s">
        <v>1436</v>
      </c>
      <c r="D1635" t="s">
        <v>2617</v>
      </c>
      <c r="E1635" t="s">
        <v>469</v>
      </c>
      <c r="F1635" t="str">
        <f>_xlfn.XLOOKUP(E1635,Geografiesleutel!A:A,Geografiesleutel!B:B,"",0,1)</f>
        <v>Eastern Suburbs</v>
      </c>
      <c r="G1635" s="20">
        <v>2</v>
      </c>
      <c r="H1635" s="20">
        <v>1</v>
      </c>
    </row>
    <row r="1636" spans="1:8" x14ac:dyDescent="0.25">
      <c r="A1636" t="s">
        <v>2047</v>
      </c>
      <c r="B1636" s="7">
        <v>7000</v>
      </c>
      <c r="C1636" t="s">
        <v>1436</v>
      </c>
      <c r="D1636" t="s">
        <v>2617</v>
      </c>
      <c r="E1636" t="s">
        <v>469</v>
      </c>
      <c r="F1636" t="str">
        <f>_xlfn.XLOOKUP(E1636,Geografiesleutel!A:A,Geografiesleutel!B:B,"",0,1)</f>
        <v>Eastern Suburbs</v>
      </c>
      <c r="G1636" s="20">
        <v>2</v>
      </c>
      <c r="H1636" s="20">
        <v>2</v>
      </c>
    </row>
    <row r="1637" spans="1:8" x14ac:dyDescent="0.25">
      <c r="A1637" t="s">
        <v>2047</v>
      </c>
      <c r="B1637" s="7">
        <v>7000</v>
      </c>
      <c r="C1637" t="s">
        <v>1436</v>
      </c>
      <c r="D1637" t="s">
        <v>2617</v>
      </c>
      <c r="E1637" t="s">
        <v>469</v>
      </c>
      <c r="F1637" t="str">
        <f>_xlfn.XLOOKUP(E1637,Geografiesleutel!A:A,Geografiesleutel!B:B,"",0,1)</f>
        <v>Eastern Suburbs</v>
      </c>
      <c r="G1637" s="20">
        <v>2</v>
      </c>
      <c r="H1637" s="20">
        <v>2</v>
      </c>
    </row>
    <row r="1638" spans="1:8" x14ac:dyDescent="0.25">
      <c r="A1638" t="s">
        <v>1612</v>
      </c>
      <c r="B1638" s="7">
        <v>8000</v>
      </c>
      <c r="C1638" t="s">
        <v>1436</v>
      </c>
      <c r="D1638" t="s">
        <v>2617</v>
      </c>
      <c r="E1638" t="s">
        <v>469</v>
      </c>
      <c r="F1638" t="str">
        <f>_xlfn.XLOOKUP(E1638,Geografiesleutel!A:A,Geografiesleutel!B:B,"",0,1)</f>
        <v>Eastern Suburbs</v>
      </c>
      <c r="G1638" s="20">
        <v>2</v>
      </c>
      <c r="H1638" s="20">
        <v>2</v>
      </c>
    </row>
    <row r="1639" spans="1:8" x14ac:dyDescent="0.25">
      <c r="A1639" t="s">
        <v>2111</v>
      </c>
      <c r="B1639" s="7">
        <v>4500</v>
      </c>
      <c r="C1639" t="s">
        <v>1437</v>
      </c>
      <c r="D1639" t="s">
        <v>2617</v>
      </c>
      <c r="E1639" t="s">
        <v>369</v>
      </c>
      <c r="F1639" t="str">
        <f>_xlfn.XLOOKUP(E1639,Geografiesleutel!A:A,Geografiesleutel!B:B,"",0,1)</f>
        <v>Eastern Suburbs</v>
      </c>
      <c r="G1639" s="20">
        <v>1</v>
      </c>
      <c r="H1639" s="20">
        <v>1</v>
      </c>
    </row>
    <row r="1640" spans="1:8" x14ac:dyDescent="0.25">
      <c r="A1640" t="s">
        <v>1612</v>
      </c>
      <c r="B1640" s="7">
        <v>8000</v>
      </c>
      <c r="C1640" t="s">
        <v>1436</v>
      </c>
      <c r="D1640" t="s">
        <v>2617</v>
      </c>
      <c r="E1640" t="s">
        <v>469</v>
      </c>
      <c r="F1640" t="str">
        <f>_xlfn.XLOOKUP(E1640,Geografiesleutel!A:A,Geografiesleutel!B:B,"",0,1)</f>
        <v>Eastern Suburbs</v>
      </c>
      <c r="G1640" s="20">
        <v>2</v>
      </c>
      <c r="H1640" s="20">
        <v>2</v>
      </c>
    </row>
    <row r="1641" spans="1:8" x14ac:dyDescent="0.25">
      <c r="A1641" t="s">
        <v>2161</v>
      </c>
      <c r="B1641" s="7">
        <v>6200</v>
      </c>
      <c r="C1641" t="s">
        <v>1440</v>
      </c>
      <c r="D1641" t="s">
        <v>2617</v>
      </c>
      <c r="E1641" t="s">
        <v>487</v>
      </c>
      <c r="F1641" t="str">
        <f>_xlfn.XLOOKUP(E1641,Geografiesleutel!A:A,Geografiesleutel!B:B,"",0,1)</f>
        <v>CBD</v>
      </c>
      <c r="G1641" s="20">
        <v>1.5</v>
      </c>
      <c r="H1641" s="20">
        <v>1</v>
      </c>
    </row>
    <row r="1642" spans="1:8" x14ac:dyDescent="0.25">
      <c r="A1642" t="s">
        <v>2326</v>
      </c>
      <c r="B1642" s="7">
        <v>11850</v>
      </c>
      <c r="C1642" t="s">
        <v>1436</v>
      </c>
      <c r="D1642" t="s">
        <v>2617</v>
      </c>
      <c r="E1642" t="s">
        <v>209</v>
      </c>
      <c r="F1642" t="str">
        <f>_xlfn.XLOOKUP(E1642,Geografiesleutel!A:A,Geografiesleutel!B:B,"",0,1)</f>
        <v>Eastern Suburbs</v>
      </c>
      <c r="G1642" s="20">
        <v>2</v>
      </c>
      <c r="H1642" s="20">
        <v>2</v>
      </c>
    </row>
    <row r="1643" spans="1:8" x14ac:dyDescent="0.25">
      <c r="A1643" t="s">
        <v>2287</v>
      </c>
      <c r="B1643" s="7">
        <v>8200</v>
      </c>
      <c r="C1643" t="s">
        <v>1437</v>
      </c>
      <c r="D1643" t="s">
        <v>2617</v>
      </c>
      <c r="E1643" t="s">
        <v>369</v>
      </c>
      <c r="F1643" t="str">
        <f>_xlfn.XLOOKUP(E1643,Geografiesleutel!A:A,Geografiesleutel!B:B,"",0,1)</f>
        <v>Eastern Suburbs</v>
      </c>
      <c r="G1643" s="20">
        <v>1</v>
      </c>
      <c r="H1643" s="20">
        <v>1</v>
      </c>
    </row>
    <row r="1644" spans="1:8" x14ac:dyDescent="0.25">
      <c r="A1644" t="s">
        <v>2135</v>
      </c>
      <c r="B1644" s="7">
        <v>6000</v>
      </c>
      <c r="C1644" t="s">
        <v>1436</v>
      </c>
      <c r="D1644" t="s">
        <v>2617</v>
      </c>
      <c r="E1644" t="s">
        <v>257</v>
      </c>
      <c r="F1644" t="str">
        <f>_xlfn.XLOOKUP(E1644,Geografiesleutel!A:A,Geografiesleutel!B:B,"",0,1)</f>
        <v>Western Suburbs</v>
      </c>
      <c r="G1644" s="20">
        <v>2</v>
      </c>
      <c r="H1644" s="20">
        <v>1</v>
      </c>
    </row>
    <row r="1645" spans="1:8" x14ac:dyDescent="0.25">
      <c r="A1645" t="s">
        <v>2176</v>
      </c>
      <c r="B1645" s="7">
        <v>6400</v>
      </c>
      <c r="C1645" t="s">
        <v>1436</v>
      </c>
      <c r="D1645" t="s">
        <v>2617</v>
      </c>
      <c r="E1645" t="s">
        <v>64</v>
      </c>
      <c r="F1645" t="str">
        <f>_xlfn.XLOOKUP(E1645,Geografiesleutel!A:A,Geografiesleutel!B:B,"",0,1)</f>
        <v>Western Suburbs</v>
      </c>
      <c r="G1645" s="20">
        <v>2</v>
      </c>
      <c r="H1645" s="20">
        <v>1</v>
      </c>
    </row>
    <row r="1646" spans="1:8" x14ac:dyDescent="0.25">
      <c r="A1646" t="s">
        <v>2161</v>
      </c>
      <c r="B1646" s="7">
        <v>6200</v>
      </c>
      <c r="C1646" t="s">
        <v>1436</v>
      </c>
      <c r="D1646" t="s">
        <v>2617</v>
      </c>
      <c r="E1646" t="s">
        <v>487</v>
      </c>
      <c r="F1646" t="str">
        <f>_xlfn.XLOOKUP(E1646,Geografiesleutel!A:A,Geografiesleutel!B:B,"",0,1)</f>
        <v>CBD</v>
      </c>
      <c r="G1646" s="20">
        <v>2</v>
      </c>
      <c r="H1646" s="20">
        <v>1</v>
      </c>
    </row>
    <row r="1647" spans="1:8" x14ac:dyDescent="0.25">
      <c r="A1647" t="s">
        <v>2078</v>
      </c>
      <c r="B1647" s="7">
        <v>14500</v>
      </c>
      <c r="C1647" t="s">
        <v>1436</v>
      </c>
      <c r="D1647" t="s">
        <v>2617</v>
      </c>
      <c r="E1647" t="s">
        <v>306</v>
      </c>
      <c r="F1647" t="str">
        <f>_xlfn.XLOOKUP(E1647,Geografiesleutel!A:A,Geografiesleutel!B:B,"",0,1)</f>
        <v>Eastern Suburbs</v>
      </c>
      <c r="G1647" s="20">
        <v>2</v>
      </c>
      <c r="H1647" s="20">
        <v>2</v>
      </c>
    </row>
    <row r="1648" spans="1:8" x14ac:dyDescent="0.25">
      <c r="A1648" t="s">
        <v>2297</v>
      </c>
      <c r="B1648" s="7">
        <v>5200</v>
      </c>
      <c r="C1648" t="s">
        <v>1437</v>
      </c>
      <c r="D1648" t="s">
        <v>2617</v>
      </c>
      <c r="E1648" t="s">
        <v>68</v>
      </c>
      <c r="F1648" t="str">
        <f>_xlfn.XLOOKUP(E1648,Geografiesleutel!A:A,Geografiesleutel!B:B,"",0,1)</f>
        <v>Northern Suburbs</v>
      </c>
      <c r="G1648" s="20">
        <v>1</v>
      </c>
      <c r="H1648" s="20">
        <v>1</v>
      </c>
    </row>
    <row r="1649" spans="1:8" x14ac:dyDescent="0.25">
      <c r="A1649" t="s">
        <v>2327</v>
      </c>
      <c r="B1649" s="7">
        <v>4350</v>
      </c>
      <c r="C1649" t="s">
        <v>1440</v>
      </c>
      <c r="D1649" t="s">
        <v>2617</v>
      </c>
      <c r="E1649" t="s">
        <v>64</v>
      </c>
      <c r="F1649" t="str">
        <f>_xlfn.XLOOKUP(E1649,Geografiesleutel!A:A,Geografiesleutel!B:B,"",0,1)</f>
        <v>Western Suburbs</v>
      </c>
      <c r="G1649" s="20">
        <v>1.5</v>
      </c>
      <c r="H1649" s="20">
        <v>1</v>
      </c>
    </row>
    <row r="1650" spans="1:8" x14ac:dyDescent="0.25">
      <c r="A1650" t="s">
        <v>2328</v>
      </c>
      <c r="B1650" s="7">
        <v>5560</v>
      </c>
      <c r="C1650" t="s">
        <v>1440</v>
      </c>
      <c r="D1650" t="s">
        <v>2617</v>
      </c>
      <c r="E1650" t="s">
        <v>562</v>
      </c>
      <c r="F1650" t="str">
        <f>_xlfn.XLOOKUP(E1650,Geografiesleutel!A:A,Geografiesleutel!B:B,"",0,1)</f>
        <v>CBD</v>
      </c>
      <c r="G1650" s="20">
        <v>1.5</v>
      </c>
      <c r="H1650" s="20">
        <v>1</v>
      </c>
    </row>
    <row r="1651" spans="1:8" x14ac:dyDescent="0.25">
      <c r="A1651" t="s">
        <v>2050</v>
      </c>
      <c r="B1651" s="7">
        <v>5000</v>
      </c>
      <c r="C1651" t="s">
        <v>1436</v>
      </c>
      <c r="D1651" t="s">
        <v>2617</v>
      </c>
      <c r="E1651" t="s">
        <v>369</v>
      </c>
      <c r="F1651" t="str">
        <f>_xlfn.XLOOKUP(E1651,Geografiesleutel!A:A,Geografiesleutel!B:B,"",0,1)</f>
        <v>Eastern Suburbs</v>
      </c>
      <c r="G1651" s="20">
        <v>2</v>
      </c>
      <c r="H1651" s="20">
        <v>1</v>
      </c>
    </row>
    <row r="1652" spans="1:8" x14ac:dyDescent="0.25">
      <c r="A1652" t="s">
        <v>2101</v>
      </c>
      <c r="B1652" s="7">
        <v>8500</v>
      </c>
      <c r="C1652" t="s">
        <v>1439</v>
      </c>
      <c r="D1652" t="s">
        <v>2617</v>
      </c>
      <c r="E1652" t="s">
        <v>469</v>
      </c>
      <c r="F1652" t="str">
        <f>_xlfn.XLOOKUP(E1652,Geografiesleutel!A:A,Geografiesleutel!B:B,"",0,1)</f>
        <v>Eastern Suburbs</v>
      </c>
      <c r="G1652" s="20">
        <v>3</v>
      </c>
      <c r="H1652" s="20">
        <v>2</v>
      </c>
    </row>
    <row r="1653" spans="1:8" x14ac:dyDescent="0.25">
      <c r="A1653" t="s">
        <v>2181</v>
      </c>
      <c r="B1653" s="7">
        <v>7150</v>
      </c>
      <c r="C1653" t="s">
        <v>1437</v>
      </c>
      <c r="D1653" t="s">
        <v>2617</v>
      </c>
      <c r="E1653" t="s">
        <v>18</v>
      </c>
      <c r="F1653" t="str">
        <f>_xlfn.XLOOKUP(E1653,Geografiesleutel!A:A,Geografiesleutel!B:B,"",0,1)</f>
        <v>Agricultural Smallholdings</v>
      </c>
      <c r="G1653" s="20">
        <v>1</v>
      </c>
      <c r="H1653" s="20">
        <v>1</v>
      </c>
    </row>
    <row r="1654" spans="1:8" x14ac:dyDescent="0.25">
      <c r="A1654" t="s">
        <v>2050</v>
      </c>
      <c r="B1654" s="7">
        <v>5000</v>
      </c>
      <c r="C1654" t="s">
        <v>1440</v>
      </c>
      <c r="D1654" t="s">
        <v>2617</v>
      </c>
      <c r="E1654" t="s">
        <v>240</v>
      </c>
      <c r="F1654" t="str">
        <f>_xlfn.XLOOKUP(E1654,Geografiesleutel!A:A,Geografiesleutel!B:B,"",0,1)</f>
        <v>Northern Suburbs</v>
      </c>
      <c r="G1654" s="20">
        <v>1.5</v>
      </c>
      <c r="H1654" s="20">
        <v>1</v>
      </c>
    </row>
    <row r="1655" spans="1:8" x14ac:dyDescent="0.25">
      <c r="A1655" t="s">
        <v>2101</v>
      </c>
      <c r="B1655" s="7">
        <v>8500</v>
      </c>
      <c r="C1655" t="s">
        <v>1439</v>
      </c>
      <c r="D1655" t="s">
        <v>2617</v>
      </c>
      <c r="E1655" t="s">
        <v>469</v>
      </c>
      <c r="F1655" t="str">
        <f>_xlfn.XLOOKUP(E1655,Geografiesleutel!A:A,Geografiesleutel!B:B,"",0,1)</f>
        <v>Eastern Suburbs</v>
      </c>
      <c r="G1655" s="20">
        <v>3</v>
      </c>
      <c r="H1655" s="20">
        <v>2</v>
      </c>
    </row>
    <row r="1656" spans="1:8" x14ac:dyDescent="0.25">
      <c r="A1656" t="s">
        <v>2051</v>
      </c>
      <c r="B1656" s="7">
        <v>7800</v>
      </c>
      <c r="C1656" t="s">
        <v>1436</v>
      </c>
      <c r="D1656" t="s">
        <v>2617</v>
      </c>
      <c r="E1656" t="s">
        <v>469</v>
      </c>
      <c r="F1656" t="str">
        <f>_xlfn.XLOOKUP(E1656,Geografiesleutel!A:A,Geografiesleutel!B:B,"",0,1)</f>
        <v>Eastern Suburbs</v>
      </c>
      <c r="G1656" s="20">
        <v>2</v>
      </c>
      <c r="H1656" s="20">
        <v>1</v>
      </c>
    </row>
    <row r="1657" spans="1:8" x14ac:dyDescent="0.25">
      <c r="A1657" t="s">
        <v>2162</v>
      </c>
      <c r="B1657" s="7">
        <v>4650</v>
      </c>
      <c r="C1657" t="s">
        <v>1447</v>
      </c>
      <c r="D1657" t="s">
        <v>2617</v>
      </c>
      <c r="E1657" t="s">
        <v>257</v>
      </c>
      <c r="F1657" t="str">
        <f>_xlfn.XLOOKUP(E1657,Geografiesleutel!A:A,Geografiesleutel!B:B,"",0,1)</f>
        <v>Western Suburbs</v>
      </c>
      <c r="G1657" s="20">
        <v>0.5</v>
      </c>
      <c r="H1657" s="20">
        <v>1</v>
      </c>
    </row>
    <row r="1658" spans="1:8" x14ac:dyDescent="0.25">
      <c r="A1658" t="s">
        <v>1612</v>
      </c>
      <c r="B1658" s="7">
        <v>8000</v>
      </c>
      <c r="C1658" t="s">
        <v>1436</v>
      </c>
      <c r="D1658" t="s">
        <v>2617</v>
      </c>
      <c r="E1658" t="s">
        <v>469</v>
      </c>
      <c r="F1658" t="str">
        <f>_xlfn.XLOOKUP(E1658,Geografiesleutel!A:A,Geografiesleutel!B:B,"",0,1)</f>
        <v>Eastern Suburbs</v>
      </c>
      <c r="G1658" s="20">
        <v>2</v>
      </c>
      <c r="H1658" s="20">
        <v>2</v>
      </c>
    </row>
    <row r="1659" spans="1:8" x14ac:dyDescent="0.25">
      <c r="A1659" t="s">
        <v>2157</v>
      </c>
      <c r="B1659" s="7">
        <v>5500</v>
      </c>
      <c r="C1659" t="s">
        <v>1436</v>
      </c>
      <c r="D1659" t="s">
        <v>2617</v>
      </c>
      <c r="E1659" t="s">
        <v>136</v>
      </c>
      <c r="F1659" t="str">
        <f>_xlfn.XLOOKUP(E1659,Geografiesleutel!A:A,Geografiesleutel!B:B,"",0,1)</f>
        <v>Eastern Suburbs</v>
      </c>
      <c r="G1659" s="20">
        <v>2</v>
      </c>
      <c r="H1659" s="20">
        <v>1</v>
      </c>
    </row>
    <row r="1660" spans="1:8" x14ac:dyDescent="0.25">
      <c r="A1660" t="s">
        <v>2329</v>
      </c>
      <c r="B1660" s="7">
        <v>5550</v>
      </c>
      <c r="C1660" t="s">
        <v>1437</v>
      </c>
      <c r="D1660" t="s">
        <v>2617</v>
      </c>
      <c r="E1660" t="s">
        <v>30</v>
      </c>
      <c r="F1660" t="str">
        <f>_xlfn.XLOOKUP(E1660,Geografiesleutel!A:A,Geografiesleutel!B:B,"",0,1)</f>
        <v>Northern Suburbs</v>
      </c>
      <c r="G1660" s="20">
        <v>1</v>
      </c>
      <c r="H1660" s="20">
        <v>1</v>
      </c>
    </row>
    <row r="1661" spans="1:8" x14ac:dyDescent="0.25">
      <c r="A1661" t="s">
        <v>2050</v>
      </c>
      <c r="B1661" s="7">
        <v>5000</v>
      </c>
      <c r="C1661" t="s">
        <v>1440</v>
      </c>
      <c r="D1661" t="s">
        <v>2617</v>
      </c>
      <c r="E1661" t="s">
        <v>240</v>
      </c>
      <c r="F1661" t="str">
        <f>_xlfn.XLOOKUP(E1661,Geografiesleutel!A:A,Geografiesleutel!B:B,"",0,1)</f>
        <v>Northern Suburbs</v>
      </c>
      <c r="G1661" s="20">
        <v>1.5</v>
      </c>
      <c r="H1661" s="20">
        <v>1</v>
      </c>
    </row>
    <row r="1662" spans="1:8" x14ac:dyDescent="0.25">
      <c r="A1662" t="s">
        <v>1612</v>
      </c>
      <c r="B1662" s="7">
        <v>8000</v>
      </c>
      <c r="C1662" t="s">
        <v>1436</v>
      </c>
      <c r="D1662" t="s">
        <v>2617</v>
      </c>
      <c r="E1662" t="s">
        <v>675</v>
      </c>
      <c r="F1662" t="str">
        <f>_xlfn.XLOOKUP(E1662,Geografiesleutel!A:A,Geografiesleutel!B:B,"",0,1)</f>
        <v>Agricultural Smallholdings</v>
      </c>
      <c r="G1662" s="20">
        <v>2</v>
      </c>
      <c r="H1662" s="20">
        <v>2</v>
      </c>
    </row>
    <row r="1663" spans="1:8" x14ac:dyDescent="0.25">
      <c r="A1663" t="s">
        <v>2087</v>
      </c>
      <c r="B1663" s="7">
        <v>19500</v>
      </c>
      <c r="C1663" t="s">
        <v>1436</v>
      </c>
      <c r="D1663" t="s">
        <v>2617</v>
      </c>
      <c r="E1663" t="s">
        <v>86</v>
      </c>
      <c r="F1663" t="str">
        <f>_xlfn.XLOOKUP(E1663,Geografiesleutel!A:A,Geografiesleutel!B:B,"",0,1)</f>
        <v>Eastern Suburbs</v>
      </c>
      <c r="G1663" s="20">
        <v>2</v>
      </c>
      <c r="H1663" s="20">
        <v>2</v>
      </c>
    </row>
    <row r="1664" spans="1:8" x14ac:dyDescent="0.25">
      <c r="A1664" t="s">
        <v>2101</v>
      </c>
      <c r="B1664" s="7">
        <v>8500</v>
      </c>
      <c r="C1664" t="s">
        <v>1436</v>
      </c>
      <c r="D1664" t="s">
        <v>2617</v>
      </c>
      <c r="E1664" t="s">
        <v>369</v>
      </c>
      <c r="F1664" t="str">
        <f>_xlfn.XLOOKUP(E1664,Geografiesleutel!A:A,Geografiesleutel!B:B,"",0,1)</f>
        <v>Eastern Suburbs</v>
      </c>
      <c r="G1664" s="20">
        <v>2</v>
      </c>
      <c r="H1664" s="20">
        <v>1</v>
      </c>
    </row>
    <row r="1665" spans="1:8" x14ac:dyDescent="0.25">
      <c r="A1665" t="s">
        <v>2330</v>
      </c>
      <c r="B1665" s="7">
        <v>3710</v>
      </c>
      <c r="C1665" t="s">
        <v>1447</v>
      </c>
      <c r="D1665" t="s">
        <v>2617</v>
      </c>
      <c r="E1665" t="s">
        <v>136</v>
      </c>
      <c r="F1665" t="str">
        <f>_xlfn.XLOOKUP(E1665,Geografiesleutel!A:A,Geografiesleutel!B:B,"",0,1)</f>
        <v>Eastern Suburbs</v>
      </c>
      <c r="G1665" s="20">
        <v>0.5</v>
      </c>
      <c r="H1665" s="20">
        <v>1</v>
      </c>
    </row>
    <row r="1666" spans="1:8" x14ac:dyDescent="0.25">
      <c r="A1666" t="s">
        <v>2157</v>
      </c>
      <c r="B1666" s="7">
        <v>5500</v>
      </c>
      <c r="C1666" t="s">
        <v>1437</v>
      </c>
      <c r="D1666" t="s">
        <v>2617</v>
      </c>
      <c r="E1666" t="s">
        <v>369</v>
      </c>
      <c r="F1666" t="str">
        <f>_xlfn.XLOOKUP(E1666,Geografiesleutel!A:A,Geografiesleutel!B:B,"",0,1)</f>
        <v>Eastern Suburbs</v>
      </c>
      <c r="G1666" s="20">
        <v>1</v>
      </c>
      <c r="H1666" s="20">
        <v>1</v>
      </c>
    </row>
    <row r="1667" spans="1:8" x14ac:dyDescent="0.25">
      <c r="A1667" t="s">
        <v>2168</v>
      </c>
      <c r="B1667" s="7">
        <v>10200</v>
      </c>
      <c r="C1667" t="s">
        <v>1436</v>
      </c>
      <c r="D1667" t="s">
        <v>2617</v>
      </c>
      <c r="E1667" t="s">
        <v>18</v>
      </c>
      <c r="F1667" t="str">
        <f>_xlfn.XLOOKUP(E1667,Geografiesleutel!A:A,Geografiesleutel!B:B,"",0,1)</f>
        <v>Agricultural Smallholdings</v>
      </c>
      <c r="G1667" s="20">
        <v>2</v>
      </c>
      <c r="H1667" s="20">
        <v>2</v>
      </c>
    </row>
    <row r="1668" spans="1:8" x14ac:dyDescent="0.25">
      <c r="A1668" t="s">
        <v>2331</v>
      </c>
      <c r="B1668" s="7">
        <v>2800</v>
      </c>
      <c r="C1668" t="s">
        <v>1439</v>
      </c>
      <c r="D1668" t="s">
        <v>2617</v>
      </c>
      <c r="E1668" t="s">
        <v>369</v>
      </c>
      <c r="F1668" t="str">
        <f>_xlfn.XLOOKUP(E1668,Geografiesleutel!A:A,Geografiesleutel!B:B,"",0,1)</f>
        <v>Eastern Suburbs</v>
      </c>
      <c r="G1668" s="20">
        <v>3</v>
      </c>
      <c r="H1668" s="20" t="s">
        <v>8</v>
      </c>
    </row>
    <row r="1669" spans="1:8" x14ac:dyDescent="0.25">
      <c r="A1669" t="s">
        <v>2052</v>
      </c>
      <c r="B1669" s="7">
        <v>6500</v>
      </c>
      <c r="C1669" t="s">
        <v>1436</v>
      </c>
      <c r="D1669" t="s">
        <v>2617</v>
      </c>
      <c r="E1669" t="s">
        <v>68</v>
      </c>
      <c r="F1669" t="str">
        <f>_xlfn.XLOOKUP(E1669,Geografiesleutel!A:A,Geografiesleutel!B:B,"",0,1)</f>
        <v>Northern Suburbs</v>
      </c>
      <c r="G1669" s="20">
        <v>2</v>
      </c>
      <c r="H1669" s="20">
        <v>1</v>
      </c>
    </row>
    <row r="1670" spans="1:8" x14ac:dyDescent="0.25">
      <c r="A1670" t="s">
        <v>2332</v>
      </c>
      <c r="B1670" s="7">
        <v>3760</v>
      </c>
      <c r="C1670" t="s">
        <v>1437</v>
      </c>
      <c r="D1670" t="s">
        <v>2617</v>
      </c>
      <c r="E1670" t="s">
        <v>577</v>
      </c>
      <c r="F1670" t="str">
        <f>_xlfn.XLOOKUP(E1670,Geografiesleutel!A:A,Geografiesleutel!B:B,"",0,1)</f>
        <v>CBD</v>
      </c>
      <c r="G1670" s="20">
        <v>1</v>
      </c>
      <c r="H1670" s="20">
        <v>1</v>
      </c>
    </row>
    <row r="1671" spans="1:8" x14ac:dyDescent="0.25">
      <c r="A1671" t="s">
        <v>2250</v>
      </c>
      <c r="B1671" s="7">
        <v>11800</v>
      </c>
      <c r="C1671" t="s">
        <v>1439</v>
      </c>
      <c r="D1671" t="s">
        <v>2617</v>
      </c>
      <c r="E1671" t="s">
        <v>156</v>
      </c>
      <c r="F1671" t="str">
        <f>_xlfn.XLOOKUP(E1671,Geografiesleutel!A:A,Geografiesleutel!B:B,"",0,1)</f>
        <v>Northern Suburbs</v>
      </c>
      <c r="G1671" s="20">
        <v>3</v>
      </c>
      <c r="H1671" s="20">
        <v>3</v>
      </c>
    </row>
    <row r="1672" spans="1:8" x14ac:dyDescent="0.25">
      <c r="A1672" t="s">
        <v>2036</v>
      </c>
      <c r="B1672" s="7">
        <v>13000</v>
      </c>
      <c r="C1672" t="s">
        <v>1439</v>
      </c>
      <c r="D1672" t="s">
        <v>2617</v>
      </c>
      <c r="E1672" t="s">
        <v>306</v>
      </c>
      <c r="F1672" t="str">
        <f>_xlfn.XLOOKUP(E1672,Geografiesleutel!A:A,Geografiesleutel!B:B,"",0,1)</f>
        <v>Eastern Suburbs</v>
      </c>
      <c r="G1672" s="20">
        <v>3</v>
      </c>
      <c r="H1672" s="20">
        <v>2</v>
      </c>
    </row>
    <row r="1673" spans="1:8" x14ac:dyDescent="0.25">
      <c r="A1673" t="s">
        <v>2050</v>
      </c>
      <c r="B1673" s="7">
        <v>5000</v>
      </c>
      <c r="C1673" t="s">
        <v>1436</v>
      </c>
      <c r="D1673" t="s">
        <v>2617</v>
      </c>
      <c r="E1673" t="s">
        <v>369</v>
      </c>
      <c r="F1673" t="str">
        <f>_xlfn.XLOOKUP(E1673,Geografiesleutel!A:A,Geografiesleutel!B:B,"",0,1)</f>
        <v>Eastern Suburbs</v>
      </c>
      <c r="G1673" s="20">
        <v>2</v>
      </c>
      <c r="H1673" s="20">
        <v>2</v>
      </c>
    </row>
    <row r="1674" spans="1:8" x14ac:dyDescent="0.25">
      <c r="A1674" t="s">
        <v>2092</v>
      </c>
      <c r="B1674" s="7">
        <v>10000</v>
      </c>
      <c r="C1674" t="s">
        <v>1436</v>
      </c>
      <c r="D1674" t="s">
        <v>2617</v>
      </c>
      <c r="E1674" t="s">
        <v>46</v>
      </c>
      <c r="F1674" t="str">
        <f>_xlfn.XLOOKUP(E1674,Geografiesleutel!A:A,Geografiesleutel!B:B,"",0,1)</f>
        <v>Eastern Suburbs</v>
      </c>
      <c r="G1674" s="20">
        <v>2</v>
      </c>
      <c r="H1674" s="20">
        <v>2</v>
      </c>
    </row>
    <row r="1675" spans="1:8" x14ac:dyDescent="0.25">
      <c r="A1675" t="s">
        <v>2107</v>
      </c>
      <c r="B1675" s="7">
        <v>9000</v>
      </c>
      <c r="C1675" t="s">
        <v>1436</v>
      </c>
      <c r="D1675" t="s">
        <v>2617</v>
      </c>
      <c r="E1675" t="s">
        <v>18</v>
      </c>
      <c r="F1675" t="str">
        <f>_xlfn.XLOOKUP(E1675,Geografiesleutel!A:A,Geografiesleutel!B:B,"",0,1)</f>
        <v>Agricultural Smallholdings</v>
      </c>
      <c r="G1675" s="20">
        <v>2</v>
      </c>
      <c r="H1675" s="20">
        <v>2</v>
      </c>
    </row>
    <row r="1676" spans="1:8" x14ac:dyDescent="0.25">
      <c r="A1676" t="s">
        <v>2145</v>
      </c>
      <c r="B1676" s="7">
        <v>6300</v>
      </c>
      <c r="C1676" t="s">
        <v>1436</v>
      </c>
      <c r="D1676" t="s">
        <v>2617</v>
      </c>
      <c r="E1676" t="s">
        <v>577</v>
      </c>
      <c r="F1676" t="str">
        <f>_xlfn.XLOOKUP(E1676,Geografiesleutel!A:A,Geografiesleutel!B:B,"",0,1)</f>
        <v>CBD</v>
      </c>
      <c r="G1676" s="20">
        <v>2</v>
      </c>
      <c r="H1676" s="20">
        <v>1.5</v>
      </c>
    </row>
    <row r="1677" spans="1:8" x14ac:dyDescent="0.25">
      <c r="A1677" t="s">
        <v>2047</v>
      </c>
      <c r="B1677" s="7">
        <v>7000</v>
      </c>
      <c r="C1677" t="s">
        <v>1436</v>
      </c>
      <c r="D1677" t="s">
        <v>2617</v>
      </c>
      <c r="E1677" t="s">
        <v>80</v>
      </c>
      <c r="F1677" t="str">
        <f>_xlfn.XLOOKUP(E1677,Geografiesleutel!A:A,Geografiesleutel!B:B,"",0,1)</f>
        <v>Eastern Suburbs</v>
      </c>
      <c r="G1677" s="20">
        <v>2</v>
      </c>
      <c r="H1677" s="20">
        <v>1</v>
      </c>
    </row>
    <row r="1678" spans="1:8" x14ac:dyDescent="0.25">
      <c r="A1678" t="s">
        <v>2050</v>
      </c>
      <c r="B1678" s="7">
        <v>5000</v>
      </c>
      <c r="C1678" t="s">
        <v>1436</v>
      </c>
      <c r="D1678" t="s">
        <v>2617</v>
      </c>
      <c r="E1678" t="s">
        <v>369</v>
      </c>
      <c r="F1678" t="str">
        <f>_xlfn.XLOOKUP(E1678,Geografiesleutel!A:A,Geografiesleutel!B:B,"",0,1)</f>
        <v>Eastern Suburbs</v>
      </c>
      <c r="G1678" s="20">
        <v>2</v>
      </c>
      <c r="H1678" s="20">
        <v>2</v>
      </c>
    </row>
    <row r="1679" spans="1:8" x14ac:dyDescent="0.25">
      <c r="A1679" t="s">
        <v>2047</v>
      </c>
      <c r="B1679" s="7">
        <v>7000</v>
      </c>
      <c r="C1679" t="s">
        <v>1437</v>
      </c>
      <c r="D1679" t="s">
        <v>2617</v>
      </c>
      <c r="E1679" t="s">
        <v>18</v>
      </c>
      <c r="F1679" t="str">
        <f>_xlfn.XLOOKUP(E1679,Geografiesleutel!A:A,Geografiesleutel!B:B,"",0,1)</f>
        <v>Agricultural Smallholdings</v>
      </c>
      <c r="G1679" s="20">
        <v>1</v>
      </c>
      <c r="H1679" s="20">
        <v>1</v>
      </c>
    </row>
    <row r="1680" spans="1:8" x14ac:dyDescent="0.25">
      <c r="A1680" t="s">
        <v>2038</v>
      </c>
      <c r="B1680" s="7">
        <v>7500</v>
      </c>
      <c r="C1680" t="s">
        <v>1437</v>
      </c>
      <c r="D1680" t="s">
        <v>2617</v>
      </c>
      <c r="E1680" t="s">
        <v>18</v>
      </c>
      <c r="F1680" t="str">
        <f>_xlfn.XLOOKUP(E1680,Geografiesleutel!A:A,Geografiesleutel!B:B,"",0,1)</f>
        <v>Agricultural Smallholdings</v>
      </c>
      <c r="G1680" s="20">
        <v>1</v>
      </c>
      <c r="H1680" s="20">
        <v>1</v>
      </c>
    </row>
    <row r="1681" spans="1:8" x14ac:dyDescent="0.25">
      <c r="A1681" t="s">
        <v>2333</v>
      </c>
      <c r="B1681" s="7">
        <v>6855</v>
      </c>
      <c r="C1681" t="s">
        <v>1437</v>
      </c>
      <c r="D1681" t="s">
        <v>2617</v>
      </c>
      <c r="E1681" t="s">
        <v>18</v>
      </c>
      <c r="F1681" t="str">
        <f>_xlfn.XLOOKUP(E1681,Geografiesleutel!A:A,Geografiesleutel!B:B,"",0,1)</f>
        <v>Agricultural Smallholdings</v>
      </c>
      <c r="G1681" s="20">
        <v>1</v>
      </c>
      <c r="H1681" s="20">
        <v>1</v>
      </c>
    </row>
    <row r="1682" spans="1:8" x14ac:dyDescent="0.25">
      <c r="A1682" t="s">
        <v>2068</v>
      </c>
      <c r="B1682" s="7">
        <v>4800</v>
      </c>
      <c r="C1682" t="s">
        <v>1436</v>
      </c>
      <c r="D1682" t="s">
        <v>2617</v>
      </c>
      <c r="E1682" t="s">
        <v>66</v>
      </c>
      <c r="F1682" t="str">
        <f>_xlfn.XLOOKUP(E1682,Geografiesleutel!A:A,Geografiesleutel!B:B,"",0,1)</f>
        <v>Northern Suburbs</v>
      </c>
      <c r="G1682" s="20">
        <v>2</v>
      </c>
      <c r="H1682" s="20">
        <v>1</v>
      </c>
    </row>
    <row r="1683" spans="1:8" x14ac:dyDescent="0.25">
      <c r="A1683" t="s">
        <v>2092</v>
      </c>
      <c r="B1683" s="7">
        <v>10000</v>
      </c>
      <c r="C1683" t="s">
        <v>1436</v>
      </c>
      <c r="D1683" t="s">
        <v>2617</v>
      </c>
      <c r="E1683" t="s">
        <v>46</v>
      </c>
      <c r="F1683" t="str">
        <f>_xlfn.XLOOKUP(E1683,Geografiesleutel!A:A,Geografiesleutel!B:B,"",0,1)</f>
        <v>Eastern Suburbs</v>
      </c>
      <c r="G1683" s="20">
        <v>2</v>
      </c>
      <c r="H1683" s="20">
        <v>2</v>
      </c>
    </row>
    <row r="1684" spans="1:8" x14ac:dyDescent="0.25">
      <c r="A1684" t="s">
        <v>2130</v>
      </c>
      <c r="B1684" s="7">
        <v>6900</v>
      </c>
      <c r="C1684" t="s">
        <v>1436</v>
      </c>
      <c r="D1684" t="s">
        <v>2617</v>
      </c>
      <c r="E1684" t="s">
        <v>369</v>
      </c>
      <c r="F1684" t="str">
        <f>_xlfn.XLOOKUP(E1684,Geografiesleutel!A:A,Geografiesleutel!B:B,"",0,1)</f>
        <v>Eastern Suburbs</v>
      </c>
      <c r="G1684" s="20">
        <v>2</v>
      </c>
      <c r="H1684" s="20">
        <v>1</v>
      </c>
    </row>
    <row r="1685" spans="1:8" x14ac:dyDescent="0.25">
      <c r="A1685" t="s">
        <v>2157</v>
      </c>
      <c r="B1685" s="7">
        <v>5500</v>
      </c>
      <c r="C1685" t="s">
        <v>1436</v>
      </c>
      <c r="D1685" t="s">
        <v>2617</v>
      </c>
      <c r="E1685" t="s">
        <v>346</v>
      </c>
      <c r="F1685" t="str">
        <f>_xlfn.XLOOKUP(E1685,Geografiesleutel!A:A,Geografiesleutel!B:B,"",0,1)</f>
        <v>Northern Suburbs</v>
      </c>
      <c r="G1685" s="20">
        <v>2</v>
      </c>
      <c r="H1685" s="20">
        <v>1</v>
      </c>
    </row>
    <row r="1686" spans="1:8" x14ac:dyDescent="0.25">
      <c r="A1686" t="s">
        <v>2092</v>
      </c>
      <c r="B1686" s="7">
        <v>10000</v>
      </c>
      <c r="C1686" t="s">
        <v>1436</v>
      </c>
      <c r="D1686" t="s">
        <v>2617</v>
      </c>
      <c r="E1686" t="s">
        <v>46</v>
      </c>
      <c r="F1686" t="str">
        <f>_xlfn.XLOOKUP(E1686,Geografiesleutel!A:A,Geografiesleutel!B:B,"",0,1)</f>
        <v>Eastern Suburbs</v>
      </c>
      <c r="G1686" s="20">
        <v>2</v>
      </c>
      <c r="H1686" s="20">
        <v>2</v>
      </c>
    </row>
    <row r="1687" spans="1:8" x14ac:dyDescent="0.25">
      <c r="A1687" t="s">
        <v>2216</v>
      </c>
      <c r="B1687" s="7">
        <v>7300</v>
      </c>
      <c r="C1687" t="s">
        <v>1437</v>
      </c>
      <c r="D1687" t="s">
        <v>2617</v>
      </c>
      <c r="E1687" t="s">
        <v>18</v>
      </c>
      <c r="F1687" t="str">
        <f>_xlfn.XLOOKUP(E1687,Geografiesleutel!A:A,Geografiesleutel!B:B,"",0,1)</f>
        <v>Agricultural Smallholdings</v>
      </c>
      <c r="G1687" s="20">
        <v>1</v>
      </c>
      <c r="H1687" s="20">
        <v>1</v>
      </c>
    </row>
    <row r="1688" spans="1:8" x14ac:dyDescent="0.25">
      <c r="A1688" t="s">
        <v>2162</v>
      </c>
      <c r="B1688" s="7">
        <v>4650</v>
      </c>
      <c r="C1688" t="s">
        <v>1447</v>
      </c>
      <c r="D1688" t="s">
        <v>2617</v>
      </c>
      <c r="E1688" t="s">
        <v>97</v>
      </c>
      <c r="F1688" t="str">
        <f>_xlfn.XLOOKUP(E1688,Geografiesleutel!A:A,Geografiesleutel!B:B,"",0,1)</f>
        <v>Northern Suburbs</v>
      </c>
      <c r="G1688" s="20">
        <v>0.5</v>
      </c>
      <c r="H1688" s="20">
        <v>1</v>
      </c>
    </row>
    <row r="1689" spans="1:8" x14ac:dyDescent="0.25">
      <c r="A1689" t="s">
        <v>2111</v>
      </c>
      <c r="B1689" s="7">
        <v>4500</v>
      </c>
      <c r="C1689" t="s">
        <v>1437</v>
      </c>
      <c r="D1689" t="s">
        <v>2617</v>
      </c>
      <c r="E1689" t="s">
        <v>188</v>
      </c>
      <c r="F1689" t="str">
        <f>_xlfn.XLOOKUP(E1689,Geografiesleutel!A:A,Geografiesleutel!B:B,"",0,1)</f>
        <v>Northern Suburbs</v>
      </c>
      <c r="G1689" s="20">
        <v>1</v>
      </c>
      <c r="H1689" s="20">
        <v>1</v>
      </c>
    </row>
    <row r="1690" spans="1:8" x14ac:dyDescent="0.25">
      <c r="A1690" t="s">
        <v>2052</v>
      </c>
      <c r="B1690" s="7">
        <v>6500</v>
      </c>
      <c r="C1690" t="s">
        <v>1436</v>
      </c>
      <c r="D1690" t="s">
        <v>2617</v>
      </c>
      <c r="E1690" t="s">
        <v>136</v>
      </c>
      <c r="F1690" t="str">
        <f>_xlfn.XLOOKUP(E1690,Geografiesleutel!A:A,Geografiesleutel!B:B,"",0,1)</f>
        <v>Eastern Suburbs</v>
      </c>
      <c r="G1690" s="20">
        <v>2</v>
      </c>
      <c r="H1690" s="20">
        <v>1</v>
      </c>
    </row>
    <row r="1691" spans="1:8" x14ac:dyDescent="0.25">
      <c r="A1691" t="s">
        <v>2111</v>
      </c>
      <c r="B1691" s="7">
        <v>4500</v>
      </c>
      <c r="C1691" t="s">
        <v>1440</v>
      </c>
      <c r="D1691" t="s">
        <v>2617</v>
      </c>
      <c r="E1691" t="s">
        <v>346</v>
      </c>
      <c r="F1691" t="str">
        <f>_xlfn.XLOOKUP(E1691,Geografiesleutel!A:A,Geografiesleutel!B:B,"",0,1)</f>
        <v>Northern Suburbs</v>
      </c>
      <c r="G1691" s="20">
        <v>1.5</v>
      </c>
      <c r="H1691" s="20">
        <v>1</v>
      </c>
    </row>
    <row r="1692" spans="1:8" x14ac:dyDescent="0.25">
      <c r="A1692" t="s">
        <v>2322</v>
      </c>
      <c r="B1692" s="7">
        <v>6990</v>
      </c>
      <c r="C1692" t="s">
        <v>1437</v>
      </c>
      <c r="D1692" t="s">
        <v>2617</v>
      </c>
      <c r="E1692" t="s">
        <v>369</v>
      </c>
      <c r="F1692" t="str">
        <f>_xlfn.XLOOKUP(E1692,Geografiesleutel!A:A,Geografiesleutel!B:B,"",0,1)</f>
        <v>Eastern Suburbs</v>
      </c>
      <c r="G1692" s="20">
        <v>1</v>
      </c>
      <c r="H1692" s="20">
        <v>1</v>
      </c>
    </row>
    <row r="1693" spans="1:8" x14ac:dyDescent="0.25">
      <c r="A1693" t="s">
        <v>2334</v>
      </c>
      <c r="B1693" s="7">
        <v>8850</v>
      </c>
      <c r="C1693" t="s">
        <v>1436</v>
      </c>
      <c r="D1693" t="s">
        <v>2617</v>
      </c>
      <c r="E1693" t="s">
        <v>369</v>
      </c>
      <c r="F1693" t="str">
        <f>_xlfn.XLOOKUP(E1693,Geografiesleutel!A:A,Geografiesleutel!B:B,"",0,1)</f>
        <v>Eastern Suburbs</v>
      </c>
      <c r="G1693" s="20">
        <v>2</v>
      </c>
      <c r="H1693" s="20">
        <v>1</v>
      </c>
    </row>
    <row r="1694" spans="1:8" x14ac:dyDescent="0.25">
      <c r="A1694" t="s">
        <v>2092</v>
      </c>
      <c r="B1694" s="7">
        <v>10000</v>
      </c>
      <c r="C1694" t="s">
        <v>1436</v>
      </c>
      <c r="D1694" t="s">
        <v>2617</v>
      </c>
      <c r="E1694" t="s">
        <v>46</v>
      </c>
      <c r="F1694" t="str">
        <f>_xlfn.XLOOKUP(E1694,Geografiesleutel!A:A,Geografiesleutel!B:B,"",0,1)</f>
        <v>Eastern Suburbs</v>
      </c>
      <c r="G1694" s="20">
        <v>2</v>
      </c>
      <c r="H1694" s="20">
        <v>2</v>
      </c>
    </row>
    <row r="1695" spans="1:8" x14ac:dyDescent="0.25">
      <c r="A1695" t="s">
        <v>2161</v>
      </c>
      <c r="B1695" s="7">
        <v>6200</v>
      </c>
      <c r="C1695" t="s">
        <v>1436</v>
      </c>
      <c r="D1695" t="s">
        <v>2617</v>
      </c>
      <c r="E1695" t="s">
        <v>487</v>
      </c>
      <c r="F1695" t="str">
        <f>_xlfn.XLOOKUP(E1695,Geografiesleutel!A:A,Geografiesleutel!B:B,"",0,1)</f>
        <v>CBD</v>
      </c>
      <c r="G1695" s="20">
        <v>2</v>
      </c>
      <c r="H1695" s="20">
        <v>1</v>
      </c>
    </row>
    <row r="1696" spans="1:8" x14ac:dyDescent="0.25">
      <c r="A1696" t="s">
        <v>2055</v>
      </c>
      <c r="B1696" s="7">
        <v>11500</v>
      </c>
      <c r="C1696" t="s">
        <v>1437</v>
      </c>
      <c r="D1696" t="s">
        <v>2617</v>
      </c>
      <c r="E1696" t="s">
        <v>209</v>
      </c>
      <c r="F1696" t="str">
        <f>_xlfn.XLOOKUP(E1696,Geografiesleutel!A:A,Geografiesleutel!B:B,"",0,1)</f>
        <v>Eastern Suburbs</v>
      </c>
      <c r="G1696" s="20">
        <v>1</v>
      </c>
      <c r="H1696" s="20">
        <v>1</v>
      </c>
    </row>
    <row r="1697" spans="1:8" x14ac:dyDescent="0.25">
      <c r="A1697" t="s">
        <v>1612</v>
      </c>
      <c r="B1697" s="7">
        <v>8000</v>
      </c>
      <c r="C1697" t="s">
        <v>1437</v>
      </c>
      <c r="D1697" t="s">
        <v>2617</v>
      </c>
      <c r="E1697" t="s">
        <v>306</v>
      </c>
      <c r="F1697" t="str">
        <f>_xlfn.XLOOKUP(E1697,Geografiesleutel!A:A,Geografiesleutel!B:B,"",0,1)</f>
        <v>Eastern Suburbs</v>
      </c>
      <c r="G1697" s="20">
        <v>1</v>
      </c>
      <c r="H1697" s="20">
        <v>1</v>
      </c>
    </row>
    <row r="1698" spans="1:8" x14ac:dyDescent="0.25">
      <c r="A1698" t="s">
        <v>2157</v>
      </c>
      <c r="B1698" s="7">
        <v>5500</v>
      </c>
      <c r="C1698" t="s">
        <v>1436</v>
      </c>
      <c r="D1698" t="s">
        <v>2617</v>
      </c>
      <c r="E1698" t="s">
        <v>120</v>
      </c>
      <c r="F1698" t="str">
        <f>_xlfn.XLOOKUP(E1698,Geografiesleutel!A:A,Geografiesleutel!B:B,"",0,1)</f>
        <v>Northern Suburbs</v>
      </c>
      <c r="G1698" s="20">
        <v>2</v>
      </c>
      <c r="H1698" s="20">
        <v>1</v>
      </c>
    </row>
    <row r="1699" spans="1:8" x14ac:dyDescent="0.25">
      <c r="A1699" t="s">
        <v>2218</v>
      </c>
      <c r="B1699" s="7">
        <v>11200</v>
      </c>
      <c r="C1699" t="s">
        <v>1436</v>
      </c>
      <c r="D1699" t="s">
        <v>2617</v>
      </c>
      <c r="E1699" t="s">
        <v>562</v>
      </c>
      <c r="F1699" t="str">
        <f>_xlfn.XLOOKUP(E1699,Geografiesleutel!A:A,Geografiesleutel!B:B,"",0,1)</f>
        <v>CBD</v>
      </c>
      <c r="G1699" s="20">
        <v>2</v>
      </c>
      <c r="H1699" s="20">
        <v>2</v>
      </c>
    </row>
    <row r="1700" spans="1:8" x14ac:dyDescent="0.25">
      <c r="A1700" t="s">
        <v>2335</v>
      </c>
      <c r="B1700" s="7">
        <v>4150</v>
      </c>
      <c r="C1700" t="s">
        <v>1447</v>
      </c>
      <c r="D1700" t="s">
        <v>2617</v>
      </c>
      <c r="E1700" t="s">
        <v>118</v>
      </c>
      <c r="F1700" t="str">
        <f>_xlfn.XLOOKUP(E1700,Geografiesleutel!A:A,Geografiesleutel!B:B,"",0,1)</f>
        <v>Northern Suburbs</v>
      </c>
      <c r="G1700" s="20">
        <v>0.5</v>
      </c>
      <c r="H1700" s="20">
        <v>1</v>
      </c>
    </row>
    <row r="1701" spans="1:8" x14ac:dyDescent="0.25">
      <c r="A1701" t="s">
        <v>2214</v>
      </c>
      <c r="B1701" s="7">
        <v>4900</v>
      </c>
      <c r="C1701" t="s">
        <v>1437</v>
      </c>
      <c r="D1701" t="s">
        <v>2617</v>
      </c>
      <c r="E1701" t="s">
        <v>211</v>
      </c>
      <c r="F1701" t="str">
        <f>_xlfn.XLOOKUP(E1701,Geografiesleutel!A:A,Geografiesleutel!B:B,"",0,1)</f>
        <v>Eastern Suburbs</v>
      </c>
      <c r="G1701" s="20">
        <v>1</v>
      </c>
      <c r="H1701" s="20">
        <v>1</v>
      </c>
    </row>
    <row r="1702" spans="1:8" x14ac:dyDescent="0.25">
      <c r="A1702" t="s">
        <v>2272</v>
      </c>
      <c r="B1702" s="7">
        <v>7600</v>
      </c>
      <c r="C1702" t="s">
        <v>1436</v>
      </c>
      <c r="D1702" t="s">
        <v>2617</v>
      </c>
      <c r="E1702" t="s">
        <v>188</v>
      </c>
      <c r="F1702" t="str">
        <f>_xlfn.XLOOKUP(E1702,Geografiesleutel!A:A,Geografiesleutel!B:B,"",0,1)</f>
        <v>Northern Suburbs</v>
      </c>
      <c r="G1702" s="20">
        <v>2</v>
      </c>
      <c r="H1702" s="20">
        <v>1</v>
      </c>
    </row>
    <row r="1703" spans="1:8" x14ac:dyDescent="0.25">
      <c r="A1703" t="s">
        <v>2109</v>
      </c>
      <c r="B1703" s="7">
        <v>3500</v>
      </c>
      <c r="C1703" t="s">
        <v>1436</v>
      </c>
      <c r="D1703" t="s">
        <v>2617</v>
      </c>
      <c r="E1703" t="s">
        <v>163</v>
      </c>
      <c r="F1703" t="str">
        <f>_xlfn.XLOOKUP(E1703,Geografiesleutel!A:A,Geografiesleutel!B:B,"",0,1)</f>
        <v>Northern Suburbs</v>
      </c>
      <c r="G1703" s="20">
        <v>2</v>
      </c>
      <c r="H1703" s="20">
        <v>1</v>
      </c>
    </row>
    <row r="1704" spans="1:8" x14ac:dyDescent="0.25">
      <c r="A1704" t="s">
        <v>2161</v>
      </c>
      <c r="B1704" s="7">
        <v>6200</v>
      </c>
      <c r="C1704" t="s">
        <v>1436</v>
      </c>
      <c r="D1704" t="s">
        <v>2617</v>
      </c>
      <c r="E1704" t="s">
        <v>487</v>
      </c>
      <c r="F1704" t="str">
        <f>_xlfn.XLOOKUP(E1704,Geografiesleutel!A:A,Geografiesleutel!B:B,"",0,1)</f>
        <v>CBD</v>
      </c>
      <c r="G1704" s="20">
        <v>2</v>
      </c>
      <c r="H1704" s="20">
        <v>1</v>
      </c>
    </row>
    <row r="1705" spans="1:8" x14ac:dyDescent="0.25">
      <c r="A1705" t="s">
        <v>2329</v>
      </c>
      <c r="B1705" s="7">
        <v>5550</v>
      </c>
      <c r="C1705" t="s">
        <v>1437</v>
      </c>
      <c r="D1705" t="s">
        <v>2617</v>
      </c>
      <c r="E1705" t="s">
        <v>30</v>
      </c>
      <c r="F1705" t="str">
        <f>_xlfn.XLOOKUP(E1705,Geografiesleutel!A:A,Geografiesleutel!B:B,"",0,1)</f>
        <v>Northern Suburbs</v>
      </c>
      <c r="G1705" s="20">
        <v>1</v>
      </c>
      <c r="H1705" s="20">
        <v>1</v>
      </c>
    </row>
    <row r="1706" spans="1:8" x14ac:dyDescent="0.25">
      <c r="A1706" t="s">
        <v>2145</v>
      </c>
      <c r="B1706" s="7">
        <v>6300</v>
      </c>
      <c r="C1706" t="s">
        <v>1436</v>
      </c>
      <c r="D1706" t="s">
        <v>2617</v>
      </c>
      <c r="E1706" t="s">
        <v>30</v>
      </c>
      <c r="F1706" t="str">
        <f>_xlfn.XLOOKUP(E1706,Geografiesleutel!A:A,Geografiesleutel!B:B,"",0,1)</f>
        <v>Northern Suburbs</v>
      </c>
      <c r="G1706" s="20">
        <v>2</v>
      </c>
      <c r="H1706" s="20">
        <v>1</v>
      </c>
    </row>
    <row r="1707" spans="1:8" x14ac:dyDescent="0.25">
      <c r="A1707" t="s">
        <v>2327</v>
      </c>
      <c r="B1707" s="7">
        <v>4350</v>
      </c>
      <c r="C1707" t="s">
        <v>1437</v>
      </c>
      <c r="D1707" t="s">
        <v>2617</v>
      </c>
      <c r="E1707" t="s">
        <v>346</v>
      </c>
      <c r="F1707" t="str">
        <f>_xlfn.XLOOKUP(E1707,Geografiesleutel!A:A,Geografiesleutel!B:B,"",0,1)</f>
        <v>Northern Suburbs</v>
      </c>
      <c r="G1707" s="20">
        <v>1</v>
      </c>
      <c r="H1707" s="20">
        <v>1</v>
      </c>
    </row>
    <row r="1708" spans="1:8" x14ac:dyDescent="0.25">
      <c r="A1708" t="s">
        <v>2336</v>
      </c>
      <c r="B1708" s="7">
        <v>3900</v>
      </c>
      <c r="C1708" t="s">
        <v>1436</v>
      </c>
      <c r="D1708" t="s">
        <v>2617</v>
      </c>
      <c r="E1708" t="s">
        <v>116</v>
      </c>
      <c r="F1708" t="str">
        <f>_xlfn.XLOOKUP(E1708,Geografiesleutel!A:A,Geografiesleutel!B:B,"",0,1)</f>
        <v>Western Suburbs</v>
      </c>
      <c r="G1708" s="20">
        <v>2</v>
      </c>
      <c r="H1708" s="20">
        <v>1</v>
      </c>
    </row>
    <row r="1709" spans="1:8" x14ac:dyDescent="0.25">
      <c r="A1709" t="s">
        <v>2337</v>
      </c>
      <c r="B1709" s="7">
        <v>4880</v>
      </c>
      <c r="C1709" t="s">
        <v>1436</v>
      </c>
      <c r="D1709" t="s">
        <v>2617</v>
      </c>
      <c r="E1709" t="s">
        <v>68</v>
      </c>
      <c r="F1709" t="str">
        <f>_xlfn.XLOOKUP(E1709,Geografiesleutel!A:A,Geografiesleutel!B:B,"",0,1)</f>
        <v>Northern Suburbs</v>
      </c>
      <c r="G1709" s="20">
        <v>2</v>
      </c>
      <c r="H1709" s="20">
        <v>1</v>
      </c>
    </row>
    <row r="1710" spans="1:8" x14ac:dyDescent="0.25">
      <c r="A1710" t="s">
        <v>2182</v>
      </c>
      <c r="B1710" s="7">
        <v>9250</v>
      </c>
      <c r="C1710" t="s">
        <v>1439</v>
      </c>
      <c r="D1710" t="s">
        <v>2617</v>
      </c>
      <c r="E1710" t="s">
        <v>469</v>
      </c>
      <c r="F1710" t="str">
        <f>_xlfn.XLOOKUP(E1710,Geografiesleutel!A:A,Geografiesleutel!B:B,"",0,1)</f>
        <v>Eastern Suburbs</v>
      </c>
      <c r="G1710" s="20">
        <v>3</v>
      </c>
      <c r="H1710" s="20">
        <v>2</v>
      </c>
    </row>
    <row r="1711" spans="1:8" x14ac:dyDescent="0.25">
      <c r="A1711" t="s">
        <v>2135</v>
      </c>
      <c r="B1711" s="7">
        <v>6000</v>
      </c>
      <c r="C1711" t="s">
        <v>1437</v>
      </c>
      <c r="D1711" t="s">
        <v>2617</v>
      </c>
      <c r="E1711" t="s">
        <v>369</v>
      </c>
      <c r="F1711" t="str">
        <f>_xlfn.XLOOKUP(E1711,Geografiesleutel!A:A,Geografiesleutel!B:B,"",0,1)</f>
        <v>Eastern Suburbs</v>
      </c>
      <c r="G1711" s="20">
        <v>1</v>
      </c>
      <c r="H1711" s="20">
        <v>1</v>
      </c>
    </row>
    <row r="1712" spans="1:8" x14ac:dyDescent="0.25">
      <c r="A1712" t="s">
        <v>2262</v>
      </c>
      <c r="B1712" s="7">
        <v>3200</v>
      </c>
      <c r="C1712" t="s">
        <v>1439</v>
      </c>
      <c r="D1712" t="s">
        <v>2617</v>
      </c>
      <c r="E1712" t="s">
        <v>577</v>
      </c>
      <c r="F1712" t="str">
        <f>_xlfn.XLOOKUP(E1712,Geografiesleutel!A:A,Geografiesleutel!B:B,"",0,1)</f>
        <v>CBD</v>
      </c>
      <c r="G1712" s="20">
        <v>3</v>
      </c>
      <c r="H1712" s="20">
        <v>2</v>
      </c>
    </row>
    <row r="1713" spans="1:8" x14ac:dyDescent="0.25">
      <c r="A1713" t="s">
        <v>2158</v>
      </c>
      <c r="B1713" s="7">
        <v>8800</v>
      </c>
      <c r="C1713" t="s">
        <v>1436</v>
      </c>
      <c r="D1713" t="s">
        <v>2617</v>
      </c>
      <c r="E1713" t="s">
        <v>339</v>
      </c>
      <c r="F1713" t="str">
        <f>_xlfn.XLOOKUP(E1713,Geografiesleutel!A:A,Geografiesleutel!B:B,"",0,1)</f>
        <v>Eastern Suburbs</v>
      </c>
      <c r="G1713" s="20">
        <v>2</v>
      </c>
      <c r="H1713" s="20">
        <v>1</v>
      </c>
    </row>
    <row r="1714" spans="1:8" x14ac:dyDescent="0.25">
      <c r="A1714" t="s">
        <v>2055</v>
      </c>
      <c r="B1714" s="7">
        <v>11500</v>
      </c>
      <c r="C1714" t="s">
        <v>1439</v>
      </c>
      <c r="D1714" t="s">
        <v>2617</v>
      </c>
      <c r="E1714" t="s">
        <v>28</v>
      </c>
      <c r="F1714" t="str">
        <f>_xlfn.XLOOKUP(E1714,Geografiesleutel!A:A,Geografiesleutel!B:B,"",0,1)</f>
        <v>Eastern Suburbs</v>
      </c>
      <c r="G1714" s="20">
        <v>3</v>
      </c>
      <c r="H1714" s="20">
        <v>2</v>
      </c>
    </row>
    <row r="1715" spans="1:8" x14ac:dyDescent="0.25">
      <c r="A1715" t="s">
        <v>2336</v>
      </c>
      <c r="B1715" s="7">
        <v>3900</v>
      </c>
      <c r="C1715" t="s">
        <v>1436</v>
      </c>
      <c r="D1715" t="s">
        <v>2617</v>
      </c>
      <c r="E1715" t="s">
        <v>116</v>
      </c>
      <c r="F1715" t="str">
        <f>_xlfn.XLOOKUP(E1715,Geografiesleutel!A:A,Geografiesleutel!B:B,"",0,1)</f>
        <v>Western Suburbs</v>
      </c>
      <c r="G1715" s="20">
        <v>2</v>
      </c>
      <c r="H1715" s="20">
        <v>1</v>
      </c>
    </row>
    <row r="1716" spans="1:8" x14ac:dyDescent="0.25">
      <c r="A1716" t="s">
        <v>2090</v>
      </c>
      <c r="B1716" s="7">
        <v>15000</v>
      </c>
      <c r="C1716" t="s">
        <v>1436</v>
      </c>
      <c r="D1716" t="s">
        <v>2617</v>
      </c>
      <c r="E1716" t="s">
        <v>46</v>
      </c>
      <c r="F1716" t="str">
        <f>_xlfn.XLOOKUP(E1716,Geografiesleutel!A:A,Geografiesleutel!B:B,"",0,1)</f>
        <v>Eastern Suburbs</v>
      </c>
      <c r="G1716" s="20">
        <v>2</v>
      </c>
      <c r="H1716" s="20">
        <v>2</v>
      </c>
    </row>
    <row r="1717" spans="1:8" x14ac:dyDescent="0.25">
      <c r="A1717" t="s">
        <v>2038</v>
      </c>
      <c r="B1717" s="7">
        <v>7500</v>
      </c>
      <c r="C1717" t="s">
        <v>1436</v>
      </c>
      <c r="D1717" t="s">
        <v>2617</v>
      </c>
      <c r="E1717" t="s">
        <v>368</v>
      </c>
      <c r="F1717" t="str">
        <f>_xlfn.XLOOKUP(E1717,Geografiesleutel!A:A,Geografiesleutel!B:B,"",0,1)</f>
        <v>Eastern Suburbs</v>
      </c>
      <c r="G1717" s="20">
        <v>2</v>
      </c>
      <c r="H1717" s="20">
        <v>1</v>
      </c>
    </row>
    <row r="1718" spans="1:8" x14ac:dyDescent="0.25">
      <c r="A1718" t="s">
        <v>2053</v>
      </c>
      <c r="B1718" s="7">
        <v>12000</v>
      </c>
      <c r="C1718" t="s">
        <v>1436</v>
      </c>
      <c r="D1718" t="s">
        <v>2617</v>
      </c>
      <c r="E1718" t="s">
        <v>86</v>
      </c>
      <c r="F1718" t="str">
        <f>_xlfn.XLOOKUP(E1718,Geografiesleutel!A:A,Geografiesleutel!B:B,"",0,1)</f>
        <v>Eastern Suburbs</v>
      </c>
      <c r="G1718" s="20">
        <v>2</v>
      </c>
      <c r="H1718" s="20">
        <v>2</v>
      </c>
    </row>
    <row r="1719" spans="1:8" x14ac:dyDescent="0.25">
      <c r="A1719" t="s">
        <v>2325</v>
      </c>
      <c r="B1719" s="7">
        <v>7750</v>
      </c>
      <c r="C1719" t="s">
        <v>1436</v>
      </c>
      <c r="D1719" t="s">
        <v>2617</v>
      </c>
      <c r="E1719" t="s">
        <v>188</v>
      </c>
      <c r="F1719" t="str">
        <f>_xlfn.XLOOKUP(E1719,Geografiesleutel!A:A,Geografiesleutel!B:B,"",0,1)</f>
        <v>Northern Suburbs</v>
      </c>
      <c r="G1719" s="20">
        <v>2</v>
      </c>
      <c r="H1719" s="20">
        <v>1</v>
      </c>
    </row>
    <row r="1720" spans="1:8" x14ac:dyDescent="0.25">
      <c r="A1720" t="s">
        <v>2047</v>
      </c>
      <c r="B1720" s="7">
        <v>7000</v>
      </c>
      <c r="C1720" t="s">
        <v>1437</v>
      </c>
      <c r="D1720" t="s">
        <v>2617</v>
      </c>
      <c r="E1720" t="s">
        <v>1458</v>
      </c>
      <c r="F1720" t="str">
        <f>_xlfn.XLOOKUP(E1720,Geografiesleutel!A:A,Geografiesleutel!B:B,"",0,1)</f>
        <v>Eastern Suburbs</v>
      </c>
      <c r="G1720" s="20">
        <v>1</v>
      </c>
      <c r="H1720" s="20">
        <v>1</v>
      </c>
    </row>
    <row r="1721" spans="1:8" x14ac:dyDescent="0.25">
      <c r="A1721" t="s">
        <v>2338</v>
      </c>
      <c r="B1721" s="7">
        <v>6290</v>
      </c>
      <c r="C1721" t="s">
        <v>1436</v>
      </c>
      <c r="D1721" t="s">
        <v>2617</v>
      </c>
      <c r="E1721" t="s">
        <v>418</v>
      </c>
      <c r="F1721" t="str">
        <f>_xlfn.XLOOKUP(E1721,Geografiesleutel!A:A,Geografiesleutel!B:B,"",0,1)</f>
        <v>Eastern Suburbs</v>
      </c>
      <c r="G1721" s="20">
        <v>2</v>
      </c>
      <c r="H1721" s="20">
        <v>1</v>
      </c>
    </row>
    <row r="1722" spans="1:8" x14ac:dyDescent="0.25">
      <c r="A1722" t="s">
        <v>2304</v>
      </c>
      <c r="B1722" s="7">
        <v>5900</v>
      </c>
      <c r="C1722" t="s">
        <v>1437</v>
      </c>
      <c r="D1722" t="s">
        <v>2617</v>
      </c>
      <c r="E1722" t="s">
        <v>355</v>
      </c>
      <c r="F1722" t="str">
        <f>_xlfn.XLOOKUP(E1722,Geografiesleutel!A:A,Geografiesleutel!B:B,"",0,1)</f>
        <v>Southern Suburbs</v>
      </c>
      <c r="G1722" s="20">
        <v>1</v>
      </c>
      <c r="H1722" s="20">
        <v>1</v>
      </c>
    </row>
    <row r="1723" spans="1:8" x14ac:dyDescent="0.25">
      <c r="A1723" t="s">
        <v>2328</v>
      </c>
      <c r="B1723" s="7">
        <v>5560</v>
      </c>
      <c r="C1723" t="s">
        <v>1437</v>
      </c>
      <c r="D1723" t="s">
        <v>2617</v>
      </c>
      <c r="E1723" t="s">
        <v>577</v>
      </c>
      <c r="F1723" t="str">
        <f>_xlfn.XLOOKUP(E1723,Geografiesleutel!A:A,Geografiesleutel!B:B,"",0,1)</f>
        <v>CBD</v>
      </c>
      <c r="G1723" s="20">
        <v>1</v>
      </c>
      <c r="H1723" s="20">
        <v>1</v>
      </c>
    </row>
    <row r="1724" spans="1:8" x14ac:dyDescent="0.25">
      <c r="A1724" t="s">
        <v>2135</v>
      </c>
      <c r="B1724" s="7">
        <v>6000</v>
      </c>
      <c r="C1724" t="s">
        <v>1437</v>
      </c>
      <c r="D1724" t="s">
        <v>2617</v>
      </c>
      <c r="E1724" t="s">
        <v>369</v>
      </c>
      <c r="F1724" t="str">
        <f>_xlfn.XLOOKUP(E1724,Geografiesleutel!A:A,Geografiesleutel!B:B,"",0,1)</f>
        <v>Eastern Suburbs</v>
      </c>
      <c r="G1724" s="20">
        <v>1</v>
      </c>
      <c r="H1724" s="20">
        <v>1</v>
      </c>
    </row>
    <row r="1725" spans="1:8" x14ac:dyDescent="0.25">
      <c r="A1725" t="s">
        <v>2323</v>
      </c>
      <c r="B1725" s="7">
        <v>6240</v>
      </c>
      <c r="C1725" t="s">
        <v>1436</v>
      </c>
      <c r="D1725" t="s">
        <v>2617</v>
      </c>
      <c r="E1725" t="s">
        <v>487</v>
      </c>
      <c r="F1725" t="str">
        <f>_xlfn.XLOOKUP(E1725,Geografiesleutel!A:A,Geografiesleutel!B:B,"",0,1)</f>
        <v>CBD</v>
      </c>
      <c r="G1725" s="20">
        <v>2</v>
      </c>
      <c r="H1725" s="20">
        <v>1</v>
      </c>
    </row>
    <row r="1726" spans="1:8" x14ac:dyDescent="0.25">
      <c r="A1726" t="s">
        <v>2339</v>
      </c>
      <c r="B1726" s="7">
        <v>3450</v>
      </c>
      <c r="C1726" t="s">
        <v>1447</v>
      </c>
      <c r="D1726" t="s">
        <v>2617</v>
      </c>
      <c r="E1726" t="s">
        <v>404</v>
      </c>
      <c r="F1726" t="str">
        <f>_xlfn.XLOOKUP(E1726,Geografiesleutel!A:A,Geografiesleutel!B:B,"",0,1)</f>
        <v>CBD</v>
      </c>
      <c r="G1726" s="20">
        <v>0.5</v>
      </c>
      <c r="H1726" s="20">
        <v>1</v>
      </c>
    </row>
    <row r="1727" spans="1:8" x14ac:dyDescent="0.25">
      <c r="A1727" t="s">
        <v>2150</v>
      </c>
      <c r="B1727" s="7">
        <v>7200</v>
      </c>
      <c r="C1727" t="s">
        <v>1436</v>
      </c>
      <c r="D1727" t="s">
        <v>2617</v>
      </c>
      <c r="E1727" t="s">
        <v>42</v>
      </c>
      <c r="F1727" t="str">
        <f>_xlfn.XLOOKUP(E1727,Geografiesleutel!A:A,Geografiesleutel!B:B,"",0,1)</f>
        <v>Eastern Suburbs</v>
      </c>
      <c r="G1727" s="20">
        <v>2</v>
      </c>
      <c r="H1727" s="20">
        <v>1</v>
      </c>
    </row>
    <row r="1728" spans="1:8" x14ac:dyDescent="0.25">
      <c r="A1728" t="s">
        <v>2158</v>
      </c>
      <c r="B1728" s="7">
        <v>8800</v>
      </c>
      <c r="C1728" t="s">
        <v>1436</v>
      </c>
      <c r="D1728" t="s">
        <v>2617</v>
      </c>
      <c r="E1728" t="s">
        <v>35</v>
      </c>
      <c r="F1728" t="str">
        <f>_xlfn.XLOOKUP(E1728,Geografiesleutel!A:A,Geografiesleutel!B:B,"",0,1)</f>
        <v>Northern Suburbs</v>
      </c>
      <c r="G1728" s="20">
        <v>2</v>
      </c>
      <c r="H1728" s="20">
        <v>1</v>
      </c>
    </row>
    <row r="1729" spans="1:8" x14ac:dyDescent="0.25">
      <c r="A1729" t="s">
        <v>2340</v>
      </c>
      <c r="B1729" s="7">
        <v>9700</v>
      </c>
      <c r="C1729" t="s">
        <v>1439</v>
      </c>
      <c r="D1729" t="s">
        <v>2617</v>
      </c>
      <c r="E1729" t="s">
        <v>97</v>
      </c>
      <c r="F1729" t="str">
        <f>_xlfn.XLOOKUP(E1729,Geografiesleutel!A:A,Geografiesleutel!B:B,"",0,1)</f>
        <v>Northern Suburbs</v>
      </c>
      <c r="G1729" s="20">
        <v>3</v>
      </c>
      <c r="H1729" s="20">
        <v>2</v>
      </c>
    </row>
    <row r="1730" spans="1:8" x14ac:dyDescent="0.25">
      <c r="A1730" t="s">
        <v>2204</v>
      </c>
      <c r="B1730" s="7">
        <v>5800</v>
      </c>
      <c r="C1730" t="s">
        <v>1437</v>
      </c>
      <c r="D1730" t="s">
        <v>2617</v>
      </c>
      <c r="E1730" t="s">
        <v>578</v>
      </c>
      <c r="F1730" t="str">
        <f>_xlfn.XLOOKUP(E1730,Geografiesleutel!A:A,Geografiesleutel!B:B,"",0,1)</f>
        <v>Northern Suburbs</v>
      </c>
      <c r="G1730" s="20">
        <v>1</v>
      </c>
      <c r="H1730" s="20">
        <v>1</v>
      </c>
    </row>
    <row r="1731" spans="1:8" x14ac:dyDescent="0.25">
      <c r="A1731" t="s">
        <v>2038</v>
      </c>
      <c r="B1731" s="7">
        <v>7500</v>
      </c>
      <c r="C1731" t="s">
        <v>1436</v>
      </c>
      <c r="D1731" t="s">
        <v>2617</v>
      </c>
      <c r="E1731" t="s">
        <v>469</v>
      </c>
      <c r="F1731" t="str">
        <f>_xlfn.XLOOKUP(E1731,Geografiesleutel!A:A,Geografiesleutel!B:B,"",0,1)</f>
        <v>Eastern Suburbs</v>
      </c>
      <c r="G1731" s="20">
        <v>2</v>
      </c>
      <c r="H1731" s="20">
        <v>1</v>
      </c>
    </row>
    <row r="1732" spans="1:8" x14ac:dyDescent="0.25">
      <c r="A1732" t="s">
        <v>2341</v>
      </c>
      <c r="B1732" s="7">
        <v>7250</v>
      </c>
      <c r="C1732" t="s">
        <v>1437</v>
      </c>
      <c r="D1732" t="s">
        <v>2617</v>
      </c>
      <c r="E1732" t="s">
        <v>134</v>
      </c>
      <c r="F1732" t="str">
        <f>_xlfn.XLOOKUP(E1732,Geografiesleutel!A:A,Geografiesleutel!B:B,"",0,1)</f>
        <v>Eastern Suburbs</v>
      </c>
      <c r="G1732" s="20">
        <v>1</v>
      </c>
      <c r="H1732" s="20">
        <v>1</v>
      </c>
    </row>
    <row r="1733" spans="1:8" x14ac:dyDescent="0.25">
      <c r="A1733" t="s">
        <v>2054</v>
      </c>
      <c r="B1733" s="7">
        <v>20000</v>
      </c>
      <c r="C1733" t="s">
        <v>1436</v>
      </c>
      <c r="D1733" t="s">
        <v>2617</v>
      </c>
      <c r="E1733" t="s">
        <v>50</v>
      </c>
      <c r="F1733" t="str">
        <f>_xlfn.XLOOKUP(E1733,Geografiesleutel!A:A,Geografiesleutel!B:B,"",0,1)</f>
        <v>Eastern Suburbs</v>
      </c>
      <c r="G1733" s="20">
        <v>2</v>
      </c>
      <c r="H1733" s="20">
        <v>1</v>
      </c>
    </row>
    <row r="1734" spans="1:8" x14ac:dyDescent="0.25">
      <c r="A1734" t="s">
        <v>1612</v>
      </c>
      <c r="B1734" s="7">
        <v>8000</v>
      </c>
      <c r="C1734" t="s">
        <v>1437</v>
      </c>
      <c r="D1734" t="s">
        <v>2617</v>
      </c>
      <c r="E1734" t="s">
        <v>50</v>
      </c>
      <c r="F1734" t="str">
        <f>_xlfn.XLOOKUP(E1734,Geografiesleutel!A:A,Geografiesleutel!B:B,"",0,1)</f>
        <v>Eastern Suburbs</v>
      </c>
      <c r="G1734" s="20">
        <v>1</v>
      </c>
      <c r="H1734" s="20">
        <v>1</v>
      </c>
    </row>
    <row r="1735" spans="1:8" x14ac:dyDescent="0.25">
      <c r="A1735" t="s">
        <v>2232</v>
      </c>
      <c r="B1735" s="7">
        <v>4200</v>
      </c>
      <c r="C1735" t="s">
        <v>1437</v>
      </c>
      <c r="D1735" t="s">
        <v>2617</v>
      </c>
      <c r="E1735" t="s">
        <v>126</v>
      </c>
      <c r="F1735" t="str">
        <f>_xlfn.XLOOKUP(E1735,Geografiesleutel!A:A,Geografiesleutel!B:B,"",0,1)</f>
        <v>Northern Suburbs</v>
      </c>
      <c r="G1735" s="20">
        <v>1</v>
      </c>
      <c r="H1735" s="20">
        <v>1</v>
      </c>
    </row>
    <row r="1736" spans="1:8" x14ac:dyDescent="0.25">
      <c r="A1736" t="s">
        <v>2031</v>
      </c>
      <c r="B1736" s="7">
        <v>10500</v>
      </c>
      <c r="C1736" t="s">
        <v>1439</v>
      </c>
      <c r="D1736" t="s">
        <v>2617</v>
      </c>
      <c r="E1736" t="s">
        <v>675</v>
      </c>
      <c r="F1736" t="str">
        <f>_xlfn.XLOOKUP(E1736,Geografiesleutel!A:A,Geografiesleutel!B:B,"",0,1)</f>
        <v>Agricultural Smallholdings</v>
      </c>
      <c r="G1736" s="20">
        <v>3</v>
      </c>
      <c r="H1736" s="20">
        <v>2</v>
      </c>
    </row>
    <row r="1737" spans="1:8" x14ac:dyDescent="0.25">
      <c r="A1737" t="s">
        <v>2066</v>
      </c>
      <c r="B1737" s="7">
        <v>8650</v>
      </c>
      <c r="C1737" t="s">
        <v>1437</v>
      </c>
      <c r="D1737" t="s">
        <v>2617</v>
      </c>
      <c r="E1737" t="s">
        <v>369</v>
      </c>
      <c r="F1737" t="str">
        <f>_xlfn.XLOOKUP(E1737,Geografiesleutel!A:A,Geografiesleutel!B:B,"",0,1)</f>
        <v>Eastern Suburbs</v>
      </c>
      <c r="G1737" s="20">
        <v>1</v>
      </c>
      <c r="H1737" s="20">
        <v>1</v>
      </c>
    </row>
    <row r="1738" spans="1:8" x14ac:dyDescent="0.25">
      <c r="A1738" t="s">
        <v>2342</v>
      </c>
      <c r="B1738" s="7">
        <v>9990</v>
      </c>
      <c r="C1738" t="s">
        <v>1436</v>
      </c>
      <c r="D1738" t="s">
        <v>2617</v>
      </c>
      <c r="E1738" t="s">
        <v>369</v>
      </c>
      <c r="F1738" t="str">
        <f>_xlfn.XLOOKUP(E1738,Geografiesleutel!A:A,Geografiesleutel!B:B,"",0,1)</f>
        <v>Eastern Suburbs</v>
      </c>
      <c r="G1738" s="20">
        <v>2</v>
      </c>
      <c r="H1738" s="20">
        <v>2</v>
      </c>
    </row>
    <row r="1739" spans="1:8" x14ac:dyDescent="0.25">
      <c r="A1739" t="s">
        <v>2161</v>
      </c>
      <c r="B1739" s="7">
        <v>6200</v>
      </c>
      <c r="C1739" t="s">
        <v>1436</v>
      </c>
      <c r="D1739" t="s">
        <v>2617</v>
      </c>
      <c r="E1739" t="s">
        <v>487</v>
      </c>
      <c r="F1739" t="str">
        <f>_xlfn.XLOOKUP(E1739,Geografiesleutel!A:A,Geografiesleutel!B:B,"",0,1)</f>
        <v>CBD</v>
      </c>
      <c r="G1739" s="20">
        <v>2</v>
      </c>
      <c r="H1739" s="20">
        <v>1</v>
      </c>
    </row>
    <row r="1740" spans="1:8" x14ac:dyDescent="0.25">
      <c r="A1740" t="s">
        <v>2051</v>
      </c>
      <c r="B1740" s="7">
        <v>7800</v>
      </c>
      <c r="C1740" t="s">
        <v>1436</v>
      </c>
      <c r="D1740" t="s">
        <v>2617</v>
      </c>
      <c r="E1740" t="s">
        <v>30</v>
      </c>
      <c r="F1740" t="str">
        <f>_xlfn.XLOOKUP(E1740,Geografiesleutel!A:A,Geografiesleutel!B:B,"",0,1)</f>
        <v>Northern Suburbs</v>
      </c>
      <c r="G1740" s="20">
        <v>2</v>
      </c>
      <c r="H1740" s="20">
        <v>2</v>
      </c>
    </row>
    <row r="1741" spans="1:8" x14ac:dyDescent="0.25">
      <c r="A1741" t="s">
        <v>2052</v>
      </c>
      <c r="B1741" s="7">
        <v>6500</v>
      </c>
      <c r="C1741" t="s">
        <v>1436</v>
      </c>
      <c r="D1741" t="s">
        <v>2617</v>
      </c>
      <c r="E1741" t="s">
        <v>68</v>
      </c>
      <c r="F1741" t="str">
        <f>_xlfn.XLOOKUP(E1741,Geografiesleutel!A:A,Geografiesleutel!B:B,"",0,1)</f>
        <v>Northern Suburbs</v>
      </c>
      <c r="G1741" s="20">
        <v>2</v>
      </c>
      <c r="H1741" s="20">
        <v>1</v>
      </c>
    </row>
    <row r="1742" spans="1:8" x14ac:dyDescent="0.25">
      <c r="A1742" t="s">
        <v>2343</v>
      </c>
      <c r="B1742" s="7">
        <v>4850</v>
      </c>
      <c r="C1742" t="s">
        <v>1437</v>
      </c>
      <c r="D1742" t="s">
        <v>2617</v>
      </c>
      <c r="E1742" t="s">
        <v>369</v>
      </c>
      <c r="F1742" t="str">
        <f>_xlfn.XLOOKUP(E1742,Geografiesleutel!A:A,Geografiesleutel!B:B,"",0,1)</f>
        <v>Eastern Suburbs</v>
      </c>
      <c r="G1742" s="20">
        <v>1</v>
      </c>
      <c r="H1742" s="20">
        <v>1</v>
      </c>
    </row>
    <row r="1743" spans="1:8" x14ac:dyDescent="0.25">
      <c r="A1743" t="s">
        <v>2344</v>
      </c>
      <c r="B1743" s="7">
        <v>3465</v>
      </c>
      <c r="C1743" t="s">
        <v>1447</v>
      </c>
      <c r="D1743" t="s">
        <v>2617</v>
      </c>
      <c r="E1743" t="s">
        <v>369</v>
      </c>
      <c r="F1743" t="str">
        <f>_xlfn.XLOOKUP(E1743,Geografiesleutel!A:A,Geografiesleutel!B:B,"",0,1)</f>
        <v>Eastern Suburbs</v>
      </c>
      <c r="G1743" s="20">
        <v>0.5</v>
      </c>
      <c r="H1743" s="20">
        <v>1</v>
      </c>
    </row>
    <row r="1744" spans="1:8" x14ac:dyDescent="0.25">
      <c r="A1744" t="s">
        <v>1612</v>
      </c>
      <c r="B1744" s="7">
        <v>8000</v>
      </c>
      <c r="C1744" t="s">
        <v>1436</v>
      </c>
      <c r="D1744" t="s">
        <v>2617</v>
      </c>
      <c r="E1744" t="s">
        <v>487</v>
      </c>
      <c r="F1744" t="str">
        <f>_xlfn.XLOOKUP(E1744,Geografiesleutel!A:A,Geografiesleutel!B:B,"",0,1)</f>
        <v>CBD</v>
      </c>
      <c r="G1744" s="20">
        <v>2</v>
      </c>
      <c r="H1744" s="20">
        <v>2</v>
      </c>
    </row>
    <row r="1745" spans="1:8" x14ac:dyDescent="0.25">
      <c r="A1745" t="s">
        <v>2051</v>
      </c>
      <c r="B1745" s="7">
        <v>7800</v>
      </c>
      <c r="C1745" t="s">
        <v>1436</v>
      </c>
      <c r="D1745" t="s">
        <v>2617</v>
      </c>
      <c r="E1745" t="s">
        <v>30</v>
      </c>
      <c r="F1745" t="str">
        <f>_xlfn.XLOOKUP(E1745,Geografiesleutel!A:A,Geografiesleutel!B:B,"",0,1)</f>
        <v>Northern Suburbs</v>
      </c>
      <c r="G1745" s="20">
        <v>2</v>
      </c>
      <c r="H1745" s="20">
        <v>2</v>
      </c>
    </row>
    <row r="1746" spans="1:8" x14ac:dyDescent="0.25">
      <c r="A1746" t="s">
        <v>2045</v>
      </c>
      <c r="B1746" s="7">
        <v>6800</v>
      </c>
      <c r="C1746" t="s">
        <v>1436</v>
      </c>
      <c r="D1746" t="s">
        <v>2617</v>
      </c>
      <c r="E1746" t="s">
        <v>18</v>
      </c>
      <c r="F1746" t="str">
        <f>_xlfn.XLOOKUP(E1746,Geografiesleutel!A:A,Geografiesleutel!B:B,"",0,1)</f>
        <v>Agricultural Smallholdings</v>
      </c>
      <c r="G1746" s="20">
        <v>2</v>
      </c>
      <c r="H1746" s="20">
        <v>1</v>
      </c>
    </row>
    <row r="1747" spans="1:8" x14ac:dyDescent="0.25">
      <c r="A1747" t="s">
        <v>2345</v>
      </c>
      <c r="B1747" s="7">
        <v>8250</v>
      </c>
      <c r="C1747" t="s">
        <v>1436</v>
      </c>
      <c r="D1747" t="s">
        <v>2617</v>
      </c>
      <c r="E1747" t="s">
        <v>290</v>
      </c>
      <c r="F1747" t="str">
        <f>_xlfn.XLOOKUP(E1747,Geografiesleutel!A:A,Geografiesleutel!B:B,"",0,1)</f>
        <v>Eastern Suburbs</v>
      </c>
      <c r="G1747" s="20">
        <v>2</v>
      </c>
      <c r="H1747" s="20">
        <v>1</v>
      </c>
    </row>
    <row r="1748" spans="1:8" x14ac:dyDescent="0.25">
      <c r="A1748" t="s">
        <v>2131</v>
      </c>
      <c r="B1748" s="7">
        <v>11000</v>
      </c>
      <c r="C1748" t="s">
        <v>1437</v>
      </c>
      <c r="D1748" t="s">
        <v>2617</v>
      </c>
      <c r="E1748" t="s">
        <v>972</v>
      </c>
      <c r="F1748" t="str">
        <f>_xlfn.XLOOKUP(E1748,Geografiesleutel!A:A,Geografiesleutel!B:B,"",0,1)</f>
        <v>Eastern Suburbs</v>
      </c>
      <c r="G1748" s="20">
        <v>1</v>
      </c>
      <c r="H1748" s="20">
        <v>1</v>
      </c>
    </row>
    <row r="1749" spans="1:8" x14ac:dyDescent="0.25">
      <c r="A1749" t="s">
        <v>2092</v>
      </c>
      <c r="B1749" s="7">
        <v>10000</v>
      </c>
      <c r="C1749" t="s">
        <v>1439</v>
      </c>
      <c r="D1749" t="s">
        <v>2617</v>
      </c>
      <c r="E1749" t="s">
        <v>290</v>
      </c>
      <c r="F1749" t="str">
        <f>_xlfn.XLOOKUP(E1749,Geografiesleutel!A:A,Geografiesleutel!B:B,"",0,1)</f>
        <v>Eastern Suburbs</v>
      </c>
      <c r="G1749" s="20">
        <v>3</v>
      </c>
      <c r="H1749" s="20">
        <v>2</v>
      </c>
    </row>
    <row r="1750" spans="1:8" x14ac:dyDescent="0.25">
      <c r="A1750" t="s">
        <v>2067</v>
      </c>
      <c r="B1750" s="7">
        <v>18500</v>
      </c>
      <c r="C1750" t="s">
        <v>1439</v>
      </c>
      <c r="D1750" t="s">
        <v>2617</v>
      </c>
      <c r="E1750" t="s">
        <v>306</v>
      </c>
      <c r="F1750" t="str">
        <f>_xlfn.XLOOKUP(E1750,Geografiesleutel!A:A,Geografiesleutel!B:B,"",0,1)</f>
        <v>Eastern Suburbs</v>
      </c>
      <c r="G1750" s="20">
        <v>3</v>
      </c>
      <c r="H1750" s="20">
        <v>3.5</v>
      </c>
    </row>
    <row r="1751" spans="1:8" x14ac:dyDescent="0.25">
      <c r="A1751" t="s">
        <v>2034</v>
      </c>
      <c r="B1751" s="7">
        <v>26000</v>
      </c>
      <c r="C1751" t="s">
        <v>1439</v>
      </c>
      <c r="D1751" t="s">
        <v>2617</v>
      </c>
      <c r="E1751" t="s">
        <v>306</v>
      </c>
      <c r="F1751" t="str">
        <f>_xlfn.XLOOKUP(E1751,Geografiesleutel!A:A,Geografiesleutel!B:B,"",0,1)</f>
        <v>Eastern Suburbs</v>
      </c>
      <c r="G1751" s="20">
        <v>3</v>
      </c>
      <c r="H1751" s="20">
        <v>2.5</v>
      </c>
    </row>
    <row r="1752" spans="1:8" x14ac:dyDescent="0.25">
      <c r="A1752" t="s">
        <v>2032</v>
      </c>
      <c r="B1752" s="7">
        <v>13500</v>
      </c>
      <c r="C1752" t="s">
        <v>1436</v>
      </c>
      <c r="D1752" t="s">
        <v>2617</v>
      </c>
      <c r="E1752" t="s">
        <v>306</v>
      </c>
      <c r="F1752" t="str">
        <f>_xlfn.XLOOKUP(E1752,Geografiesleutel!A:A,Geografiesleutel!B:B,"",0,1)</f>
        <v>Eastern Suburbs</v>
      </c>
      <c r="G1752" s="20">
        <v>2</v>
      </c>
      <c r="H1752" s="20">
        <v>1</v>
      </c>
    </row>
    <row r="1753" spans="1:8" x14ac:dyDescent="0.25">
      <c r="A1753" t="s">
        <v>2036</v>
      </c>
      <c r="B1753" s="7">
        <v>13000</v>
      </c>
      <c r="C1753" t="s">
        <v>1439</v>
      </c>
      <c r="D1753" t="s">
        <v>2617</v>
      </c>
      <c r="E1753" t="s">
        <v>94</v>
      </c>
      <c r="F1753" t="str">
        <f>_xlfn.XLOOKUP(E1753,Geografiesleutel!A:A,Geografiesleutel!B:B,"",0,1)</f>
        <v>Agricultural Smallholdings</v>
      </c>
      <c r="G1753" s="20">
        <v>3</v>
      </c>
      <c r="H1753" s="20">
        <v>2</v>
      </c>
    </row>
    <row r="1754" spans="1:8" x14ac:dyDescent="0.25">
      <c r="A1754" t="s">
        <v>2207</v>
      </c>
      <c r="B1754" s="7">
        <v>7900</v>
      </c>
      <c r="C1754" t="s">
        <v>1437</v>
      </c>
      <c r="D1754" t="s">
        <v>2617</v>
      </c>
      <c r="E1754" t="s">
        <v>369</v>
      </c>
      <c r="F1754" t="str">
        <f>_xlfn.XLOOKUP(E1754,Geografiesleutel!A:A,Geografiesleutel!B:B,"",0,1)</f>
        <v>Eastern Suburbs</v>
      </c>
      <c r="G1754" s="20">
        <v>1</v>
      </c>
      <c r="H1754" s="20">
        <v>1</v>
      </c>
    </row>
    <row r="1755" spans="1:8" x14ac:dyDescent="0.25">
      <c r="A1755" t="s">
        <v>2092</v>
      </c>
      <c r="B1755" s="7">
        <v>10000</v>
      </c>
      <c r="C1755" t="s">
        <v>1439</v>
      </c>
      <c r="D1755" t="s">
        <v>2617</v>
      </c>
      <c r="E1755" t="s">
        <v>30</v>
      </c>
      <c r="F1755" t="str">
        <f>_xlfn.XLOOKUP(E1755,Geografiesleutel!A:A,Geografiesleutel!B:B,"",0,1)</f>
        <v>Northern Suburbs</v>
      </c>
      <c r="G1755" s="20">
        <v>3</v>
      </c>
      <c r="H1755" s="20">
        <v>2</v>
      </c>
    </row>
    <row r="1756" spans="1:8" x14ac:dyDescent="0.25">
      <c r="A1756" t="s">
        <v>2346</v>
      </c>
      <c r="B1756" s="7">
        <v>6880</v>
      </c>
      <c r="C1756" t="s">
        <v>1437</v>
      </c>
      <c r="D1756" t="s">
        <v>2617</v>
      </c>
      <c r="E1756" t="s">
        <v>369</v>
      </c>
      <c r="F1756" t="str">
        <f>_xlfn.XLOOKUP(E1756,Geografiesleutel!A:A,Geografiesleutel!B:B,"",0,1)</f>
        <v>Eastern Suburbs</v>
      </c>
      <c r="G1756" s="20">
        <v>1</v>
      </c>
      <c r="H1756" s="20">
        <v>1</v>
      </c>
    </row>
    <row r="1757" spans="1:8" x14ac:dyDescent="0.25">
      <c r="A1757" t="s">
        <v>2157</v>
      </c>
      <c r="B1757" s="7">
        <v>5500</v>
      </c>
      <c r="C1757" t="s">
        <v>1447</v>
      </c>
      <c r="D1757" t="s">
        <v>2617</v>
      </c>
      <c r="E1757" t="s">
        <v>1458</v>
      </c>
      <c r="F1757" t="str">
        <f>_xlfn.XLOOKUP(E1757,Geografiesleutel!A:A,Geografiesleutel!B:B,"",0,1)</f>
        <v>Eastern Suburbs</v>
      </c>
      <c r="G1757" s="20">
        <v>0.5</v>
      </c>
      <c r="H1757" s="20">
        <v>1</v>
      </c>
    </row>
    <row r="1758" spans="1:8" x14ac:dyDescent="0.25">
      <c r="A1758" t="s">
        <v>2347</v>
      </c>
      <c r="B1758" s="7">
        <v>8350</v>
      </c>
      <c r="C1758" t="s">
        <v>1436</v>
      </c>
      <c r="D1758" t="s">
        <v>2617</v>
      </c>
      <c r="E1758" t="s">
        <v>30</v>
      </c>
      <c r="F1758" t="str">
        <f>_xlfn.XLOOKUP(E1758,Geografiesleutel!A:A,Geografiesleutel!B:B,"",0,1)</f>
        <v>Northern Suburbs</v>
      </c>
      <c r="G1758" s="20">
        <v>2</v>
      </c>
      <c r="H1758" s="20">
        <v>2</v>
      </c>
    </row>
    <row r="1759" spans="1:8" x14ac:dyDescent="0.25">
      <c r="A1759" t="s">
        <v>2076</v>
      </c>
      <c r="B1759" s="7">
        <v>15500</v>
      </c>
      <c r="C1759" t="s">
        <v>1436</v>
      </c>
      <c r="D1759" t="s">
        <v>2617</v>
      </c>
      <c r="E1759" t="s">
        <v>306</v>
      </c>
      <c r="F1759" t="str">
        <f>_xlfn.XLOOKUP(E1759,Geografiesleutel!A:A,Geografiesleutel!B:B,"",0,1)</f>
        <v>Eastern Suburbs</v>
      </c>
      <c r="G1759" s="20">
        <v>2</v>
      </c>
      <c r="H1759" s="20">
        <v>2</v>
      </c>
    </row>
    <row r="1760" spans="1:8" x14ac:dyDescent="0.25">
      <c r="A1760" t="s">
        <v>2153</v>
      </c>
      <c r="B1760" s="7">
        <v>9900</v>
      </c>
      <c r="C1760" t="s">
        <v>1436</v>
      </c>
      <c r="D1760" t="s">
        <v>2617</v>
      </c>
      <c r="E1760" t="s">
        <v>16</v>
      </c>
      <c r="F1760" t="str">
        <f>_xlfn.XLOOKUP(E1760,Geografiesleutel!A:A,Geografiesleutel!B:B,"",0,1)</f>
        <v>Eastern Suburbs</v>
      </c>
      <c r="G1760" s="20">
        <v>2</v>
      </c>
      <c r="H1760" s="20">
        <v>1.5</v>
      </c>
    </row>
    <row r="1761" spans="1:8" x14ac:dyDescent="0.25">
      <c r="A1761" t="s">
        <v>2348</v>
      </c>
      <c r="B1761" s="7">
        <v>6690</v>
      </c>
      <c r="C1761" t="s">
        <v>1437</v>
      </c>
      <c r="D1761" t="s">
        <v>2617</v>
      </c>
      <c r="E1761" t="s">
        <v>1518</v>
      </c>
      <c r="F1761" t="str">
        <f>_xlfn.XLOOKUP(E1761,Geografiesleutel!A:A,Geografiesleutel!B:B,"",0,1)</f>
        <v>Eastern Suburbs</v>
      </c>
      <c r="G1761" s="20">
        <v>1</v>
      </c>
      <c r="H1761" s="20">
        <v>1</v>
      </c>
    </row>
    <row r="1762" spans="1:8" x14ac:dyDescent="0.25">
      <c r="A1762" t="s">
        <v>2051</v>
      </c>
      <c r="B1762" s="7">
        <v>7800</v>
      </c>
      <c r="C1762" t="s">
        <v>1436</v>
      </c>
      <c r="D1762" t="s">
        <v>2617</v>
      </c>
      <c r="E1762" t="s">
        <v>134</v>
      </c>
      <c r="F1762" t="str">
        <f>_xlfn.XLOOKUP(E1762,Geografiesleutel!A:A,Geografiesleutel!B:B,"",0,1)</f>
        <v>Eastern Suburbs</v>
      </c>
      <c r="G1762" s="20">
        <v>2</v>
      </c>
      <c r="H1762" s="20">
        <v>2</v>
      </c>
    </row>
    <row r="1763" spans="1:8" x14ac:dyDescent="0.25">
      <c r="A1763" t="s">
        <v>2150</v>
      </c>
      <c r="B1763" s="7">
        <v>7200</v>
      </c>
      <c r="C1763" t="s">
        <v>1436</v>
      </c>
      <c r="D1763" t="s">
        <v>2617</v>
      </c>
      <c r="E1763" t="s">
        <v>351</v>
      </c>
      <c r="F1763" t="str">
        <f>_xlfn.XLOOKUP(E1763,Geografiesleutel!A:A,Geografiesleutel!B:B,"",0,1)</f>
        <v>Eastern Suburbs</v>
      </c>
      <c r="G1763" s="20">
        <v>2</v>
      </c>
      <c r="H1763" s="20">
        <v>2</v>
      </c>
    </row>
    <row r="1764" spans="1:8" x14ac:dyDescent="0.25">
      <c r="A1764" t="s">
        <v>1612</v>
      </c>
      <c r="B1764" s="7">
        <v>8000</v>
      </c>
      <c r="C1764" t="s">
        <v>1436</v>
      </c>
      <c r="D1764" t="s">
        <v>2617</v>
      </c>
      <c r="E1764" t="s">
        <v>487</v>
      </c>
      <c r="F1764" t="str">
        <f>_xlfn.XLOOKUP(E1764,Geografiesleutel!A:A,Geografiesleutel!B:B,"",0,1)</f>
        <v>CBD</v>
      </c>
      <c r="G1764" s="20">
        <v>2</v>
      </c>
      <c r="H1764" s="20">
        <v>3</v>
      </c>
    </row>
    <row r="1765" spans="1:8" x14ac:dyDescent="0.25">
      <c r="A1765" t="s">
        <v>2067</v>
      </c>
      <c r="B1765" s="7">
        <v>18500</v>
      </c>
      <c r="C1765" t="s">
        <v>1437</v>
      </c>
      <c r="D1765" t="s">
        <v>2617</v>
      </c>
      <c r="E1765" t="s">
        <v>681</v>
      </c>
      <c r="F1765" t="str">
        <f>_xlfn.XLOOKUP(E1765,Geografiesleutel!A:A,Geografiesleutel!B:B,"",0,1)</f>
        <v>Eastern Suburbs</v>
      </c>
      <c r="G1765" s="20">
        <v>1</v>
      </c>
      <c r="H1765" s="20">
        <v>1</v>
      </c>
    </row>
    <row r="1766" spans="1:8" x14ac:dyDescent="0.25">
      <c r="A1766" t="s">
        <v>2272</v>
      </c>
      <c r="B1766" s="7">
        <v>7600</v>
      </c>
      <c r="C1766" t="s">
        <v>1436</v>
      </c>
      <c r="D1766" t="s">
        <v>2617</v>
      </c>
      <c r="E1766" t="s">
        <v>30</v>
      </c>
      <c r="F1766" t="str">
        <f>_xlfn.XLOOKUP(E1766,Geografiesleutel!A:A,Geografiesleutel!B:B,"",0,1)</f>
        <v>Northern Suburbs</v>
      </c>
      <c r="G1766" s="20">
        <v>2</v>
      </c>
      <c r="H1766" s="20">
        <v>2</v>
      </c>
    </row>
    <row r="1767" spans="1:8" x14ac:dyDescent="0.25">
      <c r="A1767" t="s">
        <v>2078</v>
      </c>
      <c r="B1767" s="7">
        <v>14500</v>
      </c>
      <c r="C1767" t="s">
        <v>1437</v>
      </c>
      <c r="D1767" t="s">
        <v>2617</v>
      </c>
      <c r="E1767" t="s">
        <v>681</v>
      </c>
      <c r="F1767" t="str">
        <f>_xlfn.XLOOKUP(E1767,Geografiesleutel!A:A,Geografiesleutel!B:B,"",0,1)</f>
        <v>Eastern Suburbs</v>
      </c>
      <c r="G1767" s="20">
        <v>1</v>
      </c>
      <c r="H1767" s="20">
        <v>1</v>
      </c>
    </row>
    <row r="1768" spans="1:8" x14ac:dyDescent="0.25">
      <c r="A1768" t="s">
        <v>2297</v>
      </c>
      <c r="B1768" s="7">
        <v>5200</v>
      </c>
      <c r="C1768" t="s">
        <v>1437</v>
      </c>
      <c r="D1768" t="s">
        <v>2617</v>
      </c>
      <c r="E1768" t="s">
        <v>369</v>
      </c>
      <c r="F1768" t="str">
        <f>_xlfn.XLOOKUP(E1768,Geografiesleutel!A:A,Geografiesleutel!B:B,"",0,1)</f>
        <v>Eastern Suburbs</v>
      </c>
      <c r="G1768" s="20">
        <v>1</v>
      </c>
      <c r="H1768" s="20">
        <v>1</v>
      </c>
    </row>
    <row r="1769" spans="1:8" x14ac:dyDescent="0.25">
      <c r="A1769" t="s">
        <v>2290</v>
      </c>
      <c r="B1769" s="7">
        <v>6950</v>
      </c>
      <c r="C1769" t="s">
        <v>1436</v>
      </c>
      <c r="D1769" t="s">
        <v>2617</v>
      </c>
      <c r="E1769" t="s">
        <v>368</v>
      </c>
      <c r="F1769" t="str">
        <f>_xlfn.XLOOKUP(E1769,Geografiesleutel!A:A,Geografiesleutel!B:B,"",0,1)</f>
        <v>Eastern Suburbs</v>
      </c>
      <c r="G1769" s="20">
        <v>2</v>
      </c>
      <c r="H1769" s="20">
        <v>1</v>
      </c>
    </row>
    <row r="1770" spans="1:8" x14ac:dyDescent="0.25">
      <c r="A1770" t="s">
        <v>2047</v>
      </c>
      <c r="B1770" s="7">
        <v>7000</v>
      </c>
      <c r="C1770" t="s">
        <v>1437</v>
      </c>
      <c r="D1770" t="s">
        <v>2617</v>
      </c>
      <c r="E1770" t="s">
        <v>972</v>
      </c>
      <c r="F1770" t="str">
        <f>_xlfn.XLOOKUP(E1770,Geografiesleutel!A:A,Geografiesleutel!B:B,"",0,1)</f>
        <v>Eastern Suburbs</v>
      </c>
      <c r="G1770" s="20">
        <v>1</v>
      </c>
      <c r="H1770" s="20">
        <v>1</v>
      </c>
    </row>
    <row r="1771" spans="1:8" x14ac:dyDescent="0.25">
      <c r="A1771" t="s">
        <v>2182</v>
      </c>
      <c r="B1771" s="7">
        <v>9250</v>
      </c>
      <c r="C1771" t="s">
        <v>1439</v>
      </c>
      <c r="D1771" t="s">
        <v>2617</v>
      </c>
      <c r="E1771" t="s">
        <v>469</v>
      </c>
      <c r="F1771" t="str">
        <f>_xlfn.XLOOKUP(E1771,Geografiesleutel!A:A,Geografiesleutel!B:B,"",0,1)</f>
        <v>Eastern Suburbs</v>
      </c>
      <c r="G1771" s="20">
        <v>3</v>
      </c>
      <c r="H1771" s="20">
        <v>2</v>
      </c>
    </row>
    <row r="1772" spans="1:8" x14ac:dyDescent="0.25">
      <c r="A1772" t="s">
        <v>2036</v>
      </c>
      <c r="B1772" s="7">
        <v>13000</v>
      </c>
      <c r="C1772" t="s">
        <v>1436</v>
      </c>
      <c r="D1772" t="s">
        <v>2617</v>
      </c>
      <c r="E1772" t="s">
        <v>46</v>
      </c>
      <c r="F1772" t="str">
        <f>_xlfn.XLOOKUP(E1772,Geografiesleutel!A:A,Geografiesleutel!B:B,"",0,1)</f>
        <v>Eastern Suburbs</v>
      </c>
      <c r="G1772" s="20">
        <v>2</v>
      </c>
      <c r="H1772" s="20">
        <v>2</v>
      </c>
    </row>
    <row r="1773" spans="1:8" x14ac:dyDescent="0.25">
      <c r="A1773" t="s">
        <v>2135</v>
      </c>
      <c r="B1773" s="7">
        <v>6000</v>
      </c>
      <c r="C1773" t="s">
        <v>1437</v>
      </c>
      <c r="D1773" t="s">
        <v>2617</v>
      </c>
      <c r="E1773" t="s">
        <v>72</v>
      </c>
      <c r="F1773" t="str">
        <f>_xlfn.XLOOKUP(E1773,Geografiesleutel!A:A,Geografiesleutel!B:B,"",0,1)</f>
        <v>Eastern Suburbs</v>
      </c>
      <c r="G1773" s="20">
        <v>1</v>
      </c>
      <c r="H1773" s="20">
        <v>1</v>
      </c>
    </row>
    <row r="1774" spans="1:8" x14ac:dyDescent="0.25">
      <c r="A1774" t="s">
        <v>2176</v>
      </c>
      <c r="B1774" s="7">
        <v>6400</v>
      </c>
      <c r="C1774" t="s">
        <v>1436</v>
      </c>
      <c r="D1774" t="s">
        <v>2617</v>
      </c>
      <c r="E1774" t="s">
        <v>30</v>
      </c>
      <c r="F1774" t="str">
        <f>_xlfn.XLOOKUP(E1774,Geografiesleutel!A:A,Geografiesleutel!B:B,"",0,1)</f>
        <v>Northern Suburbs</v>
      </c>
      <c r="G1774" s="20">
        <v>2</v>
      </c>
      <c r="H1774" s="20">
        <v>1</v>
      </c>
    </row>
    <row r="1775" spans="1:8" x14ac:dyDescent="0.25">
      <c r="A1775" t="s">
        <v>2190</v>
      </c>
      <c r="B1775" s="7">
        <v>19000</v>
      </c>
      <c r="C1775" t="s">
        <v>1437</v>
      </c>
      <c r="D1775" t="s">
        <v>2617</v>
      </c>
      <c r="E1775" t="s">
        <v>50</v>
      </c>
      <c r="F1775" t="str">
        <f>_xlfn.XLOOKUP(E1775,Geografiesleutel!A:A,Geografiesleutel!B:B,"",0,1)</f>
        <v>Eastern Suburbs</v>
      </c>
      <c r="G1775" s="20">
        <v>1</v>
      </c>
      <c r="H1775" s="20">
        <v>1</v>
      </c>
    </row>
    <row r="1776" spans="1:8" x14ac:dyDescent="0.25">
      <c r="A1776" t="s">
        <v>2044</v>
      </c>
      <c r="B1776" s="7">
        <v>12500</v>
      </c>
      <c r="C1776" t="s">
        <v>1439</v>
      </c>
      <c r="D1776" t="s">
        <v>2617</v>
      </c>
      <c r="E1776" t="s">
        <v>94</v>
      </c>
      <c r="F1776" t="str">
        <f>_xlfn.XLOOKUP(E1776,Geografiesleutel!A:A,Geografiesleutel!B:B,"",0,1)</f>
        <v>Agricultural Smallholdings</v>
      </c>
      <c r="G1776" s="20">
        <v>3</v>
      </c>
      <c r="H1776" s="20">
        <v>2</v>
      </c>
    </row>
    <row r="1777" spans="1:8" x14ac:dyDescent="0.25">
      <c r="A1777" t="s">
        <v>2107</v>
      </c>
      <c r="B1777" s="7">
        <v>9000</v>
      </c>
      <c r="C1777" t="s">
        <v>1437</v>
      </c>
      <c r="D1777" t="s">
        <v>2617</v>
      </c>
      <c r="E1777" t="s">
        <v>209</v>
      </c>
      <c r="F1777" t="str">
        <f>_xlfn.XLOOKUP(E1777,Geografiesleutel!A:A,Geografiesleutel!B:B,"",0,1)</f>
        <v>Eastern Suburbs</v>
      </c>
      <c r="G1777" s="20">
        <v>1</v>
      </c>
      <c r="H1777" s="20">
        <v>1</v>
      </c>
    </row>
    <row r="1778" spans="1:8" x14ac:dyDescent="0.25">
      <c r="A1778" t="s">
        <v>2066</v>
      </c>
      <c r="B1778" s="7">
        <v>8650</v>
      </c>
      <c r="C1778" t="s">
        <v>1436</v>
      </c>
      <c r="D1778" t="s">
        <v>2617</v>
      </c>
      <c r="E1778" t="s">
        <v>240</v>
      </c>
      <c r="F1778" t="str">
        <f>_xlfn.XLOOKUP(E1778,Geografiesleutel!A:A,Geografiesleutel!B:B,"",0,1)</f>
        <v>Northern Suburbs</v>
      </c>
      <c r="G1778" s="20">
        <v>2</v>
      </c>
      <c r="H1778" s="20">
        <v>1</v>
      </c>
    </row>
    <row r="1779" spans="1:8" x14ac:dyDescent="0.25">
      <c r="A1779" t="s">
        <v>2063</v>
      </c>
      <c r="B1779" s="7">
        <v>24000</v>
      </c>
      <c r="C1779" t="s">
        <v>1437</v>
      </c>
      <c r="D1779" t="s">
        <v>2617</v>
      </c>
      <c r="E1779" t="s">
        <v>681</v>
      </c>
      <c r="F1779" t="str">
        <f>_xlfn.XLOOKUP(E1779,Geografiesleutel!A:A,Geografiesleutel!B:B,"",0,1)</f>
        <v>Eastern Suburbs</v>
      </c>
      <c r="G1779" s="20">
        <v>1</v>
      </c>
      <c r="H1779" s="20">
        <v>1</v>
      </c>
    </row>
    <row r="1780" spans="1:8" x14ac:dyDescent="0.25">
      <c r="A1780" t="s">
        <v>2131</v>
      </c>
      <c r="B1780" s="7">
        <v>11000</v>
      </c>
      <c r="C1780" t="s">
        <v>1436</v>
      </c>
      <c r="D1780" t="s">
        <v>2617</v>
      </c>
      <c r="E1780" t="s">
        <v>94</v>
      </c>
      <c r="F1780" t="str">
        <f>_xlfn.XLOOKUP(E1780,Geografiesleutel!A:A,Geografiesleutel!B:B,"",0,1)</f>
        <v>Agricultural Smallholdings</v>
      </c>
      <c r="G1780" s="20">
        <v>2</v>
      </c>
      <c r="H1780" s="20">
        <v>2</v>
      </c>
    </row>
    <row r="1781" spans="1:8" x14ac:dyDescent="0.25">
      <c r="A1781" t="s">
        <v>2107</v>
      </c>
      <c r="B1781" s="7">
        <v>9000</v>
      </c>
      <c r="C1781" t="s">
        <v>1437</v>
      </c>
      <c r="D1781" t="s">
        <v>2617</v>
      </c>
      <c r="E1781" t="s">
        <v>209</v>
      </c>
      <c r="F1781" t="str">
        <f>_xlfn.XLOOKUP(E1781,Geografiesleutel!A:A,Geografiesleutel!B:B,"",0,1)</f>
        <v>Eastern Suburbs</v>
      </c>
      <c r="G1781" s="20">
        <v>1</v>
      </c>
      <c r="H1781" s="20">
        <v>1</v>
      </c>
    </row>
    <row r="1782" spans="1:8" x14ac:dyDescent="0.25">
      <c r="A1782" t="s">
        <v>2032</v>
      </c>
      <c r="B1782" s="7">
        <v>13500</v>
      </c>
      <c r="C1782" t="s">
        <v>1436</v>
      </c>
      <c r="D1782" t="s">
        <v>2617</v>
      </c>
      <c r="E1782" t="s">
        <v>190</v>
      </c>
      <c r="F1782" t="str">
        <f>_xlfn.XLOOKUP(E1782,Geografiesleutel!A:A,Geografiesleutel!B:B,"",0,1)</f>
        <v>Eastern Suburbs</v>
      </c>
      <c r="G1782" s="20">
        <v>2</v>
      </c>
      <c r="H1782" s="20">
        <v>2</v>
      </c>
    </row>
    <row r="1783" spans="1:8" x14ac:dyDescent="0.25">
      <c r="A1783" t="s">
        <v>2141</v>
      </c>
      <c r="B1783" s="7">
        <v>9500</v>
      </c>
      <c r="C1783" t="s">
        <v>1436</v>
      </c>
      <c r="D1783" t="s">
        <v>2617</v>
      </c>
      <c r="E1783" t="s">
        <v>925</v>
      </c>
      <c r="F1783" t="str">
        <f>_xlfn.XLOOKUP(E1783,Geografiesleutel!A:A,Geografiesleutel!B:B,"",0,1)</f>
        <v>Agricultural Smallholdings</v>
      </c>
      <c r="G1783" s="20">
        <v>2</v>
      </c>
      <c r="H1783" s="20">
        <v>2</v>
      </c>
    </row>
    <row r="1784" spans="1:8" x14ac:dyDescent="0.25">
      <c r="A1784" t="s">
        <v>2145</v>
      </c>
      <c r="B1784" s="7">
        <v>6300</v>
      </c>
      <c r="C1784" t="s">
        <v>1436</v>
      </c>
      <c r="D1784" t="s">
        <v>2617</v>
      </c>
      <c r="E1784" t="s">
        <v>186</v>
      </c>
      <c r="F1784" t="str">
        <f>_xlfn.XLOOKUP(E1784,Geografiesleutel!A:A,Geografiesleutel!B:B,"",0,1)</f>
        <v>Eastern Suburbs</v>
      </c>
      <c r="G1784" s="20">
        <v>2</v>
      </c>
      <c r="H1784" s="20">
        <v>1</v>
      </c>
    </row>
    <row r="1785" spans="1:8" x14ac:dyDescent="0.25">
      <c r="A1785" t="s">
        <v>2349</v>
      </c>
      <c r="B1785" s="7">
        <v>4995</v>
      </c>
      <c r="C1785" t="s">
        <v>1436</v>
      </c>
      <c r="D1785" t="s">
        <v>2617</v>
      </c>
      <c r="E1785" t="s">
        <v>137</v>
      </c>
      <c r="F1785" t="str">
        <f>_xlfn.XLOOKUP(E1785,Geografiesleutel!A:A,Geografiesleutel!B:B,"",0,1)</f>
        <v>Northern Suburbs</v>
      </c>
      <c r="G1785" s="20">
        <v>2</v>
      </c>
      <c r="H1785" s="20">
        <v>1</v>
      </c>
    </row>
    <row r="1786" spans="1:8" x14ac:dyDescent="0.25">
      <c r="A1786" t="s">
        <v>2199</v>
      </c>
      <c r="B1786" s="7">
        <v>11900</v>
      </c>
      <c r="C1786" t="s">
        <v>1439</v>
      </c>
      <c r="D1786" t="s">
        <v>2617</v>
      </c>
      <c r="E1786" t="s">
        <v>97</v>
      </c>
      <c r="F1786" t="str">
        <f>_xlfn.XLOOKUP(E1786,Geografiesleutel!A:A,Geografiesleutel!B:B,"",0,1)</f>
        <v>Northern Suburbs</v>
      </c>
      <c r="G1786" s="20">
        <v>3</v>
      </c>
      <c r="H1786" s="20">
        <v>2</v>
      </c>
    </row>
    <row r="1787" spans="1:8" x14ac:dyDescent="0.25">
      <c r="A1787" t="s">
        <v>2044</v>
      </c>
      <c r="B1787" s="7">
        <v>12500</v>
      </c>
      <c r="C1787" t="s">
        <v>1439</v>
      </c>
      <c r="D1787" t="s">
        <v>2617</v>
      </c>
      <c r="E1787" t="s">
        <v>94</v>
      </c>
      <c r="F1787" t="str">
        <f>_xlfn.XLOOKUP(E1787,Geografiesleutel!A:A,Geografiesleutel!B:B,"",0,1)</f>
        <v>Agricultural Smallholdings</v>
      </c>
      <c r="G1787" s="20">
        <v>3</v>
      </c>
      <c r="H1787" s="20">
        <v>2</v>
      </c>
    </row>
    <row r="1788" spans="1:8" x14ac:dyDescent="0.25">
      <c r="A1788" t="s">
        <v>2350</v>
      </c>
      <c r="B1788" s="7">
        <v>7950</v>
      </c>
      <c r="C1788" t="s">
        <v>1436</v>
      </c>
      <c r="D1788" t="s">
        <v>2617</v>
      </c>
      <c r="E1788" t="s">
        <v>101</v>
      </c>
      <c r="F1788" t="str">
        <f>_xlfn.XLOOKUP(E1788,Geografiesleutel!A:A,Geografiesleutel!B:B,"",0,1)</f>
        <v>Eastern Suburbs</v>
      </c>
      <c r="G1788" s="20">
        <v>2</v>
      </c>
      <c r="H1788" s="20">
        <v>1</v>
      </c>
    </row>
    <row r="1789" spans="1:8" x14ac:dyDescent="0.25">
      <c r="A1789" t="s">
        <v>2131</v>
      </c>
      <c r="B1789" s="7">
        <v>11000</v>
      </c>
      <c r="C1789" t="s">
        <v>1437</v>
      </c>
      <c r="D1789" t="s">
        <v>2617</v>
      </c>
      <c r="E1789" t="s">
        <v>972</v>
      </c>
      <c r="F1789" t="str">
        <f>_xlfn.XLOOKUP(E1789,Geografiesleutel!A:A,Geografiesleutel!B:B,"",0,1)</f>
        <v>Eastern Suburbs</v>
      </c>
      <c r="G1789" s="20">
        <v>1</v>
      </c>
      <c r="H1789" s="20">
        <v>1</v>
      </c>
    </row>
    <row r="1790" spans="1:8" x14ac:dyDescent="0.25">
      <c r="A1790" t="s">
        <v>2107</v>
      </c>
      <c r="B1790" s="7">
        <v>9000</v>
      </c>
      <c r="C1790" t="s">
        <v>1437</v>
      </c>
      <c r="D1790" t="s">
        <v>2617</v>
      </c>
      <c r="E1790" t="s">
        <v>190</v>
      </c>
      <c r="F1790" t="str">
        <f>_xlfn.XLOOKUP(E1790,Geografiesleutel!A:A,Geografiesleutel!B:B,"",0,1)</f>
        <v>Eastern Suburbs</v>
      </c>
      <c r="G1790" s="20">
        <v>1</v>
      </c>
      <c r="H1790" s="20">
        <v>1</v>
      </c>
    </row>
    <row r="1791" spans="1:8" x14ac:dyDescent="0.25">
      <c r="A1791" t="s">
        <v>2216</v>
      </c>
      <c r="B1791" s="7">
        <v>7300</v>
      </c>
      <c r="C1791" t="s">
        <v>1436</v>
      </c>
      <c r="D1791" t="s">
        <v>2617</v>
      </c>
      <c r="E1791" t="s">
        <v>30</v>
      </c>
      <c r="F1791" t="str">
        <f>_xlfn.XLOOKUP(E1791,Geografiesleutel!A:A,Geografiesleutel!B:B,"",0,1)</f>
        <v>Northern Suburbs</v>
      </c>
      <c r="G1791" s="20">
        <v>2</v>
      </c>
      <c r="H1791" s="20">
        <v>1</v>
      </c>
    </row>
    <row r="1792" spans="1:8" x14ac:dyDescent="0.25">
      <c r="A1792" t="s">
        <v>2130</v>
      </c>
      <c r="B1792" s="7">
        <v>6900</v>
      </c>
      <c r="C1792" t="s">
        <v>1437</v>
      </c>
      <c r="D1792" t="s">
        <v>2617</v>
      </c>
      <c r="E1792" t="s">
        <v>972</v>
      </c>
      <c r="F1792" t="str">
        <f>_xlfn.XLOOKUP(E1792,Geografiesleutel!A:A,Geografiesleutel!B:B,"",0,1)</f>
        <v>Eastern Suburbs</v>
      </c>
      <c r="G1792" s="20">
        <v>1</v>
      </c>
      <c r="H1792" s="20">
        <v>1</v>
      </c>
    </row>
    <row r="1793" spans="1:8" x14ac:dyDescent="0.25">
      <c r="A1793" t="s">
        <v>2073</v>
      </c>
      <c r="B1793" s="7">
        <v>8400</v>
      </c>
      <c r="C1793" t="s">
        <v>1436</v>
      </c>
      <c r="D1793" t="s">
        <v>2617</v>
      </c>
      <c r="E1793" t="s">
        <v>16</v>
      </c>
      <c r="F1793" t="str">
        <f>_xlfn.XLOOKUP(E1793,Geografiesleutel!A:A,Geografiesleutel!B:B,"",0,1)</f>
        <v>Eastern Suburbs</v>
      </c>
      <c r="G1793" s="20">
        <v>2</v>
      </c>
      <c r="H1793" s="20">
        <v>2</v>
      </c>
    </row>
    <row r="1794" spans="1:8" x14ac:dyDescent="0.25">
      <c r="A1794" t="s">
        <v>2351</v>
      </c>
      <c r="B1794" s="7">
        <v>3550</v>
      </c>
      <c r="C1794" t="s">
        <v>1447</v>
      </c>
      <c r="D1794" t="s">
        <v>2617</v>
      </c>
      <c r="E1794" t="s">
        <v>369</v>
      </c>
      <c r="F1794" t="str">
        <f>_xlfn.XLOOKUP(E1794,Geografiesleutel!A:A,Geografiesleutel!B:B,"",0,1)</f>
        <v>Eastern Suburbs</v>
      </c>
      <c r="G1794" s="20">
        <v>0.5</v>
      </c>
      <c r="H1794" s="20">
        <v>1</v>
      </c>
    </row>
    <row r="1795" spans="1:8" x14ac:dyDescent="0.25">
      <c r="A1795" t="s">
        <v>2052</v>
      </c>
      <c r="B1795" s="7">
        <v>6500</v>
      </c>
      <c r="C1795" t="s">
        <v>1436</v>
      </c>
      <c r="D1795" t="s">
        <v>2617</v>
      </c>
      <c r="E1795" t="s">
        <v>134</v>
      </c>
      <c r="F1795" t="str">
        <f>_xlfn.XLOOKUP(E1795,Geografiesleutel!A:A,Geografiesleutel!B:B,"",0,1)</f>
        <v>Eastern Suburbs</v>
      </c>
      <c r="G1795" s="20">
        <v>2</v>
      </c>
      <c r="H1795" s="20">
        <v>1</v>
      </c>
    </row>
    <row r="1796" spans="1:8" x14ac:dyDescent="0.25">
      <c r="A1796" t="s">
        <v>2161</v>
      </c>
      <c r="B1796" s="7">
        <v>6200</v>
      </c>
      <c r="C1796" t="s">
        <v>1437</v>
      </c>
      <c r="D1796" t="s">
        <v>2617</v>
      </c>
      <c r="E1796" t="s">
        <v>35</v>
      </c>
      <c r="F1796" t="str">
        <f>_xlfn.XLOOKUP(E1796,Geografiesleutel!A:A,Geografiesleutel!B:B,"",0,1)</f>
        <v>Northern Suburbs</v>
      </c>
      <c r="G1796" s="20">
        <v>1</v>
      </c>
      <c r="H1796" s="20">
        <v>1</v>
      </c>
    </row>
    <row r="1797" spans="1:8" x14ac:dyDescent="0.25">
      <c r="A1797" t="s">
        <v>1612</v>
      </c>
      <c r="B1797" s="7">
        <v>8000</v>
      </c>
      <c r="C1797" t="s">
        <v>1436</v>
      </c>
      <c r="D1797" t="s">
        <v>2617</v>
      </c>
      <c r="E1797" t="s">
        <v>30</v>
      </c>
      <c r="F1797" t="str">
        <f>_xlfn.XLOOKUP(E1797,Geografiesleutel!A:A,Geografiesleutel!B:B,"",0,1)</f>
        <v>Northern Suburbs</v>
      </c>
      <c r="G1797" s="20">
        <v>2</v>
      </c>
      <c r="H1797" s="20">
        <v>2</v>
      </c>
    </row>
    <row r="1798" spans="1:8" x14ac:dyDescent="0.25">
      <c r="A1798" t="s">
        <v>2133</v>
      </c>
      <c r="B1798" s="7">
        <v>5300</v>
      </c>
      <c r="C1798" t="s">
        <v>1436</v>
      </c>
      <c r="D1798" t="s">
        <v>2617</v>
      </c>
      <c r="E1798" t="s">
        <v>369</v>
      </c>
      <c r="F1798" t="str">
        <f>_xlfn.XLOOKUP(E1798,Geografiesleutel!A:A,Geografiesleutel!B:B,"",0,1)</f>
        <v>Eastern Suburbs</v>
      </c>
      <c r="G1798" s="20">
        <v>2</v>
      </c>
      <c r="H1798" s="20">
        <v>1.5</v>
      </c>
    </row>
    <row r="1799" spans="1:8" x14ac:dyDescent="0.25">
      <c r="A1799" t="s">
        <v>2168</v>
      </c>
      <c r="B1799" s="7">
        <v>10200</v>
      </c>
      <c r="C1799" t="s">
        <v>1436</v>
      </c>
      <c r="D1799" t="s">
        <v>2617</v>
      </c>
      <c r="E1799" t="s">
        <v>369</v>
      </c>
      <c r="F1799" t="str">
        <f>_xlfn.XLOOKUP(E1799,Geografiesleutel!A:A,Geografiesleutel!B:B,"",0,1)</f>
        <v>Eastern Suburbs</v>
      </c>
      <c r="G1799" s="20">
        <v>2</v>
      </c>
      <c r="H1799" s="20">
        <v>2</v>
      </c>
    </row>
    <row r="1800" spans="1:8" x14ac:dyDescent="0.25">
      <c r="A1800" t="s">
        <v>2107</v>
      </c>
      <c r="B1800" s="7">
        <v>9000</v>
      </c>
      <c r="C1800" t="s">
        <v>1437</v>
      </c>
      <c r="D1800" t="s">
        <v>2617</v>
      </c>
      <c r="E1800" t="s">
        <v>80</v>
      </c>
      <c r="F1800" t="str">
        <f>_xlfn.XLOOKUP(E1800,Geografiesleutel!A:A,Geografiesleutel!B:B,"",0,1)</f>
        <v>Eastern Suburbs</v>
      </c>
      <c r="G1800" s="20">
        <v>1</v>
      </c>
      <c r="H1800" s="20">
        <v>1</v>
      </c>
    </row>
    <row r="1801" spans="1:8" x14ac:dyDescent="0.25">
      <c r="A1801" t="s">
        <v>2228</v>
      </c>
      <c r="B1801" s="7">
        <v>4700</v>
      </c>
      <c r="C1801" t="s">
        <v>1436</v>
      </c>
      <c r="D1801" t="s">
        <v>2617</v>
      </c>
      <c r="E1801" t="s">
        <v>487</v>
      </c>
      <c r="F1801" t="str">
        <f>_xlfn.XLOOKUP(E1801,Geografiesleutel!A:A,Geografiesleutel!B:B,"",0,1)</f>
        <v>CBD</v>
      </c>
      <c r="G1801" s="20">
        <v>2</v>
      </c>
      <c r="H1801" s="20">
        <v>1</v>
      </c>
    </row>
    <row r="1802" spans="1:8" x14ac:dyDescent="0.25">
      <c r="A1802" t="s">
        <v>2036</v>
      </c>
      <c r="B1802" s="7">
        <v>13000</v>
      </c>
      <c r="C1802" t="s">
        <v>1439</v>
      </c>
      <c r="D1802" t="s">
        <v>2617</v>
      </c>
      <c r="E1802" t="s">
        <v>66</v>
      </c>
      <c r="F1802" t="str">
        <f>_xlfn.XLOOKUP(E1802,Geografiesleutel!A:A,Geografiesleutel!B:B,"",0,1)</f>
        <v>Northern Suburbs</v>
      </c>
      <c r="G1802" s="20">
        <v>3</v>
      </c>
      <c r="H1802" s="20">
        <v>2</v>
      </c>
    </row>
    <row r="1803" spans="1:8" x14ac:dyDescent="0.25">
      <c r="A1803" t="s">
        <v>2053</v>
      </c>
      <c r="B1803" s="7">
        <v>12000</v>
      </c>
      <c r="C1803" t="s">
        <v>1439</v>
      </c>
      <c r="D1803" t="s">
        <v>2617</v>
      </c>
      <c r="E1803" t="s">
        <v>675</v>
      </c>
      <c r="F1803" t="str">
        <f>_xlfn.XLOOKUP(E1803,Geografiesleutel!A:A,Geografiesleutel!B:B,"",0,1)</f>
        <v>Agricultural Smallholdings</v>
      </c>
      <c r="G1803" s="20">
        <v>3</v>
      </c>
      <c r="H1803" s="20">
        <v>2.5</v>
      </c>
    </row>
    <row r="1804" spans="1:8" x14ac:dyDescent="0.25">
      <c r="A1804" t="s">
        <v>2031</v>
      </c>
      <c r="B1804" s="7">
        <v>10500</v>
      </c>
      <c r="C1804" t="s">
        <v>1436</v>
      </c>
      <c r="D1804" t="s">
        <v>2617</v>
      </c>
      <c r="E1804" t="s">
        <v>404</v>
      </c>
      <c r="F1804" t="str">
        <f>_xlfn.XLOOKUP(E1804,Geografiesleutel!A:A,Geografiesleutel!B:B,"",0,1)</f>
        <v>CBD</v>
      </c>
      <c r="G1804" s="20">
        <v>2</v>
      </c>
      <c r="H1804" s="20">
        <v>1</v>
      </c>
    </row>
    <row r="1805" spans="1:8" x14ac:dyDescent="0.25">
      <c r="A1805" t="s">
        <v>2138</v>
      </c>
      <c r="B1805" s="7">
        <v>5400</v>
      </c>
      <c r="C1805" t="s">
        <v>1436</v>
      </c>
      <c r="D1805" t="s">
        <v>2617</v>
      </c>
      <c r="E1805" t="s">
        <v>893</v>
      </c>
      <c r="F1805" t="str">
        <f>_xlfn.XLOOKUP(E1805,Geografiesleutel!A:A,Geografiesleutel!B:B,"",0,1)</f>
        <v>Northern Suburbs</v>
      </c>
      <c r="G1805" s="20">
        <v>2</v>
      </c>
      <c r="H1805" s="20">
        <v>1</v>
      </c>
    </row>
    <row r="1806" spans="1:8" x14ac:dyDescent="0.25">
      <c r="A1806" t="s">
        <v>2342</v>
      </c>
      <c r="B1806" s="7">
        <v>9990</v>
      </c>
      <c r="C1806" t="s">
        <v>1436</v>
      </c>
      <c r="D1806" t="s">
        <v>2617</v>
      </c>
      <c r="E1806" t="s">
        <v>418</v>
      </c>
      <c r="F1806" t="str">
        <f>_xlfn.XLOOKUP(E1806,Geografiesleutel!A:A,Geografiesleutel!B:B,"",0,1)</f>
        <v>Eastern Suburbs</v>
      </c>
      <c r="G1806" s="20">
        <v>2</v>
      </c>
      <c r="H1806" s="20">
        <v>1</v>
      </c>
    </row>
    <row r="1807" spans="1:8" x14ac:dyDescent="0.25">
      <c r="A1807" t="s">
        <v>1612</v>
      </c>
      <c r="B1807" s="7">
        <v>8000</v>
      </c>
      <c r="C1807" t="s">
        <v>1436</v>
      </c>
      <c r="D1807" t="s">
        <v>2617</v>
      </c>
      <c r="E1807" t="s">
        <v>30</v>
      </c>
      <c r="F1807" t="str">
        <f>_xlfn.XLOOKUP(E1807,Geografiesleutel!A:A,Geografiesleutel!B:B,"",0,1)</f>
        <v>Northern Suburbs</v>
      </c>
      <c r="G1807" s="20">
        <v>2</v>
      </c>
      <c r="H1807" s="20">
        <v>2</v>
      </c>
    </row>
    <row r="1808" spans="1:8" x14ac:dyDescent="0.25">
      <c r="A1808" t="s">
        <v>2131</v>
      </c>
      <c r="B1808" s="7">
        <v>11000</v>
      </c>
      <c r="C1808" t="s">
        <v>1436</v>
      </c>
      <c r="D1808" t="s">
        <v>2617</v>
      </c>
      <c r="E1808" t="s">
        <v>233</v>
      </c>
      <c r="F1808" t="str">
        <f>_xlfn.XLOOKUP(E1808,Geografiesleutel!A:A,Geografiesleutel!B:B,"",0,1)</f>
        <v>Eastern Suburbs</v>
      </c>
      <c r="G1808" s="20">
        <v>2</v>
      </c>
      <c r="H1808" s="20">
        <v>1</v>
      </c>
    </row>
    <row r="1809" spans="1:8" x14ac:dyDescent="0.25">
      <c r="A1809" t="s">
        <v>2052</v>
      </c>
      <c r="B1809" s="7">
        <v>6500</v>
      </c>
      <c r="C1809" t="s">
        <v>1436</v>
      </c>
      <c r="D1809" t="s">
        <v>2617</v>
      </c>
      <c r="E1809" t="s">
        <v>18</v>
      </c>
      <c r="F1809" t="str">
        <f>_xlfn.XLOOKUP(E1809,Geografiesleutel!A:A,Geografiesleutel!B:B,"",0,1)</f>
        <v>Agricultural Smallholdings</v>
      </c>
      <c r="G1809" s="20">
        <v>2</v>
      </c>
      <c r="H1809" s="20">
        <v>1</v>
      </c>
    </row>
    <row r="1810" spans="1:8" x14ac:dyDescent="0.25">
      <c r="A1810" t="s">
        <v>2050</v>
      </c>
      <c r="B1810" s="7">
        <v>5000</v>
      </c>
      <c r="C1810" t="s">
        <v>1437</v>
      </c>
      <c r="D1810" t="s">
        <v>2617</v>
      </c>
      <c r="E1810" t="s">
        <v>487</v>
      </c>
      <c r="F1810" t="str">
        <f>_xlfn.XLOOKUP(E1810,Geografiesleutel!A:A,Geografiesleutel!B:B,"",0,1)</f>
        <v>CBD</v>
      </c>
      <c r="G1810" s="20">
        <v>1</v>
      </c>
      <c r="H1810" s="20">
        <v>1</v>
      </c>
    </row>
    <row r="1811" spans="1:8" x14ac:dyDescent="0.25">
      <c r="A1811" t="s">
        <v>2352</v>
      </c>
      <c r="B1811" s="7">
        <v>5150</v>
      </c>
      <c r="C1811" t="s">
        <v>1436</v>
      </c>
      <c r="D1811" t="s">
        <v>2617</v>
      </c>
      <c r="E1811" t="s">
        <v>68</v>
      </c>
      <c r="F1811" t="str">
        <f>_xlfn.XLOOKUP(E1811,Geografiesleutel!A:A,Geografiesleutel!B:B,"",0,1)</f>
        <v>Northern Suburbs</v>
      </c>
      <c r="G1811" s="20">
        <v>2</v>
      </c>
      <c r="H1811" s="20">
        <v>1</v>
      </c>
    </row>
    <row r="1812" spans="1:8" x14ac:dyDescent="0.25">
      <c r="A1812" t="s">
        <v>2352</v>
      </c>
      <c r="B1812" s="7">
        <v>5150</v>
      </c>
      <c r="C1812" t="s">
        <v>1436</v>
      </c>
      <c r="D1812" t="s">
        <v>2617</v>
      </c>
      <c r="E1812" t="s">
        <v>68</v>
      </c>
      <c r="F1812" t="str">
        <f>_xlfn.XLOOKUP(E1812,Geografiesleutel!A:A,Geografiesleutel!B:B,"",0,1)</f>
        <v>Northern Suburbs</v>
      </c>
      <c r="G1812" s="20">
        <v>2</v>
      </c>
      <c r="H1812" s="20">
        <v>1</v>
      </c>
    </row>
    <row r="1813" spans="1:8" x14ac:dyDescent="0.25">
      <c r="A1813" t="s">
        <v>2353</v>
      </c>
      <c r="B1813" s="7">
        <v>6100</v>
      </c>
      <c r="C1813" t="s">
        <v>1436</v>
      </c>
      <c r="D1813" t="s">
        <v>2617</v>
      </c>
      <c r="E1813" t="s">
        <v>92</v>
      </c>
      <c r="F1813" t="str">
        <f>_xlfn.XLOOKUP(E1813,Geografiesleutel!A:A,Geografiesleutel!B:B,"",0,1)</f>
        <v>Northern Suburbs</v>
      </c>
      <c r="G1813" s="20">
        <v>2</v>
      </c>
      <c r="H1813" s="20">
        <v>1</v>
      </c>
    </row>
    <row r="1814" spans="1:8" x14ac:dyDescent="0.25">
      <c r="A1814" t="s">
        <v>2301</v>
      </c>
      <c r="B1814" s="7">
        <v>2000</v>
      </c>
      <c r="C1814" t="s">
        <v>1443</v>
      </c>
      <c r="D1814" t="s">
        <v>2617</v>
      </c>
      <c r="E1814" t="s">
        <v>404</v>
      </c>
      <c r="F1814" t="str">
        <f>_xlfn.XLOOKUP(E1814,Geografiesleutel!A:A,Geografiesleutel!B:B,"",0,1)</f>
        <v>CBD</v>
      </c>
      <c r="G1814" s="20">
        <v>4</v>
      </c>
      <c r="H1814" s="20" t="s">
        <v>8</v>
      </c>
    </row>
    <row r="1815" spans="1:8" x14ac:dyDescent="0.25">
      <c r="A1815" t="s">
        <v>2111</v>
      </c>
      <c r="B1815" s="7">
        <v>4500</v>
      </c>
      <c r="C1815" t="s">
        <v>1437</v>
      </c>
      <c r="D1815" t="s">
        <v>2617</v>
      </c>
      <c r="E1815" t="s">
        <v>421</v>
      </c>
      <c r="F1815" t="str">
        <f>_xlfn.XLOOKUP(E1815,Geografiesleutel!A:A,Geografiesleutel!B:B,"",0,1)</f>
        <v>CBD</v>
      </c>
      <c r="G1815" s="20">
        <v>1</v>
      </c>
      <c r="H1815" s="20">
        <v>1</v>
      </c>
    </row>
    <row r="1816" spans="1:8" x14ac:dyDescent="0.25">
      <c r="A1816" t="s">
        <v>2316</v>
      </c>
      <c r="B1816" s="7">
        <v>7400</v>
      </c>
      <c r="C1816" t="s">
        <v>1436</v>
      </c>
      <c r="D1816" t="s">
        <v>2617</v>
      </c>
      <c r="E1816" t="s">
        <v>42</v>
      </c>
      <c r="F1816" t="str">
        <f>_xlfn.XLOOKUP(E1816,Geografiesleutel!A:A,Geografiesleutel!B:B,"",0,1)</f>
        <v>Eastern Suburbs</v>
      </c>
      <c r="G1816" s="20">
        <v>2</v>
      </c>
      <c r="H1816" s="20">
        <v>1</v>
      </c>
    </row>
    <row r="1817" spans="1:8" x14ac:dyDescent="0.25">
      <c r="A1817" t="s">
        <v>2113</v>
      </c>
      <c r="B1817" s="7">
        <v>14000</v>
      </c>
      <c r="C1817" t="s">
        <v>1436</v>
      </c>
      <c r="D1817" t="s">
        <v>2617</v>
      </c>
      <c r="E1817" t="s">
        <v>234</v>
      </c>
      <c r="F1817" t="str">
        <f>_xlfn.XLOOKUP(E1817,Geografiesleutel!A:A,Geografiesleutel!B:B,"",0,1)</f>
        <v>Eastern Suburbs</v>
      </c>
      <c r="G1817" s="20">
        <v>2</v>
      </c>
      <c r="H1817" s="20">
        <v>2</v>
      </c>
    </row>
    <row r="1818" spans="1:8" x14ac:dyDescent="0.25">
      <c r="A1818" t="s">
        <v>2141</v>
      </c>
      <c r="B1818" s="7">
        <v>9500</v>
      </c>
      <c r="C1818" t="s">
        <v>1439</v>
      </c>
      <c r="D1818" t="s">
        <v>2617</v>
      </c>
      <c r="E1818" t="s">
        <v>188</v>
      </c>
      <c r="F1818" t="str">
        <f>_xlfn.XLOOKUP(E1818,Geografiesleutel!A:A,Geografiesleutel!B:B,"",0,1)</f>
        <v>Northern Suburbs</v>
      </c>
      <c r="G1818" s="20">
        <v>3</v>
      </c>
      <c r="H1818" s="20">
        <v>2.5</v>
      </c>
    </row>
    <row r="1819" spans="1:8" x14ac:dyDescent="0.25">
      <c r="A1819" t="s">
        <v>2272</v>
      </c>
      <c r="B1819" s="7">
        <v>7600</v>
      </c>
      <c r="C1819" t="s">
        <v>1436</v>
      </c>
      <c r="D1819" t="s">
        <v>2617</v>
      </c>
      <c r="E1819" t="s">
        <v>88</v>
      </c>
      <c r="F1819" t="str">
        <f>_xlfn.XLOOKUP(E1819,Geografiesleutel!A:A,Geografiesleutel!B:B,"",0,1)</f>
        <v>Eastern Suburbs</v>
      </c>
      <c r="G1819" s="20">
        <v>2</v>
      </c>
      <c r="H1819" s="20">
        <v>1</v>
      </c>
    </row>
    <row r="1820" spans="1:8" x14ac:dyDescent="0.25">
      <c r="A1820" t="s">
        <v>2045</v>
      </c>
      <c r="B1820" s="7">
        <v>6800</v>
      </c>
      <c r="C1820" t="s">
        <v>1436</v>
      </c>
      <c r="D1820" t="s">
        <v>2617</v>
      </c>
      <c r="E1820" t="s">
        <v>30</v>
      </c>
      <c r="F1820" t="str">
        <f>_xlfn.XLOOKUP(E1820,Geografiesleutel!A:A,Geografiesleutel!B:B,"",0,1)</f>
        <v>Northern Suburbs</v>
      </c>
      <c r="G1820" s="20">
        <v>2</v>
      </c>
      <c r="H1820" s="20">
        <v>1</v>
      </c>
    </row>
    <row r="1821" spans="1:8" x14ac:dyDescent="0.25">
      <c r="A1821" t="s">
        <v>2076</v>
      </c>
      <c r="B1821" s="7">
        <v>15500</v>
      </c>
      <c r="C1821" t="s">
        <v>1436</v>
      </c>
      <c r="D1821" t="s">
        <v>2617</v>
      </c>
      <c r="E1821" t="s">
        <v>209</v>
      </c>
      <c r="F1821" t="str">
        <f>_xlfn.XLOOKUP(E1821,Geografiesleutel!A:A,Geografiesleutel!B:B,"",0,1)</f>
        <v>Eastern Suburbs</v>
      </c>
      <c r="G1821" s="20">
        <v>2</v>
      </c>
      <c r="H1821" s="20">
        <v>1</v>
      </c>
    </row>
    <row r="1822" spans="1:8" x14ac:dyDescent="0.25">
      <c r="A1822" t="s">
        <v>2059</v>
      </c>
      <c r="B1822" s="7">
        <v>17000</v>
      </c>
      <c r="C1822" t="s">
        <v>1436</v>
      </c>
      <c r="D1822" t="s">
        <v>2617</v>
      </c>
      <c r="E1822" t="s">
        <v>209</v>
      </c>
      <c r="F1822" t="str">
        <f>_xlfn.XLOOKUP(E1822,Geografiesleutel!A:A,Geografiesleutel!B:B,"",0,1)</f>
        <v>Eastern Suburbs</v>
      </c>
      <c r="G1822" s="20">
        <v>2</v>
      </c>
      <c r="H1822" s="20">
        <v>2.5</v>
      </c>
    </row>
    <row r="1823" spans="1:8" x14ac:dyDescent="0.25">
      <c r="A1823" t="s">
        <v>2131</v>
      </c>
      <c r="B1823" s="7">
        <v>11000</v>
      </c>
      <c r="C1823" t="s">
        <v>1436</v>
      </c>
      <c r="D1823" t="s">
        <v>2617</v>
      </c>
      <c r="E1823" t="s">
        <v>369</v>
      </c>
      <c r="F1823" t="str">
        <f>_xlfn.XLOOKUP(E1823,Geografiesleutel!A:A,Geografiesleutel!B:B,"",0,1)</f>
        <v>Eastern Suburbs</v>
      </c>
      <c r="G1823" s="20">
        <v>2</v>
      </c>
      <c r="H1823" s="20">
        <v>2</v>
      </c>
    </row>
    <row r="1824" spans="1:8" x14ac:dyDescent="0.25">
      <c r="A1824" t="s">
        <v>2204</v>
      </c>
      <c r="B1824" s="7">
        <v>5800</v>
      </c>
      <c r="C1824" t="s">
        <v>1436</v>
      </c>
      <c r="D1824" t="s">
        <v>2617</v>
      </c>
      <c r="E1824" t="s">
        <v>55</v>
      </c>
      <c r="F1824" t="str">
        <f>_xlfn.XLOOKUP(E1824,Geografiesleutel!A:A,Geografiesleutel!B:B,"",0,1)</f>
        <v>Western Suburbs</v>
      </c>
      <c r="G1824" s="20">
        <v>2</v>
      </c>
      <c r="H1824" s="20">
        <v>1</v>
      </c>
    </row>
    <row r="1825" spans="1:8" x14ac:dyDescent="0.25">
      <c r="A1825" t="s">
        <v>2272</v>
      </c>
      <c r="B1825" s="7">
        <v>7600</v>
      </c>
      <c r="C1825" t="s">
        <v>1436</v>
      </c>
      <c r="D1825" t="s">
        <v>2617</v>
      </c>
      <c r="E1825" t="s">
        <v>88</v>
      </c>
      <c r="F1825" t="str">
        <f>_xlfn.XLOOKUP(E1825,Geografiesleutel!A:A,Geografiesleutel!B:B,"",0,1)</f>
        <v>Eastern Suburbs</v>
      </c>
      <c r="G1825" s="20">
        <v>2</v>
      </c>
      <c r="H1825" s="20">
        <v>1</v>
      </c>
    </row>
    <row r="1826" spans="1:8" x14ac:dyDescent="0.25">
      <c r="A1826" t="s">
        <v>2181</v>
      </c>
      <c r="B1826" s="7">
        <v>7150</v>
      </c>
      <c r="C1826" t="s">
        <v>1436</v>
      </c>
      <c r="D1826" t="s">
        <v>2617</v>
      </c>
      <c r="E1826" t="s">
        <v>675</v>
      </c>
      <c r="F1826" t="str">
        <f>_xlfn.XLOOKUP(E1826,Geografiesleutel!A:A,Geografiesleutel!B:B,"",0,1)</f>
        <v>Agricultural Smallholdings</v>
      </c>
      <c r="G1826" s="20">
        <v>2</v>
      </c>
      <c r="H1826" s="20">
        <v>2</v>
      </c>
    </row>
    <row r="1827" spans="1:8" x14ac:dyDescent="0.25">
      <c r="A1827" t="s">
        <v>2135</v>
      </c>
      <c r="B1827" s="7">
        <v>6000</v>
      </c>
      <c r="C1827" t="s">
        <v>1437</v>
      </c>
      <c r="D1827" t="s">
        <v>2617</v>
      </c>
      <c r="E1827" t="s">
        <v>101</v>
      </c>
      <c r="F1827" t="str">
        <f>_xlfn.XLOOKUP(E1827,Geografiesleutel!A:A,Geografiesleutel!B:B,"",0,1)</f>
        <v>Eastern Suburbs</v>
      </c>
      <c r="G1827" s="20">
        <v>1</v>
      </c>
      <c r="H1827" s="20">
        <v>1</v>
      </c>
    </row>
    <row r="1828" spans="1:8" x14ac:dyDescent="0.25">
      <c r="A1828" t="s">
        <v>2038</v>
      </c>
      <c r="B1828" s="7">
        <v>7500</v>
      </c>
      <c r="C1828" t="s">
        <v>1437</v>
      </c>
      <c r="D1828" t="s">
        <v>2617</v>
      </c>
      <c r="E1828" t="s">
        <v>369</v>
      </c>
      <c r="F1828" t="str">
        <f>_xlfn.XLOOKUP(E1828,Geografiesleutel!A:A,Geografiesleutel!B:B,"",0,1)</f>
        <v>Eastern Suburbs</v>
      </c>
      <c r="G1828" s="20">
        <v>1</v>
      </c>
      <c r="H1828" s="20">
        <v>1</v>
      </c>
    </row>
    <row r="1829" spans="1:8" x14ac:dyDescent="0.25">
      <c r="A1829" t="s">
        <v>2056</v>
      </c>
      <c r="B1829" s="7">
        <v>7700</v>
      </c>
      <c r="C1829" t="s">
        <v>1437</v>
      </c>
      <c r="D1829" t="s">
        <v>2617</v>
      </c>
      <c r="E1829" t="s">
        <v>94</v>
      </c>
      <c r="F1829" t="str">
        <f>_xlfn.XLOOKUP(E1829,Geografiesleutel!A:A,Geografiesleutel!B:B,"",0,1)</f>
        <v>Agricultural Smallholdings</v>
      </c>
      <c r="G1829" s="20">
        <v>1</v>
      </c>
      <c r="H1829" s="20">
        <v>1</v>
      </c>
    </row>
    <row r="1830" spans="1:8" x14ac:dyDescent="0.25">
      <c r="A1830" t="s">
        <v>2214</v>
      </c>
      <c r="B1830" s="7">
        <v>4900</v>
      </c>
      <c r="C1830" t="s">
        <v>1437</v>
      </c>
      <c r="D1830" t="s">
        <v>2617</v>
      </c>
      <c r="E1830" t="s">
        <v>1950</v>
      </c>
      <c r="F1830" t="str">
        <f>_xlfn.XLOOKUP(E1830,Geografiesleutel!A:A,Geografiesleutel!B:B,"",0,1)</f>
        <v>Eastern Suburbs</v>
      </c>
      <c r="G1830" s="20">
        <v>1</v>
      </c>
      <c r="H1830" s="20">
        <v>1</v>
      </c>
    </row>
    <row r="1831" spans="1:8" x14ac:dyDescent="0.25">
      <c r="A1831" t="s">
        <v>1612</v>
      </c>
      <c r="B1831" s="7">
        <v>8000</v>
      </c>
      <c r="C1831" t="s">
        <v>1436</v>
      </c>
      <c r="D1831" t="s">
        <v>2617</v>
      </c>
      <c r="E1831" t="s">
        <v>106</v>
      </c>
      <c r="F1831" t="str">
        <f>_xlfn.XLOOKUP(E1831,Geografiesleutel!A:A,Geografiesleutel!B:B,"",0,1)</f>
        <v>CBD</v>
      </c>
      <c r="G1831" s="20">
        <v>2</v>
      </c>
      <c r="H1831" s="20">
        <v>1</v>
      </c>
    </row>
    <row r="1832" spans="1:8" x14ac:dyDescent="0.25">
      <c r="A1832" t="s">
        <v>2215</v>
      </c>
      <c r="B1832" s="7">
        <v>6600</v>
      </c>
      <c r="C1832" t="s">
        <v>1436</v>
      </c>
      <c r="D1832" t="s">
        <v>2617</v>
      </c>
      <c r="E1832" t="s">
        <v>120</v>
      </c>
      <c r="F1832" t="str">
        <f>_xlfn.XLOOKUP(E1832,Geografiesleutel!A:A,Geografiesleutel!B:B,"",0,1)</f>
        <v>Northern Suburbs</v>
      </c>
      <c r="G1832" s="20">
        <v>2</v>
      </c>
      <c r="H1832" s="20">
        <v>1</v>
      </c>
    </row>
    <row r="1833" spans="1:8" x14ac:dyDescent="0.25">
      <c r="A1833" t="s">
        <v>2038</v>
      </c>
      <c r="B1833" s="7">
        <v>7500</v>
      </c>
      <c r="C1833" t="s">
        <v>1436</v>
      </c>
      <c r="D1833" t="s">
        <v>2617</v>
      </c>
      <c r="E1833" t="s">
        <v>80</v>
      </c>
      <c r="F1833" t="str">
        <f>_xlfn.XLOOKUP(E1833,Geografiesleutel!A:A,Geografiesleutel!B:B,"",0,1)</f>
        <v>Eastern Suburbs</v>
      </c>
      <c r="G1833" s="20">
        <v>2</v>
      </c>
      <c r="H1833" s="20">
        <v>1</v>
      </c>
    </row>
    <row r="1834" spans="1:8" x14ac:dyDescent="0.25">
      <c r="A1834" t="s">
        <v>2045</v>
      </c>
      <c r="B1834" s="7">
        <v>6800</v>
      </c>
      <c r="C1834" t="s">
        <v>1436</v>
      </c>
      <c r="D1834" t="s">
        <v>2617</v>
      </c>
      <c r="E1834" t="s">
        <v>30</v>
      </c>
      <c r="F1834" t="str">
        <f>_xlfn.XLOOKUP(E1834,Geografiesleutel!A:A,Geografiesleutel!B:B,"",0,1)</f>
        <v>Northern Suburbs</v>
      </c>
      <c r="G1834" s="20">
        <v>2</v>
      </c>
      <c r="H1834" s="20">
        <v>1</v>
      </c>
    </row>
    <row r="1835" spans="1:8" x14ac:dyDescent="0.25">
      <c r="A1835" t="s">
        <v>2263</v>
      </c>
      <c r="B1835" s="7">
        <v>13200</v>
      </c>
      <c r="C1835" t="s">
        <v>1436</v>
      </c>
      <c r="D1835" t="s">
        <v>2617</v>
      </c>
      <c r="E1835" t="s">
        <v>209</v>
      </c>
      <c r="F1835" t="str">
        <f>_xlfn.XLOOKUP(E1835,Geografiesleutel!A:A,Geografiesleutel!B:B,"",0,1)</f>
        <v>Eastern Suburbs</v>
      </c>
      <c r="G1835" s="20">
        <v>2</v>
      </c>
      <c r="H1835" s="20">
        <v>3</v>
      </c>
    </row>
    <row r="1836" spans="1:8" x14ac:dyDescent="0.25">
      <c r="A1836" t="s">
        <v>2038</v>
      </c>
      <c r="B1836" s="7">
        <v>7500</v>
      </c>
      <c r="C1836" t="s">
        <v>1436</v>
      </c>
      <c r="D1836" t="s">
        <v>2617</v>
      </c>
      <c r="E1836" t="s">
        <v>250</v>
      </c>
      <c r="F1836" t="str">
        <f>_xlfn.XLOOKUP(E1836,Geografiesleutel!A:A,Geografiesleutel!B:B,"",0,1)</f>
        <v>Agricultural Smallholdings</v>
      </c>
      <c r="G1836" s="20">
        <v>2</v>
      </c>
      <c r="H1836" s="20">
        <v>1</v>
      </c>
    </row>
    <row r="1837" spans="1:8" x14ac:dyDescent="0.25">
      <c r="A1837" t="s">
        <v>2036</v>
      </c>
      <c r="B1837" s="7">
        <v>13000</v>
      </c>
      <c r="C1837" t="s">
        <v>1436</v>
      </c>
      <c r="D1837" t="s">
        <v>2617</v>
      </c>
      <c r="E1837" t="s">
        <v>532</v>
      </c>
      <c r="F1837" t="str">
        <f>_xlfn.XLOOKUP(E1837,Geografiesleutel!A:A,Geografiesleutel!B:B,"",0,1)</f>
        <v>Eastern Suburbs</v>
      </c>
      <c r="G1837" s="20">
        <v>2</v>
      </c>
      <c r="H1837" s="20">
        <v>1</v>
      </c>
    </row>
    <row r="1838" spans="1:8" x14ac:dyDescent="0.25">
      <c r="A1838" t="s">
        <v>2142</v>
      </c>
      <c r="B1838" s="7">
        <v>8900</v>
      </c>
      <c r="C1838" t="s">
        <v>1437</v>
      </c>
      <c r="D1838" t="s">
        <v>2617</v>
      </c>
      <c r="E1838" t="s">
        <v>209</v>
      </c>
      <c r="F1838" t="str">
        <f>_xlfn.XLOOKUP(E1838,Geografiesleutel!A:A,Geografiesleutel!B:B,"",0,1)</f>
        <v>Eastern Suburbs</v>
      </c>
      <c r="G1838" s="20">
        <v>1</v>
      </c>
      <c r="H1838" s="20">
        <v>1</v>
      </c>
    </row>
    <row r="1839" spans="1:8" x14ac:dyDescent="0.25">
      <c r="A1839" t="s">
        <v>2316</v>
      </c>
      <c r="B1839" s="7">
        <v>7400</v>
      </c>
      <c r="C1839" t="s">
        <v>1436</v>
      </c>
      <c r="D1839" t="s">
        <v>2617</v>
      </c>
      <c r="E1839" t="s">
        <v>562</v>
      </c>
      <c r="F1839" t="str">
        <f>_xlfn.XLOOKUP(E1839,Geografiesleutel!A:A,Geografiesleutel!B:B,"",0,1)</f>
        <v>CBD</v>
      </c>
      <c r="G1839" s="20">
        <v>2</v>
      </c>
      <c r="H1839" s="20">
        <v>1</v>
      </c>
    </row>
    <row r="1840" spans="1:8" x14ac:dyDescent="0.25">
      <c r="A1840" t="s">
        <v>2071</v>
      </c>
      <c r="B1840" s="7">
        <v>16000</v>
      </c>
      <c r="C1840" t="s">
        <v>1439</v>
      </c>
      <c r="D1840" t="s">
        <v>2617</v>
      </c>
      <c r="E1840" t="s">
        <v>30</v>
      </c>
      <c r="F1840" t="str">
        <f>_xlfn.XLOOKUP(E1840,Geografiesleutel!A:A,Geografiesleutel!B:B,"",0,1)</f>
        <v>Northern Suburbs</v>
      </c>
      <c r="G1840" s="20">
        <v>3</v>
      </c>
      <c r="H1840" s="20">
        <v>2.5</v>
      </c>
    </row>
    <row r="1841" spans="1:8" x14ac:dyDescent="0.25">
      <c r="A1841" t="s">
        <v>2050</v>
      </c>
      <c r="B1841" s="7">
        <v>5000</v>
      </c>
      <c r="C1841" t="s">
        <v>1443</v>
      </c>
      <c r="D1841" t="s">
        <v>2617</v>
      </c>
      <c r="E1841" t="s">
        <v>938</v>
      </c>
      <c r="F1841" t="str">
        <f>_xlfn.XLOOKUP(E1841,Geografiesleutel!A:A,Geografiesleutel!B:B,"",0,1)</f>
        <v>Agricultural Smallholdings</v>
      </c>
      <c r="G1841" s="20">
        <v>4</v>
      </c>
      <c r="H1841" s="20">
        <v>4</v>
      </c>
    </row>
    <row r="1842" spans="1:8" x14ac:dyDescent="0.25">
      <c r="A1842" t="s">
        <v>2033</v>
      </c>
      <c r="B1842" s="7">
        <v>22000</v>
      </c>
      <c r="C1842" t="s">
        <v>1439</v>
      </c>
      <c r="D1842" t="s">
        <v>2617</v>
      </c>
      <c r="E1842" t="s">
        <v>190</v>
      </c>
      <c r="F1842" t="str">
        <f>_xlfn.XLOOKUP(E1842,Geografiesleutel!A:A,Geografiesleutel!B:B,"",0,1)</f>
        <v>Eastern Suburbs</v>
      </c>
      <c r="G1842" s="20">
        <v>3</v>
      </c>
      <c r="H1842" s="20">
        <v>3</v>
      </c>
    </row>
    <row r="1843" spans="1:8" x14ac:dyDescent="0.25">
      <c r="A1843" t="s">
        <v>1612</v>
      </c>
      <c r="B1843" s="7">
        <v>8000</v>
      </c>
      <c r="C1843" t="s">
        <v>1439</v>
      </c>
      <c r="D1843" t="s">
        <v>2617</v>
      </c>
      <c r="E1843" t="s">
        <v>487</v>
      </c>
      <c r="F1843" t="str">
        <f>_xlfn.XLOOKUP(E1843,Geografiesleutel!A:A,Geografiesleutel!B:B,"",0,1)</f>
        <v>CBD</v>
      </c>
      <c r="G1843" s="20">
        <v>3</v>
      </c>
      <c r="H1843" s="20">
        <v>2</v>
      </c>
    </row>
    <row r="1844" spans="1:8" x14ac:dyDescent="0.25">
      <c r="A1844" t="s">
        <v>2354</v>
      </c>
      <c r="B1844" s="7">
        <v>6650</v>
      </c>
      <c r="C1844" t="s">
        <v>1436</v>
      </c>
      <c r="D1844" t="s">
        <v>2617</v>
      </c>
      <c r="E1844" t="s">
        <v>68</v>
      </c>
      <c r="F1844" t="str">
        <f>_xlfn.XLOOKUP(E1844,Geografiesleutel!A:A,Geografiesleutel!B:B,"",0,1)</f>
        <v>Northern Suburbs</v>
      </c>
      <c r="G1844" s="20">
        <v>2</v>
      </c>
      <c r="H1844" s="20">
        <v>1</v>
      </c>
    </row>
    <row r="1845" spans="1:8" x14ac:dyDescent="0.25">
      <c r="A1845" t="s">
        <v>2355</v>
      </c>
      <c r="B1845" s="7">
        <v>6440</v>
      </c>
      <c r="C1845" t="s">
        <v>1436</v>
      </c>
      <c r="D1845" t="s">
        <v>2617</v>
      </c>
      <c r="E1845" t="s">
        <v>577</v>
      </c>
      <c r="F1845" t="str">
        <f>_xlfn.XLOOKUP(E1845,Geografiesleutel!A:A,Geografiesleutel!B:B,"",0,1)</f>
        <v>CBD</v>
      </c>
      <c r="G1845" s="20">
        <v>2</v>
      </c>
      <c r="H1845" s="20">
        <v>1</v>
      </c>
    </row>
    <row r="1846" spans="1:8" x14ac:dyDescent="0.25">
      <c r="A1846" t="s">
        <v>2355</v>
      </c>
      <c r="B1846" s="7">
        <v>6440</v>
      </c>
      <c r="C1846" t="s">
        <v>1436</v>
      </c>
      <c r="D1846" t="s">
        <v>2617</v>
      </c>
      <c r="E1846" t="s">
        <v>577</v>
      </c>
      <c r="F1846" t="str">
        <f>_xlfn.XLOOKUP(E1846,Geografiesleutel!A:A,Geografiesleutel!B:B,"",0,1)</f>
        <v>CBD</v>
      </c>
      <c r="G1846" s="20">
        <v>2</v>
      </c>
      <c r="H1846" s="20">
        <v>1</v>
      </c>
    </row>
    <row r="1847" spans="1:8" x14ac:dyDescent="0.25">
      <c r="A1847" t="s">
        <v>2272</v>
      </c>
      <c r="B1847" s="7">
        <v>7600</v>
      </c>
      <c r="C1847" t="s">
        <v>1436</v>
      </c>
      <c r="D1847" t="s">
        <v>2617</v>
      </c>
      <c r="E1847" t="s">
        <v>188</v>
      </c>
      <c r="F1847" t="str">
        <f>_xlfn.XLOOKUP(E1847,Geografiesleutel!A:A,Geografiesleutel!B:B,"",0,1)</f>
        <v>Northern Suburbs</v>
      </c>
      <c r="G1847" s="20">
        <v>2</v>
      </c>
      <c r="H1847" s="20">
        <v>1</v>
      </c>
    </row>
    <row r="1848" spans="1:8" x14ac:dyDescent="0.25">
      <c r="A1848" t="s">
        <v>1612</v>
      </c>
      <c r="B1848" s="7">
        <v>8000</v>
      </c>
      <c r="C1848" t="s">
        <v>1436</v>
      </c>
      <c r="D1848" t="s">
        <v>2617</v>
      </c>
      <c r="E1848" t="s">
        <v>925</v>
      </c>
      <c r="F1848" t="str">
        <f>_xlfn.XLOOKUP(E1848,Geografiesleutel!A:A,Geografiesleutel!B:B,"",0,1)</f>
        <v>Agricultural Smallholdings</v>
      </c>
      <c r="G1848" s="20">
        <v>2</v>
      </c>
      <c r="H1848" s="20">
        <v>2</v>
      </c>
    </row>
    <row r="1849" spans="1:8" x14ac:dyDescent="0.25">
      <c r="A1849" t="s">
        <v>2092</v>
      </c>
      <c r="B1849" s="7">
        <v>10000</v>
      </c>
      <c r="C1849" t="s">
        <v>1436</v>
      </c>
      <c r="D1849" t="s">
        <v>2617</v>
      </c>
      <c r="E1849" t="s">
        <v>18</v>
      </c>
      <c r="F1849" t="str">
        <f>_xlfn.XLOOKUP(E1849,Geografiesleutel!A:A,Geografiesleutel!B:B,"",0,1)</f>
        <v>Agricultural Smallholdings</v>
      </c>
      <c r="G1849" s="20">
        <v>2</v>
      </c>
      <c r="H1849" s="20">
        <v>1</v>
      </c>
    </row>
    <row r="1850" spans="1:8" x14ac:dyDescent="0.25">
      <c r="A1850" t="s">
        <v>2051</v>
      </c>
      <c r="B1850" s="7">
        <v>7800</v>
      </c>
      <c r="C1850" t="s">
        <v>1436</v>
      </c>
      <c r="D1850" t="s">
        <v>2617</v>
      </c>
      <c r="E1850" t="s">
        <v>369</v>
      </c>
      <c r="F1850" t="str">
        <f>_xlfn.XLOOKUP(E1850,Geografiesleutel!A:A,Geografiesleutel!B:B,"",0,1)</f>
        <v>Eastern Suburbs</v>
      </c>
      <c r="G1850" s="20">
        <v>2</v>
      </c>
      <c r="H1850" s="20">
        <v>1</v>
      </c>
    </row>
    <row r="1851" spans="1:8" x14ac:dyDescent="0.25">
      <c r="A1851" t="s">
        <v>2135</v>
      </c>
      <c r="B1851" s="7">
        <v>6000</v>
      </c>
      <c r="C1851" t="s">
        <v>1439</v>
      </c>
      <c r="D1851" t="s">
        <v>2617</v>
      </c>
      <c r="E1851" t="s">
        <v>136</v>
      </c>
      <c r="F1851" t="str">
        <f>_xlfn.XLOOKUP(E1851,Geografiesleutel!A:A,Geografiesleutel!B:B,"",0,1)</f>
        <v>Eastern Suburbs</v>
      </c>
      <c r="G1851" s="20">
        <v>3</v>
      </c>
      <c r="H1851" s="20">
        <v>1</v>
      </c>
    </row>
    <row r="1852" spans="1:8" x14ac:dyDescent="0.25">
      <c r="A1852" t="s">
        <v>2031</v>
      </c>
      <c r="B1852" s="7">
        <v>10500</v>
      </c>
      <c r="C1852" t="s">
        <v>1436</v>
      </c>
      <c r="D1852" t="s">
        <v>2617</v>
      </c>
      <c r="E1852" t="s">
        <v>369</v>
      </c>
      <c r="F1852" t="str">
        <f>_xlfn.XLOOKUP(E1852,Geografiesleutel!A:A,Geografiesleutel!B:B,"",0,1)</f>
        <v>Eastern Suburbs</v>
      </c>
      <c r="G1852" s="20">
        <v>2</v>
      </c>
      <c r="H1852" s="20">
        <v>2</v>
      </c>
    </row>
    <row r="1853" spans="1:8" x14ac:dyDescent="0.25">
      <c r="A1853" t="s">
        <v>2031</v>
      </c>
      <c r="B1853" s="7">
        <v>10500</v>
      </c>
      <c r="C1853" t="s">
        <v>1436</v>
      </c>
      <c r="D1853" t="s">
        <v>2617</v>
      </c>
      <c r="E1853" t="s">
        <v>972</v>
      </c>
      <c r="F1853" t="str">
        <f>_xlfn.XLOOKUP(E1853,Geografiesleutel!A:A,Geografiesleutel!B:B,"",0,1)</f>
        <v>Eastern Suburbs</v>
      </c>
      <c r="G1853" s="20">
        <v>2</v>
      </c>
      <c r="H1853" s="20">
        <v>2</v>
      </c>
    </row>
    <row r="1854" spans="1:8" x14ac:dyDescent="0.25">
      <c r="A1854" t="s">
        <v>2101</v>
      </c>
      <c r="B1854" s="7">
        <v>8500</v>
      </c>
      <c r="C1854" t="s">
        <v>1436</v>
      </c>
      <c r="D1854" t="s">
        <v>2617</v>
      </c>
      <c r="E1854" t="s">
        <v>18</v>
      </c>
      <c r="F1854" t="str">
        <f>_xlfn.XLOOKUP(E1854,Geografiesleutel!A:A,Geografiesleutel!B:B,"",0,1)</f>
        <v>Agricultural Smallholdings</v>
      </c>
      <c r="G1854" s="20">
        <v>2</v>
      </c>
      <c r="H1854" s="20">
        <v>1</v>
      </c>
    </row>
    <row r="1855" spans="1:8" x14ac:dyDescent="0.25">
      <c r="A1855" t="s">
        <v>2101</v>
      </c>
      <c r="B1855" s="7">
        <v>8500</v>
      </c>
      <c r="C1855" t="s">
        <v>1436</v>
      </c>
      <c r="D1855" t="s">
        <v>2617</v>
      </c>
      <c r="E1855" t="s">
        <v>290</v>
      </c>
      <c r="F1855" t="str">
        <f>_xlfn.XLOOKUP(E1855,Geografiesleutel!A:A,Geografiesleutel!B:B,"",0,1)</f>
        <v>Eastern Suburbs</v>
      </c>
      <c r="G1855" s="20">
        <v>2</v>
      </c>
      <c r="H1855" s="20">
        <v>2</v>
      </c>
    </row>
    <row r="1856" spans="1:8" x14ac:dyDescent="0.25">
      <c r="A1856" t="s">
        <v>2223</v>
      </c>
      <c r="B1856" s="7">
        <v>4000</v>
      </c>
      <c r="C1856" t="s">
        <v>1439</v>
      </c>
      <c r="D1856" t="s">
        <v>2617</v>
      </c>
      <c r="E1856" t="s">
        <v>369</v>
      </c>
      <c r="F1856" t="str">
        <f>_xlfn.XLOOKUP(E1856,Geografiesleutel!A:A,Geografiesleutel!B:B,"",0,1)</f>
        <v>Eastern Suburbs</v>
      </c>
      <c r="G1856" s="20">
        <v>3</v>
      </c>
      <c r="H1856" s="20">
        <v>2</v>
      </c>
    </row>
    <row r="1857" spans="1:8" x14ac:dyDescent="0.25">
      <c r="A1857" t="s">
        <v>2045</v>
      </c>
      <c r="B1857" s="7">
        <v>6800</v>
      </c>
      <c r="C1857" t="s">
        <v>1436</v>
      </c>
      <c r="D1857" t="s">
        <v>2617</v>
      </c>
      <c r="E1857" t="s">
        <v>88</v>
      </c>
      <c r="F1857" t="str">
        <f>_xlfn.XLOOKUP(E1857,Geografiesleutel!A:A,Geografiesleutel!B:B,"",0,1)</f>
        <v>Eastern Suburbs</v>
      </c>
      <c r="G1857" s="20">
        <v>2</v>
      </c>
      <c r="H1857" s="20">
        <v>1</v>
      </c>
    </row>
    <row r="1858" spans="1:8" x14ac:dyDescent="0.25">
      <c r="A1858" t="s">
        <v>1612</v>
      </c>
      <c r="B1858" s="7">
        <v>8000</v>
      </c>
      <c r="C1858" t="s">
        <v>1454</v>
      </c>
      <c r="D1858" t="s">
        <v>2617</v>
      </c>
      <c r="E1858" t="s">
        <v>404</v>
      </c>
      <c r="F1858" t="str">
        <f>_xlfn.XLOOKUP(E1858,Geografiesleutel!A:A,Geografiesleutel!B:B,"",0,1)</f>
        <v>CBD</v>
      </c>
      <c r="G1858" s="20">
        <v>3.5</v>
      </c>
      <c r="H1858" s="20">
        <v>1.5</v>
      </c>
    </row>
    <row r="1859" spans="1:8" x14ac:dyDescent="0.25">
      <c r="A1859" t="s">
        <v>2229</v>
      </c>
      <c r="B1859" s="7">
        <v>9200</v>
      </c>
      <c r="C1859" t="s">
        <v>1436</v>
      </c>
      <c r="D1859" t="s">
        <v>2617</v>
      </c>
      <c r="E1859" t="s">
        <v>491</v>
      </c>
      <c r="F1859" t="str">
        <f>_xlfn.XLOOKUP(E1859,Geografiesleutel!A:A,Geografiesleutel!B:B,"",0,1)</f>
        <v>Eastern Suburbs</v>
      </c>
      <c r="G1859" s="20">
        <v>2</v>
      </c>
      <c r="H1859" s="20">
        <v>1</v>
      </c>
    </row>
    <row r="1860" spans="1:8" x14ac:dyDescent="0.25">
      <c r="A1860" t="s">
        <v>2133</v>
      </c>
      <c r="B1860" s="7">
        <v>5300</v>
      </c>
      <c r="C1860" t="s">
        <v>1440</v>
      </c>
      <c r="D1860" t="s">
        <v>2617</v>
      </c>
      <c r="E1860" t="s">
        <v>562</v>
      </c>
      <c r="F1860" t="str">
        <f>_xlfn.XLOOKUP(E1860,Geografiesleutel!A:A,Geografiesleutel!B:B,"",0,1)</f>
        <v>CBD</v>
      </c>
      <c r="G1860" s="20">
        <v>1.5</v>
      </c>
      <c r="H1860" s="20">
        <v>1</v>
      </c>
    </row>
    <row r="1861" spans="1:8" x14ac:dyDescent="0.25">
      <c r="A1861" t="s">
        <v>2289</v>
      </c>
      <c r="B1861" s="7">
        <v>4750</v>
      </c>
      <c r="C1861" t="s">
        <v>1437</v>
      </c>
      <c r="D1861" t="s">
        <v>2617</v>
      </c>
      <c r="E1861" t="s">
        <v>68</v>
      </c>
      <c r="F1861" t="str">
        <f>_xlfn.XLOOKUP(E1861,Geografiesleutel!A:A,Geografiesleutel!B:B,"",0,1)</f>
        <v>Northern Suburbs</v>
      </c>
      <c r="G1861" s="20">
        <v>1</v>
      </c>
      <c r="H1861" s="20">
        <v>1</v>
      </c>
    </row>
    <row r="1862" spans="1:8" x14ac:dyDescent="0.25">
      <c r="A1862" t="s">
        <v>2320</v>
      </c>
      <c r="B1862" s="7">
        <v>6750</v>
      </c>
      <c r="C1862" t="s">
        <v>1436</v>
      </c>
      <c r="D1862" t="s">
        <v>2617</v>
      </c>
      <c r="E1862" t="s">
        <v>68</v>
      </c>
      <c r="F1862" t="str">
        <f>_xlfn.XLOOKUP(E1862,Geografiesleutel!A:A,Geografiesleutel!B:B,"",0,1)</f>
        <v>Northern Suburbs</v>
      </c>
      <c r="G1862" s="20">
        <v>2</v>
      </c>
      <c r="H1862" s="20">
        <v>1</v>
      </c>
    </row>
    <row r="1863" spans="1:8" x14ac:dyDescent="0.25">
      <c r="A1863" t="s">
        <v>2090</v>
      </c>
      <c r="B1863" s="7">
        <v>15000</v>
      </c>
      <c r="C1863" t="s">
        <v>1439</v>
      </c>
      <c r="D1863" t="s">
        <v>2617</v>
      </c>
      <c r="E1863" t="s">
        <v>94</v>
      </c>
      <c r="F1863" t="str">
        <f>_xlfn.XLOOKUP(E1863,Geografiesleutel!A:A,Geografiesleutel!B:B,"",0,1)</f>
        <v>Agricultural Smallholdings</v>
      </c>
      <c r="G1863" s="20">
        <v>3</v>
      </c>
      <c r="H1863" s="20">
        <v>2</v>
      </c>
    </row>
    <row r="1864" spans="1:8" x14ac:dyDescent="0.25">
      <c r="A1864" t="s">
        <v>2031</v>
      </c>
      <c r="B1864" s="7">
        <v>10500</v>
      </c>
      <c r="C1864" t="s">
        <v>1436</v>
      </c>
      <c r="D1864" t="s">
        <v>2617</v>
      </c>
      <c r="E1864" t="s">
        <v>675</v>
      </c>
      <c r="F1864" t="str">
        <f>_xlfn.XLOOKUP(E1864,Geografiesleutel!A:A,Geografiesleutel!B:B,"",0,1)</f>
        <v>Agricultural Smallholdings</v>
      </c>
      <c r="G1864" s="20">
        <v>2</v>
      </c>
      <c r="H1864" s="20">
        <v>2</v>
      </c>
    </row>
    <row r="1865" spans="1:8" x14ac:dyDescent="0.25">
      <c r="A1865" t="s">
        <v>1612</v>
      </c>
      <c r="B1865" s="7">
        <v>8000</v>
      </c>
      <c r="C1865" t="s">
        <v>1436</v>
      </c>
      <c r="D1865" t="s">
        <v>2617</v>
      </c>
      <c r="E1865" t="s">
        <v>106</v>
      </c>
      <c r="F1865" t="str">
        <f>_xlfn.XLOOKUP(E1865,Geografiesleutel!A:A,Geografiesleutel!B:B,"",0,1)</f>
        <v>CBD</v>
      </c>
      <c r="G1865" s="20">
        <v>2</v>
      </c>
      <c r="H1865" s="20">
        <v>1</v>
      </c>
    </row>
    <row r="1866" spans="1:8" x14ac:dyDescent="0.25">
      <c r="A1866" t="s">
        <v>2204</v>
      </c>
      <c r="B1866" s="7">
        <v>5800</v>
      </c>
      <c r="C1866" t="s">
        <v>1437</v>
      </c>
      <c r="D1866" t="s">
        <v>2617</v>
      </c>
      <c r="E1866" t="s">
        <v>30</v>
      </c>
      <c r="F1866" t="str">
        <f>_xlfn.XLOOKUP(E1866,Geografiesleutel!A:A,Geografiesleutel!B:B,"",0,1)</f>
        <v>Northern Suburbs</v>
      </c>
      <c r="G1866" s="20">
        <v>1</v>
      </c>
      <c r="H1866" s="20">
        <v>1</v>
      </c>
    </row>
    <row r="1867" spans="1:8" x14ac:dyDescent="0.25">
      <c r="A1867" t="s">
        <v>2101</v>
      </c>
      <c r="B1867" s="7">
        <v>8500</v>
      </c>
      <c r="C1867" t="s">
        <v>1436</v>
      </c>
      <c r="D1867" t="s">
        <v>2617</v>
      </c>
      <c r="E1867" t="s">
        <v>972</v>
      </c>
      <c r="F1867" t="str">
        <f>_xlfn.XLOOKUP(E1867,Geografiesleutel!A:A,Geografiesleutel!B:B,"",0,1)</f>
        <v>Eastern Suburbs</v>
      </c>
      <c r="G1867" s="20">
        <v>2</v>
      </c>
      <c r="H1867" s="20">
        <v>2</v>
      </c>
    </row>
    <row r="1868" spans="1:8" x14ac:dyDescent="0.25">
      <c r="A1868" t="s">
        <v>2050</v>
      </c>
      <c r="B1868" s="7">
        <v>5000</v>
      </c>
      <c r="C1868" t="s">
        <v>1439</v>
      </c>
      <c r="D1868" t="s">
        <v>2617</v>
      </c>
      <c r="E1868" t="s">
        <v>369</v>
      </c>
      <c r="F1868" t="str">
        <f>_xlfn.XLOOKUP(E1868,Geografiesleutel!A:A,Geografiesleutel!B:B,"",0,1)</f>
        <v>Eastern Suburbs</v>
      </c>
      <c r="G1868" s="20">
        <v>3</v>
      </c>
      <c r="H1868" s="20">
        <v>1</v>
      </c>
    </row>
    <row r="1869" spans="1:8" x14ac:dyDescent="0.25">
      <c r="A1869" t="s">
        <v>2052</v>
      </c>
      <c r="B1869" s="7">
        <v>6500</v>
      </c>
      <c r="C1869" t="s">
        <v>1437</v>
      </c>
      <c r="D1869" t="s">
        <v>2617</v>
      </c>
      <c r="E1869" t="s">
        <v>925</v>
      </c>
      <c r="F1869" t="str">
        <f>_xlfn.XLOOKUP(E1869,Geografiesleutel!A:A,Geografiesleutel!B:B,"",0,1)</f>
        <v>Agricultural Smallholdings</v>
      </c>
      <c r="G1869" s="20">
        <v>1</v>
      </c>
      <c r="H1869" s="20">
        <v>1</v>
      </c>
    </row>
    <row r="1870" spans="1:8" x14ac:dyDescent="0.25">
      <c r="A1870" t="s">
        <v>2107</v>
      </c>
      <c r="B1870" s="7">
        <v>9000</v>
      </c>
      <c r="C1870" t="s">
        <v>1436</v>
      </c>
      <c r="D1870" t="s">
        <v>2617</v>
      </c>
      <c r="E1870" t="s">
        <v>233</v>
      </c>
      <c r="F1870" t="str">
        <f>_xlfn.XLOOKUP(E1870,Geografiesleutel!A:A,Geografiesleutel!B:B,"",0,1)</f>
        <v>Eastern Suburbs</v>
      </c>
      <c r="G1870" s="20">
        <v>2</v>
      </c>
      <c r="H1870" s="20">
        <v>1</v>
      </c>
    </row>
    <row r="1871" spans="1:8" x14ac:dyDescent="0.25">
      <c r="A1871" t="s">
        <v>2133</v>
      </c>
      <c r="B1871" s="7">
        <v>5300</v>
      </c>
      <c r="C1871" t="s">
        <v>1436</v>
      </c>
      <c r="D1871" t="s">
        <v>2617</v>
      </c>
      <c r="E1871" t="s">
        <v>369</v>
      </c>
      <c r="F1871" t="str">
        <f>_xlfn.XLOOKUP(E1871,Geografiesleutel!A:A,Geografiesleutel!B:B,"",0,1)</f>
        <v>Eastern Suburbs</v>
      </c>
      <c r="G1871" s="20">
        <v>2</v>
      </c>
      <c r="H1871" s="20">
        <v>1</v>
      </c>
    </row>
    <row r="1872" spans="1:8" x14ac:dyDescent="0.25">
      <c r="A1872" t="s">
        <v>2135</v>
      </c>
      <c r="B1872" s="7">
        <v>6000</v>
      </c>
      <c r="C1872" t="s">
        <v>1437</v>
      </c>
      <c r="D1872" t="s">
        <v>2617</v>
      </c>
      <c r="E1872" t="s">
        <v>1458</v>
      </c>
      <c r="F1872" t="str">
        <f>_xlfn.XLOOKUP(E1872,Geografiesleutel!A:A,Geografiesleutel!B:B,"",0,1)</f>
        <v>Eastern Suburbs</v>
      </c>
      <c r="G1872" s="20">
        <v>1</v>
      </c>
      <c r="H1872" s="20">
        <v>1</v>
      </c>
    </row>
    <row r="1873" spans="1:8" x14ac:dyDescent="0.25">
      <c r="A1873" t="s">
        <v>2229</v>
      </c>
      <c r="B1873" s="7">
        <v>9200</v>
      </c>
      <c r="C1873" t="s">
        <v>1436</v>
      </c>
      <c r="D1873" t="s">
        <v>2617</v>
      </c>
      <c r="E1873" t="s">
        <v>491</v>
      </c>
      <c r="F1873" t="str">
        <f>_xlfn.XLOOKUP(E1873,Geografiesleutel!A:A,Geografiesleutel!B:B,"",0,1)</f>
        <v>Eastern Suburbs</v>
      </c>
      <c r="G1873" s="20">
        <v>2</v>
      </c>
      <c r="H1873" s="20">
        <v>1</v>
      </c>
    </row>
    <row r="1874" spans="1:8" x14ac:dyDescent="0.25">
      <c r="A1874" t="s">
        <v>2336</v>
      </c>
      <c r="B1874" s="7">
        <v>3900</v>
      </c>
      <c r="C1874" t="s">
        <v>1436</v>
      </c>
      <c r="D1874" t="s">
        <v>2617</v>
      </c>
      <c r="E1874" t="s">
        <v>369</v>
      </c>
      <c r="F1874" t="str">
        <f>_xlfn.XLOOKUP(E1874,Geografiesleutel!A:A,Geografiesleutel!B:B,"",0,1)</f>
        <v>Eastern Suburbs</v>
      </c>
      <c r="G1874" s="20">
        <v>2</v>
      </c>
      <c r="H1874" s="20">
        <v>1</v>
      </c>
    </row>
    <row r="1875" spans="1:8" x14ac:dyDescent="0.25">
      <c r="A1875" t="s">
        <v>2356</v>
      </c>
      <c r="B1875" s="7">
        <v>13900</v>
      </c>
      <c r="C1875" t="s">
        <v>1436</v>
      </c>
      <c r="D1875" t="s">
        <v>2617</v>
      </c>
      <c r="E1875" t="s">
        <v>50</v>
      </c>
      <c r="F1875" t="str">
        <f>_xlfn.XLOOKUP(E1875,Geografiesleutel!A:A,Geografiesleutel!B:B,"",0,1)</f>
        <v>Eastern Suburbs</v>
      </c>
      <c r="G1875" s="20">
        <v>2</v>
      </c>
      <c r="H1875" s="20">
        <v>1</v>
      </c>
    </row>
    <row r="1876" spans="1:8" x14ac:dyDescent="0.25">
      <c r="A1876" t="s">
        <v>2223</v>
      </c>
      <c r="B1876" s="7">
        <v>4000</v>
      </c>
      <c r="C1876" t="s">
        <v>1437</v>
      </c>
      <c r="D1876" t="s">
        <v>2617</v>
      </c>
      <c r="E1876" t="s">
        <v>30</v>
      </c>
      <c r="F1876" t="str">
        <f>_xlfn.XLOOKUP(E1876,Geografiesleutel!A:A,Geografiesleutel!B:B,"",0,1)</f>
        <v>Northern Suburbs</v>
      </c>
      <c r="G1876" s="20">
        <v>1</v>
      </c>
      <c r="H1876" s="20">
        <v>1</v>
      </c>
    </row>
    <row r="1877" spans="1:8" x14ac:dyDescent="0.25">
      <c r="A1877" t="s">
        <v>2166</v>
      </c>
      <c r="B1877" s="7">
        <v>16800</v>
      </c>
      <c r="C1877" t="s">
        <v>1437</v>
      </c>
      <c r="D1877" t="s">
        <v>2617</v>
      </c>
      <c r="E1877" t="s">
        <v>681</v>
      </c>
      <c r="F1877" t="str">
        <f>_xlfn.XLOOKUP(E1877,Geografiesleutel!A:A,Geografiesleutel!B:B,"",0,1)</f>
        <v>Eastern Suburbs</v>
      </c>
      <c r="G1877" s="20">
        <v>1</v>
      </c>
      <c r="H1877" s="20">
        <v>1</v>
      </c>
    </row>
    <row r="1878" spans="1:8" x14ac:dyDescent="0.25">
      <c r="A1878" t="s">
        <v>2357</v>
      </c>
      <c r="B1878" s="7">
        <v>4080</v>
      </c>
      <c r="C1878" t="s">
        <v>1447</v>
      </c>
      <c r="D1878" t="s">
        <v>2617</v>
      </c>
      <c r="E1878" t="s">
        <v>562</v>
      </c>
      <c r="F1878" t="str">
        <f>_xlfn.XLOOKUP(E1878,Geografiesleutel!A:A,Geografiesleutel!B:B,"",0,1)</f>
        <v>CBD</v>
      </c>
      <c r="G1878" s="20">
        <v>0.5</v>
      </c>
      <c r="H1878" s="20">
        <v>1</v>
      </c>
    </row>
    <row r="1879" spans="1:8" x14ac:dyDescent="0.25">
      <c r="A1879" t="s">
        <v>2168</v>
      </c>
      <c r="B1879" s="7">
        <v>10200</v>
      </c>
      <c r="C1879" t="s">
        <v>1436</v>
      </c>
      <c r="D1879" t="s">
        <v>2617</v>
      </c>
      <c r="E1879" t="s">
        <v>246</v>
      </c>
      <c r="F1879" t="str">
        <f>_xlfn.XLOOKUP(E1879,Geografiesleutel!A:A,Geografiesleutel!B:B,"",0,1)</f>
        <v>Agricultural Smallholdings</v>
      </c>
      <c r="G1879" s="20">
        <v>2</v>
      </c>
      <c r="H1879" s="20">
        <v>2</v>
      </c>
    </row>
    <row r="1880" spans="1:8" x14ac:dyDescent="0.25">
      <c r="A1880" t="s">
        <v>2059</v>
      </c>
      <c r="B1880" s="7">
        <v>17000</v>
      </c>
      <c r="C1880" t="s">
        <v>1439</v>
      </c>
      <c r="D1880" t="s">
        <v>2617</v>
      </c>
      <c r="E1880" t="s">
        <v>18</v>
      </c>
      <c r="F1880" t="str">
        <f>_xlfn.XLOOKUP(E1880,Geografiesleutel!A:A,Geografiesleutel!B:B,"",0,1)</f>
        <v>Agricultural Smallholdings</v>
      </c>
      <c r="G1880" s="20">
        <v>3</v>
      </c>
      <c r="H1880" s="20">
        <v>2.5</v>
      </c>
    </row>
    <row r="1881" spans="1:8" x14ac:dyDescent="0.25">
      <c r="A1881" t="s">
        <v>2101</v>
      </c>
      <c r="B1881" s="7">
        <v>8500</v>
      </c>
      <c r="C1881" t="s">
        <v>1436</v>
      </c>
      <c r="D1881" t="s">
        <v>2617</v>
      </c>
      <c r="E1881" t="s">
        <v>233</v>
      </c>
      <c r="F1881" t="str">
        <f>_xlfn.XLOOKUP(E1881,Geografiesleutel!A:A,Geografiesleutel!B:B,"",0,1)</f>
        <v>Eastern Suburbs</v>
      </c>
      <c r="G1881" s="20">
        <v>2</v>
      </c>
      <c r="H1881" s="20">
        <v>1</v>
      </c>
    </row>
    <row r="1882" spans="1:8" x14ac:dyDescent="0.25">
      <c r="A1882" t="s">
        <v>2107</v>
      </c>
      <c r="B1882" s="7">
        <v>9000</v>
      </c>
      <c r="C1882" t="s">
        <v>1439</v>
      </c>
      <c r="D1882" t="s">
        <v>2617</v>
      </c>
      <c r="E1882" t="s">
        <v>30</v>
      </c>
      <c r="F1882" t="str">
        <f>_xlfn.XLOOKUP(E1882,Geografiesleutel!A:A,Geografiesleutel!B:B,"",0,1)</f>
        <v>Northern Suburbs</v>
      </c>
      <c r="G1882" s="20">
        <v>3</v>
      </c>
      <c r="H1882" s="20">
        <v>2</v>
      </c>
    </row>
    <row r="1883" spans="1:8" x14ac:dyDescent="0.25">
      <c r="A1883" t="s">
        <v>2158</v>
      </c>
      <c r="B1883" s="7">
        <v>8800</v>
      </c>
      <c r="C1883" t="s">
        <v>1436</v>
      </c>
      <c r="D1883" t="s">
        <v>2617</v>
      </c>
      <c r="E1883" t="s">
        <v>40</v>
      </c>
      <c r="F1883" t="str">
        <f>_xlfn.XLOOKUP(E1883,Geografiesleutel!A:A,Geografiesleutel!B:B,"",0,1)</f>
        <v>Agricultural Smallholdings</v>
      </c>
      <c r="G1883" s="20">
        <v>2</v>
      </c>
      <c r="H1883" s="20">
        <v>1</v>
      </c>
    </row>
    <row r="1884" spans="1:8" x14ac:dyDescent="0.25">
      <c r="A1884" t="s">
        <v>2051</v>
      </c>
      <c r="B1884" s="7">
        <v>7800</v>
      </c>
      <c r="C1884" t="s">
        <v>1437</v>
      </c>
      <c r="D1884" t="s">
        <v>2617</v>
      </c>
      <c r="E1884" t="s">
        <v>35</v>
      </c>
      <c r="F1884" t="str">
        <f>_xlfn.XLOOKUP(E1884,Geografiesleutel!A:A,Geografiesleutel!B:B,"",0,1)</f>
        <v>Northern Suburbs</v>
      </c>
      <c r="G1884" s="20">
        <v>1</v>
      </c>
      <c r="H1884" s="20">
        <v>1</v>
      </c>
    </row>
    <row r="1885" spans="1:8" x14ac:dyDescent="0.25">
      <c r="A1885" t="s">
        <v>1612</v>
      </c>
      <c r="B1885" s="7">
        <v>8000</v>
      </c>
      <c r="C1885" t="s">
        <v>1437</v>
      </c>
      <c r="D1885" t="s">
        <v>2617</v>
      </c>
      <c r="E1885" t="s">
        <v>94</v>
      </c>
      <c r="F1885" t="str">
        <f>_xlfn.XLOOKUP(E1885,Geografiesleutel!A:A,Geografiesleutel!B:B,"",0,1)</f>
        <v>Agricultural Smallholdings</v>
      </c>
      <c r="G1885" s="20">
        <v>1</v>
      </c>
      <c r="H1885" s="20">
        <v>1</v>
      </c>
    </row>
    <row r="1886" spans="1:8" x14ac:dyDescent="0.25">
      <c r="A1886" t="s">
        <v>2315</v>
      </c>
      <c r="B1886" s="7">
        <v>7850</v>
      </c>
      <c r="C1886" t="s">
        <v>1437</v>
      </c>
      <c r="D1886" t="s">
        <v>2617</v>
      </c>
      <c r="E1886" t="s">
        <v>94</v>
      </c>
      <c r="F1886" t="str">
        <f>_xlfn.XLOOKUP(E1886,Geografiesleutel!A:A,Geografiesleutel!B:B,"",0,1)</f>
        <v>Agricultural Smallholdings</v>
      </c>
      <c r="G1886" s="20">
        <v>1</v>
      </c>
      <c r="H1886" s="20">
        <v>1</v>
      </c>
    </row>
    <row r="1887" spans="1:8" x14ac:dyDescent="0.25">
      <c r="A1887" t="s">
        <v>2038</v>
      </c>
      <c r="B1887" s="7">
        <v>7500</v>
      </c>
      <c r="C1887" t="s">
        <v>1436</v>
      </c>
      <c r="D1887" t="s">
        <v>2617</v>
      </c>
      <c r="E1887" t="s">
        <v>369</v>
      </c>
      <c r="F1887" t="str">
        <f>_xlfn.XLOOKUP(E1887,Geografiesleutel!A:A,Geografiesleutel!B:B,"",0,1)</f>
        <v>Eastern Suburbs</v>
      </c>
      <c r="G1887" s="20">
        <v>2</v>
      </c>
      <c r="H1887" s="20">
        <v>1</v>
      </c>
    </row>
    <row r="1888" spans="1:8" x14ac:dyDescent="0.25">
      <c r="A1888" t="s">
        <v>1612</v>
      </c>
      <c r="B1888" s="7">
        <v>8000</v>
      </c>
      <c r="C1888" t="s">
        <v>1436</v>
      </c>
      <c r="D1888" t="s">
        <v>2617</v>
      </c>
      <c r="E1888" t="s">
        <v>469</v>
      </c>
      <c r="F1888" t="str">
        <f>_xlfn.XLOOKUP(E1888,Geografiesleutel!A:A,Geografiesleutel!B:B,"",0,1)</f>
        <v>Eastern Suburbs</v>
      </c>
      <c r="G1888" s="20">
        <v>2</v>
      </c>
      <c r="H1888" s="20">
        <v>2</v>
      </c>
    </row>
    <row r="1889" spans="1:8" x14ac:dyDescent="0.25">
      <c r="A1889" t="s">
        <v>2040</v>
      </c>
      <c r="B1889" s="7">
        <v>16500</v>
      </c>
      <c r="C1889" t="s">
        <v>1436</v>
      </c>
      <c r="D1889" t="s">
        <v>2617</v>
      </c>
      <c r="E1889" t="s">
        <v>306</v>
      </c>
      <c r="F1889" t="str">
        <f>_xlfn.XLOOKUP(E1889,Geografiesleutel!A:A,Geografiesleutel!B:B,"",0,1)</f>
        <v>Eastern Suburbs</v>
      </c>
      <c r="G1889" s="20">
        <v>2</v>
      </c>
      <c r="H1889" s="20">
        <v>2</v>
      </c>
    </row>
    <row r="1890" spans="1:8" x14ac:dyDescent="0.25">
      <c r="A1890" t="s">
        <v>2045</v>
      </c>
      <c r="B1890" s="7">
        <v>6800</v>
      </c>
      <c r="C1890" t="s">
        <v>1436</v>
      </c>
      <c r="D1890" t="s">
        <v>2617</v>
      </c>
      <c r="E1890" t="s">
        <v>97</v>
      </c>
      <c r="F1890" t="str">
        <f>_xlfn.XLOOKUP(E1890,Geografiesleutel!A:A,Geografiesleutel!B:B,"",0,1)</f>
        <v>Northern Suburbs</v>
      </c>
      <c r="G1890" s="20">
        <v>2</v>
      </c>
      <c r="H1890" s="20">
        <v>2</v>
      </c>
    </row>
    <row r="1891" spans="1:8" x14ac:dyDescent="0.25">
      <c r="A1891" t="s">
        <v>2358</v>
      </c>
      <c r="B1891" s="7">
        <v>5630</v>
      </c>
      <c r="C1891" t="s">
        <v>1436</v>
      </c>
      <c r="D1891" t="s">
        <v>2617</v>
      </c>
      <c r="E1891" t="s">
        <v>223</v>
      </c>
      <c r="F1891" t="str">
        <f>_xlfn.XLOOKUP(E1891,Geografiesleutel!A:A,Geografiesleutel!B:B,"",0,1)</f>
        <v>Western Suburbs</v>
      </c>
      <c r="G1891" s="20">
        <v>2</v>
      </c>
      <c r="H1891" s="20">
        <v>1</v>
      </c>
    </row>
    <row r="1892" spans="1:8" x14ac:dyDescent="0.25">
      <c r="A1892" t="s">
        <v>2133</v>
      </c>
      <c r="B1892" s="7">
        <v>5300</v>
      </c>
      <c r="C1892" t="s">
        <v>1436</v>
      </c>
      <c r="D1892" t="s">
        <v>2617</v>
      </c>
      <c r="E1892" t="s">
        <v>369</v>
      </c>
      <c r="F1892" t="str">
        <f>_xlfn.XLOOKUP(E1892,Geografiesleutel!A:A,Geografiesleutel!B:B,"",0,1)</f>
        <v>Eastern Suburbs</v>
      </c>
      <c r="G1892" s="20">
        <v>2</v>
      </c>
      <c r="H1892" s="20">
        <v>1.5</v>
      </c>
    </row>
    <row r="1893" spans="1:8" x14ac:dyDescent="0.25">
      <c r="A1893" t="s">
        <v>1612</v>
      </c>
      <c r="B1893" s="7">
        <v>8000</v>
      </c>
      <c r="C1893" t="s">
        <v>1436</v>
      </c>
      <c r="D1893" t="s">
        <v>2617</v>
      </c>
      <c r="E1893" t="s">
        <v>469</v>
      </c>
      <c r="F1893" t="str">
        <f>_xlfn.XLOOKUP(E1893,Geografiesleutel!A:A,Geografiesleutel!B:B,"",0,1)</f>
        <v>Eastern Suburbs</v>
      </c>
      <c r="G1893" s="20">
        <v>2</v>
      </c>
      <c r="H1893" s="20">
        <v>2</v>
      </c>
    </row>
    <row r="1894" spans="1:8" x14ac:dyDescent="0.25">
      <c r="A1894" t="s">
        <v>1612</v>
      </c>
      <c r="B1894" s="7">
        <v>8000</v>
      </c>
      <c r="C1894" t="s">
        <v>1436</v>
      </c>
      <c r="D1894" t="s">
        <v>2617</v>
      </c>
      <c r="E1894" t="s">
        <v>469</v>
      </c>
      <c r="F1894" t="str">
        <f>_xlfn.XLOOKUP(E1894,Geografiesleutel!A:A,Geografiesleutel!B:B,"",0,1)</f>
        <v>Eastern Suburbs</v>
      </c>
      <c r="G1894" s="20">
        <v>2</v>
      </c>
      <c r="H1894" s="20">
        <v>2</v>
      </c>
    </row>
    <row r="1895" spans="1:8" x14ac:dyDescent="0.25">
      <c r="A1895" t="s">
        <v>1612</v>
      </c>
      <c r="B1895" s="7">
        <v>8000</v>
      </c>
      <c r="C1895" t="s">
        <v>1436</v>
      </c>
      <c r="D1895" t="s">
        <v>2617</v>
      </c>
      <c r="E1895" t="s">
        <v>469</v>
      </c>
      <c r="F1895" t="str">
        <f>_xlfn.XLOOKUP(E1895,Geografiesleutel!A:A,Geografiesleutel!B:B,"",0,1)</f>
        <v>Eastern Suburbs</v>
      </c>
      <c r="G1895" s="20">
        <v>2</v>
      </c>
      <c r="H1895" s="20">
        <v>2</v>
      </c>
    </row>
    <row r="1896" spans="1:8" x14ac:dyDescent="0.25">
      <c r="A1896" t="s">
        <v>2038</v>
      </c>
      <c r="B1896" s="7">
        <v>7500</v>
      </c>
      <c r="C1896" t="s">
        <v>1436</v>
      </c>
      <c r="D1896" t="s">
        <v>2617</v>
      </c>
      <c r="E1896" t="s">
        <v>101</v>
      </c>
      <c r="F1896" t="str">
        <f>_xlfn.XLOOKUP(E1896,Geografiesleutel!A:A,Geografiesleutel!B:B,"",0,1)</f>
        <v>Eastern Suburbs</v>
      </c>
      <c r="G1896" s="20">
        <v>2</v>
      </c>
      <c r="H1896" s="20">
        <v>1</v>
      </c>
    </row>
    <row r="1897" spans="1:8" x14ac:dyDescent="0.25">
      <c r="A1897" t="s">
        <v>2045</v>
      </c>
      <c r="B1897" s="7">
        <v>6800</v>
      </c>
      <c r="C1897" t="s">
        <v>1436</v>
      </c>
      <c r="D1897" t="s">
        <v>2617</v>
      </c>
      <c r="E1897" t="s">
        <v>549</v>
      </c>
      <c r="F1897" t="str">
        <f>_xlfn.XLOOKUP(E1897,Geografiesleutel!A:A,Geografiesleutel!B:B,"",0,1)</f>
        <v>Northern Suburbs</v>
      </c>
      <c r="G1897" s="20">
        <v>2</v>
      </c>
      <c r="H1897" s="20">
        <v>1</v>
      </c>
    </row>
    <row r="1898" spans="1:8" x14ac:dyDescent="0.25">
      <c r="A1898" t="s">
        <v>2359</v>
      </c>
      <c r="B1898" s="7">
        <v>8970</v>
      </c>
      <c r="C1898" t="s">
        <v>1436</v>
      </c>
      <c r="D1898" t="s">
        <v>2617</v>
      </c>
      <c r="E1898" t="s">
        <v>369</v>
      </c>
      <c r="F1898" t="str">
        <f>_xlfn.XLOOKUP(E1898,Geografiesleutel!A:A,Geografiesleutel!B:B,"",0,1)</f>
        <v>Eastern Suburbs</v>
      </c>
      <c r="G1898" s="20">
        <v>2</v>
      </c>
      <c r="H1898" s="20">
        <v>1</v>
      </c>
    </row>
    <row r="1899" spans="1:8" x14ac:dyDescent="0.25">
      <c r="A1899" t="s">
        <v>1612</v>
      </c>
      <c r="B1899" s="7">
        <v>8000</v>
      </c>
      <c r="C1899" t="s">
        <v>1436</v>
      </c>
      <c r="D1899" t="s">
        <v>2617</v>
      </c>
      <c r="E1899" t="s">
        <v>290</v>
      </c>
      <c r="F1899" t="str">
        <f>_xlfn.XLOOKUP(E1899,Geografiesleutel!A:A,Geografiesleutel!B:B,"",0,1)</f>
        <v>Eastern Suburbs</v>
      </c>
      <c r="G1899" s="20">
        <v>2</v>
      </c>
      <c r="H1899" s="20">
        <v>2</v>
      </c>
    </row>
    <row r="1900" spans="1:8" x14ac:dyDescent="0.25">
      <c r="A1900" t="s">
        <v>2360</v>
      </c>
      <c r="B1900" s="7">
        <v>5090</v>
      </c>
      <c r="C1900" t="s">
        <v>1437</v>
      </c>
      <c r="D1900" t="s">
        <v>2617</v>
      </c>
      <c r="E1900" t="s">
        <v>1481</v>
      </c>
      <c r="F1900" t="str">
        <f>_xlfn.XLOOKUP(E1900,Geografiesleutel!A:A,Geografiesleutel!B:B,"",0,1)</f>
        <v>Northern Suburbs</v>
      </c>
      <c r="G1900" s="20">
        <v>1</v>
      </c>
      <c r="H1900" s="20">
        <v>1</v>
      </c>
    </row>
    <row r="1901" spans="1:8" x14ac:dyDescent="0.25">
      <c r="A1901" t="s">
        <v>2131</v>
      </c>
      <c r="B1901" s="7">
        <v>11000</v>
      </c>
      <c r="C1901" t="s">
        <v>1436</v>
      </c>
      <c r="D1901" t="s">
        <v>2617</v>
      </c>
      <c r="E1901" t="s">
        <v>369</v>
      </c>
      <c r="F1901" t="str">
        <f>_xlfn.XLOOKUP(E1901,Geografiesleutel!A:A,Geografiesleutel!B:B,"",0,1)</f>
        <v>Eastern Suburbs</v>
      </c>
      <c r="G1901" s="20">
        <v>2</v>
      </c>
      <c r="H1901" s="20">
        <v>2</v>
      </c>
    </row>
    <row r="1902" spans="1:8" x14ac:dyDescent="0.25">
      <c r="A1902" t="s">
        <v>2045</v>
      </c>
      <c r="B1902" s="7">
        <v>6800</v>
      </c>
      <c r="C1902" t="s">
        <v>1437</v>
      </c>
      <c r="D1902" t="s">
        <v>2617</v>
      </c>
      <c r="E1902" t="s">
        <v>246</v>
      </c>
      <c r="F1902" t="str">
        <f>_xlfn.XLOOKUP(E1902,Geografiesleutel!A:A,Geografiesleutel!B:B,"",0,1)</f>
        <v>Agricultural Smallholdings</v>
      </c>
      <c r="G1902" s="20">
        <v>1</v>
      </c>
      <c r="H1902" s="20">
        <v>1</v>
      </c>
    </row>
    <row r="1903" spans="1:8" x14ac:dyDescent="0.25">
      <c r="A1903" t="s">
        <v>2056</v>
      </c>
      <c r="B1903" s="7">
        <v>7700</v>
      </c>
      <c r="C1903" t="s">
        <v>1437</v>
      </c>
      <c r="D1903" t="s">
        <v>2617</v>
      </c>
      <c r="E1903" t="s">
        <v>40</v>
      </c>
      <c r="F1903" t="str">
        <f>_xlfn.XLOOKUP(E1903,Geografiesleutel!A:A,Geografiesleutel!B:B,"",0,1)</f>
        <v>Agricultural Smallholdings</v>
      </c>
      <c r="G1903" s="20">
        <v>1</v>
      </c>
      <c r="H1903" s="20">
        <v>1</v>
      </c>
    </row>
    <row r="1904" spans="1:8" x14ac:dyDescent="0.25">
      <c r="A1904" t="s">
        <v>2251</v>
      </c>
      <c r="B1904" s="7">
        <v>13800</v>
      </c>
      <c r="C1904" t="s">
        <v>1436</v>
      </c>
      <c r="D1904" t="s">
        <v>2617</v>
      </c>
      <c r="E1904" t="s">
        <v>209</v>
      </c>
      <c r="F1904" t="str">
        <f>_xlfn.XLOOKUP(E1904,Geografiesleutel!A:A,Geografiesleutel!B:B,"",0,1)</f>
        <v>Eastern Suburbs</v>
      </c>
      <c r="G1904" s="20">
        <v>2</v>
      </c>
      <c r="H1904" s="20">
        <v>2</v>
      </c>
    </row>
    <row r="1905" spans="1:8" x14ac:dyDescent="0.25">
      <c r="A1905" t="s">
        <v>2052</v>
      </c>
      <c r="B1905" s="7">
        <v>6500</v>
      </c>
      <c r="C1905" t="s">
        <v>1437</v>
      </c>
      <c r="D1905" t="s">
        <v>2617</v>
      </c>
      <c r="E1905" t="s">
        <v>18</v>
      </c>
      <c r="F1905" t="str">
        <f>_xlfn.XLOOKUP(E1905,Geografiesleutel!A:A,Geografiesleutel!B:B,"",0,1)</f>
        <v>Agricultural Smallholdings</v>
      </c>
      <c r="G1905" s="20">
        <v>1</v>
      </c>
      <c r="H1905" s="20">
        <v>1</v>
      </c>
    </row>
    <row r="1906" spans="1:8" x14ac:dyDescent="0.25">
      <c r="A1906" t="s">
        <v>2052</v>
      </c>
      <c r="B1906" s="7">
        <v>6500</v>
      </c>
      <c r="C1906" t="s">
        <v>1437</v>
      </c>
      <c r="D1906" t="s">
        <v>2617</v>
      </c>
      <c r="E1906" t="s">
        <v>925</v>
      </c>
      <c r="F1906" t="str">
        <f>_xlfn.XLOOKUP(E1906,Geografiesleutel!A:A,Geografiesleutel!B:B,"",0,1)</f>
        <v>Agricultural Smallholdings</v>
      </c>
      <c r="G1906" s="20">
        <v>1</v>
      </c>
      <c r="H1906" s="20">
        <v>1</v>
      </c>
    </row>
    <row r="1907" spans="1:8" x14ac:dyDescent="0.25">
      <c r="A1907" t="s">
        <v>2361</v>
      </c>
      <c r="B1907" s="7">
        <v>8300</v>
      </c>
      <c r="C1907" t="s">
        <v>1437</v>
      </c>
      <c r="D1907" t="s">
        <v>2617</v>
      </c>
      <c r="E1907" t="s">
        <v>40</v>
      </c>
      <c r="F1907" t="str">
        <f>_xlfn.XLOOKUP(E1907,Geografiesleutel!A:A,Geografiesleutel!B:B,"",0,1)</f>
        <v>Agricultural Smallholdings</v>
      </c>
      <c r="G1907" s="20">
        <v>1</v>
      </c>
      <c r="H1907" s="20">
        <v>1</v>
      </c>
    </row>
    <row r="1908" spans="1:8" x14ac:dyDescent="0.25">
      <c r="A1908" t="s">
        <v>2141</v>
      </c>
      <c r="B1908" s="7">
        <v>9500</v>
      </c>
      <c r="C1908" t="s">
        <v>1437</v>
      </c>
      <c r="D1908" t="s">
        <v>2617</v>
      </c>
      <c r="E1908" t="s">
        <v>94</v>
      </c>
      <c r="F1908" t="str">
        <f>_xlfn.XLOOKUP(E1908,Geografiesleutel!A:A,Geografiesleutel!B:B,"",0,1)</f>
        <v>Agricultural Smallholdings</v>
      </c>
      <c r="G1908" s="20">
        <v>1</v>
      </c>
      <c r="H1908" s="20">
        <v>1</v>
      </c>
    </row>
    <row r="1909" spans="1:8" x14ac:dyDescent="0.25">
      <c r="A1909" t="s">
        <v>2031</v>
      </c>
      <c r="B1909" s="7">
        <v>10500</v>
      </c>
      <c r="C1909" t="s">
        <v>1439</v>
      </c>
      <c r="D1909" t="s">
        <v>2617</v>
      </c>
      <c r="E1909" t="s">
        <v>246</v>
      </c>
      <c r="F1909" t="str">
        <f>_xlfn.XLOOKUP(E1909,Geografiesleutel!A:A,Geografiesleutel!B:B,"",0,1)</f>
        <v>Agricultural Smallholdings</v>
      </c>
      <c r="G1909" s="20">
        <v>3</v>
      </c>
      <c r="H1909" s="20">
        <v>2</v>
      </c>
    </row>
    <row r="1910" spans="1:8" x14ac:dyDescent="0.25">
      <c r="A1910" t="s">
        <v>2107</v>
      </c>
      <c r="B1910" s="7">
        <v>9000</v>
      </c>
      <c r="C1910" t="s">
        <v>1436</v>
      </c>
      <c r="D1910" t="s">
        <v>2617</v>
      </c>
      <c r="E1910" t="s">
        <v>369</v>
      </c>
      <c r="F1910" t="str">
        <f>_xlfn.XLOOKUP(E1910,Geografiesleutel!A:A,Geografiesleutel!B:B,"",0,1)</f>
        <v>Eastern Suburbs</v>
      </c>
      <c r="G1910" s="20">
        <v>2</v>
      </c>
      <c r="H1910" s="20">
        <v>1</v>
      </c>
    </row>
    <row r="1911" spans="1:8" x14ac:dyDescent="0.25">
      <c r="A1911" t="s">
        <v>2362</v>
      </c>
      <c r="B1911" s="7">
        <v>8515</v>
      </c>
      <c r="C1911" t="s">
        <v>1436</v>
      </c>
      <c r="D1911" t="s">
        <v>2617</v>
      </c>
      <c r="E1911" t="s">
        <v>30</v>
      </c>
      <c r="F1911" t="str">
        <f>_xlfn.XLOOKUP(E1911,Geografiesleutel!A:A,Geografiesleutel!B:B,"",0,1)</f>
        <v>Northern Suburbs</v>
      </c>
      <c r="G1911" s="20">
        <v>2</v>
      </c>
      <c r="H1911" s="20">
        <v>2</v>
      </c>
    </row>
    <row r="1912" spans="1:8" x14ac:dyDescent="0.25">
      <c r="A1912" t="s">
        <v>2354</v>
      </c>
      <c r="B1912" s="7">
        <v>6650</v>
      </c>
      <c r="C1912" t="s">
        <v>1436</v>
      </c>
      <c r="D1912" t="s">
        <v>2617</v>
      </c>
      <c r="E1912" t="s">
        <v>68</v>
      </c>
      <c r="F1912" t="str">
        <f>_xlfn.XLOOKUP(E1912,Geografiesleutel!A:A,Geografiesleutel!B:B,"",0,1)</f>
        <v>Northern Suburbs</v>
      </c>
      <c r="G1912" s="20">
        <v>2</v>
      </c>
      <c r="H1912" s="20">
        <v>1</v>
      </c>
    </row>
    <row r="1913" spans="1:8" x14ac:dyDescent="0.25">
      <c r="A1913" t="s">
        <v>2158</v>
      </c>
      <c r="B1913" s="7">
        <v>8800</v>
      </c>
      <c r="C1913" t="s">
        <v>1436</v>
      </c>
      <c r="D1913" t="s">
        <v>2617</v>
      </c>
      <c r="E1913" t="s">
        <v>30</v>
      </c>
      <c r="F1913" t="str">
        <f>_xlfn.XLOOKUP(E1913,Geografiesleutel!A:A,Geografiesleutel!B:B,"",0,1)</f>
        <v>Northern Suburbs</v>
      </c>
      <c r="G1913" s="20">
        <v>2</v>
      </c>
      <c r="H1913" s="20">
        <v>2</v>
      </c>
    </row>
    <row r="1914" spans="1:8" x14ac:dyDescent="0.25">
      <c r="A1914" t="s">
        <v>2287</v>
      </c>
      <c r="B1914" s="7">
        <v>8200</v>
      </c>
      <c r="C1914" t="s">
        <v>1436</v>
      </c>
      <c r="D1914" t="s">
        <v>2617</v>
      </c>
      <c r="E1914" t="s">
        <v>30</v>
      </c>
      <c r="F1914" t="str">
        <f>_xlfn.XLOOKUP(E1914,Geografiesleutel!A:A,Geografiesleutel!B:B,"",0,1)</f>
        <v>Northern Suburbs</v>
      </c>
      <c r="G1914" s="20">
        <v>2</v>
      </c>
      <c r="H1914" s="20">
        <v>2</v>
      </c>
    </row>
    <row r="1915" spans="1:8" x14ac:dyDescent="0.25">
      <c r="A1915" t="s">
        <v>1612</v>
      </c>
      <c r="B1915" s="7">
        <v>8000</v>
      </c>
      <c r="C1915" t="s">
        <v>1436</v>
      </c>
      <c r="D1915" t="s">
        <v>2617</v>
      </c>
      <c r="E1915" t="s">
        <v>290</v>
      </c>
      <c r="F1915" t="str">
        <f>_xlfn.XLOOKUP(E1915,Geografiesleutel!A:A,Geografiesleutel!B:B,"",0,1)</f>
        <v>Eastern Suburbs</v>
      </c>
      <c r="G1915" s="20">
        <v>2</v>
      </c>
      <c r="H1915" s="20">
        <v>2</v>
      </c>
    </row>
    <row r="1916" spans="1:8" x14ac:dyDescent="0.25">
      <c r="A1916" t="s">
        <v>2101</v>
      </c>
      <c r="B1916" s="7">
        <v>8500</v>
      </c>
      <c r="C1916" t="s">
        <v>1437</v>
      </c>
      <c r="D1916" t="s">
        <v>2617</v>
      </c>
      <c r="E1916" t="s">
        <v>209</v>
      </c>
      <c r="F1916" t="str">
        <f>_xlfn.XLOOKUP(E1916,Geografiesleutel!A:A,Geografiesleutel!B:B,"",0,1)</f>
        <v>Eastern Suburbs</v>
      </c>
      <c r="G1916" s="20">
        <v>1</v>
      </c>
      <c r="H1916" s="20">
        <v>1</v>
      </c>
    </row>
    <row r="1917" spans="1:8" x14ac:dyDescent="0.25">
      <c r="A1917" t="s">
        <v>2068</v>
      </c>
      <c r="B1917" s="7">
        <v>4800</v>
      </c>
      <c r="C1917" t="s">
        <v>1500</v>
      </c>
      <c r="D1917" t="s">
        <v>2617</v>
      </c>
      <c r="E1917" t="s">
        <v>562</v>
      </c>
      <c r="F1917" t="str">
        <f>_xlfn.XLOOKUP(E1917,Geografiesleutel!A:A,Geografiesleutel!B:B,"",0,1)</f>
        <v>CBD</v>
      </c>
      <c r="G1917" s="20">
        <v>5</v>
      </c>
      <c r="H1917" s="20">
        <v>1.5</v>
      </c>
    </row>
    <row r="1918" spans="1:8" x14ac:dyDescent="0.25">
      <c r="A1918" t="s">
        <v>2135</v>
      </c>
      <c r="B1918" s="7">
        <v>6000</v>
      </c>
      <c r="C1918" t="s">
        <v>1447</v>
      </c>
      <c r="D1918" t="s">
        <v>2617</v>
      </c>
      <c r="E1918" t="s">
        <v>40</v>
      </c>
      <c r="F1918" t="str">
        <f>_xlfn.XLOOKUP(E1918,Geografiesleutel!A:A,Geografiesleutel!B:B,"",0,1)</f>
        <v>Agricultural Smallholdings</v>
      </c>
      <c r="G1918" s="20">
        <v>0.5</v>
      </c>
      <c r="H1918" s="20">
        <v>1</v>
      </c>
    </row>
    <row r="1919" spans="1:8" x14ac:dyDescent="0.25">
      <c r="A1919" t="s">
        <v>2340</v>
      </c>
      <c r="B1919" s="7">
        <v>9700</v>
      </c>
      <c r="C1919" t="s">
        <v>1439</v>
      </c>
      <c r="D1919" t="s">
        <v>2617</v>
      </c>
      <c r="E1919" t="s">
        <v>97</v>
      </c>
      <c r="F1919" t="str">
        <f>_xlfn.XLOOKUP(E1919,Geografiesleutel!A:A,Geografiesleutel!B:B,"",0,1)</f>
        <v>Northern Suburbs</v>
      </c>
      <c r="G1919" s="20">
        <v>3</v>
      </c>
      <c r="H1919" s="20">
        <v>2</v>
      </c>
    </row>
    <row r="1920" spans="1:8" x14ac:dyDescent="0.25">
      <c r="A1920" t="s">
        <v>2173</v>
      </c>
      <c r="B1920" s="7">
        <v>7100</v>
      </c>
      <c r="C1920" t="s">
        <v>1436</v>
      </c>
      <c r="D1920" t="s">
        <v>2617</v>
      </c>
      <c r="E1920" t="s">
        <v>70</v>
      </c>
      <c r="F1920" t="str">
        <f>_xlfn.XLOOKUP(E1920,Geografiesleutel!A:A,Geografiesleutel!B:B,"",0,1)</f>
        <v>Northern Suburbs</v>
      </c>
      <c r="G1920" s="20">
        <v>2</v>
      </c>
      <c r="H1920" s="20">
        <v>2</v>
      </c>
    </row>
    <row r="1921" spans="1:8" x14ac:dyDescent="0.25">
      <c r="A1921" t="s">
        <v>2215</v>
      </c>
      <c r="B1921" s="7">
        <v>6600</v>
      </c>
      <c r="C1921" t="s">
        <v>1436</v>
      </c>
      <c r="D1921" t="s">
        <v>2617</v>
      </c>
      <c r="E1921" t="s">
        <v>112</v>
      </c>
      <c r="F1921" t="str">
        <f>_xlfn.XLOOKUP(E1921,Geografiesleutel!A:A,Geografiesleutel!B:B,"",0,1)</f>
        <v>Northern Suburbs</v>
      </c>
      <c r="G1921" s="20">
        <v>2</v>
      </c>
      <c r="H1921" s="20">
        <v>1</v>
      </c>
    </row>
    <row r="1922" spans="1:8" x14ac:dyDescent="0.25">
      <c r="A1922" t="s">
        <v>2135</v>
      </c>
      <c r="B1922" s="7">
        <v>6000</v>
      </c>
      <c r="C1922" t="s">
        <v>1447</v>
      </c>
      <c r="D1922" t="s">
        <v>2617</v>
      </c>
      <c r="E1922" t="s">
        <v>40</v>
      </c>
      <c r="F1922" t="str">
        <f>_xlfn.XLOOKUP(E1922,Geografiesleutel!A:A,Geografiesleutel!B:B,"",0,1)</f>
        <v>Agricultural Smallholdings</v>
      </c>
      <c r="G1922" s="20">
        <v>0.5</v>
      </c>
      <c r="H1922" s="20">
        <v>1</v>
      </c>
    </row>
    <row r="1923" spans="1:8" x14ac:dyDescent="0.25">
      <c r="A1923" t="s">
        <v>2045</v>
      </c>
      <c r="B1923" s="7">
        <v>6800</v>
      </c>
      <c r="C1923" t="s">
        <v>1436</v>
      </c>
      <c r="D1923" t="s">
        <v>2617</v>
      </c>
      <c r="E1923" t="s">
        <v>70</v>
      </c>
      <c r="F1923" t="str">
        <f>_xlfn.XLOOKUP(E1923,Geografiesleutel!A:A,Geografiesleutel!B:B,"",0,1)</f>
        <v>Northern Suburbs</v>
      </c>
      <c r="G1923" s="20">
        <v>2</v>
      </c>
      <c r="H1923" s="20">
        <v>1</v>
      </c>
    </row>
    <row r="1924" spans="1:8" x14ac:dyDescent="0.25">
      <c r="A1924" t="s">
        <v>2056</v>
      </c>
      <c r="B1924" s="7">
        <v>7700</v>
      </c>
      <c r="C1924" t="s">
        <v>1436</v>
      </c>
      <c r="D1924" t="s">
        <v>2617</v>
      </c>
      <c r="E1924" t="s">
        <v>30</v>
      </c>
      <c r="F1924" t="str">
        <f>_xlfn.XLOOKUP(E1924,Geografiesleutel!A:A,Geografiesleutel!B:B,"",0,1)</f>
        <v>Northern Suburbs</v>
      </c>
      <c r="G1924" s="20">
        <v>2</v>
      </c>
      <c r="H1924" s="20">
        <v>1</v>
      </c>
    </row>
    <row r="1925" spans="1:8" x14ac:dyDescent="0.25">
      <c r="A1925" t="s">
        <v>2363</v>
      </c>
      <c r="B1925" s="7">
        <v>6850</v>
      </c>
      <c r="C1925" t="s">
        <v>1437</v>
      </c>
      <c r="D1925" t="s">
        <v>2617</v>
      </c>
      <c r="E1925" t="s">
        <v>369</v>
      </c>
      <c r="F1925" t="str">
        <f>_xlfn.XLOOKUP(E1925,Geografiesleutel!A:A,Geografiesleutel!B:B,"",0,1)</f>
        <v>Eastern Suburbs</v>
      </c>
      <c r="G1925" s="20">
        <v>1</v>
      </c>
      <c r="H1925" s="20">
        <v>1</v>
      </c>
    </row>
    <row r="1926" spans="1:8" x14ac:dyDescent="0.25">
      <c r="A1926" t="s">
        <v>2364</v>
      </c>
      <c r="B1926" s="7">
        <v>5460</v>
      </c>
      <c r="C1926" t="s">
        <v>1440</v>
      </c>
      <c r="D1926" t="s">
        <v>2617</v>
      </c>
      <c r="E1926" t="s">
        <v>562</v>
      </c>
      <c r="F1926" t="str">
        <f>_xlfn.XLOOKUP(E1926,Geografiesleutel!A:A,Geografiesleutel!B:B,"",0,1)</f>
        <v>CBD</v>
      </c>
      <c r="G1926" s="20">
        <v>1.5</v>
      </c>
      <c r="H1926" s="20">
        <v>1</v>
      </c>
    </row>
    <row r="1927" spans="1:8" x14ac:dyDescent="0.25">
      <c r="A1927" t="s">
        <v>2327</v>
      </c>
      <c r="B1927" s="7">
        <v>4350</v>
      </c>
      <c r="C1927" t="s">
        <v>1447</v>
      </c>
      <c r="D1927" t="s">
        <v>2617</v>
      </c>
      <c r="E1927" t="s">
        <v>404</v>
      </c>
      <c r="F1927" t="str">
        <f>_xlfn.XLOOKUP(E1927,Geografiesleutel!A:A,Geografiesleutel!B:B,"",0,1)</f>
        <v>CBD</v>
      </c>
      <c r="G1927" s="20">
        <v>0.5</v>
      </c>
      <c r="H1927" s="20">
        <v>1</v>
      </c>
    </row>
    <row r="1928" spans="1:8" x14ac:dyDescent="0.25">
      <c r="A1928" t="s">
        <v>2365</v>
      </c>
      <c r="B1928" s="7">
        <v>8990</v>
      </c>
      <c r="C1928" t="s">
        <v>2366</v>
      </c>
      <c r="D1928" t="s">
        <v>2617</v>
      </c>
      <c r="E1928" t="s">
        <v>190</v>
      </c>
      <c r="F1928" t="str">
        <f>_xlfn.XLOOKUP(E1928,Geografiesleutel!A:A,Geografiesleutel!B:B,"",0,1)</f>
        <v>Eastern Suburbs</v>
      </c>
      <c r="G1928" s="20">
        <v>58</v>
      </c>
      <c r="H1928" s="20">
        <v>58</v>
      </c>
    </row>
    <row r="1929" spans="1:8" x14ac:dyDescent="0.25">
      <c r="A1929" t="s">
        <v>2050</v>
      </c>
      <c r="B1929" s="7">
        <v>5000</v>
      </c>
      <c r="C1929" t="s">
        <v>1437</v>
      </c>
      <c r="D1929" t="s">
        <v>2617</v>
      </c>
      <c r="E1929" t="s">
        <v>30</v>
      </c>
      <c r="F1929" t="str">
        <f>_xlfn.XLOOKUP(E1929,Geografiesleutel!A:A,Geografiesleutel!B:B,"",0,1)</f>
        <v>Northern Suburbs</v>
      </c>
      <c r="G1929" s="20">
        <v>1</v>
      </c>
      <c r="H1929" s="20">
        <v>1</v>
      </c>
    </row>
    <row r="1930" spans="1:8" x14ac:dyDescent="0.25">
      <c r="A1930" t="s">
        <v>2157</v>
      </c>
      <c r="B1930" s="7">
        <v>5500</v>
      </c>
      <c r="C1930" t="s">
        <v>1437</v>
      </c>
      <c r="D1930" t="s">
        <v>2617</v>
      </c>
      <c r="E1930" t="s">
        <v>246</v>
      </c>
      <c r="F1930" t="str">
        <f>_xlfn.XLOOKUP(E1930,Geografiesleutel!A:A,Geografiesleutel!B:B,"",0,1)</f>
        <v>Agricultural Smallholdings</v>
      </c>
      <c r="G1930" s="20">
        <v>1</v>
      </c>
      <c r="H1930" s="20">
        <v>1</v>
      </c>
    </row>
    <row r="1931" spans="1:8" x14ac:dyDescent="0.25">
      <c r="A1931" t="s">
        <v>2101</v>
      </c>
      <c r="B1931" s="7">
        <v>8500</v>
      </c>
      <c r="C1931" t="s">
        <v>1436</v>
      </c>
      <c r="D1931" t="s">
        <v>2617</v>
      </c>
      <c r="E1931" t="s">
        <v>1518</v>
      </c>
      <c r="F1931" t="str">
        <f>_xlfn.XLOOKUP(E1931,Geografiesleutel!A:A,Geografiesleutel!B:B,"",0,1)</f>
        <v>Eastern Suburbs</v>
      </c>
      <c r="G1931" s="20">
        <v>2</v>
      </c>
      <c r="H1931" s="20">
        <v>2</v>
      </c>
    </row>
    <row r="1932" spans="1:8" x14ac:dyDescent="0.25">
      <c r="A1932" t="s">
        <v>2367</v>
      </c>
      <c r="B1932" s="7">
        <v>8550</v>
      </c>
      <c r="C1932" t="s">
        <v>1437</v>
      </c>
      <c r="D1932" t="s">
        <v>2617</v>
      </c>
      <c r="E1932" t="s">
        <v>369</v>
      </c>
      <c r="F1932" t="str">
        <f>_xlfn.XLOOKUP(E1932,Geografiesleutel!A:A,Geografiesleutel!B:B,"",0,1)</f>
        <v>Eastern Suburbs</v>
      </c>
      <c r="G1932" s="20">
        <v>1</v>
      </c>
      <c r="H1932" s="20">
        <v>2</v>
      </c>
    </row>
    <row r="1933" spans="1:8" x14ac:dyDescent="0.25">
      <c r="A1933" t="s">
        <v>2368</v>
      </c>
      <c r="B1933" s="7">
        <v>8966</v>
      </c>
      <c r="C1933" t="s">
        <v>1437</v>
      </c>
      <c r="D1933" t="s">
        <v>2617</v>
      </c>
      <c r="E1933" t="s">
        <v>50</v>
      </c>
      <c r="F1933" t="str">
        <f>_xlfn.XLOOKUP(E1933,Geografiesleutel!A:A,Geografiesleutel!B:B,"",0,1)</f>
        <v>Eastern Suburbs</v>
      </c>
      <c r="G1933" s="20">
        <v>1</v>
      </c>
      <c r="H1933" s="20">
        <v>2</v>
      </c>
    </row>
    <row r="1934" spans="1:8" x14ac:dyDescent="0.25">
      <c r="A1934" t="s">
        <v>1612</v>
      </c>
      <c r="B1934" s="7">
        <v>8000</v>
      </c>
      <c r="C1934" t="s">
        <v>1436</v>
      </c>
      <c r="D1934" t="s">
        <v>2617</v>
      </c>
      <c r="E1934" t="s">
        <v>1458</v>
      </c>
      <c r="F1934" t="str">
        <f>_xlfn.XLOOKUP(E1934,Geografiesleutel!A:A,Geografiesleutel!B:B,"",0,1)</f>
        <v>Eastern Suburbs</v>
      </c>
      <c r="G1934" s="20">
        <v>2</v>
      </c>
      <c r="H1934" s="20">
        <v>1</v>
      </c>
    </row>
    <row r="1935" spans="1:8" x14ac:dyDescent="0.25">
      <c r="A1935" t="s">
        <v>2033</v>
      </c>
      <c r="B1935" s="7">
        <v>22000</v>
      </c>
      <c r="C1935" t="s">
        <v>1436</v>
      </c>
      <c r="D1935" t="s">
        <v>2617</v>
      </c>
      <c r="E1935" t="s">
        <v>209</v>
      </c>
      <c r="F1935" t="str">
        <f>_xlfn.XLOOKUP(E1935,Geografiesleutel!A:A,Geografiesleutel!B:B,"",0,1)</f>
        <v>Eastern Suburbs</v>
      </c>
      <c r="G1935" s="20">
        <v>2</v>
      </c>
      <c r="H1935" s="20">
        <v>2</v>
      </c>
    </row>
    <row r="1936" spans="1:8" x14ac:dyDescent="0.25">
      <c r="A1936" t="s">
        <v>2135</v>
      </c>
      <c r="B1936" s="7">
        <v>6000</v>
      </c>
      <c r="C1936" t="s">
        <v>1439</v>
      </c>
      <c r="D1936" t="s">
        <v>2617</v>
      </c>
      <c r="E1936" t="s">
        <v>487</v>
      </c>
      <c r="F1936" t="str">
        <f>_xlfn.XLOOKUP(E1936,Geografiesleutel!A:A,Geografiesleutel!B:B,"",0,1)</f>
        <v>CBD</v>
      </c>
      <c r="G1936" s="20">
        <v>3</v>
      </c>
      <c r="H1936" s="20">
        <v>1</v>
      </c>
    </row>
    <row r="1937" spans="1:8" x14ac:dyDescent="0.25">
      <c r="A1937" t="s">
        <v>2341</v>
      </c>
      <c r="B1937" s="7">
        <v>7250</v>
      </c>
      <c r="C1937" t="s">
        <v>1436</v>
      </c>
      <c r="D1937" t="s">
        <v>2617</v>
      </c>
      <c r="E1937" t="s">
        <v>18</v>
      </c>
      <c r="F1937" t="str">
        <f>_xlfn.XLOOKUP(E1937,Geografiesleutel!A:A,Geografiesleutel!B:B,"",0,1)</f>
        <v>Agricultural Smallholdings</v>
      </c>
      <c r="G1937" s="20">
        <v>2</v>
      </c>
      <c r="H1937" s="20">
        <v>1</v>
      </c>
    </row>
    <row r="1938" spans="1:8" x14ac:dyDescent="0.25">
      <c r="A1938" t="s">
        <v>2276</v>
      </c>
      <c r="B1938" s="7">
        <v>4950</v>
      </c>
      <c r="C1938" t="s">
        <v>1437</v>
      </c>
      <c r="D1938" t="s">
        <v>2617</v>
      </c>
      <c r="E1938" t="s">
        <v>434</v>
      </c>
      <c r="F1938" t="str">
        <f>_xlfn.XLOOKUP(E1938,Geografiesleutel!A:A,Geografiesleutel!B:B,"",0,1)</f>
        <v>Eastern Suburbs</v>
      </c>
      <c r="G1938" s="20">
        <v>1</v>
      </c>
      <c r="H1938" s="20">
        <v>1</v>
      </c>
    </row>
    <row r="1939" spans="1:8" x14ac:dyDescent="0.25">
      <c r="A1939" t="s">
        <v>2369</v>
      </c>
      <c r="B1939" s="7">
        <v>3300</v>
      </c>
      <c r="C1939" t="s">
        <v>1447</v>
      </c>
      <c r="D1939" t="s">
        <v>2617</v>
      </c>
      <c r="E1939" t="s">
        <v>229</v>
      </c>
      <c r="F1939" t="str">
        <f>_xlfn.XLOOKUP(E1939,Geografiesleutel!A:A,Geografiesleutel!B:B,"",0,1)</f>
        <v>Western Suburbs</v>
      </c>
      <c r="G1939" s="20">
        <v>0.5</v>
      </c>
      <c r="H1939" s="20">
        <v>1</v>
      </c>
    </row>
    <row r="1940" spans="1:8" x14ac:dyDescent="0.25">
      <c r="A1940" t="s">
        <v>2215</v>
      </c>
      <c r="B1940" s="7">
        <v>6600</v>
      </c>
      <c r="C1940" t="s">
        <v>1436</v>
      </c>
      <c r="D1940" t="s">
        <v>2617</v>
      </c>
      <c r="E1940" t="s">
        <v>18</v>
      </c>
      <c r="F1940" t="str">
        <f>_xlfn.XLOOKUP(E1940,Geografiesleutel!A:A,Geografiesleutel!B:B,"",0,1)</f>
        <v>Agricultural Smallholdings</v>
      </c>
      <c r="G1940" s="20">
        <v>2</v>
      </c>
      <c r="H1940" s="20">
        <v>1</v>
      </c>
    </row>
    <row r="1941" spans="1:8" x14ac:dyDescent="0.25">
      <c r="A1941" t="s">
        <v>1612</v>
      </c>
      <c r="B1941" s="7">
        <v>8000</v>
      </c>
      <c r="C1941" t="s">
        <v>1436</v>
      </c>
      <c r="D1941" t="s">
        <v>2617</v>
      </c>
      <c r="E1941" t="s">
        <v>469</v>
      </c>
      <c r="F1941" t="str">
        <f>_xlfn.XLOOKUP(E1941,Geografiesleutel!A:A,Geografiesleutel!B:B,"",0,1)</f>
        <v>Eastern Suburbs</v>
      </c>
      <c r="G1941" s="20">
        <v>2</v>
      </c>
      <c r="H1941" s="20">
        <v>2</v>
      </c>
    </row>
    <row r="1942" spans="1:8" x14ac:dyDescent="0.25">
      <c r="A1942" t="s">
        <v>2111</v>
      </c>
      <c r="B1942" s="7">
        <v>4500</v>
      </c>
      <c r="C1942" t="s">
        <v>1440</v>
      </c>
      <c r="D1942" t="s">
        <v>2617</v>
      </c>
      <c r="E1942" t="s">
        <v>68</v>
      </c>
      <c r="F1942" t="str">
        <f>_xlfn.XLOOKUP(E1942,Geografiesleutel!A:A,Geografiesleutel!B:B,"",0,1)</f>
        <v>Northern Suburbs</v>
      </c>
      <c r="G1942" s="20">
        <v>1.5</v>
      </c>
      <c r="H1942" s="20">
        <v>1</v>
      </c>
    </row>
    <row r="1943" spans="1:8" x14ac:dyDescent="0.25">
      <c r="A1943" t="s">
        <v>2101</v>
      </c>
      <c r="B1943" s="7">
        <v>8500</v>
      </c>
      <c r="C1943" t="s">
        <v>1436</v>
      </c>
      <c r="D1943" t="s">
        <v>2617</v>
      </c>
      <c r="E1943" t="s">
        <v>306</v>
      </c>
      <c r="F1943" t="str">
        <f>_xlfn.XLOOKUP(E1943,Geografiesleutel!A:A,Geografiesleutel!B:B,"",0,1)</f>
        <v>Eastern Suburbs</v>
      </c>
      <c r="G1943" s="20">
        <v>2</v>
      </c>
      <c r="H1943" s="20">
        <v>2</v>
      </c>
    </row>
    <row r="1944" spans="1:8" x14ac:dyDescent="0.25">
      <c r="A1944" t="s">
        <v>2051</v>
      </c>
      <c r="B1944" s="7">
        <v>7800</v>
      </c>
      <c r="C1944" t="s">
        <v>1436</v>
      </c>
      <c r="D1944" t="s">
        <v>2617</v>
      </c>
      <c r="E1944" t="s">
        <v>80</v>
      </c>
      <c r="F1944" t="str">
        <f>_xlfn.XLOOKUP(E1944,Geografiesleutel!A:A,Geografiesleutel!B:B,"",0,1)</f>
        <v>Eastern Suburbs</v>
      </c>
      <c r="G1944" s="20">
        <v>2</v>
      </c>
      <c r="H1944" s="20">
        <v>1</v>
      </c>
    </row>
    <row r="1945" spans="1:8" x14ac:dyDescent="0.25">
      <c r="A1945" t="s">
        <v>1612</v>
      </c>
      <c r="B1945" s="7">
        <v>8000</v>
      </c>
      <c r="C1945" t="s">
        <v>1439</v>
      </c>
      <c r="D1945" t="s">
        <v>2617</v>
      </c>
      <c r="E1945" t="s">
        <v>595</v>
      </c>
      <c r="F1945" t="str">
        <f>_xlfn.XLOOKUP(E1945,Geografiesleutel!A:A,Geografiesleutel!B:B,"",0,1)</f>
        <v>Agricultural Smallholdings</v>
      </c>
      <c r="G1945" s="20">
        <v>3</v>
      </c>
      <c r="H1945" s="20">
        <v>2</v>
      </c>
    </row>
    <row r="1946" spans="1:8" x14ac:dyDescent="0.25">
      <c r="A1946" t="s">
        <v>2135</v>
      </c>
      <c r="B1946" s="7">
        <v>6000</v>
      </c>
      <c r="C1946" t="s">
        <v>1437</v>
      </c>
      <c r="D1946" t="s">
        <v>2617</v>
      </c>
      <c r="E1946" t="s">
        <v>233</v>
      </c>
      <c r="F1946" t="str">
        <f>_xlfn.XLOOKUP(E1946,Geografiesleutel!A:A,Geografiesleutel!B:B,"",0,1)</f>
        <v>Eastern Suburbs</v>
      </c>
      <c r="G1946" s="20">
        <v>1</v>
      </c>
      <c r="H1946" s="20">
        <v>1</v>
      </c>
    </row>
    <row r="1947" spans="1:8" x14ac:dyDescent="0.25">
      <c r="A1947" t="s">
        <v>2038</v>
      </c>
      <c r="B1947" s="7">
        <v>7500</v>
      </c>
      <c r="C1947" t="s">
        <v>1437</v>
      </c>
      <c r="D1947" t="s">
        <v>2617</v>
      </c>
      <c r="E1947" t="s">
        <v>1887</v>
      </c>
      <c r="F1947" t="str">
        <f>_xlfn.XLOOKUP(E1947,Geografiesleutel!A:A,Geografiesleutel!B:B,"",0,1)</f>
        <v>Eastern Suburbs</v>
      </c>
      <c r="G1947" s="20">
        <v>1</v>
      </c>
      <c r="H1947" s="20">
        <v>1</v>
      </c>
    </row>
    <row r="1948" spans="1:8" x14ac:dyDescent="0.25">
      <c r="A1948" t="s">
        <v>2038</v>
      </c>
      <c r="B1948" s="7">
        <v>7500</v>
      </c>
      <c r="C1948" t="s">
        <v>1436</v>
      </c>
      <c r="D1948" t="s">
        <v>2617</v>
      </c>
      <c r="E1948" t="s">
        <v>418</v>
      </c>
      <c r="F1948" t="str">
        <f>_xlfn.XLOOKUP(E1948,Geografiesleutel!A:A,Geografiesleutel!B:B,"",0,1)</f>
        <v>Eastern Suburbs</v>
      </c>
      <c r="G1948" s="20">
        <v>2</v>
      </c>
      <c r="H1948" s="20">
        <v>1</v>
      </c>
    </row>
    <row r="1949" spans="1:8" x14ac:dyDescent="0.25">
      <c r="A1949" t="s">
        <v>2308</v>
      </c>
      <c r="B1949" s="7">
        <v>7990</v>
      </c>
      <c r="C1949" t="s">
        <v>1437</v>
      </c>
      <c r="D1949" t="s">
        <v>2617</v>
      </c>
      <c r="E1949" t="s">
        <v>218</v>
      </c>
      <c r="F1949" t="str">
        <f>_xlfn.XLOOKUP(E1949,Geografiesleutel!A:A,Geografiesleutel!B:B,"",0,1)</f>
        <v>Southern Suburbs</v>
      </c>
      <c r="G1949" s="20">
        <v>1</v>
      </c>
      <c r="H1949" s="20">
        <v>1</v>
      </c>
    </row>
    <row r="1950" spans="1:8" x14ac:dyDescent="0.25">
      <c r="A1950" t="s">
        <v>2216</v>
      </c>
      <c r="B1950" s="7">
        <v>7300</v>
      </c>
      <c r="C1950" t="s">
        <v>1436</v>
      </c>
      <c r="D1950" t="s">
        <v>2617</v>
      </c>
      <c r="E1950" t="s">
        <v>18</v>
      </c>
      <c r="F1950" t="str">
        <f>_xlfn.XLOOKUP(E1950,Geografiesleutel!A:A,Geografiesleutel!B:B,"",0,1)</f>
        <v>Agricultural Smallholdings</v>
      </c>
      <c r="G1950" s="20">
        <v>2</v>
      </c>
      <c r="H1950" s="20">
        <v>1</v>
      </c>
    </row>
    <row r="1951" spans="1:8" x14ac:dyDescent="0.25">
      <c r="A1951" t="s">
        <v>1612</v>
      </c>
      <c r="B1951" s="7">
        <v>8000</v>
      </c>
      <c r="C1951" t="s">
        <v>1436</v>
      </c>
      <c r="D1951" t="s">
        <v>2617</v>
      </c>
      <c r="E1951" t="s">
        <v>18</v>
      </c>
      <c r="F1951" t="str">
        <f>_xlfn.XLOOKUP(E1951,Geografiesleutel!A:A,Geografiesleutel!B:B,"",0,1)</f>
        <v>Agricultural Smallholdings</v>
      </c>
      <c r="G1951" s="20">
        <v>2</v>
      </c>
      <c r="H1951" s="20">
        <v>1</v>
      </c>
    </row>
    <row r="1952" spans="1:8" x14ac:dyDescent="0.25">
      <c r="A1952" t="s">
        <v>2092</v>
      </c>
      <c r="B1952" s="7">
        <v>10000</v>
      </c>
      <c r="C1952" t="s">
        <v>1439</v>
      </c>
      <c r="D1952" t="s">
        <v>2617</v>
      </c>
      <c r="E1952" t="s">
        <v>18</v>
      </c>
      <c r="F1952" t="str">
        <f>_xlfn.XLOOKUP(E1952,Geografiesleutel!A:A,Geografiesleutel!B:B,"",0,1)</f>
        <v>Agricultural Smallholdings</v>
      </c>
      <c r="G1952" s="20">
        <v>3</v>
      </c>
      <c r="H1952" s="20">
        <v>2</v>
      </c>
    </row>
    <row r="1953" spans="1:8" x14ac:dyDescent="0.25">
      <c r="A1953" t="s">
        <v>2310</v>
      </c>
      <c r="B1953" s="7">
        <v>8750</v>
      </c>
      <c r="C1953" t="s">
        <v>1436</v>
      </c>
      <c r="D1953" t="s">
        <v>2617</v>
      </c>
      <c r="E1953" t="s">
        <v>18</v>
      </c>
      <c r="F1953" t="str">
        <f>_xlfn.XLOOKUP(E1953,Geografiesleutel!A:A,Geografiesleutel!B:B,"",0,1)</f>
        <v>Agricultural Smallholdings</v>
      </c>
      <c r="G1953" s="20">
        <v>2</v>
      </c>
      <c r="H1953" s="20">
        <v>1</v>
      </c>
    </row>
    <row r="1954" spans="1:8" x14ac:dyDescent="0.25">
      <c r="A1954" t="s">
        <v>2107</v>
      </c>
      <c r="B1954" s="7">
        <v>9000</v>
      </c>
      <c r="C1954" t="s">
        <v>1436</v>
      </c>
      <c r="D1954" t="s">
        <v>2617</v>
      </c>
      <c r="E1954" t="s">
        <v>18</v>
      </c>
      <c r="F1954" t="str">
        <f>_xlfn.XLOOKUP(E1954,Geografiesleutel!A:A,Geografiesleutel!B:B,"",0,1)</f>
        <v>Agricultural Smallholdings</v>
      </c>
      <c r="G1954" s="20">
        <v>2</v>
      </c>
      <c r="H1954" s="20">
        <v>2</v>
      </c>
    </row>
    <row r="1955" spans="1:8" x14ac:dyDescent="0.25">
      <c r="A1955" t="s">
        <v>2031</v>
      </c>
      <c r="B1955" s="7">
        <v>10500</v>
      </c>
      <c r="C1955" t="s">
        <v>1436</v>
      </c>
      <c r="D1955" t="s">
        <v>2617</v>
      </c>
      <c r="E1955" t="s">
        <v>18</v>
      </c>
      <c r="F1955" t="str">
        <f>_xlfn.XLOOKUP(E1955,Geografiesleutel!A:A,Geografiesleutel!B:B,"",0,1)</f>
        <v>Agricultural Smallholdings</v>
      </c>
      <c r="G1955" s="20">
        <v>2</v>
      </c>
      <c r="H1955" s="20">
        <v>2</v>
      </c>
    </row>
    <row r="1956" spans="1:8" x14ac:dyDescent="0.25">
      <c r="A1956" t="s">
        <v>2216</v>
      </c>
      <c r="B1956" s="7">
        <v>7300</v>
      </c>
      <c r="C1956" t="s">
        <v>1436</v>
      </c>
      <c r="D1956" t="s">
        <v>2617</v>
      </c>
      <c r="E1956" t="s">
        <v>18</v>
      </c>
      <c r="F1956" t="str">
        <f>_xlfn.XLOOKUP(E1956,Geografiesleutel!A:A,Geografiesleutel!B:B,"",0,1)</f>
        <v>Agricultural Smallholdings</v>
      </c>
      <c r="G1956" s="20">
        <v>2</v>
      </c>
      <c r="H1956" s="20">
        <v>1</v>
      </c>
    </row>
    <row r="1957" spans="1:8" x14ac:dyDescent="0.25">
      <c r="A1957" t="s">
        <v>2052</v>
      </c>
      <c r="B1957" s="7">
        <v>6500</v>
      </c>
      <c r="C1957" t="s">
        <v>1436</v>
      </c>
      <c r="D1957" t="s">
        <v>2617</v>
      </c>
      <c r="E1957" t="s">
        <v>141</v>
      </c>
      <c r="F1957" t="str">
        <f>_xlfn.XLOOKUP(E1957,Geografiesleutel!A:A,Geografiesleutel!B:B,"",0,1)</f>
        <v>Agricultural Smallholdings</v>
      </c>
      <c r="G1957" s="20">
        <v>2</v>
      </c>
      <c r="H1957" s="20">
        <v>1</v>
      </c>
    </row>
    <row r="1958" spans="1:8" x14ac:dyDescent="0.25">
      <c r="A1958" t="s">
        <v>2216</v>
      </c>
      <c r="B1958" s="7">
        <v>7300</v>
      </c>
      <c r="C1958" t="s">
        <v>1436</v>
      </c>
      <c r="D1958" t="s">
        <v>2617</v>
      </c>
      <c r="E1958" t="s">
        <v>368</v>
      </c>
      <c r="F1958" t="str">
        <f>_xlfn.XLOOKUP(E1958,Geografiesleutel!A:A,Geografiesleutel!B:B,"",0,1)</f>
        <v>Eastern Suburbs</v>
      </c>
      <c r="G1958" s="20">
        <v>2</v>
      </c>
      <c r="H1958" s="20">
        <v>1</v>
      </c>
    </row>
    <row r="1959" spans="1:8" x14ac:dyDescent="0.25">
      <c r="A1959" t="s">
        <v>2370</v>
      </c>
      <c r="B1959" s="7">
        <v>5250</v>
      </c>
      <c r="C1959" t="s">
        <v>1437</v>
      </c>
      <c r="D1959" t="s">
        <v>2617</v>
      </c>
      <c r="E1959" t="s">
        <v>369</v>
      </c>
      <c r="F1959" t="str">
        <f>_xlfn.XLOOKUP(E1959,Geografiesleutel!A:A,Geografiesleutel!B:B,"",0,1)</f>
        <v>Eastern Suburbs</v>
      </c>
      <c r="G1959" s="20">
        <v>1</v>
      </c>
      <c r="H1959" s="20">
        <v>1</v>
      </c>
    </row>
    <row r="1960" spans="1:8" x14ac:dyDescent="0.25">
      <c r="A1960" t="s">
        <v>2157</v>
      </c>
      <c r="B1960" s="7">
        <v>5500</v>
      </c>
      <c r="C1960" t="s">
        <v>1436</v>
      </c>
      <c r="D1960" t="s">
        <v>2617</v>
      </c>
      <c r="E1960" t="s">
        <v>45</v>
      </c>
      <c r="F1960" t="str">
        <f>_xlfn.XLOOKUP(E1960,Geografiesleutel!A:A,Geografiesleutel!B:B,"",0,1)</f>
        <v>Townships</v>
      </c>
      <c r="G1960" s="20">
        <v>2</v>
      </c>
      <c r="H1960" s="20">
        <v>1</v>
      </c>
    </row>
    <row r="1961" spans="1:8" x14ac:dyDescent="0.25">
      <c r="A1961" t="s">
        <v>2038</v>
      </c>
      <c r="B1961" s="7">
        <v>7500</v>
      </c>
      <c r="C1961" t="s">
        <v>1437</v>
      </c>
      <c r="D1961" t="s">
        <v>2617</v>
      </c>
      <c r="E1961" t="s">
        <v>306</v>
      </c>
      <c r="F1961" t="str">
        <f>_xlfn.XLOOKUP(E1961,Geografiesleutel!A:A,Geografiesleutel!B:B,"",0,1)</f>
        <v>Eastern Suburbs</v>
      </c>
      <c r="G1961" s="20">
        <v>1</v>
      </c>
      <c r="H1961" s="20">
        <v>1</v>
      </c>
    </row>
    <row r="1962" spans="1:8" x14ac:dyDescent="0.25">
      <c r="A1962" t="s">
        <v>2336</v>
      </c>
      <c r="B1962" s="7">
        <v>3900</v>
      </c>
      <c r="C1962" t="s">
        <v>1436</v>
      </c>
      <c r="D1962" t="s">
        <v>2617</v>
      </c>
      <c r="E1962" t="s">
        <v>369</v>
      </c>
      <c r="F1962" t="str">
        <f>_xlfn.XLOOKUP(E1962,Geografiesleutel!A:A,Geografiesleutel!B:B,"",0,1)</f>
        <v>Eastern Suburbs</v>
      </c>
      <c r="G1962" s="20">
        <v>2</v>
      </c>
      <c r="H1962" s="20">
        <v>1</v>
      </c>
    </row>
    <row r="1963" spans="1:8" x14ac:dyDescent="0.25">
      <c r="A1963" t="s">
        <v>2052</v>
      </c>
      <c r="B1963" s="7">
        <v>6500</v>
      </c>
      <c r="C1963" t="s">
        <v>1436</v>
      </c>
      <c r="D1963" t="s">
        <v>2617</v>
      </c>
      <c r="E1963" t="s">
        <v>487</v>
      </c>
      <c r="F1963" t="str">
        <f>_xlfn.XLOOKUP(E1963,Geografiesleutel!A:A,Geografiesleutel!B:B,"",0,1)</f>
        <v>CBD</v>
      </c>
      <c r="G1963" s="20">
        <v>2</v>
      </c>
      <c r="H1963" s="20">
        <v>1</v>
      </c>
    </row>
    <row r="1964" spans="1:8" x14ac:dyDescent="0.25">
      <c r="A1964" t="s">
        <v>2047</v>
      </c>
      <c r="B1964" s="7">
        <v>7000</v>
      </c>
      <c r="C1964" t="s">
        <v>1437</v>
      </c>
      <c r="D1964" t="s">
        <v>2617</v>
      </c>
      <c r="E1964" t="s">
        <v>40</v>
      </c>
      <c r="F1964" t="str">
        <f>_xlfn.XLOOKUP(E1964,Geografiesleutel!A:A,Geografiesleutel!B:B,"",0,1)</f>
        <v>Agricultural Smallholdings</v>
      </c>
      <c r="G1964" s="20">
        <v>1</v>
      </c>
      <c r="H1964" s="20">
        <v>1</v>
      </c>
    </row>
    <row r="1965" spans="1:8" x14ac:dyDescent="0.25">
      <c r="A1965" t="s">
        <v>2345</v>
      </c>
      <c r="B1965" s="7">
        <v>8250</v>
      </c>
      <c r="C1965" t="s">
        <v>1436</v>
      </c>
      <c r="D1965" t="s">
        <v>2617</v>
      </c>
      <c r="E1965" t="s">
        <v>369</v>
      </c>
      <c r="F1965" t="str">
        <f>_xlfn.XLOOKUP(E1965,Geografiesleutel!A:A,Geografiesleutel!B:B,"",0,1)</f>
        <v>Eastern Suburbs</v>
      </c>
      <c r="G1965" s="20">
        <v>2</v>
      </c>
      <c r="H1965" s="20">
        <v>1</v>
      </c>
    </row>
    <row r="1966" spans="1:8" x14ac:dyDescent="0.25">
      <c r="A1966" t="s">
        <v>2138</v>
      </c>
      <c r="B1966" s="7">
        <v>5400</v>
      </c>
      <c r="C1966" t="s">
        <v>1437</v>
      </c>
      <c r="D1966" t="s">
        <v>2617</v>
      </c>
      <c r="E1966" t="s">
        <v>1481</v>
      </c>
      <c r="F1966" t="str">
        <f>_xlfn.XLOOKUP(E1966,Geografiesleutel!A:A,Geografiesleutel!B:B,"",0,1)</f>
        <v>Northern Suburbs</v>
      </c>
      <c r="G1966" s="20">
        <v>1</v>
      </c>
      <c r="H1966" s="20">
        <v>1</v>
      </c>
    </row>
    <row r="1967" spans="1:8" x14ac:dyDescent="0.25">
      <c r="A1967" t="s">
        <v>2053</v>
      </c>
      <c r="B1967" s="7">
        <v>12000</v>
      </c>
      <c r="C1967" t="s">
        <v>1436</v>
      </c>
      <c r="D1967" t="s">
        <v>2617</v>
      </c>
      <c r="E1967" t="s">
        <v>369</v>
      </c>
      <c r="F1967" t="str">
        <f>_xlfn.XLOOKUP(E1967,Geografiesleutel!A:A,Geografiesleutel!B:B,"",0,1)</f>
        <v>Eastern Suburbs</v>
      </c>
      <c r="G1967" s="20">
        <v>2</v>
      </c>
      <c r="H1967" s="20">
        <v>2</v>
      </c>
    </row>
    <row r="1968" spans="1:8" x14ac:dyDescent="0.25">
      <c r="A1968" t="s">
        <v>2263</v>
      </c>
      <c r="B1968" s="7">
        <v>13200</v>
      </c>
      <c r="C1968" t="s">
        <v>1436</v>
      </c>
      <c r="D1968" t="s">
        <v>2617</v>
      </c>
      <c r="E1968" t="s">
        <v>234</v>
      </c>
      <c r="F1968" t="str">
        <f>_xlfn.XLOOKUP(E1968,Geografiesleutel!A:A,Geografiesleutel!B:B,"",0,1)</f>
        <v>Eastern Suburbs</v>
      </c>
      <c r="G1968" s="20">
        <v>2</v>
      </c>
      <c r="H1968" s="20">
        <v>2</v>
      </c>
    </row>
    <row r="1969" spans="1:8" x14ac:dyDescent="0.25">
      <c r="A1969" t="s">
        <v>2076</v>
      </c>
      <c r="B1969" s="7">
        <v>15500</v>
      </c>
      <c r="C1969" t="s">
        <v>1439</v>
      </c>
      <c r="D1969" t="s">
        <v>2617</v>
      </c>
      <c r="E1969" t="s">
        <v>134</v>
      </c>
      <c r="F1969" t="str">
        <f>_xlfn.XLOOKUP(E1969,Geografiesleutel!A:A,Geografiesleutel!B:B,"",0,1)</f>
        <v>Eastern Suburbs</v>
      </c>
      <c r="G1969" s="20">
        <v>3</v>
      </c>
      <c r="H1969" s="20">
        <v>2</v>
      </c>
    </row>
    <row r="1970" spans="1:8" x14ac:dyDescent="0.25">
      <c r="A1970" t="s">
        <v>2298</v>
      </c>
      <c r="B1970" s="7">
        <v>12300</v>
      </c>
      <c r="C1970" t="s">
        <v>1439</v>
      </c>
      <c r="D1970" t="s">
        <v>2617</v>
      </c>
      <c r="E1970" t="s">
        <v>134</v>
      </c>
      <c r="F1970" t="str">
        <f>_xlfn.XLOOKUP(E1970,Geografiesleutel!A:A,Geografiesleutel!B:B,"",0,1)</f>
        <v>Eastern Suburbs</v>
      </c>
      <c r="G1970" s="20">
        <v>3</v>
      </c>
      <c r="H1970" s="20">
        <v>2</v>
      </c>
    </row>
    <row r="1971" spans="1:8" x14ac:dyDescent="0.25">
      <c r="A1971" t="s">
        <v>2215</v>
      </c>
      <c r="B1971" s="7">
        <v>6600</v>
      </c>
      <c r="C1971" t="s">
        <v>1436</v>
      </c>
      <c r="D1971" t="s">
        <v>2617</v>
      </c>
      <c r="E1971" t="s">
        <v>141</v>
      </c>
      <c r="F1971" t="str">
        <f>_xlfn.XLOOKUP(E1971,Geografiesleutel!A:A,Geografiesleutel!B:B,"",0,1)</f>
        <v>Agricultural Smallholdings</v>
      </c>
      <c r="G1971" s="20">
        <v>2</v>
      </c>
      <c r="H1971" s="20">
        <v>1</v>
      </c>
    </row>
    <row r="1972" spans="1:8" x14ac:dyDescent="0.25">
      <c r="A1972" t="s">
        <v>2371</v>
      </c>
      <c r="B1972" s="7">
        <v>2860</v>
      </c>
      <c r="C1972" t="s">
        <v>1447</v>
      </c>
      <c r="D1972" t="s">
        <v>2617</v>
      </c>
      <c r="E1972" t="s">
        <v>577</v>
      </c>
      <c r="F1972" t="str">
        <f>_xlfn.XLOOKUP(E1972,Geografiesleutel!A:A,Geografiesleutel!B:B,"",0,1)</f>
        <v>CBD</v>
      </c>
      <c r="G1972" s="20">
        <v>0.5</v>
      </c>
      <c r="H1972" s="20">
        <v>1</v>
      </c>
    </row>
    <row r="1973" spans="1:8" x14ac:dyDescent="0.25">
      <c r="A1973" t="s">
        <v>2038</v>
      </c>
      <c r="B1973" s="7">
        <v>7500</v>
      </c>
      <c r="C1973" t="s">
        <v>1439</v>
      </c>
      <c r="D1973" t="s">
        <v>2617</v>
      </c>
      <c r="E1973" t="s">
        <v>116</v>
      </c>
      <c r="F1973" t="str">
        <f>_xlfn.XLOOKUP(E1973,Geografiesleutel!A:A,Geografiesleutel!B:B,"",0,1)</f>
        <v>Western Suburbs</v>
      </c>
      <c r="G1973" s="20">
        <v>3</v>
      </c>
      <c r="H1973" s="20">
        <v>1</v>
      </c>
    </row>
    <row r="1974" spans="1:8" x14ac:dyDescent="0.25">
      <c r="A1974" t="s">
        <v>2372</v>
      </c>
      <c r="B1974" s="7">
        <v>9400</v>
      </c>
      <c r="C1974" t="s">
        <v>1436</v>
      </c>
      <c r="D1974" t="s">
        <v>2617</v>
      </c>
      <c r="E1974" t="s">
        <v>324</v>
      </c>
      <c r="F1974" t="str">
        <f>_xlfn.XLOOKUP(E1974,Geografiesleutel!A:A,Geografiesleutel!B:B,"",0,1)</f>
        <v>Eastern Suburbs</v>
      </c>
      <c r="G1974" s="20">
        <v>2</v>
      </c>
      <c r="H1974" s="20">
        <v>2</v>
      </c>
    </row>
    <row r="1975" spans="1:8" x14ac:dyDescent="0.25">
      <c r="A1975" t="s">
        <v>2162</v>
      </c>
      <c r="B1975" s="7">
        <v>4650</v>
      </c>
      <c r="C1975" t="s">
        <v>1447</v>
      </c>
      <c r="D1975" t="s">
        <v>2617</v>
      </c>
      <c r="E1975" t="s">
        <v>30</v>
      </c>
      <c r="F1975" t="str">
        <f>_xlfn.XLOOKUP(E1975,Geografiesleutel!A:A,Geografiesleutel!B:B,"",0,1)</f>
        <v>Northern Suburbs</v>
      </c>
      <c r="G1975" s="20">
        <v>0.5</v>
      </c>
      <c r="H1975" s="20">
        <v>1</v>
      </c>
    </row>
    <row r="1976" spans="1:8" x14ac:dyDescent="0.25">
      <c r="A1976" t="s">
        <v>2053</v>
      </c>
      <c r="B1976" s="7">
        <v>12000</v>
      </c>
      <c r="C1976" t="s">
        <v>1436</v>
      </c>
      <c r="D1976" t="s">
        <v>2617</v>
      </c>
      <c r="E1976" t="s">
        <v>234</v>
      </c>
      <c r="F1976" t="str">
        <f>_xlfn.XLOOKUP(E1976,Geografiesleutel!A:A,Geografiesleutel!B:B,"",0,1)</f>
        <v>Eastern Suburbs</v>
      </c>
      <c r="G1976" s="20">
        <v>2</v>
      </c>
      <c r="H1976" s="20">
        <v>2</v>
      </c>
    </row>
    <row r="1977" spans="1:8" x14ac:dyDescent="0.25">
      <c r="A1977" t="s">
        <v>2215</v>
      </c>
      <c r="B1977" s="7">
        <v>6600</v>
      </c>
      <c r="C1977" t="s">
        <v>1436</v>
      </c>
      <c r="D1977" t="s">
        <v>2617</v>
      </c>
      <c r="E1977" t="s">
        <v>141</v>
      </c>
      <c r="F1977" t="str">
        <f>_xlfn.XLOOKUP(E1977,Geografiesleutel!A:A,Geografiesleutel!B:B,"",0,1)</f>
        <v>Agricultural Smallholdings</v>
      </c>
      <c r="G1977" s="20">
        <v>2</v>
      </c>
      <c r="H1977" s="20">
        <v>1</v>
      </c>
    </row>
    <row r="1978" spans="1:8" x14ac:dyDescent="0.25">
      <c r="A1978" t="s">
        <v>2373</v>
      </c>
      <c r="B1978" s="7">
        <v>7475</v>
      </c>
      <c r="C1978" t="s">
        <v>1437</v>
      </c>
      <c r="D1978" t="s">
        <v>2617</v>
      </c>
      <c r="E1978" t="s">
        <v>369</v>
      </c>
      <c r="F1978" t="str">
        <f>_xlfn.XLOOKUP(E1978,Geografiesleutel!A:A,Geografiesleutel!B:B,"",0,1)</f>
        <v>Eastern Suburbs</v>
      </c>
      <c r="G1978" s="20">
        <v>1</v>
      </c>
      <c r="H1978" s="20">
        <v>1</v>
      </c>
    </row>
    <row r="1979" spans="1:8" x14ac:dyDescent="0.25">
      <c r="A1979" t="s">
        <v>2215</v>
      </c>
      <c r="B1979" s="7">
        <v>6600</v>
      </c>
      <c r="C1979" t="s">
        <v>1436</v>
      </c>
      <c r="D1979" t="s">
        <v>2617</v>
      </c>
      <c r="E1979" t="s">
        <v>106</v>
      </c>
      <c r="F1979" t="str">
        <f>_xlfn.XLOOKUP(E1979,Geografiesleutel!A:A,Geografiesleutel!B:B,"",0,1)</f>
        <v>CBD</v>
      </c>
      <c r="G1979" s="20">
        <v>2</v>
      </c>
      <c r="H1979" s="20">
        <v>1</v>
      </c>
    </row>
    <row r="1980" spans="1:8" x14ac:dyDescent="0.25">
      <c r="A1980" t="s">
        <v>2051</v>
      </c>
      <c r="B1980" s="7">
        <v>7800</v>
      </c>
      <c r="C1980" t="s">
        <v>1436</v>
      </c>
      <c r="D1980" t="s">
        <v>2617</v>
      </c>
      <c r="E1980" t="s">
        <v>35</v>
      </c>
      <c r="F1980" t="str">
        <f>_xlfn.XLOOKUP(E1980,Geografiesleutel!A:A,Geografiesleutel!B:B,"",0,1)</f>
        <v>Northern Suburbs</v>
      </c>
      <c r="G1980" s="20">
        <v>2</v>
      </c>
      <c r="H1980" s="20">
        <v>1</v>
      </c>
    </row>
    <row r="1981" spans="1:8" x14ac:dyDescent="0.25">
      <c r="A1981" t="s">
        <v>2053</v>
      </c>
      <c r="B1981" s="7">
        <v>12000</v>
      </c>
      <c r="C1981" t="s">
        <v>1436</v>
      </c>
      <c r="D1981" t="s">
        <v>2617</v>
      </c>
      <c r="E1981" t="s">
        <v>209</v>
      </c>
      <c r="F1981" t="str">
        <f>_xlfn.XLOOKUP(E1981,Geografiesleutel!A:A,Geografiesleutel!B:B,"",0,1)</f>
        <v>Eastern Suburbs</v>
      </c>
      <c r="G1981" s="20">
        <v>2</v>
      </c>
      <c r="H1981" s="20">
        <v>2</v>
      </c>
    </row>
    <row r="1982" spans="1:8" x14ac:dyDescent="0.25">
      <c r="A1982" t="s">
        <v>2310</v>
      </c>
      <c r="B1982" s="7">
        <v>8750</v>
      </c>
      <c r="C1982" t="s">
        <v>1436</v>
      </c>
      <c r="D1982" t="s">
        <v>2617</v>
      </c>
      <c r="E1982" t="s">
        <v>134</v>
      </c>
      <c r="F1982" t="str">
        <f>_xlfn.XLOOKUP(E1982,Geografiesleutel!A:A,Geografiesleutel!B:B,"",0,1)</f>
        <v>Eastern Suburbs</v>
      </c>
      <c r="G1982" s="20">
        <v>2</v>
      </c>
      <c r="H1982" s="20">
        <v>2</v>
      </c>
    </row>
    <row r="1983" spans="1:8" x14ac:dyDescent="0.25">
      <c r="A1983" t="s">
        <v>1612</v>
      </c>
      <c r="B1983" s="7">
        <v>8000</v>
      </c>
      <c r="C1983" t="s">
        <v>1437</v>
      </c>
      <c r="D1983" t="s">
        <v>2617</v>
      </c>
      <c r="E1983" t="s">
        <v>369</v>
      </c>
      <c r="F1983" t="str">
        <f>_xlfn.XLOOKUP(E1983,Geografiesleutel!A:A,Geografiesleutel!B:B,"",0,1)</f>
        <v>Eastern Suburbs</v>
      </c>
      <c r="G1983" s="20">
        <v>1</v>
      </c>
      <c r="H1983" s="20">
        <v>1</v>
      </c>
    </row>
    <row r="1984" spans="1:8" x14ac:dyDescent="0.25">
      <c r="A1984" t="s">
        <v>2353</v>
      </c>
      <c r="B1984" s="7">
        <v>6100</v>
      </c>
      <c r="C1984" t="s">
        <v>1436</v>
      </c>
      <c r="D1984" t="s">
        <v>2617</v>
      </c>
      <c r="E1984" t="s">
        <v>68</v>
      </c>
      <c r="F1984" t="str">
        <f>_xlfn.XLOOKUP(E1984,Geografiesleutel!A:A,Geografiesleutel!B:B,"",0,1)</f>
        <v>Northern Suburbs</v>
      </c>
      <c r="G1984" s="20">
        <v>2</v>
      </c>
      <c r="H1984" s="20">
        <v>1</v>
      </c>
    </row>
    <row r="1985" spans="1:8" x14ac:dyDescent="0.25">
      <c r="A1985" t="s">
        <v>2157</v>
      </c>
      <c r="B1985" s="7">
        <v>5500</v>
      </c>
      <c r="C1985" t="s">
        <v>1437</v>
      </c>
      <c r="D1985" t="s">
        <v>2617</v>
      </c>
      <c r="E1985" t="s">
        <v>369</v>
      </c>
      <c r="F1985" t="str">
        <f>_xlfn.XLOOKUP(E1985,Geografiesleutel!A:A,Geografiesleutel!B:B,"",0,1)</f>
        <v>Eastern Suburbs</v>
      </c>
      <c r="G1985" s="20">
        <v>1</v>
      </c>
      <c r="H1985" s="20">
        <v>1</v>
      </c>
    </row>
    <row r="1986" spans="1:8" x14ac:dyDescent="0.25">
      <c r="A1986" t="s">
        <v>2038</v>
      </c>
      <c r="B1986" s="7">
        <v>7500</v>
      </c>
      <c r="C1986" t="s">
        <v>1436</v>
      </c>
      <c r="D1986" t="s">
        <v>2617</v>
      </c>
      <c r="E1986" t="s">
        <v>86</v>
      </c>
      <c r="F1986" t="str">
        <f>_xlfn.XLOOKUP(E1986,Geografiesleutel!A:A,Geografiesleutel!B:B,"",0,1)</f>
        <v>Eastern Suburbs</v>
      </c>
      <c r="G1986" s="20">
        <v>2</v>
      </c>
      <c r="H1986" s="20">
        <v>2</v>
      </c>
    </row>
    <row r="1987" spans="1:8" x14ac:dyDescent="0.25">
      <c r="A1987" t="s">
        <v>2292</v>
      </c>
      <c r="B1987" s="7">
        <v>5100</v>
      </c>
      <c r="C1987" t="s">
        <v>1447</v>
      </c>
      <c r="D1987" t="s">
        <v>2617</v>
      </c>
      <c r="E1987" t="s">
        <v>487</v>
      </c>
      <c r="F1987" t="str">
        <f>_xlfn.XLOOKUP(E1987,Geografiesleutel!A:A,Geografiesleutel!B:B,"",0,1)</f>
        <v>CBD</v>
      </c>
      <c r="G1987" s="20">
        <v>0.5</v>
      </c>
      <c r="H1987" s="20">
        <v>1</v>
      </c>
    </row>
    <row r="1988" spans="1:8" x14ac:dyDescent="0.25">
      <c r="A1988" t="s">
        <v>2135</v>
      </c>
      <c r="B1988" s="7">
        <v>6000</v>
      </c>
      <c r="C1988" t="s">
        <v>1436</v>
      </c>
      <c r="D1988" t="s">
        <v>2617</v>
      </c>
      <c r="E1988" t="s">
        <v>188</v>
      </c>
      <c r="F1988" t="str">
        <f>_xlfn.XLOOKUP(E1988,Geografiesleutel!A:A,Geografiesleutel!B:B,"",0,1)</f>
        <v>Northern Suburbs</v>
      </c>
      <c r="G1988" s="20">
        <v>2</v>
      </c>
      <c r="H1988" s="20">
        <v>1</v>
      </c>
    </row>
    <row r="1989" spans="1:8" x14ac:dyDescent="0.25">
      <c r="A1989" t="s">
        <v>2101</v>
      </c>
      <c r="B1989" s="7">
        <v>8500</v>
      </c>
      <c r="C1989" t="s">
        <v>1436</v>
      </c>
      <c r="D1989" t="s">
        <v>2617</v>
      </c>
      <c r="E1989" t="s">
        <v>18</v>
      </c>
      <c r="F1989" t="str">
        <f>_xlfn.XLOOKUP(E1989,Geografiesleutel!A:A,Geografiesleutel!B:B,"",0,1)</f>
        <v>Agricultural Smallholdings</v>
      </c>
      <c r="G1989" s="20">
        <v>2</v>
      </c>
      <c r="H1989" s="20">
        <v>1</v>
      </c>
    </row>
    <row r="1990" spans="1:8" x14ac:dyDescent="0.25">
      <c r="A1990" t="s">
        <v>2157</v>
      </c>
      <c r="B1990" s="7">
        <v>5500</v>
      </c>
      <c r="C1990" t="s">
        <v>1437</v>
      </c>
      <c r="D1990" t="s">
        <v>2617</v>
      </c>
      <c r="E1990" t="s">
        <v>369</v>
      </c>
      <c r="F1990" t="str">
        <f>_xlfn.XLOOKUP(E1990,Geografiesleutel!A:A,Geografiesleutel!B:B,"",0,1)</f>
        <v>Eastern Suburbs</v>
      </c>
      <c r="G1990" s="20">
        <v>1</v>
      </c>
      <c r="H1990" s="20">
        <v>1</v>
      </c>
    </row>
    <row r="1991" spans="1:8" x14ac:dyDescent="0.25">
      <c r="A1991" t="s">
        <v>2052</v>
      </c>
      <c r="B1991" s="7">
        <v>6500</v>
      </c>
      <c r="C1991" t="s">
        <v>1436</v>
      </c>
      <c r="D1991" t="s">
        <v>2617</v>
      </c>
      <c r="E1991" t="s">
        <v>369</v>
      </c>
      <c r="F1991" t="str">
        <f>_xlfn.XLOOKUP(E1991,Geografiesleutel!A:A,Geografiesleutel!B:B,"",0,1)</f>
        <v>Eastern Suburbs</v>
      </c>
      <c r="G1991" s="20">
        <v>2</v>
      </c>
      <c r="H1991" s="20">
        <v>1</v>
      </c>
    </row>
    <row r="1992" spans="1:8" x14ac:dyDescent="0.25">
      <c r="A1992" t="s">
        <v>2044</v>
      </c>
      <c r="B1992" s="7">
        <v>12500</v>
      </c>
      <c r="C1992" t="s">
        <v>1436</v>
      </c>
      <c r="D1992" t="s">
        <v>2617</v>
      </c>
      <c r="E1992" t="s">
        <v>209</v>
      </c>
      <c r="F1992" t="str">
        <f>_xlfn.XLOOKUP(E1992,Geografiesleutel!A:A,Geografiesleutel!B:B,"",0,1)</f>
        <v>Eastern Suburbs</v>
      </c>
      <c r="G1992" s="20">
        <v>2</v>
      </c>
      <c r="H1992" s="20">
        <v>2</v>
      </c>
    </row>
    <row r="1993" spans="1:8" x14ac:dyDescent="0.25">
      <c r="A1993" t="s">
        <v>2374</v>
      </c>
      <c r="B1993" s="7">
        <v>2500</v>
      </c>
      <c r="C1993" t="s">
        <v>1447</v>
      </c>
      <c r="D1993" t="s">
        <v>2617</v>
      </c>
      <c r="E1993" t="s">
        <v>209</v>
      </c>
      <c r="F1993" t="str">
        <f>_xlfn.XLOOKUP(E1993,Geografiesleutel!A:A,Geografiesleutel!B:B,"",0,1)</f>
        <v>Eastern Suburbs</v>
      </c>
      <c r="G1993" s="20">
        <v>0.5</v>
      </c>
      <c r="H1993" s="20">
        <v>1</v>
      </c>
    </row>
    <row r="1994" spans="1:8" x14ac:dyDescent="0.25">
      <c r="A1994" t="s">
        <v>2045</v>
      </c>
      <c r="B1994" s="7">
        <v>6800</v>
      </c>
      <c r="C1994" t="s">
        <v>1436</v>
      </c>
      <c r="D1994" t="s">
        <v>2617</v>
      </c>
      <c r="E1994" t="s">
        <v>97</v>
      </c>
      <c r="F1994" t="str">
        <f>_xlfn.XLOOKUP(E1994,Geografiesleutel!A:A,Geografiesleutel!B:B,"",0,1)</f>
        <v>Northern Suburbs</v>
      </c>
      <c r="G1994" s="20">
        <v>2</v>
      </c>
      <c r="H1994" s="20">
        <v>2</v>
      </c>
    </row>
    <row r="1995" spans="1:8" x14ac:dyDescent="0.25">
      <c r="A1995" t="s">
        <v>2092</v>
      </c>
      <c r="B1995" s="7">
        <v>10000</v>
      </c>
      <c r="C1995" t="s">
        <v>1437</v>
      </c>
      <c r="D1995" t="s">
        <v>2617</v>
      </c>
      <c r="E1995" t="s">
        <v>306</v>
      </c>
      <c r="F1995" t="str">
        <f>_xlfn.XLOOKUP(E1995,Geografiesleutel!A:A,Geografiesleutel!B:B,"",0,1)</f>
        <v>Eastern Suburbs</v>
      </c>
      <c r="G1995" s="20">
        <v>1</v>
      </c>
      <c r="H1995" s="20">
        <v>1</v>
      </c>
    </row>
    <row r="1996" spans="1:8" x14ac:dyDescent="0.25">
      <c r="A1996" t="s">
        <v>2092</v>
      </c>
      <c r="B1996" s="7">
        <v>10000</v>
      </c>
      <c r="C1996" t="s">
        <v>1437</v>
      </c>
      <c r="D1996" t="s">
        <v>2617</v>
      </c>
      <c r="E1996" t="s">
        <v>369</v>
      </c>
      <c r="F1996" t="str">
        <f>_xlfn.XLOOKUP(E1996,Geografiesleutel!A:A,Geografiesleutel!B:B,"",0,1)</f>
        <v>Eastern Suburbs</v>
      </c>
      <c r="G1996" s="20">
        <v>1</v>
      </c>
      <c r="H1996" s="20">
        <v>1</v>
      </c>
    </row>
    <row r="1997" spans="1:8" x14ac:dyDescent="0.25">
      <c r="A1997" t="s">
        <v>2047</v>
      </c>
      <c r="B1997" s="7">
        <v>7000</v>
      </c>
      <c r="C1997" t="s">
        <v>1437</v>
      </c>
      <c r="D1997" t="s">
        <v>2617</v>
      </c>
      <c r="E1997" t="s">
        <v>369</v>
      </c>
      <c r="F1997" t="str">
        <f>_xlfn.XLOOKUP(E1997,Geografiesleutel!A:A,Geografiesleutel!B:B,"",0,1)</f>
        <v>Eastern Suburbs</v>
      </c>
      <c r="G1997" s="20">
        <v>1</v>
      </c>
      <c r="H1997" s="20">
        <v>1</v>
      </c>
    </row>
    <row r="1998" spans="1:8" x14ac:dyDescent="0.25">
      <c r="A1998" t="s">
        <v>2287</v>
      </c>
      <c r="B1998" s="7">
        <v>8200</v>
      </c>
      <c r="C1998" t="s">
        <v>1436</v>
      </c>
      <c r="D1998" t="s">
        <v>2617</v>
      </c>
      <c r="E1998" t="s">
        <v>78</v>
      </c>
      <c r="F1998" t="str">
        <f>_xlfn.XLOOKUP(E1998,Geografiesleutel!A:A,Geografiesleutel!B:B,"",0,1)</f>
        <v>Northern Suburbs</v>
      </c>
      <c r="G1998" s="20">
        <v>2</v>
      </c>
      <c r="H1998" s="20">
        <v>2</v>
      </c>
    </row>
    <row r="1999" spans="1:8" x14ac:dyDescent="0.25">
      <c r="A1999" t="s">
        <v>2375</v>
      </c>
      <c r="B1999" s="7">
        <v>7980</v>
      </c>
      <c r="C1999" t="s">
        <v>1436</v>
      </c>
      <c r="D1999" t="s">
        <v>2617</v>
      </c>
      <c r="E1999" t="s">
        <v>369</v>
      </c>
      <c r="F1999" t="str">
        <f>_xlfn.XLOOKUP(E1999,Geografiesleutel!A:A,Geografiesleutel!B:B,"",0,1)</f>
        <v>Eastern Suburbs</v>
      </c>
      <c r="G1999" s="20">
        <v>2</v>
      </c>
      <c r="H1999" s="20">
        <v>1</v>
      </c>
    </row>
    <row r="2000" spans="1:8" x14ac:dyDescent="0.25">
      <c r="A2000" t="s">
        <v>2215</v>
      </c>
      <c r="B2000" s="7">
        <v>6600</v>
      </c>
      <c r="C2000" t="s">
        <v>1437</v>
      </c>
      <c r="D2000" t="s">
        <v>2617</v>
      </c>
      <c r="E2000" t="s">
        <v>369</v>
      </c>
      <c r="F2000" t="str">
        <f>_xlfn.XLOOKUP(E2000,Geografiesleutel!A:A,Geografiesleutel!B:B,"",0,1)</f>
        <v>Eastern Suburbs</v>
      </c>
      <c r="G2000" s="20">
        <v>1</v>
      </c>
      <c r="H2000" s="20">
        <v>1</v>
      </c>
    </row>
    <row r="2001" spans="1:8" x14ac:dyDescent="0.25">
      <c r="A2001" t="s">
        <v>2376</v>
      </c>
      <c r="B2001" s="7">
        <v>4140</v>
      </c>
      <c r="C2001" t="s">
        <v>1447</v>
      </c>
      <c r="D2001" t="s">
        <v>2617</v>
      </c>
      <c r="E2001" t="s">
        <v>577</v>
      </c>
      <c r="F2001" t="str">
        <f>_xlfn.XLOOKUP(E2001,Geografiesleutel!A:A,Geografiesleutel!B:B,"",0,1)</f>
        <v>CBD</v>
      </c>
      <c r="G2001" s="20">
        <v>0.5</v>
      </c>
      <c r="H2001" s="20">
        <v>1</v>
      </c>
    </row>
    <row r="2002" spans="1:8" x14ac:dyDescent="0.25">
      <c r="A2002" t="s">
        <v>2376</v>
      </c>
      <c r="B2002" s="7">
        <v>4140</v>
      </c>
      <c r="C2002" t="s">
        <v>1447</v>
      </c>
      <c r="D2002" t="s">
        <v>2617</v>
      </c>
      <c r="E2002" t="s">
        <v>577</v>
      </c>
      <c r="F2002" t="str">
        <f>_xlfn.XLOOKUP(E2002,Geografiesleutel!A:A,Geografiesleutel!B:B,"",0,1)</f>
        <v>CBD</v>
      </c>
      <c r="G2002" s="20">
        <v>0.5</v>
      </c>
      <c r="H2002" s="20">
        <v>1</v>
      </c>
    </row>
    <row r="2003" spans="1:8" x14ac:dyDescent="0.25">
      <c r="A2003" t="s">
        <v>2162</v>
      </c>
      <c r="B2003" s="7">
        <v>4650</v>
      </c>
      <c r="C2003" t="s">
        <v>1447</v>
      </c>
      <c r="D2003" t="s">
        <v>2617</v>
      </c>
      <c r="E2003" t="s">
        <v>30</v>
      </c>
      <c r="F2003" t="str">
        <f>_xlfn.XLOOKUP(E2003,Geografiesleutel!A:A,Geografiesleutel!B:B,"",0,1)</f>
        <v>Northern Suburbs</v>
      </c>
      <c r="G2003" s="20">
        <v>0.5</v>
      </c>
      <c r="H2003" s="20">
        <v>1</v>
      </c>
    </row>
    <row r="2004" spans="1:8" x14ac:dyDescent="0.25">
      <c r="A2004" t="s">
        <v>2377</v>
      </c>
      <c r="B2004" s="7">
        <v>6930</v>
      </c>
      <c r="C2004" t="s">
        <v>1436</v>
      </c>
      <c r="D2004" t="s">
        <v>2617</v>
      </c>
      <c r="E2004" t="s">
        <v>30</v>
      </c>
      <c r="F2004" t="str">
        <f>_xlfn.XLOOKUP(E2004,Geografiesleutel!A:A,Geografiesleutel!B:B,"",0,1)</f>
        <v>Northern Suburbs</v>
      </c>
      <c r="G2004" s="20">
        <v>2</v>
      </c>
      <c r="H2004" s="20">
        <v>1</v>
      </c>
    </row>
    <row r="2005" spans="1:8" x14ac:dyDescent="0.25">
      <c r="A2005" t="s">
        <v>2038</v>
      </c>
      <c r="B2005" s="7">
        <v>7500</v>
      </c>
      <c r="C2005" t="s">
        <v>1436</v>
      </c>
      <c r="D2005" t="s">
        <v>2617</v>
      </c>
      <c r="E2005" t="s">
        <v>324</v>
      </c>
      <c r="F2005" t="str">
        <f>_xlfn.XLOOKUP(E2005,Geografiesleutel!A:A,Geografiesleutel!B:B,"",0,1)</f>
        <v>Eastern Suburbs</v>
      </c>
      <c r="G2005" s="20">
        <v>2</v>
      </c>
      <c r="H2005" s="20">
        <v>1</v>
      </c>
    </row>
    <row r="2006" spans="1:8" x14ac:dyDescent="0.25">
      <c r="A2006" t="s">
        <v>2056</v>
      </c>
      <c r="B2006" s="7">
        <v>7700</v>
      </c>
      <c r="C2006" t="s">
        <v>1436</v>
      </c>
      <c r="D2006" t="s">
        <v>2617</v>
      </c>
      <c r="E2006" t="s">
        <v>250</v>
      </c>
      <c r="F2006" t="str">
        <f>_xlfn.XLOOKUP(E2006,Geografiesleutel!A:A,Geografiesleutel!B:B,"",0,1)</f>
        <v>Agricultural Smallholdings</v>
      </c>
      <c r="G2006" s="20">
        <v>2</v>
      </c>
      <c r="H2006" s="20">
        <v>1</v>
      </c>
    </row>
    <row r="2007" spans="1:8" x14ac:dyDescent="0.25">
      <c r="A2007" t="s">
        <v>2101</v>
      </c>
      <c r="B2007" s="7">
        <v>8500</v>
      </c>
      <c r="C2007" t="s">
        <v>1437</v>
      </c>
      <c r="D2007" t="s">
        <v>2617</v>
      </c>
      <c r="E2007" t="s">
        <v>791</v>
      </c>
      <c r="F2007" t="str">
        <f>_xlfn.XLOOKUP(E2007,Geografiesleutel!A:A,Geografiesleutel!B:B,"",0,1)</f>
        <v>CBD</v>
      </c>
      <c r="G2007" s="20">
        <v>1</v>
      </c>
      <c r="H2007" s="20">
        <v>1</v>
      </c>
    </row>
    <row r="2008" spans="1:8" x14ac:dyDescent="0.25">
      <c r="A2008" t="s">
        <v>2162</v>
      </c>
      <c r="B2008" s="7">
        <v>4650</v>
      </c>
      <c r="C2008" t="s">
        <v>1447</v>
      </c>
      <c r="D2008" t="s">
        <v>2617</v>
      </c>
      <c r="E2008" t="s">
        <v>30</v>
      </c>
      <c r="F2008" t="str">
        <f>_xlfn.XLOOKUP(E2008,Geografiesleutel!A:A,Geografiesleutel!B:B,"",0,1)</f>
        <v>Northern Suburbs</v>
      </c>
      <c r="G2008" s="20">
        <v>0.5</v>
      </c>
      <c r="H2008" s="20">
        <v>1</v>
      </c>
    </row>
    <row r="2009" spans="1:8" x14ac:dyDescent="0.25">
      <c r="A2009" t="s">
        <v>2055</v>
      </c>
      <c r="B2009" s="7">
        <v>11500</v>
      </c>
      <c r="C2009" t="s">
        <v>1436</v>
      </c>
      <c r="D2009" t="s">
        <v>2617</v>
      </c>
      <c r="E2009" t="s">
        <v>94</v>
      </c>
      <c r="F2009" t="str">
        <f>_xlfn.XLOOKUP(E2009,Geografiesleutel!A:A,Geografiesleutel!B:B,"",0,1)</f>
        <v>Agricultural Smallholdings</v>
      </c>
      <c r="G2009" s="20">
        <v>2</v>
      </c>
      <c r="H2009" s="20">
        <v>2</v>
      </c>
    </row>
    <row r="2010" spans="1:8" x14ac:dyDescent="0.25">
      <c r="A2010" t="s">
        <v>2161</v>
      </c>
      <c r="B2010" s="7">
        <v>6200</v>
      </c>
      <c r="C2010" t="s">
        <v>1436</v>
      </c>
      <c r="D2010" t="s">
        <v>2617</v>
      </c>
      <c r="E2010" t="s">
        <v>68</v>
      </c>
      <c r="F2010" t="str">
        <f>_xlfn.XLOOKUP(E2010,Geografiesleutel!A:A,Geografiesleutel!B:B,"",0,1)</f>
        <v>Northern Suburbs</v>
      </c>
      <c r="G2010" s="20">
        <v>2</v>
      </c>
      <c r="H2010" s="20">
        <v>1</v>
      </c>
    </row>
    <row r="2011" spans="1:8" x14ac:dyDescent="0.25">
      <c r="A2011" t="s">
        <v>2157</v>
      </c>
      <c r="B2011" s="7">
        <v>5500</v>
      </c>
      <c r="C2011" t="s">
        <v>1437</v>
      </c>
      <c r="D2011" t="s">
        <v>2617</v>
      </c>
      <c r="E2011" t="s">
        <v>106</v>
      </c>
      <c r="F2011" t="str">
        <f>_xlfn.XLOOKUP(E2011,Geografiesleutel!A:A,Geografiesleutel!B:B,"",0,1)</f>
        <v>CBD</v>
      </c>
      <c r="G2011" s="20">
        <v>1</v>
      </c>
      <c r="H2011" s="20">
        <v>1</v>
      </c>
    </row>
    <row r="2012" spans="1:8" x14ac:dyDescent="0.25">
      <c r="A2012" t="s">
        <v>2269</v>
      </c>
      <c r="B2012" s="7">
        <v>6700</v>
      </c>
      <c r="C2012" t="s">
        <v>1437</v>
      </c>
      <c r="D2012" t="s">
        <v>2617</v>
      </c>
      <c r="E2012" t="s">
        <v>18</v>
      </c>
      <c r="F2012" t="str">
        <f>_xlfn.XLOOKUP(E2012,Geografiesleutel!A:A,Geografiesleutel!B:B,"",0,1)</f>
        <v>Agricultural Smallholdings</v>
      </c>
      <c r="G2012" s="20">
        <v>1</v>
      </c>
      <c r="H2012" s="20">
        <v>1</v>
      </c>
    </row>
    <row r="2013" spans="1:8" x14ac:dyDescent="0.25">
      <c r="A2013" t="s">
        <v>2204</v>
      </c>
      <c r="B2013" s="7">
        <v>5800</v>
      </c>
      <c r="C2013" t="s">
        <v>1437</v>
      </c>
      <c r="D2013" t="s">
        <v>2617</v>
      </c>
      <c r="E2013" t="s">
        <v>369</v>
      </c>
      <c r="F2013" t="str">
        <f>_xlfn.XLOOKUP(E2013,Geografiesleutel!A:A,Geografiesleutel!B:B,"",0,1)</f>
        <v>Eastern Suburbs</v>
      </c>
      <c r="G2013" s="20">
        <v>1</v>
      </c>
      <c r="H2013" s="20">
        <v>1</v>
      </c>
    </row>
    <row r="2014" spans="1:8" x14ac:dyDescent="0.25">
      <c r="A2014" t="s">
        <v>2378</v>
      </c>
      <c r="B2014" s="7">
        <v>14270</v>
      </c>
      <c r="C2014" t="s">
        <v>1439</v>
      </c>
      <c r="D2014" t="s">
        <v>2617</v>
      </c>
      <c r="E2014" t="s">
        <v>925</v>
      </c>
      <c r="F2014" t="str">
        <f>_xlfn.XLOOKUP(E2014,Geografiesleutel!A:A,Geografiesleutel!B:B,"",0,1)</f>
        <v>Agricultural Smallholdings</v>
      </c>
      <c r="G2014" s="20">
        <v>3</v>
      </c>
      <c r="H2014" s="20">
        <v>2</v>
      </c>
    </row>
    <row r="2015" spans="1:8" x14ac:dyDescent="0.25">
      <c r="A2015" t="s">
        <v>2379</v>
      </c>
      <c r="B2015" s="7">
        <v>8355</v>
      </c>
      <c r="C2015" t="s">
        <v>1436</v>
      </c>
      <c r="D2015" t="s">
        <v>2617</v>
      </c>
      <c r="E2015" t="s">
        <v>78</v>
      </c>
      <c r="F2015" t="str">
        <f>_xlfn.XLOOKUP(E2015,Geografiesleutel!A:A,Geografiesleutel!B:B,"",0,1)</f>
        <v>Northern Suburbs</v>
      </c>
      <c r="G2015" s="20">
        <v>2</v>
      </c>
      <c r="H2015" s="20">
        <v>2</v>
      </c>
    </row>
    <row r="2016" spans="1:8" x14ac:dyDescent="0.25">
      <c r="A2016" t="s">
        <v>2053</v>
      </c>
      <c r="B2016" s="7">
        <v>12000</v>
      </c>
      <c r="C2016" t="s">
        <v>1439</v>
      </c>
      <c r="D2016" t="s">
        <v>2617</v>
      </c>
      <c r="E2016" t="s">
        <v>42</v>
      </c>
      <c r="F2016" t="str">
        <f>_xlfn.XLOOKUP(E2016,Geografiesleutel!A:A,Geografiesleutel!B:B,"",0,1)</f>
        <v>Eastern Suburbs</v>
      </c>
      <c r="G2016" s="20">
        <v>3</v>
      </c>
      <c r="H2016" s="20">
        <v>2</v>
      </c>
    </row>
    <row r="2017" spans="1:8" x14ac:dyDescent="0.25">
      <c r="A2017" t="s">
        <v>2340</v>
      </c>
      <c r="B2017" s="7">
        <v>9700</v>
      </c>
      <c r="C2017" t="s">
        <v>1437</v>
      </c>
      <c r="D2017" t="s">
        <v>2617</v>
      </c>
      <c r="E2017" t="s">
        <v>209</v>
      </c>
      <c r="F2017" t="str">
        <f>_xlfn.XLOOKUP(E2017,Geografiesleutel!A:A,Geografiesleutel!B:B,"",0,1)</f>
        <v>Eastern Suburbs</v>
      </c>
      <c r="G2017" s="20">
        <v>1</v>
      </c>
      <c r="H2017" s="20">
        <v>1</v>
      </c>
    </row>
    <row r="2018" spans="1:8" x14ac:dyDescent="0.25">
      <c r="A2018" t="s">
        <v>2045</v>
      </c>
      <c r="B2018" s="7">
        <v>6800</v>
      </c>
      <c r="C2018" t="s">
        <v>1436</v>
      </c>
      <c r="D2018" t="s">
        <v>2617</v>
      </c>
      <c r="E2018" t="s">
        <v>30</v>
      </c>
      <c r="F2018" t="str">
        <f>_xlfn.XLOOKUP(E2018,Geografiesleutel!A:A,Geografiesleutel!B:B,"",0,1)</f>
        <v>Northern Suburbs</v>
      </c>
      <c r="G2018" s="20">
        <v>2</v>
      </c>
      <c r="H2018" s="20">
        <v>1</v>
      </c>
    </row>
    <row r="2019" spans="1:8" x14ac:dyDescent="0.25">
      <c r="A2019" t="s">
        <v>1612</v>
      </c>
      <c r="B2019" s="7">
        <v>8000</v>
      </c>
      <c r="C2019" t="s">
        <v>1437</v>
      </c>
      <c r="D2019" t="s">
        <v>2617</v>
      </c>
      <c r="E2019" t="s">
        <v>972</v>
      </c>
      <c r="F2019" t="str">
        <f>_xlfn.XLOOKUP(E2019,Geografiesleutel!A:A,Geografiesleutel!B:B,"",0,1)</f>
        <v>Eastern Suburbs</v>
      </c>
      <c r="G2019" s="20">
        <v>1</v>
      </c>
      <c r="H2019" s="20">
        <v>1</v>
      </c>
    </row>
    <row r="2020" spans="1:8" x14ac:dyDescent="0.25">
      <c r="A2020" t="s">
        <v>2073</v>
      </c>
      <c r="B2020" s="7">
        <v>8400</v>
      </c>
      <c r="C2020" t="s">
        <v>1439</v>
      </c>
      <c r="D2020" t="s">
        <v>2617</v>
      </c>
      <c r="E2020" t="s">
        <v>562</v>
      </c>
      <c r="F2020" t="str">
        <f>_xlfn.XLOOKUP(E2020,Geografiesleutel!A:A,Geografiesleutel!B:B,"",0,1)</f>
        <v>CBD</v>
      </c>
      <c r="G2020" s="20">
        <v>3</v>
      </c>
      <c r="H2020" s="20">
        <v>1</v>
      </c>
    </row>
    <row r="2021" spans="1:8" x14ac:dyDescent="0.25">
      <c r="A2021" t="s">
        <v>2161</v>
      </c>
      <c r="B2021" s="7">
        <v>6200</v>
      </c>
      <c r="C2021" t="s">
        <v>1436</v>
      </c>
      <c r="D2021" t="s">
        <v>2617</v>
      </c>
      <c r="E2021" t="s">
        <v>97</v>
      </c>
      <c r="F2021" t="str">
        <f>_xlfn.XLOOKUP(E2021,Geografiesleutel!A:A,Geografiesleutel!B:B,"",0,1)</f>
        <v>Northern Suburbs</v>
      </c>
      <c r="G2021" s="20">
        <v>2</v>
      </c>
      <c r="H2021" s="20">
        <v>1</v>
      </c>
    </row>
    <row r="2022" spans="1:8" x14ac:dyDescent="0.25">
      <c r="A2022" t="s">
        <v>2036</v>
      </c>
      <c r="B2022" s="7">
        <v>13000</v>
      </c>
      <c r="C2022" t="s">
        <v>1436</v>
      </c>
      <c r="D2022" t="s">
        <v>2617</v>
      </c>
      <c r="E2022" t="s">
        <v>209</v>
      </c>
      <c r="F2022" t="str">
        <f>_xlfn.XLOOKUP(E2022,Geografiesleutel!A:A,Geografiesleutel!B:B,"",0,1)</f>
        <v>Eastern Suburbs</v>
      </c>
      <c r="G2022" s="20">
        <v>2</v>
      </c>
      <c r="H2022" s="20">
        <v>2</v>
      </c>
    </row>
    <row r="2023" spans="1:8" x14ac:dyDescent="0.25">
      <c r="A2023" t="s">
        <v>2071</v>
      </c>
      <c r="B2023" s="7">
        <v>16000</v>
      </c>
      <c r="C2023" t="s">
        <v>1437</v>
      </c>
      <c r="D2023" t="s">
        <v>2617</v>
      </c>
      <c r="E2023" t="s">
        <v>306</v>
      </c>
      <c r="F2023" t="str">
        <f>_xlfn.XLOOKUP(E2023,Geografiesleutel!A:A,Geografiesleutel!B:B,"",0,1)</f>
        <v>Eastern Suburbs</v>
      </c>
      <c r="G2023" s="20">
        <v>1</v>
      </c>
      <c r="H2023" s="20">
        <v>1</v>
      </c>
    </row>
    <row r="2024" spans="1:8" x14ac:dyDescent="0.25">
      <c r="A2024" t="s">
        <v>2262</v>
      </c>
      <c r="B2024" s="7">
        <v>3200</v>
      </c>
      <c r="C2024" t="s">
        <v>1437</v>
      </c>
      <c r="D2024" t="s">
        <v>2617</v>
      </c>
      <c r="E2024" t="s">
        <v>335</v>
      </c>
      <c r="F2024" t="str">
        <f>_xlfn.XLOOKUP(E2024,Geografiesleutel!A:A,Geografiesleutel!B:B,"",0,1)</f>
        <v>Agricultural Smallholdings</v>
      </c>
      <c r="G2024" s="20">
        <v>1</v>
      </c>
      <c r="H2024" s="20">
        <v>1</v>
      </c>
    </row>
    <row r="2025" spans="1:8" x14ac:dyDescent="0.25">
      <c r="A2025" t="s">
        <v>2315</v>
      </c>
      <c r="B2025" s="7">
        <v>7850</v>
      </c>
      <c r="C2025" t="s">
        <v>1436</v>
      </c>
      <c r="D2025" t="s">
        <v>2617</v>
      </c>
      <c r="E2025" t="s">
        <v>134</v>
      </c>
      <c r="F2025" t="str">
        <f>_xlfn.XLOOKUP(E2025,Geografiesleutel!A:A,Geografiesleutel!B:B,"",0,1)</f>
        <v>Eastern Suburbs</v>
      </c>
      <c r="G2025" s="20">
        <v>2</v>
      </c>
      <c r="H2025" s="20">
        <v>1</v>
      </c>
    </row>
    <row r="2026" spans="1:8" x14ac:dyDescent="0.25">
      <c r="A2026" t="s">
        <v>2211</v>
      </c>
      <c r="B2026" s="7">
        <v>4300</v>
      </c>
      <c r="C2026" t="s">
        <v>1437</v>
      </c>
      <c r="D2026" t="s">
        <v>2617</v>
      </c>
      <c r="E2026" t="s">
        <v>68</v>
      </c>
      <c r="F2026" t="str">
        <f>_xlfn.XLOOKUP(E2026,Geografiesleutel!A:A,Geografiesleutel!B:B,"",0,1)</f>
        <v>Northern Suburbs</v>
      </c>
      <c r="G2026" s="20">
        <v>1</v>
      </c>
      <c r="H2026" s="20">
        <v>1</v>
      </c>
    </row>
    <row r="2027" spans="1:8" x14ac:dyDescent="0.25">
      <c r="A2027" t="s">
        <v>2109</v>
      </c>
      <c r="B2027" s="7">
        <v>3500</v>
      </c>
      <c r="C2027" t="s">
        <v>1443</v>
      </c>
      <c r="D2027" t="s">
        <v>2617</v>
      </c>
      <c r="E2027" t="s">
        <v>562</v>
      </c>
      <c r="F2027" t="str">
        <f>_xlfn.XLOOKUP(E2027,Geografiesleutel!A:A,Geografiesleutel!B:B,"",0,1)</f>
        <v>CBD</v>
      </c>
      <c r="G2027" s="20">
        <v>4</v>
      </c>
      <c r="H2027" s="20">
        <v>1</v>
      </c>
    </row>
    <row r="2028" spans="1:8" x14ac:dyDescent="0.25">
      <c r="A2028" t="s">
        <v>2051</v>
      </c>
      <c r="B2028" s="7">
        <v>7800</v>
      </c>
      <c r="C2028" t="s">
        <v>1451</v>
      </c>
      <c r="D2028" t="s">
        <v>2617</v>
      </c>
      <c r="E2028" t="s">
        <v>46</v>
      </c>
      <c r="F2028" t="str">
        <f>_xlfn.XLOOKUP(E2028,Geografiesleutel!A:A,Geografiesleutel!B:B,"",0,1)</f>
        <v>Eastern Suburbs</v>
      </c>
      <c r="G2028" s="20">
        <v>2.5</v>
      </c>
      <c r="H2028" s="20">
        <v>1</v>
      </c>
    </row>
    <row r="2029" spans="1:8" x14ac:dyDescent="0.25">
      <c r="A2029" t="s">
        <v>2045</v>
      </c>
      <c r="B2029" s="7">
        <v>6800</v>
      </c>
      <c r="C2029" t="s">
        <v>1436</v>
      </c>
      <c r="D2029" t="s">
        <v>2617</v>
      </c>
      <c r="E2029" t="s">
        <v>97</v>
      </c>
      <c r="F2029" t="str">
        <f>_xlfn.XLOOKUP(E2029,Geografiesleutel!A:A,Geografiesleutel!B:B,"",0,1)</f>
        <v>Northern Suburbs</v>
      </c>
      <c r="G2029" s="20">
        <v>2</v>
      </c>
      <c r="H2029" s="20">
        <v>2</v>
      </c>
    </row>
    <row r="2030" spans="1:8" x14ac:dyDescent="0.25">
      <c r="A2030" t="s">
        <v>1612</v>
      </c>
      <c r="B2030" s="7">
        <v>8000</v>
      </c>
      <c r="C2030" t="s">
        <v>1436</v>
      </c>
      <c r="D2030" t="s">
        <v>2617</v>
      </c>
      <c r="E2030" t="s">
        <v>250</v>
      </c>
      <c r="F2030" t="str">
        <f>_xlfn.XLOOKUP(E2030,Geografiesleutel!A:A,Geografiesleutel!B:B,"",0,1)</f>
        <v>Agricultural Smallholdings</v>
      </c>
      <c r="G2030" s="20">
        <v>2</v>
      </c>
      <c r="H2030" s="20">
        <v>1</v>
      </c>
    </row>
    <row r="2031" spans="1:8" x14ac:dyDescent="0.25">
      <c r="A2031" t="s">
        <v>1612</v>
      </c>
      <c r="B2031" s="7">
        <v>8000</v>
      </c>
      <c r="C2031" t="s">
        <v>1436</v>
      </c>
      <c r="D2031" t="s">
        <v>2617</v>
      </c>
      <c r="E2031" t="s">
        <v>369</v>
      </c>
      <c r="F2031" t="str">
        <f>_xlfn.XLOOKUP(E2031,Geografiesleutel!A:A,Geografiesleutel!B:B,"",0,1)</f>
        <v>Eastern Suburbs</v>
      </c>
      <c r="G2031" s="20">
        <v>2</v>
      </c>
      <c r="H2031" s="20">
        <v>1</v>
      </c>
    </row>
    <row r="2032" spans="1:8" x14ac:dyDescent="0.25">
      <c r="A2032" t="s">
        <v>2045</v>
      </c>
      <c r="B2032" s="7">
        <v>6800</v>
      </c>
      <c r="C2032" t="s">
        <v>1436</v>
      </c>
      <c r="D2032" t="s">
        <v>2617</v>
      </c>
      <c r="E2032" t="s">
        <v>35</v>
      </c>
      <c r="F2032" t="str">
        <f>_xlfn.XLOOKUP(E2032,Geografiesleutel!A:A,Geografiesleutel!B:B,"",0,1)</f>
        <v>Northern Suburbs</v>
      </c>
      <c r="G2032" s="20">
        <v>2</v>
      </c>
      <c r="H2032" s="20">
        <v>1</v>
      </c>
    </row>
    <row r="2033" spans="1:8" x14ac:dyDescent="0.25">
      <c r="A2033" t="s">
        <v>2287</v>
      </c>
      <c r="B2033" s="7">
        <v>8200</v>
      </c>
      <c r="C2033" t="s">
        <v>1436</v>
      </c>
      <c r="D2033" t="s">
        <v>2617</v>
      </c>
      <c r="E2033" t="s">
        <v>562</v>
      </c>
      <c r="F2033" t="str">
        <f>_xlfn.XLOOKUP(E2033,Geografiesleutel!A:A,Geografiesleutel!B:B,"",0,1)</f>
        <v>CBD</v>
      </c>
      <c r="G2033" s="20">
        <v>2</v>
      </c>
      <c r="H2033" s="20">
        <v>1</v>
      </c>
    </row>
    <row r="2034" spans="1:8" x14ac:dyDescent="0.25">
      <c r="A2034" t="s">
        <v>2055</v>
      </c>
      <c r="B2034" s="7">
        <v>11500</v>
      </c>
      <c r="C2034" t="s">
        <v>1439</v>
      </c>
      <c r="D2034" t="s">
        <v>2617</v>
      </c>
      <c r="E2034" t="s">
        <v>40</v>
      </c>
      <c r="F2034" t="str">
        <f>_xlfn.XLOOKUP(E2034,Geografiesleutel!A:A,Geografiesleutel!B:B,"",0,1)</f>
        <v>Agricultural Smallholdings</v>
      </c>
      <c r="G2034" s="20">
        <v>3</v>
      </c>
      <c r="H2034" s="20">
        <v>2</v>
      </c>
    </row>
    <row r="2035" spans="1:8" x14ac:dyDescent="0.25">
      <c r="A2035" t="s">
        <v>2325</v>
      </c>
      <c r="B2035" s="7">
        <v>7750</v>
      </c>
      <c r="C2035" t="s">
        <v>1437</v>
      </c>
      <c r="D2035" t="s">
        <v>2617</v>
      </c>
      <c r="E2035" t="s">
        <v>134</v>
      </c>
      <c r="F2035" t="str">
        <f>_xlfn.XLOOKUP(E2035,Geografiesleutel!A:A,Geografiesleutel!B:B,"",0,1)</f>
        <v>Eastern Suburbs</v>
      </c>
      <c r="G2035" s="20">
        <v>1</v>
      </c>
      <c r="H2035" s="20">
        <v>1</v>
      </c>
    </row>
    <row r="2036" spans="1:8" x14ac:dyDescent="0.25">
      <c r="A2036" t="s">
        <v>2101</v>
      </c>
      <c r="B2036" s="7">
        <v>8500</v>
      </c>
      <c r="C2036" t="s">
        <v>1439</v>
      </c>
      <c r="D2036" t="s">
        <v>2617</v>
      </c>
      <c r="E2036" t="s">
        <v>101</v>
      </c>
      <c r="F2036" t="str">
        <f>_xlfn.XLOOKUP(E2036,Geografiesleutel!A:A,Geografiesleutel!B:B,"",0,1)</f>
        <v>Eastern Suburbs</v>
      </c>
      <c r="G2036" s="20">
        <v>3</v>
      </c>
      <c r="H2036" s="20">
        <v>2</v>
      </c>
    </row>
    <row r="2037" spans="1:8" x14ac:dyDescent="0.25">
      <c r="A2037" t="s">
        <v>1612</v>
      </c>
      <c r="B2037" s="7">
        <v>8000</v>
      </c>
      <c r="C2037" t="s">
        <v>1436</v>
      </c>
      <c r="D2037" t="s">
        <v>2617</v>
      </c>
      <c r="E2037" t="s">
        <v>675</v>
      </c>
      <c r="F2037" t="str">
        <f>_xlfn.XLOOKUP(E2037,Geografiesleutel!A:A,Geografiesleutel!B:B,"",0,1)</f>
        <v>Agricultural Smallholdings</v>
      </c>
      <c r="G2037" s="20">
        <v>2</v>
      </c>
      <c r="H2037" s="20">
        <v>2</v>
      </c>
    </row>
    <row r="2038" spans="1:8" x14ac:dyDescent="0.25">
      <c r="A2038" t="s">
        <v>2031</v>
      </c>
      <c r="B2038" s="7">
        <v>10500</v>
      </c>
      <c r="C2038" t="s">
        <v>1439</v>
      </c>
      <c r="D2038" t="s">
        <v>2617</v>
      </c>
      <c r="E2038" t="s">
        <v>18</v>
      </c>
      <c r="F2038" t="str">
        <f>_xlfn.XLOOKUP(E2038,Geografiesleutel!A:A,Geografiesleutel!B:B,"",0,1)</f>
        <v>Agricultural Smallholdings</v>
      </c>
      <c r="G2038" s="20">
        <v>3</v>
      </c>
      <c r="H2038" s="20">
        <v>2</v>
      </c>
    </row>
    <row r="2039" spans="1:8" x14ac:dyDescent="0.25">
      <c r="A2039" t="s">
        <v>1612</v>
      </c>
      <c r="B2039" s="7">
        <v>8000</v>
      </c>
      <c r="C2039" t="s">
        <v>1437</v>
      </c>
      <c r="D2039" t="s">
        <v>2617</v>
      </c>
      <c r="E2039" t="s">
        <v>972</v>
      </c>
      <c r="F2039" t="str">
        <f>_xlfn.XLOOKUP(E2039,Geografiesleutel!A:A,Geografiesleutel!B:B,"",0,1)</f>
        <v>Eastern Suburbs</v>
      </c>
      <c r="G2039" s="20">
        <v>1</v>
      </c>
      <c r="H2039" s="20">
        <v>1</v>
      </c>
    </row>
    <row r="2040" spans="1:8" x14ac:dyDescent="0.25">
      <c r="A2040" t="s">
        <v>2101</v>
      </c>
      <c r="B2040" s="7">
        <v>8500</v>
      </c>
      <c r="C2040" t="s">
        <v>1439</v>
      </c>
      <c r="D2040" t="s">
        <v>2617</v>
      </c>
      <c r="E2040" t="s">
        <v>101</v>
      </c>
      <c r="F2040" t="str">
        <f>_xlfn.XLOOKUP(E2040,Geografiesleutel!A:A,Geografiesleutel!B:B,"",0,1)</f>
        <v>Eastern Suburbs</v>
      </c>
      <c r="G2040" s="20">
        <v>3</v>
      </c>
      <c r="H2040" s="20">
        <v>2</v>
      </c>
    </row>
    <row r="2041" spans="1:8" x14ac:dyDescent="0.25">
      <c r="A2041" t="s">
        <v>2185</v>
      </c>
      <c r="B2041" s="7">
        <v>9800</v>
      </c>
      <c r="C2041" t="s">
        <v>1439</v>
      </c>
      <c r="D2041" t="s">
        <v>2617</v>
      </c>
      <c r="E2041" t="s">
        <v>246</v>
      </c>
      <c r="F2041" t="str">
        <f>_xlfn.XLOOKUP(E2041,Geografiesleutel!A:A,Geografiesleutel!B:B,"",0,1)</f>
        <v>Agricultural Smallholdings</v>
      </c>
      <c r="G2041" s="20">
        <v>3</v>
      </c>
      <c r="H2041" s="20">
        <v>2</v>
      </c>
    </row>
    <row r="2042" spans="1:8" x14ac:dyDescent="0.25">
      <c r="A2042" t="s">
        <v>2185</v>
      </c>
      <c r="B2042" s="7">
        <v>9800</v>
      </c>
      <c r="C2042" t="s">
        <v>1439</v>
      </c>
      <c r="D2042" t="s">
        <v>2617</v>
      </c>
      <c r="E2042" t="s">
        <v>246</v>
      </c>
      <c r="F2042" t="str">
        <f>_xlfn.XLOOKUP(E2042,Geografiesleutel!A:A,Geografiesleutel!B:B,"",0,1)</f>
        <v>Agricultural Smallholdings</v>
      </c>
      <c r="G2042" s="20">
        <v>3</v>
      </c>
      <c r="H2042" s="20">
        <v>2</v>
      </c>
    </row>
    <row r="2043" spans="1:8" x14ac:dyDescent="0.25">
      <c r="A2043" t="s">
        <v>2197</v>
      </c>
      <c r="B2043" s="7">
        <v>3700</v>
      </c>
      <c r="C2043" t="s">
        <v>1437</v>
      </c>
      <c r="D2043" t="s">
        <v>2617</v>
      </c>
      <c r="E2043" t="s">
        <v>116</v>
      </c>
      <c r="F2043" t="str">
        <f>_xlfn.XLOOKUP(E2043,Geografiesleutel!A:A,Geografiesleutel!B:B,"",0,1)</f>
        <v>Western Suburbs</v>
      </c>
      <c r="G2043" s="20">
        <v>1</v>
      </c>
      <c r="H2043" s="20">
        <v>1</v>
      </c>
    </row>
    <row r="2044" spans="1:8" x14ac:dyDescent="0.25">
      <c r="A2044" t="s">
        <v>2380</v>
      </c>
      <c r="B2044" s="7">
        <v>54000</v>
      </c>
      <c r="C2044" t="s">
        <v>1439</v>
      </c>
      <c r="D2044" t="s">
        <v>2617</v>
      </c>
      <c r="E2044" t="s">
        <v>306</v>
      </c>
      <c r="F2044" t="str">
        <f>_xlfn.XLOOKUP(E2044,Geografiesleutel!A:A,Geografiesleutel!B:B,"",0,1)</f>
        <v>Eastern Suburbs</v>
      </c>
      <c r="G2044" s="20">
        <v>3</v>
      </c>
      <c r="H2044" s="20">
        <v>3.5</v>
      </c>
    </row>
    <row r="2045" spans="1:8" x14ac:dyDescent="0.25">
      <c r="A2045" t="s">
        <v>2381</v>
      </c>
      <c r="B2045" s="7">
        <v>6470</v>
      </c>
      <c r="C2045" t="s">
        <v>1451</v>
      </c>
      <c r="D2045" t="s">
        <v>2617</v>
      </c>
      <c r="E2045" t="s">
        <v>156</v>
      </c>
      <c r="F2045" t="str">
        <f>_xlfn.XLOOKUP(E2045,Geografiesleutel!A:A,Geografiesleutel!B:B,"",0,1)</f>
        <v>Northern Suburbs</v>
      </c>
      <c r="G2045" s="20">
        <v>2.5</v>
      </c>
      <c r="H2045" s="20">
        <v>1</v>
      </c>
    </row>
    <row r="2046" spans="1:8" x14ac:dyDescent="0.25">
      <c r="A2046" t="s">
        <v>2090</v>
      </c>
      <c r="B2046" s="7">
        <v>15000</v>
      </c>
      <c r="C2046" t="s">
        <v>1439</v>
      </c>
      <c r="D2046" t="s">
        <v>2617</v>
      </c>
      <c r="E2046" t="s">
        <v>246</v>
      </c>
      <c r="F2046" t="str">
        <f>_xlfn.XLOOKUP(E2046,Geografiesleutel!A:A,Geografiesleutel!B:B,"",0,1)</f>
        <v>Agricultural Smallholdings</v>
      </c>
      <c r="G2046" s="20">
        <v>3</v>
      </c>
      <c r="H2046" s="20">
        <v>2</v>
      </c>
    </row>
    <row r="2047" spans="1:8" x14ac:dyDescent="0.25">
      <c r="A2047" t="s">
        <v>2216</v>
      </c>
      <c r="B2047" s="7">
        <v>7300</v>
      </c>
      <c r="C2047" t="s">
        <v>1436</v>
      </c>
      <c r="D2047" t="s">
        <v>2617</v>
      </c>
      <c r="E2047" t="s">
        <v>78</v>
      </c>
      <c r="F2047" t="str">
        <f>_xlfn.XLOOKUP(E2047,Geografiesleutel!A:A,Geografiesleutel!B:B,"",0,1)</f>
        <v>Northern Suburbs</v>
      </c>
      <c r="G2047" s="20">
        <v>2</v>
      </c>
      <c r="H2047" s="20">
        <v>1</v>
      </c>
    </row>
    <row r="2048" spans="1:8" x14ac:dyDescent="0.25">
      <c r="A2048" t="s">
        <v>2216</v>
      </c>
      <c r="B2048" s="7">
        <v>7300</v>
      </c>
      <c r="C2048" t="s">
        <v>1436</v>
      </c>
      <c r="D2048" t="s">
        <v>2617</v>
      </c>
      <c r="E2048" t="s">
        <v>101</v>
      </c>
      <c r="F2048" t="str">
        <f>_xlfn.XLOOKUP(E2048,Geografiesleutel!A:A,Geografiesleutel!B:B,"",0,1)</f>
        <v>Eastern Suburbs</v>
      </c>
      <c r="G2048" s="20">
        <v>2</v>
      </c>
      <c r="H2048" s="20">
        <v>1</v>
      </c>
    </row>
    <row r="2049" spans="1:8" x14ac:dyDescent="0.25">
      <c r="A2049" t="s">
        <v>2216</v>
      </c>
      <c r="B2049" s="7">
        <v>7300</v>
      </c>
      <c r="C2049" t="s">
        <v>1436</v>
      </c>
      <c r="D2049" t="s">
        <v>2617</v>
      </c>
      <c r="E2049" t="s">
        <v>78</v>
      </c>
      <c r="F2049" t="str">
        <f>_xlfn.XLOOKUP(E2049,Geografiesleutel!A:A,Geografiesleutel!B:B,"",0,1)</f>
        <v>Northern Suburbs</v>
      </c>
      <c r="G2049" s="20">
        <v>2</v>
      </c>
      <c r="H2049" s="20">
        <v>1</v>
      </c>
    </row>
    <row r="2050" spans="1:8" x14ac:dyDescent="0.25">
      <c r="A2050" t="s">
        <v>2131</v>
      </c>
      <c r="B2050" s="7">
        <v>11000</v>
      </c>
      <c r="C2050" t="s">
        <v>1439</v>
      </c>
      <c r="D2050" t="s">
        <v>2617</v>
      </c>
      <c r="E2050" t="s">
        <v>11</v>
      </c>
      <c r="F2050" t="str">
        <f>_xlfn.XLOOKUP(E2050,Geografiesleutel!A:A,Geografiesleutel!B:B,"",0,1)</f>
        <v>Eastern Suburbs</v>
      </c>
      <c r="G2050" s="20">
        <v>3</v>
      </c>
      <c r="H2050" s="20">
        <v>2</v>
      </c>
    </row>
    <row r="2051" spans="1:8" x14ac:dyDescent="0.25">
      <c r="A2051" t="s">
        <v>2215</v>
      </c>
      <c r="B2051" s="7">
        <v>6600</v>
      </c>
      <c r="C2051" t="s">
        <v>1437</v>
      </c>
      <c r="D2051" t="s">
        <v>2617</v>
      </c>
      <c r="E2051" t="s">
        <v>369</v>
      </c>
      <c r="F2051" t="str">
        <f>_xlfn.XLOOKUP(E2051,Geografiesleutel!A:A,Geografiesleutel!B:B,"",0,1)</f>
        <v>Eastern Suburbs</v>
      </c>
      <c r="G2051" s="20">
        <v>1</v>
      </c>
      <c r="H2051" s="20">
        <v>1</v>
      </c>
    </row>
    <row r="2052" spans="1:8" x14ac:dyDescent="0.25">
      <c r="A2052" t="s">
        <v>2111</v>
      </c>
      <c r="B2052" s="7">
        <v>4500</v>
      </c>
      <c r="C2052" t="s">
        <v>1437</v>
      </c>
      <c r="D2052" t="s">
        <v>2617</v>
      </c>
      <c r="E2052" t="s">
        <v>418</v>
      </c>
      <c r="F2052" t="str">
        <f>_xlfn.XLOOKUP(E2052,Geografiesleutel!A:A,Geografiesleutel!B:B,"",0,1)</f>
        <v>Eastern Suburbs</v>
      </c>
      <c r="G2052" s="20">
        <v>1</v>
      </c>
      <c r="H2052" s="20">
        <v>1</v>
      </c>
    </row>
    <row r="2053" spans="1:8" x14ac:dyDescent="0.25">
      <c r="A2053" t="s">
        <v>2279</v>
      </c>
      <c r="B2053" s="7">
        <v>6250</v>
      </c>
      <c r="C2053" t="s">
        <v>1437</v>
      </c>
      <c r="D2053" t="s">
        <v>2617</v>
      </c>
      <c r="E2053" t="s">
        <v>369</v>
      </c>
      <c r="F2053" t="str">
        <f>_xlfn.XLOOKUP(E2053,Geografiesleutel!A:A,Geografiesleutel!B:B,"",0,1)</f>
        <v>Eastern Suburbs</v>
      </c>
      <c r="G2053" s="20">
        <v>1</v>
      </c>
      <c r="H2053" s="20">
        <v>1</v>
      </c>
    </row>
    <row r="2054" spans="1:8" x14ac:dyDescent="0.25">
      <c r="A2054" t="s">
        <v>2365</v>
      </c>
      <c r="B2054" s="7">
        <v>8990</v>
      </c>
      <c r="C2054" t="s">
        <v>1437</v>
      </c>
      <c r="D2054" t="s">
        <v>2617</v>
      </c>
      <c r="E2054" t="s">
        <v>369</v>
      </c>
      <c r="F2054" t="str">
        <f>_xlfn.XLOOKUP(E2054,Geografiesleutel!A:A,Geografiesleutel!B:B,"",0,1)</f>
        <v>Eastern Suburbs</v>
      </c>
      <c r="G2054" s="20">
        <v>1</v>
      </c>
      <c r="H2054" s="20">
        <v>1</v>
      </c>
    </row>
    <row r="2055" spans="1:8" x14ac:dyDescent="0.25">
      <c r="A2055" t="s">
        <v>2329</v>
      </c>
      <c r="B2055" s="7">
        <v>5550</v>
      </c>
      <c r="C2055" t="s">
        <v>1437</v>
      </c>
      <c r="D2055" t="s">
        <v>2617</v>
      </c>
      <c r="E2055" t="s">
        <v>30</v>
      </c>
      <c r="F2055" t="str">
        <f>_xlfn.XLOOKUP(E2055,Geografiesleutel!A:A,Geografiesleutel!B:B,"",0,1)</f>
        <v>Northern Suburbs</v>
      </c>
      <c r="G2055" s="20">
        <v>1</v>
      </c>
      <c r="H2055" s="20">
        <v>1</v>
      </c>
    </row>
    <row r="2056" spans="1:8" x14ac:dyDescent="0.25">
      <c r="A2056" t="s">
        <v>2033</v>
      </c>
      <c r="B2056" s="7">
        <v>22000</v>
      </c>
      <c r="C2056" t="s">
        <v>1436</v>
      </c>
      <c r="D2056" t="s">
        <v>2617</v>
      </c>
      <c r="E2056" t="s">
        <v>209</v>
      </c>
      <c r="F2056" t="str">
        <f>_xlfn.XLOOKUP(E2056,Geografiesleutel!A:A,Geografiesleutel!B:B,"",0,1)</f>
        <v>Eastern Suburbs</v>
      </c>
      <c r="G2056" s="20">
        <v>2</v>
      </c>
      <c r="H2056" s="20">
        <v>2</v>
      </c>
    </row>
    <row r="2057" spans="1:8" x14ac:dyDescent="0.25">
      <c r="A2057" t="s">
        <v>2287</v>
      </c>
      <c r="B2057" s="7">
        <v>8200</v>
      </c>
      <c r="C2057" t="s">
        <v>1436</v>
      </c>
      <c r="D2057" t="s">
        <v>2617</v>
      </c>
      <c r="E2057" t="s">
        <v>101</v>
      </c>
      <c r="F2057" t="str">
        <f>_xlfn.XLOOKUP(E2057,Geografiesleutel!A:A,Geografiesleutel!B:B,"",0,1)</f>
        <v>Eastern Suburbs</v>
      </c>
      <c r="G2057" s="20">
        <v>2</v>
      </c>
      <c r="H2057" s="20">
        <v>1</v>
      </c>
    </row>
    <row r="2058" spans="1:8" x14ac:dyDescent="0.25">
      <c r="A2058" t="s">
        <v>2113</v>
      </c>
      <c r="B2058" s="7">
        <v>14000</v>
      </c>
      <c r="C2058" t="s">
        <v>1436</v>
      </c>
      <c r="D2058" t="s">
        <v>2617</v>
      </c>
      <c r="E2058" t="s">
        <v>234</v>
      </c>
      <c r="F2058" t="str">
        <f>_xlfn.XLOOKUP(E2058,Geografiesleutel!A:A,Geografiesleutel!B:B,"",0,1)</f>
        <v>Eastern Suburbs</v>
      </c>
      <c r="G2058" s="20">
        <v>2</v>
      </c>
      <c r="H2058" s="20">
        <v>2</v>
      </c>
    </row>
    <row r="2059" spans="1:8" x14ac:dyDescent="0.25">
      <c r="A2059" t="s">
        <v>2158</v>
      </c>
      <c r="B2059" s="7">
        <v>8800</v>
      </c>
      <c r="C2059" t="s">
        <v>1436</v>
      </c>
      <c r="D2059" t="s">
        <v>2617</v>
      </c>
      <c r="E2059" t="s">
        <v>681</v>
      </c>
      <c r="F2059" t="str">
        <f>_xlfn.XLOOKUP(E2059,Geografiesleutel!A:A,Geografiesleutel!B:B,"",0,1)</f>
        <v>Eastern Suburbs</v>
      </c>
      <c r="G2059" s="20">
        <v>2</v>
      </c>
      <c r="H2059" s="20">
        <v>1</v>
      </c>
    </row>
    <row r="2060" spans="1:8" x14ac:dyDescent="0.25">
      <c r="A2060" t="s">
        <v>1612</v>
      </c>
      <c r="B2060" s="7">
        <v>8000</v>
      </c>
      <c r="C2060" t="s">
        <v>1436</v>
      </c>
      <c r="D2060" t="s">
        <v>2617</v>
      </c>
      <c r="E2060" t="s">
        <v>491</v>
      </c>
      <c r="F2060" t="str">
        <f>_xlfn.XLOOKUP(E2060,Geografiesleutel!A:A,Geografiesleutel!B:B,"",0,1)</f>
        <v>Eastern Suburbs</v>
      </c>
      <c r="G2060" s="20">
        <v>2</v>
      </c>
      <c r="H2060" s="20">
        <v>1</v>
      </c>
    </row>
    <row r="2061" spans="1:8" x14ac:dyDescent="0.25">
      <c r="A2061" t="s">
        <v>2100</v>
      </c>
      <c r="B2061" s="7">
        <v>8100</v>
      </c>
      <c r="C2061" t="s">
        <v>1436</v>
      </c>
      <c r="D2061" t="s">
        <v>2617</v>
      </c>
      <c r="E2061" t="s">
        <v>30</v>
      </c>
      <c r="F2061" t="str">
        <f>_xlfn.XLOOKUP(E2061,Geografiesleutel!A:A,Geografiesleutel!B:B,"",0,1)</f>
        <v>Northern Suburbs</v>
      </c>
      <c r="G2061" s="20">
        <v>2</v>
      </c>
      <c r="H2061" s="20">
        <v>2</v>
      </c>
    </row>
    <row r="2062" spans="1:8" x14ac:dyDescent="0.25">
      <c r="A2062" t="s">
        <v>2272</v>
      </c>
      <c r="B2062" s="7">
        <v>7600</v>
      </c>
      <c r="C2062" t="s">
        <v>1436</v>
      </c>
      <c r="D2062" t="s">
        <v>2617</v>
      </c>
      <c r="E2062" t="s">
        <v>46</v>
      </c>
      <c r="F2062" t="str">
        <f>_xlfn.XLOOKUP(E2062,Geografiesleutel!A:A,Geografiesleutel!B:B,"",0,1)</f>
        <v>Eastern Suburbs</v>
      </c>
      <c r="G2062" s="20">
        <v>2</v>
      </c>
      <c r="H2062" s="20">
        <v>1</v>
      </c>
    </row>
    <row r="2063" spans="1:8" x14ac:dyDescent="0.25">
      <c r="A2063" t="s">
        <v>2107</v>
      </c>
      <c r="B2063" s="7">
        <v>9000</v>
      </c>
      <c r="C2063" t="s">
        <v>1436</v>
      </c>
      <c r="D2063" t="s">
        <v>2617</v>
      </c>
      <c r="E2063" t="s">
        <v>369</v>
      </c>
      <c r="F2063" t="str">
        <f>_xlfn.XLOOKUP(E2063,Geografiesleutel!A:A,Geografiesleutel!B:B,"",0,1)</f>
        <v>Eastern Suburbs</v>
      </c>
      <c r="G2063" s="20">
        <v>2</v>
      </c>
      <c r="H2063" s="20">
        <v>2</v>
      </c>
    </row>
    <row r="2064" spans="1:8" x14ac:dyDescent="0.25">
      <c r="A2064" t="s">
        <v>2176</v>
      </c>
      <c r="B2064" s="7">
        <v>6400</v>
      </c>
      <c r="C2064" t="s">
        <v>1436</v>
      </c>
      <c r="D2064" t="s">
        <v>2617</v>
      </c>
      <c r="E2064" t="s">
        <v>264</v>
      </c>
      <c r="F2064" t="str">
        <f>_xlfn.XLOOKUP(E2064,Geografiesleutel!A:A,Geografiesleutel!B:B,"",0,1)</f>
        <v>Eastern Suburbs</v>
      </c>
      <c r="G2064" s="20">
        <v>2</v>
      </c>
      <c r="H2064" s="20">
        <v>2</v>
      </c>
    </row>
    <row r="2065" spans="1:8" x14ac:dyDescent="0.25">
      <c r="A2065" t="s">
        <v>2050</v>
      </c>
      <c r="B2065" s="7">
        <v>5000</v>
      </c>
      <c r="C2065" t="s">
        <v>1439</v>
      </c>
      <c r="D2065" t="s">
        <v>2617</v>
      </c>
      <c r="E2065" t="s">
        <v>369</v>
      </c>
      <c r="F2065" t="str">
        <f>_xlfn.XLOOKUP(E2065,Geografiesleutel!A:A,Geografiesleutel!B:B,"",0,1)</f>
        <v>Eastern Suburbs</v>
      </c>
      <c r="G2065" s="20">
        <v>3</v>
      </c>
      <c r="H2065" s="20">
        <v>1</v>
      </c>
    </row>
    <row r="2066" spans="1:8" x14ac:dyDescent="0.25">
      <c r="A2066" t="s">
        <v>2204</v>
      </c>
      <c r="B2066" s="7">
        <v>5800</v>
      </c>
      <c r="C2066" t="s">
        <v>1437</v>
      </c>
      <c r="D2066" t="s">
        <v>2617</v>
      </c>
      <c r="E2066" t="s">
        <v>30</v>
      </c>
      <c r="F2066" t="str">
        <f>_xlfn.XLOOKUP(E2066,Geografiesleutel!A:A,Geografiesleutel!B:B,"",0,1)</f>
        <v>Northern Suburbs</v>
      </c>
      <c r="G2066" s="20">
        <v>1</v>
      </c>
      <c r="H2066" s="20">
        <v>1</v>
      </c>
    </row>
    <row r="2067" spans="1:8" x14ac:dyDescent="0.25">
      <c r="A2067" t="s">
        <v>2051</v>
      </c>
      <c r="B2067" s="7">
        <v>7800</v>
      </c>
      <c r="C2067" t="s">
        <v>1439</v>
      </c>
      <c r="D2067" t="s">
        <v>2617</v>
      </c>
      <c r="E2067" t="s">
        <v>118</v>
      </c>
      <c r="F2067" t="str">
        <f>_xlfn.XLOOKUP(E2067,Geografiesleutel!A:A,Geografiesleutel!B:B,"",0,1)</f>
        <v>Northern Suburbs</v>
      </c>
      <c r="G2067" s="20">
        <v>3</v>
      </c>
      <c r="H2067" s="20">
        <v>2</v>
      </c>
    </row>
    <row r="2068" spans="1:8" x14ac:dyDescent="0.25">
      <c r="A2068" t="s">
        <v>2045</v>
      </c>
      <c r="B2068" s="7">
        <v>6800</v>
      </c>
      <c r="C2068" t="s">
        <v>1436</v>
      </c>
      <c r="D2068" t="s">
        <v>2617</v>
      </c>
      <c r="E2068" t="s">
        <v>70</v>
      </c>
      <c r="F2068" t="str">
        <f>_xlfn.XLOOKUP(E2068,Geografiesleutel!A:A,Geografiesleutel!B:B,"",0,1)</f>
        <v>Northern Suburbs</v>
      </c>
      <c r="G2068" s="20">
        <v>2</v>
      </c>
      <c r="H2068" s="20">
        <v>2</v>
      </c>
    </row>
    <row r="2069" spans="1:8" x14ac:dyDescent="0.25">
      <c r="A2069" t="s">
        <v>2356</v>
      </c>
      <c r="B2069" s="7">
        <v>13900</v>
      </c>
      <c r="C2069" t="s">
        <v>1437</v>
      </c>
      <c r="D2069" t="s">
        <v>2617</v>
      </c>
      <c r="E2069" t="s">
        <v>1282</v>
      </c>
      <c r="F2069" t="str">
        <f>_xlfn.XLOOKUP(E2069,Geografiesleutel!A:A,Geografiesleutel!B:B,"",0,1)</f>
        <v>Eastern Suburbs</v>
      </c>
      <c r="G2069" s="20">
        <v>1</v>
      </c>
      <c r="H2069" s="20">
        <v>1</v>
      </c>
    </row>
    <row r="2070" spans="1:8" x14ac:dyDescent="0.25">
      <c r="A2070" t="s">
        <v>2039</v>
      </c>
      <c r="B2070" s="7">
        <v>22500</v>
      </c>
      <c r="C2070" t="s">
        <v>1439</v>
      </c>
      <c r="D2070" t="s">
        <v>2617</v>
      </c>
      <c r="E2070" t="s">
        <v>234</v>
      </c>
      <c r="F2070" t="str">
        <f>_xlfn.XLOOKUP(E2070,Geografiesleutel!A:A,Geografiesleutel!B:B,"",0,1)</f>
        <v>Eastern Suburbs</v>
      </c>
      <c r="G2070" s="20">
        <v>3</v>
      </c>
      <c r="H2070" s="20">
        <v>3</v>
      </c>
    </row>
    <row r="2071" spans="1:8" x14ac:dyDescent="0.25">
      <c r="A2071" t="s">
        <v>2087</v>
      </c>
      <c r="B2071" s="7">
        <v>19500</v>
      </c>
      <c r="C2071" t="s">
        <v>1437</v>
      </c>
      <c r="D2071" t="s">
        <v>2617</v>
      </c>
      <c r="E2071" t="s">
        <v>681</v>
      </c>
      <c r="F2071" t="str">
        <f>_xlfn.XLOOKUP(E2071,Geografiesleutel!A:A,Geografiesleutel!B:B,"",0,1)</f>
        <v>Eastern Suburbs</v>
      </c>
      <c r="G2071" s="20">
        <v>1</v>
      </c>
      <c r="H2071" s="20">
        <v>1</v>
      </c>
    </row>
    <row r="2072" spans="1:8" x14ac:dyDescent="0.25">
      <c r="A2072" t="s">
        <v>2045</v>
      </c>
      <c r="B2072" s="7">
        <v>6800</v>
      </c>
      <c r="C2072" t="s">
        <v>1436</v>
      </c>
      <c r="D2072" t="s">
        <v>2617</v>
      </c>
      <c r="E2072" t="s">
        <v>97</v>
      </c>
      <c r="F2072" t="str">
        <f>_xlfn.XLOOKUP(E2072,Geografiesleutel!A:A,Geografiesleutel!B:B,"",0,1)</f>
        <v>Northern Suburbs</v>
      </c>
      <c r="G2072" s="20">
        <v>2</v>
      </c>
      <c r="H2072" s="20">
        <v>2</v>
      </c>
    </row>
    <row r="2073" spans="1:8" x14ac:dyDescent="0.25">
      <c r="A2073" t="s">
        <v>2076</v>
      </c>
      <c r="B2073" s="7">
        <v>15500</v>
      </c>
      <c r="C2073" t="s">
        <v>1436</v>
      </c>
      <c r="D2073" t="s">
        <v>2617</v>
      </c>
      <c r="E2073" t="s">
        <v>369</v>
      </c>
      <c r="F2073" t="str">
        <f>_xlfn.XLOOKUP(E2073,Geografiesleutel!A:A,Geografiesleutel!B:B,"",0,1)</f>
        <v>Eastern Suburbs</v>
      </c>
      <c r="G2073" s="20">
        <v>2</v>
      </c>
      <c r="H2073" s="20">
        <v>2</v>
      </c>
    </row>
    <row r="2074" spans="1:8" x14ac:dyDescent="0.25">
      <c r="A2074" t="s">
        <v>2097</v>
      </c>
      <c r="B2074" s="7">
        <v>18000</v>
      </c>
      <c r="C2074" t="s">
        <v>1439</v>
      </c>
      <c r="D2074" t="s">
        <v>2617</v>
      </c>
      <c r="E2074" t="s">
        <v>246</v>
      </c>
      <c r="F2074" t="str">
        <f>_xlfn.XLOOKUP(E2074,Geografiesleutel!A:A,Geografiesleutel!B:B,"",0,1)</f>
        <v>Agricultural Smallholdings</v>
      </c>
      <c r="G2074" s="20">
        <v>3</v>
      </c>
      <c r="H2074" s="20">
        <v>2</v>
      </c>
    </row>
    <row r="2075" spans="1:8" x14ac:dyDescent="0.25">
      <c r="A2075" t="s">
        <v>1612</v>
      </c>
      <c r="B2075" s="7">
        <v>8000</v>
      </c>
      <c r="C2075" t="s">
        <v>1436</v>
      </c>
      <c r="D2075" t="s">
        <v>2617</v>
      </c>
      <c r="E2075" t="s">
        <v>30</v>
      </c>
      <c r="F2075" t="str">
        <f>_xlfn.XLOOKUP(E2075,Geografiesleutel!A:A,Geografiesleutel!B:B,"",0,1)</f>
        <v>Northern Suburbs</v>
      </c>
      <c r="G2075" s="20">
        <v>2</v>
      </c>
      <c r="H2075" s="20">
        <v>2</v>
      </c>
    </row>
    <row r="2076" spans="1:8" x14ac:dyDescent="0.25">
      <c r="A2076" t="s">
        <v>2161</v>
      </c>
      <c r="B2076" s="7">
        <v>6200</v>
      </c>
      <c r="C2076" t="s">
        <v>1437</v>
      </c>
      <c r="D2076" t="s">
        <v>2617</v>
      </c>
      <c r="E2076" t="s">
        <v>62</v>
      </c>
      <c r="F2076" t="str">
        <f>_xlfn.XLOOKUP(E2076,Geografiesleutel!A:A,Geografiesleutel!B:B,"",0,1)</f>
        <v>Northern Suburbs</v>
      </c>
      <c r="G2076" s="20">
        <v>1</v>
      </c>
      <c r="H2076" s="20">
        <v>1</v>
      </c>
    </row>
    <row r="2077" spans="1:8" x14ac:dyDescent="0.25">
      <c r="A2077" t="s">
        <v>2382</v>
      </c>
      <c r="B2077" s="7">
        <v>4270</v>
      </c>
      <c r="C2077" t="s">
        <v>1437</v>
      </c>
      <c r="D2077" t="s">
        <v>2617</v>
      </c>
      <c r="E2077" t="s">
        <v>554</v>
      </c>
      <c r="F2077" t="str">
        <f>_xlfn.XLOOKUP(E2077,Geografiesleutel!A:A,Geografiesleutel!B:B,"",0,1)</f>
        <v>Northern Suburbs</v>
      </c>
      <c r="G2077" s="20">
        <v>1</v>
      </c>
      <c r="H2077" s="20">
        <v>1</v>
      </c>
    </row>
    <row r="2078" spans="1:8" x14ac:dyDescent="0.25">
      <c r="A2078" t="s">
        <v>2076</v>
      </c>
      <c r="B2078" s="7">
        <v>15500</v>
      </c>
      <c r="C2078" t="s">
        <v>1436</v>
      </c>
      <c r="D2078" t="s">
        <v>2617</v>
      </c>
      <c r="E2078" t="s">
        <v>369</v>
      </c>
      <c r="F2078" t="str">
        <f>_xlfn.XLOOKUP(E2078,Geografiesleutel!A:A,Geografiesleutel!B:B,"",0,1)</f>
        <v>Eastern Suburbs</v>
      </c>
      <c r="G2078" s="20">
        <v>2</v>
      </c>
      <c r="H2078" s="20">
        <v>2</v>
      </c>
    </row>
    <row r="2079" spans="1:8" x14ac:dyDescent="0.25">
      <c r="A2079" t="s">
        <v>2161</v>
      </c>
      <c r="B2079" s="7">
        <v>6200</v>
      </c>
      <c r="C2079" t="s">
        <v>1437</v>
      </c>
      <c r="D2079" t="s">
        <v>2617</v>
      </c>
      <c r="E2079" t="s">
        <v>101</v>
      </c>
      <c r="F2079" t="str">
        <f>_xlfn.XLOOKUP(E2079,Geografiesleutel!A:A,Geografiesleutel!B:B,"",0,1)</f>
        <v>Eastern Suburbs</v>
      </c>
      <c r="G2079" s="20">
        <v>1</v>
      </c>
      <c r="H2079" s="20">
        <v>1</v>
      </c>
    </row>
    <row r="2080" spans="1:8" x14ac:dyDescent="0.25">
      <c r="A2080" t="s">
        <v>2040</v>
      </c>
      <c r="B2080" s="7">
        <v>16500</v>
      </c>
      <c r="C2080" t="s">
        <v>1436</v>
      </c>
      <c r="D2080" t="s">
        <v>2617</v>
      </c>
      <c r="E2080" t="s">
        <v>306</v>
      </c>
      <c r="F2080" t="str">
        <f>_xlfn.XLOOKUP(E2080,Geografiesleutel!A:A,Geografiesleutel!B:B,"",0,1)</f>
        <v>Eastern Suburbs</v>
      </c>
      <c r="G2080" s="20">
        <v>2</v>
      </c>
      <c r="H2080" s="20">
        <v>2</v>
      </c>
    </row>
    <row r="2081" spans="1:8" x14ac:dyDescent="0.25">
      <c r="A2081" t="s">
        <v>2141</v>
      </c>
      <c r="B2081" s="7">
        <v>9500</v>
      </c>
      <c r="C2081" t="s">
        <v>1436</v>
      </c>
      <c r="D2081" t="s">
        <v>2617</v>
      </c>
      <c r="E2081" t="s">
        <v>30</v>
      </c>
      <c r="F2081" t="str">
        <f>_xlfn.XLOOKUP(E2081,Geografiesleutel!A:A,Geografiesleutel!B:B,"",0,1)</f>
        <v>Northern Suburbs</v>
      </c>
      <c r="G2081" s="20">
        <v>2</v>
      </c>
      <c r="H2081" s="20">
        <v>1</v>
      </c>
    </row>
    <row r="2082" spans="1:8" x14ac:dyDescent="0.25">
      <c r="A2082" t="s">
        <v>2216</v>
      </c>
      <c r="B2082" s="7">
        <v>7300</v>
      </c>
      <c r="C2082" t="s">
        <v>1436</v>
      </c>
      <c r="D2082" t="s">
        <v>2617</v>
      </c>
      <c r="E2082" t="s">
        <v>30</v>
      </c>
      <c r="F2082" t="str">
        <f>_xlfn.XLOOKUP(E2082,Geografiesleutel!A:A,Geografiesleutel!B:B,"",0,1)</f>
        <v>Northern Suburbs</v>
      </c>
      <c r="G2082" s="20">
        <v>2</v>
      </c>
      <c r="H2082" s="20">
        <v>2</v>
      </c>
    </row>
    <row r="2083" spans="1:8" x14ac:dyDescent="0.25">
      <c r="A2083" t="s">
        <v>2345</v>
      </c>
      <c r="B2083" s="7">
        <v>8250</v>
      </c>
      <c r="C2083" t="s">
        <v>1436</v>
      </c>
      <c r="D2083" t="s">
        <v>2617</v>
      </c>
      <c r="E2083" t="s">
        <v>30</v>
      </c>
      <c r="F2083" t="str">
        <f>_xlfn.XLOOKUP(E2083,Geografiesleutel!A:A,Geografiesleutel!B:B,"",0,1)</f>
        <v>Northern Suburbs</v>
      </c>
      <c r="G2083" s="20">
        <v>2</v>
      </c>
      <c r="H2083" s="20">
        <v>2</v>
      </c>
    </row>
    <row r="2084" spans="1:8" x14ac:dyDescent="0.25">
      <c r="A2084" t="s">
        <v>2365</v>
      </c>
      <c r="B2084" s="7">
        <v>8990</v>
      </c>
      <c r="C2084" t="s">
        <v>1436</v>
      </c>
      <c r="D2084" t="s">
        <v>2617</v>
      </c>
      <c r="E2084" t="s">
        <v>369</v>
      </c>
      <c r="F2084" t="str">
        <f>_xlfn.XLOOKUP(E2084,Geografiesleutel!A:A,Geografiesleutel!B:B,"",0,1)</f>
        <v>Eastern Suburbs</v>
      </c>
      <c r="G2084" s="20">
        <v>2</v>
      </c>
      <c r="H2084" s="20">
        <v>1</v>
      </c>
    </row>
    <row r="2085" spans="1:8" x14ac:dyDescent="0.25">
      <c r="A2085" t="s">
        <v>2349</v>
      </c>
      <c r="B2085" s="7">
        <v>4995</v>
      </c>
      <c r="C2085" t="s">
        <v>1436</v>
      </c>
      <c r="D2085" t="s">
        <v>2617</v>
      </c>
      <c r="E2085" t="s">
        <v>369</v>
      </c>
      <c r="F2085" t="str">
        <f>_xlfn.XLOOKUP(E2085,Geografiesleutel!A:A,Geografiesleutel!B:B,"",0,1)</f>
        <v>Eastern Suburbs</v>
      </c>
      <c r="G2085" s="20">
        <v>2</v>
      </c>
      <c r="H2085" s="20">
        <v>1</v>
      </c>
    </row>
    <row r="2086" spans="1:8" x14ac:dyDescent="0.25">
      <c r="A2086" t="s">
        <v>2190</v>
      </c>
      <c r="B2086" s="7">
        <v>19000</v>
      </c>
      <c r="C2086" t="s">
        <v>1436</v>
      </c>
      <c r="D2086" t="s">
        <v>2617</v>
      </c>
      <c r="E2086" t="s">
        <v>209</v>
      </c>
      <c r="F2086" t="str">
        <f>_xlfn.XLOOKUP(E2086,Geografiesleutel!A:A,Geografiesleutel!B:B,"",0,1)</f>
        <v>Eastern Suburbs</v>
      </c>
      <c r="G2086" s="20">
        <v>2</v>
      </c>
      <c r="H2086" s="20">
        <v>2.5</v>
      </c>
    </row>
    <row r="2087" spans="1:8" x14ac:dyDescent="0.25">
      <c r="A2087" t="s">
        <v>2185</v>
      </c>
      <c r="B2087" s="7">
        <v>9800</v>
      </c>
      <c r="C2087" t="s">
        <v>1436</v>
      </c>
      <c r="D2087" t="s">
        <v>2617</v>
      </c>
      <c r="E2087" t="s">
        <v>30</v>
      </c>
      <c r="F2087" t="str">
        <f>_xlfn.XLOOKUP(E2087,Geografiesleutel!A:A,Geografiesleutel!B:B,"",0,1)</f>
        <v>Northern Suburbs</v>
      </c>
      <c r="G2087" s="20">
        <v>2</v>
      </c>
      <c r="H2087" s="20">
        <v>2</v>
      </c>
    </row>
    <row r="2088" spans="1:8" x14ac:dyDescent="0.25">
      <c r="A2088" t="s">
        <v>2050</v>
      </c>
      <c r="B2088" s="7">
        <v>5000</v>
      </c>
      <c r="C2088" t="s">
        <v>1436</v>
      </c>
      <c r="D2088" t="s">
        <v>2617</v>
      </c>
      <c r="E2088" t="s">
        <v>68</v>
      </c>
      <c r="F2088" t="str">
        <f>_xlfn.XLOOKUP(E2088,Geografiesleutel!A:A,Geografiesleutel!B:B,"",0,1)</f>
        <v>Northern Suburbs</v>
      </c>
      <c r="G2088" s="20">
        <v>2</v>
      </c>
      <c r="H2088" s="20">
        <v>1</v>
      </c>
    </row>
    <row r="2089" spans="1:8" x14ac:dyDescent="0.25">
      <c r="A2089" t="s">
        <v>2185</v>
      </c>
      <c r="B2089" s="7">
        <v>9800</v>
      </c>
      <c r="C2089" t="s">
        <v>1436</v>
      </c>
      <c r="D2089" t="s">
        <v>2617</v>
      </c>
      <c r="E2089" t="s">
        <v>30</v>
      </c>
      <c r="F2089" t="str">
        <f>_xlfn.XLOOKUP(E2089,Geografiesleutel!A:A,Geografiesleutel!B:B,"",0,1)</f>
        <v>Northern Suburbs</v>
      </c>
      <c r="G2089" s="20">
        <v>2</v>
      </c>
      <c r="H2089" s="20">
        <v>2</v>
      </c>
    </row>
    <row r="2090" spans="1:8" x14ac:dyDescent="0.25">
      <c r="A2090" t="s">
        <v>2045</v>
      </c>
      <c r="B2090" s="7">
        <v>6800</v>
      </c>
      <c r="C2090" t="s">
        <v>1436</v>
      </c>
      <c r="D2090" t="s">
        <v>2617</v>
      </c>
      <c r="E2090" t="s">
        <v>97</v>
      </c>
      <c r="F2090" t="str">
        <f>_xlfn.XLOOKUP(E2090,Geografiesleutel!A:A,Geografiesleutel!B:B,"",0,1)</f>
        <v>Northern Suburbs</v>
      </c>
      <c r="G2090" s="20">
        <v>2</v>
      </c>
      <c r="H2090" s="20">
        <v>2</v>
      </c>
    </row>
    <row r="2091" spans="1:8" x14ac:dyDescent="0.25">
      <c r="A2091" t="s">
        <v>2045</v>
      </c>
      <c r="B2091" s="7">
        <v>6800</v>
      </c>
      <c r="C2091" t="s">
        <v>1436</v>
      </c>
      <c r="D2091" t="s">
        <v>2617</v>
      </c>
      <c r="E2091" t="s">
        <v>97</v>
      </c>
      <c r="F2091" t="str">
        <f>_xlfn.XLOOKUP(E2091,Geografiesleutel!A:A,Geografiesleutel!B:B,"",0,1)</f>
        <v>Northern Suburbs</v>
      </c>
      <c r="G2091" s="20">
        <v>2</v>
      </c>
      <c r="H2091" s="20">
        <v>2</v>
      </c>
    </row>
    <row r="2092" spans="1:8" x14ac:dyDescent="0.25">
      <c r="A2092" t="s">
        <v>2070</v>
      </c>
      <c r="B2092" s="7">
        <v>2950</v>
      </c>
      <c r="C2092" t="s">
        <v>1437</v>
      </c>
      <c r="D2092" t="s">
        <v>2617</v>
      </c>
      <c r="E2092" t="s">
        <v>52</v>
      </c>
      <c r="F2092" t="str">
        <f>_xlfn.XLOOKUP(E2092,Geografiesleutel!A:A,Geografiesleutel!B:B,"",0,1)</f>
        <v>Northern Suburbs</v>
      </c>
      <c r="G2092" s="20">
        <v>1</v>
      </c>
      <c r="H2092" s="20">
        <v>1</v>
      </c>
    </row>
    <row r="2093" spans="1:8" x14ac:dyDescent="0.25">
      <c r="A2093" t="s">
        <v>2272</v>
      </c>
      <c r="B2093" s="7">
        <v>7600</v>
      </c>
      <c r="C2093" t="s">
        <v>1436</v>
      </c>
      <c r="D2093" t="s">
        <v>2617</v>
      </c>
      <c r="E2093" t="s">
        <v>369</v>
      </c>
      <c r="F2093" t="str">
        <f>_xlfn.XLOOKUP(E2093,Geografiesleutel!A:A,Geografiesleutel!B:B,"",0,1)</f>
        <v>Eastern Suburbs</v>
      </c>
      <c r="G2093" s="20">
        <v>2</v>
      </c>
      <c r="H2093" s="20">
        <v>1</v>
      </c>
    </row>
    <row r="2094" spans="1:8" x14ac:dyDescent="0.25">
      <c r="A2094" t="s">
        <v>2038</v>
      </c>
      <c r="B2094" s="7">
        <v>7500</v>
      </c>
      <c r="C2094" t="s">
        <v>1437</v>
      </c>
      <c r="D2094" t="s">
        <v>2617</v>
      </c>
      <c r="E2094" t="s">
        <v>369</v>
      </c>
      <c r="F2094" t="str">
        <f>_xlfn.XLOOKUP(E2094,Geografiesleutel!A:A,Geografiesleutel!B:B,"",0,1)</f>
        <v>Eastern Suburbs</v>
      </c>
      <c r="G2094" s="20">
        <v>1</v>
      </c>
      <c r="H2094" s="20">
        <v>1</v>
      </c>
    </row>
    <row r="2095" spans="1:8" x14ac:dyDescent="0.25">
      <c r="A2095" t="s">
        <v>2216</v>
      </c>
      <c r="B2095" s="7">
        <v>7300</v>
      </c>
      <c r="C2095" t="s">
        <v>1436</v>
      </c>
      <c r="D2095" t="s">
        <v>2617</v>
      </c>
      <c r="E2095" t="s">
        <v>30</v>
      </c>
      <c r="F2095" t="str">
        <f>_xlfn.XLOOKUP(E2095,Geografiesleutel!A:A,Geografiesleutel!B:B,"",0,1)</f>
        <v>Northern Suburbs</v>
      </c>
      <c r="G2095" s="20">
        <v>2</v>
      </c>
      <c r="H2095" s="20">
        <v>2</v>
      </c>
    </row>
    <row r="2096" spans="1:8" x14ac:dyDescent="0.25">
      <c r="A2096" t="s">
        <v>2142</v>
      </c>
      <c r="B2096" s="7">
        <v>8900</v>
      </c>
      <c r="C2096" t="s">
        <v>1439</v>
      </c>
      <c r="D2096" t="s">
        <v>2617</v>
      </c>
      <c r="E2096" t="s">
        <v>368</v>
      </c>
      <c r="F2096" t="str">
        <f>_xlfn.XLOOKUP(E2096,Geografiesleutel!A:A,Geografiesleutel!B:B,"",0,1)</f>
        <v>Eastern Suburbs</v>
      </c>
      <c r="G2096" s="20">
        <v>3</v>
      </c>
      <c r="H2096" s="20">
        <v>2</v>
      </c>
    </row>
    <row r="2097" spans="1:8" x14ac:dyDescent="0.25">
      <c r="A2097" t="s">
        <v>2135</v>
      </c>
      <c r="B2097" s="7">
        <v>6000</v>
      </c>
      <c r="C2097" t="s">
        <v>1436</v>
      </c>
      <c r="D2097" t="s">
        <v>2617</v>
      </c>
      <c r="E2097" t="s">
        <v>418</v>
      </c>
      <c r="F2097" t="str">
        <f>_xlfn.XLOOKUP(E2097,Geografiesleutel!A:A,Geografiesleutel!B:B,"",0,1)</f>
        <v>Eastern Suburbs</v>
      </c>
      <c r="G2097" s="20">
        <v>2</v>
      </c>
      <c r="H2097" s="20">
        <v>1</v>
      </c>
    </row>
    <row r="2098" spans="1:8" x14ac:dyDescent="0.25">
      <c r="A2098" t="s">
        <v>2216</v>
      </c>
      <c r="B2098" s="7">
        <v>7300</v>
      </c>
      <c r="C2098" t="s">
        <v>1436</v>
      </c>
      <c r="D2098" t="s">
        <v>2617</v>
      </c>
      <c r="E2098" t="s">
        <v>30</v>
      </c>
      <c r="F2098" t="str">
        <f>_xlfn.XLOOKUP(E2098,Geografiesleutel!A:A,Geografiesleutel!B:B,"",0,1)</f>
        <v>Northern Suburbs</v>
      </c>
      <c r="G2098" s="20">
        <v>2</v>
      </c>
      <c r="H2098" s="20">
        <v>1</v>
      </c>
    </row>
    <row r="2099" spans="1:8" x14ac:dyDescent="0.25">
      <c r="A2099" t="s">
        <v>2365</v>
      </c>
      <c r="B2099" s="7">
        <v>8990</v>
      </c>
      <c r="C2099" t="s">
        <v>1436</v>
      </c>
      <c r="D2099" t="s">
        <v>2617</v>
      </c>
      <c r="E2099" t="s">
        <v>369</v>
      </c>
      <c r="F2099" t="str">
        <f>_xlfn.XLOOKUP(E2099,Geografiesleutel!A:A,Geografiesleutel!B:B,"",0,1)</f>
        <v>Eastern Suburbs</v>
      </c>
      <c r="G2099" s="20">
        <v>2</v>
      </c>
      <c r="H2099" s="20">
        <v>1</v>
      </c>
    </row>
    <row r="2100" spans="1:8" x14ac:dyDescent="0.25">
      <c r="A2100" t="s">
        <v>2207</v>
      </c>
      <c r="B2100" s="7">
        <v>7900</v>
      </c>
      <c r="C2100" t="s">
        <v>1436</v>
      </c>
      <c r="D2100" t="s">
        <v>2617</v>
      </c>
      <c r="E2100" t="s">
        <v>355</v>
      </c>
      <c r="F2100" t="str">
        <f>_xlfn.XLOOKUP(E2100,Geografiesleutel!A:A,Geografiesleutel!B:B,"",0,1)</f>
        <v>Southern Suburbs</v>
      </c>
      <c r="G2100" s="20">
        <v>2</v>
      </c>
      <c r="H2100" s="20">
        <v>1</v>
      </c>
    </row>
    <row r="2101" spans="1:8" x14ac:dyDescent="0.25">
      <c r="A2101" t="s">
        <v>2107</v>
      </c>
      <c r="B2101" s="7">
        <v>9000</v>
      </c>
      <c r="C2101" t="s">
        <v>1439</v>
      </c>
      <c r="D2101" t="s">
        <v>2617</v>
      </c>
      <c r="E2101" t="s">
        <v>118</v>
      </c>
      <c r="F2101" t="str">
        <f>_xlfn.XLOOKUP(E2101,Geografiesleutel!A:A,Geografiesleutel!B:B,"",0,1)</f>
        <v>Northern Suburbs</v>
      </c>
      <c r="G2101" s="20">
        <v>3</v>
      </c>
      <c r="H2101" s="20">
        <v>2</v>
      </c>
    </row>
    <row r="2102" spans="1:8" x14ac:dyDescent="0.25">
      <c r="A2102" t="s">
        <v>2336</v>
      </c>
      <c r="B2102" s="7">
        <v>3900</v>
      </c>
      <c r="C2102" t="s">
        <v>1437</v>
      </c>
      <c r="D2102" t="s">
        <v>2617</v>
      </c>
      <c r="E2102" t="s">
        <v>116</v>
      </c>
      <c r="F2102" t="str">
        <f>_xlfn.XLOOKUP(E2102,Geografiesleutel!A:A,Geografiesleutel!B:B,"",0,1)</f>
        <v>Western Suburbs</v>
      </c>
      <c r="G2102" s="20">
        <v>1</v>
      </c>
      <c r="H2102" s="20">
        <v>1</v>
      </c>
    </row>
    <row r="2103" spans="1:8" x14ac:dyDescent="0.25">
      <c r="A2103" t="s">
        <v>2130</v>
      </c>
      <c r="B2103" s="7">
        <v>6900</v>
      </c>
      <c r="C2103" t="s">
        <v>1436</v>
      </c>
      <c r="D2103" t="s">
        <v>2617</v>
      </c>
      <c r="E2103" t="s">
        <v>30</v>
      </c>
      <c r="F2103" t="str">
        <f>_xlfn.XLOOKUP(E2103,Geografiesleutel!A:A,Geografiesleutel!B:B,"",0,1)</f>
        <v>Northern Suburbs</v>
      </c>
      <c r="G2103" s="20">
        <v>2</v>
      </c>
      <c r="H2103" s="20">
        <v>2</v>
      </c>
    </row>
    <row r="2104" spans="1:8" x14ac:dyDescent="0.25">
      <c r="A2104" t="s">
        <v>2235</v>
      </c>
      <c r="B2104" s="7">
        <v>4100</v>
      </c>
      <c r="C2104" t="s">
        <v>1437</v>
      </c>
      <c r="D2104" t="s">
        <v>2617</v>
      </c>
      <c r="E2104" t="s">
        <v>454</v>
      </c>
      <c r="F2104" t="str">
        <f>_xlfn.XLOOKUP(E2104,Geografiesleutel!A:A,Geografiesleutel!B:B,"",0,1)</f>
        <v>Western Suburbs</v>
      </c>
      <c r="G2104" s="20">
        <v>1</v>
      </c>
      <c r="H2104" s="20">
        <v>1</v>
      </c>
    </row>
    <row r="2105" spans="1:8" x14ac:dyDescent="0.25">
      <c r="A2105" t="s">
        <v>2168</v>
      </c>
      <c r="B2105" s="7">
        <v>10200</v>
      </c>
      <c r="C2105" t="s">
        <v>1436</v>
      </c>
      <c r="D2105" t="s">
        <v>2617</v>
      </c>
      <c r="E2105" t="s">
        <v>369</v>
      </c>
      <c r="F2105" t="str">
        <f>_xlfn.XLOOKUP(E2105,Geografiesleutel!A:A,Geografiesleutel!B:B,"",0,1)</f>
        <v>Eastern Suburbs</v>
      </c>
      <c r="G2105" s="20">
        <v>2</v>
      </c>
      <c r="H2105" s="20">
        <v>2</v>
      </c>
    </row>
    <row r="2106" spans="1:8" x14ac:dyDescent="0.25">
      <c r="A2106" t="s">
        <v>2052</v>
      </c>
      <c r="B2106" s="7">
        <v>6500</v>
      </c>
      <c r="C2106" t="s">
        <v>1436</v>
      </c>
      <c r="D2106" t="s">
        <v>2617</v>
      </c>
      <c r="E2106" t="s">
        <v>152</v>
      </c>
      <c r="F2106" t="str">
        <f>_xlfn.XLOOKUP(E2106,Geografiesleutel!A:A,Geografiesleutel!B:B,"",0,1)</f>
        <v>Eastern Suburbs</v>
      </c>
      <c r="G2106" s="20">
        <v>2</v>
      </c>
      <c r="H2106" s="20">
        <v>1</v>
      </c>
    </row>
    <row r="2107" spans="1:8" x14ac:dyDescent="0.25">
      <c r="A2107" t="s">
        <v>2045</v>
      </c>
      <c r="B2107" s="7">
        <v>6800</v>
      </c>
      <c r="C2107" t="s">
        <v>1436</v>
      </c>
      <c r="D2107" t="s">
        <v>2617</v>
      </c>
      <c r="E2107" t="s">
        <v>18</v>
      </c>
      <c r="F2107" t="str">
        <f>_xlfn.XLOOKUP(E2107,Geografiesleutel!A:A,Geografiesleutel!B:B,"",0,1)</f>
        <v>Agricultural Smallholdings</v>
      </c>
      <c r="G2107" s="20">
        <v>2</v>
      </c>
      <c r="H2107" s="20">
        <v>1</v>
      </c>
    </row>
    <row r="2108" spans="1:8" x14ac:dyDescent="0.25">
      <c r="A2108" t="s">
        <v>2329</v>
      </c>
      <c r="B2108" s="7">
        <v>5550</v>
      </c>
      <c r="C2108" t="s">
        <v>1437</v>
      </c>
      <c r="D2108" t="s">
        <v>2617</v>
      </c>
      <c r="E2108" t="s">
        <v>30</v>
      </c>
      <c r="F2108" t="str">
        <f>_xlfn.XLOOKUP(E2108,Geografiesleutel!A:A,Geografiesleutel!B:B,"",0,1)</f>
        <v>Northern Suburbs</v>
      </c>
      <c r="G2108" s="20">
        <v>1</v>
      </c>
      <c r="H2108" s="20">
        <v>1</v>
      </c>
    </row>
    <row r="2109" spans="1:8" x14ac:dyDescent="0.25">
      <c r="A2109" t="s">
        <v>2107</v>
      </c>
      <c r="B2109" s="7">
        <v>9000</v>
      </c>
      <c r="C2109" t="s">
        <v>1436</v>
      </c>
      <c r="D2109" t="s">
        <v>2617</v>
      </c>
      <c r="E2109" t="s">
        <v>97</v>
      </c>
      <c r="F2109" t="str">
        <f>_xlfn.XLOOKUP(E2109,Geografiesleutel!A:A,Geografiesleutel!B:B,"",0,1)</f>
        <v>Northern Suburbs</v>
      </c>
      <c r="G2109" s="20">
        <v>2</v>
      </c>
      <c r="H2109" s="20">
        <v>2</v>
      </c>
    </row>
    <row r="2110" spans="1:8" x14ac:dyDescent="0.25">
      <c r="A2110" t="s">
        <v>2138</v>
      </c>
      <c r="B2110" s="7">
        <v>5400</v>
      </c>
      <c r="C2110" t="s">
        <v>1437</v>
      </c>
      <c r="D2110" t="s">
        <v>2617</v>
      </c>
      <c r="E2110" t="s">
        <v>356</v>
      </c>
      <c r="F2110" t="str">
        <f>_xlfn.XLOOKUP(E2110,Geografiesleutel!A:A,Geografiesleutel!B:B,"",0,1)</f>
        <v>Eastern Suburbs</v>
      </c>
      <c r="G2110" s="20">
        <v>1</v>
      </c>
      <c r="H2110" s="20">
        <v>1</v>
      </c>
    </row>
    <row r="2111" spans="1:8" x14ac:dyDescent="0.25">
      <c r="A2111" t="s">
        <v>2047</v>
      </c>
      <c r="B2111" s="7">
        <v>7000</v>
      </c>
      <c r="C2111" t="s">
        <v>1437</v>
      </c>
      <c r="D2111" t="s">
        <v>2617</v>
      </c>
      <c r="E2111" t="s">
        <v>233</v>
      </c>
      <c r="F2111" t="str">
        <f>_xlfn.XLOOKUP(E2111,Geografiesleutel!A:A,Geografiesleutel!B:B,"",0,1)</f>
        <v>Eastern Suburbs</v>
      </c>
      <c r="G2111" s="20">
        <v>1</v>
      </c>
      <c r="H2111" s="20">
        <v>1</v>
      </c>
    </row>
    <row r="2112" spans="1:8" x14ac:dyDescent="0.25">
      <c r="A2112" t="s">
        <v>2150</v>
      </c>
      <c r="B2112" s="7">
        <v>7200</v>
      </c>
      <c r="C2112" t="s">
        <v>1437</v>
      </c>
      <c r="D2112" t="s">
        <v>2617</v>
      </c>
      <c r="E2112" t="s">
        <v>925</v>
      </c>
      <c r="F2112" t="str">
        <f>_xlfn.XLOOKUP(E2112,Geografiesleutel!A:A,Geografiesleutel!B:B,"",0,1)</f>
        <v>Agricultural Smallholdings</v>
      </c>
      <c r="G2112" s="20">
        <v>1</v>
      </c>
      <c r="H2112" s="20">
        <v>1</v>
      </c>
    </row>
    <row r="2113" spans="1:8" x14ac:dyDescent="0.25">
      <c r="A2113" t="s">
        <v>2047</v>
      </c>
      <c r="B2113" s="7">
        <v>7000</v>
      </c>
      <c r="C2113" t="s">
        <v>1437</v>
      </c>
      <c r="D2113" t="s">
        <v>2617</v>
      </c>
      <c r="E2113" t="s">
        <v>735</v>
      </c>
      <c r="F2113" t="str">
        <f>_xlfn.XLOOKUP(E2113,Geografiesleutel!A:A,Geografiesleutel!B:B,"",0,1)</f>
        <v>Agricultural Smallholdings</v>
      </c>
      <c r="G2113" s="20">
        <v>1</v>
      </c>
      <c r="H2113" s="20">
        <v>1</v>
      </c>
    </row>
    <row r="2114" spans="1:8" x14ac:dyDescent="0.25">
      <c r="A2114" t="s">
        <v>2145</v>
      </c>
      <c r="B2114" s="7">
        <v>6300</v>
      </c>
      <c r="C2114" t="s">
        <v>1437</v>
      </c>
      <c r="D2114" t="s">
        <v>2617</v>
      </c>
      <c r="E2114" t="s">
        <v>369</v>
      </c>
      <c r="F2114" t="str">
        <f>_xlfn.XLOOKUP(E2114,Geografiesleutel!A:A,Geografiesleutel!B:B,"",0,1)</f>
        <v>Eastern Suburbs</v>
      </c>
      <c r="G2114" s="20">
        <v>1</v>
      </c>
      <c r="H2114" s="20">
        <v>1</v>
      </c>
    </row>
    <row r="2115" spans="1:8" x14ac:dyDescent="0.25">
      <c r="A2115" t="s">
        <v>2138</v>
      </c>
      <c r="B2115" s="7">
        <v>5400</v>
      </c>
      <c r="C2115" t="s">
        <v>1437</v>
      </c>
      <c r="D2115" t="s">
        <v>2617</v>
      </c>
      <c r="E2115" t="s">
        <v>356</v>
      </c>
      <c r="F2115" t="str">
        <f>_xlfn.XLOOKUP(E2115,Geografiesleutel!A:A,Geografiesleutel!B:B,"",0,1)</f>
        <v>Eastern Suburbs</v>
      </c>
      <c r="G2115" s="20">
        <v>1</v>
      </c>
      <c r="H2115" s="20">
        <v>1</v>
      </c>
    </row>
    <row r="2116" spans="1:8" x14ac:dyDescent="0.25">
      <c r="A2116" t="s">
        <v>2047</v>
      </c>
      <c r="B2116" s="7">
        <v>7000</v>
      </c>
      <c r="C2116" t="s">
        <v>1440</v>
      </c>
      <c r="D2116" t="s">
        <v>2617</v>
      </c>
      <c r="E2116" t="s">
        <v>231</v>
      </c>
      <c r="F2116" t="str">
        <f>_xlfn.XLOOKUP(E2116,Geografiesleutel!A:A,Geografiesleutel!B:B,"",0,1)</f>
        <v>Eastern Suburbs</v>
      </c>
      <c r="G2116" s="20">
        <v>1.5</v>
      </c>
      <c r="H2116" s="20">
        <v>1</v>
      </c>
    </row>
    <row r="2117" spans="1:8" x14ac:dyDescent="0.25">
      <c r="A2117" t="s">
        <v>2055</v>
      </c>
      <c r="B2117" s="7">
        <v>11500</v>
      </c>
      <c r="C2117" t="s">
        <v>1439</v>
      </c>
      <c r="D2117" t="s">
        <v>2617</v>
      </c>
      <c r="E2117" t="s">
        <v>369</v>
      </c>
      <c r="F2117" t="str">
        <f>_xlfn.XLOOKUP(E2117,Geografiesleutel!A:A,Geografiesleutel!B:B,"",0,1)</f>
        <v>Eastern Suburbs</v>
      </c>
      <c r="G2117" s="20">
        <v>3</v>
      </c>
      <c r="H2117" s="20">
        <v>3</v>
      </c>
    </row>
    <row r="2118" spans="1:8" x14ac:dyDescent="0.25">
      <c r="A2118" t="s">
        <v>2032</v>
      </c>
      <c r="B2118" s="7">
        <v>13500</v>
      </c>
      <c r="C2118" t="s">
        <v>1436</v>
      </c>
      <c r="D2118" t="s">
        <v>2617</v>
      </c>
      <c r="E2118" t="s">
        <v>306</v>
      </c>
      <c r="F2118" t="str">
        <f>_xlfn.XLOOKUP(E2118,Geografiesleutel!A:A,Geografiesleutel!B:B,"",0,1)</f>
        <v>Eastern Suburbs</v>
      </c>
      <c r="G2118" s="20">
        <v>2</v>
      </c>
      <c r="H2118" s="20">
        <v>2</v>
      </c>
    </row>
    <row r="2119" spans="1:8" x14ac:dyDescent="0.25">
      <c r="A2119" t="s">
        <v>2045</v>
      </c>
      <c r="B2119" s="7">
        <v>6800</v>
      </c>
      <c r="C2119" t="s">
        <v>1437</v>
      </c>
      <c r="D2119" t="s">
        <v>2617</v>
      </c>
      <c r="E2119" t="s">
        <v>369</v>
      </c>
      <c r="F2119" t="str">
        <f>_xlfn.XLOOKUP(E2119,Geografiesleutel!A:A,Geografiesleutel!B:B,"",0,1)</f>
        <v>Eastern Suburbs</v>
      </c>
      <c r="G2119" s="20">
        <v>1</v>
      </c>
      <c r="H2119" s="20">
        <v>1</v>
      </c>
    </row>
    <row r="2120" spans="1:8" x14ac:dyDescent="0.25">
      <c r="A2120" t="s">
        <v>2033</v>
      </c>
      <c r="B2120" s="7">
        <v>22000</v>
      </c>
      <c r="C2120" t="s">
        <v>1436</v>
      </c>
      <c r="D2120" t="s">
        <v>2617</v>
      </c>
      <c r="E2120" t="s">
        <v>681</v>
      </c>
      <c r="F2120" t="str">
        <f>_xlfn.XLOOKUP(E2120,Geografiesleutel!A:A,Geografiesleutel!B:B,"",0,1)</f>
        <v>Eastern Suburbs</v>
      </c>
      <c r="G2120" s="20">
        <v>2</v>
      </c>
      <c r="H2120" s="20">
        <v>2</v>
      </c>
    </row>
    <row r="2121" spans="1:8" x14ac:dyDescent="0.25">
      <c r="A2121" t="s">
        <v>2327</v>
      </c>
      <c r="B2121" s="7">
        <v>4350</v>
      </c>
      <c r="C2121" t="s">
        <v>1440</v>
      </c>
      <c r="D2121" t="s">
        <v>2617</v>
      </c>
      <c r="E2121" t="s">
        <v>64</v>
      </c>
      <c r="F2121" t="str">
        <f>_xlfn.XLOOKUP(E2121,Geografiesleutel!A:A,Geografiesleutel!B:B,"",0,1)</f>
        <v>Western Suburbs</v>
      </c>
      <c r="G2121" s="20">
        <v>1.5</v>
      </c>
      <c r="H2121" s="20">
        <v>1</v>
      </c>
    </row>
    <row r="2122" spans="1:8" x14ac:dyDescent="0.25">
      <c r="A2122" t="s">
        <v>1612</v>
      </c>
      <c r="B2122" s="7">
        <v>8000</v>
      </c>
      <c r="C2122" t="s">
        <v>1436</v>
      </c>
      <c r="D2122" t="s">
        <v>2617</v>
      </c>
      <c r="E2122" t="s">
        <v>1458</v>
      </c>
      <c r="F2122" t="str">
        <f>_xlfn.XLOOKUP(E2122,Geografiesleutel!A:A,Geografiesleutel!B:B,"",0,1)</f>
        <v>Eastern Suburbs</v>
      </c>
      <c r="G2122" s="20">
        <v>2</v>
      </c>
      <c r="H2122" s="20">
        <v>1</v>
      </c>
    </row>
    <row r="2123" spans="1:8" x14ac:dyDescent="0.25">
      <c r="A2123" t="s">
        <v>2158</v>
      </c>
      <c r="B2123" s="7">
        <v>8800</v>
      </c>
      <c r="C2123" t="s">
        <v>1436</v>
      </c>
      <c r="D2123" t="s">
        <v>2617</v>
      </c>
      <c r="E2123" t="s">
        <v>30</v>
      </c>
      <c r="F2123" t="str">
        <f>_xlfn.XLOOKUP(E2123,Geografiesleutel!A:A,Geografiesleutel!B:B,"",0,1)</f>
        <v>Northern Suburbs</v>
      </c>
      <c r="G2123" s="20">
        <v>2</v>
      </c>
      <c r="H2123" s="20">
        <v>2</v>
      </c>
    </row>
    <row r="2124" spans="1:8" x14ac:dyDescent="0.25">
      <c r="A2124" t="s">
        <v>2287</v>
      </c>
      <c r="B2124" s="7">
        <v>8200</v>
      </c>
      <c r="C2124" t="s">
        <v>1436</v>
      </c>
      <c r="D2124" t="s">
        <v>2617</v>
      </c>
      <c r="E2124" t="s">
        <v>30</v>
      </c>
      <c r="F2124" t="str">
        <f>_xlfn.XLOOKUP(E2124,Geografiesleutel!A:A,Geografiesleutel!B:B,"",0,1)</f>
        <v>Northern Suburbs</v>
      </c>
      <c r="G2124" s="20">
        <v>2</v>
      </c>
      <c r="H2124" s="20">
        <v>2</v>
      </c>
    </row>
    <row r="2125" spans="1:8" x14ac:dyDescent="0.25">
      <c r="A2125" t="s">
        <v>2055</v>
      </c>
      <c r="B2125" s="7">
        <v>11500</v>
      </c>
      <c r="C2125" t="s">
        <v>1436</v>
      </c>
      <c r="D2125" t="s">
        <v>2617</v>
      </c>
      <c r="E2125" t="s">
        <v>218</v>
      </c>
      <c r="F2125" t="str">
        <f>_xlfn.XLOOKUP(E2125,Geografiesleutel!A:A,Geografiesleutel!B:B,"",0,1)</f>
        <v>Southern Suburbs</v>
      </c>
      <c r="G2125" s="20">
        <v>2</v>
      </c>
      <c r="H2125" s="20">
        <v>1</v>
      </c>
    </row>
    <row r="2126" spans="1:8" x14ac:dyDescent="0.25">
      <c r="A2126" t="s">
        <v>2092</v>
      </c>
      <c r="B2126" s="7">
        <v>10000</v>
      </c>
      <c r="C2126" t="s">
        <v>1436</v>
      </c>
      <c r="D2126" t="s">
        <v>2617</v>
      </c>
      <c r="E2126" t="s">
        <v>46</v>
      </c>
      <c r="F2126" t="str">
        <f>_xlfn.XLOOKUP(E2126,Geografiesleutel!A:A,Geografiesleutel!B:B,"",0,1)</f>
        <v>Eastern Suburbs</v>
      </c>
      <c r="G2126" s="20">
        <v>2</v>
      </c>
      <c r="H2126" s="20">
        <v>2</v>
      </c>
    </row>
    <row r="2127" spans="1:8" x14ac:dyDescent="0.25">
      <c r="A2127" t="s">
        <v>1612</v>
      </c>
      <c r="B2127" s="7">
        <v>8000</v>
      </c>
      <c r="C2127" t="s">
        <v>1439</v>
      </c>
      <c r="D2127" t="s">
        <v>2617</v>
      </c>
      <c r="E2127" t="s">
        <v>116</v>
      </c>
      <c r="F2127" t="str">
        <f>_xlfn.XLOOKUP(E2127,Geografiesleutel!A:A,Geografiesleutel!B:B,"",0,1)</f>
        <v>Western Suburbs</v>
      </c>
      <c r="G2127" s="20">
        <v>3</v>
      </c>
      <c r="H2127" s="20">
        <v>2</v>
      </c>
    </row>
    <row r="2128" spans="1:8" x14ac:dyDescent="0.25">
      <c r="A2128" t="s">
        <v>2111</v>
      </c>
      <c r="B2128" s="7">
        <v>4500</v>
      </c>
      <c r="C2128" t="s">
        <v>1437</v>
      </c>
      <c r="D2128" t="s">
        <v>2617</v>
      </c>
      <c r="E2128" t="s">
        <v>369</v>
      </c>
      <c r="F2128" t="str">
        <f>_xlfn.XLOOKUP(E2128,Geografiesleutel!A:A,Geografiesleutel!B:B,"",0,1)</f>
        <v>Eastern Suburbs</v>
      </c>
      <c r="G2128" s="20">
        <v>1</v>
      </c>
      <c r="H2128" s="20">
        <v>1</v>
      </c>
    </row>
    <row r="2129" spans="1:8" x14ac:dyDescent="0.25">
      <c r="A2129" t="s">
        <v>2145</v>
      </c>
      <c r="B2129" s="7">
        <v>6300</v>
      </c>
      <c r="C2129" t="s">
        <v>1437</v>
      </c>
      <c r="D2129" t="s">
        <v>2617</v>
      </c>
      <c r="E2129" t="s">
        <v>369</v>
      </c>
      <c r="F2129" t="str">
        <f>_xlfn.XLOOKUP(E2129,Geografiesleutel!A:A,Geografiesleutel!B:B,"",0,1)</f>
        <v>Eastern Suburbs</v>
      </c>
      <c r="G2129" s="20">
        <v>1</v>
      </c>
      <c r="H2129" s="20">
        <v>1</v>
      </c>
    </row>
    <row r="2130" spans="1:8" x14ac:dyDescent="0.25">
      <c r="A2130" t="s">
        <v>2345</v>
      </c>
      <c r="B2130" s="7">
        <v>8250</v>
      </c>
      <c r="C2130" t="s">
        <v>1436</v>
      </c>
      <c r="D2130" t="s">
        <v>2617</v>
      </c>
      <c r="E2130" t="s">
        <v>30</v>
      </c>
      <c r="F2130" t="str">
        <f>_xlfn.XLOOKUP(E2130,Geografiesleutel!A:A,Geografiesleutel!B:B,"",0,1)</f>
        <v>Northern Suburbs</v>
      </c>
      <c r="G2130" s="20">
        <v>2</v>
      </c>
      <c r="H2130" s="20">
        <v>2</v>
      </c>
    </row>
    <row r="2131" spans="1:8" x14ac:dyDescent="0.25">
      <c r="A2131" t="s">
        <v>2361</v>
      </c>
      <c r="B2131" s="7">
        <v>8300</v>
      </c>
      <c r="C2131" t="s">
        <v>1437</v>
      </c>
      <c r="D2131" t="s">
        <v>2617</v>
      </c>
      <c r="E2131" t="s">
        <v>972</v>
      </c>
      <c r="F2131" t="str">
        <f>_xlfn.XLOOKUP(E2131,Geografiesleutel!A:A,Geografiesleutel!B:B,"",0,1)</f>
        <v>Eastern Suburbs</v>
      </c>
      <c r="G2131" s="20">
        <v>1</v>
      </c>
      <c r="H2131" s="20">
        <v>1</v>
      </c>
    </row>
    <row r="2132" spans="1:8" x14ac:dyDescent="0.25">
      <c r="A2132" t="s">
        <v>2130</v>
      </c>
      <c r="B2132" s="7">
        <v>6900</v>
      </c>
      <c r="C2132" t="s">
        <v>1436</v>
      </c>
      <c r="D2132" t="s">
        <v>2617</v>
      </c>
      <c r="E2132" t="s">
        <v>141</v>
      </c>
      <c r="F2132" t="str">
        <f>_xlfn.XLOOKUP(E2132,Geografiesleutel!A:A,Geografiesleutel!B:B,"",0,1)</f>
        <v>Agricultural Smallholdings</v>
      </c>
      <c r="G2132" s="20">
        <v>2</v>
      </c>
      <c r="H2132" s="20">
        <v>1</v>
      </c>
    </row>
    <row r="2133" spans="1:8" x14ac:dyDescent="0.25">
      <c r="A2133" t="s">
        <v>2364</v>
      </c>
      <c r="B2133" s="7">
        <v>5460</v>
      </c>
      <c r="C2133" t="s">
        <v>1437</v>
      </c>
      <c r="D2133" t="s">
        <v>2617</v>
      </c>
      <c r="E2133" t="s">
        <v>369</v>
      </c>
      <c r="F2133" t="str">
        <f>_xlfn.XLOOKUP(E2133,Geografiesleutel!A:A,Geografiesleutel!B:B,"",0,1)</f>
        <v>Eastern Suburbs</v>
      </c>
      <c r="G2133" s="20">
        <v>1</v>
      </c>
      <c r="H2133" s="20">
        <v>1</v>
      </c>
    </row>
    <row r="2134" spans="1:8" x14ac:dyDescent="0.25">
      <c r="A2134" t="s">
        <v>2038</v>
      </c>
      <c r="B2134" s="7">
        <v>7500</v>
      </c>
      <c r="C2134" t="s">
        <v>1451</v>
      </c>
      <c r="D2134" t="s">
        <v>2617</v>
      </c>
      <c r="E2134" t="s">
        <v>418</v>
      </c>
      <c r="F2134" t="str">
        <f>_xlfn.XLOOKUP(E2134,Geografiesleutel!A:A,Geografiesleutel!B:B,"",0,1)</f>
        <v>Eastern Suburbs</v>
      </c>
      <c r="G2134" s="20">
        <v>2.5</v>
      </c>
      <c r="H2134" s="20">
        <v>1.5</v>
      </c>
    </row>
    <row r="2135" spans="1:8" x14ac:dyDescent="0.25">
      <c r="A2135" t="s">
        <v>2142</v>
      </c>
      <c r="B2135" s="7">
        <v>8900</v>
      </c>
      <c r="C2135" t="s">
        <v>1437</v>
      </c>
      <c r="D2135" t="s">
        <v>2617</v>
      </c>
      <c r="E2135" t="s">
        <v>369</v>
      </c>
      <c r="F2135" t="str">
        <f>_xlfn.XLOOKUP(E2135,Geografiesleutel!A:A,Geografiesleutel!B:B,"",0,1)</f>
        <v>Eastern Suburbs</v>
      </c>
      <c r="G2135" s="20">
        <v>1</v>
      </c>
      <c r="H2135" s="20">
        <v>1</v>
      </c>
    </row>
    <row r="2136" spans="1:8" x14ac:dyDescent="0.25">
      <c r="A2136" t="s">
        <v>2150</v>
      </c>
      <c r="B2136" s="7">
        <v>7200</v>
      </c>
      <c r="C2136" t="s">
        <v>1436</v>
      </c>
      <c r="D2136" t="s">
        <v>2617</v>
      </c>
      <c r="E2136" t="s">
        <v>30</v>
      </c>
      <c r="F2136" t="str">
        <f>_xlfn.XLOOKUP(E2136,Geografiesleutel!A:A,Geografiesleutel!B:B,"",0,1)</f>
        <v>Northern Suburbs</v>
      </c>
      <c r="G2136" s="20">
        <v>2</v>
      </c>
      <c r="H2136" s="20">
        <v>1</v>
      </c>
    </row>
    <row r="2137" spans="1:8" x14ac:dyDescent="0.25">
      <c r="A2137" t="s">
        <v>2111</v>
      </c>
      <c r="B2137" s="7">
        <v>4500</v>
      </c>
      <c r="C2137" t="s">
        <v>1437</v>
      </c>
      <c r="D2137" t="s">
        <v>2617</v>
      </c>
      <c r="E2137" t="s">
        <v>369</v>
      </c>
      <c r="F2137" t="str">
        <f>_xlfn.XLOOKUP(E2137,Geografiesleutel!A:A,Geografiesleutel!B:B,"",0,1)</f>
        <v>Eastern Suburbs</v>
      </c>
      <c r="G2137" s="20">
        <v>1</v>
      </c>
      <c r="H2137" s="20">
        <v>1</v>
      </c>
    </row>
    <row r="2138" spans="1:8" x14ac:dyDescent="0.25">
      <c r="A2138" t="s">
        <v>2053</v>
      </c>
      <c r="B2138" s="7">
        <v>12000</v>
      </c>
      <c r="C2138" t="s">
        <v>1436</v>
      </c>
      <c r="D2138" t="s">
        <v>2617</v>
      </c>
      <c r="E2138" t="s">
        <v>209</v>
      </c>
      <c r="F2138" t="str">
        <f>_xlfn.XLOOKUP(E2138,Geografiesleutel!A:A,Geografiesleutel!B:B,"",0,1)</f>
        <v>Eastern Suburbs</v>
      </c>
      <c r="G2138" s="20">
        <v>2</v>
      </c>
      <c r="H2138" s="20">
        <v>2</v>
      </c>
    </row>
    <row r="2139" spans="1:8" x14ac:dyDescent="0.25">
      <c r="A2139" t="s">
        <v>2038</v>
      </c>
      <c r="B2139" s="7">
        <v>7500</v>
      </c>
      <c r="C2139" t="s">
        <v>1436</v>
      </c>
      <c r="D2139" t="s">
        <v>2617</v>
      </c>
      <c r="E2139" t="s">
        <v>112</v>
      </c>
      <c r="F2139" t="str">
        <f>_xlfn.XLOOKUP(E2139,Geografiesleutel!A:A,Geografiesleutel!B:B,"",0,1)</f>
        <v>Northern Suburbs</v>
      </c>
      <c r="G2139" s="20">
        <v>2</v>
      </c>
      <c r="H2139" s="20">
        <v>1</v>
      </c>
    </row>
    <row r="2140" spans="1:8" x14ac:dyDescent="0.25">
      <c r="A2140" t="s">
        <v>2111</v>
      </c>
      <c r="B2140" s="7">
        <v>4500</v>
      </c>
      <c r="C2140" t="s">
        <v>1437</v>
      </c>
      <c r="D2140" t="s">
        <v>2617</v>
      </c>
      <c r="E2140" t="s">
        <v>188</v>
      </c>
      <c r="F2140" t="str">
        <f>_xlfn.XLOOKUP(E2140,Geografiesleutel!A:A,Geografiesleutel!B:B,"",0,1)</f>
        <v>Northern Suburbs</v>
      </c>
      <c r="G2140" s="20">
        <v>1</v>
      </c>
      <c r="H2140" s="20">
        <v>1</v>
      </c>
    </row>
    <row r="2141" spans="1:8" x14ac:dyDescent="0.25">
      <c r="A2141" t="s">
        <v>2216</v>
      </c>
      <c r="B2141" s="7">
        <v>7300</v>
      </c>
      <c r="C2141" t="s">
        <v>1436</v>
      </c>
      <c r="D2141" t="s">
        <v>2617</v>
      </c>
      <c r="E2141" t="s">
        <v>30</v>
      </c>
      <c r="F2141" t="str">
        <f>_xlfn.XLOOKUP(E2141,Geografiesleutel!A:A,Geografiesleutel!B:B,"",0,1)</f>
        <v>Northern Suburbs</v>
      </c>
      <c r="G2141" s="20">
        <v>2</v>
      </c>
      <c r="H2141" s="20">
        <v>2</v>
      </c>
    </row>
    <row r="2142" spans="1:8" x14ac:dyDescent="0.25">
      <c r="A2142" t="s">
        <v>2210</v>
      </c>
      <c r="B2142" s="7">
        <v>3800</v>
      </c>
      <c r="C2142" t="s">
        <v>1436</v>
      </c>
      <c r="D2142" t="s">
        <v>2617</v>
      </c>
      <c r="E2142" t="s">
        <v>62</v>
      </c>
      <c r="F2142" t="str">
        <f>_xlfn.XLOOKUP(E2142,Geografiesleutel!A:A,Geografiesleutel!B:B,"",0,1)</f>
        <v>Northern Suburbs</v>
      </c>
      <c r="G2142" s="20">
        <v>2</v>
      </c>
      <c r="H2142" s="20">
        <v>1</v>
      </c>
    </row>
    <row r="2143" spans="1:8" x14ac:dyDescent="0.25">
      <c r="A2143" t="s">
        <v>2101</v>
      </c>
      <c r="B2143" s="7">
        <v>8500</v>
      </c>
      <c r="C2143" t="s">
        <v>1437</v>
      </c>
      <c r="D2143" t="s">
        <v>2617</v>
      </c>
      <c r="E2143" t="s">
        <v>369</v>
      </c>
      <c r="F2143" t="str">
        <f>_xlfn.XLOOKUP(E2143,Geografiesleutel!A:A,Geografiesleutel!B:B,"",0,1)</f>
        <v>Eastern Suburbs</v>
      </c>
      <c r="G2143" s="20">
        <v>1</v>
      </c>
      <c r="H2143" s="20">
        <v>1</v>
      </c>
    </row>
    <row r="2144" spans="1:8" x14ac:dyDescent="0.25">
      <c r="A2144" t="s">
        <v>2107</v>
      </c>
      <c r="B2144" s="7">
        <v>9000</v>
      </c>
      <c r="C2144" t="s">
        <v>1436</v>
      </c>
      <c r="D2144" t="s">
        <v>2617</v>
      </c>
      <c r="E2144" t="s">
        <v>369</v>
      </c>
      <c r="F2144" t="str">
        <f>_xlfn.XLOOKUP(E2144,Geografiesleutel!A:A,Geografiesleutel!B:B,"",0,1)</f>
        <v>Eastern Suburbs</v>
      </c>
      <c r="G2144" s="20">
        <v>2</v>
      </c>
      <c r="H2144" s="20">
        <v>1</v>
      </c>
    </row>
    <row r="2145" spans="1:8" x14ac:dyDescent="0.25">
      <c r="A2145" t="s">
        <v>2087</v>
      </c>
      <c r="B2145" s="7">
        <v>19500</v>
      </c>
      <c r="C2145" t="s">
        <v>1439</v>
      </c>
      <c r="D2145" t="s">
        <v>2617</v>
      </c>
      <c r="E2145" t="s">
        <v>234</v>
      </c>
      <c r="F2145" t="str">
        <f>_xlfn.XLOOKUP(E2145,Geografiesleutel!A:A,Geografiesleutel!B:B,"",0,1)</f>
        <v>Eastern Suburbs</v>
      </c>
      <c r="G2145" s="20">
        <v>3</v>
      </c>
      <c r="H2145" s="20">
        <v>3</v>
      </c>
    </row>
    <row r="2146" spans="1:8" x14ac:dyDescent="0.25">
      <c r="A2146" t="s">
        <v>2189</v>
      </c>
      <c r="B2146" s="7">
        <v>21500</v>
      </c>
      <c r="C2146" t="s">
        <v>1436</v>
      </c>
      <c r="D2146" t="s">
        <v>2617</v>
      </c>
      <c r="E2146" t="s">
        <v>50</v>
      </c>
      <c r="F2146" t="str">
        <f>_xlfn.XLOOKUP(E2146,Geografiesleutel!A:A,Geografiesleutel!B:B,"",0,1)</f>
        <v>Eastern Suburbs</v>
      </c>
      <c r="G2146" s="20">
        <v>2</v>
      </c>
      <c r="H2146" s="20">
        <v>1</v>
      </c>
    </row>
    <row r="2147" spans="1:8" x14ac:dyDescent="0.25">
      <c r="A2147" t="s">
        <v>2131</v>
      </c>
      <c r="B2147" s="7">
        <v>11000</v>
      </c>
      <c r="C2147" t="s">
        <v>1436</v>
      </c>
      <c r="D2147" t="s">
        <v>2617</v>
      </c>
      <c r="E2147" t="s">
        <v>18</v>
      </c>
      <c r="F2147" t="str">
        <f>_xlfn.XLOOKUP(E2147,Geografiesleutel!A:A,Geografiesleutel!B:B,"",0,1)</f>
        <v>Agricultural Smallholdings</v>
      </c>
      <c r="G2147" s="20">
        <v>2</v>
      </c>
      <c r="H2147" s="20">
        <v>1</v>
      </c>
    </row>
    <row r="2148" spans="1:8" x14ac:dyDescent="0.25">
      <c r="A2148" t="s">
        <v>2150</v>
      </c>
      <c r="B2148" s="7">
        <v>7200</v>
      </c>
      <c r="C2148" t="s">
        <v>1436</v>
      </c>
      <c r="D2148" t="s">
        <v>2617</v>
      </c>
      <c r="E2148" t="s">
        <v>30</v>
      </c>
      <c r="F2148" t="str">
        <f>_xlfn.XLOOKUP(E2148,Geografiesleutel!A:A,Geografiesleutel!B:B,"",0,1)</f>
        <v>Northern Suburbs</v>
      </c>
      <c r="G2148" s="20">
        <v>2</v>
      </c>
      <c r="H2148" s="20">
        <v>1</v>
      </c>
    </row>
    <row r="2149" spans="1:8" x14ac:dyDescent="0.25">
      <c r="A2149" t="s">
        <v>2047</v>
      </c>
      <c r="B2149" s="7">
        <v>7000</v>
      </c>
      <c r="C2149" t="s">
        <v>1437</v>
      </c>
      <c r="D2149" t="s">
        <v>2617</v>
      </c>
      <c r="E2149" t="s">
        <v>369</v>
      </c>
      <c r="F2149" t="str">
        <f>_xlfn.XLOOKUP(E2149,Geografiesleutel!A:A,Geografiesleutel!B:B,"",0,1)</f>
        <v>Eastern Suburbs</v>
      </c>
      <c r="G2149" s="20">
        <v>1</v>
      </c>
      <c r="H2149" s="20">
        <v>1</v>
      </c>
    </row>
    <row r="2150" spans="1:8" x14ac:dyDescent="0.25">
      <c r="A2150" t="s">
        <v>2383</v>
      </c>
      <c r="B2150" s="7">
        <v>7450</v>
      </c>
      <c r="C2150" t="s">
        <v>1437</v>
      </c>
      <c r="D2150" t="s">
        <v>2617</v>
      </c>
      <c r="E2150" t="s">
        <v>369</v>
      </c>
      <c r="F2150" t="str">
        <f>_xlfn.XLOOKUP(E2150,Geografiesleutel!A:A,Geografiesleutel!B:B,"",0,1)</f>
        <v>Eastern Suburbs</v>
      </c>
      <c r="G2150" s="20">
        <v>1</v>
      </c>
      <c r="H2150" s="20">
        <v>1</v>
      </c>
    </row>
    <row r="2151" spans="1:8" x14ac:dyDescent="0.25">
      <c r="A2151" t="s">
        <v>2086</v>
      </c>
      <c r="B2151" s="7">
        <v>15450</v>
      </c>
      <c r="C2151" t="s">
        <v>1436</v>
      </c>
      <c r="D2151" t="s">
        <v>2617</v>
      </c>
      <c r="E2151" t="s">
        <v>209</v>
      </c>
      <c r="F2151" t="str">
        <f>_xlfn.XLOOKUP(E2151,Geografiesleutel!A:A,Geografiesleutel!B:B,"",0,1)</f>
        <v>Eastern Suburbs</v>
      </c>
      <c r="G2151" s="20">
        <v>2</v>
      </c>
      <c r="H2151" s="20">
        <v>2</v>
      </c>
    </row>
    <row r="2152" spans="1:8" x14ac:dyDescent="0.25">
      <c r="A2152" t="s">
        <v>2145</v>
      </c>
      <c r="B2152" s="7">
        <v>6300</v>
      </c>
      <c r="C2152" t="s">
        <v>1437</v>
      </c>
      <c r="D2152" t="s">
        <v>2617</v>
      </c>
      <c r="E2152" t="s">
        <v>369</v>
      </c>
      <c r="F2152" t="str">
        <f>_xlfn.XLOOKUP(E2152,Geografiesleutel!A:A,Geografiesleutel!B:B,"",0,1)</f>
        <v>Eastern Suburbs</v>
      </c>
      <c r="G2152" s="20">
        <v>1</v>
      </c>
      <c r="H2152" s="20">
        <v>1</v>
      </c>
    </row>
    <row r="2153" spans="1:8" x14ac:dyDescent="0.25">
      <c r="A2153" t="s">
        <v>2031</v>
      </c>
      <c r="B2153" s="7">
        <v>10500</v>
      </c>
      <c r="C2153" t="s">
        <v>1436</v>
      </c>
      <c r="D2153" t="s">
        <v>2617</v>
      </c>
      <c r="E2153" t="s">
        <v>190</v>
      </c>
      <c r="F2153" t="str">
        <f>_xlfn.XLOOKUP(E2153,Geografiesleutel!A:A,Geografiesleutel!B:B,"",0,1)</f>
        <v>Eastern Suburbs</v>
      </c>
      <c r="G2153" s="20">
        <v>2</v>
      </c>
      <c r="H2153" s="20">
        <v>2</v>
      </c>
    </row>
    <row r="2154" spans="1:8" x14ac:dyDescent="0.25">
      <c r="A2154" t="s">
        <v>2078</v>
      </c>
      <c r="B2154" s="7">
        <v>14500</v>
      </c>
      <c r="C2154" t="s">
        <v>1439</v>
      </c>
      <c r="D2154" t="s">
        <v>2617</v>
      </c>
      <c r="E2154" t="s">
        <v>233</v>
      </c>
      <c r="F2154" t="str">
        <f>_xlfn.XLOOKUP(E2154,Geografiesleutel!A:A,Geografiesleutel!B:B,"",0,1)</f>
        <v>Eastern Suburbs</v>
      </c>
      <c r="G2154" s="20">
        <v>3</v>
      </c>
      <c r="H2154" s="20">
        <v>2</v>
      </c>
    </row>
    <row r="2155" spans="1:8" x14ac:dyDescent="0.25">
      <c r="A2155" t="s">
        <v>2350</v>
      </c>
      <c r="B2155" s="7">
        <v>7950</v>
      </c>
      <c r="C2155" t="s">
        <v>1436</v>
      </c>
      <c r="D2155" t="s">
        <v>2617</v>
      </c>
      <c r="E2155" t="s">
        <v>28</v>
      </c>
      <c r="F2155" t="str">
        <f>_xlfn.XLOOKUP(E2155,Geografiesleutel!A:A,Geografiesleutel!B:B,"",0,1)</f>
        <v>Eastern Suburbs</v>
      </c>
      <c r="G2155" s="20">
        <v>2</v>
      </c>
      <c r="H2155" s="20">
        <v>1</v>
      </c>
    </row>
    <row r="2156" spans="1:8" x14ac:dyDescent="0.25">
      <c r="A2156" t="s">
        <v>2383</v>
      </c>
      <c r="B2156" s="7">
        <v>7450</v>
      </c>
      <c r="C2156" t="s">
        <v>1437</v>
      </c>
      <c r="D2156" t="s">
        <v>2617</v>
      </c>
      <c r="E2156" t="s">
        <v>369</v>
      </c>
      <c r="F2156" t="str">
        <f>_xlfn.XLOOKUP(E2156,Geografiesleutel!A:A,Geografiesleutel!B:B,"",0,1)</f>
        <v>Eastern Suburbs</v>
      </c>
      <c r="G2156" s="20">
        <v>1</v>
      </c>
      <c r="H2156" s="20">
        <v>1</v>
      </c>
    </row>
    <row r="2157" spans="1:8" x14ac:dyDescent="0.25">
      <c r="A2157" t="s">
        <v>2287</v>
      </c>
      <c r="B2157" s="7">
        <v>8200</v>
      </c>
      <c r="C2157" t="s">
        <v>1436</v>
      </c>
      <c r="D2157" t="s">
        <v>2617</v>
      </c>
      <c r="E2157" t="s">
        <v>351</v>
      </c>
      <c r="F2157" t="str">
        <f>_xlfn.XLOOKUP(E2157,Geografiesleutel!A:A,Geografiesleutel!B:B,"",0,1)</f>
        <v>Eastern Suburbs</v>
      </c>
      <c r="G2157" s="20">
        <v>2</v>
      </c>
      <c r="H2157" s="20">
        <v>2</v>
      </c>
    </row>
    <row r="2158" spans="1:8" x14ac:dyDescent="0.25">
      <c r="A2158" t="s">
        <v>2289</v>
      </c>
      <c r="B2158" s="7">
        <v>4750</v>
      </c>
      <c r="C2158" t="s">
        <v>1437</v>
      </c>
      <c r="D2158" t="s">
        <v>2617</v>
      </c>
      <c r="E2158" t="s">
        <v>233</v>
      </c>
      <c r="F2158" t="str">
        <f>_xlfn.XLOOKUP(E2158,Geografiesleutel!A:A,Geografiesleutel!B:B,"",0,1)</f>
        <v>Eastern Suburbs</v>
      </c>
      <c r="G2158" s="20">
        <v>1</v>
      </c>
      <c r="H2158" s="20">
        <v>1</v>
      </c>
    </row>
    <row r="2159" spans="1:8" x14ac:dyDescent="0.25">
      <c r="A2159" t="s">
        <v>2158</v>
      </c>
      <c r="B2159" s="7">
        <v>8800</v>
      </c>
      <c r="C2159" t="s">
        <v>1436</v>
      </c>
      <c r="D2159" t="s">
        <v>2617</v>
      </c>
      <c r="E2159" t="s">
        <v>30</v>
      </c>
      <c r="F2159" t="str">
        <f>_xlfn.XLOOKUP(E2159,Geografiesleutel!A:A,Geografiesleutel!B:B,"",0,1)</f>
        <v>Northern Suburbs</v>
      </c>
      <c r="G2159" s="20">
        <v>2</v>
      </c>
      <c r="H2159" s="20">
        <v>2</v>
      </c>
    </row>
    <row r="2160" spans="1:8" x14ac:dyDescent="0.25">
      <c r="A2160" t="s">
        <v>2157</v>
      </c>
      <c r="B2160" s="7">
        <v>5500</v>
      </c>
      <c r="C2160" t="s">
        <v>1437</v>
      </c>
      <c r="D2160" t="s">
        <v>2617</v>
      </c>
      <c r="E2160" t="s">
        <v>369</v>
      </c>
      <c r="F2160" t="str">
        <f>_xlfn.XLOOKUP(E2160,Geografiesleutel!A:A,Geografiesleutel!B:B,"",0,1)</f>
        <v>Eastern Suburbs</v>
      </c>
      <c r="G2160" s="20">
        <v>1</v>
      </c>
      <c r="H2160" s="20">
        <v>1</v>
      </c>
    </row>
    <row r="2161" spans="1:8" x14ac:dyDescent="0.25">
      <c r="A2161" t="s">
        <v>2384</v>
      </c>
      <c r="B2161" s="7">
        <v>4970</v>
      </c>
      <c r="C2161" t="s">
        <v>1437</v>
      </c>
      <c r="D2161" t="s">
        <v>2617</v>
      </c>
      <c r="E2161" t="s">
        <v>118</v>
      </c>
      <c r="F2161" t="str">
        <f>_xlfn.XLOOKUP(E2161,Geografiesleutel!A:A,Geografiesleutel!B:B,"",0,1)</f>
        <v>Northern Suburbs</v>
      </c>
      <c r="G2161" s="20">
        <v>1</v>
      </c>
      <c r="H2161" s="20">
        <v>1</v>
      </c>
    </row>
    <row r="2162" spans="1:8" x14ac:dyDescent="0.25">
      <c r="A2162" t="s">
        <v>2145</v>
      </c>
      <c r="B2162" s="7">
        <v>6300</v>
      </c>
      <c r="C2162" t="s">
        <v>1436</v>
      </c>
      <c r="D2162" t="s">
        <v>2617</v>
      </c>
      <c r="E2162" t="s">
        <v>188</v>
      </c>
      <c r="F2162" t="str">
        <f>_xlfn.XLOOKUP(E2162,Geografiesleutel!A:A,Geografiesleutel!B:B,"",0,1)</f>
        <v>Northern Suburbs</v>
      </c>
      <c r="G2162" s="20">
        <v>2</v>
      </c>
      <c r="H2162" s="20">
        <v>1</v>
      </c>
    </row>
    <row r="2163" spans="1:8" x14ac:dyDescent="0.25">
      <c r="A2163" t="s">
        <v>2385</v>
      </c>
      <c r="B2163" s="7">
        <v>4082</v>
      </c>
      <c r="C2163" t="s">
        <v>1437</v>
      </c>
      <c r="D2163" t="s">
        <v>2617</v>
      </c>
      <c r="E2163" t="s">
        <v>577</v>
      </c>
      <c r="F2163" t="str">
        <f>_xlfn.XLOOKUP(E2163,Geografiesleutel!A:A,Geografiesleutel!B:B,"",0,1)</f>
        <v>CBD</v>
      </c>
      <c r="G2163" s="20">
        <v>1</v>
      </c>
      <c r="H2163" s="20">
        <v>1</v>
      </c>
    </row>
    <row r="2164" spans="1:8" x14ac:dyDescent="0.25">
      <c r="A2164" t="s">
        <v>2052</v>
      </c>
      <c r="B2164" s="7">
        <v>6500</v>
      </c>
      <c r="C2164" t="s">
        <v>1436</v>
      </c>
      <c r="D2164" t="s">
        <v>2617</v>
      </c>
      <c r="E2164" t="s">
        <v>97</v>
      </c>
      <c r="F2164" t="str">
        <f>_xlfn.XLOOKUP(E2164,Geografiesleutel!A:A,Geografiesleutel!B:B,"",0,1)</f>
        <v>Northern Suburbs</v>
      </c>
      <c r="G2164" s="20">
        <v>2</v>
      </c>
      <c r="H2164" s="20">
        <v>1</v>
      </c>
    </row>
    <row r="2165" spans="1:8" x14ac:dyDescent="0.25">
      <c r="A2165" t="s">
        <v>1612</v>
      </c>
      <c r="B2165" s="7">
        <v>8000</v>
      </c>
      <c r="C2165" t="s">
        <v>1439</v>
      </c>
      <c r="D2165" t="s">
        <v>2617</v>
      </c>
      <c r="E2165" t="s">
        <v>577</v>
      </c>
      <c r="F2165" t="str">
        <f>_xlfn.XLOOKUP(E2165,Geografiesleutel!A:A,Geografiesleutel!B:B,"",0,1)</f>
        <v>CBD</v>
      </c>
      <c r="G2165" s="20">
        <v>3</v>
      </c>
      <c r="H2165" s="20">
        <v>2</v>
      </c>
    </row>
    <row r="2166" spans="1:8" x14ac:dyDescent="0.25">
      <c r="A2166" t="s">
        <v>2386</v>
      </c>
      <c r="B2166" s="7">
        <v>11400</v>
      </c>
      <c r="C2166" t="s">
        <v>1436</v>
      </c>
      <c r="D2166" t="s">
        <v>2617</v>
      </c>
      <c r="E2166" t="s">
        <v>94</v>
      </c>
      <c r="F2166" t="str">
        <f>_xlfn.XLOOKUP(E2166,Geografiesleutel!A:A,Geografiesleutel!B:B,"",0,1)</f>
        <v>Agricultural Smallholdings</v>
      </c>
      <c r="G2166" s="20">
        <v>2</v>
      </c>
      <c r="H2166" s="20">
        <v>2</v>
      </c>
    </row>
    <row r="2167" spans="1:8" x14ac:dyDescent="0.25">
      <c r="A2167" t="s">
        <v>2107</v>
      </c>
      <c r="B2167" s="7">
        <v>9000</v>
      </c>
      <c r="C2167" t="s">
        <v>1439</v>
      </c>
      <c r="D2167" t="s">
        <v>2617</v>
      </c>
      <c r="E2167" t="s">
        <v>30</v>
      </c>
      <c r="F2167" t="str">
        <f>_xlfn.XLOOKUP(E2167,Geografiesleutel!A:A,Geografiesleutel!B:B,"",0,1)</f>
        <v>Northern Suburbs</v>
      </c>
      <c r="G2167" s="20">
        <v>3</v>
      </c>
      <c r="H2167" s="20">
        <v>2</v>
      </c>
    </row>
    <row r="2168" spans="1:8" x14ac:dyDescent="0.25">
      <c r="A2168" t="s">
        <v>2386</v>
      </c>
      <c r="B2168" s="7">
        <v>11400</v>
      </c>
      <c r="C2168" t="s">
        <v>1436</v>
      </c>
      <c r="D2168" t="s">
        <v>2617</v>
      </c>
      <c r="E2168" t="s">
        <v>94</v>
      </c>
      <c r="F2168" t="str">
        <f>_xlfn.XLOOKUP(E2168,Geografiesleutel!A:A,Geografiesleutel!B:B,"",0,1)</f>
        <v>Agricultural Smallholdings</v>
      </c>
      <c r="G2168" s="20">
        <v>2</v>
      </c>
      <c r="H2168" s="20">
        <v>2</v>
      </c>
    </row>
    <row r="2169" spans="1:8" x14ac:dyDescent="0.25">
      <c r="A2169" t="s">
        <v>2340</v>
      </c>
      <c r="B2169" s="7">
        <v>9700</v>
      </c>
      <c r="C2169" t="s">
        <v>1439</v>
      </c>
      <c r="D2169" t="s">
        <v>2617</v>
      </c>
      <c r="E2169" t="s">
        <v>97</v>
      </c>
      <c r="F2169" t="str">
        <f>_xlfn.XLOOKUP(E2169,Geografiesleutel!A:A,Geografiesleutel!B:B,"",0,1)</f>
        <v>Northern Suburbs</v>
      </c>
      <c r="G2169" s="20">
        <v>3</v>
      </c>
      <c r="H2169" s="20">
        <v>2</v>
      </c>
    </row>
    <row r="2170" spans="1:8" x14ac:dyDescent="0.25">
      <c r="A2170" t="s">
        <v>2157</v>
      </c>
      <c r="B2170" s="7">
        <v>5500</v>
      </c>
      <c r="C2170" t="s">
        <v>1437</v>
      </c>
      <c r="D2170" t="s">
        <v>2617</v>
      </c>
      <c r="E2170" t="s">
        <v>609</v>
      </c>
      <c r="F2170" t="str">
        <f>_xlfn.XLOOKUP(E2170,Geografiesleutel!A:A,Geografiesleutel!B:B,"",0,1)</f>
        <v>Agricultural Smallholdings</v>
      </c>
      <c r="G2170" s="20">
        <v>1</v>
      </c>
      <c r="H2170" s="20">
        <v>1</v>
      </c>
    </row>
    <row r="2171" spans="1:8" x14ac:dyDescent="0.25">
      <c r="A2171" t="s">
        <v>2050</v>
      </c>
      <c r="B2171" s="7">
        <v>5000</v>
      </c>
      <c r="C2171" t="s">
        <v>1437</v>
      </c>
      <c r="D2171" t="s">
        <v>2617</v>
      </c>
      <c r="E2171" t="s">
        <v>562</v>
      </c>
      <c r="F2171" t="str">
        <f>_xlfn.XLOOKUP(E2171,Geografiesleutel!A:A,Geografiesleutel!B:B,"",0,1)</f>
        <v>CBD</v>
      </c>
      <c r="G2171" s="20">
        <v>1</v>
      </c>
      <c r="H2171" s="20">
        <v>1</v>
      </c>
    </row>
    <row r="2172" spans="1:8" x14ac:dyDescent="0.25">
      <c r="A2172" t="s">
        <v>2223</v>
      </c>
      <c r="B2172" s="7">
        <v>4000</v>
      </c>
      <c r="C2172" t="s">
        <v>1437</v>
      </c>
      <c r="D2172" t="s">
        <v>2617</v>
      </c>
      <c r="E2172" t="s">
        <v>487</v>
      </c>
      <c r="F2172" t="str">
        <f>_xlfn.XLOOKUP(E2172,Geografiesleutel!A:A,Geografiesleutel!B:B,"",0,1)</f>
        <v>CBD</v>
      </c>
      <c r="G2172" s="20">
        <v>1</v>
      </c>
      <c r="H2172" s="20">
        <v>1</v>
      </c>
    </row>
    <row r="2173" spans="1:8" x14ac:dyDescent="0.25">
      <c r="A2173" t="s">
        <v>2034</v>
      </c>
      <c r="B2173" s="7">
        <v>26000</v>
      </c>
      <c r="C2173" t="s">
        <v>1439</v>
      </c>
      <c r="D2173" t="s">
        <v>2617</v>
      </c>
      <c r="E2173" t="s">
        <v>306</v>
      </c>
      <c r="F2173" t="str">
        <f>_xlfn.XLOOKUP(E2173,Geografiesleutel!A:A,Geografiesleutel!B:B,"",0,1)</f>
        <v>Eastern Suburbs</v>
      </c>
      <c r="G2173" s="20">
        <v>3</v>
      </c>
      <c r="H2173" s="20">
        <v>3</v>
      </c>
    </row>
    <row r="2174" spans="1:8" x14ac:dyDescent="0.25">
      <c r="A2174" t="s">
        <v>2216</v>
      </c>
      <c r="B2174" s="7">
        <v>7300</v>
      </c>
      <c r="C2174" t="s">
        <v>1439</v>
      </c>
      <c r="D2174" t="s">
        <v>2617</v>
      </c>
      <c r="E2174" t="s">
        <v>112</v>
      </c>
      <c r="F2174" t="str">
        <f>_xlfn.XLOOKUP(E2174,Geografiesleutel!A:A,Geografiesleutel!B:B,"",0,1)</f>
        <v>Northern Suburbs</v>
      </c>
      <c r="G2174" s="20">
        <v>3</v>
      </c>
      <c r="H2174" s="20">
        <v>1</v>
      </c>
    </row>
    <row r="2175" spans="1:8" x14ac:dyDescent="0.25">
      <c r="A2175" t="s">
        <v>2130</v>
      </c>
      <c r="B2175" s="7">
        <v>6900</v>
      </c>
      <c r="C2175" t="s">
        <v>1439</v>
      </c>
      <c r="D2175" t="s">
        <v>2617</v>
      </c>
      <c r="E2175" t="s">
        <v>374</v>
      </c>
      <c r="F2175" t="str">
        <f>_xlfn.XLOOKUP(E2175,Geografiesleutel!A:A,Geografiesleutel!B:B,"",0,1)</f>
        <v>Northern Suburbs</v>
      </c>
      <c r="G2175" s="20">
        <v>3</v>
      </c>
      <c r="H2175" s="20">
        <v>2</v>
      </c>
    </row>
    <row r="2176" spans="1:8" x14ac:dyDescent="0.25">
      <c r="A2176" t="s">
        <v>2031</v>
      </c>
      <c r="B2176" s="7">
        <v>10500</v>
      </c>
      <c r="C2176" t="s">
        <v>1436</v>
      </c>
      <c r="D2176" t="s">
        <v>2617</v>
      </c>
      <c r="E2176" t="s">
        <v>369</v>
      </c>
      <c r="F2176" t="str">
        <f>_xlfn.XLOOKUP(E2176,Geografiesleutel!A:A,Geografiesleutel!B:B,"",0,1)</f>
        <v>Eastern Suburbs</v>
      </c>
      <c r="G2176" s="20">
        <v>2</v>
      </c>
      <c r="H2176" s="20">
        <v>2</v>
      </c>
    </row>
    <row r="2177" spans="1:8" x14ac:dyDescent="0.25">
      <c r="A2177" t="s">
        <v>2361</v>
      </c>
      <c r="B2177" s="7">
        <v>8300</v>
      </c>
      <c r="C2177" t="s">
        <v>1437</v>
      </c>
      <c r="D2177" t="s">
        <v>2617</v>
      </c>
      <c r="E2177" t="s">
        <v>94</v>
      </c>
      <c r="F2177" t="str">
        <f>_xlfn.XLOOKUP(E2177,Geografiesleutel!A:A,Geografiesleutel!B:B,"",0,1)</f>
        <v>Agricultural Smallholdings</v>
      </c>
      <c r="G2177" s="20">
        <v>1</v>
      </c>
      <c r="H2177" s="20">
        <v>1</v>
      </c>
    </row>
    <row r="2178" spans="1:8" x14ac:dyDescent="0.25">
      <c r="A2178" t="s">
        <v>2387</v>
      </c>
      <c r="B2178" s="7">
        <v>3790</v>
      </c>
      <c r="C2178" t="s">
        <v>1447</v>
      </c>
      <c r="D2178" t="s">
        <v>2617</v>
      </c>
      <c r="E2178" t="s">
        <v>106</v>
      </c>
      <c r="F2178" t="str">
        <f>_xlfn.XLOOKUP(E2178,Geografiesleutel!A:A,Geografiesleutel!B:B,"",0,1)</f>
        <v>CBD</v>
      </c>
      <c r="G2178" s="20">
        <v>0.5</v>
      </c>
      <c r="H2178" s="20">
        <v>1</v>
      </c>
    </row>
    <row r="2179" spans="1:8" x14ac:dyDescent="0.25">
      <c r="A2179" t="s">
        <v>2365</v>
      </c>
      <c r="B2179" s="7">
        <v>8990</v>
      </c>
      <c r="C2179" t="s">
        <v>1674</v>
      </c>
      <c r="D2179" t="s">
        <v>2617</v>
      </c>
      <c r="E2179" t="s">
        <v>306</v>
      </c>
      <c r="F2179" t="str">
        <f>_xlfn.XLOOKUP(E2179,Geografiesleutel!A:A,Geografiesleutel!B:B,"",0,1)</f>
        <v>Eastern Suburbs</v>
      </c>
      <c r="G2179" s="20">
        <v>11</v>
      </c>
      <c r="H2179" s="20">
        <v>11</v>
      </c>
    </row>
    <row r="2180" spans="1:8" x14ac:dyDescent="0.25">
      <c r="A2180" t="s">
        <v>2101</v>
      </c>
      <c r="B2180" s="7">
        <v>8500</v>
      </c>
      <c r="C2180" t="s">
        <v>1436</v>
      </c>
      <c r="D2180" t="s">
        <v>2617</v>
      </c>
      <c r="E2180" t="s">
        <v>101</v>
      </c>
      <c r="F2180" t="str">
        <f>_xlfn.XLOOKUP(E2180,Geografiesleutel!A:A,Geografiesleutel!B:B,"",0,1)</f>
        <v>Eastern Suburbs</v>
      </c>
      <c r="G2180" s="20">
        <v>2</v>
      </c>
      <c r="H2180" s="20">
        <v>2</v>
      </c>
    </row>
    <row r="2181" spans="1:8" x14ac:dyDescent="0.25">
      <c r="A2181" t="s">
        <v>2038</v>
      </c>
      <c r="B2181" s="7">
        <v>7500</v>
      </c>
      <c r="C2181" t="s">
        <v>1436</v>
      </c>
      <c r="D2181" t="s">
        <v>2617</v>
      </c>
      <c r="E2181" t="s">
        <v>30</v>
      </c>
      <c r="F2181" t="str">
        <f>_xlfn.XLOOKUP(E2181,Geografiesleutel!A:A,Geografiesleutel!B:B,"",0,1)</f>
        <v>Northern Suburbs</v>
      </c>
      <c r="G2181" s="20">
        <v>2</v>
      </c>
      <c r="H2181" s="20">
        <v>1</v>
      </c>
    </row>
    <row r="2182" spans="1:8" x14ac:dyDescent="0.25">
      <c r="A2182" t="s">
        <v>2135</v>
      </c>
      <c r="B2182" s="7">
        <v>6000</v>
      </c>
      <c r="C2182" t="s">
        <v>1437</v>
      </c>
      <c r="D2182" t="s">
        <v>2617</v>
      </c>
      <c r="E2182" t="s">
        <v>306</v>
      </c>
      <c r="F2182" t="str">
        <f>_xlfn.XLOOKUP(E2182,Geografiesleutel!A:A,Geografiesleutel!B:B,"",0,1)</f>
        <v>Eastern Suburbs</v>
      </c>
      <c r="G2182" s="20">
        <v>1</v>
      </c>
      <c r="H2182" s="20">
        <v>1</v>
      </c>
    </row>
    <row r="2183" spans="1:8" x14ac:dyDescent="0.25">
      <c r="A2183" t="s">
        <v>2388</v>
      </c>
      <c r="B2183" s="7">
        <v>5475</v>
      </c>
      <c r="C2183" t="s">
        <v>1437</v>
      </c>
      <c r="D2183" t="s">
        <v>2617</v>
      </c>
      <c r="E2183" t="s">
        <v>369</v>
      </c>
      <c r="F2183" t="str">
        <f>_xlfn.XLOOKUP(E2183,Geografiesleutel!A:A,Geografiesleutel!B:B,"",0,1)</f>
        <v>Eastern Suburbs</v>
      </c>
      <c r="G2183" s="20">
        <v>1</v>
      </c>
      <c r="H2183" s="20">
        <v>1</v>
      </c>
    </row>
    <row r="2184" spans="1:8" x14ac:dyDescent="0.25">
      <c r="A2184" t="s">
        <v>2052</v>
      </c>
      <c r="B2184" s="7">
        <v>6500</v>
      </c>
      <c r="C2184" t="s">
        <v>1437</v>
      </c>
      <c r="D2184" t="s">
        <v>2617</v>
      </c>
      <c r="E2184" t="s">
        <v>152</v>
      </c>
      <c r="F2184" t="str">
        <f>_xlfn.XLOOKUP(E2184,Geografiesleutel!A:A,Geografiesleutel!B:B,"",0,1)</f>
        <v>Eastern Suburbs</v>
      </c>
      <c r="G2184" s="20">
        <v>1</v>
      </c>
      <c r="H2184" s="20" t="s">
        <v>8</v>
      </c>
    </row>
    <row r="2185" spans="1:8" x14ac:dyDescent="0.25">
      <c r="A2185" t="s">
        <v>2031</v>
      </c>
      <c r="B2185" s="7">
        <v>10500</v>
      </c>
      <c r="C2185" t="s">
        <v>1437</v>
      </c>
      <c r="D2185" t="s">
        <v>2617</v>
      </c>
      <c r="E2185" t="s">
        <v>972</v>
      </c>
      <c r="F2185" t="str">
        <f>_xlfn.XLOOKUP(E2185,Geografiesleutel!A:A,Geografiesleutel!B:B,"",0,1)</f>
        <v>Eastern Suburbs</v>
      </c>
      <c r="G2185" s="20">
        <v>1</v>
      </c>
      <c r="H2185" s="20">
        <v>1</v>
      </c>
    </row>
    <row r="2186" spans="1:8" x14ac:dyDescent="0.25">
      <c r="A2186" t="s">
        <v>2145</v>
      </c>
      <c r="B2186" s="7">
        <v>6300</v>
      </c>
      <c r="C2186" t="s">
        <v>1436</v>
      </c>
      <c r="D2186" t="s">
        <v>2617</v>
      </c>
      <c r="E2186" t="s">
        <v>66</v>
      </c>
      <c r="F2186" t="str">
        <f>_xlfn.XLOOKUP(E2186,Geografiesleutel!A:A,Geografiesleutel!B:B,"",0,1)</f>
        <v>Northern Suburbs</v>
      </c>
      <c r="G2186" s="20">
        <v>2</v>
      </c>
      <c r="H2186" s="20">
        <v>1</v>
      </c>
    </row>
    <row r="2187" spans="1:8" x14ac:dyDescent="0.25">
      <c r="A2187" t="s">
        <v>2055</v>
      </c>
      <c r="B2187" s="7">
        <v>11500</v>
      </c>
      <c r="C2187" t="s">
        <v>1436</v>
      </c>
      <c r="D2187" t="s">
        <v>2617</v>
      </c>
      <c r="E2187" t="s">
        <v>209</v>
      </c>
      <c r="F2187" t="str">
        <f>_xlfn.XLOOKUP(E2187,Geografiesleutel!A:A,Geografiesleutel!B:B,"",0,1)</f>
        <v>Eastern Suburbs</v>
      </c>
      <c r="G2187" s="20">
        <v>2</v>
      </c>
      <c r="H2187" s="20">
        <v>2</v>
      </c>
    </row>
    <row r="2188" spans="1:8" x14ac:dyDescent="0.25">
      <c r="A2188" t="s">
        <v>2055</v>
      </c>
      <c r="B2188" s="7">
        <v>11500</v>
      </c>
      <c r="C2188" t="s">
        <v>1436</v>
      </c>
      <c r="D2188" t="s">
        <v>2617</v>
      </c>
      <c r="E2188" t="s">
        <v>209</v>
      </c>
      <c r="F2188" t="str">
        <f>_xlfn.XLOOKUP(E2188,Geografiesleutel!A:A,Geografiesleutel!B:B,"",0,1)</f>
        <v>Eastern Suburbs</v>
      </c>
      <c r="G2188" s="20">
        <v>2</v>
      </c>
      <c r="H2188" s="20">
        <v>2</v>
      </c>
    </row>
    <row r="2189" spans="1:8" x14ac:dyDescent="0.25">
      <c r="A2189" t="s">
        <v>2204</v>
      </c>
      <c r="B2189" s="7">
        <v>5800</v>
      </c>
      <c r="C2189" t="s">
        <v>1437</v>
      </c>
      <c r="D2189" t="s">
        <v>2617</v>
      </c>
      <c r="E2189" t="s">
        <v>152</v>
      </c>
      <c r="F2189" t="str">
        <f>_xlfn.XLOOKUP(E2189,Geografiesleutel!A:A,Geografiesleutel!B:B,"",0,1)</f>
        <v>Eastern Suburbs</v>
      </c>
      <c r="G2189" s="20">
        <v>1</v>
      </c>
      <c r="H2189" s="20">
        <v>1</v>
      </c>
    </row>
    <row r="2190" spans="1:8" x14ac:dyDescent="0.25">
      <c r="A2190" t="s">
        <v>2216</v>
      </c>
      <c r="B2190" s="7">
        <v>7300</v>
      </c>
      <c r="C2190" t="s">
        <v>1436</v>
      </c>
      <c r="D2190" t="s">
        <v>2617</v>
      </c>
      <c r="E2190" t="s">
        <v>78</v>
      </c>
      <c r="F2190" t="str">
        <f>_xlfn.XLOOKUP(E2190,Geografiesleutel!A:A,Geografiesleutel!B:B,"",0,1)</f>
        <v>Northern Suburbs</v>
      </c>
      <c r="G2190" s="20">
        <v>2</v>
      </c>
      <c r="H2190" s="20">
        <v>1</v>
      </c>
    </row>
    <row r="2191" spans="1:8" x14ac:dyDescent="0.25">
      <c r="A2191" t="s">
        <v>2389</v>
      </c>
      <c r="B2191" s="7">
        <v>3400</v>
      </c>
      <c r="C2191" t="s">
        <v>1437</v>
      </c>
      <c r="D2191" t="s">
        <v>2617</v>
      </c>
      <c r="E2191" t="s">
        <v>647</v>
      </c>
      <c r="F2191" t="str">
        <f>_xlfn.XLOOKUP(E2191,Geografiesleutel!A:A,Geografiesleutel!B:B,"",0,1)</f>
        <v>Eastern Suburbs</v>
      </c>
      <c r="G2191" s="20">
        <v>1</v>
      </c>
      <c r="H2191" s="20" t="s">
        <v>8</v>
      </c>
    </row>
    <row r="2192" spans="1:8" x14ac:dyDescent="0.25">
      <c r="A2192" t="s">
        <v>2369</v>
      </c>
      <c r="B2192" s="7">
        <v>3300</v>
      </c>
      <c r="C2192" t="s">
        <v>1437</v>
      </c>
      <c r="D2192" t="s">
        <v>2617</v>
      </c>
      <c r="E2192" t="s">
        <v>186</v>
      </c>
      <c r="F2192" t="str">
        <f>_xlfn.XLOOKUP(E2192,Geografiesleutel!A:A,Geografiesleutel!B:B,"",0,1)</f>
        <v>Eastern Suburbs</v>
      </c>
      <c r="G2192" s="20">
        <v>1</v>
      </c>
      <c r="H2192" s="20">
        <v>1</v>
      </c>
    </row>
    <row r="2193" spans="1:8" x14ac:dyDescent="0.25">
      <c r="A2193" t="s">
        <v>2304</v>
      </c>
      <c r="B2193" s="7">
        <v>5900</v>
      </c>
      <c r="C2193" t="s">
        <v>1436</v>
      </c>
      <c r="D2193" t="s">
        <v>2617</v>
      </c>
      <c r="E2193" t="s">
        <v>188</v>
      </c>
      <c r="F2193" t="str">
        <f>_xlfn.XLOOKUP(E2193,Geografiesleutel!A:A,Geografiesleutel!B:B,"",0,1)</f>
        <v>Northern Suburbs</v>
      </c>
      <c r="G2193" s="20">
        <v>2</v>
      </c>
      <c r="H2193" s="20">
        <v>1</v>
      </c>
    </row>
    <row r="2194" spans="1:8" x14ac:dyDescent="0.25">
      <c r="A2194" t="s">
        <v>2090</v>
      </c>
      <c r="B2194" s="7">
        <v>15000</v>
      </c>
      <c r="C2194" t="s">
        <v>1439</v>
      </c>
      <c r="D2194" t="s">
        <v>2617</v>
      </c>
      <c r="E2194" t="s">
        <v>233</v>
      </c>
      <c r="F2194" t="str">
        <f>_xlfn.XLOOKUP(E2194,Geografiesleutel!A:A,Geografiesleutel!B:B,"",0,1)</f>
        <v>Eastern Suburbs</v>
      </c>
      <c r="G2194" s="20">
        <v>3</v>
      </c>
      <c r="H2194" s="20">
        <v>2</v>
      </c>
    </row>
    <row r="2195" spans="1:8" x14ac:dyDescent="0.25">
      <c r="A2195" t="s">
        <v>2109</v>
      </c>
      <c r="B2195" s="7">
        <v>3500</v>
      </c>
      <c r="C2195" t="s">
        <v>1437</v>
      </c>
      <c r="D2195" t="s">
        <v>2617</v>
      </c>
      <c r="E2195" t="s">
        <v>369</v>
      </c>
      <c r="F2195" t="str">
        <f>_xlfn.XLOOKUP(E2195,Geografiesleutel!A:A,Geografiesleutel!B:B,"",0,1)</f>
        <v>Eastern Suburbs</v>
      </c>
      <c r="G2195" s="20">
        <v>1</v>
      </c>
      <c r="H2195" s="20">
        <v>1</v>
      </c>
    </row>
    <row r="2196" spans="1:8" x14ac:dyDescent="0.25">
      <c r="A2196" t="s">
        <v>2101</v>
      </c>
      <c r="B2196" s="7">
        <v>8500</v>
      </c>
      <c r="C2196" t="s">
        <v>1436</v>
      </c>
      <c r="D2196" t="s">
        <v>2617</v>
      </c>
      <c r="E2196" t="s">
        <v>675</v>
      </c>
      <c r="F2196" t="str">
        <f>_xlfn.XLOOKUP(E2196,Geografiesleutel!A:A,Geografiesleutel!B:B,"",0,1)</f>
        <v>Agricultural Smallholdings</v>
      </c>
      <c r="G2196" s="20">
        <v>2</v>
      </c>
      <c r="H2196" s="20">
        <v>2</v>
      </c>
    </row>
    <row r="2197" spans="1:8" x14ac:dyDescent="0.25">
      <c r="A2197" t="s">
        <v>2390</v>
      </c>
      <c r="B2197" s="7">
        <v>5675</v>
      </c>
      <c r="C2197" t="s">
        <v>1436</v>
      </c>
      <c r="D2197" t="s">
        <v>2617</v>
      </c>
      <c r="E2197" t="s">
        <v>120</v>
      </c>
      <c r="F2197" t="str">
        <f>_xlfn.XLOOKUP(E2197,Geografiesleutel!A:A,Geografiesleutel!B:B,"",0,1)</f>
        <v>Northern Suburbs</v>
      </c>
      <c r="G2197" s="20">
        <v>2</v>
      </c>
      <c r="H2197" s="20">
        <v>1</v>
      </c>
    </row>
    <row r="2198" spans="1:8" x14ac:dyDescent="0.25">
      <c r="A2198" t="s">
        <v>2391</v>
      </c>
      <c r="B2198" s="7">
        <v>1910</v>
      </c>
      <c r="C2198" t="s">
        <v>1447</v>
      </c>
      <c r="D2198" t="s">
        <v>2617</v>
      </c>
      <c r="E2198" t="s">
        <v>577</v>
      </c>
      <c r="F2198" t="str">
        <f>_xlfn.XLOOKUP(E2198,Geografiesleutel!A:A,Geografiesleutel!B:B,"",0,1)</f>
        <v>CBD</v>
      </c>
      <c r="G2198" s="20">
        <v>0.5</v>
      </c>
      <c r="H2198" s="20">
        <v>1</v>
      </c>
    </row>
    <row r="2199" spans="1:8" x14ac:dyDescent="0.25">
      <c r="A2199" t="s">
        <v>2392</v>
      </c>
      <c r="B2199" s="7">
        <v>13775</v>
      </c>
      <c r="C2199" t="s">
        <v>1436</v>
      </c>
      <c r="D2199" t="s">
        <v>2617</v>
      </c>
      <c r="E2199" t="s">
        <v>369</v>
      </c>
      <c r="F2199" t="str">
        <f>_xlfn.XLOOKUP(E2199,Geografiesleutel!A:A,Geografiesleutel!B:B,"",0,1)</f>
        <v>Eastern Suburbs</v>
      </c>
      <c r="G2199" s="20">
        <v>2</v>
      </c>
      <c r="H2199" s="20">
        <v>2</v>
      </c>
    </row>
    <row r="2200" spans="1:8" x14ac:dyDescent="0.25">
      <c r="A2200" t="s">
        <v>2393</v>
      </c>
      <c r="B2200" s="7">
        <v>7875</v>
      </c>
      <c r="C2200" t="s">
        <v>1436</v>
      </c>
      <c r="D2200" t="s">
        <v>2617</v>
      </c>
      <c r="E2200" t="s">
        <v>595</v>
      </c>
      <c r="F2200" t="str">
        <f>_xlfn.XLOOKUP(E2200,Geografiesleutel!A:A,Geografiesleutel!B:B,"",0,1)</f>
        <v>Agricultural Smallholdings</v>
      </c>
      <c r="G2200" s="20">
        <v>2</v>
      </c>
      <c r="H2200" s="20">
        <v>1</v>
      </c>
    </row>
    <row r="2201" spans="1:8" x14ac:dyDescent="0.25">
      <c r="A2201" t="s">
        <v>2216</v>
      </c>
      <c r="B2201" s="7">
        <v>7300</v>
      </c>
      <c r="C2201" t="s">
        <v>1436</v>
      </c>
      <c r="D2201" t="s">
        <v>2617</v>
      </c>
      <c r="E2201" t="s">
        <v>30</v>
      </c>
      <c r="F2201" t="str">
        <f>_xlfn.XLOOKUP(E2201,Geografiesleutel!A:A,Geografiesleutel!B:B,"",0,1)</f>
        <v>Northern Suburbs</v>
      </c>
      <c r="G2201" s="20">
        <v>2</v>
      </c>
      <c r="H2201" s="20">
        <v>1</v>
      </c>
    </row>
    <row r="2202" spans="1:8" x14ac:dyDescent="0.25">
      <c r="A2202" t="s">
        <v>2107</v>
      </c>
      <c r="B2202" s="7">
        <v>9000</v>
      </c>
      <c r="C2202" t="s">
        <v>1436</v>
      </c>
      <c r="D2202" t="s">
        <v>2617</v>
      </c>
      <c r="E2202" t="s">
        <v>369</v>
      </c>
      <c r="F2202" t="str">
        <f>_xlfn.XLOOKUP(E2202,Geografiesleutel!A:A,Geografiesleutel!B:B,"",0,1)</f>
        <v>Eastern Suburbs</v>
      </c>
      <c r="G2202" s="20">
        <v>2</v>
      </c>
      <c r="H2202" s="20">
        <v>1</v>
      </c>
    </row>
    <row r="2203" spans="1:8" x14ac:dyDescent="0.25">
      <c r="A2203" t="s">
        <v>2320</v>
      </c>
      <c r="B2203" s="7">
        <v>6750</v>
      </c>
      <c r="C2203" t="s">
        <v>1440</v>
      </c>
      <c r="D2203" t="s">
        <v>2617</v>
      </c>
      <c r="E2203" t="s">
        <v>18</v>
      </c>
      <c r="F2203" t="str">
        <f>_xlfn.XLOOKUP(E2203,Geografiesleutel!A:A,Geografiesleutel!B:B,"",0,1)</f>
        <v>Agricultural Smallholdings</v>
      </c>
      <c r="G2203" s="20">
        <v>1.5</v>
      </c>
      <c r="H2203" s="20">
        <v>1</v>
      </c>
    </row>
    <row r="2204" spans="1:8" x14ac:dyDescent="0.25">
      <c r="A2204" t="s">
        <v>2279</v>
      </c>
      <c r="B2204" s="7">
        <v>6250</v>
      </c>
      <c r="C2204" t="s">
        <v>1436</v>
      </c>
      <c r="D2204" t="s">
        <v>2617</v>
      </c>
      <c r="E2204" t="s">
        <v>97</v>
      </c>
      <c r="F2204" t="str">
        <f>_xlfn.XLOOKUP(E2204,Geografiesleutel!A:A,Geografiesleutel!B:B,"",0,1)</f>
        <v>Northern Suburbs</v>
      </c>
      <c r="G2204" s="20">
        <v>2</v>
      </c>
      <c r="H2204" s="20">
        <v>1</v>
      </c>
    </row>
    <row r="2205" spans="1:8" x14ac:dyDescent="0.25">
      <c r="A2205" t="s">
        <v>2107</v>
      </c>
      <c r="B2205" s="7">
        <v>9000</v>
      </c>
      <c r="C2205" t="s">
        <v>1436</v>
      </c>
      <c r="D2205" t="s">
        <v>2617</v>
      </c>
      <c r="E2205" t="s">
        <v>681</v>
      </c>
      <c r="F2205" t="str">
        <f>_xlfn.XLOOKUP(E2205,Geografiesleutel!A:A,Geografiesleutel!B:B,"",0,1)</f>
        <v>Eastern Suburbs</v>
      </c>
      <c r="G2205" s="20">
        <v>2</v>
      </c>
      <c r="H2205" s="20">
        <v>2</v>
      </c>
    </row>
    <row r="2206" spans="1:8" x14ac:dyDescent="0.25">
      <c r="A2206" t="s">
        <v>2215</v>
      </c>
      <c r="B2206" s="7">
        <v>6600</v>
      </c>
      <c r="C2206" t="s">
        <v>1436</v>
      </c>
      <c r="D2206" t="s">
        <v>2617</v>
      </c>
      <c r="E2206" t="s">
        <v>97</v>
      </c>
      <c r="F2206" t="str">
        <f>_xlfn.XLOOKUP(E2206,Geografiesleutel!A:A,Geografiesleutel!B:B,"",0,1)</f>
        <v>Northern Suburbs</v>
      </c>
      <c r="G2206" s="20">
        <v>2</v>
      </c>
      <c r="H2206" s="20">
        <v>1</v>
      </c>
    </row>
    <row r="2207" spans="1:8" x14ac:dyDescent="0.25">
      <c r="A2207" t="s">
        <v>2214</v>
      </c>
      <c r="B2207" s="7">
        <v>4900</v>
      </c>
      <c r="C2207" t="s">
        <v>1437</v>
      </c>
      <c r="D2207" t="s">
        <v>2617</v>
      </c>
      <c r="E2207" t="s">
        <v>40</v>
      </c>
      <c r="F2207" t="str">
        <f>_xlfn.XLOOKUP(E2207,Geografiesleutel!A:A,Geografiesleutel!B:B,"",0,1)</f>
        <v>Agricultural Smallholdings</v>
      </c>
      <c r="G2207" s="20">
        <v>1</v>
      </c>
      <c r="H2207" s="20">
        <v>1</v>
      </c>
    </row>
    <row r="2208" spans="1:8" x14ac:dyDescent="0.25">
      <c r="A2208" t="s">
        <v>2050</v>
      </c>
      <c r="B2208" s="7">
        <v>5000</v>
      </c>
      <c r="C2208" t="s">
        <v>1437</v>
      </c>
      <c r="D2208" t="s">
        <v>2617</v>
      </c>
      <c r="E2208" t="s">
        <v>28</v>
      </c>
      <c r="F2208" t="str">
        <f>_xlfn.XLOOKUP(E2208,Geografiesleutel!A:A,Geografiesleutel!B:B,"",0,1)</f>
        <v>Eastern Suburbs</v>
      </c>
      <c r="G2208" s="20">
        <v>1</v>
      </c>
      <c r="H2208" s="20">
        <v>1</v>
      </c>
    </row>
    <row r="2209" spans="1:8" x14ac:dyDescent="0.25">
      <c r="A2209" t="s">
        <v>2215</v>
      </c>
      <c r="B2209" s="7">
        <v>6600</v>
      </c>
      <c r="C2209" t="s">
        <v>1436</v>
      </c>
      <c r="D2209" t="s">
        <v>2617</v>
      </c>
      <c r="E2209" t="s">
        <v>97</v>
      </c>
      <c r="F2209" t="str">
        <f>_xlfn.XLOOKUP(E2209,Geografiesleutel!A:A,Geografiesleutel!B:B,"",0,1)</f>
        <v>Northern Suburbs</v>
      </c>
      <c r="G2209" s="20">
        <v>2</v>
      </c>
      <c r="H2209" s="20">
        <v>1</v>
      </c>
    </row>
    <row r="2210" spans="1:8" x14ac:dyDescent="0.25">
      <c r="A2210" t="s">
        <v>2269</v>
      </c>
      <c r="B2210" s="7">
        <v>6700</v>
      </c>
      <c r="C2210" t="s">
        <v>1436</v>
      </c>
      <c r="D2210" t="s">
        <v>2617</v>
      </c>
      <c r="E2210" t="s">
        <v>290</v>
      </c>
      <c r="F2210" t="str">
        <f>_xlfn.XLOOKUP(E2210,Geografiesleutel!A:A,Geografiesleutel!B:B,"",0,1)</f>
        <v>Eastern Suburbs</v>
      </c>
      <c r="G2210" s="20">
        <v>2</v>
      </c>
      <c r="H2210" s="20">
        <v>1</v>
      </c>
    </row>
    <row r="2211" spans="1:8" x14ac:dyDescent="0.25">
      <c r="A2211" t="s">
        <v>2207</v>
      </c>
      <c r="B2211" s="7">
        <v>7900</v>
      </c>
      <c r="C2211" t="s">
        <v>1439</v>
      </c>
      <c r="D2211" t="s">
        <v>2617</v>
      </c>
      <c r="E2211" t="s">
        <v>264</v>
      </c>
      <c r="F2211" t="str">
        <f>_xlfn.XLOOKUP(E2211,Geografiesleutel!A:A,Geografiesleutel!B:B,"",0,1)</f>
        <v>Eastern Suburbs</v>
      </c>
      <c r="G2211" s="20">
        <v>3</v>
      </c>
      <c r="H2211" s="20">
        <v>2</v>
      </c>
    </row>
    <row r="2212" spans="1:8" x14ac:dyDescent="0.25">
      <c r="A2212" t="s">
        <v>2101</v>
      </c>
      <c r="B2212" s="7">
        <v>8500</v>
      </c>
      <c r="C2212" t="s">
        <v>1436</v>
      </c>
      <c r="D2212" t="s">
        <v>2617</v>
      </c>
      <c r="E2212" t="s">
        <v>30</v>
      </c>
      <c r="F2212" t="str">
        <f>_xlfn.XLOOKUP(E2212,Geografiesleutel!A:A,Geografiesleutel!B:B,"",0,1)</f>
        <v>Northern Suburbs</v>
      </c>
      <c r="G2212" s="20">
        <v>2</v>
      </c>
      <c r="H2212" s="20">
        <v>2</v>
      </c>
    </row>
    <row r="2213" spans="1:8" x14ac:dyDescent="0.25">
      <c r="A2213" t="s">
        <v>2045</v>
      </c>
      <c r="B2213" s="7">
        <v>6800</v>
      </c>
      <c r="C2213" t="s">
        <v>1437</v>
      </c>
      <c r="D2213" t="s">
        <v>2617</v>
      </c>
      <c r="E2213" t="s">
        <v>1518</v>
      </c>
      <c r="F2213" t="str">
        <f>_xlfn.XLOOKUP(E2213,Geografiesleutel!A:A,Geografiesleutel!B:B,"",0,1)</f>
        <v>Eastern Suburbs</v>
      </c>
      <c r="G2213" s="20">
        <v>1</v>
      </c>
      <c r="H2213" s="20">
        <v>1</v>
      </c>
    </row>
    <row r="2214" spans="1:8" x14ac:dyDescent="0.25">
      <c r="A2214" t="s">
        <v>2161</v>
      </c>
      <c r="B2214" s="7">
        <v>6200</v>
      </c>
      <c r="C2214" t="s">
        <v>1436</v>
      </c>
      <c r="D2214" t="s">
        <v>2617</v>
      </c>
      <c r="E2214" t="s">
        <v>97</v>
      </c>
      <c r="F2214" t="str">
        <f>_xlfn.XLOOKUP(E2214,Geografiesleutel!A:A,Geografiesleutel!B:B,"",0,1)</f>
        <v>Northern Suburbs</v>
      </c>
      <c r="G2214" s="20">
        <v>2</v>
      </c>
      <c r="H2214" s="20">
        <v>1</v>
      </c>
    </row>
    <row r="2215" spans="1:8" x14ac:dyDescent="0.25">
      <c r="A2215" t="s">
        <v>2215</v>
      </c>
      <c r="B2215" s="7">
        <v>6600</v>
      </c>
      <c r="C2215" t="s">
        <v>1436</v>
      </c>
      <c r="D2215" t="s">
        <v>2617</v>
      </c>
      <c r="E2215" t="s">
        <v>97</v>
      </c>
      <c r="F2215" t="str">
        <f>_xlfn.XLOOKUP(E2215,Geografiesleutel!A:A,Geografiesleutel!B:B,"",0,1)</f>
        <v>Northern Suburbs</v>
      </c>
      <c r="G2215" s="20">
        <v>2</v>
      </c>
      <c r="H2215" s="20">
        <v>1</v>
      </c>
    </row>
    <row r="2216" spans="1:8" x14ac:dyDescent="0.25">
      <c r="A2216" t="s">
        <v>2176</v>
      </c>
      <c r="B2216" s="7">
        <v>6400</v>
      </c>
      <c r="C2216" t="s">
        <v>1436</v>
      </c>
      <c r="D2216" t="s">
        <v>2617</v>
      </c>
      <c r="E2216" t="s">
        <v>30</v>
      </c>
      <c r="F2216" t="str">
        <f>_xlfn.XLOOKUP(E2216,Geografiesleutel!A:A,Geografiesleutel!B:B,"",0,1)</f>
        <v>Northern Suburbs</v>
      </c>
      <c r="G2216" s="20">
        <v>2</v>
      </c>
      <c r="H2216" s="20">
        <v>1</v>
      </c>
    </row>
    <row r="2217" spans="1:8" x14ac:dyDescent="0.25">
      <c r="A2217" t="s">
        <v>2232</v>
      </c>
      <c r="B2217" s="7">
        <v>4200</v>
      </c>
      <c r="C2217" t="s">
        <v>1440</v>
      </c>
      <c r="D2217" t="s">
        <v>2617</v>
      </c>
      <c r="E2217" t="s">
        <v>163</v>
      </c>
      <c r="F2217" t="str">
        <f>_xlfn.XLOOKUP(E2217,Geografiesleutel!A:A,Geografiesleutel!B:B,"",0,1)</f>
        <v>Northern Suburbs</v>
      </c>
      <c r="G2217" s="20">
        <v>1.5</v>
      </c>
      <c r="H2217" s="20">
        <v>1</v>
      </c>
    </row>
    <row r="2218" spans="1:8" x14ac:dyDescent="0.25">
      <c r="A2218" t="s">
        <v>2135</v>
      </c>
      <c r="B2218" s="7">
        <v>6000</v>
      </c>
      <c r="C2218" t="s">
        <v>1437</v>
      </c>
      <c r="D2218" t="s">
        <v>2617</v>
      </c>
      <c r="E2218" t="s">
        <v>469</v>
      </c>
      <c r="F2218" t="str">
        <f>_xlfn.XLOOKUP(E2218,Geografiesleutel!A:A,Geografiesleutel!B:B,"",0,1)</f>
        <v>Eastern Suburbs</v>
      </c>
      <c r="G2218" s="20">
        <v>1</v>
      </c>
      <c r="H2218" s="20">
        <v>1</v>
      </c>
    </row>
    <row r="2219" spans="1:8" x14ac:dyDescent="0.25">
      <c r="A2219" t="s">
        <v>2040</v>
      </c>
      <c r="B2219" s="7">
        <v>16500</v>
      </c>
      <c r="C2219" t="s">
        <v>1436</v>
      </c>
      <c r="D2219" t="s">
        <v>2617</v>
      </c>
      <c r="E2219" t="s">
        <v>681</v>
      </c>
      <c r="F2219" t="str">
        <f>_xlfn.XLOOKUP(E2219,Geografiesleutel!A:A,Geografiesleutel!B:B,"",0,1)</f>
        <v>Eastern Suburbs</v>
      </c>
      <c r="G2219" s="20">
        <v>2</v>
      </c>
      <c r="H2219" s="20">
        <v>2.5</v>
      </c>
    </row>
    <row r="2220" spans="1:8" x14ac:dyDescent="0.25">
      <c r="A2220" t="s">
        <v>2092</v>
      </c>
      <c r="B2220" s="7">
        <v>10000</v>
      </c>
      <c r="C2220" t="s">
        <v>1436</v>
      </c>
      <c r="D2220" t="s">
        <v>2617</v>
      </c>
      <c r="E2220" t="s">
        <v>369</v>
      </c>
      <c r="F2220" t="str">
        <f>_xlfn.XLOOKUP(E2220,Geografiesleutel!A:A,Geografiesleutel!B:B,"",0,1)</f>
        <v>Eastern Suburbs</v>
      </c>
      <c r="G2220" s="20">
        <v>2</v>
      </c>
      <c r="H2220" s="20">
        <v>2</v>
      </c>
    </row>
    <row r="2221" spans="1:8" x14ac:dyDescent="0.25">
      <c r="A2221" t="s">
        <v>2051</v>
      </c>
      <c r="B2221" s="7">
        <v>7800</v>
      </c>
      <c r="C2221" t="s">
        <v>1436</v>
      </c>
      <c r="D2221" t="s">
        <v>2617</v>
      </c>
      <c r="E2221" t="s">
        <v>172</v>
      </c>
      <c r="F2221" t="str">
        <f>_xlfn.XLOOKUP(E2221,Geografiesleutel!A:A,Geografiesleutel!B:B,"",0,1)</f>
        <v>Eastern Suburbs</v>
      </c>
      <c r="G2221" s="20">
        <v>2</v>
      </c>
      <c r="H2221" s="20">
        <v>1</v>
      </c>
    </row>
    <row r="2222" spans="1:8" x14ac:dyDescent="0.25">
      <c r="A2222" t="s">
        <v>2207</v>
      </c>
      <c r="B2222" s="7">
        <v>7900</v>
      </c>
      <c r="C2222" t="s">
        <v>1436</v>
      </c>
      <c r="D2222" t="s">
        <v>2617</v>
      </c>
      <c r="E2222" t="s">
        <v>250</v>
      </c>
      <c r="F2222" t="str">
        <f>_xlfn.XLOOKUP(E2222,Geografiesleutel!A:A,Geografiesleutel!B:B,"",0,1)</f>
        <v>Agricultural Smallholdings</v>
      </c>
      <c r="G2222" s="20">
        <v>2</v>
      </c>
      <c r="H2222" s="20">
        <v>1</v>
      </c>
    </row>
    <row r="2223" spans="1:8" x14ac:dyDescent="0.25">
      <c r="A2223" t="s">
        <v>2329</v>
      </c>
      <c r="B2223" s="7">
        <v>5550</v>
      </c>
      <c r="C2223" t="s">
        <v>1437</v>
      </c>
      <c r="D2223" t="s">
        <v>2617</v>
      </c>
      <c r="E2223" t="s">
        <v>30</v>
      </c>
      <c r="F2223" t="str">
        <f>_xlfn.XLOOKUP(E2223,Geografiesleutel!A:A,Geografiesleutel!B:B,"",0,1)</f>
        <v>Northern Suburbs</v>
      </c>
      <c r="G2223" s="20">
        <v>1</v>
      </c>
      <c r="H2223" s="20">
        <v>1</v>
      </c>
    </row>
    <row r="2224" spans="1:8" x14ac:dyDescent="0.25">
      <c r="A2224" t="s">
        <v>2113</v>
      </c>
      <c r="B2224" s="7">
        <v>14000</v>
      </c>
      <c r="C2224" t="s">
        <v>1436</v>
      </c>
      <c r="D2224" t="s">
        <v>2617</v>
      </c>
      <c r="E2224" t="s">
        <v>209</v>
      </c>
      <c r="F2224" t="str">
        <f>_xlfn.XLOOKUP(E2224,Geografiesleutel!A:A,Geografiesleutel!B:B,"",0,1)</f>
        <v>Eastern Suburbs</v>
      </c>
      <c r="G2224" s="20">
        <v>2</v>
      </c>
      <c r="H2224" s="20">
        <v>2.5</v>
      </c>
    </row>
    <row r="2225" spans="1:8" x14ac:dyDescent="0.25">
      <c r="A2225" t="s">
        <v>2394</v>
      </c>
      <c r="B2225" s="7">
        <v>9100</v>
      </c>
      <c r="C2225" t="s">
        <v>1436</v>
      </c>
      <c r="D2225" t="s">
        <v>2617</v>
      </c>
      <c r="E2225" t="s">
        <v>18</v>
      </c>
      <c r="F2225" t="str">
        <f>_xlfn.XLOOKUP(E2225,Geografiesleutel!A:A,Geografiesleutel!B:B,"",0,1)</f>
        <v>Agricultural Smallholdings</v>
      </c>
      <c r="G2225" s="20">
        <v>2</v>
      </c>
      <c r="H2225" s="20">
        <v>1</v>
      </c>
    </row>
    <row r="2226" spans="1:8" x14ac:dyDescent="0.25">
      <c r="A2226" t="s">
        <v>2038</v>
      </c>
      <c r="B2226" s="7">
        <v>7500</v>
      </c>
      <c r="C2226" t="s">
        <v>1451</v>
      </c>
      <c r="D2226" t="s">
        <v>2617</v>
      </c>
      <c r="E2226" t="s">
        <v>562</v>
      </c>
      <c r="F2226" t="str">
        <f>_xlfn.XLOOKUP(E2226,Geografiesleutel!A:A,Geografiesleutel!B:B,"",0,1)</f>
        <v>CBD</v>
      </c>
      <c r="G2226" s="20">
        <v>2.5</v>
      </c>
      <c r="H2226" s="20">
        <v>1</v>
      </c>
    </row>
    <row r="2227" spans="1:8" x14ac:dyDescent="0.25">
      <c r="A2227" t="s">
        <v>2272</v>
      </c>
      <c r="B2227" s="7">
        <v>7600</v>
      </c>
      <c r="C2227" t="s">
        <v>1436</v>
      </c>
      <c r="D2227" t="s">
        <v>2617</v>
      </c>
      <c r="E2227" t="s">
        <v>369</v>
      </c>
      <c r="F2227" t="str">
        <f>_xlfn.XLOOKUP(E2227,Geografiesleutel!A:A,Geografiesleutel!B:B,"",0,1)</f>
        <v>Eastern Suburbs</v>
      </c>
      <c r="G2227" s="20">
        <v>2</v>
      </c>
      <c r="H2227" s="20">
        <v>1</v>
      </c>
    </row>
    <row r="2228" spans="1:8" x14ac:dyDescent="0.25">
      <c r="A2228" t="s">
        <v>1612</v>
      </c>
      <c r="B2228" s="7">
        <v>8000</v>
      </c>
      <c r="C2228" t="s">
        <v>1437</v>
      </c>
      <c r="D2228" t="s">
        <v>2617</v>
      </c>
      <c r="E2228" t="s">
        <v>1518</v>
      </c>
      <c r="F2228" t="str">
        <f>_xlfn.XLOOKUP(E2228,Geografiesleutel!A:A,Geografiesleutel!B:B,"",0,1)</f>
        <v>Eastern Suburbs</v>
      </c>
      <c r="G2228" s="20">
        <v>1</v>
      </c>
      <c r="H2228" s="20">
        <v>1</v>
      </c>
    </row>
    <row r="2229" spans="1:8" x14ac:dyDescent="0.25">
      <c r="A2229" t="s">
        <v>2297</v>
      </c>
      <c r="B2229" s="7">
        <v>5200</v>
      </c>
      <c r="C2229" t="s">
        <v>1437</v>
      </c>
      <c r="D2229" t="s">
        <v>2617</v>
      </c>
      <c r="E2229" t="s">
        <v>433</v>
      </c>
      <c r="F2229" t="str">
        <f>_xlfn.XLOOKUP(E2229,Geografiesleutel!A:A,Geografiesleutel!B:B,"",0,1)</f>
        <v>Eastern Suburbs</v>
      </c>
      <c r="G2229" s="20">
        <v>1</v>
      </c>
      <c r="H2229" s="20">
        <v>1</v>
      </c>
    </row>
    <row r="2230" spans="1:8" x14ac:dyDescent="0.25">
      <c r="A2230" t="s">
        <v>2395</v>
      </c>
      <c r="B2230" s="7">
        <v>4050</v>
      </c>
      <c r="C2230" t="s">
        <v>1437</v>
      </c>
      <c r="D2230" t="s">
        <v>2617</v>
      </c>
      <c r="E2230" t="s">
        <v>306</v>
      </c>
      <c r="F2230" t="str">
        <f>_xlfn.XLOOKUP(E2230,Geografiesleutel!A:A,Geografiesleutel!B:B,"",0,1)</f>
        <v>Eastern Suburbs</v>
      </c>
      <c r="G2230" s="20">
        <v>1</v>
      </c>
      <c r="H2230" s="20">
        <v>1</v>
      </c>
    </row>
    <row r="2231" spans="1:8" x14ac:dyDescent="0.25">
      <c r="A2231" t="s">
        <v>2101</v>
      </c>
      <c r="B2231" s="7">
        <v>8500</v>
      </c>
      <c r="C2231" t="s">
        <v>1436</v>
      </c>
      <c r="D2231" t="s">
        <v>2617</v>
      </c>
      <c r="E2231" t="s">
        <v>972</v>
      </c>
      <c r="F2231" t="str">
        <f>_xlfn.XLOOKUP(E2231,Geografiesleutel!A:A,Geografiesleutel!B:B,"",0,1)</f>
        <v>Eastern Suburbs</v>
      </c>
      <c r="G2231" s="20">
        <v>2</v>
      </c>
      <c r="H2231" s="20">
        <v>2</v>
      </c>
    </row>
    <row r="2232" spans="1:8" x14ac:dyDescent="0.25">
      <c r="A2232" t="s">
        <v>2215</v>
      </c>
      <c r="B2232" s="7">
        <v>6600</v>
      </c>
      <c r="C2232" t="s">
        <v>1436</v>
      </c>
      <c r="D2232" t="s">
        <v>2617</v>
      </c>
      <c r="E2232" t="s">
        <v>112</v>
      </c>
      <c r="F2232" t="str">
        <f>_xlfn.XLOOKUP(E2232,Geografiesleutel!A:A,Geografiesleutel!B:B,"",0,1)</f>
        <v>Northern Suburbs</v>
      </c>
      <c r="G2232" s="20">
        <v>2</v>
      </c>
      <c r="H2232" s="20">
        <v>1</v>
      </c>
    </row>
    <row r="2233" spans="1:8" x14ac:dyDescent="0.25">
      <c r="A2233" t="s">
        <v>2138</v>
      </c>
      <c r="B2233" s="7">
        <v>5400</v>
      </c>
      <c r="C2233" t="s">
        <v>1437</v>
      </c>
      <c r="D2233" t="s">
        <v>2617</v>
      </c>
      <c r="E2233" t="s">
        <v>369</v>
      </c>
      <c r="F2233" t="str">
        <f>_xlfn.XLOOKUP(E2233,Geografiesleutel!A:A,Geografiesleutel!B:B,"",0,1)</f>
        <v>Eastern Suburbs</v>
      </c>
      <c r="G2233" s="20">
        <v>1</v>
      </c>
      <c r="H2233" s="20">
        <v>1</v>
      </c>
    </row>
    <row r="2234" spans="1:8" x14ac:dyDescent="0.25">
      <c r="A2234" t="s">
        <v>2071</v>
      </c>
      <c r="B2234" s="7">
        <v>16000</v>
      </c>
      <c r="C2234" t="s">
        <v>1439</v>
      </c>
      <c r="D2234" t="s">
        <v>2617</v>
      </c>
      <c r="E2234" t="s">
        <v>46</v>
      </c>
      <c r="F2234" t="str">
        <f>_xlfn.XLOOKUP(E2234,Geografiesleutel!A:A,Geografiesleutel!B:B,"",0,1)</f>
        <v>Eastern Suburbs</v>
      </c>
      <c r="G2234" s="20">
        <v>3</v>
      </c>
      <c r="H2234" s="20">
        <v>2.5</v>
      </c>
    </row>
    <row r="2235" spans="1:8" x14ac:dyDescent="0.25">
      <c r="A2235" t="s">
        <v>2352</v>
      </c>
      <c r="B2235" s="7">
        <v>5150</v>
      </c>
      <c r="C2235" t="s">
        <v>1436</v>
      </c>
      <c r="D2235" t="s">
        <v>2617</v>
      </c>
      <c r="E2235" t="s">
        <v>454</v>
      </c>
      <c r="F2235" t="str">
        <f>_xlfn.XLOOKUP(E2235,Geografiesleutel!A:A,Geografiesleutel!B:B,"",0,1)</f>
        <v>Western Suburbs</v>
      </c>
      <c r="G2235" s="20">
        <v>2</v>
      </c>
      <c r="H2235" s="20">
        <v>1</v>
      </c>
    </row>
    <row r="2236" spans="1:8" x14ac:dyDescent="0.25">
      <c r="A2236" t="s">
        <v>2113</v>
      </c>
      <c r="B2236" s="7">
        <v>14000</v>
      </c>
      <c r="C2236" t="s">
        <v>1436</v>
      </c>
      <c r="D2236" t="s">
        <v>2617</v>
      </c>
      <c r="E2236" t="s">
        <v>306</v>
      </c>
      <c r="F2236" t="str">
        <f>_xlfn.XLOOKUP(E2236,Geografiesleutel!A:A,Geografiesleutel!B:B,"",0,1)</f>
        <v>Eastern Suburbs</v>
      </c>
      <c r="G2236" s="20">
        <v>2</v>
      </c>
      <c r="H2236" s="20">
        <v>2</v>
      </c>
    </row>
    <row r="2237" spans="1:8" x14ac:dyDescent="0.25">
      <c r="A2237" t="s">
        <v>2396</v>
      </c>
      <c r="B2237" s="7">
        <v>2810</v>
      </c>
      <c r="C2237" t="s">
        <v>1447</v>
      </c>
      <c r="D2237" t="s">
        <v>2617</v>
      </c>
      <c r="E2237" t="s">
        <v>577</v>
      </c>
      <c r="F2237" t="str">
        <f>_xlfn.XLOOKUP(E2237,Geografiesleutel!A:A,Geografiesleutel!B:B,"",0,1)</f>
        <v>CBD</v>
      </c>
      <c r="G2237" s="20">
        <v>0.5</v>
      </c>
      <c r="H2237" s="20">
        <v>1</v>
      </c>
    </row>
    <row r="2238" spans="1:8" x14ac:dyDescent="0.25">
      <c r="A2238" t="s">
        <v>2092</v>
      </c>
      <c r="B2238" s="7">
        <v>10000</v>
      </c>
      <c r="C2238" t="s">
        <v>1437</v>
      </c>
      <c r="D2238" t="s">
        <v>2617</v>
      </c>
      <c r="E2238" t="s">
        <v>209</v>
      </c>
      <c r="F2238" t="str">
        <f>_xlfn.XLOOKUP(E2238,Geografiesleutel!A:A,Geografiesleutel!B:B,"",0,1)</f>
        <v>Eastern Suburbs</v>
      </c>
      <c r="G2238" s="20">
        <v>1</v>
      </c>
      <c r="H2238" s="20">
        <v>1</v>
      </c>
    </row>
    <row r="2239" spans="1:8" x14ac:dyDescent="0.25">
      <c r="A2239" t="s">
        <v>2045</v>
      </c>
      <c r="B2239" s="7">
        <v>6800</v>
      </c>
      <c r="C2239" t="s">
        <v>1437</v>
      </c>
      <c r="D2239" t="s">
        <v>2617</v>
      </c>
      <c r="E2239" t="s">
        <v>74</v>
      </c>
      <c r="F2239" t="str">
        <f>_xlfn.XLOOKUP(E2239,Geografiesleutel!A:A,Geografiesleutel!B:B,"",0,1)</f>
        <v>Eastern Suburbs</v>
      </c>
      <c r="G2239" s="20">
        <v>1</v>
      </c>
      <c r="H2239" s="20">
        <v>1</v>
      </c>
    </row>
    <row r="2240" spans="1:8" x14ac:dyDescent="0.25">
      <c r="A2240" t="s">
        <v>2195</v>
      </c>
      <c r="B2240" s="7">
        <v>6450</v>
      </c>
      <c r="C2240" t="s">
        <v>1436</v>
      </c>
      <c r="D2240" t="s">
        <v>2617</v>
      </c>
      <c r="E2240" t="s">
        <v>240</v>
      </c>
      <c r="F2240" t="str">
        <f>_xlfn.XLOOKUP(E2240,Geografiesleutel!A:A,Geografiesleutel!B:B,"",0,1)</f>
        <v>Northern Suburbs</v>
      </c>
      <c r="G2240" s="20">
        <v>2</v>
      </c>
      <c r="H2240" s="20">
        <v>1</v>
      </c>
    </row>
    <row r="2241" spans="1:8" x14ac:dyDescent="0.25">
      <c r="A2241" t="s">
        <v>2135</v>
      </c>
      <c r="B2241" s="7">
        <v>6000</v>
      </c>
      <c r="C2241" t="s">
        <v>1437</v>
      </c>
      <c r="D2241" t="s">
        <v>2617</v>
      </c>
      <c r="E2241" t="s">
        <v>355</v>
      </c>
      <c r="F2241" t="str">
        <f>_xlfn.XLOOKUP(E2241,Geografiesleutel!A:A,Geografiesleutel!B:B,"",0,1)</f>
        <v>Southern Suburbs</v>
      </c>
      <c r="G2241" s="20">
        <v>1</v>
      </c>
      <c r="H2241" s="20">
        <v>1</v>
      </c>
    </row>
    <row r="2242" spans="1:8" x14ac:dyDescent="0.25">
      <c r="A2242" t="s">
        <v>2185</v>
      </c>
      <c r="B2242" s="7">
        <v>9800</v>
      </c>
      <c r="C2242" t="s">
        <v>1436</v>
      </c>
      <c r="D2242" t="s">
        <v>2617</v>
      </c>
      <c r="E2242" t="s">
        <v>134</v>
      </c>
      <c r="F2242" t="str">
        <f>_xlfn.XLOOKUP(E2242,Geografiesleutel!A:A,Geografiesleutel!B:B,"",0,1)</f>
        <v>Eastern Suburbs</v>
      </c>
      <c r="G2242" s="20">
        <v>2</v>
      </c>
      <c r="H2242" s="20">
        <v>2</v>
      </c>
    </row>
    <row r="2243" spans="1:8" x14ac:dyDescent="0.25">
      <c r="A2243" t="s">
        <v>2045</v>
      </c>
      <c r="B2243" s="7">
        <v>6800</v>
      </c>
      <c r="C2243" t="s">
        <v>1436</v>
      </c>
      <c r="D2243" t="s">
        <v>2617</v>
      </c>
      <c r="E2243" t="s">
        <v>118</v>
      </c>
      <c r="F2243" t="str">
        <f>_xlfn.XLOOKUP(E2243,Geografiesleutel!A:A,Geografiesleutel!B:B,"",0,1)</f>
        <v>Northern Suburbs</v>
      </c>
      <c r="G2243" s="20">
        <v>2</v>
      </c>
      <c r="H2243" s="20">
        <v>1</v>
      </c>
    </row>
    <row r="2244" spans="1:8" x14ac:dyDescent="0.25">
      <c r="A2244" t="s">
        <v>2045</v>
      </c>
      <c r="B2244" s="7">
        <v>6800</v>
      </c>
      <c r="C2244" t="s">
        <v>1436</v>
      </c>
      <c r="D2244" t="s">
        <v>2617</v>
      </c>
      <c r="E2244" t="s">
        <v>70</v>
      </c>
      <c r="F2244" t="str">
        <f>_xlfn.XLOOKUP(E2244,Geografiesleutel!A:A,Geografiesleutel!B:B,"",0,1)</f>
        <v>Northern Suburbs</v>
      </c>
      <c r="G2244" s="20">
        <v>2</v>
      </c>
      <c r="H2244" s="20">
        <v>2</v>
      </c>
    </row>
    <row r="2245" spans="1:8" x14ac:dyDescent="0.25">
      <c r="A2245" t="s">
        <v>2215</v>
      </c>
      <c r="B2245" s="7">
        <v>6600</v>
      </c>
      <c r="C2245" t="s">
        <v>1436</v>
      </c>
      <c r="D2245" t="s">
        <v>2617</v>
      </c>
      <c r="E2245" t="s">
        <v>112</v>
      </c>
      <c r="F2245" t="str">
        <f>_xlfn.XLOOKUP(E2245,Geografiesleutel!A:A,Geografiesleutel!B:B,"",0,1)</f>
        <v>Northern Suburbs</v>
      </c>
      <c r="G2245" s="20">
        <v>2</v>
      </c>
      <c r="H2245" s="20">
        <v>1</v>
      </c>
    </row>
    <row r="2246" spans="1:8" x14ac:dyDescent="0.25">
      <c r="A2246" t="s">
        <v>2056</v>
      </c>
      <c r="B2246" s="7">
        <v>7700</v>
      </c>
      <c r="C2246" t="s">
        <v>1436</v>
      </c>
      <c r="D2246" t="s">
        <v>2617</v>
      </c>
      <c r="E2246" t="s">
        <v>30</v>
      </c>
      <c r="F2246" t="str">
        <f>_xlfn.XLOOKUP(E2246,Geografiesleutel!A:A,Geografiesleutel!B:B,"",0,1)</f>
        <v>Northern Suburbs</v>
      </c>
      <c r="G2246" s="20">
        <v>2</v>
      </c>
      <c r="H2246" s="20">
        <v>1</v>
      </c>
    </row>
    <row r="2247" spans="1:8" x14ac:dyDescent="0.25">
      <c r="A2247" t="s">
        <v>2397</v>
      </c>
      <c r="B2247" s="7">
        <v>8470</v>
      </c>
      <c r="C2247" t="s">
        <v>1436</v>
      </c>
      <c r="D2247" t="s">
        <v>2617</v>
      </c>
      <c r="E2247" t="s">
        <v>250</v>
      </c>
      <c r="F2247" t="str">
        <f>_xlfn.XLOOKUP(E2247,Geografiesleutel!A:A,Geografiesleutel!B:B,"",0,1)</f>
        <v>Agricultural Smallholdings</v>
      </c>
      <c r="G2247" s="20">
        <v>2</v>
      </c>
      <c r="H2247" s="20">
        <v>1</v>
      </c>
    </row>
    <row r="2248" spans="1:8" x14ac:dyDescent="0.25">
      <c r="A2248" t="s">
        <v>2056</v>
      </c>
      <c r="B2248" s="7">
        <v>7700</v>
      </c>
      <c r="C2248" t="s">
        <v>1439</v>
      </c>
      <c r="D2248" t="s">
        <v>2617</v>
      </c>
      <c r="E2248" t="s">
        <v>97</v>
      </c>
      <c r="F2248" t="str">
        <f>_xlfn.XLOOKUP(E2248,Geografiesleutel!A:A,Geografiesleutel!B:B,"",0,1)</f>
        <v>Northern Suburbs</v>
      </c>
      <c r="G2248" s="20">
        <v>3</v>
      </c>
      <c r="H2248" s="20">
        <v>1</v>
      </c>
    </row>
    <row r="2249" spans="1:8" x14ac:dyDescent="0.25">
      <c r="A2249" t="s">
        <v>2062</v>
      </c>
      <c r="B2249" s="7">
        <v>32000</v>
      </c>
      <c r="C2249" t="s">
        <v>1439</v>
      </c>
      <c r="D2249" t="s">
        <v>2617</v>
      </c>
      <c r="E2249" t="s">
        <v>773</v>
      </c>
      <c r="F2249" t="str">
        <f>_xlfn.XLOOKUP(E2249,Geografiesleutel!A:A,Geografiesleutel!B:B,"",0,1)</f>
        <v>Eastern Suburbs</v>
      </c>
      <c r="G2249" s="20">
        <v>3</v>
      </c>
      <c r="H2249" s="20">
        <v>3</v>
      </c>
    </row>
    <row r="2250" spans="1:8" x14ac:dyDescent="0.25">
      <c r="A2250" t="s">
        <v>2111</v>
      </c>
      <c r="B2250" s="7">
        <v>4500</v>
      </c>
      <c r="C2250" t="s">
        <v>1447</v>
      </c>
      <c r="D2250" t="s">
        <v>2617</v>
      </c>
      <c r="E2250" t="s">
        <v>97</v>
      </c>
      <c r="F2250" t="str">
        <f>_xlfn.XLOOKUP(E2250,Geografiesleutel!A:A,Geografiesleutel!B:B,"",0,1)</f>
        <v>Northern Suburbs</v>
      </c>
      <c r="G2250" s="20">
        <v>0.5</v>
      </c>
      <c r="H2250" s="20">
        <v>1</v>
      </c>
    </row>
    <row r="2251" spans="1:8" x14ac:dyDescent="0.25">
      <c r="A2251" t="s">
        <v>2047</v>
      </c>
      <c r="B2251" s="7">
        <v>7000</v>
      </c>
      <c r="C2251" t="s">
        <v>1437</v>
      </c>
      <c r="D2251" t="s">
        <v>2617</v>
      </c>
      <c r="E2251" t="s">
        <v>369</v>
      </c>
      <c r="F2251" t="str">
        <f>_xlfn.XLOOKUP(E2251,Geografiesleutel!A:A,Geografiesleutel!B:B,"",0,1)</f>
        <v>Eastern Suburbs</v>
      </c>
      <c r="G2251" s="20">
        <v>1</v>
      </c>
      <c r="H2251" s="20">
        <v>1</v>
      </c>
    </row>
    <row r="2252" spans="1:8" x14ac:dyDescent="0.25">
      <c r="A2252" t="s">
        <v>2052</v>
      </c>
      <c r="B2252" s="7">
        <v>6500</v>
      </c>
      <c r="C2252" t="s">
        <v>1436</v>
      </c>
      <c r="D2252" t="s">
        <v>2617</v>
      </c>
      <c r="E2252" t="s">
        <v>369</v>
      </c>
      <c r="F2252" t="str">
        <f>_xlfn.XLOOKUP(E2252,Geografiesleutel!A:A,Geografiesleutel!B:B,"",0,1)</f>
        <v>Eastern Suburbs</v>
      </c>
      <c r="G2252" s="20">
        <v>2</v>
      </c>
      <c r="H2252" s="20">
        <v>1</v>
      </c>
    </row>
    <row r="2253" spans="1:8" x14ac:dyDescent="0.25">
      <c r="A2253" t="s">
        <v>2047</v>
      </c>
      <c r="B2253" s="7">
        <v>7000</v>
      </c>
      <c r="C2253" t="s">
        <v>1437</v>
      </c>
      <c r="D2253" t="s">
        <v>2617</v>
      </c>
      <c r="E2253" t="s">
        <v>134</v>
      </c>
      <c r="F2253" t="str">
        <f>_xlfn.XLOOKUP(E2253,Geografiesleutel!A:A,Geografiesleutel!B:B,"",0,1)</f>
        <v>Eastern Suburbs</v>
      </c>
      <c r="G2253" s="20">
        <v>1</v>
      </c>
      <c r="H2253" s="20">
        <v>1</v>
      </c>
    </row>
    <row r="2254" spans="1:8" x14ac:dyDescent="0.25">
      <c r="A2254" t="s">
        <v>2045</v>
      </c>
      <c r="B2254" s="7">
        <v>6800</v>
      </c>
      <c r="C2254" t="s">
        <v>1436</v>
      </c>
      <c r="D2254" t="s">
        <v>2617</v>
      </c>
      <c r="E2254" t="s">
        <v>97</v>
      </c>
      <c r="F2254" t="str">
        <f>_xlfn.XLOOKUP(E2254,Geografiesleutel!A:A,Geografiesleutel!B:B,"",0,1)</f>
        <v>Northern Suburbs</v>
      </c>
      <c r="G2254" s="20">
        <v>2</v>
      </c>
      <c r="H2254" s="20">
        <v>2</v>
      </c>
    </row>
    <row r="2255" spans="1:8" x14ac:dyDescent="0.25">
      <c r="A2255" t="s">
        <v>2141</v>
      </c>
      <c r="B2255" s="7">
        <v>9500</v>
      </c>
      <c r="C2255" t="s">
        <v>1437</v>
      </c>
      <c r="D2255" t="s">
        <v>2617</v>
      </c>
      <c r="E2255" t="s">
        <v>309</v>
      </c>
      <c r="F2255" t="str">
        <f>_xlfn.XLOOKUP(E2255,Geografiesleutel!A:A,Geografiesleutel!B:B,"",0,1)</f>
        <v>Eastern Suburbs</v>
      </c>
      <c r="G2255" s="20">
        <v>1</v>
      </c>
      <c r="H2255" s="20">
        <v>1</v>
      </c>
    </row>
    <row r="2256" spans="1:8" x14ac:dyDescent="0.25">
      <c r="A2256" t="s">
        <v>2101</v>
      </c>
      <c r="B2256" s="7">
        <v>8500</v>
      </c>
      <c r="C2256" t="s">
        <v>1437</v>
      </c>
      <c r="D2256" t="s">
        <v>2617</v>
      </c>
      <c r="E2256" t="s">
        <v>28</v>
      </c>
      <c r="F2256" t="str">
        <f>_xlfn.XLOOKUP(E2256,Geografiesleutel!A:A,Geografiesleutel!B:B,"",0,1)</f>
        <v>Eastern Suburbs</v>
      </c>
      <c r="G2256" s="20">
        <v>1</v>
      </c>
      <c r="H2256" s="20">
        <v>1</v>
      </c>
    </row>
    <row r="2257" spans="1:8" x14ac:dyDescent="0.25">
      <c r="A2257" t="s">
        <v>2101</v>
      </c>
      <c r="B2257" s="7">
        <v>8500</v>
      </c>
      <c r="C2257" t="s">
        <v>1436</v>
      </c>
      <c r="D2257" t="s">
        <v>2617</v>
      </c>
      <c r="E2257" t="s">
        <v>369</v>
      </c>
      <c r="F2257" t="str">
        <f>_xlfn.XLOOKUP(E2257,Geografiesleutel!A:A,Geografiesleutel!B:B,"",0,1)</f>
        <v>Eastern Suburbs</v>
      </c>
      <c r="G2257" s="20">
        <v>2</v>
      </c>
      <c r="H2257" s="20">
        <v>1</v>
      </c>
    </row>
    <row r="2258" spans="1:8" x14ac:dyDescent="0.25">
      <c r="A2258" t="s">
        <v>2129</v>
      </c>
      <c r="B2258" s="7">
        <v>21000</v>
      </c>
      <c r="C2258" t="s">
        <v>1436</v>
      </c>
      <c r="D2258" t="s">
        <v>2617</v>
      </c>
      <c r="E2258" t="s">
        <v>50</v>
      </c>
      <c r="F2258" t="str">
        <f>_xlfn.XLOOKUP(E2258,Geografiesleutel!A:A,Geografiesleutel!B:B,"",0,1)</f>
        <v>Eastern Suburbs</v>
      </c>
      <c r="G2258" s="20">
        <v>2</v>
      </c>
      <c r="H2258" s="20">
        <v>1</v>
      </c>
    </row>
    <row r="2259" spans="1:8" x14ac:dyDescent="0.25">
      <c r="A2259" t="s">
        <v>2129</v>
      </c>
      <c r="B2259" s="7">
        <v>21000</v>
      </c>
      <c r="C2259" t="s">
        <v>1436</v>
      </c>
      <c r="D2259" t="s">
        <v>2617</v>
      </c>
      <c r="E2259" t="s">
        <v>209</v>
      </c>
      <c r="F2259" t="str">
        <f>_xlfn.XLOOKUP(E2259,Geografiesleutel!A:A,Geografiesleutel!B:B,"",0,1)</f>
        <v>Eastern Suburbs</v>
      </c>
      <c r="G2259" s="20">
        <v>2</v>
      </c>
      <c r="H2259" s="20">
        <v>2</v>
      </c>
    </row>
    <row r="2260" spans="1:8" x14ac:dyDescent="0.25">
      <c r="A2260" t="s">
        <v>2062</v>
      </c>
      <c r="B2260" s="7">
        <v>32000</v>
      </c>
      <c r="C2260" t="s">
        <v>1439</v>
      </c>
      <c r="D2260" t="s">
        <v>2617</v>
      </c>
      <c r="E2260" t="s">
        <v>773</v>
      </c>
      <c r="F2260" t="str">
        <f>_xlfn.XLOOKUP(E2260,Geografiesleutel!A:A,Geografiesleutel!B:B,"",0,1)</f>
        <v>Eastern Suburbs</v>
      </c>
      <c r="G2260" s="20">
        <v>3</v>
      </c>
      <c r="H2260" s="20">
        <v>3</v>
      </c>
    </row>
    <row r="2261" spans="1:8" x14ac:dyDescent="0.25">
      <c r="A2261" t="s">
        <v>2053</v>
      </c>
      <c r="B2261" s="7">
        <v>12000</v>
      </c>
      <c r="C2261" t="s">
        <v>1437</v>
      </c>
      <c r="D2261" t="s">
        <v>2617</v>
      </c>
      <c r="E2261" t="s">
        <v>190</v>
      </c>
      <c r="F2261" t="str">
        <f>_xlfn.XLOOKUP(E2261,Geografiesleutel!A:A,Geografiesleutel!B:B,"",0,1)</f>
        <v>Eastern Suburbs</v>
      </c>
      <c r="G2261" s="20">
        <v>1</v>
      </c>
      <c r="H2261" s="20">
        <v>1</v>
      </c>
    </row>
    <row r="2262" spans="1:8" x14ac:dyDescent="0.25">
      <c r="A2262" t="s">
        <v>2240</v>
      </c>
      <c r="B2262" s="7">
        <v>4400</v>
      </c>
      <c r="C2262" t="s">
        <v>1437</v>
      </c>
      <c r="D2262" t="s">
        <v>2617</v>
      </c>
      <c r="E2262" t="s">
        <v>163</v>
      </c>
      <c r="F2262" t="str">
        <f>_xlfn.XLOOKUP(E2262,Geografiesleutel!A:A,Geografiesleutel!B:B,"",0,1)</f>
        <v>Northern Suburbs</v>
      </c>
      <c r="G2262" s="20">
        <v>1</v>
      </c>
      <c r="H2262" s="20">
        <v>1</v>
      </c>
    </row>
    <row r="2263" spans="1:8" x14ac:dyDescent="0.25">
      <c r="A2263" t="s">
        <v>2045</v>
      </c>
      <c r="B2263" s="7">
        <v>6800</v>
      </c>
      <c r="C2263" t="s">
        <v>1437</v>
      </c>
      <c r="D2263" t="s">
        <v>2617</v>
      </c>
      <c r="E2263" t="s">
        <v>101</v>
      </c>
      <c r="F2263" t="str">
        <f>_xlfn.XLOOKUP(E2263,Geografiesleutel!A:A,Geografiesleutel!B:B,"",0,1)</f>
        <v>Eastern Suburbs</v>
      </c>
      <c r="G2263" s="20">
        <v>1</v>
      </c>
      <c r="H2263" s="20">
        <v>1</v>
      </c>
    </row>
    <row r="2264" spans="1:8" x14ac:dyDescent="0.25">
      <c r="A2264" t="s">
        <v>2268</v>
      </c>
      <c r="B2264" s="7">
        <v>8700</v>
      </c>
      <c r="C2264" t="s">
        <v>1437</v>
      </c>
      <c r="D2264" t="s">
        <v>2617</v>
      </c>
      <c r="E2264" t="s">
        <v>80</v>
      </c>
      <c r="F2264" t="str">
        <f>_xlfn.XLOOKUP(E2264,Geografiesleutel!A:A,Geografiesleutel!B:B,"",0,1)</f>
        <v>Eastern Suburbs</v>
      </c>
      <c r="G2264" s="20">
        <v>1</v>
      </c>
      <c r="H2264" s="20">
        <v>1</v>
      </c>
    </row>
    <row r="2265" spans="1:8" x14ac:dyDescent="0.25">
      <c r="A2265" t="s">
        <v>2038</v>
      </c>
      <c r="B2265" s="7">
        <v>7500</v>
      </c>
      <c r="C2265" t="s">
        <v>1436</v>
      </c>
      <c r="D2265" t="s">
        <v>2617</v>
      </c>
      <c r="E2265" t="s">
        <v>290</v>
      </c>
      <c r="F2265" t="str">
        <f>_xlfn.XLOOKUP(E2265,Geografiesleutel!A:A,Geografiesleutel!B:B,"",0,1)</f>
        <v>Eastern Suburbs</v>
      </c>
      <c r="G2265" s="20">
        <v>2</v>
      </c>
      <c r="H2265" s="20">
        <v>1</v>
      </c>
    </row>
    <row r="2266" spans="1:8" x14ac:dyDescent="0.25">
      <c r="A2266" t="s">
        <v>2161</v>
      </c>
      <c r="B2266" s="7">
        <v>6200</v>
      </c>
      <c r="C2266" t="s">
        <v>1436</v>
      </c>
      <c r="D2266" t="s">
        <v>2617</v>
      </c>
      <c r="E2266" t="s">
        <v>112</v>
      </c>
      <c r="F2266" t="str">
        <f>_xlfn.XLOOKUP(E2266,Geografiesleutel!A:A,Geografiesleutel!B:B,"",0,1)</f>
        <v>Northern Suburbs</v>
      </c>
      <c r="G2266" s="20">
        <v>2</v>
      </c>
      <c r="H2266" s="20">
        <v>2</v>
      </c>
    </row>
    <row r="2267" spans="1:8" x14ac:dyDescent="0.25">
      <c r="A2267" t="s">
        <v>2045</v>
      </c>
      <c r="B2267" s="7">
        <v>6800</v>
      </c>
      <c r="C2267" t="s">
        <v>1437</v>
      </c>
      <c r="D2267" t="s">
        <v>2617</v>
      </c>
      <c r="E2267" t="s">
        <v>290</v>
      </c>
      <c r="F2267" t="str">
        <f>_xlfn.XLOOKUP(E2267,Geografiesleutel!A:A,Geografiesleutel!B:B,"",0,1)</f>
        <v>Eastern Suburbs</v>
      </c>
      <c r="G2267" s="20">
        <v>1</v>
      </c>
      <c r="H2267" s="20">
        <v>1</v>
      </c>
    </row>
    <row r="2268" spans="1:8" x14ac:dyDescent="0.25">
      <c r="A2268" t="s">
        <v>2101</v>
      </c>
      <c r="B2268" s="7">
        <v>8500</v>
      </c>
      <c r="C2268" t="s">
        <v>1436</v>
      </c>
      <c r="D2268" t="s">
        <v>2617</v>
      </c>
      <c r="E2268" t="s">
        <v>324</v>
      </c>
      <c r="F2268" t="str">
        <f>_xlfn.XLOOKUP(E2268,Geografiesleutel!A:A,Geografiesleutel!B:B,"",0,1)</f>
        <v>Eastern Suburbs</v>
      </c>
      <c r="G2268" s="20">
        <v>2</v>
      </c>
      <c r="H2268" s="20">
        <v>2</v>
      </c>
    </row>
    <row r="2269" spans="1:8" x14ac:dyDescent="0.25">
      <c r="A2269" t="s">
        <v>2050</v>
      </c>
      <c r="B2269" s="7">
        <v>5000</v>
      </c>
      <c r="C2269" t="s">
        <v>1437</v>
      </c>
      <c r="D2269" t="s">
        <v>2617</v>
      </c>
      <c r="E2269" t="s">
        <v>86</v>
      </c>
      <c r="F2269" t="str">
        <f>_xlfn.XLOOKUP(E2269,Geografiesleutel!A:A,Geografiesleutel!B:B,"",0,1)</f>
        <v>Eastern Suburbs</v>
      </c>
      <c r="G2269" s="20">
        <v>1</v>
      </c>
      <c r="H2269" s="20">
        <v>1</v>
      </c>
    </row>
    <row r="2270" spans="1:8" x14ac:dyDescent="0.25">
      <c r="A2270" t="s">
        <v>2101</v>
      </c>
      <c r="B2270" s="7">
        <v>8500</v>
      </c>
      <c r="C2270" t="s">
        <v>1436</v>
      </c>
      <c r="D2270" t="s">
        <v>2617</v>
      </c>
      <c r="E2270" t="s">
        <v>324</v>
      </c>
      <c r="F2270" t="str">
        <f>_xlfn.XLOOKUP(E2270,Geografiesleutel!A:A,Geografiesleutel!B:B,"",0,1)</f>
        <v>Eastern Suburbs</v>
      </c>
      <c r="G2270" s="20">
        <v>2</v>
      </c>
      <c r="H2270" s="20">
        <v>2</v>
      </c>
    </row>
    <row r="2271" spans="1:8" x14ac:dyDescent="0.25">
      <c r="A2271" t="s">
        <v>2054</v>
      </c>
      <c r="B2271" s="7">
        <v>20000</v>
      </c>
      <c r="C2271" t="s">
        <v>1439</v>
      </c>
      <c r="D2271" t="s">
        <v>2617</v>
      </c>
      <c r="E2271" t="s">
        <v>88</v>
      </c>
      <c r="F2271" t="str">
        <f>_xlfn.XLOOKUP(E2271,Geografiesleutel!A:A,Geografiesleutel!B:B,"",0,1)</f>
        <v>Eastern Suburbs</v>
      </c>
      <c r="G2271" s="20">
        <v>3</v>
      </c>
      <c r="H2271" s="20">
        <v>2</v>
      </c>
    </row>
    <row r="2272" spans="1:8" x14ac:dyDescent="0.25">
      <c r="A2272" t="s">
        <v>2210</v>
      </c>
      <c r="B2272" s="7">
        <v>3800</v>
      </c>
      <c r="C2272" t="s">
        <v>1437</v>
      </c>
      <c r="D2272" t="s">
        <v>2617</v>
      </c>
      <c r="E2272" t="s">
        <v>487</v>
      </c>
      <c r="F2272" t="str">
        <f>_xlfn.XLOOKUP(E2272,Geografiesleutel!A:A,Geografiesleutel!B:B,"",0,1)</f>
        <v>CBD</v>
      </c>
      <c r="G2272" s="20">
        <v>1</v>
      </c>
      <c r="H2272" s="20">
        <v>1</v>
      </c>
    </row>
    <row r="2273" spans="1:8" x14ac:dyDescent="0.25">
      <c r="A2273" t="s">
        <v>2276</v>
      </c>
      <c r="B2273" s="7">
        <v>4950</v>
      </c>
      <c r="C2273" t="s">
        <v>1440</v>
      </c>
      <c r="D2273" t="s">
        <v>2617</v>
      </c>
      <c r="E2273" t="s">
        <v>68</v>
      </c>
      <c r="F2273" t="str">
        <f>_xlfn.XLOOKUP(E2273,Geografiesleutel!A:A,Geografiesleutel!B:B,"",0,1)</f>
        <v>Northern Suburbs</v>
      </c>
      <c r="G2273" s="20">
        <v>1.5</v>
      </c>
      <c r="H2273" s="20">
        <v>1</v>
      </c>
    </row>
    <row r="2274" spans="1:8" x14ac:dyDescent="0.25">
      <c r="A2274" t="s">
        <v>2049</v>
      </c>
      <c r="B2274" s="7">
        <v>28000</v>
      </c>
      <c r="C2274" t="s">
        <v>1436</v>
      </c>
      <c r="D2274" t="s">
        <v>2617</v>
      </c>
      <c r="E2274" t="s">
        <v>190</v>
      </c>
      <c r="F2274" t="str">
        <f>_xlfn.XLOOKUP(E2274,Geografiesleutel!A:A,Geografiesleutel!B:B,"",0,1)</f>
        <v>Eastern Suburbs</v>
      </c>
      <c r="G2274" s="20">
        <v>2</v>
      </c>
      <c r="H2274" s="20">
        <v>2</v>
      </c>
    </row>
    <row r="2275" spans="1:8" x14ac:dyDescent="0.25">
      <c r="A2275" t="s">
        <v>2398</v>
      </c>
      <c r="B2275" s="7">
        <v>4980</v>
      </c>
      <c r="C2275" t="s">
        <v>1440</v>
      </c>
      <c r="D2275" t="s">
        <v>2617</v>
      </c>
      <c r="E2275" t="s">
        <v>188</v>
      </c>
      <c r="F2275" t="str">
        <f>_xlfn.XLOOKUP(E2275,Geografiesleutel!A:A,Geografiesleutel!B:B,"",0,1)</f>
        <v>Northern Suburbs</v>
      </c>
      <c r="G2275" s="20">
        <v>1.5</v>
      </c>
      <c r="H2275" s="20">
        <v>1</v>
      </c>
    </row>
    <row r="2276" spans="1:8" x14ac:dyDescent="0.25">
      <c r="A2276" t="s">
        <v>2270</v>
      </c>
      <c r="B2276" s="7">
        <v>5700</v>
      </c>
      <c r="C2276" t="s">
        <v>1437</v>
      </c>
      <c r="D2276" t="s">
        <v>2617</v>
      </c>
      <c r="E2276" t="s">
        <v>30</v>
      </c>
      <c r="F2276" t="str">
        <f>_xlfn.XLOOKUP(E2276,Geografiesleutel!A:A,Geografiesleutel!B:B,"",0,1)</f>
        <v>Northern Suburbs</v>
      </c>
      <c r="G2276" s="20">
        <v>1</v>
      </c>
      <c r="H2276" s="20">
        <v>1</v>
      </c>
    </row>
    <row r="2277" spans="1:8" x14ac:dyDescent="0.25">
      <c r="A2277" t="s">
        <v>2287</v>
      </c>
      <c r="B2277" s="7">
        <v>8200</v>
      </c>
      <c r="C2277" t="s">
        <v>1436</v>
      </c>
      <c r="D2277" t="s">
        <v>2617</v>
      </c>
      <c r="E2277" t="s">
        <v>30</v>
      </c>
      <c r="F2277" t="str">
        <f>_xlfn.XLOOKUP(E2277,Geografiesleutel!A:A,Geografiesleutel!B:B,"",0,1)</f>
        <v>Northern Suburbs</v>
      </c>
      <c r="G2277" s="20">
        <v>2</v>
      </c>
      <c r="H2277" s="20">
        <v>2</v>
      </c>
    </row>
    <row r="2278" spans="1:8" x14ac:dyDescent="0.25">
      <c r="A2278" t="s">
        <v>2054</v>
      </c>
      <c r="B2278" s="7">
        <v>20000</v>
      </c>
      <c r="C2278" t="s">
        <v>1439</v>
      </c>
      <c r="D2278" t="s">
        <v>2617</v>
      </c>
      <c r="E2278" t="s">
        <v>972</v>
      </c>
      <c r="F2278" t="str">
        <f>_xlfn.XLOOKUP(E2278,Geografiesleutel!A:A,Geografiesleutel!B:B,"",0,1)</f>
        <v>Eastern Suburbs</v>
      </c>
      <c r="G2278" s="20">
        <v>3</v>
      </c>
      <c r="H2278" s="20">
        <v>2</v>
      </c>
    </row>
    <row r="2279" spans="1:8" x14ac:dyDescent="0.25">
      <c r="A2279" t="s">
        <v>2190</v>
      </c>
      <c r="B2279" s="7">
        <v>19000</v>
      </c>
      <c r="C2279" t="s">
        <v>1437</v>
      </c>
      <c r="D2279" t="s">
        <v>2617</v>
      </c>
      <c r="E2279" t="s">
        <v>50</v>
      </c>
      <c r="F2279" t="str">
        <f>_xlfn.XLOOKUP(E2279,Geografiesleutel!A:A,Geografiesleutel!B:B,"",0,1)</f>
        <v>Eastern Suburbs</v>
      </c>
      <c r="G2279" s="20">
        <v>1</v>
      </c>
      <c r="H2279" s="20">
        <v>1</v>
      </c>
    </row>
    <row r="2280" spans="1:8" x14ac:dyDescent="0.25">
      <c r="A2280" t="s">
        <v>2240</v>
      </c>
      <c r="B2280" s="7">
        <v>4400</v>
      </c>
      <c r="C2280" t="s">
        <v>1436</v>
      </c>
      <c r="D2280" t="s">
        <v>2617</v>
      </c>
      <c r="E2280" t="s">
        <v>369</v>
      </c>
      <c r="F2280" t="str">
        <f>_xlfn.XLOOKUP(E2280,Geografiesleutel!A:A,Geografiesleutel!B:B,"",0,1)</f>
        <v>Eastern Suburbs</v>
      </c>
      <c r="G2280" s="20">
        <v>2</v>
      </c>
      <c r="H2280" s="20">
        <v>1</v>
      </c>
    </row>
    <row r="2281" spans="1:8" x14ac:dyDescent="0.25">
      <c r="A2281" t="s">
        <v>2399</v>
      </c>
      <c r="B2281" s="7">
        <v>10890</v>
      </c>
      <c r="C2281" t="s">
        <v>1437</v>
      </c>
      <c r="D2281" t="s">
        <v>2617</v>
      </c>
      <c r="E2281" t="s">
        <v>306</v>
      </c>
      <c r="F2281" t="str">
        <f>_xlfn.XLOOKUP(E2281,Geografiesleutel!A:A,Geografiesleutel!B:B,"",0,1)</f>
        <v>Eastern Suburbs</v>
      </c>
      <c r="G2281" s="20">
        <v>1</v>
      </c>
      <c r="H2281" s="20">
        <v>1</v>
      </c>
    </row>
    <row r="2282" spans="1:8" x14ac:dyDescent="0.25">
      <c r="A2282" t="s">
        <v>2101</v>
      </c>
      <c r="B2282" s="7">
        <v>8500</v>
      </c>
      <c r="C2282" t="s">
        <v>1436</v>
      </c>
      <c r="D2282" t="s">
        <v>2617</v>
      </c>
      <c r="E2282" t="s">
        <v>246</v>
      </c>
      <c r="F2282" t="str">
        <f>_xlfn.XLOOKUP(E2282,Geografiesleutel!A:A,Geografiesleutel!B:B,"",0,1)</f>
        <v>Agricultural Smallholdings</v>
      </c>
      <c r="G2282" s="20">
        <v>2</v>
      </c>
      <c r="H2282" s="20">
        <v>1</v>
      </c>
    </row>
    <row r="2283" spans="1:8" x14ac:dyDescent="0.25">
      <c r="A2283" t="s">
        <v>2297</v>
      </c>
      <c r="B2283" s="7">
        <v>5200</v>
      </c>
      <c r="C2283" t="s">
        <v>1436</v>
      </c>
      <c r="D2283" t="s">
        <v>2617</v>
      </c>
      <c r="E2283" t="s">
        <v>68</v>
      </c>
      <c r="F2283" t="str">
        <f>_xlfn.XLOOKUP(E2283,Geografiesleutel!A:A,Geografiesleutel!B:B,"",0,1)</f>
        <v>Northern Suburbs</v>
      </c>
      <c r="G2283" s="20">
        <v>2</v>
      </c>
      <c r="H2283" s="20">
        <v>1</v>
      </c>
    </row>
    <row r="2284" spans="1:8" x14ac:dyDescent="0.25">
      <c r="A2284" t="s">
        <v>2400</v>
      </c>
      <c r="B2284" s="7">
        <v>5050</v>
      </c>
      <c r="C2284" t="s">
        <v>1437</v>
      </c>
      <c r="D2284" t="s">
        <v>2617</v>
      </c>
      <c r="E2284" t="s">
        <v>188</v>
      </c>
      <c r="F2284" t="str">
        <f>_xlfn.XLOOKUP(E2284,Geografiesleutel!A:A,Geografiesleutel!B:B,"",0,1)</f>
        <v>Northern Suburbs</v>
      </c>
      <c r="G2284" s="20">
        <v>1</v>
      </c>
      <c r="H2284" s="20">
        <v>1</v>
      </c>
    </row>
    <row r="2285" spans="1:8" x14ac:dyDescent="0.25">
      <c r="A2285" t="s">
        <v>2207</v>
      </c>
      <c r="B2285" s="7">
        <v>7900</v>
      </c>
      <c r="C2285" t="s">
        <v>1436</v>
      </c>
      <c r="D2285" t="s">
        <v>2617</v>
      </c>
      <c r="E2285" t="s">
        <v>290</v>
      </c>
      <c r="F2285" t="str">
        <f>_xlfn.XLOOKUP(E2285,Geografiesleutel!A:A,Geografiesleutel!B:B,"",0,1)</f>
        <v>Eastern Suburbs</v>
      </c>
      <c r="G2285" s="20">
        <v>2</v>
      </c>
      <c r="H2285" s="20">
        <v>2</v>
      </c>
    </row>
    <row r="2286" spans="1:8" x14ac:dyDescent="0.25">
      <c r="A2286" t="s">
        <v>2196</v>
      </c>
      <c r="B2286" s="7">
        <v>6550</v>
      </c>
      <c r="C2286" t="s">
        <v>1436</v>
      </c>
      <c r="D2286" t="s">
        <v>2617</v>
      </c>
      <c r="E2286" t="s">
        <v>68</v>
      </c>
      <c r="F2286" t="str">
        <f>_xlfn.XLOOKUP(E2286,Geografiesleutel!A:A,Geografiesleutel!B:B,"",0,1)</f>
        <v>Northern Suburbs</v>
      </c>
      <c r="G2286" s="20">
        <v>2</v>
      </c>
      <c r="H2286" s="20">
        <v>1</v>
      </c>
    </row>
    <row r="2287" spans="1:8" x14ac:dyDescent="0.25">
      <c r="A2287" t="s">
        <v>2092</v>
      </c>
      <c r="B2287" s="7">
        <v>10000</v>
      </c>
      <c r="C2287" t="s">
        <v>1439</v>
      </c>
      <c r="D2287" t="s">
        <v>2617</v>
      </c>
      <c r="E2287" t="s">
        <v>925</v>
      </c>
      <c r="F2287" t="str">
        <f>_xlfn.XLOOKUP(E2287,Geografiesleutel!A:A,Geografiesleutel!B:B,"",0,1)</f>
        <v>Agricultural Smallholdings</v>
      </c>
      <c r="G2287" s="20">
        <v>3</v>
      </c>
      <c r="H2287" s="20">
        <v>2</v>
      </c>
    </row>
    <row r="2288" spans="1:8" x14ac:dyDescent="0.25">
      <c r="A2288" t="s">
        <v>2216</v>
      </c>
      <c r="B2288" s="7">
        <v>7300</v>
      </c>
      <c r="C2288" t="s">
        <v>1436</v>
      </c>
      <c r="D2288" t="s">
        <v>2617</v>
      </c>
      <c r="E2288" t="s">
        <v>30</v>
      </c>
      <c r="F2288" t="str">
        <f>_xlfn.XLOOKUP(E2288,Geografiesleutel!A:A,Geografiesleutel!B:B,"",0,1)</f>
        <v>Northern Suburbs</v>
      </c>
      <c r="G2288" s="20">
        <v>2</v>
      </c>
      <c r="H2288" s="20">
        <v>1</v>
      </c>
    </row>
    <row r="2289" spans="1:8" x14ac:dyDescent="0.25">
      <c r="A2289" t="s">
        <v>2100</v>
      </c>
      <c r="B2289" s="7">
        <v>8100</v>
      </c>
      <c r="C2289" t="s">
        <v>1436</v>
      </c>
      <c r="D2289" t="s">
        <v>2617</v>
      </c>
      <c r="E2289" t="s">
        <v>369</v>
      </c>
      <c r="F2289" t="str">
        <f>_xlfn.XLOOKUP(E2289,Geografiesleutel!A:A,Geografiesleutel!B:B,"",0,1)</f>
        <v>Eastern Suburbs</v>
      </c>
      <c r="G2289" s="20">
        <v>2</v>
      </c>
      <c r="H2289" s="20">
        <v>1</v>
      </c>
    </row>
    <row r="2290" spans="1:8" x14ac:dyDescent="0.25">
      <c r="A2290" t="s">
        <v>2181</v>
      </c>
      <c r="B2290" s="7">
        <v>7150</v>
      </c>
      <c r="C2290" t="s">
        <v>1451</v>
      </c>
      <c r="D2290" t="s">
        <v>2617</v>
      </c>
      <c r="E2290" t="s">
        <v>577</v>
      </c>
      <c r="F2290" t="str">
        <f>_xlfn.XLOOKUP(E2290,Geografiesleutel!A:A,Geografiesleutel!B:B,"",0,1)</f>
        <v>CBD</v>
      </c>
      <c r="G2290" s="20">
        <v>2.5</v>
      </c>
      <c r="H2290" s="20">
        <v>1</v>
      </c>
    </row>
    <row r="2291" spans="1:8" x14ac:dyDescent="0.25">
      <c r="A2291" t="s">
        <v>2351</v>
      </c>
      <c r="B2291" s="7">
        <v>3550</v>
      </c>
      <c r="C2291" t="s">
        <v>1447</v>
      </c>
      <c r="D2291" t="s">
        <v>2617</v>
      </c>
      <c r="E2291" t="s">
        <v>404</v>
      </c>
      <c r="F2291" t="str">
        <f>_xlfn.XLOOKUP(E2291,Geografiesleutel!A:A,Geografiesleutel!B:B,"",0,1)</f>
        <v>CBD</v>
      </c>
      <c r="G2291" s="20">
        <v>0.5</v>
      </c>
      <c r="H2291" s="20">
        <v>1</v>
      </c>
    </row>
    <row r="2292" spans="1:8" x14ac:dyDescent="0.25">
      <c r="A2292" t="s">
        <v>2401</v>
      </c>
      <c r="B2292" s="7">
        <v>6995</v>
      </c>
      <c r="C2292" t="s">
        <v>1437</v>
      </c>
      <c r="D2292" t="s">
        <v>2617</v>
      </c>
      <c r="E2292" t="s">
        <v>246</v>
      </c>
      <c r="F2292" t="str">
        <f>_xlfn.XLOOKUP(E2292,Geografiesleutel!A:A,Geografiesleutel!B:B,"",0,1)</f>
        <v>Agricultural Smallholdings</v>
      </c>
      <c r="G2292" s="20">
        <v>1</v>
      </c>
      <c r="H2292" s="20">
        <v>1</v>
      </c>
    </row>
    <row r="2293" spans="1:8" x14ac:dyDescent="0.25">
      <c r="A2293" t="s">
        <v>2215</v>
      </c>
      <c r="B2293" s="7">
        <v>6600</v>
      </c>
      <c r="C2293" t="s">
        <v>1451</v>
      </c>
      <c r="D2293" t="s">
        <v>2617</v>
      </c>
      <c r="E2293" t="s">
        <v>487</v>
      </c>
      <c r="F2293" t="str">
        <f>_xlfn.XLOOKUP(E2293,Geografiesleutel!A:A,Geografiesleutel!B:B,"",0,1)</f>
        <v>CBD</v>
      </c>
      <c r="G2293" s="20">
        <v>2.5</v>
      </c>
      <c r="H2293" s="20">
        <v>1.5</v>
      </c>
    </row>
    <row r="2294" spans="1:8" x14ac:dyDescent="0.25">
      <c r="A2294" t="s">
        <v>2150</v>
      </c>
      <c r="B2294" s="7">
        <v>7200</v>
      </c>
      <c r="C2294" t="s">
        <v>1436</v>
      </c>
      <c r="D2294" t="s">
        <v>2617</v>
      </c>
      <c r="E2294" t="s">
        <v>30</v>
      </c>
      <c r="F2294" t="str">
        <f>_xlfn.XLOOKUP(E2294,Geografiesleutel!A:A,Geografiesleutel!B:B,"",0,1)</f>
        <v>Northern Suburbs</v>
      </c>
      <c r="G2294" s="20">
        <v>2</v>
      </c>
      <c r="H2294" s="20">
        <v>2</v>
      </c>
    </row>
    <row r="2295" spans="1:8" x14ac:dyDescent="0.25">
      <c r="A2295" t="s">
        <v>2045</v>
      </c>
      <c r="B2295" s="7">
        <v>6800</v>
      </c>
      <c r="C2295" t="s">
        <v>1436</v>
      </c>
      <c r="D2295" t="s">
        <v>2617</v>
      </c>
      <c r="E2295" t="s">
        <v>97</v>
      </c>
      <c r="F2295" t="str">
        <f>_xlfn.XLOOKUP(E2295,Geografiesleutel!A:A,Geografiesleutel!B:B,"",0,1)</f>
        <v>Northern Suburbs</v>
      </c>
      <c r="G2295" s="20">
        <v>2</v>
      </c>
      <c r="H2295" s="20">
        <v>2</v>
      </c>
    </row>
    <row r="2296" spans="1:8" x14ac:dyDescent="0.25">
      <c r="A2296" t="s">
        <v>1612</v>
      </c>
      <c r="B2296" s="7">
        <v>8000</v>
      </c>
      <c r="C2296" t="s">
        <v>1437</v>
      </c>
      <c r="D2296" t="s">
        <v>2617</v>
      </c>
      <c r="E2296" t="s">
        <v>1518</v>
      </c>
      <c r="F2296" t="str">
        <f>_xlfn.XLOOKUP(E2296,Geografiesleutel!A:A,Geografiesleutel!B:B,"",0,1)</f>
        <v>Eastern Suburbs</v>
      </c>
      <c r="G2296" s="20">
        <v>1</v>
      </c>
      <c r="H2296" s="20">
        <v>1</v>
      </c>
    </row>
    <row r="2297" spans="1:8" x14ac:dyDescent="0.25">
      <c r="A2297" t="s">
        <v>2053</v>
      </c>
      <c r="B2297" s="7">
        <v>12000</v>
      </c>
      <c r="C2297" t="s">
        <v>1436</v>
      </c>
      <c r="D2297" t="s">
        <v>2617</v>
      </c>
      <c r="E2297" t="s">
        <v>1458</v>
      </c>
      <c r="F2297" t="str">
        <f>_xlfn.XLOOKUP(E2297,Geografiesleutel!A:A,Geografiesleutel!B:B,"",0,1)</f>
        <v>Eastern Suburbs</v>
      </c>
      <c r="G2297" s="20">
        <v>2</v>
      </c>
      <c r="H2297" s="20">
        <v>1</v>
      </c>
    </row>
    <row r="2298" spans="1:8" x14ac:dyDescent="0.25">
      <c r="A2298" t="s">
        <v>2052</v>
      </c>
      <c r="B2298" s="7">
        <v>6500</v>
      </c>
      <c r="C2298" t="s">
        <v>1437</v>
      </c>
      <c r="D2298" t="s">
        <v>2617</v>
      </c>
      <c r="E2298" t="s">
        <v>369</v>
      </c>
      <c r="F2298" t="str">
        <f>_xlfn.XLOOKUP(E2298,Geografiesleutel!A:A,Geografiesleutel!B:B,"",0,1)</f>
        <v>Eastern Suburbs</v>
      </c>
      <c r="G2298" s="20">
        <v>1</v>
      </c>
      <c r="H2298" s="20">
        <v>1</v>
      </c>
    </row>
    <row r="2299" spans="1:8" x14ac:dyDescent="0.25">
      <c r="A2299" t="s">
        <v>2090</v>
      </c>
      <c r="B2299" s="7">
        <v>15000</v>
      </c>
      <c r="C2299" t="s">
        <v>1436</v>
      </c>
      <c r="D2299" t="s">
        <v>2617</v>
      </c>
      <c r="E2299" t="s">
        <v>209</v>
      </c>
      <c r="F2299" t="str">
        <f>_xlfn.XLOOKUP(E2299,Geografiesleutel!A:A,Geografiesleutel!B:B,"",0,1)</f>
        <v>Eastern Suburbs</v>
      </c>
      <c r="G2299" s="20">
        <v>2</v>
      </c>
      <c r="H2299" s="20">
        <v>2</v>
      </c>
    </row>
    <row r="2300" spans="1:8" x14ac:dyDescent="0.25">
      <c r="A2300" t="s">
        <v>2051</v>
      </c>
      <c r="B2300" s="7">
        <v>7800</v>
      </c>
      <c r="C2300" t="s">
        <v>1436</v>
      </c>
      <c r="D2300" t="s">
        <v>2617</v>
      </c>
      <c r="E2300" t="s">
        <v>141</v>
      </c>
      <c r="F2300" t="str">
        <f>_xlfn.XLOOKUP(E2300,Geografiesleutel!A:A,Geografiesleutel!B:B,"",0,1)</f>
        <v>Agricultural Smallholdings</v>
      </c>
      <c r="G2300" s="20">
        <v>2</v>
      </c>
      <c r="H2300" s="20">
        <v>1</v>
      </c>
    </row>
    <row r="2301" spans="1:8" x14ac:dyDescent="0.25">
      <c r="A2301" t="s">
        <v>2304</v>
      </c>
      <c r="B2301" s="7">
        <v>5900</v>
      </c>
      <c r="C2301" t="s">
        <v>1437</v>
      </c>
      <c r="D2301" t="s">
        <v>2617</v>
      </c>
      <c r="E2301" t="s">
        <v>106</v>
      </c>
      <c r="F2301" t="str">
        <f>_xlfn.XLOOKUP(E2301,Geografiesleutel!A:A,Geografiesleutel!B:B,"",0,1)</f>
        <v>CBD</v>
      </c>
      <c r="G2301" s="20">
        <v>1</v>
      </c>
      <c r="H2301" s="20">
        <v>1</v>
      </c>
    </row>
    <row r="2302" spans="1:8" x14ac:dyDescent="0.25">
      <c r="A2302" t="s">
        <v>2173</v>
      </c>
      <c r="B2302" s="7">
        <v>7100</v>
      </c>
      <c r="C2302" t="s">
        <v>1436</v>
      </c>
      <c r="D2302" t="s">
        <v>2617</v>
      </c>
      <c r="E2302" t="s">
        <v>70</v>
      </c>
      <c r="F2302" t="str">
        <f>_xlfn.XLOOKUP(E2302,Geografiesleutel!A:A,Geografiesleutel!B:B,"",0,1)</f>
        <v>Northern Suburbs</v>
      </c>
      <c r="G2302" s="20">
        <v>2</v>
      </c>
      <c r="H2302" s="20">
        <v>2</v>
      </c>
    </row>
    <row r="2303" spans="1:8" x14ac:dyDescent="0.25">
      <c r="A2303" t="s">
        <v>2135</v>
      </c>
      <c r="B2303" s="7">
        <v>6000</v>
      </c>
      <c r="C2303" t="s">
        <v>1437</v>
      </c>
      <c r="D2303" t="s">
        <v>2617</v>
      </c>
      <c r="E2303" t="s">
        <v>418</v>
      </c>
      <c r="F2303" t="str">
        <f>_xlfn.XLOOKUP(E2303,Geografiesleutel!A:A,Geografiesleutel!B:B,"",0,1)</f>
        <v>Eastern Suburbs</v>
      </c>
      <c r="G2303" s="20">
        <v>1</v>
      </c>
      <c r="H2303" s="20">
        <v>1</v>
      </c>
    </row>
    <row r="2304" spans="1:8" x14ac:dyDescent="0.25">
      <c r="A2304" t="s">
        <v>2078</v>
      </c>
      <c r="B2304" s="7">
        <v>14500</v>
      </c>
      <c r="C2304" t="s">
        <v>1436</v>
      </c>
      <c r="D2304" t="s">
        <v>2617</v>
      </c>
      <c r="E2304" t="s">
        <v>209</v>
      </c>
      <c r="F2304" t="str">
        <f>_xlfn.XLOOKUP(E2304,Geografiesleutel!A:A,Geografiesleutel!B:B,"",0,1)</f>
        <v>Eastern Suburbs</v>
      </c>
      <c r="G2304" s="20">
        <v>2</v>
      </c>
      <c r="H2304" s="20">
        <v>2.5</v>
      </c>
    </row>
    <row r="2305" spans="1:8" x14ac:dyDescent="0.25">
      <c r="A2305" t="s">
        <v>2375</v>
      </c>
      <c r="B2305" s="7">
        <v>7980</v>
      </c>
      <c r="C2305" t="s">
        <v>1439</v>
      </c>
      <c r="D2305" t="s">
        <v>2617</v>
      </c>
      <c r="E2305" t="s">
        <v>154</v>
      </c>
      <c r="F2305" t="str">
        <f>_xlfn.XLOOKUP(E2305,Geografiesleutel!A:A,Geografiesleutel!B:B,"",0,1)</f>
        <v>Northern Suburbs</v>
      </c>
      <c r="G2305" s="20">
        <v>3</v>
      </c>
      <c r="H2305" s="20">
        <v>1</v>
      </c>
    </row>
    <row r="2306" spans="1:8" x14ac:dyDescent="0.25">
      <c r="A2306" t="s">
        <v>2100</v>
      </c>
      <c r="B2306" s="7">
        <v>8100</v>
      </c>
      <c r="C2306" t="s">
        <v>1436</v>
      </c>
      <c r="D2306" t="s">
        <v>2617</v>
      </c>
      <c r="E2306" t="s">
        <v>369</v>
      </c>
      <c r="F2306" t="str">
        <f>_xlfn.XLOOKUP(E2306,Geografiesleutel!A:A,Geografiesleutel!B:B,"",0,1)</f>
        <v>Eastern Suburbs</v>
      </c>
      <c r="G2306" s="20">
        <v>2</v>
      </c>
      <c r="H2306" s="20">
        <v>1</v>
      </c>
    </row>
    <row r="2307" spans="1:8" x14ac:dyDescent="0.25">
      <c r="A2307" t="s">
        <v>2329</v>
      </c>
      <c r="B2307" s="7">
        <v>5550</v>
      </c>
      <c r="C2307" t="s">
        <v>1437</v>
      </c>
      <c r="D2307" t="s">
        <v>2617</v>
      </c>
      <c r="E2307" t="s">
        <v>30</v>
      </c>
      <c r="F2307" t="str">
        <f>_xlfn.XLOOKUP(E2307,Geografiesleutel!A:A,Geografiesleutel!B:B,"",0,1)</f>
        <v>Northern Suburbs</v>
      </c>
      <c r="G2307" s="20">
        <v>1</v>
      </c>
      <c r="H2307" s="20">
        <v>1</v>
      </c>
    </row>
    <row r="2308" spans="1:8" x14ac:dyDescent="0.25">
      <c r="A2308" t="s">
        <v>2090</v>
      </c>
      <c r="B2308" s="7">
        <v>15000</v>
      </c>
      <c r="C2308" t="s">
        <v>1439</v>
      </c>
      <c r="D2308" t="s">
        <v>2617</v>
      </c>
      <c r="E2308" t="s">
        <v>234</v>
      </c>
      <c r="F2308" t="str">
        <f>_xlfn.XLOOKUP(E2308,Geografiesleutel!A:A,Geografiesleutel!B:B,"",0,1)</f>
        <v>Eastern Suburbs</v>
      </c>
      <c r="G2308" s="20">
        <v>3</v>
      </c>
      <c r="H2308" s="20">
        <v>2</v>
      </c>
    </row>
    <row r="2309" spans="1:8" x14ac:dyDescent="0.25">
      <c r="A2309" t="s">
        <v>2038</v>
      </c>
      <c r="B2309" s="7">
        <v>7500</v>
      </c>
      <c r="C2309" t="s">
        <v>1437</v>
      </c>
      <c r="D2309" t="s">
        <v>2617</v>
      </c>
      <c r="E2309" t="s">
        <v>972</v>
      </c>
      <c r="F2309" t="str">
        <f>_xlfn.XLOOKUP(E2309,Geografiesleutel!A:A,Geografiesleutel!B:B,"",0,1)</f>
        <v>Eastern Suburbs</v>
      </c>
      <c r="G2309" s="20">
        <v>1</v>
      </c>
      <c r="H2309" s="20">
        <v>1</v>
      </c>
    </row>
    <row r="2310" spans="1:8" x14ac:dyDescent="0.25">
      <c r="A2310" t="s">
        <v>2052</v>
      </c>
      <c r="B2310" s="7">
        <v>6500</v>
      </c>
      <c r="C2310" t="s">
        <v>1447</v>
      </c>
      <c r="D2310" t="s">
        <v>2617</v>
      </c>
      <c r="E2310" t="s">
        <v>369</v>
      </c>
      <c r="F2310" t="str">
        <f>_xlfn.XLOOKUP(E2310,Geografiesleutel!A:A,Geografiesleutel!B:B,"",0,1)</f>
        <v>Eastern Suburbs</v>
      </c>
      <c r="G2310" s="20">
        <v>0.5</v>
      </c>
      <c r="H2310" s="20">
        <v>1</v>
      </c>
    </row>
    <row r="2311" spans="1:8" x14ac:dyDescent="0.25">
      <c r="A2311" t="s">
        <v>2327</v>
      </c>
      <c r="B2311" s="7">
        <v>4350</v>
      </c>
      <c r="C2311" t="s">
        <v>1436</v>
      </c>
      <c r="D2311" t="s">
        <v>2617</v>
      </c>
      <c r="E2311" t="s">
        <v>369</v>
      </c>
      <c r="F2311" t="str">
        <f>_xlfn.XLOOKUP(E2311,Geografiesleutel!A:A,Geografiesleutel!B:B,"",0,1)</f>
        <v>Eastern Suburbs</v>
      </c>
      <c r="G2311" s="20">
        <v>2</v>
      </c>
      <c r="H2311" s="20">
        <v>1</v>
      </c>
    </row>
    <row r="2312" spans="1:8" x14ac:dyDescent="0.25">
      <c r="A2312" t="s">
        <v>2054</v>
      </c>
      <c r="B2312" s="7">
        <v>20000</v>
      </c>
      <c r="C2312" t="s">
        <v>1436</v>
      </c>
      <c r="D2312" t="s">
        <v>2617</v>
      </c>
      <c r="E2312" t="s">
        <v>209</v>
      </c>
      <c r="F2312" t="str">
        <f>_xlfn.XLOOKUP(E2312,Geografiesleutel!A:A,Geografiesleutel!B:B,"",0,1)</f>
        <v>Eastern Suburbs</v>
      </c>
      <c r="G2312" s="20">
        <v>2</v>
      </c>
      <c r="H2312" s="20">
        <v>2</v>
      </c>
    </row>
    <row r="2313" spans="1:8" x14ac:dyDescent="0.25">
      <c r="A2313" t="s">
        <v>2153</v>
      </c>
      <c r="B2313" s="7">
        <v>9900</v>
      </c>
      <c r="C2313" t="s">
        <v>1436</v>
      </c>
      <c r="D2313" t="s">
        <v>2617</v>
      </c>
      <c r="E2313" t="s">
        <v>368</v>
      </c>
      <c r="F2313" t="str">
        <f>_xlfn.XLOOKUP(E2313,Geografiesleutel!A:A,Geografiesleutel!B:B,"",0,1)</f>
        <v>Eastern Suburbs</v>
      </c>
      <c r="G2313" s="20">
        <v>2</v>
      </c>
      <c r="H2313" s="20">
        <v>1.5</v>
      </c>
    </row>
    <row r="2314" spans="1:8" x14ac:dyDescent="0.25">
      <c r="A2314" t="s">
        <v>2169</v>
      </c>
      <c r="B2314" s="7">
        <v>3000</v>
      </c>
      <c r="C2314" t="s">
        <v>1581</v>
      </c>
      <c r="D2314" t="s">
        <v>2617</v>
      </c>
      <c r="E2314" t="s">
        <v>466</v>
      </c>
      <c r="F2314" t="str">
        <f>_xlfn.XLOOKUP(E2314,Geografiesleutel!A:A,Geografiesleutel!B:B,"",0,1)</f>
        <v>Agricultural Smallholdings</v>
      </c>
      <c r="G2314" s="20">
        <v>6</v>
      </c>
      <c r="H2314" s="20">
        <v>2</v>
      </c>
    </row>
    <row r="2315" spans="1:8" x14ac:dyDescent="0.25">
      <c r="A2315" t="s">
        <v>2270</v>
      </c>
      <c r="B2315" s="7">
        <v>5700</v>
      </c>
      <c r="C2315" t="s">
        <v>1437</v>
      </c>
      <c r="D2315" t="s">
        <v>2617</v>
      </c>
      <c r="E2315" t="s">
        <v>30</v>
      </c>
      <c r="F2315" t="str">
        <f>_xlfn.XLOOKUP(E2315,Geografiesleutel!A:A,Geografiesleutel!B:B,"",0,1)</f>
        <v>Northern Suburbs</v>
      </c>
      <c r="G2315" s="20">
        <v>1</v>
      </c>
      <c r="H2315" s="20">
        <v>1</v>
      </c>
    </row>
    <row r="2316" spans="1:8" x14ac:dyDescent="0.25">
      <c r="A2316" t="s">
        <v>2157</v>
      </c>
      <c r="B2316" s="7">
        <v>5500</v>
      </c>
      <c r="C2316" t="s">
        <v>1437</v>
      </c>
      <c r="D2316" t="s">
        <v>2617</v>
      </c>
      <c r="E2316" t="s">
        <v>186</v>
      </c>
      <c r="F2316" t="str">
        <f>_xlfn.XLOOKUP(E2316,Geografiesleutel!A:A,Geografiesleutel!B:B,"",0,1)</f>
        <v>Eastern Suburbs</v>
      </c>
      <c r="G2316" s="20">
        <v>1</v>
      </c>
      <c r="H2316" s="20">
        <v>1</v>
      </c>
    </row>
    <row r="2317" spans="1:8" x14ac:dyDescent="0.25">
      <c r="A2317" t="s">
        <v>2362</v>
      </c>
      <c r="B2317" s="7">
        <v>8515</v>
      </c>
      <c r="C2317" t="s">
        <v>1436</v>
      </c>
      <c r="D2317" t="s">
        <v>2617</v>
      </c>
      <c r="E2317" t="s">
        <v>30</v>
      </c>
      <c r="F2317" t="str">
        <f>_xlfn.XLOOKUP(E2317,Geografiesleutel!A:A,Geografiesleutel!B:B,"",0,1)</f>
        <v>Northern Suburbs</v>
      </c>
      <c r="G2317" s="20">
        <v>2</v>
      </c>
      <c r="H2317" s="20">
        <v>2</v>
      </c>
    </row>
    <row r="2318" spans="1:8" x14ac:dyDescent="0.25">
      <c r="A2318" t="s">
        <v>2101</v>
      </c>
      <c r="B2318" s="7">
        <v>8500</v>
      </c>
      <c r="C2318" t="s">
        <v>1436</v>
      </c>
      <c r="D2318" t="s">
        <v>2617</v>
      </c>
      <c r="E2318" t="s">
        <v>603</v>
      </c>
      <c r="F2318" t="str">
        <f>_xlfn.XLOOKUP(E2318,Geografiesleutel!A:A,Geografiesleutel!B:B,"",0,1)</f>
        <v>Eastern Suburbs</v>
      </c>
      <c r="G2318" s="20">
        <v>2</v>
      </c>
      <c r="H2318" s="20">
        <v>2</v>
      </c>
    </row>
    <row r="2319" spans="1:8" x14ac:dyDescent="0.25">
      <c r="A2319" t="s">
        <v>2101</v>
      </c>
      <c r="B2319" s="7">
        <v>8500</v>
      </c>
      <c r="C2319" t="s">
        <v>1451</v>
      </c>
      <c r="D2319" t="s">
        <v>2617</v>
      </c>
      <c r="E2319" t="s">
        <v>487</v>
      </c>
      <c r="F2319" t="str">
        <f>_xlfn.XLOOKUP(E2319,Geografiesleutel!A:A,Geografiesleutel!B:B,"",0,1)</f>
        <v>CBD</v>
      </c>
      <c r="G2319" s="20">
        <v>2.5</v>
      </c>
      <c r="H2319" s="20">
        <v>1</v>
      </c>
    </row>
    <row r="2320" spans="1:8" x14ac:dyDescent="0.25">
      <c r="A2320" t="s">
        <v>2138</v>
      </c>
      <c r="B2320" s="7">
        <v>5400</v>
      </c>
      <c r="C2320" t="s">
        <v>1436</v>
      </c>
      <c r="D2320" t="s">
        <v>2617</v>
      </c>
      <c r="E2320" t="s">
        <v>223</v>
      </c>
      <c r="F2320" t="str">
        <f>_xlfn.XLOOKUP(E2320,Geografiesleutel!A:A,Geografiesleutel!B:B,"",0,1)</f>
        <v>Western Suburbs</v>
      </c>
      <c r="G2320" s="20">
        <v>2</v>
      </c>
      <c r="H2320" s="20">
        <v>1</v>
      </c>
    </row>
    <row r="2321" spans="1:8" x14ac:dyDescent="0.25">
      <c r="A2321" t="s">
        <v>2050</v>
      </c>
      <c r="B2321" s="7">
        <v>5000</v>
      </c>
      <c r="C2321" t="s">
        <v>1440</v>
      </c>
      <c r="D2321" t="s">
        <v>2617</v>
      </c>
      <c r="E2321" t="s">
        <v>186</v>
      </c>
      <c r="F2321" t="str">
        <f>_xlfn.XLOOKUP(E2321,Geografiesleutel!A:A,Geografiesleutel!B:B,"",0,1)</f>
        <v>Eastern Suburbs</v>
      </c>
      <c r="G2321" s="20">
        <v>1.5</v>
      </c>
      <c r="H2321" s="20">
        <v>1</v>
      </c>
    </row>
    <row r="2322" spans="1:8" x14ac:dyDescent="0.25">
      <c r="A2322" t="s">
        <v>2211</v>
      </c>
      <c r="B2322" s="7">
        <v>4300</v>
      </c>
      <c r="C2322" t="s">
        <v>1437</v>
      </c>
      <c r="D2322" t="s">
        <v>2617</v>
      </c>
      <c r="E2322" t="s">
        <v>791</v>
      </c>
      <c r="F2322" t="str">
        <f>_xlfn.XLOOKUP(E2322,Geografiesleutel!A:A,Geografiesleutel!B:B,"",0,1)</f>
        <v>CBD</v>
      </c>
      <c r="G2322" s="20">
        <v>1</v>
      </c>
      <c r="H2322" s="20">
        <v>1</v>
      </c>
    </row>
    <row r="2323" spans="1:8" x14ac:dyDescent="0.25">
      <c r="A2323" t="s">
        <v>2040</v>
      </c>
      <c r="B2323" s="7">
        <v>16500</v>
      </c>
      <c r="C2323" t="s">
        <v>1439</v>
      </c>
      <c r="D2323" t="s">
        <v>2617</v>
      </c>
      <c r="E2323" t="s">
        <v>152</v>
      </c>
      <c r="F2323" t="str">
        <f>_xlfn.XLOOKUP(E2323,Geografiesleutel!A:A,Geografiesleutel!B:B,"",0,1)</f>
        <v>Eastern Suburbs</v>
      </c>
      <c r="G2323" s="20">
        <v>3</v>
      </c>
      <c r="H2323" s="20">
        <v>2</v>
      </c>
    </row>
    <row r="2324" spans="1:8" x14ac:dyDescent="0.25">
      <c r="A2324" t="s">
        <v>2340</v>
      </c>
      <c r="B2324" s="7">
        <v>9700</v>
      </c>
      <c r="C2324" t="s">
        <v>1436</v>
      </c>
      <c r="D2324" t="s">
        <v>2617</v>
      </c>
      <c r="E2324" t="s">
        <v>369</v>
      </c>
      <c r="F2324" t="str">
        <f>_xlfn.XLOOKUP(E2324,Geografiesleutel!A:A,Geografiesleutel!B:B,"",0,1)</f>
        <v>Eastern Suburbs</v>
      </c>
      <c r="G2324" s="20">
        <v>2</v>
      </c>
      <c r="H2324" s="20">
        <v>2</v>
      </c>
    </row>
    <row r="2325" spans="1:8" x14ac:dyDescent="0.25">
      <c r="A2325" t="s">
        <v>2097</v>
      </c>
      <c r="B2325" s="7">
        <v>18000</v>
      </c>
      <c r="C2325" t="s">
        <v>1436</v>
      </c>
      <c r="D2325" t="s">
        <v>2617</v>
      </c>
      <c r="E2325" t="s">
        <v>209</v>
      </c>
      <c r="F2325" t="str">
        <f>_xlfn.XLOOKUP(E2325,Geografiesleutel!A:A,Geografiesleutel!B:B,"",0,1)</f>
        <v>Eastern Suburbs</v>
      </c>
      <c r="G2325" s="20">
        <v>2</v>
      </c>
      <c r="H2325" s="20">
        <v>2.5</v>
      </c>
    </row>
    <row r="2326" spans="1:8" x14ac:dyDescent="0.25">
      <c r="A2326" t="s">
        <v>2272</v>
      </c>
      <c r="B2326" s="7">
        <v>7600</v>
      </c>
      <c r="C2326" t="s">
        <v>1437</v>
      </c>
      <c r="D2326" t="s">
        <v>2617</v>
      </c>
      <c r="E2326" t="s">
        <v>211</v>
      </c>
      <c r="F2326" t="str">
        <f>_xlfn.XLOOKUP(E2326,Geografiesleutel!A:A,Geografiesleutel!B:B,"",0,1)</f>
        <v>Eastern Suburbs</v>
      </c>
      <c r="G2326" s="20">
        <v>1</v>
      </c>
      <c r="H2326" s="20">
        <v>1</v>
      </c>
    </row>
    <row r="2327" spans="1:8" x14ac:dyDescent="0.25">
      <c r="A2327" t="s">
        <v>2138</v>
      </c>
      <c r="B2327" s="7">
        <v>5400</v>
      </c>
      <c r="C2327" t="s">
        <v>1436</v>
      </c>
      <c r="D2327" t="s">
        <v>2617</v>
      </c>
      <c r="E2327" t="s">
        <v>223</v>
      </c>
      <c r="F2327" t="str">
        <f>_xlfn.XLOOKUP(E2327,Geografiesleutel!A:A,Geografiesleutel!B:B,"",0,1)</f>
        <v>Western Suburbs</v>
      </c>
      <c r="G2327" s="20">
        <v>2</v>
      </c>
      <c r="H2327" s="20">
        <v>1</v>
      </c>
    </row>
    <row r="2328" spans="1:8" x14ac:dyDescent="0.25">
      <c r="A2328" t="s">
        <v>2101</v>
      </c>
      <c r="B2328" s="7">
        <v>8500</v>
      </c>
      <c r="C2328" t="s">
        <v>1437</v>
      </c>
      <c r="D2328" t="s">
        <v>2617</v>
      </c>
      <c r="E2328" t="s">
        <v>40</v>
      </c>
      <c r="F2328" t="str">
        <f>_xlfn.XLOOKUP(E2328,Geografiesleutel!A:A,Geografiesleutel!B:B,"",0,1)</f>
        <v>Agricultural Smallholdings</v>
      </c>
      <c r="G2328" s="20">
        <v>1</v>
      </c>
      <c r="H2328" s="20">
        <v>1</v>
      </c>
    </row>
    <row r="2329" spans="1:8" x14ac:dyDescent="0.25">
      <c r="A2329" t="s">
        <v>2101</v>
      </c>
      <c r="B2329" s="7">
        <v>8500</v>
      </c>
      <c r="C2329" t="s">
        <v>1436</v>
      </c>
      <c r="D2329" t="s">
        <v>2617</v>
      </c>
      <c r="E2329" t="s">
        <v>1518</v>
      </c>
      <c r="F2329" t="str">
        <f>_xlfn.XLOOKUP(E2329,Geografiesleutel!A:A,Geografiesleutel!B:B,"",0,1)</f>
        <v>Eastern Suburbs</v>
      </c>
      <c r="G2329" s="20">
        <v>2</v>
      </c>
      <c r="H2329" s="20">
        <v>1</v>
      </c>
    </row>
    <row r="2330" spans="1:8" x14ac:dyDescent="0.25">
      <c r="A2330" t="s">
        <v>2276</v>
      </c>
      <c r="B2330" s="7">
        <v>4950</v>
      </c>
      <c r="C2330" t="s">
        <v>1436</v>
      </c>
      <c r="D2330" t="s">
        <v>2617</v>
      </c>
      <c r="E2330" t="s">
        <v>346</v>
      </c>
      <c r="F2330" t="str">
        <f>_xlfn.XLOOKUP(E2330,Geografiesleutel!A:A,Geografiesleutel!B:B,"",0,1)</f>
        <v>Northern Suburbs</v>
      </c>
      <c r="G2330" s="20">
        <v>2</v>
      </c>
      <c r="H2330" s="20">
        <v>1</v>
      </c>
    </row>
    <row r="2331" spans="1:8" x14ac:dyDescent="0.25">
      <c r="A2331" t="s">
        <v>2279</v>
      </c>
      <c r="B2331" s="7">
        <v>6250</v>
      </c>
      <c r="C2331" t="s">
        <v>1437</v>
      </c>
      <c r="D2331" t="s">
        <v>2617</v>
      </c>
      <c r="E2331" t="s">
        <v>369</v>
      </c>
      <c r="F2331" t="str">
        <f>_xlfn.XLOOKUP(E2331,Geografiesleutel!A:A,Geografiesleutel!B:B,"",0,1)</f>
        <v>Eastern Suburbs</v>
      </c>
      <c r="G2331" s="20">
        <v>1</v>
      </c>
      <c r="H2331" s="20">
        <v>1</v>
      </c>
    </row>
    <row r="2332" spans="1:8" x14ac:dyDescent="0.25">
      <c r="A2332" t="s">
        <v>2036</v>
      </c>
      <c r="B2332" s="7">
        <v>13000</v>
      </c>
      <c r="C2332" t="s">
        <v>1436</v>
      </c>
      <c r="D2332" t="s">
        <v>2617</v>
      </c>
      <c r="E2332" t="s">
        <v>1518</v>
      </c>
      <c r="F2332" t="str">
        <f>_xlfn.XLOOKUP(E2332,Geografiesleutel!A:A,Geografiesleutel!B:B,"",0,1)</f>
        <v>Eastern Suburbs</v>
      </c>
      <c r="G2332" s="20">
        <v>2</v>
      </c>
      <c r="H2332" s="20">
        <v>2</v>
      </c>
    </row>
    <row r="2333" spans="1:8" x14ac:dyDescent="0.25">
      <c r="A2333" t="s">
        <v>2036</v>
      </c>
      <c r="B2333" s="7">
        <v>13000</v>
      </c>
      <c r="C2333" t="s">
        <v>1436</v>
      </c>
      <c r="D2333" t="s">
        <v>2617</v>
      </c>
      <c r="E2333" t="s">
        <v>1518</v>
      </c>
      <c r="F2333" t="str">
        <f>_xlfn.XLOOKUP(E2333,Geografiesleutel!A:A,Geografiesleutel!B:B,"",0,1)</f>
        <v>Eastern Suburbs</v>
      </c>
      <c r="G2333" s="20">
        <v>2</v>
      </c>
      <c r="H2333" s="20">
        <v>2</v>
      </c>
    </row>
    <row r="2334" spans="1:8" x14ac:dyDescent="0.25">
      <c r="A2334" t="s">
        <v>2402</v>
      </c>
      <c r="B2334" s="7">
        <v>7775</v>
      </c>
      <c r="C2334" t="s">
        <v>1436</v>
      </c>
      <c r="D2334" t="s">
        <v>2617</v>
      </c>
      <c r="E2334" t="s">
        <v>374</v>
      </c>
      <c r="F2334" t="str">
        <f>_xlfn.XLOOKUP(E2334,Geografiesleutel!A:A,Geografiesleutel!B:B,"",0,1)</f>
        <v>Northern Suburbs</v>
      </c>
      <c r="G2334" s="20">
        <v>2</v>
      </c>
      <c r="H2334" s="20">
        <v>1</v>
      </c>
    </row>
    <row r="2335" spans="1:8" x14ac:dyDescent="0.25">
      <c r="A2335" t="s">
        <v>2327</v>
      </c>
      <c r="B2335" s="7">
        <v>4350</v>
      </c>
      <c r="C2335" t="s">
        <v>1440</v>
      </c>
      <c r="D2335" t="s">
        <v>2617</v>
      </c>
      <c r="E2335" t="s">
        <v>64</v>
      </c>
      <c r="F2335" t="str">
        <f>_xlfn.XLOOKUP(E2335,Geografiesleutel!A:A,Geografiesleutel!B:B,"",0,1)</f>
        <v>Western Suburbs</v>
      </c>
      <c r="G2335" s="20">
        <v>1.5</v>
      </c>
      <c r="H2335" s="20">
        <v>1</v>
      </c>
    </row>
    <row r="2336" spans="1:8" x14ac:dyDescent="0.25">
      <c r="A2336" t="s">
        <v>2190</v>
      </c>
      <c r="B2336" s="7">
        <v>19000</v>
      </c>
      <c r="C2336" t="s">
        <v>1437</v>
      </c>
      <c r="D2336" t="s">
        <v>2617</v>
      </c>
      <c r="E2336" t="s">
        <v>50</v>
      </c>
      <c r="F2336" t="str">
        <f>_xlfn.XLOOKUP(E2336,Geografiesleutel!A:A,Geografiesleutel!B:B,"",0,1)</f>
        <v>Eastern Suburbs</v>
      </c>
      <c r="G2336" s="20">
        <v>1</v>
      </c>
      <c r="H2336" s="20">
        <v>1</v>
      </c>
    </row>
    <row r="2337" spans="1:8" x14ac:dyDescent="0.25">
      <c r="A2337" t="s">
        <v>2167</v>
      </c>
      <c r="B2337" s="7">
        <v>5950</v>
      </c>
      <c r="C2337" t="s">
        <v>1437</v>
      </c>
      <c r="D2337" t="s">
        <v>2617</v>
      </c>
      <c r="E2337" t="s">
        <v>233</v>
      </c>
      <c r="F2337" t="str">
        <f>_xlfn.XLOOKUP(E2337,Geografiesleutel!A:A,Geografiesleutel!B:B,"",0,1)</f>
        <v>Eastern Suburbs</v>
      </c>
      <c r="G2337" s="20">
        <v>1</v>
      </c>
      <c r="H2337" s="20">
        <v>1</v>
      </c>
    </row>
    <row r="2338" spans="1:8" x14ac:dyDescent="0.25">
      <c r="A2338" t="s">
        <v>2047</v>
      </c>
      <c r="B2338" s="7">
        <v>7000</v>
      </c>
      <c r="C2338" t="s">
        <v>1436</v>
      </c>
      <c r="D2338" t="s">
        <v>2617</v>
      </c>
      <c r="E2338" t="s">
        <v>46</v>
      </c>
      <c r="F2338" t="str">
        <f>_xlfn.XLOOKUP(E2338,Geografiesleutel!A:A,Geografiesleutel!B:B,"",0,1)</f>
        <v>Eastern Suburbs</v>
      </c>
      <c r="G2338" s="20">
        <v>2</v>
      </c>
      <c r="H2338" s="20">
        <v>1</v>
      </c>
    </row>
    <row r="2339" spans="1:8" x14ac:dyDescent="0.25">
      <c r="A2339" t="s">
        <v>2138</v>
      </c>
      <c r="B2339" s="7">
        <v>5400</v>
      </c>
      <c r="C2339" t="s">
        <v>1436</v>
      </c>
      <c r="D2339" t="s">
        <v>2617</v>
      </c>
      <c r="E2339" t="s">
        <v>223</v>
      </c>
      <c r="F2339" t="str">
        <f>_xlfn.XLOOKUP(E2339,Geografiesleutel!A:A,Geografiesleutel!B:B,"",0,1)</f>
        <v>Western Suburbs</v>
      </c>
      <c r="G2339" s="20">
        <v>2</v>
      </c>
      <c r="H2339" s="20">
        <v>1</v>
      </c>
    </row>
    <row r="2340" spans="1:8" x14ac:dyDescent="0.25">
      <c r="A2340" t="s">
        <v>2045</v>
      </c>
      <c r="B2340" s="7">
        <v>6800</v>
      </c>
      <c r="C2340" t="s">
        <v>1436</v>
      </c>
      <c r="D2340" t="s">
        <v>2617</v>
      </c>
      <c r="E2340" t="s">
        <v>70</v>
      </c>
      <c r="F2340" t="str">
        <f>_xlfn.XLOOKUP(E2340,Geografiesleutel!A:A,Geografiesleutel!B:B,"",0,1)</f>
        <v>Northern Suburbs</v>
      </c>
      <c r="G2340" s="20">
        <v>2</v>
      </c>
      <c r="H2340" s="20">
        <v>1</v>
      </c>
    </row>
    <row r="2341" spans="1:8" x14ac:dyDescent="0.25">
      <c r="A2341" t="s">
        <v>2101</v>
      </c>
      <c r="B2341" s="7">
        <v>8500</v>
      </c>
      <c r="C2341" t="s">
        <v>1436</v>
      </c>
      <c r="D2341" t="s">
        <v>2617</v>
      </c>
      <c r="E2341" t="s">
        <v>290</v>
      </c>
      <c r="F2341" t="str">
        <f>_xlfn.XLOOKUP(E2341,Geografiesleutel!A:A,Geografiesleutel!B:B,"",0,1)</f>
        <v>Eastern Suburbs</v>
      </c>
      <c r="G2341" s="20">
        <v>2</v>
      </c>
      <c r="H2341" s="20">
        <v>2</v>
      </c>
    </row>
    <row r="2342" spans="1:8" x14ac:dyDescent="0.25">
      <c r="A2342" t="s">
        <v>2031</v>
      </c>
      <c r="B2342" s="7">
        <v>10500</v>
      </c>
      <c r="C2342" t="s">
        <v>1436</v>
      </c>
      <c r="D2342" t="s">
        <v>2617</v>
      </c>
      <c r="E2342" t="s">
        <v>94</v>
      </c>
      <c r="F2342" t="str">
        <f>_xlfn.XLOOKUP(E2342,Geografiesleutel!A:A,Geografiesleutel!B:B,"",0,1)</f>
        <v>Agricultural Smallholdings</v>
      </c>
      <c r="G2342" s="20">
        <v>2</v>
      </c>
      <c r="H2342" s="20">
        <v>2</v>
      </c>
    </row>
    <row r="2343" spans="1:8" x14ac:dyDescent="0.25">
      <c r="A2343" t="s">
        <v>2363</v>
      </c>
      <c r="B2343" s="7">
        <v>6850</v>
      </c>
      <c r="C2343" t="s">
        <v>1436</v>
      </c>
      <c r="D2343" t="s">
        <v>2617</v>
      </c>
      <c r="E2343" t="s">
        <v>118</v>
      </c>
      <c r="F2343" t="str">
        <f>_xlfn.XLOOKUP(E2343,Geografiesleutel!A:A,Geografiesleutel!B:B,"",0,1)</f>
        <v>Northern Suburbs</v>
      </c>
      <c r="G2343" s="20">
        <v>2</v>
      </c>
      <c r="H2343" s="20">
        <v>1</v>
      </c>
    </row>
    <row r="2344" spans="1:8" x14ac:dyDescent="0.25">
      <c r="A2344" t="s">
        <v>2289</v>
      </c>
      <c r="B2344" s="7">
        <v>4750</v>
      </c>
      <c r="C2344" t="s">
        <v>1447</v>
      </c>
      <c r="D2344" t="s">
        <v>2617</v>
      </c>
      <c r="E2344" t="s">
        <v>30</v>
      </c>
      <c r="F2344" t="str">
        <f>_xlfn.XLOOKUP(E2344,Geografiesleutel!A:A,Geografiesleutel!B:B,"",0,1)</f>
        <v>Northern Suburbs</v>
      </c>
      <c r="G2344" s="20">
        <v>0.5</v>
      </c>
      <c r="H2344" s="20">
        <v>1</v>
      </c>
    </row>
    <row r="2345" spans="1:8" x14ac:dyDescent="0.25">
      <c r="A2345" t="s">
        <v>2403</v>
      </c>
      <c r="B2345" s="7">
        <v>5120</v>
      </c>
      <c r="C2345" t="s">
        <v>1437</v>
      </c>
      <c r="D2345" t="s">
        <v>2617</v>
      </c>
      <c r="E2345" t="s">
        <v>18</v>
      </c>
      <c r="F2345" t="str">
        <f>_xlfn.XLOOKUP(E2345,Geografiesleutel!A:A,Geografiesleutel!B:B,"",0,1)</f>
        <v>Agricultural Smallholdings</v>
      </c>
      <c r="G2345" s="20">
        <v>1</v>
      </c>
      <c r="H2345" s="20">
        <v>1</v>
      </c>
    </row>
    <row r="2346" spans="1:8" x14ac:dyDescent="0.25">
      <c r="A2346" t="s">
        <v>2161</v>
      </c>
      <c r="B2346" s="7">
        <v>6200</v>
      </c>
      <c r="C2346" t="s">
        <v>1436</v>
      </c>
      <c r="D2346" t="s">
        <v>2617</v>
      </c>
      <c r="E2346" t="s">
        <v>68</v>
      </c>
      <c r="F2346" t="str">
        <f>_xlfn.XLOOKUP(E2346,Geografiesleutel!A:A,Geografiesleutel!B:B,"",0,1)</f>
        <v>Northern Suburbs</v>
      </c>
      <c r="G2346" s="20">
        <v>2</v>
      </c>
      <c r="H2346" s="20">
        <v>1</v>
      </c>
    </row>
    <row r="2347" spans="1:8" x14ac:dyDescent="0.25">
      <c r="A2347" t="s">
        <v>2404</v>
      </c>
      <c r="B2347" s="7">
        <v>8555</v>
      </c>
      <c r="C2347" t="s">
        <v>1436</v>
      </c>
      <c r="D2347" t="s">
        <v>2617</v>
      </c>
      <c r="E2347" t="s">
        <v>18</v>
      </c>
      <c r="F2347" t="str">
        <f>_xlfn.XLOOKUP(E2347,Geografiesleutel!A:A,Geografiesleutel!B:B,"",0,1)</f>
        <v>Agricultural Smallholdings</v>
      </c>
      <c r="G2347" s="20">
        <v>2</v>
      </c>
      <c r="H2347" s="20">
        <v>1</v>
      </c>
    </row>
    <row r="2348" spans="1:8" x14ac:dyDescent="0.25">
      <c r="A2348" t="s">
        <v>2133</v>
      </c>
      <c r="B2348" s="7">
        <v>5300</v>
      </c>
      <c r="C2348" t="s">
        <v>1437</v>
      </c>
      <c r="D2348" t="s">
        <v>2617</v>
      </c>
      <c r="E2348" t="s">
        <v>50</v>
      </c>
      <c r="F2348" t="str">
        <f>_xlfn.XLOOKUP(E2348,Geografiesleutel!A:A,Geografiesleutel!B:B,"",0,1)</f>
        <v>Eastern Suburbs</v>
      </c>
      <c r="G2348" s="20">
        <v>1</v>
      </c>
      <c r="H2348" s="20">
        <v>1</v>
      </c>
    </row>
    <row r="2349" spans="1:8" x14ac:dyDescent="0.25">
      <c r="A2349" t="s">
        <v>2055</v>
      </c>
      <c r="B2349" s="7">
        <v>11500</v>
      </c>
      <c r="C2349" t="s">
        <v>1436</v>
      </c>
      <c r="D2349" t="s">
        <v>2617</v>
      </c>
      <c r="E2349" t="s">
        <v>369</v>
      </c>
      <c r="F2349" t="str">
        <f>_xlfn.XLOOKUP(E2349,Geografiesleutel!A:A,Geografiesleutel!B:B,"",0,1)</f>
        <v>Eastern Suburbs</v>
      </c>
      <c r="G2349" s="20">
        <v>2</v>
      </c>
      <c r="H2349" s="20">
        <v>2</v>
      </c>
    </row>
    <row r="2350" spans="1:8" x14ac:dyDescent="0.25">
      <c r="A2350" t="s">
        <v>2161</v>
      </c>
      <c r="B2350" s="7">
        <v>6200</v>
      </c>
      <c r="C2350" t="s">
        <v>1436</v>
      </c>
      <c r="D2350" t="s">
        <v>2617</v>
      </c>
      <c r="E2350" t="s">
        <v>223</v>
      </c>
      <c r="F2350" t="str">
        <f>_xlfn.XLOOKUP(E2350,Geografiesleutel!A:A,Geografiesleutel!B:B,"",0,1)</f>
        <v>Western Suburbs</v>
      </c>
      <c r="G2350" s="20">
        <v>2</v>
      </c>
      <c r="H2350" s="20">
        <v>1</v>
      </c>
    </row>
    <row r="2351" spans="1:8" x14ac:dyDescent="0.25">
      <c r="A2351" t="s">
        <v>2092</v>
      </c>
      <c r="B2351" s="7">
        <v>10000</v>
      </c>
      <c r="C2351" t="s">
        <v>1436</v>
      </c>
      <c r="D2351" t="s">
        <v>2617</v>
      </c>
      <c r="E2351" t="s">
        <v>46</v>
      </c>
      <c r="F2351" t="str">
        <f>_xlfn.XLOOKUP(E2351,Geografiesleutel!A:A,Geografiesleutel!B:B,"",0,1)</f>
        <v>Eastern Suburbs</v>
      </c>
      <c r="G2351" s="20">
        <v>2</v>
      </c>
      <c r="H2351" s="20">
        <v>2</v>
      </c>
    </row>
    <row r="2352" spans="1:8" x14ac:dyDescent="0.25">
      <c r="A2352" t="s">
        <v>2141</v>
      </c>
      <c r="B2352" s="7">
        <v>9500</v>
      </c>
      <c r="C2352" t="s">
        <v>1436</v>
      </c>
      <c r="D2352" t="s">
        <v>2617</v>
      </c>
      <c r="E2352" t="s">
        <v>854</v>
      </c>
      <c r="F2352" t="str">
        <f>_xlfn.XLOOKUP(E2352,Geografiesleutel!A:A,Geografiesleutel!B:B,"",0,1)</f>
        <v>Agricultural Smallholdings</v>
      </c>
      <c r="G2352" s="20">
        <v>2</v>
      </c>
      <c r="H2352" s="20">
        <v>1</v>
      </c>
    </row>
    <row r="2353" spans="1:8" x14ac:dyDescent="0.25">
      <c r="A2353" t="s">
        <v>2316</v>
      </c>
      <c r="B2353" s="7">
        <v>7400</v>
      </c>
      <c r="C2353" t="s">
        <v>1436</v>
      </c>
      <c r="D2353" t="s">
        <v>2617</v>
      </c>
      <c r="E2353" t="s">
        <v>42</v>
      </c>
      <c r="F2353" t="str">
        <f>_xlfn.XLOOKUP(E2353,Geografiesleutel!A:A,Geografiesleutel!B:B,"",0,1)</f>
        <v>Eastern Suburbs</v>
      </c>
      <c r="G2353" s="20">
        <v>2</v>
      </c>
      <c r="H2353" s="20">
        <v>1</v>
      </c>
    </row>
    <row r="2354" spans="1:8" x14ac:dyDescent="0.25">
      <c r="A2354" t="s">
        <v>2038</v>
      </c>
      <c r="B2354" s="7">
        <v>7500</v>
      </c>
      <c r="C2354" t="s">
        <v>1439</v>
      </c>
      <c r="D2354" t="s">
        <v>2617</v>
      </c>
      <c r="E2354" t="s">
        <v>78</v>
      </c>
      <c r="F2354" t="str">
        <f>_xlfn.XLOOKUP(E2354,Geografiesleutel!A:A,Geografiesleutel!B:B,"",0,1)</f>
        <v>Northern Suburbs</v>
      </c>
      <c r="G2354" s="20">
        <v>3</v>
      </c>
      <c r="H2354" s="20">
        <v>1</v>
      </c>
    </row>
    <row r="2355" spans="1:8" x14ac:dyDescent="0.25">
      <c r="A2355" t="s">
        <v>2052</v>
      </c>
      <c r="B2355" s="7">
        <v>6500</v>
      </c>
      <c r="C2355" t="s">
        <v>1436</v>
      </c>
      <c r="D2355" t="s">
        <v>2617</v>
      </c>
      <c r="E2355" t="s">
        <v>163</v>
      </c>
      <c r="F2355" t="str">
        <f>_xlfn.XLOOKUP(E2355,Geografiesleutel!A:A,Geografiesleutel!B:B,"",0,1)</f>
        <v>Northern Suburbs</v>
      </c>
      <c r="G2355" s="20">
        <v>2</v>
      </c>
      <c r="H2355" s="20">
        <v>1</v>
      </c>
    </row>
    <row r="2356" spans="1:8" x14ac:dyDescent="0.25">
      <c r="A2356" t="s">
        <v>2316</v>
      </c>
      <c r="B2356" s="7">
        <v>7400</v>
      </c>
      <c r="C2356" t="s">
        <v>1436</v>
      </c>
      <c r="D2356" t="s">
        <v>2617</v>
      </c>
      <c r="E2356" t="s">
        <v>42</v>
      </c>
      <c r="F2356" t="str">
        <f>_xlfn.XLOOKUP(E2356,Geografiesleutel!A:A,Geografiesleutel!B:B,"",0,1)</f>
        <v>Eastern Suburbs</v>
      </c>
      <c r="G2356" s="20">
        <v>2</v>
      </c>
      <c r="H2356" s="20">
        <v>1</v>
      </c>
    </row>
    <row r="2357" spans="1:8" x14ac:dyDescent="0.25">
      <c r="A2357" t="s">
        <v>2316</v>
      </c>
      <c r="B2357" s="7">
        <v>7400</v>
      </c>
      <c r="C2357" t="s">
        <v>1436</v>
      </c>
      <c r="D2357" t="s">
        <v>2617</v>
      </c>
      <c r="E2357" t="s">
        <v>30</v>
      </c>
      <c r="F2357" t="str">
        <f>_xlfn.XLOOKUP(E2357,Geografiesleutel!A:A,Geografiesleutel!B:B,"",0,1)</f>
        <v>Northern Suburbs</v>
      </c>
      <c r="G2357" s="20">
        <v>2</v>
      </c>
      <c r="H2357" s="20">
        <v>2</v>
      </c>
    </row>
    <row r="2358" spans="1:8" x14ac:dyDescent="0.25">
      <c r="A2358" t="s">
        <v>2310</v>
      </c>
      <c r="B2358" s="7">
        <v>8750</v>
      </c>
      <c r="C2358" t="s">
        <v>1437</v>
      </c>
      <c r="D2358" t="s">
        <v>2617</v>
      </c>
      <c r="E2358" t="s">
        <v>18</v>
      </c>
      <c r="F2358" t="str">
        <f>_xlfn.XLOOKUP(E2358,Geografiesleutel!A:A,Geografiesleutel!B:B,"",0,1)</f>
        <v>Agricultural Smallholdings</v>
      </c>
      <c r="G2358" s="20">
        <v>1</v>
      </c>
      <c r="H2358" s="20">
        <v>1</v>
      </c>
    </row>
    <row r="2359" spans="1:8" x14ac:dyDescent="0.25">
      <c r="A2359" t="s">
        <v>2038</v>
      </c>
      <c r="B2359" s="7">
        <v>7500</v>
      </c>
      <c r="C2359" t="s">
        <v>1436</v>
      </c>
      <c r="D2359" t="s">
        <v>2617</v>
      </c>
      <c r="E2359" t="s">
        <v>30</v>
      </c>
      <c r="F2359" t="str">
        <f>_xlfn.XLOOKUP(E2359,Geografiesleutel!A:A,Geografiesleutel!B:B,"",0,1)</f>
        <v>Northern Suburbs</v>
      </c>
      <c r="G2359" s="20">
        <v>2</v>
      </c>
      <c r="H2359" s="20">
        <v>1</v>
      </c>
    </row>
    <row r="2360" spans="1:8" x14ac:dyDescent="0.25">
      <c r="A2360" t="s">
        <v>2334</v>
      </c>
      <c r="B2360" s="7">
        <v>8850</v>
      </c>
      <c r="C2360" t="s">
        <v>1436</v>
      </c>
      <c r="D2360" t="s">
        <v>2617</v>
      </c>
      <c r="E2360" t="s">
        <v>369</v>
      </c>
      <c r="F2360" t="str">
        <f>_xlfn.XLOOKUP(E2360,Geografiesleutel!A:A,Geografiesleutel!B:B,"",0,1)</f>
        <v>Eastern Suburbs</v>
      </c>
      <c r="G2360" s="20">
        <v>2</v>
      </c>
      <c r="H2360" s="20">
        <v>1</v>
      </c>
    </row>
    <row r="2361" spans="1:8" x14ac:dyDescent="0.25">
      <c r="A2361" t="s">
        <v>2204</v>
      </c>
      <c r="B2361" s="7">
        <v>5800</v>
      </c>
      <c r="C2361" t="s">
        <v>1437</v>
      </c>
      <c r="D2361" t="s">
        <v>2617</v>
      </c>
      <c r="E2361" t="s">
        <v>433</v>
      </c>
      <c r="F2361" t="str">
        <f>_xlfn.XLOOKUP(E2361,Geografiesleutel!A:A,Geografiesleutel!B:B,"",0,1)</f>
        <v>Eastern Suburbs</v>
      </c>
      <c r="G2361" s="20">
        <v>1</v>
      </c>
      <c r="H2361" s="20">
        <v>1</v>
      </c>
    </row>
    <row r="2362" spans="1:8" x14ac:dyDescent="0.25">
      <c r="A2362" t="s">
        <v>2109</v>
      </c>
      <c r="B2362" s="7">
        <v>3500</v>
      </c>
      <c r="C2362" t="s">
        <v>1447</v>
      </c>
      <c r="D2362" t="s">
        <v>2617</v>
      </c>
      <c r="E2362" t="s">
        <v>116</v>
      </c>
      <c r="F2362" t="str">
        <f>_xlfn.XLOOKUP(E2362,Geografiesleutel!A:A,Geografiesleutel!B:B,"",0,1)</f>
        <v>Western Suburbs</v>
      </c>
      <c r="G2362" s="20">
        <v>0.5</v>
      </c>
      <c r="H2362" s="20">
        <v>1</v>
      </c>
    </row>
    <row r="2363" spans="1:8" x14ac:dyDescent="0.25">
      <c r="A2363" t="s">
        <v>2109</v>
      </c>
      <c r="B2363" s="7">
        <v>3500</v>
      </c>
      <c r="C2363" t="s">
        <v>1437</v>
      </c>
      <c r="D2363" t="s">
        <v>2617</v>
      </c>
      <c r="E2363" t="s">
        <v>346</v>
      </c>
      <c r="F2363" t="str">
        <f>_xlfn.XLOOKUP(E2363,Geografiesleutel!A:A,Geografiesleutel!B:B,"",0,1)</f>
        <v>Northern Suburbs</v>
      </c>
      <c r="G2363" s="20">
        <v>1</v>
      </c>
      <c r="H2363" s="20">
        <v>1</v>
      </c>
    </row>
    <row r="2364" spans="1:8" x14ac:dyDescent="0.25">
      <c r="A2364" t="s">
        <v>2405</v>
      </c>
      <c r="B2364" s="7">
        <v>4853</v>
      </c>
      <c r="C2364" t="s">
        <v>1437</v>
      </c>
      <c r="D2364" t="s">
        <v>2617</v>
      </c>
      <c r="E2364" t="s">
        <v>487</v>
      </c>
      <c r="F2364" t="str">
        <f>_xlfn.XLOOKUP(E2364,Geografiesleutel!A:A,Geografiesleutel!B:B,"",0,1)</f>
        <v>CBD</v>
      </c>
      <c r="G2364" s="20">
        <v>1</v>
      </c>
      <c r="H2364" s="20">
        <v>1</v>
      </c>
    </row>
    <row r="2365" spans="1:8" x14ac:dyDescent="0.25">
      <c r="A2365" t="s">
        <v>2068</v>
      </c>
      <c r="B2365" s="7">
        <v>4800</v>
      </c>
      <c r="C2365" t="s">
        <v>1437</v>
      </c>
      <c r="D2365" t="s">
        <v>2617</v>
      </c>
      <c r="E2365" t="s">
        <v>958</v>
      </c>
      <c r="F2365" t="str">
        <f>_xlfn.XLOOKUP(E2365,Geografiesleutel!A:A,Geografiesleutel!B:B,"",0,1)</f>
        <v>Agricultural Smallholdings</v>
      </c>
      <c r="G2365" s="20">
        <v>1</v>
      </c>
      <c r="H2365" s="20">
        <v>1</v>
      </c>
    </row>
    <row r="2366" spans="1:8" x14ac:dyDescent="0.25">
      <c r="A2366" t="s">
        <v>2038</v>
      </c>
      <c r="B2366" s="7">
        <v>7500</v>
      </c>
      <c r="C2366" t="s">
        <v>1439</v>
      </c>
      <c r="D2366" t="s">
        <v>2617</v>
      </c>
      <c r="E2366" t="s">
        <v>577</v>
      </c>
      <c r="F2366" t="str">
        <f>_xlfn.XLOOKUP(E2366,Geografiesleutel!A:A,Geografiesleutel!B:B,"",0,1)</f>
        <v>CBD</v>
      </c>
      <c r="G2366" s="20">
        <v>3</v>
      </c>
      <c r="H2366" s="20">
        <v>1</v>
      </c>
    </row>
    <row r="2367" spans="1:8" x14ac:dyDescent="0.25">
      <c r="A2367" t="s">
        <v>2297</v>
      </c>
      <c r="B2367" s="7">
        <v>5200</v>
      </c>
      <c r="C2367" t="s">
        <v>1440</v>
      </c>
      <c r="D2367" t="s">
        <v>2617</v>
      </c>
      <c r="E2367" t="s">
        <v>97</v>
      </c>
      <c r="F2367" t="str">
        <f>_xlfn.XLOOKUP(E2367,Geografiesleutel!A:A,Geografiesleutel!B:B,"",0,1)</f>
        <v>Northern Suburbs</v>
      </c>
      <c r="G2367" s="20">
        <v>1.5</v>
      </c>
      <c r="H2367" s="20">
        <v>1</v>
      </c>
    </row>
    <row r="2368" spans="1:8" x14ac:dyDescent="0.25">
      <c r="A2368" t="s">
        <v>2047</v>
      </c>
      <c r="B2368" s="7">
        <v>7000</v>
      </c>
      <c r="C2368" t="s">
        <v>1437</v>
      </c>
      <c r="D2368" t="s">
        <v>2617</v>
      </c>
      <c r="E2368" t="s">
        <v>86</v>
      </c>
      <c r="F2368" t="str">
        <f>_xlfn.XLOOKUP(E2368,Geografiesleutel!A:A,Geografiesleutel!B:B,"",0,1)</f>
        <v>Eastern Suburbs</v>
      </c>
      <c r="G2368" s="20">
        <v>1</v>
      </c>
      <c r="H2368" s="20">
        <v>1</v>
      </c>
    </row>
    <row r="2369" spans="1:8" x14ac:dyDescent="0.25">
      <c r="A2369" t="s">
        <v>2076</v>
      </c>
      <c r="B2369" s="7">
        <v>15500</v>
      </c>
      <c r="C2369" t="s">
        <v>1436</v>
      </c>
      <c r="D2369" t="s">
        <v>2617</v>
      </c>
      <c r="E2369" t="s">
        <v>209</v>
      </c>
      <c r="F2369" t="str">
        <f>_xlfn.XLOOKUP(E2369,Geografiesleutel!A:A,Geografiesleutel!B:B,"",0,1)</f>
        <v>Eastern Suburbs</v>
      </c>
      <c r="G2369" s="20">
        <v>2</v>
      </c>
      <c r="H2369" s="20">
        <v>2</v>
      </c>
    </row>
    <row r="2370" spans="1:8" x14ac:dyDescent="0.25">
      <c r="A2370" t="s">
        <v>2044</v>
      </c>
      <c r="B2370" s="7">
        <v>12500</v>
      </c>
      <c r="C2370" t="s">
        <v>1436</v>
      </c>
      <c r="D2370" t="s">
        <v>2617</v>
      </c>
      <c r="E2370" t="s">
        <v>491</v>
      </c>
      <c r="F2370" t="str">
        <f>_xlfn.XLOOKUP(E2370,Geografiesleutel!A:A,Geografiesleutel!B:B,"",0,1)</f>
        <v>Eastern Suburbs</v>
      </c>
      <c r="G2370" s="20">
        <v>2</v>
      </c>
      <c r="H2370" s="20">
        <v>1</v>
      </c>
    </row>
    <row r="2371" spans="1:8" x14ac:dyDescent="0.25">
      <c r="A2371" t="s">
        <v>2279</v>
      </c>
      <c r="B2371" s="7">
        <v>6250</v>
      </c>
      <c r="C2371" t="s">
        <v>1437</v>
      </c>
      <c r="D2371" t="s">
        <v>2617</v>
      </c>
      <c r="E2371" t="s">
        <v>134</v>
      </c>
      <c r="F2371" t="str">
        <f>_xlfn.XLOOKUP(E2371,Geografiesleutel!A:A,Geografiesleutel!B:B,"",0,1)</f>
        <v>Eastern Suburbs</v>
      </c>
      <c r="G2371" s="20">
        <v>1</v>
      </c>
      <c r="H2371" s="20">
        <v>1</v>
      </c>
    </row>
    <row r="2372" spans="1:8" x14ac:dyDescent="0.25">
      <c r="A2372" t="s">
        <v>2161</v>
      </c>
      <c r="B2372" s="7">
        <v>6200</v>
      </c>
      <c r="C2372" t="s">
        <v>1437</v>
      </c>
      <c r="D2372" t="s">
        <v>2617</v>
      </c>
      <c r="E2372" t="s">
        <v>369</v>
      </c>
      <c r="F2372" t="str">
        <f>_xlfn.XLOOKUP(E2372,Geografiesleutel!A:A,Geografiesleutel!B:B,"",0,1)</f>
        <v>Eastern Suburbs</v>
      </c>
      <c r="G2372" s="20">
        <v>1</v>
      </c>
      <c r="H2372" s="20">
        <v>1</v>
      </c>
    </row>
    <row r="2373" spans="1:8" x14ac:dyDescent="0.25">
      <c r="A2373" t="s">
        <v>2235</v>
      </c>
      <c r="B2373" s="7">
        <v>4100</v>
      </c>
      <c r="C2373" t="s">
        <v>1437</v>
      </c>
      <c r="D2373" t="s">
        <v>2617</v>
      </c>
      <c r="E2373" t="s">
        <v>454</v>
      </c>
      <c r="F2373" t="str">
        <f>_xlfn.XLOOKUP(E2373,Geografiesleutel!A:A,Geografiesleutel!B:B,"",0,1)</f>
        <v>Western Suburbs</v>
      </c>
      <c r="G2373" s="20">
        <v>1</v>
      </c>
      <c r="H2373" s="20">
        <v>1</v>
      </c>
    </row>
    <row r="2374" spans="1:8" x14ac:dyDescent="0.25">
      <c r="A2374" t="s">
        <v>2041</v>
      </c>
      <c r="B2374" s="7">
        <v>17500</v>
      </c>
      <c r="C2374" t="s">
        <v>1436</v>
      </c>
      <c r="D2374" t="s">
        <v>2617</v>
      </c>
      <c r="E2374" t="s">
        <v>306</v>
      </c>
      <c r="F2374" t="str">
        <f>_xlfn.XLOOKUP(E2374,Geografiesleutel!A:A,Geografiesleutel!B:B,"",0,1)</f>
        <v>Eastern Suburbs</v>
      </c>
      <c r="G2374" s="20">
        <v>2</v>
      </c>
      <c r="H2374" s="20">
        <v>2</v>
      </c>
    </row>
    <row r="2375" spans="1:8" x14ac:dyDescent="0.25">
      <c r="A2375" t="s">
        <v>2059</v>
      </c>
      <c r="B2375" s="7">
        <v>17000</v>
      </c>
      <c r="C2375" t="s">
        <v>1436</v>
      </c>
      <c r="D2375" t="s">
        <v>2617</v>
      </c>
      <c r="E2375" t="s">
        <v>306</v>
      </c>
      <c r="F2375" t="str">
        <f>_xlfn.XLOOKUP(E2375,Geografiesleutel!A:A,Geografiesleutel!B:B,"",0,1)</f>
        <v>Eastern Suburbs</v>
      </c>
      <c r="G2375" s="20">
        <v>2</v>
      </c>
      <c r="H2375" s="20">
        <v>2</v>
      </c>
    </row>
    <row r="2376" spans="1:8" x14ac:dyDescent="0.25">
      <c r="A2376" t="s">
        <v>2056</v>
      </c>
      <c r="B2376" s="7">
        <v>7700</v>
      </c>
      <c r="C2376" t="s">
        <v>1451</v>
      </c>
      <c r="D2376" t="s">
        <v>2617</v>
      </c>
      <c r="E2376" t="s">
        <v>562</v>
      </c>
      <c r="F2376" t="str">
        <f>_xlfn.XLOOKUP(E2376,Geografiesleutel!A:A,Geografiesleutel!B:B,"",0,1)</f>
        <v>CBD</v>
      </c>
      <c r="G2376" s="20">
        <v>2.5</v>
      </c>
      <c r="H2376" s="20">
        <v>1</v>
      </c>
    </row>
    <row r="2377" spans="1:8" x14ac:dyDescent="0.25">
      <c r="A2377" t="s">
        <v>2207</v>
      </c>
      <c r="B2377" s="7">
        <v>7900</v>
      </c>
      <c r="C2377" t="s">
        <v>1436</v>
      </c>
      <c r="D2377" t="s">
        <v>2617</v>
      </c>
      <c r="E2377" t="s">
        <v>101</v>
      </c>
      <c r="F2377" t="str">
        <f>_xlfn.XLOOKUP(E2377,Geografiesleutel!A:A,Geografiesleutel!B:B,"",0,1)</f>
        <v>Eastern Suburbs</v>
      </c>
      <c r="G2377" s="20">
        <v>2</v>
      </c>
      <c r="H2377" s="20">
        <v>1</v>
      </c>
    </row>
    <row r="2378" spans="1:8" x14ac:dyDescent="0.25">
      <c r="A2378" t="s">
        <v>2092</v>
      </c>
      <c r="B2378" s="7">
        <v>10000</v>
      </c>
      <c r="C2378" t="s">
        <v>1437</v>
      </c>
      <c r="D2378" t="s">
        <v>2617</v>
      </c>
      <c r="E2378" t="s">
        <v>791</v>
      </c>
      <c r="F2378" t="str">
        <f>_xlfn.XLOOKUP(E2378,Geografiesleutel!A:A,Geografiesleutel!B:B,"",0,1)</f>
        <v>CBD</v>
      </c>
      <c r="G2378" s="20">
        <v>1</v>
      </c>
      <c r="H2378" s="20">
        <v>1</v>
      </c>
    </row>
    <row r="2379" spans="1:8" x14ac:dyDescent="0.25">
      <c r="A2379" t="s">
        <v>2162</v>
      </c>
      <c r="B2379" s="7">
        <v>4650</v>
      </c>
      <c r="C2379" t="s">
        <v>1447</v>
      </c>
      <c r="D2379" t="s">
        <v>2617</v>
      </c>
      <c r="E2379" t="s">
        <v>30</v>
      </c>
      <c r="F2379" t="str">
        <f>_xlfn.XLOOKUP(E2379,Geografiesleutel!A:A,Geografiesleutel!B:B,"",0,1)</f>
        <v>Northern Suburbs</v>
      </c>
      <c r="G2379" s="20">
        <v>0.5</v>
      </c>
      <c r="H2379" s="20">
        <v>1</v>
      </c>
    </row>
    <row r="2380" spans="1:8" x14ac:dyDescent="0.25">
      <c r="A2380" t="s">
        <v>2141</v>
      </c>
      <c r="B2380" s="7">
        <v>9500</v>
      </c>
      <c r="C2380" t="s">
        <v>1436</v>
      </c>
      <c r="D2380" t="s">
        <v>2617</v>
      </c>
      <c r="E2380" t="s">
        <v>246</v>
      </c>
      <c r="F2380" t="str">
        <f>_xlfn.XLOOKUP(E2380,Geografiesleutel!A:A,Geografiesleutel!B:B,"",0,1)</f>
        <v>Agricultural Smallholdings</v>
      </c>
      <c r="G2380" s="20">
        <v>2</v>
      </c>
      <c r="H2380" s="20">
        <v>2</v>
      </c>
    </row>
    <row r="2381" spans="1:8" x14ac:dyDescent="0.25">
      <c r="A2381" t="s">
        <v>2232</v>
      </c>
      <c r="B2381" s="7">
        <v>4200</v>
      </c>
      <c r="C2381" t="s">
        <v>1437</v>
      </c>
      <c r="D2381" t="s">
        <v>2617</v>
      </c>
      <c r="E2381" t="s">
        <v>188</v>
      </c>
      <c r="F2381" t="str">
        <f>_xlfn.XLOOKUP(E2381,Geografiesleutel!A:A,Geografiesleutel!B:B,"",0,1)</f>
        <v>Northern Suburbs</v>
      </c>
      <c r="G2381" s="20">
        <v>1</v>
      </c>
      <c r="H2381" s="20">
        <v>1</v>
      </c>
    </row>
    <row r="2382" spans="1:8" x14ac:dyDescent="0.25">
      <c r="A2382" t="s">
        <v>2045</v>
      </c>
      <c r="B2382" s="7">
        <v>6800</v>
      </c>
      <c r="C2382" t="s">
        <v>1436</v>
      </c>
      <c r="D2382" t="s">
        <v>2617</v>
      </c>
      <c r="E2382" t="s">
        <v>577</v>
      </c>
      <c r="F2382" t="str">
        <f>_xlfn.XLOOKUP(E2382,Geografiesleutel!A:A,Geografiesleutel!B:B,"",0,1)</f>
        <v>CBD</v>
      </c>
      <c r="G2382" s="20">
        <v>2</v>
      </c>
      <c r="H2382" s="20">
        <v>1.5</v>
      </c>
    </row>
    <row r="2383" spans="1:8" x14ac:dyDescent="0.25">
      <c r="A2383" t="s">
        <v>2038</v>
      </c>
      <c r="B2383" s="7">
        <v>7500</v>
      </c>
      <c r="C2383" t="s">
        <v>1437</v>
      </c>
      <c r="D2383" t="s">
        <v>2617</v>
      </c>
      <c r="E2383" t="s">
        <v>50</v>
      </c>
      <c r="F2383" t="str">
        <f>_xlfn.XLOOKUP(E2383,Geografiesleutel!A:A,Geografiesleutel!B:B,"",0,1)</f>
        <v>Eastern Suburbs</v>
      </c>
      <c r="G2383" s="20">
        <v>1</v>
      </c>
      <c r="H2383" s="20">
        <v>1</v>
      </c>
    </row>
    <row r="2384" spans="1:8" x14ac:dyDescent="0.25">
      <c r="A2384" t="s">
        <v>2158</v>
      </c>
      <c r="B2384" s="7">
        <v>8800</v>
      </c>
      <c r="C2384" t="s">
        <v>1437</v>
      </c>
      <c r="D2384" t="s">
        <v>2617</v>
      </c>
      <c r="E2384" t="s">
        <v>369</v>
      </c>
      <c r="F2384" t="str">
        <f>_xlfn.XLOOKUP(E2384,Geografiesleutel!A:A,Geografiesleutel!B:B,"",0,1)</f>
        <v>Eastern Suburbs</v>
      </c>
      <c r="G2384" s="20">
        <v>1</v>
      </c>
      <c r="H2384" s="20">
        <v>1</v>
      </c>
    </row>
    <row r="2385" spans="1:8" x14ac:dyDescent="0.25">
      <c r="A2385" t="s">
        <v>2406</v>
      </c>
      <c r="B2385" s="7">
        <v>5910</v>
      </c>
      <c r="C2385" t="s">
        <v>1437</v>
      </c>
      <c r="D2385" t="s">
        <v>2617</v>
      </c>
      <c r="E2385" t="s">
        <v>120</v>
      </c>
      <c r="F2385" t="str">
        <f>_xlfn.XLOOKUP(E2385,Geografiesleutel!A:A,Geografiesleutel!B:B,"",0,1)</f>
        <v>Northern Suburbs</v>
      </c>
      <c r="G2385" s="20">
        <v>1</v>
      </c>
      <c r="H2385" s="20">
        <v>1</v>
      </c>
    </row>
    <row r="2386" spans="1:8" x14ac:dyDescent="0.25">
      <c r="A2386" t="s">
        <v>2135</v>
      </c>
      <c r="B2386" s="7">
        <v>6000</v>
      </c>
      <c r="C2386" t="s">
        <v>1440</v>
      </c>
      <c r="D2386" t="s">
        <v>2617</v>
      </c>
      <c r="E2386" t="s">
        <v>562</v>
      </c>
      <c r="F2386" t="str">
        <f>_xlfn.XLOOKUP(E2386,Geografiesleutel!A:A,Geografiesleutel!B:B,"",0,1)</f>
        <v>CBD</v>
      </c>
      <c r="G2386" s="20">
        <v>1.5</v>
      </c>
      <c r="H2386" s="20">
        <v>1</v>
      </c>
    </row>
    <row r="2387" spans="1:8" x14ac:dyDescent="0.25">
      <c r="A2387" t="s">
        <v>2045</v>
      </c>
      <c r="B2387" s="7">
        <v>6800</v>
      </c>
      <c r="C2387" t="s">
        <v>1451</v>
      </c>
      <c r="D2387" t="s">
        <v>2617</v>
      </c>
      <c r="E2387" t="s">
        <v>68</v>
      </c>
      <c r="F2387" t="str">
        <f>_xlfn.XLOOKUP(E2387,Geografiesleutel!A:A,Geografiesleutel!B:B,"",0,1)</f>
        <v>Northern Suburbs</v>
      </c>
      <c r="G2387" s="20">
        <v>2.5</v>
      </c>
      <c r="H2387" s="20">
        <v>1.5</v>
      </c>
    </row>
    <row r="2388" spans="1:8" x14ac:dyDescent="0.25">
      <c r="A2388" t="s">
        <v>2113</v>
      </c>
      <c r="B2388" s="7">
        <v>14000</v>
      </c>
      <c r="C2388" t="s">
        <v>1436</v>
      </c>
      <c r="D2388" t="s">
        <v>2617</v>
      </c>
      <c r="E2388" t="s">
        <v>209</v>
      </c>
      <c r="F2388" t="str">
        <f>_xlfn.XLOOKUP(E2388,Geografiesleutel!A:A,Geografiesleutel!B:B,"",0,1)</f>
        <v>Eastern Suburbs</v>
      </c>
      <c r="G2388" s="20">
        <v>2</v>
      </c>
      <c r="H2388" s="20">
        <v>2</v>
      </c>
    </row>
    <row r="2389" spans="1:8" x14ac:dyDescent="0.25">
      <c r="A2389" t="s">
        <v>2157</v>
      </c>
      <c r="B2389" s="7">
        <v>5500</v>
      </c>
      <c r="C2389" t="s">
        <v>1436</v>
      </c>
      <c r="D2389" t="s">
        <v>2617</v>
      </c>
      <c r="E2389" t="s">
        <v>250</v>
      </c>
      <c r="F2389" t="str">
        <f>_xlfn.XLOOKUP(E2389,Geografiesleutel!A:A,Geografiesleutel!B:B,"",0,1)</f>
        <v>Agricultural Smallholdings</v>
      </c>
      <c r="G2389" s="20">
        <v>2</v>
      </c>
      <c r="H2389" s="20">
        <v>1</v>
      </c>
    </row>
    <row r="2390" spans="1:8" x14ac:dyDescent="0.25">
      <c r="A2390" t="s">
        <v>2336</v>
      </c>
      <c r="B2390" s="7">
        <v>3900</v>
      </c>
      <c r="C2390" t="s">
        <v>1436</v>
      </c>
      <c r="D2390" t="s">
        <v>2617</v>
      </c>
      <c r="E2390" t="s">
        <v>369</v>
      </c>
      <c r="F2390" t="str">
        <f>_xlfn.XLOOKUP(E2390,Geografiesleutel!A:A,Geografiesleutel!B:B,"",0,1)</f>
        <v>Eastern Suburbs</v>
      </c>
      <c r="G2390" s="20">
        <v>2</v>
      </c>
      <c r="H2390" s="20">
        <v>1</v>
      </c>
    </row>
    <row r="2391" spans="1:8" x14ac:dyDescent="0.25">
      <c r="A2391" t="s">
        <v>2310</v>
      </c>
      <c r="B2391" s="7">
        <v>8750</v>
      </c>
      <c r="C2391" t="s">
        <v>1436</v>
      </c>
      <c r="D2391" t="s">
        <v>2617</v>
      </c>
      <c r="E2391" t="s">
        <v>18</v>
      </c>
      <c r="F2391" t="str">
        <f>_xlfn.XLOOKUP(E2391,Geografiesleutel!A:A,Geografiesleutel!B:B,"",0,1)</f>
        <v>Agricultural Smallholdings</v>
      </c>
      <c r="G2391" s="20">
        <v>2</v>
      </c>
      <c r="H2391" s="20">
        <v>1</v>
      </c>
    </row>
    <row r="2392" spans="1:8" x14ac:dyDescent="0.25">
      <c r="A2392" t="s">
        <v>2109</v>
      </c>
      <c r="B2392" s="7">
        <v>3500</v>
      </c>
      <c r="C2392" t="s">
        <v>1447</v>
      </c>
      <c r="D2392" t="s">
        <v>2617</v>
      </c>
      <c r="E2392" t="s">
        <v>369</v>
      </c>
      <c r="F2392" t="str">
        <f>_xlfn.XLOOKUP(E2392,Geografiesleutel!A:A,Geografiesleutel!B:B,"",0,1)</f>
        <v>Eastern Suburbs</v>
      </c>
      <c r="G2392" s="20">
        <v>0.5</v>
      </c>
      <c r="H2392" s="20">
        <v>1</v>
      </c>
    </row>
    <row r="2393" spans="1:8" x14ac:dyDescent="0.25">
      <c r="A2393" t="s">
        <v>2033</v>
      </c>
      <c r="B2393" s="7">
        <v>22000</v>
      </c>
      <c r="C2393" t="s">
        <v>1436</v>
      </c>
      <c r="D2393" t="s">
        <v>2617</v>
      </c>
      <c r="E2393" t="s">
        <v>209</v>
      </c>
      <c r="F2393" t="str">
        <f>_xlfn.XLOOKUP(E2393,Geografiesleutel!A:A,Geografiesleutel!B:B,"",0,1)</f>
        <v>Eastern Suburbs</v>
      </c>
      <c r="G2393" s="20">
        <v>2</v>
      </c>
      <c r="H2393" s="20">
        <v>2.5</v>
      </c>
    </row>
    <row r="2394" spans="1:8" x14ac:dyDescent="0.25">
      <c r="A2394" t="s">
        <v>2361</v>
      </c>
      <c r="B2394" s="7">
        <v>8300</v>
      </c>
      <c r="C2394" t="s">
        <v>1436</v>
      </c>
      <c r="D2394" t="s">
        <v>2617</v>
      </c>
      <c r="E2394" t="s">
        <v>355</v>
      </c>
      <c r="F2394" t="str">
        <f>_xlfn.XLOOKUP(E2394,Geografiesleutel!A:A,Geografiesleutel!B:B,"",0,1)</f>
        <v>Southern Suburbs</v>
      </c>
      <c r="G2394" s="20">
        <v>2</v>
      </c>
      <c r="H2394" s="20">
        <v>1</v>
      </c>
    </row>
    <row r="2395" spans="1:8" x14ac:dyDescent="0.25">
      <c r="A2395" t="s">
        <v>2336</v>
      </c>
      <c r="B2395" s="7">
        <v>3900</v>
      </c>
      <c r="C2395" t="s">
        <v>1436</v>
      </c>
      <c r="D2395" t="s">
        <v>2617</v>
      </c>
      <c r="E2395" t="s">
        <v>369</v>
      </c>
      <c r="F2395" t="str">
        <f>_xlfn.XLOOKUP(E2395,Geografiesleutel!A:A,Geografiesleutel!B:B,"",0,1)</f>
        <v>Eastern Suburbs</v>
      </c>
      <c r="G2395" s="20">
        <v>2</v>
      </c>
      <c r="H2395" s="20">
        <v>1</v>
      </c>
    </row>
    <row r="2396" spans="1:8" x14ac:dyDescent="0.25">
      <c r="A2396" t="s">
        <v>2038</v>
      </c>
      <c r="B2396" s="7">
        <v>7500</v>
      </c>
      <c r="C2396" t="s">
        <v>1436</v>
      </c>
      <c r="D2396" t="s">
        <v>2617</v>
      </c>
      <c r="E2396" t="s">
        <v>28</v>
      </c>
      <c r="F2396" t="str">
        <f>_xlfn.XLOOKUP(E2396,Geografiesleutel!A:A,Geografiesleutel!B:B,"",0,1)</f>
        <v>Eastern Suburbs</v>
      </c>
      <c r="G2396" s="20">
        <v>2</v>
      </c>
      <c r="H2396" s="20">
        <v>1</v>
      </c>
    </row>
    <row r="2397" spans="1:8" x14ac:dyDescent="0.25">
      <c r="A2397" t="s">
        <v>2038</v>
      </c>
      <c r="B2397" s="7">
        <v>7500</v>
      </c>
      <c r="C2397" t="s">
        <v>1436</v>
      </c>
      <c r="D2397" t="s">
        <v>2617</v>
      </c>
      <c r="E2397" t="s">
        <v>126</v>
      </c>
      <c r="F2397" t="str">
        <f>_xlfn.XLOOKUP(E2397,Geografiesleutel!A:A,Geografiesleutel!B:B,"",0,1)</f>
        <v>Northern Suburbs</v>
      </c>
      <c r="G2397" s="20">
        <v>2</v>
      </c>
      <c r="H2397" s="20">
        <v>1</v>
      </c>
    </row>
    <row r="2398" spans="1:8" x14ac:dyDescent="0.25">
      <c r="A2398" t="s">
        <v>2092</v>
      </c>
      <c r="B2398" s="7">
        <v>10000</v>
      </c>
      <c r="C2398" t="s">
        <v>1439</v>
      </c>
      <c r="D2398" t="s">
        <v>2617</v>
      </c>
      <c r="E2398" t="s">
        <v>487</v>
      </c>
      <c r="F2398" t="str">
        <f>_xlfn.XLOOKUP(E2398,Geografiesleutel!A:A,Geografiesleutel!B:B,"",0,1)</f>
        <v>CBD</v>
      </c>
      <c r="G2398" s="20">
        <v>3</v>
      </c>
      <c r="H2398" s="20">
        <v>1</v>
      </c>
    </row>
    <row r="2399" spans="1:8" x14ac:dyDescent="0.25">
      <c r="A2399" t="s">
        <v>2138</v>
      </c>
      <c r="B2399" s="7">
        <v>5400</v>
      </c>
      <c r="C2399" t="s">
        <v>1436</v>
      </c>
      <c r="D2399" t="s">
        <v>2617</v>
      </c>
      <c r="E2399" t="s">
        <v>223</v>
      </c>
      <c r="F2399" t="str">
        <f>_xlfn.XLOOKUP(E2399,Geografiesleutel!A:A,Geografiesleutel!B:B,"",0,1)</f>
        <v>Western Suburbs</v>
      </c>
      <c r="G2399" s="20">
        <v>2</v>
      </c>
      <c r="H2399" s="20">
        <v>1</v>
      </c>
    </row>
    <row r="2400" spans="1:8" x14ac:dyDescent="0.25">
      <c r="A2400" t="s">
        <v>2141</v>
      </c>
      <c r="B2400" s="7">
        <v>9500</v>
      </c>
      <c r="C2400" t="s">
        <v>1436</v>
      </c>
      <c r="D2400" t="s">
        <v>2617</v>
      </c>
      <c r="E2400" t="s">
        <v>925</v>
      </c>
      <c r="F2400" t="str">
        <f>_xlfn.XLOOKUP(E2400,Geografiesleutel!A:A,Geografiesleutel!B:B,"",0,1)</f>
        <v>Agricultural Smallholdings</v>
      </c>
      <c r="G2400" s="20">
        <v>2</v>
      </c>
      <c r="H2400" s="20">
        <v>2</v>
      </c>
    </row>
    <row r="2401" spans="1:8" x14ac:dyDescent="0.25">
      <c r="A2401" t="s">
        <v>2113</v>
      </c>
      <c r="B2401" s="7">
        <v>14000</v>
      </c>
      <c r="C2401" t="s">
        <v>1436</v>
      </c>
      <c r="D2401" t="s">
        <v>2617</v>
      </c>
      <c r="E2401" t="s">
        <v>209</v>
      </c>
      <c r="F2401" t="str">
        <f>_xlfn.XLOOKUP(E2401,Geografiesleutel!A:A,Geografiesleutel!B:B,"",0,1)</f>
        <v>Eastern Suburbs</v>
      </c>
      <c r="G2401" s="20">
        <v>2</v>
      </c>
      <c r="H2401" s="20">
        <v>2.5</v>
      </c>
    </row>
    <row r="2402" spans="1:8" x14ac:dyDescent="0.25">
      <c r="A2402" t="s">
        <v>2029</v>
      </c>
      <c r="B2402" s="7">
        <v>30000</v>
      </c>
      <c r="C2402" t="s">
        <v>1439</v>
      </c>
      <c r="D2402" t="s">
        <v>2617</v>
      </c>
      <c r="E2402" t="s">
        <v>562</v>
      </c>
      <c r="F2402" t="str">
        <f>_xlfn.XLOOKUP(E2402,Geografiesleutel!A:A,Geografiesleutel!B:B,"",0,1)</f>
        <v>CBD</v>
      </c>
      <c r="G2402" s="20">
        <v>3</v>
      </c>
      <c r="H2402" s="20">
        <v>2</v>
      </c>
    </row>
    <row r="2403" spans="1:8" x14ac:dyDescent="0.25">
      <c r="A2403" t="s">
        <v>2340</v>
      </c>
      <c r="B2403" s="7">
        <v>9700</v>
      </c>
      <c r="C2403" t="s">
        <v>1436</v>
      </c>
      <c r="D2403" t="s">
        <v>2617</v>
      </c>
      <c r="E2403" t="s">
        <v>97</v>
      </c>
      <c r="F2403" t="str">
        <f>_xlfn.XLOOKUP(E2403,Geografiesleutel!A:A,Geografiesleutel!B:B,"",0,1)</f>
        <v>Northern Suburbs</v>
      </c>
      <c r="G2403" s="20">
        <v>2</v>
      </c>
      <c r="H2403" s="20">
        <v>2</v>
      </c>
    </row>
    <row r="2404" spans="1:8" x14ac:dyDescent="0.25">
      <c r="A2404" t="s">
        <v>2056</v>
      </c>
      <c r="B2404" s="7">
        <v>7700</v>
      </c>
      <c r="C2404" t="s">
        <v>1436</v>
      </c>
      <c r="D2404" t="s">
        <v>2617</v>
      </c>
      <c r="E2404" t="s">
        <v>101</v>
      </c>
      <c r="F2404" t="str">
        <f>_xlfn.XLOOKUP(E2404,Geografiesleutel!A:A,Geografiesleutel!B:B,"",0,1)</f>
        <v>Eastern Suburbs</v>
      </c>
      <c r="G2404" s="20">
        <v>2</v>
      </c>
      <c r="H2404" s="20">
        <v>2</v>
      </c>
    </row>
    <row r="2405" spans="1:8" x14ac:dyDescent="0.25">
      <c r="A2405" t="s">
        <v>2157</v>
      </c>
      <c r="B2405" s="7">
        <v>5500</v>
      </c>
      <c r="C2405" t="s">
        <v>1437</v>
      </c>
      <c r="D2405" t="s">
        <v>2617</v>
      </c>
      <c r="E2405" t="s">
        <v>346</v>
      </c>
      <c r="F2405" t="str">
        <f>_xlfn.XLOOKUP(E2405,Geografiesleutel!A:A,Geografiesleutel!B:B,"",0,1)</f>
        <v>Northern Suburbs</v>
      </c>
      <c r="G2405" s="20">
        <v>1</v>
      </c>
      <c r="H2405" s="20">
        <v>1</v>
      </c>
    </row>
    <row r="2406" spans="1:8" x14ac:dyDescent="0.25">
      <c r="A2406" t="s">
        <v>2354</v>
      </c>
      <c r="B2406" s="7">
        <v>6650</v>
      </c>
      <c r="C2406" t="s">
        <v>1437</v>
      </c>
      <c r="D2406" t="s">
        <v>2617</v>
      </c>
      <c r="E2406" t="s">
        <v>188</v>
      </c>
      <c r="F2406" t="str">
        <f>_xlfn.XLOOKUP(E2406,Geografiesleutel!A:A,Geografiesleutel!B:B,"",0,1)</f>
        <v>Northern Suburbs</v>
      </c>
      <c r="G2406" s="20">
        <v>1</v>
      </c>
      <c r="H2406" s="20">
        <v>1</v>
      </c>
    </row>
    <row r="2407" spans="1:8" x14ac:dyDescent="0.25">
      <c r="A2407" t="s">
        <v>2127</v>
      </c>
      <c r="B2407" s="7">
        <v>2600</v>
      </c>
      <c r="C2407" t="s">
        <v>1437</v>
      </c>
      <c r="D2407" t="s">
        <v>2617</v>
      </c>
      <c r="E2407" t="s">
        <v>346</v>
      </c>
      <c r="F2407" t="str">
        <f>_xlfn.XLOOKUP(E2407,Geografiesleutel!A:A,Geografiesleutel!B:B,"",0,1)</f>
        <v>Northern Suburbs</v>
      </c>
      <c r="G2407" s="20">
        <v>1</v>
      </c>
      <c r="H2407" s="20">
        <v>1</v>
      </c>
    </row>
    <row r="2408" spans="1:8" x14ac:dyDescent="0.25">
      <c r="A2408" t="s">
        <v>2090</v>
      </c>
      <c r="B2408" s="7">
        <v>15000</v>
      </c>
      <c r="C2408" t="s">
        <v>1437</v>
      </c>
      <c r="D2408" t="s">
        <v>2617</v>
      </c>
      <c r="E2408" t="s">
        <v>681</v>
      </c>
      <c r="F2408" t="str">
        <f>_xlfn.XLOOKUP(E2408,Geografiesleutel!A:A,Geografiesleutel!B:B,"",0,1)</f>
        <v>Eastern Suburbs</v>
      </c>
      <c r="G2408" s="20">
        <v>1</v>
      </c>
      <c r="H2408" s="20">
        <v>1</v>
      </c>
    </row>
    <row r="2409" spans="1:8" x14ac:dyDescent="0.25">
      <c r="A2409" t="s">
        <v>2052</v>
      </c>
      <c r="B2409" s="7">
        <v>6500</v>
      </c>
      <c r="C2409" t="s">
        <v>1437</v>
      </c>
      <c r="D2409" t="s">
        <v>2617</v>
      </c>
      <c r="E2409" t="s">
        <v>1458</v>
      </c>
      <c r="F2409" t="str">
        <f>_xlfn.XLOOKUP(E2409,Geografiesleutel!A:A,Geografiesleutel!B:B,"",0,1)</f>
        <v>Eastern Suburbs</v>
      </c>
      <c r="G2409" s="20">
        <v>1</v>
      </c>
      <c r="H2409" s="20">
        <v>1</v>
      </c>
    </row>
    <row r="2410" spans="1:8" x14ac:dyDescent="0.25">
      <c r="A2410" t="s">
        <v>2287</v>
      </c>
      <c r="B2410" s="7">
        <v>8200</v>
      </c>
      <c r="C2410" t="s">
        <v>1436</v>
      </c>
      <c r="D2410" t="s">
        <v>2617</v>
      </c>
      <c r="E2410" t="s">
        <v>30</v>
      </c>
      <c r="F2410" t="str">
        <f>_xlfn.XLOOKUP(E2410,Geografiesleutel!A:A,Geografiesleutel!B:B,"",0,1)</f>
        <v>Northern Suburbs</v>
      </c>
      <c r="G2410" s="20">
        <v>2</v>
      </c>
      <c r="H2410" s="20">
        <v>2</v>
      </c>
    </row>
    <row r="2411" spans="1:8" x14ac:dyDescent="0.25">
      <c r="A2411" t="s">
        <v>2101</v>
      </c>
      <c r="B2411" s="7">
        <v>8500</v>
      </c>
      <c r="C2411" t="s">
        <v>1437</v>
      </c>
      <c r="D2411" t="s">
        <v>2617</v>
      </c>
      <c r="E2411" t="s">
        <v>608</v>
      </c>
      <c r="F2411" t="str">
        <f>_xlfn.XLOOKUP(E2411,Geografiesleutel!A:A,Geografiesleutel!B:B,"",0,1)</f>
        <v>Eastern Suburbs</v>
      </c>
      <c r="G2411" s="20">
        <v>1</v>
      </c>
      <c r="H2411" s="20">
        <v>1</v>
      </c>
    </row>
    <row r="2412" spans="1:8" x14ac:dyDescent="0.25">
      <c r="A2412" t="s">
        <v>2036</v>
      </c>
      <c r="B2412" s="7">
        <v>13000</v>
      </c>
      <c r="C2412" t="s">
        <v>1437</v>
      </c>
      <c r="D2412" t="s">
        <v>2617</v>
      </c>
      <c r="E2412" t="s">
        <v>50</v>
      </c>
      <c r="F2412" t="str">
        <f>_xlfn.XLOOKUP(E2412,Geografiesleutel!A:A,Geografiesleutel!B:B,"",0,1)</f>
        <v>Eastern Suburbs</v>
      </c>
      <c r="G2412" s="20">
        <v>1</v>
      </c>
      <c r="H2412" s="20">
        <v>1</v>
      </c>
    </row>
    <row r="2413" spans="1:8" x14ac:dyDescent="0.25">
      <c r="A2413" t="s">
        <v>2233</v>
      </c>
      <c r="B2413" s="7">
        <v>3600</v>
      </c>
      <c r="C2413" t="s">
        <v>1437</v>
      </c>
      <c r="D2413" t="s">
        <v>2617</v>
      </c>
      <c r="E2413" t="s">
        <v>104</v>
      </c>
      <c r="F2413" t="str">
        <f>_xlfn.XLOOKUP(E2413,Geografiesleutel!A:A,Geografiesleutel!B:B,"",0,1)</f>
        <v>Western Suburbs</v>
      </c>
      <c r="G2413" s="20">
        <v>1</v>
      </c>
      <c r="H2413" s="20">
        <v>1</v>
      </c>
    </row>
    <row r="2414" spans="1:8" x14ac:dyDescent="0.25">
      <c r="A2414" t="s">
        <v>2092</v>
      </c>
      <c r="B2414" s="7">
        <v>10000</v>
      </c>
      <c r="C2414" t="s">
        <v>1436</v>
      </c>
      <c r="D2414" t="s">
        <v>2617</v>
      </c>
      <c r="E2414" t="s">
        <v>369</v>
      </c>
      <c r="F2414" t="str">
        <f>_xlfn.XLOOKUP(E2414,Geografiesleutel!A:A,Geografiesleutel!B:B,"",0,1)</f>
        <v>Eastern Suburbs</v>
      </c>
      <c r="G2414" s="20">
        <v>2</v>
      </c>
      <c r="H2414" s="20">
        <v>2</v>
      </c>
    </row>
    <row r="2415" spans="1:8" x14ac:dyDescent="0.25">
      <c r="A2415" t="s">
        <v>2157</v>
      </c>
      <c r="B2415" s="7">
        <v>5500</v>
      </c>
      <c r="C2415" t="s">
        <v>1437</v>
      </c>
      <c r="D2415" t="s">
        <v>2617</v>
      </c>
      <c r="E2415" t="s">
        <v>246</v>
      </c>
      <c r="F2415" t="str">
        <f>_xlfn.XLOOKUP(E2415,Geografiesleutel!A:A,Geografiesleutel!B:B,"",0,1)</f>
        <v>Agricultural Smallholdings</v>
      </c>
      <c r="G2415" s="20">
        <v>1</v>
      </c>
      <c r="H2415" s="20">
        <v>1</v>
      </c>
    </row>
    <row r="2416" spans="1:8" x14ac:dyDescent="0.25">
      <c r="A2416" t="s">
        <v>2150</v>
      </c>
      <c r="B2416" s="7">
        <v>7200</v>
      </c>
      <c r="C2416" t="s">
        <v>1437</v>
      </c>
      <c r="D2416" t="s">
        <v>2617</v>
      </c>
      <c r="E2416" t="s">
        <v>369</v>
      </c>
      <c r="F2416" t="str">
        <f>_xlfn.XLOOKUP(E2416,Geografiesleutel!A:A,Geografiesleutel!B:B,"",0,1)</f>
        <v>Eastern Suburbs</v>
      </c>
      <c r="G2416" s="20">
        <v>1</v>
      </c>
      <c r="H2416" s="20">
        <v>1</v>
      </c>
    </row>
    <row r="2417" spans="1:8" x14ac:dyDescent="0.25">
      <c r="A2417" t="s">
        <v>2403</v>
      </c>
      <c r="B2417" s="7">
        <v>5120</v>
      </c>
      <c r="C2417" t="s">
        <v>1440</v>
      </c>
      <c r="D2417" t="s">
        <v>2617</v>
      </c>
      <c r="E2417" t="s">
        <v>68</v>
      </c>
      <c r="F2417" t="str">
        <f>_xlfn.XLOOKUP(E2417,Geografiesleutel!A:A,Geografiesleutel!B:B,"",0,1)</f>
        <v>Northern Suburbs</v>
      </c>
      <c r="G2417" s="20">
        <v>1.5</v>
      </c>
      <c r="H2417" s="20">
        <v>1</v>
      </c>
    </row>
    <row r="2418" spans="1:8" x14ac:dyDescent="0.25">
      <c r="A2418" t="s">
        <v>2045</v>
      </c>
      <c r="B2418" s="7">
        <v>6800</v>
      </c>
      <c r="C2418" t="s">
        <v>1436</v>
      </c>
      <c r="D2418" t="s">
        <v>2617</v>
      </c>
      <c r="E2418" t="s">
        <v>227</v>
      </c>
      <c r="F2418" t="str">
        <f>_xlfn.XLOOKUP(E2418,Geografiesleutel!A:A,Geografiesleutel!B:B,"",0,1)</f>
        <v>Western Suburbs</v>
      </c>
      <c r="G2418" s="20">
        <v>2</v>
      </c>
      <c r="H2418" s="20">
        <v>1</v>
      </c>
    </row>
    <row r="2419" spans="1:8" x14ac:dyDescent="0.25">
      <c r="A2419" t="s">
        <v>2161</v>
      </c>
      <c r="B2419" s="7">
        <v>6200</v>
      </c>
      <c r="C2419" t="s">
        <v>1451</v>
      </c>
      <c r="D2419" t="s">
        <v>2617</v>
      </c>
      <c r="E2419" t="s">
        <v>487</v>
      </c>
      <c r="F2419" t="str">
        <f>_xlfn.XLOOKUP(E2419,Geografiesleutel!A:A,Geografiesleutel!B:B,"",0,1)</f>
        <v>CBD</v>
      </c>
      <c r="G2419" s="20">
        <v>2.5</v>
      </c>
      <c r="H2419" s="20">
        <v>2</v>
      </c>
    </row>
    <row r="2420" spans="1:8" x14ac:dyDescent="0.25">
      <c r="A2420" t="s">
        <v>2339</v>
      </c>
      <c r="B2420" s="7">
        <v>3450</v>
      </c>
      <c r="C2420" t="s">
        <v>1437</v>
      </c>
      <c r="D2420" t="s">
        <v>2617</v>
      </c>
      <c r="E2420" t="s">
        <v>136</v>
      </c>
      <c r="F2420" t="str">
        <f>_xlfn.XLOOKUP(E2420,Geografiesleutel!A:A,Geografiesleutel!B:B,"",0,1)</f>
        <v>Eastern Suburbs</v>
      </c>
      <c r="G2420" s="20">
        <v>1</v>
      </c>
      <c r="H2420" s="20">
        <v>1</v>
      </c>
    </row>
    <row r="2421" spans="1:8" x14ac:dyDescent="0.25">
      <c r="A2421" t="s">
        <v>2407</v>
      </c>
      <c r="B2421" s="7">
        <v>8150</v>
      </c>
      <c r="C2421" t="s">
        <v>1436</v>
      </c>
      <c r="D2421" t="s">
        <v>2617</v>
      </c>
      <c r="E2421" t="s">
        <v>368</v>
      </c>
      <c r="F2421" t="str">
        <f>_xlfn.XLOOKUP(E2421,Geografiesleutel!A:A,Geografiesleutel!B:B,"",0,1)</f>
        <v>Eastern Suburbs</v>
      </c>
      <c r="G2421" s="20">
        <v>2</v>
      </c>
      <c r="H2421" s="20">
        <v>1</v>
      </c>
    </row>
    <row r="2422" spans="1:8" x14ac:dyDescent="0.25">
      <c r="A2422" t="s">
        <v>2339</v>
      </c>
      <c r="B2422" s="7">
        <v>3450</v>
      </c>
      <c r="C2422" t="s">
        <v>1437</v>
      </c>
      <c r="D2422" t="s">
        <v>2617</v>
      </c>
      <c r="E2422" t="s">
        <v>136</v>
      </c>
      <c r="F2422" t="str">
        <f>_xlfn.XLOOKUP(E2422,Geografiesleutel!A:A,Geografiesleutel!B:B,"",0,1)</f>
        <v>Eastern Suburbs</v>
      </c>
      <c r="G2422" s="20">
        <v>1</v>
      </c>
      <c r="H2422" s="20">
        <v>1</v>
      </c>
    </row>
    <row r="2423" spans="1:8" x14ac:dyDescent="0.25">
      <c r="A2423" t="s">
        <v>2107</v>
      </c>
      <c r="B2423" s="7">
        <v>9000</v>
      </c>
      <c r="C2423" t="s">
        <v>1436</v>
      </c>
      <c r="D2423" t="s">
        <v>2617</v>
      </c>
      <c r="E2423" t="s">
        <v>18</v>
      </c>
      <c r="F2423" t="str">
        <f>_xlfn.XLOOKUP(E2423,Geografiesleutel!A:A,Geografiesleutel!B:B,"",0,1)</f>
        <v>Agricultural Smallholdings</v>
      </c>
      <c r="G2423" s="20">
        <v>2</v>
      </c>
      <c r="H2423" s="20">
        <v>2</v>
      </c>
    </row>
    <row r="2424" spans="1:8" x14ac:dyDescent="0.25">
      <c r="A2424" t="s">
        <v>2269</v>
      </c>
      <c r="B2424" s="7">
        <v>6700</v>
      </c>
      <c r="C2424" t="s">
        <v>1436</v>
      </c>
      <c r="D2424" t="s">
        <v>2617</v>
      </c>
      <c r="E2424" t="s">
        <v>577</v>
      </c>
      <c r="F2424" t="str">
        <f>_xlfn.XLOOKUP(E2424,Geografiesleutel!A:A,Geografiesleutel!B:B,"",0,1)</f>
        <v>CBD</v>
      </c>
      <c r="G2424" s="20">
        <v>2</v>
      </c>
      <c r="H2424" s="20">
        <v>1</v>
      </c>
    </row>
    <row r="2425" spans="1:8" x14ac:dyDescent="0.25">
      <c r="A2425" t="s">
        <v>2408</v>
      </c>
      <c r="B2425" s="7">
        <v>26550</v>
      </c>
      <c r="C2425" t="s">
        <v>1436</v>
      </c>
      <c r="D2425" t="s">
        <v>2617</v>
      </c>
      <c r="E2425" t="s">
        <v>1282</v>
      </c>
      <c r="F2425" t="str">
        <f>_xlfn.XLOOKUP(E2425,Geografiesleutel!A:A,Geografiesleutel!B:B,"",0,1)</f>
        <v>Eastern Suburbs</v>
      </c>
      <c r="G2425" s="20">
        <v>2</v>
      </c>
      <c r="H2425" s="20">
        <v>2</v>
      </c>
    </row>
    <row r="2426" spans="1:8" x14ac:dyDescent="0.25">
      <c r="A2426" t="s">
        <v>2197</v>
      </c>
      <c r="B2426" s="7">
        <v>3700</v>
      </c>
      <c r="C2426" t="s">
        <v>1436</v>
      </c>
      <c r="D2426" t="s">
        <v>2617</v>
      </c>
      <c r="E2426" t="s">
        <v>369</v>
      </c>
      <c r="F2426" t="str">
        <f>_xlfn.XLOOKUP(E2426,Geografiesleutel!A:A,Geografiesleutel!B:B,"",0,1)</f>
        <v>Eastern Suburbs</v>
      </c>
      <c r="G2426" s="20">
        <v>2</v>
      </c>
      <c r="H2426" s="20">
        <v>1</v>
      </c>
    </row>
    <row r="2427" spans="1:8" x14ac:dyDescent="0.25">
      <c r="A2427" t="s">
        <v>1612</v>
      </c>
      <c r="B2427" s="7">
        <v>8000</v>
      </c>
      <c r="C2427" t="s">
        <v>1436</v>
      </c>
      <c r="D2427" t="s">
        <v>2617</v>
      </c>
      <c r="E2427" t="s">
        <v>1792</v>
      </c>
      <c r="F2427" t="str">
        <f>_xlfn.XLOOKUP(E2427,Geografiesleutel!A:A,Geografiesleutel!B:B,"",0,1)</f>
        <v>Eastern Suburbs</v>
      </c>
      <c r="G2427" s="20">
        <v>2</v>
      </c>
      <c r="H2427" s="20">
        <v>2</v>
      </c>
    </row>
    <row r="2428" spans="1:8" x14ac:dyDescent="0.25">
      <c r="A2428" t="s">
        <v>2357</v>
      </c>
      <c r="B2428" s="7">
        <v>4080</v>
      </c>
      <c r="C2428" t="s">
        <v>1437</v>
      </c>
      <c r="D2428" t="s">
        <v>2617</v>
      </c>
      <c r="E2428" t="s">
        <v>562</v>
      </c>
      <c r="F2428" t="str">
        <f>_xlfn.XLOOKUP(E2428,Geografiesleutel!A:A,Geografiesleutel!B:B,"",0,1)</f>
        <v>CBD</v>
      </c>
      <c r="G2428" s="20">
        <v>1</v>
      </c>
      <c r="H2428" s="20">
        <v>1</v>
      </c>
    </row>
    <row r="2429" spans="1:8" x14ac:dyDescent="0.25">
      <c r="A2429" t="s">
        <v>1612</v>
      </c>
      <c r="B2429" s="7">
        <v>8000</v>
      </c>
      <c r="C2429" t="s">
        <v>1436</v>
      </c>
      <c r="D2429" t="s">
        <v>2617</v>
      </c>
      <c r="E2429" t="s">
        <v>30</v>
      </c>
      <c r="F2429" t="str">
        <f>_xlfn.XLOOKUP(E2429,Geografiesleutel!A:A,Geografiesleutel!B:B,"",0,1)</f>
        <v>Northern Suburbs</v>
      </c>
      <c r="G2429" s="20">
        <v>2</v>
      </c>
      <c r="H2429" s="20">
        <v>2</v>
      </c>
    </row>
    <row r="2430" spans="1:8" x14ac:dyDescent="0.25">
      <c r="A2430" t="s">
        <v>2276</v>
      </c>
      <c r="B2430" s="7">
        <v>4950</v>
      </c>
      <c r="C2430" t="s">
        <v>1437</v>
      </c>
      <c r="D2430" t="s">
        <v>2617</v>
      </c>
      <c r="E2430" t="s">
        <v>487</v>
      </c>
      <c r="F2430" t="str">
        <f>_xlfn.XLOOKUP(E2430,Geografiesleutel!A:A,Geografiesleutel!B:B,"",0,1)</f>
        <v>CBD</v>
      </c>
      <c r="G2430" s="20">
        <v>1</v>
      </c>
      <c r="H2430" s="20">
        <v>1</v>
      </c>
    </row>
    <row r="2431" spans="1:8" x14ac:dyDescent="0.25">
      <c r="A2431" t="s">
        <v>1612</v>
      </c>
      <c r="B2431" s="7">
        <v>8000</v>
      </c>
      <c r="C2431" t="s">
        <v>1436</v>
      </c>
      <c r="D2431" t="s">
        <v>2617</v>
      </c>
      <c r="E2431" t="s">
        <v>112</v>
      </c>
      <c r="F2431" t="str">
        <f>_xlfn.XLOOKUP(E2431,Geografiesleutel!A:A,Geografiesleutel!B:B,"",0,1)</f>
        <v>Northern Suburbs</v>
      </c>
      <c r="G2431" s="20">
        <v>2</v>
      </c>
      <c r="H2431" s="20">
        <v>1</v>
      </c>
    </row>
    <row r="2432" spans="1:8" x14ac:dyDescent="0.25">
      <c r="A2432" t="s">
        <v>2304</v>
      </c>
      <c r="B2432" s="7">
        <v>5900</v>
      </c>
      <c r="C2432" t="s">
        <v>1437</v>
      </c>
      <c r="D2432" t="s">
        <v>2617</v>
      </c>
      <c r="E2432" t="s">
        <v>234</v>
      </c>
      <c r="F2432" t="str">
        <f>_xlfn.XLOOKUP(E2432,Geografiesleutel!A:A,Geografiesleutel!B:B,"",0,1)</f>
        <v>Eastern Suburbs</v>
      </c>
      <c r="G2432" s="20">
        <v>1</v>
      </c>
      <c r="H2432" s="20">
        <v>1</v>
      </c>
    </row>
    <row r="2433" spans="1:8" x14ac:dyDescent="0.25">
      <c r="A2433" t="s">
        <v>2409</v>
      </c>
      <c r="B2433" s="7">
        <v>9550</v>
      </c>
      <c r="C2433" t="s">
        <v>1436</v>
      </c>
      <c r="D2433" t="s">
        <v>2617</v>
      </c>
      <c r="E2433" t="s">
        <v>369</v>
      </c>
      <c r="F2433" t="str">
        <f>_xlfn.XLOOKUP(E2433,Geografiesleutel!A:A,Geografiesleutel!B:B,"",0,1)</f>
        <v>Eastern Suburbs</v>
      </c>
      <c r="G2433" s="20">
        <v>2</v>
      </c>
      <c r="H2433" s="20">
        <v>1</v>
      </c>
    </row>
    <row r="2434" spans="1:8" x14ac:dyDescent="0.25">
      <c r="A2434" t="s">
        <v>2131</v>
      </c>
      <c r="B2434" s="7">
        <v>11000</v>
      </c>
      <c r="C2434" t="s">
        <v>1436</v>
      </c>
      <c r="D2434" t="s">
        <v>2617</v>
      </c>
      <c r="E2434" t="s">
        <v>94</v>
      </c>
      <c r="F2434" t="str">
        <f>_xlfn.XLOOKUP(E2434,Geografiesleutel!A:A,Geografiesleutel!B:B,"",0,1)</f>
        <v>Agricultural Smallholdings</v>
      </c>
      <c r="G2434" s="20">
        <v>2</v>
      </c>
      <c r="H2434" s="20">
        <v>2</v>
      </c>
    </row>
    <row r="2435" spans="1:8" x14ac:dyDescent="0.25">
      <c r="A2435" t="s">
        <v>2044</v>
      </c>
      <c r="B2435" s="7">
        <v>12500</v>
      </c>
      <c r="C2435" t="s">
        <v>1437</v>
      </c>
      <c r="D2435" t="s">
        <v>2617</v>
      </c>
      <c r="E2435" t="s">
        <v>681</v>
      </c>
      <c r="F2435" t="str">
        <f>_xlfn.XLOOKUP(E2435,Geografiesleutel!A:A,Geografiesleutel!B:B,"",0,1)</f>
        <v>Eastern Suburbs</v>
      </c>
      <c r="G2435" s="20">
        <v>1</v>
      </c>
      <c r="H2435" s="20">
        <v>1</v>
      </c>
    </row>
    <row r="2436" spans="1:8" x14ac:dyDescent="0.25">
      <c r="A2436" t="s">
        <v>2036</v>
      </c>
      <c r="B2436" s="7">
        <v>13000</v>
      </c>
      <c r="C2436" t="s">
        <v>1439</v>
      </c>
      <c r="D2436" t="s">
        <v>2617</v>
      </c>
      <c r="E2436" t="s">
        <v>246</v>
      </c>
      <c r="F2436" t="str">
        <f>_xlfn.XLOOKUP(E2436,Geografiesleutel!A:A,Geografiesleutel!B:B,"",0,1)</f>
        <v>Agricultural Smallholdings</v>
      </c>
      <c r="G2436" s="20">
        <v>3</v>
      </c>
      <c r="H2436" s="20">
        <v>2</v>
      </c>
    </row>
    <row r="2437" spans="1:8" x14ac:dyDescent="0.25">
      <c r="A2437" t="s">
        <v>1612</v>
      </c>
      <c r="B2437" s="7">
        <v>8000</v>
      </c>
      <c r="C2437" t="s">
        <v>1436</v>
      </c>
      <c r="D2437" t="s">
        <v>2617</v>
      </c>
      <c r="E2437" t="s">
        <v>290</v>
      </c>
      <c r="F2437" t="str">
        <f>_xlfn.XLOOKUP(E2437,Geografiesleutel!A:A,Geografiesleutel!B:B,"",0,1)</f>
        <v>Eastern Suburbs</v>
      </c>
      <c r="G2437" s="20">
        <v>2</v>
      </c>
      <c r="H2437" s="20">
        <v>2</v>
      </c>
    </row>
    <row r="2438" spans="1:8" x14ac:dyDescent="0.25">
      <c r="A2438" t="s">
        <v>1612</v>
      </c>
      <c r="B2438" s="7">
        <v>8000</v>
      </c>
      <c r="C2438" t="s">
        <v>1436</v>
      </c>
      <c r="D2438" t="s">
        <v>2617</v>
      </c>
      <c r="E2438" t="s">
        <v>30</v>
      </c>
      <c r="F2438" t="str">
        <f>_xlfn.XLOOKUP(E2438,Geografiesleutel!A:A,Geografiesleutel!B:B,"",0,1)</f>
        <v>Northern Suburbs</v>
      </c>
      <c r="G2438" s="20">
        <v>2</v>
      </c>
      <c r="H2438" s="20">
        <v>2</v>
      </c>
    </row>
    <row r="2439" spans="1:8" x14ac:dyDescent="0.25">
      <c r="A2439" t="s">
        <v>2036</v>
      </c>
      <c r="B2439" s="7">
        <v>13000</v>
      </c>
      <c r="C2439" t="s">
        <v>1436</v>
      </c>
      <c r="D2439" t="s">
        <v>2617</v>
      </c>
      <c r="E2439" t="s">
        <v>974</v>
      </c>
      <c r="F2439" t="str">
        <f>_xlfn.XLOOKUP(E2439,Geografiesleutel!A:A,Geografiesleutel!B:B,"",0,1)</f>
        <v>Eastern Suburbs</v>
      </c>
      <c r="G2439" s="20">
        <v>2</v>
      </c>
      <c r="H2439" s="20">
        <v>2</v>
      </c>
    </row>
    <row r="2440" spans="1:8" x14ac:dyDescent="0.25">
      <c r="A2440" t="s">
        <v>2068</v>
      </c>
      <c r="B2440" s="7">
        <v>4800</v>
      </c>
      <c r="C2440" t="s">
        <v>1447</v>
      </c>
      <c r="D2440" t="s">
        <v>2617</v>
      </c>
      <c r="E2440" t="s">
        <v>231</v>
      </c>
      <c r="F2440" t="str">
        <f>_xlfn.XLOOKUP(E2440,Geografiesleutel!A:A,Geografiesleutel!B:B,"",0,1)</f>
        <v>Eastern Suburbs</v>
      </c>
      <c r="G2440" s="20">
        <v>0.5</v>
      </c>
      <c r="H2440" s="20">
        <v>1</v>
      </c>
    </row>
    <row r="2441" spans="1:8" x14ac:dyDescent="0.25">
      <c r="A2441" t="s">
        <v>2351</v>
      </c>
      <c r="B2441" s="7">
        <v>3550</v>
      </c>
      <c r="C2441" t="s">
        <v>1447</v>
      </c>
      <c r="D2441" t="s">
        <v>2617</v>
      </c>
      <c r="E2441" t="s">
        <v>487</v>
      </c>
      <c r="F2441" t="str">
        <f>_xlfn.XLOOKUP(E2441,Geografiesleutel!A:A,Geografiesleutel!B:B,"",0,1)</f>
        <v>CBD</v>
      </c>
      <c r="G2441" s="20">
        <v>0.5</v>
      </c>
      <c r="H2441" s="20">
        <v>1</v>
      </c>
    </row>
    <row r="2442" spans="1:8" x14ac:dyDescent="0.25">
      <c r="A2442" t="s">
        <v>2410</v>
      </c>
      <c r="B2442" s="7">
        <v>8950</v>
      </c>
      <c r="C2442" t="s">
        <v>1436</v>
      </c>
      <c r="D2442" t="s">
        <v>2617</v>
      </c>
      <c r="E2442" t="s">
        <v>306</v>
      </c>
      <c r="F2442" t="str">
        <f>_xlfn.XLOOKUP(E2442,Geografiesleutel!A:A,Geografiesleutel!B:B,"",0,1)</f>
        <v>Eastern Suburbs</v>
      </c>
      <c r="G2442" s="20">
        <v>2</v>
      </c>
      <c r="H2442" s="20">
        <v>1</v>
      </c>
    </row>
    <row r="2443" spans="1:8" x14ac:dyDescent="0.25">
      <c r="A2443" t="s">
        <v>2052</v>
      </c>
      <c r="B2443" s="7">
        <v>6500</v>
      </c>
      <c r="C2443" t="s">
        <v>1437</v>
      </c>
      <c r="D2443" t="s">
        <v>2617</v>
      </c>
      <c r="E2443" t="s">
        <v>369</v>
      </c>
      <c r="F2443" t="str">
        <f>_xlfn.XLOOKUP(E2443,Geografiesleutel!A:A,Geografiesleutel!B:B,"",0,1)</f>
        <v>Eastern Suburbs</v>
      </c>
      <c r="G2443" s="20">
        <v>1</v>
      </c>
      <c r="H2443" s="20">
        <v>1</v>
      </c>
    </row>
    <row r="2444" spans="1:8" x14ac:dyDescent="0.25">
      <c r="A2444" t="s">
        <v>2158</v>
      </c>
      <c r="B2444" s="7">
        <v>8800</v>
      </c>
      <c r="C2444" t="s">
        <v>1436</v>
      </c>
      <c r="D2444" t="s">
        <v>2617</v>
      </c>
      <c r="E2444" t="s">
        <v>78</v>
      </c>
      <c r="F2444" t="str">
        <f>_xlfn.XLOOKUP(E2444,Geografiesleutel!A:A,Geografiesleutel!B:B,"",0,1)</f>
        <v>Northern Suburbs</v>
      </c>
      <c r="G2444" s="20">
        <v>2</v>
      </c>
      <c r="H2444" s="20">
        <v>2</v>
      </c>
    </row>
    <row r="2445" spans="1:8" x14ac:dyDescent="0.25">
      <c r="A2445" t="s">
        <v>2411</v>
      </c>
      <c r="B2445" s="7">
        <v>9680</v>
      </c>
      <c r="C2445" t="s">
        <v>1436</v>
      </c>
      <c r="D2445" t="s">
        <v>2617</v>
      </c>
      <c r="E2445" t="s">
        <v>369</v>
      </c>
      <c r="F2445" t="str">
        <f>_xlfn.XLOOKUP(E2445,Geografiesleutel!A:A,Geografiesleutel!B:B,"",0,1)</f>
        <v>Eastern Suburbs</v>
      </c>
      <c r="G2445" s="20">
        <v>2</v>
      </c>
      <c r="H2445" s="20">
        <v>2</v>
      </c>
    </row>
    <row r="2446" spans="1:8" x14ac:dyDescent="0.25">
      <c r="A2446" t="s">
        <v>2207</v>
      </c>
      <c r="B2446" s="7">
        <v>7900</v>
      </c>
      <c r="C2446" t="s">
        <v>1436</v>
      </c>
      <c r="D2446" t="s">
        <v>2617</v>
      </c>
      <c r="E2446" t="s">
        <v>40</v>
      </c>
      <c r="F2446" t="str">
        <f>_xlfn.XLOOKUP(E2446,Geografiesleutel!A:A,Geografiesleutel!B:B,"",0,1)</f>
        <v>Agricultural Smallholdings</v>
      </c>
      <c r="G2446" s="20">
        <v>2</v>
      </c>
      <c r="H2446" s="20">
        <v>1</v>
      </c>
    </row>
    <row r="2447" spans="1:8" x14ac:dyDescent="0.25">
      <c r="A2447" t="s">
        <v>1612</v>
      </c>
      <c r="B2447" s="7">
        <v>8000</v>
      </c>
      <c r="C2447" t="s">
        <v>1436</v>
      </c>
      <c r="D2447" t="s">
        <v>2617</v>
      </c>
      <c r="E2447" t="s">
        <v>30</v>
      </c>
      <c r="F2447" t="str">
        <f>_xlfn.XLOOKUP(E2447,Geografiesleutel!A:A,Geografiesleutel!B:B,"",0,1)</f>
        <v>Northern Suburbs</v>
      </c>
      <c r="G2447" s="20">
        <v>2</v>
      </c>
      <c r="H2447" s="20">
        <v>2</v>
      </c>
    </row>
    <row r="2448" spans="1:8" x14ac:dyDescent="0.25">
      <c r="A2448" t="s">
        <v>2108</v>
      </c>
      <c r="B2448" s="7">
        <v>27000</v>
      </c>
      <c r="C2448" t="s">
        <v>1436</v>
      </c>
      <c r="D2448" t="s">
        <v>2617</v>
      </c>
      <c r="E2448" t="s">
        <v>1282</v>
      </c>
      <c r="F2448" t="str">
        <f>_xlfn.XLOOKUP(E2448,Geografiesleutel!A:A,Geografiesleutel!B:B,"",0,1)</f>
        <v>Eastern Suburbs</v>
      </c>
      <c r="G2448" s="20">
        <v>2</v>
      </c>
      <c r="H2448" s="20">
        <v>2</v>
      </c>
    </row>
    <row r="2449" spans="1:8" x14ac:dyDescent="0.25">
      <c r="A2449" t="s">
        <v>2097</v>
      </c>
      <c r="B2449" s="7">
        <v>18000</v>
      </c>
      <c r="C2449" t="s">
        <v>1436</v>
      </c>
      <c r="D2449" t="s">
        <v>2617</v>
      </c>
      <c r="E2449" t="s">
        <v>40</v>
      </c>
      <c r="F2449" t="str">
        <f>_xlfn.XLOOKUP(E2449,Geografiesleutel!A:A,Geografiesleutel!B:B,"",0,1)</f>
        <v>Agricultural Smallholdings</v>
      </c>
      <c r="G2449" s="20">
        <v>2</v>
      </c>
      <c r="H2449" s="20">
        <v>2</v>
      </c>
    </row>
    <row r="2450" spans="1:8" x14ac:dyDescent="0.25">
      <c r="A2450" t="s">
        <v>2101</v>
      </c>
      <c r="B2450" s="7">
        <v>8500</v>
      </c>
      <c r="C2450" t="s">
        <v>1436</v>
      </c>
      <c r="D2450" t="s">
        <v>2617</v>
      </c>
      <c r="E2450" t="s">
        <v>246</v>
      </c>
      <c r="F2450" t="str">
        <f>_xlfn.XLOOKUP(E2450,Geografiesleutel!A:A,Geografiesleutel!B:B,"",0,1)</f>
        <v>Agricultural Smallholdings</v>
      </c>
      <c r="G2450" s="20">
        <v>2</v>
      </c>
      <c r="H2450" s="20">
        <v>2</v>
      </c>
    </row>
    <row r="2451" spans="1:8" x14ac:dyDescent="0.25">
      <c r="A2451" t="s">
        <v>2045</v>
      </c>
      <c r="B2451" s="7">
        <v>6800</v>
      </c>
      <c r="C2451" t="s">
        <v>1436</v>
      </c>
      <c r="D2451" t="s">
        <v>2617</v>
      </c>
      <c r="E2451" t="s">
        <v>30</v>
      </c>
      <c r="F2451" t="str">
        <f>_xlfn.XLOOKUP(E2451,Geografiesleutel!A:A,Geografiesleutel!B:B,"",0,1)</f>
        <v>Northern Suburbs</v>
      </c>
      <c r="G2451" s="20">
        <v>2</v>
      </c>
      <c r="H2451" s="20">
        <v>1</v>
      </c>
    </row>
    <row r="2452" spans="1:8" x14ac:dyDescent="0.25">
      <c r="A2452" t="s">
        <v>2038</v>
      </c>
      <c r="B2452" s="7">
        <v>7500</v>
      </c>
      <c r="C2452" t="s">
        <v>1439</v>
      </c>
      <c r="D2452" t="s">
        <v>2617</v>
      </c>
      <c r="E2452" t="s">
        <v>97</v>
      </c>
      <c r="F2452" t="str">
        <f>_xlfn.XLOOKUP(E2452,Geografiesleutel!A:A,Geografiesleutel!B:B,"",0,1)</f>
        <v>Northern Suburbs</v>
      </c>
      <c r="G2452" s="20">
        <v>3</v>
      </c>
      <c r="H2452" s="20">
        <v>2</v>
      </c>
    </row>
    <row r="2453" spans="1:8" x14ac:dyDescent="0.25">
      <c r="A2453" t="s">
        <v>2211</v>
      </c>
      <c r="B2453" s="7">
        <v>4300</v>
      </c>
      <c r="C2453" t="s">
        <v>1437</v>
      </c>
      <c r="D2453" t="s">
        <v>2617</v>
      </c>
      <c r="E2453" t="s">
        <v>68</v>
      </c>
      <c r="F2453" t="str">
        <f>_xlfn.XLOOKUP(E2453,Geografiesleutel!A:A,Geografiesleutel!B:B,"",0,1)</f>
        <v>Northern Suburbs</v>
      </c>
      <c r="G2453" s="20">
        <v>1</v>
      </c>
      <c r="H2453" s="20">
        <v>1</v>
      </c>
    </row>
    <row r="2454" spans="1:8" x14ac:dyDescent="0.25">
      <c r="A2454" t="s">
        <v>2412</v>
      </c>
      <c r="B2454" s="7">
        <v>4550</v>
      </c>
      <c r="C2454" t="s">
        <v>1436</v>
      </c>
      <c r="D2454" t="s">
        <v>2617</v>
      </c>
      <c r="E2454" t="s">
        <v>549</v>
      </c>
      <c r="F2454" t="str">
        <f>_xlfn.XLOOKUP(E2454,Geografiesleutel!A:A,Geografiesleutel!B:B,"",0,1)</f>
        <v>Northern Suburbs</v>
      </c>
      <c r="G2454" s="20">
        <v>2</v>
      </c>
      <c r="H2454" s="20">
        <v>1</v>
      </c>
    </row>
    <row r="2455" spans="1:8" x14ac:dyDescent="0.25">
      <c r="A2455" t="s">
        <v>2038</v>
      </c>
      <c r="B2455" s="7">
        <v>7500</v>
      </c>
      <c r="C2455" t="s">
        <v>1436</v>
      </c>
      <c r="D2455" t="s">
        <v>2617</v>
      </c>
      <c r="E2455" t="s">
        <v>30</v>
      </c>
      <c r="F2455" t="str">
        <f>_xlfn.XLOOKUP(E2455,Geografiesleutel!A:A,Geografiesleutel!B:B,"",0,1)</f>
        <v>Northern Suburbs</v>
      </c>
      <c r="G2455" s="20">
        <v>2</v>
      </c>
      <c r="H2455" s="20">
        <v>1</v>
      </c>
    </row>
    <row r="2456" spans="1:8" x14ac:dyDescent="0.25">
      <c r="A2456" t="s">
        <v>2345</v>
      </c>
      <c r="B2456" s="7">
        <v>8250</v>
      </c>
      <c r="C2456" t="s">
        <v>1437</v>
      </c>
      <c r="D2456" t="s">
        <v>2617</v>
      </c>
      <c r="E2456" t="s">
        <v>369</v>
      </c>
      <c r="F2456" t="str">
        <f>_xlfn.XLOOKUP(E2456,Geografiesleutel!A:A,Geografiesleutel!B:B,"",0,1)</f>
        <v>Eastern Suburbs</v>
      </c>
      <c r="G2456" s="20">
        <v>1</v>
      </c>
      <c r="H2456" s="20">
        <v>1</v>
      </c>
    </row>
    <row r="2457" spans="1:8" x14ac:dyDescent="0.25">
      <c r="A2457" t="s">
        <v>2232</v>
      </c>
      <c r="B2457" s="7">
        <v>4200</v>
      </c>
      <c r="C2457" t="s">
        <v>1437</v>
      </c>
      <c r="D2457" t="s">
        <v>2617</v>
      </c>
      <c r="E2457" t="s">
        <v>346</v>
      </c>
      <c r="F2457" t="str">
        <f>_xlfn.XLOOKUP(E2457,Geografiesleutel!A:A,Geografiesleutel!B:B,"",0,1)</f>
        <v>Northern Suburbs</v>
      </c>
      <c r="G2457" s="20">
        <v>1</v>
      </c>
      <c r="H2457" s="20">
        <v>1</v>
      </c>
    </row>
    <row r="2458" spans="1:8" x14ac:dyDescent="0.25">
      <c r="A2458" t="s">
        <v>2050</v>
      </c>
      <c r="B2458" s="7">
        <v>5000</v>
      </c>
      <c r="C2458" t="s">
        <v>1437</v>
      </c>
      <c r="D2458" t="s">
        <v>2617</v>
      </c>
      <c r="E2458" t="s">
        <v>224</v>
      </c>
      <c r="F2458" t="str">
        <f>_xlfn.XLOOKUP(E2458,Geografiesleutel!A:A,Geografiesleutel!B:B,"",0,1)</f>
        <v>Townships</v>
      </c>
      <c r="G2458" s="20">
        <v>1</v>
      </c>
      <c r="H2458" s="20">
        <v>1</v>
      </c>
    </row>
    <row r="2459" spans="1:8" x14ac:dyDescent="0.25">
      <c r="A2459" t="s">
        <v>2161</v>
      </c>
      <c r="B2459" s="7">
        <v>6200</v>
      </c>
      <c r="C2459" t="s">
        <v>1436</v>
      </c>
      <c r="D2459" t="s">
        <v>2617</v>
      </c>
      <c r="E2459" t="s">
        <v>68</v>
      </c>
      <c r="F2459" t="str">
        <f>_xlfn.XLOOKUP(E2459,Geografiesleutel!A:A,Geografiesleutel!B:B,"",0,1)</f>
        <v>Northern Suburbs</v>
      </c>
      <c r="G2459" s="20">
        <v>2</v>
      </c>
      <c r="H2459" s="20">
        <v>1</v>
      </c>
    </row>
    <row r="2460" spans="1:8" x14ac:dyDescent="0.25">
      <c r="A2460" t="s">
        <v>2101</v>
      </c>
      <c r="B2460" s="7">
        <v>8500</v>
      </c>
      <c r="C2460" t="s">
        <v>1437</v>
      </c>
      <c r="D2460" t="s">
        <v>2617</v>
      </c>
      <c r="E2460" t="s">
        <v>134</v>
      </c>
      <c r="F2460" t="str">
        <f>_xlfn.XLOOKUP(E2460,Geografiesleutel!A:A,Geografiesleutel!B:B,"",0,1)</f>
        <v>Eastern Suburbs</v>
      </c>
      <c r="G2460" s="20">
        <v>1</v>
      </c>
      <c r="H2460" s="20">
        <v>1</v>
      </c>
    </row>
    <row r="2461" spans="1:8" x14ac:dyDescent="0.25">
      <c r="A2461" t="s">
        <v>2131</v>
      </c>
      <c r="B2461" s="7">
        <v>11000</v>
      </c>
      <c r="C2461" t="s">
        <v>1436</v>
      </c>
      <c r="D2461" t="s">
        <v>2617</v>
      </c>
      <c r="E2461" t="s">
        <v>972</v>
      </c>
      <c r="F2461" t="str">
        <f>_xlfn.XLOOKUP(E2461,Geografiesleutel!A:A,Geografiesleutel!B:B,"",0,1)</f>
        <v>Eastern Suburbs</v>
      </c>
      <c r="G2461" s="20">
        <v>2</v>
      </c>
      <c r="H2461" s="20">
        <v>2</v>
      </c>
    </row>
    <row r="2462" spans="1:8" x14ac:dyDescent="0.25">
      <c r="A2462" t="s">
        <v>2101</v>
      </c>
      <c r="B2462" s="7">
        <v>8500</v>
      </c>
      <c r="C2462" t="s">
        <v>1437</v>
      </c>
      <c r="D2462" t="s">
        <v>2617</v>
      </c>
      <c r="E2462" t="s">
        <v>134</v>
      </c>
      <c r="F2462" t="str">
        <f>_xlfn.XLOOKUP(E2462,Geografiesleutel!A:A,Geografiesleutel!B:B,"",0,1)</f>
        <v>Eastern Suburbs</v>
      </c>
      <c r="G2462" s="20">
        <v>1</v>
      </c>
      <c r="H2462" s="20">
        <v>1</v>
      </c>
    </row>
    <row r="2463" spans="1:8" x14ac:dyDescent="0.25">
      <c r="A2463" t="s">
        <v>2101</v>
      </c>
      <c r="B2463" s="7">
        <v>8500</v>
      </c>
      <c r="C2463" t="s">
        <v>1436</v>
      </c>
      <c r="D2463" t="s">
        <v>2617</v>
      </c>
      <c r="E2463" t="s">
        <v>18</v>
      </c>
      <c r="F2463" t="str">
        <f>_xlfn.XLOOKUP(E2463,Geografiesleutel!A:A,Geografiesleutel!B:B,"",0,1)</f>
        <v>Agricultural Smallholdings</v>
      </c>
      <c r="G2463" s="20">
        <v>2</v>
      </c>
      <c r="H2463" s="20">
        <v>2</v>
      </c>
    </row>
    <row r="2464" spans="1:8" x14ac:dyDescent="0.25">
      <c r="A2464" t="s">
        <v>2161</v>
      </c>
      <c r="B2464" s="7">
        <v>6200</v>
      </c>
      <c r="C2464" t="s">
        <v>1436</v>
      </c>
      <c r="D2464" t="s">
        <v>2617</v>
      </c>
      <c r="E2464" t="s">
        <v>97</v>
      </c>
      <c r="F2464" t="str">
        <f>_xlfn.XLOOKUP(E2464,Geografiesleutel!A:A,Geografiesleutel!B:B,"",0,1)</f>
        <v>Northern Suburbs</v>
      </c>
      <c r="G2464" s="20">
        <v>2</v>
      </c>
      <c r="H2464" s="20">
        <v>1</v>
      </c>
    </row>
    <row r="2465" spans="1:8" x14ac:dyDescent="0.25">
      <c r="A2465" t="s">
        <v>2413</v>
      </c>
      <c r="B2465" s="7">
        <v>7370</v>
      </c>
      <c r="C2465" t="s">
        <v>1436</v>
      </c>
      <c r="D2465" t="s">
        <v>2617</v>
      </c>
      <c r="E2465" t="s">
        <v>30</v>
      </c>
      <c r="F2465" t="str">
        <f>_xlfn.XLOOKUP(E2465,Geografiesleutel!A:A,Geografiesleutel!B:B,"",0,1)</f>
        <v>Northern Suburbs</v>
      </c>
      <c r="G2465" s="20">
        <v>2</v>
      </c>
      <c r="H2465" s="20">
        <v>1</v>
      </c>
    </row>
    <row r="2466" spans="1:8" x14ac:dyDescent="0.25">
      <c r="A2466" t="s">
        <v>2157</v>
      </c>
      <c r="B2466" s="7">
        <v>5500</v>
      </c>
      <c r="C2466" t="s">
        <v>1437</v>
      </c>
      <c r="D2466" t="s">
        <v>2617</v>
      </c>
      <c r="E2466" t="s">
        <v>306</v>
      </c>
      <c r="F2466" t="str">
        <f>_xlfn.XLOOKUP(E2466,Geografiesleutel!A:A,Geografiesleutel!B:B,"",0,1)</f>
        <v>Eastern Suburbs</v>
      </c>
      <c r="G2466" s="20">
        <v>1</v>
      </c>
      <c r="H2466" s="20">
        <v>1</v>
      </c>
    </row>
    <row r="2467" spans="1:8" x14ac:dyDescent="0.25">
      <c r="A2467" t="s">
        <v>2050</v>
      </c>
      <c r="B2467" s="7">
        <v>5000</v>
      </c>
      <c r="C2467" t="s">
        <v>1437</v>
      </c>
      <c r="D2467" t="s">
        <v>2617</v>
      </c>
      <c r="E2467" t="s">
        <v>562</v>
      </c>
      <c r="F2467" t="str">
        <f>_xlfn.XLOOKUP(E2467,Geografiesleutel!A:A,Geografiesleutel!B:B,"",0,1)</f>
        <v>CBD</v>
      </c>
      <c r="G2467" s="20">
        <v>1</v>
      </c>
      <c r="H2467" s="20">
        <v>1</v>
      </c>
    </row>
    <row r="2468" spans="1:8" x14ac:dyDescent="0.25">
      <c r="A2468" t="s">
        <v>2156</v>
      </c>
      <c r="B2468" s="7">
        <v>26500</v>
      </c>
      <c r="C2468" t="s">
        <v>1436</v>
      </c>
      <c r="D2468" t="s">
        <v>2617</v>
      </c>
      <c r="E2468" t="s">
        <v>1282</v>
      </c>
      <c r="F2468" t="str">
        <f>_xlfn.XLOOKUP(E2468,Geografiesleutel!A:A,Geografiesleutel!B:B,"",0,1)</f>
        <v>Eastern Suburbs</v>
      </c>
      <c r="G2468" s="20">
        <v>2</v>
      </c>
      <c r="H2468" s="20">
        <v>2</v>
      </c>
    </row>
    <row r="2469" spans="1:8" x14ac:dyDescent="0.25">
      <c r="A2469" t="s">
        <v>2157</v>
      </c>
      <c r="B2469" s="7">
        <v>5500</v>
      </c>
      <c r="C2469" t="s">
        <v>1437</v>
      </c>
      <c r="D2469" t="s">
        <v>2617</v>
      </c>
      <c r="E2469" t="s">
        <v>1458</v>
      </c>
      <c r="F2469" t="str">
        <f>_xlfn.XLOOKUP(E2469,Geografiesleutel!A:A,Geografiesleutel!B:B,"",0,1)</f>
        <v>Eastern Suburbs</v>
      </c>
      <c r="G2469" s="20">
        <v>1</v>
      </c>
      <c r="H2469" s="20">
        <v>1</v>
      </c>
    </row>
    <row r="2470" spans="1:8" x14ac:dyDescent="0.25">
      <c r="A2470" t="s">
        <v>2414</v>
      </c>
      <c r="B2470" s="7">
        <v>18020</v>
      </c>
      <c r="C2470" t="s">
        <v>1436</v>
      </c>
      <c r="D2470" t="s">
        <v>2617</v>
      </c>
      <c r="E2470" t="s">
        <v>209</v>
      </c>
      <c r="F2470" t="str">
        <f>_xlfn.XLOOKUP(E2470,Geografiesleutel!A:A,Geografiesleutel!B:B,"",0,1)</f>
        <v>Eastern Suburbs</v>
      </c>
      <c r="G2470" s="20">
        <v>2</v>
      </c>
      <c r="H2470" s="20">
        <v>2</v>
      </c>
    </row>
    <row r="2471" spans="1:8" x14ac:dyDescent="0.25">
      <c r="A2471" t="s">
        <v>2052</v>
      </c>
      <c r="B2471" s="7">
        <v>6500</v>
      </c>
      <c r="C2471" t="s">
        <v>1436</v>
      </c>
      <c r="D2471" t="s">
        <v>2617</v>
      </c>
      <c r="E2471" t="s">
        <v>52</v>
      </c>
      <c r="F2471" t="str">
        <f>_xlfn.XLOOKUP(E2471,Geografiesleutel!A:A,Geografiesleutel!B:B,"",0,1)</f>
        <v>Northern Suburbs</v>
      </c>
      <c r="G2471" s="20">
        <v>2</v>
      </c>
      <c r="H2471" s="20">
        <v>1</v>
      </c>
    </row>
    <row r="2472" spans="1:8" x14ac:dyDescent="0.25">
      <c r="A2472" t="s">
        <v>2047</v>
      </c>
      <c r="B2472" s="7">
        <v>7000</v>
      </c>
      <c r="C2472" t="s">
        <v>1437</v>
      </c>
      <c r="D2472" t="s">
        <v>2617</v>
      </c>
      <c r="E2472" t="s">
        <v>369</v>
      </c>
      <c r="F2472" t="str">
        <f>_xlfn.XLOOKUP(E2472,Geografiesleutel!A:A,Geografiesleutel!B:B,"",0,1)</f>
        <v>Eastern Suburbs</v>
      </c>
      <c r="G2472" s="20">
        <v>1</v>
      </c>
      <c r="H2472" s="20">
        <v>1</v>
      </c>
    </row>
    <row r="2473" spans="1:8" x14ac:dyDescent="0.25">
      <c r="A2473" t="s">
        <v>2111</v>
      </c>
      <c r="B2473" s="7">
        <v>4500</v>
      </c>
      <c r="C2473" t="s">
        <v>1447</v>
      </c>
      <c r="D2473" t="s">
        <v>2617</v>
      </c>
      <c r="E2473" t="s">
        <v>97</v>
      </c>
      <c r="F2473" t="str">
        <f>_xlfn.XLOOKUP(E2473,Geografiesleutel!A:A,Geografiesleutel!B:B,"",0,1)</f>
        <v>Northern Suburbs</v>
      </c>
      <c r="G2473" s="20">
        <v>0.5</v>
      </c>
      <c r="H2473" s="20">
        <v>1</v>
      </c>
    </row>
    <row r="2474" spans="1:8" x14ac:dyDescent="0.25">
      <c r="A2474" t="s">
        <v>2145</v>
      </c>
      <c r="B2474" s="7">
        <v>6300</v>
      </c>
      <c r="C2474" t="s">
        <v>1436</v>
      </c>
      <c r="D2474" t="s">
        <v>2617</v>
      </c>
      <c r="E2474" t="s">
        <v>2415</v>
      </c>
      <c r="F2474" t="str">
        <f>_xlfn.XLOOKUP(E2474,Geografiesleutel!A:A,Geografiesleutel!B:B,"",0,1)</f>
        <v>Agricultural Smallholdings</v>
      </c>
      <c r="G2474" s="20">
        <v>2</v>
      </c>
      <c r="H2474" s="20">
        <v>1</v>
      </c>
    </row>
    <row r="2475" spans="1:8" x14ac:dyDescent="0.25">
      <c r="A2475" t="s">
        <v>2113</v>
      </c>
      <c r="B2475" s="7">
        <v>14000</v>
      </c>
      <c r="C2475" t="s">
        <v>1436</v>
      </c>
      <c r="D2475" t="s">
        <v>2617</v>
      </c>
      <c r="E2475" t="s">
        <v>306</v>
      </c>
      <c r="F2475" t="str">
        <f>_xlfn.XLOOKUP(E2475,Geografiesleutel!A:A,Geografiesleutel!B:B,"",0,1)</f>
        <v>Eastern Suburbs</v>
      </c>
      <c r="G2475" s="20">
        <v>2</v>
      </c>
      <c r="H2475" s="20">
        <v>2</v>
      </c>
    </row>
    <row r="2476" spans="1:8" x14ac:dyDescent="0.25">
      <c r="A2476" t="s">
        <v>2038</v>
      </c>
      <c r="B2476" s="7">
        <v>7500</v>
      </c>
      <c r="C2476" t="s">
        <v>1436</v>
      </c>
      <c r="D2476" t="s">
        <v>2617</v>
      </c>
      <c r="E2476" t="s">
        <v>101</v>
      </c>
      <c r="F2476" t="str">
        <f>_xlfn.XLOOKUP(E2476,Geografiesleutel!A:A,Geografiesleutel!B:B,"",0,1)</f>
        <v>Eastern Suburbs</v>
      </c>
      <c r="G2476" s="20">
        <v>2</v>
      </c>
      <c r="H2476" s="20">
        <v>1</v>
      </c>
    </row>
    <row r="2477" spans="1:8" x14ac:dyDescent="0.25">
      <c r="A2477" t="s">
        <v>2223</v>
      </c>
      <c r="B2477" s="7">
        <v>4000</v>
      </c>
      <c r="C2477" t="s">
        <v>1443</v>
      </c>
      <c r="D2477" t="s">
        <v>2617</v>
      </c>
      <c r="E2477" t="s">
        <v>369</v>
      </c>
      <c r="F2477" t="str">
        <f>_xlfn.XLOOKUP(E2477,Geografiesleutel!A:A,Geografiesleutel!B:B,"",0,1)</f>
        <v>Eastern Suburbs</v>
      </c>
      <c r="G2477" s="20">
        <v>4</v>
      </c>
      <c r="H2477" s="20">
        <v>1</v>
      </c>
    </row>
    <row r="2478" spans="1:8" x14ac:dyDescent="0.25">
      <c r="A2478" t="s">
        <v>2101</v>
      </c>
      <c r="B2478" s="7">
        <v>8500</v>
      </c>
      <c r="C2478" t="s">
        <v>1436</v>
      </c>
      <c r="D2478" t="s">
        <v>2617</v>
      </c>
      <c r="E2478" t="s">
        <v>18</v>
      </c>
      <c r="F2478" t="str">
        <f>_xlfn.XLOOKUP(E2478,Geografiesleutel!A:A,Geografiesleutel!B:B,"",0,1)</f>
        <v>Agricultural Smallholdings</v>
      </c>
      <c r="G2478" s="20">
        <v>2</v>
      </c>
      <c r="H2478" s="20">
        <v>1</v>
      </c>
    </row>
    <row r="2479" spans="1:8" x14ac:dyDescent="0.25">
      <c r="A2479" t="s">
        <v>2195</v>
      </c>
      <c r="B2479" s="7">
        <v>6450</v>
      </c>
      <c r="C2479" t="s">
        <v>1436</v>
      </c>
      <c r="D2479" t="s">
        <v>2617</v>
      </c>
      <c r="E2479" t="s">
        <v>136</v>
      </c>
      <c r="F2479" t="str">
        <f>_xlfn.XLOOKUP(E2479,Geografiesleutel!A:A,Geografiesleutel!B:B,"",0,1)</f>
        <v>Eastern Suburbs</v>
      </c>
      <c r="G2479" s="20">
        <v>2</v>
      </c>
      <c r="H2479" s="20">
        <v>1</v>
      </c>
    </row>
    <row r="2480" spans="1:8" x14ac:dyDescent="0.25">
      <c r="A2480" t="s">
        <v>2197</v>
      </c>
      <c r="B2480" s="7">
        <v>3700</v>
      </c>
      <c r="C2480" t="s">
        <v>1440</v>
      </c>
      <c r="D2480" t="s">
        <v>2617</v>
      </c>
      <c r="E2480" t="s">
        <v>116</v>
      </c>
      <c r="F2480" t="str">
        <f>_xlfn.XLOOKUP(E2480,Geografiesleutel!A:A,Geografiesleutel!B:B,"",0,1)</f>
        <v>Western Suburbs</v>
      </c>
      <c r="G2480" s="20">
        <v>1.5</v>
      </c>
      <c r="H2480" s="20">
        <v>1</v>
      </c>
    </row>
    <row r="2481" spans="1:8" x14ac:dyDescent="0.25">
      <c r="A2481" t="s">
        <v>2416</v>
      </c>
      <c r="B2481" s="7">
        <v>9300</v>
      </c>
      <c r="C2481" t="s">
        <v>1436</v>
      </c>
      <c r="D2481" t="s">
        <v>2617</v>
      </c>
      <c r="E2481" t="s">
        <v>285</v>
      </c>
      <c r="F2481" t="str">
        <f>_xlfn.XLOOKUP(E2481,Geografiesleutel!A:A,Geografiesleutel!B:B,"",0,1)</f>
        <v>Eastern Suburbs</v>
      </c>
      <c r="G2481" s="20">
        <v>2</v>
      </c>
      <c r="H2481" s="20">
        <v>1</v>
      </c>
    </row>
    <row r="2482" spans="1:8" x14ac:dyDescent="0.25">
      <c r="A2482" t="s">
        <v>2292</v>
      </c>
      <c r="B2482" s="7">
        <v>5100</v>
      </c>
      <c r="C2482" t="s">
        <v>1437</v>
      </c>
      <c r="D2482" t="s">
        <v>2617</v>
      </c>
      <c r="E2482" t="s">
        <v>487</v>
      </c>
      <c r="F2482" t="str">
        <f>_xlfn.XLOOKUP(E2482,Geografiesleutel!A:A,Geografiesleutel!B:B,"",0,1)</f>
        <v>CBD</v>
      </c>
      <c r="G2482" s="20">
        <v>1</v>
      </c>
      <c r="H2482" s="20">
        <v>1</v>
      </c>
    </row>
    <row r="2483" spans="1:8" x14ac:dyDescent="0.25">
      <c r="A2483" t="s">
        <v>2045</v>
      </c>
      <c r="B2483" s="7">
        <v>6800</v>
      </c>
      <c r="C2483" t="s">
        <v>1437</v>
      </c>
      <c r="D2483" t="s">
        <v>2617</v>
      </c>
      <c r="E2483" t="s">
        <v>369</v>
      </c>
      <c r="F2483" t="str">
        <f>_xlfn.XLOOKUP(E2483,Geografiesleutel!A:A,Geografiesleutel!B:B,"",0,1)</f>
        <v>Eastern Suburbs</v>
      </c>
      <c r="G2483" s="20">
        <v>1</v>
      </c>
      <c r="H2483" s="20">
        <v>1</v>
      </c>
    </row>
    <row r="2484" spans="1:8" x14ac:dyDescent="0.25">
      <c r="A2484" t="s">
        <v>2092</v>
      </c>
      <c r="B2484" s="7">
        <v>10000</v>
      </c>
      <c r="C2484" t="s">
        <v>1436</v>
      </c>
      <c r="D2484" t="s">
        <v>2617</v>
      </c>
      <c r="E2484" t="s">
        <v>972</v>
      </c>
      <c r="F2484" t="str">
        <f>_xlfn.XLOOKUP(E2484,Geografiesleutel!A:A,Geografiesleutel!B:B,"",0,1)</f>
        <v>Eastern Suburbs</v>
      </c>
      <c r="G2484" s="20">
        <v>2</v>
      </c>
      <c r="H2484" s="20">
        <v>2</v>
      </c>
    </row>
    <row r="2485" spans="1:8" x14ac:dyDescent="0.25">
      <c r="A2485" t="s">
        <v>2417</v>
      </c>
      <c r="B2485" s="7">
        <v>8270</v>
      </c>
      <c r="C2485" t="s">
        <v>1436</v>
      </c>
      <c r="D2485" t="s">
        <v>2617</v>
      </c>
      <c r="E2485" t="s">
        <v>369</v>
      </c>
      <c r="F2485" t="str">
        <f>_xlfn.XLOOKUP(E2485,Geografiesleutel!A:A,Geografiesleutel!B:B,"",0,1)</f>
        <v>Eastern Suburbs</v>
      </c>
      <c r="G2485" s="20">
        <v>2</v>
      </c>
      <c r="H2485" s="20">
        <v>1</v>
      </c>
    </row>
    <row r="2486" spans="1:8" x14ac:dyDescent="0.25">
      <c r="A2486" t="s">
        <v>2370</v>
      </c>
      <c r="B2486" s="7">
        <v>5250</v>
      </c>
      <c r="C2486" t="s">
        <v>1437</v>
      </c>
      <c r="D2486" t="s">
        <v>2617</v>
      </c>
      <c r="E2486" t="s">
        <v>126</v>
      </c>
      <c r="F2486" t="str">
        <f>_xlfn.XLOOKUP(E2486,Geografiesleutel!A:A,Geografiesleutel!B:B,"",0,1)</f>
        <v>Northern Suburbs</v>
      </c>
      <c r="G2486" s="20">
        <v>1</v>
      </c>
      <c r="H2486" s="20">
        <v>1</v>
      </c>
    </row>
    <row r="2487" spans="1:8" x14ac:dyDescent="0.25">
      <c r="A2487" t="s">
        <v>2068</v>
      </c>
      <c r="B2487" s="7">
        <v>4800</v>
      </c>
      <c r="C2487" t="s">
        <v>1437</v>
      </c>
      <c r="D2487" t="s">
        <v>2617</v>
      </c>
      <c r="E2487" t="s">
        <v>369</v>
      </c>
      <c r="F2487" t="str">
        <f>_xlfn.XLOOKUP(E2487,Geografiesleutel!A:A,Geografiesleutel!B:B,"",0,1)</f>
        <v>Eastern Suburbs</v>
      </c>
      <c r="G2487" s="20">
        <v>1</v>
      </c>
      <c r="H2487" s="20">
        <v>1</v>
      </c>
    </row>
    <row r="2488" spans="1:8" x14ac:dyDescent="0.25">
      <c r="A2488" t="s">
        <v>2045</v>
      </c>
      <c r="B2488" s="7">
        <v>6800</v>
      </c>
      <c r="C2488" t="s">
        <v>1437</v>
      </c>
      <c r="D2488" t="s">
        <v>2617</v>
      </c>
      <c r="E2488" t="s">
        <v>369</v>
      </c>
      <c r="F2488" t="str">
        <f>_xlfn.XLOOKUP(E2488,Geografiesleutel!A:A,Geografiesleutel!B:B,"",0,1)</f>
        <v>Eastern Suburbs</v>
      </c>
      <c r="G2488" s="20">
        <v>1</v>
      </c>
      <c r="H2488" s="20">
        <v>1</v>
      </c>
    </row>
    <row r="2489" spans="1:8" x14ac:dyDescent="0.25">
      <c r="A2489" t="s">
        <v>2135</v>
      </c>
      <c r="B2489" s="7">
        <v>6000</v>
      </c>
      <c r="C2489" t="s">
        <v>1436</v>
      </c>
      <c r="D2489" t="s">
        <v>2617</v>
      </c>
      <c r="E2489" t="s">
        <v>30</v>
      </c>
      <c r="F2489" t="str">
        <f>_xlfn.XLOOKUP(E2489,Geografiesleutel!A:A,Geografiesleutel!B:B,"",0,1)</f>
        <v>Northern Suburbs</v>
      </c>
      <c r="G2489" s="20">
        <v>2</v>
      </c>
      <c r="H2489" s="20">
        <v>1</v>
      </c>
    </row>
    <row r="2490" spans="1:8" x14ac:dyDescent="0.25">
      <c r="A2490" t="s">
        <v>2052</v>
      </c>
      <c r="B2490" s="7">
        <v>6500</v>
      </c>
      <c r="C2490" t="s">
        <v>1436</v>
      </c>
      <c r="D2490" t="s">
        <v>2617</v>
      </c>
      <c r="E2490" t="s">
        <v>938</v>
      </c>
      <c r="F2490" t="str">
        <f>_xlfn.XLOOKUP(E2490,Geografiesleutel!A:A,Geografiesleutel!B:B,"",0,1)</f>
        <v>Agricultural Smallholdings</v>
      </c>
      <c r="G2490" s="20">
        <v>2</v>
      </c>
      <c r="H2490" s="20">
        <v>1</v>
      </c>
    </row>
    <row r="2491" spans="1:8" x14ac:dyDescent="0.25">
      <c r="A2491" t="s">
        <v>2113</v>
      </c>
      <c r="B2491" s="7">
        <v>14000</v>
      </c>
      <c r="C2491" t="s">
        <v>1436</v>
      </c>
      <c r="D2491" t="s">
        <v>2617</v>
      </c>
      <c r="E2491" t="s">
        <v>974</v>
      </c>
      <c r="F2491" t="str">
        <f>_xlfn.XLOOKUP(E2491,Geografiesleutel!A:A,Geografiesleutel!B:B,"",0,1)</f>
        <v>Eastern Suburbs</v>
      </c>
      <c r="G2491" s="20">
        <v>2</v>
      </c>
      <c r="H2491" s="20">
        <v>2</v>
      </c>
    </row>
    <row r="2492" spans="1:8" x14ac:dyDescent="0.25">
      <c r="A2492" t="s">
        <v>2038</v>
      </c>
      <c r="B2492" s="7">
        <v>7500</v>
      </c>
      <c r="C2492" t="s">
        <v>1437</v>
      </c>
      <c r="D2492" t="s">
        <v>2617</v>
      </c>
      <c r="E2492" t="s">
        <v>972</v>
      </c>
      <c r="F2492" t="str">
        <f>_xlfn.XLOOKUP(E2492,Geografiesleutel!A:A,Geografiesleutel!B:B,"",0,1)</f>
        <v>Eastern Suburbs</v>
      </c>
      <c r="G2492" s="20">
        <v>1</v>
      </c>
      <c r="H2492" s="20">
        <v>1</v>
      </c>
    </row>
    <row r="2493" spans="1:8" x14ac:dyDescent="0.25">
      <c r="A2493" t="s">
        <v>2109</v>
      </c>
      <c r="B2493" s="7">
        <v>3500</v>
      </c>
      <c r="C2493" t="s">
        <v>1437</v>
      </c>
      <c r="D2493" t="s">
        <v>2617</v>
      </c>
      <c r="E2493" t="s">
        <v>306</v>
      </c>
      <c r="F2493" t="str">
        <f>_xlfn.XLOOKUP(E2493,Geografiesleutel!A:A,Geografiesleutel!B:B,"",0,1)</f>
        <v>Eastern Suburbs</v>
      </c>
      <c r="G2493" s="20">
        <v>1</v>
      </c>
      <c r="H2493" s="20">
        <v>1</v>
      </c>
    </row>
    <row r="2494" spans="1:8" x14ac:dyDescent="0.25">
      <c r="A2494" t="s">
        <v>2101</v>
      </c>
      <c r="B2494" s="7">
        <v>8500</v>
      </c>
      <c r="C2494" t="s">
        <v>1439</v>
      </c>
      <c r="D2494" t="s">
        <v>2617</v>
      </c>
      <c r="E2494" t="s">
        <v>68</v>
      </c>
      <c r="F2494" t="str">
        <f>_xlfn.XLOOKUP(E2494,Geografiesleutel!A:A,Geografiesleutel!B:B,"",0,1)</f>
        <v>Northern Suburbs</v>
      </c>
      <c r="G2494" s="20">
        <v>3</v>
      </c>
      <c r="H2494" s="20">
        <v>2</v>
      </c>
    </row>
    <row r="2495" spans="1:8" x14ac:dyDescent="0.25">
      <c r="A2495" t="s">
        <v>2418</v>
      </c>
      <c r="B2495" s="7">
        <v>9995</v>
      </c>
      <c r="C2495" t="s">
        <v>1436</v>
      </c>
      <c r="D2495" t="s">
        <v>2617</v>
      </c>
      <c r="E2495" t="s">
        <v>369</v>
      </c>
      <c r="F2495" t="str">
        <f>_xlfn.XLOOKUP(E2495,Geografiesleutel!A:A,Geografiesleutel!B:B,"",0,1)</f>
        <v>Eastern Suburbs</v>
      </c>
      <c r="G2495" s="20">
        <v>2</v>
      </c>
      <c r="H2495" s="20">
        <v>1</v>
      </c>
    </row>
    <row r="2496" spans="1:8" x14ac:dyDescent="0.25">
      <c r="A2496" t="s">
        <v>2047</v>
      </c>
      <c r="B2496" s="7">
        <v>7000</v>
      </c>
      <c r="C2496" t="s">
        <v>1437</v>
      </c>
      <c r="D2496" t="s">
        <v>2617</v>
      </c>
      <c r="E2496" t="s">
        <v>369</v>
      </c>
      <c r="F2496" t="str">
        <f>_xlfn.XLOOKUP(E2496,Geografiesleutel!A:A,Geografiesleutel!B:B,"",0,1)</f>
        <v>Eastern Suburbs</v>
      </c>
      <c r="G2496" s="20">
        <v>1</v>
      </c>
      <c r="H2496" s="20">
        <v>1</v>
      </c>
    </row>
    <row r="2497" spans="1:8" x14ac:dyDescent="0.25">
      <c r="A2497" t="s">
        <v>2233</v>
      </c>
      <c r="B2497" s="7">
        <v>3600</v>
      </c>
      <c r="C2497" t="s">
        <v>1437</v>
      </c>
      <c r="D2497" t="s">
        <v>2617</v>
      </c>
      <c r="E2497" t="s">
        <v>369</v>
      </c>
      <c r="F2497" t="str">
        <f>_xlfn.XLOOKUP(E2497,Geografiesleutel!A:A,Geografiesleutel!B:B,"",0,1)</f>
        <v>Eastern Suburbs</v>
      </c>
      <c r="G2497" s="20">
        <v>1</v>
      </c>
      <c r="H2497" s="20">
        <v>1</v>
      </c>
    </row>
    <row r="2498" spans="1:8" x14ac:dyDescent="0.25">
      <c r="A2498" t="s">
        <v>2334</v>
      </c>
      <c r="B2498" s="7">
        <v>8850</v>
      </c>
      <c r="C2498" t="s">
        <v>1436</v>
      </c>
      <c r="D2498" t="s">
        <v>2617</v>
      </c>
      <c r="E2498" t="s">
        <v>30</v>
      </c>
      <c r="F2498" t="str">
        <f>_xlfn.XLOOKUP(E2498,Geografiesleutel!A:A,Geografiesleutel!B:B,"",0,1)</f>
        <v>Northern Suburbs</v>
      </c>
      <c r="G2498" s="20">
        <v>2</v>
      </c>
      <c r="H2498" s="20">
        <v>2</v>
      </c>
    </row>
    <row r="2499" spans="1:8" x14ac:dyDescent="0.25">
      <c r="A2499" t="s">
        <v>2052</v>
      </c>
      <c r="B2499" s="7">
        <v>6500</v>
      </c>
      <c r="C2499" t="s">
        <v>1437</v>
      </c>
      <c r="D2499" t="s">
        <v>2617</v>
      </c>
      <c r="E2499" t="s">
        <v>30</v>
      </c>
      <c r="F2499" t="str">
        <f>_xlfn.XLOOKUP(E2499,Geografiesleutel!A:A,Geografiesleutel!B:B,"",0,1)</f>
        <v>Northern Suburbs</v>
      </c>
      <c r="G2499" s="20">
        <v>1</v>
      </c>
      <c r="H2499" s="20">
        <v>1</v>
      </c>
    </row>
    <row r="2500" spans="1:8" x14ac:dyDescent="0.25">
      <c r="A2500" t="s">
        <v>2336</v>
      </c>
      <c r="B2500" s="7">
        <v>3900</v>
      </c>
      <c r="C2500" t="s">
        <v>1437</v>
      </c>
      <c r="D2500" t="s">
        <v>2617</v>
      </c>
      <c r="E2500" t="s">
        <v>159</v>
      </c>
      <c r="F2500" t="str">
        <f>_xlfn.XLOOKUP(E2500,Geografiesleutel!A:A,Geografiesleutel!B:B,"",0,1)</f>
        <v>Eastern Suburbs</v>
      </c>
      <c r="G2500" s="20">
        <v>1</v>
      </c>
      <c r="H2500" s="20">
        <v>1</v>
      </c>
    </row>
    <row r="2501" spans="1:8" x14ac:dyDescent="0.25">
      <c r="A2501" t="s">
        <v>2419</v>
      </c>
      <c r="B2501" s="7">
        <v>3930</v>
      </c>
      <c r="C2501" t="s">
        <v>1437</v>
      </c>
      <c r="D2501" t="s">
        <v>2617</v>
      </c>
      <c r="E2501" t="s">
        <v>487</v>
      </c>
      <c r="F2501" t="str">
        <f>_xlfn.XLOOKUP(E2501,Geografiesleutel!A:A,Geografiesleutel!B:B,"",0,1)</f>
        <v>CBD</v>
      </c>
      <c r="G2501" s="20">
        <v>1</v>
      </c>
      <c r="H2501" s="20">
        <v>1</v>
      </c>
    </row>
    <row r="2502" spans="1:8" x14ac:dyDescent="0.25">
      <c r="A2502" t="s">
        <v>2141</v>
      </c>
      <c r="B2502" s="7">
        <v>9500</v>
      </c>
      <c r="C2502" t="s">
        <v>1436</v>
      </c>
      <c r="D2502" t="s">
        <v>2617</v>
      </c>
      <c r="E2502" t="s">
        <v>369</v>
      </c>
      <c r="F2502" t="str">
        <f>_xlfn.XLOOKUP(E2502,Geografiesleutel!A:A,Geografiesleutel!B:B,"",0,1)</f>
        <v>Eastern Suburbs</v>
      </c>
      <c r="G2502" s="20">
        <v>2</v>
      </c>
      <c r="H2502" s="20">
        <v>2</v>
      </c>
    </row>
    <row r="2503" spans="1:8" x14ac:dyDescent="0.25">
      <c r="A2503" t="s">
        <v>2111</v>
      </c>
      <c r="B2503" s="7">
        <v>4500</v>
      </c>
      <c r="C2503" t="s">
        <v>1437</v>
      </c>
      <c r="D2503" t="s">
        <v>2617</v>
      </c>
      <c r="E2503" t="s">
        <v>68</v>
      </c>
      <c r="F2503" t="str">
        <f>_xlfn.XLOOKUP(E2503,Geografiesleutel!A:A,Geografiesleutel!B:B,"",0,1)</f>
        <v>Northern Suburbs</v>
      </c>
      <c r="G2503" s="20">
        <v>1</v>
      </c>
      <c r="H2503" s="20">
        <v>1</v>
      </c>
    </row>
    <row r="2504" spans="1:8" x14ac:dyDescent="0.25">
      <c r="A2504" t="s">
        <v>2130</v>
      </c>
      <c r="B2504" s="7">
        <v>6900</v>
      </c>
      <c r="C2504" t="s">
        <v>1437</v>
      </c>
      <c r="D2504" t="s">
        <v>2617</v>
      </c>
      <c r="E2504" t="s">
        <v>491</v>
      </c>
      <c r="F2504" t="str">
        <f>_xlfn.XLOOKUP(E2504,Geografiesleutel!A:A,Geografiesleutel!B:B,"",0,1)</f>
        <v>Eastern Suburbs</v>
      </c>
      <c r="G2504" s="20">
        <v>1</v>
      </c>
      <c r="H2504" s="20">
        <v>1</v>
      </c>
    </row>
    <row r="2505" spans="1:8" x14ac:dyDescent="0.25">
      <c r="A2505" t="s">
        <v>2051</v>
      </c>
      <c r="B2505" s="7">
        <v>7800</v>
      </c>
      <c r="C2505" t="s">
        <v>1436</v>
      </c>
      <c r="D2505" t="s">
        <v>2617</v>
      </c>
      <c r="E2505" t="s">
        <v>134</v>
      </c>
      <c r="F2505" t="str">
        <f>_xlfn.XLOOKUP(E2505,Geografiesleutel!A:A,Geografiesleutel!B:B,"",0,1)</f>
        <v>Eastern Suburbs</v>
      </c>
      <c r="G2505" s="20">
        <v>2</v>
      </c>
      <c r="H2505" s="20">
        <v>2</v>
      </c>
    </row>
    <row r="2506" spans="1:8" x14ac:dyDescent="0.25">
      <c r="A2506" t="s">
        <v>2031</v>
      </c>
      <c r="B2506" s="7">
        <v>10500</v>
      </c>
      <c r="C2506" t="s">
        <v>1436</v>
      </c>
      <c r="D2506" t="s">
        <v>2617</v>
      </c>
      <c r="E2506" t="s">
        <v>50</v>
      </c>
      <c r="F2506" t="str">
        <f>_xlfn.XLOOKUP(E2506,Geografiesleutel!A:A,Geografiesleutel!B:B,"",0,1)</f>
        <v>Eastern Suburbs</v>
      </c>
      <c r="G2506" s="20">
        <v>2</v>
      </c>
      <c r="H2506" s="20">
        <v>1</v>
      </c>
    </row>
    <row r="2507" spans="1:8" x14ac:dyDescent="0.25">
      <c r="A2507" t="s">
        <v>2223</v>
      </c>
      <c r="B2507" s="7">
        <v>4000</v>
      </c>
      <c r="C2507" t="s">
        <v>1437</v>
      </c>
      <c r="D2507" t="s">
        <v>2617</v>
      </c>
      <c r="E2507" t="s">
        <v>126</v>
      </c>
      <c r="F2507" t="str">
        <f>_xlfn.XLOOKUP(E2507,Geografiesleutel!A:A,Geografiesleutel!B:B,"",0,1)</f>
        <v>Northern Suburbs</v>
      </c>
      <c r="G2507" s="20">
        <v>1</v>
      </c>
      <c r="H2507" s="20">
        <v>1</v>
      </c>
    </row>
    <row r="2508" spans="1:8" x14ac:dyDescent="0.25">
      <c r="A2508" t="s">
        <v>2052</v>
      </c>
      <c r="B2508" s="7">
        <v>6500</v>
      </c>
      <c r="C2508" t="s">
        <v>1436</v>
      </c>
      <c r="D2508" t="s">
        <v>2617</v>
      </c>
      <c r="E2508" t="s">
        <v>374</v>
      </c>
      <c r="F2508" t="str">
        <f>_xlfn.XLOOKUP(E2508,Geografiesleutel!A:A,Geografiesleutel!B:B,"",0,1)</f>
        <v>Northern Suburbs</v>
      </c>
      <c r="G2508" s="20">
        <v>2</v>
      </c>
      <c r="H2508" s="20">
        <v>1</v>
      </c>
    </row>
    <row r="2509" spans="1:8" x14ac:dyDescent="0.25">
      <c r="A2509" t="s">
        <v>2109</v>
      </c>
      <c r="B2509" s="7">
        <v>3500</v>
      </c>
      <c r="C2509" t="s">
        <v>1437</v>
      </c>
      <c r="D2509" t="s">
        <v>2617</v>
      </c>
      <c r="E2509" t="s">
        <v>369</v>
      </c>
      <c r="F2509" t="str">
        <f>_xlfn.XLOOKUP(E2509,Geografiesleutel!A:A,Geografiesleutel!B:B,"",0,1)</f>
        <v>Eastern Suburbs</v>
      </c>
      <c r="G2509" s="20">
        <v>1</v>
      </c>
      <c r="H2509" s="20">
        <v>1</v>
      </c>
    </row>
    <row r="2510" spans="1:8" x14ac:dyDescent="0.25">
      <c r="A2510" t="s">
        <v>2131</v>
      </c>
      <c r="B2510" s="7">
        <v>11000</v>
      </c>
      <c r="C2510" t="s">
        <v>1436</v>
      </c>
      <c r="D2510" t="s">
        <v>2617</v>
      </c>
      <c r="E2510" t="s">
        <v>369</v>
      </c>
      <c r="F2510" t="str">
        <f>_xlfn.XLOOKUP(E2510,Geografiesleutel!A:A,Geografiesleutel!B:B,"",0,1)</f>
        <v>Eastern Suburbs</v>
      </c>
      <c r="G2510" s="20">
        <v>2</v>
      </c>
      <c r="H2510" s="20">
        <v>2</v>
      </c>
    </row>
    <row r="2511" spans="1:8" x14ac:dyDescent="0.25">
      <c r="A2511" t="s">
        <v>2031</v>
      </c>
      <c r="B2511" s="7">
        <v>10500</v>
      </c>
      <c r="C2511" t="s">
        <v>1436</v>
      </c>
      <c r="D2511" t="s">
        <v>2617</v>
      </c>
      <c r="E2511" t="s">
        <v>18</v>
      </c>
      <c r="F2511" t="str">
        <f>_xlfn.XLOOKUP(E2511,Geografiesleutel!A:A,Geografiesleutel!B:B,"",0,1)</f>
        <v>Agricultural Smallholdings</v>
      </c>
      <c r="G2511" s="20">
        <v>2</v>
      </c>
      <c r="H2511" s="20">
        <v>2</v>
      </c>
    </row>
    <row r="2512" spans="1:8" x14ac:dyDescent="0.25">
      <c r="A2512" t="s">
        <v>2109</v>
      </c>
      <c r="B2512" s="7">
        <v>3500</v>
      </c>
      <c r="C2512" t="s">
        <v>1437</v>
      </c>
      <c r="D2512" t="s">
        <v>2617</v>
      </c>
      <c r="E2512" t="s">
        <v>369</v>
      </c>
      <c r="F2512" t="str">
        <f>_xlfn.XLOOKUP(E2512,Geografiesleutel!A:A,Geografiesleutel!B:B,"",0,1)</f>
        <v>Eastern Suburbs</v>
      </c>
      <c r="G2512" s="20">
        <v>1</v>
      </c>
      <c r="H2512" s="20">
        <v>1</v>
      </c>
    </row>
    <row r="2513" spans="1:8" x14ac:dyDescent="0.25">
      <c r="A2513" t="s">
        <v>2365</v>
      </c>
      <c r="B2513" s="7">
        <v>8990</v>
      </c>
      <c r="C2513" t="s">
        <v>1436</v>
      </c>
      <c r="D2513" t="s">
        <v>2617</v>
      </c>
      <c r="E2513" t="s">
        <v>369</v>
      </c>
      <c r="F2513" t="str">
        <f>_xlfn.XLOOKUP(E2513,Geografiesleutel!A:A,Geografiesleutel!B:B,"",0,1)</f>
        <v>Eastern Suburbs</v>
      </c>
      <c r="G2513" s="20">
        <v>2</v>
      </c>
      <c r="H2513" s="20">
        <v>1</v>
      </c>
    </row>
    <row r="2514" spans="1:8" x14ac:dyDescent="0.25">
      <c r="A2514" t="s">
        <v>2101</v>
      </c>
      <c r="B2514" s="7">
        <v>8500</v>
      </c>
      <c r="C2514" t="s">
        <v>1436</v>
      </c>
      <c r="D2514" t="s">
        <v>2617</v>
      </c>
      <c r="E2514" t="s">
        <v>30</v>
      </c>
      <c r="F2514" t="str">
        <f>_xlfn.XLOOKUP(E2514,Geografiesleutel!A:A,Geografiesleutel!B:B,"",0,1)</f>
        <v>Northern Suburbs</v>
      </c>
      <c r="G2514" s="20">
        <v>2</v>
      </c>
      <c r="H2514" s="20">
        <v>2</v>
      </c>
    </row>
    <row r="2515" spans="1:8" x14ac:dyDescent="0.25">
      <c r="A2515" t="s">
        <v>2157</v>
      </c>
      <c r="B2515" s="7">
        <v>5500</v>
      </c>
      <c r="C2515" t="s">
        <v>2420</v>
      </c>
      <c r="D2515" t="s">
        <v>2617</v>
      </c>
      <c r="E2515" t="s">
        <v>369</v>
      </c>
      <c r="F2515" t="str">
        <f>_xlfn.XLOOKUP(E2515,Geografiesleutel!A:A,Geografiesleutel!B:B,"",0,1)</f>
        <v>Eastern Suburbs</v>
      </c>
      <c r="G2515" s="20">
        <v>8</v>
      </c>
      <c r="H2515" s="20">
        <v>8</v>
      </c>
    </row>
    <row r="2516" spans="1:8" x14ac:dyDescent="0.25">
      <c r="A2516" t="s">
        <v>2158</v>
      </c>
      <c r="B2516" s="7">
        <v>8800</v>
      </c>
      <c r="C2516" t="s">
        <v>1436</v>
      </c>
      <c r="D2516" t="s">
        <v>2617</v>
      </c>
      <c r="E2516" t="s">
        <v>40</v>
      </c>
      <c r="F2516" t="str">
        <f>_xlfn.XLOOKUP(E2516,Geografiesleutel!A:A,Geografiesleutel!B:B,"",0,1)</f>
        <v>Agricultural Smallholdings</v>
      </c>
      <c r="G2516" s="20">
        <v>2</v>
      </c>
      <c r="H2516" s="20">
        <v>2</v>
      </c>
    </row>
    <row r="2517" spans="1:8" x14ac:dyDescent="0.25">
      <c r="A2517" t="s">
        <v>2211</v>
      </c>
      <c r="B2517" s="7">
        <v>4300</v>
      </c>
      <c r="C2517" t="s">
        <v>1437</v>
      </c>
      <c r="D2517" t="s">
        <v>2617</v>
      </c>
      <c r="E2517" t="s">
        <v>643</v>
      </c>
      <c r="F2517" t="str">
        <f>_xlfn.XLOOKUP(E2517,Geografiesleutel!A:A,Geografiesleutel!B:B,"",0,1)</f>
        <v>Northern Suburbs</v>
      </c>
      <c r="G2517" s="20">
        <v>1</v>
      </c>
      <c r="H2517" s="20">
        <v>1</v>
      </c>
    </row>
    <row r="2518" spans="1:8" x14ac:dyDescent="0.25">
      <c r="A2518" t="s">
        <v>2133</v>
      </c>
      <c r="B2518" s="7">
        <v>5300</v>
      </c>
      <c r="C2518" t="s">
        <v>1436</v>
      </c>
      <c r="D2518" t="s">
        <v>2617</v>
      </c>
      <c r="E2518" t="s">
        <v>68</v>
      </c>
      <c r="F2518" t="str">
        <f>_xlfn.XLOOKUP(E2518,Geografiesleutel!A:A,Geografiesleutel!B:B,"",0,1)</f>
        <v>Northern Suburbs</v>
      </c>
      <c r="G2518" s="20">
        <v>2</v>
      </c>
      <c r="H2518" s="20">
        <v>1</v>
      </c>
    </row>
    <row r="2519" spans="1:8" x14ac:dyDescent="0.25">
      <c r="A2519" t="s">
        <v>2038</v>
      </c>
      <c r="B2519" s="7">
        <v>7500</v>
      </c>
      <c r="C2519" t="s">
        <v>1436</v>
      </c>
      <c r="D2519" t="s">
        <v>2617</v>
      </c>
      <c r="E2519" t="s">
        <v>791</v>
      </c>
      <c r="F2519" t="str">
        <f>_xlfn.XLOOKUP(E2519,Geografiesleutel!A:A,Geografiesleutel!B:B,"",0,1)</f>
        <v>CBD</v>
      </c>
      <c r="G2519" s="20">
        <v>2</v>
      </c>
      <c r="H2519" s="20" t="s">
        <v>8</v>
      </c>
    </row>
    <row r="2520" spans="1:8" x14ac:dyDescent="0.25">
      <c r="A2520" t="s">
        <v>2304</v>
      </c>
      <c r="B2520" s="7">
        <v>5900</v>
      </c>
      <c r="C2520" t="s">
        <v>1436</v>
      </c>
      <c r="D2520" t="s">
        <v>2617</v>
      </c>
      <c r="E2520" t="s">
        <v>188</v>
      </c>
      <c r="F2520" t="str">
        <f>_xlfn.XLOOKUP(E2520,Geografiesleutel!A:A,Geografiesleutel!B:B,"",0,1)</f>
        <v>Northern Suburbs</v>
      </c>
      <c r="G2520" s="20">
        <v>2</v>
      </c>
      <c r="H2520" s="20">
        <v>1</v>
      </c>
    </row>
    <row r="2521" spans="1:8" x14ac:dyDescent="0.25">
      <c r="A2521" t="s">
        <v>2052</v>
      </c>
      <c r="B2521" s="7">
        <v>6500</v>
      </c>
      <c r="C2521" t="s">
        <v>1437</v>
      </c>
      <c r="D2521" t="s">
        <v>2617</v>
      </c>
      <c r="E2521" t="s">
        <v>50</v>
      </c>
      <c r="F2521" t="str">
        <f>_xlfn.XLOOKUP(E2521,Geografiesleutel!A:A,Geografiesleutel!B:B,"",0,1)</f>
        <v>Eastern Suburbs</v>
      </c>
      <c r="G2521" s="20">
        <v>1</v>
      </c>
      <c r="H2521" s="20">
        <v>1</v>
      </c>
    </row>
    <row r="2522" spans="1:8" x14ac:dyDescent="0.25">
      <c r="A2522" t="s">
        <v>2141</v>
      </c>
      <c r="B2522" s="7">
        <v>9500</v>
      </c>
      <c r="C2522" t="s">
        <v>1439</v>
      </c>
      <c r="D2522" t="s">
        <v>2617</v>
      </c>
      <c r="E2522" t="s">
        <v>246</v>
      </c>
      <c r="F2522" t="str">
        <f>_xlfn.XLOOKUP(E2522,Geografiesleutel!A:A,Geografiesleutel!B:B,"",0,1)</f>
        <v>Agricultural Smallholdings</v>
      </c>
      <c r="G2522" s="20">
        <v>3</v>
      </c>
      <c r="H2522" s="20">
        <v>2</v>
      </c>
    </row>
    <row r="2523" spans="1:8" x14ac:dyDescent="0.25">
      <c r="A2523" t="s">
        <v>2421</v>
      </c>
      <c r="B2523" s="7">
        <v>13100</v>
      </c>
      <c r="C2523" t="s">
        <v>1436</v>
      </c>
      <c r="D2523" t="s">
        <v>2617</v>
      </c>
      <c r="E2523" t="s">
        <v>209</v>
      </c>
      <c r="F2523" t="str">
        <f>_xlfn.XLOOKUP(E2523,Geografiesleutel!A:A,Geografiesleutel!B:B,"",0,1)</f>
        <v>Eastern Suburbs</v>
      </c>
      <c r="G2523" s="20">
        <v>2</v>
      </c>
      <c r="H2523" s="20">
        <v>3</v>
      </c>
    </row>
    <row r="2524" spans="1:8" x14ac:dyDescent="0.25">
      <c r="A2524" t="s">
        <v>2133</v>
      </c>
      <c r="B2524" s="7">
        <v>5300</v>
      </c>
      <c r="C2524" t="s">
        <v>1436</v>
      </c>
      <c r="D2524" t="s">
        <v>2617</v>
      </c>
      <c r="E2524" t="s">
        <v>156</v>
      </c>
      <c r="F2524" t="str">
        <f>_xlfn.XLOOKUP(E2524,Geografiesleutel!A:A,Geografiesleutel!B:B,"",0,1)</f>
        <v>Northern Suburbs</v>
      </c>
      <c r="G2524" s="20">
        <v>2</v>
      </c>
      <c r="H2524" s="20">
        <v>1</v>
      </c>
    </row>
    <row r="2525" spans="1:8" x14ac:dyDescent="0.25">
      <c r="A2525" t="s">
        <v>2161</v>
      </c>
      <c r="B2525" s="7">
        <v>6200</v>
      </c>
      <c r="C2525" t="s">
        <v>1437</v>
      </c>
      <c r="D2525" t="s">
        <v>2617</v>
      </c>
      <c r="E2525" t="s">
        <v>404</v>
      </c>
      <c r="F2525" t="str">
        <f>_xlfn.XLOOKUP(E2525,Geografiesleutel!A:A,Geografiesleutel!B:B,"",0,1)</f>
        <v>CBD</v>
      </c>
      <c r="G2525" s="20">
        <v>1</v>
      </c>
      <c r="H2525" s="20">
        <v>1</v>
      </c>
    </row>
    <row r="2526" spans="1:8" x14ac:dyDescent="0.25">
      <c r="A2526" t="s">
        <v>2054</v>
      </c>
      <c r="B2526" s="7">
        <v>20000</v>
      </c>
      <c r="C2526" t="s">
        <v>1439</v>
      </c>
      <c r="D2526" t="s">
        <v>2617</v>
      </c>
      <c r="E2526" t="s">
        <v>326</v>
      </c>
      <c r="F2526" t="str">
        <f>_xlfn.XLOOKUP(E2526,Geografiesleutel!A:A,Geografiesleutel!B:B,"",0,1)</f>
        <v>Eastern Suburbs</v>
      </c>
      <c r="G2526" s="20">
        <v>3</v>
      </c>
      <c r="H2526" s="20">
        <v>2</v>
      </c>
    </row>
    <row r="2527" spans="1:8" x14ac:dyDescent="0.25">
      <c r="A2527" t="s">
        <v>2100</v>
      </c>
      <c r="B2527" s="7">
        <v>8100</v>
      </c>
      <c r="C2527" t="s">
        <v>1436</v>
      </c>
      <c r="D2527" t="s">
        <v>2617</v>
      </c>
      <c r="E2527" t="s">
        <v>30</v>
      </c>
      <c r="F2527" t="str">
        <f>_xlfn.XLOOKUP(E2527,Geografiesleutel!A:A,Geografiesleutel!B:B,"",0,1)</f>
        <v>Northern Suburbs</v>
      </c>
      <c r="G2527" s="20">
        <v>2</v>
      </c>
      <c r="H2527" s="20">
        <v>2</v>
      </c>
    </row>
    <row r="2528" spans="1:8" x14ac:dyDescent="0.25">
      <c r="A2528" t="s">
        <v>2047</v>
      </c>
      <c r="B2528" s="7">
        <v>7000</v>
      </c>
      <c r="C2528" t="s">
        <v>1437</v>
      </c>
      <c r="D2528" t="s">
        <v>2617</v>
      </c>
      <c r="E2528" t="s">
        <v>246</v>
      </c>
      <c r="F2528" t="str">
        <f>_xlfn.XLOOKUP(E2528,Geografiesleutel!A:A,Geografiesleutel!B:B,"",0,1)</f>
        <v>Agricultural Smallholdings</v>
      </c>
      <c r="G2528" s="20">
        <v>1</v>
      </c>
      <c r="H2528" s="20">
        <v>1</v>
      </c>
    </row>
    <row r="2529" spans="1:8" x14ac:dyDescent="0.25">
      <c r="A2529" t="s">
        <v>2157</v>
      </c>
      <c r="B2529" s="7">
        <v>5500</v>
      </c>
      <c r="C2529" t="s">
        <v>1437</v>
      </c>
      <c r="D2529" t="s">
        <v>2617</v>
      </c>
      <c r="E2529" t="s">
        <v>30</v>
      </c>
      <c r="F2529" t="str">
        <f>_xlfn.XLOOKUP(E2529,Geografiesleutel!A:A,Geografiesleutel!B:B,"",0,1)</f>
        <v>Northern Suburbs</v>
      </c>
      <c r="G2529" s="20">
        <v>1</v>
      </c>
      <c r="H2529" s="20">
        <v>1</v>
      </c>
    </row>
    <row r="2530" spans="1:8" x14ac:dyDescent="0.25">
      <c r="A2530" t="s">
        <v>2301</v>
      </c>
      <c r="B2530" s="7">
        <v>2000</v>
      </c>
      <c r="C2530" t="s">
        <v>1500</v>
      </c>
      <c r="D2530" t="s">
        <v>2617</v>
      </c>
      <c r="E2530" t="s">
        <v>487</v>
      </c>
      <c r="F2530" t="str">
        <f>_xlfn.XLOOKUP(E2530,Geografiesleutel!A:A,Geografiesleutel!B:B,"",0,1)</f>
        <v>CBD</v>
      </c>
      <c r="G2530" s="20">
        <v>5</v>
      </c>
      <c r="H2530" s="20">
        <v>1</v>
      </c>
    </row>
    <row r="2531" spans="1:8" x14ac:dyDescent="0.25">
      <c r="A2531" t="s">
        <v>2092</v>
      </c>
      <c r="B2531" s="7">
        <v>10000</v>
      </c>
      <c r="C2531" t="s">
        <v>1436</v>
      </c>
      <c r="D2531" t="s">
        <v>2617</v>
      </c>
      <c r="E2531" t="s">
        <v>126</v>
      </c>
      <c r="F2531" t="str">
        <f>_xlfn.XLOOKUP(E2531,Geografiesleutel!A:A,Geografiesleutel!B:B,"",0,1)</f>
        <v>Northern Suburbs</v>
      </c>
      <c r="G2531" s="20">
        <v>2</v>
      </c>
      <c r="H2531" s="20">
        <v>2</v>
      </c>
    </row>
    <row r="2532" spans="1:8" x14ac:dyDescent="0.25">
      <c r="A2532" t="s">
        <v>2350</v>
      </c>
      <c r="B2532" s="7">
        <v>7950</v>
      </c>
      <c r="C2532" t="s">
        <v>1436</v>
      </c>
      <c r="D2532" t="s">
        <v>2617</v>
      </c>
      <c r="E2532" t="s">
        <v>369</v>
      </c>
      <c r="F2532" t="str">
        <f>_xlfn.XLOOKUP(E2532,Geografiesleutel!A:A,Geografiesleutel!B:B,"",0,1)</f>
        <v>Eastern Suburbs</v>
      </c>
      <c r="G2532" s="20">
        <v>2</v>
      </c>
      <c r="H2532" s="20">
        <v>1</v>
      </c>
    </row>
    <row r="2533" spans="1:8" x14ac:dyDescent="0.25">
      <c r="A2533" t="s">
        <v>2272</v>
      </c>
      <c r="B2533" s="7">
        <v>7600</v>
      </c>
      <c r="C2533" t="s">
        <v>1436</v>
      </c>
      <c r="D2533" t="s">
        <v>2617</v>
      </c>
      <c r="E2533" t="s">
        <v>369</v>
      </c>
      <c r="F2533" t="str">
        <f>_xlfn.XLOOKUP(E2533,Geografiesleutel!A:A,Geografiesleutel!B:B,"",0,1)</f>
        <v>Eastern Suburbs</v>
      </c>
      <c r="G2533" s="20">
        <v>2</v>
      </c>
      <c r="H2533" s="20">
        <v>1</v>
      </c>
    </row>
    <row r="2534" spans="1:8" x14ac:dyDescent="0.25">
      <c r="A2534" t="s">
        <v>2107</v>
      </c>
      <c r="B2534" s="7">
        <v>9000</v>
      </c>
      <c r="C2534" t="s">
        <v>1436</v>
      </c>
      <c r="D2534" t="s">
        <v>2617</v>
      </c>
      <c r="E2534" t="s">
        <v>194</v>
      </c>
      <c r="F2534" t="str">
        <f>_xlfn.XLOOKUP(E2534,Geografiesleutel!A:A,Geografiesleutel!B:B,"",0,1)</f>
        <v>Eastern Suburbs</v>
      </c>
      <c r="G2534" s="20">
        <v>2</v>
      </c>
      <c r="H2534" s="20">
        <v>2</v>
      </c>
    </row>
    <row r="2535" spans="1:8" x14ac:dyDescent="0.25">
      <c r="A2535" t="s">
        <v>2287</v>
      </c>
      <c r="B2535" s="7">
        <v>8200</v>
      </c>
      <c r="C2535" t="s">
        <v>1436</v>
      </c>
      <c r="D2535" t="s">
        <v>2617</v>
      </c>
      <c r="E2535" t="s">
        <v>246</v>
      </c>
      <c r="F2535" t="str">
        <f>_xlfn.XLOOKUP(E2535,Geografiesleutel!A:A,Geografiesleutel!B:B,"",0,1)</f>
        <v>Agricultural Smallholdings</v>
      </c>
      <c r="G2535" s="20">
        <v>2</v>
      </c>
      <c r="H2535" s="20">
        <v>2</v>
      </c>
    </row>
    <row r="2536" spans="1:8" x14ac:dyDescent="0.25">
      <c r="A2536" t="s">
        <v>2052</v>
      </c>
      <c r="B2536" s="7">
        <v>6500</v>
      </c>
      <c r="C2536" t="s">
        <v>1436</v>
      </c>
      <c r="D2536" t="s">
        <v>2617</v>
      </c>
      <c r="E2536" t="s">
        <v>68</v>
      </c>
      <c r="F2536" t="str">
        <f>_xlfn.XLOOKUP(E2536,Geografiesleutel!A:A,Geografiesleutel!B:B,"",0,1)</f>
        <v>Northern Suburbs</v>
      </c>
      <c r="G2536" s="20">
        <v>2</v>
      </c>
      <c r="H2536" s="20">
        <v>1</v>
      </c>
    </row>
    <row r="2537" spans="1:8" x14ac:dyDescent="0.25">
      <c r="A2537" t="s">
        <v>2216</v>
      </c>
      <c r="B2537" s="7">
        <v>7300</v>
      </c>
      <c r="C2537" t="s">
        <v>1437</v>
      </c>
      <c r="D2537" t="s">
        <v>2617</v>
      </c>
      <c r="E2537" t="s">
        <v>246</v>
      </c>
      <c r="F2537" t="str">
        <f>_xlfn.XLOOKUP(E2537,Geografiesleutel!A:A,Geografiesleutel!B:B,"",0,1)</f>
        <v>Agricultural Smallholdings</v>
      </c>
      <c r="G2537" s="20">
        <v>1</v>
      </c>
      <c r="H2537" s="20">
        <v>1</v>
      </c>
    </row>
    <row r="2538" spans="1:8" x14ac:dyDescent="0.25">
      <c r="A2538" t="s">
        <v>2092</v>
      </c>
      <c r="B2538" s="7">
        <v>10000</v>
      </c>
      <c r="C2538" t="s">
        <v>1436</v>
      </c>
      <c r="D2538" t="s">
        <v>2617</v>
      </c>
      <c r="E2538" t="s">
        <v>126</v>
      </c>
      <c r="F2538" t="str">
        <f>_xlfn.XLOOKUP(E2538,Geografiesleutel!A:A,Geografiesleutel!B:B,"",0,1)</f>
        <v>Northern Suburbs</v>
      </c>
      <c r="G2538" s="20">
        <v>2</v>
      </c>
      <c r="H2538" s="20">
        <v>2</v>
      </c>
    </row>
    <row r="2539" spans="1:8" x14ac:dyDescent="0.25">
      <c r="A2539" t="s">
        <v>2269</v>
      </c>
      <c r="B2539" s="7">
        <v>6700</v>
      </c>
      <c r="C2539" t="s">
        <v>1436</v>
      </c>
      <c r="D2539" t="s">
        <v>2617</v>
      </c>
      <c r="E2539" t="s">
        <v>418</v>
      </c>
      <c r="F2539" t="str">
        <f>_xlfn.XLOOKUP(E2539,Geografiesleutel!A:A,Geografiesleutel!B:B,"",0,1)</f>
        <v>Eastern Suburbs</v>
      </c>
      <c r="G2539" s="20">
        <v>2</v>
      </c>
      <c r="H2539" s="20">
        <v>1</v>
      </c>
    </row>
    <row r="2540" spans="1:8" x14ac:dyDescent="0.25">
      <c r="A2540" t="s">
        <v>2270</v>
      </c>
      <c r="B2540" s="7">
        <v>5700</v>
      </c>
      <c r="C2540" t="s">
        <v>1437</v>
      </c>
      <c r="D2540" t="s">
        <v>2617</v>
      </c>
      <c r="E2540" t="s">
        <v>369</v>
      </c>
      <c r="F2540" t="str">
        <f>_xlfn.XLOOKUP(E2540,Geografiesleutel!A:A,Geografiesleutel!B:B,"",0,1)</f>
        <v>Eastern Suburbs</v>
      </c>
      <c r="G2540" s="20">
        <v>1</v>
      </c>
      <c r="H2540" s="20">
        <v>1</v>
      </c>
    </row>
    <row r="2541" spans="1:8" x14ac:dyDescent="0.25">
      <c r="A2541" t="s">
        <v>2250</v>
      </c>
      <c r="B2541" s="7">
        <v>11800</v>
      </c>
      <c r="C2541" t="s">
        <v>1439</v>
      </c>
      <c r="D2541" t="s">
        <v>2617</v>
      </c>
      <c r="E2541" t="s">
        <v>156</v>
      </c>
      <c r="F2541" t="str">
        <f>_xlfn.XLOOKUP(E2541,Geografiesleutel!A:A,Geografiesleutel!B:B,"",0,1)</f>
        <v>Northern Suburbs</v>
      </c>
      <c r="G2541" s="20">
        <v>3</v>
      </c>
      <c r="H2541" s="20">
        <v>2.5</v>
      </c>
    </row>
    <row r="2542" spans="1:8" x14ac:dyDescent="0.25">
      <c r="A2542" t="s">
        <v>2336</v>
      </c>
      <c r="B2542" s="7">
        <v>3900</v>
      </c>
      <c r="C2542" t="s">
        <v>1437</v>
      </c>
      <c r="D2542" t="s">
        <v>2617</v>
      </c>
      <c r="E2542" t="s">
        <v>1458</v>
      </c>
      <c r="F2542" t="str">
        <f>_xlfn.XLOOKUP(E2542,Geografiesleutel!A:A,Geografiesleutel!B:B,"",0,1)</f>
        <v>Eastern Suburbs</v>
      </c>
      <c r="G2542" s="20">
        <v>1</v>
      </c>
      <c r="H2542" s="20">
        <v>1</v>
      </c>
    </row>
    <row r="2543" spans="1:8" x14ac:dyDescent="0.25">
      <c r="A2543" t="s">
        <v>2422</v>
      </c>
      <c r="B2543" s="7">
        <v>6120</v>
      </c>
      <c r="C2543" t="s">
        <v>1436</v>
      </c>
      <c r="D2543" t="s">
        <v>2617</v>
      </c>
      <c r="E2543" t="s">
        <v>126</v>
      </c>
      <c r="F2543" t="str">
        <f>_xlfn.XLOOKUP(E2543,Geografiesleutel!A:A,Geografiesleutel!B:B,"",0,1)</f>
        <v>Northern Suburbs</v>
      </c>
      <c r="G2543" s="20">
        <v>2</v>
      </c>
      <c r="H2543" s="20">
        <v>1</v>
      </c>
    </row>
    <row r="2544" spans="1:8" x14ac:dyDescent="0.25">
      <c r="A2544" t="s">
        <v>2040</v>
      </c>
      <c r="B2544" s="7">
        <v>16500</v>
      </c>
      <c r="C2544" t="s">
        <v>1436</v>
      </c>
      <c r="D2544" t="s">
        <v>2617</v>
      </c>
      <c r="E2544" t="s">
        <v>306</v>
      </c>
      <c r="F2544" t="str">
        <f>_xlfn.XLOOKUP(E2544,Geografiesleutel!A:A,Geografiesleutel!B:B,"",0,1)</f>
        <v>Eastern Suburbs</v>
      </c>
      <c r="G2544" s="20">
        <v>2</v>
      </c>
      <c r="H2544" s="20">
        <v>2</v>
      </c>
    </row>
    <row r="2545" spans="1:8" x14ac:dyDescent="0.25">
      <c r="A2545" t="s">
        <v>2052</v>
      </c>
      <c r="B2545" s="7">
        <v>6500</v>
      </c>
      <c r="C2545" t="s">
        <v>1436</v>
      </c>
      <c r="D2545" t="s">
        <v>2617</v>
      </c>
      <c r="E2545" t="s">
        <v>562</v>
      </c>
      <c r="F2545" t="str">
        <f>_xlfn.XLOOKUP(E2545,Geografiesleutel!A:A,Geografiesleutel!B:B,"",0,1)</f>
        <v>CBD</v>
      </c>
      <c r="G2545" s="20">
        <v>2</v>
      </c>
      <c r="H2545" s="20">
        <v>1</v>
      </c>
    </row>
    <row r="2546" spans="1:8" x14ac:dyDescent="0.25">
      <c r="A2546" t="s">
        <v>2383</v>
      </c>
      <c r="B2546" s="7">
        <v>7450</v>
      </c>
      <c r="C2546" t="s">
        <v>1436</v>
      </c>
      <c r="D2546" t="s">
        <v>2617</v>
      </c>
      <c r="E2546" t="s">
        <v>368</v>
      </c>
      <c r="F2546" t="str">
        <f>_xlfn.XLOOKUP(E2546,Geografiesleutel!A:A,Geografiesleutel!B:B,"",0,1)</f>
        <v>Eastern Suburbs</v>
      </c>
      <c r="G2546" s="20">
        <v>2</v>
      </c>
      <c r="H2546" s="20">
        <v>1</v>
      </c>
    </row>
    <row r="2547" spans="1:8" x14ac:dyDescent="0.25">
      <c r="A2547" t="s">
        <v>2045</v>
      </c>
      <c r="B2547" s="7">
        <v>6800</v>
      </c>
      <c r="C2547" t="s">
        <v>1451</v>
      </c>
      <c r="D2547" t="s">
        <v>2617</v>
      </c>
      <c r="E2547" t="s">
        <v>562</v>
      </c>
      <c r="F2547" t="str">
        <f>_xlfn.XLOOKUP(E2547,Geografiesleutel!A:A,Geografiesleutel!B:B,"",0,1)</f>
        <v>CBD</v>
      </c>
      <c r="G2547" s="20">
        <v>2.5</v>
      </c>
      <c r="H2547" s="20">
        <v>1</v>
      </c>
    </row>
    <row r="2548" spans="1:8" x14ac:dyDescent="0.25">
      <c r="A2548" t="s">
        <v>2059</v>
      </c>
      <c r="B2548" s="7">
        <v>17000</v>
      </c>
      <c r="C2548" t="s">
        <v>1439</v>
      </c>
      <c r="D2548" t="s">
        <v>2617</v>
      </c>
      <c r="E2548" t="s">
        <v>332</v>
      </c>
      <c r="F2548" t="str">
        <f>_xlfn.XLOOKUP(E2548,Geografiesleutel!A:A,Geografiesleutel!B:B,"",0,1)</f>
        <v>Eastern Suburbs</v>
      </c>
      <c r="G2548" s="20">
        <v>3</v>
      </c>
      <c r="H2548" s="20">
        <v>2</v>
      </c>
    </row>
    <row r="2549" spans="1:8" x14ac:dyDescent="0.25">
      <c r="A2549" t="s">
        <v>2052</v>
      </c>
      <c r="B2549" s="7">
        <v>6500</v>
      </c>
      <c r="C2549" t="s">
        <v>1437</v>
      </c>
      <c r="D2549" t="s">
        <v>2617</v>
      </c>
      <c r="E2549" t="s">
        <v>306</v>
      </c>
      <c r="F2549" t="str">
        <f>_xlfn.XLOOKUP(E2549,Geografiesleutel!A:A,Geografiesleutel!B:B,"",0,1)</f>
        <v>Eastern Suburbs</v>
      </c>
      <c r="G2549" s="20">
        <v>1</v>
      </c>
      <c r="H2549" s="20">
        <v>1</v>
      </c>
    </row>
    <row r="2550" spans="1:8" x14ac:dyDescent="0.25">
      <c r="A2550" t="s">
        <v>2287</v>
      </c>
      <c r="B2550" s="7">
        <v>8200</v>
      </c>
      <c r="C2550" t="s">
        <v>1436</v>
      </c>
      <c r="D2550" t="s">
        <v>2617</v>
      </c>
      <c r="E2550" t="s">
        <v>78</v>
      </c>
      <c r="F2550" t="str">
        <f>_xlfn.XLOOKUP(E2550,Geografiesleutel!A:A,Geografiesleutel!B:B,"",0,1)</f>
        <v>Northern Suburbs</v>
      </c>
      <c r="G2550" s="20">
        <v>2</v>
      </c>
      <c r="H2550" s="20">
        <v>2</v>
      </c>
    </row>
    <row r="2551" spans="1:8" x14ac:dyDescent="0.25">
      <c r="A2551" t="s">
        <v>2052</v>
      </c>
      <c r="B2551" s="7">
        <v>6500</v>
      </c>
      <c r="C2551" t="s">
        <v>1436</v>
      </c>
      <c r="D2551" t="s">
        <v>2617</v>
      </c>
      <c r="E2551" t="s">
        <v>163</v>
      </c>
      <c r="F2551" t="str">
        <f>_xlfn.XLOOKUP(E2551,Geografiesleutel!A:A,Geografiesleutel!B:B,"",0,1)</f>
        <v>Northern Suburbs</v>
      </c>
      <c r="G2551" s="20">
        <v>2</v>
      </c>
      <c r="H2551" s="20">
        <v>1</v>
      </c>
    </row>
    <row r="2552" spans="1:8" x14ac:dyDescent="0.25">
      <c r="A2552" t="s">
        <v>2272</v>
      </c>
      <c r="B2552" s="7">
        <v>7600</v>
      </c>
      <c r="C2552" t="s">
        <v>1437</v>
      </c>
      <c r="D2552" t="s">
        <v>2617</v>
      </c>
      <c r="E2552" t="s">
        <v>369</v>
      </c>
      <c r="F2552" t="str">
        <f>_xlfn.XLOOKUP(E2552,Geografiesleutel!A:A,Geografiesleutel!B:B,"",0,1)</f>
        <v>Eastern Suburbs</v>
      </c>
      <c r="G2552" s="20">
        <v>1</v>
      </c>
      <c r="H2552" s="20">
        <v>1</v>
      </c>
    </row>
    <row r="2553" spans="1:8" x14ac:dyDescent="0.25">
      <c r="A2553" t="s">
        <v>2158</v>
      </c>
      <c r="B2553" s="7">
        <v>8800</v>
      </c>
      <c r="C2553" t="s">
        <v>1436</v>
      </c>
      <c r="D2553" t="s">
        <v>2617</v>
      </c>
      <c r="E2553" t="s">
        <v>78</v>
      </c>
      <c r="F2553" t="str">
        <f>_xlfn.XLOOKUP(E2553,Geografiesleutel!A:A,Geografiesleutel!B:B,"",0,1)</f>
        <v>Northern Suburbs</v>
      </c>
      <c r="G2553" s="20">
        <v>2</v>
      </c>
      <c r="H2553" s="20">
        <v>2</v>
      </c>
    </row>
    <row r="2554" spans="1:8" x14ac:dyDescent="0.25">
      <c r="A2554" t="s">
        <v>2157</v>
      </c>
      <c r="B2554" s="7">
        <v>5500</v>
      </c>
      <c r="C2554" t="s">
        <v>1440</v>
      </c>
      <c r="D2554" t="s">
        <v>2617</v>
      </c>
      <c r="E2554" t="s">
        <v>487</v>
      </c>
      <c r="F2554" t="str">
        <f>_xlfn.XLOOKUP(E2554,Geografiesleutel!A:A,Geografiesleutel!B:B,"",0,1)</f>
        <v>CBD</v>
      </c>
      <c r="G2554" s="20">
        <v>1.5</v>
      </c>
      <c r="H2554" s="20">
        <v>1</v>
      </c>
    </row>
    <row r="2555" spans="1:8" x14ac:dyDescent="0.25">
      <c r="A2555" t="s">
        <v>2038</v>
      </c>
      <c r="B2555" s="7">
        <v>7500</v>
      </c>
      <c r="C2555" t="s">
        <v>1439</v>
      </c>
      <c r="D2555" t="s">
        <v>2617</v>
      </c>
      <c r="E2555" t="s">
        <v>418</v>
      </c>
      <c r="F2555" t="str">
        <f>_xlfn.XLOOKUP(E2555,Geografiesleutel!A:A,Geografiesleutel!B:B,"",0,1)</f>
        <v>Eastern Suburbs</v>
      </c>
      <c r="G2555" s="20">
        <v>3</v>
      </c>
      <c r="H2555" s="20">
        <v>2</v>
      </c>
    </row>
    <row r="2556" spans="1:8" x14ac:dyDescent="0.25">
      <c r="A2556" t="s">
        <v>2353</v>
      </c>
      <c r="B2556" s="7">
        <v>6100</v>
      </c>
      <c r="C2556" t="s">
        <v>1436</v>
      </c>
      <c r="D2556" t="s">
        <v>2617</v>
      </c>
      <c r="E2556" t="s">
        <v>97</v>
      </c>
      <c r="F2556" t="str">
        <f>_xlfn.XLOOKUP(E2556,Geografiesleutel!A:A,Geografiesleutel!B:B,"",0,1)</f>
        <v>Northern Suburbs</v>
      </c>
      <c r="G2556" s="20">
        <v>2</v>
      </c>
      <c r="H2556" s="20">
        <v>1</v>
      </c>
    </row>
    <row r="2557" spans="1:8" x14ac:dyDescent="0.25">
      <c r="A2557" t="s">
        <v>2101</v>
      </c>
      <c r="B2557" s="7">
        <v>8500</v>
      </c>
      <c r="C2557" t="s">
        <v>1436</v>
      </c>
      <c r="D2557" t="s">
        <v>2617</v>
      </c>
      <c r="E2557" t="s">
        <v>246</v>
      </c>
      <c r="F2557" t="str">
        <f>_xlfn.XLOOKUP(E2557,Geografiesleutel!A:A,Geografiesleutel!B:B,"",0,1)</f>
        <v>Agricultural Smallholdings</v>
      </c>
      <c r="G2557" s="20">
        <v>2</v>
      </c>
      <c r="H2557" s="20">
        <v>2</v>
      </c>
    </row>
    <row r="2558" spans="1:8" x14ac:dyDescent="0.25">
      <c r="A2558" t="s">
        <v>2131</v>
      </c>
      <c r="B2558" s="7">
        <v>11000</v>
      </c>
      <c r="C2558" t="s">
        <v>1436</v>
      </c>
      <c r="D2558" t="s">
        <v>2617</v>
      </c>
      <c r="E2558" t="s">
        <v>134</v>
      </c>
      <c r="F2558" t="str">
        <f>_xlfn.XLOOKUP(E2558,Geografiesleutel!A:A,Geografiesleutel!B:B,"",0,1)</f>
        <v>Eastern Suburbs</v>
      </c>
      <c r="G2558" s="20">
        <v>2</v>
      </c>
      <c r="H2558" s="20">
        <v>2</v>
      </c>
    </row>
    <row r="2559" spans="1:8" x14ac:dyDescent="0.25">
      <c r="A2559" t="s">
        <v>2287</v>
      </c>
      <c r="B2559" s="7">
        <v>8200</v>
      </c>
      <c r="C2559" t="s">
        <v>1436</v>
      </c>
      <c r="D2559" t="s">
        <v>2617</v>
      </c>
      <c r="E2559" t="s">
        <v>78</v>
      </c>
      <c r="F2559" t="str">
        <f>_xlfn.XLOOKUP(E2559,Geografiesleutel!A:A,Geografiesleutel!B:B,"",0,1)</f>
        <v>Northern Suburbs</v>
      </c>
      <c r="G2559" s="20">
        <v>2</v>
      </c>
      <c r="H2559" s="20">
        <v>2</v>
      </c>
    </row>
    <row r="2560" spans="1:8" x14ac:dyDescent="0.25">
      <c r="A2560" t="s">
        <v>2321</v>
      </c>
      <c r="B2560" s="7">
        <v>1600</v>
      </c>
      <c r="C2560" t="s">
        <v>1437</v>
      </c>
      <c r="D2560" t="s">
        <v>2617</v>
      </c>
      <c r="E2560" t="s">
        <v>487</v>
      </c>
      <c r="F2560" t="str">
        <f>_xlfn.XLOOKUP(E2560,Geografiesleutel!A:A,Geografiesleutel!B:B,"",0,1)</f>
        <v>CBD</v>
      </c>
      <c r="G2560" s="20">
        <v>1</v>
      </c>
      <c r="H2560" s="20">
        <v>1</v>
      </c>
    </row>
    <row r="2561" spans="1:8" x14ac:dyDescent="0.25">
      <c r="A2561" t="s">
        <v>2131</v>
      </c>
      <c r="B2561" s="7">
        <v>11000</v>
      </c>
      <c r="C2561" t="s">
        <v>1436</v>
      </c>
      <c r="D2561" t="s">
        <v>2617</v>
      </c>
      <c r="E2561" t="s">
        <v>972</v>
      </c>
      <c r="F2561" t="str">
        <f>_xlfn.XLOOKUP(E2561,Geografiesleutel!A:A,Geografiesleutel!B:B,"",0,1)</f>
        <v>Eastern Suburbs</v>
      </c>
      <c r="G2561" s="20">
        <v>2</v>
      </c>
      <c r="H2561" s="20">
        <v>2</v>
      </c>
    </row>
    <row r="2562" spans="1:8" x14ac:dyDescent="0.25">
      <c r="A2562" t="s">
        <v>2092</v>
      </c>
      <c r="B2562" s="7">
        <v>10000</v>
      </c>
      <c r="C2562" t="s">
        <v>1436</v>
      </c>
      <c r="D2562" t="s">
        <v>2617</v>
      </c>
      <c r="E2562" t="s">
        <v>1458</v>
      </c>
      <c r="F2562" t="str">
        <f>_xlfn.XLOOKUP(E2562,Geografiesleutel!A:A,Geografiesleutel!B:B,"",0,1)</f>
        <v>Eastern Suburbs</v>
      </c>
      <c r="G2562" s="20">
        <v>2</v>
      </c>
      <c r="H2562" s="20">
        <v>1.5</v>
      </c>
    </row>
    <row r="2563" spans="1:8" x14ac:dyDescent="0.25">
      <c r="A2563" t="s">
        <v>2107</v>
      </c>
      <c r="B2563" s="7">
        <v>9000</v>
      </c>
      <c r="C2563" t="s">
        <v>1436</v>
      </c>
      <c r="D2563" t="s">
        <v>2617</v>
      </c>
      <c r="E2563" t="s">
        <v>290</v>
      </c>
      <c r="F2563" t="str">
        <f>_xlfn.XLOOKUP(E2563,Geografiesleutel!A:A,Geografiesleutel!B:B,"",0,1)</f>
        <v>Eastern Suburbs</v>
      </c>
      <c r="G2563" s="20">
        <v>2</v>
      </c>
      <c r="H2563" s="20">
        <v>2</v>
      </c>
    </row>
    <row r="2564" spans="1:8" x14ac:dyDescent="0.25">
      <c r="A2564" t="s">
        <v>2059</v>
      </c>
      <c r="B2564" s="7">
        <v>17000</v>
      </c>
      <c r="C2564" t="s">
        <v>1439</v>
      </c>
      <c r="D2564" t="s">
        <v>2617</v>
      </c>
      <c r="E2564" t="s">
        <v>209</v>
      </c>
      <c r="F2564" t="str">
        <f>_xlfn.XLOOKUP(E2564,Geografiesleutel!A:A,Geografiesleutel!B:B,"",0,1)</f>
        <v>Eastern Suburbs</v>
      </c>
      <c r="G2564" s="20">
        <v>3</v>
      </c>
      <c r="H2564" s="20">
        <v>2</v>
      </c>
    </row>
    <row r="2565" spans="1:8" x14ac:dyDescent="0.25">
      <c r="A2565" t="s">
        <v>2053</v>
      </c>
      <c r="B2565" s="7">
        <v>12000</v>
      </c>
      <c r="C2565" t="s">
        <v>1436</v>
      </c>
      <c r="D2565" t="s">
        <v>2617</v>
      </c>
      <c r="E2565" t="s">
        <v>369</v>
      </c>
      <c r="F2565" t="str">
        <f>_xlfn.XLOOKUP(E2565,Geografiesleutel!A:A,Geografiesleutel!B:B,"",0,1)</f>
        <v>Eastern Suburbs</v>
      </c>
      <c r="G2565" s="20">
        <v>2</v>
      </c>
      <c r="H2565" s="20">
        <v>2</v>
      </c>
    </row>
    <row r="2566" spans="1:8" x14ac:dyDescent="0.25">
      <c r="A2566" t="s">
        <v>2113</v>
      </c>
      <c r="B2566" s="7">
        <v>14000</v>
      </c>
      <c r="C2566" t="s">
        <v>1436</v>
      </c>
      <c r="D2566" t="s">
        <v>2617</v>
      </c>
      <c r="E2566" t="s">
        <v>974</v>
      </c>
      <c r="F2566" t="str">
        <f>_xlfn.XLOOKUP(E2566,Geografiesleutel!A:A,Geografiesleutel!B:B,"",0,1)</f>
        <v>Eastern Suburbs</v>
      </c>
      <c r="G2566" s="20">
        <v>2</v>
      </c>
      <c r="H2566" s="20">
        <v>2</v>
      </c>
    </row>
    <row r="2567" spans="1:8" x14ac:dyDescent="0.25">
      <c r="A2567" t="s">
        <v>2047</v>
      </c>
      <c r="B2567" s="7">
        <v>7000</v>
      </c>
      <c r="C2567" t="s">
        <v>1454</v>
      </c>
      <c r="D2567" t="s">
        <v>2617</v>
      </c>
      <c r="E2567" t="s">
        <v>1455</v>
      </c>
      <c r="F2567" t="str">
        <f>_xlfn.XLOOKUP(E2567,Geografiesleutel!A:A,Geografiesleutel!B:B,"",0,1)</f>
        <v>CBD</v>
      </c>
      <c r="G2567" s="20">
        <v>3.5</v>
      </c>
      <c r="H2567" s="20">
        <v>1</v>
      </c>
    </row>
    <row r="2568" spans="1:8" x14ac:dyDescent="0.25">
      <c r="A2568" t="s">
        <v>2216</v>
      </c>
      <c r="B2568" s="7">
        <v>7300</v>
      </c>
      <c r="C2568" t="s">
        <v>1436</v>
      </c>
      <c r="D2568" t="s">
        <v>2617</v>
      </c>
      <c r="E2568" t="s">
        <v>30</v>
      </c>
      <c r="F2568" t="str">
        <f>_xlfn.XLOOKUP(E2568,Geografiesleutel!A:A,Geografiesleutel!B:B,"",0,1)</f>
        <v>Northern Suburbs</v>
      </c>
      <c r="G2568" s="20">
        <v>2</v>
      </c>
      <c r="H2568" s="20">
        <v>1</v>
      </c>
    </row>
    <row r="2569" spans="1:8" x14ac:dyDescent="0.25">
      <c r="A2569" t="s">
        <v>2047</v>
      </c>
      <c r="B2569" s="7">
        <v>7000</v>
      </c>
      <c r="C2569" t="s">
        <v>1437</v>
      </c>
      <c r="D2569" t="s">
        <v>2617</v>
      </c>
      <c r="E2569" t="s">
        <v>231</v>
      </c>
      <c r="F2569" t="str">
        <f>_xlfn.XLOOKUP(E2569,Geografiesleutel!A:A,Geografiesleutel!B:B,"",0,1)</f>
        <v>Eastern Suburbs</v>
      </c>
      <c r="G2569" s="20">
        <v>1</v>
      </c>
      <c r="H2569" s="20">
        <v>1</v>
      </c>
    </row>
    <row r="2570" spans="1:8" x14ac:dyDescent="0.25">
      <c r="A2570" t="s">
        <v>2092</v>
      </c>
      <c r="B2570" s="7">
        <v>10000</v>
      </c>
      <c r="C2570" t="s">
        <v>1439</v>
      </c>
      <c r="D2570" t="s">
        <v>2617</v>
      </c>
      <c r="E2570" t="s">
        <v>290</v>
      </c>
      <c r="F2570" t="str">
        <f>_xlfn.XLOOKUP(E2570,Geografiesleutel!A:A,Geografiesleutel!B:B,"",0,1)</f>
        <v>Eastern Suburbs</v>
      </c>
      <c r="G2570" s="20">
        <v>3</v>
      </c>
      <c r="H2570" s="20">
        <v>2</v>
      </c>
    </row>
    <row r="2571" spans="1:8" x14ac:dyDescent="0.25">
      <c r="A2571" t="s">
        <v>2423</v>
      </c>
      <c r="B2571" s="7">
        <v>3750</v>
      </c>
      <c r="C2571" t="s">
        <v>1447</v>
      </c>
      <c r="D2571" t="s">
        <v>2617</v>
      </c>
      <c r="E2571" t="s">
        <v>562</v>
      </c>
      <c r="F2571" t="str">
        <f>_xlfn.XLOOKUP(E2571,Geografiesleutel!A:A,Geografiesleutel!B:B,"",0,1)</f>
        <v>CBD</v>
      </c>
      <c r="G2571" s="20">
        <v>0.5</v>
      </c>
      <c r="H2571" s="20" t="s">
        <v>8</v>
      </c>
    </row>
    <row r="2572" spans="1:8" x14ac:dyDescent="0.25">
      <c r="A2572" t="s">
        <v>2141</v>
      </c>
      <c r="B2572" s="7">
        <v>9500</v>
      </c>
      <c r="C2572" t="s">
        <v>1436</v>
      </c>
      <c r="D2572" t="s">
        <v>2617</v>
      </c>
      <c r="E2572" t="s">
        <v>30</v>
      </c>
      <c r="F2572" t="str">
        <f>_xlfn.XLOOKUP(E2572,Geografiesleutel!A:A,Geografiesleutel!B:B,"",0,1)</f>
        <v>Northern Suburbs</v>
      </c>
      <c r="G2572" s="20">
        <v>2</v>
      </c>
      <c r="H2572" s="20">
        <v>1</v>
      </c>
    </row>
    <row r="2573" spans="1:8" x14ac:dyDescent="0.25">
      <c r="A2573" t="s">
        <v>2052</v>
      </c>
      <c r="B2573" s="7">
        <v>6500</v>
      </c>
      <c r="C2573" t="s">
        <v>1436</v>
      </c>
      <c r="D2573" t="s">
        <v>2617</v>
      </c>
      <c r="E2573" t="s">
        <v>102</v>
      </c>
      <c r="F2573" t="str">
        <f>_xlfn.XLOOKUP(E2573,Geografiesleutel!A:A,Geografiesleutel!B:B,"",0,1)</f>
        <v>Northern Suburbs</v>
      </c>
      <c r="G2573" s="20">
        <v>2</v>
      </c>
      <c r="H2573" s="20">
        <v>2</v>
      </c>
    </row>
    <row r="2574" spans="1:8" x14ac:dyDescent="0.25">
      <c r="A2574" t="s">
        <v>2232</v>
      </c>
      <c r="B2574" s="7">
        <v>4200</v>
      </c>
      <c r="C2574" t="s">
        <v>1437</v>
      </c>
      <c r="D2574" t="s">
        <v>2617</v>
      </c>
      <c r="E2574" t="s">
        <v>562</v>
      </c>
      <c r="F2574" t="str">
        <f>_xlfn.XLOOKUP(E2574,Geografiesleutel!A:A,Geografiesleutel!B:B,"",0,1)</f>
        <v>CBD</v>
      </c>
      <c r="G2574" s="20">
        <v>1</v>
      </c>
      <c r="H2574" s="20">
        <v>1</v>
      </c>
    </row>
    <row r="2575" spans="1:8" x14ac:dyDescent="0.25">
      <c r="A2575" t="s">
        <v>2345</v>
      </c>
      <c r="B2575" s="7">
        <v>8250</v>
      </c>
      <c r="C2575" t="s">
        <v>1436</v>
      </c>
      <c r="D2575" t="s">
        <v>2617</v>
      </c>
      <c r="E2575" t="s">
        <v>126</v>
      </c>
      <c r="F2575" t="str">
        <f>_xlfn.XLOOKUP(E2575,Geografiesleutel!A:A,Geografiesleutel!B:B,"",0,1)</f>
        <v>Northern Suburbs</v>
      </c>
      <c r="G2575" s="20">
        <v>2</v>
      </c>
      <c r="H2575" s="20">
        <v>1</v>
      </c>
    </row>
    <row r="2576" spans="1:8" x14ac:dyDescent="0.25">
      <c r="A2576" t="s">
        <v>2045</v>
      </c>
      <c r="B2576" s="7">
        <v>6800</v>
      </c>
      <c r="C2576" t="s">
        <v>1437</v>
      </c>
      <c r="D2576" t="s">
        <v>2617</v>
      </c>
      <c r="E2576" t="s">
        <v>134</v>
      </c>
      <c r="F2576" t="str">
        <f>_xlfn.XLOOKUP(E2576,Geografiesleutel!A:A,Geografiesleutel!B:B,"",0,1)</f>
        <v>Eastern Suburbs</v>
      </c>
      <c r="G2576" s="20">
        <v>1</v>
      </c>
      <c r="H2576" s="20">
        <v>1</v>
      </c>
    </row>
    <row r="2577" spans="1:8" x14ac:dyDescent="0.25">
      <c r="A2577" t="s">
        <v>2101</v>
      </c>
      <c r="B2577" s="7">
        <v>8500</v>
      </c>
      <c r="C2577" t="s">
        <v>1454</v>
      </c>
      <c r="D2577" t="s">
        <v>2617</v>
      </c>
      <c r="E2577" t="s">
        <v>487</v>
      </c>
      <c r="F2577" t="str">
        <f>_xlfn.XLOOKUP(E2577,Geografiesleutel!A:A,Geografiesleutel!B:B,"",0,1)</f>
        <v>CBD</v>
      </c>
      <c r="G2577" s="20">
        <v>3.5</v>
      </c>
      <c r="H2577" s="20">
        <v>2</v>
      </c>
    </row>
    <row r="2578" spans="1:8" x14ac:dyDescent="0.25">
      <c r="A2578" t="s">
        <v>2215</v>
      </c>
      <c r="B2578" s="7">
        <v>6600</v>
      </c>
      <c r="C2578" t="s">
        <v>1437</v>
      </c>
      <c r="D2578" t="s">
        <v>2617</v>
      </c>
      <c r="E2578" t="s">
        <v>16</v>
      </c>
      <c r="F2578" t="str">
        <f>_xlfn.XLOOKUP(E2578,Geografiesleutel!A:A,Geografiesleutel!B:B,"",0,1)</f>
        <v>Eastern Suburbs</v>
      </c>
      <c r="G2578" s="20">
        <v>1</v>
      </c>
      <c r="H2578" s="20">
        <v>1</v>
      </c>
    </row>
    <row r="2579" spans="1:8" x14ac:dyDescent="0.25">
      <c r="A2579" t="s">
        <v>2158</v>
      </c>
      <c r="B2579" s="7">
        <v>8800</v>
      </c>
      <c r="C2579" t="s">
        <v>1436</v>
      </c>
      <c r="D2579" t="s">
        <v>2617</v>
      </c>
      <c r="E2579" t="s">
        <v>369</v>
      </c>
      <c r="F2579" t="str">
        <f>_xlfn.XLOOKUP(E2579,Geografiesleutel!A:A,Geografiesleutel!B:B,"",0,1)</f>
        <v>Eastern Suburbs</v>
      </c>
      <c r="G2579" s="20">
        <v>2</v>
      </c>
      <c r="H2579" s="20">
        <v>1</v>
      </c>
    </row>
    <row r="2580" spans="1:8" x14ac:dyDescent="0.25">
      <c r="A2580" t="s">
        <v>2101</v>
      </c>
      <c r="B2580" s="7">
        <v>8500</v>
      </c>
      <c r="C2580" t="s">
        <v>1436</v>
      </c>
      <c r="D2580" t="s">
        <v>2617</v>
      </c>
      <c r="E2580" t="s">
        <v>290</v>
      </c>
      <c r="F2580" t="str">
        <f>_xlfn.XLOOKUP(E2580,Geografiesleutel!A:A,Geografiesleutel!B:B,"",0,1)</f>
        <v>Eastern Suburbs</v>
      </c>
      <c r="G2580" s="20">
        <v>2</v>
      </c>
      <c r="H2580" s="20">
        <v>1</v>
      </c>
    </row>
    <row r="2581" spans="1:8" x14ac:dyDescent="0.25">
      <c r="A2581" t="s">
        <v>2309</v>
      </c>
      <c r="B2581" s="7">
        <v>5850</v>
      </c>
      <c r="C2581" t="s">
        <v>1437</v>
      </c>
      <c r="D2581" t="s">
        <v>2617</v>
      </c>
      <c r="E2581" t="s">
        <v>134</v>
      </c>
      <c r="F2581" t="str">
        <f>_xlfn.XLOOKUP(E2581,Geografiesleutel!A:A,Geografiesleutel!B:B,"",0,1)</f>
        <v>Eastern Suburbs</v>
      </c>
      <c r="G2581" s="20">
        <v>1</v>
      </c>
      <c r="H2581" s="20">
        <v>1</v>
      </c>
    </row>
    <row r="2582" spans="1:8" x14ac:dyDescent="0.25">
      <c r="A2582" t="s">
        <v>2141</v>
      </c>
      <c r="B2582" s="7">
        <v>9500</v>
      </c>
      <c r="C2582" t="s">
        <v>1436</v>
      </c>
      <c r="D2582" t="s">
        <v>2617</v>
      </c>
      <c r="E2582" t="s">
        <v>101</v>
      </c>
      <c r="F2582" t="str">
        <f>_xlfn.XLOOKUP(E2582,Geografiesleutel!A:A,Geografiesleutel!B:B,"",0,1)</f>
        <v>Eastern Suburbs</v>
      </c>
      <c r="G2582" s="20">
        <v>2</v>
      </c>
      <c r="H2582" s="20">
        <v>2</v>
      </c>
    </row>
    <row r="2583" spans="1:8" x14ac:dyDescent="0.25">
      <c r="A2583" t="s">
        <v>2141</v>
      </c>
      <c r="B2583" s="7">
        <v>9500</v>
      </c>
      <c r="C2583" t="s">
        <v>1436</v>
      </c>
      <c r="D2583" t="s">
        <v>2617</v>
      </c>
      <c r="E2583" t="s">
        <v>101</v>
      </c>
      <c r="F2583" t="str">
        <f>_xlfn.XLOOKUP(E2583,Geografiesleutel!A:A,Geografiesleutel!B:B,"",0,1)</f>
        <v>Eastern Suburbs</v>
      </c>
      <c r="G2583" s="20">
        <v>2</v>
      </c>
      <c r="H2583" s="20">
        <v>2</v>
      </c>
    </row>
    <row r="2584" spans="1:8" x14ac:dyDescent="0.25">
      <c r="A2584" t="s">
        <v>2101</v>
      </c>
      <c r="B2584" s="7">
        <v>8500</v>
      </c>
      <c r="C2584" t="s">
        <v>1436</v>
      </c>
      <c r="D2584" t="s">
        <v>2617</v>
      </c>
      <c r="E2584" t="s">
        <v>290</v>
      </c>
      <c r="F2584" t="str">
        <f>_xlfn.XLOOKUP(E2584,Geografiesleutel!A:A,Geografiesleutel!B:B,"",0,1)</f>
        <v>Eastern Suburbs</v>
      </c>
      <c r="G2584" s="20">
        <v>2</v>
      </c>
      <c r="H2584" s="20">
        <v>2</v>
      </c>
    </row>
    <row r="2585" spans="1:8" x14ac:dyDescent="0.25">
      <c r="A2585" t="s">
        <v>2279</v>
      </c>
      <c r="B2585" s="7">
        <v>6250</v>
      </c>
      <c r="C2585" t="s">
        <v>1436</v>
      </c>
      <c r="D2585" t="s">
        <v>2617</v>
      </c>
      <c r="E2585" t="s">
        <v>30</v>
      </c>
      <c r="F2585" t="str">
        <f>_xlfn.XLOOKUP(E2585,Geografiesleutel!A:A,Geografiesleutel!B:B,"",0,1)</f>
        <v>Northern Suburbs</v>
      </c>
      <c r="G2585" s="20">
        <v>2</v>
      </c>
      <c r="H2585" s="20">
        <v>1</v>
      </c>
    </row>
    <row r="2586" spans="1:8" x14ac:dyDescent="0.25">
      <c r="A2586" t="s">
        <v>2047</v>
      </c>
      <c r="B2586" s="7">
        <v>7000</v>
      </c>
      <c r="C2586" t="s">
        <v>1437</v>
      </c>
      <c r="D2586" t="s">
        <v>2617</v>
      </c>
      <c r="E2586" t="s">
        <v>16</v>
      </c>
      <c r="F2586" t="str">
        <f>_xlfn.XLOOKUP(E2586,Geografiesleutel!A:A,Geografiesleutel!B:B,"",0,1)</f>
        <v>Eastern Suburbs</v>
      </c>
      <c r="G2586" s="20">
        <v>1</v>
      </c>
      <c r="H2586" s="20">
        <v>1</v>
      </c>
    </row>
    <row r="2587" spans="1:8" x14ac:dyDescent="0.25">
      <c r="A2587" t="s">
        <v>2240</v>
      </c>
      <c r="B2587" s="7">
        <v>4400</v>
      </c>
      <c r="C2587" t="s">
        <v>1439</v>
      </c>
      <c r="D2587" t="s">
        <v>2617</v>
      </c>
      <c r="E2587" t="s">
        <v>369</v>
      </c>
      <c r="F2587" t="str">
        <f>_xlfn.XLOOKUP(E2587,Geografiesleutel!A:A,Geografiesleutel!B:B,"",0,1)</f>
        <v>Eastern Suburbs</v>
      </c>
      <c r="G2587" s="20">
        <v>3</v>
      </c>
      <c r="H2587" s="20">
        <v>1</v>
      </c>
    </row>
    <row r="2588" spans="1:8" x14ac:dyDescent="0.25">
      <c r="A2588" t="s">
        <v>2065</v>
      </c>
      <c r="B2588" s="7">
        <v>25000</v>
      </c>
      <c r="C2588" t="s">
        <v>1436</v>
      </c>
      <c r="D2588" t="s">
        <v>2617</v>
      </c>
      <c r="E2588" t="s">
        <v>681</v>
      </c>
      <c r="F2588" t="str">
        <f>_xlfn.XLOOKUP(E2588,Geografiesleutel!A:A,Geografiesleutel!B:B,"",0,1)</f>
        <v>Eastern Suburbs</v>
      </c>
      <c r="G2588" s="20">
        <v>2</v>
      </c>
      <c r="H2588" s="20">
        <v>2</v>
      </c>
    </row>
    <row r="2589" spans="1:8" x14ac:dyDescent="0.25">
      <c r="A2589" t="s">
        <v>2111</v>
      </c>
      <c r="B2589" s="7">
        <v>4500</v>
      </c>
      <c r="C2589" t="s">
        <v>1437</v>
      </c>
      <c r="D2589" t="s">
        <v>2617</v>
      </c>
      <c r="E2589" t="s">
        <v>487</v>
      </c>
      <c r="F2589" t="str">
        <f>_xlfn.XLOOKUP(E2589,Geografiesleutel!A:A,Geografiesleutel!B:B,"",0,1)</f>
        <v>CBD</v>
      </c>
      <c r="G2589" s="20">
        <v>1</v>
      </c>
      <c r="H2589" s="20">
        <v>1</v>
      </c>
    </row>
    <row r="2590" spans="1:8" x14ac:dyDescent="0.25">
      <c r="A2590" t="s">
        <v>2150</v>
      </c>
      <c r="B2590" s="7">
        <v>7200</v>
      </c>
      <c r="C2590" t="s">
        <v>1436</v>
      </c>
      <c r="D2590" t="s">
        <v>2617</v>
      </c>
      <c r="E2590" t="s">
        <v>80</v>
      </c>
      <c r="F2590" t="str">
        <f>_xlfn.XLOOKUP(E2590,Geografiesleutel!A:A,Geografiesleutel!B:B,"",0,1)</f>
        <v>Eastern Suburbs</v>
      </c>
      <c r="G2590" s="20">
        <v>2</v>
      </c>
      <c r="H2590" s="20">
        <v>1</v>
      </c>
    </row>
    <row r="2591" spans="1:8" x14ac:dyDescent="0.25">
      <c r="A2591" t="s">
        <v>2135</v>
      </c>
      <c r="B2591" s="7">
        <v>6000</v>
      </c>
      <c r="C2591" t="s">
        <v>1436</v>
      </c>
      <c r="D2591" t="s">
        <v>2617</v>
      </c>
      <c r="E2591" t="s">
        <v>64</v>
      </c>
      <c r="F2591" t="str">
        <f>_xlfn.XLOOKUP(E2591,Geografiesleutel!A:A,Geografiesleutel!B:B,"",0,1)</f>
        <v>Western Suburbs</v>
      </c>
      <c r="G2591" s="20">
        <v>2</v>
      </c>
      <c r="H2591" s="20">
        <v>1</v>
      </c>
    </row>
    <row r="2592" spans="1:8" x14ac:dyDescent="0.25">
      <c r="A2592" t="s">
        <v>2262</v>
      </c>
      <c r="B2592" s="7">
        <v>3200</v>
      </c>
      <c r="C2592" t="s">
        <v>1437</v>
      </c>
      <c r="D2592" t="s">
        <v>2617</v>
      </c>
      <c r="E2592" t="s">
        <v>577</v>
      </c>
      <c r="F2592" t="str">
        <f>_xlfn.XLOOKUP(E2592,Geografiesleutel!A:A,Geografiesleutel!B:B,"",0,1)</f>
        <v>CBD</v>
      </c>
      <c r="G2592" s="20">
        <v>1</v>
      </c>
      <c r="H2592" s="20">
        <v>1</v>
      </c>
    </row>
    <row r="2593" spans="1:8" x14ac:dyDescent="0.25">
      <c r="A2593" t="s">
        <v>2204</v>
      </c>
      <c r="B2593" s="7">
        <v>5800</v>
      </c>
      <c r="C2593" t="s">
        <v>1437</v>
      </c>
      <c r="D2593" t="s">
        <v>2617</v>
      </c>
      <c r="E2593" t="s">
        <v>30</v>
      </c>
      <c r="F2593" t="str">
        <f>_xlfn.XLOOKUP(E2593,Geografiesleutel!A:A,Geografiesleutel!B:B,"",0,1)</f>
        <v>Northern Suburbs</v>
      </c>
      <c r="G2593" s="20">
        <v>1</v>
      </c>
      <c r="H2593" s="20">
        <v>1</v>
      </c>
    </row>
    <row r="2594" spans="1:8" x14ac:dyDescent="0.25">
      <c r="A2594" t="s">
        <v>2239</v>
      </c>
      <c r="B2594" s="7">
        <v>5750</v>
      </c>
      <c r="C2594" t="s">
        <v>1437</v>
      </c>
      <c r="D2594" t="s">
        <v>2617</v>
      </c>
      <c r="E2594" t="s">
        <v>30</v>
      </c>
      <c r="F2594" t="str">
        <f>_xlfn.XLOOKUP(E2594,Geografiesleutel!A:A,Geografiesleutel!B:B,"",0,1)</f>
        <v>Northern Suburbs</v>
      </c>
      <c r="G2594" s="20">
        <v>1</v>
      </c>
      <c r="H2594" s="20">
        <v>1</v>
      </c>
    </row>
    <row r="2595" spans="1:8" x14ac:dyDescent="0.25">
      <c r="A2595" t="s">
        <v>2135</v>
      </c>
      <c r="B2595" s="7">
        <v>6000</v>
      </c>
      <c r="C2595" t="s">
        <v>1436</v>
      </c>
      <c r="D2595" t="s">
        <v>2617</v>
      </c>
      <c r="E2595" t="s">
        <v>64</v>
      </c>
      <c r="F2595" t="str">
        <f>_xlfn.XLOOKUP(E2595,Geografiesleutel!A:A,Geografiesleutel!B:B,"",0,1)</f>
        <v>Western Suburbs</v>
      </c>
      <c r="G2595" s="20">
        <v>2</v>
      </c>
      <c r="H2595" s="20">
        <v>1</v>
      </c>
    </row>
    <row r="2596" spans="1:8" x14ac:dyDescent="0.25">
      <c r="A2596" t="s">
        <v>2372</v>
      </c>
      <c r="B2596" s="7">
        <v>9400</v>
      </c>
      <c r="C2596" t="s">
        <v>1436</v>
      </c>
      <c r="D2596" t="s">
        <v>2617</v>
      </c>
      <c r="E2596" t="s">
        <v>739</v>
      </c>
      <c r="F2596" t="str">
        <f>_xlfn.XLOOKUP(E2596,Geografiesleutel!A:A,Geografiesleutel!B:B,"",0,1)</f>
        <v>Eastern Suburbs</v>
      </c>
      <c r="G2596" s="20">
        <v>2</v>
      </c>
      <c r="H2596" s="20">
        <v>1</v>
      </c>
    </row>
    <row r="2597" spans="1:8" x14ac:dyDescent="0.25">
      <c r="A2597" t="s">
        <v>2135</v>
      </c>
      <c r="B2597" s="7">
        <v>6000</v>
      </c>
      <c r="C2597" t="s">
        <v>1437</v>
      </c>
      <c r="D2597" t="s">
        <v>2617</v>
      </c>
      <c r="E2597" t="s">
        <v>209</v>
      </c>
      <c r="F2597" t="str">
        <f>_xlfn.XLOOKUP(E2597,Geografiesleutel!A:A,Geografiesleutel!B:B,"",0,1)</f>
        <v>Eastern Suburbs</v>
      </c>
      <c r="G2597" s="20">
        <v>1</v>
      </c>
      <c r="H2597" s="20">
        <v>1</v>
      </c>
    </row>
    <row r="2598" spans="1:8" x14ac:dyDescent="0.25">
      <c r="A2598" t="s">
        <v>2045</v>
      </c>
      <c r="B2598" s="7">
        <v>6800</v>
      </c>
      <c r="C2598" t="s">
        <v>1437</v>
      </c>
      <c r="D2598" t="s">
        <v>2617</v>
      </c>
      <c r="E2598" t="s">
        <v>30</v>
      </c>
      <c r="F2598" t="str">
        <f>_xlfn.XLOOKUP(E2598,Geografiesleutel!A:A,Geografiesleutel!B:B,"",0,1)</f>
        <v>Northern Suburbs</v>
      </c>
      <c r="G2598" s="20">
        <v>1</v>
      </c>
      <c r="H2598" s="20">
        <v>1</v>
      </c>
    </row>
    <row r="2599" spans="1:8" x14ac:dyDescent="0.25">
      <c r="A2599" t="s">
        <v>2129</v>
      </c>
      <c r="B2599" s="7">
        <v>21000</v>
      </c>
      <c r="C2599" t="s">
        <v>1436</v>
      </c>
      <c r="D2599" t="s">
        <v>2617</v>
      </c>
      <c r="E2599" t="s">
        <v>50</v>
      </c>
      <c r="F2599" t="str">
        <f>_xlfn.XLOOKUP(E2599,Geografiesleutel!A:A,Geografiesleutel!B:B,"",0,1)</f>
        <v>Eastern Suburbs</v>
      </c>
      <c r="G2599" s="20">
        <v>2</v>
      </c>
      <c r="H2599" s="20">
        <v>1</v>
      </c>
    </row>
    <row r="2600" spans="1:8" x14ac:dyDescent="0.25">
      <c r="A2600" t="s">
        <v>2113</v>
      </c>
      <c r="B2600" s="7">
        <v>14000</v>
      </c>
      <c r="C2600" t="s">
        <v>1436</v>
      </c>
      <c r="D2600" t="s">
        <v>2617</v>
      </c>
      <c r="E2600" t="s">
        <v>209</v>
      </c>
      <c r="F2600" t="str">
        <f>_xlfn.XLOOKUP(E2600,Geografiesleutel!A:A,Geografiesleutel!B:B,"",0,1)</f>
        <v>Eastern Suburbs</v>
      </c>
      <c r="G2600" s="20">
        <v>2</v>
      </c>
      <c r="H2600" s="20">
        <v>2</v>
      </c>
    </row>
    <row r="2601" spans="1:8" x14ac:dyDescent="0.25">
      <c r="A2601" t="s">
        <v>2173</v>
      </c>
      <c r="B2601" s="7">
        <v>7100</v>
      </c>
      <c r="C2601" t="s">
        <v>1436</v>
      </c>
      <c r="D2601" t="s">
        <v>2617</v>
      </c>
      <c r="E2601" t="s">
        <v>30</v>
      </c>
      <c r="F2601" t="str">
        <f>_xlfn.XLOOKUP(E2601,Geografiesleutel!A:A,Geografiesleutel!B:B,"",0,1)</f>
        <v>Northern Suburbs</v>
      </c>
      <c r="G2601" s="20">
        <v>2</v>
      </c>
      <c r="H2601" s="20">
        <v>1</v>
      </c>
    </row>
    <row r="2602" spans="1:8" x14ac:dyDescent="0.25">
      <c r="A2602" t="s">
        <v>2207</v>
      </c>
      <c r="B2602" s="7">
        <v>7900</v>
      </c>
      <c r="C2602" t="s">
        <v>1437</v>
      </c>
      <c r="D2602" t="s">
        <v>2617</v>
      </c>
      <c r="E2602" t="s">
        <v>233</v>
      </c>
      <c r="F2602" t="str">
        <f>_xlfn.XLOOKUP(E2602,Geografiesleutel!A:A,Geografiesleutel!B:B,"",0,1)</f>
        <v>Eastern Suburbs</v>
      </c>
      <c r="G2602" s="20">
        <v>1</v>
      </c>
      <c r="H2602" s="20">
        <v>1</v>
      </c>
    </row>
    <row r="2603" spans="1:8" x14ac:dyDescent="0.25">
      <c r="A2603" t="s">
        <v>2279</v>
      </c>
      <c r="B2603" s="7">
        <v>6250</v>
      </c>
      <c r="C2603" t="s">
        <v>1436</v>
      </c>
      <c r="D2603" t="s">
        <v>2617</v>
      </c>
      <c r="E2603" t="s">
        <v>97</v>
      </c>
      <c r="F2603" t="str">
        <f>_xlfn.XLOOKUP(E2603,Geografiesleutel!A:A,Geografiesleutel!B:B,"",0,1)</f>
        <v>Northern Suburbs</v>
      </c>
      <c r="G2603" s="20">
        <v>2</v>
      </c>
      <c r="H2603" s="20">
        <v>1</v>
      </c>
    </row>
    <row r="2604" spans="1:8" x14ac:dyDescent="0.25">
      <c r="A2604" t="s">
        <v>2289</v>
      </c>
      <c r="B2604" s="7">
        <v>4750</v>
      </c>
      <c r="C2604" t="s">
        <v>1447</v>
      </c>
      <c r="D2604" t="s">
        <v>2617</v>
      </c>
      <c r="E2604" t="s">
        <v>30</v>
      </c>
      <c r="F2604" t="str">
        <f>_xlfn.XLOOKUP(E2604,Geografiesleutel!A:A,Geografiesleutel!B:B,"",0,1)</f>
        <v>Northern Suburbs</v>
      </c>
      <c r="G2604" s="20">
        <v>0.5</v>
      </c>
      <c r="H2604" s="20">
        <v>1</v>
      </c>
    </row>
    <row r="2605" spans="1:8" x14ac:dyDescent="0.25">
      <c r="A2605" t="s">
        <v>2289</v>
      </c>
      <c r="B2605" s="7">
        <v>4750</v>
      </c>
      <c r="C2605" t="s">
        <v>1437</v>
      </c>
      <c r="D2605" t="s">
        <v>2617</v>
      </c>
      <c r="E2605" t="s">
        <v>68</v>
      </c>
      <c r="F2605" t="str">
        <f>_xlfn.XLOOKUP(E2605,Geografiesleutel!A:A,Geografiesleutel!B:B,"",0,1)</f>
        <v>Northern Suburbs</v>
      </c>
      <c r="G2605" s="20">
        <v>1</v>
      </c>
      <c r="H2605" s="20">
        <v>1</v>
      </c>
    </row>
    <row r="2606" spans="1:8" x14ac:dyDescent="0.25">
      <c r="A2606" t="s">
        <v>2369</v>
      </c>
      <c r="B2606" s="7">
        <v>3300</v>
      </c>
      <c r="C2606" t="s">
        <v>1439</v>
      </c>
      <c r="D2606" t="s">
        <v>2617</v>
      </c>
      <c r="E2606" t="s">
        <v>369</v>
      </c>
      <c r="F2606" t="str">
        <f>_xlfn.XLOOKUP(E2606,Geografiesleutel!A:A,Geografiesleutel!B:B,"",0,1)</f>
        <v>Eastern Suburbs</v>
      </c>
      <c r="G2606" s="20">
        <v>3</v>
      </c>
      <c r="H2606" s="20">
        <v>1</v>
      </c>
    </row>
    <row r="2607" spans="1:8" x14ac:dyDescent="0.25">
      <c r="A2607" t="s">
        <v>2165</v>
      </c>
      <c r="B2607" s="7">
        <v>5600</v>
      </c>
      <c r="C2607" t="s">
        <v>1437</v>
      </c>
      <c r="D2607" t="s">
        <v>2617</v>
      </c>
      <c r="E2607" t="s">
        <v>577</v>
      </c>
      <c r="F2607" t="str">
        <f>_xlfn.XLOOKUP(E2607,Geografiesleutel!A:A,Geografiesleutel!B:B,"",0,1)</f>
        <v>CBD</v>
      </c>
      <c r="G2607" s="20">
        <v>1</v>
      </c>
      <c r="H2607" s="20">
        <v>1</v>
      </c>
    </row>
    <row r="2608" spans="1:8" x14ac:dyDescent="0.25">
      <c r="A2608" t="s">
        <v>2092</v>
      </c>
      <c r="B2608" s="7">
        <v>10000</v>
      </c>
      <c r="C2608" t="s">
        <v>1436</v>
      </c>
      <c r="D2608" t="s">
        <v>2617</v>
      </c>
      <c r="E2608" t="s">
        <v>18</v>
      </c>
      <c r="F2608" t="str">
        <f>_xlfn.XLOOKUP(E2608,Geografiesleutel!A:A,Geografiesleutel!B:B,"",0,1)</f>
        <v>Agricultural Smallholdings</v>
      </c>
      <c r="G2608" s="20">
        <v>2</v>
      </c>
      <c r="H2608" s="20">
        <v>2</v>
      </c>
    </row>
    <row r="2609" spans="1:8" x14ac:dyDescent="0.25">
      <c r="A2609" t="s">
        <v>2050</v>
      </c>
      <c r="B2609" s="7">
        <v>5000</v>
      </c>
      <c r="C2609" t="s">
        <v>1439</v>
      </c>
      <c r="D2609" t="s">
        <v>2617</v>
      </c>
      <c r="E2609" t="s">
        <v>233</v>
      </c>
      <c r="F2609" t="str">
        <f>_xlfn.XLOOKUP(E2609,Geografiesleutel!A:A,Geografiesleutel!B:B,"",0,1)</f>
        <v>Eastern Suburbs</v>
      </c>
      <c r="G2609" s="20">
        <v>3</v>
      </c>
      <c r="H2609" s="20">
        <v>3</v>
      </c>
    </row>
    <row r="2610" spans="1:8" x14ac:dyDescent="0.25">
      <c r="A2610" t="s">
        <v>2036</v>
      </c>
      <c r="B2610" s="7">
        <v>13000</v>
      </c>
      <c r="C2610" t="s">
        <v>1436</v>
      </c>
      <c r="D2610" t="s">
        <v>2617</v>
      </c>
      <c r="E2610" t="s">
        <v>209</v>
      </c>
      <c r="F2610" t="str">
        <f>_xlfn.XLOOKUP(E2610,Geografiesleutel!A:A,Geografiesleutel!B:B,"",0,1)</f>
        <v>Eastern Suburbs</v>
      </c>
      <c r="G2610" s="20">
        <v>2</v>
      </c>
      <c r="H2610" s="20">
        <v>2.5</v>
      </c>
    </row>
    <row r="2611" spans="1:8" x14ac:dyDescent="0.25">
      <c r="A2611" t="s">
        <v>2424</v>
      </c>
      <c r="B2611" s="7">
        <v>5253</v>
      </c>
      <c r="C2611" t="s">
        <v>1437</v>
      </c>
      <c r="D2611" t="s">
        <v>2617</v>
      </c>
      <c r="E2611" t="s">
        <v>562</v>
      </c>
      <c r="F2611" t="str">
        <f>_xlfn.XLOOKUP(E2611,Geografiesleutel!A:A,Geografiesleutel!B:B,"",0,1)</f>
        <v>CBD</v>
      </c>
      <c r="G2611" s="20">
        <v>1</v>
      </c>
      <c r="H2611" s="20">
        <v>1</v>
      </c>
    </row>
    <row r="2612" spans="1:8" x14ac:dyDescent="0.25">
      <c r="A2612" t="s">
        <v>2031</v>
      </c>
      <c r="B2612" s="7">
        <v>10500</v>
      </c>
      <c r="C2612" t="s">
        <v>1436</v>
      </c>
      <c r="D2612" t="s">
        <v>2617</v>
      </c>
      <c r="E2612" t="s">
        <v>18</v>
      </c>
      <c r="F2612" t="str">
        <f>_xlfn.XLOOKUP(E2612,Geografiesleutel!A:A,Geografiesleutel!B:B,"",0,1)</f>
        <v>Agricultural Smallholdings</v>
      </c>
      <c r="G2612" s="20">
        <v>2</v>
      </c>
      <c r="H2612" s="20">
        <v>2</v>
      </c>
    </row>
    <row r="2613" spans="1:8" x14ac:dyDescent="0.25">
      <c r="A2613" t="s">
        <v>17</v>
      </c>
      <c r="B2613" s="7">
        <v>23000</v>
      </c>
      <c r="C2613" t="s">
        <v>1439</v>
      </c>
      <c r="D2613" t="s">
        <v>2617</v>
      </c>
      <c r="E2613" t="s">
        <v>190</v>
      </c>
      <c r="F2613" t="str">
        <f>_xlfn.XLOOKUP(E2613,Geografiesleutel!A:A,Geografiesleutel!B:B,"",0,1)</f>
        <v>Eastern Suburbs</v>
      </c>
      <c r="G2613" s="20">
        <v>3</v>
      </c>
      <c r="H2613" s="20">
        <v>3</v>
      </c>
    </row>
    <row r="2614" spans="1:8" x14ac:dyDescent="0.25">
      <c r="A2614" t="s">
        <v>2279</v>
      </c>
      <c r="B2614" s="7">
        <v>6250</v>
      </c>
      <c r="C2614" t="s">
        <v>1436</v>
      </c>
      <c r="D2614" t="s">
        <v>2617</v>
      </c>
      <c r="E2614" t="s">
        <v>97</v>
      </c>
      <c r="F2614" t="str">
        <f>_xlfn.XLOOKUP(E2614,Geografiesleutel!A:A,Geografiesleutel!B:B,"",0,1)</f>
        <v>Northern Suburbs</v>
      </c>
      <c r="G2614" s="20">
        <v>2</v>
      </c>
      <c r="H2614" s="20">
        <v>1</v>
      </c>
    </row>
    <row r="2615" spans="1:8" x14ac:dyDescent="0.25">
      <c r="A2615" t="s">
        <v>2287</v>
      </c>
      <c r="B2615" s="7">
        <v>8200</v>
      </c>
      <c r="C2615" t="s">
        <v>1436</v>
      </c>
      <c r="D2615" t="s">
        <v>2617</v>
      </c>
      <c r="E2615" t="s">
        <v>30</v>
      </c>
      <c r="F2615" t="str">
        <f>_xlfn.XLOOKUP(E2615,Geografiesleutel!A:A,Geografiesleutel!B:B,"",0,1)</f>
        <v>Northern Suburbs</v>
      </c>
      <c r="G2615" s="20">
        <v>2</v>
      </c>
      <c r="H2615" s="20">
        <v>2</v>
      </c>
    </row>
    <row r="2616" spans="1:8" x14ac:dyDescent="0.25">
      <c r="A2616" t="s">
        <v>2047</v>
      </c>
      <c r="B2616" s="7">
        <v>7000</v>
      </c>
      <c r="C2616" t="s">
        <v>1436</v>
      </c>
      <c r="D2616" t="s">
        <v>2617</v>
      </c>
      <c r="E2616" t="s">
        <v>137</v>
      </c>
      <c r="F2616" t="str">
        <f>_xlfn.XLOOKUP(E2616,Geografiesleutel!A:A,Geografiesleutel!B:B,"",0,1)</f>
        <v>Northern Suburbs</v>
      </c>
      <c r="G2616" s="20">
        <v>2</v>
      </c>
      <c r="H2616" s="20">
        <v>1</v>
      </c>
    </row>
    <row r="2617" spans="1:8" x14ac:dyDescent="0.25">
      <c r="A2617" t="s">
        <v>2361</v>
      </c>
      <c r="B2617" s="7">
        <v>8300</v>
      </c>
      <c r="C2617" t="s">
        <v>1436</v>
      </c>
      <c r="D2617" t="s">
        <v>2617</v>
      </c>
      <c r="E2617" t="s">
        <v>595</v>
      </c>
      <c r="F2617" t="str">
        <f>_xlfn.XLOOKUP(E2617,Geografiesleutel!A:A,Geografiesleutel!B:B,"",0,1)</f>
        <v>Agricultural Smallholdings</v>
      </c>
      <c r="G2617" s="20">
        <v>2</v>
      </c>
      <c r="H2617" s="20">
        <v>1</v>
      </c>
    </row>
    <row r="2618" spans="1:8" x14ac:dyDescent="0.25">
      <c r="A2618" t="s">
        <v>2165</v>
      </c>
      <c r="B2618" s="7">
        <v>5600</v>
      </c>
      <c r="C2618" t="s">
        <v>1436</v>
      </c>
      <c r="D2618" t="s">
        <v>2617</v>
      </c>
      <c r="E2618" t="s">
        <v>188</v>
      </c>
      <c r="F2618" t="str">
        <f>_xlfn.XLOOKUP(E2618,Geografiesleutel!A:A,Geografiesleutel!B:B,"",0,1)</f>
        <v>Northern Suburbs</v>
      </c>
      <c r="G2618" s="20">
        <v>2</v>
      </c>
      <c r="H2618" s="20">
        <v>1</v>
      </c>
    </row>
    <row r="2619" spans="1:8" x14ac:dyDescent="0.25">
      <c r="A2619" t="s">
        <v>2047</v>
      </c>
      <c r="B2619" s="7">
        <v>7000</v>
      </c>
      <c r="C2619" t="s">
        <v>1436</v>
      </c>
      <c r="D2619" t="s">
        <v>2617</v>
      </c>
      <c r="E2619" t="s">
        <v>137</v>
      </c>
      <c r="F2619" t="str">
        <f>_xlfn.XLOOKUP(E2619,Geografiesleutel!A:A,Geografiesleutel!B:B,"",0,1)</f>
        <v>Northern Suburbs</v>
      </c>
      <c r="G2619" s="20">
        <v>2</v>
      </c>
      <c r="H2619" s="20">
        <v>1</v>
      </c>
    </row>
    <row r="2620" spans="1:8" x14ac:dyDescent="0.25">
      <c r="A2620" t="s">
        <v>2157</v>
      </c>
      <c r="B2620" s="7">
        <v>5500</v>
      </c>
      <c r="C2620" t="s">
        <v>1437</v>
      </c>
      <c r="D2620" t="s">
        <v>2617</v>
      </c>
      <c r="E2620" t="s">
        <v>369</v>
      </c>
      <c r="F2620" t="str">
        <f>_xlfn.XLOOKUP(E2620,Geografiesleutel!A:A,Geografiesleutel!B:B,"",0,1)</f>
        <v>Eastern Suburbs</v>
      </c>
      <c r="G2620" s="20">
        <v>1</v>
      </c>
      <c r="H2620" s="20">
        <v>1</v>
      </c>
    </row>
    <row r="2621" spans="1:8" x14ac:dyDescent="0.25">
      <c r="A2621" t="s">
        <v>2032</v>
      </c>
      <c r="B2621" s="7">
        <v>13500</v>
      </c>
      <c r="C2621" t="s">
        <v>1436</v>
      </c>
      <c r="D2621" t="s">
        <v>2617</v>
      </c>
      <c r="E2621" t="s">
        <v>218</v>
      </c>
      <c r="F2621" t="str">
        <f>_xlfn.XLOOKUP(E2621,Geografiesleutel!A:A,Geografiesleutel!B:B,"",0,1)</f>
        <v>Southern Suburbs</v>
      </c>
      <c r="G2621" s="20">
        <v>2</v>
      </c>
      <c r="H2621" s="20">
        <v>2</v>
      </c>
    </row>
    <row r="2622" spans="1:8" x14ac:dyDescent="0.25">
      <c r="A2622" t="s">
        <v>2090</v>
      </c>
      <c r="B2622" s="7">
        <v>15000</v>
      </c>
      <c r="C2622" t="s">
        <v>1436</v>
      </c>
      <c r="D2622" t="s">
        <v>2617</v>
      </c>
      <c r="E2622" t="s">
        <v>209</v>
      </c>
      <c r="F2622" t="str">
        <f>_xlfn.XLOOKUP(E2622,Geografiesleutel!A:A,Geografiesleutel!B:B,"",0,1)</f>
        <v>Eastern Suburbs</v>
      </c>
      <c r="G2622" s="20">
        <v>2</v>
      </c>
      <c r="H2622" s="20">
        <v>2</v>
      </c>
    </row>
    <row r="2623" spans="1:8" x14ac:dyDescent="0.25">
      <c r="A2623" t="s">
        <v>2279</v>
      </c>
      <c r="B2623" s="7">
        <v>6250</v>
      </c>
      <c r="C2623" t="s">
        <v>1436</v>
      </c>
      <c r="D2623" t="s">
        <v>2617</v>
      </c>
      <c r="E2623" t="s">
        <v>97</v>
      </c>
      <c r="F2623" t="str">
        <f>_xlfn.XLOOKUP(E2623,Geografiesleutel!A:A,Geografiesleutel!B:B,"",0,1)</f>
        <v>Northern Suburbs</v>
      </c>
      <c r="G2623" s="20">
        <v>2</v>
      </c>
      <c r="H2623" s="20">
        <v>1</v>
      </c>
    </row>
    <row r="2624" spans="1:8" x14ac:dyDescent="0.25">
      <c r="A2624" t="s">
        <v>2270</v>
      </c>
      <c r="B2624" s="7">
        <v>5700</v>
      </c>
      <c r="C2624" t="s">
        <v>1437</v>
      </c>
      <c r="D2624" t="s">
        <v>2617</v>
      </c>
      <c r="E2624" t="s">
        <v>469</v>
      </c>
      <c r="F2624" t="str">
        <f>_xlfn.XLOOKUP(E2624,Geografiesleutel!A:A,Geografiesleutel!B:B,"",0,1)</f>
        <v>Eastern Suburbs</v>
      </c>
      <c r="G2624" s="20">
        <v>1</v>
      </c>
      <c r="H2624" s="20">
        <v>1</v>
      </c>
    </row>
    <row r="2625" spans="1:8" x14ac:dyDescent="0.25">
      <c r="A2625" t="s">
        <v>2270</v>
      </c>
      <c r="B2625" s="7">
        <v>5700</v>
      </c>
      <c r="C2625" t="s">
        <v>1437</v>
      </c>
      <c r="D2625" t="s">
        <v>2617</v>
      </c>
      <c r="E2625" t="s">
        <v>562</v>
      </c>
      <c r="F2625" t="str">
        <f>_xlfn.XLOOKUP(E2625,Geografiesleutel!A:A,Geografiesleutel!B:B,"",0,1)</f>
        <v>CBD</v>
      </c>
      <c r="G2625" s="20">
        <v>1</v>
      </c>
      <c r="H2625" s="20">
        <v>2</v>
      </c>
    </row>
    <row r="2626" spans="1:8" x14ac:dyDescent="0.25">
      <c r="A2626" t="s">
        <v>2425</v>
      </c>
      <c r="B2626" s="7">
        <v>5575</v>
      </c>
      <c r="C2626" t="s">
        <v>1436</v>
      </c>
      <c r="D2626" t="s">
        <v>2617</v>
      </c>
      <c r="E2626" t="s">
        <v>68</v>
      </c>
      <c r="F2626" t="str">
        <f>_xlfn.XLOOKUP(E2626,Geografiesleutel!A:A,Geografiesleutel!B:B,"",0,1)</f>
        <v>Northern Suburbs</v>
      </c>
      <c r="G2626" s="20">
        <v>2</v>
      </c>
      <c r="H2626" s="20">
        <v>1</v>
      </c>
    </row>
    <row r="2627" spans="1:8" x14ac:dyDescent="0.25">
      <c r="A2627" t="s">
        <v>2426</v>
      </c>
      <c r="B2627" s="7">
        <v>1800</v>
      </c>
      <c r="C2627" t="s">
        <v>1500</v>
      </c>
      <c r="D2627" t="s">
        <v>2617</v>
      </c>
      <c r="E2627" t="s">
        <v>487</v>
      </c>
      <c r="F2627" t="str">
        <f>_xlfn.XLOOKUP(E2627,Geografiesleutel!A:A,Geografiesleutel!B:B,"",0,1)</f>
        <v>CBD</v>
      </c>
      <c r="G2627" s="20">
        <v>5</v>
      </c>
      <c r="H2627" s="20">
        <v>1</v>
      </c>
    </row>
    <row r="2628" spans="1:8" x14ac:dyDescent="0.25">
      <c r="A2628" t="s">
        <v>2130</v>
      </c>
      <c r="B2628" s="7">
        <v>6900</v>
      </c>
      <c r="C2628" t="s">
        <v>1436</v>
      </c>
      <c r="D2628" t="s">
        <v>2617</v>
      </c>
      <c r="E2628" t="s">
        <v>30</v>
      </c>
      <c r="F2628" t="str">
        <f>_xlfn.XLOOKUP(E2628,Geografiesleutel!A:A,Geografiesleutel!B:B,"",0,1)</f>
        <v>Northern Suburbs</v>
      </c>
      <c r="G2628" s="20">
        <v>2</v>
      </c>
      <c r="H2628" s="20">
        <v>2</v>
      </c>
    </row>
    <row r="2629" spans="1:8" x14ac:dyDescent="0.25">
      <c r="A2629" t="s">
        <v>2045</v>
      </c>
      <c r="B2629" s="7">
        <v>6800</v>
      </c>
      <c r="C2629" t="s">
        <v>1437</v>
      </c>
      <c r="D2629" t="s">
        <v>2617</v>
      </c>
      <c r="E2629" t="s">
        <v>369</v>
      </c>
      <c r="F2629" t="str">
        <f>_xlfn.XLOOKUP(E2629,Geografiesleutel!A:A,Geografiesleutel!B:B,"",0,1)</f>
        <v>Eastern Suburbs</v>
      </c>
      <c r="G2629" s="20">
        <v>1</v>
      </c>
      <c r="H2629" s="20">
        <v>1</v>
      </c>
    </row>
    <row r="2630" spans="1:8" x14ac:dyDescent="0.25">
      <c r="A2630" t="s">
        <v>2204</v>
      </c>
      <c r="B2630" s="7">
        <v>5800</v>
      </c>
      <c r="C2630" t="s">
        <v>1437</v>
      </c>
      <c r="D2630" t="s">
        <v>2617</v>
      </c>
      <c r="E2630" t="s">
        <v>246</v>
      </c>
      <c r="F2630" t="str">
        <f>_xlfn.XLOOKUP(E2630,Geografiesleutel!A:A,Geografiesleutel!B:B,"",0,1)</f>
        <v>Agricultural Smallholdings</v>
      </c>
      <c r="G2630" s="20">
        <v>1</v>
      </c>
      <c r="H2630" s="20">
        <v>1</v>
      </c>
    </row>
    <row r="2631" spans="1:8" x14ac:dyDescent="0.25">
      <c r="A2631" t="s">
        <v>2340</v>
      </c>
      <c r="B2631" s="7">
        <v>9700</v>
      </c>
      <c r="C2631" t="s">
        <v>1439</v>
      </c>
      <c r="D2631" t="s">
        <v>2617</v>
      </c>
      <c r="E2631" t="s">
        <v>97</v>
      </c>
      <c r="F2631" t="str">
        <f>_xlfn.XLOOKUP(E2631,Geografiesleutel!A:A,Geografiesleutel!B:B,"",0,1)</f>
        <v>Northern Suburbs</v>
      </c>
      <c r="G2631" s="20">
        <v>3</v>
      </c>
      <c r="H2631" s="20">
        <v>2</v>
      </c>
    </row>
    <row r="2632" spans="1:8" x14ac:dyDescent="0.25">
      <c r="A2632" t="s">
        <v>2412</v>
      </c>
      <c r="B2632" s="7">
        <v>4550</v>
      </c>
      <c r="C2632" t="s">
        <v>1437</v>
      </c>
      <c r="D2632" t="s">
        <v>2617</v>
      </c>
      <c r="E2632" t="s">
        <v>188</v>
      </c>
      <c r="F2632" t="str">
        <f>_xlfn.XLOOKUP(E2632,Geografiesleutel!A:A,Geografiesleutel!B:B,"",0,1)</f>
        <v>Northern Suburbs</v>
      </c>
      <c r="G2632" s="20">
        <v>1</v>
      </c>
      <c r="H2632" s="20">
        <v>1</v>
      </c>
    </row>
    <row r="2633" spans="1:8" x14ac:dyDescent="0.25">
      <c r="A2633" t="s">
        <v>2161</v>
      </c>
      <c r="B2633" s="7">
        <v>6200</v>
      </c>
      <c r="C2633" t="s">
        <v>1437</v>
      </c>
      <c r="D2633" t="s">
        <v>2617</v>
      </c>
      <c r="E2633" t="s">
        <v>369</v>
      </c>
      <c r="F2633" t="str">
        <f>_xlfn.XLOOKUP(E2633,Geografiesleutel!A:A,Geografiesleutel!B:B,"",0,1)</f>
        <v>Eastern Suburbs</v>
      </c>
      <c r="G2633" s="20">
        <v>1</v>
      </c>
      <c r="H2633" s="20">
        <v>1</v>
      </c>
    </row>
    <row r="2634" spans="1:8" x14ac:dyDescent="0.25">
      <c r="A2634" t="s">
        <v>2200</v>
      </c>
      <c r="B2634" s="7">
        <v>12900</v>
      </c>
      <c r="C2634" t="s">
        <v>1437</v>
      </c>
      <c r="D2634" t="s">
        <v>2617</v>
      </c>
      <c r="E2634" t="s">
        <v>773</v>
      </c>
      <c r="F2634" t="str">
        <f>_xlfn.XLOOKUP(E2634,Geografiesleutel!A:A,Geografiesleutel!B:B,"",0,1)</f>
        <v>Eastern Suburbs</v>
      </c>
      <c r="G2634" s="20">
        <v>1</v>
      </c>
      <c r="H2634" s="20">
        <v>1.5</v>
      </c>
    </row>
    <row r="2635" spans="1:8" x14ac:dyDescent="0.25">
      <c r="A2635" t="s">
        <v>2383</v>
      </c>
      <c r="B2635" s="7">
        <v>7450</v>
      </c>
      <c r="C2635" t="s">
        <v>1436</v>
      </c>
      <c r="D2635" t="s">
        <v>2617</v>
      </c>
      <c r="E2635" t="s">
        <v>30</v>
      </c>
      <c r="F2635" t="str">
        <f>_xlfn.XLOOKUP(E2635,Geografiesleutel!A:A,Geografiesleutel!B:B,"",0,1)</f>
        <v>Northern Suburbs</v>
      </c>
      <c r="G2635" s="20">
        <v>2</v>
      </c>
      <c r="H2635" s="20">
        <v>1</v>
      </c>
    </row>
    <row r="2636" spans="1:8" x14ac:dyDescent="0.25">
      <c r="A2636" t="s">
        <v>2165</v>
      </c>
      <c r="B2636" s="7">
        <v>5600</v>
      </c>
      <c r="C2636" t="s">
        <v>1436</v>
      </c>
      <c r="D2636" t="s">
        <v>2617</v>
      </c>
      <c r="E2636" t="s">
        <v>188</v>
      </c>
      <c r="F2636" t="str">
        <f>_xlfn.XLOOKUP(E2636,Geografiesleutel!A:A,Geografiesleutel!B:B,"",0,1)</f>
        <v>Northern Suburbs</v>
      </c>
      <c r="G2636" s="20">
        <v>2</v>
      </c>
      <c r="H2636" s="20">
        <v>1</v>
      </c>
    </row>
    <row r="2637" spans="1:8" x14ac:dyDescent="0.25">
      <c r="A2637" t="s">
        <v>2298</v>
      </c>
      <c r="B2637" s="7">
        <v>12300</v>
      </c>
      <c r="C2637" t="s">
        <v>1439</v>
      </c>
      <c r="D2637" t="s">
        <v>2617</v>
      </c>
      <c r="E2637" t="s">
        <v>469</v>
      </c>
      <c r="F2637" t="str">
        <f>_xlfn.XLOOKUP(E2637,Geografiesleutel!A:A,Geografiesleutel!B:B,"",0,1)</f>
        <v>Eastern Suburbs</v>
      </c>
      <c r="G2637" s="20">
        <v>3</v>
      </c>
      <c r="H2637" s="20">
        <v>2</v>
      </c>
    </row>
    <row r="2638" spans="1:8" x14ac:dyDescent="0.25">
      <c r="A2638" t="s">
        <v>2168</v>
      </c>
      <c r="B2638" s="7">
        <v>10200</v>
      </c>
      <c r="C2638" t="s">
        <v>1436</v>
      </c>
      <c r="D2638" t="s">
        <v>2617</v>
      </c>
      <c r="E2638" t="s">
        <v>369</v>
      </c>
      <c r="F2638" t="str">
        <f>_xlfn.XLOOKUP(E2638,Geografiesleutel!A:A,Geografiesleutel!B:B,"",0,1)</f>
        <v>Eastern Suburbs</v>
      </c>
      <c r="G2638" s="20">
        <v>2</v>
      </c>
      <c r="H2638" s="20">
        <v>2</v>
      </c>
    </row>
    <row r="2639" spans="1:8" x14ac:dyDescent="0.25">
      <c r="A2639" t="s">
        <v>2297</v>
      </c>
      <c r="B2639" s="7">
        <v>5200</v>
      </c>
      <c r="C2639" t="s">
        <v>1447</v>
      </c>
      <c r="D2639" t="s">
        <v>2617</v>
      </c>
      <c r="E2639" t="s">
        <v>369</v>
      </c>
      <c r="F2639" t="str">
        <f>_xlfn.XLOOKUP(E2639,Geografiesleutel!A:A,Geografiesleutel!B:B,"",0,1)</f>
        <v>Eastern Suburbs</v>
      </c>
      <c r="G2639" s="20">
        <v>0.5</v>
      </c>
      <c r="H2639" s="20">
        <v>1</v>
      </c>
    </row>
    <row r="2640" spans="1:8" x14ac:dyDescent="0.25">
      <c r="A2640" t="s">
        <v>2051</v>
      </c>
      <c r="B2640" s="7">
        <v>7800</v>
      </c>
      <c r="C2640" t="s">
        <v>1439</v>
      </c>
      <c r="D2640" t="s">
        <v>2617</v>
      </c>
      <c r="E2640" t="s">
        <v>46</v>
      </c>
      <c r="F2640" t="str">
        <f>_xlfn.XLOOKUP(E2640,Geografiesleutel!A:A,Geografiesleutel!B:B,"",0,1)</f>
        <v>Eastern Suburbs</v>
      </c>
      <c r="G2640" s="20">
        <v>3</v>
      </c>
      <c r="H2640" s="20">
        <v>1</v>
      </c>
    </row>
    <row r="2641" spans="1:8" x14ac:dyDescent="0.25">
      <c r="A2641" t="s">
        <v>2150</v>
      </c>
      <c r="B2641" s="7">
        <v>7200</v>
      </c>
      <c r="C2641" t="s">
        <v>1437</v>
      </c>
      <c r="D2641" t="s">
        <v>2617</v>
      </c>
      <c r="E2641" t="s">
        <v>469</v>
      </c>
      <c r="F2641" t="str">
        <f>_xlfn.XLOOKUP(E2641,Geografiesleutel!A:A,Geografiesleutel!B:B,"",0,1)</f>
        <v>Eastern Suburbs</v>
      </c>
      <c r="G2641" s="20">
        <v>1</v>
      </c>
      <c r="H2641" s="20">
        <v>1</v>
      </c>
    </row>
    <row r="2642" spans="1:8" x14ac:dyDescent="0.25">
      <c r="A2642" t="s">
        <v>2168</v>
      </c>
      <c r="B2642" s="7">
        <v>10200</v>
      </c>
      <c r="C2642" t="s">
        <v>1436</v>
      </c>
      <c r="D2642" t="s">
        <v>2617</v>
      </c>
      <c r="E2642" t="s">
        <v>369</v>
      </c>
      <c r="F2642" t="str">
        <f>_xlfn.XLOOKUP(E2642,Geografiesleutel!A:A,Geografiesleutel!B:B,"",0,1)</f>
        <v>Eastern Suburbs</v>
      </c>
      <c r="G2642" s="20">
        <v>2</v>
      </c>
      <c r="H2642" s="20">
        <v>2</v>
      </c>
    </row>
    <row r="2643" spans="1:8" x14ac:dyDescent="0.25">
      <c r="A2643" t="s">
        <v>2135</v>
      </c>
      <c r="B2643" s="7">
        <v>6000</v>
      </c>
      <c r="C2643" t="s">
        <v>1436</v>
      </c>
      <c r="D2643" t="s">
        <v>2617</v>
      </c>
      <c r="E2643" t="s">
        <v>188</v>
      </c>
      <c r="F2643" t="str">
        <f>_xlfn.XLOOKUP(E2643,Geografiesleutel!A:A,Geografiesleutel!B:B,"",0,1)</f>
        <v>Northern Suburbs</v>
      </c>
      <c r="G2643" s="20">
        <v>2</v>
      </c>
      <c r="H2643" s="20">
        <v>1</v>
      </c>
    </row>
    <row r="2644" spans="1:8" x14ac:dyDescent="0.25">
      <c r="A2644" t="s">
        <v>2216</v>
      </c>
      <c r="B2644" s="7">
        <v>7300</v>
      </c>
      <c r="C2644" t="s">
        <v>1437</v>
      </c>
      <c r="D2644" t="s">
        <v>2617</v>
      </c>
      <c r="E2644" t="s">
        <v>30</v>
      </c>
      <c r="F2644" t="str">
        <f>_xlfn.XLOOKUP(E2644,Geografiesleutel!A:A,Geografiesleutel!B:B,"",0,1)</f>
        <v>Northern Suburbs</v>
      </c>
      <c r="G2644" s="20">
        <v>1</v>
      </c>
      <c r="H2644" s="20">
        <v>1</v>
      </c>
    </row>
    <row r="2645" spans="1:8" x14ac:dyDescent="0.25">
      <c r="A2645" t="s">
        <v>2052</v>
      </c>
      <c r="B2645" s="7">
        <v>6500</v>
      </c>
      <c r="C2645" t="s">
        <v>1437</v>
      </c>
      <c r="D2645" t="s">
        <v>2617</v>
      </c>
      <c r="E2645" t="s">
        <v>418</v>
      </c>
      <c r="F2645" t="str">
        <f>_xlfn.XLOOKUP(E2645,Geografiesleutel!A:A,Geografiesleutel!B:B,"",0,1)</f>
        <v>Eastern Suburbs</v>
      </c>
      <c r="G2645" s="20">
        <v>1</v>
      </c>
      <c r="H2645" s="20">
        <v>1</v>
      </c>
    </row>
    <row r="2646" spans="1:8" x14ac:dyDescent="0.25">
      <c r="A2646" t="s">
        <v>2292</v>
      </c>
      <c r="B2646" s="7">
        <v>5100</v>
      </c>
      <c r="C2646" t="s">
        <v>1437</v>
      </c>
      <c r="D2646" t="s">
        <v>2617</v>
      </c>
      <c r="E2646" t="s">
        <v>1458</v>
      </c>
      <c r="F2646" t="str">
        <f>_xlfn.XLOOKUP(E2646,Geografiesleutel!A:A,Geografiesleutel!B:B,"",0,1)</f>
        <v>Eastern Suburbs</v>
      </c>
      <c r="G2646" s="20">
        <v>1</v>
      </c>
      <c r="H2646" s="20">
        <v>2</v>
      </c>
    </row>
    <row r="2647" spans="1:8" x14ac:dyDescent="0.25">
      <c r="A2647" t="s">
        <v>2287</v>
      </c>
      <c r="B2647" s="7">
        <v>8200</v>
      </c>
      <c r="C2647" t="s">
        <v>1437</v>
      </c>
      <c r="D2647" t="s">
        <v>2617</v>
      </c>
      <c r="E2647" t="s">
        <v>190</v>
      </c>
      <c r="F2647" t="str">
        <f>_xlfn.XLOOKUP(E2647,Geografiesleutel!A:A,Geografiesleutel!B:B,"",0,1)</f>
        <v>Eastern Suburbs</v>
      </c>
      <c r="G2647" s="20">
        <v>1</v>
      </c>
      <c r="H2647" s="20">
        <v>1</v>
      </c>
    </row>
    <row r="2648" spans="1:8" x14ac:dyDescent="0.25">
      <c r="A2648" t="s">
        <v>2045</v>
      </c>
      <c r="B2648" s="7">
        <v>6800</v>
      </c>
      <c r="C2648" t="s">
        <v>1437</v>
      </c>
      <c r="D2648" t="s">
        <v>2617</v>
      </c>
      <c r="E2648" t="s">
        <v>972</v>
      </c>
      <c r="F2648" t="str">
        <f>_xlfn.XLOOKUP(E2648,Geografiesleutel!A:A,Geografiesleutel!B:B,"",0,1)</f>
        <v>Eastern Suburbs</v>
      </c>
      <c r="G2648" s="20">
        <v>1</v>
      </c>
      <c r="H2648" s="20">
        <v>1</v>
      </c>
    </row>
    <row r="2649" spans="1:8" x14ac:dyDescent="0.25">
      <c r="A2649" t="s">
        <v>2036</v>
      </c>
      <c r="B2649" s="7">
        <v>13000</v>
      </c>
      <c r="C2649" t="s">
        <v>1439</v>
      </c>
      <c r="D2649" t="s">
        <v>2617</v>
      </c>
      <c r="E2649" t="s">
        <v>369</v>
      </c>
      <c r="F2649" t="str">
        <f>_xlfn.XLOOKUP(E2649,Geografiesleutel!A:A,Geografiesleutel!B:B,"",0,1)</f>
        <v>Eastern Suburbs</v>
      </c>
      <c r="G2649" s="20">
        <v>3</v>
      </c>
      <c r="H2649" s="20">
        <v>2</v>
      </c>
    </row>
    <row r="2650" spans="1:8" x14ac:dyDescent="0.25">
      <c r="A2650" t="s">
        <v>2427</v>
      </c>
      <c r="B2650" s="7">
        <v>7834</v>
      </c>
      <c r="C2650" t="s">
        <v>1436</v>
      </c>
      <c r="D2650" t="s">
        <v>2617</v>
      </c>
      <c r="E2650" t="s">
        <v>55</v>
      </c>
      <c r="F2650" t="str">
        <f>_xlfn.XLOOKUP(E2650,Geografiesleutel!A:A,Geografiesleutel!B:B,"",0,1)</f>
        <v>Western Suburbs</v>
      </c>
      <c r="G2650" s="20">
        <v>2</v>
      </c>
      <c r="H2650" s="20">
        <v>1</v>
      </c>
    </row>
    <row r="2651" spans="1:8" x14ac:dyDescent="0.25">
      <c r="A2651" t="s">
        <v>2361</v>
      </c>
      <c r="B2651" s="7">
        <v>8300</v>
      </c>
      <c r="C2651" t="s">
        <v>1437</v>
      </c>
      <c r="D2651" t="s">
        <v>2617</v>
      </c>
      <c r="E2651" t="s">
        <v>369</v>
      </c>
      <c r="F2651" t="str">
        <f>_xlfn.XLOOKUP(E2651,Geografiesleutel!A:A,Geografiesleutel!B:B,"",0,1)</f>
        <v>Eastern Suburbs</v>
      </c>
      <c r="G2651" s="20">
        <v>1</v>
      </c>
      <c r="H2651" s="20">
        <v>1</v>
      </c>
    </row>
    <row r="2652" spans="1:8" x14ac:dyDescent="0.25">
      <c r="A2652" t="s">
        <v>2345</v>
      </c>
      <c r="B2652" s="7">
        <v>8250</v>
      </c>
      <c r="C2652" t="s">
        <v>1437</v>
      </c>
      <c r="D2652" t="s">
        <v>2617</v>
      </c>
      <c r="E2652" t="s">
        <v>369</v>
      </c>
      <c r="F2652" t="str">
        <f>_xlfn.XLOOKUP(E2652,Geografiesleutel!A:A,Geografiesleutel!B:B,"",0,1)</f>
        <v>Eastern Suburbs</v>
      </c>
      <c r="G2652" s="20">
        <v>1</v>
      </c>
      <c r="H2652" s="20">
        <v>1</v>
      </c>
    </row>
    <row r="2653" spans="1:8" x14ac:dyDescent="0.25">
      <c r="A2653" t="s">
        <v>2287</v>
      </c>
      <c r="B2653" s="7">
        <v>8200</v>
      </c>
      <c r="C2653" t="s">
        <v>1436</v>
      </c>
      <c r="D2653" t="s">
        <v>2617</v>
      </c>
      <c r="E2653" t="s">
        <v>30</v>
      </c>
      <c r="F2653" t="str">
        <f>_xlfn.XLOOKUP(E2653,Geografiesleutel!A:A,Geografiesleutel!B:B,"",0,1)</f>
        <v>Northern Suburbs</v>
      </c>
      <c r="G2653" s="20">
        <v>2</v>
      </c>
      <c r="H2653" s="20">
        <v>2</v>
      </c>
    </row>
    <row r="2654" spans="1:8" x14ac:dyDescent="0.25">
      <c r="A2654" t="s">
        <v>2038</v>
      </c>
      <c r="B2654" s="7">
        <v>7500</v>
      </c>
      <c r="C2654" t="s">
        <v>1437</v>
      </c>
      <c r="D2654" t="s">
        <v>2617</v>
      </c>
      <c r="E2654" t="s">
        <v>972</v>
      </c>
      <c r="F2654" t="str">
        <f>_xlfn.XLOOKUP(E2654,Geografiesleutel!A:A,Geografiesleutel!B:B,"",0,1)</f>
        <v>Eastern Suburbs</v>
      </c>
      <c r="G2654" s="20">
        <v>1</v>
      </c>
      <c r="H2654" s="20">
        <v>1</v>
      </c>
    </row>
    <row r="2655" spans="1:8" x14ac:dyDescent="0.25">
      <c r="A2655" t="s">
        <v>2345</v>
      </c>
      <c r="B2655" s="7">
        <v>8250</v>
      </c>
      <c r="C2655" t="s">
        <v>1436</v>
      </c>
      <c r="D2655" t="s">
        <v>2617</v>
      </c>
      <c r="E2655" t="s">
        <v>30</v>
      </c>
      <c r="F2655" t="str">
        <f>_xlfn.XLOOKUP(E2655,Geografiesleutel!A:A,Geografiesleutel!B:B,"",0,1)</f>
        <v>Northern Suburbs</v>
      </c>
      <c r="G2655" s="20">
        <v>2</v>
      </c>
      <c r="H2655" s="20">
        <v>2</v>
      </c>
    </row>
    <row r="2656" spans="1:8" x14ac:dyDescent="0.25">
      <c r="A2656" t="s">
        <v>2216</v>
      </c>
      <c r="B2656" s="7">
        <v>7300</v>
      </c>
      <c r="C2656" t="s">
        <v>1439</v>
      </c>
      <c r="D2656" t="s">
        <v>2617</v>
      </c>
      <c r="E2656" t="s">
        <v>112</v>
      </c>
      <c r="F2656" t="str">
        <f>_xlfn.XLOOKUP(E2656,Geografiesleutel!A:A,Geografiesleutel!B:B,"",0,1)</f>
        <v>Northern Suburbs</v>
      </c>
      <c r="G2656" s="20">
        <v>3</v>
      </c>
      <c r="H2656" s="20">
        <v>1.5</v>
      </c>
    </row>
    <row r="2657" spans="1:8" x14ac:dyDescent="0.25">
      <c r="A2657" t="s">
        <v>2031</v>
      </c>
      <c r="B2657" s="7">
        <v>10500</v>
      </c>
      <c r="C2657" t="s">
        <v>1436</v>
      </c>
      <c r="D2657" t="s">
        <v>2617</v>
      </c>
      <c r="E2657" t="s">
        <v>369</v>
      </c>
      <c r="F2657" t="str">
        <f>_xlfn.XLOOKUP(E2657,Geografiesleutel!A:A,Geografiesleutel!B:B,"",0,1)</f>
        <v>Eastern Suburbs</v>
      </c>
      <c r="G2657" s="20">
        <v>2</v>
      </c>
      <c r="H2657" s="20">
        <v>2</v>
      </c>
    </row>
    <row r="2658" spans="1:8" x14ac:dyDescent="0.25">
      <c r="A2658" t="s">
        <v>2167</v>
      </c>
      <c r="B2658" s="7">
        <v>5950</v>
      </c>
      <c r="C2658" t="s">
        <v>1437</v>
      </c>
      <c r="D2658" t="s">
        <v>2617</v>
      </c>
      <c r="E2658" t="s">
        <v>18</v>
      </c>
      <c r="F2658" t="str">
        <f>_xlfn.XLOOKUP(E2658,Geografiesleutel!A:A,Geografiesleutel!B:B,"",0,1)</f>
        <v>Agricultural Smallholdings</v>
      </c>
      <c r="G2658" s="20">
        <v>1</v>
      </c>
      <c r="H2658" s="20">
        <v>1</v>
      </c>
    </row>
    <row r="2659" spans="1:8" x14ac:dyDescent="0.25">
      <c r="A2659" t="s">
        <v>2428</v>
      </c>
      <c r="B2659" s="7">
        <v>12990</v>
      </c>
      <c r="C2659" t="s">
        <v>1439</v>
      </c>
      <c r="D2659" t="s">
        <v>2617</v>
      </c>
      <c r="E2659" t="s">
        <v>369</v>
      </c>
      <c r="F2659" t="str">
        <f>_xlfn.XLOOKUP(E2659,Geografiesleutel!A:A,Geografiesleutel!B:B,"",0,1)</f>
        <v>Eastern Suburbs</v>
      </c>
      <c r="G2659" s="20">
        <v>3</v>
      </c>
      <c r="H2659" s="20">
        <v>2</v>
      </c>
    </row>
    <row r="2660" spans="1:8" x14ac:dyDescent="0.25">
      <c r="A2660" t="s">
        <v>2429</v>
      </c>
      <c r="B2660" s="7">
        <v>6050</v>
      </c>
      <c r="C2660" t="s">
        <v>1436</v>
      </c>
      <c r="D2660" t="s">
        <v>2617</v>
      </c>
      <c r="E2660" t="s">
        <v>137</v>
      </c>
      <c r="F2660" t="str">
        <f>_xlfn.XLOOKUP(E2660,Geografiesleutel!A:A,Geografiesleutel!B:B,"",0,1)</f>
        <v>Northern Suburbs</v>
      </c>
      <c r="G2660" s="20">
        <v>2</v>
      </c>
      <c r="H2660" s="20">
        <v>1</v>
      </c>
    </row>
    <row r="2661" spans="1:8" x14ac:dyDescent="0.25">
      <c r="A2661" t="s">
        <v>2173</v>
      </c>
      <c r="B2661" s="7">
        <v>7100</v>
      </c>
      <c r="C2661" t="s">
        <v>1436</v>
      </c>
      <c r="D2661" t="s">
        <v>2617</v>
      </c>
      <c r="E2661" t="s">
        <v>30</v>
      </c>
      <c r="F2661" t="str">
        <f>_xlfn.XLOOKUP(E2661,Geografiesleutel!A:A,Geografiesleutel!B:B,"",0,1)</f>
        <v>Northern Suburbs</v>
      </c>
      <c r="G2661" s="20">
        <v>2</v>
      </c>
      <c r="H2661" s="20">
        <v>1</v>
      </c>
    </row>
    <row r="2662" spans="1:8" x14ac:dyDescent="0.25">
      <c r="A2662" t="s">
        <v>2430</v>
      </c>
      <c r="B2662" s="7">
        <v>1950</v>
      </c>
      <c r="C2662" t="s">
        <v>1437</v>
      </c>
      <c r="D2662" t="s">
        <v>2617</v>
      </c>
      <c r="E2662" t="s">
        <v>577</v>
      </c>
      <c r="F2662" t="str">
        <f>_xlfn.XLOOKUP(E2662,Geografiesleutel!A:A,Geografiesleutel!B:B,"",0,1)</f>
        <v>CBD</v>
      </c>
      <c r="G2662" s="20">
        <v>1</v>
      </c>
      <c r="H2662" s="20" t="s">
        <v>8</v>
      </c>
    </row>
    <row r="2663" spans="1:8" x14ac:dyDescent="0.25">
      <c r="A2663" t="s">
        <v>2076</v>
      </c>
      <c r="B2663" s="7">
        <v>15500</v>
      </c>
      <c r="C2663" t="s">
        <v>1439</v>
      </c>
      <c r="D2663" t="s">
        <v>2617</v>
      </c>
      <c r="E2663" t="s">
        <v>469</v>
      </c>
      <c r="F2663" t="str">
        <f>_xlfn.XLOOKUP(E2663,Geografiesleutel!A:A,Geografiesleutel!B:B,"",0,1)</f>
        <v>Eastern Suburbs</v>
      </c>
      <c r="G2663" s="20">
        <v>3</v>
      </c>
      <c r="H2663" s="20">
        <v>2</v>
      </c>
    </row>
    <row r="2664" spans="1:8" x14ac:dyDescent="0.25">
      <c r="A2664" t="s">
        <v>2304</v>
      </c>
      <c r="B2664" s="7">
        <v>5900</v>
      </c>
      <c r="C2664" t="s">
        <v>1436</v>
      </c>
      <c r="D2664" t="s">
        <v>2617</v>
      </c>
      <c r="E2664" t="s">
        <v>1503</v>
      </c>
      <c r="F2664" t="str">
        <f>_xlfn.XLOOKUP(E2664,Geografiesleutel!A:A,Geografiesleutel!B:B,"",0,1)</f>
        <v>Northern Suburbs</v>
      </c>
      <c r="G2664" s="20">
        <v>2</v>
      </c>
      <c r="H2664" s="20">
        <v>1</v>
      </c>
    </row>
    <row r="2665" spans="1:8" x14ac:dyDescent="0.25">
      <c r="A2665" t="s">
        <v>2033</v>
      </c>
      <c r="B2665" s="7">
        <v>22000</v>
      </c>
      <c r="C2665" t="s">
        <v>1436</v>
      </c>
      <c r="D2665" t="s">
        <v>2617</v>
      </c>
      <c r="E2665" t="s">
        <v>169</v>
      </c>
      <c r="F2665" t="str">
        <f>_xlfn.XLOOKUP(E2665,Geografiesleutel!A:A,Geografiesleutel!B:B,"",0,1)</f>
        <v>Eastern Suburbs</v>
      </c>
      <c r="G2665" s="20">
        <v>2</v>
      </c>
      <c r="H2665" s="20">
        <v>2</v>
      </c>
    </row>
    <row r="2666" spans="1:8" x14ac:dyDescent="0.25">
      <c r="A2666" t="s">
        <v>2216</v>
      </c>
      <c r="B2666" s="7">
        <v>7300</v>
      </c>
      <c r="C2666" t="s">
        <v>1439</v>
      </c>
      <c r="D2666" t="s">
        <v>2617</v>
      </c>
      <c r="E2666" t="s">
        <v>112</v>
      </c>
      <c r="F2666" t="str">
        <f>_xlfn.XLOOKUP(E2666,Geografiesleutel!A:A,Geografiesleutel!B:B,"",0,1)</f>
        <v>Northern Suburbs</v>
      </c>
      <c r="G2666" s="20">
        <v>3</v>
      </c>
      <c r="H2666" s="20">
        <v>1.5</v>
      </c>
    </row>
    <row r="2667" spans="1:8" x14ac:dyDescent="0.25">
      <c r="A2667" t="s">
        <v>2431</v>
      </c>
      <c r="B2667" s="7">
        <v>20500</v>
      </c>
      <c r="C2667" t="s">
        <v>1436</v>
      </c>
      <c r="D2667" t="s">
        <v>2617</v>
      </c>
      <c r="E2667" t="s">
        <v>209</v>
      </c>
      <c r="F2667" t="str">
        <f>_xlfn.XLOOKUP(E2667,Geografiesleutel!A:A,Geografiesleutel!B:B,"",0,1)</f>
        <v>Eastern Suburbs</v>
      </c>
      <c r="G2667" s="20">
        <v>2</v>
      </c>
      <c r="H2667" s="20">
        <v>2</v>
      </c>
    </row>
    <row r="2668" spans="1:8" x14ac:dyDescent="0.25">
      <c r="A2668" t="s">
        <v>2432</v>
      </c>
      <c r="B2668" s="7">
        <v>11100</v>
      </c>
      <c r="C2668" t="s">
        <v>1436</v>
      </c>
      <c r="D2668" t="s">
        <v>2617</v>
      </c>
      <c r="E2668" t="s">
        <v>94</v>
      </c>
      <c r="F2668" t="str">
        <f>_xlfn.XLOOKUP(E2668,Geografiesleutel!A:A,Geografiesleutel!B:B,"",0,1)</f>
        <v>Agricultural Smallholdings</v>
      </c>
      <c r="G2668" s="20">
        <v>2</v>
      </c>
      <c r="H2668" s="20">
        <v>2</v>
      </c>
    </row>
    <row r="2669" spans="1:8" x14ac:dyDescent="0.25">
      <c r="A2669" t="s">
        <v>2101</v>
      </c>
      <c r="B2669" s="7">
        <v>8500</v>
      </c>
      <c r="C2669" t="s">
        <v>1436</v>
      </c>
      <c r="D2669" t="s">
        <v>2617</v>
      </c>
      <c r="E2669" t="s">
        <v>78</v>
      </c>
      <c r="F2669" t="str">
        <f>_xlfn.XLOOKUP(E2669,Geografiesleutel!A:A,Geografiesleutel!B:B,"",0,1)</f>
        <v>Northern Suburbs</v>
      </c>
      <c r="G2669" s="20">
        <v>2</v>
      </c>
      <c r="H2669" s="20">
        <v>2</v>
      </c>
    </row>
    <row r="2670" spans="1:8" x14ac:dyDescent="0.25">
      <c r="A2670" t="s">
        <v>2354</v>
      </c>
      <c r="B2670" s="7">
        <v>6650</v>
      </c>
      <c r="C2670" t="s">
        <v>1436</v>
      </c>
      <c r="D2670" t="s">
        <v>2617</v>
      </c>
      <c r="E2670" t="s">
        <v>141</v>
      </c>
      <c r="F2670" t="str">
        <f>_xlfn.XLOOKUP(E2670,Geografiesleutel!A:A,Geografiesleutel!B:B,"",0,1)</f>
        <v>Agricultural Smallholdings</v>
      </c>
      <c r="G2670" s="20">
        <v>2</v>
      </c>
      <c r="H2670" s="20">
        <v>1</v>
      </c>
    </row>
    <row r="2671" spans="1:8" x14ac:dyDescent="0.25">
      <c r="A2671" t="s">
        <v>2150</v>
      </c>
      <c r="B2671" s="7">
        <v>7200</v>
      </c>
      <c r="C2671" t="s">
        <v>1436</v>
      </c>
      <c r="D2671" t="s">
        <v>2617</v>
      </c>
      <c r="E2671" t="s">
        <v>30</v>
      </c>
      <c r="F2671" t="str">
        <f>_xlfn.XLOOKUP(E2671,Geografiesleutel!A:A,Geografiesleutel!B:B,"",0,1)</f>
        <v>Northern Suburbs</v>
      </c>
      <c r="G2671" s="20">
        <v>2</v>
      </c>
      <c r="H2671" s="20">
        <v>1</v>
      </c>
    </row>
    <row r="2672" spans="1:8" x14ac:dyDescent="0.25">
      <c r="A2672" t="s">
        <v>2135</v>
      </c>
      <c r="B2672" s="7">
        <v>6000</v>
      </c>
      <c r="C2672" t="s">
        <v>1440</v>
      </c>
      <c r="D2672" t="s">
        <v>2617</v>
      </c>
      <c r="E2672" t="s">
        <v>487</v>
      </c>
      <c r="F2672" t="str">
        <f>_xlfn.XLOOKUP(E2672,Geografiesleutel!A:A,Geografiesleutel!B:B,"",0,1)</f>
        <v>CBD</v>
      </c>
      <c r="G2672" s="20">
        <v>1.5</v>
      </c>
      <c r="H2672" s="20">
        <v>1</v>
      </c>
    </row>
    <row r="2673" spans="1:8" x14ac:dyDescent="0.25">
      <c r="A2673" t="s">
        <v>2340</v>
      </c>
      <c r="B2673" s="7">
        <v>9700</v>
      </c>
      <c r="C2673" t="s">
        <v>1436</v>
      </c>
      <c r="D2673" t="s">
        <v>2617</v>
      </c>
      <c r="E2673" t="s">
        <v>97</v>
      </c>
      <c r="F2673" t="str">
        <f>_xlfn.XLOOKUP(E2673,Geografiesleutel!A:A,Geografiesleutel!B:B,"",0,1)</f>
        <v>Northern Suburbs</v>
      </c>
      <c r="G2673" s="20">
        <v>2</v>
      </c>
      <c r="H2673" s="20">
        <v>2</v>
      </c>
    </row>
    <row r="2674" spans="1:8" x14ac:dyDescent="0.25">
      <c r="A2674" t="s">
        <v>2162</v>
      </c>
      <c r="B2674" s="7">
        <v>4650</v>
      </c>
      <c r="C2674" t="s">
        <v>1447</v>
      </c>
      <c r="D2674" t="s">
        <v>2617</v>
      </c>
      <c r="E2674" t="s">
        <v>97</v>
      </c>
      <c r="F2674" t="str">
        <f>_xlfn.XLOOKUP(E2674,Geografiesleutel!A:A,Geografiesleutel!B:B,"",0,1)</f>
        <v>Northern Suburbs</v>
      </c>
      <c r="G2674" s="20">
        <v>0.5</v>
      </c>
      <c r="H2674" s="20">
        <v>1</v>
      </c>
    </row>
    <row r="2675" spans="1:8" x14ac:dyDescent="0.25">
      <c r="A2675" t="s">
        <v>2361</v>
      </c>
      <c r="B2675" s="7">
        <v>8300</v>
      </c>
      <c r="C2675" t="s">
        <v>1437</v>
      </c>
      <c r="D2675" t="s">
        <v>2617</v>
      </c>
      <c r="E2675" t="s">
        <v>94</v>
      </c>
      <c r="F2675" t="str">
        <f>_xlfn.XLOOKUP(E2675,Geografiesleutel!A:A,Geografiesleutel!B:B,"",0,1)</f>
        <v>Agricultural Smallholdings</v>
      </c>
      <c r="G2675" s="20">
        <v>1</v>
      </c>
      <c r="H2675" s="20">
        <v>1</v>
      </c>
    </row>
    <row r="2676" spans="1:8" x14ac:dyDescent="0.25">
      <c r="A2676" t="s">
        <v>2101</v>
      </c>
      <c r="B2676" s="7">
        <v>8500</v>
      </c>
      <c r="C2676" t="s">
        <v>1437</v>
      </c>
      <c r="D2676" t="s">
        <v>2617</v>
      </c>
      <c r="E2676" t="s">
        <v>369</v>
      </c>
      <c r="F2676" t="str">
        <f>_xlfn.XLOOKUP(E2676,Geografiesleutel!A:A,Geografiesleutel!B:B,"",0,1)</f>
        <v>Eastern Suburbs</v>
      </c>
      <c r="G2676" s="20">
        <v>1</v>
      </c>
      <c r="H2676" s="20">
        <v>1</v>
      </c>
    </row>
    <row r="2677" spans="1:8" x14ac:dyDescent="0.25">
      <c r="A2677" t="s">
        <v>2150</v>
      </c>
      <c r="B2677" s="7">
        <v>7200</v>
      </c>
      <c r="C2677" t="s">
        <v>1436</v>
      </c>
      <c r="D2677" t="s">
        <v>2617</v>
      </c>
      <c r="E2677" t="s">
        <v>30</v>
      </c>
      <c r="F2677" t="str">
        <f>_xlfn.XLOOKUP(E2677,Geografiesleutel!A:A,Geografiesleutel!B:B,"",0,1)</f>
        <v>Northern Suburbs</v>
      </c>
      <c r="G2677" s="20">
        <v>2</v>
      </c>
      <c r="H2677" s="20">
        <v>1</v>
      </c>
    </row>
    <row r="2678" spans="1:8" x14ac:dyDescent="0.25">
      <c r="A2678" t="s">
        <v>2351</v>
      </c>
      <c r="B2678" s="7">
        <v>3550</v>
      </c>
      <c r="C2678" t="s">
        <v>1447</v>
      </c>
      <c r="D2678" t="s">
        <v>2617</v>
      </c>
      <c r="E2678" t="s">
        <v>404</v>
      </c>
      <c r="F2678" t="str">
        <f>_xlfn.XLOOKUP(E2678,Geografiesleutel!A:A,Geografiesleutel!B:B,"",0,1)</f>
        <v>CBD</v>
      </c>
      <c r="G2678" s="20">
        <v>0.5</v>
      </c>
      <c r="H2678" s="20">
        <v>1</v>
      </c>
    </row>
    <row r="2679" spans="1:8" x14ac:dyDescent="0.25">
      <c r="A2679" t="s">
        <v>2276</v>
      </c>
      <c r="B2679" s="7">
        <v>4950</v>
      </c>
      <c r="C2679" t="s">
        <v>1437</v>
      </c>
      <c r="D2679" t="s">
        <v>2617</v>
      </c>
      <c r="E2679" t="s">
        <v>68</v>
      </c>
      <c r="F2679" t="str">
        <f>_xlfn.XLOOKUP(E2679,Geografiesleutel!A:A,Geografiesleutel!B:B,"",0,1)</f>
        <v>Northern Suburbs</v>
      </c>
      <c r="G2679" s="20">
        <v>1</v>
      </c>
      <c r="H2679" s="20">
        <v>1</v>
      </c>
    </row>
    <row r="2680" spans="1:8" x14ac:dyDescent="0.25">
      <c r="A2680" t="s">
        <v>2033</v>
      </c>
      <c r="B2680" s="7">
        <v>22000</v>
      </c>
      <c r="C2680" t="s">
        <v>1439</v>
      </c>
      <c r="D2680" t="s">
        <v>2617</v>
      </c>
      <c r="E2680" t="s">
        <v>233</v>
      </c>
      <c r="F2680" t="str">
        <f>_xlfn.XLOOKUP(E2680,Geografiesleutel!A:A,Geografiesleutel!B:B,"",0,1)</f>
        <v>Eastern Suburbs</v>
      </c>
      <c r="G2680" s="20">
        <v>3</v>
      </c>
      <c r="H2680" s="20">
        <v>2.5</v>
      </c>
    </row>
    <row r="2681" spans="1:8" x14ac:dyDescent="0.25">
      <c r="A2681" t="s">
        <v>2207</v>
      </c>
      <c r="B2681" s="7">
        <v>7900</v>
      </c>
      <c r="C2681" t="s">
        <v>1436</v>
      </c>
      <c r="D2681" t="s">
        <v>2617</v>
      </c>
      <c r="E2681" t="s">
        <v>250</v>
      </c>
      <c r="F2681" t="str">
        <f>_xlfn.XLOOKUP(E2681,Geografiesleutel!A:A,Geografiesleutel!B:B,"",0,1)</f>
        <v>Agricultural Smallholdings</v>
      </c>
      <c r="G2681" s="20">
        <v>2</v>
      </c>
      <c r="H2681" s="20">
        <v>1</v>
      </c>
    </row>
    <row r="2682" spans="1:8" x14ac:dyDescent="0.25">
      <c r="A2682" t="s">
        <v>2052</v>
      </c>
      <c r="B2682" s="7">
        <v>6500</v>
      </c>
      <c r="C2682" t="s">
        <v>1437</v>
      </c>
      <c r="D2682" t="s">
        <v>2617</v>
      </c>
      <c r="E2682" t="s">
        <v>675</v>
      </c>
      <c r="F2682" t="str">
        <f>_xlfn.XLOOKUP(E2682,Geografiesleutel!A:A,Geografiesleutel!B:B,"",0,1)</f>
        <v>Agricultural Smallholdings</v>
      </c>
      <c r="G2682" s="20">
        <v>1</v>
      </c>
      <c r="H2682" s="20">
        <v>1</v>
      </c>
    </row>
    <row r="2683" spans="1:8" x14ac:dyDescent="0.25">
      <c r="A2683" t="s">
        <v>2053</v>
      </c>
      <c r="B2683" s="7">
        <v>12000</v>
      </c>
      <c r="C2683" t="s">
        <v>1439</v>
      </c>
      <c r="D2683" t="s">
        <v>2617</v>
      </c>
      <c r="E2683" t="s">
        <v>369</v>
      </c>
      <c r="F2683" t="str">
        <f>_xlfn.XLOOKUP(E2683,Geografiesleutel!A:A,Geografiesleutel!B:B,"",0,1)</f>
        <v>Eastern Suburbs</v>
      </c>
      <c r="G2683" s="20">
        <v>3</v>
      </c>
      <c r="H2683" s="20">
        <v>3</v>
      </c>
    </row>
    <row r="2684" spans="1:8" x14ac:dyDescent="0.25">
      <c r="A2684" t="s">
        <v>2052</v>
      </c>
      <c r="B2684" s="7">
        <v>6500</v>
      </c>
      <c r="C2684" t="s">
        <v>1437</v>
      </c>
      <c r="D2684" t="s">
        <v>2617</v>
      </c>
      <c r="E2684" t="s">
        <v>369</v>
      </c>
      <c r="F2684" t="str">
        <f>_xlfn.XLOOKUP(E2684,Geografiesleutel!A:A,Geografiesleutel!B:B,"",0,1)</f>
        <v>Eastern Suburbs</v>
      </c>
      <c r="G2684" s="20">
        <v>1</v>
      </c>
      <c r="H2684" s="20">
        <v>1</v>
      </c>
    </row>
    <row r="2685" spans="1:8" x14ac:dyDescent="0.25">
      <c r="A2685" t="s">
        <v>2215</v>
      </c>
      <c r="B2685" s="7">
        <v>6600</v>
      </c>
      <c r="C2685" t="s">
        <v>1436</v>
      </c>
      <c r="D2685" t="s">
        <v>2617</v>
      </c>
      <c r="E2685" t="s">
        <v>46</v>
      </c>
      <c r="F2685" t="str">
        <f>_xlfn.XLOOKUP(E2685,Geografiesleutel!A:A,Geografiesleutel!B:B,"",0,1)</f>
        <v>Eastern Suburbs</v>
      </c>
      <c r="G2685" s="20">
        <v>2</v>
      </c>
      <c r="H2685" s="20">
        <v>1</v>
      </c>
    </row>
    <row r="2686" spans="1:8" x14ac:dyDescent="0.25">
      <c r="A2686" t="s">
        <v>2433</v>
      </c>
      <c r="B2686" s="7">
        <v>14700</v>
      </c>
      <c r="C2686" t="s">
        <v>1436</v>
      </c>
      <c r="D2686" t="s">
        <v>2617</v>
      </c>
      <c r="E2686" t="s">
        <v>209</v>
      </c>
      <c r="F2686" t="str">
        <f>_xlfn.XLOOKUP(E2686,Geografiesleutel!A:A,Geografiesleutel!B:B,"",0,1)</f>
        <v>Eastern Suburbs</v>
      </c>
      <c r="G2686" s="20">
        <v>2</v>
      </c>
      <c r="H2686" s="20">
        <v>2.5</v>
      </c>
    </row>
    <row r="2687" spans="1:8" x14ac:dyDescent="0.25">
      <c r="A2687" t="s">
        <v>2207</v>
      </c>
      <c r="B2687" s="7">
        <v>7900</v>
      </c>
      <c r="C2687" t="s">
        <v>1436</v>
      </c>
      <c r="D2687" t="s">
        <v>2617</v>
      </c>
      <c r="E2687" t="s">
        <v>250</v>
      </c>
      <c r="F2687" t="str">
        <f>_xlfn.XLOOKUP(E2687,Geografiesleutel!A:A,Geografiesleutel!B:B,"",0,1)</f>
        <v>Agricultural Smallholdings</v>
      </c>
      <c r="G2687" s="20">
        <v>2</v>
      </c>
      <c r="H2687" s="20">
        <v>1</v>
      </c>
    </row>
    <row r="2688" spans="1:8" x14ac:dyDescent="0.25">
      <c r="A2688" t="s">
        <v>2216</v>
      </c>
      <c r="B2688" s="7">
        <v>7300</v>
      </c>
      <c r="C2688" t="s">
        <v>1436</v>
      </c>
      <c r="D2688" t="s">
        <v>2617</v>
      </c>
      <c r="E2688" t="s">
        <v>46</v>
      </c>
      <c r="F2688" t="str">
        <f>_xlfn.XLOOKUP(E2688,Geografiesleutel!A:A,Geografiesleutel!B:B,"",0,1)</f>
        <v>Eastern Suburbs</v>
      </c>
      <c r="G2688" s="20">
        <v>2</v>
      </c>
      <c r="H2688" s="20">
        <v>1</v>
      </c>
    </row>
    <row r="2689" spans="1:8" x14ac:dyDescent="0.25">
      <c r="A2689" t="s">
        <v>2434</v>
      </c>
      <c r="B2689" s="7">
        <v>13999</v>
      </c>
      <c r="C2689" t="s">
        <v>1436</v>
      </c>
      <c r="D2689" t="s">
        <v>2617</v>
      </c>
      <c r="E2689" t="s">
        <v>209</v>
      </c>
      <c r="F2689" t="str">
        <f>_xlfn.XLOOKUP(E2689,Geografiesleutel!A:A,Geografiesleutel!B:B,"",0,1)</f>
        <v>Eastern Suburbs</v>
      </c>
      <c r="G2689" s="20">
        <v>2</v>
      </c>
      <c r="H2689" s="20">
        <v>2</v>
      </c>
    </row>
    <row r="2690" spans="1:8" x14ac:dyDescent="0.25">
      <c r="A2690" t="s">
        <v>2111</v>
      </c>
      <c r="B2690" s="7">
        <v>4500</v>
      </c>
      <c r="C2690" t="s">
        <v>1440</v>
      </c>
      <c r="D2690" t="s">
        <v>2617</v>
      </c>
      <c r="E2690" t="s">
        <v>68</v>
      </c>
      <c r="F2690" t="str">
        <f>_xlfn.XLOOKUP(E2690,Geografiesleutel!A:A,Geografiesleutel!B:B,"",0,1)</f>
        <v>Northern Suburbs</v>
      </c>
      <c r="G2690" s="20">
        <v>1.5</v>
      </c>
      <c r="H2690" s="20">
        <v>1</v>
      </c>
    </row>
    <row r="2691" spans="1:8" x14ac:dyDescent="0.25">
      <c r="A2691" t="s">
        <v>2111</v>
      </c>
      <c r="B2691" s="7">
        <v>4500</v>
      </c>
      <c r="C2691" t="s">
        <v>1437</v>
      </c>
      <c r="D2691" t="s">
        <v>2617</v>
      </c>
      <c r="E2691" t="s">
        <v>163</v>
      </c>
      <c r="F2691" t="str">
        <f>_xlfn.XLOOKUP(E2691,Geografiesleutel!A:A,Geografiesleutel!B:B,"",0,1)</f>
        <v>Northern Suburbs</v>
      </c>
      <c r="G2691" s="20">
        <v>1</v>
      </c>
      <c r="H2691" s="20">
        <v>1</v>
      </c>
    </row>
    <row r="2692" spans="1:8" x14ac:dyDescent="0.25">
      <c r="A2692" t="s">
        <v>2045</v>
      </c>
      <c r="B2692" s="7">
        <v>6800</v>
      </c>
      <c r="C2692" t="s">
        <v>1436</v>
      </c>
      <c r="D2692" t="s">
        <v>2617</v>
      </c>
      <c r="E2692" t="s">
        <v>70</v>
      </c>
      <c r="F2692" t="str">
        <f>_xlfn.XLOOKUP(E2692,Geografiesleutel!A:A,Geografiesleutel!B:B,"",0,1)</f>
        <v>Northern Suburbs</v>
      </c>
      <c r="G2692" s="20">
        <v>2</v>
      </c>
      <c r="H2692" s="20">
        <v>2</v>
      </c>
    </row>
    <row r="2693" spans="1:8" x14ac:dyDescent="0.25">
      <c r="A2693" t="s">
        <v>2292</v>
      </c>
      <c r="B2693" s="7">
        <v>5100</v>
      </c>
      <c r="C2693" t="s">
        <v>1440</v>
      </c>
      <c r="D2693" t="s">
        <v>2617</v>
      </c>
      <c r="E2693" t="s">
        <v>487</v>
      </c>
      <c r="F2693" t="str">
        <f>_xlfn.XLOOKUP(E2693,Geografiesleutel!A:A,Geografiesleutel!B:B,"",0,1)</f>
        <v>CBD</v>
      </c>
      <c r="G2693" s="20">
        <v>1.5</v>
      </c>
      <c r="H2693" s="20">
        <v>1</v>
      </c>
    </row>
    <row r="2694" spans="1:8" x14ac:dyDescent="0.25">
      <c r="A2694" t="s">
        <v>2387</v>
      </c>
      <c r="B2694" s="7">
        <v>3790</v>
      </c>
      <c r="C2694" t="s">
        <v>1447</v>
      </c>
      <c r="D2694" t="s">
        <v>2617</v>
      </c>
      <c r="E2694" t="s">
        <v>106</v>
      </c>
      <c r="F2694" t="str">
        <f>_xlfn.XLOOKUP(E2694,Geografiesleutel!A:A,Geografiesleutel!B:B,"",0,1)</f>
        <v>CBD</v>
      </c>
      <c r="G2694" s="20">
        <v>0.5</v>
      </c>
      <c r="H2694" s="20">
        <v>1</v>
      </c>
    </row>
    <row r="2695" spans="1:8" x14ac:dyDescent="0.25">
      <c r="A2695" t="s">
        <v>2292</v>
      </c>
      <c r="B2695" s="7">
        <v>5100</v>
      </c>
      <c r="C2695" t="s">
        <v>1440</v>
      </c>
      <c r="D2695" t="s">
        <v>2617</v>
      </c>
      <c r="E2695" t="s">
        <v>487</v>
      </c>
      <c r="F2695" t="str">
        <f>_xlfn.XLOOKUP(E2695,Geografiesleutel!A:A,Geografiesleutel!B:B,"",0,1)</f>
        <v>CBD</v>
      </c>
      <c r="G2695" s="20">
        <v>1.5</v>
      </c>
      <c r="H2695" s="20">
        <v>1</v>
      </c>
    </row>
    <row r="2696" spans="1:8" x14ac:dyDescent="0.25">
      <c r="A2696" t="s">
        <v>2111</v>
      </c>
      <c r="B2696" s="7">
        <v>4500</v>
      </c>
      <c r="C2696" t="s">
        <v>1436</v>
      </c>
      <c r="D2696" t="s">
        <v>2617</v>
      </c>
      <c r="E2696" t="s">
        <v>487</v>
      </c>
      <c r="F2696" t="str">
        <f>_xlfn.XLOOKUP(E2696,Geografiesleutel!A:A,Geografiesleutel!B:B,"",0,1)</f>
        <v>CBD</v>
      </c>
      <c r="G2696" s="20">
        <v>2</v>
      </c>
      <c r="H2696" s="20">
        <v>1</v>
      </c>
    </row>
    <row r="2697" spans="1:8" x14ac:dyDescent="0.25">
      <c r="A2697" t="s">
        <v>2195</v>
      </c>
      <c r="B2697" s="7">
        <v>6450</v>
      </c>
      <c r="C2697" t="s">
        <v>1436</v>
      </c>
      <c r="D2697" t="s">
        <v>2617</v>
      </c>
      <c r="E2697" t="s">
        <v>30</v>
      </c>
      <c r="F2697" t="str">
        <f>_xlfn.XLOOKUP(E2697,Geografiesleutel!A:A,Geografiesleutel!B:B,"",0,1)</f>
        <v>Northern Suburbs</v>
      </c>
      <c r="G2697" s="20">
        <v>2</v>
      </c>
      <c r="H2697" s="20">
        <v>1</v>
      </c>
    </row>
    <row r="2698" spans="1:8" x14ac:dyDescent="0.25">
      <c r="A2698" t="s">
        <v>2310</v>
      </c>
      <c r="B2698" s="7">
        <v>8750</v>
      </c>
      <c r="C2698" t="s">
        <v>1436</v>
      </c>
      <c r="D2698" t="s">
        <v>2617</v>
      </c>
      <c r="E2698" t="s">
        <v>134</v>
      </c>
      <c r="F2698" t="str">
        <f>_xlfn.XLOOKUP(E2698,Geografiesleutel!A:A,Geografiesleutel!B:B,"",0,1)</f>
        <v>Eastern Suburbs</v>
      </c>
      <c r="G2698" s="20">
        <v>2</v>
      </c>
      <c r="H2698" s="20">
        <v>2</v>
      </c>
    </row>
    <row r="2699" spans="1:8" x14ac:dyDescent="0.25">
      <c r="A2699" t="s">
        <v>2045</v>
      </c>
      <c r="B2699" s="7">
        <v>6800</v>
      </c>
      <c r="C2699" t="s">
        <v>1437</v>
      </c>
      <c r="D2699" t="s">
        <v>2617</v>
      </c>
      <c r="E2699" t="s">
        <v>1458</v>
      </c>
      <c r="F2699" t="str">
        <f>_xlfn.XLOOKUP(E2699,Geografiesleutel!A:A,Geografiesleutel!B:B,"",0,1)</f>
        <v>Eastern Suburbs</v>
      </c>
      <c r="G2699" s="20">
        <v>1</v>
      </c>
      <c r="H2699" s="20">
        <v>1</v>
      </c>
    </row>
    <row r="2700" spans="1:8" x14ac:dyDescent="0.25">
      <c r="A2700" t="s">
        <v>2435</v>
      </c>
      <c r="B2700" s="7">
        <v>7550</v>
      </c>
      <c r="C2700" t="s">
        <v>1436</v>
      </c>
      <c r="D2700" t="s">
        <v>2617</v>
      </c>
      <c r="E2700" t="s">
        <v>369</v>
      </c>
      <c r="F2700" t="str">
        <f>_xlfn.XLOOKUP(E2700,Geografiesleutel!A:A,Geografiesleutel!B:B,"",0,1)</f>
        <v>Eastern Suburbs</v>
      </c>
      <c r="G2700" s="20">
        <v>2</v>
      </c>
      <c r="H2700" s="20">
        <v>1</v>
      </c>
    </row>
    <row r="2701" spans="1:8" x14ac:dyDescent="0.25">
      <c r="A2701" t="s">
        <v>2052</v>
      </c>
      <c r="B2701" s="7">
        <v>6500</v>
      </c>
      <c r="C2701" t="s">
        <v>1436</v>
      </c>
      <c r="D2701" t="s">
        <v>2617</v>
      </c>
      <c r="E2701" t="s">
        <v>134</v>
      </c>
      <c r="F2701" t="str">
        <f>_xlfn.XLOOKUP(E2701,Geografiesleutel!A:A,Geografiesleutel!B:B,"",0,1)</f>
        <v>Eastern Suburbs</v>
      </c>
      <c r="G2701" s="20">
        <v>2</v>
      </c>
      <c r="H2701" s="20">
        <v>1</v>
      </c>
    </row>
    <row r="2702" spans="1:8" x14ac:dyDescent="0.25">
      <c r="A2702" t="s">
        <v>2130</v>
      </c>
      <c r="B2702" s="7">
        <v>6900</v>
      </c>
      <c r="C2702" t="s">
        <v>1437</v>
      </c>
      <c r="D2702" t="s">
        <v>2617</v>
      </c>
      <c r="E2702" t="s">
        <v>355</v>
      </c>
      <c r="F2702" t="str">
        <f>_xlfn.XLOOKUP(E2702,Geografiesleutel!A:A,Geografiesleutel!B:B,"",0,1)</f>
        <v>Southern Suburbs</v>
      </c>
      <c r="G2702" s="20">
        <v>1</v>
      </c>
      <c r="H2702" s="20">
        <v>2</v>
      </c>
    </row>
    <row r="2703" spans="1:8" x14ac:dyDescent="0.25">
      <c r="A2703" t="s">
        <v>2436</v>
      </c>
      <c r="B2703" s="7">
        <v>3740</v>
      </c>
      <c r="C2703" t="s">
        <v>1447</v>
      </c>
      <c r="D2703" t="s">
        <v>2617</v>
      </c>
      <c r="E2703" t="s">
        <v>577</v>
      </c>
      <c r="F2703" t="str">
        <f>_xlfn.XLOOKUP(E2703,Geografiesleutel!A:A,Geografiesleutel!B:B,"",0,1)</f>
        <v>CBD</v>
      </c>
      <c r="G2703" s="20">
        <v>0.5</v>
      </c>
      <c r="H2703" s="20">
        <v>1</v>
      </c>
    </row>
    <row r="2704" spans="1:8" x14ac:dyDescent="0.25">
      <c r="A2704" t="s">
        <v>2050</v>
      </c>
      <c r="B2704" s="7">
        <v>5000</v>
      </c>
      <c r="C2704" t="s">
        <v>1437</v>
      </c>
      <c r="D2704" t="s">
        <v>2617</v>
      </c>
      <c r="E2704" t="s">
        <v>68</v>
      </c>
      <c r="F2704" t="str">
        <f>_xlfn.XLOOKUP(E2704,Geografiesleutel!A:A,Geografiesleutel!B:B,"",0,1)</f>
        <v>Northern Suburbs</v>
      </c>
      <c r="G2704" s="20">
        <v>1</v>
      </c>
      <c r="H2704" s="20">
        <v>1</v>
      </c>
    </row>
    <row r="2705" spans="1:8" x14ac:dyDescent="0.25">
      <c r="A2705" t="s">
        <v>2101</v>
      </c>
      <c r="B2705" s="7">
        <v>8500</v>
      </c>
      <c r="C2705" t="s">
        <v>1437</v>
      </c>
      <c r="D2705" t="s">
        <v>2617</v>
      </c>
      <c r="E2705" t="s">
        <v>134</v>
      </c>
      <c r="F2705" t="str">
        <f>_xlfn.XLOOKUP(E2705,Geografiesleutel!A:A,Geografiesleutel!B:B,"",0,1)</f>
        <v>Eastern Suburbs</v>
      </c>
      <c r="G2705" s="20">
        <v>1</v>
      </c>
      <c r="H2705" s="20">
        <v>1</v>
      </c>
    </row>
    <row r="2706" spans="1:8" x14ac:dyDescent="0.25">
      <c r="A2706" t="s">
        <v>2101</v>
      </c>
      <c r="B2706" s="7">
        <v>8500</v>
      </c>
      <c r="C2706" t="s">
        <v>1436</v>
      </c>
      <c r="D2706" t="s">
        <v>2617</v>
      </c>
      <c r="E2706" t="s">
        <v>1518</v>
      </c>
      <c r="F2706" t="str">
        <f>_xlfn.XLOOKUP(E2706,Geografiesleutel!A:A,Geografiesleutel!B:B,"",0,1)</f>
        <v>Eastern Suburbs</v>
      </c>
      <c r="G2706" s="20">
        <v>2</v>
      </c>
      <c r="H2706" s="20">
        <v>1</v>
      </c>
    </row>
    <row r="2707" spans="1:8" x14ac:dyDescent="0.25">
      <c r="A2707" t="s">
        <v>2437</v>
      </c>
      <c r="B2707" s="7">
        <v>5320</v>
      </c>
      <c r="C2707" t="s">
        <v>1437</v>
      </c>
      <c r="D2707" t="s">
        <v>2617</v>
      </c>
      <c r="E2707" t="s">
        <v>106</v>
      </c>
      <c r="F2707" t="str">
        <f>_xlfn.XLOOKUP(E2707,Geografiesleutel!A:A,Geografiesleutel!B:B,"",0,1)</f>
        <v>CBD</v>
      </c>
      <c r="G2707" s="20">
        <v>1</v>
      </c>
      <c r="H2707" s="20">
        <v>1</v>
      </c>
    </row>
    <row r="2708" spans="1:8" x14ac:dyDescent="0.25">
      <c r="A2708" t="s">
        <v>2135</v>
      </c>
      <c r="B2708" s="7">
        <v>6000</v>
      </c>
      <c r="C2708" t="s">
        <v>1437</v>
      </c>
      <c r="D2708" t="s">
        <v>2617</v>
      </c>
      <c r="E2708" t="s">
        <v>351</v>
      </c>
      <c r="F2708" t="str">
        <f>_xlfn.XLOOKUP(E2708,Geografiesleutel!A:A,Geografiesleutel!B:B,"",0,1)</f>
        <v>Eastern Suburbs</v>
      </c>
      <c r="G2708" s="20">
        <v>1</v>
      </c>
      <c r="H2708" s="20">
        <v>1</v>
      </c>
    </row>
    <row r="2709" spans="1:8" x14ac:dyDescent="0.25">
      <c r="A2709" t="s">
        <v>2101</v>
      </c>
      <c r="B2709" s="7">
        <v>8500</v>
      </c>
      <c r="C2709" t="s">
        <v>1436</v>
      </c>
      <c r="D2709" t="s">
        <v>2617</v>
      </c>
      <c r="E2709" t="s">
        <v>1518</v>
      </c>
      <c r="F2709" t="str">
        <f>_xlfn.XLOOKUP(E2709,Geografiesleutel!A:A,Geografiesleutel!B:B,"",0,1)</f>
        <v>Eastern Suburbs</v>
      </c>
      <c r="G2709" s="20">
        <v>2</v>
      </c>
      <c r="H2709" s="20">
        <v>1</v>
      </c>
    </row>
    <row r="2710" spans="1:8" x14ac:dyDescent="0.25">
      <c r="A2710" t="s">
        <v>2167</v>
      </c>
      <c r="B2710" s="7">
        <v>5950</v>
      </c>
      <c r="C2710" t="s">
        <v>1437</v>
      </c>
      <c r="D2710" t="s">
        <v>2617</v>
      </c>
      <c r="E2710" t="s">
        <v>18</v>
      </c>
      <c r="F2710" t="str">
        <f>_xlfn.XLOOKUP(E2710,Geografiesleutel!A:A,Geografiesleutel!B:B,"",0,1)</f>
        <v>Agricultural Smallholdings</v>
      </c>
      <c r="G2710" s="20">
        <v>1</v>
      </c>
      <c r="H2710" s="20">
        <v>1</v>
      </c>
    </row>
    <row r="2711" spans="1:8" x14ac:dyDescent="0.25">
      <c r="A2711" t="s">
        <v>2176</v>
      </c>
      <c r="B2711" s="7">
        <v>6400</v>
      </c>
      <c r="C2711" t="s">
        <v>1436</v>
      </c>
      <c r="D2711" t="s">
        <v>2617</v>
      </c>
      <c r="E2711" t="s">
        <v>30</v>
      </c>
      <c r="F2711" t="str">
        <f>_xlfn.XLOOKUP(E2711,Geografiesleutel!A:A,Geografiesleutel!B:B,"",0,1)</f>
        <v>Northern Suburbs</v>
      </c>
      <c r="G2711" s="20">
        <v>2</v>
      </c>
      <c r="H2711" s="20">
        <v>1</v>
      </c>
    </row>
    <row r="2712" spans="1:8" x14ac:dyDescent="0.25">
      <c r="A2712" t="s">
        <v>2038</v>
      </c>
      <c r="B2712" s="7">
        <v>7500</v>
      </c>
      <c r="C2712" t="s">
        <v>1437</v>
      </c>
      <c r="D2712" t="s">
        <v>2617</v>
      </c>
      <c r="E2712" t="s">
        <v>209</v>
      </c>
      <c r="F2712" t="str">
        <f>_xlfn.XLOOKUP(E2712,Geografiesleutel!A:A,Geografiesleutel!B:B,"",0,1)</f>
        <v>Eastern Suburbs</v>
      </c>
      <c r="G2712" s="20">
        <v>1</v>
      </c>
      <c r="H2712" s="20">
        <v>1</v>
      </c>
    </row>
    <row r="2713" spans="1:8" x14ac:dyDescent="0.25">
      <c r="A2713" t="s">
        <v>2210</v>
      </c>
      <c r="B2713" s="7">
        <v>3800</v>
      </c>
      <c r="C2713" t="s">
        <v>1437</v>
      </c>
      <c r="D2713" t="s">
        <v>2617</v>
      </c>
      <c r="E2713" t="s">
        <v>487</v>
      </c>
      <c r="F2713" t="str">
        <f>_xlfn.XLOOKUP(E2713,Geografiesleutel!A:A,Geografiesleutel!B:B,"",0,1)</f>
        <v>CBD</v>
      </c>
      <c r="G2713" s="20">
        <v>1</v>
      </c>
      <c r="H2713" s="20">
        <v>1</v>
      </c>
    </row>
    <row r="2714" spans="1:8" x14ac:dyDescent="0.25">
      <c r="A2714" t="s">
        <v>2345</v>
      </c>
      <c r="B2714" s="7">
        <v>8250</v>
      </c>
      <c r="C2714" t="s">
        <v>1436</v>
      </c>
      <c r="D2714" t="s">
        <v>2617</v>
      </c>
      <c r="E2714" t="s">
        <v>290</v>
      </c>
      <c r="F2714" t="str">
        <f>_xlfn.XLOOKUP(E2714,Geografiesleutel!A:A,Geografiesleutel!B:B,"",0,1)</f>
        <v>Eastern Suburbs</v>
      </c>
      <c r="G2714" s="20">
        <v>2</v>
      </c>
      <c r="H2714" s="20">
        <v>2</v>
      </c>
    </row>
    <row r="2715" spans="1:8" x14ac:dyDescent="0.25">
      <c r="A2715" t="s">
        <v>2218</v>
      </c>
      <c r="B2715" s="7">
        <v>11200</v>
      </c>
      <c r="C2715" t="s">
        <v>1436</v>
      </c>
      <c r="D2715" t="s">
        <v>2617</v>
      </c>
      <c r="E2715" t="s">
        <v>46</v>
      </c>
      <c r="F2715" t="str">
        <f>_xlfn.XLOOKUP(E2715,Geografiesleutel!A:A,Geografiesleutel!B:B,"",0,1)</f>
        <v>Eastern Suburbs</v>
      </c>
      <c r="G2715" s="20">
        <v>2</v>
      </c>
      <c r="H2715" s="20">
        <v>2</v>
      </c>
    </row>
    <row r="2716" spans="1:8" x14ac:dyDescent="0.25">
      <c r="A2716" t="s">
        <v>2223</v>
      </c>
      <c r="B2716" s="7">
        <v>4000</v>
      </c>
      <c r="C2716" t="s">
        <v>1437</v>
      </c>
      <c r="D2716" t="s">
        <v>2617</v>
      </c>
      <c r="E2716" t="s">
        <v>306</v>
      </c>
      <c r="F2716" t="str">
        <f>_xlfn.XLOOKUP(E2716,Geografiesleutel!A:A,Geografiesleutel!B:B,"",0,1)</f>
        <v>Eastern Suburbs</v>
      </c>
      <c r="G2716" s="20">
        <v>1</v>
      </c>
      <c r="H2716" s="20">
        <v>1</v>
      </c>
    </row>
    <row r="2717" spans="1:8" x14ac:dyDescent="0.25">
      <c r="A2717" t="s">
        <v>2320</v>
      </c>
      <c r="B2717" s="7">
        <v>6750</v>
      </c>
      <c r="C2717" t="s">
        <v>1436</v>
      </c>
      <c r="D2717" t="s">
        <v>2617</v>
      </c>
      <c r="E2717" t="s">
        <v>290</v>
      </c>
      <c r="F2717" t="str">
        <f>_xlfn.XLOOKUP(E2717,Geografiesleutel!A:A,Geografiesleutel!B:B,"",0,1)</f>
        <v>Eastern Suburbs</v>
      </c>
      <c r="G2717" s="20">
        <v>2</v>
      </c>
      <c r="H2717" s="20">
        <v>1</v>
      </c>
    </row>
    <row r="2718" spans="1:8" x14ac:dyDescent="0.25">
      <c r="A2718" t="s">
        <v>2316</v>
      </c>
      <c r="B2718" s="7">
        <v>7400</v>
      </c>
      <c r="C2718" t="s">
        <v>1436</v>
      </c>
      <c r="D2718" t="s">
        <v>2617</v>
      </c>
      <c r="E2718" t="s">
        <v>101</v>
      </c>
      <c r="F2718" t="str">
        <f>_xlfn.XLOOKUP(E2718,Geografiesleutel!A:A,Geografiesleutel!B:B,"",0,1)</f>
        <v>Eastern Suburbs</v>
      </c>
      <c r="G2718" s="20">
        <v>2</v>
      </c>
      <c r="H2718" s="20">
        <v>1</v>
      </c>
    </row>
    <row r="2719" spans="1:8" x14ac:dyDescent="0.25">
      <c r="A2719" t="s">
        <v>2438</v>
      </c>
      <c r="B2719" s="7">
        <v>6310</v>
      </c>
      <c r="C2719" t="s">
        <v>1436</v>
      </c>
      <c r="D2719" t="s">
        <v>2617</v>
      </c>
      <c r="E2719" t="s">
        <v>374</v>
      </c>
      <c r="F2719" t="str">
        <f>_xlfn.XLOOKUP(E2719,Geografiesleutel!A:A,Geografiesleutel!B:B,"",0,1)</f>
        <v>Northern Suburbs</v>
      </c>
      <c r="G2719" s="20">
        <v>2</v>
      </c>
      <c r="H2719" s="20">
        <v>1</v>
      </c>
    </row>
    <row r="2720" spans="1:8" x14ac:dyDescent="0.25">
      <c r="A2720" t="s">
        <v>2040</v>
      </c>
      <c r="B2720" s="7">
        <v>16500</v>
      </c>
      <c r="C2720" t="s">
        <v>1436</v>
      </c>
      <c r="D2720" t="s">
        <v>2617</v>
      </c>
      <c r="E2720" t="s">
        <v>306</v>
      </c>
      <c r="F2720" t="str">
        <f>_xlfn.XLOOKUP(E2720,Geografiesleutel!A:A,Geografiesleutel!B:B,"",0,1)</f>
        <v>Eastern Suburbs</v>
      </c>
      <c r="G2720" s="20">
        <v>2</v>
      </c>
      <c r="H2720" s="20">
        <v>2</v>
      </c>
    </row>
    <row r="2721" spans="1:8" x14ac:dyDescent="0.25">
      <c r="A2721" t="s">
        <v>2101</v>
      </c>
      <c r="B2721" s="7">
        <v>8500</v>
      </c>
      <c r="C2721" t="s">
        <v>1436</v>
      </c>
      <c r="D2721" t="s">
        <v>2617</v>
      </c>
      <c r="E2721" t="s">
        <v>86</v>
      </c>
      <c r="F2721" t="str">
        <f>_xlfn.XLOOKUP(E2721,Geografiesleutel!A:A,Geografiesleutel!B:B,"",0,1)</f>
        <v>Eastern Suburbs</v>
      </c>
      <c r="G2721" s="20">
        <v>2</v>
      </c>
      <c r="H2721" s="20">
        <v>1</v>
      </c>
    </row>
    <row r="2722" spans="1:8" x14ac:dyDescent="0.25">
      <c r="A2722" t="s">
        <v>2135</v>
      </c>
      <c r="B2722" s="7">
        <v>6000</v>
      </c>
      <c r="C2722" t="s">
        <v>1437</v>
      </c>
      <c r="D2722" t="s">
        <v>2617</v>
      </c>
      <c r="E2722" t="s">
        <v>30</v>
      </c>
      <c r="F2722" t="str">
        <f>_xlfn.XLOOKUP(E2722,Geografiesleutel!A:A,Geografiesleutel!B:B,"",0,1)</f>
        <v>Northern Suburbs</v>
      </c>
      <c r="G2722" s="20">
        <v>1</v>
      </c>
      <c r="H2722" s="20">
        <v>1</v>
      </c>
    </row>
    <row r="2723" spans="1:8" x14ac:dyDescent="0.25">
      <c r="A2723" t="s">
        <v>2101</v>
      </c>
      <c r="B2723" s="7">
        <v>8500</v>
      </c>
      <c r="C2723" t="s">
        <v>1436</v>
      </c>
      <c r="D2723" t="s">
        <v>2617</v>
      </c>
      <c r="E2723" t="s">
        <v>86</v>
      </c>
      <c r="F2723" t="str">
        <f>_xlfn.XLOOKUP(E2723,Geografiesleutel!A:A,Geografiesleutel!B:B,"",0,1)</f>
        <v>Eastern Suburbs</v>
      </c>
      <c r="G2723" s="20">
        <v>2</v>
      </c>
      <c r="H2723" s="20">
        <v>1</v>
      </c>
    </row>
    <row r="2724" spans="1:8" x14ac:dyDescent="0.25">
      <c r="A2724" t="s">
        <v>2036</v>
      </c>
      <c r="B2724" s="7">
        <v>13000</v>
      </c>
      <c r="C2724" t="s">
        <v>1436</v>
      </c>
      <c r="D2724" t="s">
        <v>2617</v>
      </c>
      <c r="E2724" t="s">
        <v>18</v>
      </c>
      <c r="F2724" t="str">
        <f>_xlfn.XLOOKUP(E2724,Geografiesleutel!A:A,Geografiesleutel!B:B,"",0,1)</f>
        <v>Agricultural Smallholdings</v>
      </c>
      <c r="G2724" s="20">
        <v>2</v>
      </c>
      <c r="H2724" s="20">
        <v>2</v>
      </c>
    </row>
    <row r="2725" spans="1:8" x14ac:dyDescent="0.25">
      <c r="A2725" t="s">
        <v>2135</v>
      </c>
      <c r="B2725" s="7">
        <v>6000</v>
      </c>
      <c r="C2725" t="s">
        <v>1436</v>
      </c>
      <c r="D2725" t="s">
        <v>2617</v>
      </c>
      <c r="E2725" t="s">
        <v>42</v>
      </c>
      <c r="F2725" t="str">
        <f>_xlfn.XLOOKUP(E2725,Geografiesleutel!A:A,Geografiesleutel!B:B,"",0,1)</f>
        <v>Eastern Suburbs</v>
      </c>
      <c r="G2725" s="20">
        <v>2</v>
      </c>
      <c r="H2725" s="20">
        <v>1</v>
      </c>
    </row>
    <row r="2726" spans="1:8" x14ac:dyDescent="0.25">
      <c r="A2726" t="s">
        <v>2056</v>
      </c>
      <c r="B2726" s="7">
        <v>7700</v>
      </c>
      <c r="C2726" t="s">
        <v>1439</v>
      </c>
      <c r="D2726" t="s">
        <v>2617</v>
      </c>
      <c r="E2726" t="s">
        <v>62</v>
      </c>
      <c r="F2726" t="str">
        <f>_xlfn.XLOOKUP(E2726,Geografiesleutel!A:A,Geografiesleutel!B:B,"",0,1)</f>
        <v>Northern Suburbs</v>
      </c>
      <c r="G2726" s="20">
        <v>3</v>
      </c>
      <c r="H2726" s="20">
        <v>2</v>
      </c>
    </row>
    <row r="2727" spans="1:8" x14ac:dyDescent="0.25">
      <c r="A2727" t="s">
        <v>2216</v>
      </c>
      <c r="B2727" s="7">
        <v>7300</v>
      </c>
      <c r="C2727" t="s">
        <v>1436</v>
      </c>
      <c r="D2727" t="s">
        <v>2617</v>
      </c>
      <c r="E2727" t="s">
        <v>30</v>
      </c>
      <c r="F2727" t="str">
        <f>_xlfn.XLOOKUP(E2727,Geografiesleutel!A:A,Geografiesleutel!B:B,"",0,1)</f>
        <v>Northern Suburbs</v>
      </c>
      <c r="G2727" s="20">
        <v>2</v>
      </c>
      <c r="H2727" s="20">
        <v>1</v>
      </c>
    </row>
    <row r="2728" spans="1:8" x14ac:dyDescent="0.25">
      <c r="A2728" t="s">
        <v>2056</v>
      </c>
      <c r="B2728" s="7">
        <v>7700</v>
      </c>
      <c r="C2728" t="s">
        <v>1436</v>
      </c>
      <c r="D2728" t="s">
        <v>2617</v>
      </c>
      <c r="E2728" t="s">
        <v>595</v>
      </c>
      <c r="F2728" t="str">
        <f>_xlfn.XLOOKUP(E2728,Geografiesleutel!A:A,Geografiesleutel!B:B,"",0,1)</f>
        <v>Agricultural Smallholdings</v>
      </c>
      <c r="G2728" s="20">
        <v>2</v>
      </c>
      <c r="H2728" s="20">
        <v>1</v>
      </c>
    </row>
    <row r="2729" spans="1:8" x14ac:dyDescent="0.25">
      <c r="A2729" t="s">
        <v>2036</v>
      </c>
      <c r="B2729" s="7">
        <v>13000</v>
      </c>
      <c r="C2729" t="s">
        <v>1436</v>
      </c>
      <c r="D2729" t="s">
        <v>2617</v>
      </c>
      <c r="E2729" t="s">
        <v>141</v>
      </c>
      <c r="F2729" t="str">
        <f>_xlfn.XLOOKUP(E2729,Geografiesleutel!A:A,Geografiesleutel!B:B,"",0,1)</f>
        <v>Agricultural Smallholdings</v>
      </c>
      <c r="G2729" s="20">
        <v>2</v>
      </c>
      <c r="H2729" s="20">
        <v>2</v>
      </c>
    </row>
    <row r="2730" spans="1:8" x14ac:dyDescent="0.25">
      <c r="A2730" t="s">
        <v>2047</v>
      </c>
      <c r="B2730" s="7">
        <v>7000</v>
      </c>
      <c r="C2730" t="s">
        <v>1437</v>
      </c>
      <c r="D2730" t="s">
        <v>2617</v>
      </c>
      <c r="E2730" t="s">
        <v>134</v>
      </c>
      <c r="F2730" t="str">
        <f>_xlfn.XLOOKUP(E2730,Geografiesleutel!A:A,Geografiesleutel!B:B,"",0,1)</f>
        <v>Eastern Suburbs</v>
      </c>
      <c r="G2730" s="20">
        <v>1</v>
      </c>
      <c r="H2730" s="20">
        <v>1</v>
      </c>
    </row>
    <row r="2731" spans="1:8" x14ac:dyDescent="0.25">
      <c r="A2731" t="s">
        <v>2157</v>
      </c>
      <c r="B2731" s="7">
        <v>5500</v>
      </c>
      <c r="C2731" t="s">
        <v>1437</v>
      </c>
      <c r="D2731" t="s">
        <v>2617</v>
      </c>
      <c r="E2731" t="s">
        <v>30</v>
      </c>
      <c r="F2731" t="str">
        <f>_xlfn.XLOOKUP(E2731,Geografiesleutel!A:A,Geografiesleutel!B:B,"",0,1)</f>
        <v>Northern Suburbs</v>
      </c>
      <c r="G2731" s="20">
        <v>1</v>
      </c>
      <c r="H2731" s="20">
        <v>1</v>
      </c>
    </row>
    <row r="2732" spans="1:8" x14ac:dyDescent="0.25">
      <c r="A2732" t="s">
        <v>2439</v>
      </c>
      <c r="B2732" s="7">
        <v>7350</v>
      </c>
      <c r="C2732" t="s">
        <v>1436</v>
      </c>
      <c r="D2732" t="s">
        <v>2617</v>
      </c>
      <c r="E2732" t="s">
        <v>30</v>
      </c>
      <c r="F2732" t="str">
        <f>_xlfn.XLOOKUP(E2732,Geografiesleutel!A:A,Geografiesleutel!B:B,"",0,1)</f>
        <v>Northern Suburbs</v>
      </c>
      <c r="G2732" s="20">
        <v>2</v>
      </c>
      <c r="H2732" s="20">
        <v>1</v>
      </c>
    </row>
    <row r="2733" spans="1:8" x14ac:dyDescent="0.25">
      <c r="A2733" t="s">
        <v>2045</v>
      </c>
      <c r="B2733" s="7">
        <v>6800</v>
      </c>
      <c r="C2733" t="s">
        <v>1437</v>
      </c>
      <c r="D2733" t="s">
        <v>2617</v>
      </c>
      <c r="E2733" t="s">
        <v>369</v>
      </c>
      <c r="F2733" t="str">
        <f>_xlfn.XLOOKUP(E2733,Geografiesleutel!A:A,Geografiesleutel!B:B,"",0,1)</f>
        <v>Eastern Suburbs</v>
      </c>
      <c r="G2733" s="20">
        <v>1</v>
      </c>
      <c r="H2733" s="20">
        <v>1</v>
      </c>
    </row>
    <row r="2734" spans="1:8" x14ac:dyDescent="0.25">
      <c r="A2734" t="s">
        <v>2142</v>
      </c>
      <c r="B2734" s="7">
        <v>8900</v>
      </c>
      <c r="C2734" t="s">
        <v>1436</v>
      </c>
      <c r="D2734" t="s">
        <v>2617</v>
      </c>
      <c r="E2734" t="s">
        <v>46</v>
      </c>
      <c r="F2734" t="str">
        <f>_xlfn.XLOOKUP(E2734,Geografiesleutel!A:A,Geografiesleutel!B:B,"",0,1)</f>
        <v>Eastern Suburbs</v>
      </c>
      <c r="G2734" s="20">
        <v>2</v>
      </c>
      <c r="H2734" s="20">
        <v>1</v>
      </c>
    </row>
    <row r="2735" spans="1:8" x14ac:dyDescent="0.25">
      <c r="A2735" t="s">
        <v>2135</v>
      </c>
      <c r="B2735" s="7">
        <v>6000</v>
      </c>
      <c r="C2735" t="s">
        <v>1437</v>
      </c>
      <c r="D2735" t="s">
        <v>2617</v>
      </c>
      <c r="E2735" t="s">
        <v>30</v>
      </c>
      <c r="F2735" t="str">
        <f>_xlfn.XLOOKUP(E2735,Geografiesleutel!A:A,Geografiesleutel!B:B,"",0,1)</f>
        <v>Northern Suburbs</v>
      </c>
      <c r="G2735" s="20">
        <v>1</v>
      </c>
      <c r="H2735" s="20">
        <v>1</v>
      </c>
    </row>
    <row r="2736" spans="1:8" x14ac:dyDescent="0.25">
      <c r="A2736" t="s">
        <v>2289</v>
      </c>
      <c r="B2736" s="7">
        <v>4750</v>
      </c>
      <c r="C2736" t="s">
        <v>1447</v>
      </c>
      <c r="D2736" t="s">
        <v>2617</v>
      </c>
      <c r="E2736" t="s">
        <v>30</v>
      </c>
      <c r="F2736" t="str">
        <f>_xlfn.XLOOKUP(E2736,Geografiesleutel!A:A,Geografiesleutel!B:B,"",0,1)</f>
        <v>Northern Suburbs</v>
      </c>
      <c r="G2736" s="20">
        <v>0.5</v>
      </c>
      <c r="H2736" s="20">
        <v>1</v>
      </c>
    </row>
    <row r="2737" spans="1:8" x14ac:dyDescent="0.25">
      <c r="A2737" t="s">
        <v>2150</v>
      </c>
      <c r="B2737" s="7">
        <v>7200</v>
      </c>
      <c r="C2737" t="s">
        <v>1436</v>
      </c>
      <c r="D2737" t="s">
        <v>2617</v>
      </c>
      <c r="E2737" t="s">
        <v>30</v>
      </c>
      <c r="F2737" t="str">
        <f>_xlfn.XLOOKUP(E2737,Geografiesleutel!A:A,Geografiesleutel!B:B,"",0,1)</f>
        <v>Northern Suburbs</v>
      </c>
      <c r="G2737" s="20">
        <v>2</v>
      </c>
      <c r="H2737" s="20">
        <v>1</v>
      </c>
    </row>
    <row r="2738" spans="1:8" x14ac:dyDescent="0.25">
      <c r="A2738" t="s">
        <v>2050</v>
      </c>
      <c r="B2738" s="7">
        <v>5000</v>
      </c>
      <c r="C2738" t="s">
        <v>1437</v>
      </c>
      <c r="D2738" t="s">
        <v>2617</v>
      </c>
      <c r="E2738" t="s">
        <v>218</v>
      </c>
      <c r="F2738" t="str">
        <f>_xlfn.XLOOKUP(E2738,Geografiesleutel!A:A,Geografiesleutel!B:B,"",0,1)</f>
        <v>Southern Suburbs</v>
      </c>
      <c r="G2738" s="20">
        <v>1</v>
      </c>
      <c r="H2738" s="20">
        <v>1</v>
      </c>
    </row>
    <row r="2739" spans="1:8" x14ac:dyDescent="0.25">
      <c r="A2739" t="s">
        <v>1612</v>
      </c>
      <c r="B2739" s="7">
        <v>8000</v>
      </c>
      <c r="C2739" t="s">
        <v>1436</v>
      </c>
      <c r="D2739" t="s">
        <v>2617</v>
      </c>
      <c r="E2739" t="s">
        <v>134</v>
      </c>
      <c r="F2739" t="str">
        <f>_xlfn.XLOOKUP(E2739,Geografiesleutel!A:A,Geografiesleutel!B:B,"",0,1)</f>
        <v>Eastern Suburbs</v>
      </c>
      <c r="G2739" s="20">
        <v>2</v>
      </c>
      <c r="H2739" s="20">
        <v>2</v>
      </c>
    </row>
    <row r="2740" spans="1:8" x14ac:dyDescent="0.25">
      <c r="A2740" t="s">
        <v>2197</v>
      </c>
      <c r="B2740" s="7">
        <v>3700</v>
      </c>
      <c r="C2740" t="s">
        <v>1437</v>
      </c>
      <c r="D2740" t="s">
        <v>2617</v>
      </c>
      <c r="E2740" t="s">
        <v>55</v>
      </c>
      <c r="F2740" t="str">
        <f>_xlfn.XLOOKUP(E2740,Geografiesleutel!A:A,Geografiesleutel!B:B,"",0,1)</f>
        <v>Western Suburbs</v>
      </c>
      <c r="G2740" s="20">
        <v>1</v>
      </c>
      <c r="H2740" s="20">
        <v>1</v>
      </c>
    </row>
    <row r="2741" spans="1:8" x14ac:dyDescent="0.25">
      <c r="A2741" t="s">
        <v>2416</v>
      </c>
      <c r="B2741" s="7">
        <v>9300</v>
      </c>
      <c r="C2741" t="s">
        <v>1436</v>
      </c>
      <c r="D2741" t="s">
        <v>2617</v>
      </c>
      <c r="E2741" t="s">
        <v>972</v>
      </c>
      <c r="F2741" t="str">
        <f>_xlfn.XLOOKUP(E2741,Geografiesleutel!A:A,Geografiesleutel!B:B,"",0,1)</f>
        <v>Eastern Suburbs</v>
      </c>
      <c r="G2741" s="20">
        <v>2</v>
      </c>
      <c r="H2741" s="20">
        <v>2</v>
      </c>
    </row>
    <row r="2742" spans="1:8" x14ac:dyDescent="0.25">
      <c r="A2742" t="s">
        <v>2045</v>
      </c>
      <c r="B2742" s="7">
        <v>6800</v>
      </c>
      <c r="C2742" t="s">
        <v>1436</v>
      </c>
      <c r="D2742" t="s">
        <v>2617</v>
      </c>
      <c r="E2742" t="s">
        <v>97</v>
      </c>
      <c r="F2742" t="str">
        <f>_xlfn.XLOOKUP(E2742,Geografiesleutel!A:A,Geografiesleutel!B:B,"",0,1)</f>
        <v>Northern Suburbs</v>
      </c>
      <c r="G2742" s="20">
        <v>2</v>
      </c>
      <c r="H2742" s="20">
        <v>2</v>
      </c>
    </row>
    <row r="2743" spans="1:8" x14ac:dyDescent="0.25">
      <c r="A2743" t="s">
        <v>2056</v>
      </c>
      <c r="B2743" s="7">
        <v>7700</v>
      </c>
      <c r="C2743" t="s">
        <v>1437</v>
      </c>
      <c r="D2743" t="s">
        <v>2617</v>
      </c>
      <c r="E2743" t="s">
        <v>369</v>
      </c>
      <c r="F2743" t="str">
        <f>_xlfn.XLOOKUP(E2743,Geografiesleutel!A:A,Geografiesleutel!B:B,"",0,1)</f>
        <v>Eastern Suburbs</v>
      </c>
      <c r="G2743" s="20">
        <v>1</v>
      </c>
      <c r="H2743" s="20">
        <v>1</v>
      </c>
    </row>
    <row r="2744" spans="1:8" x14ac:dyDescent="0.25">
      <c r="A2744" t="s">
        <v>2047</v>
      </c>
      <c r="B2744" s="7">
        <v>7000</v>
      </c>
      <c r="C2744" t="s">
        <v>1436</v>
      </c>
      <c r="D2744" t="s">
        <v>2617</v>
      </c>
      <c r="E2744" t="s">
        <v>101</v>
      </c>
      <c r="F2744" t="str">
        <f>_xlfn.XLOOKUP(E2744,Geografiesleutel!A:A,Geografiesleutel!B:B,"",0,1)</f>
        <v>Eastern Suburbs</v>
      </c>
      <c r="G2744" s="20">
        <v>2</v>
      </c>
      <c r="H2744" s="20">
        <v>1</v>
      </c>
    </row>
    <row r="2745" spans="1:8" x14ac:dyDescent="0.25">
      <c r="A2745" t="s">
        <v>2365</v>
      </c>
      <c r="B2745" s="7">
        <v>8990</v>
      </c>
      <c r="C2745" t="s">
        <v>1436</v>
      </c>
      <c r="D2745" t="s">
        <v>2617</v>
      </c>
      <c r="E2745" t="s">
        <v>369</v>
      </c>
      <c r="F2745" t="str">
        <f>_xlfn.XLOOKUP(E2745,Geografiesleutel!A:A,Geografiesleutel!B:B,"",0,1)</f>
        <v>Eastern Suburbs</v>
      </c>
      <c r="G2745" s="20">
        <v>2</v>
      </c>
      <c r="H2745" s="20">
        <v>1</v>
      </c>
    </row>
    <row r="2746" spans="1:8" x14ac:dyDescent="0.25">
      <c r="A2746" t="s">
        <v>2141</v>
      </c>
      <c r="B2746" s="7">
        <v>9500</v>
      </c>
      <c r="C2746" t="s">
        <v>1439</v>
      </c>
      <c r="D2746" t="s">
        <v>2617</v>
      </c>
      <c r="E2746" t="s">
        <v>134</v>
      </c>
      <c r="F2746" t="str">
        <f>_xlfn.XLOOKUP(E2746,Geografiesleutel!A:A,Geografiesleutel!B:B,"",0,1)</f>
        <v>Eastern Suburbs</v>
      </c>
      <c r="G2746" s="20">
        <v>3</v>
      </c>
      <c r="H2746" s="20">
        <v>2</v>
      </c>
    </row>
    <row r="2747" spans="1:8" x14ac:dyDescent="0.25">
      <c r="A2747" t="s">
        <v>2092</v>
      </c>
      <c r="B2747" s="7">
        <v>10000</v>
      </c>
      <c r="C2747" t="s">
        <v>1436</v>
      </c>
      <c r="D2747" t="s">
        <v>2617</v>
      </c>
      <c r="E2747" t="s">
        <v>469</v>
      </c>
      <c r="F2747" t="str">
        <f>_xlfn.XLOOKUP(E2747,Geografiesleutel!A:A,Geografiesleutel!B:B,"",0,1)</f>
        <v>Eastern Suburbs</v>
      </c>
      <c r="G2747" s="20">
        <v>2</v>
      </c>
      <c r="H2747" s="20">
        <v>2</v>
      </c>
    </row>
    <row r="2748" spans="1:8" x14ac:dyDescent="0.25">
      <c r="A2748" t="s">
        <v>2387</v>
      </c>
      <c r="B2748" s="7">
        <v>3790</v>
      </c>
      <c r="C2748" t="s">
        <v>1447</v>
      </c>
      <c r="D2748" t="s">
        <v>2617</v>
      </c>
      <c r="E2748" t="s">
        <v>643</v>
      </c>
      <c r="F2748" t="str">
        <f>_xlfn.XLOOKUP(E2748,Geografiesleutel!A:A,Geografiesleutel!B:B,"",0,1)</f>
        <v>Northern Suburbs</v>
      </c>
      <c r="G2748" s="20">
        <v>0.5</v>
      </c>
      <c r="H2748" s="20">
        <v>1</v>
      </c>
    </row>
    <row r="2749" spans="1:8" x14ac:dyDescent="0.25">
      <c r="A2749" t="s">
        <v>2045</v>
      </c>
      <c r="B2749" s="7">
        <v>6800</v>
      </c>
      <c r="C2749" t="s">
        <v>1436</v>
      </c>
      <c r="D2749" t="s">
        <v>2617</v>
      </c>
      <c r="E2749" t="s">
        <v>97</v>
      </c>
      <c r="F2749" t="str">
        <f>_xlfn.XLOOKUP(E2749,Geografiesleutel!A:A,Geografiesleutel!B:B,"",0,1)</f>
        <v>Northern Suburbs</v>
      </c>
      <c r="G2749" s="20">
        <v>2</v>
      </c>
      <c r="H2749" s="20">
        <v>2</v>
      </c>
    </row>
    <row r="2750" spans="1:8" x14ac:dyDescent="0.25">
      <c r="A2750" t="s">
        <v>2083</v>
      </c>
      <c r="B2750" s="7">
        <v>16900</v>
      </c>
      <c r="C2750" t="s">
        <v>1436</v>
      </c>
      <c r="D2750" t="s">
        <v>2617</v>
      </c>
      <c r="E2750" t="s">
        <v>306</v>
      </c>
      <c r="F2750" t="str">
        <f>_xlfn.XLOOKUP(E2750,Geografiesleutel!A:A,Geografiesleutel!B:B,"",0,1)</f>
        <v>Eastern Suburbs</v>
      </c>
      <c r="G2750" s="20">
        <v>2</v>
      </c>
      <c r="H2750" s="20">
        <v>2</v>
      </c>
    </row>
    <row r="2751" spans="1:8" x14ac:dyDescent="0.25">
      <c r="A2751" t="s">
        <v>2047</v>
      </c>
      <c r="B2751" s="7">
        <v>7000</v>
      </c>
      <c r="C2751" t="s">
        <v>1437</v>
      </c>
      <c r="D2751" t="s">
        <v>2617</v>
      </c>
      <c r="E2751" t="s">
        <v>134</v>
      </c>
      <c r="F2751" t="str">
        <f>_xlfn.XLOOKUP(E2751,Geografiesleutel!A:A,Geografiesleutel!B:B,"",0,1)</f>
        <v>Eastern Suburbs</v>
      </c>
      <c r="G2751" s="20">
        <v>1</v>
      </c>
      <c r="H2751" s="20">
        <v>1</v>
      </c>
    </row>
    <row r="2752" spans="1:8" x14ac:dyDescent="0.25">
      <c r="A2752" t="s">
        <v>2304</v>
      </c>
      <c r="B2752" s="7">
        <v>5900</v>
      </c>
      <c r="C2752" t="s">
        <v>1436</v>
      </c>
      <c r="D2752" t="s">
        <v>2617</v>
      </c>
      <c r="E2752" t="s">
        <v>188</v>
      </c>
      <c r="F2752" t="str">
        <f>_xlfn.XLOOKUP(E2752,Geografiesleutel!A:A,Geografiesleutel!B:B,"",0,1)</f>
        <v>Northern Suburbs</v>
      </c>
      <c r="G2752" s="20">
        <v>2</v>
      </c>
      <c r="H2752" s="20">
        <v>1.5</v>
      </c>
    </row>
    <row r="2753" spans="1:8" x14ac:dyDescent="0.25">
      <c r="A2753" t="s">
        <v>1612</v>
      </c>
      <c r="B2753" s="7">
        <v>8000</v>
      </c>
      <c r="C2753" t="s">
        <v>1436</v>
      </c>
      <c r="D2753" t="s">
        <v>2617</v>
      </c>
      <c r="E2753" t="s">
        <v>30</v>
      </c>
      <c r="F2753" t="str">
        <f>_xlfn.XLOOKUP(E2753,Geografiesleutel!A:A,Geografiesleutel!B:B,"",0,1)</f>
        <v>Northern Suburbs</v>
      </c>
      <c r="G2753" s="20">
        <v>2</v>
      </c>
      <c r="H2753" s="20">
        <v>2</v>
      </c>
    </row>
    <row r="2754" spans="1:8" x14ac:dyDescent="0.25">
      <c r="A2754" t="s">
        <v>2047</v>
      </c>
      <c r="B2754" s="7">
        <v>7000</v>
      </c>
      <c r="C2754" t="s">
        <v>1436</v>
      </c>
      <c r="D2754" t="s">
        <v>2617</v>
      </c>
      <c r="E2754" t="s">
        <v>68</v>
      </c>
      <c r="F2754" t="str">
        <f>_xlfn.XLOOKUP(E2754,Geografiesleutel!A:A,Geografiesleutel!B:B,"",0,1)</f>
        <v>Northern Suburbs</v>
      </c>
      <c r="G2754" s="20">
        <v>2</v>
      </c>
      <c r="H2754" s="20">
        <v>1</v>
      </c>
    </row>
    <row r="2755" spans="1:8" x14ac:dyDescent="0.25">
      <c r="A2755" t="s">
        <v>2223</v>
      </c>
      <c r="B2755" s="7">
        <v>4000</v>
      </c>
      <c r="C2755" t="s">
        <v>1437</v>
      </c>
      <c r="D2755" t="s">
        <v>2617</v>
      </c>
      <c r="E2755" t="s">
        <v>369</v>
      </c>
      <c r="F2755" t="str">
        <f>_xlfn.XLOOKUP(E2755,Geografiesleutel!A:A,Geografiesleutel!B:B,"",0,1)</f>
        <v>Eastern Suburbs</v>
      </c>
      <c r="G2755" s="20">
        <v>1</v>
      </c>
      <c r="H2755" s="20">
        <v>1</v>
      </c>
    </row>
    <row r="2756" spans="1:8" x14ac:dyDescent="0.25">
      <c r="A2756" t="s">
        <v>2440</v>
      </c>
      <c r="B2756" s="7">
        <v>9790</v>
      </c>
      <c r="C2756" t="s">
        <v>1436</v>
      </c>
      <c r="D2756" t="s">
        <v>2617</v>
      </c>
      <c r="E2756" t="s">
        <v>369</v>
      </c>
      <c r="F2756" t="str">
        <f>_xlfn.XLOOKUP(E2756,Geografiesleutel!A:A,Geografiesleutel!B:B,"",0,1)</f>
        <v>Eastern Suburbs</v>
      </c>
      <c r="G2756" s="20">
        <v>2</v>
      </c>
      <c r="H2756" s="20">
        <v>1</v>
      </c>
    </row>
    <row r="2757" spans="1:8" x14ac:dyDescent="0.25">
      <c r="A2757" t="s">
        <v>2050</v>
      </c>
      <c r="B2757" s="7">
        <v>5000</v>
      </c>
      <c r="C2757" t="s">
        <v>1437</v>
      </c>
      <c r="D2757" t="s">
        <v>2617</v>
      </c>
      <c r="E2757" t="s">
        <v>562</v>
      </c>
      <c r="F2757" t="str">
        <f>_xlfn.XLOOKUP(E2757,Geografiesleutel!A:A,Geografiesleutel!B:B,"",0,1)</f>
        <v>CBD</v>
      </c>
      <c r="G2757" s="20">
        <v>1</v>
      </c>
      <c r="H2757" s="20">
        <v>1</v>
      </c>
    </row>
    <row r="2758" spans="1:8" x14ac:dyDescent="0.25">
      <c r="A2758" t="s">
        <v>2383</v>
      </c>
      <c r="B2758" s="7">
        <v>7450</v>
      </c>
      <c r="C2758" t="s">
        <v>1436</v>
      </c>
      <c r="D2758" t="s">
        <v>2617</v>
      </c>
      <c r="E2758" t="s">
        <v>30</v>
      </c>
      <c r="F2758" t="str">
        <f>_xlfn.XLOOKUP(E2758,Geografiesleutel!A:A,Geografiesleutel!B:B,"",0,1)</f>
        <v>Northern Suburbs</v>
      </c>
      <c r="G2758" s="20">
        <v>2</v>
      </c>
      <c r="H2758" s="20">
        <v>1</v>
      </c>
    </row>
    <row r="2759" spans="1:8" x14ac:dyDescent="0.25">
      <c r="A2759" t="s">
        <v>2441</v>
      </c>
      <c r="B2759" s="7">
        <v>10400</v>
      </c>
      <c r="C2759" t="s">
        <v>1436</v>
      </c>
      <c r="D2759" t="s">
        <v>2617</v>
      </c>
      <c r="E2759" t="s">
        <v>369</v>
      </c>
      <c r="F2759" t="str">
        <f>_xlfn.XLOOKUP(E2759,Geografiesleutel!A:A,Geografiesleutel!B:B,"",0,1)</f>
        <v>Eastern Suburbs</v>
      </c>
      <c r="G2759" s="20">
        <v>2</v>
      </c>
      <c r="H2759" s="20">
        <v>1</v>
      </c>
    </row>
    <row r="2760" spans="1:8" x14ac:dyDescent="0.25">
      <c r="A2760" t="s">
        <v>2204</v>
      </c>
      <c r="B2760" s="7">
        <v>5800</v>
      </c>
      <c r="C2760" t="s">
        <v>1437</v>
      </c>
      <c r="D2760" t="s">
        <v>2617</v>
      </c>
      <c r="E2760" t="s">
        <v>101</v>
      </c>
      <c r="F2760" t="str">
        <f>_xlfn.XLOOKUP(E2760,Geografiesleutel!A:A,Geografiesleutel!B:B,"",0,1)</f>
        <v>Eastern Suburbs</v>
      </c>
      <c r="G2760" s="20">
        <v>1</v>
      </c>
      <c r="H2760" s="20">
        <v>1</v>
      </c>
    </row>
    <row r="2761" spans="1:8" x14ac:dyDescent="0.25">
      <c r="A2761" t="s">
        <v>2215</v>
      </c>
      <c r="B2761" s="7">
        <v>6600</v>
      </c>
      <c r="C2761" t="s">
        <v>1436</v>
      </c>
      <c r="D2761" t="s">
        <v>2617</v>
      </c>
      <c r="E2761" t="s">
        <v>97</v>
      </c>
      <c r="F2761" t="str">
        <f>_xlfn.XLOOKUP(E2761,Geografiesleutel!A:A,Geografiesleutel!B:B,"",0,1)</f>
        <v>Northern Suburbs</v>
      </c>
      <c r="G2761" s="20">
        <v>2</v>
      </c>
      <c r="H2761" s="20">
        <v>1</v>
      </c>
    </row>
    <row r="2762" spans="1:8" x14ac:dyDescent="0.25">
      <c r="A2762" t="s">
        <v>2181</v>
      </c>
      <c r="B2762" s="7">
        <v>7150</v>
      </c>
      <c r="C2762" t="s">
        <v>1437</v>
      </c>
      <c r="D2762" t="s">
        <v>2617</v>
      </c>
      <c r="E2762" t="s">
        <v>369</v>
      </c>
      <c r="F2762" t="str">
        <f>_xlfn.XLOOKUP(E2762,Geografiesleutel!A:A,Geografiesleutel!B:B,"",0,1)</f>
        <v>Eastern Suburbs</v>
      </c>
      <c r="G2762" s="20">
        <v>1</v>
      </c>
      <c r="H2762" s="20">
        <v>1</v>
      </c>
    </row>
    <row r="2763" spans="1:8" x14ac:dyDescent="0.25">
      <c r="A2763" t="s">
        <v>2161</v>
      </c>
      <c r="B2763" s="7">
        <v>6200</v>
      </c>
      <c r="C2763" t="s">
        <v>1436</v>
      </c>
      <c r="D2763" t="s">
        <v>2617</v>
      </c>
      <c r="E2763" t="s">
        <v>97</v>
      </c>
      <c r="F2763" t="str">
        <f>_xlfn.XLOOKUP(E2763,Geografiesleutel!A:A,Geografiesleutel!B:B,"",0,1)</f>
        <v>Northern Suburbs</v>
      </c>
      <c r="G2763" s="20">
        <v>2</v>
      </c>
      <c r="H2763" s="20">
        <v>1</v>
      </c>
    </row>
    <row r="2764" spans="1:8" x14ac:dyDescent="0.25">
      <c r="A2764" t="s">
        <v>2270</v>
      </c>
      <c r="B2764" s="7">
        <v>5700</v>
      </c>
      <c r="C2764" t="s">
        <v>1436</v>
      </c>
      <c r="D2764" t="s">
        <v>2617</v>
      </c>
      <c r="E2764" t="s">
        <v>487</v>
      </c>
      <c r="F2764" t="str">
        <f>_xlfn.XLOOKUP(E2764,Geografiesleutel!A:A,Geografiesleutel!B:B,"",0,1)</f>
        <v>CBD</v>
      </c>
      <c r="G2764" s="20">
        <v>2</v>
      </c>
      <c r="H2764" s="20">
        <v>1</v>
      </c>
    </row>
    <row r="2765" spans="1:8" x14ac:dyDescent="0.25">
      <c r="A2765" t="s">
        <v>2270</v>
      </c>
      <c r="B2765" s="7">
        <v>5700</v>
      </c>
      <c r="C2765" t="s">
        <v>1437</v>
      </c>
      <c r="D2765" t="s">
        <v>2617</v>
      </c>
      <c r="E2765" t="s">
        <v>118</v>
      </c>
      <c r="F2765" t="str">
        <f>_xlfn.XLOOKUP(E2765,Geografiesleutel!A:A,Geografiesleutel!B:B,"",0,1)</f>
        <v>Northern Suburbs</v>
      </c>
      <c r="G2765" s="20">
        <v>1</v>
      </c>
      <c r="H2765" s="20">
        <v>1</v>
      </c>
    </row>
    <row r="2766" spans="1:8" x14ac:dyDescent="0.25">
      <c r="A2766" t="s">
        <v>2304</v>
      </c>
      <c r="B2766" s="7">
        <v>5900</v>
      </c>
      <c r="C2766" t="s">
        <v>1437</v>
      </c>
      <c r="D2766" t="s">
        <v>2617</v>
      </c>
      <c r="E2766" t="s">
        <v>369</v>
      </c>
      <c r="F2766" t="str">
        <f>_xlfn.XLOOKUP(E2766,Geografiesleutel!A:A,Geografiesleutel!B:B,"",0,1)</f>
        <v>Eastern Suburbs</v>
      </c>
      <c r="G2766" s="20">
        <v>1</v>
      </c>
      <c r="H2766" s="20">
        <v>1</v>
      </c>
    </row>
    <row r="2767" spans="1:8" x14ac:dyDescent="0.25">
      <c r="A2767" t="s">
        <v>2076</v>
      </c>
      <c r="B2767" s="7">
        <v>15500</v>
      </c>
      <c r="C2767" t="s">
        <v>1436</v>
      </c>
      <c r="D2767" t="s">
        <v>2617</v>
      </c>
      <c r="E2767" t="s">
        <v>972</v>
      </c>
      <c r="F2767" t="str">
        <f>_xlfn.XLOOKUP(E2767,Geografiesleutel!A:A,Geografiesleutel!B:B,"",0,1)</f>
        <v>Eastern Suburbs</v>
      </c>
      <c r="G2767" s="20">
        <v>2</v>
      </c>
      <c r="H2767" s="20">
        <v>2</v>
      </c>
    </row>
    <row r="2768" spans="1:8" x14ac:dyDescent="0.25">
      <c r="A2768" t="s">
        <v>2231</v>
      </c>
      <c r="B2768" s="7">
        <v>4600</v>
      </c>
      <c r="C2768" t="s">
        <v>1437</v>
      </c>
      <c r="D2768" t="s">
        <v>2617</v>
      </c>
      <c r="E2768" t="s">
        <v>106</v>
      </c>
      <c r="F2768" t="str">
        <f>_xlfn.XLOOKUP(E2768,Geografiesleutel!A:A,Geografiesleutel!B:B,"",0,1)</f>
        <v>CBD</v>
      </c>
      <c r="G2768" s="20">
        <v>1</v>
      </c>
      <c r="H2768" s="20">
        <v>1</v>
      </c>
    </row>
    <row r="2769" spans="1:8" x14ac:dyDescent="0.25">
      <c r="A2769" t="s">
        <v>2045</v>
      </c>
      <c r="B2769" s="7">
        <v>6800</v>
      </c>
      <c r="C2769" t="s">
        <v>1439</v>
      </c>
      <c r="D2769" t="s">
        <v>2617</v>
      </c>
      <c r="E2769" t="s">
        <v>233</v>
      </c>
      <c r="F2769" t="str">
        <f>_xlfn.XLOOKUP(E2769,Geografiesleutel!A:A,Geografiesleutel!B:B,"",0,1)</f>
        <v>Eastern Suburbs</v>
      </c>
      <c r="G2769" s="20">
        <v>3</v>
      </c>
      <c r="H2769" s="20">
        <v>2</v>
      </c>
    </row>
    <row r="2770" spans="1:8" x14ac:dyDescent="0.25">
      <c r="A2770" t="s">
        <v>2298</v>
      </c>
      <c r="B2770" s="7">
        <v>12300</v>
      </c>
      <c r="C2770" t="s">
        <v>1439</v>
      </c>
      <c r="D2770" t="s">
        <v>2617</v>
      </c>
      <c r="E2770" t="s">
        <v>883</v>
      </c>
      <c r="F2770" t="str">
        <f>_xlfn.XLOOKUP(E2770,Geografiesleutel!A:A,Geografiesleutel!B:B,"",0,1)</f>
        <v>Eastern Suburbs</v>
      </c>
      <c r="G2770" s="20">
        <v>3</v>
      </c>
      <c r="H2770" s="20">
        <v>2</v>
      </c>
    </row>
    <row r="2771" spans="1:8" x14ac:dyDescent="0.25">
      <c r="A2771" t="s">
        <v>2101</v>
      </c>
      <c r="B2771" s="7">
        <v>8500</v>
      </c>
      <c r="C2771" t="s">
        <v>1436</v>
      </c>
      <c r="D2771" t="s">
        <v>2617</v>
      </c>
      <c r="E2771" t="s">
        <v>433</v>
      </c>
      <c r="F2771" t="str">
        <f>_xlfn.XLOOKUP(E2771,Geografiesleutel!A:A,Geografiesleutel!B:B,"",0,1)</f>
        <v>Eastern Suburbs</v>
      </c>
      <c r="G2771" s="20">
        <v>2</v>
      </c>
      <c r="H2771" s="20">
        <v>2</v>
      </c>
    </row>
    <row r="2772" spans="1:8" x14ac:dyDescent="0.25">
      <c r="A2772" t="s">
        <v>2228</v>
      </c>
      <c r="B2772" s="7">
        <v>4700</v>
      </c>
      <c r="C2772" t="s">
        <v>1440</v>
      </c>
      <c r="D2772" t="s">
        <v>2617</v>
      </c>
      <c r="E2772" t="s">
        <v>487</v>
      </c>
      <c r="F2772" t="str">
        <f>_xlfn.XLOOKUP(E2772,Geografiesleutel!A:A,Geografiesleutel!B:B,"",0,1)</f>
        <v>CBD</v>
      </c>
      <c r="G2772" s="20">
        <v>1.5</v>
      </c>
      <c r="H2772" s="20">
        <v>1</v>
      </c>
    </row>
    <row r="2773" spans="1:8" x14ac:dyDescent="0.25">
      <c r="A2773" t="s">
        <v>2347</v>
      </c>
      <c r="B2773" s="7">
        <v>8350</v>
      </c>
      <c r="C2773" t="s">
        <v>1436</v>
      </c>
      <c r="D2773" t="s">
        <v>2617</v>
      </c>
      <c r="E2773" t="s">
        <v>78</v>
      </c>
      <c r="F2773" t="str">
        <f>_xlfn.XLOOKUP(E2773,Geografiesleutel!A:A,Geografiesleutel!B:B,"",0,1)</f>
        <v>Northern Suburbs</v>
      </c>
      <c r="G2773" s="20">
        <v>2</v>
      </c>
      <c r="H2773" s="20">
        <v>2</v>
      </c>
    </row>
    <row r="2774" spans="1:8" x14ac:dyDescent="0.25">
      <c r="A2774" t="s">
        <v>2067</v>
      </c>
      <c r="B2774" s="7">
        <v>18500</v>
      </c>
      <c r="C2774" t="s">
        <v>1437</v>
      </c>
      <c r="D2774" t="s">
        <v>2617</v>
      </c>
      <c r="E2774" t="s">
        <v>681</v>
      </c>
      <c r="F2774" t="str">
        <f>_xlfn.XLOOKUP(E2774,Geografiesleutel!A:A,Geografiesleutel!B:B,"",0,1)</f>
        <v>Eastern Suburbs</v>
      </c>
      <c r="G2774" s="20">
        <v>1</v>
      </c>
      <c r="H2774" s="20">
        <v>1</v>
      </c>
    </row>
    <row r="2775" spans="1:8" x14ac:dyDescent="0.25">
      <c r="A2775" t="s">
        <v>2051</v>
      </c>
      <c r="B2775" s="7">
        <v>7800</v>
      </c>
      <c r="C2775" t="s">
        <v>1436</v>
      </c>
      <c r="D2775" t="s">
        <v>2617</v>
      </c>
      <c r="E2775" t="s">
        <v>46</v>
      </c>
      <c r="F2775" t="str">
        <f>_xlfn.XLOOKUP(E2775,Geografiesleutel!A:A,Geografiesleutel!B:B,"",0,1)</f>
        <v>Eastern Suburbs</v>
      </c>
      <c r="G2775" s="20">
        <v>2</v>
      </c>
      <c r="H2775" s="20">
        <v>2</v>
      </c>
    </row>
    <row r="2776" spans="1:8" x14ac:dyDescent="0.25">
      <c r="A2776" t="s">
        <v>2287</v>
      </c>
      <c r="B2776" s="7">
        <v>8200</v>
      </c>
      <c r="C2776" t="s">
        <v>1436</v>
      </c>
      <c r="D2776" t="s">
        <v>2617</v>
      </c>
      <c r="E2776" t="s">
        <v>78</v>
      </c>
      <c r="F2776" t="str">
        <f>_xlfn.XLOOKUP(E2776,Geografiesleutel!A:A,Geografiesleutel!B:B,"",0,1)</f>
        <v>Northern Suburbs</v>
      </c>
      <c r="G2776" s="20">
        <v>2</v>
      </c>
      <c r="H2776" s="20">
        <v>2</v>
      </c>
    </row>
    <row r="2777" spans="1:8" x14ac:dyDescent="0.25">
      <c r="A2777" t="s">
        <v>2053</v>
      </c>
      <c r="B2777" s="7">
        <v>12000</v>
      </c>
      <c r="C2777" t="s">
        <v>1436</v>
      </c>
      <c r="D2777" t="s">
        <v>2617</v>
      </c>
      <c r="E2777" t="s">
        <v>369</v>
      </c>
      <c r="F2777" t="str">
        <f>_xlfn.XLOOKUP(E2777,Geografiesleutel!A:A,Geografiesleutel!B:B,"",0,1)</f>
        <v>Eastern Suburbs</v>
      </c>
      <c r="G2777" s="20">
        <v>2</v>
      </c>
      <c r="H2777" s="20">
        <v>1.5</v>
      </c>
    </row>
    <row r="2778" spans="1:8" x14ac:dyDescent="0.25">
      <c r="A2778" t="s">
        <v>2228</v>
      </c>
      <c r="B2778" s="7">
        <v>4700</v>
      </c>
      <c r="C2778" t="s">
        <v>1440</v>
      </c>
      <c r="D2778" t="s">
        <v>2617</v>
      </c>
      <c r="E2778" t="s">
        <v>487</v>
      </c>
      <c r="F2778" t="str">
        <f>_xlfn.XLOOKUP(E2778,Geografiesleutel!A:A,Geografiesleutel!B:B,"",0,1)</f>
        <v>CBD</v>
      </c>
      <c r="G2778" s="20">
        <v>1.5</v>
      </c>
      <c r="H2778" s="20">
        <v>1</v>
      </c>
    </row>
    <row r="2779" spans="1:8" x14ac:dyDescent="0.25">
      <c r="A2779" t="s">
        <v>2412</v>
      </c>
      <c r="B2779" s="7">
        <v>4550</v>
      </c>
      <c r="C2779" t="s">
        <v>1447</v>
      </c>
      <c r="D2779" t="s">
        <v>2617</v>
      </c>
      <c r="E2779" t="s">
        <v>97</v>
      </c>
      <c r="F2779" t="str">
        <f>_xlfn.XLOOKUP(E2779,Geografiesleutel!A:A,Geografiesleutel!B:B,"",0,1)</f>
        <v>Northern Suburbs</v>
      </c>
      <c r="G2779" s="20">
        <v>0.5</v>
      </c>
      <c r="H2779" s="20">
        <v>1</v>
      </c>
    </row>
    <row r="2780" spans="1:8" x14ac:dyDescent="0.25">
      <c r="A2780" t="s">
        <v>2442</v>
      </c>
      <c r="B2780" s="7">
        <v>4953</v>
      </c>
      <c r="C2780" t="s">
        <v>1437</v>
      </c>
      <c r="D2780" t="s">
        <v>2617</v>
      </c>
      <c r="E2780" t="s">
        <v>577</v>
      </c>
      <c r="F2780" t="str">
        <f>_xlfn.XLOOKUP(E2780,Geografiesleutel!A:A,Geografiesleutel!B:B,"",0,1)</f>
        <v>CBD</v>
      </c>
      <c r="G2780" s="20">
        <v>1</v>
      </c>
      <c r="H2780" s="20">
        <v>1</v>
      </c>
    </row>
    <row r="2781" spans="1:8" x14ac:dyDescent="0.25">
      <c r="A2781" t="s">
        <v>2029</v>
      </c>
      <c r="B2781" s="7">
        <v>30000</v>
      </c>
      <c r="C2781" t="s">
        <v>1439</v>
      </c>
      <c r="D2781" t="s">
        <v>2617</v>
      </c>
      <c r="E2781" t="s">
        <v>562</v>
      </c>
      <c r="F2781" t="str">
        <f>_xlfn.XLOOKUP(E2781,Geografiesleutel!A:A,Geografiesleutel!B:B,"",0,1)</f>
        <v>CBD</v>
      </c>
      <c r="G2781" s="20">
        <v>3</v>
      </c>
      <c r="H2781" s="20">
        <v>2</v>
      </c>
    </row>
    <row r="2782" spans="1:8" x14ac:dyDescent="0.25">
      <c r="A2782" t="s">
        <v>2232</v>
      </c>
      <c r="B2782" s="7">
        <v>4200</v>
      </c>
      <c r="C2782" t="s">
        <v>1437</v>
      </c>
      <c r="D2782" t="s">
        <v>2617</v>
      </c>
      <c r="E2782" t="s">
        <v>1036</v>
      </c>
      <c r="F2782" t="str">
        <f>_xlfn.XLOOKUP(E2782,Geografiesleutel!A:A,Geografiesleutel!B:B,"",0,1)</f>
        <v>Townships</v>
      </c>
      <c r="G2782" s="20">
        <v>1</v>
      </c>
      <c r="H2782" s="20">
        <v>1</v>
      </c>
    </row>
    <row r="2783" spans="1:8" x14ac:dyDescent="0.25">
      <c r="A2783" t="s">
        <v>2297</v>
      </c>
      <c r="B2783" s="7">
        <v>5200</v>
      </c>
      <c r="C2783" t="s">
        <v>1436</v>
      </c>
      <c r="D2783" t="s">
        <v>2617</v>
      </c>
      <c r="E2783" t="s">
        <v>68</v>
      </c>
      <c r="F2783" t="str">
        <f>_xlfn.XLOOKUP(E2783,Geografiesleutel!A:A,Geografiesleutel!B:B,"",0,1)</f>
        <v>Northern Suburbs</v>
      </c>
      <c r="G2783" s="20">
        <v>2</v>
      </c>
      <c r="H2783" s="20">
        <v>1</v>
      </c>
    </row>
    <row r="2784" spans="1:8" x14ac:dyDescent="0.25">
      <c r="A2784" t="s">
        <v>2207</v>
      </c>
      <c r="B2784" s="7">
        <v>7900</v>
      </c>
      <c r="C2784" t="s">
        <v>1436</v>
      </c>
      <c r="D2784" t="s">
        <v>2617</v>
      </c>
      <c r="E2784" t="s">
        <v>369</v>
      </c>
      <c r="F2784" t="str">
        <f>_xlfn.XLOOKUP(E2784,Geografiesleutel!A:A,Geografiesleutel!B:B,"",0,1)</f>
        <v>Eastern Suburbs</v>
      </c>
      <c r="G2784" s="20">
        <v>2</v>
      </c>
      <c r="H2784" s="20">
        <v>1</v>
      </c>
    </row>
    <row r="2785" spans="1:8" x14ac:dyDescent="0.25">
      <c r="A2785" t="s">
        <v>2038</v>
      </c>
      <c r="B2785" s="7">
        <v>7500</v>
      </c>
      <c r="C2785" t="s">
        <v>1436</v>
      </c>
      <c r="D2785" t="s">
        <v>2617</v>
      </c>
      <c r="E2785" t="s">
        <v>18</v>
      </c>
      <c r="F2785" t="str">
        <f>_xlfn.XLOOKUP(E2785,Geografiesleutel!A:A,Geografiesleutel!B:B,"",0,1)</f>
        <v>Agricultural Smallholdings</v>
      </c>
      <c r="G2785" s="20">
        <v>2</v>
      </c>
      <c r="H2785" s="20">
        <v>1</v>
      </c>
    </row>
    <row r="2786" spans="1:8" x14ac:dyDescent="0.25">
      <c r="A2786" t="s">
        <v>2443</v>
      </c>
      <c r="B2786" s="7">
        <v>6630</v>
      </c>
      <c r="C2786" t="s">
        <v>1451</v>
      </c>
      <c r="D2786" t="s">
        <v>2617</v>
      </c>
      <c r="E2786" t="s">
        <v>126</v>
      </c>
      <c r="F2786" t="str">
        <f>_xlfn.XLOOKUP(E2786,Geografiesleutel!A:A,Geografiesleutel!B:B,"",0,1)</f>
        <v>Northern Suburbs</v>
      </c>
      <c r="G2786" s="20">
        <v>2.5</v>
      </c>
      <c r="H2786" s="20">
        <v>1</v>
      </c>
    </row>
    <row r="2787" spans="1:8" x14ac:dyDescent="0.25">
      <c r="A2787" t="s">
        <v>2444</v>
      </c>
      <c r="B2787" s="7">
        <v>6350</v>
      </c>
      <c r="C2787" t="s">
        <v>1436</v>
      </c>
      <c r="D2787" t="s">
        <v>2617</v>
      </c>
      <c r="E2787" t="s">
        <v>68</v>
      </c>
      <c r="F2787" t="str">
        <f>_xlfn.XLOOKUP(E2787,Geografiesleutel!A:A,Geografiesleutel!B:B,"",0,1)</f>
        <v>Northern Suburbs</v>
      </c>
      <c r="G2787" s="20">
        <v>2</v>
      </c>
      <c r="H2787" s="20">
        <v>1</v>
      </c>
    </row>
    <row r="2788" spans="1:8" x14ac:dyDescent="0.25">
      <c r="A2788" t="s">
        <v>2399</v>
      </c>
      <c r="B2788" s="7">
        <v>10890</v>
      </c>
      <c r="C2788" t="s">
        <v>1436</v>
      </c>
      <c r="D2788" t="s">
        <v>2617</v>
      </c>
      <c r="E2788" t="s">
        <v>40</v>
      </c>
      <c r="F2788" t="str">
        <f>_xlfn.XLOOKUP(E2788,Geografiesleutel!A:A,Geografiesleutel!B:B,"",0,1)</f>
        <v>Agricultural Smallholdings</v>
      </c>
      <c r="G2788" s="20">
        <v>2</v>
      </c>
      <c r="H2788" s="20">
        <v>2</v>
      </c>
    </row>
    <row r="2789" spans="1:8" x14ac:dyDescent="0.25">
      <c r="A2789" t="s">
        <v>2340</v>
      </c>
      <c r="B2789" s="7">
        <v>9700</v>
      </c>
      <c r="C2789" t="s">
        <v>1439</v>
      </c>
      <c r="D2789" t="s">
        <v>2617</v>
      </c>
      <c r="E2789" t="s">
        <v>97</v>
      </c>
      <c r="F2789" t="str">
        <f>_xlfn.XLOOKUP(E2789,Geografiesleutel!A:A,Geografiesleutel!B:B,"",0,1)</f>
        <v>Northern Suburbs</v>
      </c>
      <c r="G2789" s="20">
        <v>3</v>
      </c>
      <c r="H2789" s="20">
        <v>2</v>
      </c>
    </row>
    <row r="2790" spans="1:8" x14ac:dyDescent="0.25">
      <c r="A2790" t="s">
        <v>2297</v>
      </c>
      <c r="B2790" s="7">
        <v>5200</v>
      </c>
      <c r="C2790" t="s">
        <v>1437</v>
      </c>
      <c r="D2790" t="s">
        <v>2617</v>
      </c>
      <c r="E2790" t="s">
        <v>368</v>
      </c>
      <c r="F2790" t="str">
        <f>_xlfn.XLOOKUP(E2790,Geografiesleutel!A:A,Geografiesleutel!B:B,"",0,1)</f>
        <v>Eastern Suburbs</v>
      </c>
      <c r="G2790" s="20">
        <v>1</v>
      </c>
      <c r="H2790" s="20">
        <v>1</v>
      </c>
    </row>
    <row r="2791" spans="1:8" x14ac:dyDescent="0.25">
      <c r="A2791" t="s">
        <v>2269</v>
      </c>
      <c r="B2791" s="7">
        <v>6700</v>
      </c>
      <c r="C2791" t="s">
        <v>1436</v>
      </c>
      <c r="D2791" t="s">
        <v>2617</v>
      </c>
      <c r="E2791" t="s">
        <v>30</v>
      </c>
      <c r="F2791" t="str">
        <f>_xlfn.XLOOKUP(E2791,Geografiesleutel!A:A,Geografiesleutel!B:B,"",0,1)</f>
        <v>Northern Suburbs</v>
      </c>
      <c r="G2791" s="20">
        <v>2</v>
      </c>
      <c r="H2791" s="20">
        <v>1</v>
      </c>
    </row>
    <row r="2792" spans="1:8" x14ac:dyDescent="0.25">
      <c r="A2792" t="s">
        <v>2045</v>
      </c>
      <c r="B2792" s="7">
        <v>6800</v>
      </c>
      <c r="C2792" t="s">
        <v>1437</v>
      </c>
      <c r="D2792" t="s">
        <v>2617</v>
      </c>
      <c r="E2792" t="s">
        <v>369</v>
      </c>
      <c r="F2792" t="str">
        <f>_xlfn.XLOOKUP(E2792,Geografiesleutel!A:A,Geografiesleutel!B:B,"",0,1)</f>
        <v>Eastern Suburbs</v>
      </c>
      <c r="G2792" s="20">
        <v>1</v>
      </c>
      <c r="H2792" s="20">
        <v>1</v>
      </c>
    </row>
    <row r="2793" spans="1:8" x14ac:dyDescent="0.25">
      <c r="A2793" t="s">
        <v>2101</v>
      </c>
      <c r="B2793" s="7">
        <v>8500</v>
      </c>
      <c r="C2793" t="s">
        <v>1439</v>
      </c>
      <c r="D2793" t="s">
        <v>2617</v>
      </c>
      <c r="E2793" t="s">
        <v>118</v>
      </c>
      <c r="F2793" t="str">
        <f>_xlfn.XLOOKUP(E2793,Geografiesleutel!A:A,Geografiesleutel!B:B,"",0,1)</f>
        <v>Northern Suburbs</v>
      </c>
      <c r="G2793" s="20">
        <v>3</v>
      </c>
      <c r="H2793" s="20">
        <v>2</v>
      </c>
    </row>
    <row r="2794" spans="1:8" x14ac:dyDescent="0.25">
      <c r="A2794" t="s">
        <v>2270</v>
      </c>
      <c r="B2794" s="7">
        <v>5700</v>
      </c>
      <c r="C2794" t="s">
        <v>1437</v>
      </c>
      <c r="D2794" t="s">
        <v>2617</v>
      </c>
      <c r="E2794" t="s">
        <v>469</v>
      </c>
      <c r="F2794" t="str">
        <f>_xlfn.XLOOKUP(E2794,Geografiesleutel!A:A,Geografiesleutel!B:B,"",0,1)</f>
        <v>Eastern Suburbs</v>
      </c>
      <c r="G2794" s="20">
        <v>1</v>
      </c>
      <c r="H2794" s="20">
        <v>1</v>
      </c>
    </row>
    <row r="2795" spans="1:8" x14ac:dyDescent="0.25">
      <c r="A2795" t="s">
        <v>2212</v>
      </c>
      <c r="B2795" s="7">
        <v>5350</v>
      </c>
      <c r="C2795" t="s">
        <v>1436</v>
      </c>
      <c r="D2795" t="s">
        <v>2617</v>
      </c>
      <c r="E2795" t="s">
        <v>52</v>
      </c>
      <c r="F2795" t="str">
        <f>_xlfn.XLOOKUP(E2795,Geografiesleutel!A:A,Geografiesleutel!B:B,"",0,1)</f>
        <v>Northern Suburbs</v>
      </c>
      <c r="G2795" s="20">
        <v>2</v>
      </c>
      <c r="H2795" s="20">
        <v>1</v>
      </c>
    </row>
    <row r="2796" spans="1:8" x14ac:dyDescent="0.25">
      <c r="A2796" t="s">
        <v>2044</v>
      </c>
      <c r="B2796" s="7">
        <v>12500</v>
      </c>
      <c r="C2796" t="s">
        <v>1439</v>
      </c>
      <c r="D2796" t="s">
        <v>2617</v>
      </c>
      <c r="E2796" t="s">
        <v>94</v>
      </c>
      <c r="F2796" t="str">
        <f>_xlfn.XLOOKUP(E2796,Geografiesleutel!A:A,Geografiesleutel!B:B,"",0,1)</f>
        <v>Agricultural Smallholdings</v>
      </c>
      <c r="G2796" s="20">
        <v>3</v>
      </c>
      <c r="H2796" s="20">
        <v>2</v>
      </c>
    </row>
    <row r="2797" spans="1:8" x14ac:dyDescent="0.25">
      <c r="A2797" t="s">
        <v>2165</v>
      </c>
      <c r="B2797" s="7">
        <v>5600</v>
      </c>
      <c r="C2797" t="s">
        <v>1436</v>
      </c>
      <c r="D2797" t="s">
        <v>2617</v>
      </c>
      <c r="E2797" t="s">
        <v>163</v>
      </c>
      <c r="F2797" t="str">
        <f>_xlfn.XLOOKUP(E2797,Geografiesleutel!A:A,Geografiesleutel!B:B,"",0,1)</f>
        <v>Northern Suburbs</v>
      </c>
      <c r="G2797" s="20">
        <v>2</v>
      </c>
      <c r="H2797" s="20">
        <v>1</v>
      </c>
    </row>
    <row r="2798" spans="1:8" x14ac:dyDescent="0.25">
      <c r="A2798" t="s">
        <v>2215</v>
      </c>
      <c r="B2798" s="7">
        <v>6600</v>
      </c>
      <c r="C2798" t="s">
        <v>1436</v>
      </c>
      <c r="D2798" t="s">
        <v>2617</v>
      </c>
      <c r="E2798" t="s">
        <v>97</v>
      </c>
      <c r="F2798" t="str">
        <f>_xlfn.XLOOKUP(E2798,Geografiesleutel!A:A,Geografiesleutel!B:B,"",0,1)</f>
        <v>Northern Suburbs</v>
      </c>
      <c r="G2798" s="20">
        <v>2</v>
      </c>
      <c r="H2798" s="20">
        <v>1</v>
      </c>
    </row>
    <row r="2799" spans="1:8" x14ac:dyDescent="0.25">
      <c r="A2799" t="s">
        <v>2107</v>
      </c>
      <c r="B2799" s="7">
        <v>9000</v>
      </c>
      <c r="C2799" t="s">
        <v>1436</v>
      </c>
      <c r="D2799" t="s">
        <v>2617</v>
      </c>
      <c r="E2799" t="s">
        <v>18</v>
      </c>
      <c r="F2799" t="str">
        <f>_xlfn.XLOOKUP(E2799,Geografiesleutel!A:A,Geografiesleutel!B:B,"",0,1)</f>
        <v>Agricultural Smallholdings</v>
      </c>
      <c r="G2799" s="20">
        <v>2</v>
      </c>
      <c r="H2799" s="20">
        <v>1</v>
      </c>
    </row>
    <row r="2800" spans="1:8" x14ac:dyDescent="0.25">
      <c r="A2800" t="s">
        <v>2031</v>
      </c>
      <c r="B2800" s="7">
        <v>10500</v>
      </c>
      <c r="C2800" t="s">
        <v>1439</v>
      </c>
      <c r="D2800" t="s">
        <v>2617</v>
      </c>
      <c r="E2800" t="s">
        <v>229</v>
      </c>
      <c r="F2800" t="str">
        <f>_xlfn.XLOOKUP(E2800,Geografiesleutel!A:A,Geografiesleutel!B:B,"",0,1)</f>
        <v>Western Suburbs</v>
      </c>
      <c r="G2800" s="20">
        <v>3</v>
      </c>
      <c r="H2800" s="20">
        <v>2</v>
      </c>
    </row>
    <row r="2801" spans="1:8" x14ac:dyDescent="0.25">
      <c r="A2801" t="s">
        <v>2111</v>
      </c>
      <c r="B2801" s="7">
        <v>4500</v>
      </c>
      <c r="C2801" t="s">
        <v>1447</v>
      </c>
      <c r="D2801" t="s">
        <v>2617</v>
      </c>
      <c r="E2801" t="s">
        <v>163</v>
      </c>
      <c r="F2801" t="str">
        <f>_xlfn.XLOOKUP(E2801,Geografiesleutel!A:A,Geografiesleutel!B:B,"",0,1)</f>
        <v>Northern Suburbs</v>
      </c>
      <c r="G2801" s="20">
        <v>0.5</v>
      </c>
      <c r="H2801" s="20">
        <v>1</v>
      </c>
    </row>
    <row r="2802" spans="1:8" x14ac:dyDescent="0.25">
      <c r="A2802" t="s">
        <v>2445</v>
      </c>
      <c r="B2802" s="7">
        <v>5780</v>
      </c>
      <c r="C2802" t="s">
        <v>1436</v>
      </c>
      <c r="D2802" t="s">
        <v>2617</v>
      </c>
      <c r="E2802" t="s">
        <v>223</v>
      </c>
      <c r="F2802" t="str">
        <f>_xlfn.XLOOKUP(E2802,Geografiesleutel!A:A,Geografiesleutel!B:B,"",0,1)</f>
        <v>Western Suburbs</v>
      </c>
      <c r="G2802" s="20">
        <v>2</v>
      </c>
      <c r="H2802" s="20">
        <v>1</v>
      </c>
    </row>
    <row r="2803" spans="1:8" x14ac:dyDescent="0.25">
      <c r="A2803" t="s">
        <v>2052</v>
      </c>
      <c r="B2803" s="7">
        <v>6500</v>
      </c>
      <c r="C2803" t="s">
        <v>1437</v>
      </c>
      <c r="D2803" t="s">
        <v>2617</v>
      </c>
      <c r="E2803" t="s">
        <v>369</v>
      </c>
      <c r="F2803" t="str">
        <f>_xlfn.XLOOKUP(E2803,Geografiesleutel!A:A,Geografiesleutel!B:B,"",0,1)</f>
        <v>Eastern Suburbs</v>
      </c>
      <c r="G2803" s="20">
        <v>1</v>
      </c>
      <c r="H2803" s="20">
        <v>1</v>
      </c>
    </row>
    <row r="2804" spans="1:8" x14ac:dyDescent="0.25">
      <c r="A2804" t="s">
        <v>2446</v>
      </c>
      <c r="B2804" s="7">
        <v>11950</v>
      </c>
      <c r="C2804" t="s">
        <v>1436</v>
      </c>
      <c r="D2804" t="s">
        <v>2617</v>
      </c>
      <c r="E2804" t="s">
        <v>306</v>
      </c>
      <c r="F2804" t="str">
        <f>_xlfn.XLOOKUP(E2804,Geografiesleutel!A:A,Geografiesleutel!B:B,"",0,1)</f>
        <v>Eastern Suburbs</v>
      </c>
      <c r="G2804" s="20">
        <v>2</v>
      </c>
      <c r="H2804" s="20">
        <v>1.5</v>
      </c>
    </row>
    <row r="2805" spans="1:8" x14ac:dyDescent="0.25">
      <c r="A2805" t="s">
        <v>2298</v>
      </c>
      <c r="B2805" s="7">
        <v>12300</v>
      </c>
      <c r="C2805" t="s">
        <v>1439</v>
      </c>
      <c r="D2805" t="s">
        <v>2617</v>
      </c>
      <c r="E2805" t="s">
        <v>972</v>
      </c>
      <c r="F2805" t="str">
        <f>_xlfn.XLOOKUP(E2805,Geografiesleutel!A:A,Geografiesleutel!B:B,"",0,1)</f>
        <v>Eastern Suburbs</v>
      </c>
      <c r="G2805" s="20">
        <v>3</v>
      </c>
      <c r="H2805" s="20">
        <v>2</v>
      </c>
    </row>
    <row r="2806" spans="1:8" x14ac:dyDescent="0.25">
      <c r="A2806" t="s">
        <v>2353</v>
      </c>
      <c r="B2806" s="7">
        <v>6100</v>
      </c>
      <c r="C2806" t="s">
        <v>1436</v>
      </c>
      <c r="D2806" t="s">
        <v>2617</v>
      </c>
      <c r="E2806" t="s">
        <v>97</v>
      </c>
      <c r="F2806" t="str">
        <f>_xlfn.XLOOKUP(E2806,Geografiesleutel!A:A,Geografiesleutel!B:B,"",0,1)</f>
        <v>Northern Suburbs</v>
      </c>
      <c r="G2806" s="20">
        <v>2</v>
      </c>
      <c r="H2806" s="20">
        <v>1</v>
      </c>
    </row>
    <row r="2807" spans="1:8" x14ac:dyDescent="0.25">
      <c r="A2807" t="s">
        <v>2215</v>
      </c>
      <c r="B2807" s="7">
        <v>6600</v>
      </c>
      <c r="C2807" t="s">
        <v>1436</v>
      </c>
      <c r="D2807" t="s">
        <v>2617</v>
      </c>
      <c r="E2807" t="s">
        <v>97</v>
      </c>
      <c r="F2807" t="str">
        <f>_xlfn.XLOOKUP(E2807,Geografiesleutel!A:A,Geografiesleutel!B:B,"",0,1)</f>
        <v>Northern Suburbs</v>
      </c>
      <c r="G2807" s="20">
        <v>2</v>
      </c>
      <c r="H2807" s="20">
        <v>1</v>
      </c>
    </row>
    <row r="2808" spans="1:8" x14ac:dyDescent="0.25">
      <c r="A2808" t="s">
        <v>2133</v>
      </c>
      <c r="B2808" s="7">
        <v>5300</v>
      </c>
      <c r="C2808" t="s">
        <v>1437</v>
      </c>
      <c r="D2808" t="s">
        <v>2617</v>
      </c>
      <c r="E2808" t="s">
        <v>421</v>
      </c>
      <c r="F2808" t="str">
        <f>_xlfn.XLOOKUP(E2808,Geografiesleutel!A:A,Geografiesleutel!B:B,"",0,1)</f>
        <v>CBD</v>
      </c>
      <c r="G2808" s="20">
        <v>1</v>
      </c>
      <c r="H2808" s="20">
        <v>2</v>
      </c>
    </row>
    <row r="2809" spans="1:8" x14ac:dyDescent="0.25">
      <c r="A2809" t="s">
        <v>2228</v>
      </c>
      <c r="B2809" s="7">
        <v>4700</v>
      </c>
      <c r="C2809" t="s">
        <v>1437</v>
      </c>
      <c r="D2809" t="s">
        <v>2617</v>
      </c>
      <c r="E2809" t="s">
        <v>257</v>
      </c>
      <c r="F2809" t="str">
        <f>_xlfn.XLOOKUP(E2809,Geografiesleutel!A:A,Geografiesleutel!B:B,"",0,1)</f>
        <v>Western Suburbs</v>
      </c>
      <c r="G2809" s="20">
        <v>1</v>
      </c>
      <c r="H2809" s="20">
        <v>1</v>
      </c>
    </row>
    <row r="2810" spans="1:8" x14ac:dyDescent="0.25">
      <c r="A2810" t="s">
        <v>1612</v>
      </c>
      <c r="B2810" s="7">
        <v>8000</v>
      </c>
      <c r="C2810" t="s">
        <v>1437</v>
      </c>
      <c r="D2810" t="s">
        <v>2617</v>
      </c>
      <c r="E2810" t="s">
        <v>369</v>
      </c>
      <c r="F2810" t="str">
        <f>_xlfn.XLOOKUP(E2810,Geografiesleutel!A:A,Geografiesleutel!B:B,"",0,1)</f>
        <v>Eastern Suburbs</v>
      </c>
      <c r="G2810" s="20">
        <v>1</v>
      </c>
      <c r="H2810" s="20">
        <v>1</v>
      </c>
    </row>
    <row r="2811" spans="1:8" x14ac:dyDescent="0.25">
      <c r="A2811" t="s">
        <v>2076</v>
      </c>
      <c r="B2811" s="7">
        <v>15500</v>
      </c>
      <c r="C2811" t="s">
        <v>1439</v>
      </c>
      <c r="D2811" t="s">
        <v>2617</v>
      </c>
      <c r="E2811" t="s">
        <v>469</v>
      </c>
      <c r="F2811" t="str">
        <f>_xlfn.XLOOKUP(E2811,Geografiesleutel!A:A,Geografiesleutel!B:B,"",0,1)</f>
        <v>Eastern Suburbs</v>
      </c>
      <c r="G2811" s="20">
        <v>3</v>
      </c>
      <c r="H2811" s="20">
        <v>2</v>
      </c>
    </row>
    <row r="2812" spans="1:8" x14ac:dyDescent="0.25">
      <c r="A2812" t="s">
        <v>2298</v>
      </c>
      <c r="B2812" s="7">
        <v>12300</v>
      </c>
      <c r="C2812" t="s">
        <v>1439</v>
      </c>
      <c r="D2812" t="s">
        <v>2617</v>
      </c>
      <c r="E2812" t="s">
        <v>469</v>
      </c>
      <c r="F2812" t="str">
        <f>_xlfn.XLOOKUP(E2812,Geografiesleutel!A:A,Geografiesleutel!B:B,"",0,1)</f>
        <v>Eastern Suburbs</v>
      </c>
      <c r="G2812" s="20">
        <v>3</v>
      </c>
      <c r="H2812" s="20">
        <v>2</v>
      </c>
    </row>
    <row r="2813" spans="1:8" x14ac:dyDescent="0.25">
      <c r="A2813" t="s">
        <v>2162</v>
      </c>
      <c r="B2813" s="7">
        <v>4650</v>
      </c>
      <c r="C2813" t="s">
        <v>1447</v>
      </c>
      <c r="D2813" t="s">
        <v>2617</v>
      </c>
      <c r="E2813" t="s">
        <v>97</v>
      </c>
      <c r="F2813" t="str">
        <f>_xlfn.XLOOKUP(E2813,Geografiesleutel!A:A,Geografiesleutel!B:B,"",0,1)</f>
        <v>Northern Suburbs</v>
      </c>
      <c r="G2813" s="20">
        <v>0.5</v>
      </c>
      <c r="H2813" s="20">
        <v>1</v>
      </c>
    </row>
    <row r="2814" spans="1:8" x14ac:dyDescent="0.25">
      <c r="A2814" t="s">
        <v>2150</v>
      </c>
      <c r="B2814" s="7">
        <v>7200</v>
      </c>
      <c r="C2814" t="s">
        <v>1437</v>
      </c>
      <c r="D2814" t="s">
        <v>2617</v>
      </c>
      <c r="E2814" t="s">
        <v>134</v>
      </c>
      <c r="F2814" t="str">
        <f>_xlfn.XLOOKUP(E2814,Geografiesleutel!A:A,Geografiesleutel!B:B,"",0,1)</f>
        <v>Eastern Suburbs</v>
      </c>
      <c r="G2814" s="20">
        <v>1</v>
      </c>
      <c r="H2814" s="20">
        <v>1</v>
      </c>
    </row>
    <row r="2815" spans="1:8" x14ac:dyDescent="0.25">
      <c r="A2815" t="s">
        <v>2447</v>
      </c>
      <c r="B2815" s="7">
        <v>3895</v>
      </c>
      <c r="C2815" t="s">
        <v>1437</v>
      </c>
      <c r="D2815" t="s">
        <v>2617</v>
      </c>
      <c r="E2815" t="s">
        <v>647</v>
      </c>
      <c r="F2815" t="str">
        <f>_xlfn.XLOOKUP(E2815,Geografiesleutel!A:A,Geografiesleutel!B:B,"",0,1)</f>
        <v>Eastern Suburbs</v>
      </c>
      <c r="G2815" s="20">
        <v>1</v>
      </c>
      <c r="H2815" s="20">
        <v>3</v>
      </c>
    </row>
    <row r="2816" spans="1:8" x14ac:dyDescent="0.25">
      <c r="A2816" t="s">
        <v>2045</v>
      </c>
      <c r="B2816" s="7">
        <v>6800</v>
      </c>
      <c r="C2816" t="s">
        <v>1436</v>
      </c>
      <c r="D2816" t="s">
        <v>2617</v>
      </c>
      <c r="E2816" t="s">
        <v>369</v>
      </c>
      <c r="F2816" t="str">
        <f>_xlfn.XLOOKUP(E2816,Geografiesleutel!A:A,Geografiesleutel!B:B,"",0,1)</f>
        <v>Eastern Suburbs</v>
      </c>
      <c r="G2816" s="20">
        <v>2</v>
      </c>
      <c r="H2816" s="20">
        <v>1</v>
      </c>
    </row>
    <row r="2817" spans="1:8" x14ac:dyDescent="0.25">
      <c r="A2817" t="s">
        <v>2304</v>
      </c>
      <c r="B2817" s="7">
        <v>5900</v>
      </c>
      <c r="C2817" t="s">
        <v>1437</v>
      </c>
      <c r="D2817" t="s">
        <v>2617</v>
      </c>
      <c r="E2817" t="s">
        <v>421</v>
      </c>
      <c r="F2817" t="str">
        <f>_xlfn.XLOOKUP(E2817,Geografiesleutel!A:A,Geografiesleutel!B:B,"",0,1)</f>
        <v>CBD</v>
      </c>
      <c r="G2817" s="20">
        <v>1</v>
      </c>
      <c r="H2817" s="20">
        <v>2</v>
      </c>
    </row>
    <row r="2818" spans="1:8" x14ac:dyDescent="0.25">
      <c r="A2818" t="s">
        <v>2272</v>
      </c>
      <c r="B2818" s="7">
        <v>7600</v>
      </c>
      <c r="C2818" t="s">
        <v>1437</v>
      </c>
      <c r="D2818" t="s">
        <v>2617</v>
      </c>
      <c r="E2818" t="s">
        <v>94</v>
      </c>
      <c r="F2818" t="str">
        <f>_xlfn.XLOOKUP(E2818,Geografiesleutel!A:A,Geografiesleutel!B:B,"",0,1)</f>
        <v>Agricultural Smallholdings</v>
      </c>
      <c r="G2818" s="20">
        <v>1</v>
      </c>
      <c r="H2818" s="20">
        <v>1</v>
      </c>
    </row>
    <row r="2819" spans="1:8" x14ac:dyDescent="0.25">
      <c r="A2819" t="s">
        <v>2310</v>
      </c>
      <c r="B2819" s="7">
        <v>8750</v>
      </c>
      <c r="C2819" t="s">
        <v>1436</v>
      </c>
      <c r="D2819" t="s">
        <v>2617</v>
      </c>
      <c r="E2819" t="s">
        <v>18</v>
      </c>
      <c r="F2819" t="str">
        <f>_xlfn.XLOOKUP(E2819,Geografiesleutel!A:A,Geografiesleutel!B:B,"",0,1)</f>
        <v>Agricultural Smallholdings</v>
      </c>
      <c r="G2819" s="20">
        <v>2</v>
      </c>
      <c r="H2819" s="20">
        <v>1</v>
      </c>
    </row>
    <row r="2820" spans="1:8" x14ac:dyDescent="0.25">
      <c r="A2820" t="s">
        <v>2386</v>
      </c>
      <c r="B2820" s="7">
        <v>11400</v>
      </c>
      <c r="C2820" t="s">
        <v>1439</v>
      </c>
      <c r="D2820" t="s">
        <v>2617</v>
      </c>
      <c r="E2820" t="s">
        <v>209</v>
      </c>
      <c r="F2820" t="str">
        <f>_xlfn.XLOOKUP(E2820,Geografiesleutel!A:A,Geografiesleutel!B:B,"",0,1)</f>
        <v>Eastern Suburbs</v>
      </c>
      <c r="G2820" s="20">
        <v>3</v>
      </c>
      <c r="H2820" s="20">
        <v>2</v>
      </c>
    </row>
    <row r="2821" spans="1:8" x14ac:dyDescent="0.25">
      <c r="A2821" t="s">
        <v>2056</v>
      </c>
      <c r="B2821" s="7">
        <v>7700</v>
      </c>
      <c r="C2821" t="s">
        <v>1436</v>
      </c>
      <c r="D2821" t="s">
        <v>2617</v>
      </c>
      <c r="E2821" t="s">
        <v>30</v>
      </c>
      <c r="F2821" t="str">
        <f>_xlfn.XLOOKUP(E2821,Geografiesleutel!A:A,Geografiesleutel!B:B,"",0,1)</f>
        <v>Northern Suburbs</v>
      </c>
      <c r="G2821" s="20">
        <v>2</v>
      </c>
      <c r="H2821" s="20">
        <v>1</v>
      </c>
    </row>
    <row r="2822" spans="1:8" x14ac:dyDescent="0.25">
      <c r="A2822" t="s">
        <v>2165</v>
      </c>
      <c r="B2822" s="7">
        <v>5600</v>
      </c>
      <c r="C2822" t="s">
        <v>1437</v>
      </c>
      <c r="D2822" t="s">
        <v>2617</v>
      </c>
      <c r="E2822" t="s">
        <v>369</v>
      </c>
      <c r="F2822" t="str">
        <f>_xlfn.XLOOKUP(E2822,Geografiesleutel!A:A,Geografiesleutel!B:B,"",0,1)</f>
        <v>Eastern Suburbs</v>
      </c>
      <c r="G2822" s="20">
        <v>1</v>
      </c>
      <c r="H2822" s="20">
        <v>1</v>
      </c>
    </row>
    <row r="2823" spans="1:8" x14ac:dyDescent="0.25">
      <c r="A2823" t="s">
        <v>1612</v>
      </c>
      <c r="B2823" s="7">
        <v>8000</v>
      </c>
      <c r="C2823" t="s">
        <v>1436</v>
      </c>
      <c r="D2823" t="s">
        <v>2617</v>
      </c>
      <c r="E2823" t="s">
        <v>30</v>
      </c>
      <c r="F2823" t="str">
        <f>_xlfn.XLOOKUP(E2823,Geografiesleutel!A:A,Geografiesleutel!B:B,"",0,1)</f>
        <v>Northern Suburbs</v>
      </c>
      <c r="G2823" s="20">
        <v>2</v>
      </c>
      <c r="H2823" s="20">
        <v>2</v>
      </c>
    </row>
    <row r="2824" spans="1:8" x14ac:dyDescent="0.25">
      <c r="A2824" t="s">
        <v>2101</v>
      </c>
      <c r="B2824" s="7">
        <v>8500</v>
      </c>
      <c r="C2824" t="s">
        <v>1436</v>
      </c>
      <c r="D2824" t="s">
        <v>2617</v>
      </c>
      <c r="E2824" t="s">
        <v>30</v>
      </c>
      <c r="F2824" t="str">
        <f>_xlfn.XLOOKUP(E2824,Geografiesleutel!A:A,Geografiesleutel!B:B,"",0,1)</f>
        <v>Northern Suburbs</v>
      </c>
      <c r="G2824" s="20">
        <v>2</v>
      </c>
      <c r="H2824" s="20">
        <v>2</v>
      </c>
    </row>
    <row r="2825" spans="1:8" x14ac:dyDescent="0.25">
      <c r="A2825" t="s">
        <v>2215</v>
      </c>
      <c r="B2825" s="7">
        <v>6600</v>
      </c>
      <c r="C2825" t="s">
        <v>1436</v>
      </c>
      <c r="D2825" t="s">
        <v>2617</v>
      </c>
      <c r="E2825" t="s">
        <v>156</v>
      </c>
      <c r="F2825" t="str">
        <f>_xlfn.XLOOKUP(E2825,Geografiesleutel!A:A,Geografiesleutel!B:B,"",0,1)</f>
        <v>Northern Suburbs</v>
      </c>
      <c r="G2825" s="20">
        <v>2</v>
      </c>
      <c r="H2825" s="20">
        <v>2</v>
      </c>
    </row>
    <row r="2826" spans="1:8" x14ac:dyDescent="0.25">
      <c r="A2826" t="s">
        <v>2447</v>
      </c>
      <c r="B2826" s="7">
        <v>3895</v>
      </c>
      <c r="C2826" t="s">
        <v>1437</v>
      </c>
      <c r="D2826" t="s">
        <v>2617</v>
      </c>
      <c r="E2826" t="s">
        <v>647</v>
      </c>
      <c r="F2826" t="str">
        <f>_xlfn.XLOOKUP(E2826,Geografiesleutel!A:A,Geografiesleutel!B:B,"",0,1)</f>
        <v>Eastern Suburbs</v>
      </c>
      <c r="G2826" s="20">
        <v>1</v>
      </c>
      <c r="H2826" s="20">
        <v>3</v>
      </c>
    </row>
    <row r="2827" spans="1:8" x14ac:dyDescent="0.25">
      <c r="A2827" t="s">
        <v>2162</v>
      </c>
      <c r="B2827" s="7">
        <v>4650</v>
      </c>
      <c r="C2827" t="s">
        <v>1447</v>
      </c>
      <c r="D2827" t="s">
        <v>2617</v>
      </c>
      <c r="E2827" t="s">
        <v>97</v>
      </c>
      <c r="F2827" t="str">
        <f>_xlfn.XLOOKUP(E2827,Geografiesleutel!A:A,Geografiesleutel!B:B,"",0,1)</f>
        <v>Northern Suburbs</v>
      </c>
      <c r="G2827" s="20">
        <v>0.5</v>
      </c>
      <c r="H2827" s="20">
        <v>1</v>
      </c>
    </row>
    <row r="2828" spans="1:8" x14ac:dyDescent="0.25">
      <c r="A2828" t="s">
        <v>2145</v>
      </c>
      <c r="B2828" s="7">
        <v>6300</v>
      </c>
      <c r="C2828" t="s">
        <v>1436</v>
      </c>
      <c r="D2828" t="s">
        <v>2617</v>
      </c>
      <c r="E2828" t="s">
        <v>141</v>
      </c>
      <c r="F2828" t="str">
        <f>_xlfn.XLOOKUP(E2828,Geografiesleutel!A:A,Geografiesleutel!B:B,"",0,1)</f>
        <v>Agricultural Smallholdings</v>
      </c>
      <c r="G2828" s="20">
        <v>2</v>
      </c>
      <c r="H2828" s="20">
        <v>1</v>
      </c>
    </row>
    <row r="2829" spans="1:8" x14ac:dyDescent="0.25">
      <c r="A2829" t="s">
        <v>2141</v>
      </c>
      <c r="B2829" s="7">
        <v>9500</v>
      </c>
      <c r="C2829" t="s">
        <v>1436</v>
      </c>
      <c r="D2829" t="s">
        <v>2617</v>
      </c>
      <c r="E2829" t="s">
        <v>369</v>
      </c>
      <c r="F2829" t="str">
        <f>_xlfn.XLOOKUP(E2829,Geografiesleutel!A:A,Geografiesleutel!B:B,"",0,1)</f>
        <v>Eastern Suburbs</v>
      </c>
      <c r="G2829" s="20">
        <v>2</v>
      </c>
      <c r="H2829" s="20">
        <v>2</v>
      </c>
    </row>
    <row r="2830" spans="1:8" x14ac:dyDescent="0.25">
      <c r="A2830" t="s">
        <v>2448</v>
      </c>
      <c r="B2830" s="7">
        <v>5595</v>
      </c>
      <c r="C2830" t="s">
        <v>1437</v>
      </c>
      <c r="D2830" t="s">
        <v>2617</v>
      </c>
      <c r="E2830" t="s">
        <v>1458</v>
      </c>
      <c r="F2830" t="str">
        <f>_xlfn.XLOOKUP(E2830,Geografiesleutel!A:A,Geografiesleutel!B:B,"",0,1)</f>
        <v>Eastern Suburbs</v>
      </c>
      <c r="G2830" s="20">
        <v>1</v>
      </c>
      <c r="H2830" s="20">
        <v>1</v>
      </c>
    </row>
    <row r="2831" spans="1:8" x14ac:dyDescent="0.25">
      <c r="A2831" t="s">
        <v>2231</v>
      </c>
      <c r="B2831" s="7">
        <v>4600</v>
      </c>
      <c r="C2831" t="s">
        <v>1437</v>
      </c>
      <c r="D2831" t="s">
        <v>2617</v>
      </c>
      <c r="E2831" t="s">
        <v>136</v>
      </c>
      <c r="F2831" t="str">
        <f>_xlfn.XLOOKUP(E2831,Geografiesleutel!A:A,Geografiesleutel!B:B,"",0,1)</f>
        <v>Eastern Suburbs</v>
      </c>
      <c r="G2831" s="20">
        <v>1</v>
      </c>
      <c r="H2831" s="20">
        <v>1</v>
      </c>
    </row>
    <row r="2832" spans="1:8" x14ac:dyDescent="0.25">
      <c r="A2832" t="s">
        <v>2310</v>
      </c>
      <c r="B2832" s="7">
        <v>8750</v>
      </c>
      <c r="C2832" t="s">
        <v>1437</v>
      </c>
      <c r="D2832" t="s">
        <v>2617</v>
      </c>
      <c r="E2832" t="s">
        <v>134</v>
      </c>
      <c r="F2832" t="str">
        <f>_xlfn.XLOOKUP(E2832,Geografiesleutel!A:A,Geografiesleutel!B:B,"",0,1)</f>
        <v>Eastern Suburbs</v>
      </c>
      <c r="G2832" s="20">
        <v>1</v>
      </c>
      <c r="H2832" s="20">
        <v>1</v>
      </c>
    </row>
    <row r="2833" spans="1:8" x14ac:dyDescent="0.25">
      <c r="A2833" t="s">
        <v>2449</v>
      </c>
      <c r="B2833" s="7">
        <v>6090</v>
      </c>
      <c r="C2833" t="s">
        <v>1437</v>
      </c>
      <c r="D2833" t="s">
        <v>2617</v>
      </c>
      <c r="E2833" t="s">
        <v>369</v>
      </c>
      <c r="F2833" t="str">
        <f>_xlfn.XLOOKUP(E2833,Geografiesleutel!A:A,Geografiesleutel!B:B,"",0,1)</f>
        <v>Eastern Suburbs</v>
      </c>
      <c r="G2833" s="20">
        <v>1</v>
      </c>
      <c r="H2833" s="20">
        <v>1</v>
      </c>
    </row>
    <row r="2834" spans="1:8" x14ac:dyDescent="0.25">
      <c r="A2834" t="s">
        <v>2191</v>
      </c>
      <c r="B2834" s="7">
        <v>9950</v>
      </c>
      <c r="C2834" t="s">
        <v>1436</v>
      </c>
      <c r="D2834" t="s">
        <v>2617</v>
      </c>
      <c r="E2834" t="s">
        <v>86</v>
      </c>
      <c r="F2834" t="str">
        <f>_xlfn.XLOOKUP(E2834,Geografiesleutel!A:A,Geografiesleutel!B:B,"",0,1)</f>
        <v>Eastern Suburbs</v>
      </c>
      <c r="G2834" s="20">
        <v>2</v>
      </c>
      <c r="H2834" s="20">
        <v>1.5</v>
      </c>
    </row>
    <row r="2835" spans="1:8" x14ac:dyDescent="0.25">
      <c r="A2835" t="s">
        <v>2197</v>
      </c>
      <c r="B2835" s="7">
        <v>3700</v>
      </c>
      <c r="C2835" t="s">
        <v>1437</v>
      </c>
      <c r="D2835" t="s">
        <v>2617</v>
      </c>
      <c r="E2835" t="s">
        <v>116</v>
      </c>
      <c r="F2835" t="str">
        <f>_xlfn.XLOOKUP(E2835,Geografiesleutel!A:A,Geografiesleutel!B:B,"",0,1)</f>
        <v>Western Suburbs</v>
      </c>
      <c r="G2835" s="20">
        <v>1</v>
      </c>
      <c r="H2835" s="20">
        <v>1</v>
      </c>
    </row>
    <row r="2836" spans="1:8" x14ac:dyDescent="0.25">
      <c r="A2836" t="s">
        <v>2157</v>
      </c>
      <c r="B2836" s="7">
        <v>5500</v>
      </c>
      <c r="C2836" t="s">
        <v>1437</v>
      </c>
      <c r="D2836" t="s">
        <v>2617</v>
      </c>
      <c r="E2836" t="s">
        <v>18</v>
      </c>
      <c r="F2836" t="str">
        <f>_xlfn.XLOOKUP(E2836,Geografiesleutel!A:A,Geografiesleutel!B:B,"",0,1)</f>
        <v>Agricultural Smallholdings</v>
      </c>
      <c r="G2836" s="20">
        <v>1</v>
      </c>
      <c r="H2836" s="20">
        <v>1</v>
      </c>
    </row>
    <row r="2837" spans="1:8" x14ac:dyDescent="0.25">
      <c r="A2837" t="s">
        <v>2157</v>
      </c>
      <c r="B2837" s="7">
        <v>5500</v>
      </c>
      <c r="C2837" t="s">
        <v>1437</v>
      </c>
      <c r="D2837" t="s">
        <v>2617</v>
      </c>
      <c r="E2837" t="s">
        <v>18</v>
      </c>
      <c r="F2837" t="str">
        <f>_xlfn.XLOOKUP(E2837,Geografiesleutel!A:A,Geografiesleutel!B:B,"",0,1)</f>
        <v>Agricultural Smallholdings</v>
      </c>
      <c r="G2837" s="20">
        <v>1</v>
      </c>
      <c r="H2837" s="20">
        <v>1</v>
      </c>
    </row>
    <row r="2838" spans="1:8" x14ac:dyDescent="0.25">
      <c r="A2838" t="s">
        <v>2269</v>
      </c>
      <c r="B2838" s="7">
        <v>6700</v>
      </c>
      <c r="C2838" t="s">
        <v>1436</v>
      </c>
      <c r="D2838" t="s">
        <v>2617</v>
      </c>
      <c r="E2838" t="s">
        <v>30</v>
      </c>
      <c r="F2838" t="str">
        <f>_xlfn.XLOOKUP(E2838,Geografiesleutel!A:A,Geografiesleutel!B:B,"",0,1)</f>
        <v>Northern Suburbs</v>
      </c>
      <c r="G2838" s="20">
        <v>2</v>
      </c>
      <c r="H2838" s="20">
        <v>1</v>
      </c>
    </row>
    <row r="2839" spans="1:8" x14ac:dyDescent="0.25">
      <c r="A2839" t="s">
        <v>2176</v>
      </c>
      <c r="B2839" s="7">
        <v>6400</v>
      </c>
      <c r="C2839" t="s">
        <v>1436</v>
      </c>
      <c r="D2839" t="s">
        <v>2617</v>
      </c>
      <c r="E2839" t="s">
        <v>116</v>
      </c>
      <c r="F2839" t="str">
        <f>_xlfn.XLOOKUP(E2839,Geografiesleutel!A:A,Geografiesleutel!B:B,"",0,1)</f>
        <v>Western Suburbs</v>
      </c>
      <c r="G2839" s="20">
        <v>2</v>
      </c>
      <c r="H2839" s="20">
        <v>1</v>
      </c>
    </row>
    <row r="2840" spans="1:8" x14ac:dyDescent="0.25">
      <c r="A2840" t="s">
        <v>2223</v>
      </c>
      <c r="B2840" s="7">
        <v>4000</v>
      </c>
      <c r="C2840" t="s">
        <v>1437</v>
      </c>
      <c r="D2840" t="s">
        <v>2617</v>
      </c>
      <c r="E2840" t="s">
        <v>643</v>
      </c>
      <c r="F2840" t="str">
        <f>_xlfn.XLOOKUP(E2840,Geografiesleutel!A:A,Geografiesleutel!B:B,"",0,1)</f>
        <v>Northern Suburbs</v>
      </c>
      <c r="G2840" s="20">
        <v>1</v>
      </c>
      <c r="H2840" s="20">
        <v>1</v>
      </c>
    </row>
    <row r="2841" spans="1:8" x14ac:dyDescent="0.25">
      <c r="A2841" t="s">
        <v>2056</v>
      </c>
      <c r="B2841" s="7">
        <v>7700</v>
      </c>
      <c r="C2841" t="s">
        <v>1437</v>
      </c>
      <c r="D2841" t="s">
        <v>2617</v>
      </c>
      <c r="E2841" t="s">
        <v>86</v>
      </c>
      <c r="F2841" t="str">
        <f>_xlfn.XLOOKUP(E2841,Geografiesleutel!A:A,Geografiesleutel!B:B,"",0,1)</f>
        <v>Eastern Suburbs</v>
      </c>
      <c r="G2841" s="20">
        <v>1</v>
      </c>
      <c r="H2841" s="20">
        <v>1</v>
      </c>
    </row>
    <row r="2842" spans="1:8" x14ac:dyDescent="0.25">
      <c r="A2842" t="s">
        <v>2374</v>
      </c>
      <c r="B2842" s="7">
        <v>2500</v>
      </c>
      <c r="C2842" t="s">
        <v>1437</v>
      </c>
      <c r="D2842" t="s">
        <v>2617</v>
      </c>
      <c r="E2842" t="s">
        <v>487</v>
      </c>
      <c r="F2842" t="str">
        <f>_xlfn.XLOOKUP(E2842,Geografiesleutel!A:A,Geografiesleutel!B:B,"",0,1)</f>
        <v>CBD</v>
      </c>
      <c r="G2842" s="20">
        <v>1</v>
      </c>
      <c r="H2842" s="20">
        <v>1</v>
      </c>
    </row>
    <row r="2843" spans="1:8" x14ac:dyDescent="0.25">
      <c r="A2843" t="s">
        <v>2383</v>
      </c>
      <c r="B2843" s="7">
        <v>7450</v>
      </c>
      <c r="C2843" t="s">
        <v>1436</v>
      </c>
      <c r="D2843" t="s">
        <v>2617</v>
      </c>
      <c r="E2843" t="s">
        <v>30</v>
      </c>
      <c r="F2843" t="str">
        <f>_xlfn.XLOOKUP(E2843,Geografiesleutel!A:A,Geografiesleutel!B:B,"",0,1)</f>
        <v>Northern Suburbs</v>
      </c>
      <c r="G2843" s="20">
        <v>2</v>
      </c>
      <c r="H2843" s="20">
        <v>1</v>
      </c>
    </row>
    <row r="2844" spans="1:8" x14ac:dyDescent="0.25">
      <c r="A2844" t="s">
        <v>2341</v>
      </c>
      <c r="B2844" s="7">
        <v>7250</v>
      </c>
      <c r="C2844" t="s">
        <v>1436</v>
      </c>
      <c r="D2844" t="s">
        <v>2617</v>
      </c>
      <c r="E2844" t="s">
        <v>30</v>
      </c>
      <c r="F2844" t="str">
        <f>_xlfn.XLOOKUP(E2844,Geografiesleutel!A:A,Geografiesleutel!B:B,"",0,1)</f>
        <v>Northern Suburbs</v>
      </c>
      <c r="G2844" s="20">
        <v>2</v>
      </c>
      <c r="H2844" s="20">
        <v>1</v>
      </c>
    </row>
    <row r="2845" spans="1:8" x14ac:dyDescent="0.25">
      <c r="A2845" t="s">
        <v>1612</v>
      </c>
      <c r="B2845" s="7">
        <v>8000</v>
      </c>
      <c r="C2845" t="s">
        <v>1436</v>
      </c>
      <c r="D2845" t="s">
        <v>2617</v>
      </c>
      <c r="E2845" t="s">
        <v>30</v>
      </c>
      <c r="F2845" t="str">
        <f>_xlfn.XLOOKUP(E2845,Geografiesleutel!A:A,Geografiesleutel!B:B,"",0,1)</f>
        <v>Northern Suburbs</v>
      </c>
      <c r="G2845" s="20">
        <v>2</v>
      </c>
      <c r="H2845" s="20">
        <v>2</v>
      </c>
    </row>
    <row r="2846" spans="1:8" x14ac:dyDescent="0.25">
      <c r="A2846" t="s">
        <v>2047</v>
      </c>
      <c r="B2846" s="7">
        <v>7000</v>
      </c>
      <c r="C2846" t="s">
        <v>1437</v>
      </c>
      <c r="D2846" t="s">
        <v>2617</v>
      </c>
      <c r="E2846" t="s">
        <v>134</v>
      </c>
      <c r="F2846" t="str">
        <f>_xlfn.XLOOKUP(E2846,Geografiesleutel!A:A,Geografiesleutel!B:B,"",0,1)</f>
        <v>Eastern Suburbs</v>
      </c>
      <c r="G2846" s="20">
        <v>1</v>
      </c>
      <c r="H2846" s="20">
        <v>1</v>
      </c>
    </row>
    <row r="2847" spans="1:8" x14ac:dyDescent="0.25">
      <c r="A2847" t="s">
        <v>2450</v>
      </c>
      <c r="B2847" s="7">
        <v>7480</v>
      </c>
      <c r="C2847" t="s">
        <v>1436</v>
      </c>
      <c r="D2847" t="s">
        <v>2617</v>
      </c>
      <c r="E2847" t="s">
        <v>78</v>
      </c>
      <c r="F2847" t="str">
        <f>_xlfn.XLOOKUP(E2847,Geografiesleutel!A:A,Geografiesleutel!B:B,"",0,1)</f>
        <v>Northern Suburbs</v>
      </c>
      <c r="G2847" s="20">
        <v>2</v>
      </c>
      <c r="H2847" s="20">
        <v>1</v>
      </c>
    </row>
    <row r="2848" spans="1:8" x14ac:dyDescent="0.25">
      <c r="A2848" t="s">
        <v>2101</v>
      </c>
      <c r="B2848" s="7">
        <v>8500</v>
      </c>
      <c r="C2848" t="s">
        <v>1436</v>
      </c>
      <c r="D2848" t="s">
        <v>2617</v>
      </c>
      <c r="E2848" t="s">
        <v>18</v>
      </c>
      <c r="F2848" t="str">
        <f>_xlfn.XLOOKUP(E2848,Geografiesleutel!A:A,Geografiesleutel!B:B,"",0,1)</f>
        <v>Agricultural Smallholdings</v>
      </c>
      <c r="G2848" s="20">
        <v>2</v>
      </c>
      <c r="H2848" s="20">
        <v>1</v>
      </c>
    </row>
    <row r="2849" spans="1:8" x14ac:dyDescent="0.25">
      <c r="A2849" t="s">
        <v>2161</v>
      </c>
      <c r="B2849" s="7">
        <v>6200</v>
      </c>
      <c r="C2849" t="s">
        <v>1436</v>
      </c>
      <c r="D2849" t="s">
        <v>2617</v>
      </c>
      <c r="E2849" t="s">
        <v>97</v>
      </c>
      <c r="F2849" t="str">
        <f>_xlfn.XLOOKUP(E2849,Geografiesleutel!A:A,Geografiesleutel!B:B,"",0,1)</f>
        <v>Northern Suburbs</v>
      </c>
      <c r="G2849" s="20">
        <v>2</v>
      </c>
      <c r="H2849" s="20">
        <v>1</v>
      </c>
    </row>
    <row r="2850" spans="1:8" x14ac:dyDescent="0.25">
      <c r="A2850" t="s">
        <v>2109</v>
      </c>
      <c r="B2850" s="7">
        <v>3500</v>
      </c>
      <c r="C2850" t="s">
        <v>1436</v>
      </c>
      <c r="D2850" t="s">
        <v>2617</v>
      </c>
      <c r="E2850" t="s">
        <v>369</v>
      </c>
      <c r="F2850" t="str">
        <f>_xlfn.XLOOKUP(E2850,Geografiesleutel!A:A,Geografiesleutel!B:B,"",0,1)</f>
        <v>Eastern Suburbs</v>
      </c>
      <c r="G2850" s="20">
        <v>2</v>
      </c>
      <c r="H2850" s="20">
        <v>1</v>
      </c>
    </row>
    <row r="2851" spans="1:8" x14ac:dyDescent="0.25">
      <c r="A2851" t="s">
        <v>2451</v>
      </c>
      <c r="B2851" s="7">
        <v>8590</v>
      </c>
      <c r="C2851" t="s">
        <v>1436</v>
      </c>
      <c r="D2851" t="s">
        <v>2617</v>
      </c>
      <c r="E2851" t="s">
        <v>369</v>
      </c>
      <c r="F2851" t="str">
        <f>_xlfn.XLOOKUP(E2851,Geografiesleutel!A:A,Geografiesleutel!B:B,"",0,1)</f>
        <v>Eastern Suburbs</v>
      </c>
      <c r="G2851" s="20">
        <v>2</v>
      </c>
      <c r="H2851" s="20">
        <v>2</v>
      </c>
    </row>
    <row r="2852" spans="1:8" x14ac:dyDescent="0.25">
      <c r="A2852" t="s">
        <v>2452</v>
      </c>
      <c r="B2852" s="7">
        <v>7925</v>
      </c>
      <c r="C2852" t="s">
        <v>1436</v>
      </c>
      <c r="D2852" t="s">
        <v>2617</v>
      </c>
      <c r="E2852" t="s">
        <v>346</v>
      </c>
      <c r="F2852" t="str">
        <f>_xlfn.XLOOKUP(E2852,Geografiesleutel!A:A,Geografiesleutel!B:B,"",0,1)</f>
        <v>Northern Suburbs</v>
      </c>
      <c r="G2852" s="20">
        <v>2</v>
      </c>
      <c r="H2852" s="20">
        <v>1</v>
      </c>
    </row>
    <row r="2853" spans="1:8" x14ac:dyDescent="0.25">
      <c r="A2853" t="s">
        <v>2031</v>
      </c>
      <c r="B2853" s="7">
        <v>10500</v>
      </c>
      <c r="C2853" t="s">
        <v>1436</v>
      </c>
      <c r="D2853" t="s">
        <v>2617</v>
      </c>
      <c r="E2853" t="s">
        <v>18</v>
      </c>
      <c r="F2853" t="str">
        <f>_xlfn.XLOOKUP(E2853,Geografiesleutel!A:A,Geografiesleutel!B:B,"",0,1)</f>
        <v>Agricultural Smallholdings</v>
      </c>
      <c r="G2853" s="20">
        <v>2</v>
      </c>
      <c r="H2853" s="20">
        <v>1</v>
      </c>
    </row>
    <row r="2854" spans="1:8" x14ac:dyDescent="0.25">
      <c r="A2854" t="s">
        <v>2453</v>
      </c>
      <c r="B2854" s="7">
        <v>11550</v>
      </c>
      <c r="C2854" t="s">
        <v>1439</v>
      </c>
      <c r="D2854" t="s">
        <v>2617</v>
      </c>
      <c r="E2854" t="s">
        <v>369</v>
      </c>
      <c r="F2854" t="str">
        <f>_xlfn.XLOOKUP(E2854,Geografiesleutel!A:A,Geografiesleutel!B:B,"",0,1)</f>
        <v>Eastern Suburbs</v>
      </c>
      <c r="G2854" s="20">
        <v>3</v>
      </c>
      <c r="H2854" s="20">
        <v>2</v>
      </c>
    </row>
    <row r="2855" spans="1:8" x14ac:dyDescent="0.25">
      <c r="A2855" t="s">
        <v>2161</v>
      </c>
      <c r="B2855" s="7">
        <v>6200</v>
      </c>
      <c r="C2855" t="s">
        <v>1436</v>
      </c>
      <c r="D2855" t="s">
        <v>2617</v>
      </c>
      <c r="E2855" t="s">
        <v>97</v>
      </c>
      <c r="F2855" t="str">
        <f>_xlfn.XLOOKUP(E2855,Geografiesleutel!A:A,Geografiesleutel!B:B,"",0,1)</f>
        <v>Northern Suburbs</v>
      </c>
      <c r="G2855" s="20">
        <v>2</v>
      </c>
      <c r="H2855" s="20">
        <v>1</v>
      </c>
    </row>
    <row r="2856" spans="1:8" x14ac:dyDescent="0.25">
      <c r="A2856" t="s">
        <v>2135</v>
      </c>
      <c r="B2856" s="7">
        <v>6000</v>
      </c>
      <c r="C2856" t="s">
        <v>1436</v>
      </c>
      <c r="D2856" t="s">
        <v>2617</v>
      </c>
      <c r="E2856" t="s">
        <v>487</v>
      </c>
      <c r="F2856" t="str">
        <f>_xlfn.XLOOKUP(E2856,Geografiesleutel!A:A,Geografiesleutel!B:B,"",0,1)</f>
        <v>CBD</v>
      </c>
      <c r="G2856" s="20">
        <v>2</v>
      </c>
      <c r="H2856" s="20">
        <v>1</v>
      </c>
    </row>
    <row r="2857" spans="1:8" x14ac:dyDescent="0.25">
      <c r="A2857" t="s">
        <v>2270</v>
      </c>
      <c r="B2857" s="7">
        <v>5700</v>
      </c>
      <c r="C2857" t="s">
        <v>1436</v>
      </c>
      <c r="D2857" t="s">
        <v>2617</v>
      </c>
      <c r="E2857" t="s">
        <v>577</v>
      </c>
      <c r="F2857" t="str">
        <f>_xlfn.XLOOKUP(E2857,Geografiesleutel!A:A,Geografiesleutel!B:B,"",0,1)</f>
        <v>CBD</v>
      </c>
      <c r="G2857" s="20">
        <v>2</v>
      </c>
      <c r="H2857" s="20">
        <v>1</v>
      </c>
    </row>
    <row r="2858" spans="1:8" x14ac:dyDescent="0.25">
      <c r="A2858" t="s">
        <v>2097</v>
      </c>
      <c r="B2858" s="7">
        <v>18000</v>
      </c>
      <c r="C2858" t="s">
        <v>1436</v>
      </c>
      <c r="D2858" t="s">
        <v>2617</v>
      </c>
      <c r="E2858" t="s">
        <v>190</v>
      </c>
      <c r="F2858" t="str">
        <f>_xlfn.XLOOKUP(E2858,Geografiesleutel!A:A,Geografiesleutel!B:B,"",0,1)</f>
        <v>Eastern Suburbs</v>
      </c>
      <c r="G2858" s="20">
        <v>2</v>
      </c>
      <c r="H2858" s="20">
        <v>2</v>
      </c>
    </row>
    <row r="2859" spans="1:8" x14ac:dyDescent="0.25">
      <c r="A2859" t="s">
        <v>2327</v>
      </c>
      <c r="B2859" s="7">
        <v>4350</v>
      </c>
      <c r="C2859" t="s">
        <v>1437</v>
      </c>
      <c r="D2859" t="s">
        <v>2617</v>
      </c>
      <c r="E2859" t="s">
        <v>647</v>
      </c>
      <c r="F2859" t="str">
        <f>_xlfn.XLOOKUP(E2859,Geografiesleutel!A:A,Geografiesleutel!B:B,"",0,1)</f>
        <v>Eastern Suburbs</v>
      </c>
      <c r="G2859" s="20">
        <v>1</v>
      </c>
      <c r="H2859" s="20">
        <v>1</v>
      </c>
    </row>
    <row r="2860" spans="1:8" x14ac:dyDescent="0.25">
      <c r="A2860" t="s">
        <v>2211</v>
      </c>
      <c r="B2860" s="7">
        <v>4300</v>
      </c>
      <c r="C2860" t="s">
        <v>1437</v>
      </c>
      <c r="D2860" t="s">
        <v>2617</v>
      </c>
      <c r="E2860" t="s">
        <v>48</v>
      </c>
      <c r="F2860" t="str">
        <f>_xlfn.XLOOKUP(E2860,Geografiesleutel!A:A,Geografiesleutel!B:B,"",0,1)</f>
        <v>Townships</v>
      </c>
      <c r="G2860" s="20">
        <v>1</v>
      </c>
      <c r="H2860" s="20">
        <v>1</v>
      </c>
    </row>
    <row r="2861" spans="1:8" x14ac:dyDescent="0.25">
      <c r="A2861" t="s">
        <v>2130</v>
      </c>
      <c r="B2861" s="7">
        <v>6900</v>
      </c>
      <c r="C2861" t="s">
        <v>1436</v>
      </c>
      <c r="D2861" t="s">
        <v>2617</v>
      </c>
      <c r="E2861" t="s">
        <v>30</v>
      </c>
      <c r="F2861" t="str">
        <f>_xlfn.XLOOKUP(E2861,Geografiesleutel!A:A,Geografiesleutel!B:B,"",0,1)</f>
        <v>Northern Suburbs</v>
      </c>
      <c r="G2861" s="20">
        <v>2</v>
      </c>
      <c r="H2861" s="20">
        <v>2</v>
      </c>
    </row>
    <row r="2862" spans="1:8" x14ac:dyDescent="0.25">
      <c r="A2862" t="s">
        <v>2353</v>
      </c>
      <c r="B2862" s="7">
        <v>6100</v>
      </c>
      <c r="C2862" t="s">
        <v>1436</v>
      </c>
      <c r="D2862" t="s">
        <v>2617</v>
      </c>
      <c r="E2862" t="s">
        <v>369</v>
      </c>
      <c r="F2862" t="str">
        <f>_xlfn.XLOOKUP(E2862,Geografiesleutel!A:A,Geografiesleutel!B:B,"",0,1)</f>
        <v>Eastern Suburbs</v>
      </c>
      <c r="G2862" s="20">
        <v>2</v>
      </c>
      <c r="H2862" s="20">
        <v>1</v>
      </c>
    </row>
    <row r="2863" spans="1:8" x14ac:dyDescent="0.25">
      <c r="A2863" t="s">
        <v>2454</v>
      </c>
      <c r="B2863" s="7">
        <v>3870</v>
      </c>
      <c r="C2863" t="s">
        <v>1447</v>
      </c>
      <c r="D2863" t="s">
        <v>2617</v>
      </c>
      <c r="E2863" t="s">
        <v>562</v>
      </c>
      <c r="F2863" t="str">
        <f>_xlfn.XLOOKUP(E2863,Geografiesleutel!A:A,Geografiesleutel!B:B,"",0,1)</f>
        <v>CBD</v>
      </c>
      <c r="G2863" s="20">
        <v>0.5</v>
      </c>
      <c r="H2863" s="20">
        <v>1</v>
      </c>
    </row>
    <row r="2864" spans="1:8" x14ac:dyDescent="0.25">
      <c r="A2864" t="s">
        <v>2455</v>
      </c>
      <c r="B2864" s="7">
        <v>8715</v>
      </c>
      <c r="C2864" t="s">
        <v>1436</v>
      </c>
      <c r="D2864" t="s">
        <v>2617</v>
      </c>
      <c r="E2864" t="s">
        <v>681</v>
      </c>
      <c r="F2864" t="str">
        <f>_xlfn.XLOOKUP(E2864,Geografiesleutel!A:A,Geografiesleutel!B:B,"",0,1)</f>
        <v>Eastern Suburbs</v>
      </c>
      <c r="G2864" s="20">
        <v>2</v>
      </c>
      <c r="H2864" s="20">
        <v>2</v>
      </c>
    </row>
    <row r="2865" spans="1:8" x14ac:dyDescent="0.25">
      <c r="A2865" t="s">
        <v>2053</v>
      </c>
      <c r="B2865" s="7">
        <v>12000</v>
      </c>
      <c r="C2865" t="s">
        <v>1436</v>
      </c>
      <c r="D2865" t="s">
        <v>2617</v>
      </c>
      <c r="E2865" t="s">
        <v>369</v>
      </c>
      <c r="F2865" t="str">
        <f>_xlfn.XLOOKUP(E2865,Geografiesleutel!A:A,Geografiesleutel!B:B,"",0,1)</f>
        <v>Eastern Suburbs</v>
      </c>
      <c r="G2865" s="20">
        <v>2</v>
      </c>
      <c r="H2865" s="20">
        <v>1</v>
      </c>
    </row>
    <row r="2866" spans="1:8" x14ac:dyDescent="0.25">
      <c r="A2866" t="s">
        <v>2045</v>
      </c>
      <c r="B2866" s="7">
        <v>6800</v>
      </c>
      <c r="C2866" t="s">
        <v>1436</v>
      </c>
      <c r="D2866" t="s">
        <v>2617</v>
      </c>
      <c r="E2866" t="s">
        <v>70</v>
      </c>
      <c r="F2866" t="str">
        <f>_xlfn.XLOOKUP(E2866,Geografiesleutel!A:A,Geografiesleutel!B:B,"",0,1)</f>
        <v>Northern Suburbs</v>
      </c>
      <c r="G2866" s="20">
        <v>2</v>
      </c>
      <c r="H2866" s="20">
        <v>2</v>
      </c>
    </row>
    <row r="2867" spans="1:8" x14ac:dyDescent="0.25">
      <c r="A2867" t="s">
        <v>2050</v>
      </c>
      <c r="B2867" s="7">
        <v>5000</v>
      </c>
      <c r="C2867" t="s">
        <v>1437</v>
      </c>
      <c r="D2867" t="s">
        <v>2617</v>
      </c>
      <c r="E2867" t="s">
        <v>156</v>
      </c>
      <c r="F2867" t="str">
        <f>_xlfn.XLOOKUP(E2867,Geografiesleutel!A:A,Geografiesleutel!B:B,"",0,1)</f>
        <v>Northern Suburbs</v>
      </c>
      <c r="G2867" s="20">
        <v>1</v>
      </c>
      <c r="H2867" s="20">
        <v>1</v>
      </c>
    </row>
    <row r="2868" spans="1:8" x14ac:dyDescent="0.25">
      <c r="A2868" t="s">
        <v>2353</v>
      </c>
      <c r="B2868" s="7">
        <v>6100</v>
      </c>
      <c r="C2868" t="s">
        <v>1436</v>
      </c>
      <c r="D2868" t="s">
        <v>2617</v>
      </c>
      <c r="E2868" t="s">
        <v>369</v>
      </c>
      <c r="F2868" t="str">
        <f>_xlfn.XLOOKUP(E2868,Geografiesleutel!A:A,Geografiesleutel!B:B,"",0,1)</f>
        <v>Eastern Suburbs</v>
      </c>
      <c r="G2868" s="20">
        <v>2</v>
      </c>
      <c r="H2868" s="20">
        <v>1</v>
      </c>
    </row>
    <row r="2869" spans="1:8" x14ac:dyDescent="0.25">
      <c r="A2869" t="s">
        <v>2109</v>
      </c>
      <c r="B2869" s="7">
        <v>3500</v>
      </c>
      <c r="C2869" t="s">
        <v>1437</v>
      </c>
      <c r="D2869" t="s">
        <v>2617</v>
      </c>
      <c r="E2869" t="s">
        <v>223</v>
      </c>
      <c r="F2869" t="str">
        <f>_xlfn.XLOOKUP(E2869,Geografiesleutel!A:A,Geografiesleutel!B:B,"",0,1)</f>
        <v>Western Suburbs</v>
      </c>
      <c r="G2869" s="20">
        <v>1</v>
      </c>
      <c r="H2869" s="20">
        <v>1</v>
      </c>
    </row>
    <row r="2870" spans="1:8" x14ac:dyDescent="0.25">
      <c r="A2870" t="s">
        <v>2215</v>
      </c>
      <c r="B2870" s="7">
        <v>6600</v>
      </c>
      <c r="C2870" t="s">
        <v>1436</v>
      </c>
      <c r="D2870" t="s">
        <v>2617</v>
      </c>
      <c r="E2870" t="s">
        <v>97</v>
      </c>
      <c r="F2870" t="str">
        <f>_xlfn.XLOOKUP(E2870,Geografiesleutel!A:A,Geografiesleutel!B:B,"",0,1)</f>
        <v>Northern Suburbs</v>
      </c>
      <c r="G2870" s="20">
        <v>2</v>
      </c>
      <c r="H2870" s="20">
        <v>1</v>
      </c>
    </row>
    <row r="2871" spans="1:8" x14ac:dyDescent="0.25">
      <c r="A2871" t="s">
        <v>2176</v>
      </c>
      <c r="B2871" s="7">
        <v>6400</v>
      </c>
      <c r="C2871" t="s">
        <v>1436</v>
      </c>
      <c r="D2871" t="s">
        <v>2617</v>
      </c>
      <c r="E2871" t="s">
        <v>30</v>
      </c>
      <c r="F2871" t="str">
        <f>_xlfn.XLOOKUP(E2871,Geografiesleutel!A:A,Geografiesleutel!B:B,"",0,1)</f>
        <v>Northern Suburbs</v>
      </c>
      <c r="G2871" s="20">
        <v>2</v>
      </c>
      <c r="H2871" s="20">
        <v>1</v>
      </c>
    </row>
    <row r="2872" spans="1:8" x14ac:dyDescent="0.25">
      <c r="A2872" t="s">
        <v>2130</v>
      </c>
      <c r="B2872" s="7">
        <v>6900</v>
      </c>
      <c r="C2872" t="s">
        <v>1436</v>
      </c>
      <c r="D2872" t="s">
        <v>2617</v>
      </c>
      <c r="E2872" t="s">
        <v>30</v>
      </c>
      <c r="F2872" t="str">
        <f>_xlfn.XLOOKUP(E2872,Geografiesleutel!A:A,Geografiesleutel!B:B,"",0,1)</f>
        <v>Northern Suburbs</v>
      </c>
      <c r="G2872" s="20">
        <v>2</v>
      </c>
      <c r="H2872" s="20">
        <v>2</v>
      </c>
    </row>
    <row r="2873" spans="1:8" x14ac:dyDescent="0.25">
      <c r="A2873" t="s">
        <v>2150</v>
      </c>
      <c r="B2873" s="7">
        <v>7200</v>
      </c>
      <c r="C2873" t="s">
        <v>1451</v>
      </c>
      <c r="D2873" t="s">
        <v>2617</v>
      </c>
      <c r="E2873" t="s">
        <v>421</v>
      </c>
      <c r="F2873" t="str">
        <f>_xlfn.XLOOKUP(E2873,Geografiesleutel!A:A,Geografiesleutel!B:B,"",0,1)</f>
        <v>CBD</v>
      </c>
      <c r="G2873" s="20">
        <v>2.5</v>
      </c>
      <c r="H2873" s="20">
        <v>1.5</v>
      </c>
    </row>
    <row r="2874" spans="1:8" x14ac:dyDescent="0.25">
      <c r="A2874" t="s">
        <v>2111</v>
      </c>
      <c r="B2874" s="7">
        <v>4500</v>
      </c>
      <c r="C2874" t="s">
        <v>1447</v>
      </c>
      <c r="D2874" t="s">
        <v>2617</v>
      </c>
      <c r="E2874" t="s">
        <v>97</v>
      </c>
      <c r="F2874" t="str">
        <f>_xlfn.XLOOKUP(E2874,Geografiesleutel!A:A,Geografiesleutel!B:B,"",0,1)</f>
        <v>Northern Suburbs</v>
      </c>
      <c r="G2874" s="20">
        <v>0.5</v>
      </c>
      <c r="H2874" s="20">
        <v>1</v>
      </c>
    </row>
    <row r="2875" spans="1:8" x14ac:dyDescent="0.25">
      <c r="A2875" t="s">
        <v>2033</v>
      </c>
      <c r="B2875" s="7">
        <v>22000</v>
      </c>
      <c r="C2875" t="s">
        <v>1436</v>
      </c>
      <c r="D2875" t="s">
        <v>2617</v>
      </c>
      <c r="E2875" t="s">
        <v>209</v>
      </c>
      <c r="F2875" t="str">
        <f>_xlfn.XLOOKUP(E2875,Geografiesleutel!A:A,Geografiesleutel!B:B,"",0,1)</f>
        <v>Eastern Suburbs</v>
      </c>
      <c r="G2875" s="20">
        <v>2</v>
      </c>
      <c r="H2875" s="20">
        <v>2.5</v>
      </c>
    </row>
    <row r="2876" spans="1:8" x14ac:dyDescent="0.25">
      <c r="A2876" t="s">
        <v>2033</v>
      </c>
      <c r="B2876" s="7">
        <v>22000</v>
      </c>
      <c r="C2876" t="s">
        <v>1436</v>
      </c>
      <c r="D2876" t="s">
        <v>2617</v>
      </c>
      <c r="E2876" t="s">
        <v>218</v>
      </c>
      <c r="F2876" t="str">
        <f>_xlfn.XLOOKUP(E2876,Geografiesleutel!A:A,Geografiesleutel!B:B,"",0,1)</f>
        <v>Southern Suburbs</v>
      </c>
      <c r="G2876" s="20">
        <v>2</v>
      </c>
      <c r="H2876" s="20">
        <v>2</v>
      </c>
    </row>
    <row r="2877" spans="1:8" x14ac:dyDescent="0.25">
      <c r="A2877" t="s">
        <v>2387</v>
      </c>
      <c r="B2877" s="7">
        <v>3790</v>
      </c>
      <c r="C2877" t="s">
        <v>1447</v>
      </c>
      <c r="D2877" t="s">
        <v>2617</v>
      </c>
      <c r="E2877" t="s">
        <v>643</v>
      </c>
      <c r="F2877" t="str">
        <f>_xlfn.XLOOKUP(E2877,Geografiesleutel!A:A,Geografiesleutel!B:B,"",0,1)</f>
        <v>Northern Suburbs</v>
      </c>
      <c r="G2877" s="20">
        <v>0.5</v>
      </c>
      <c r="H2877" s="20">
        <v>1</v>
      </c>
    </row>
    <row r="2878" spans="1:8" x14ac:dyDescent="0.25">
      <c r="A2878" t="s">
        <v>2157</v>
      </c>
      <c r="B2878" s="7">
        <v>5500</v>
      </c>
      <c r="C2878" t="s">
        <v>1436</v>
      </c>
      <c r="D2878" t="s">
        <v>2617</v>
      </c>
      <c r="E2878" t="s">
        <v>68</v>
      </c>
      <c r="F2878" t="str">
        <f>_xlfn.XLOOKUP(E2878,Geografiesleutel!A:A,Geografiesleutel!B:B,"",0,1)</f>
        <v>Northern Suburbs</v>
      </c>
      <c r="G2878" s="20">
        <v>2</v>
      </c>
      <c r="H2878" s="20">
        <v>1</v>
      </c>
    </row>
    <row r="2879" spans="1:8" x14ac:dyDescent="0.25">
      <c r="A2879" t="s">
        <v>2047</v>
      </c>
      <c r="B2879" s="7">
        <v>7000</v>
      </c>
      <c r="C2879" t="s">
        <v>1437</v>
      </c>
      <c r="D2879" t="s">
        <v>2617</v>
      </c>
      <c r="E2879" t="s">
        <v>369</v>
      </c>
      <c r="F2879" t="str">
        <f>_xlfn.XLOOKUP(E2879,Geografiesleutel!A:A,Geografiesleutel!B:B,"",0,1)</f>
        <v>Eastern Suburbs</v>
      </c>
      <c r="G2879" s="20">
        <v>1</v>
      </c>
      <c r="H2879" s="20">
        <v>1</v>
      </c>
    </row>
    <row r="2880" spans="1:8" x14ac:dyDescent="0.25">
      <c r="A2880" t="s">
        <v>2316</v>
      </c>
      <c r="B2880" s="7">
        <v>7400</v>
      </c>
      <c r="C2880" t="s">
        <v>1436</v>
      </c>
      <c r="D2880" t="s">
        <v>2617</v>
      </c>
      <c r="E2880" t="s">
        <v>30</v>
      </c>
      <c r="F2880" t="str">
        <f>_xlfn.XLOOKUP(E2880,Geografiesleutel!A:A,Geografiesleutel!B:B,"",0,1)</f>
        <v>Northern Suburbs</v>
      </c>
      <c r="G2880" s="20">
        <v>2</v>
      </c>
      <c r="H2880" s="20">
        <v>2</v>
      </c>
    </row>
    <row r="2881" spans="1:8" x14ac:dyDescent="0.25">
      <c r="A2881" t="s">
        <v>2056</v>
      </c>
      <c r="B2881" s="7">
        <v>7700</v>
      </c>
      <c r="C2881" t="s">
        <v>1439</v>
      </c>
      <c r="D2881" t="s">
        <v>2617</v>
      </c>
      <c r="E2881" t="s">
        <v>112</v>
      </c>
      <c r="F2881" t="str">
        <f>_xlfn.XLOOKUP(E2881,Geografiesleutel!A:A,Geografiesleutel!B:B,"",0,1)</f>
        <v>Northern Suburbs</v>
      </c>
      <c r="G2881" s="20">
        <v>3</v>
      </c>
      <c r="H2881" s="20">
        <v>2</v>
      </c>
    </row>
    <row r="2882" spans="1:8" x14ac:dyDescent="0.25">
      <c r="A2882" t="s">
        <v>2413</v>
      </c>
      <c r="B2882" s="7">
        <v>7370</v>
      </c>
      <c r="C2882" t="s">
        <v>1436</v>
      </c>
      <c r="D2882" t="s">
        <v>2617</v>
      </c>
      <c r="E2882" t="s">
        <v>30</v>
      </c>
      <c r="F2882" t="str">
        <f>_xlfn.XLOOKUP(E2882,Geografiesleutel!A:A,Geografiesleutel!B:B,"",0,1)</f>
        <v>Northern Suburbs</v>
      </c>
      <c r="G2882" s="20">
        <v>2</v>
      </c>
      <c r="H2882" s="20">
        <v>1</v>
      </c>
    </row>
    <row r="2883" spans="1:8" x14ac:dyDescent="0.25">
      <c r="A2883" t="s">
        <v>2359</v>
      </c>
      <c r="B2883" s="7">
        <v>8970</v>
      </c>
      <c r="C2883" t="s">
        <v>1436</v>
      </c>
      <c r="D2883" t="s">
        <v>2617</v>
      </c>
      <c r="E2883" t="s">
        <v>369</v>
      </c>
      <c r="F2883" t="str">
        <f>_xlfn.XLOOKUP(E2883,Geografiesleutel!A:A,Geografiesleutel!B:B,"",0,1)</f>
        <v>Eastern Suburbs</v>
      </c>
      <c r="G2883" s="20">
        <v>2</v>
      </c>
      <c r="H2883" s="20">
        <v>1</v>
      </c>
    </row>
    <row r="2884" spans="1:8" x14ac:dyDescent="0.25">
      <c r="A2884" t="s">
        <v>2052</v>
      </c>
      <c r="B2884" s="7">
        <v>6500</v>
      </c>
      <c r="C2884" t="s">
        <v>1437</v>
      </c>
      <c r="D2884" t="s">
        <v>2617</v>
      </c>
      <c r="E2884" t="s">
        <v>70</v>
      </c>
      <c r="F2884" t="str">
        <f>_xlfn.XLOOKUP(E2884,Geografiesleutel!A:A,Geografiesleutel!B:B,"",0,1)</f>
        <v>Northern Suburbs</v>
      </c>
      <c r="G2884" s="20">
        <v>1</v>
      </c>
      <c r="H2884" s="20">
        <v>1</v>
      </c>
    </row>
    <row r="2885" spans="1:8" x14ac:dyDescent="0.25">
      <c r="A2885" t="s">
        <v>2141</v>
      </c>
      <c r="B2885" s="7">
        <v>9500</v>
      </c>
      <c r="C2885" t="s">
        <v>1436</v>
      </c>
      <c r="D2885" t="s">
        <v>2617</v>
      </c>
      <c r="E2885" t="s">
        <v>369</v>
      </c>
      <c r="F2885" t="str">
        <f>_xlfn.XLOOKUP(E2885,Geografiesleutel!A:A,Geografiesleutel!B:B,"",0,1)</f>
        <v>Eastern Suburbs</v>
      </c>
      <c r="G2885" s="20">
        <v>2</v>
      </c>
      <c r="H2885" s="20">
        <v>1</v>
      </c>
    </row>
    <row r="2886" spans="1:8" x14ac:dyDescent="0.25">
      <c r="A2886" t="s">
        <v>2456</v>
      </c>
      <c r="B2886" s="7">
        <v>35200</v>
      </c>
      <c r="C2886" t="s">
        <v>1439</v>
      </c>
      <c r="D2886" t="s">
        <v>2617</v>
      </c>
      <c r="E2886" t="s">
        <v>190</v>
      </c>
      <c r="F2886" t="str">
        <f>_xlfn.XLOOKUP(E2886,Geografiesleutel!A:A,Geografiesleutel!B:B,"",0,1)</f>
        <v>Eastern Suburbs</v>
      </c>
      <c r="G2886" s="20">
        <v>3</v>
      </c>
      <c r="H2886" s="20">
        <v>3.5</v>
      </c>
    </row>
    <row r="2887" spans="1:8" x14ac:dyDescent="0.25">
      <c r="A2887" t="s">
        <v>1612</v>
      </c>
      <c r="B2887" s="7">
        <v>8000</v>
      </c>
      <c r="C2887" t="s">
        <v>1436</v>
      </c>
      <c r="D2887" t="s">
        <v>2617</v>
      </c>
      <c r="E2887" t="s">
        <v>290</v>
      </c>
      <c r="F2887" t="str">
        <f>_xlfn.XLOOKUP(E2887,Geografiesleutel!A:A,Geografiesleutel!B:B,"",0,1)</f>
        <v>Eastern Suburbs</v>
      </c>
      <c r="G2887" s="20">
        <v>2</v>
      </c>
      <c r="H2887" s="20">
        <v>1</v>
      </c>
    </row>
    <row r="2888" spans="1:8" x14ac:dyDescent="0.25">
      <c r="A2888" t="s">
        <v>2359</v>
      </c>
      <c r="B2888" s="7">
        <v>8970</v>
      </c>
      <c r="C2888" t="s">
        <v>1436</v>
      </c>
      <c r="D2888" t="s">
        <v>2617</v>
      </c>
      <c r="E2888" t="s">
        <v>369</v>
      </c>
      <c r="F2888" t="str">
        <f>_xlfn.XLOOKUP(E2888,Geografiesleutel!A:A,Geografiesleutel!B:B,"",0,1)</f>
        <v>Eastern Suburbs</v>
      </c>
      <c r="G2888" s="20">
        <v>2</v>
      </c>
      <c r="H2888" s="20">
        <v>1</v>
      </c>
    </row>
    <row r="2889" spans="1:8" x14ac:dyDescent="0.25">
      <c r="A2889" t="s">
        <v>2111</v>
      </c>
      <c r="B2889" s="7">
        <v>4500</v>
      </c>
      <c r="C2889" t="s">
        <v>1447</v>
      </c>
      <c r="D2889" t="s">
        <v>2617</v>
      </c>
      <c r="E2889" t="s">
        <v>97</v>
      </c>
      <c r="F2889" t="str">
        <f>_xlfn.XLOOKUP(E2889,Geografiesleutel!A:A,Geografiesleutel!B:B,"",0,1)</f>
        <v>Northern Suburbs</v>
      </c>
      <c r="G2889" s="20">
        <v>0.5</v>
      </c>
      <c r="H2889" s="20">
        <v>1</v>
      </c>
    </row>
    <row r="2890" spans="1:8" x14ac:dyDescent="0.25">
      <c r="A2890" t="s">
        <v>2157</v>
      </c>
      <c r="B2890" s="7">
        <v>5500</v>
      </c>
      <c r="C2890" t="s">
        <v>1436</v>
      </c>
      <c r="D2890" t="s">
        <v>2617</v>
      </c>
      <c r="E2890" t="s">
        <v>68</v>
      </c>
      <c r="F2890" t="str">
        <f>_xlfn.XLOOKUP(E2890,Geografiesleutel!A:A,Geografiesleutel!B:B,"",0,1)</f>
        <v>Northern Suburbs</v>
      </c>
      <c r="G2890" s="20">
        <v>2</v>
      </c>
      <c r="H2890" s="20">
        <v>1</v>
      </c>
    </row>
    <row r="2891" spans="1:8" x14ac:dyDescent="0.25">
      <c r="A2891" t="s">
        <v>2457</v>
      </c>
      <c r="B2891" s="7">
        <v>5450</v>
      </c>
      <c r="C2891" t="s">
        <v>1437</v>
      </c>
      <c r="D2891" t="s">
        <v>2617</v>
      </c>
      <c r="E2891" t="s">
        <v>369</v>
      </c>
      <c r="F2891" t="str">
        <f>_xlfn.XLOOKUP(E2891,Geografiesleutel!A:A,Geografiesleutel!B:B,"",0,1)</f>
        <v>Eastern Suburbs</v>
      </c>
      <c r="G2891" s="20">
        <v>1</v>
      </c>
      <c r="H2891" s="20" t="s">
        <v>8</v>
      </c>
    </row>
    <row r="2892" spans="1:8" x14ac:dyDescent="0.25">
      <c r="A2892" t="s">
        <v>2038</v>
      </c>
      <c r="B2892" s="7">
        <v>7500</v>
      </c>
      <c r="C2892" t="s">
        <v>1436</v>
      </c>
      <c r="D2892" t="s">
        <v>2617</v>
      </c>
      <c r="E2892" t="s">
        <v>141</v>
      </c>
      <c r="F2892" t="str">
        <f>_xlfn.XLOOKUP(E2892,Geografiesleutel!A:A,Geografiesleutel!B:B,"",0,1)</f>
        <v>Agricultural Smallholdings</v>
      </c>
      <c r="G2892" s="20">
        <v>2</v>
      </c>
      <c r="H2892" s="20">
        <v>1</v>
      </c>
    </row>
    <row r="2893" spans="1:8" x14ac:dyDescent="0.25">
      <c r="A2893" t="s">
        <v>2111</v>
      </c>
      <c r="B2893" s="7">
        <v>4500</v>
      </c>
      <c r="C2893" t="s">
        <v>1447</v>
      </c>
      <c r="D2893" t="s">
        <v>2617</v>
      </c>
      <c r="E2893" t="s">
        <v>562</v>
      </c>
      <c r="F2893" t="str">
        <f>_xlfn.XLOOKUP(E2893,Geografiesleutel!A:A,Geografiesleutel!B:B,"",0,1)</f>
        <v>CBD</v>
      </c>
      <c r="G2893" s="20">
        <v>0.5</v>
      </c>
      <c r="H2893" s="20">
        <v>1</v>
      </c>
    </row>
    <row r="2894" spans="1:8" x14ac:dyDescent="0.25">
      <c r="A2894" t="s">
        <v>2109</v>
      </c>
      <c r="B2894" s="7">
        <v>3500</v>
      </c>
      <c r="C2894" t="s">
        <v>2458</v>
      </c>
      <c r="D2894" t="s">
        <v>2617</v>
      </c>
      <c r="E2894" t="s">
        <v>562</v>
      </c>
      <c r="F2894" t="str">
        <f>_xlfn.XLOOKUP(E2894,Geografiesleutel!A:A,Geografiesleutel!B:B,"",0,1)</f>
        <v>CBD</v>
      </c>
      <c r="G2894" s="20">
        <v>15</v>
      </c>
      <c r="H2894" s="20">
        <v>4</v>
      </c>
    </row>
    <row r="2895" spans="1:8" x14ac:dyDescent="0.25">
      <c r="A2895" t="s">
        <v>2398</v>
      </c>
      <c r="B2895" s="7">
        <v>4980</v>
      </c>
      <c r="C2895" t="s">
        <v>1440</v>
      </c>
      <c r="D2895" t="s">
        <v>2617</v>
      </c>
      <c r="E2895" t="s">
        <v>188</v>
      </c>
      <c r="F2895" t="str">
        <f>_xlfn.XLOOKUP(E2895,Geografiesleutel!A:A,Geografiesleutel!B:B,"",0,1)</f>
        <v>Northern Suburbs</v>
      </c>
      <c r="G2895" s="20">
        <v>1.5</v>
      </c>
      <c r="H2895" s="20">
        <v>1</v>
      </c>
    </row>
    <row r="2896" spans="1:8" x14ac:dyDescent="0.25">
      <c r="A2896" t="s">
        <v>2173</v>
      </c>
      <c r="B2896" s="7">
        <v>7100</v>
      </c>
      <c r="C2896" t="s">
        <v>1436</v>
      </c>
      <c r="D2896" t="s">
        <v>2617</v>
      </c>
      <c r="E2896" t="s">
        <v>70</v>
      </c>
      <c r="F2896" t="str">
        <f>_xlfn.XLOOKUP(E2896,Geografiesleutel!A:A,Geografiesleutel!B:B,"",0,1)</f>
        <v>Northern Suburbs</v>
      </c>
      <c r="G2896" s="20">
        <v>2</v>
      </c>
      <c r="H2896" s="20">
        <v>2</v>
      </c>
    </row>
    <row r="2897" spans="1:8" x14ac:dyDescent="0.25">
      <c r="A2897" t="s">
        <v>2239</v>
      </c>
      <c r="B2897" s="7">
        <v>5750</v>
      </c>
      <c r="C2897" t="s">
        <v>1437</v>
      </c>
      <c r="D2897" t="s">
        <v>2617</v>
      </c>
      <c r="E2897" t="s">
        <v>675</v>
      </c>
      <c r="F2897" t="str">
        <f>_xlfn.XLOOKUP(E2897,Geografiesleutel!A:A,Geografiesleutel!B:B,"",0,1)</f>
        <v>Agricultural Smallholdings</v>
      </c>
      <c r="G2897" s="20">
        <v>1</v>
      </c>
      <c r="H2897" s="20">
        <v>1</v>
      </c>
    </row>
    <row r="2898" spans="1:8" x14ac:dyDescent="0.25">
      <c r="A2898" t="s">
        <v>2195</v>
      </c>
      <c r="B2898" s="7">
        <v>6450</v>
      </c>
      <c r="C2898" t="s">
        <v>1437</v>
      </c>
      <c r="D2898" t="s">
        <v>2617</v>
      </c>
      <c r="E2898" t="s">
        <v>369</v>
      </c>
      <c r="F2898" t="str">
        <f>_xlfn.XLOOKUP(E2898,Geografiesleutel!A:A,Geografiesleutel!B:B,"",0,1)</f>
        <v>Eastern Suburbs</v>
      </c>
      <c r="G2898" s="20">
        <v>1</v>
      </c>
      <c r="H2898" s="20">
        <v>1</v>
      </c>
    </row>
    <row r="2899" spans="1:8" x14ac:dyDescent="0.25">
      <c r="A2899" t="s">
        <v>2092</v>
      </c>
      <c r="B2899" s="7">
        <v>10000</v>
      </c>
      <c r="C2899" t="s">
        <v>1437</v>
      </c>
      <c r="D2899" t="s">
        <v>2617</v>
      </c>
      <c r="E2899" t="s">
        <v>209</v>
      </c>
      <c r="F2899" t="str">
        <f>_xlfn.XLOOKUP(E2899,Geografiesleutel!A:A,Geografiesleutel!B:B,"",0,1)</f>
        <v>Eastern Suburbs</v>
      </c>
      <c r="G2899" s="20">
        <v>1</v>
      </c>
      <c r="H2899" s="20" t="s">
        <v>8</v>
      </c>
    </row>
    <row r="2900" spans="1:8" x14ac:dyDescent="0.25">
      <c r="A2900" t="s">
        <v>2047</v>
      </c>
      <c r="B2900" s="7">
        <v>7000</v>
      </c>
      <c r="C2900" t="s">
        <v>1437</v>
      </c>
      <c r="D2900" t="s">
        <v>2617</v>
      </c>
      <c r="E2900" t="s">
        <v>86</v>
      </c>
      <c r="F2900" t="str">
        <f>_xlfn.XLOOKUP(E2900,Geografiesleutel!A:A,Geografiesleutel!B:B,"",0,1)</f>
        <v>Eastern Suburbs</v>
      </c>
      <c r="G2900" s="20">
        <v>1</v>
      </c>
      <c r="H2900" s="20">
        <v>1</v>
      </c>
    </row>
    <row r="2901" spans="1:8" x14ac:dyDescent="0.25">
      <c r="A2901" t="s">
        <v>2071</v>
      </c>
      <c r="B2901" s="7">
        <v>16000</v>
      </c>
      <c r="C2901" t="s">
        <v>1436</v>
      </c>
      <c r="D2901" t="s">
        <v>2617</v>
      </c>
      <c r="E2901" t="s">
        <v>306</v>
      </c>
      <c r="F2901" t="str">
        <f>_xlfn.XLOOKUP(E2901,Geografiesleutel!A:A,Geografiesleutel!B:B,"",0,1)</f>
        <v>Eastern Suburbs</v>
      </c>
      <c r="G2901" s="20">
        <v>2</v>
      </c>
      <c r="H2901" s="20">
        <v>2</v>
      </c>
    </row>
    <row r="2902" spans="1:8" x14ac:dyDescent="0.25">
      <c r="A2902" t="s">
        <v>2459</v>
      </c>
      <c r="B2902" s="7">
        <v>5420</v>
      </c>
      <c r="C2902" t="s">
        <v>1437</v>
      </c>
      <c r="D2902" t="s">
        <v>2617</v>
      </c>
      <c r="E2902" t="s">
        <v>369</v>
      </c>
      <c r="F2902" t="str">
        <f>_xlfn.XLOOKUP(E2902,Geografiesleutel!A:A,Geografiesleutel!B:B,"",0,1)</f>
        <v>Eastern Suburbs</v>
      </c>
      <c r="G2902" s="20">
        <v>1</v>
      </c>
      <c r="H2902" s="20">
        <v>1</v>
      </c>
    </row>
    <row r="2903" spans="1:8" x14ac:dyDescent="0.25">
      <c r="A2903" t="s">
        <v>2250</v>
      </c>
      <c r="B2903" s="7">
        <v>11800</v>
      </c>
      <c r="C2903" t="s">
        <v>1439</v>
      </c>
      <c r="D2903" t="s">
        <v>2617</v>
      </c>
      <c r="E2903" t="s">
        <v>40</v>
      </c>
      <c r="F2903" t="str">
        <f>_xlfn.XLOOKUP(E2903,Geografiesleutel!A:A,Geografiesleutel!B:B,"",0,1)</f>
        <v>Agricultural Smallholdings</v>
      </c>
      <c r="G2903" s="20">
        <v>3</v>
      </c>
      <c r="H2903" s="20">
        <v>2</v>
      </c>
    </row>
    <row r="2904" spans="1:8" x14ac:dyDescent="0.25">
      <c r="A2904" t="s">
        <v>2069</v>
      </c>
      <c r="B2904" s="7">
        <v>14950</v>
      </c>
      <c r="C2904" t="s">
        <v>1439</v>
      </c>
      <c r="D2904" t="s">
        <v>2617</v>
      </c>
      <c r="E2904" t="s">
        <v>739</v>
      </c>
      <c r="F2904" t="str">
        <f>_xlfn.XLOOKUP(E2904,Geografiesleutel!A:A,Geografiesleutel!B:B,"",0,1)</f>
        <v>Eastern Suburbs</v>
      </c>
      <c r="G2904" s="20">
        <v>3</v>
      </c>
      <c r="H2904" s="20">
        <v>2</v>
      </c>
    </row>
    <row r="2905" spans="1:8" x14ac:dyDescent="0.25">
      <c r="A2905" t="s">
        <v>2130</v>
      </c>
      <c r="B2905" s="7">
        <v>6900</v>
      </c>
      <c r="C2905" t="s">
        <v>1436</v>
      </c>
      <c r="D2905" t="s">
        <v>2617</v>
      </c>
      <c r="E2905" t="s">
        <v>112</v>
      </c>
      <c r="F2905" t="str">
        <f>_xlfn.XLOOKUP(E2905,Geografiesleutel!A:A,Geografiesleutel!B:B,"",0,1)</f>
        <v>Northern Suburbs</v>
      </c>
      <c r="G2905" s="20">
        <v>2</v>
      </c>
      <c r="H2905" s="20">
        <v>2</v>
      </c>
    </row>
    <row r="2906" spans="1:8" x14ac:dyDescent="0.25">
      <c r="A2906" t="s">
        <v>2111</v>
      </c>
      <c r="B2906" s="7">
        <v>4500</v>
      </c>
      <c r="C2906" t="s">
        <v>1447</v>
      </c>
      <c r="D2906" t="s">
        <v>2617</v>
      </c>
      <c r="E2906" t="s">
        <v>562</v>
      </c>
      <c r="F2906" t="str">
        <f>_xlfn.XLOOKUP(E2906,Geografiesleutel!A:A,Geografiesleutel!B:B,"",0,1)</f>
        <v>CBD</v>
      </c>
      <c r="G2906" s="20">
        <v>0.5</v>
      </c>
      <c r="H2906" s="20">
        <v>1</v>
      </c>
    </row>
    <row r="2907" spans="1:8" x14ac:dyDescent="0.25">
      <c r="A2907" t="s">
        <v>2111</v>
      </c>
      <c r="B2907" s="7">
        <v>4500</v>
      </c>
      <c r="C2907" t="s">
        <v>1447</v>
      </c>
      <c r="D2907" t="s">
        <v>2617</v>
      </c>
      <c r="E2907" t="s">
        <v>68</v>
      </c>
      <c r="F2907" t="str">
        <f>_xlfn.XLOOKUP(E2907,Geografiesleutel!A:A,Geografiesleutel!B:B,"",0,1)</f>
        <v>Northern Suburbs</v>
      </c>
      <c r="G2907" s="20">
        <v>0.5</v>
      </c>
      <c r="H2907" s="20">
        <v>1</v>
      </c>
    </row>
    <row r="2908" spans="1:8" x14ac:dyDescent="0.25">
      <c r="A2908" t="s">
        <v>2429</v>
      </c>
      <c r="B2908" s="7">
        <v>6050</v>
      </c>
      <c r="C2908" t="s">
        <v>1436</v>
      </c>
      <c r="D2908" t="s">
        <v>2617</v>
      </c>
      <c r="E2908" t="s">
        <v>501</v>
      </c>
      <c r="F2908" t="str">
        <f>_xlfn.XLOOKUP(E2908,Geografiesleutel!A:A,Geografiesleutel!B:B,"",0,1)</f>
        <v>Western Suburbs</v>
      </c>
      <c r="G2908" s="20">
        <v>2</v>
      </c>
      <c r="H2908" s="20">
        <v>1</v>
      </c>
    </row>
    <row r="2909" spans="1:8" x14ac:dyDescent="0.25">
      <c r="A2909" t="s">
        <v>2047</v>
      </c>
      <c r="B2909" s="7">
        <v>7000</v>
      </c>
      <c r="C2909" t="s">
        <v>1437</v>
      </c>
      <c r="D2909" t="s">
        <v>2617</v>
      </c>
      <c r="E2909" t="s">
        <v>369</v>
      </c>
      <c r="F2909" t="str">
        <f>_xlfn.XLOOKUP(E2909,Geografiesleutel!A:A,Geografiesleutel!B:B,"",0,1)</f>
        <v>Eastern Suburbs</v>
      </c>
      <c r="G2909" s="20">
        <v>1</v>
      </c>
      <c r="H2909" s="20">
        <v>1</v>
      </c>
    </row>
    <row r="2910" spans="1:8" x14ac:dyDescent="0.25">
      <c r="A2910" t="s">
        <v>2107</v>
      </c>
      <c r="B2910" s="7">
        <v>9000</v>
      </c>
      <c r="C2910" t="s">
        <v>1437</v>
      </c>
      <c r="D2910" t="s">
        <v>2617</v>
      </c>
      <c r="E2910" t="s">
        <v>169</v>
      </c>
      <c r="F2910" t="str">
        <f>_xlfn.XLOOKUP(E2910,Geografiesleutel!A:A,Geografiesleutel!B:B,"",0,1)</f>
        <v>Eastern Suburbs</v>
      </c>
      <c r="G2910" s="20">
        <v>1</v>
      </c>
      <c r="H2910" s="20">
        <v>1</v>
      </c>
    </row>
    <row r="2911" spans="1:8" x14ac:dyDescent="0.25">
      <c r="A2911" t="s">
        <v>2056</v>
      </c>
      <c r="B2911" s="7">
        <v>7700</v>
      </c>
      <c r="C2911" t="s">
        <v>1437</v>
      </c>
      <c r="D2911" t="s">
        <v>2617</v>
      </c>
      <c r="E2911" t="s">
        <v>50</v>
      </c>
      <c r="F2911" t="str">
        <f>_xlfn.XLOOKUP(E2911,Geografiesleutel!A:A,Geografiesleutel!B:B,"",0,1)</f>
        <v>Eastern Suburbs</v>
      </c>
      <c r="G2911" s="20">
        <v>1</v>
      </c>
      <c r="H2911" s="20">
        <v>1</v>
      </c>
    </row>
    <row r="2912" spans="1:8" x14ac:dyDescent="0.25">
      <c r="A2912" t="s">
        <v>2248</v>
      </c>
      <c r="B2912" s="7">
        <v>5650</v>
      </c>
      <c r="C2912" t="s">
        <v>1437</v>
      </c>
      <c r="D2912" t="s">
        <v>2617</v>
      </c>
      <c r="E2912" t="s">
        <v>369</v>
      </c>
      <c r="F2912" t="str">
        <f>_xlfn.XLOOKUP(E2912,Geografiesleutel!A:A,Geografiesleutel!B:B,"",0,1)</f>
        <v>Eastern Suburbs</v>
      </c>
      <c r="G2912" s="20">
        <v>1</v>
      </c>
      <c r="H2912" s="20">
        <v>1</v>
      </c>
    </row>
    <row r="2913" spans="1:8" x14ac:dyDescent="0.25">
      <c r="A2913" t="s">
        <v>2238</v>
      </c>
      <c r="B2913" s="7">
        <v>3850</v>
      </c>
      <c r="C2913" t="s">
        <v>1437</v>
      </c>
      <c r="D2913" t="s">
        <v>2617</v>
      </c>
      <c r="E2913" t="s">
        <v>74</v>
      </c>
      <c r="F2913" t="str">
        <f>_xlfn.XLOOKUP(E2913,Geografiesleutel!A:A,Geografiesleutel!B:B,"",0,1)</f>
        <v>Eastern Suburbs</v>
      </c>
      <c r="G2913" s="20">
        <v>1</v>
      </c>
      <c r="H2913" s="20">
        <v>1</v>
      </c>
    </row>
    <row r="2914" spans="1:8" x14ac:dyDescent="0.25">
      <c r="A2914" t="s">
        <v>2135</v>
      </c>
      <c r="B2914" s="7">
        <v>6000</v>
      </c>
      <c r="C2914" t="s">
        <v>1437</v>
      </c>
      <c r="D2914" t="s">
        <v>2617</v>
      </c>
      <c r="E2914" t="s">
        <v>30</v>
      </c>
      <c r="F2914" t="str">
        <f>_xlfn.XLOOKUP(E2914,Geografiesleutel!A:A,Geografiesleutel!B:B,"",0,1)</f>
        <v>Northern Suburbs</v>
      </c>
      <c r="G2914" s="20">
        <v>1</v>
      </c>
      <c r="H2914" s="20">
        <v>1</v>
      </c>
    </row>
    <row r="2915" spans="1:8" x14ac:dyDescent="0.25">
      <c r="A2915" t="s">
        <v>2173</v>
      </c>
      <c r="B2915" s="7">
        <v>7100</v>
      </c>
      <c r="C2915" t="s">
        <v>1437</v>
      </c>
      <c r="D2915" t="s">
        <v>2617</v>
      </c>
      <c r="E2915" t="s">
        <v>306</v>
      </c>
      <c r="F2915" t="str">
        <f>_xlfn.XLOOKUP(E2915,Geografiesleutel!A:A,Geografiesleutel!B:B,"",0,1)</f>
        <v>Eastern Suburbs</v>
      </c>
      <c r="G2915" s="20">
        <v>1</v>
      </c>
      <c r="H2915" s="20">
        <v>1</v>
      </c>
    </row>
    <row r="2916" spans="1:8" x14ac:dyDescent="0.25">
      <c r="A2916" t="s">
        <v>2161</v>
      </c>
      <c r="B2916" s="7">
        <v>6200</v>
      </c>
      <c r="C2916" t="s">
        <v>1437</v>
      </c>
      <c r="D2916" t="s">
        <v>2617</v>
      </c>
      <c r="E2916" t="s">
        <v>369</v>
      </c>
      <c r="F2916" t="str">
        <f>_xlfn.XLOOKUP(E2916,Geografiesleutel!A:A,Geografiesleutel!B:B,"",0,1)</f>
        <v>Eastern Suburbs</v>
      </c>
      <c r="G2916" s="20">
        <v>1</v>
      </c>
      <c r="H2916" s="20">
        <v>1</v>
      </c>
    </row>
    <row r="2917" spans="1:8" x14ac:dyDescent="0.25">
      <c r="A2917" t="s">
        <v>1612</v>
      </c>
      <c r="B2917" s="7">
        <v>8000</v>
      </c>
      <c r="C2917" t="s">
        <v>1436</v>
      </c>
      <c r="D2917" t="s">
        <v>2617</v>
      </c>
      <c r="E2917" t="s">
        <v>92</v>
      </c>
      <c r="F2917" t="str">
        <f>_xlfn.XLOOKUP(E2917,Geografiesleutel!A:A,Geografiesleutel!B:B,"",0,1)</f>
        <v>Northern Suburbs</v>
      </c>
      <c r="G2917" s="20">
        <v>2</v>
      </c>
      <c r="H2917" s="20">
        <v>1</v>
      </c>
    </row>
    <row r="2918" spans="1:8" x14ac:dyDescent="0.25">
      <c r="A2918" t="s">
        <v>2150</v>
      </c>
      <c r="B2918" s="7">
        <v>7200</v>
      </c>
      <c r="C2918" t="s">
        <v>1437</v>
      </c>
      <c r="D2918" t="s">
        <v>2617</v>
      </c>
      <c r="E2918" t="s">
        <v>30</v>
      </c>
      <c r="F2918" t="str">
        <f>_xlfn.XLOOKUP(E2918,Geografiesleutel!A:A,Geografiesleutel!B:B,"",0,1)</f>
        <v>Northern Suburbs</v>
      </c>
      <c r="G2918" s="20">
        <v>1</v>
      </c>
      <c r="H2918" s="20">
        <v>1</v>
      </c>
    </row>
    <row r="2919" spans="1:8" x14ac:dyDescent="0.25">
      <c r="A2919" t="s">
        <v>2457</v>
      </c>
      <c r="B2919" s="7">
        <v>5450</v>
      </c>
      <c r="C2919" t="s">
        <v>1440</v>
      </c>
      <c r="D2919" t="s">
        <v>2617</v>
      </c>
      <c r="E2919" t="s">
        <v>577</v>
      </c>
      <c r="F2919" t="str">
        <f>_xlfn.XLOOKUP(E2919,Geografiesleutel!A:A,Geografiesleutel!B:B,"",0,1)</f>
        <v>CBD</v>
      </c>
      <c r="G2919" s="20">
        <v>1.5</v>
      </c>
      <c r="H2919" s="20">
        <v>1</v>
      </c>
    </row>
    <row r="2920" spans="1:8" x14ac:dyDescent="0.25">
      <c r="A2920" t="s">
        <v>2141</v>
      </c>
      <c r="B2920" s="7">
        <v>9500</v>
      </c>
      <c r="C2920" t="s">
        <v>1439</v>
      </c>
      <c r="D2920" t="s">
        <v>2617</v>
      </c>
      <c r="E2920" t="s">
        <v>45</v>
      </c>
      <c r="F2920" t="str">
        <f>_xlfn.XLOOKUP(E2920,Geografiesleutel!A:A,Geografiesleutel!B:B,"",0,1)</f>
        <v>Townships</v>
      </c>
      <c r="G2920" s="20">
        <v>3</v>
      </c>
      <c r="H2920" s="20">
        <v>2</v>
      </c>
    </row>
    <row r="2921" spans="1:8" x14ac:dyDescent="0.25">
      <c r="A2921" t="s">
        <v>2248</v>
      </c>
      <c r="B2921" s="7">
        <v>5650</v>
      </c>
      <c r="C2921" t="s">
        <v>1437</v>
      </c>
      <c r="D2921" t="s">
        <v>2617</v>
      </c>
      <c r="E2921" t="s">
        <v>369</v>
      </c>
      <c r="F2921" t="str">
        <f>_xlfn.XLOOKUP(E2921,Geografiesleutel!A:A,Geografiesleutel!B:B,"",0,1)</f>
        <v>Eastern Suburbs</v>
      </c>
      <c r="G2921" s="20">
        <v>1</v>
      </c>
      <c r="H2921" s="20">
        <v>1</v>
      </c>
    </row>
    <row r="2922" spans="1:8" x14ac:dyDescent="0.25">
      <c r="A2922" t="s">
        <v>2161</v>
      </c>
      <c r="B2922" s="7">
        <v>6200</v>
      </c>
      <c r="C2922" t="s">
        <v>1436</v>
      </c>
      <c r="D2922" t="s">
        <v>2617</v>
      </c>
      <c r="E2922" t="s">
        <v>156</v>
      </c>
      <c r="F2922" t="str">
        <f>_xlfn.XLOOKUP(E2922,Geografiesleutel!A:A,Geografiesleutel!B:B,"",0,1)</f>
        <v>Northern Suburbs</v>
      </c>
      <c r="G2922" s="20">
        <v>2</v>
      </c>
      <c r="H2922" s="20">
        <v>1</v>
      </c>
    </row>
    <row r="2923" spans="1:8" x14ac:dyDescent="0.25">
      <c r="A2923" t="s">
        <v>2304</v>
      </c>
      <c r="B2923" s="7">
        <v>5900</v>
      </c>
      <c r="C2923" t="s">
        <v>1437</v>
      </c>
      <c r="D2923" t="s">
        <v>2617</v>
      </c>
      <c r="E2923" t="s">
        <v>647</v>
      </c>
      <c r="F2923" t="str">
        <f>_xlfn.XLOOKUP(E2923,Geografiesleutel!A:A,Geografiesleutel!B:B,"",0,1)</f>
        <v>Eastern Suburbs</v>
      </c>
      <c r="G2923" s="20">
        <v>1</v>
      </c>
      <c r="H2923" s="20">
        <v>1</v>
      </c>
    </row>
    <row r="2924" spans="1:8" x14ac:dyDescent="0.25">
      <c r="A2924" t="s">
        <v>2145</v>
      </c>
      <c r="B2924" s="7">
        <v>6300</v>
      </c>
      <c r="C2924" t="s">
        <v>1436</v>
      </c>
      <c r="D2924" t="s">
        <v>2617</v>
      </c>
      <c r="E2924" t="s">
        <v>30</v>
      </c>
      <c r="F2924" t="str">
        <f>_xlfn.XLOOKUP(E2924,Geografiesleutel!A:A,Geografiesleutel!B:B,"",0,1)</f>
        <v>Northern Suburbs</v>
      </c>
      <c r="G2924" s="20">
        <v>2</v>
      </c>
      <c r="H2924" s="20">
        <v>1</v>
      </c>
    </row>
    <row r="2925" spans="1:8" x14ac:dyDescent="0.25">
      <c r="A2925" t="s">
        <v>2107</v>
      </c>
      <c r="B2925" s="7">
        <v>9000</v>
      </c>
      <c r="C2925" t="s">
        <v>1437</v>
      </c>
      <c r="D2925" t="s">
        <v>2617</v>
      </c>
      <c r="E2925" t="s">
        <v>433</v>
      </c>
      <c r="F2925" t="str">
        <f>_xlfn.XLOOKUP(E2925,Geografiesleutel!A:A,Geografiesleutel!B:B,"",0,1)</f>
        <v>Eastern Suburbs</v>
      </c>
      <c r="G2925" s="20">
        <v>1</v>
      </c>
      <c r="H2925" s="20">
        <v>1</v>
      </c>
    </row>
    <row r="2926" spans="1:8" x14ac:dyDescent="0.25">
      <c r="A2926" t="s">
        <v>2051</v>
      </c>
      <c r="B2926" s="7">
        <v>7800</v>
      </c>
      <c r="C2926" t="s">
        <v>1437</v>
      </c>
      <c r="D2926" t="s">
        <v>2617</v>
      </c>
      <c r="E2926" t="s">
        <v>972</v>
      </c>
      <c r="F2926" t="str">
        <f>_xlfn.XLOOKUP(E2926,Geografiesleutel!A:A,Geografiesleutel!B:B,"",0,1)</f>
        <v>Eastern Suburbs</v>
      </c>
      <c r="G2926" s="20">
        <v>1</v>
      </c>
      <c r="H2926" s="20">
        <v>1</v>
      </c>
    </row>
    <row r="2927" spans="1:8" x14ac:dyDescent="0.25">
      <c r="A2927" t="s">
        <v>2353</v>
      </c>
      <c r="B2927" s="7">
        <v>6100</v>
      </c>
      <c r="C2927" t="s">
        <v>1436</v>
      </c>
      <c r="D2927" t="s">
        <v>2617</v>
      </c>
      <c r="E2927" t="s">
        <v>120</v>
      </c>
      <c r="F2927" t="str">
        <f>_xlfn.XLOOKUP(E2927,Geografiesleutel!A:A,Geografiesleutel!B:B,"",0,1)</f>
        <v>Northern Suburbs</v>
      </c>
      <c r="G2927" s="20">
        <v>2</v>
      </c>
      <c r="H2927" s="20">
        <v>1</v>
      </c>
    </row>
    <row r="2928" spans="1:8" x14ac:dyDescent="0.25">
      <c r="A2928" t="s">
        <v>2071</v>
      </c>
      <c r="B2928" s="7">
        <v>16000</v>
      </c>
      <c r="C2928" t="s">
        <v>1436</v>
      </c>
      <c r="D2928" t="s">
        <v>2617</v>
      </c>
      <c r="E2928" t="s">
        <v>306</v>
      </c>
      <c r="F2928" t="str">
        <f>_xlfn.XLOOKUP(E2928,Geografiesleutel!A:A,Geografiesleutel!B:B,"",0,1)</f>
        <v>Eastern Suburbs</v>
      </c>
      <c r="G2928" s="20">
        <v>2</v>
      </c>
      <c r="H2928" s="20">
        <v>2</v>
      </c>
    </row>
    <row r="2929" spans="1:8" x14ac:dyDescent="0.25">
      <c r="A2929" t="s">
        <v>2051</v>
      </c>
      <c r="B2929" s="7">
        <v>7800</v>
      </c>
      <c r="C2929" t="s">
        <v>1439</v>
      </c>
      <c r="D2929" t="s">
        <v>2617</v>
      </c>
      <c r="E2929" t="s">
        <v>64</v>
      </c>
      <c r="F2929" t="str">
        <f>_xlfn.XLOOKUP(E2929,Geografiesleutel!A:A,Geografiesleutel!B:B,"",0,1)</f>
        <v>Western Suburbs</v>
      </c>
      <c r="G2929" s="20">
        <v>3</v>
      </c>
      <c r="H2929" s="20">
        <v>1.5</v>
      </c>
    </row>
    <row r="2930" spans="1:8" x14ac:dyDescent="0.25">
      <c r="A2930" t="s">
        <v>2199</v>
      </c>
      <c r="B2930" s="7">
        <v>11900</v>
      </c>
      <c r="C2930" t="s">
        <v>1436</v>
      </c>
      <c r="D2930" t="s">
        <v>2617</v>
      </c>
      <c r="E2930" t="s">
        <v>562</v>
      </c>
      <c r="F2930" t="str">
        <f>_xlfn.XLOOKUP(E2930,Geografiesleutel!A:A,Geografiesleutel!B:B,"",0,1)</f>
        <v>CBD</v>
      </c>
      <c r="G2930" s="20">
        <v>2</v>
      </c>
      <c r="H2930" s="20">
        <v>1</v>
      </c>
    </row>
    <row r="2931" spans="1:8" x14ac:dyDescent="0.25">
      <c r="A2931" t="s">
        <v>2092</v>
      </c>
      <c r="B2931" s="7">
        <v>10000</v>
      </c>
      <c r="C2931" t="s">
        <v>1436</v>
      </c>
      <c r="D2931" t="s">
        <v>2617</v>
      </c>
      <c r="E2931" t="s">
        <v>18</v>
      </c>
      <c r="F2931" t="str">
        <f>_xlfn.XLOOKUP(E2931,Geografiesleutel!A:A,Geografiesleutel!B:B,"",0,1)</f>
        <v>Agricultural Smallholdings</v>
      </c>
      <c r="G2931" s="20">
        <v>2</v>
      </c>
      <c r="H2931" s="20">
        <v>1</v>
      </c>
    </row>
    <row r="2932" spans="1:8" x14ac:dyDescent="0.25">
      <c r="A2932" t="s">
        <v>2214</v>
      </c>
      <c r="B2932" s="7">
        <v>4900</v>
      </c>
      <c r="C2932" t="s">
        <v>1437</v>
      </c>
      <c r="D2932" t="s">
        <v>2617</v>
      </c>
      <c r="E2932" t="s">
        <v>227</v>
      </c>
      <c r="F2932" t="str">
        <f>_xlfn.XLOOKUP(E2932,Geografiesleutel!A:A,Geografiesleutel!B:B,"",0,1)</f>
        <v>Western Suburbs</v>
      </c>
      <c r="G2932" s="20">
        <v>1</v>
      </c>
      <c r="H2932" s="20">
        <v>1</v>
      </c>
    </row>
    <row r="2933" spans="1:8" x14ac:dyDescent="0.25">
      <c r="A2933" t="s">
        <v>2287</v>
      </c>
      <c r="B2933" s="7">
        <v>8200</v>
      </c>
      <c r="C2933" t="s">
        <v>1436</v>
      </c>
      <c r="D2933" t="s">
        <v>2617</v>
      </c>
      <c r="E2933" t="s">
        <v>18</v>
      </c>
      <c r="F2933" t="str">
        <f>_xlfn.XLOOKUP(E2933,Geografiesleutel!A:A,Geografiesleutel!B:B,"",0,1)</f>
        <v>Agricultural Smallholdings</v>
      </c>
      <c r="G2933" s="20">
        <v>2</v>
      </c>
      <c r="H2933" s="20">
        <v>1</v>
      </c>
    </row>
    <row r="2934" spans="1:8" x14ac:dyDescent="0.25">
      <c r="A2934" t="s">
        <v>2133</v>
      </c>
      <c r="B2934" s="7">
        <v>5300</v>
      </c>
      <c r="C2934" t="s">
        <v>1437</v>
      </c>
      <c r="D2934" t="s">
        <v>2617</v>
      </c>
      <c r="E2934" t="s">
        <v>404</v>
      </c>
      <c r="F2934" t="str">
        <f>_xlfn.XLOOKUP(E2934,Geografiesleutel!A:A,Geografiesleutel!B:B,"",0,1)</f>
        <v>CBD</v>
      </c>
      <c r="G2934" s="20">
        <v>1</v>
      </c>
      <c r="H2934" s="20">
        <v>1</v>
      </c>
    </row>
    <row r="2935" spans="1:8" x14ac:dyDescent="0.25">
      <c r="A2935" t="s">
        <v>2109</v>
      </c>
      <c r="B2935" s="7">
        <v>3500</v>
      </c>
      <c r="C2935" t="s">
        <v>1437</v>
      </c>
      <c r="D2935" t="s">
        <v>2617</v>
      </c>
      <c r="E2935" t="s">
        <v>120</v>
      </c>
      <c r="F2935" t="str">
        <f>_xlfn.XLOOKUP(E2935,Geografiesleutel!A:A,Geografiesleutel!B:B,"",0,1)</f>
        <v>Northern Suburbs</v>
      </c>
      <c r="G2935" s="20">
        <v>1</v>
      </c>
      <c r="H2935" s="20">
        <v>1</v>
      </c>
    </row>
    <row r="2936" spans="1:8" x14ac:dyDescent="0.25">
      <c r="A2936" t="s">
        <v>2090</v>
      </c>
      <c r="B2936" s="7">
        <v>15000</v>
      </c>
      <c r="C2936" t="s">
        <v>1439</v>
      </c>
      <c r="D2936" t="s">
        <v>2617</v>
      </c>
      <c r="E2936" t="s">
        <v>829</v>
      </c>
      <c r="F2936" t="str">
        <f>_xlfn.XLOOKUP(E2936,Geografiesleutel!A:A,Geografiesleutel!B:B,"",0,1)</f>
        <v>Eastern Suburbs</v>
      </c>
      <c r="G2936" s="20">
        <v>3</v>
      </c>
      <c r="H2936" s="20">
        <v>3</v>
      </c>
    </row>
    <row r="2937" spans="1:8" x14ac:dyDescent="0.25">
      <c r="A2937" t="s">
        <v>2238</v>
      </c>
      <c r="B2937" s="7">
        <v>3850</v>
      </c>
      <c r="C2937" t="s">
        <v>1436</v>
      </c>
      <c r="D2937" t="s">
        <v>2617</v>
      </c>
      <c r="E2937" t="s">
        <v>369</v>
      </c>
      <c r="F2937" t="str">
        <f>_xlfn.XLOOKUP(E2937,Geografiesleutel!A:A,Geografiesleutel!B:B,"",0,1)</f>
        <v>Eastern Suburbs</v>
      </c>
      <c r="G2937" s="20">
        <v>2</v>
      </c>
      <c r="H2937" s="20">
        <v>1</v>
      </c>
    </row>
    <row r="2938" spans="1:8" x14ac:dyDescent="0.25">
      <c r="A2938" t="s">
        <v>2111</v>
      </c>
      <c r="B2938" s="7">
        <v>4500</v>
      </c>
      <c r="C2938" t="s">
        <v>1437</v>
      </c>
      <c r="D2938" t="s">
        <v>2617</v>
      </c>
      <c r="E2938" t="s">
        <v>126</v>
      </c>
      <c r="F2938" t="str">
        <f>_xlfn.XLOOKUP(E2938,Geografiesleutel!A:A,Geografiesleutel!B:B,"",0,1)</f>
        <v>Northern Suburbs</v>
      </c>
      <c r="G2938" s="20">
        <v>1</v>
      </c>
      <c r="H2938" s="20">
        <v>1</v>
      </c>
    </row>
    <row r="2939" spans="1:8" x14ac:dyDescent="0.25">
      <c r="A2939" t="s">
        <v>2272</v>
      </c>
      <c r="B2939" s="7">
        <v>7600</v>
      </c>
      <c r="C2939" t="s">
        <v>1436</v>
      </c>
      <c r="D2939" t="s">
        <v>2617</v>
      </c>
      <c r="E2939" t="s">
        <v>335</v>
      </c>
      <c r="F2939" t="str">
        <f>_xlfn.XLOOKUP(E2939,Geografiesleutel!A:A,Geografiesleutel!B:B,"",0,1)</f>
        <v>Agricultural Smallholdings</v>
      </c>
      <c r="G2939" s="20">
        <v>2</v>
      </c>
      <c r="H2939" s="20">
        <v>1</v>
      </c>
    </row>
    <row r="2940" spans="1:8" x14ac:dyDescent="0.25">
      <c r="A2940" t="s">
        <v>2113</v>
      </c>
      <c r="B2940" s="7">
        <v>14000</v>
      </c>
      <c r="C2940" t="s">
        <v>1437</v>
      </c>
      <c r="D2940" t="s">
        <v>2617</v>
      </c>
      <c r="E2940" t="s">
        <v>50</v>
      </c>
      <c r="F2940" t="str">
        <f>_xlfn.XLOOKUP(E2940,Geografiesleutel!A:A,Geografiesleutel!B:B,"",0,1)</f>
        <v>Eastern Suburbs</v>
      </c>
      <c r="G2940" s="20">
        <v>1</v>
      </c>
      <c r="H2940" s="20">
        <v>1</v>
      </c>
    </row>
    <row r="2941" spans="1:8" x14ac:dyDescent="0.25">
      <c r="A2941" t="s">
        <v>2101</v>
      </c>
      <c r="B2941" s="7">
        <v>8500</v>
      </c>
      <c r="C2941" t="s">
        <v>1437</v>
      </c>
      <c r="D2941" t="s">
        <v>2617</v>
      </c>
      <c r="E2941" t="s">
        <v>571</v>
      </c>
      <c r="F2941" t="str">
        <f>_xlfn.XLOOKUP(E2941,Geografiesleutel!A:A,Geografiesleutel!B:B,"",0,1)</f>
        <v>Eastern Suburbs</v>
      </c>
      <c r="G2941" s="20">
        <v>1</v>
      </c>
      <c r="H2941" s="20">
        <v>1</v>
      </c>
    </row>
    <row r="2942" spans="1:8" x14ac:dyDescent="0.25">
      <c r="A2942" t="s">
        <v>2111</v>
      </c>
      <c r="B2942" s="7">
        <v>4500</v>
      </c>
      <c r="C2942" t="s">
        <v>1437</v>
      </c>
      <c r="D2942" t="s">
        <v>2617</v>
      </c>
      <c r="E2942" t="s">
        <v>126</v>
      </c>
      <c r="F2942" t="str">
        <f>_xlfn.XLOOKUP(E2942,Geografiesleutel!A:A,Geografiesleutel!B:B,"",0,1)</f>
        <v>Northern Suburbs</v>
      </c>
      <c r="G2942" s="20">
        <v>1</v>
      </c>
      <c r="H2942" s="20">
        <v>1</v>
      </c>
    </row>
    <row r="2943" spans="1:8" x14ac:dyDescent="0.25">
      <c r="A2943" t="s">
        <v>2161</v>
      </c>
      <c r="B2943" s="7">
        <v>6200</v>
      </c>
      <c r="C2943" t="s">
        <v>1436</v>
      </c>
      <c r="D2943" t="s">
        <v>2617</v>
      </c>
      <c r="E2943" t="s">
        <v>487</v>
      </c>
      <c r="F2943" t="str">
        <f>_xlfn.XLOOKUP(E2943,Geografiesleutel!A:A,Geografiesleutel!B:B,"",0,1)</f>
        <v>CBD</v>
      </c>
      <c r="G2943" s="20">
        <v>2</v>
      </c>
      <c r="H2943" s="20">
        <v>1</v>
      </c>
    </row>
    <row r="2944" spans="1:8" x14ac:dyDescent="0.25">
      <c r="A2944" t="s">
        <v>2113</v>
      </c>
      <c r="B2944" s="7">
        <v>14000</v>
      </c>
      <c r="C2944" t="s">
        <v>1437</v>
      </c>
      <c r="D2944" t="s">
        <v>2617</v>
      </c>
      <c r="E2944" t="s">
        <v>1282</v>
      </c>
      <c r="F2944" t="str">
        <f>_xlfn.XLOOKUP(E2944,Geografiesleutel!A:A,Geografiesleutel!B:B,"",0,1)</f>
        <v>Eastern Suburbs</v>
      </c>
      <c r="G2944" s="20">
        <v>1</v>
      </c>
      <c r="H2944" s="20">
        <v>2</v>
      </c>
    </row>
    <row r="2945" spans="1:8" x14ac:dyDescent="0.25">
      <c r="A2945" t="s">
        <v>2460</v>
      </c>
      <c r="B2945" s="7">
        <v>4290</v>
      </c>
      <c r="C2945" t="s">
        <v>1437</v>
      </c>
      <c r="D2945" t="s">
        <v>2617</v>
      </c>
      <c r="E2945" t="s">
        <v>487</v>
      </c>
      <c r="F2945" t="str">
        <f>_xlfn.XLOOKUP(E2945,Geografiesleutel!A:A,Geografiesleutel!B:B,"",0,1)</f>
        <v>CBD</v>
      </c>
      <c r="G2945" s="20">
        <v>1</v>
      </c>
      <c r="H2945" s="20">
        <v>1</v>
      </c>
    </row>
    <row r="2946" spans="1:8" x14ac:dyDescent="0.25">
      <c r="A2946" t="s">
        <v>2047</v>
      </c>
      <c r="B2946" s="7">
        <v>7000</v>
      </c>
      <c r="C2946" t="s">
        <v>1437</v>
      </c>
      <c r="D2946" t="s">
        <v>2617</v>
      </c>
      <c r="E2946" t="s">
        <v>134</v>
      </c>
      <c r="F2946" t="str">
        <f>_xlfn.XLOOKUP(E2946,Geografiesleutel!A:A,Geografiesleutel!B:B,"",0,1)</f>
        <v>Eastern Suburbs</v>
      </c>
      <c r="G2946" s="20">
        <v>1</v>
      </c>
      <c r="H2946" s="20">
        <v>1</v>
      </c>
    </row>
    <row r="2947" spans="1:8" x14ac:dyDescent="0.25">
      <c r="A2947" t="s">
        <v>2107</v>
      </c>
      <c r="B2947" s="7">
        <v>9000</v>
      </c>
      <c r="C2947" t="s">
        <v>1439</v>
      </c>
      <c r="D2947" t="s">
        <v>2617</v>
      </c>
      <c r="E2947" t="s">
        <v>369</v>
      </c>
      <c r="F2947" t="str">
        <f>_xlfn.XLOOKUP(E2947,Geografiesleutel!A:A,Geografiesleutel!B:B,"",0,1)</f>
        <v>Eastern Suburbs</v>
      </c>
      <c r="G2947" s="20">
        <v>3</v>
      </c>
      <c r="H2947" s="20">
        <v>1</v>
      </c>
    </row>
    <row r="2948" spans="1:8" x14ac:dyDescent="0.25">
      <c r="A2948" t="s">
        <v>2279</v>
      </c>
      <c r="B2948" s="7">
        <v>6250</v>
      </c>
      <c r="C2948" t="s">
        <v>1436</v>
      </c>
      <c r="D2948" t="s">
        <v>2617</v>
      </c>
      <c r="E2948" t="s">
        <v>97</v>
      </c>
      <c r="F2948" t="str">
        <f>_xlfn.XLOOKUP(E2948,Geografiesleutel!A:A,Geografiesleutel!B:B,"",0,1)</f>
        <v>Northern Suburbs</v>
      </c>
      <c r="G2948" s="20">
        <v>2</v>
      </c>
      <c r="H2948" s="20">
        <v>1</v>
      </c>
    </row>
    <row r="2949" spans="1:8" x14ac:dyDescent="0.25">
      <c r="A2949" t="s">
        <v>2031</v>
      </c>
      <c r="B2949" s="7">
        <v>10500</v>
      </c>
      <c r="C2949" t="s">
        <v>1436</v>
      </c>
      <c r="D2949" t="s">
        <v>2617</v>
      </c>
      <c r="E2949" t="s">
        <v>925</v>
      </c>
      <c r="F2949" t="str">
        <f>_xlfn.XLOOKUP(E2949,Geografiesleutel!A:A,Geografiesleutel!B:B,"",0,1)</f>
        <v>Agricultural Smallholdings</v>
      </c>
      <c r="G2949" s="20">
        <v>2</v>
      </c>
      <c r="H2949" s="20">
        <v>2</v>
      </c>
    </row>
    <row r="2950" spans="1:8" x14ac:dyDescent="0.25">
      <c r="A2950" t="s">
        <v>2150</v>
      </c>
      <c r="B2950" s="7">
        <v>7200</v>
      </c>
      <c r="C2950" t="s">
        <v>1436</v>
      </c>
      <c r="D2950" t="s">
        <v>2617</v>
      </c>
      <c r="E2950" t="s">
        <v>141</v>
      </c>
      <c r="F2950" t="str">
        <f>_xlfn.XLOOKUP(E2950,Geografiesleutel!A:A,Geografiesleutel!B:B,"",0,1)</f>
        <v>Agricultural Smallholdings</v>
      </c>
      <c r="G2950" s="20">
        <v>2</v>
      </c>
      <c r="H2950" s="20">
        <v>1</v>
      </c>
    </row>
    <row r="2951" spans="1:8" x14ac:dyDescent="0.25">
      <c r="A2951" t="s">
        <v>2084</v>
      </c>
      <c r="B2951" s="7">
        <v>14900</v>
      </c>
      <c r="C2951" t="s">
        <v>1436</v>
      </c>
      <c r="D2951" t="s">
        <v>2617</v>
      </c>
      <c r="E2951" t="s">
        <v>306</v>
      </c>
      <c r="F2951" t="str">
        <f>_xlfn.XLOOKUP(E2951,Geografiesleutel!A:A,Geografiesleutel!B:B,"",0,1)</f>
        <v>Eastern Suburbs</v>
      </c>
      <c r="G2951" s="20">
        <v>2</v>
      </c>
      <c r="H2951" s="20">
        <v>2</v>
      </c>
    </row>
    <row r="2952" spans="1:8" x14ac:dyDescent="0.25">
      <c r="A2952" t="s">
        <v>2047</v>
      </c>
      <c r="B2952" s="7">
        <v>7000</v>
      </c>
      <c r="C2952" t="s">
        <v>1437</v>
      </c>
      <c r="D2952" t="s">
        <v>2617</v>
      </c>
      <c r="E2952" t="s">
        <v>101</v>
      </c>
      <c r="F2952" t="str">
        <f>_xlfn.XLOOKUP(E2952,Geografiesleutel!A:A,Geografiesleutel!B:B,"",0,1)</f>
        <v>Eastern Suburbs</v>
      </c>
      <c r="G2952" s="20">
        <v>1</v>
      </c>
      <c r="H2952" s="20">
        <v>1</v>
      </c>
    </row>
    <row r="2953" spans="1:8" x14ac:dyDescent="0.25">
      <c r="A2953" t="s">
        <v>2168</v>
      </c>
      <c r="B2953" s="7">
        <v>10200</v>
      </c>
      <c r="C2953" t="s">
        <v>1436</v>
      </c>
      <c r="D2953" t="s">
        <v>2617</v>
      </c>
      <c r="E2953" t="s">
        <v>369</v>
      </c>
      <c r="F2953" t="str">
        <f>_xlfn.XLOOKUP(E2953,Geografiesleutel!A:A,Geografiesleutel!B:B,"",0,1)</f>
        <v>Eastern Suburbs</v>
      </c>
      <c r="G2953" s="20">
        <v>2</v>
      </c>
      <c r="H2953" s="20">
        <v>2</v>
      </c>
    </row>
    <row r="2954" spans="1:8" x14ac:dyDescent="0.25">
      <c r="A2954" t="s">
        <v>2092</v>
      </c>
      <c r="B2954" s="7">
        <v>10000</v>
      </c>
      <c r="C2954" t="s">
        <v>1436</v>
      </c>
      <c r="D2954" t="s">
        <v>2617</v>
      </c>
      <c r="E2954" t="s">
        <v>404</v>
      </c>
      <c r="F2954" t="str">
        <f>_xlfn.XLOOKUP(E2954,Geografiesleutel!A:A,Geografiesleutel!B:B,"",0,1)</f>
        <v>CBD</v>
      </c>
      <c r="G2954" s="20">
        <v>2</v>
      </c>
      <c r="H2954" s="20">
        <v>1</v>
      </c>
    </row>
    <row r="2955" spans="1:8" x14ac:dyDescent="0.25">
      <c r="A2955" t="s">
        <v>2032</v>
      </c>
      <c r="B2955" s="7">
        <v>13500</v>
      </c>
      <c r="C2955" t="s">
        <v>1436</v>
      </c>
      <c r="D2955" t="s">
        <v>2617</v>
      </c>
      <c r="E2955" t="s">
        <v>209</v>
      </c>
      <c r="F2955" t="str">
        <f>_xlfn.XLOOKUP(E2955,Geografiesleutel!A:A,Geografiesleutel!B:B,"",0,1)</f>
        <v>Eastern Suburbs</v>
      </c>
      <c r="G2955" s="20">
        <v>2</v>
      </c>
      <c r="H2955" s="20">
        <v>2</v>
      </c>
    </row>
    <row r="2956" spans="1:8" x14ac:dyDescent="0.25">
      <c r="A2956" t="s">
        <v>2047</v>
      </c>
      <c r="B2956" s="7">
        <v>7000</v>
      </c>
      <c r="C2956" t="s">
        <v>1437</v>
      </c>
      <c r="D2956" t="s">
        <v>2617</v>
      </c>
      <c r="E2956" t="s">
        <v>80</v>
      </c>
      <c r="F2956" t="str">
        <f>_xlfn.XLOOKUP(E2956,Geografiesleutel!A:A,Geografiesleutel!B:B,"",0,1)</f>
        <v>Eastern Suburbs</v>
      </c>
      <c r="G2956" s="20">
        <v>1</v>
      </c>
      <c r="H2956" s="20">
        <v>1</v>
      </c>
    </row>
    <row r="2957" spans="1:8" x14ac:dyDescent="0.25">
      <c r="A2957" t="s">
        <v>2279</v>
      </c>
      <c r="B2957" s="7">
        <v>6250</v>
      </c>
      <c r="C2957" t="s">
        <v>1436</v>
      </c>
      <c r="D2957" t="s">
        <v>2617</v>
      </c>
      <c r="E2957" t="s">
        <v>68</v>
      </c>
      <c r="F2957" t="str">
        <f>_xlfn.XLOOKUP(E2957,Geografiesleutel!A:A,Geografiesleutel!B:B,"",0,1)</f>
        <v>Northern Suburbs</v>
      </c>
      <c r="G2957" s="20">
        <v>2</v>
      </c>
      <c r="H2957" s="20">
        <v>1</v>
      </c>
    </row>
    <row r="2958" spans="1:8" x14ac:dyDescent="0.25">
      <c r="A2958" t="s">
        <v>1612</v>
      </c>
      <c r="B2958" s="7">
        <v>8000</v>
      </c>
      <c r="C2958" t="s">
        <v>1436</v>
      </c>
      <c r="D2958" t="s">
        <v>2617</v>
      </c>
      <c r="E2958" t="s">
        <v>46</v>
      </c>
      <c r="F2958" t="str">
        <f>_xlfn.XLOOKUP(E2958,Geografiesleutel!A:A,Geografiesleutel!B:B,"",0,1)</f>
        <v>Eastern Suburbs</v>
      </c>
      <c r="G2958" s="20">
        <v>2</v>
      </c>
      <c r="H2958" s="20">
        <v>1</v>
      </c>
    </row>
    <row r="2959" spans="1:8" x14ac:dyDescent="0.25">
      <c r="A2959" t="s">
        <v>2084</v>
      </c>
      <c r="B2959" s="7">
        <v>14900</v>
      </c>
      <c r="C2959" t="s">
        <v>1436</v>
      </c>
      <c r="D2959" t="s">
        <v>2617</v>
      </c>
      <c r="E2959" t="s">
        <v>306</v>
      </c>
      <c r="F2959" t="str">
        <f>_xlfn.XLOOKUP(E2959,Geografiesleutel!A:A,Geografiesleutel!B:B,"",0,1)</f>
        <v>Eastern Suburbs</v>
      </c>
      <c r="G2959" s="20">
        <v>2</v>
      </c>
      <c r="H2959" s="20">
        <v>2</v>
      </c>
    </row>
    <row r="2960" spans="1:8" x14ac:dyDescent="0.25">
      <c r="A2960" t="s">
        <v>2131</v>
      </c>
      <c r="B2960" s="7">
        <v>11000</v>
      </c>
      <c r="C2960" t="s">
        <v>1436</v>
      </c>
      <c r="D2960" t="s">
        <v>2617</v>
      </c>
      <c r="E2960" t="s">
        <v>369</v>
      </c>
      <c r="F2960" t="str">
        <f>_xlfn.XLOOKUP(E2960,Geografiesleutel!A:A,Geografiesleutel!B:B,"",0,1)</f>
        <v>Eastern Suburbs</v>
      </c>
      <c r="G2960" s="20">
        <v>2</v>
      </c>
      <c r="H2960" s="20">
        <v>1</v>
      </c>
    </row>
    <row r="2961" spans="1:8" x14ac:dyDescent="0.25">
      <c r="A2961" t="s">
        <v>2092</v>
      </c>
      <c r="B2961" s="7">
        <v>10000</v>
      </c>
      <c r="C2961" t="s">
        <v>1436</v>
      </c>
      <c r="D2961" t="s">
        <v>2617</v>
      </c>
      <c r="E2961" t="s">
        <v>369</v>
      </c>
      <c r="F2961" t="str">
        <f>_xlfn.XLOOKUP(E2961,Geografiesleutel!A:A,Geografiesleutel!B:B,"",0,1)</f>
        <v>Eastern Suburbs</v>
      </c>
      <c r="G2961" s="20">
        <v>2</v>
      </c>
      <c r="H2961" s="20">
        <v>2</v>
      </c>
    </row>
    <row r="2962" spans="1:8" x14ac:dyDescent="0.25">
      <c r="A2962" t="s">
        <v>2135</v>
      </c>
      <c r="B2962" s="7">
        <v>6000</v>
      </c>
      <c r="C2962" t="s">
        <v>1437</v>
      </c>
      <c r="D2962" t="s">
        <v>2617</v>
      </c>
      <c r="E2962" t="s">
        <v>188</v>
      </c>
      <c r="F2962" t="str">
        <f>_xlfn.XLOOKUP(E2962,Geografiesleutel!A:A,Geografiesleutel!B:B,"",0,1)</f>
        <v>Northern Suburbs</v>
      </c>
      <c r="G2962" s="20">
        <v>1</v>
      </c>
      <c r="H2962" s="20">
        <v>1.5</v>
      </c>
    </row>
    <row r="2963" spans="1:8" x14ac:dyDescent="0.25">
      <c r="A2963" t="s">
        <v>2207</v>
      </c>
      <c r="B2963" s="7">
        <v>7900</v>
      </c>
      <c r="C2963" t="s">
        <v>1437</v>
      </c>
      <c r="D2963" t="s">
        <v>2617</v>
      </c>
      <c r="E2963" t="s">
        <v>369</v>
      </c>
      <c r="F2963" t="str">
        <f>_xlfn.XLOOKUP(E2963,Geografiesleutel!A:A,Geografiesleutel!B:B,"",0,1)</f>
        <v>Eastern Suburbs</v>
      </c>
      <c r="G2963" s="20">
        <v>1</v>
      </c>
      <c r="H2963" s="20">
        <v>1</v>
      </c>
    </row>
    <row r="2964" spans="1:8" x14ac:dyDescent="0.25">
      <c r="A2964" t="s">
        <v>2461</v>
      </c>
      <c r="B2964" s="7">
        <v>10490</v>
      </c>
      <c r="C2964" t="s">
        <v>1439</v>
      </c>
      <c r="D2964" t="s">
        <v>2617</v>
      </c>
      <c r="E2964" t="s">
        <v>18</v>
      </c>
      <c r="F2964" t="str">
        <f>_xlfn.XLOOKUP(E2964,Geografiesleutel!A:A,Geografiesleutel!B:B,"",0,1)</f>
        <v>Agricultural Smallholdings</v>
      </c>
      <c r="G2964" s="20">
        <v>3</v>
      </c>
      <c r="H2964" s="20">
        <v>2</v>
      </c>
    </row>
    <row r="2965" spans="1:8" x14ac:dyDescent="0.25">
      <c r="A2965" t="s">
        <v>2462</v>
      </c>
      <c r="B2965" s="7">
        <v>7790</v>
      </c>
      <c r="C2965" t="s">
        <v>1436</v>
      </c>
      <c r="D2965" t="s">
        <v>2617</v>
      </c>
      <c r="E2965" t="s">
        <v>16</v>
      </c>
      <c r="F2965" t="str">
        <f>_xlfn.XLOOKUP(E2965,Geografiesleutel!A:A,Geografiesleutel!B:B,"",0,1)</f>
        <v>Eastern Suburbs</v>
      </c>
      <c r="G2965" s="20">
        <v>2</v>
      </c>
      <c r="H2965" s="20">
        <v>1</v>
      </c>
    </row>
    <row r="2966" spans="1:8" x14ac:dyDescent="0.25">
      <c r="A2966" t="s">
        <v>2272</v>
      </c>
      <c r="B2966" s="7">
        <v>7600</v>
      </c>
      <c r="C2966" t="s">
        <v>1436</v>
      </c>
      <c r="D2966" t="s">
        <v>2617</v>
      </c>
      <c r="E2966" t="s">
        <v>335</v>
      </c>
      <c r="F2966" t="str">
        <f>_xlfn.XLOOKUP(E2966,Geografiesleutel!A:A,Geografiesleutel!B:B,"",0,1)</f>
        <v>Agricultural Smallholdings</v>
      </c>
      <c r="G2966" s="20">
        <v>2</v>
      </c>
      <c r="H2966" s="20">
        <v>1</v>
      </c>
    </row>
    <row r="2967" spans="1:8" x14ac:dyDescent="0.25">
      <c r="A2967" t="s">
        <v>2215</v>
      </c>
      <c r="B2967" s="7">
        <v>6600</v>
      </c>
      <c r="C2967" t="s">
        <v>1437</v>
      </c>
      <c r="D2967" t="s">
        <v>2617</v>
      </c>
      <c r="E2967" t="s">
        <v>369</v>
      </c>
      <c r="F2967" t="str">
        <f>_xlfn.XLOOKUP(E2967,Geografiesleutel!A:A,Geografiesleutel!B:B,"",0,1)</f>
        <v>Eastern Suburbs</v>
      </c>
      <c r="G2967" s="20">
        <v>1</v>
      </c>
      <c r="H2967" s="20">
        <v>1</v>
      </c>
    </row>
    <row r="2968" spans="1:8" x14ac:dyDescent="0.25">
      <c r="A2968" t="s">
        <v>2309</v>
      </c>
      <c r="B2968" s="7">
        <v>5850</v>
      </c>
      <c r="C2968" t="s">
        <v>1440</v>
      </c>
      <c r="D2968" t="s">
        <v>2617</v>
      </c>
      <c r="E2968" t="s">
        <v>562</v>
      </c>
      <c r="F2968" t="str">
        <f>_xlfn.XLOOKUP(E2968,Geografiesleutel!A:A,Geografiesleutel!B:B,"",0,1)</f>
        <v>CBD</v>
      </c>
      <c r="G2968" s="20">
        <v>1.5</v>
      </c>
      <c r="H2968" s="20">
        <v>1</v>
      </c>
    </row>
    <row r="2969" spans="1:8" x14ac:dyDescent="0.25">
      <c r="A2969" t="s">
        <v>2350</v>
      </c>
      <c r="B2969" s="7">
        <v>7950</v>
      </c>
      <c r="C2969" t="s">
        <v>1439</v>
      </c>
      <c r="D2969" t="s">
        <v>2617</v>
      </c>
      <c r="E2969" t="s">
        <v>194</v>
      </c>
      <c r="F2969" t="str">
        <f>_xlfn.XLOOKUP(E2969,Geografiesleutel!A:A,Geografiesleutel!B:B,"",0,1)</f>
        <v>Eastern Suburbs</v>
      </c>
      <c r="G2969" s="20">
        <v>3</v>
      </c>
      <c r="H2969" s="20">
        <v>2</v>
      </c>
    </row>
    <row r="2970" spans="1:8" x14ac:dyDescent="0.25">
      <c r="A2970" t="s">
        <v>2053</v>
      </c>
      <c r="B2970" s="7">
        <v>12000</v>
      </c>
      <c r="C2970" t="s">
        <v>1436</v>
      </c>
      <c r="D2970" t="s">
        <v>2617</v>
      </c>
      <c r="E2970" t="s">
        <v>972</v>
      </c>
      <c r="F2970" t="str">
        <f>_xlfn.XLOOKUP(E2970,Geografiesleutel!A:A,Geografiesleutel!B:B,"",0,1)</f>
        <v>Eastern Suburbs</v>
      </c>
      <c r="G2970" s="20">
        <v>2</v>
      </c>
      <c r="H2970" s="20">
        <v>2</v>
      </c>
    </row>
    <row r="2971" spans="1:8" x14ac:dyDescent="0.25">
      <c r="A2971" t="s">
        <v>2090</v>
      </c>
      <c r="B2971" s="7">
        <v>15000</v>
      </c>
      <c r="C2971" t="s">
        <v>1436</v>
      </c>
      <c r="D2971" t="s">
        <v>2617</v>
      </c>
      <c r="E2971" t="s">
        <v>209</v>
      </c>
      <c r="F2971" t="str">
        <f>_xlfn.XLOOKUP(E2971,Geografiesleutel!A:A,Geografiesleutel!B:B,"",0,1)</f>
        <v>Eastern Suburbs</v>
      </c>
      <c r="G2971" s="20">
        <v>2</v>
      </c>
      <c r="H2971" s="20">
        <v>2</v>
      </c>
    </row>
    <row r="2972" spans="1:8" x14ac:dyDescent="0.25">
      <c r="A2972" t="s">
        <v>2050</v>
      </c>
      <c r="B2972" s="7">
        <v>5000</v>
      </c>
      <c r="C2972" t="s">
        <v>1437</v>
      </c>
      <c r="D2972" t="s">
        <v>2617</v>
      </c>
      <c r="E2972" t="s">
        <v>487</v>
      </c>
      <c r="F2972" t="str">
        <f>_xlfn.XLOOKUP(E2972,Geografiesleutel!A:A,Geografiesleutel!B:B,"",0,1)</f>
        <v>CBD</v>
      </c>
      <c r="G2972" s="20">
        <v>1</v>
      </c>
      <c r="H2972" s="20">
        <v>1</v>
      </c>
    </row>
    <row r="2973" spans="1:8" x14ac:dyDescent="0.25">
      <c r="A2973" t="s">
        <v>2162</v>
      </c>
      <c r="B2973" s="7">
        <v>4650</v>
      </c>
      <c r="C2973" t="s">
        <v>1437</v>
      </c>
      <c r="D2973" t="s">
        <v>2617</v>
      </c>
      <c r="E2973" t="s">
        <v>188</v>
      </c>
      <c r="F2973" t="str">
        <f>_xlfn.XLOOKUP(E2973,Geografiesleutel!A:A,Geografiesleutel!B:B,"",0,1)</f>
        <v>Northern Suburbs</v>
      </c>
      <c r="G2973" s="20">
        <v>1</v>
      </c>
      <c r="H2973" s="20">
        <v>1</v>
      </c>
    </row>
    <row r="2974" spans="1:8" x14ac:dyDescent="0.25">
      <c r="A2974" t="s">
        <v>2078</v>
      </c>
      <c r="B2974" s="7">
        <v>14500</v>
      </c>
      <c r="C2974" t="s">
        <v>1436</v>
      </c>
      <c r="D2974" t="s">
        <v>2617</v>
      </c>
      <c r="E2974" t="s">
        <v>209</v>
      </c>
      <c r="F2974" t="str">
        <f>_xlfn.XLOOKUP(E2974,Geografiesleutel!A:A,Geografiesleutel!B:B,"",0,1)</f>
        <v>Eastern Suburbs</v>
      </c>
      <c r="G2974" s="20">
        <v>2</v>
      </c>
      <c r="H2974" s="20">
        <v>2</v>
      </c>
    </row>
    <row r="2975" spans="1:8" x14ac:dyDescent="0.25">
      <c r="A2975" t="s">
        <v>2161</v>
      </c>
      <c r="B2975" s="7">
        <v>6200</v>
      </c>
      <c r="C2975" t="s">
        <v>1436</v>
      </c>
      <c r="D2975" t="s">
        <v>2617</v>
      </c>
      <c r="E2975" t="s">
        <v>374</v>
      </c>
      <c r="F2975" t="str">
        <f>_xlfn.XLOOKUP(E2975,Geografiesleutel!A:A,Geografiesleutel!B:B,"",0,1)</f>
        <v>Northern Suburbs</v>
      </c>
      <c r="G2975" s="20">
        <v>2</v>
      </c>
      <c r="H2975" s="20">
        <v>1</v>
      </c>
    </row>
    <row r="2976" spans="1:8" x14ac:dyDescent="0.25">
      <c r="A2976" t="s">
        <v>2038</v>
      </c>
      <c r="B2976" s="7">
        <v>7500</v>
      </c>
      <c r="C2976" t="s">
        <v>1436</v>
      </c>
      <c r="D2976" t="s">
        <v>2617</v>
      </c>
      <c r="E2976" t="s">
        <v>16</v>
      </c>
      <c r="F2976" t="str">
        <f>_xlfn.XLOOKUP(E2976,Geografiesleutel!A:A,Geografiesleutel!B:B,"",0,1)</f>
        <v>Eastern Suburbs</v>
      </c>
      <c r="G2976" s="20">
        <v>2</v>
      </c>
      <c r="H2976" s="20">
        <v>1</v>
      </c>
    </row>
    <row r="2977" spans="1:8" x14ac:dyDescent="0.25">
      <c r="A2977" t="s">
        <v>2168</v>
      </c>
      <c r="B2977" s="7">
        <v>10200</v>
      </c>
      <c r="C2977" t="s">
        <v>1436</v>
      </c>
      <c r="D2977" t="s">
        <v>2617</v>
      </c>
      <c r="E2977" t="s">
        <v>369</v>
      </c>
      <c r="F2977" t="str">
        <f>_xlfn.XLOOKUP(E2977,Geografiesleutel!A:A,Geografiesleutel!B:B,"",0,1)</f>
        <v>Eastern Suburbs</v>
      </c>
      <c r="G2977" s="20">
        <v>2</v>
      </c>
      <c r="H2977" s="20">
        <v>2</v>
      </c>
    </row>
    <row r="2978" spans="1:8" x14ac:dyDescent="0.25">
      <c r="A2978" t="s">
        <v>2032</v>
      </c>
      <c r="B2978" s="7">
        <v>13500</v>
      </c>
      <c r="C2978" t="s">
        <v>1436</v>
      </c>
      <c r="D2978" t="s">
        <v>2617</v>
      </c>
      <c r="E2978" t="s">
        <v>234</v>
      </c>
      <c r="F2978" t="str">
        <f>_xlfn.XLOOKUP(E2978,Geografiesleutel!A:A,Geografiesleutel!B:B,"",0,1)</f>
        <v>Eastern Suburbs</v>
      </c>
      <c r="G2978" s="20">
        <v>2</v>
      </c>
      <c r="H2978" s="20">
        <v>2</v>
      </c>
    </row>
    <row r="2979" spans="1:8" x14ac:dyDescent="0.25">
      <c r="A2979" t="s">
        <v>2047</v>
      </c>
      <c r="B2979" s="7">
        <v>7000</v>
      </c>
      <c r="C2979" t="s">
        <v>1436</v>
      </c>
      <c r="D2979" t="s">
        <v>2617</v>
      </c>
      <c r="E2979" t="s">
        <v>88</v>
      </c>
      <c r="F2979" t="str">
        <f>_xlfn.XLOOKUP(E2979,Geografiesleutel!A:A,Geografiesleutel!B:B,"",0,1)</f>
        <v>Eastern Suburbs</v>
      </c>
      <c r="G2979" s="20">
        <v>2</v>
      </c>
      <c r="H2979" s="20">
        <v>1</v>
      </c>
    </row>
    <row r="2980" spans="1:8" x14ac:dyDescent="0.25">
      <c r="A2980" t="s">
        <v>2255</v>
      </c>
      <c r="B2980" s="7">
        <v>10600</v>
      </c>
      <c r="C2980" t="s">
        <v>1436</v>
      </c>
      <c r="D2980" t="s">
        <v>2617</v>
      </c>
      <c r="E2980" t="s">
        <v>369</v>
      </c>
      <c r="F2980" t="str">
        <f>_xlfn.XLOOKUP(E2980,Geografiesleutel!A:A,Geografiesleutel!B:B,"",0,1)</f>
        <v>Eastern Suburbs</v>
      </c>
      <c r="G2980" s="20">
        <v>2</v>
      </c>
      <c r="H2980" s="20">
        <v>1</v>
      </c>
    </row>
    <row r="2981" spans="1:8" x14ac:dyDescent="0.25">
      <c r="A2981" t="s">
        <v>2032</v>
      </c>
      <c r="B2981" s="7">
        <v>13500</v>
      </c>
      <c r="C2981" t="s">
        <v>1436</v>
      </c>
      <c r="D2981" t="s">
        <v>2617</v>
      </c>
      <c r="E2981" t="s">
        <v>234</v>
      </c>
      <c r="F2981" t="str">
        <f>_xlfn.XLOOKUP(E2981,Geografiesleutel!A:A,Geografiesleutel!B:B,"",0,1)</f>
        <v>Eastern Suburbs</v>
      </c>
      <c r="G2981" s="20">
        <v>2</v>
      </c>
      <c r="H2981" s="20">
        <v>2</v>
      </c>
    </row>
    <row r="2982" spans="1:8" x14ac:dyDescent="0.25">
      <c r="A2982" t="s">
        <v>2350</v>
      </c>
      <c r="B2982" s="7">
        <v>7950</v>
      </c>
      <c r="C2982" t="s">
        <v>1436</v>
      </c>
      <c r="D2982" t="s">
        <v>2617</v>
      </c>
      <c r="E2982" t="s">
        <v>681</v>
      </c>
      <c r="F2982" t="str">
        <f>_xlfn.XLOOKUP(E2982,Geografiesleutel!A:A,Geografiesleutel!B:B,"",0,1)</f>
        <v>Eastern Suburbs</v>
      </c>
      <c r="G2982" s="20">
        <v>2</v>
      </c>
      <c r="H2982" s="20">
        <v>1</v>
      </c>
    </row>
    <row r="2983" spans="1:8" x14ac:dyDescent="0.25">
      <c r="A2983" t="s">
        <v>2211</v>
      </c>
      <c r="B2983" s="7">
        <v>4300</v>
      </c>
      <c r="C2983" t="s">
        <v>1437</v>
      </c>
      <c r="D2983" t="s">
        <v>2617</v>
      </c>
      <c r="E2983" t="s">
        <v>186</v>
      </c>
      <c r="F2983" t="str">
        <f>_xlfn.XLOOKUP(E2983,Geografiesleutel!A:A,Geografiesleutel!B:B,"",0,1)</f>
        <v>Eastern Suburbs</v>
      </c>
      <c r="G2983" s="20">
        <v>1</v>
      </c>
      <c r="H2983" s="20">
        <v>1</v>
      </c>
    </row>
    <row r="2984" spans="1:8" x14ac:dyDescent="0.25">
      <c r="A2984" t="s">
        <v>2353</v>
      </c>
      <c r="B2984" s="7">
        <v>6100</v>
      </c>
      <c r="C2984" t="s">
        <v>1437</v>
      </c>
      <c r="D2984" t="s">
        <v>2617</v>
      </c>
      <c r="E2984" t="s">
        <v>1458</v>
      </c>
      <c r="F2984" t="str">
        <f>_xlfn.XLOOKUP(E2984,Geografiesleutel!A:A,Geografiesleutel!B:B,"",0,1)</f>
        <v>Eastern Suburbs</v>
      </c>
      <c r="G2984" s="20">
        <v>1</v>
      </c>
      <c r="H2984" s="20">
        <v>1</v>
      </c>
    </row>
    <row r="2985" spans="1:8" x14ac:dyDescent="0.25">
      <c r="A2985" t="s">
        <v>2463</v>
      </c>
      <c r="B2985" s="7">
        <v>4870</v>
      </c>
      <c r="C2985" t="s">
        <v>1437</v>
      </c>
      <c r="D2985" t="s">
        <v>2617</v>
      </c>
      <c r="E2985" t="s">
        <v>106</v>
      </c>
      <c r="F2985" t="str">
        <f>_xlfn.XLOOKUP(E2985,Geografiesleutel!A:A,Geografiesleutel!B:B,"",0,1)</f>
        <v>CBD</v>
      </c>
      <c r="G2985" s="20">
        <v>1</v>
      </c>
      <c r="H2985" s="20">
        <v>1</v>
      </c>
    </row>
    <row r="2986" spans="1:8" x14ac:dyDescent="0.25">
      <c r="A2986" t="s">
        <v>2135</v>
      </c>
      <c r="B2986" s="7">
        <v>6000</v>
      </c>
      <c r="C2986" t="s">
        <v>1436</v>
      </c>
      <c r="D2986" t="s">
        <v>2617</v>
      </c>
      <c r="E2986" t="s">
        <v>82</v>
      </c>
      <c r="F2986" t="str">
        <f>_xlfn.XLOOKUP(E2986,Geografiesleutel!A:A,Geografiesleutel!B:B,"",0,1)</f>
        <v>Western Suburbs</v>
      </c>
      <c r="G2986" s="20">
        <v>2</v>
      </c>
      <c r="H2986" s="20">
        <v>2</v>
      </c>
    </row>
    <row r="2987" spans="1:8" x14ac:dyDescent="0.25">
      <c r="A2987" t="s">
        <v>2111</v>
      </c>
      <c r="B2987" s="7">
        <v>4500</v>
      </c>
      <c r="C2987" t="s">
        <v>1437</v>
      </c>
      <c r="D2987" t="s">
        <v>2617</v>
      </c>
      <c r="E2987" t="s">
        <v>647</v>
      </c>
      <c r="F2987" t="str">
        <f>_xlfn.XLOOKUP(E2987,Geografiesleutel!A:A,Geografiesleutel!B:B,"",0,1)</f>
        <v>Eastern Suburbs</v>
      </c>
      <c r="G2987" s="20">
        <v>1</v>
      </c>
      <c r="H2987" s="20">
        <v>1</v>
      </c>
    </row>
    <row r="2988" spans="1:8" x14ac:dyDescent="0.25">
      <c r="A2988" t="s">
        <v>2297</v>
      </c>
      <c r="B2988" s="7">
        <v>5200</v>
      </c>
      <c r="C2988" t="s">
        <v>1437</v>
      </c>
      <c r="D2988" t="s">
        <v>2617</v>
      </c>
      <c r="E2988" t="s">
        <v>369</v>
      </c>
      <c r="F2988" t="str">
        <f>_xlfn.XLOOKUP(E2988,Geografiesleutel!A:A,Geografiesleutel!B:B,"",0,1)</f>
        <v>Eastern Suburbs</v>
      </c>
      <c r="G2988" s="20">
        <v>1</v>
      </c>
      <c r="H2988" s="20">
        <v>1</v>
      </c>
    </row>
    <row r="2989" spans="1:8" x14ac:dyDescent="0.25">
      <c r="A2989" t="s">
        <v>2053</v>
      </c>
      <c r="B2989" s="7">
        <v>12000</v>
      </c>
      <c r="C2989" t="s">
        <v>1436</v>
      </c>
      <c r="D2989" t="s">
        <v>2617</v>
      </c>
      <c r="E2989" t="s">
        <v>369</v>
      </c>
      <c r="F2989" t="str">
        <f>_xlfn.XLOOKUP(E2989,Geografiesleutel!A:A,Geografiesleutel!B:B,"",0,1)</f>
        <v>Eastern Suburbs</v>
      </c>
      <c r="G2989" s="20">
        <v>2</v>
      </c>
      <c r="H2989" s="20">
        <v>2</v>
      </c>
    </row>
    <row r="2990" spans="1:8" x14ac:dyDescent="0.25">
      <c r="A2990" t="s">
        <v>2040</v>
      </c>
      <c r="B2990" s="7">
        <v>16500</v>
      </c>
      <c r="C2990" t="s">
        <v>1436</v>
      </c>
      <c r="D2990" t="s">
        <v>2617</v>
      </c>
      <c r="E2990" t="s">
        <v>306</v>
      </c>
      <c r="F2990" t="str">
        <f>_xlfn.XLOOKUP(E2990,Geografiesleutel!A:A,Geografiesleutel!B:B,"",0,1)</f>
        <v>Eastern Suburbs</v>
      </c>
      <c r="G2990" s="20">
        <v>2</v>
      </c>
      <c r="H2990" s="20">
        <v>2</v>
      </c>
    </row>
    <row r="2991" spans="1:8" x14ac:dyDescent="0.25">
      <c r="A2991" t="s">
        <v>2308</v>
      </c>
      <c r="B2991" s="7">
        <v>7990</v>
      </c>
      <c r="C2991" t="s">
        <v>1437</v>
      </c>
      <c r="D2991" t="s">
        <v>2617</v>
      </c>
      <c r="E2991" t="s">
        <v>369</v>
      </c>
      <c r="F2991" t="str">
        <f>_xlfn.XLOOKUP(E2991,Geografiesleutel!A:A,Geografiesleutel!B:B,"",0,1)</f>
        <v>Eastern Suburbs</v>
      </c>
      <c r="G2991" s="20">
        <v>1</v>
      </c>
      <c r="H2991" s="20">
        <v>1</v>
      </c>
    </row>
    <row r="2992" spans="1:8" x14ac:dyDescent="0.25">
      <c r="A2992" t="s">
        <v>2031</v>
      </c>
      <c r="B2992" s="7">
        <v>10500</v>
      </c>
      <c r="C2992" t="s">
        <v>1436</v>
      </c>
      <c r="D2992" t="s">
        <v>2617</v>
      </c>
      <c r="E2992" t="s">
        <v>94</v>
      </c>
      <c r="F2992" t="str">
        <f>_xlfn.XLOOKUP(E2992,Geografiesleutel!A:A,Geografiesleutel!B:B,"",0,1)</f>
        <v>Agricultural Smallholdings</v>
      </c>
      <c r="G2992" s="20">
        <v>2</v>
      </c>
      <c r="H2992" s="20">
        <v>2</v>
      </c>
    </row>
    <row r="2993" spans="1:8" x14ac:dyDescent="0.25">
      <c r="A2993" t="s">
        <v>2040</v>
      </c>
      <c r="B2993" s="7">
        <v>16500</v>
      </c>
      <c r="C2993" t="s">
        <v>1436</v>
      </c>
      <c r="D2993" t="s">
        <v>2617</v>
      </c>
      <c r="E2993" t="s">
        <v>306</v>
      </c>
      <c r="F2993" t="str">
        <f>_xlfn.XLOOKUP(E2993,Geografiesleutel!A:A,Geografiesleutel!B:B,"",0,1)</f>
        <v>Eastern Suburbs</v>
      </c>
      <c r="G2993" s="20">
        <v>2</v>
      </c>
      <c r="H2993" s="20">
        <v>2</v>
      </c>
    </row>
    <row r="2994" spans="1:8" x14ac:dyDescent="0.25">
      <c r="A2994" t="s">
        <v>2233</v>
      </c>
      <c r="B2994" s="7">
        <v>3600</v>
      </c>
      <c r="C2994" t="s">
        <v>1447</v>
      </c>
      <c r="D2994" t="s">
        <v>2617</v>
      </c>
      <c r="E2994" t="s">
        <v>418</v>
      </c>
      <c r="F2994" t="str">
        <f>_xlfn.XLOOKUP(E2994,Geografiesleutel!A:A,Geografiesleutel!B:B,"",0,1)</f>
        <v>Eastern Suburbs</v>
      </c>
      <c r="G2994" s="20">
        <v>0.5</v>
      </c>
      <c r="H2994" s="20">
        <v>1</v>
      </c>
    </row>
    <row r="2995" spans="1:8" x14ac:dyDescent="0.25">
      <c r="A2995" t="s">
        <v>2044</v>
      </c>
      <c r="B2995" s="7">
        <v>12500</v>
      </c>
      <c r="C2995" t="s">
        <v>1439</v>
      </c>
      <c r="D2995" t="s">
        <v>2617</v>
      </c>
      <c r="E2995" t="s">
        <v>306</v>
      </c>
      <c r="F2995" t="str">
        <f>_xlfn.XLOOKUP(E2995,Geografiesleutel!A:A,Geografiesleutel!B:B,"",0,1)</f>
        <v>Eastern Suburbs</v>
      </c>
      <c r="G2995" s="20">
        <v>3</v>
      </c>
      <c r="H2995" s="20">
        <v>2</v>
      </c>
    </row>
    <row r="2996" spans="1:8" x14ac:dyDescent="0.25">
      <c r="A2996" t="s">
        <v>2090</v>
      </c>
      <c r="B2996" s="7">
        <v>15000</v>
      </c>
      <c r="C2996" t="s">
        <v>1436</v>
      </c>
      <c r="D2996" t="s">
        <v>2617</v>
      </c>
      <c r="E2996" t="s">
        <v>306</v>
      </c>
      <c r="F2996" t="str">
        <f>_xlfn.XLOOKUP(E2996,Geografiesleutel!A:A,Geografiesleutel!B:B,"",0,1)</f>
        <v>Eastern Suburbs</v>
      </c>
      <c r="G2996" s="20">
        <v>2</v>
      </c>
      <c r="H2996" s="20">
        <v>2</v>
      </c>
    </row>
    <row r="2997" spans="1:8" x14ac:dyDescent="0.25">
      <c r="A2997" t="s">
        <v>2457</v>
      </c>
      <c r="B2997" s="7">
        <v>5450</v>
      </c>
      <c r="C2997" t="s">
        <v>1436</v>
      </c>
      <c r="D2997" t="s">
        <v>2617</v>
      </c>
      <c r="E2997" t="s">
        <v>369</v>
      </c>
      <c r="F2997" t="str">
        <f>_xlfn.XLOOKUP(E2997,Geografiesleutel!A:A,Geografiesleutel!B:B,"",0,1)</f>
        <v>Eastern Suburbs</v>
      </c>
      <c r="G2997" s="20">
        <v>2</v>
      </c>
      <c r="H2997" s="20">
        <v>1.5</v>
      </c>
    </row>
    <row r="2998" spans="1:8" x14ac:dyDescent="0.25">
      <c r="A2998" t="s">
        <v>1612</v>
      </c>
      <c r="B2998" s="7">
        <v>8000</v>
      </c>
      <c r="C2998" t="s">
        <v>1437</v>
      </c>
      <c r="D2998" t="s">
        <v>2617</v>
      </c>
      <c r="E2998" t="s">
        <v>1518</v>
      </c>
      <c r="F2998" t="str">
        <f>_xlfn.XLOOKUP(E2998,Geografiesleutel!A:A,Geografiesleutel!B:B,"",0,1)</f>
        <v>Eastern Suburbs</v>
      </c>
      <c r="G2998" s="20">
        <v>1</v>
      </c>
      <c r="H2998" s="20">
        <v>1</v>
      </c>
    </row>
    <row r="2999" spans="1:8" x14ac:dyDescent="0.25">
      <c r="A2999" t="s">
        <v>2173</v>
      </c>
      <c r="B2999" s="7">
        <v>7100</v>
      </c>
      <c r="C2999" t="s">
        <v>1437</v>
      </c>
      <c r="D2999" t="s">
        <v>2617</v>
      </c>
      <c r="E2999" t="s">
        <v>134</v>
      </c>
      <c r="F2999" t="str">
        <f>_xlfn.XLOOKUP(E2999,Geografiesleutel!A:A,Geografiesleutel!B:B,"",0,1)</f>
        <v>Eastern Suburbs</v>
      </c>
      <c r="G2999" s="20">
        <v>1</v>
      </c>
      <c r="H2999" s="20">
        <v>1</v>
      </c>
    </row>
    <row r="3000" spans="1:8" x14ac:dyDescent="0.25">
      <c r="A3000" t="s">
        <v>2464</v>
      </c>
      <c r="B3000" s="7">
        <v>4130</v>
      </c>
      <c r="C3000" t="s">
        <v>1447</v>
      </c>
      <c r="D3000" t="s">
        <v>2617</v>
      </c>
      <c r="E3000" t="s">
        <v>257</v>
      </c>
      <c r="F3000" t="str">
        <f>_xlfn.XLOOKUP(E3000,Geografiesleutel!A:A,Geografiesleutel!B:B,"",0,1)</f>
        <v>Western Suburbs</v>
      </c>
      <c r="G3000" s="20">
        <v>0.5</v>
      </c>
      <c r="H3000" s="20">
        <v>1</v>
      </c>
    </row>
    <row r="3001" spans="1:8" x14ac:dyDescent="0.25">
      <c r="A3001" t="s">
        <v>2107</v>
      </c>
      <c r="B3001" s="7">
        <v>9000</v>
      </c>
      <c r="C3001" t="s">
        <v>1436</v>
      </c>
      <c r="D3001" t="s">
        <v>2617</v>
      </c>
      <c r="E3001" t="s">
        <v>369</v>
      </c>
      <c r="F3001" t="str">
        <f>_xlfn.XLOOKUP(E3001,Geografiesleutel!A:A,Geografiesleutel!B:B,"",0,1)</f>
        <v>Eastern Suburbs</v>
      </c>
      <c r="G3001" s="20">
        <v>2</v>
      </c>
      <c r="H3001" s="20">
        <v>1</v>
      </c>
    </row>
    <row r="3002" spans="1:8" x14ac:dyDescent="0.25">
      <c r="A3002" t="s">
        <v>2135</v>
      </c>
      <c r="B3002" s="7">
        <v>6000</v>
      </c>
      <c r="C3002" t="s">
        <v>1437</v>
      </c>
      <c r="D3002" t="s">
        <v>2617</v>
      </c>
      <c r="E3002" t="s">
        <v>369</v>
      </c>
      <c r="F3002" t="str">
        <f>_xlfn.XLOOKUP(E3002,Geografiesleutel!A:A,Geografiesleutel!B:B,"",0,1)</f>
        <v>Eastern Suburbs</v>
      </c>
      <c r="G3002" s="20">
        <v>1</v>
      </c>
      <c r="H3002" s="20">
        <v>1</v>
      </c>
    </row>
    <row r="3003" spans="1:8" x14ac:dyDescent="0.25">
      <c r="A3003" t="s">
        <v>2056</v>
      </c>
      <c r="B3003" s="7">
        <v>7700</v>
      </c>
      <c r="C3003" t="s">
        <v>1436</v>
      </c>
      <c r="D3003" t="s">
        <v>2617</v>
      </c>
      <c r="E3003" t="s">
        <v>35</v>
      </c>
      <c r="F3003" t="str">
        <f>_xlfn.XLOOKUP(E3003,Geografiesleutel!A:A,Geografiesleutel!B:B,"",0,1)</f>
        <v>Northern Suburbs</v>
      </c>
      <c r="G3003" s="20">
        <v>2</v>
      </c>
      <c r="H3003" s="20">
        <v>1</v>
      </c>
    </row>
    <row r="3004" spans="1:8" x14ac:dyDescent="0.25">
      <c r="A3004" t="s">
        <v>2190</v>
      </c>
      <c r="B3004" s="7">
        <v>19000</v>
      </c>
      <c r="C3004" t="s">
        <v>1437</v>
      </c>
      <c r="D3004" t="s">
        <v>2617</v>
      </c>
      <c r="E3004" t="s">
        <v>50</v>
      </c>
      <c r="F3004" t="str">
        <f>_xlfn.XLOOKUP(E3004,Geografiesleutel!A:A,Geografiesleutel!B:B,"",0,1)</f>
        <v>Eastern Suburbs</v>
      </c>
      <c r="G3004" s="20">
        <v>1</v>
      </c>
      <c r="H3004" s="20">
        <v>1</v>
      </c>
    </row>
    <row r="3005" spans="1:8" x14ac:dyDescent="0.25">
      <c r="A3005" t="s">
        <v>2161</v>
      </c>
      <c r="B3005" s="7">
        <v>6200</v>
      </c>
      <c r="C3005" t="s">
        <v>1436</v>
      </c>
      <c r="D3005" t="s">
        <v>2617</v>
      </c>
      <c r="E3005" t="s">
        <v>68</v>
      </c>
      <c r="F3005" t="str">
        <f>_xlfn.XLOOKUP(E3005,Geografiesleutel!A:A,Geografiesleutel!B:B,"",0,1)</f>
        <v>Northern Suburbs</v>
      </c>
      <c r="G3005" s="20">
        <v>2</v>
      </c>
      <c r="H3005" s="20">
        <v>1</v>
      </c>
    </row>
    <row r="3006" spans="1:8" x14ac:dyDescent="0.25">
      <c r="A3006" t="s">
        <v>2130</v>
      </c>
      <c r="B3006" s="7">
        <v>6900</v>
      </c>
      <c r="C3006" t="s">
        <v>1447</v>
      </c>
      <c r="D3006" t="s">
        <v>2617</v>
      </c>
      <c r="E3006" t="s">
        <v>209</v>
      </c>
      <c r="F3006" t="str">
        <f>_xlfn.XLOOKUP(E3006,Geografiesleutel!A:A,Geografiesleutel!B:B,"",0,1)</f>
        <v>Eastern Suburbs</v>
      </c>
      <c r="G3006" s="20">
        <v>0.5</v>
      </c>
      <c r="H3006" s="20">
        <v>1</v>
      </c>
    </row>
    <row r="3007" spans="1:8" x14ac:dyDescent="0.25">
      <c r="A3007" t="s">
        <v>1612</v>
      </c>
      <c r="B3007" s="7">
        <v>8000</v>
      </c>
      <c r="C3007" t="s">
        <v>1436</v>
      </c>
      <c r="D3007" t="s">
        <v>2617</v>
      </c>
      <c r="E3007" t="s">
        <v>35</v>
      </c>
      <c r="F3007" t="str">
        <f>_xlfn.XLOOKUP(E3007,Geografiesleutel!A:A,Geografiesleutel!B:B,"",0,1)</f>
        <v>Northern Suburbs</v>
      </c>
      <c r="G3007" s="20">
        <v>2</v>
      </c>
      <c r="H3007" s="20">
        <v>1</v>
      </c>
    </row>
    <row r="3008" spans="1:8" x14ac:dyDescent="0.25">
      <c r="A3008" t="s">
        <v>2231</v>
      </c>
      <c r="B3008" s="7">
        <v>4600</v>
      </c>
      <c r="C3008" t="s">
        <v>1447</v>
      </c>
      <c r="D3008" t="s">
        <v>2617</v>
      </c>
      <c r="E3008" t="s">
        <v>30</v>
      </c>
      <c r="F3008" t="str">
        <f>_xlfn.XLOOKUP(E3008,Geografiesleutel!A:A,Geografiesleutel!B:B,"",0,1)</f>
        <v>Northern Suburbs</v>
      </c>
      <c r="G3008" s="20">
        <v>0.5</v>
      </c>
      <c r="H3008" s="20">
        <v>1</v>
      </c>
    </row>
    <row r="3009" spans="1:8" x14ac:dyDescent="0.25">
      <c r="A3009" t="s">
        <v>2090</v>
      </c>
      <c r="B3009" s="7">
        <v>15000</v>
      </c>
      <c r="C3009" t="s">
        <v>1437</v>
      </c>
      <c r="D3009" t="s">
        <v>2617</v>
      </c>
      <c r="E3009" t="s">
        <v>681</v>
      </c>
      <c r="F3009" t="str">
        <f>_xlfn.XLOOKUP(E3009,Geografiesleutel!A:A,Geografiesleutel!B:B,"",0,1)</f>
        <v>Eastern Suburbs</v>
      </c>
      <c r="G3009" s="20">
        <v>1</v>
      </c>
      <c r="H3009" s="20">
        <v>1</v>
      </c>
    </row>
    <row r="3010" spans="1:8" x14ac:dyDescent="0.25">
      <c r="A3010" t="s">
        <v>2052</v>
      </c>
      <c r="B3010" s="7">
        <v>6500</v>
      </c>
      <c r="C3010" t="s">
        <v>1436</v>
      </c>
      <c r="D3010" t="s">
        <v>2617</v>
      </c>
      <c r="E3010" t="s">
        <v>68</v>
      </c>
      <c r="F3010" t="str">
        <f>_xlfn.XLOOKUP(E3010,Geografiesleutel!A:A,Geografiesleutel!B:B,"",0,1)</f>
        <v>Northern Suburbs</v>
      </c>
      <c r="G3010" s="20">
        <v>2</v>
      </c>
      <c r="H3010" s="20">
        <v>1</v>
      </c>
    </row>
    <row r="3011" spans="1:8" x14ac:dyDescent="0.25">
      <c r="A3011" t="s">
        <v>2176</v>
      </c>
      <c r="B3011" s="7">
        <v>6400</v>
      </c>
      <c r="C3011" t="s">
        <v>1436</v>
      </c>
      <c r="D3011" t="s">
        <v>2617</v>
      </c>
      <c r="E3011" t="s">
        <v>30</v>
      </c>
      <c r="F3011" t="str">
        <f>_xlfn.XLOOKUP(E3011,Geografiesleutel!A:A,Geografiesleutel!B:B,"",0,1)</f>
        <v>Northern Suburbs</v>
      </c>
      <c r="G3011" s="20">
        <v>2</v>
      </c>
      <c r="H3011" s="20">
        <v>1</v>
      </c>
    </row>
    <row r="3012" spans="1:8" x14ac:dyDescent="0.25">
      <c r="A3012" t="s">
        <v>2383</v>
      </c>
      <c r="B3012" s="7">
        <v>7450</v>
      </c>
      <c r="C3012" t="s">
        <v>1436</v>
      </c>
      <c r="D3012" t="s">
        <v>2617</v>
      </c>
      <c r="E3012" t="s">
        <v>136</v>
      </c>
      <c r="F3012" t="str">
        <f>_xlfn.XLOOKUP(E3012,Geografiesleutel!A:A,Geografiesleutel!B:B,"",0,1)</f>
        <v>Eastern Suburbs</v>
      </c>
      <c r="G3012" s="20">
        <v>2</v>
      </c>
      <c r="H3012" s="20">
        <v>1</v>
      </c>
    </row>
    <row r="3013" spans="1:8" x14ac:dyDescent="0.25">
      <c r="A3013" t="s">
        <v>1612</v>
      </c>
      <c r="B3013" s="7">
        <v>8000</v>
      </c>
      <c r="C3013" t="s">
        <v>1436</v>
      </c>
      <c r="D3013" t="s">
        <v>2617</v>
      </c>
      <c r="E3013" t="s">
        <v>30</v>
      </c>
      <c r="F3013" t="str">
        <f>_xlfn.XLOOKUP(E3013,Geografiesleutel!A:A,Geografiesleutel!B:B,"",0,1)</f>
        <v>Northern Suburbs</v>
      </c>
      <c r="G3013" s="20">
        <v>2</v>
      </c>
      <c r="H3013" s="20">
        <v>1</v>
      </c>
    </row>
    <row r="3014" spans="1:8" x14ac:dyDescent="0.25">
      <c r="A3014" t="s">
        <v>2052</v>
      </c>
      <c r="B3014" s="7">
        <v>6500</v>
      </c>
      <c r="C3014" t="s">
        <v>1437</v>
      </c>
      <c r="D3014" t="s">
        <v>2617</v>
      </c>
      <c r="E3014" t="s">
        <v>70</v>
      </c>
      <c r="F3014" t="str">
        <f>_xlfn.XLOOKUP(E3014,Geografiesleutel!A:A,Geografiesleutel!B:B,"",0,1)</f>
        <v>Northern Suburbs</v>
      </c>
      <c r="G3014" s="20">
        <v>1</v>
      </c>
      <c r="H3014" s="20">
        <v>1</v>
      </c>
    </row>
    <row r="3015" spans="1:8" x14ac:dyDescent="0.25">
      <c r="A3015" t="s">
        <v>2465</v>
      </c>
      <c r="B3015" s="7">
        <v>6380</v>
      </c>
      <c r="C3015" t="s">
        <v>1436</v>
      </c>
      <c r="D3015" t="s">
        <v>2617</v>
      </c>
      <c r="E3015" t="s">
        <v>223</v>
      </c>
      <c r="F3015" t="str">
        <f>_xlfn.XLOOKUP(E3015,Geografiesleutel!A:A,Geografiesleutel!B:B,"",0,1)</f>
        <v>Western Suburbs</v>
      </c>
      <c r="G3015" s="20">
        <v>2</v>
      </c>
      <c r="H3015" s="20">
        <v>1</v>
      </c>
    </row>
    <row r="3016" spans="1:8" x14ac:dyDescent="0.25">
      <c r="A3016" t="s">
        <v>2466</v>
      </c>
      <c r="B3016" s="7">
        <v>6030</v>
      </c>
      <c r="C3016" t="s">
        <v>1436</v>
      </c>
      <c r="D3016" t="s">
        <v>2617</v>
      </c>
      <c r="E3016" t="s">
        <v>223</v>
      </c>
      <c r="F3016" t="str">
        <f>_xlfn.XLOOKUP(E3016,Geografiesleutel!A:A,Geografiesleutel!B:B,"",0,1)</f>
        <v>Western Suburbs</v>
      </c>
      <c r="G3016" s="20">
        <v>2</v>
      </c>
      <c r="H3016" s="20">
        <v>1</v>
      </c>
    </row>
    <row r="3017" spans="1:8" x14ac:dyDescent="0.25">
      <c r="A3017" t="s">
        <v>2289</v>
      </c>
      <c r="B3017" s="7">
        <v>4750</v>
      </c>
      <c r="C3017" t="s">
        <v>1437</v>
      </c>
      <c r="D3017" t="s">
        <v>2617</v>
      </c>
      <c r="E3017" t="s">
        <v>469</v>
      </c>
      <c r="F3017" t="str">
        <f>_xlfn.XLOOKUP(E3017,Geografiesleutel!A:A,Geografiesleutel!B:B,"",0,1)</f>
        <v>Eastern Suburbs</v>
      </c>
      <c r="G3017" s="20">
        <v>1</v>
      </c>
      <c r="H3017" s="20">
        <v>1</v>
      </c>
    </row>
    <row r="3018" spans="1:8" x14ac:dyDescent="0.25">
      <c r="A3018" t="s">
        <v>2467</v>
      </c>
      <c r="B3018" s="7">
        <v>4860</v>
      </c>
      <c r="C3018" t="s">
        <v>1437</v>
      </c>
      <c r="D3018" t="s">
        <v>2617</v>
      </c>
      <c r="E3018" t="s">
        <v>666</v>
      </c>
      <c r="F3018" t="str">
        <f>_xlfn.XLOOKUP(E3018,Geografiesleutel!A:A,Geografiesleutel!B:B,"",0,1)</f>
        <v>Eastern Suburbs</v>
      </c>
      <c r="G3018" s="20">
        <v>1</v>
      </c>
      <c r="H3018" s="20">
        <v>1</v>
      </c>
    </row>
    <row r="3019" spans="1:8" x14ac:dyDescent="0.25">
      <c r="A3019" t="s">
        <v>2315</v>
      </c>
      <c r="B3019" s="7">
        <v>7850</v>
      </c>
      <c r="C3019" t="s">
        <v>1436</v>
      </c>
      <c r="D3019" t="s">
        <v>2617</v>
      </c>
      <c r="E3019" t="s">
        <v>194</v>
      </c>
      <c r="F3019" t="str">
        <f>_xlfn.XLOOKUP(E3019,Geografiesleutel!A:A,Geografiesleutel!B:B,"",0,1)</f>
        <v>Eastern Suburbs</v>
      </c>
      <c r="G3019" s="20">
        <v>2</v>
      </c>
      <c r="H3019" s="20">
        <v>1</v>
      </c>
    </row>
    <row r="3020" spans="1:8" x14ac:dyDescent="0.25">
      <c r="A3020" t="s">
        <v>2113</v>
      </c>
      <c r="B3020" s="7">
        <v>14000</v>
      </c>
      <c r="C3020" t="s">
        <v>1439</v>
      </c>
      <c r="D3020" t="s">
        <v>2617</v>
      </c>
      <c r="E3020" t="s">
        <v>324</v>
      </c>
      <c r="F3020" t="str">
        <f>_xlfn.XLOOKUP(E3020,Geografiesleutel!A:A,Geografiesleutel!B:B,"",0,1)</f>
        <v>Eastern Suburbs</v>
      </c>
      <c r="G3020" s="20">
        <v>3</v>
      </c>
      <c r="H3020" s="20">
        <v>3</v>
      </c>
    </row>
    <row r="3021" spans="1:8" x14ac:dyDescent="0.25">
      <c r="A3021" t="s">
        <v>2466</v>
      </c>
      <c r="B3021" s="7">
        <v>6030</v>
      </c>
      <c r="C3021" t="s">
        <v>1436</v>
      </c>
      <c r="D3021" t="s">
        <v>2617</v>
      </c>
      <c r="E3021" t="s">
        <v>223</v>
      </c>
      <c r="F3021" t="str">
        <f>_xlfn.XLOOKUP(E3021,Geografiesleutel!A:A,Geografiesleutel!B:B,"",0,1)</f>
        <v>Western Suburbs</v>
      </c>
      <c r="G3021" s="20">
        <v>2</v>
      </c>
      <c r="H3021" s="20">
        <v>1</v>
      </c>
    </row>
    <row r="3022" spans="1:8" x14ac:dyDescent="0.25">
      <c r="A3022" t="s">
        <v>2047</v>
      </c>
      <c r="B3022" s="7">
        <v>7000</v>
      </c>
      <c r="C3022" t="s">
        <v>1437</v>
      </c>
      <c r="D3022" t="s">
        <v>2617</v>
      </c>
      <c r="E3022" t="s">
        <v>290</v>
      </c>
      <c r="F3022" t="str">
        <f>_xlfn.XLOOKUP(E3022,Geografiesleutel!A:A,Geografiesleutel!B:B,"",0,1)</f>
        <v>Eastern Suburbs</v>
      </c>
      <c r="G3022" s="20">
        <v>1</v>
      </c>
      <c r="H3022" s="20">
        <v>1</v>
      </c>
    </row>
    <row r="3023" spans="1:8" x14ac:dyDescent="0.25">
      <c r="A3023" t="s">
        <v>2315</v>
      </c>
      <c r="B3023" s="7">
        <v>7850</v>
      </c>
      <c r="C3023" t="s">
        <v>1436</v>
      </c>
      <c r="D3023" t="s">
        <v>2617</v>
      </c>
      <c r="E3023" t="s">
        <v>110</v>
      </c>
      <c r="F3023" t="str">
        <f>_xlfn.XLOOKUP(E3023,Geografiesleutel!A:A,Geografiesleutel!B:B,"",0,1)</f>
        <v>Eastern Suburbs</v>
      </c>
      <c r="G3023" s="20">
        <v>2</v>
      </c>
      <c r="H3023" s="20">
        <v>1</v>
      </c>
    </row>
    <row r="3024" spans="1:8" x14ac:dyDescent="0.25">
      <c r="A3024" t="s">
        <v>2197</v>
      </c>
      <c r="B3024" s="7">
        <v>3700</v>
      </c>
      <c r="C3024" t="s">
        <v>1437</v>
      </c>
      <c r="D3024" t="s">
        <v>2617</v>
      </c>
      <c r="E3024" t="s">
        <v>487</v>
      </c>
      <c r="F3024" t="str">
        <f>_xlfn.XLOOKUP(E3024,Geografiesleutel!A:A,Geografiesleutel!B:B,"",0,1)</f>
        <v>CBD</v>
      </c>
      <c r="G3024" s="20">
        <v>1</v>
      </c>
      <c r="H3024" s="20">
        <v>1</v>
      </c>
    </row>
    <row r="3025" spans="1:8" x14ac:dyDescent="0.25">
      <c r="A3025" t="s">
        <v>2038</v>
      </c>
      <c r="B3025" s="7">
        <v>7500</v>
      </c>
      <c r="C3025" t="s">
        <v>1436</v>
      </c>
      <c r="D3025" t="s">
        <v>2617</v>
      </c>
      <c r="E3025" t="s">
        <v>18</v>
      </c>
      <c r="F3025" t="str">
        <f>_xlfn.XLOOKUP(E3025,Geografiesleutel!A:A,Geografiesleutel!B:B,"",0,1)</f>
        <v>Agricultural Smallholdings</v>
      </c>
      <c r="G3025" s="20">
        <v>2</v>
      </c>
      <c r="H3025" s="20">
        <v>1</v>
      </c>
    </row>
    <row r="3026" spans="1:8" x14ac:dyDescent="0.25">
      <c r="A3026" t="s">
        <v>2468</v>
      </c>
      <c r="B3026" s="7">
        <v>3810</v>
      </c>
      <c r="C3026" t="s">
        <v>1447</v>
      </c>
      <c r="D3026" t="s">
        <v>2617</v>
      </c>
      <c r="E3026" t="s">
        <v>114</v>
      </c>
      <c r="F3026" t="str">
        <f>_xlfn.XLOOKUP(E3026,Geografiesleutel!A:A,Geografiesleutel!B:B,"",0,1)</f>
        <v>Western Suburbs</v>
      </c>
      <c r="G3026" s="20">
        <v>0.5</v>
      </c>
      <c r="H3026" s="20">
        <v>1</v>
      </c>
    </row>
    <row r="3027" spans="1:8" x14ac:dyDescent="0.25">
      <c r="A3027" t="s">
        <v>2199</v>
      </c>
      <c r="B3027" s="7">
        <v>11900</v>
      </c>
      <c r="C3027" t="s">
        <v>1437</v>
      </c>
      <c r="D3027" t="s">
        <v>2617</v>
      </c>
      <c r="E3027" t="s">
        <v>773</v>
      </c>
      <c r="F3027" t="str">
        <f>_xlfn.XLOOKUP(E3027,Geografiesleutel!A:A,Geografiesleutel!B:B,"",0,1)</f>
        <v>Eastern Suburbs</v>
      </c>
      <c r="G3027" s="20">
        <v>1</v>
      </c>
      <c r="H3027" s="20">
        <v>1</v>
      </c>
    </row>
    <row r="3028" spans="1:8" x14ac:dyDescent="0.25">
      <c r="A3028" t="s">
        <v>2167</v>
      </c>
      <c r="B3028" s="7">
        <v>5950</v>
      </c>
      <c r="C3028" t="s">
        <v>1439</v>
      </c>
      <c r="D3028" t="s">
        <v>2617</v>
      </c>
      <c r="E3028" t="s">
        <v>66</v>
      </c>
      <c r="F3028" t="str">
        <f>_xlfn.XLOOKUP(E3028,Geografiesleutel!A:A,Geografiesleutel!B:B,"",0,1)</f>
        <v>Northern Suburbs</v>
      </c>
      <c r="G3028" s="20">
        <v>3</v>
      </c>
      <c r="H3028" s="20">
        <v>1</v>
      </c>
    </row>
    <row r="3029" spans="1:8" x14ac:dyDescent="0.25">
      <c r="A3029" t="s">
        <v>17</v>
      </c>
      <c r="B3029" s="7">
        <v>23000</v>
      </c>
      <c r="C3029" t="s">
        <v>1439</v>
      </c>
      <c r="D3029" t="s">
        <v>2617</v>
      </c>
      <c r="E3029" t="s">
        <v>94</v>
      </c>
      <c r="F3029" t="str">
        <f>_xlfn.XLOOKUP(E3029,Geografiesleutel!A:A,Geografiesleutel!B:B,"",0,1)</f>
        <v>Agricultural Smallholdings</v>
      </c>
      <c r="G3029" s="20">
        <v>3</v>
      </c>
      <c r="H3029" s="20">
        <v>2.5</v>
      </c>
    </row>
    <row r="3030" spans="1:8" x14ac:dyDescent="0.25">
      <c r="A3030" t="s">
        <v>2038</v>
      </c>
      <c r="B3030" s="7">
        <v>7500</v>
      </c>
      <c r="C3030" t="s">
        <v>1436</v>
      </c>
      <c r="D3030" t="s">
        <v>2617</v>
      </c>
      <c r="E3030" t="s">
        <v>30</v>
      </c>
      <c r="F3030" t="str">
        <f>_xlfn.XLOOKUP(E3030,Geografiesleutel!A:A,Geografiesleutel!B:B,"",0,1)</f>
        <v>Northern Suburbs</v>
      </c>
      <c r="G3030" s="20">
        <v>2</v>
      </c>
      <c r="H3030" s="20">
        <v>2</v>
      </c>
    </row>
    <row r="3031" spans="1:8" x14ac:dyDescent="0.25">
      <c r="A3031" t="s">
        <v>2431</v>
      </c>
      <c r="B3031" s="7">
        <v>20500</v>
      </c>
      <c r="C3031" t="s">
        <v>1436</v>
      </c>
      <c r="D3031" t="s">
        <v>2617</v>
      </c>
      <c r="E3031" t="s">
        <v>681</v>
      </c>
      <c r="F3031" t="str">
        <f>_xlfn.XLOOKUP(E3031,Geografiesleutel!A:A,Geografiesleutel!B:B,"",0,1)</f>
        <v>Eastern Suburbs</v>
      </c>
      <c r="G3031" s="20">
        <v>2</v>
      </c>
      <c r="H3031" s="20">
        <v>2</v>
      </c>
    </row>
    <row r="3032" spans="1:8" x14ac:dyDescent="0.25">
      <c r="A3032" t="s">
        <v>2031</v>
      </c>
      <c r="B3032" s="7">
        <v>10500</v>
      </c>
      <c r="C3032" t="s">
        <v>1437</v>
      </c>
      <c r="D3032" t="s">
        <v>2617</v>
      </c>
      <c r="E3032" t="s">
        <v>169</v>
      </c>
      <c r="F3032" t="str">
        <f>_xlfn.XLOOKUP(E3032,Geografiesleutel!A:A,Geografiesleutel!B:B,"",0,1)</f>
        <v>Eastern Suburbs</v>
      </c>
      <c r="G3032" s="20">
        <v>1</v>
      </c>
      <c r="H3032" s="20">
        <v>1</v>
      </c>
    </row>
    <row r="3033" spans="1:8" x14ac:dyDescent="0.25">
      <c r="A3033" t="s">
        <v>2133</v>
      </c>
      <c r="B3033" s="7">
        <v>5300</v>
      </c>
      <c r="C3033" t="s">
        <v>1436</v>
      </c>
      <c r="D3033" t="s">
        <v>2617</v>
      </c>
      <c r="E3033" t="s">
        <v>566</v>
      </c>
      <c r="F3033" t="str">
        <f>_xlfn.XLOOKUP(E3033,Geografiesleutel!A:A,Geografiesleutel!B:B,"",0,1)</f>
        <v>Northern Suburbs</v>
      </c>
      <c r="G3033" s="20">
        <v>2</v>
      </c>
      <c r="H3033" s="20">
        <v>1</v>
      </c>
    </row>
    <row r="3034" spans="1:8" x14ac:dyDescent="0.25">
      <c r="A3034" t="s">
        <v>2133</v>
      </c>
      <c r="B3034" s="7">
        <v>5300</v>
      </c>
      <c r="C3034" t="s">
        <v>1436</v>
      </c>
      <c r="D3034" t="s">
        <v>2617</v>
      </c>
      <c r="E3034" t="s">
        <v>566</v>
      </c>
      <c r="F3034" t="str">
        <f>_xlfn.XLOOKUP(E3034,Geografiesleutel!A:A,Geografiesleutel!B:B,"",0,1)</f>
        <v>Northern Suburbs</v>
      </c>
      <c r="G3034" s="20">
        <v>2</v>
      </c>
      <c r="H3034" s="20">
        <v>1</v>
      </c>
    </row>
    <row r="3035" spans="1:8" x14ac:dyDescent="0.25">
      <c r="A3035" t="s">
        <v>2157</v>
      </c>
      <c r="B3035" s="7">
        <v>5500</v>
      </c>
      <c r="C3035" t="s">
        <v>1437</v>
      </c>
      <c r="D3035" t="s">
        <v>2617</v>
      </c>
      <c r="E3035" t="s">
        <v>11</v>
      </c>
      <c r="F3035" t="str">
        <f>_xlfn.XLOOKUP(E3035,Geografiesleutel!A:A,Geografiesleutel!B:B,"",0,1)</f>
        <v>Eastern Suburbs</v>
      </c>
      <c r="G3035" s="20">
        <v>1</v>
      </c>
      <c r="H3035" s="20">
        <v>1</v>
      </c>
    </row>
    <row r="3036" spans="1:8" x14ac:dyDescent="0.25">
      <c r="A3036" t="s">
        <v>2044</v>
      </c>
      <c r="B3036" s="7">
        <v>12500</v>
      </c>
      <c r="C3036" t="s">
        <v>1436</v>
      </c>
      <c r="D3036" t="s">
        <v>2617</v>
      </c>
      <c r="E3036" t="s">
        <v>40</v>
      </c>
      <c r="F3036" t="str">
        <f>_xlfn.XLOOKUP(E3036,Geografiesleutel!A:A,Geografiesleutel!B:B,"",0,1)</f>
        <v>Agricultural Smallholdings</v>
      </c>
      <c r="G3036" s="20">
        <v>2</v>
      </c>
      <c r="H3036" s="20">
        <v>2</v>
      </c>
    </row>
    <row r="3037" spans="1:8" x14ac:dyDescent="0.25">
      <c r="A3037" t="s">
        <v>2297</v>
      </c>
      <c r="B3037" s="7">
        <v>5200</v>
      </c>
      <c r="C3037" t="s">
        <v>1437</v>
      </c>
      <c r="D3037" t="s">
        <v>2617</v>
      </c>
      <c r="E3037" t="s">
        <v>346</v>
      </c>
      <c r="F3037" t="str">
        <f>_xlfn.XLOOKUP(E3037,Geografiesleutel!A:A,Geografiesleutel!B:B,"",0,1)</f>
        <v>Northern Suburbs</v>
      </c>
      <c r="G3037" s="20">
        <v>1</v>
      </c>
      <c r="H3037" s="20">
        <v>1</v>
      </c>
    </row>
    <row r="3038" spans="1:8" x14ac:dyDescent="0.25">
      <c r="A3038" t="s">
        <v>2248</v>
      </c>
      <c r="B3038" s="7">
        <v>5650</v>
      </c>
      <c r="C3038" t="s">
        <v>1447</v>
      </c>
      <c r="D3038" t="s">
        <v>2617</v>
      </c>
      <c r="E3038" t="s">
        <v>369</v>
      </c>
      <c r="F3038" t="str">
        <f>_xlfn.XLOOKUP(E3038,Geografiesleutel!A:A,Geografiesleutel!B:B,"",0,1)</f>
        <v>Eastern Suburbs</v>
      </c>
      <c r="G3038" s="20">
        <v>0.5</v>
      </c>
      <c r="H3038" s="20">
        <v>1</v>
      </c>
    </row>
    <row r="3039" spans="1:8" x14ac:dyDescent="0.25">
      <c r="A3039" t="s">
        <v>2097</v>
      </c>
      <c r="B3039" s="7">
        <v>18000</v>
      </c>
      <c r="C3039" t="s">
        <v>1439</v>
      </c>
      <c r="D3039" t="s">
        <v>2617</v>
      </c>
      <c r="E3039" t="s">
        <v>234</v>
      </c>
      <c r="F3039" t="str">
        <f>_xlfn.XLOOKUP(E3039,Geografiesleutel!A:A,Geografiesleutel!B:B,"",0,1)</f>
        <v>Eastern Suburbs</v>
      </c>
      <c r="G3039" s="20">
        <v>3</v>
      </c>
      <c r="H3039" s="20">
        <v>2</v>
      </c>
    </row>
    <row r="3040" spans="1:8" x14ac:dyDescent="0.25">
      <c r="A3040" t="s">
        <v>2410</v>
      </c>
      <c r="B3040" s="7">
        <v>8950</v>
      </c>
      <c r="C3040" t="s">
        <v>1436</v>
      </c>
      <c r="D3040" t="s">
        <v>2617</v>
      </c>
      <c r="E3040" t="s">
        <v>40</v>
      </c>
      <c r="F3040" t="str">
        <f>_xlfn.XLOOKUP(E3040,Geografiesleutel!A:A,Geografiesleutel!B:B,"",0,1)</f>
        <v>Agricultural Smallholdings</v>
      </c>
      <c r="G3040" s="20">
        <v>2</v>
      </c>
      <c r="H3040" s="20">
        <v>2</v>
      </c>
    </row>
    <row r="3041" spans="1:8" x14ac:dyDescent="0.25">
      <c r="A3041" t="s">
        <v>2141</v>
      </c>
      <c r="B3041" s="7">
        <v>9500</v>
      </c>
      <c r="C3041" t="s">
        <v>1439</v>
      </c>
      <c r="D3041" t="s">
        <v>2617</v>
      </c>
      <c r="E3041" t="s">
        <v>97</v>
      </c>
      <c r="F3041" t="str">
        <f>_xlfn.XLOOKUP(E3041,Geografiesleutel!A:A,Geografiesleutel!B:B,"",0,1)</f>
        <v>Northern Suburbs</v>
      </c>
      <c r="G3041" s="20">
        <v>3</v>
      </c>
      <c r="H3041" s="20">
        <v>2</v>
      </c>
    </row>
    <row r="3042" spans="1:8" x14ac:dyDescent="0.25">
      <c r="A3042" t="s">
        <v>2216</v>
      </c>
      <c r="B3042" s="7">
        <v>7300</v>
      </c>
      <c r="C3042" t="s">
        <v>1447</v>
      </c>
      <c r="D3042" t="s">
        <v>2617</v>
      </c>
      <c r="E3042" t="s">
        <v>355</v>
      </c>
      <c r="F3042" t="str">
        <f>_xlfn.XLOOKUP(E3042,Geografiesleutel!A:A,Geografiesleutel!B:B,"",0,1)</f>
        <v>Southern Suburbs</v>
      </c>
      <c r="G3042" s="20">
        <v>0.5</v>
      </c>
      <c r="H3042" s="20">
        <v>1</v>
      </c>
    </row>
    <row r="3043" spans="1:8" x14ac:dyDescent="0.25">
      <c r="A3043" t="s">
        <v>2287</v>
      </c>
      <c r="B3043" s="7">
        <v>8200</v>
      </c>
      <c r="C3043" t="s">
        <v>1437</v>
      </c>
      <c r="D3043" t="s">
        <v>2617</v>
      </c>
      <c r="E3043" t="s">
        <v>369</v>
      </c>
      <c r="F3043" t="str">
        <f>_xlfn.XLOOKUP(E3043,Geografiesleutel!A:A,Geografiesleutel!B:B,"",0,1)</f>
        <v>Eastern Suburbs</v>
      </c>
      <c r="G3043" s="20">
        <v>1</v>
      </c>
      <c r="H3043" s="20">
        <v>1</v>
      </c>
    </row>
    <row r="3044" spans="1:8" x14ac:dyDescent="0.25">
      <c r="A3044" t="s">
        <v>2038</v>
      </c>
      <c r="B3044" s="7">
        <v>7500</v>
      </c>
      <c r="C3044" t="s">
        <v>1436</v>
      </c>
      <c r="D3044" t="s">
        <v>2617</v>
      </c>
      <c r="E3044" t="s">
        <v>156</v>
      </c>
      <c r="F3044" t="str">
        <f>_xlfn.XLOOKUP(E3044,Geografiesleutel!A:A,Geografiesleutel!B:B,"",0,1)</f>
        <v>Northern Suburbs</v>
      </c>
      <c r="G3044" s="20">
        <v>2</v>
      </c>
      <c r="H3044" s="20">
        <v>1</v>
      </c>
    </row>
    <row r="3045" spans="1:8" x14ac:dyDescent="0.25">
      <c r="A3045" t="s">
        <v>2111</v>
      </c>
      <c r="B3045" s="7">
        <v>4500</v>
      </c>
      <c r="C3045" t="s">
        <v>1437</v>
      </c>
      <c r="D3045" t="s">
        <v>2617</v>
      </c>
      <c r="E3045" t="s">
        <v>495</v>
      </c>
      <c r="F3045" t="str">
        <f>_xlfn.XLOOKUP(E3045,Geografiesleutel!A:A,Geografiesleutel!B:B,"",0,1)</f>
        <v>Agricultural Smallholdings</v>
      </c>
      <c r="G3045" s="20">
        <v>1</v>
      </c>
      <c r="H3045" s="20">
        <v>1</v>
      </c>
    </row>
    <row r="3046" spans="1:8" x14ac:dyDescent="0.25">
      <c r="A3046" t="s">
        <v>2457</v>
      </c>
      <c r="B3046" s="7">
        <v>5450</v>
      </c>
      <c r="C3046" t="s">
        <v>1437</v>
      </c>
      <c r="D3046" t="s">
        <v>2617</v>
      </c>
      <c r="E3046" t="s">
        <v>647</v>
      </c>
      <c r="F3046" t="str">
        <f>_xlfn.XLOOKUP(E3046,Geografiesleutel!A:A,Geografiesleutel!B:B,"",0,1)</f>
        <v>Eastern Suburbs</v>
      </c>
      <c r="G3046" s="20">
        <v>1</v>
      </c>
      <c r="H3046" s="20">
        <v>1</v>
      </c>
    </row>
    <row r="3047" spans="1:8" x14ac:dyDescent="0.25">
      <c r="A3047" t="s">
        <v>2092</v>
      </c>
      <c r="B3047" s="7">
        <v>10000</v>
      </c>
      <c r="C3047" t="s">
        <v>1436</v>
      </c>
      <c r="D3047" t="s">
        <v>2617</v>
      </c>
      <c r="E3047" t="s">
        <v>118</v>
      </c>
      <c r="F3047" t="str">
        <f>_xlfn.XLOOKUP(E3047,Geografiesleutel!A:A,Geografiesleutel!B:B,"",0,1)</f>
        <v>Northern Suburbs</v>
      </c>
      <c r="G3047" s="20">
        <v>2</v>
      </c>
      <c r="H3047" s="20">
        <v>2</v>
      </c>
    </row>
    <row r="3048" spans="1:8" x14ac:dyDescent="0.25">
      <c r="A3048" t="s">
        <v>2051</v>
      </c>
      <c r="B3048" s="7">
        <v>7800</v>
      </c>
      <c r="C3048" t="s">
        <v>1437</v>
      </c>
      <c r="D3048" t="s">
        <v>2617</v>
      </c>
      <c r="E3048" t="s">
        <v>773</v>
      </c>
      <c r="F3048" t="str">
        <f>_xlfn.XLOOKUP(E3048,Geografiesleutel!A:A,Geografiesleutel!B:B,"",0,1)</f>
        <v>Eastern Suburbs</v>
      </c>
      <c r="G3048" s="20">
        <v>1</v>
      </c>
      <c r="H3048" s="20">
        <v>1</v>
      </c>
    </row>
    <row r="3049" spans="1:8" x14ac:dyDescent="0.25">
      <c r="A3049" t="s">
        <v>2444</v>
      </c>
      <c r="B3049" s="7">
        <v>6350</v>
      </c>
      <c r="C3049" t="s">
        <v>1437</v>
      </c>
      <c r="D3049" t="s">
        <v>2617</v>
      </c>
      <c r="E3049" t="s">
        <v>306</v>
      </c>
      <c r="F3049" t="str">
        <f>_xlfn.XLOOKUP(E3049,Geografiesleutel!A:A,Geografiesleutel!B:B,"",0,1)</f>
        <v>Eastern Suburbs</v>
      </c>
      <c r="G3049" s="20">
        <v>1</v>
      </c>
      <c r="H3049" s="20">
        <v>1</v>
      </c>
    </row>
    <row r="3050" spans="1:8" x14ac:dyDescent="0.25">
      <c r="A3050" t="s">
        <v>2451</v>
      </c>
      <c r="B3050" s="7">
        <v>8590</v>
      </c>
      <c r="C3050" t="s">
        <v>1436</v>
      </c>
      <c r="D3050" t="s">
        <v>2617</v>
      </c>
      <c r="E3050" t="s">
        <v>369</v>
      </c>
      <c r="F3050" t="str">
        <f>_xlfn.XLOOKUP(E3050,Geografiesleutel!A:A,Geografiesleutel!B:B,"",0,1)</f>
        <v>Eastern Suburbs</v>
      </c>
      <c r="G3050" s="20">
        <v>2</v>
      </c>
      <c r="H3050" s="20">
        <v>1</v>
      </c>
    </row>
    <row r="3051" spans="1:8" x14ac:dyDescent="0.25">
      <c r="A3051" t="s">
        <v>2469</v>
      </c>
      <c r="B3051" s="7">
        <v>4490</v>
      </c>
      <c r="C3051" t="s">
        <v>1436</v>
      </c>
      <c r="D3051" t="s">
        <v>2617</v>
      </c>
      <c r="E3051" t="s">
        <v>562</v>
      </c>
      <c r="F3051" t="str">
        <f>_xlfn.XLOOKUP(E3051,Geografiesleutel!A:A,Geografiesleutel!B:B,"",0,1)</f>
        <v>CBD</v>
      </c>
      <c r="G3051" s="20">
        <v>2</v>
      </c>
      <c r="H3051" s="20">
        <v>1</v>
      </c>
    </row>
    <row r="3052" spans="1:8" x14ac:dyDescent="0.25">
      <c r="A3052" t="s">
        <v>2157</v>
      </c>
      <c r="B3052" s="7">
        <v>5500</v>
      </c>
      <c r="C3052" t="s">
        <v>1436</v>
      </c>
      <c r="D3052" t="s">
        <v>2617</v>
      </c>
      <c r="E3052" t="s">
        <v>120</v>
      </c>
      <c r="F3052" t="str">
        <f>_xlfn.XLOOKUP(E3052,Geografiesleutel!A:A,Geografiesleutel!B:B,"",0,1)</f>
        <v>Northern Suburbs</v>
      </c>
      <c r="G3052" s="20">
        <v>2</v>
      </c>
      <c r="H3052" s="20">
        <v>1</v>
      </c>
    </row>
    <row r="3053" spans="1:8" x14ac:dyDescent="0.25">
      <c r="A3053" t="s">
        <v>2111</v>
      </c>
      <c r="B3053" s="7">
        <v>4500</v>
      </c>
      <c r="C3053" t="s">
        <v>1436</v>
      </c>
      <c r="D3053" t="s">
        <v>2617</v>
      </c>
      <c r="E3053" t="s">
        <v>369</v>
      </c>
      <c r="F3053" t="str">
        <f>_xlfn.XLOOKUP(E3053,Geografiesleutel!A:A,Geografiesleutel!B:B,"",0,1)</f>
        <v>Eastern Suburbs</v>
      </c>
      <c r="G3053" s="20">
        <v>2</v>
      </c>
      <c r="H3053" s="20">
        <v>1</v>
      </c>
    </row>
    <row r="3054" spans="1:8" x14ac:dyDescent="0.25">
      <c r="A3054" t="s">
        <v>2167</v>
      </c>
      <c r="B3054" s="7">
        <v>5950</v>
      </c>
      <c r="C3054" t="s">
        <v>1437</v>
      </c>
      <c r="D3054" t="s">
        <v>2617</v>
      </c>
      <c r="E3054" t="s">
        <v>908</v>
      </c>
      <c r="F3054" t="str">
        <f>_xlfn.XLOOKUP(E3054,Geografiesleutel!A:A,Geografiesleutel!B:B,"",0,1)</f>
        <v>Eastern Suburbs</v>
      </c>
      <c r="G3054" s="20">
        <v>1</v>
      </c>
      <c r="H3054" s="20">
        <v>1</v>
      </c>
    </row>
    <row r="3055" spans="1:8" x14ac:dyDescent="0.25">
      <c r="A3055" t="s">
        <v>2050</v>
      </c>
      <c r="B3055" s="7">
        <v>5000</v>
      </c>
      <c r="C3055" t="s">
        <v>1437</v>
      </c>
      <c r="D3055" t="s">
        <v>2617</v>
      </c>
      <c r="E3055" t="s">
        <v>159</v>
      </c>
      <c r="F3055" t="str">
        <f>_xlfn.XLOOKUP(E3055,Geografiesleutel!A:A,Geografiesleutel!B:B,"",0,1)</f>
        <v>Eastern Suburbs</v>
      </c>
      <c r="G3055" s="20">
        <v>1</v>
      </c>
      <c r="H3055" s="20">
        <v>1</v>
      </c>
    </row>
    <row r="3056" spans="1:8" x14ac:dyDescent="0.25">
      <c r="A3056" t="s">
        <v>2191</v>
      </c>
      <c r="B3056" s="7">
        <v>9950</v>
      </c>
      <c r="C3056" t="s">
        <v>1439</v>
      </c>
      <c r="D3056" t="s">
        <v>2617</v>
      </c>
      <c r="E3056" t="s">
        <v>62</v>
      </c>
      <c r="F3056" t="str">
        <f>_xlfn.XLOOKUP(E3056,Geografiesleutel!A:A,Geografiesleutel!B:B,"",0,1)</f>
        <v>Northern Suburbs</v>
      </c>
      <c r="G3056" s="20">
        <v>3</v>
      </c>
      <c r="H3056" s="20">
        <v>1.5</v>
      </c>
    </row>
    <row r="3057" spans="1:8" x14ac:dyDescent="0.25">
      <c r="A3057" t="s">
        <v>2331</v>
      </c>
      <c r="B3057" s="7">
        <v>2800</v>
      </c>
      <c r="C3057" t="s">
        <v>1437</v>
      </c>
      <c r="D3057" t="s">
        <v>2617</v>
      </c>
      <c r="E3057" t="s">
        <v>487</v>
      </c>
      <c r="F3057" t="str">
        <f>_xlfn.XLOOKUP(E3057,Geografiesleutel!A:A,Geografiesleutel!B:B,"",0,1)</f>
        <v>CBD</v>
      </c>
      <c r="G3057" s="20">
        <v>1</v>
      </c>
      <c r="H3057" s="20">
        <v>1</v>
      </c>
    </row>
    <row r="3058" spans="1:8" x14ac:dyDescent="0.25">
      <c r="A3058" t="s">
        <v>2232</v>
      </c>
      <c r="B3058" s="7">
        <v>4200</v>
      </c>
      <c r="C3058" t="s">
        <v>1437</v>
      </c>
      <c r="D3058" t="s">
        <v>2617</v>
      </c>
      <c r="E3058" t="s">
        <v>346</v>
      </c>
      <c r="F3058" t="str">
        <f>_xlfn.XLOOKUP(E3058,Geografiesleutel!A:A,Geografiesleutel!B:B,"",0,1)</f>
        <v>Northern Suburbs</v>
      </c>
      <c r="G3058" s="20">
        <v>1</v>
      </c>
      <c r="H3058" s="20">
        <v>1</v>
      </c>
    </row>
    <row r="3059" spans="1:8" x14ac:dyDescent="0.25">
      <c r="A3059" t="s">
        <v>2374</v>
      </c>
      <c r="B3059" s="7">
        <v>2500</v>
      </c>
      <c r="C3059" t="s">
        <v>1500</v>
      </c>
      <c r="D3059" t="s">
        <v>2617</v>
      </c>
      <c r="E3059" t="s">
        <v>487</v>
      </c>
      <c r="F3059" t="str">
        <f>_xlfn.XLOOKUP(E3059,Geografiesleutel!A:A,Geografiesleutel!B:B,"",0,1)</f>
        <v>CBD</v>
      </c>
      <c r="G3059" s="20">
        <v>5</v>
      </c>
      <c r="H3059" s="20">
        <v>1.5</v>
      </c>
    </row>
    <row r="3060" spans="1:8" x14ac:dyDescent="0.25">
      <c r="A3060" t="s">
        <v>2287</v>
      </c>
      <c r="B3060" s="7">
        <v>8200</v>
      </c>
      <c r="C3060" t="s">
        <v>1436</v>
      </c>
      <c r="D3060" t="s">
        <v>2617</v>
      </c>
      <c r="E3060" t="s">
        <v>30</v>
      </c>
      <c r="F3060" t="str">
        <f>_xlfn.XLOOKUP(E3060,Geografiesleutel!A:A,Geografiesleutel!B:B,"",0,1)</f>
        <v>Northern Suburbs</v>
      </c>
      <c r="G3060" s="20">
        <v>2</v>
      </c>
      <c r="H3060" s="20">
        <v>2</v>
      </c>
    </row>
    <row r="3061" spans="1:8" x14ac:dyDescent="0.25">
      <c r="A3061" t="s">
        <v>2315</v>
      </c>
      <c r="B3061" s="7">
        <v>7850</v>
      </c>
      <c r="C3061" t="s">
        <v>1436</v>
      </c>
      <c r="D3061" t="s">
        <v>2617</v>
      </c>
      <c r="E3061" t="s">
        <v>264</v>
      </c>
      <c r="F3061" t="str">
        <f>_xlfn.XLOOKUP(E3061,Geografiesleutel!A:A,Geografiesleutel!B:B,"",0,1)</f>
        <v>Eastern Suburbs</v>
      </c>
      <c r="G3061" s="20">
        <v>2</v>
      </c>
      <c r="H3061" s="20">
        <v>1</v>
      </c>
    </row>
    <row r="3062" spans="1:8" x14ac:dyDescent="0.25">
      <c r="A3062" t="s">
        <v>2204</v>
      </c>
      <c r="B3062" s="7">
        <v>5800</v>
      </c>
      <c r="C3062" t="s">
        <v>1436</v>
      </c>
      <c r="D3062" t="s">
        <v>2617</v>
      </c>
      <c r="E3062" t="s">
        <v>78</v>
      </c>
      <c r="F3062" t="str">
        <f>_xlfn.XLOOKUP(E3062,Geografiesleutel!A:A,Geografiesleutel!B:B,"",0,1)</f>
        <v>Northern Suburbs</v>
      </c>
      <c r="G3062" s="20">
        <v>2</v>
      </c>
      <c r="H3062" s="20">
        <v>1</v>
      </c>
    </row>
    <row r="3063" spans="1:8" x14ac:dyDescent="0.25">
      <c r="A3063" t="s">
        <v>2100</v>
      </c>
      <c r="B3063" s="7">
        <v>8100</v>
      </c>
      <c r="C3063" t="s">
        <v>1436</v>
      </c>
      <c r="D3063" t="s">
        <v>2617</v>
      </c>
      <c r="E3063" t="s">
        <v>78</v>
      </c>
      <c r="F3063" t="str">
        <f>_xlfn.XLOOKUP(E3063,Geografiesleutel!A:A,Geografiesleutel!B:B,"",0,1)</f>
        <v>Northern Suburbs</v>
      </c>
      <c r="G3063" s="20">
        <v>2</v>
      </c>
      <c r="H3063" s="20">
        <v>2</v>
      </c>
    </row>
    <row r="3064" spans="1:8" x14ac:dyDescent="0.25">
      <c r="A3064" t="s">
        <v>2101</v>
      </c>
      <c r="B3064" s="7">
        <v>8500</v>
      </c>
      <c r="C3064" t="s">
        <v>1439</v>
      </c>
      <c r="D3064" t="s">
        <v>2617</v>
      </c>
      <c r="E3064" t="s">
        <v>194</v>
      </c>
      <c r="F3064" t="str">
        <f>_xlfn.XLOOKUP(E3064,Geografiesleutel!A:A,Geografiesleutel!B:B,"",0,1)</f>
        <v>Eastern Suburbs</v>
      </c>
      <c r="G3064" s="20">
        <v>3</v>
      </c>
      <c r="H3064" s="20">
        <v>2</v>
      </c>
    </row>
    <row r="3065" spans="1:8" x14ac:dyDescent="0.25">
      <c r="A3065" t="s">
        <v>2135</v>
      </c>
      <c r="B3065" s="7">
        <v>6000</v>
      </c>
      <c r="C3065" t="s">
        <v>1437</v>
      </c>
      <c r="D3065" t="s">
        <v>2617</v>
      </c>
      <c r="E3065" t="s">
        <v>369</v>
      </c>
      <c r="F3065" t="str">
        <f>_xlfn.XLOOKUP(E3065,Geografiesleutel!A:A,Geografiesleutel!B:B,"",0,1)</f>
        <v>Eastern Suburbs</v>
      </c>
      <c r="G3065" s="20">
        <v>1</v>
      </c>
      <c r="H3065" s="20">
        <v>1</v>
      </c>
    </row>
    <row r="3066" spans="1:8" x14ac:dyDescent="0.25">
      <c r="A3066" t="s">
        <v>2350</v>
      </c>
      <c r="B3066" s="7">
        <v>7950</v>
      </c>
      <c r="C3066" t="s">
        <v>1436</v>
      </c>
      <c r="D3066" t="s">
        <v>2617</v>
      </c>
      <c r="E3066" t="s">
        <v>101</v>
      </c>
      <c r="F3066" t="str">
        <f>_xlfn.XLOOKUP(E3066,Geografiesleutel!A:A,Geografiesleutel!B:B,"",0,1)</f>
        <v>Eastern Suburbs</v>
      </c>
      <c r="G3066" s="20">
        <v>2</v>
      </c>
      <c r="H3066" s="20">
        <v>2</v>
      </c>
    </row>
    <row r="3067" spans="1:8" x14ac:dyDescent="0.25">
      <c r="A3067" t="s">
        <v>2157</v>
      </c>
      <c r="B3067" s="7">
        <v>5500</v>
      </c>
      <c r="C3067" t="s">
        <v>1440</v>
      </c>
      <c r="D3067" t="s">
        <v>2617</v>
      </c>
      <c r="E3067" t="s">
        <v>487</v>
      </c>
      <c r="F3067" t="str">
        <f>_xlfn.XLOOKUP(E3067,Geografiesleutel!A:A,Geografiesleutel!B:B,"",0,1)</f>
        <v>CBD</v>
      </c>
      <c r="G3067" s="20">
        <v>1.5</v>
      </c>
      <c r="H3067" s="20">
        <v>1</v>
      </c>
    </row>
    <row r="3068" spans="1:8" x14ac:dyDescent="0.25">
      <c r="A3068" t="s">
        <v>2383</v>
      </c>
      <c r="B3068" s="7">
        <v>7450</v>
      </c>
      <c r="C3068" t="s">
        <v>1436</v>
      </c>
      <c r="D3068" t="s">
        <v>2617</v>
      </c>
      <c r="E3068" t="s">
        <v>46</v>
      </c>
      <c r="F3068" t="str">
        <f>_xlfn.XLOOKUP(E3068,Geografiesleutel!A:A,Geografiesleutel!B:B,"",0,1)</f>
        <v>Eastern Suburbs</v>
      </c>
      <c r="G3068" s="20">
        <v>2</v>
      </c>
      <c r="H3068" s="20">
        <v>1</v>
      </c>
    </row>
    <row r="3069" spans="1:8" x14ac:dyDescent="0.25">
      <c r="A3069" t="s">
        <v>2436</v>
      </c>
      <c r="B3069" s="7">
        <v>3740</v>
      </c>
      <c r="C3069" t="s">
        <v>1447</v>
      </c>
      <c r="D3069" t="s">
        <v>2617</v>
      </c>
      <c r="E3069" t="s">
        <v>562</v>
      </c>
      <c r="F3069" t="str">
        <f>_xlfn.XLOOKUP(E3069,Geografiesleutel!A:A,Geografiesleutel!B:B,"",0,1)</f>
        <v>CBD</v>
      </c>
      <c r="G3069" s="20">
        <v>0.5</v>
      </c>
      <c r="H3069" s="20" t="s">
        <v>8</v>
      </c>
    </row>
    <row r="3070" spans="1:8" x14ac:dyDescent="0.25">
      <c r="A3070" t="s">
        <v>2412</v>
      </c>
      <c r="B3070" s="7">
        <v>4550</v>
      </c>
      <c r="C3070" t="s">
        <v>1436</v>
      </c>
      <c r="D3070" t="s">
        <v>2617</v>
      </c>
      <c r="E3070" t="s">
        <v>549</v>
      </c>
      <c r="F3070" t="str">
        <f>_xlfn.XLOOKUP(E3070,Geografiesleutel!A:A,Geografiesleutel!B:B,"",0,1)</f>
        <v>Northern Suburbs</v>
      </c>
      <c r="G3070" s="20">
        <v>2</v>
      </c>
      <c r="H3070" s="20">
        <v>1</v>
      </c>
    </row>
    <row r="3071" spans="1:8" x14ac:dyDescent="0.25">
      <c r="A3071" t="s">
        <v>2453</v>
      </c>
      <c r="B3071" s="7">
        <v>11550</v>
      </c>
      <c r="C3071" t="s">
        <v>1436</v>
      </c>
      <c r="D3071" t="s">
        <v>2617</v>
      </c>
      <c r="E3071" t="s">
        <v>209</v>
      </c>
      <c r="F3071" t="str">
        <f>_xlfn.XLOOKUP(E3071,Geografiesleutel!A:A,Geografiesleutel!B:B,"",0,1)</f>
        <v>Eastern Suburbs</v>
      </c>
      <c r="G3071" s="20">
        <v>2</v>
      </c>
      <c r="H3071" s="20">
        <v>2</v>
      </c>
    </row>
    <row r="3072" spans="1:8" x14ac:dyDescent="0.25">
      <c r="A3072" t="s">
        <v>1612</v>
      </c>
      <c r="B3072" s="7">
        <v>8000</v>
      </c>
      <c r="C3072" t="s">
        <v>1437</v>
      </c>
      <c r="D3072" t="s">
        <v>2617</v>
      </c>
      <c r="E3072" t="s">
        <v>16</v>
      </c>
      <c r="F3072" t="str">
        <f>_xlfn.XLOOKUP(E3072,Geografiesleutel!A:A,Geografiesleutel!B:B,"",0,1)</f>
        <v>Eastern Suburbs</v>
      </c>
      <c r="G3072" s="20">
        <v>1</v>
      </c>
      <c r="H3072" s="20">
        <v>1</v>
      </c>
    </row>
    <row r="3073" spans="1:8" x14ac:dyDescent="0.25">
      <c r="A3073" t="s">
        <v>2031</v>
      </c>
      <c r="B3073" s="7">
        <v>10500</v>
      </c>
      <c r="C3073" t="s">
        <v>1437</v>
      </c>
      <c r="D3073" t="s">
        <v>2617</v>
      </c>
      <c r="E3073" t="s">
        <v>791</v>
      </c>
      <c r="F3073" t="str">
        <f>_xlfn.XLOOKUP(E3073,Geografiesleutel!A:A,Geografiesleutel!B:B,"",0,1)</f>
        <v>CBD</v>
      </c>
      <c r="G3073" s="20">
        <v>1</v>
      </c>
      <c r="H3073" s="20">
        <v>1</v>
      </c>
    </row>
    <row r="3074" spans="1:8" x14ac:dyDescent="0.25">
      <c r="A3074" t="s">
        <v>2138</v>
      </c>
      <c r="B3074" s="7">
        <v>5400</v>
      </c>
      <c r="C3074" t="s">
        <v>1436</v>
      </c>
      <c r="D3074" t="s">
        <v>2617</v>
      </c>
      <c r="E3074" t="s">
        <v>223</v>
      </c>
      <c r="F3074" t="str">
        <f>_xlfn.XLOOKUP(E3074,Geografiesleutel!A:A,Geografiesleutel!B:B,"",0,1)</f>
        <v>Western Suburbs</v>
      </c>
      <c r="G3074" s="20">
        <v>2</v>
      </c>
      <c r="H3074" s="20">
        <v>1</v>
      </c>
    </row>
    <row r="3075" spans="1:8" x14ac:dyDescent="0.25">
      <c r="A3075" t="s">
        <v>2469</v>
      </c>
      <c r="B3075" s="7">
        <v>4490</v>
      </c>
      <c r="C3075" t="s">
        <v>1436</v>
      </c>
      <c r="D3075" t="s">
        <v>2617</v>
      </c>
      <c r="E3075" t="s">
        <v>577</v>
      </c>
      <c r="F3075" t="str">
        <f>_xlfn.XLOOKUP(E3075,Geografiesleutel!A:A,Geografiesleutel!B:B,"",0,1)</f>
        <v>CBD</v>
      </c>
      <c r="G3075" s="20">
        <v>2</v>
      </c>
      <c r="H3075" s="20">
        <v>1</v>
      </c>
    </row>
    <row r="3076" spans="1:8" x14ac:dyDescent="0.25">
      <c r="A3076" t="s">
        <v>2470</v>
      </c>
      <c r="B3076" s="7">
        <v>4358</v>
      </c>
      <c r="C3076" t="s">
        <v>1437</v>
      </c>
      <c r="D3076" t="s">
        <v>2617</v>
      </c>
      <c r="E3076" t="s">
        <v>1458</v>
      </c>
      <c r="F3076" t="str">
        <f>_xlfn.XLOOKUP(E3076,Geografiesleutel!A:A,Geografiesleutel!B:B,"",0,1)</f>
        <v>Eastern Suburbs</v>
      </c>
      <c r="G3076" s="20">
        <v>1</v>
      </c>
      <c r="H3076" s="20">
        <v>1</v>
      </c>
    </row>
    <row r="3077" spans="1:8" x14ac:dyDescent="0.25">
      <c r="A3077" t="s">
        <v>2277</v>
      </c>
      <c r="B3077" s="7">
        <v>4990</v>
      </c>
      <c r="C3077" t="s">
        <v>1436</v>
      </c>
      <c r="D3077" t="s">
        <v>2617</v>
      </c>
      <c r="E3077" t="s">
        <v>64</v>
      </c>
      <c r="F3077" t="str">
        <f>_xlfn.XLOOKUP(E3077,Geografiesleutel!A:A,Geografiesleutel!B:B,"",0,1)</f>
        <v>Western Suburbs</v>
      </c>
      <c r="G3077" s="20">
        <v>2</v>
      </c>
      <c r="H3077" s="20">
        <v>1</v>
      </c>
    </row>
    <row r="3078" spans="1:8" x14ac:dyDescent="0.25">
      <c r="A3078" t="s">
        <v>2361</v>
      </c>
      <c r="B3078" s="7">
        <v>8300</v>
      </c>
      <c r="C3078" t="s">
        <v>1437</v>
      </c>
      <c r="D3078" t="s">
        <v>2617</v>
      </c>
      <c r="E3078" t="s">
        <v>94</v>
      </c>
      <c r="F3078" t="str">
        <f>_xlfn.XLOOKUP(E3078,Geografiesleutel!A:A,Geografiesleutel!B:B,"",0,1)</f>
        <v>Agricultural Smallholdings</v>
      </c>
      <c r="G3078" s="20">
        <v>1</v>
      </c>
      <c r="H3078" s="20">
        <v>1</v>
      </c>
    </row>
    <row r="3079" spans="1:8" x14ac:dyDescent="0.25">
      <c r="A3079" t="s">
        <v>2457</v>
      </c>
      <c r="B3079" s="7">
        <v>5450</v>
      </c>
      <c r="C3079" t="s">
        <v>1436</v>
      </c>
      <c r="D3079" t="s">
        <v>2617</v>
      </c>
      <c r="E3079" t="s">
        <v>369</v>
      </c>
      <c r="F3079" t="str">
        <f>_xlfn.XLOOKUP(E3079,Geografiesleutel!A:A,Geografiesleutel!B:B,"",0,1)</f>
        <v>Eastern Suburbs</v>
      </c>
      <c r="G3079" s="20">
        <v>2</v>
      </c>
      <c r="H3079" s="20">
        <v>1.5</v>
      </c>
    </row>
    <row r="3080" spans="1:8" x14ac:dyDescent="0.25">
      <c r="A3080" t="s">
        <v>2297</v>
      </c>
      <c r="B3080" s="7">
        <v>5200</v>
      </c>
      <c r="C3080" t="s">
        <v>1437</v>
      </c>
      <c r="D3080" t="s">
        <v>2617</v>
      </c>
      <c r="E3080" t="s">
        <v>159</v>
      </c>
      <c r="F3080" t="str">
        <f>_xlfn.XLOOKUP(E3080,Geografiesleutel!A:A,Geografiesleutel!B:B,"",0,1)</f>
        <v>Eastern Suburbs</v>
      </c>
      <c r="G3080" s="20">
        <v>1</v>
      </c>
      <c r="H3080" s="20">
        <v>1</v>
      </c>
    </row>
    <row r="3081" spans="1:8" x14ac:dyDescent="0.25">
      <c r="A3081" t="s">
        <v>2471</v>
      </c>
      <c r="B3081" s="7">
        <v>16850</v>
      </c>
      <c r="C3081" t="s">
        <v>1436</v>
      </c>
      <c r="D3081" t="s">
        <v>2617</v>
      </c>
      <c r="E3081" t="s">
        <v>355</v>
      </c>
      <c r="F3081" t="str">
        <f>_xlfn.XLOOKUP(E3081,Geografiesleutel!A:A,Geografiesleutel!B:B,"",0,1)</f>
        <v>Southern Suburbs</v>
      </c>
      <c r="G3081" s="20">
        <v>2</v>
      </c>
      <c r="H3081" s="20">
        <v>2</v>
      </c>
    </row>
    <row r="3082" spans="1:8" x14ac:dyDescent="0.25">
      <c r="A3082" t="s">
        <v>2215</v>
      </c>
      <c r="B3082" s="7">
        <v>6600</v>
      </c>
      <c r="C3082" t="s">
        <v>1436</v>
      </c>
      <c r="D3082" t="s">
        <v>2617</v>
      </c>
      <c r="E3082" t="s">
        <v>154</v>
      </c>
      <c r="F3082" t="str">
        <f>_xlfn.XLOOKUP(E3082,Geografiesleutel!A:A,Geografiesleutel!B:B,"",0,1)</f>
        <v>Northern Suburbs</v>
      </c>
      <c r="G3082" s="20">
        <v>2</v>
      </c>
      <c r="H3082" s="20">
        <v>1</v>
      </c>
    </row>
    <row r="3083" spans="1:8" x14ac:dyDescent="0.25">
      <c r="A3083" t="s">
        <v>2279</v>
      </c>
      <c r="B3083" s="7">
        <v>6250</v>
      </c>
      <c r="C3083" t="s">
        <v>1436</v>
      </c>
      <c r="D3083" t="s">
        <v>2617</v>
      </c>
      <c r="E3083" t="s">
        <v>68</v>
      </c>
      <c r="F3083" t="str">
        <f>_xlfn.XLOOKUP(E3083,Geografiesleutel!A:A,Geografiesleutel!B:B,"",0,1)</f>
        <v>Northern Suburbs</v>
      </c>
      <c r="G3083" s="20">
        <v>2</v>
      </c>
      <c r="H3083" s="20">
        <v>1</v>
      </c>
    </row>
    <row r="3084" spans="1:8" x14ac:dyDescent="0.25">
      <c r="A3084" t="s">
        <v>2031</v>
      </c>
      <c r="B3084" s="7">
        <v>10500</v>
      </c>
      <c r="C3084" t="s">
        <v>1436</v>
      </c>
      <c r="D3084" t="s">
        <v>2617</v>
      </c>
      <c r="E3084" t="s">
        <v>369</v>
      </c>
      <c r="F3084" t="str">
        <f>_xlfn.XLOOKUP(E3084,Geografiesleutel!A:A,Geografiesleutel!B:B,"",0,1)</f>
        <v>Eastern Suburbs</v>
      </c>
      <c r="G3084" s="20">
        <v>2</v>
      </c>
      <c r="H3084" s="20">
        <v>2</v>
      </c>
    </row>
    <row r="3085" spans="1:8" x14ac:dyDescent="0.25">
      <c r="A3085" t="s">
        <v>2073</v>
      </c>
      <c r="B3085" s="7">
        <v>8400</v>
      </c>
      <c r="C3085" t="s">
        <v>1436</v>
      </c>
      <c r="D3085" t="s">
        <v>2617</v>
      </c>
      <c r="E3085" t="s">
        <v>369</v>
      </c>
      <c r="F3085" t="str">
        <f>_xlfn.XLOOKUP(E3085,Geografiesleutel!A:A,Geografiesleutel!B:B,"",0,1)</f>
        <v>Eastern Suburbs</v>
      </c>
      <c r="G3085" s="20">
        <v>2</v>
      </c>
      <c r="H3085" s="20">
        <v>2</v>
      </c>
    </row>
    <row r="3086" spans="1:8" x14ac:dyDescent="0.25">
      <c r="A3086" t="s">
        <v>2387</v>
      </c>
      <c r="B3086" s="7">
        <v>3790</v>
      </c>
      <c r="C3086" t="s">
        <v>1447</v>
      </c>
      <c r="D3086" t="s">
        <v>2617</v>
      </c>
      <c r="E3086" t="s">
        <v>643</v>
      </c>
      <c r="F3086" t="str">
        <f>_xlfn.XLOOKUP(E3086,Geografiesleutel!A:A,Geografiesleutel!B:B,"",0,1)</f>
        <v>Northern Suburbs</v>
      </c>
      <c r="G3086" s="20">
        <v>0.5</v>
      </c>
      <c r="H3086" s="20">
        <v>1</v>
      </c>
    </row>
    <row r="3087" spans="1:8" x14ac:dyDescent="0.25">
      <c r="A3087" t="s">
        <v>2138</v>
      </c>
      <c r="B3087" s="7">
        <v>5400</v>
      </c>
      <c r="C3087" t="s">
        <v>1436</v>
      </c>
      <c r="D3087" t="s">
        <v>2617</v>
      </c>
      <c r="E3087" t="s">
        <v>154</v>
      </c>
      <c r="F3087" t="str">
        <f>_xlfn.XLOOKUP(E3087,Geografiesleutel!A:A,Geografiesleutel!B:B,"",0,1)</f>
        <v>Northern Suburbs</v>
      </c>
      <c r="G3087" s="20">
        <v>2</v>
      </c>
      <c r="H3087" s="20">
        <v>1</v>
      </c>
    </row>
    <row r="3088" spans="1:8" x14ac:dyDescent="0.25">
      <c r="A3088" t="s">
        <v>2131</v>
      </c>
      <c r="B3088" s="7">
        <v>11000</v>
      </c>
      <c r="C3088" t="s">
        <v>1439</v>
      </c>
      <c r="D3088" t="s">
        <v>2617</v>
      </c>
      <c r="E3088" t="s">
        <v>369</v>
      </c>
      <c r="F3088" t="str">
        <f>_xlfn.XLOOKUP(E3088,Geografiesleutel!A:A,Geografiesleutel!B:B,"",0,1)</f>
        <v>Eastern Suburbs</v>
      </c>
      <c r="G3088" s="20">
        <v>3</v>
      </c>
      <c r="H3088" s="20">
        <v>2</v>
      </c>
    </row>
    <row r="3089" spans="1:8" x14ac:dyDescent="0.25">
      <c r="A3089" t="s">
        <v>2158</v>
      </c>
      <c r="B3089" s="7">
        <v>8800</v>
      </c>
      <c r="C3089" t="s">
        <v>1436</v>
      </c>
      <c r="D3089" t="s">
        <v>2617</v>
      </c>
      <c r="E3089" t="s">
        <v>18</v>
      </c>
      <c r="F3089" t="str">
        <f>_xlfn.XLOOKUP(E3089,Geografiesleutel!A:A,Geografiesleutel!B:B,"",0,1)</f>
        <v>Agricultural Smallholdings</v>
      </c>
      <c r="G3089" s="20">
        <v>2</v>
      </c>
      <c r="H3089" s="20">
        <v>2</v>
      </c>
    </row>
    <row r="3090" spans="1:8" x14ac:dyDescent="0.25">
      <c r="A3090" t="s">
        <v>2045</v>
      </c>
      <c r="B3090" s="7">
        <v>6800</v>
      </c>
      <c r="C3090" t="s">
        <v>1436</v>
      </c>
      <c r="D3090" t="s">
        <v>2617</v>
      </c>
      <c r="E3090" t="s">
        <v>791</v>
      </c>
      <c r="F3090" t="str">
        <f>_xlfn.XLOOKUP(E3090,Geografiesleutel!A:A,Geografiesleutel!B:B,"",0,1)</f>
        <v>CBD</v>
      </c>
      <c r="G3090" s="20">
        <v>2</v>
      </c>
      <c r="H3090" s="20">
        <v>1</v>
      </c>
    </row>
    <row r="3091" spans="1:8" x14ac:dyDescent="0.25">
      <c r="A3091" t="s">
        <v>2031</v>
      </c>
      <c r="B3091" s="7">
        <v>10500</v>
      </c>
      <c r="C3091" t="s">
        <v>1436</v>
      </c>
      <c r="D3091" t="s">
        <v>2617</v>
      </c>
      <c r="E3091" t="s">
        <v>18</v>
      </c>
      <c r="F3091" t="str">
        <f>_xlfn.XLOOKUP(E3091,Geografiesleutel!A:A,Geografiesleutel!B:B,"",0,1)</f>
        <v>Agricultural Smallholdings</v>
      </c>
      <c r="G3091" s="20">
        <v>2</v>
      </c>
      <c r="H3091" s="20">
        <v>2</v>
      </c>
    </row>
    <row r="3092" spans="1:8" x14ac:dyDescent="0.25">
      <c r="A3092" t="s">
        <v>2472</v>
      </c>
      <c r="B3092" s="7">
        <v>5790</v>
      </c>
      <c r="C3092" t="s">
        <v>1436</v>
      </c>
      <c r="D3092" t="s">
        <v>2617</v>
      </c>
      <c r="E3092" t="s">
        <v>562</v>
      </c>
      <c r="F3092" t="str">
        <f>_xlfn.XLOOKUP(E3092,Geografiesleutel!A:A,Geografiesleutel!B:B,"",0,1)</f>
        <v>CBD</v>
      </c>
      <c r="G3092" s="20">
        <v>2</v>
      </c>
      <c r="H3092" s="20">
        <v>1</v>
      </c>
    </row>
    <row r="3093" spans="1:8" x14ac:dyDescent="0.25">
      <c r="A3093" t="s">
        <v>2109</v>
      </c>
      <c r="B3093" s="7">
        <v>3500</v>
      </c>
      <c r="C3093" t="s">
        <v>1439</v>
      </c>
      <c r="D3093" t="s">
        <v>2617</v>
      </c>
      <c r="E3093" t="s">
        <v>66</v>
      </c>
      <c r="F3093" t="str">
        <f>_xlfn.XLOOKUP(E3093,Geografiesleutel!A:A,Geografiesleutel!B:B,"",0,1)</f>
        <v>Northern Suburbs</v>
      </c>
      <c r="G3093" s="20">
        <v>3</v>
      </c>
      <c r="H3093" s="20">
        <v>4</v>
      </c>
    </row>
    <row r="3094" spans="1:8" x14ac:dyDescent="0.25">
      <c r="A3094" t="s">
        <v>2052</v>
      </c>
      <c r="B3094" s="7">
        <v>6500</v>
      </c>
      <c r="C3094" t="s">
        <v>1437</v>
      </c>
      <c r="D3094" t="s">
        <v>2617</v>
      </c>
      <c r="E3094" t="s">
        <v>80</v>
      </c>
      <c r="F3094" t="str">
        <f>_xlfn.XLOOKUP(E3094,Geografiesleutel!A:A,Geografiesleutel!B:B,"",0,1)</f>
        <v>Eastern Suburbs</v>
      </c>
      <c r="G3094" s="20">
        <v>1</v>
      </c>
      <c r="H3094" s="20">
        <v>1</v>
      </c>
    </row>
    <row r="3095" spans="1:8" x14ac:dyDescent="0.25">
      <c r="A3095" t="s">
        <v>2472</v>
      </c>
      <c r="B3095" s="7">
        <v>5790</v>
      </c>
      <c r="C3095" t="s">
        <v>1436</v>
      </c>
      <c r="D3095" t="s">
        <v>2617</v>
      </c>
      <c r="E3095" t="s">
        <v>562</v>
      </c>
      <c r="F3095" t="str">
        <f>_xlfn.XLOOKUP(E3095,Geografiesleutel!A:A,Geografiesleutel!B:B,"",0,1)</f>
        <v>CBD</v>
      </c>
      <c r="G3095" s="20">
        <v>2</v>
      </c>
      <c r="H3095" s="20">
        <v>1</v>
      </c>
    </row>
    <row r="3096" spans="1:8" x14ac:dyDescent="0.25">
      <c r="A3096" t="s">
        <v>2289</v>
      </c>
      <c r="B3096" s="7">
        <v>4750</v>
      </c>
      <c r="C3096" t="s">
        <v>1437</v>
      </c>
      <c r="D3096" t="s">
        <v>2617</v>
      </c>
      <c r="E3096" t="s">
        <v>68</v>
      </c>
      <c r="F3096" t="str">
        <f>_xlfn.XLOOKUP(E3096,Geografiesleutel!A:A,Geografiesleutel!B:B,"",0,1)</f>
        <v>Northern Suburbs</v>
      </c>
      <c r="G3096" s="20">
        <v>1</v>
      </c>
      <c r="H3096" s="20">
        <v>1</v>
      </c>
    </row>
    <row r="3097" spans="1:8" x14ac:dyDescent="0.25">
      <c r="A3097" t="s">
        <v>2157</v>
      </c>
      <c r="B3097" s="7">
        <v>5500</v>
      </c>
      <c r="C3097" t="s">
        <v>1437</v>
      </c>
      <c r="D3097" t="s">
        <v>2617</v>
      </c>
      <c r="E3097" t="s">
        <v>355</v>
      </c>
      <c r="F3097" t="str">
        <f>_xlfn.XLOOKUP(E3097,Geografiesleutel!A:A,Geografiesleutel!B:B,"",0,1)</f>
        <v>Southern Suburbs</v>
      </c>
      <c r="G3097" s="20">
        <v>1</v>
      </c>
      <c r="H3097" s="20">
        <v>1</v>
      </c>
    </row>
    <row r="3098" spans="1:8" x14ac:dyDescent="0.25">
      <c r="A3098" t="s">
        <v>2109</v>
      </c>
      <c r="B3098" s="7">
        <v>3500</v>
      </c>
      <c r="C3098" t="s">
        <v>1437</v>
      </c>
      <c r="D3098" t="s">
        <v>2617</v>
      </c>
      <c r="E3098" t="s">
        <v>118</v>
      </c>
      <c r="F3098" t="str">
        <f>_xlfn.XLOOKUP(E3098,Geografiesleutel!A:A,Geografiesleutel!B:B,"",0,1)</f>
        <v>Northern Suburbs</v>
      </c>
      <c r="G3098" s="20">
        <v>1</v>
      </c>
      <c r="H3098" s="20">
        <v>1</v>
      </c>
    </row>
    <row r="3099" spans="1:8" x14ac:dyDescent="0.25">
      <c r="A3099" t="s">
        <v>2101</v>
      </c>
      <c r="B3099" s="7">
        <v>8500</v>
      </c>
      <c r="C3099" t="s">
        <v>1436</v>
      </c>
      <c r="D3099" t="s">
        <v>2617</v>
      </c>
      <c r="E3099" t="s">
        <v>324</v>
      </c>
      <c r="F3099" t="str">
        <f>_xlfn.XLOOKUP(E3099,Geografiesleutel!A:A,Geografiesleutel!B:B,"",0,1)</f>
        <v>Eastern Suburbs</v>
      </c>
      <c r="G3099" s="20">
        <v>2</v>
      </c>
      <c r="H3099" s="20">
        <v>2</v>
      </c>
    </row>
    <row r="3100" spans="1:8" x14ac:dyDescent="0.25">
      <c r="A3100" t="s">
        <v>2135</v>
      </c>
      <c r="B3100" s="7">
        <v>6000</v>
      </c>
      <c r="C3100" t="s">
        <v>1437</v>
      </c>
      <c r="D3100" t="s">
        <v>2617</v>
      </c>
      <c r="E3100" t="s">
        <v>433</v>
      </c>
      <c r="F3100" t="str">
        <f>_xlfn.XLOOKUP(E3100,Geografiesleutel!A:A,Geografiesleutel!B:B,"",0,1)</f>
        <v>Eastern Suburbs</v>
      </c>
      <c r="G3100" s="20">
        <v>1</v>
      </c>
      <c r="H3100" s="20">
        <v>1</v>
      </c>
    </row>
    <row r="3101" spans="1:8" x14ac:dyDescent="0.25">
      <c r="A3101" t="s">
        <v>1612</v>
      </c>
      <c r="B3101" s="7">
        <v>8000</v>
      </c>
      <c r="C3101" t="s">
        <v>1437</v>
      </c>
      <c r="D3101" t="s">
        <v>2617</v>
      </c>
      <c r="E3101" t="s">
        <v>369</v>
      </c>
      <c r="F3101" t="str">
        <f>_xlfn.XLOOKUP(E3101,Geografiesleutel!A:A,Geografiesleutel!B:B,"",0,1)</f>
        <v>Eastern Suburbs</v>
      </c>
      <c r="G3101" s="20">
        <v>1</v>
      </c>
      <c r="H3101" s="20">
        <v>1</v>
      </c>
    </row>
    <row r="3102" spans="1:8" x14ac:dyDescent="0.25">
      <c r="A3102" t="s">
        <v>2138</v>
      </c>
      <c r="B3102" s="7">
        <v>5400</v>
      </c>
      <c r="C3102" t="s">
        <v>1447</v>
      </c>
      <c r="D3102" t="s">
        <v>2617</v>
      </c>
      <c r="E3102" t="s">
        <v>1458</v>
      </c>
      <c r="F3102" t="str">
        <f>_xlfn.XLOOKUP(E3102,Geografiesleutel!A:A,Geografiesleutel!B:B,"",0,1)</f>
        <v>Eastern Suburbs</v>
      </c>
      <c r="G3102" s="20">
        <v>0.5</v>
      </c>
      <c r="H3102" s="20">
        <v>1</v>
      </c>
    </row>
    <row r="3103" spans="1:8" x14ac:dyDescent="0.25">
      <c r="A3103" t="s">
        <v>2050</v>
      </c>
      <c r="B3103" s="7">
        <v>5000</v>
      </c>
      <c r="C3103" t="s">
        <v>1437</v>
      </c>
      <c r="D3103" t="s">
        <v>2617</v>
      </c>
      <c r="E3103" t="s">
        <v>577</v>
      </c>
      <c r="F3103" t="str">
        <f>_xlfn.XLOOKUP(E3103,Geografiesleutel!A:A,Geografiesleutel!B:B,"",0,1)</f>
        <v>CBD</v>
      </c>
      <c r="G3103" s="20">
        <v>1</v>
      </c>
      <c r="H3103" s="20">
        <v>1</v>
      </c>
    </row>
    <row r="3104" spans="1:8" x14ac:dyDescent="0.25">
      <c r="A3104" t="s">
        <v>2071</v>
      </c>
      <c r="B3104" s="7">
        <v>16000</v>
      </c>
      <c r="C3104" t="s">
        <v>1437</v>
      </c>
      <c r="D3104" t="s">
        <v>2617</v>
      </c>
      <c r="E3104" t="s">
        <v>681</v>
      </c>
      <c r="F3104" t="str">
        <f>_xlfn.XLOOKUP(E3104,Geografiesleutel!A:A,Geografiesleutel!B:B,"",0,1)</f>
        <v>Eastern Suburbs</v>
      </c>
      <c r="G3104" s="20">
        <v>1</v>
      </c>
      <c r="H3104" s="20">
        <v>1</v>
      </c>
    </row>
    <row r="3105" spans="1:8" x14ac:dyDescent="0.25">
      <c r="A3105" t="s">
        <v>2352</v>
      </c>
      <c r="B3105" s="7">
        <v>5150</v>
      </c>
      <c r="C3105" t="s">
        <v>1437</v>
      </c>
      <c r="D3105" t="s">
        <v>2617</v>
      </c>
      <c r="E3105" t="s">
        <v>562</v>
      </c>
      <c r="F3105" t="str">
        <f>_xlfn.XLOOKUP(E3105,Geografiesleutel!A:A,Geografiesleutel!B:B,"",0,1)</f>
        <v>CBD</v>
      </c>
      <c r="G3105" s="20">
        <v>1</v>
      </c>
      <c r="H3105" s="20">
        <v>1</v>
      </c>
    </row>
    <row r="3106" spans="1:8" x14ac:dyDescent="0.25">
      <c r="A3106" t="s">
        <v>2068</v>
      </c>
      <c r="B3106" s="7">
        <v>4800</v>
      </c>
      <c r="C3106" t="s">
        <v>1447</v>
      </c>
      <c r="D3106" t="s">
        <v>2617</v>
      </c>
      <c r="E3106" t="s">
        <v>577</v>
      </c>
      <c r="F3106" t="str">
        <f>_xlfn.XLOOKUP(E3106,Geografiesleutel!A:A,Geografiesleutel!B:B,"",0,1)</f>
        <v>CBD</v>
      </c>
      <c r="G3106" s="20">
        <v>0.5</v>
      </c>
      <c r="H3106" s="20">
        <v>1</v>
      </c>
    </row>
    <row r="3107" spans="1:8" x14ac:dyDescent="0.25">
      <c r="A3107" t="s">
        <v>2310</v>
      </c>
      <c r="B3107" s="7">
        <v>8750</v>
      </c>
      <c r="C3107" t="s">
        <v>1436</v>
      </c>
      <c r="D3107" t="s">
        <v>2617</v>
      </c>
      <c r="E3107" t="s">
        <v>18</v>
      </c>
      <c r="F3107" t="str">
        <f>_xlfn.XLOOKUP(E3107,Geografiesleutel!A:A,Geografiesleutel!B:B,"",0,1)</f>
        <v>Agricultural Smallholdings</v>
      </c>
      <c r="G3107" s="20">
        <v>2</v>
      </c>
      <c r="H3107" s="20">
        <v>1</v>
      </c>
    </row>
    <row r="3108" spans="1:8" x14ac:dyDescent="0.25">
      <c r="A3108" t="s">
        <v>2101</v>
      </c>
      <c r="B3108" s="7">
        <v>8500</v>
      </c>
      <c r="C3108" t="s">
        <v>1436</v>
      </c>
      <c r="D3108" t="s">
        <v>2617</v>
      </c>
      <c r="E3108" t="s">
        <v>18</v>
      </c>
      <c r="F3108" t="str">
        <f>_xlfn.XLOOKUP(E3108,Geografiesleutel!A:A,Geografiesleutel!B:B,"",0,1)</f>
        <v>Agricultural Smallholdings</v>
      </c>
      <c r="G3108" s="20">
        <v>2</v>
      </c>
      <c r="H3108" s="20">
        <v>1</v>
      </c>
    </row>
    <row r="3109" spans="1:8" x14ac:dyDescent="0.25">
      <c r="A3109" t="s">
        <v>2310</v>
      </c>
      <c r="B3109" s="7">
        <v>8750</v>
      </c>
      <c r="C3109" t="s">
        <v>1436</v>
      </c>
      <c r="D3109" t="s">
        <v>2617</v>
      </c>
      <c r="E3109" t="s">
        <v>18</v>
      </c>
      <c r="F3109" t="str">
        <f>_xlfn.XLOOKUP(E3109,Geografiesleutel!A:A,Geografiesleutel!B:B,"",0,1)</f>
        <v>Agricultural Smallholdings</v>
      </c>
      <c r="G3109" s="20">
        <v>2</v>
      </c>
      <c r="H3109" s="20">
        <v>1</v>
      </c>
    </row>
    <row r="3110" spans="1:8" x14ac:dyDescent="0.25">
      <c r="A3110" t="s">
        <v>2133</v>
      </c>
      <c r="B3110" s="7">
        <v>5300</v>
      </c>
      <c r="C3110" t="s">
        <v>1437</v>
      </c>
      <c r="D3110" t="s">
        <v>2617</v>
      </c>
      <c r="E3110" t="s">
        <v>577</v>
      </c>
      <c r="F3110" t="str">
        <f>_xlfn.XLOOKUP(E3110,Geografiesleutel!A:A,Geografiesleutel!B:B,"",0,1)</f>
        <v>CBD</v>
      </c>
      <c r="G3110" s="20">
        <v>1</v>
      </c>
      <c r="H3110" s="20">
        <v>1</v>
      </c>
    </row>
    <row r="3111" spans="1:8" x14ac:dyDescent="0.25">
      <c r="A3111" t="s">
        <v>2158</v>
      </c>
      <c r="B3111" s="7">
        <v>8800</v>
      </c>
      <c r="C3111" t="s">
        <v>1436</v>
      </c>
      <c r="D3111" t="s">
        <v>2617</v>
      </c>
      <c r="E3111" t="s">
        <v>18</v>
      </c>
      <c r="F3111" t="str">
        <f>_xlfn.XLOOKUP(E3111,Geografiesleutel!A:A,Geografiesleutel!B:B,"",0,1)</f>
        <v>Agricultural Smallholdings</v>
      </c>
      <c r="G3111" s="20">
        <v>2</v>
      </c>
      <c r="H3111" s="20">
        <v>2</v>
      </c>
    </row>
    <row r="3112" spans="1:8" x14ac:dyDescent="0.25">
      <c r="A3112" t="s">
        <v>2473</v>
      </c>
      <c r="B3112" s="7">
        <v>7538</v>
      </c>
      <c r="C3112" t="s">
        <v>1437</v>
      </c>
      <c r="D3112" t="s">
        <v>2617</v>
      </c>
      <c r="E3112" t="s">
        <v>62</v>
      </c>
      <c r="F3112" t="str">
        <f>_xlfn.XLOOKUP(E3112,Geografiesleutel!A:A,Geografiesleutel!B:B,"",0,1)</f>
        <v>Northern Suburbs</v>
      </c>
      <c r="G3112" s="20">
        <v>1</v>
      </c>
      <c r="H3112" s="20">
        <v>1</v>
      </c>
    </row>
    <row r="3113" spans="1:8" x14ac:dyDescent="0.25">
      <c r="A3113" t="s">
        <v>2053</v>
      </c>
      <c r="B3113" s="7">
        <v>12000</v>
      </c>
      <c r="C3113" t="s">
        <v>1439</v>
      </c>
      <c r="D3113" t="s">
        <v>2617</v>
      </c>
      <c r="E3113" t="s">
        <v>233</v>
      </c>
      <c r="F3113" t="str">
        <f>_xlfn.XLOOKUP(E3113,Geografiesleutel!A:A,Geografiesleutel!B:B,"",0,1)</f>
        <v>Eastern Suburbs</v>
      </c>
      <c r="G3113" s="20">
        <v>3</v>
      </c>
      <c r="H3113" s="20">
        <v>1</v>
      </c>
    </row>
    <row r="3114" spans="1:8" x14ac:dyDescent="0.25">
      <c r="A3114" t="s">
        <v>2190</v>
      </c>
      <c r="B3114" s="7">
        <v>19000</v>
      </c>
      <c r="C3114" t="s">
        <v>1436</v>
      </c>
      <c r="D3114" t="s">
        <v>2617</v>
      </c>
      <c r="E3114" t="s">
        <v>306</v>
      </c>
      <c r="F3114" t="str">
        <f>_xlfn.XLOOKUP(E3114,Geografiesleutel!A:A,Geografiesleutel!B:B,"",0,1)</f>
        <v>Eastern Suburbs</v>
      </c>
      <c r="G3114" s="20">
        <v>2</v>
      </c>
      <c r="H3114" s="20">
        <v>2</v>
      </c>
    </row>
    <row r="3115" spans="1:8" x14ac:dyDescent="0.25">
      <c r="A3115" t="s">
        <v>2232</v>
      </c>
      <c r="B3115" s="7">
        <v>4200</v>
      </c>
      <c r="C3115" t="s">
        <v>1447</v>
      </c>
      <c r="D3115" t="s">
        <v>2617</v>
      </c>
      <c r="E3115" t="s">
        <v>487</v>
      </c>
      <c r="F3115" t="str">
        <f>_xlfn.XLOOKUP(E3115,Geografiesleutel!A:A,Geografiesleutel!B:B,"",0,1)</f>
        <v>CBD</v>
      </c>
      <c r="G3115" s="20">
        <v>0.5</v>
      </c>
      <c r="H3115" s="20">
        <v>1</v>
      </c>
    </row>
    <row r="3116" spans="1:8" x14ac:dyDescent="0.25">
      <c r="A3116" t="s">
        <v>2135</v>
      </c>
      <c r="B3116" s="7">
        <v>6000</v>
      </c>
      <c r="C3116" t="s">
        <v>1436</v>
      </c>
      <c r="D3116" t="s">
        <v>2617</v>
      </c>
      <c r="E3116" t="s">
        <v>487</v>
      </c>
      <c r="F3116" t="str">
        <f>_xlfn.XLOOKUP(E3116,Geografiesleutel!A:A,Geografiesleutel!B:B,"",0,1)</f>
        <v>CBD</v>
      </c>
      <c r="G3116" s="20">
        <v>2</v>
      </c>
      <c r="H3116" s="20">
        <v>1</v>
      </c>
    </row>
    <row r="3117" spans="1:8" x14ac:dyDescent="0.25">
      <c r="A3117" t="s">
        <v>2191</v>
      </c>
      <c r="B3117" s="7">
        <v>9950</v>
      </c>
      <c r="C3117" t="s">
        <v>1436</v>
      </c>
      <c r="D3117" t="s">
        <v>2617</v>
      </c>
      <c r="E3117" t="s">
        <v>369</v>
      </c>
      <c r="F3117" t="str">
        <f>_xlfn.XLOOKUP(E3117,Geografiesleutel!A:A,Geografiesleutel!B:B,"",0,1)</f>
        <v>Eastern Suburbs</v>
      </c>
      <c r="G3117" s="20">
        <v>2</v>
      </c>
      <c r="H3117" s="20">
        <v>1</v>
      </c>
    </row>
    <row r="3118" spans="1:8" x14ac:dyDescent="0.25">
      <c r="A3118" t="s">
        <v>2161</v>
      </c>
      <c r="B3118" s="7">
        <v>6200</v>
      </c>
      <c r="C3118" t="s">
        <v>1437</v>
      </c>
      <c r="D3118" t="s">
        <v>2617</v>
      </c>
      <c r="E3118" t="s">
        <v>369</v>
      </c>
      <c r="F3118" t="str">
        <f>_xlfn.XLOOKUP(E3118,Geografiesleutel!A:A,Geografiesleutel!B:B,"",0,1)</f>
        <v>Eastern Suburbs</v>
      </c>
      <c r="G3118" s="20">
        <v>1</v>
      </c>
      <c r="H3118" s="20">
        <v>1</v>
      </c>
    </row>
    <row r="3119" spans="1:8" x14ac:dyDescent="0.25">
      <c r="A3119" t="s">
        <v>2092</v>
      </c>
      <c r="B3119" s="7">
        <v>10000</v>
      </c>
      <c r="C3119" t="s">
        <v>1436</v>
      </c>
      <c r="D3119" t="s">
        <v>2617</v>
      </c>
      <c r="E3119" t="s">
        <v>18</v>
      </c>
      <c r="F3119" t="str">
        <f>_xlfn.XLOOKUP(E3119,Geografiesleutel!A:A,Geografiesleutel!B:B,"",0,1)</f>
        <v>Agricultural Smallholdings</v>
      </c>
      <c r="G3119" s="20">
        <v>2</v>
      </c>
      <c r="H3119" s="20">
        <v>1</v>
      </c>
    </row>
    <row r="3120" spans="1:8" x14ac:dyDescent="0.25">
      <c r="A3120" t="s">
        <v>2092</v>
      </c>
      <c r="B3120" s="7">
        <v>10000</v>
      </c>
      <c r="C3120" t="s">
        <v>1436</v>
      </c>
      <c r="D3120" t="s">
        <v>2617</v>
      </c>
      <c r="E3120" t="s">
        <v>18</v>
      </c>
      <c r="F3120" t="str">
        <f>_xlfn.XLOOKUP(E3120,Geografiesleutel!A:A,Geografiesleutel!B:B,"",0,1)</f>
        <v>Agricultural Smallholdings</v>
      </c>
      <c r="G3120" s="20">
        <v>2</v>
      </c>
      <c r="H3120" s="20">
        <v>1</v>
      </c>
    </row>
    <row r="3121" spans="1:8" x14ac:dyDescent="0.25">
      <c r="A3121" t="s">
        <v>2107</v>
      </c>
      <c r="B3121" s="7">
        <v>9000</v>
      </c>
      <c r="C3121" t="s">
        <v>1436</v>
      </c>
      <c r="D3121" t="s">
        <v>2617</v>
      </c>
      <c r="E3121" t="s">
        <v>18</v>
      </c>
      <c r="F3121" t="str">
        <f>_xlfn.XLOOKUP(E3121,Geografiesleutel!A:A,Geografiesleutel!B:B,"",0,1)</f>
        <v>Agricultural Smallholdings</v>
      </c>
      <c r="G3121" s="20">
        <v>2</v>
      </c>
      <c r="H3121" s="20">
        <v>2</v>
      </c>
    </row>
    <row r="3122" spans="1:8" x14ac:dyDescent="0.25">
      <c r="A3122" t="s">
        <v>2107</v>
      </c>
      <c r="B3122" s="7">
        <v>9000</v>
      </c>
      <c r="C3122" t="s">
        <v>1436</v>
      </c>
      <c r="D3122" t="s">
        <v>2617</v>
      </c>
      <c r="E3122" t="s">
        <v>18</v>
      </c>
      <c r="F3122" t="str">
        <f>_xlfn.XLOOKUP(E3122,Geografiesleutel!A:A,Geografiesleutel!B:B,"",0,1)</f>
        <v>Agricultural Smallholdings</v>
      </c>
      <c r="G3122" s="20">
        <v>2</v>
      </c>
      <c r="H3122" s="20">
        <v>2</v>
      </c>
    </row>
    <row r="3123" spans="1:8" x14ac:dyDescent="0.25">
      <c r="A3123" t="s">
        <v>2353</v>
      </c>
      <c r="B3123" s="7">
        <v>6100</v>
      </c>
      <c r="C3123" t="s">
        <v>1447</v>
      </c>
      <c r="D3123" t="s">
        <v>2617</v>
      </c>
      <c r="E3123" t="s">
        <v>1518</v>
      </c>
      <c r="F3123" t="str">
        <f>_xlfn.XLOOKUP(E3123,Geografiesleutel!A:A,Geografiesleutel!B:B,"",0,1)</f>
        <v>Eastern Suburbs</v>
      </c>
      <c r="G3123" s="20">
        <v>0.5</v>
      </c>
      <c r="H3123" s="20">
        <v>1</v>
      </c>
    </row>
    <row r="3124" spans="1:8" x14ac:dyDescent="0.25">
      <c r="A3124" t="s">
        <v>2232</v>
      </c>
      <c r="B3124" s="7">
        <v>4200</v>
      </c>
      <c r="C3124" t="s">
        <v>1447</v>
      </c>
      <c r="D3124" t="s">
        <v>2617</v>
      </c>
      <c r="E3124" t="s">
        <v>487</v>
      </c>
      <c r="F3124" t="str">
        <f>_xlfn.XLOOKUP(E3124,Geografiesleutel!A:A,Geografiesleutel!B:B,"",0,1)</f>
        <v>CBD</v>
      </c>
      <c r="G3124" s="20">
        <v>0.5</v>
      </c>
      <c r="H3124" s="20">
        <v>1</v>
      </c>
    </row>
    <row r="3125" spans="1:8" x14ac:dyDescent="0.25">
      <c r="A3125" t="s">
        <v>2474</v>
      </c>
      <c r="B3125" s="7">
        <v>6490</v>
      </c>
      <c r="C3125" t="s">
        <v>1437</v>
      </c>
      <c r="D3125" t="s">
        <v>2617</v>
      </c>
      <c r="E3125" t="s">
        <v>369</v>
      </c>
      <c r="F3125" t="str">
        <f>_xlfn.XLOOKUP(E3125,Geografiesleutel!A:A,Geografiesleutel!B:B,"",0,1)</f>
        <v>Eastern Suburbs</v>
      </c>
      <c r="G3125" s="20">
        <v>1</v>
      </c>
      <c r="H3125" s="20">
        <v>1</v>
      </c>
    </row>
    <row r="3126" spans="1:8" x14ac:dyDescent="0.25">
      <c r="A3126" t="s">
        <v>2229</v>
      </c>
      <c r="B3126" s="7">
        <v>9200</v>
      </c>
      <c r="C3126" t="s">
        <v>1436</v>
      </c>
      <c r="D3126" t="s">
        <v>2617</v>
      </c>
      <c r="E3126" t="s">
        <v>369</v>
      </c>
      <c r="F3126" t="str">
        <f>_xlfn.XLOOKUP(E3126,Geografiesleutel!A:A,Geografiesleutel!B:B,"",0,1)</f>
        <v>Eastern Suburbs</v>
      </c>
      <c r="G3126" s="20">
        <v>2</v>
      </c>
      <c r="H3126" s="20">
        <v>1</v>
      </c>
    </row>
    <row r="3127" spans="1:8" x14ac:dyDescent="0.25">
      <c r="A3127" t="s">
        <v>2475</v>
      </c>
      <c r="B3127" s="7">
        <v>3590</v>
      </c>
      <c r="C3127" t="s">
        <v>1447</v>
      </c>
      <c r="D3127" t="s">
        <v>2617</v>
      </c>
      <c r="E3127" t="s">
        <v>643</v>
      </c>
      <c r="F3127" t="str">
        <f>_xlfn.XLOOKUP(E3127,Geografiesleutel!A:A,Geografiesleutel!B:B,"",0,1)</f>
        <v>Northern Suburbs</v>
      </c>
      <c r="G3127" s="20">
        <v>0.5</v>
      </c>
      <c r="H3127" s="20">
        <v>1</v>
      </c>
    </row>
    <row r="3128" spans="1:8" x14ac:dyDescent="0.25">
      <c r="A3128" t="s">
        <v>2297</v>
      </c>
      <c r="B3128" s="7">
        <v>5200</v>
      </c>
      <c r="C3128" t="s">
        <v>1437</v>
      </c>
      <c r="D3128" t="s">
        <v>2617</v>
      </c>
      <c r="E3128" t="s">
        <v>369</v>
      </c>
      <c r="F3128" t="str">
        <f>_xlfn.XLOOKUP(E3128,Geografiesleutel!A:A,Geografiesleutel!B:B,"",0,1)</f>
        <v>Eastern Suburbs</v>
      </c>
      <c r="G3128" s="20">
        <v>1</v>
      </c>
      <c r="H3128" s="20">
        <v>1</v>
      </c>
    </row>
    <row r="3129" spans="1:8" x14ac:dyDescent="0.25">
      <c r="A3129" t="s">
        <v>2145</v>
      </c>
      <c r="B3129" s="7">
        <v>6300</v>
      </c>
      <c r="C3129" t="s">
        <v>1437</v>
      </c>
      <c r="D3129" t="s">
        <v>2617</v>
      </c>
      <c r="E3129" t="s">
        <v>577</v>
      </c>
      <c r="F3129" t="str">
        <f>_xlfn.XLOOKUP(E3129,Geografiesleutel!A:A,Geografiesleutel!B:B,"",0,1)</f>
        <v>CBD</v>
      </c>
      <c r="G3129" s="20">
        <v>1</v>
      </c>
      <c r="H3129" s="20">
        <v>1</v>
      </c>
    </row>
    <row r="3130" spans="1:8" x14ac:dyDescent="0.25">
      <c r="A3130" t="s">
        <v>2038</v>
      </c>
      <c r="B3130" s="7">
        <v>7500</v>
      </c>
      <c r="C3130" t="s">
        <v>1437</v>
      </c>
      <c r="D3130" t="s">
        <v>2617</v>
      </c>
      <c r="E3130" t="s">
        <v>134</v>
      </c>
      <c r="F3130" t="str">
        <f>_xlfn.XLOOKUP(E3130,Geografiesleutel!A:A,Geografiesleutel!B:B,"",0,1)</f>
        <v>Eastern Suburbs</v>
      </c>
      <c r="G3130" s="20">
        <v>1</v>
      </c>
      <c r="H3130" s="20">
        <v>1</v>
      </c>
    </row>
    <row r="3131" spans="1:8" x14ac:dyDescent="0.25">
      <c r="A3131" t="s">
        <v>2365</v>
      </c>
      <c r="B3131" s="7">
        <v>8990</v>
      </c>
      <c r="C3131" t="s">
        <v>1436</v>
      </c>
      <c r="D3131" t="s">
        <v>2617</v>
      </c>
      <c r="E3131" t="s">
        <v>369</v>
      </c>
      <c r="F3131" t="str">
        <f>_xlfn.XLOOKUP(E3131,Geografiesleutel!A:A,Geografiesleutel!B:B,"",0,1)</f>
        <v>Eastern Suburbs</v>
      </c>
      <c r="G3131" s="20">
        <v>2</v>
      </c>
      <c r="H3131" s="20">
        <v>2</v>
      </c>
    </row>
    <row r="3132" spans="1:8" x14ac:dyDescent="0.25">
      <c r="A3132" t="s">
        <v>2229</v>
      </c>
      <c r="B3132" s="7">
        <v>9200</v>
      </c>
      <c r="C3132" t="s">
        <v>1436</v>
      </c>
      <c r="D3132" t="s">
        <v>2617</v>
      </c>
      <c r="E3132" t="s">
        <v>369</v>
      </c>
      <c r="F3132" t="str">
        <f>_xlfn.XLOOKUP(E3132,Geografiesleutel!A:A,Geografiesleutel!B:B,"",0,1)</f>
        <v>Eastern Suburbs</v>
      </c>
      <c r="G3132" s="20">
        <v>2</v>
      </c>
      <c r="H3132" s="20">
        <v>1</v>
      </c>
    </row>
    <row r="3133" spans="1:8" x14ac:dyDescent="0.25">
      <c r="A3133" t="s">
        <v>2047</v>
      </c>
      <c r="B3133" s="7">
        <v>7000</v>
      </c>
      <c r="C3133" t="s">
        <v>1437</v>
      </c>
      <c r="D3133" t="s">
        <v>2617</v>
      </c>
      <c r="E3133" t="s">
        <v>86</v>
      </c>
      <c r="F3133" t="str">
        <f>_xlfn.XLOOKUP(E3133,Geografiesleutel!A:A,Geografiesleutel!B:B,"",0,1)</f>
        <v>Eastern Suburbs</v>
      </c>
      <c r="G3133" s="20">
        <v>1</v>
      </c>
      <c r="H3133" s="20">
        <v>1</v>
      </c>
    </row>
    <row r="3134" spans="1:8" x14ac:dyDescent="0.25">
      <c r="A3134" t="s">
        <v>2476</v>
      </c>
      <c r="B3134" s="7">
        <v>7230</v>
      </c>
      <c r="C3134" t="s">
        <v>1436</v>
      </c>
      <c r="D3134" t="s">
        <v>2617</v>
      </c>
      <c r="E3134" t="s">
        <v>30</v>
      </c>
      <c r="F3134" t="str">
        <f>_xlfn.XLOOKUP(E3134,Geografiesleutel!A:A,Geografiesleutel!B:B,"",0,1)</f>
        <v>Northern Suburbs</v>
      </c>
      <c r="G3134" s="20">
        <v>2</v>
      </c>
      <c r="H3134" s="20">
        <v>2</v>
      </c>
    </row>
    <row r="3135" spans="1:8" x14ac:dyDescent="0.25">
      <c r="A3135" t="s">
        <v>2269</v>
      </c>
      <c r="B3135" s="7">
        <v>6700</v>
      </c>
      <c r="C3135" t="s">
        <v>1437</v>
      </c>
      <c r="D3135" t="s">
        <v>2617</v>
      </c>
      <c r="E3135" t="s">
        <v>290</v>
      </c>
      <c r="F3135" t="str">
        <f>_xlfn.XLOOKUP(E3135,Geografiesleutel!A:A,Geografiesleutel!B:B,"",0,1)</f>
        <v>Eastern Suburbs</v>
      </c>
      <c r="G3135" s="20">
        <v>1</v>
      </c>
      <c r="H3135" s="20">
        <v>1</v>
      </c>
    </row>
    <row r="3136" spans="1:8" x14ac:dyDescent="0.25">
      <c r="A3136" t="s">
        <v>2477</v>
      </c>
      <c r="B3136" s="7">
        <v>7580</v>
      </c>
      <c r="C3136" t="s">
        <v>1436</v>
      </c>
      <c r="D3136" t="s">
        <v>2617</v>
      </c>
      <c r="E3136" t="s">
        <v>1458</v>
      </c>
      <c r="F3136" t="str">
        <f>_xlfn.XLOOKUP(E3136,Geografiesleutel!A:A,Geografiesleutel!B:B,"",0,1)</f>
        <v>Eastern Suburbs</v>
      </c>
      <c r="G3136" s="20">
        <v>2</v>
      </c>
      <c r="H3136" s="20">
        <v>1</v>
      </c>
    </row>
    <row r="3137" spans="1:8" x14ac:dyDescent="0.25">
      <c r="A3137" t="s">
        <v>2164</v>
      </c>
      <c r="B3137" s="7">
        <v>3950</v>
      </c>
      <c r="C3137" t="s">
        <v>1437</v>
      </c>
      <c r="D3137" t="s">
        <v>2617</v>
      </c>
      <c r="E3137" t="s">
        <v>209</v>
      </c>
      <c r="F3137" t="str">
        <f>_xlfn.XLOOKUP(E3137,Geografiesleutel!A:A,Geografiesleutel!B:B,"",0,1)</f>
        <v>Eastern Suburbs</v>
      </c>
      <c r="G3137" s="20">
        <v>1</v>
      </c>
      <c r="H3137" s="20">
        <v>2</v>
      </c>
    </row>
    <row r="3138" spans="1:8" x14ac:dyDescent="0.25">
      <c r="A3138" t="s">
        <v>2107</v>
      </c>
      <c r="B3138" s="7">
        <v>9000</v>
      </c>
      <c r="C3138" t="s">
        <v>1436</v>
      </c>
      <c r="D3138" t="s">
        <v>2617</v>
      </c>
      <c r="E3138" t="s">
        <v>18</v>
      </c>
      <c r="F3138" t="str">
        <f>_xlfn.XLOOKUP(E3138,Geografiesleutel!A:A,Geografiesleutel!B:B,"",0,1)</f>
        <v>Agricultural Smallholdings</v>
      </c>
      <c r="G3138" s="20">
        <v>2</v>
      </c>
      <c r="H3138" s="20">
        <v>2</v>
      </c>
    </row>
    <row r="3139" spans="1:8" x14ac:dyDescent="0.25">
      <c r="A3139" t="s">
        <v>2031</v>
      </c>
      <c r="B3139" s="7">
        <v>10500</v>
      </c>
      <c r="C3139" t="s">
        <v>1436</v>
      </c>
      <c r="D3139" t="s">
        <v>2617</v>
      </c>
      <c r="E3139" t="s">
        <v>18</v>
      </c>
      <c r="F3139" t="str">
        <f>_xlfn.XLOOKUP(E3139,Geografiesleutel!A:A,Geografiesleutel!B:B,"",0,1)</f>
        <v>Agricultural Smallholdings</v>
      </c>
      <c r="G3139" s="20">
        <v>2</v>
      </c>
      <c r="H3139" s="20">
        <v>2</v>
      </c>
    </row>
    <row r="3140" spans="1:8" x14ac:dyDescent="0.25">
      <c r="A3140" t="s">
        <v>2031</v>
      </c>
      <c r="B3140" s="7">
        <v>10500</v>
      </c>
      <c r="C3140" t="s">
        <v>1436</v>
      </c>
      <c r="D3140" t="s">
        <v>2617</v>
      </c>
      <c r="E3140" t="s">
        <v>18</v>
      </c>
      <c r="F3140" t="str">
        <f>_xlfn.XLOOKUP(E3140,Geografiesleutel!A:A,Geografiesleutel!B:B,"",0,1)</f>
        <v>Agricultural Smallholdings</v>
      </c>
      <c r="G3140" s="20">
        <v>2</v>
      </c>
      <c r="H3140" s="20">
        <v>2</v>
      </c>
    </row>
    <row r="3141" spans="1:8" x14ac:dyDescent="0.25">
      <c r="A3141" t="s">
        <v>2111</v>
      </c>
      <c r="B3141" s="7">
        <v>4500</v>
      </c>
      <c r="C3141" t="s">
        <v>1447</v>
      </c>
      <c r="D3141" t="s">
        <v>2617</v>
      </c>
      <c r="E3141" t="s">
        <v>137</v>
      </c>
      <c r="F3141" t="str">
        <f>_xlfn.XLOOKUP(E3141,Geografiesleutel!A:A,Geografiesleutel!B:B,"",0,1)</f>
        <v>Northern Suburbs</v>
      </c>
      <c r="G3141" s="20">
        <v>0.5</v>
      </c>
      <c r="H3141" s="20">
        <v>1</v>
      </c>
    </row>
    <row r="3142" spans="1:8" x14ac:dyDescent="0.25">
      <c r="A3142" t="s">
        <v>2036</v>
      </c>
      <c r="B3142" s="7">
        <v>13000</v>
      </c>
      <c r="C3142" t="s">
        <v>1439</v>
      </c>
      <c r="D3142" t="s">
        <v>2617</v>
      </c>
      <c r="E3142" t="s">
        <v>369</v>
      </c>
      <c r="F3142" t="str">
        <f>_xlfn.XLOOKUP(E3142,Geografiesleutel!A:A,Geografiesleutel!B:B,"",0,1)</f>
        <v>Eastern Suburbs</v>
      </c>
      <c r="G3142" s="20">
        <v>3</v>
      </c>
      <c r="H3142" s="20">
        <v>1</v>
      </c>
    </row>
    <row r="3143" spans="1:8" x14ac:dyDescent="0.25">
      <c r="A3143" t="s">
        <v>2228</v>
      </c>
      <c r="B3143" s="7">
        <v>4700</v>
      </c>
      <c r="C3143" t="s">
        <v>1437</v>
      </c>
      <c r="D3143" t="s">
        <v>2617</v>
      </c>
      <c r="E3143" t="s">
        <v>577</v>
      </c>
      <c r="F3143" t="str">
        <f>_xlfn.XLOOKUP(E3143,Geografiesleutel!A:A,Geografiesleutel!B:B,"",0,1)</f>
        <v>CBD</v>
      </c>
      <c r="G3143" s="20">
        <v>1</v>
      </c>
      <c r="H3143" s="20">
        <v>1</v>
      </c>
    </row>
    <row r="3144" spans="1:8" x14ac:dyDescent="0.25">
      <c r="A3144" t="s">
        <v>2052</v>
      </c>
      <c r="B3144" s="7">
        <v>6500</v>
      </c>
      <c r="C3144" t="s">
        <v>1436</v>
      </c>
      <c r="D3144" t="s">
        <v>2617</v>
      </c>
      <c r="E3144" t="s">
        <v>577</v>
      </c>
      <c r="F3144" t="str">
        <f>_xlfn.XLOOKUP(E3144,Geografiesleutel!A:A,Geografiesleutel!B:B,"",0,1)</f>
        <v>CBD</v>
      </c>
      <c r="G3144" s="20">
        <v>2</v>
      </c>
      <c r="H3144" s="20">
        <v>1</v>
      </c>
    </row>
    <row r="3145" spans="1:8" x14ac:dyDescent="0.25">
      <c r="A3145" t="s">
        <v>2138</v>
      </c>
      <c r="B3145" s="7">
        <v>5400</v>
      </c>
      <c r="C3145" t="s">
        <v>1436</v>
      </c>
      <c r="D3145" t="s">
        <v>2617</v>
      </c>
      <c r="E3145" t="s">
        <v>487</v>
      </c>
      <c r="F3145" t="str">
        <f>_xlfn.XLOOKUP(E3145,Geografiesleutel!A:A,Geografiesleutel!B:B,"",0,1)</f>
        <v>CBD</v>
      </c>
      <c r="G3145" s="20">
        <v>2</v>
      </c>
      <c r="H3145" s="20">
        <v>1</v>
      </c>
    </row>
    <row r="3146" spans="1:8" x14ac:dyDescent="0.25">
      <c r="A3146" t="s">
        <v>2478</v>
      </c>
      <c r="B3146" s="7">
        <v>7650</v>
      </c>
      <c r="C3146" t="s">
        <v>1436</v>
      </c>
      <c r="D3146" t="s">
        <v>2617</v>
      </c>
      <c r="E3146" t="s">
        <v>368</v>
      </c>
      <c r="F3146" t="str">
        <f>_xlfn.XLOOKUP(E3146,Geografiesleutel!A:A,Geografiesleutel!B:B,"",0,1)</f>
        <v>Eastern Suburbs</v>
      </c>
      <c r="G3146" s="20">
        <v>2</v>
      </c>
      <c r="H3146" s="20">
        <v>1</v>
      </c>
    </row>
    <row r="3147" spans="1:8" x14ac:dyDescent="0.25">
      <c r="A3147" t="s">
        <v>2331</v>
      </c>
      <c r="B3147" s="7">
        <v>2800</v>
      </c>
      <c r="C3147" t="s">
        <v>1437</v>
      </c>
      <c r="D3147" t="s">
        <v>2617</v>
      </c>
      <c r="E3147" t="s">
        <v>106</v>
      </c>
      <c r="F3147" t="str">
        <f>_xlfn.XLOOKUP(E3147,Geografiesleutel!A:A,Geografiesleutel!B:B,"",0,1)</f>
        <v>CBD</v>
      </c>
      <c r="G3147" s="20">
        <v>1</v>
      </c>
      <c r="H3147" s="20" t="s">
        <v>8</v>
      </c>
    </row>
    <row r="3148" spans="1:8" x14ac:dyDescent="0.25">
      <c r="A3148" t="s">
        <v>2479</v>
      </c>
      <c r="B3148" s="7">
        <v>1900</v>
      </c>
      <c r="C3148" t="s">
        <v>1447</v>
      </c>
      <c r="D3148" t="s">
        <v>2617</v>
      </c>
      <c r="E3148" t="s">
        <v>562</v>
      </c>
      <c r="F3148" t="str">
        <f>_xlfn.XLOOKUP(E3148,Geografiesleutel!A:A,Geografiesleutel!B:B,"",0,1)</f>
        <v>CBD</v>
      </c>
      <c r="G3148" s="20">
        <v>0.5</v>
      </c>
      <c r="H3148" s="20">
        <v>1</v>
      </c>
    </row>
    <row r="3149" spans="1:8" x14ac:dyDescent="0.25">
      <c r="A3149" t="s">
        <v>2272</v>
      </c>
      <c r="B3149" s="7">
        <v>7600</v>
      </c>
      <c r="C3149" t="s">
        <v>1437</v>
      </c>
      <c r="D3149" t="s">
        <v>2617</v>
      </c>
      <c r="E3149" t="s">
        <v>369</v>
      </c>
      <c r="F3149" t="str">
        <f>_xlfn.XLOOKUP(E3149,Geografiesleutel!A:A,Geografiesleutel!B:B,"",0,1)</f>
        <v>Eastern Suburbs</v>
      </c>
      <c r="G3149" s="20">
        <v>1</v>
      </c>
      <c r="H3149" s="20">
        <v>1</v>
      </c>
    </row>
    <row r="3150" spans="1:8" x14ac:dyDescent="0.25">
      <c r="A3150" t="s">
        <v>2215</v>
      </c>
      <c r="B3150" s="7">
        <v>6600</v>
      </c>
      <c r="C3150" t="s">
        <v>1436</v>
      </c>
      <c r="D3150" t="s">
        <v>2617</v>
      </c>
      <c r="E3150" t="s">
        <v>1266</v>
      </c>
      <c r="F3150" t="str">
        <f>_xlfn.XLOOKUP(E3150,Geografiesleutel!A:A,Geografiesleutel!B:B,"",0,1)</f>
        <v>Northern Suburbs</v>
      </c>
      <c r="G3150" s="20">
        <v>2</v>
      </c>
      <c r="H3150" s="20">
        <v>1</v>
      </c>
    </row>
    <row r="3151" spans="1:8" x14ac:dyDescent="0.25">
      <c r="A3151" t="s">
        <v>2232</v>
      </c>
      <c r="B3151" s="7">
        <v>4200</v>
      </c>
      <c r="C3151" t="s">
        <v>1437</v>
      </c>
      <c r="D3151" t="s">
        <v>2617</v>
      </c>
      <c r="E3151" t="s">
        <v>369</v>
      </c>
      <c r="F3151" t="str">
        <f>_xlfn.XLOOKUP(E3151,Geografiesleutel!A:A,Geografiesleutel!B:B,"",0,1)</f>
        <v>Eastern Suburbs</v>
      </c>
      <c r="G3151" s="20">
        <v>1</v>
      </c>
      <c r="H3151" s="20">
        <v>1</v>
      </c>
    </row>
    <row r="3152" spans="1:8" x14ac:dyDescent="0.25">
      <c r="A3152" t="s">
        <v>2336</v>
      </c>
      <c r="B3152" s="7">
        <v>3900</v>
      </c>
      <c r="C3152" t="s">
        <v>1447</v>
      </c>
      <c r="D3152" t="s">
        <v>2617</v>
      </c>
      <c r="E3152" t="s">
        <v>577</v>
      </c>
      <c r="F3152" t="str">
        <f>_xlfn.XLOOKUP(E3152,Geografiesleutel!A:A,Geografiesleutel!B:B,"",0,1)</f>
        <v>CBD</v>
      </c>
      <c r="G3152" s="20">
        <v>0.5</v>
      </c>
      <c r="H3152" s="20">
        <v>1</v>
      </c>
    </row>
    <row r="3153" spans="1:8" x14ac:dyDescent="0.25">
      <c r="A3153" t="s">
        <v>2400</v>
      </c>
      <c r="B3153" s="7">
        <v>5050</v>
      </c>
      <c r="C3153" t="s">
        <v>1447</v>
      </c>
      <c r="D3153" t="s">
        <v>2617</v>
      </c>
      <c r="E3153" t="s">
        <v>369</v>
      </c>
      <c r="F3153" t="str">
        <f>_xlfn.XLOOKUP(E3153,Geografiesleutel!A:A,Geografiesleutel!B:B,"",0,1)</f>
        <v>Eastern Suburbs</v>
      </c>
      <c r="G3153" s="20">
        <v>0.5</v>
      </c>
      <c r="H3153" s="20">
        <v>1</v>
      </c>
    </row>
    <row r="3154" spans="1:8" x14ac:dyDescent="0.25">
      <c r="A3154" t="s">
        <v>2320</v>
      </c>
      <c r="B3154" s="7">
        <v>6750</v>
      </c>
      <c r="C3154" t="s">
        <v>1437</v>
      </c>
      <c r="D3154" t="s">
        <v>2617</v>
      </c>
      <c r="E3154" t="s">
        <v>369</v>
      </c>
      <c r="F3154" t="str">
        <f>_xlfn.XLOOKUP(E3154,Geografiesleutel!A:A,Geografiesleutel!B:B,"",0,1)</f>
        <v>Eastern Suburbs</v>
      </c>
      <c r="G3154" s="20">
        <v>1</v>
      </c>
      <c r="H3154" s="20">
        <v>1</v>
      </c>
    </row>
    <row r="3155" spans="1:8" x14ac:dyDescent="0.25">
      <c r="A3155" t="s">
        <v>1612</v>
      </c>
      <c r="B3155" s="7">
        <v>8000</v>
      </c>
      <c r="C3155" t="s">
        <v>1436</v>
      </c>
      <c r="D3155" t="s">
        <v>2617</v>
      </c>
      <c r="E3155" t="s">
        <v>18</v>
      </c>
      <c r="F3155" t="str">
        <f>_xlfn.XLOOKUP(E3155,Geografiesleutel!A:A,Geografiesleutel!B:B,"",0,1)</f>
        <v>Agricultural Smallholdings</v>
      </c>
      <c r="G3155" s="20">
        <v>2</v>
      </c>
      <c r="H3155" s="20">
        <v>1</v>
      </c>
    </row>
    <row r="3156" spans="1:8" x14ac:dyDescent="0.25">
      <c r="A3156" t="s">
        <v>2240</v>
      </c>
      <c r="B3156" s="7">
        <v>4400</v>
      </c>
      <c r="C3156" t="s">
        <v>1437</v>
      </c>
      <c r="D3156" t="s">
        <v>2617</v>
      </c>
      <c r="E3156" t="s">
        <v>1266</v>
      </c>
      <c r="F3156" t="str">
        <f>_xlfn.XLOOKUP(E3156,Geografiesleutel!A:A,Geografiesleutel!B:B,"",0,1)</f>
        <v>Northern Suburbs</v>
      </c>
      <c r="G3156" s="20">
        <v>1</v>
      </c>
      <c r="H3156" s="20" t="s">
        <v>8</v>
      </c>
    </row>
    <row r="3157" spans="1:8" x14ac:dyDescent="0.25">
      <c r="A3157" t="s">
        <v>2270</v>
      </c>
      <c r="B3157" s="7">
        <v>5700</v>
      </c>
      <c r="C3157" t="s">
        <v>1440</v>
      </c>
      <c r="D3157" t="s">
        <v>2617</v>
      </c>
      <c r="E3157" t="s">
        <v>136</v>
      </c>
      <c r="F3157" t="str">
        <f>_xlfn.XLOOKUP(E3157,Geografiesleutel!A:A,Geografiesleutel!B:B,"",0,1)</f>
        <v>Eastern Suburbs</v>
      </c>
      <c r="G3157" s="20">
        <v>1.5</v>
      </c>
      <c r="H3157" s="20">
        <v>1</v>
      </c>
    </row>
    <row r="3158" spans="1:8" x14ac:dyDescent="0.25">
      <c r="A3158" t="s">
        <v>2292</v>
      </c>
      <c r="B3158" s="7">
        <v>5100</v>
      </c>
      <c r="C3158" t="s">
        <v>1437</v>
      </c>
      <c r="D3158" t="s">
        <v>2617</v>
      </c>
      <c r="E3158" t="s">
        <v>577</v>
      </c>
      <c r="F3158" t="str">
        <f>_xlfn.XLOOKUP(E3158,Geografiesleutel!A:A,Geografiesleutel!B:B,"",0,1)</f>
        <v>CBD</v>
      </c>
      <c r="G3158" s="20">
        <v>1</v>
      </c>
      <c r="H3158" s="20">
        <v>1</v>
      </c>
    </row>
    <row r="3159" spans="1:8" x14ac:dyDescent="0.25">
      <c r="A3159" t="s">
        <v>2052</v>
      </c>
      <c r="B3159" s="7">
        <v>6500</v>
      </c>
      <c r="C3159" t="s">
        <v>1437</v>
      </c>
      <c r="D3159" t="s">
        <v>2617</v>
      </c>
      <c r="E3159" t="s">
        <v>829</v>
      </c>
      <c r="F3159" t="str">
        <f>_xlfn.XLOOKUP(E3159,Geografiesleutel!A:A,Geografiesleutel!B:B,"",0,1)</f>
        <v>Eastern Suburbs</v>
      </c>
      <c r="G3159" s="20">
        <v>1</v>
      </c>
      <c r="H3159" s="20">
        <v>1</v>
      </c>
    </row>
    <row r="3160" spans="1:8" x14ac:dyDescent="0.25">
      <c r="A3160" t="s">
        <v>2240</v>
      </c>
      <c r="B3160" s="7">
        <v>4400</v>
      </c>
      <c r="C3160" t="s">
        <v>1437</v>
      </c>
      <c r="D3160" t="s">
        <v>2617</v>
      </c>
      <c r="E3160" t="s">
        <v>1266</v>
      </c>
      <c r="F3160" t="str">
        <f>_xlfn.XLOOKUP(E3160,Geografiesleutel!A:A,Geografiesleutel!B:B,"",0,1)</f>
        <v>Northern Suburbs</v>
      </c>
      <c r="G3160" s="20">
        <v>1</v>
      </c>
      <c r="H3160" s="20" t="s">
        <v>8</v>
      </c>
    </row>
    <row r="3161" spans="1:8" x14ac:dyDescent="0.25">
      <c r="A3161" t="s">
        <v>2097</v>
      </c>
      <c r="B3161" s="7">
        <v>18000</v>
      </c>
      <c r="C3161" t="s">
        <v>1436</v>
      </c>
      <c r="D3161" t="s">
        <v>2617</v>
      </c>
      <c r="E3161" t="s">
        <v>50</v>
      </c>
      <c r="F3161" t="str">
        <f>_xlfn.XLOOKUP(E3161,Geografiesleutel!A:A,Geografiesleutel!B:B,"",0,1)</f>
        <v>Eastern Suburbs</v>
      </c>
      <c r="G3161" s="20">
        <v>2</v>
      </c>
      <c r="H3161" s="20">
        <v>2</v>
      </c>
    </row>
    <row r="3162" spans="1:8" x14ac:dyDescent="0.25">
      <c r="A3162" t="s">
        <v>2056</v>
      </c>
      <c r="B3162" s="7">
        <v>7700</v>
      </c>
      <c r="C3162" t="s">
        <v>1436</v>
      </c>
      <c r="D3162" t="s">
        <v>2617</v>
      </c>
      <c r="E3162" t="s">
        <v>141</v>
      </c>
      <c r="F3162" t="str">
        <f>_xlfn.XLOOKUP(E3162,Geografiesleutel!A:A,Geografiesleutel!B:B,"",0,1)</f>
        <v>Agricultural Smallholdings</v>
      </c>
      <c r="G3162" s="20">
        <v>2</v>
      </c>
      <c r="H3162" s="20">
        <v>1</v>
      </c>
    </row>
    <row r="3163" spans="1:8" x14ac:dyDescent="0.25">
      <c r="A3163" t="s">
        <v>2101</v>
      </c>
      <c r="B3163" s="7">
        <v>8500</v>
      </c>
      <c r="C3163" t="s">
        <v>1437</v>
      </c>
      <c r="D3163" t="s">
        <v>2617</v>
      </c>
      <c r="E3163" t="s">
        <v>94</v>
      </c>
      <c r="F3163" t="str">
        <f>_xlfn.XLOOKUP(E3163,Geografiesleutel!A:A,Geografiesleutel!B:B,"",0,1)</f>
        <v>Agricultural Smallholdings</v>
      </c>
      <c r="G3163" s="20">
        <v>1</v>
      </c>
      <c r="H3163" s="20">
        <v>1</v>
      </c>
    </row>
    <row r="3164" spans="1:8" x14ac:dyDescent="0.25">
      <c r="A3164" t="s">
        <v>2111</v>
      </c>
      <c r="B3164" s="7">
        <v>4500</v>
      </c>
      <c r="C3164" t="s">
        <v>1437</v>
      </c>
      <c r="D3164" t="s">
        <v>2617</v>
      </c>
      <c r="E3164" t="s">
        <v>487</v>
      </c>
      <c r="F3164" t="str">
        <f>_xlfn.XLOOKUP(E3164,Geografiesleutel!A:A,Geografiesleutel!B:B,"",0,1)</f>
        <v>CBD</v>
      </c>
      <c r="G3164" s="20">
        <v>1</v>
      </c>
      <c r="H3164" s="20">
        <v>1</v>
      </c>
    </row>
    <row r="3165" spans="1:8" x14ac:dyDescent="0.25">
      <c r="A3165" t="s">
        <v>2047</v>
      </c>
      <c r="B3165" s="7">
        <v>7000</v>
      </c>
      <c r="C3165" t="s">
        <v>1436</v>
      </c>
      <c r="D3165" t="s">
        <v>2617</v>
      </c>
      <c r="E3165" t="s">
        <v>1458</v>
      </c>
      <c r="F3165" t="str">
        <f>_xlfn.XLOOKUP(E3165,Geografiesleutel!A:A,Geografiesleutel!B:B,"",0,1)</f>
        <v>Eastern Suburbs</v>
      </c>
      <c r="G3165" s="20">
        <v>2</v>
      </c>
      <c r="H3165" s="20">
        <v>1</v>
      </c>
    </row>
    <row r="3166" spans="1:8" x14ac:dyDescent="0.25">
      <c r="A3166" t="s">
        <v>2204</v>
      </c>
      <c r="B3166" s="7">
        <v>5800</v>
      </c>
      <c r="C3166" t="s">
        <v>1437</v>
      </c>
      <c r="D3166" t="s">
        <v>2617</v>
      </c>
      <c r="E3166" t="s">
        <v>351</v>
      </c>
      <c r="F3166" t="str">
        <f>_xlfn.XLOOKUP(E3166,Geografiesleutel!A:A,Geografiesleutel!B:B,"",0,1)</f>
        <v>Eastern Suburbs</v>
      </c>
      <c r="G3166" s="20">
        <v>1</v>
      </c>
      <c r="H3166" s="20">
        <v>1</v>
      </c>
    </row>
    <row r="3167" spans="1:8" x14ac:dyDescent="0.25">
      <c r="A3167" t="s">
        <v>2229</v>
      </c>
      <c r="B3167" s="7">
        <v>9200</v>
      </c>
      <c r="C3167" t="s">
        <v>1436</v>
      </c>
      <c r="D3167" t="s">
        <v>2617</v>
      </c>
      <c r="E3167" t="s">
        <v>1458</v>
      </c>
      <c r="F3167" t="str">
        <f>_xlfn.XLOOKUP(E3167,Geografiesleutel!A:A,Geografiesleutel!B:B,"",0,1)</f>
        <v>Eastern Suburbs</v>
      </c>
      <c r="G3167" s="20">
        <v>2</v>
      </c>
      <c r="H3167" s="20">
        <v>1</v>
      </c>
    </row>
    <row r="3168" spans="1:8" x14ac:dyDescent="0.25">
      <c r="A3168" t="s">
        <v>2361</v>
      </c>
      <c r="B3168" s="7">
        <v>8300</v>
      </c>
      <c r="C3168" t="s">
        <v>1437</v>
      </c>
      <c r="D3168" t="s">
        <v>2617</v>
      </c>
      <c r="E3168" t="s">
        <v>94</v>
      </c>
      <c r="F3168" t="str">
        <f>_xlfn.XLOOKUP(E3168,Geografiesleutel!A:A,Geografiesleutel!B:B,"",0,1)</f>
        <v>Agricultural Smallholdings</v>
      </c>
      <c r="G3168" s="20">
        <v>1</v>
      </c>
      <c r="H3168" s="20">
        <v>1</v>
      </c>
    </row>
    <row r="3169" spans="1:8" x14ac:dyDescent="0.25">
      <c r="A3169" t="s">
        <v>2056</v>
      </c>
      <c r="B3169" s="7">
        <v>7700</v>
      </c>
      <c r="C3169" t="s">
        <v>1436</v>
      </c>
      <c r="D3169" t="s">
        <v>2617</v>
      </c>
      <c r="E3169" t="s">
        <v>335</v>
      </c>
      <c r="F3169" t="str">
        <f>_xlfn.XLOOKUP(E3169,Geografiesleutel!A:A,Geografiesleutel!B:B,"",0,1)</f>
        <v>Agricultural Smallholdings</v>
      </c>
      <c r="G3169" s="20">
        <v>2</v>
      </c>
      <c r="H3169" s="20">
        <v>1</v>
      </c>
    </row>
    <row r="3170" spans="1:8" x14ac:dyDescent="0.25">
      <c r="A3170" t="s">
        <v>2352</v>
      </c>
      <c r="B3170" s="7">
        <v>5150</v>
      </c>
      <c r="C3170" t="s">
        <v>1437</v>
      </c>
      <c r="D3170" t="s">
        <v>2617</v>
      </c>
      <c r="E3170" t="s">
        <v>126</v>
      </c>
      <c r="F3170" t="str">
        <f>_xlfn.XLOOKUP(E3170,Geografiesleutel!A:A,Geografiesleutel!B:B,"",0,1)</f>
        <v>Northern Suburbs</v>
      </c>
      <c r="G3170" s="20">
        <v>1</v>
      </c>
      <c r="H3170" s="20">
        <v>1</v>
      </c>
    </row>
    <row r="3171" spans="1:8" x14ac:dyDescent="0.25">
      <c r="A3171" t="s">
        <v>2268</v>
      </c>
      <c r="B3171" s="7">
        <v>8700</v>
      </c>
      <c r="C3171" t="s">
        <v>1436</v>
      </c>
      <c r="D3171" t="s">
        <v>2617</v>
      </c>
      <c r="E3171" t="s">
        <v>88</v>
      </c>
      <c r="F3171" t="str">
        <f>_xlfn.XLOOKUP(E3171,Geografiesleutel!A:A,Geografiesleutel!B:B,"",0,1)</f>
        <v>Eastern Suburbs</v>
      </c>
      <c r="G3171" s="20">
        <v>2</v>
      </c>
      <c r="H3171" s="20">
        <v>1</v>
      </c>
    </row>
    <row r="3172" spans="1:8" x14ac:dyDescent="0.25">
      <c r="A3172" t="s">
        <v>2038</v>
      </c>
      <c r="B3172" s="7">
        <v>7500</v>
      </c>
      <c r="C3172" t="s">
        <v>1439</v>
      </c>
      <c r="D3172" t="s">
        <v>2617</v>
      </c>
      <c r="E3172" t="s">
        <v>136</v>
      </c>
      <c r="F3172" t="str">
        <f>_xlfn.XLOOKUP(E3172,Geografiesleutel!A:A,Geografiesleutel!B:B,"",0,1)</f>
        <v>Eastern Suburbs</v>
      </c>
      <c r="G3172" s="20">
        <v>3</v>
      </c>
      <c r="H3172" s="20">
        <v>2</v>
      </c>
    </row>
    <row r="3173" spans="1:8" x14ac:dyDescent="0.25">
      <c r="A3173" t="s">
        <v>2480</v>
      </c>
      <c r="B3173" s="7">
        <v>10350</v>
      </c>
      <c r="C3173" t="s">
        <v>1436</v>
      </c>
      <c r="D3173" t="s">
        <v>2617</v>
      </c>
      <c r="E3173" t="s">
        <v>369</v>
      </c>
      <c r="F3173" t="str">
        <f>_xlfn.XLOOKUP(E3173,Geografiesleutel!A:A,Geografiesleutel!B:B,"",0,1)</f>
        <v>Eastern Suburbs</v>
      </c>
      <c r="G3173" s="20">
        <v>2</v>
      </c>
      <c r="H3173" s="20">
        <v>2</v>
      </c>
    </row>
    <row r="3174" spans="1:8" x14ac:dyDescent="0.25">
      <c r="A3174" t="s">
        <v>2032</v>
      </c>
      <c r="B3174" s="7">
        <v>13500</v>
      </c>
      <c r="C3174" t="s">
        <v>1436</v>
      </c>
      <c r="D3174" t="s">
        <v>2617</v>
      </c>
      <c r="E3174" t="s">
        <v>306</v>
      </c>
      <c r="F3174" t="str">
        <f>_xlfn.XLOOKUP(E3174,Geografiesleutel!A:A,Geografiesleutel!B:B,"",0,1)</f>
        <v>Eastern Suburbs</v>
      </c>
      <c r="G3174" s="20">
        <v>2</v>
      </c>
      <c r="H3174" s="20">
        <v>1</v>
      </c>
    </row>
    <row r="3175" spans="1:8" x14ac:dyDescent="0.25">
      <c r="A3175" t="s">
        <v>2073</v>
      </c>
      <c r="B3175" s="7">
        <v>8400</v>
      </c>
      <c r="C3175" t="s">
        <v>1436</v>
      </c>
      <c r="D3175" t="s">
        <v>2617</v>
      </c>
      <c r="E3175" t="s">
        <v>101</v>
      </c>
      <c r="F3175" t="str">
        <f>_xlfn.XLOOKUP(E3175,Geografiesleutel!A:A,Geografiesleutel!B:B,"",0,1)</f>
        <v>Eastern Suburbs</v>
      </c>
      <c r="G3175" s="20">
        <v>2</v>
      </c>
      <c r="H3175" s="20">
        <v>2</v>
      </c>
    </row>
    <row r="3176" spans="1:8" x14ac:dyDescent="0.25">
      <c r="A3176" t="s">
        <v>2289</v>
      </c>
      <c r="B3176" s="7">
        <v>4750</v>
      </c>
      <c r="C3176" t="s">
        <v>1437</v>
      </c>
      <c r="D3176" t="s">
        <v>2617</v>
      </c>
      <c r="E3176" t="s">
        <v>116</v>
      </c>
      <c r="F3176" t="str">
        <f>_xlfn.XLOOKUP(E3176,Geografiesleutel!A:A,Geografiesleutel!B:B,"",0,1)</f>
        <v>Western Suburbs</v>
      </c>
      <c r="G3176" s="20">
        <v>1</v>
      </c>
      <c r="H3176" s="20">
        <v>1</v>
      </c>
    </row>
    <row r="3177" spans="1:8" x14ac:dyDescent="0.25">
      <c r="A3177" t="s">
        <v>2268</v>
      </c>
      <c r="B3177" s="7">
        <v>8700</v>
      </c>
      <c r="C3177" t="s">
        <v>1436</v>
      </c>
      <c r="D3177" t="s">
        <v>2617</v>
      </c>
      <c r="E3177" t="s">
        <v>88</v>
      </c>
      <c r="F3177" t="str">
        <f>_xlfn.XLOOKUP(E3177,Geografiesleutel!A:A,Geografiesleutel!B:B,"",0,1)</f>
        <v>Eastern Suburbs</v>
      </c>
      <c r="G3177" s="20">
        <v>2</v>
      </c>
      <c r="H3177" s="20">
        <v>1</v>
      </c>
    </row>
    <row r="3178" spans="1:8" x14ac:dyDescent="0.25">
      <c r="A3178" t="s">
        <v>2297</v>
      </c>
      <c r="B3178" s="7">
        <v>5200</v>
      </c>
      <c r="C3178" t="s">
        <v>1437</v>
      </c>
      <c r="D3178" t="s">
        <v>2617</v>
      </c>
      <c r="E3178" t="s">
        <v>369</v>
      </c>
      <c r="F3178" t="str">
        <f>_xlfn.XLOOKUP(E3178,Geografiesleutel!A:A,Geografiesleutel!B:B,"",0,1)</f>
        <v>Eastern Suburbs</v>
      </c>
      <c r="G3178" s="20">
        <v>1</v>
      </c>
      <c r="H3178" s="20">
        <v>1</v>
      </c>
    </row>
    <row r="3179" spans="1:8" x14ac:dyDescent="0.25">
      <c r="A3179" t="s">
        <v>2031</v>
      </c>
      <c r="B3179" s="7">
        <v>10500</v>
      </c>
      <c r="C3179" t="s">
        <v>1436</v>
      </c>
      <c r="D3179" t="s">
        <v>2617</v>
      </c>
      <c r="E3179" t="s">
        <v>18</v>
      </c>
      <c r="F3179" t="str">
        <f>_xlfn.XLOOKUP(E3179,Geografiesleutel!A:A,Geografiesleutel!B:B,"",0,1)</f>
        <v>Agricultural Smallholdings</v>
      </c>
      <c r="G3179" s="20">
        <v>2</v>
      </c>
      <c r="H3179" s="20">
        <v>2</v>
      </c>
    </row>
    <row r="3180" spans="1:8" x14ac:dyDescent="0.25">
      <c r="A3180" t="s">
        <v>2052</v>
      </c>
      <c r="B3180" s="7">
        <v>6500</v>
      </c>
      <c r="C3180" t="s">
        <v>1436</v>
      </c>
      <c r="D3180" t="s">
        <v>2617</v>
      </c>
      <c r="E3180" t="s">
        <v>116</v>
      </c>
      <c r="F3180" t="str">
        <f>_xlfn.XLOOKUP(E3180,Geografiesleutel!A:A,Geografiesleutel!B:B,"",0,1)</f>
        <v>Western Suburbs</v>
      </c>
      <c r="G3180" s="20">
        <v>2</v>
      </c>
      <c r="H3180" s="20">
        <v>1</v>
      </c>
    </row>
    <row r="3181" spans="1:8" x14ac:dyDescent="0.25">
      <c r="A3181" t="s">
        <v>2269</v>
      </c>
      <c r="B3181" s="7">
        <v>6700</v>
      </c>
      <c r="C3181" t="s">
        <v>1436</v>
      </c>
      <c r="D3181" t="s">
        <v>2617</v>
      </c>
      <c r="E3181" t="s">
        <v>487</v>
      </c>
      <c r="F3181" t="str">
        <f>_xlfn.XLOOKUP(E3181,Geografiesleutel!A:A,Geografiesleutel!B:B,"",0,1)</f>
        <v>CBD</v>
      </c>
      <c r="G3181" s="20">
        <v>2</v>
      </c>
      <c r="H3181" s="20">
        <v>1</v>
      </c>
    </row>
    <row r="3182" spans="1:8" x14ac:dyDescent="0.25">
      <c r="A3182" t="s">
        <v>2189</v>
      </c>
      <c r="B3182" s="7">
        <v>21500</v>
      </c>
      <c r="C3182" t="s">
        <v>1436</v>
      </c>
      <c r="D3182" t="s">
        <v>2617</v>
      </c>
      <c r="E3182" t="s">
        <v>681</v>
      </c>
      <c r="F3182" t="str">
        <f>_xlfn.XLOOKUP(E3182,Geografiesleutel!A:A,Geografiesleutel!B:B,"",0,1)</f>
        <v>Eastern Suburbs</v>
      </c>
      <c r="G3182" s="20">
        <v>2</v>
      </c>
      <c r="H3182" s="20">
        <v>2</v>
      </c>
    </row>
    <row r="3183" spans="1:8" x14ac:dyDescent="0.25">
      <c r="A3183" t="s">
        <v>2111</v>
      </c>
      <c r="B3183" s="7">
        <v>4500</v>
      </c>
      <c r="C3183" t="s">
        <v>1437</v>
      </c>
      <c r="D3183" t="s">
        <v>2617</v>
      </c>
      <c r="E3183" t="s">
        <v>351</v>
      </c>
      <c r="F3183" t="str">
        <f>_xlfn.XLOOKUP(E3183,Geografiesleutel!A:A,Geografiesleutel!B:B,"",0,1)</f>
        <v>Eastern Suburbs</v>
      </c>
      <c r="G3183" s="20">
        <v>1</v>
      </c>
      <c r="H3183" s="20" t="s">
        <v>8</v>
      </c>
    </row>
    <row r="3184" spans="1:8" x14ac:dyDescent="0.25">
      <c r="A3184" t="s">
        <v>2270</v>
      </c>
      <c r="B3184" s="7">
        <v>5700</v>
      </c>
      <c r="C3184" t="s">
        <v>1439</v>
      </c>
      <c r="D3184" t="s">
        <v>2617</v>
      </c>
      <c r="E3184" t="s">
        <v>114</v>
      </c>
      <c r="F3184" t="str">
        <f>_xlfn.XLOOKUP(E3184,Geografiesleutel!A:A,Geografiesleutel!B:B,"",0,1)</f>
        <v>Western Suburbs</v>
      </c>
      <c r="G3184" s="20">
        <v>3</v>
      </c>
      <c r="H3184" s="20">
        <v>1</v>
      </c>
    </row>
    <row r="3185" spans="1:8" x14ac:dyDescent="0.25">
      <c r="A3185" t="s">
        <v>2150</v>
      </c>
      <c r="B3185" s="7">
        <v>7200</v>
      </c>
      <c r="C3185" t="s">
        <v>1436</v>
      </c>
      <c r="D3185" t="s">
        <v>2617</v>
      </c>
      <c r="E3185" t="s">
        <v>46</v>
      </c>
      <c r="F3185" t="str">
        <f>_xlfn.XLOOKUP(E3185,Geografiesleutel!A:A,Geografiesleutel!B:B,"",0,1)</f>
        <v>Eastern Suburbs</v>
      </c>
      <c r="G3185" s="20">
        <v>2</v>
      </c>
      <c r="H3185" s="20">
        <v>1</v>
      </c>
    </row>
    <row r="3186" spans="1:8" x14ac:dyDescent="0.25">
      <c r="A3186" t="s">
        <v>2130</v>
      </c>
      <c r="B3186" s="7">
        <v>6900</v>
      </c>
      <c r="C3186" t="s">
        <v>1436</v>
      </c>
      <c r="D3186" t="s">
        <v>2617</v>
      </c>
      <c r="E3186" t="s">
        <v>18</v>
      </c>
      <c r="F3186" t="str">
        <f>_xlfn.XLOOKUP(E3186,Geografiesleutel!A:A,Geografiesleutel!B:B,"",0,1)</f>
        <v>Agricultural Smallholdings</v>
      </c>
      <c r="G3186" s="20">
        <v>2</v>
      </c>
      <c r="H3186" s="20">
        <v>1</v>
      </c>
    </row>
    <row r="3187" spans="1:8" x14ac:dyDescent="0.25">
      <c r="A3187" t="s">
        <v>2092</v>
      </c>
      <c r="B3187" s="7">
        <v>10000</v>
      </c>
      <c r="C3187" t="s">
        <v>1436</v>
      </c>
      <c r="D3187" t="s">
        <v>2617</v>
      </c>
      <c r="E3187" t="s">
        <v>18</v>
      </c>
      <c r="F3187" t="str">
        <f>_xlfn.XLOOKUP(E3187,Geografiesleutel!A:A,Geografiesleutel!B:B,"",0,1)</f>
        <v>Agricultural Smallholdings</v>
      </c>
      <c r="G3187" s="20">
        <v>2</v>
      </c>
      <c r="H3187" s="20">
        <v>1</v>
      </c>
    </row>
    <row r="3188" spans="1:8" x14ac:dyDescent="0.25">
      <c r="A3188" t="s">
        <v>2239</v>
      </c>
      <c r="B3188" s="7">
        <v>5750</v>
      </c>
      <c r="C3188" t="s">
        <v>1436</v>
      </c>
      <c r="D3188" t="s">
        <v>2617</v>
      </c>
      <c r="E3188" t="s">
        <v>487</v>
      </c>
      <c r="F3188" t="str">
        <f>_xlfn.XLOOKUP(E3188,Geografiesleutel!A:A,Geografiesleutel!B:B,"",0,1)</f>
        <v>CBD</v>
      </c>
      <c r="G3188" s="20">
        <v>2</v>
      </c>
      <c r="H3188" s="20">
        <v>1</v>
      </c>
    </row>
    <row r="3189" spans="1:8" x14ac:dyDescent="0.25">
      <c r="A3189" t="s">
        <v>2481</v>
      </c>
      <c r="B3189" s="7">
        <v>2900</v>
      </c>
      <c r="C3189" t="s">
        <v>1439</v>
      </c>
      <c r="D3189" t="s">
        <v>2617</v>
      </c>
      <c r="E3189" t="s">
        <v>562</v>
      </c>
      <c r="F3189" t="str">
        <f>_xlfn.XLOOKUP(E3189,Geografiesleutel!A:A,Geografiesleutel!B:B,"",0,1)</f>
        <v>CBD</v>
      </c>
      <c r="G3189" s="20">
        <v>3</v>
      </c>
      <c r="H3189" s="20">
        <v>1</v>
      </c>
    </row>
    <row r="3190" spans="1:8" x14ac:dyDescent="0.25">
      <c r="A3190" t="s">
        <v>2045</v>
      </c>
      <c r="B3190" s="7">
        <v>6800</v>
      </c>
      <c r="C3190" t="s">
        <v>1436</v>
      </c>
      <c r="D3190" t="s">
        <v>2617</v>
      </c>
      <c r="E3190" t="s">
        <v>70</v>
      </c>
      <c r="F3190" t="str">
        <f>_xlfn.XLOOKUP(E3190,Geografiesleutel!A:A,Geografiesleutel!B:B,"",0,1)</f>
        <v>Northern Suburbs</v>
      </c>
      <c r="G3190" s="20">
        <v>2</v>
      </c>
      <c r="H3190" s="20">
        <v>2</v>
      </c>
    </row>
    <row r="3191" spans="1:8" x14ac:dyDescent="0.25">
      <c r="A3191" t="s">
        <v>2239</v>
      </c>
      <c r="B3191" s="7">
        <v>5750</v>
      </c>
      <c r="C3191" t="s">
        <v>1436</v>
      </c>
      <c r="D3191" t="s">
        <v>2617</v>
      </c>
      <c r="E3191" t="s">
        <v>306</v>
      </c>
      <c r="F3191" t="str">
        <f>_xlfn.XLOOKUP(E3191,Geografiesleutel!A:A,Geografiesleutel!B:B,"",0,1)</f>
        <v>Eastern Suburbs</v>
      </c>
      <c r="G3191" s="20">
        <v>2</v>
      </c>
      <c r="H3191" s="20">
        <v>1</v>
      </c>
    </row>
    <row r="3192" spans="1:8" x14ac:dyDescent="0.25">
      <c r="A3192" t="s">
        <v>2078</v>
      </c>
      <c r="B3192" s="7">
        <v>14500</v>
      </c>
      <c r="C3192" t="s">
        <v>1437</v>
      </c>
      <c r="D3192" t="s">
        <v>2617</v>
      </c>
      <c r="E3192" t="s">
        <v>1282</v>
      </c>
      <c r="F3192" t="str">
        <f>_xlfn.XLOOKUP(E3192,Geografiesleutel!A:A,Geografiesleutel!B:B,"",0,1)</f>
        <v>Eastern Suburbs</v>
      </c>
      <c r="G3192" s="20">
        <v>1</v>
      </c>
      <c r="H3192" s="20">
        <v>1</v>
      </c>
    </row>
    <row r="3193" spans="1:8" x14ac:dyDescent="0.25">
      <c r="A3193" t="s">
        <v>2031</v>
      </c>
      <c r="B3193" s="7">
        <v>10500</v>
      </c>
      <c r="C3193" t="s">
        <v>1436</v>
      </c>
      <c r="D3193" t="s">
        <v>2617</v>
      </c>
      <c r="E3193" t="s">
        <v>369</v>
      </c>
      <c r="F3193" t="str">
        <f>_xlfn.XLOOKUP(E3193,Geografiesleutel!A:A,Geografiesleutel!B:B,"",0,1)</f>
        <v>Eastern Suburbs</v>
      </c>
      <c r="G3193" s="20">
        <v>2</v>
      </c>
      <c r="H3193" s="20">
        <v>2</v>
      </c>
    </row>
    <row r="3194" spans="1:8" x14ac:dyDescent="0.25">
      <c r="A3194" t="s">
        <v>2045</v>
      </c>
      <c r="B3194" s="7">
        <v>6800</v>
      </c>
      <c r="C3194" t="s">
        <v>1436</v>
      </c>
      <c r="D3194" t="s">
        <v>2617</v>
      </c>
      <c r="E3194" t="s">
        <v>141</v>
      </c>
      <c r="F3194" t="str">
        <f>_xlfn.XLOOKUP(E3194,Geografiesleutel!A:A,Geografiesleutel!B:B,"",0,1)</f>
        <v>Agricultural Smallholdings</v>
      </c>
      <c r="G3194" s="20">
        <v>2</v>
      </c>
      <c r="H3194" s="20">
        <v>1</v>
      </c>
    </row>
    <row r="3195" spans="1:8" x14ac:dyDescent="0.25">
      <c r="A3195" t="s">
        <v>2326</v>
      </c>
      <c r="B3195" s="7">
        <v>11850</v>
      </c>
      <c r="C3195" t="s">
        <v>1437</v>
      </c>
      <c r="D3195" t="s">
        <v>2617</v>
      </c>
      <c r="E3195" t="s">
        <v>209</v>
      </c>
      <c r="F3195" t="str">
        <f>_xlfn.XLOOKUP(E3195,Geografiesleutel!A:A,Geografiesleutel!B:B,"",0,1)</f>
        <v>Eastern Suburbs</v>
      </c>
      <c r="G3195" s="20">
        <v>1</v>
      </c>
      <c r="H3195" s="20">
        <v>1</v>
      </c>
    </row>
    <row r="3196" spans="1:8" x14ac:dyDescent="0.25">
      <c r="A3196" t="s">
        <v>2092</v>
      </c>
      <c r="B3196" s="7">
        <v>10000</v>
      </c>
      <c r="C3196" t="s">
        <v>1436</v>
      </c>
      <c r="D3196" t="s">
        <v>2617</v>
      </c>
      <c r="E3196" t="s">
        <v>46</v>
      </c>
      <c r="F3196" t="str">
        <f>_xlfn.XLOOKUP(E3196,Geografiesleutel!A:A,Geografiesleutel!B:B,"",0,1)</f>
        <v>Eastern Suburbs</v>
      </c>
      <c r="G3196" s="20">
        <v>2</v>
      </c>
      <c r="H3196" s="20">
        <v>2</v>
      </c>
    </row>
    <row r="3197" spans="1:8" x14ac:dyDescent="0.25">
      <c r="A3197" t="s">
        <v>1612</v>
      </c>
      <c r="B3197" s="7">
        <v>8000</v>
      </c>
      <c r="C3197" t="s">
        <v>1437</v>
      </c>
      <c r="D3197" t="s">
        <v>2617</v>
      </c>
      <c r="E3197" t="s">
        <v>369</v>
      </c>
      <c r="F3197" t="str">
        <f>_xlfn.XLOOKUP(E3197,Geografiesleutel!A:A,Geografiesleutel!B:B,"",0,1)</f>
        <v>Eastern Suburbs</v>
      </c>
      <c r="G3197" s="20">
        <v>1</v>
      </c>
      <c r="H3197" s="20">
        <v>1</v>
      </c>
    </row>
    <row r="3198" spans="1:8" x14ac:dyDescent="0.25">
      <c r="A3198" t="s">
        <v>2145</v>
      </c>
      <c r="B3198" s="7">
        <v>6300</v>
      </c>
      <c r="C3198" t="s">
        <v>1437</v>
      </c>
      <c r="D3198" t="s">
        <v>2617</v>
      </c>
      <c r="E3198" t="s">
        <v>1458</v>
      </c>
      <c r="F3198" t="str">
        <f>_xlfn.XLOOKUP(E3198,Geografiesleutel!A:A,Geografiesleutel!B:B,"",0,1)</f>
        <v>Eastern Suburbs</v>
      </c>
      <c r="G3198" s="20">
        <v>1</v>
      </c>
      <c r="H3198" s="20">
        <v>1</v>
      </c>
    </row>
    <row r="3199" spans="1:8" x14ac:dyDescent="0.25">
      <c r="A3199" t="s">
        <v>2131</v>
      </c>
      <c r="B3199" s="7">
        <v>11000</v>
      </c>
      <c r="C3199" t="s">
        <v>1436</v>
      </c>
      <c r="D3199" t="s">
        <v>2617</v>
      </c>
      <c r="E3199" t="s">
        <v>1458</v>
      </c>
      <c r="F3199" t="str">
        <f>_xlfn.XLOOKUP(E3199,Geografiesleutel!A:A,Geografiesleutel!B:B,"",0,1)</f>
        <v>Eastern Suburbs</v>
      </c>
      <c r="G3199" s="20">
        <v>2</v>
      </c>
      <c r="H3199" s="20">
        <v>1</v>
      </c>
    </row>
    <row r="3200" spans="1:8" x14ac:dyDescent="0.25">
      <c r="A3200" t="s">
        <v>2482</v>
      </c>
      <c r="B3200" s="7">
        <v>1500</v>
      </c>
      <c r="C3200" t="s">
        <v>1437</v>
      </c>
      <c r="D3200" t="s">
        <v>2617</v>
      </c>
      <c r="E3200" t="s">
        <v>562</v>
      </c>
      <c r="F3200" t="str">
        <f>_xlfn.XLOOKUP(E3200,Geografiesleutel!A:A,Geografiesleutel!B:B,"",0,1)</f>
        <v>CBD</v>
      </c>
      <c r="G3200" s="20">
        <v>1</v>
      </c>
      <c r="H3200" s="20">
        <v>1</v>
      </c>
    </row>
    <row r="3201" spans="1:8" x14ac:dyDescent="0.25">
      <c r="A3201" t="s">
        <v>2090</v>
      </c>
      <c r="B3201" s="7">
        <v>15000</v>
      </c>
      <c r="C3201" t="s">
        <v>1436</v>
      </c>
      <c r="D3201" t="s">
        <v>2617</v>
      </c>
      <c r="E3201" t="s">
        <v>663</v>
      </c>
      <c r="F3201" t="str">
        <f>_xlfn.XLOOKUP(E3201,Geografiesleutel!A:A,Geografiesleutel!B:B,"",0,1)</f>
        <v>Eastern Suburbs</v>
      </c>
      <c r="G3201" s="20">
        <v>2</v>
      </c>
      <c r="H3201" s="20">
        <v>2</v>
      </c>
    </row>
    <row r="3202" spans="1:8" x14ac:dyDescent="0.25">
      <c r="A3202" t="s">
        <v>2107</v>
      </c>
      <c r="B3202" s="7">
        <v>9000</v>
      </c>
      <c r="C3202" t="s">
        <v>1436</v>
      </c>
      <c r="D3202" t="s">
        <v>2617</v>
      </c>
      <c r="E3202" t="s">
        <v>309</v>
      </c>
      <c r="F3202" t="str">
        <f>_xlfn.XLOOKUP(E3202,Geografiesleutel!A:A,Geografiesleutel!B:B,"",0,1)</f>
        <v>Eastern Suburbs</v>
      </c>
      <c r="G3202" s="20">
        <v>2</v>
      </c>
      <c r="H3202" s="20">
        <v>1</v>
      </c>
    </row>
    <row r="3203" spans="1:8" x14ac:dyDescent="0.25">
      <c r="A3203" t="s">
        <v>2050</v>
      </c>
      <c r="B3203" s="7">
        <v>5000</v>
      </c>
      <c r="C3203" t="s">
        <v>1447</v>
      </c>
      <c r="D3203" t="s">
        <v>2617</v>
      </c>
      <c r="E3203" t="s">
        <v>562</v>
      </c>
      <c r="F3203" t="str">
        <f>_xlfn.XLOOKUP(E3203,Geografiesleutel!A:A,Geografiesleutel!B:B,"",0,1)</f>
        <v>CBD</v>
      </c>
      <c r="G3203" s="20">
        <v>0.5</v>
      </c>
      <c r="H3203" s="20">
        <v>1</v>
      </c>
    </row>
    <row r="3204" spans="1:8" x14ac:dyDescent="0.25">
      <c r="A3204" t="s">
        <v>2051</v>
      </c>
      <c r="B3204" s="7">
        <v>7800</v>
      </c>
      <c r="C3204" t="s">
        <v>1437</v>
      </c>
      <c r="D3204" t="s">
        <v>2617</v>
      </c>
      <c r="E3204" t="s">
        <v>773</v>
      </c>
      <c r="F3204" t="str">
        <f>_xlfn.XLOOKUP(E3204,Geografiesleutel!A:A,Geografiesleutel!B:B,"",0,1)</f>
        <v>Eastern Suburbs</v>
      </c>
      <c r="G3204" s="20">
        <v>1</v>
      </c>
      <c r="H3204" s="20">
        <v>1</v>
      </c>
    </row>
    <row r="3205" spans="1:8" x14ac:dyDescent="0.25">
      <c r="A3205" t="s">
        <v>2239</v>
      </c>
      <c r="B3205" s="7">
        <v>5750</v>
      </c>
      <c r="C3205" t="s">
        <v>1436</v>
      </c>
      <c r="D3205" t="s">
        <v>2617</v>
      </c>
      <c r="E3205" t="s">
        <v>487</v>
      </c>
      <c r="F3205" t="str">
        <f>_xlfn.XLOOKUP(E3205,Geografiesleutel!A:A,Geografiesleutel!B:B,"",0,1)</f>
        <v>CBD</v>
      </c>
      <c r="G3205" s="20">
        <v>2</v>
      </c>
      <c r="H3205" s="20">
        <v>1</v>
      </c>
    </row>
    <row r="3206" spans="1:8" x14ac:dyDescent="0.25">
      <c r="A3206" t="s">
        <v>2157</v>
      </c>
      <c r="B3206" s="7">
        <v>5500</v>
      </c>
      <c r="C3206" t="s">
        <v>1436</v>
      </c>
      <c r="D3206" t="s">
        <v>2617</v>
      </c>
      <c r="E3206" t="s">
        <v>62</v>
      </c>
      <c r="F3206" t="str">
        <f>_xlfn.XLOOKUP(E3206,Geografiesleutel!A:A,Geografiesleutel!B:B,"",0,1)</f>
        <v>Northern Suburbs</v>
      </c>
      <c r="G3206" s="20">
        <v>2</v>
      </c>
      <c r="H3206" s="20">
        <v>1</v>
      </c>
    </row>
    <row r="3207" spans="1:8" x14ac:dyDescent="0.25">
      <c r="A3207" t="s">
        <v>2090</v>
      </c>
      <c r="B3207" s="7">
        <v>15000</v>
      </c>
      <c r="C3207" t="s">
        <v>1437</v>
      </c>
      <c r="D3207" t="s">
        <v>2617</v>
      </c>
      <c r="E3207" t="s">
        <v>1282</v>
      </c>
      <c r="F3207" t="str">
        <f>_xlfn.XLOOKUP(E3207,Geografiesleutel!A:A,Geografiesleutel!B:B,"",0,1)</f>
        <v>Eastern Suburbs</v>
      </c>
      <c r="G3207" s="20">
        <v>1</v>
      </c>
      <c r="H3207" s="20">
        <v>1.5</v>
      </c>
    </row>
    <row r="3208" spans="1:8" x14ac:dyDescent="0.25">
      <c r="A3208" t="s">
        <v>2290</v>
      </c>
      <c r="B3208" s="7">
        <v>6950</v>
      </c>
      <c r="C3208" t="s">
        <v>1437</v>
      </c>
      <c r="D3208" t="s">
        <v>2617</v>
      </c>
      <c r="E3208" t="s">
        <v>369</v>
      </c>
      <c r="F3208" t="str">
        <f>_xlfn.XLOOKUP(E3208,Geografiesleutel!A:A,Geografiesleutel!B:B,"",0,1)</f>
        <v>Eastern Suburbs</v>
      </c>
      <c r="G3208" s="20">
        <v>1</v>
      </c>
      <c r="H3208" s="20">
        <v>1</v>
      </c>
    </row>
    <row r="3209" spans="1:8" x14ac:dyDescent="0.25">
      <c r="A3209" t="s">
        <v>2157</v>
      </c>
      <c r="B3209" s="7">
        <v>5500</v>
      </c>
      <c r="C3209" t="s">
        <v>1437</v>
      </c>
      <c r="D3209" t="s">
        <v>2617</v>
      </c>
      <c r="E3209" t="s">
        <v>369</v>
      </c>
      <c r="F3209" t="str">
        <f>_xlfn.XLOOKUP(E3209,Geografiesleutel!A:A,Geografiesleutel!B:B,"",0,1)</f>
        <v>Eastern Suburbs</v>
      </c>
      <c r="G3209" s="20">
        <v>1</v>
      </c>
      <c r="H3209" s="20">
        <v>1</v>
      </c>
    </row>
    <row r="3210" spans="1:8" x14ac:dyDescent="0.25">
      <c r="A3210" t="s">
        <v>2483</v>
      </c>
      <c r="B3210" s="7">
        <v>6340</v>
      </c>
      <c r="C3210" t="s">
        <v>1436</v>
      </c>
      <c r="D3210" t="s">
        <v>2617</v>
      </c>
      <c r="E3210" t="s">
        <v>418</v>
      </c>
      <c r="F3210" t="str">
        <f>_xlfn.XLOOKUP(E3210,Geografiesleutel!A:A,Geografiesleutel!B:B,"",0,1)</f>
        <v>Eastern Suburbs</v>
      </c>
      <c r="G3210" s="20">
        <v>2</v>
      </c>
      <c r="H3210" s="20">
        <v>1</v>
      </c>
    </row>
    <row r="3211" spans="1:8" x14ac:dyDescent="0.25">
      <c r="A3211" t="s">
        <v>2153</v>
      </c>
      <c r="B3211" s="7">
        <v>9900</v>
      </c>
      <c r="C3211" t="s">
        <v>1436</v>
      </c>
      <c r="D3211" t="s">
        <v>2617</v>
      </c>
      <c r="E3211" t="s">
        <v>50</v>
      </c>
      <c r="F3211" t="str">
        <f>_xlfn.XLOOKUP(E3211,Geografiesleutel!A:A,Geografiesleutel!B:B,"",0,1)</f>
        <v>Eastern Suburbs</v>
      </c>
      <c r="G3211" s="20">
        <v>2</v>
      </c>
      <c r="H3211" s="20">
        <v>2</v>
      </c>
    </row>
    <row r="3212" spans="1:8" x14ac:dyDescent="0.25">
      <c r="A3212" t="s">
        <v>2212</v>
      </c>
      <c r="B3212" s="7">
        <v>5350</v>
      </c>
      <c r="C3212" t="s">
        <v>1436</v>
      </c>
      <c r="D3212" t="s">
        <v>2617</v>
      </c>
      <c r="E3212" t="s">
        <v>68</v>
      </c>
      <c r="F3212" t="str">
        <f>_xlfn.XLOOKUP(E3212,Geografiesleutel!A:A,Geografiesleutel!B:B,"",0,1)</f>
        <v>Northern Suburbs</v>
      </c>
      <c r="G3212" s="20">
        <v>2</v>
      </c>
      <c r="H3212" s="20">
        <v>1</v>
      </c>
    </row>
    <row r="3213" spans="1:8" x14ac:dyDescent="0.25">
      <c r="A3213" t="s">
        <v>2111</v>
      </c>
      <c r="B3213" s="7">
        <v>4500</v>
      </c>
      <c r="C3213" t="s">
        <v>1437</v>
      </c>
      <c r="D3213" t="s">
        <v>2617</v>
      </c>
      <c r="E3213" t="s">
        <v>194</v>
      </c>
      <c r="F3213" t="str">
        <f>_xlfn.XLOOKUP(E3213,Geografiesleutel!A:A,Geografiesleutel!B:B,"",0,1)</f>
        <v>Eastern Suburbs</v>
      </c>
      <c r="G3213" s="20">
        <v>1</v>
      </c>
      <c r="H3213" s="20">
        <v>2</v>
      </c>
    </row>
    <row r="3214" spans="1:8" x14ac:dyDescent="0.25">
      <c r="A3214" t="s">
        <v>2207</v>
      </c>
      <c r="B3214" s="7">
        <v>7900</v>
      </c>
      <c r="C3214" t="s">
        <v>1436</v>
      </c>
      <c r="D3214" t="s">
        <v>2617</v>
      </c>
      <c r="E3214" t="s">
        <v>355</v>
      </c>
      <c r="F3214" t="str">
        <f>_xlfn.XLOOKUP(E3214,Geografiesleutel!A:A,Geografiesleutel!B:B,"",0,1)</f>
        <v>Southern Suburbs</v>
      </c>
      <c r="G3214" s="20">
        <v>2</v>
      </c>
      <c r="H3214" s="20">
        <v>1</v>
      </c>
    </row>
    <row r="3215" spans="1:8" x14ac:dyDescent="0.25">
      <c r="A3215" t="s">
        <v>2223</v>
      </c>
      <c r="B3215" s="7">
        <v>4000</v>
      </c>
      <c r="C3215" t="s">
        <v>1437</v>
      </c>
      <c r="D3215" t="s">
        <v>2617</v>
      </c>
      <c r="E3215" t="s">
        <v>74</v>
      </c>
      <c r="F3215" t="str">
        <f>_xlfn.XLOOKUP(E3215,Geografiesleutel!A:A,Geografiesleutel!B:B,"",0,1)</f>
        <v>Eastern Suburbs</v>
      </c>
      <c r="G3215" s="20">
        <v>1</v>
      </c>
      <c r="H3215" s="20">
        <v>1</v>
      </c>
    </row>
    <row r="3216" spans="1:8" x14ac:dyDescent="0.25">
      <c r="A3216" t="s">
        <v>2050</v>
      </c>
      <c r="B3216" s="7">
        <v>5000</v>
      </c>
      <c r="C3216" t="s">
        <v>1437</v>
      </c>
      <c r="D3216" t="s">
        <v>2617</v>
      </c>
      <c r="E3216" t="s">
        <v>562</v>
      </c>
      <c r="F3216" t="str">
        <f>_xlfn.XLOOKUP(E3216,Geografiesleutel!A:A,Geografiesleutel!B:B,"",0,1)</f>
        <v>CBD</v>
      </c>
      <c r="G3216" s="20">
        <v>1</v>
      </c>
      <c r="H3216" s="20">
        <v>1</v>
      </c>
    </row>
    <row r="3217" spans="1:8" x14ac:dyDescent="0.25">
      <c r="A3217" t="s">
        <v>2053</v>
      </c>
      <c r="B3217" s="7">
        <v>12000</v>
      </c>
      <c r="C3217" t="s">
        <v>1436</v>
      </c>
      <c r="D3217" t="s">
        <v>2617</v>
      </c>
      <c r="E3217" t="s">
        <v>74</v>
      </c>
      <c r="F3217" t="str">
        <f>_xlfn.XLOOKUP(E3217,Geografiesleutel!A:A,Geografiesleutel!B:B,"",0,1)</f>
        <v>Eastern Suburbs</v>
      </c>
      <c r="G3217" s="20">
        <v>2</v>
      </c>
      <c r="H3217" s="20">
        <v>2</v>
      </c>
    </row>
    <row r="3218" spans="1:8" x14ac:dyDescent="0.25">
      <c r="A3218" t="s">
        <v>2432</v>
      </c>
      <c r="B3218" s="7">
        <v>11100</v>
      </c>
      <c r="C3218" t="s">
        <v>1436</v>
      </c>
      <c r="D3218" t="s">
        <v>2617</v>
      </c>
      <c r="E3218" t="s">
        <v>94</v>
      </c>
      <c r="F3218" t="str">
        <f>_xlfn.XLOOKUP(E3218,Geografiesleutel!A:A,Geografiesleutel!B:B,"",0,1)</f>
        <v>Agricultural Smallholdings</v>
      </c>
      <c r="G3218" s="20">
        <v>2</v>
      </c>
      <c r="H3218" s="20">
        <v>2</v>
      </c>
    </row>
    <row r="3219" spans="1:8" x14ac:dyDescent="0.25">
      <c r="A3219" t="s">
        <v>2484</v>
      </c>
      <c r="B3219" s="7">
        <v>5930</v>
      </c>
      <c r="C3219" t="s">
        <v>1440</v>
      </c>
      <c r="D3219" t="s">
        <v>2617</v>
      </c>
      <c r="E3219" t="s">
        <v>562</v>
      </c>
      <c r="F3219" t="str">
        <f>_xlfn.XLOOKUP(E3219,Geografiesleutel!A:A,Geografiesleutel!B:B,"",0,1)</f>
        <v>CBD</v>
      </c>
      <c r="G3219" s="20">
        <v>1.5</v>
      </c>
      <c r="H3219" s="20">
        <v>1</v>
      </c>
    </row>
    <row r="3220" spans="1:8" x14ac:dyDescent="0.25">
      <c r="A3220" t="s">
        <v>2050</v>
      </c>
      <c r="B3220" s="7">
        <v>5000</v>
      </c>
      <c r="C3220" t="s">
        <v>1437</v>
      </c>
      <c r="D3220" t="s">
        <v>2617</v>
      </c>
      <c r="E3220" t="s">
        <v>562</v>
      </c>
      <c r="F3220" t="str">
        <f>_xlfn.XLOOKUP(E3220,Geografiesleutel!A:A,Geografiesleutel!B:B,"",0,1)</f>
        <v>CBD</v>
      </c>
      <c r="G3220" s="20">
        <v>1</v>
      </c>
      <c r="H3220" s="20">
        <v>1</v>
      </c>
    </row>
    <row r="3221" spans="1:8" x14ac:dyDescent="0.25">
      <c r="A3221" t="s">
        <v>2350</v>
      </c>
      <c r="B3221" s="7">
        <v>7950</v>
      </c>
      <c r="C3221" t="s">
        <v>1436</v>
      </c>
      <c r="D3221" t="s">
        <v>2617</v>
      </c>
      <c r="E3221" t="s">
        <v>369</v>
      </c>
      <c r="F3221" t="str">
        <f>_xlfn.XLOOKUP(E3221,Geografiesleutel!A:A,Geografiesleutel!B:B,"",0,1)</f>
        <v>Eastern Suburbs</v>
      </c>
      <c r="G3221" s="20">
        <v>2</v>
      </c>
      <c r="H3221" s="20">
        <v>1</v>
      </c>
    </row>
    <row r="3222" spans="1:8" x14ac:dyDescent="0.25">
      <c r="A3222" t="s">
        <v>2052</v>
      </c>
      <c r="B3222" s="7">
        <v>6500</v>
      </c>
      <c r="C3222" t="s">
        <v>1443</v>
      </c>
      <c r="D3222" t="s">
        <v>2617</v>
      </c>
      <c r="E3222" t="s">
        <v>369</v>
      </c>
      <c r="F3222" t="str">
        <f>_xlfn.XLOOKUP(E3222,Geografiesleutel!A:A,Geografiesleutel!B:B,"",0,1)</f>
        <v>Eastern Suburbs</v>
      </c>
      <c r="G3222" s="20">
        <v>4</v>
      </c>
      <c r="H3222" s="20">
        <v>4</v>
      </c>
    </row>
    <row r="3223" spans="1:8" x14ac:dyDescent="0.25">
      <c r="A3223" t="s">
        <v>2157</v>
      </c>
      <c r="B3223" s="7">
        <v>5500</v>
      </c>
      <c r="C3223" t="s">
        <v>1436</v>
      </c>
      <c r="D3223" t="s">
        <v>2617</v>
      </c>
      <c r="E3223" t="s">
        <v>120</v>
      </c>
      <c r="F3223" t="str">
        <f>_xlfn.XLOOKUP(E3223,Geografiesleutel!A:A,Geografiesleutel!B:B,"",0,1)</f>
        <v>Northern Suburbs</v>
      </c>
      <c r="G3223" s="20">
        <v>2</v>
      </c>
      <c r="H3223" s="20">
        <v>1</v>
      </c>
    </row>
    <row r="3224" spans="1:8" x14ac:dyDescent="0.25">
      <c r="A3224" t="s">
        <v>2135</v>
      </c>
      <c r="B3224" s="7">
        <v>6000</v>
      </c>
      <c r="C3224" t="s">
        <v>1437</v>
      </c>
      <c r="D3224" t="s">
        <v>2617</v>
      </c>
      <c r="E3224" t="s">
        <v>30</v>
      </c>
      <c r="F3224" t="str">
        <f>_xlfn.XLOOKUP(E3224,Geografiesleutel!A:A,Geografiesleutel!B:B,"",0,1)</f>
        <v>Northern Suburbs</v>
      </c>
      <c r="G3224" s="20">
        <v>1</v>
      </c>
      <c r="H3224" s="20">
        <v>1</v>
      </c>
    </row>
    <row r="3225" spans="1:8" x14ac:dyDescent="0.25">
      <c r="A3225" t="s">
        <v>2370</v>
      </c>
      <c r="B3225" s="7">
        <v>5250</v>
      </c>
      <c r="C3225" t="s">
        <v>1437</v>
      </c>
      <c r="D3225" t="s">
        <v>2617</v>
      </c>
      <c r="E3225" t="s">
        <v>223</v>
      </c>
      <c r="F3225" t="str">
        <f>_xlfn.XLOOKUP(E3225,Geografiesleutel!A:A,Geografiesleutel!B:B,"",0,1)</f>
        <v>Western Suburbs</v>
      </c>
      <c r="G3225" s="20">
        <v>1</v>
      </c>
      <c r="H3225" s="20">
        <v>1</v>
      </c>
    </row>
    <row r="3226" spans="1:8" x14ac:dyDescent="0.25">
      <c r="A3226" t="s">
        <v>2215</v>
      </c>
      <c r="B3226" s="7">
        <v>6600</v>
      </c>
      <c r="C3226" t="s">
        <v>1436</v>
      </c>
      <c r="D3226" t="s">
        <v>2617</v>
      </c>
      <c r="E3226" t="s">
        <v>35</v>
      </c>
      <c r="F3226" t="str">
        <f>_xlfn.XLOOKUP(E3226,Geografiesleutel!A:A,Geografiesleutel!B:B,"",0,1)</f>
        <v>Northern Suburbs</v>
      </c>
      <c r="G3226" s="20">
        <v>2</v>
      </c>
      <c r="H3226" s="20">
        <v>1</v>
      </c>
    </row>
    <row r="3227" spans="1:8" x14ac:dyDescent="0.25">
      <c r="A3227" t="s">
        <v>2157</v>
      </c>
      <c r="B3227" s="7">
        <v>5500</v>
      </c>
      <c r="C3227" t="s">
        <v>1436</v>
      </c>
      <c r="D3227" t="s">
        <v>2617</v>
      </c>
      <c r="E3227" t="s">
        <v>188</v>
      </c>
      <c r="F3227" t="str">
        <f>_xlfn.XLOOKUP(E3227,Geografiesleutel!A:A,Geografiesleutel!B:B,"",0,1)</f>
        <v>Northern Suburbs</v>
      </c>
      <c r="G3227" s="20">
        <v>2</v>
      </c>
      <c r="H3227" s="20">
        <v>1</v>
      </c>
    </row>
    <row r="3228" spans="1:8" x14ac:dyDescent="0.25">
      <c r="A3228" t="s">
        <v>2327</v>
      </c>
      <c r="B3228" s="7">
        <v>4350</v>
      </c>
      <c r="C3228" t="s">
        <v>1447</v>
      </c>
      <c r="D3228" t="s">
        <v>2617</v>
      </c>
      <c r="E3228" t="s">
        <v>577</v>
      </c>
      <c r="F3228" t="str">
        <f>_xlfn.XLOOKUP(E3228,Geografiesleutel!A:A,Geografiesleutel!B:B,"",0,1)</f>
        <v>CBD</v>
      </c>
      <c r="G3228" s="20">
        <v>0.5</v>
      </c>
      <c r="H3228" s="20">
        <v>1</v>
      </c>
    </row>
    <row r="3229" spans="1:8" x14ac:dyDescent="0.25">
      <c r="A3229" t="s">
        <v>2309</v>
      </c>
      <c r="B3229" s="7">
        <v>5850</v>
      </c>
      <c r="C3229" t="s">
        <v>1437</v>
      </c>
      <c r="D3229" t="s">
        <v>2617</v>
      </c>
      <c r="E3229" t="s">
        <v>369</v>
      </c>
      <c r="F3229" t="str">
        <f>_xlfn.XLOOKUP(E3229,Geografiesleutel!A:A,Geografiesleutel!B:B,"",0,1)</f>
        <v>Eastern Suburbs</v>
      </c>
      <c r="G3229" s="20">
        <v>1</v>
      </c>
      <c r="H3229" s="20">
        <v>1</v>
      </c>
    </row>
    <row r="3230" spans="1:8" x14ac:dyDescent="0.25">
      <c r="A3230" t="s">
        <v>2327</v>
      </c>
      <c r="B3230" s="7">
        <v>4350</v>
      </c>
      <c r="C3230" t="s">
        <v>1447</v>
      </c>
      <c r="D3230" t="s">
        <v>2617</v>
      </c>
      <c r="E3230" t="s">
        <v>577</v>
      </c>
      <c r="F3230" t="str">
        <f>_xlfn.XLOOKUP(E3230,Geografiesleutel!A:A,Geografiesleutel!B:B,"",0,1)</f>
        <v>CBD</v>
      </c>
      <c r="G3230" s="20">
        <v>0.5</v>
      </c>
      <c r="H3230" s="20">
        <v>1</v>
      </c>
    </row>
    <row r="3231" spans="1:8" x14ac:dyDescent="0.25">
      <c r="A3231" t="s">
        <v>2059</v>
      </c>
      <c r="B3231" s="7">
        <v>17000</v>
      </c>
      <c r="C3231" t="s">
        <v>1439</v>
      </c>
      <c r="D3231" t="s">
        <v>2617</v>
      </c>
      <c r="E3231" t="s">
        <v>190</v>
      </c>
      <c r="F3231" t="str">
        <f>_xlfn.XLOOKUP(E3231,Geografiesleutel!A:A,Geografiesleutel!B:B,"",0,1)</f>
        <v>Eastern Suburbs</v>
      </c>
      <c r="G3231" s="20">
        <v>3</v>
      </c>
      <c r="H3231" s="20">
        <v>2</v>
      </c>
    </row>
    <row r="3232" spans="1:8" x14ac:dyDescent="0.25">
      <c r="A3232" t="s">
        <v>2361</v>
      </c>
      <c r="B3232" s="7">
        <v>8300</v>
      </c>
      <c r="C3232" t="s">
        <v>1437</v>
      </c>
      <c r="D3232" t="s">
        <v>2617</v>
      </c>
      <c r="E3232" t="s">
        <v>94</v>
      </c>
      <c r="F3232" t="str">
        <f>_xlfn.XLOOKUP(E3232,Geografiesleutel!A:A,Geografiesleutel!B:B,"",0,1)</f>
        <v>Agricultural Smallholdings</v>
      </c>
      <c r="G3232" s="20">
        <v>1</v>
      </c>
      <c r="H3232" s="20">
        <v>1</v>
      </c>
    </row>
    <row r="3233" spans="1:8" x14ac:dyDescent="0.25">
      <c r="A3233" t="s">
        <v>2052</v>
      </c>
      <c r="B3233" s="7">
        <v>6500</v>
      </c>
      <c r="C3233" t="s">
        <v>1437</v>
      </c>
      <c r="D3233" t="s">
        <v>2617</v>
      </c>
      <c r="E3233" t="s">
        <v>306</v>
      </c>
      <c r="F3233" t="str">
        <f>_xlfn.XLOOKUP(E3233,Geografiesleutel!A:A,Geografiesleutel!B:B,"",0,1)</f>
        <v>Eastern Suburbs</v>
      </c>
      <c r="G3233" s="20">
        <v>1</v>
      </c>
      <c r="H3233" s="20">
        <v>1</v>
      </c>
    </row>
    <row r="3234" spans="1:8" x14ac:dyDescent="0.25">
      <c r="A3234" t="s">
        <v>2138</v>
      </c>
      <c r="B3234" s="7">
        <v>5400</v>
      </c>
      <c r="C3234" t="s">
        <v>1440</v>
      </c>
      <c r="D3234" t="s">
        <v>2617</v>
      </c>
      <c r="E3234" t="s">
        <v>120</v>
      </c>
      <c r="F3234" t="str">
        <f>_xlfn.XLOOKUP(E3234,Geografiesleutel!A:A,Geografiesleutel!B:B,"",0,1)</f>
        <v>Northern Suburbs</v>
      </c>
      <c r="G3234" s="20">
        <v>1.5</v>
      </c>
      <c r="H3234" s="20">
        <v>1</v>
      </c>
    </row>
    <row r="3235" spans="1:8" x14ac:dyDescent="0.25">
      <c r="A3235" t="s">
        <v>2410</v>
      </c>
      <c r="B3235" s="7">
        <v>8950</v>
      </c>
      <c r="C3235" t="s">
        <v>1437</v>
      </c>
      <c r="D3235" t="s">
        <v>2617</v>
      </c>
      <c r="E3235" t="s">
        <v>369</v>
      </c>
      <c r="F3235" t="str">
        <f>_xlfn.XLOOKUP(E3235,Geografiesleutel!A:A,Geografiesleutel!B:B,"",0,1)</f>
        <v>Eastern Suburbs</v>
      </c>
      <c r="G3235" s="20">
        <v>1</v>
      </c>
      <c r="H3235" s="20">
        <v>1</v>
      </c>
    </row>
    <row r="3236" spans="1:8" x14ac:dyDescent="0.25">
      <c r="A3236" t="s">
        <v>2150</v>
      </c>
      <c r="B3236" s="7">
        <v>7200</v>
      </c>
      <c r="C3236" t="s">
        <v>1447</v>
      </c>
      <c r="D3236" t="s">
        <v>2617</v>
      </c>
      <c r="E3236" t="s">
        <v>369</v>
      </c>
      <c r="F3236" t="str">
        <f>_xlfn.XLOOKUP(E3236,Geografiesleutel!A:A,Geografiesleutel!B:B,"",0,1)</f>
        <v>Eastern Suburbs</v>
      </c>
      <c r="G3236" s="20">
        <v>0.5</v>
      </c>
      <c r="H3236" s="20">
        <v>1</v>
      </c>
    </row>
    <row r="3237" spans="1:8" x14ac:dyDescent="0.25">
      <c r="A3237" t="s">
        <v>2197</v>
      </c>
      <c r="B3237" s="7">
        <v>3700</v>
      </c>
      <c r="C3237" t="s">
        <v>1437</v>
      </c>
      <c r="D3237" t="s">
        <v>2617</v>
      </c>
      <c r="E3237" t="s">
        <v>116</v>
      </c>
      <c r="F3237" t="str">
        <f>_xlfn.XLOOKUP(E3237,Geografiesleutel!A:A,Geografiesleutel!B:B,"",0,1)</f>
        <v>Western Suburbs</v>
      </c>
      <c r="G3237" s="20">
        <v>1</v>
      </c>
      <c r="H3237" s="20">
        <v>1</v>
      </c>
    </row>
    <row r="3238" spans="1:8" x14ac:dyDescent="0.25">
      <c r="A3238" t="s">
        <v>2142</v>
      </c>
      <c r="B3238" s="7">
        <v>8900</v>
      </c>
      <c r="C3238" t="s">
        <v>1436</v>
      </c>
      <c r="D3238" t="s">
        <v>2617</v>
      </c>
      <c r="E3238" t="s">
        <v>369</v>
      </c>
      <c r="F3238" t="str">
        <f>_xlfn.XLOOKUP(E3238,Geografiesleutel!A:A,Geografiesleutel!B:B,"",0,1)</f>
        <v>Eastern Suburbs</v>
      </c>
      <c r="G3238" s="20">
        <v>2</v>
      </c>
      <c r="H3238" s="20">
        <v>1</v>
      </c>
    </row>
    <row r="3239" spans="1:8" x14ac:dyDescent="0.25">
      <c r="A3239" t="s">
        <v>2249</v>
      </c>
      <c r="B3239" s="7">
        <v>2750</v>
      </c>
      <c r="C3239" t="s">
        <v>1437</v>
      </c>
      <c r="D3239" t="s">
        <v>2617</v>
      </c>
      <c r="E3239" t="s">
        <v>562</v>
      </c>
      <c r="F3239" t="str">
        <f>_xlfn.XLOOKUP(E3239,Geografiesleutel!A:A,Geografiesleutel!B:B,"",0,1)</f>
        <v>CBD</v>
      </c>
      <c r="G3239" s="20">
        <v>1</v>
      </c>
      <c r="H3239" s="20">
        <v>1</v>
      </c>
    </row>
    <row r="3240" spans="1:8" x14ac:dyDescent="0.25">
      <c r="A3240" t="s">
        <v>2047</v>
      </c>
      <c r="B3240" s="7">
        <v>7000</v>
      </c>
      <c r="C3240" t="s">
        <v>1437</v>
      </c>
      <c r="D3240" t="s">
        <v>2617</v>
      </c>
      <c r="E3240" t="s">
        <v>40</v>
      </c>
      <c r="F3240" t="str">
        <f>_xlfn.XLOOKUP(E3240,Geografiesleutel!A:A,Geografiesleutel!B:B,"",0,1)</f>
        <v>Agricultural Smallholdings</v>
      </c>
      <c r="G3240" s="20">
        <v>1</v>
      </c>
      <c r="H3240" s="20">
        <v>1</v>
      </c>
    </row>
    <row r="3241" spans="1:8" x14ac:dyDescent="0.25">
      <c r="A3241" t="s">
        <v>2039</v>
      </c>
      <c r="B3241" s="7">
        <v>22500</v>
      </c>
      <c r="C3241" t="s">
        <v>1439</v>
      </c>
      <c r="D3241" t="s">
        <v>2617</v>
      </c>
      <c r="E3241" t="s">
        <v>972</v>
      </c>
      <c r="F3241" t="str">
        <f>_xlfn.XLOOKUP(E3241,Geografiesleutel!A:A,Geografiesleutel!B:B,"",0,1)</f>
        <v>Eastern Suburbs</v>
      </c>
      <c r="G3241" s="20">
        <v>3</v>
      </c>
      <c r="H3241" s="20">
        <v>2</v>
      </c>
    </row>
    <row r="3242" spans="1:8" x14ac:dyDescent="0.25">
      <c r="A3242" t="s">
        <v>2047</v>
      </c>
      <c r="B3242" s="7">
        <v>7000</v>
      </c>
      <c r="C3242" t="s">
        <v>1436</v>
      </c>
      <c r="D3242" t="s">
        <v>2617</v>
      </c>
      <c r="E3242" t="s">
        <v>30</v>
      </c>
      <c r="F3242" t="str">
        <f>_xlfn.XLOOKUP(E3242,Geografiesleutel!A:A,Geografiesleutel!B:B,"",0,1)</f>
        <v>Northern Suburbs</v>
      </c>
      <c r="G3242" s="20">
        <v>2</v>
      </c>
      <c r="H3242" s="20">
        <v>1</v>
      </c>
    </row>
    <row r="3243" spans="1:8" x14ac:dyDescent="0.25">
      <c r="A3243" t="s">
        <v>2031</v>
      </c>
      <c r="B3243" s="7">
        <v>10500</v>
      </c>
      <c r="C3243" t="s">
        <v>1436</v>
      </c>
      <c r="D3243" t="s">
        <v>2617</v>
      </c>
      <c r="E3243" t="s">
        <v>369</v>
      </c>
      <c r="F3243" t="str">
        <f>_xlfn.XLOOKUP(E3243,Geografiesleutel!A:A,Geografiesleutel!B:B,"",0,1)</f>
        <v>Eastern Suburbs</v>
      </c>
      <c r="G3243" s="20">
        <v>2</v>
      </c>
      <c r="H3243" s="20">
        <v>2</v>
      </c>
    </row>
    <row r="3244" spans="1:8" x14ac:dyDescent="0.25">
      <c r="A3244" t="s">
        <v>2051</v>
      </c>
      <c r="B3244" s="7">
        <v>7800</v>
      </c>
      <c r="C3244" t="s">
        <v>1437</v>
      </c>
      <c r="D3244" t="s">
        <v>2617</v>
      </c>
      <c r="E3244" t="s">
        <v>972</v>
      </c>
      <c r="F3244" t="str">
        <f>_xlfn.XLOOKUP(E3244,Geografiesleutel!A:A,Geografiesleutel!B:B,"",0,1)</f>
        <v>Eastern Suburbs</v>
      </c>
      <c r="G3244" s="20">
        <v>1</v>
      </c>
      <c r="H3244" s="20">
        <v>1</v>
      </c>
    </row>
    <row r="3245" spans="1:8" x14ac:dyDescent="0.25">
      <c r="A3245" t="s">
        <v>2135</v>
      </c>
      <c r="B3245" s="7">
        <v>6000</v>
      </c>
      <c r="C3245" t="s">
        <v>1437</v>
      </c>
      <c r="D3245" t="s">
        <v>2617</v>
      </c>
      <c r="E3245" t="s">
        <v>369</v>
      </c>
      <c r="F3245" t="str">
        <f>_xlfn.XLOOKUP(E3245,Geografiesleutel!A:A,Geografiesleutel!B:B,"",0,1)</f>
        <v>Eastern Suburbs</v>
      </c>
      <c r="G3245" s="20">
        <v>1</v>
      </c>
      <c r="H3245" s="20">
        <v>1</v>
      </c>
    </row>
    <row r="3246" spans="1:8" x14ac:dyDescent="0.25">
      <c r="A3246" t="s">
        <v>2272</v>
      </c>
      <c r="B3246" s="7">
        <v>7600</v>
      </c>
      <c r="C3246" t="s">
        <v>1437</v>
      </c>
      <c r="D3246" t="s">
        <v>2617</v>
      </c>
      <c r="E3246" t="s">
        <v>94</v>
      </c>
      <c r="F3246" t="str">
        <f>_xlfn.XLOOKUP(E3246,Geografiesleutel!A:A,Geografiesleutel!B:B,"",0,1)</f>
        <v>Agricultural Smallholdings</v>
      </c>
      <c r="G3246" s="20">
        <v>1</v>
      </c>
      <c r="H3246" s="20">
        <v>1</v>
      </c>
    </row>
    <row r="3247" spans="1:8" x14ac:dyDescent="0.25">
      <c r="A3247" t="s">
        <v>2050</v>
      </c>
      <c r="B3247" s="7">
        <v>5000</v>
      </c>
      <c r="C3247" t="s">
        <v>1437</v>
      </c>
      <c r="D3247" t="s">
        <v>2617</v>
      </c>
      <c r="E3247" t="s">
        <v>577</v>
      </c>
      <c r="F3247" t="str">
        <f>_xlfn.XLOOKUP(E3247,Geografiesleutel!A:A,Geografiesleutel!B:B,"",0,1)</f>
        <v>CBD</v>
      </c>
      <c r="G3247" s="20">
        <v>1</v>
      </c>
      <c r="H3247" s="20">
        <v>1</v>
      </c>
    </row>
    <row r="3248" spans="1:8" x14ac:dyDescent="0.25">
      <c r="A3248" t="s">
        <v>2161</v>
      </c>
      <c r="B3248" s="7">
        <v>6200</v>
      </c>
      <c r="C3248" t="s">
        <v>1437</v>
      </c>
      <c r="D3248" t="s">
        <v>2617</v>
      </c>
      <c r="E3248" t="s">
        <v>194</v>
      </c>
      <c r="F3248" t="str">
        <f>_xlfn.XLOOKUP(E3248,Geografiesleutel!A:A,Geografiesleutel!B:B,"",0,1)</f>
        <v>Eastern Suburbs</v>
      </c>
      <c r="G3248" s="20">
        <v>1</v>
      </c>
      <c r="H3248" s="20">
        <v>1</v>
      </c>
    </row>
    <row r="3249" spans="1:8" x14ac:dyDescent="0.25">
      <c r="A3249" t="s">
        <v>2150</v>
      </c>
      <c r="B3249" s="7">
        <v>7200</v>
      </c>
      <c r="C3249" t="s">
        <v>1439</v>
      </c>
      <c r="D3249" t="s">
        <v>2617</v>
      </c>
      <c r="E3249" t="s">
        <v>227</v>
      </c>
      <c r="F3249" t="str">
        <f>_xlfn.XLOOKUP(E3249,Geografiesleutel!A:A,Geografiesleutel!B:B,"",0,1)</f>
        <v>Western Suburbs</v>
      </c>
      <c r="G3249" s="20">
        <v>3</v>
      </c>
      <c r="H3249" s="20">
        <v>1</v>
      </c>
    </row>
    <row r="3250" spans="1:8" x14ac:dyDescent="0.25">
      <c r="A3250" t="s">
        <v>2485</v>
      </c>
      <c r="B3250" s="7">
        <v>8450</v>
      </c>
      <c r="C3250" t="s">
        <v>1436</v>
      </c>
      <c r="D3250" t="s">
        <v>2617</v>
      </c>
      <c r="E3250" t="s">
        <v>369</v>
      </c>
      <c r="F3250" t="str">
        <f>_xlfn.XLOOKUP(E3250,Geografiesleutel!A:A,Geografiesleutel!B:B,"",0,1)</f>
        <v>Eastern Suburbs</v>
      </c>
      <c r="G3250" s="20">
        <v>2</v>
      </c>
      <c r="H3250" s="20">
        <v>1</v>
      </c>
    </row>
    <row r="3251" spans="1:8" x14ac:dyDescent="0.25">
      <c r="A3251" t="s">
        <v>2135</v>
      </c>
      <c r="B3251" s="7">
        <v>6000</v>
      </c>
      <c r="C3251" t="s">
        <v>1437</v>
      </c>
      <c r="D3251" t="s">
        <v>2617</v>
      </c>
      <c r="E3251" t="s">
        <v>1458</v>
      </c>
      <c r="F3251" t="str">
        <f>_xlfn.XLOOKUP(E3251,Geografiesleutel!A:A,Geografiesleutel!B:B,"",0,1)</f>
        <v>Eastern Suburbs</v>
      </c>
      <c r="G3251" s="20">
        <v>1</v>
      </c>
      <c r="H3251" s="20">
        <v>1</v>
      </c>
    </row>
    <row r="3252" spans="1:8" x14ac:dyDescent="0.25">
      <c r="A3252" t="s">
        <v>2133</v>
      </c>
      <c r="B3252" s="7">
        <v>5300</v>
      </c>
      <c r="C3252" t="s">
        <v>1439</v>
      </c>
      <c r="D3252" t="s">
        <v>2617</v>
      </c>
      <c r="E3252" t="s">
        <v>68</v>
      </c>
      <c r="F3252" t="str">
        <f>_xlfn.XLOOKUP(E3252,Geografiesleutel!A:A,Geografiesleutel!B:B,"",0,1)</f>
        <v>Northern Suburbs</v>
      </c>
      <c r="G3252" s="20">
        <v>3</v>
      </c>
      <c r="H3252" s="20">
        <v>1</v>
      </c>
    </row>
    <row r="3253" spans="1:8" x14ac:dyDescent="0.25">
      <c r="A3253" t="s">
        <v>2485</v>
      </c>
      <c r="B3253" s="7">
        <v>8450</v>
      </c>
      <c r="C3253" t="s">
        <v>1436</v>
      </c>
      <c r="D3253" t="s">
        <v>2617</v>
      </c>
      <c r="E3253" t="s">
        <v>369</v>
      </c>
      <c r="F3253" t="str">
        <f>_xlfn.XLOOKUP(E3253,Geografiesleutel!A:A,Geografiesleutel!B:B,"",0,1)</f>
        <v>Eastern Suburbs</v>
      </c>
      <c r="G3253" s="20">
        <v>2</v>
      </c>
      <c r="H3253" s="20">
        <v>1</v>
      </c>
    </row>
    <row r="3254" spans="1:8" x14ac:dyDescent="0.25">
      <c r="A3254" t="s">
        <v>2052</v>
      </c>
      <c r="B3254" s="7">
        <v>6500</v>
      </c>
      <c r="C3254" t="s">
        <v>1437</v>
      </c>
      <c r="D3254" t="s">
        <v>2617</v>
      </c>
      <c r="E3254" t="s">
        <v>190</v>
      </c>
      <c r="F3254" t="str">
        <f>_xlfn.XLOOKUP(E3254,Geografiesleutel!A:A,Geografiesleutel!B:B,"",0,1)</f>
        <v>Eastern Suburbs</v>
      </c>
      <c r="G3254" s="20">
        <v>1</v>
      </c>
      <c r="H3254" s="20">
        <v>1</v>
      </c>
    </row>
    <row r="3255" spans="1:8" x14ac:dyDescent="0.25">
      <c r="A3255" t="s">
        <v>2071</v>
      </c>
      <c r="B3255" s="7">
        <v>16000</v>
      </c>
      <c r="C3255" t="s">
        <v>1437</v>
      </c>
      <c r="D3255" t="s">
        <v>2617</v>
      </c>
      <c r="E3255" t="s">
        <v>306</v>
      </c>
      <c r="F3255" t="str">
        <f>_xlfn.XLOOKUP(E3255,Geografiesleutel!A:A,Geografiesleutel!B:B,"",0,1)</f>
        <v>Eastern Suburbs</v>
      </c>
      <c r="G3255" s="20">
        <v>1</v>
      </c>
      <c r="H3255" s="20">
        <v>1</v>
      </c>
    </row>
    <row r="3256" spans="1:8" x14ac:dyDescent="0.25">
      <c r="A3256" t="s">
        <v>2341</v>
      </c>
      <c r="B3256" s="7">
        <v>7250</v>
      </c>
      <c r="C3256" t="s">
        <v>1439</v>
      </c>
      <c r="D3256" t="s">
        <v>2617</v>
      </c>
      <c r="E3256" t="s">
        <v>958</v>
      </c>
      <c r="F3256" t="str">
        <f>_xlfn.XLOOKUP(E3256,Geografiesleutel!A:A,Geografiesleutel!B:B,"",0,1)</f>
        <v>Agricultural Smallholdings</v>
      </c>
      <c r="G3256" s="20">
        <v>3</v>
      </c>
      <c r="H3256" s="20">
        <v>1</v>
      </c>
    </row>
    <row r="3257" spans="1:8" x14ac:dyDescent="0.25">
      <c r="A3257" t="s">
        <v>2033</v>
      </c>
      <c r="B3257" s="7">
        <v>22000</v>
      </c>
      <c r="C3257" t="s">
        <v>1439</v>
      </c>
      <c r="D3257" t="s">
        <v>2617</v>
      </c>
      <c r="E3257" t="s">
        <v>491</v>
      </c>
      <c r="F3257" t="str">
        <f>_xlfn.XLOOKUP(E3257,Geografiesleutel!A:A,Geografiesleutel!B:B,"",0,1)</f>
        <v>Eastern Suburbs</v>
      </c>
      <c r="G3257" s="20">
        <v>3</v>
      </c>
      <c r="H3257" s="20">
        <v>2.5</v>
      </c>
    </row>
    <row r="3258" spans="1:8" x14ac:dyDescent="0.25">
      <c r="A3258" t="s">
        <v>2238</v>
      </c>
      <c r="B3258" s="7">
        <v>3850</v>
      </c>
      <c r="C3258" t="s">
        <v>1437</v>
      </c>
      <c r="D3258" t="s">
        <v>2617</v>
      </c>
      <c r="E3258" t="s">
        <v>64</v>
      </c>
      <c r="F3258" t="str">
        <f>_xlfn.XLOOKUP(E3258,Geografiesleutel!A:A,Geografiesleutel!B:B,"",0,1)</f>
        <v>Western Suburbs</v>
      </c>
      <c r="G3258" s="20">
        <v>1</v>
      </c>
      <c r="H3258" s="20">
        <v>1</v>
      </c>
    </row>
    <row r="3259" spans="1:8" x14ac:dyDescent="0.25">
      <c r="A3259" t="s">
        <v>2361</v>
      </c>
      <c r="B3259" s="7">
        <v>8300</v>
      </c>
      <c r="C3259" t="s">
        <v>1436</v>
      </c>
      <c r="D3259" t="s">
        <v>2617</v>
      </c>
      <c r="E3259" t="s">
        <v>1458</v>
      </c>
      <c r="F3259" t="str">
        <f>_xlfn.XLOOKUP(E3259,Geografiesleutel!A:A,Geografiesleutel!B:B,"",0,1)</f>
        <v>Eastern Suburbs</v>
      </c>
      <c r="G3259" s="20">
        <v>2</v>
      </c>
      <c r="H3259" s="20">
        <v>1</v>
      </c>
    </row>
    <row r="3260" spans="1:8" x14ac:dyDescent="0.25">
      <c r="A3260" t="s">
        <v>2044</v>
      </c>
      <c r="B3260" s="7">
        <v>12500</v>
      </c>
      <c r="C3260" t="s">
        <v>1436</v>
      </c>
      <c r="D3260" t="s">
        <v>2617</v>
      </c>
      <c r="E3260" t="s">
        <v>369</v>
      </c>
      <c r="F3260" t="str">
        <f>_xlfn.XLOOKUP(E3260,Geografiesleutel!A:A,Geografiesleutel!B:B,"",0,1)</f>
        <v>Eastern Suburbs</v>
      </c>
      <c r="G3260" s="20">
        <v>2</v>
      </c>
      <c r="H3260" s="20">
        <v>1</v>
      </c>
    </row>
    <row r="3261" spans="1:8" x14ac:dyDescent="0.25">
      <c r="A3261" t="s">
        <v>2150</v>
      </c>
      <c r="B3261" s="7">
        <v>7200</v>
      </c>
      <c r="C3261" t="s">
        <v>1436</v>
      </c>
      <c r="D3261" t="s">
        <v>2617</v>
      </c>
      <c r="E3261" t="s">
        <v>156</v>
      </c>
      <c r="F3261" t="str">
        <f>_xlfn.XLOOKUP(E3261,Geografiesleutel!A:A,Geografiesleutel!B:B,"",0,1)</f>
        <v>Northern Suburbs</v>
      </c>
      <c r="G3261" s="20">
        <v>2</v>
      </c>
      <c r="H3261" s="20">
        <v>1</v>
      </c>
    </row>
    <row r="3262" spans="1:8" x14ac:dyDescent="0.25">
      <c r="A3262" t="s">
        <v>2223</v>
      </c>
      <c r="B3262" s="7">
        <v>4000</v>
      </c>
      <c r="C3262" t="s">
        <v>1447</v>
      </c>
      <c r="D3262" t="s">
        <v>2617</v>
      </c>
      <c r="E3262" t="s">
        <v>487</v>
      </c>
      <c r="F3262" t="str">
        <f>_xlfn.XLOOKUP(E3262,Geografiesleutel!A:A,Geografiesleutel!B:B,"",0,1)</f>
        <v>CBD</v>
      </c>
      <c r="G3262" s="20">
        <v>0.5</v>
      </c>
      <c r="H3262" s="20">
        <v>1</v>
      </c>
    </row>
    <row r="3263" spans="1:8" x14ac:dyDescent="0.25">
      <c r="A3263" t="s">
        <v>2164</v>
      </c>
      <c r="B3263" s="7">
        <v>3950</v>
      </c>
      <c r="C3263" t="s">
        <v>1437</v>
      </c>
      <c r="D3263" t="s">
        <v>2617</v>
      </c>
      <c r="E3263" t="s">
        <v>1282</v>
      </c>
      <c r="F3263" t="str">
        <f>_xlfn.XLOOKUP(E3263,Geografiesleutel!A:A,Geografiesleutel!B:B,"",0,1)</f>
        <v>Eastern Suburbs</v>
      </c>
      <c r="G3263" s="20">
        <v>1</v>
      </c>
      <c r="H3263" s="20">
        <v>1</v>
      </c>
    </row>
    <row r="3264" spans="1:8" x14ac:dyDescent="0.25">
      <c r="A3264" t="s">
        <v>2038</v>
      </c>
      <c r="B3264" s="7">
        <v>7500</v>
      </c>
      <c r="C3264" t="s">
        <v>1436</v>
      </c>
      <c r="D3264" t="s">
        <v>2617</v>
      </c>
      <c r="E3264" t="s">
        <v>369</v>
      </c>
      <c r="F3264" t="str">
        <f>_xlfn.XLOOKUP(E3264,Geografiesleutel!A:A,Geografiesleutel!B:B,"",0,1)</f>
        <v>Eastern Suburbs</v>
      </c>
      <c r="G3264" s="20">
        <v>2</v>
      </c>
      <c r="H3264" s="20">
        <v>1</v>
      </c>
    </row>
    <row r="3265" spans="1:8" x14ac:dyDescent="0.25">
      <c r="A3265" t="s">
        <v>2161</v>
      </c>
      <c r="B3265" s="7">
        <v>6200</v>
      </c>
      <c r="C3265" t="s">
        <v>1436</v>
      </c>
      <c r="D3265" t="s">
        <v>2617</v>
      </c>
      <c r="E3265" t="s">
        <v>120</v>
      </c>
      <c r="F3265" t="str">
        <f>_xlfn.XLOOKUP(E3265,Geografiesleutel!A:A,Geografiesleutel!B:B,"",0,1)</f>
        <v>Northern Suburbs</v>
      </c>
      <c r="G3265" s="20">
        <v>2</v>
      </c>
      <c r="H3265" s="20">
        <v>1</v>
      </c>
    </row>
    <row r="3266" spans="1:8" x14ac:dyDescent="0.25">
      <c r="A3266" t="s">
        <v>2210</v>
      </c>
      <c r="B3266" s="7">
        <v>3800</v>
      </c>
      <c r="C3266" t="s">
        <v>1447</v>
      </c>
      <c r="D3266" t="s">
        <v>2617</v>
      </c>
      <c r="E3266" t="s">
        <v>562</v>
      </c>
      <c r="F3266" t="str">
        <f>_xlfn.XLOOKUP(E3266,Geografiesleutel!A:A,Geografiesleutel!B:B,"",0,1)</f>
        <v>CBD</v>
      </c>
      <c r="G3266" s="20">
        <v>0.5</v>
      </c>
      <c r="H3266" s="20">
        <v>1</v>
      </c>
    </row>
    <row r="3267" spans="1:8" x14ac:dyDescent="0.25">
      <c r="A3267" t="s">
        <v>2101</v>
      </c>
      <c r="B3267" s="7">
        <v>8500</v>
      </c>
      <c r="C3267" t="s">
        <v>1437</v>
      </c>
      <c r="D3267" t="s">
        <v>2617</v>
      </c>
      <c r="E3267" t="s">
        <v>972</v>
      </c>
      <c r="F3267" t="str">
        <f>_xlfn.XLOOKUP(E3267,Geografiesleutel!A:A,Geografiesleutel!B:B,"",0,1)</f>
        <v>Eastern Suburbs</v>
      </c>
      <c r="G3267" s="20">
        <v>1</v>
      </c>
      <c r="H3267" s="20">
        <v>1</v>
      </c>
    </row>
    <row r="3268" spans="1:8" x14ac:dyDescent="0.25">
      <c r="A3268" t="s">
        <v>2231</v>
      </c>
      <c r="B3268" s="7">
        <v>4600</v>
      </c>
      <c r="C3268" t="s">
        <v>1437</v>
      </c>
      <c r="D3268" t="s">
        <v>2617</v>
      </c>
      <c r="E3268" t="s">
        <v>110</v>
      </c>
      <c r="F3268" t="str">
        <f>_xlfn.XLOOKUP(E3268,Geografiesleutel!A:A,Geografiesleutel!B:B,"",0,1)</f>
        <v>Eastern Suburbs</v>
      </c>
      <c r="G3268" s="20">
        <v>1</v>
      </c>
      <c r="H3268" s="20">
        <v>1</v>
      </c>
    </row>
    <row r="3269" spans="1:8" x14ac:dyDescent="0.25">
      <c r="A3269" t="s">
        <v>2113</v>
      </c>
      <c r="B3269" s="7">
        <v>14000</v>
      </c>
      <c r="C3269" t="s">
        <v>1436</v>
      </c>
      <c r="D3269" t="s">
        <v>2617</v>
      </c>
      <c r="E3269" t="s">
        <v>209</v>
      </c>
      <c r="F3269" t="str">
        <f>_xlfn.XLOOKUP(E3269,Geografiesleutel!A:A,Geografiesleutel!B:B,"",0,1)</f>
        <v>Eastern Suburbs</v>
      </c>
      <c r="G3269" s="20">
        <v>2</v>
      </c>
      <c r="H3269" s="20">
        <v>2</v>
      </c>
    </row>
    <row r="3270" spans="1:8" x14ac:dyDescent="0.25">
      <c r="A3270" t="s">
        <v>2207</v>
      </c>
      <c r="B3270" s="7">
        <v>7900</v>
      </c>
      <c r="C3270" t="s">
        <v>1436</v>
      </c>
      <c r="D3270" t="s">
        <v>2617</v>
      </c>
      <c r="E3270" t="s">
        <v>250</v>
      </c>
      <c r="F3270" t="str">
        <f>_xlfn.XLOOKUP(E3270,Geografiesleutel!A:A,Geografiesleutel!B:B,"",0,1)</f>
        <v>Agricultural Smallholdings</v>
      </c>
      <c r="G3270" s="20">
        <v>2</v>
      </c>
      <c r="H3270" s="20">
        <v>1</v>
      </c>
    </row>
    <row r="3271" spans="1:8" x14ac:dyDescent="0.25">
      <c r="A3271" t="s">
        <v>2207</v>
      </c>
      <c r="B3271" s="7">
        <v>7900</v>
      </c>
      <c r="C3271" t="s">
        <v>1437</v>
      </c>
      <c r="D3271" t="s">
        <v>2617</v>
      </c>
      <c r="E3271" t="s">
        <v>369</v>
      </c>
      <c r="F3271" t="str">
        <f>_xlfn.XLOOKUP(E3271,Geografiesleutel!A:A,Geografiesleutel!B:B,"",0,1)</f>
        <v>Eastern Suburbs</v>
      </c>
      <c r="G3271" s="20">
        <v>1</v>
      </c>
      <c r="H3271" s="20">
        <v>1</v>
      </c>
    </row>
    <row r="3272" spans="1:8" x14ac:dyDescent="0.25">
      <c r="A3272" t="s">
        <v>2486</v>
      </c>
      <c r="B3272" s="7">
        <v>7632</v>
      </c>
      <c r="C3272" t="s">
        <v>1436</v>
      </c>
      <c r="D3272" t="s">
        <v>2617</v>
      </c>
      <c r="E3272" t="s">
        <v>369</v>
      </c>
      <c r="F3272" t="str">
        <f>_xlfn.XLOOKUP(E3272,Geografiesleutel!A:A,Geografiesleutel!B:B,"",0,1)</f>
        <v>Eastern Suburbs</v>
      </c>
      <c r="G3272" s="20">
        <v>2</v>
      </c>
      <c r="H3272" s="20">
        <v>1</v>
      </c>
    </row>
    <row r="3273" spans="1:8" x14ac:dyDescent="0.25">
      <c r="A3273" t="s">
        <v>2487</v>
      </c>
      <c r="B3273" s="7">
        <v>3990</v>
      </c>
      <c r="C3273" t="s">
        <v>1437</v>
      </c>
      <c r="D3273" t="s">
        <v>2617</v>
      </c>
      <c r="E3273" t="s">
        <v>55</v>
      </c>
      <c r="F3273" t="str">
        <f>_xlfn.XLOOKUP(E3273,Geografiesleutel!A:A,Geografiesleutel!B:B,"",0,1)</f>
        <v>Western Suburbs</v>
      </c>
      <c r="G3273" s="20">
        <v>1</v>
      </c>
      <c r="H3273" s="20">
        <v>1</v>
      </c>
    </row>
    <row r="3274" spans="1:8" x14ac:dyDescent="0.25">
      <c r="A3274" t="s">
        <v>2231</v>
      </c>
      <c r="B3274" s="7">
        <v>4600</v>
      </c>
      <c r="C3274" t="s">
        <v>1437</v>
      </c>
      <c r="D3274" t="s">
        <v>2617</v>
      </c>
      <c r="E3274" t="s">
        <v>306</v>
      </c>
      <c r="F3274" t="str">
        <f>_xlfn.XLOOKUP(E3274,Geografiesleutel!A:A,Geografiesleutel!B:B,"",0,1)</f>
        <v>Eastern Suburbs</v>
      </c>
      <c r="G3274" s="20">
        <v>1</v>
      </c>
      <c r="H3274" s="20">
        <v>1</v>
      </c>
    </row>
    <row r="3275" spans="1:8" x14ac:dyDescent="0.25">
      <c r="A3275" t="s">
        <v>2111</v>
      </c>
      <c r="B3275" s="7">
        <v>4500</v>
      </c>
      <c r="C3275" t="s">
        <v>1437</v>
      </c>
      <c r="D3275" t="s">
        <v>2617</v>
      </c>
      <c r="E3275" t="s">
        <v>487</v>
      </c>
      <c r="F3275" t="str">
        <f>_xlfn.XLOOKUP(E3275,Geografiesleutel!A:A,Geografiesleutel!B:B,"",0,1)</f>
        <v>CBD</v>
      </c>
      <c r="G3275" s="20">
        <v>1</v>
      </c>
      <c r="H3275" s="20" t="s">
        <v>8</v>
      </c>
    </row>
    <row r="3276" spans="1:8" x14ac:dyDescent="0.25">
      <c r="A3276" t="s">
        <v>2095</v>
      </c>
      <c r="B3276" s="7">
        <v>10800</v>
      </c>
      <c r="C3276" t="s">
        <v>1437</v>
      </c>
      <c r="D3276" t="s">
        <v>2617</v>
      </c>
      <c r="E3276" t="s">
        <v>369</v>
      </c>
      <c r="F3276" t="str">
        <f>_xlfn.XLOOKUP(E3276,Geografiesleutel!A:A,Geografiesleutel!B:B,"",0,1)</f>
        <v>Eastern Suburbs</v>
      </c>
      <c r="G3276" s="20">
        <v>1</v>
      </c>
      <c r="H3276" s="20">
        <v>1</v>
      </c>
    </row>
    <row r="3277" spans="1:8" x14ac:dyDescent="0.25">
      <c r="A3277" t="s">
        <v>2287</v>
      </c>
      <c r="B3277" s="7">
        <v>8200</v>
      </c>
      <c r="C3277" t="s">
        <v>1437</v>
      </c>
      <c r="D3277" t="s">
        <v>2617</v>
      </c>
      <c r="E3277" t="s">
        <v>306</v>
      </c>
      <c r="F3277" t="str">
        <f>_xlfn.XLOOKUP(E3277,Geografiesleutel!A:A,Geografiesleutel!B:B,"",0,1)</f>
        <v>Eastern Suburbs</v>
      </c>
      <c r="G3277" s="20">
        <v>1</v>
      </c>
      <c r="H3277" s="20">
        <v>1</v>
      </c>
    </row>
    <row r="3278" spans="1:8" x14ac:dyDescent="0.25">
      <c r="A3278" t="s">
        <v>2228</v>
      </c>
      <c r="B3278" s="7">
        <v>4700</v>
      </c>
      <c r="C3278" t="s">
        <v>1437</v>
      </c>
      <c r="D3278" t="s">
        <v>2617</v>
      </c>
      <c r="E3278" t="s">
        <v>577</v>
      </c>
      <c r="F3278" t="str">
        <f>_xlfn.XLOOKUP(E3278,Geografiesleutel!A:A,Geografiesleutel!B:B,"",0,1)</f>
        <v>CBD</v>
      </c>
      <c r="G3278" s="20">
        <v>1</v>
      </c>
      <c r="H3278" s="20">
        <v>1</v>
      </c>
    </row>
    <row r="3279" spans="1:8" x14ac:dyDescent="0.25">
      <c r="A3279" t="s">
        <v>2269</v>
      </c>
      <c r="B3279" s="7">
        <v>6700</v>
      </c>
      <c r="C3279" t="s">
        <v>1437</v>
      </c>
      <c r="D3279" t="s">
        <v>2617</v>
      </c>
      <c r="E3279" t="s">
        <v>369</v>
      </c>
      <c r="F3279" t="str">
        <f>_xlfn.XLOOKUP(E3279,Geografiesleutel!A:A,Geografiesleutel!B:B,"",0,1)</f>
        <v>Eastern Suburbs</v>
      </c>
      <c r="G3279" s="20">
        <v>1</v>
      </c>
      <c r="H3279" s="20">
        <v>1</v>
      </c>
    </row>
    <row r="3280" spans="1:8" x14ac:dyDescent="0.25">
      <c r="A3280" t="s">
        <v>2432</v>
      </c>
      <c r="B3280" s="7">
        <v>11100</v>
      </c>
      <c r="C3280" t="s">
        <v>1436</v>
      </c>
      <c r="D3280" t="s">
        <v>2617</v>
      </c>
      <c r="E3280" t="s">
        <v>94</v>
      </c>
      <c r="F3280" t="str">
        <f>_xlfn.XLOOKUP(E3280,Geografiesleutel!A:A,Geografiesleutel!B:B,"",0,1)</f>
        <v>Agricultural Smallholdings</v>
      </c>
      <c r="G3280" s="20">
        <v>2</v>
      </c>
      <c r="H3280" s="20">
        <v>2</v>
      </c>
    </row>
    <row r="3281" spans="1:8" x14ac:dyDescent="0.25">
      <c r="A3281" t="s">
        <v>2231</v>
      </c>
      <c r="B3281" s="7">
        <v>4600</v>
      </c>
      <c r="C3281" t="s">
        <v>1437</v>
      </c>
      <c r="D3281" t="s">
        <v>2617</v>
      </c>
      <c r="E3281" t="s">
        <v>306</v>
      </c>
      <c r="F3281" t="str">
        <f>_xlfn.XLOOKUP(E3281,Geografiesleutel!A:A,Geografiesleutel!B:B,"",0,1)</f>
        <v>Eastern Suburbs</v>
      </c>
      <c r="G3281" s="20">
        <v>1</v>
      </c>
      <c r="H3281" s="20">
        <v>1</v>
      </c>
    </row>
    <row r="3282" spans="1:8" x14ac:dyDescent="0.25">
      <c r="A3282" t="s">
        <v>2204</v>
      </c>
      <c r="B3282" s="7">
        <v>5800</v>
      </c>
      <c r="C3282" t="s">
        <v>1437</v>
      </c>
      <c r="D3282" t="s">
        <v>2617</v>
      </c>
      <c r="E3282" t="s">
        <v>374</v>
      </c>
      <c r="F3282" t="str">
        <f>_xlfn.XLOOKUP(E3282,Geografiesleutel!A:A,Geografiesleutel!B:B,"",0,1)</f>
        <v>Northern Suburbs</v>
      </c>
      <c r="G3282" s="20">
        <v>1</v>
      </c>
      <c r="H3282" s="20">
        <v>1</v>
      </c>
    </row>
    <row r="3283" spans="1:8" x14ac:dyDescent="0.25">
      <c r="A3283" t="s">
        <v>2135</v>
      </c>
      <c r="B3283" s="7">
        <v>6000</v>
      </c>
      <c r="C3283" t="s">
        <v>1437</v>
      </c>
      <c r="D3283" t="s">
        <v>2617</v>
      </c>
      <c r="E3283" t="s">
        <v>156</v>
      </c>
      <c r="F3283" t="str">
        <f>_xlfn.XLOOKUP(E3283,Geografiesleutel!A:A,Geografiesleutel!B:B,"",0,1)</f>
        <v>Northern Suburbs</v>
      </c>
      <c r="G3283" s="20">
        <v>1</v>
      </c>
      <c r="H3283" s="20">
        <v>1</v>
      </c>
    </row>
    <row r="3284" spans="1:8" x14ac:dyDescent="0.25">
      <c r="A3284" t="s">
        <v>2061</v>
      </c>
      <c r="B3284" s="7">
        <v>24900</v>
      </c>
      <c r="C3284" t="s">
        <v>1436</v>
      </c>
      <c r="D3284" t="s">
        <v>2617</v>
      </c>
      <c r="E3284" t="s">
        <v>681</v>
      </c>
      <c r="F3284" t="str">
        <f>_xlfn.XLOOKUP(E3284,Geografiesleutel!A:A,Geografiesleutel!B:B,"",0,1)</f>
        <v>Eastern Suburbs</v>
      </c>
      <c r="G3284" s="20">
        <v>2</v>
      </c>
      <c r="H3284" s="20">
        <v>2</v>
      </c>
    </row>
    <row r="3285" spans="1:8" x14ac:dyDescent="0.25">
      <c r="A3285" t="s">
        <v>2101</v>
      </c>
      <c r="B3285" s="7">
        <v>8500</v>
      </c>
      <c r="C3285" t="s">
        <v>1437</v>
      </c>
      <c r="D3285" t="s">
        <v>2617</v>
      </c>
      <c r="E3285" t="s">
        <v>369</v>
      </c>
      <c r="F3285" t="str">
        <f>_xlfn.XLOOKUP(E3285,Geografiesleutel!A:A,Geografiesleutel!B:B,"",0,1)</f>
        <v>Eastern Suburbs</v>
      </c>
      <c r="G3285" s="20">
        <v>1</v>
      </c>
      <c r="H3285" s="20">
        <v>1</v>
      </c>
    </row>
    <row r="3286" spans="1:8" x14ac:dyDescent="0.25">
      <c r="A3286" t="s">
        <v>2092</v>
      </c>
      <c r="B3286" s="7">
        <v>10000</v>
      </c>
      <c r="C3286" t="s">
        <v>1439</v>
      </c>
      <c r="D3286" t="s">
        <v>2617</v>
      </c>
      <c r="E3286" t="s">
        <v>46</v>
      </c>
      <c r="F3286" t="str">
        <f>_xlfn.XLOOKUP(E3286,Geografiesleutel!A:A,Geografiesleutel!B:B,"",0,1)</f>
        <v>Eastern Suburbs</v>
      </c>
      <c r="G3286" s="20">
        <v>3</v>
      </c>
      <c r="H3286" s="20">
        <v>2</v>
      </c>
    </row>
    <row r="3287" spans="1:8" x14ac:dyDescent="0.25">
      <c r="A3287" t="s">
        <v>2336</v>
      </c>
      <c r="B3287" s="7">
        <v>3900</v>
      </c>
      <c r="C3287" t="s">
        <v>1437</v>
      </c>
      <c r="D3287" t="s">
        <v>2617</v>
      </c>
      <c r="E3287" t="s">
        <v>116</v>
      </c>
      <c r="F3287" t="str">
        <f>_xlfn.XLOOKUP(E3287,Geografiesleutel!A:A,Geografiesleutel!B:B,"",0,1)</f>
        <v>Western Suburbs</v>
      </c>
      <c r="G3287" s="20">
        <v>1</v>
      </c>
      <c r="H3287" s="20">
        <v>1</v>
      </c>
    </row>
    <row r="3288" spans="1:8" x14ac:dyDescent="0.25">
      <c r="A3288" t="s">
        <v>2488</v>
      </c>
      <c r="B3288" s="7">
        <v>3650</v>
      </c>
      <c r="C3288" t="s">
        <v>1439</v>
      </c>
      <c r="D3288" t="s">
        <v>2617</v>
      </c>
      <c r="E3288" t="s">
        <v>369</v>
      </c>
      <c r="F3288" t="str">
        <f>_xlfn.XLOOKUP(E3288,Geografiesleutel!A:A,Geografiesleutel!B:B,"",0,1)</f>
        <v>Eastern Suburbs</v>
      </c>
      <c r="G3288" s="20">
        <v>3</v>
      </c>
      <c r="H3288" s="20">
        <v>1</v>
      </c>
    </row>
    <row r="3289" spans="1:8" x14ac:dyDescent="0.25">
      <c r="A3289" t="s">
        <v>2157</v>
      </c>
      <c r="B3289" s="7">
        <v>5500</v>
      </c>
      <c r="C3289" t="s">
        <v>1437</v>
      </c>
      <c r="D3289" t="s">
        <v>2617</v>
      </c>
      <c r="E3289" t="s">
        <v>404</v>
      </c>
      <c r="F3289" t="str">
        <f>_xlfn.XLOOKUP(E3289,Geografiesleutel!A:A,Geografiesleutel!B:B,"",0,1)</f>
        <v>CBD</v>
      </c>
      <c r="G3289" s="20">
        <v>1</v>
      </c>
      <c r="H3289" s="20">
        <v>1</v>
      </c>
    </row>
    <row r="3290" spans="1:8" x14ac:dyDescent="0.25">
      <c r="A3290" t="s">
        <v>2038</v>
      </c>
      <c r="B3290" s="7">
        <v>7500</v>
      </c>
      <c r="C3290" t="s">
        <v>1436</v>
      </c>
      <c r="D3290" t="s">
        <v>2617</v>
      </c>
      <c r="E3290" t="s">
        <v>368</v>
      </c>
      <c r="F3290" t="str">
        <f>_xlfn.XLOOKUP(E3290,Geografiesleutel!A:A,Geografiesleutel!B:B,"",0,1)</f>
        <v>Eastern Suburbs</v>
      </c>
      <c r="G3290" s="20">
        <v>2</v>
      </c>
      <c r="H3290" s="20">
        <v>1</v>
      </c>
    </row>
    <row r="3291" spans="1:8" x14ac:dyDescent="0.25">
      <c r="A3291" t="s">
        <v>2473</v>
      </c>
      <c r="B3291" s="7">
        <v>7538</v>
      </c>
      <c r="C3291" t="s">
        <v>1437</v>
      </c>
      <c r="D3291" t="s">
        <v>2617</v>
      </c>
      <c r="E3291" t="s">
        <v>62</v>
      </c>
      <c r="F3291" t="str">
        <f>_xlfn.XLOOKUP(E3291,Geografiesleutel!A:A,Geografiesleutel!B:B,"",0,1)</f>
        <v>Northern Suburbs</v>
      </c>
      <c r="G3291" s="20">
        <v>1</v>
      </c>
      <c r="H3291" s="20">
        <v>1</v>
      </c>
    </row>
    <row r="3292" spans="1:8" x14ac:dyDescent="0.25">
      <c r="A3292" t="s">
        <v>2161</v>
      </c>
      <c r="B3292" s="7">
        <v>6200</v>
      </c>
      <c r="C3292" t="s">
        <v>1437</v>
      </c>
      <c r="D3292" t="s">
        <v>2617</v>
      </c>
      <c r="E3292" t="s">
        <v>369</v>
      </c>
      <c r="F3292" t="str">
        <f>_xlfn.XLOOKUP(E3292,Geografiesleutel!A:A,Geografiesleutel!B:B,"",0,1)</f>
        <v>Eastern Suburbs</v>
      </c>
      <c r="G3292" s="20">
        <v>1</v>
      </c>
      <c r="H3292" s="20">
        <v>1</v>
      </c>
    </row>
    <row r="3293" spans="1:8" x14ac:dyDescent="0.25">
      <c r="A3293" t="s">
        <v>2353</v>
      </c>
      <c r="B3293" s="7">
        <v>6100</v>
      </c>
      <c r="C3293" t="s">
        <v>1437</v>
      </c>
      <c r="D3293" t="s">
        <v>2617</v>
      </c>
      <c r="E3293" t="s">
        <v>369</v>
      </c>
      <c r="F3293" t="str">
        <f>_xlfn.XLOOKUP(E3293,Geografiesleutel!A:A,Geografiesleutel!B:B,"",0,1)</f>
        <v>Eastern Suburbs</v>
      </c>
      <c r="G3293" s="20">
        <v>1</v>
      </c>
      <c r="H3293" s="20">
        <v>1</v>
      </c>
    </row>
    <row r="3294" spans="1:8" x14ac:dyDescent="0.25">
      <c r="A3294" t="s">
        <v>2135</v>
      </c>
      <c r="B3294" s="7">
        <v>6000</v>
      </c>
      <c r="C3294" t="s">
        <v>1437</v>
      </c>
      <c r="D3294" t="s">
        <v>2617</v>
      </c>
      <c r="E3294" t="s">
        <v>1458</v>
      </c>
      <c r="F3294" t="str">
        <f>_xlfn.XLOOKUP(E3294,Geografiesleutel!A:A,Geografiesleutel!B:B,"",0,1)</f>
        <v>Eastern Suburbs</v>
      </c>
      <c r="G3294" s="20">
        <v>1</v>
      </c>
      <c r="H3294" s="20">
        <v>1</v>
      </c>
    </row>
    <row r="3295" spans="1:8" x14ac:dyDescent="0.25">
      <c r="A3295" t="s">
        <v>2423</v>
      </c>
      <c r="B3295" s="7">
        <v>3750</v>
      </c>
      <c r="C3295" t="s">
        <v>1437</v>
      </c>
      <c r="D3295" t="s">
        <v>2617</v>
      </c>
      <c r="E3295" t="s">
        <v>188</v>
      </c>
      <c r="F3295" t="str">
        <f>_xlfn.XLOOKUP(E3295,Geografiesleutel!A:A,Geografiesleutel!B:B,"",0,1)</f>
        <v>Northern Suburbs</v>
      </c>
      <c r="G3295" s="20">
        <v>1</v>
      </c>
      <c r="H3295" s="20">
        <v>1</v>
      </c>
    </row>
    <row r="3296" spans="1:8" x14ac:dyDescent="0.25">
      <c r="A3296" t="s">
        <v>2036</v>
      </c>
      <c r="B3296" s="7">
        <v>13000</v>
      </c>
      <c r="C3296" t="s">
        <v>1439</v>
      </c>
      <c r="D3296" t="s">
        <v>2617</v>
      </c>
      <c r="E3296" t="s">
        <v>306</v>
      </c>
      <c r="F3296" t="str">
        <f>_xlfn.XLOOKUP(E3296,Geografiesleutel!A:A,Geografiesleutel!B:B,"",0,1)</f>
        <v>Eastern Suburbs</v>
      </c>
      <c r="G3296" s="20">
        <v>3</v>
      </c>
      <c r="H3296" s="20">
        <v>2</v>
      </c>
    </row>
    <row r="3297" spans="1:8" x14ac:dyDescent="0.25">
      <c r="A3297" t="s">
        <v>2161</v>
      </c>
      <c r="B3297" s="7">
        <v>6200</v>
      </c>
      <c r="C3297" t="s">
        <v>1437</v>
      </c>
      <c r="D3297" t="s">
        <v>2617</v>
      </c>
      <c r="E3297" t="s">
        <v>1458</v>
      </c>
      <c r="F3297" t="str">
        <f>_xlfn.XLOOKUP(E3297,Geografiesleutel!A:A,Geografiesleutel!B:B,"",0,1)</f>
        <v>Eastern Suburbs</v>
      </c>
      <c r="G3297" s="20">
        <v>1</v>
      </c>
      <c r="H3297" s="20">
        <v>1</v>
      </c>
    </row>
    <row r="3298" spans="1:8" x14ac:dyDescent="0.25">
      <c r="A3298" t="s">
        <v>2031</v>
      </c>
      <c r="B3298" s="7">
        <v>10500</v>
      </c>
      <c r="C3298" t="s">
        <v>1436</v>
      </c>
      <c r="D3298" t="s">
        <v>2617</v>
      </c>
      <c r="E3298" t="s">
        <v>972</v>
      </c>
      <c r="F3298" t="str">
        <f>_xlfn.XLOOKUP(E3298,Geografiesleutel!A:A,Geografiesleutel!B:B,"",0,1)</f>
        <v>Eastern Suburbs</v>
      </c>
      <c r="G3298" s="20">
        <v>2</v>
      </c>
      <c r="H3298" s="20">
        <v>2</v>
      </c>
    </row>
    <row r="3299" spans="1:8" x14ac:dyDescent="0.25">
      <c r="A3299" t="s">
        <v>2161</v>
      </c>
      <c r="B3299" s="7">
        <v>6200</v>
      </c>
      <c r="C3299" t="s">
        <v>1437</v>
      </c>
      <c r="D3299" t="s">
        <v>2617</v>
      </c>
      <c r="E3299" t="s">
        <v>1458</v>
      </c>
      <c r="F3299" t="str">
        <f>_xlfn.XLOOKUP(E3299,Geografiesleutel!A:A,Geografiesleutel!B:B,"",0,1)</f>
        <v>Eastern Suburbs</v>
      </c>
      <c r="G3299" s="20">
        <v>1</v>
      </c>
      <c r="H3299" s="20">
        <v>1</v>
      </c>
    </row>
    <row r="3300" spans="1:8" x14ac:dyDescent="0.25">
      <c r="A3300" t="s">
        <v>2109</v>
      </c>
      <c r="B3300" s="7">
        <v>3500</v>
      </c>
      <c r="C3300" t="s">
        <v>1439</v>
      </c>
      <c r="D3300" t="s">
        <v>2617</v>
      </c>
      <c r="E3300" t="s">
        <v>369</v>
      </c>
      <c r="F3300" t="str">
        <f>_xlfn.XLOOKUP(E3300,Geografiesleutel!A:A,Geografiesleutel!B:B,"",0,1)</f>
        <v>Eastern Suburbs</v>
      </c>
      <c r="G3300" s="20">
        <v>3</v>
      </c>
      <c r="H3300" s="20">
        <v>1</v>
      </c>
    </row>
    <row r="3301" spans="1:8" x14ac:dyDescent="0.25">
      <c r="A3301" t="s">
        <v>2092</v>
      </c>
      <c r="B3301" s="7">
        <v>10000</v>
      </c>
      <c r="C3301" t="s">
        <v>1437</v>
      </c>
      <c r="D3301" t="s">
        <v>2617</v>
      </c>
      <c r="E3301" t="s">
        <v>306</v>
      </c>
      <c r="F3301" t="str">
        <f>_xlfn.XLOOKUP(E3301,Geografiesleutel!A:A,Geografiesleutel!B:B,"",0,1)</f>
        <v>Eastern Suburbs</v>
      </c>
      <c r="G3301" s="20">
        <v>1</v>
      </c>
      <c r="H3301" s="20">
        <v>1</v>
      </c>
    </row>
    <row r="3302" spans="1:8" x14ac:dyDescent="0.25">
      <c r="A3302" t="s">
        <v>2361</v>
      </c>
      <c r="B3302" s="7">
        <v>8300</v>
      </c>
      <c r="C3302" t="s">
        <v>1437</v>
      </c>
      <c r="D3302" t="s">
        <v>2617</v>
      </c>
      <c r="E3302" t="s">
        <v>94</v>
      </c>
      <c r="F3302" t="str">
        <f>_xlfn.XLOOKUP(E3302,Geografiesleutel!A:A,Geografiesleutel!B:B,"",0,1)</f>
        <v>Agricultural Smallholdings</v>
      </c>
      <c r="G3302" s="20">
        <v>1</v>
      </c>
      <c r="H3302" s="20">
        <v>1</v>
      </c>
    </row>
    <row r="3303" spans="1:8" x14ac:dyDescent="0.25">
      <c r="A3303" t="s">
        <v>2040</v>
      </c>
      <c r="B3303" s="7">
        <v>16500</v>
      </c>
      <c r="C3303" t="s">
        <v>1439</v>
      </c>
      <c r="D3303" t="s">
        <v>2617</v>
      </c>
      <c r="E3303" t="s">
        <v>681</v>
      </c>
      <c r="F3303" t="str">
        <f>_xlfn.XLOOKUP(E3303,Geografiesleutel!A:A,Geografiesleutel!B:B,"",0,1)</f>
        <v>Eastern Suburbs</v>
      </c>
      <c r="G3303" s="20">
        <v>3</v>
      </c>
      <c r="H3303" s="20">
        <v>2</v>
      </c>
    </row>
    <row r="3304" spans="1:8" x14ac:dyDescent="0.25">
      <c r="A3304" t="s">
        <v>2248</v>
      </c>
      <c r="B3304" s="7">
        <v>5650</v>
      </c>
      <c r="C3304" t="s">
        <v>1437</v>
      </c>
      <c r="D3304" t="s">
        <v>2617</v>
      </c>
      <c r="E3304" t="s">
        <v>369</v>
      </c>
      <c r="F3304" t="str">
        <f>_xlfn.XLOOKUP(E3304,Geografiesleutel!A:A,Geografiesleutel!B:B,"",0,1)</f>
        <v>Eastern Suburbs</v>
      </c>
      <c r="G3304" s="20">
        <v>1</v>
      </c>
      <c r="H3304" s="20">
        <v>1</v>
      </c>
    </row>
    <row r="3305" spans="1:8" x14ac:dyDescent="0.25">
      <c r="A3305" t="s">
        <v>2055</v>
      </c>
      <c r="B3305" s="7">
        <v>11500</v>
      </c>
      <c r="C3305" t="s">
        <v>1436</v>
      </c>
      <c r="D3305" t="s">
        <v>2617</v>
      </c>
      <c r="E3305" t="s">
        <v>360</v>
      </c>
      <c r="F3305" t="str">
        <f>_xlfn.XLOOKUP(E3305,Geografiesleutel!A:A,Geografiesleutel!B:B,"",0,1)</f>
        <v>Eastern Suburbs</v>
      </c>
      <c r="G3305" s="20">
        <v>2</v>
      </c>
      <c r="H3305" s="20">
        <v>2</v>
      </c>
    </row>
    <row r="3306" spans="1:8" x14ac:dyDescent="0.25">
      <c r="A3306" t="s">
        <v>2215</v>
      </c>
      <c r="B3306" s="7">
        <v>6600</v>
      </c>
      <c r="C3306" t="s">
        <v>1440</v>
      </c>
      <c r="D3306" t="s">
        <v>2617</v>
      </c>
      <c r="E3306" t="s">
        <v>562</v>
      </c>
      <c r="F3306" t="str">
        <f>_xlfn.XLOOKUP(E3306,Geografiesleutel!A:A,Geografiesleutel!B:B,"",0,1)</f>
        <v>CBD</v>
      </c>
      <c r="G3306" s="20">
        <v>1.5</v>
      </c>
      <c r="H3306" s="20">
        <v>1</v>
      </c>
    </row>
    <row r="3307" spans="1:8" x14ac:dyDescent="0.25">
      <c r="A3307" t="s">
        <v>2304</v>
      </c>
      <c r="B3307" s="7">
        <v>5900</v>
      </c>
      <c r="C3307" t="s">
        <v>1440</v>
      </c>
      <c r="D3307" t="s">
        <v>2617</v>
      </c>
      <c r="E3307" t="s">
        <v>562</v>
      </c>
      <c r="F3307" t="str">
        <f>_xlfn.XLOOKUP(E3307,Geografiesleutel!A:A,Geografiesleutel!B:B,"",0,1)</f>
        <v>CBD</v>
      </c>
      <c r="G3307" s="20">
        <v>1.5</v>
      </c>
      <c r="H3307" s="20">
        <v>1</v>
      </c>
    </row>
    <row r="3308" spans="1:8" x14ac:dyDescent="0.25">
      <c r="A3308" t="s">
        <v>2078</v>
      </c>
      <c r="B3308" s="7">
        <v>14500</v>
      </c>
      <c r="C3308" t="s">
        <v>1437</v>
      </c>
      <c r="D3308" t="s">
        <v>2617</v>
      </c>
      <c r="E3308" t="s">
        <v>1282</v>
      </c>
      <c r="F3308" t="str">
        <f>_xlfn.XLOOKUP(E3308,Geografiesleutel!A:A,Geografiesleutel!B:B,"",0,1)</f>
        <v>Eastern Suburbs</v>
      </c>
      <c r="G3308" s="20">
        <v>1</v>
      </c>
      <c r="H3308" s="20">
        <v>1</v>
      </c>
    </row>
    <row r="3309" spans="1:8" x14ac:dyDescent="0.25">
      <c r="A3309" t="s">
        <v>2052</v>
      </c>
      <c r="B3309" s="7">
        <v>6500</v>
      </c>
      <c r="C3309" t="s">
        <v>1436</v>
      </c>
      <c r="D3309" t="s">
        <v>2617</v>
      </c>
      <c r="E3309" t="s">
        <v>30</v>
      </c>
      <c r="F3309" t="str">
        <f>_xlfn.XLOOKUP(E3309,Geografiesleutel!A:A,Geografiesleutel!B:B,"",0,1)</f>
        <v>Northern Suburbs</v>
      </c>
      <c r="G3309" s="20">
        <v>2</v>
      </c>
      <c r="H3309" s="20">
        <v>1</v>
      </c>
    </row>
    <row r="3310" spans="1:8" x14ac:dyDescent="0.25">
      <c r="A3310" t="s">
        <v>2141</v>
      </c>
      <c r="B3310" s="7">
        <v>9500</v>
      </c>
      <c r="C3310" t="s">
        <v>1436</v>
      </c>
      <c r="D3310" t="s">
        <v>2617</v>
      </c>
      <c r="E3310" t="s">
        <v>40</v>
      </c>
      <c r="F3310" t="str">
        <f>_xlfn.XLOOKUP(E3310,Geografiesleutel!A:A,Geografiesleutel!B:B,"",0,1)</f>
        <v>Agricultural Smallholdings</v>
      </c>
      <c r="G3310" s="20">
        <v>2</v>
      </c>
      <c r="H3310" s="20">
        <v>2</v>
      </c>
    </row>
    <row r="3311" spans="1:8" x14ac:dyDescent="0.25">
      <c r="A3311" t="s">
        <v>2050</v>
      </c>
      <c r="B3311" s="7">
        <v>5000</v>
      </c>
      <c r="C3311" t="s">
        <v>1437</v>
      </c>
      <c r="D3311" t="s">
        <v>2617</v>
      </c>
      <c r="E3311" t="s">
        <v>80</v>
      </c>
      <c r="F3311" t="str">
        <f>_xlfn.XLOOKUP(E3311,Geografiesleutel!A:A,Geografiesleutel!B:B,"",0,1)</f>
        <v>Eastern Suburbs</v>
      </c>
      <c r="G3311" s="20">
        <v>1</v>
      </c>
      <c r="H3311" s="20">
        <v>1</v>
      </c>
    </row>
    <row r="3312" spans="1:8" x14ac:dyDescent="0.25">
      <c r="A3312" t="s">
        <v>2412</v>
      </c>
      <c r="B3312" s="7">
        <v>4550</v>
      </c>
      <c r="C3312" t="s">
        <v>1437</v>
      </c>
      <c r="D3312" t="s">
        <v>2617</v>
      </c>
      <c r="E3312" t="s">
        <v>188</v>
      </c>
      <c r="F3312" t="str">
        <f>_xlfn.XLOOKUP(E3312,Geografiesleutel!A:A,Geografiesleutel!B:B,"",0,1)</f>
        <v>Northern Suburbs</v>
      </c>
      <c r="G3312" s="20">
        <v>1</v>
      </c>
      <c r="H3312" s="20">
        <v>1</v>
      </c>
    </row>
    <row r="3313" spans="1:8" x14ac:dyDescent="0.25">
      <c r="A3313" t="s">
        <v>2101</v>
      </c>
      <c r="B3313" s="7">
        <v>8500</v>
      </c>
      <c r="C3313" t="s">
        <v>1436</v>
      </c>
      <c r="D3313" t="s">
        <v>2617</v>
      </c>
      <c r="E3313" t="s">
        <v>309</v>
      </c>
      <c r="F3313" t="str">
        <f>_xlfn.XLOOKUP(E3313,Geografiesleutel!A:A,Geografiesleutel!B:B,"",0,1)</f>
        <v>Eastern Suburbs</v>
      </c>
      <c r="G3313" s="20">
        <v>2</v>
      </c>
      <c r="H3313" s="20">
        <v>1</v>
      </c>
    </row>
    <row r="3314" spans="1:8" x14ac:dyDescent="0.25">
      <c r="A3314" t="s">
        <v>2331</v>
      </c>
      <c r="B3314" s="7">
        <v>2800</v>
      </c>
      <c r="C3314" t="s">
        <v>1437</v>
      </c>
      <c r="D3314" t="s">
        <v>2617</v>
      </c>
      <c r="E3314" t="s">
        <v>562</v>
      </c>
      <c r="F3314" t="str">
        <f>_xlfn.XLOOKUP(E3314,Geografiesleutel!A:A,Geografiesleutel!B:B,"",0,1)</f>
        <v>CBD</v>
      </c>
      <c r="G3314" s="20">
        <v>1</v>
      </c>
      <c r="H3314" s="20">
        <v>1</v>
      </c>
    </row>
    <row r="3315" spans="1:8" x14ac:dyDescent="0.25">
      <c r="A3315" t="s">
        <v>2412</v>
      </c>
      <c r="B3315" s="7">
        <v>4550</v>
      </c>
      <c r="C3315" t="s">
        <v>1437</v>
      </c>
      <c r="D3315" t="s">
        <v>2617</v>
      </c>
      <c r="E3315" t="s">
        <v>188</v>
      </c>
      <c r="F3315" t="str">
        <f>_xlfn.XLOOKUP(E3315,Geografiesleutel!A:A,Geografiesleutel!B:B,"",0,1)</f>
        <v>Northern Suburbs</v>
      </c>
      <c r="G3315" s="20">
        <v>1</v>
      </c>
      <c r="H3315" s="20">
        <v>1</v>
      </c>
    </row>
    <row r="3316" spans="1:8" x14ac:dyDescent="0.25">
      <c r="A3316" t="s">
        <v>2130</v>
      </c>
      <c r="B3316" s="7">
        <v>6900</v>
      </c>
      <c r="C3316" t="s">
        <v>1436</v>
      </c>
      <c r="D3316" t="s">
        <v>2617</v>
      </c>
      <c r="E3316" t="s">
        <v>120</v>
      </c>
      <c r="F3316" t="str">
        <f>_xlfn.XLOOKUP(E3316,Geografiesleutel!A:A,Geografiesleutel!B:B,"",0,1)</f>
        <v>Northern Suburbs</v>
      </c>
      <c r="G3316" s="20">
        <v>2</v>
      </c>
      <c r="H3316" s="20">
        <v>1</v>
      </c>
    </row>
    <row r="3317" spans="1:8" x14ac:dyDescent="0.25">
      <c r="A3317" t="s">
        <v>2130</v>
      </c>
      <c r="B3317" s="7">
        <v>6900</v>
      </c>
      <c r="C3317" t="s">
        <v>1436</v>
      </c>
      <c r="D3317" t="s">
        <v>2617</v>
      </c>
      <c r="E3317" t="s">
        <v>227</v>
      </c>
      <c r="F3317" t="str">
        <f>_xlfn.XLOOKUP(E3317,Geografiesleutel!A:A,Geografiesleutel!B:B,"",0,1)</f>
        <v>Western Suburbs</v>
      </c>
      <c r="G3317" s="20">
        <v>2</v>
      </c>
      <c r="H3317" s="20">
        <v>1</v>
      </c>
    </row>
    <row r="3318" spans="1:8" x14ac:dyDescent="0.25">
      <c r="A3318" t="s">
        <v>2130</v>
      </c>
      <c r="B3318" s="7">
        <v>6900</v>
      </c>
      <c r="C3318" t="s">
        <v>1436</v>
      </c>
      <c r="D3318" t="s">
        <v>2617</v>
      </c>
      <c r="E3318" t="s">
        <v>369</v>
      </c>
      <c r="F3318" t="str">
        <f>_xlfn.XLOOKUP(E3318,Geografiesleutel!A:A,Geografiesleutel!B:B,"",0,1)</f>
        <v>Eastern Suburbs</v>
      </c>
      <c r="G3318" s="20">
        <v>2</v>
      </c>
      <c r="H3318" s="20">
        <v>1</v>
      </c>
    </row>
    <row r="3319" spans="1:8" x14ac:dyDescent="0.25">
      <c r="A3319" t="s">
        <v>2090</v>
      </c>
      <c r="B3319" s="7">
        <v>15000</v>
      </c>
      <c r="C3319" t="s">
        <v>1436</v>
      </c>
      <c r="D3319" t="s">
        <v>2617</v>
      </c>
      <c r="E3319" t="s">
        <v>209</v>
      </c>
      <c r="F3319" t="str">
        <f>_xlfn.XLOOKUP(E3319,Geografiesleutel!A:A,Geografiesleutel!B:B,"",0,1)</f>
        <v>Eastern Suburbs</v>
      </c>
      <c r="G3319" s="20">
        <v>2</v>
      </c>
      <c r="H3319" s="20">
        <v>2</v>
      </c>
    </row>
    <row r="3320" spans="1:8" x14ac:dyDescent="0.25">
      <c r="A3320" t="s">
        <v>2489</v>
      </c>
      <c r="B3320" s="7">
        <v>9450</v>
      </c>
      <c r="C3320" t="s">
        <v>1436</v>
      </c>
      <c r="D3320" t="s">
        <v>2617</v>
      </c>
      <c r="E3320" t="s">
        <v>324</v>
      </c>
      <c r="F3320" t="str">
        <f>_xlfn.XLOOKUP(E3320,Geografiesleutel!A:A,Geografiesleutel!B:B,"",0,1)</f>
        <v>Eastern Suburbs</v>
      </c>
      <c r="G3320" s="20">
        <v>2</v>
      </c>
      <c r="H3320" s="20">
        <v>2</v>
      </c>
    </row>
    <row r="3321" spans="1:8" x14ac:dyDescent="0.25">
      <c r="A3321" t="s">
        <v>2490</v>
      </c>
      <c r="B3321" s="7">
        <v>3150</v>
      </c>
      <c r="C3321" t="s">
        <v>1447</v>
      </c>
      <c r="D3321" t="s">
        <v>2617</v>
      </c>
      <c r="E3321" t="s">
        <v>223</v>
      </c>
      <c r="F3321" t="str">
        <f>_xlfn.XLOOKUP(E3321,Geografiesleutel!A:A,Geografiesleutel!B:B,"",0,1)</f>
        <v>Western Suburbs</v>
      </c>
      <c r="G3321" s="20">
        <v>0.5</v>
      </c>
      <c r="H3321" s="20">
        <v>1</v>
      </c>
    </row>
    <row r="3322" spans="1:8" x14ac:dyDescent="0.25">
      <c r="A3322" t="s">
        <v>2162</v>
      </c>
      <c r="B3322" s="7">
        <v>4650</v>
      </c>
      <c r="C3322" t="s">
        <v>1447</v>
      </c>
      <c r="D3322" t="s">
        <v>2617</v>
      </c>
      <c r="E3322" t="s">
        <v>97</v>
      </c>
      <c r="F3322" t="str">
        <f>_xlfn.XLOOKUP(E3322,Geografiesleutel!A:A,Geografiesleutel!B:B,"",0,1)</f>
        <v>Northern Suburbs</v>
      </c>
      <c r="G3322" s="20">
        <v>0.5</v>
      </c>
      <c r="H3322" s="20">
        <v>1</v>
      </c>
    </row>
    <row r="3323" spans="1:8" x14ac:dyDescent="0.25">
      <c r="A3323" t="s">
        <v>2446</v>
      </c>
      <c r="B3323" s="7">
        <v>11950</v>
      </c>
      <c r="C3323" t="s">
        <v>1436</v>
      </c>
      <c r="D3323" t="s">
        <v>2617</v>
      </c>
      <c r="E3323" t="s">
        <v>306</v>
      </c>
      <c r="F3323" t="str">
        <f>_xlfn.XLOOKUP(E3323,Geografiesleutel!A:A,Geografiesleutel!B:B,"",0,1)</f>
        <v>Eastern Suburbs</v>
      </c>
      <c r="G3323" s="20">
        <v>2</v>
      </c>
      <c r="H3323" s="20">
        <v>1.5</v>
      </c>
    </row>
    <row r="3324" spans="1:8" x14ac:dyDescent="0.25">
      <c r="A3324" t="s">
        <v>2032</v>
      </c>
      <c r="B3324" s="7">
        <v>13500</v>
      </c>
      <c r="C3324" t="s">
        <v>1437</v>
      </c>
      <c r="D3324" t="s">
        <v>2617</v>
      </c>
      <c r="E3324" t="s">
        <v>1282</v>
      </c>
      <c r="F3324" t="str">
        <f>_xlfn.XLOOKUP(E3324,Geografiesleutel!A:A,Geografiesleutel!B:B,"",0,1)</f>
        <v>Eastern Suburbs</v>
      </c>
      <c r="G3324" s="20">
        <v>1</v>
      </c>
      <c r="H3324" s="20">
        <v>1</v>
      </c>
    </row>
    <row r="3325" spans="1:8" x14ac:dyDescent="0.25">
      <c r="A3325" t="s">
        <v>2279</v>
      </c>
      <c r="B3325" s="7">
        <v>6250</v>
      </c>
      <c r="C3325" t="s">
        <v>1436</v>
      </c>
      <c r="D3325" t="s">
        <v>2617</v>
      </c>
      <c r="E3325" t="s">
        <v>68</v>
      </c>
      <c r="F3325" t="str">
        <f>_xlfn.XLOOKUP(E3325,Geografiesleutel!A:A,Geografiesleutel!B:B,"",0,1)</f>
        <v>Northern Suburbs</v>
      </c>
      <c r="G3325" s="20">
        <v>2</v>
      </c>
      <c r="H3325" s="20">
        <v>1</v>
      </c>
    </row>
    <row r="3326" spans="1:8" x14ac:dyDescent="0.25">
      <c r="A3326" t="s">
        <v>2101</v>
      </c>
      <c r="B3326" s="7">
        <v>8500</v>
      </c>
      <c r="C3326" t="s">
        <v>1436</v>
      </c>
      <c r="D3326" t="s">
        <v>2617</v>
      </c>
      <c r="E3326" t="s">
        <v>290</v>
      </c>
      <c r="F3326" t="str">
        <f>_xlfn.XLOOKUP(E3326,Geografiesleutel!A:A,Geografiesleutel!B:B,"",0,1)</f>
        <v>Eastern Suburbs</v>
      </c>
      <c r="G3326" s="20">
        <v>2</v>
      </c>
      <c r="H3326" s="20">
        <v>2</v>
      </c>
    </row>
    <row r="3327" spans="1:8" x14ac:dyDescent="0.25">
      <c r="A3327" t="s">
        <v>2491</v>
      </c>
      <c r="B3327" s="7">
        <v>6035</v>
      </c>
      <c r="C3327" t="s">
        <v>1437</v>
      </c>
      <c r="D3327" t="s">
        <v>2617</v>
      </c>
      <c r="E3327" t="s">
        <v>369</v>
      </c>
      <c r="F3327" t="str">
        <f>_xlfn.XLOOKUP(E3327,Geografiesleutel!A:A,Geografiesleutel!B:B,"",0,1)</f>
        <v>Eastern Suburbs</v>
      </c>
      <c r="G3327" s="20">
        <v>1</v>
      </c>
      <c r="H3327" s="20">
        <v>1</v>
      </c>
    </row>
    <row r="3328" spans="1:8" x14ac:dyDescent="0.25">
      <c r="A3328" t="s">
        <v>2135</v>
      </c>
      <c r="B3328" s="7">
        <v>6000</v>
      </c>
      <c r="C3328" t="s">
        <v>1436</v>
      </c>
      <c r="D3328" t="s">
        <v>2617</v>
      </c>
      <c r="E3328" t="s">
        <v>64</v>
      </c>
      <c r="F3328" t="str">
        <f>_xlfn.XLOOKUP(E3328,Geografiesleutel!A:A,Geografiesleutel!B:B,"",0,1)</f>
        <v>Western Suburbs</v>
      </c>
      <c r="G3328" s="20">
        <v>2</v>
      </c>
      <c r="H3328" s="20">
        <v>1</v>
      </c>
    </row>
    <row r="3329" spans="1:8" x14ac:dyDescent="0.25">
      <c r="A3329" t="s">
        <v>2157</v>
      </c>
      <c r="B3329" s="7">
        <v>5500</v>
      </c>
      <c r="C3329" t="s">
        <v>1437</v>
      </c>
      <c r="D3329" t="s">
        <v>2617</v>
      </c>
      <c r="E3329" t="s">
        <v>369</v>
      </c>
      <c r="F3329" t="str">
        <f>_xlfn.XLOOKUP(E3329,Geografiesleutel!A:A,Geografiesleutel!B:B,"",0,1)</f>
        <v>Eastern Suburbs</v>
      </c>
      <c r="G3329" s="20">
        <v>1</v>
      </c>
      <c r="H3329" s="20">
        <v>1</v>
      </c>
    </row>
    <row r="3330" spans="1:8" x14ac:dyDescent="0.25">
      <c r="A3330" t="s">
        <v>2492</v>
      </c>
      <c r="B3330" s="7">
        <v>8390</v>
      </c>
      <c r="C3330" t="s">
        <v>1437</v>
      </c>
      <c r="D3330" t="s">
        <v>2617</v>
      </c>
      <c r="E3330" t="s">
        <v>194</v>
      </c>
      <c r="F3330" t="str">
        <f>_xlfn.XLOOKUP(E3330,Geografiesleutel!A:A,Geografiesleutel!B:B,"",0,1)</f>
        <v>Eastern Suburbs</v>
      </c>
      <c r="G3330" s="20">
        <v>1</v>
      </c>
      <c r="H3330" s="20">
        <v>1</v>
      </c>
    </row>
    <row r="3331" spans="1:8" x14ac:dyDescent="0.25">
      <c r="A3331" t="s">
        <v>2491</v>
      </c>
      <c r="B3331" s="7">
        <v>6035</v>
      </c>
      <c r="C3331" t="s">
        <v>1437</v>
      </c>
      <c r="D3331" t="s">
        <v>2617</v>
      </c>
      <c r="E3331" t="s">
        <v>369</v>
      </c>
      <c r="F3331" t="str">
        <f>_xlfn.XLOOKUP(E3331,Geografiesleutel!A:A,Geografiesleutel!B:B,"",0,1)</f>
        <v>Eastern Suburbs</v>
      </c>
      <c r="G3331" s="20">
        <v>1</v>
      </c>
      <c r="H3331" s="20">
        <v>1</v>
      </c>
    </row>
    <row r="3332" spans="1:8" x14ac:dyDescent="0.25">
      <c r="A3332" t="s">
        <v>2109</v>
      </c>
      <c r="B3332" s="7">
        <v>3500</v>
      </c>
      <c r="C3332" t="s">
        <v>1437</v>
      </c>
      <c r="D3332" t="s">
        <v>2617</v>
      </c>
      <c r="E3332" t="s">
        <v>306</v>
      </c>
      <c r="F3332" t="str">
        <f>_xlfn.XLOOKUP(E3332,Geografiesleutel!A:A,Geografiesleutel!B:B,"",0,1)</f>
        <v>Eastern Suburbs</v>
      </c>
      <c r="G3332" s="20">
        <v>1</v>
      </c>
      <c r="H3332" s="20">
        <v>1</v>
      </c>
    </row>
    <row r="3333" spans="1:8" x14ac:dyDescent="0.25">
      <c r="A3333" t="s">
        <v>2101</v>
      </c>
      <c r="B3333" s="7">
        <v>8500</v>
      </c>
      <c r="C3333" t="s">
        <v>1436</v>
      </c>
      <c r="D3333" t="s">
        <v>2617</v>
      </c>
      <c r="E3333" t="s">
        <v>369</v>
      </c>
      <c r="F3333" t="str">
        <f>_xlfn.XLOOKUP(E3333,Geografiesleutel!A:A,Geografiesleutel!B:B,"",0,1)</f>
        <v>Eastern Suburbs</v>
      </c>
      <c r="G3333" s="20">
        <v>2</v>
      </c>
      <c r="H3333" s="20">
        <v>1</v>
      </c>
    </row>
    <row r="3334" spans="1:8" x14ac:dyDescent="0.25">
      <c r="A3334" t="s">
        <v>2135</v>
      </c>
      <c r="B3334" s="7">
        <v>6000</v>
      </c>
      <c r="C3334" t="s">
        <v>1436</v>
      </c>
      <c r="D3334" t="s">
        <v>2617</v>
      </c>
      <c r="E3334" t="s">
        <v>68</v>
      </c>
      <c r="F3334" t="str">
        <f>_xlfn.XLOOKUP(E3334,Geografiesleutel!A:A,Geografiesleutel!B:B,"",0,1)</f>
        <v>Northern Suburbs</v>
      </c>
      <c r="G3334" s="20">
        <v>2</v>
      </c>
      <c r="H3334" s="20">
        <v>1</v>
      </c>
    </row>
    <row r="3335" spans="1:8" x14ac:dyDescent="0.25">
      <c r="A3335" t="s">
        <v>2038</v>
      </c>
      <c r="B3335" s="7">
        <v>7500</v>
      </c>
      <c r="C3335" t="s">
        <v>1436</v>
      </c>
      <c r="D3335" t="s">
        <v>2617</v>
      </c>
      <c r="E3335" t="s">
        <v>421</v>
      </c>
      <c r="F3335" t="str">
        <f>_xlfn.XLOOKUP(E3335,Geografiesleutel!A:A,Geografiesleutel!B:B,"",0,1)</f>
        <v>CBD</v>
      </c>
      <c r="G3335" s="20">
        <v>2</v>
      </c>
      <c r="H3335" s="20">
        <v>1</v>
      </c>
    </row>
    <row r="3336" spans="1:8" x14ac:dyDescent="0.25">
      <c r="A3336" t="s">
        <v>2107</v>
      </c>
      <c r="B3336" s="7">
        <v>9000</v>
      </c>
      <c r="C3336" t="s">
        <v>1437</v>
      </c>
      <c r="D3336" t="s">
        <v>2617</v>
      </c>
      <c r="E3336" t="s">
        <v>491</v>
      </c>
      <c r="F3336" t="str">
        <f>_xlfn.XLOOKUP(E3336,Geografiesleutel!A:A,Geografiesleutel!B:B,"",0,1)</f>
        <v>Eastern Suburbs</v>
      </c>
      <c r="G3336" s="20">
        <v>1</v>
      </c>
      <c r="H3336" s="20">
        <v>1</v>
      </c>
    </row>
    <row r="3337" spans="1:8" x14ac:dyDescent="0.25">
      <c r="A3337" t="s">
        <v>2207</v>
      </c>
      <c r="B3337" s="7">
        <v>7900</v>
      </c>
      <c r="C3337" t="s">
        <v>1436</v>
      </c>
      <c r="D3337" t="s">
        <v>2617</v>
      </c>
      <c r="E3337" t="s">
        <v>250</v>
      </c>
      <c r="F3337" t="str">
        <f>_xlfn.XLOOKUP(E3337,Geografiesleutel!A:A,Geografiesleutel!B:B,"",0,1)</f>
        <v>Agricultural Smallholdings</v>
      </c>
      <c r="G3337" s="20">
        <v>2</v>
      </c>
      <c r="H3337" s="20">
        <v>1</v>
      </c>
    </row>
    <row r="3338" spans="1:8" x14ac:dyDescent="0.25">
      <c r="A3338" t="s">
        <v>2038</v>
      </c>
      <c r="B3338" s="7">
        <v>7500</v>
      </c>
      <c r="C3338" t="s">
        <v>1437</v>
      </c>
      <c r="D3338" t="s">
        <v>2617</v>
      </c>
      <c r="E3338" t="s">
        <v>972</v>
      </c>
      <c r="F3338" t="str">
        <f>_xlfn.XLOOKUP(E3338,Geografiesleutel!A:A,Geografiesleutel!B:B,"",0,1)</f>
        <v>Eastern Suburbs</v>
      </c>
      <c r="G3338" s="20">
        <v>1</v>
      </c>
      <c r="H3338" s="20">
        <v>1</v>
      </c>
    </row>
    <row r="3339" spans="1:8" x14ac:dyDescent="0.25">
      <c r="A3339" t="s">
        <v>2047</v>
      </c>
      <c r="B3339" s="7">
        <v>7000</v>
      </c>
      <c r="C3339" t="s">
        <v>1437</v>
      </c>
      <c r="D3339" t="s">
        <v>2617</v>
      </c>
      <c r="E3339" t="s">
        <v>1458</v>
      </c>
      <c r="F3339" t="str">
        <f>_xlfn.XLOOKUP(E3339,Geografiesleutel!A:A,Geografiesleutel!B:B,"",0,1)</f>
        <v>Eastern Suburbs</v>
      </c>
      <c r="G3339" s="20">
        <v>1</v>
      </c>
      <c r="H3339" s="20">
        <v>1</v>
      </c>
    </row>
    <row r="3340" spans="1:8" x14ac:dyDescent="0.25">
      <c r="A3340" t="s">
        <v>2130</v>
      </c>
      <c r="B3340" s="7">
        <v>6900</v>
      </c>
      <c r="C3340" t="s">
        <v>1436</v>
      </c>
      <c r="D3340" t="s">
        <v>2617</v>
      </c>
      <c r="E3340" t="s">
        <v>116</v>
      </c>
      <c r="F3340" t="str">
        <f>_xlfn.XLOOKUP(E3340,Geografiesleutel!A:A,Geografiesleutel!B:B,"",0,1)</f>
        <v>Western Suburbs</v>
      </c>
      <c r="G3340" s="20">
        <v>2</v>
      </c>
      <c r="H3340" s="20">
        <v>1</v>
      </c>
    </row>
    <row r="3341" spans="1:8" x14ac:dyDescent="0.25">
      <c r="A3341" t="s">
        <v>2164</v>
      </c>
      <c r="B3341" s="7">
        <v>3950</v>
      </c>
      <c r="C3341" t="s">
        <v>1437</v>
      </c>
      <c r="D3341" t="s">
        <v>2617</v>
      </c>
      <c r="E3341" t="s">
        <v>404</v>
      </c>
      <c r="F3341" t="str">
        <f>_xlfn.XLOOKUP(E3341,Geografiesleutel!A:A,Geografiesleutel!B:B,"",0,1)</f>
        <v>CBD</v>
      </c>
      <c r="G3341" s="20">
        <v>1</v>
      </c>
      <c r="H3341" s="20" t="s">
        <v>8</v>
      </c>
    </row>
    <row r="3342" spans="1:8" x14ac:dyDescent="0.25">
      <c r="A3342" t="s">
        <v>2212</v>
      </c>
      <c r="B3342" s="7">
        <v>5350</v>
      </c>
      <c r="C3342" t="s">
        <v>1436</v>
      </c>
      <c r="D3342" t="s">
        <v>2617</v>
      </c>
      <c r="E3342" t="s">
        <v>188</v>
      </c>
      <c r="F3342" t="str">
        <f>_xlfn.XLOOKUP(E3342,Geografiesleutel!A:A,Geografiesleutel!B:B,"",0,1)</f>
        <v>Northern Suburbs</v>
      </c>
      <c r="G3342" s="20">
        <v>2</v>
      </c>
      <c r="H3342" s="20">
        <v>1</v>
      </c>
    </row>
    <row r="3343" spans="1:8" x14ac:dyDescent="0.25">
      <c r="A3343" t="s">
        <v>2034</v>
      </c>
      <c r="B3343" s="7">
        <v>26000</v>
      </c>
      <c r="C3343" t="s">
        <v>1436</v>
      </c>
      <c r="D3343" t="s">
        <v>2617</v>
      </c>
      <c r="E3343" t="s">
        <v>306</v>
      </c>
      <c r="F3343" t="str">
        <f>_xlfn.XLOOKUP(E3343,Geografiesleutel!A:A,Geografiesleutel!B:B,"",0,1)</f>
        <v>Eastern Suburbs</v>
      </c>
      <c r="G3343" s="20">
        <v>2</v>
      </c>
      <c r="H3343" s="20">
        <v>2</v>
      </c>
    </row>
    <row r="3344" spans="1:8" x14ac:dyDescent="0.25">
      <c r="A3344" t="s">
        <v>2111</v>
      </c>
      <c r="B3344" s="7">
        <v>4500</v>
      </c>
      <c r="C3344" t="s">
        <v>1437</v>
      </c>
      <c r="D3344" t="s">
        <v>2617</v>
      </c>
      <c r="E3344" t="s">
        <v>188</v>
      </c>
      <c r="F3344" t="str">
        <f>_xlfn.XLOOKUP(E3344,Geografiesleutel!A:A,Geografiesleutel!B:B,"",0,1)</f>
        <v>Northern Suburbs</v>
      </c>
      <c r="G3344" s="20">
        <v>1</v>
      </c>
      <c r="H3344" s="20">
        <v>1</v>
      </c>
    </row>
    <row r="3345" spans="1:8" x14ac:dyDescent="0.25">
      <c r="A3345" t="s">
        <v>2211</v>
      </c>
      <c r="B3345" s="7">
        <v>4300</v>
      </c>
      <c r="C3345" t="s">
        <v>1437</v>
      </c>
      <c r="D3345" t="s">
        <v>2617</v>
      </c>
      <c r="E3345" t="s">
        <v>118</v>
      </c>
      <c r="F3345" t="str">
        <f>_xlfn.XLOOKUP(E3345,Geografiesleutel!A:A,Geografiesleutel!B:B,"",0,1)</f>
        <v>Northern Suburbs</v>
      </c>
      <c r="G3345" s="20">
        <v>1</v>
      </c>
      <c r="H3345" s="20">
        <v>1</v>
      </c>
    </row>
    <row r="3346" spans="1:8" x14ac:dyDescent="0.25">
      <c r="A3346" t="s">
        <v>2176</v>
      </c>
      <c r="B3346" s="7">
        <v>6400</v>
      </c>
      <c r="C3346" t="s">
        <v>1436</v>
      </c>
      <c r="D3346" t="s">
        <v>2617</v>
      </c>
      <c r="E3346" t="s">
        <v>30</v>
      </c>
      <c r="F3346" t="str">
        <f>_xlfn.XLOOKUP(E3346,Geografiesleutel!A:A,Geografiesleutel!B:B,"",0,1)</f>
        <v>Northern Suburbs</v>
      </c>
      <c r="G3346" s="20">
        <v>2</v>
      </c>
      <c r="H3346" s="20">
        <v>1</v>
      </c>
    </row>
    <row r="3347" spans="1:8" x14ac:dyDescent="0.25">
      <c r="A3347" t="s">
        <v>2185</v>
      </c>
      <c r="B3347" s="7">
        <v>9800</v>
      </c>
      <c r="C3347" t="s">
        <v>1436</v>
      </c>
      <c r="D3347" t="s">
        <v>2617</v>
      </c>
      <c r="E3347" t="s">
        <v>1458</v>
      </c>
      <c r="F3347" t="str">
        <f>_xlfn.XLOOKUP(E3347,Geografiesleutel!A:A,Geografiesleutel!B:B,"",0,1)</f>
        <v>Eastern Suburbs</v>
      </c>
      <c r="G3347" s="20">
        <v>2</v>
      </c>
      <c r="H3347" s="20">
        <v>1</v>
      </c>
    </row>
    <row r="3348" spans="1:8" x14ac:dyDescent="0.25">
      <c r="A3348" t="s">
        <v>2135</v>
      </c>
      <c r="B3348" s="7">
        <v>6000</v>
      </c>
      <c r="C3348" t="s">
        <v>1436</v>
      </c>
      <c r="D3348" t="s">
        <v>2617</v>
      </c>
      <c r="E3348" t="s">
        <v>97</v>
      </c>
      <c r="F3348" t="str">
        <f>_xlfn.XLOOKUP(E3348,Geografiesleutel!A:A,Geografiesleutel!B:B,"",0,1)</f>
        <v>Northern Suburbs</v>
      </c>
      <c r="G3348" s="20">
        <v>2</v>
      </c>
      <c r="H3348" s="20">
        <v>2</v>
      </c>
    </row>
    <row r="3349" spans="1:8" x14ac:dyDescent="0.25">
      <c r="A3349" t="s">
        <v>2336</v>
      </c>
      <c r="B3349" s="7">
        <v>3900</v>
      </c>
      <c r="C3349" t="s">
        <v>1437</v>
      </c>
      <c r="D3349" t="s">
        <v>2617</v>
      </c>
      <c r="E3349" t="s">
        <v>1024</v>
      </c>
      <c r="F3349" t="str">
        <f>_xlfn.XLOOKUP(E3349,Geografiesleutel!A:A,Geografiesleutel!B:B,"",0,1)</f>
        <v>Western Suburbs</v>
      </c>
      <c r="G3349" s="20">
        <v>1</v>
      </c>
      <c r="H3349" s="20">
        <v>1</v>
      </c>
    </row>
    <row r="3350" spans="1:8" x14ac:dyDescent="0.25">
      <c r="A3350" t="s">
        <v>2335</v>
      </c>
      <c r="B3350" s="7">
        <v>4150</v>
      </c>
      <c r="C3350" t="s">
        <v>1447</v>
      </c>
      <c r="D3350" t="s">
        <v>2617</v>
      </c>
      <c r="E3350" t="s">
        <v>562</v>
      </c>
      <c r="F3350" t="str">
        <f>_xlfn.XLOOKUP(E3350,Geografiesleutel!A:A,Geografiesleutel!B:B,"",0,1)</f>
        <v>CBD</v>
      </c>
      <c r="G3350" s="20">
        <v>0.5</v>
      </c>
      <c r="H3350" s="20">
        <v>1</v>
      </c>
    </row>
    <row r="3351" spans="1:8" x14ac:dyDescent="0.25">
      <c r="A3351" t="s">
        <v>2050</v>
      </c>
      <c r="B3351" s="7">
        <v>5000</v>
      </c>
      <c r="C3351" t="s">
        <v>1447</v>
      </c>
      <c r="D3351" t="s">
        <v>2617</v>
      </c>
      <c r="E3351" t="s">
        <v>369</v>
      </c>
      <c r="F3351" t="str">
        <f>_xlfn.XLOOKUP(E3351,Geografiesleutel!A:A,Geografiesleutel!B:B,"",0,1)</f>
        <v>Eastern Suburbs</v>
      </c>
      <c r="G3351" s="20">
        <v>0.5</v>
      </c>
      <c r="H3351" s="20">
        <v>1</v>
      </c>
    </row>
    <row r="3352" spans="1:8" x14ac:dyDescent="0.25">
      <c r="A3352" t="s">
        <v>2100</v>
      </c>
      <c r="B3352" s="7">
        <v>8100</v>
      </c>
      <c r="C3352" t="s">
        <v>1439</v>
      </c>
      <c r="D3352" t="s">
        <v>2617</v>
      </c>
      <c r="E3352" t="s">
        <v>487</v>
      </c>
      <c r="F3352" t="str">
        <f>_xlfn.XLOOKUP(E3352,Geografiesleutel!A:A,Geografiesleutel!B:B,"",0,1)</f>
        <v>CBD</v>
      </c>
      <c r="G3352" s="20">
        <v>3</v>
      </c>
      <c r="H3352" s="20">
        <v>1</v>
      </c>
    </row>
    <row r="3353" spans="1:8" x14ac:dyDescent="0.25">
      <c r="A3353" t="s">
        <v>2050</v>
      </c>
      <c r="B3353" s="7">
        <v>5000</v>
      </c>
      <c r="C3353" t="s">
        <v>1447</v>
      </c>
      <c r="D3353" t="s">
        <v>2617</v>
      </c>
      <c r="E3353" t="s">
        <v>369</v>
      </c>
      <c r="F3353" t="str">
        <f>_xlfn.XLOOKUP(E3353,Geografiesleutel!A:A,Geografiesleutel!B:B,"",0,1)</f>
        <v>Eastern Suburbs</v>
      </c>
      <c r="G3353" s="20">
        <v>0.5</v>
      </c>
      <c r="H3353" s="20">
        <v>1</v>
      </c>
    </row>
    <row r="3354" spans="1:8" x14ac:dyDescent="0.25">
      <c r="A3354" t="s">
        <v>1612</v>
      </c>
      <c r="B3354" s="7">
        <v>8000</v>
      </c>
      <c r="C3354" t="s">
        <v>1436</v>
      </c>
      <c r="D3354" t="s">
        <v>2617</v>
      </c>
      <c r="E3354" t="s">
        <v>234</v>
      </c>
      <c r="F3354" t="str">
        <f>_xlfn.XLOOKUP(E3354,Geografiesleutel!A:A,Geografiesleutel!B:B,"",0,1)</f>
        <v>Eastern Suburbs</v>
      </c>
      <c r="G3354" s="20">
        <v>2</v>
      </c>
      <c r="H3354" s="20">
        <v>1</v>
      </c>
    </row>
    <row r="3355" spans="1:8" x14ac:dyDescent="0.25">
      <c r="A3355" t="s">
        <v>2111</v>
      </c>
      <c r="B3355" s="7">
        <v>4500</v>
      </c>
      <c r="C3355" t="s">
        <v>1447</v>
      </c>
      <c r="D3355" t="s">
        <v>2617</v>
      </c>
      <c r="E3355" t="s">
        <v>68</v>
      </c>
      <c r="F3355" t="str">
        <f>_xlfn.XLOOKUP(E3355,Geografiesleutel!A:A,Geografiesleutel!B:B,"",0,1)</f>
        <v>Northern Suburbs</v>
      </c>
      <c r="G3355" s="20">
        <v>0.5</v>
      </c>
      <c r="H3355" s="20">
        <v>1</v>
      </c>
    </row>
    <row r="3356" spans="1:8" x14ac:dyDescent="0.25">
      <c r="A3356" t="s">
        <v>2212</v>
      </c>
      <c r="B3356" s="7">
        <v>5350</v>
      </c>
      <c r="C3356" t="s">
        <v>1436</v>
      </c>
      <c r="D3356" t="s">
        <v>2617</v>
      </c>
      <c r="E3356" t="s">
        <v>68</v>
      </c>
      <c r="F3356" t="str">
        <f>_xlfn.XLOOKUP(E3356,Geografiesleutel!A:A,Geografiesleutel!B:B,"",0,1)</f>
        <v>Northern Suburbs</v>
      </c>
      <c r="G3356" s="20">
        <v>2</v>
      </c>
      <c r="H3356" s="20">
        <v>1</v>
      </c>
    </row>
    <row r="3357" spans="1:8" x14ac:dyDescent="0.25">
      <c r="A3357" t="s">
        <v>2268</v>
      </c>
      <c r="B3357" s="7">
        <v>8700</v>
      </c>
      <c r="C3357" t="s">
        <v>1436</v>
      </c>
      <c r="D3357" t="s">
        <v>2617</v>
      </c>
      <c r="E3357" t="s">
        <v>1518</v>
      </c>
      <c r="F3357" t="str">
        <f>_xlfn.XLOOKUP(E3357,Geografiesleutel!A:A,Geografiesleutel!B:B,"",0,1)</f>
        <v>Eastern Suburbs</v>
      </c>
      <c r="G3357" s="20">
        <v>2</v>
      </c>
      <c r="H3357" s="20">
        <v>2</v>
      </c>
    </row>
    <row r="3358" spans="1:8" x14ac:dyDescent="0.25">
      <c r="A3358" t="s">
        <v>2092</v>
      </c>
      <c r="B3358" s="7">
        <v>10000</v>
      </c>
      <c r="C3358" t="s">
        <v>1437</v>
      </c>
      <c r="D3358" t="s">
        <v>2617</v>
      </c>
      <c r="E3358" t="s">
        <v>245</v>
      </c>
      <c r="F3358" t="str">
        <f>_xlfn.XLOOKUP(E3358,Geografiesleutel!A:A,Geografiesleutel!B:B,"",0,1)</f>
        <v>Eastern Suburbs</v>
      </c>
      <c r="G3358" s="20">
        <v>1</v>
      </c>
      <c r="H3358" s="20">
        <v>1</v>
      </c>
    </row>
    <row r="3359" spans="1:8" x14ac:dyDescent="0.25">
      <c r="A3359" t="s">
        <v>2308</v>
      </c>
      <c r="B3359" s="7">
        <v>7990</v>
      </c>
      <c r="C3359" t="s">
        <v>1439</v>
      </c>
      <c r="D3359" t="s">
        <v>2617</v>
      </c>
      <c r="E3359" t="s">
        <v>264</v>
      </c>
      <c r="F3359" t="str">
        <f>_xlfn.XLOOKUP(E3359,Geografiesleutel!A:A,Geografiesleutel!B:B,"",0,1)</f>
        <v>Eastern Suburbs</v>
      </c>
      <c r="G3359" s="20">
        <v>3</v>
      </c>
      <c r="H3359" s="20">
        <v>2</v>
      </c>
    </row>
    <row r="3360" spans="1:8" x14ac:dyDescent="0.25">
      <c r="A3360" t="s">
        <v>2107</v>
      </c>
      <c r="B3360" s="7">
        <v>9000</v>
      </c>
      <c r="C3360" t="s">
        <v>1437</v>
      </c>
      <c r="D3360" t="s">
        <v>2617</v>
      </c>
      <c r="E3360" t="s">
        <v>169</v>
      </c>
      <c r="F3360" t="str">
        <f>_xlfn.XLOOKUP(E3360,Geografiesleutel!A:A,Geografiesleutel!B:B,"",0,1)</f>
        <v>Eastern Suburbs</v>
      </c>
      <c r="G3360" s="20">
        <v>1</v>
      </c>
      <c r="H3360" s="20">
        <v>1</v>
      </c>
    </row>
    <row r="3361" spans="1:8" x14ac:dyDescent="0.25">
      <c r="A3361" t="s">
        <v>2248</v>
      </c>
      <c r="B3361" s="7">
        <v>5650</v>
      </c>
      <c r="C3361" t="s">
        <v>1437</v>
      </c>
      <c r="D3361" t="s">
        <v>2617</v>
      </c>
      <c r="E3361" t="s">
        <v>675</v>
      </c>
      <c r="F3361" t="str">
        <f>_xlfn.XLOOKUP(E3361,Geografiesleutel!A:A,Geografiesleutel!B:B,"",0,1)</f>
        <v>Agricultural Smallholdings</v>
      </c>
      <c r="G3361" s="20">
        <v>1</v>
      </c>
      <c r="H3361" s="20">
        <v>1</v>
      </c>
    </row>
    <row r="3362" spans="1:8" x14ac:dyDescent="0.25">
      <c r="A3362" t="s">
        <v>2031</v>
      </c>
      <c r="B3362" s="7">
        <v>10500</v>
      </c>
      <c r="C3362" t="s">
        <v>1436</v>
      </c>
      <c r="D3362" t="s">
        <v>2617</v>
      </c>
      <c r="E3362" t="s">
        <v>369</v>
      </c>
      <c r="F3362" t="str">
        <f>_xlfn.XLOOKUP(E3362,Geografiesleutel!A:A,Geografiesleutel!B:B,"",0,1)</f>
        <v>Eastern Suburbs</v>
      </c>
      <c r="G3362" s="20">
        <v>2</v>
      </c>
      <c r="H3362" s="20">
        <v>2</v>
      </c>
    </row>
    <row r="3363" spans="1:8" x14ac:dyDescent="0.25">
      <c r="A3363" t="s">
        <v>2240</v>
      </c>
      <c r="B3363" s="7">
        <v>4400</v>
      </c>
      <c r="C3363" t="s">
        <v>1447</v>
      </c>
      <c r="D3363" t="s">
        <v>2617</v>
      </c>
      <c r="E3363" t="s">
        <v>562</v>
      </c>
      <c r="F3363" t="str">
        <f>_xlfn.XLOOKUP(E3363,Geografiesleutel!A:A,Geografiesleutel!B:B,"",0,1)</f>
        <v>CBD</v>
      </c>
      <c r="G3363" s="20">
        <v>0.5</v>
      </c>
      <c r="H3363" s="20">
        <v>1</v>
      </c>
    </row>
    <row r="3364" spans="1:8" x14ac:dyDescent="0.25">
      <c r="A3364" t="s">
        <v>2113</v>
      </c>
      <c r="B3364" s="7">
        <v>14000</v>
      </c>
      <c r="C3364" t="s">
        <v>1436</v>
      </c>
      <c r="D3364" t="s">
        <v>2617</v>
      </c>
      <c r="E3364" t="s">
        <v>18</v>
      </c>
      <c r="F3364" t="str">
        <f>_xlfn.XLOOKUP(E3364,Geografiesleutel!A:A,Geografiesleutel!B:B,"",0,1)</f>
        <v>Agricultural Smallholdings</v>
      </c>
      <c r="G3364" s="20">
        <v>2</v>
      </c>
      <c r="H3364" s="20">
        <v>2</v>
      </c>
    </row>
    <row r="3365" spans="1:8" x14ac:dyDescent="0.25">
      <c r="A3365" t="s">
        <v>2109</v>
      </c>
      <c r="B3365" s="7">
        <v>3500</v>
      </c>
      <c r="C3365" t="s">
        <v>1436</v>
      </c>
      <c r="D3365" t="s">
        <v>2617</v>
      </c>
      <c r="E3365" t="s">
        <v>369</v>
      </c>
      <c r="F3365" t="str">
        <f>_xlfn.XLOOKUP(E3365,Geografiesleutel!A:A,Geografiesleutel!B:B,"",0,1)</f>
        <v>Eastern Suburbs</v>
      </c>
      <c r="G3365" s="20">
        <v>2</v>
      </c>
      <c r="H3365" s="20">
        <v>1</v>
      </c>
    </row>
    <row r="3366" spans="1:8" x14ac:dyDescent="0.25">
      <c r="A3366" t="s">
        <v>2316</v>
      </c>
      <c r="B3366" s="7">
        <v>7400</v>
      </c>
      <c r="C3366" t="s">
        <v>1436</v>
      </c>
      <c r="D3366" t="s">
        <v>2617</v>
      </c>
      <c r="E3366" t="s">
        <v>335</v>
      </c>
      <c r="F3366" t="str">
        <f>_xlfn.XLOOKUP(E3366,Geografiesleutel!A:A,Geografiesleutel!B:B,"",0,1)</f>
        <v>Agricultural Smallholdings</v>
      </c>
      <c r="G3366" s="20">
        <v>2</v>
      </c>
      <c r="H3366" s="20">
        <v>1</v>
      </c>
    </row>
    <row r="3367" spans="1:8" x14ac:dyDescent="0.25">
      <c r="A3367" t="s">
        <v>2143</v>
      </c>
      <c r="B3367" s="7">
        <v>10950</v>
      </c>
      <c r="C3367" t="s">
        <v>1436</v>
      </c>
      <c r="D3367" t="s">
        <v>2617</v>
      </c>
      <c r="E3367" t="s">
        <v>209</v>
      </c>
      <c r="F3367" t="str">
        <f>_xlfn.XLOOKUP(E3367,Geografiesleutel!A:A,Geografiesleutel!B:B,"",0,1)</f>
        <v>Eastern Suburbs</v>
      </c>
      <c r="G3367" s="20">
        <v>2</v>
      </c>
      <c r="H3367" s="20">
        <v>2</v>
      </c>
    </row>
    <row r="3368" spans="1:8" x14ac:dyDescent="0.25">
      <c r="A3368" t="s">
        <v>2111</v>
      </c>
      <c r="B3368" s="7">
        <v>4500</v>
      </c>
      <c r="C3368" t="s">
        <v>1437</v>
      </c>
      <c r="D3368" t="s">
        <v>2617</v>
      </c>
      <c r="E3368" t="s">
        <v>16</v>
      </c>
      <c r="F3368" t="str">
        <f>_xlfn.XLOOKUP(E3368,Geografiesleutel!A:A,Geografiesleutel!B:B,"",0,1)</f>
        <v>Eastern Suburbs</v>
      </c>
      <c r="G3368" s="20">
        <v>1</v>
      </c>
      <c r="H3368" s="20">
        <v>1</v>
      </c>
    </row>
    <row r="3369" spans="1:8" x14ac:dyDescent="0.25">
      <c r="A3369" t="s">
        <v>2272</v>
      </c>
      <c r="B3369" s="7">
        <v>7600</v>
      </c>
      <c r="C3369" t="s">
        <v>1437</v>
      </c>
      <c r="D3369" t="s">
        <v>2617</v>
      </c>
      <c r="E3369" t="s">
        <v>369</v>
      </c>
      <c r="F3369" t="str">
        <f>_xlfn.XLOOKUP(E3369,Geografiesleutel!A:A,Geografiesleutel!B:B,"",0,1)</f>
        <v>Eastern Suburbs</v>
      </c>
      <c r="G3369" s="20">
        <v>1</v>
      </c>
      <c r="H3369" s="20">
        <v>1</v>
      </c>
    </row>
    <row r="3370" spans="1:8" x14ac:dyDescent="0.25">
      <c r="A3370" t="s">
        <v>2233</v>
      </c>
      <c r="B3370" s="7">
        <v>3600</v>
      </c>
      <c r="C3370" t="s">
        <v>1437</v>
      </c>
      <c r="D3370" t="s">
        <v>2617</v>
      </c>
      <c r="E3370" t="s">
        <v>369</v>
      </c>
      <c r="F3370" t="str">
        <f>_xlfn.XLOOKUP(E3370,Geografiesleutel!A:A,Geografiesleutel!B:B,"",0,1)</f>
        <v>Eastern Suburbs</v>
      </c>
      <c r="G3370" s="20">
        <v>1</v>
      </c>
      <c r="H3370" s="20">
        <v>1</v>
      </c>
    </row>
    <row r="3371" spans="1:8" x14ac:dyDescent="0.25">
      <c r="A3371" t="s">
        <v>2493</v>
      </c>
      <c r="B3371" s="7">
        <v>3170</v>
      </c>
      <c r="C3371" t="s">
        <v>1447</v>
      </c>
      <c r="D3371" t="s">
        <v>2617</v>
      </c>
      <c r="E3371" t="s">
        <v>163</v>
      </c>
      <c r="F3371" t="str">
        <f>_xlfn.XLOOKUP(E3371,Geografiesleutel!A:A,Geografiesleutel!B:B,"",0,1)</f>
        <v>Northern Suburbs</v>
      </c>
      <c r="G3371" s="20">
        <v>0.5</v>
      </c>
      <c r="H3371" s="20">
        <v>1</v>
      </c>
    </row>
    <row r="3372" spans="1:8" x14ac:dyDescent="0.25">
      <c r="A3372" t="s">
        <v>2293</v>
      </c>
      <c r="B3372" s="7">
        <v>11750</v>
      </c>
      <c r="C3372" t="s">
        <v>1436</v>
      </c>
      <c r="D3372" t="s">
        <v>2617</v>
      </c>
      <c r="E3372" t="s">
        <v>2007</v>
      </c>
      <c r="F3372" t="str">
        <f>_xlfn.XLOOKUP(E3372,Geografiesleutel!A:A,Geografiesleutel!B:B,"",0,1)</f>
        <v>CBD</v>
      </c>
      <c r="G3372" s="20">
        <v>2</v>
      </c>
      <c r="H3372" s="20">
        <v>1</v>
      </c>
    </row>
    <row r="3373" spans="1:8" x14ac:dyDescent="0.25">
      <c r="A3373" t="s">
        <v>2138</v>
      </c>
      <c r="B3373" s="7">
        <v>5400</v>
      </c>
      <c r="C3373" t="s">
        <v>1436</v>
      </c>
      <c r="D3373" t="s">
        <v>2617</v>
      </c>
      <c r="E3373" t="s">
        <v>68</v>
      </c>
      <c r="F3373" t="str">
        <f>_xlfn.XLOOKUP(E3373,Geografiesleutel!A:A,Geografiesleutel!B:B,"",0,1)</f>
        <v>Northern Suburbs</v>
      </c>
      <c r="G3373" s="20">
        <v>2</v>
      </c>
      <c r="H3373" s="20">
        <v>1</v>
      </c>
    </row>
    <row r="3374" spans="1:8" x14ac:dyDescent="0.25">
      <c r="A3374" t="s">
        <v>2052</v>
      </c>
      <c r="B3374" s="7">
        <v>6500</v>
      </c>
      <c r="C3374" t="s">
        <v>1437</v>
      </c>
      <c r="D3374" t="s">
        <v>2617</v>
      </c>
      <c r="E3374" t="s">
        <v>355</v>
      </c>
      <c r="F3374" t="str">
        <f>_xlfn.XLOOKUP(E3374,Geografiesleutel!A:A,Geografiesleutel!B:B,"",0,1)</f>
        <v>Southern Suburbs</v>
      </c>
      <c r="G3374" s="20">
        <v>1</v>
      </c>
      <c r="H3374" s="20">
        <v>1</v>
      </c>
    </row>
    <row r="3375" spans="1:8" x14ac:dyDescent="0.25">
      <c r="A3375" t="s">
        <v>2162</v>
      </c>
      <c r="B3375" s="7">
        <v>4650</v>
      </c>
      <c r="C3375" t="s">
        <v>1437</v>
      </c>
      <c r="D3375" t="s">
        <v>2617</v>
      </c>
      <c r="E3375" t="s">
        <v>68</v>
      </c>
      <c r="F3375" t="str">
        <f>_xlfn.XLOOKUP(E3375,Geografiesleutel!A:A,Geografiesleutel!B:B,"",0,1)</f>
        <v>Northern Suburbs</v>
      </c>
      <c r="G3375" s="20">
        <v>1</v>
      </c>
      <c r="H3375" s="20">
        <v>1</v>
      </c>
    </row>
    <row r="3376" spans="1:8" x14ac:dyDescent="0.25">
      <c r="A3376" t="s">
        <v>2096</v>
      </c>
      <c r="B3376" s="7">
        <v>12390</v>
      </c>
      <c r="C3376" t="s">
        <v>1436</v>
      </c>
      <c r="D3376" t="s">
        <v>2617</v>
      </c>
      <c r="E3376" t="s">
        <v>306</v>
      </c>
      <c r="F3376" t="str">
        <f>_xlfn.XLOOKUP(E3376,Geografiesleutel!A:A,Geografiesleutel!B:B,"",0,1)</f>
        <v>Eastern Suburbs</v>
      </c>
      <c r="G3376" s="20">
        <v>2</v>
      </c>
      <c r="H3376" s="20">
        <v>2</v>
      </c>
    </row>
    <row r="3377" spans="1:8" x14ac:dyDescent="0.25">
      <c r="A3377" t="s">
        <v>2045</v>
      </c>
      <c r="B3377" s="7">
        <v>6800</v>
      </c>
      <c r="C3377" t="s">
        <v>1436</v>
      </c>
      <c r="D3377" t="s">
        <v>2617</v>
      </c>
      <c r="E3377" t="s">
        <v>404</v>
      </c>
      <c r="F3377" t="str">
        <f>_xlfn.XLOOKUP(E3377,Geografiesleutel!A:A,Geografiesleutel!B:B,"",0,1)</f>
        <v>CBD</v>
      </c>
      <c r="G3377" s="20">
        <v>2</v>
      </c>
      <c r="H3377" s="20">
        <v>1</v>
      </c>
    </row>
    <row r="3378" spans="1:8" x14ac:dyDescent="0.25">
      <c r="A3378" t="s">
        <v>2423</v>
      </c>
      <c r="B3378" s="7">
        <v>3750</v>
      </c>
      <c r="C3378" t="s">
        <v>1447</v>
      </c>
      <c r="D3378" t="s">
        <v>2617</v>
      </c>
      <c r="E3378" t="s">
        <v>562</v>
      </c>
      <c r="F3378" t="str">
        <f>_xlfn.XLOOKUP(E3378,Geografiesleutel!A:A,Geografiesleutel!B:B,"",0,1)</f>
        <v>CBD</v>
      </c>
      <c r="G3378" s="20">
        <v>0.5</v>
      </c>
      <c r="H3378" s="20">
        <v>1</v>
      </c>
    </row>
    <row r="3379" spans="1:8" x14ac:dyDescent="0.25">
      <c r="A3379" t="s">
        <v>2113</v>
      </c>
      <c r="B3379" s="7">
        <v>14000</v>
      </c>
      <c r="C3379" t="s">
        <v>1436</v>
      </c>
      <c r="D3379" t="s">
        <v>2617</v>
      </c>
      <c r="E3379" t="s">
        <v>306</v>
      </c>
      <c r="F3379" t="str">
        <f>_xlfn.XLOOKUP(E3379,Geografiesleutel!A:A,Geografiesleutel!B:B,"",0,1)</f>
        <v>Eastern Suburbs</v>
      </c>
      <c r="G3379" s="20">
        <v>2</v>
      </c>
      <c r="H3379" s="20">
        <v>2</v>
      </c>
    </row>
    <row r="3380" spans="1:8" x14ac:dyDescent="0.25">
      <c r="A3380" t="s">
        <v>2111</v>
      </c>
      <c r="B3380" s="7">
        <v>4500</v>
      </c>
      <c r="C3380" t="s">
        <v>1437</v>
      </c>
      <c r="D3380" t="s">
        <v>2617</v>
      </c>
      <c r="E3380" t="s">
        <v>16</v>
      </c>
      <c r="F3380" t="str">
        <f>_xlfn.XLOOKUP(E3380,Geografiesleutel!A:A,Geografiesleutel!B:B,"",0,1)</f>
        <v>Eastern Suburbs</v>
      </c>
      <c r="G3380" s="20">
        <v>1</v>
      </c>
      <c r="H3380" s="20">
        <v>1</v>
      </c>
    </row>
    <row r="3381" spans="1:8" x14ac:dyDescent="0.25">
      <c r="A3381" t="s">
        <v>2347</v>
      </c>
      <c r="B3381" s="7">
        <v>8350</v>
      </c>
      <c r="C3381" t="s">
        <v>1436</v>
      </c>
      <c r="D3381" t="s">
        <v>2617</v>
      </c>
      <c r="E3381" t="s">
        <v>369</v>
      </c>
      <c r="F3381" t="str">
        <f>_xlfn.XLOOKUP(E3381,Geografiesleutel!A:A,Geografiesleutel!B:B,"",0,1)</f>
        <v>Eastern Suburbs</v>
      </c>
      <c r="G3381" s="20">
        <v>2</v>
      </c>
      <c r="H3381" s="20">
        <v>1</v>
      </c>
    </row>
    <row r="3382" spans="1:8" x14ac:dyDescent="0.25">
      <c r="A3382" t="s">
        <v>2048</v>
      </c>
      <c r="B3382" s="7">
        <v>38000</v>
      </c>
      <c r="C3382" t="s">
        <v>1439</v>
      </c>
      <c r="D3382" t="s">
        <v>2617</v>
      </c>
      <c r="E3382" t="s">
        <v>306</v>
      </c>
      <c r="F3382" t="str">
        <f>_xlfn.XLOOKUP(E3382,Geografiesleutel!A:A,Geografiesleutel!B:B,"",0,1)</f>
        <v>Eastern Suburbs</v>
      </c>
      <c r="G3382" s="20">
        <v>3</v>
      </c>
      <c r="H3382" s="20">
        <v>2</v>
      </c>
    </row>
    <row r="3383" spans="1:8" x14ac:dyDescent="0.25">
      <c r="A3383" t="s">
        <v>2111</v>
      </c>
      <c r="B3383" s="7">
        <v>4500</v>
      </c>
      <c r="C3383" t="s">
        <v>1436</v>
      </c>
      <c r="D3383" t="s">
        <v>2617</v>
      </c>
      <c r="E3383" t="s">
        <v>136</v>
      </c>
      <c r="F3383" t="str">
        <f>_xlfn.XLOOKUP(E3383,Geografiesleutel!A:A,Geografiesleutel!B:B,"",0,1)</f>
        <v>Eastern Suburbs</v>
      </c>
      <c r="G3383" s="20">
        <v>2</v>
      </c>
      <c r="H3383" s="20">
        <v>1</v>
      </c>
    </row>
    <row r="3384" spans="1:8" x14ac:dyDescent="0.25">
      <c r="A3384" t="s">
        <v>2478</v>
      </c>
      <c r="B3384" s="7">
        <v>7650</v>
      </c>
      <c r="C3384" t="s">
        <v>1451</v>
      </c>
      <c r="D3384" t="s">
        <v>2617</v>
      </c>
      <c r="E3384" t="s">
        <v>562</v>
      </c>
      <c r="F3384" t="str">
        <f>_xlfn.XLOOKUP(E3384,Geografiesleutel!A:A,Geografiesleutel!B:B,"",0,1)</f>
        <v>CBD</v>
      </c>
      <c r="G3384" s="20">
        <v>2.5</v>
      </c>
      <c r="H3384" s="20">
        <v>1.5</v>
      </c>
    </row>
    <row r="3385" spans="1:8" x14ac:dyDescent="0.25">
      <c r="A3385" t="s">
        <v>2068</v>
      </c>
      <c r="B3385" s="7">
        <v>4800</v>
      </c>
      <c r="C3385" t="s">
        <v>1436</v>
      </c>
      <c r="D3385" t="s">
        <v>2617</v>
      </c>
      <c r="E3385" t="s">
        <v>369</v>
      </c>
      <c r="F3385" t="str">
        <f>_xlfn.XLOOKUP(E3385,Geografiesleutel!A:A,Geografiesleutel!B:B,"",0,1)</f>
        <v>Eastern Suburbs</v>
      </c>
      <c r="G3385" s="20">
        <v>2</v>
      </c>
      <c r="H3385" s="20">
        <v>1</v>
      </c>
    </row>
    <row r="3386" spans="1:8" x14ac:dyDescent="0.25">
      <c r="A3386" t="s">
        <v>2232</v>
      </c>
      <c r="B3386" s="7">
        <v>4200</v>
      </c>
      <c r="C3386" t="s">
        <v>1437</v>
      </c>
      <c r="D3386" t="s">
        <v>2617</v>
      </c>
      <c r="E3386" t="s">
        <v>346</v>
      </c>
      <c r="F3386" t="str">
        <f>_xlfn.XLOOKUP(E3386,Geografiesleutel!A:A,Geografiesleutel!B:B,"",0,1)</f>
        <v>Northern Suburbs</v>
      </c>
      <c r="G3386" s="20">
        <v>1</v>
      </c>
      <c r="H3386" s="20">
        <v>1</v>
      </c>
    </row>
    <row r="3387" spans="1:8" x14ac:dyDescent="0.25">
      <c r="A3387" t="s">
        <v>2101</v>
      </c>
      <c r="B3387" s="7">
        <v>8500</v>
      </c>
      <c r="C3387" t="s">
        <v>1436</v>
      </c>
      <c r="D3387" t="s">
        <v>2617</v>
      </c>
      <c r="E3387" t="s">
        <v>369</v>
      </c>
      <c r="F3387" t="str">
        <f>_xlfn.XLOOKUP(E3387,Geografiesleutel!A:A,Geografiesleutel!B:B,"",0,1)</f>
        <v>Eastern Suburbs</v>
      </c>
      <c r="G3387" s="20">
        <v>2</v>
      </c>
      <c r="H3387" s="20">
        <v>1</v>
      </c>
    </row>
    <row r="3388" spans="1:8" x14ac:dyDescent="0.25">
      <c r="A3388" t="s">
        <v>2199</v>
      </c>
      <c r="B3388" s="7">
        <v>11900</v>
      </c>
      <c r="C3388" t="s">
        <v>1437</v>
      </c>
      <c r="D3388" t="s">
        <v>2617</v>
      </c>
      <c r="E3388" t="s">
        <v>209</v>
      </c>
      <c r="F3388" t="str">
        <f>_xlfn.XLOOKUP(E3388,Geografiesleutel!A:A,Geografiesleutel!B:B,"",0,1)</f>
        <v>Eastern Suburbs</v>
      </c>
      <c r="G3388" s="20">
        <v>1</v>
      </c>
      <c r="H3388" s="20">
        <v>1</v>
      </c>
    </row>
    <row r="3389" spans="1:8" x14ac:dyDescent="0.25">
      <c r="A3389" t="s">
        <v>2052</v>
      </c>
      <c r="B3389" s="7">
        <v>6500</v>
      </c>
      <c r="C3389" t="s">
        <v>1436</v>
      </c>
      <c r="D3389" t="s">
        <v>2617</v>
      </c>
      <c r="E3389" t="s">
        <v>562</v>
      </c>
      <c r="F3389" t="str">
        <f>_xlfn.XLOOKUP(E3389,Geografiesleutel!A:A,Geografiesleutel!B:B,"",0,1)</f>
        <v>CBD</v>
      </c>
      <c r="G3389" s="20">
        <v>2</v>
      </c>
      <c r="H3389" s="20">
        <v>1</v>
      </c>
    </row>
    <row r="3390" spans="1:8" x14ac:dyDescent="0.25">
      <c r="A3390" t="s">
        <v>2101</v>
      </c>
      <c r="B3390" s="7">
        <v>8500</v>
      </c>
      <c r="C3390" t="s">
        <v>1439</v>
      </c>
      <c r="D3390" t="s">
        <v>2617</v>
      </c>
      <c r="E3390" t="s">
        <v>264</v>
      </c>
      <c r="F3390" t="str">
        <f>_xlfn.XLOOKUP(E3390,Geografiesleutel!A:A,Geografiesleutel!B:B,"",0,1)</f>
        <v>Eastern Suburbs</v>
      </c>
      <c r="G3390" s="20">
        <v>3</v>
      </c>
      <c r="H3390" s="20">
        <v>2</v>
      </c>
    </row>
    <row r="3391" spans="1:8" x14ac:dyDescent="0.25">
      <c r="A3391" t="s">
        <v>2101</v>
      </c>
      <c r="B3391" s="7">
        <v>8500</v>
      </c>
      <c r="C3391" t="s">
        <v>1437</v>
      </c>
      <c r="D3391" t="s">
        <v>2617</v>
      </c>
      <c r="E3391" t="s">
        <v>369</v>
      </c>
      <c r="F3391" t="str">
        <f>_xlfn.XLOOKUP(E3391,Geografiesleutel!A:A,Geografiesleutel!B:B,"",0,1)</f>
        <v>Eastern Suburbs</v>
      </c>
      <c r="G3391" s="20">
        <v>1</v>
      </c>
      <c r="H3391" s="20">
        <v>1</v>
      </c>
    </row>
    <row r="3392" spans="1:8" x14ac:dyDescent="0.25">
      <c r="A3392" t="s">
        <v>2135</v>
      </c>
      <c r="B3392" s="7">
        <v>6000</v>
      </c>
      <c r="C3392" t="s">
        <v>1436</v>
      </c>
      <c r="D3392" t="s">
        <v>2617</v>
      </c>
      <c r="E3392" t="s">
        <v>136</v>
      </c>
      <c r="F3392" t="str">
        <f>_xlfn.XLOOKUP(E3392,Geografiesleutel!A:A,Geografiesleutel!B:B,"",0,1)</f>
        <v>Eastern Suburbs</v>
      </c>
      <c r="G3392" s="20">
        <v>2</v>
      </c>
      <c r="H3392" s="20">
        <v>1</v>
      </c>
    </row>
    <row r="3393" spans="1:8" x14ac:dyDescent="0.25">
      <c r="A3393" t="s">
        <v>2047</v>
      </c>
      <c r="B3393" s="7">
        <v>7000</v>
      </c>
      <c r="C3393" t="s">
        <v>1437</v>
      </c>
      <c r="D3393" t="s">
        <v>2617</v>
      </c>
      <c r="E3393" t="s">
        <v>18</v>
      </c>
      <c r="F3393" t="str">
        <f>_xlfn.XLOOKUP(E3393,Geografiesleutel!A:A,Geografiesleutel!B:B,"",0,1)</f>
        <v>Agricultural Smallholdings</v>
      </c>
      <c r="G3393" s="20">
        <v>1</v>
      </c>
      <c r="H3393" s="20">
        <v>1</v>
      </c>
    </row>
    <row r="3394" spans="1:8" x14ac:dyDescent="0.25">
      <c r="A3394" t="s">
        <v>2310</v>
      </c>
      <c r="B3394" s="7">
        <v>8750</v>
      </c>
      <c r="C3394" t="s">
        <v>1437</v>
      </c>
      <c r="D3394" t="s">
        <v>2617</v>
      </c>
      <c r="E3394" t="s">
        <v>50</v>
      </c>
      <c r="F3394" t="str">
        <f>_xlfn.XLOOKUP(E3394,Geografiesleutel!A:A,Geografiesleutel!B:B,"",0,1)</f>
        <v>Eastern Suburbs</v>
      </c>
      <c r="G3394" s="20">
        <v>1</v>
      </c>
      <c r="H3394" s="20">
        <v>1</v>
      </c>
    </row>
    <row r="3395" spans="1:8" x14ac:dyDescent="0.25">
      <c r="A3395" t="s">
        <v>2031</v>
      </c>
      <c r="B3395" s="7">
        <v>10500</v>
      </c>
      <c r="C3395" t="s">
        <v>1439</v>
      </c>
      <c r="D3395" t="s">
        <v>2617</v>
      </c>
      <c r="E3395" t="s">
        <v>134</v>
      </c>
      <c r="F3395" t="str">
        <f>_xlfn.XLOOKUP(E3395,Geografiesleutel!A:A,Geografiesleutel!B:B,"",0,1)</f>
        <v>Eastern Suburbs</v>
      </c>
      <c r="G3395" s="20">
        <v>3</v>
      </c>
      <c r="H3395" s="20">
        <v>2</v>
      </c>
    </row>
    <row r="3396" spans="1:8" x14ac:dyDescent="0.25">
      <c r="A3396" t="s">
        <v>2101</v>
      </c>
      <c r="B3396" s="7">
        <v>8500</v>
      </c>
      <c r="C3396" t="s">
        <v>1436</v>
      </c>
      <c r="D3396" t="s">
        <v>2617</v>
      </c>
      <c r="E3396" t="s">
        <v>369</v>
      </c>
      <c r="F3396" t="str">
        <f>_xlfn.XLOOKUP(E3396,Geografiesleutel!A:A,Geografiesleutel!B:B,"",0,1)</f>
        <v>Eastern Suburbs</v>
      </c>
      <c r="G3396" s="20">
        <v>2</v>
      </c>
      <c r="H3396" s="20">
        <v>1</v>
      </c>
    </row>
    <row r="3397" spans="1:8" x14ac:dyDescent="0.25">
      <c r="A3397" t="s">
        <v>2157</v>
      </c>
      <c r="B3397" s="7">
        <v>5500</v>
      </c>
      <c r="C3397" t="s">
        <v>1436</v>
      </c>
      <c r="D3397" t="s">
        <v>2617</v>
      </c>
      <c r="E3397" t="s">
        <v>374</v>
      </c>
      <c r="F3397" t="str">
        <f>_xlfn.XLOOKUP(E3397,Geografiesleutel!A:A,Geografiesleutel!B:B,"",0,1)</f>
        <v>Northern Suburbs</v>
      </c>
      <c r="G3397" s="20">
        <v>2</v>
      </c>
      <c r="H3397" s="20">
        <v>1</v>
      </c>
    </row>
    <row r="3398" spans="1:8" x14ac:dyDescent="0.25">
      <c r="A3398" t="s">
        <v>2232</v>
      </c>
      <c r="B3398" s="7">
        <v>4200</v>
      </c>
      <c r="C3398" t="s">
        <v>1437</v>
      </c>
      <c r="D3398" t="s">
        <v>2617</v>
      </c>
      <c r="E3398" t="s">
        <v>68</v>
      </c>
      <c r="F3398" t="str">
        <f>_xlfn.XLOOKUP(E3398,Geografiesleutel!A:A,Geografiesleutel!B:B,"",0,1)</f>
        <v>Northern Suburbs</v>
      </c>
      <c r="G3398" s="20">
        <v>1</v>
      </c>
      <c r="H3398" s="20">
        <v>1</v>
      </c>
    </row>
    <row r="3399" spans="1:8" x14ac:dyDescent="0.25">
      <c r="A3399" t="s">
        <v>2109</v>
      </c>
      <c r="B3399" s="7">
        <v>3500</v>
      </c>
      <c r="C3399" t="s">
        <v>1439</v>
      </c>
      <c r="D3399" t="s">
        <v>2617</v>
      </c>
      <c r="E3399" t="s">
        <v>369</v>
      </c>
      <c r="F3399" t="str">
        <f>_xlfn.XLOOKUP(E3399,Geografiesleutel!A:A,Geografiesleutel!B:B,"",0,1)</f>
        <v>Eastern Suburbs</v>
      </c>
      <c r="G3399" s="20">
        <v>3</v>
      </c>
      <c r="H3399" s="20">
        <v>1</v>
      </c>
    </row>
    <row r="3400" spans="1:8" x14ac:dyDescent="0.25">
      <c r="A3400" t="s">
        <v>2233</v>
      </c>
      <c r="B3400" s="7">
        <v>3600</v>
      </c>
      <c r="C3400" t="s">
        <v>1447</v>
      </c>
      <c r="D3400" t="s">
        <v>2617</v>
      </c>
      <c r="E3400" t="s">
        <v>421</v>
      </c>
      <c r="F3400" t="str">
        <f>_xlfn.XLOOKUP(E3400,Geografiesleutel!A:A,Geografiesleutel!B:B,"",0,1)</f>
        <v>CBD</v>
      </c>
      <c r="G3400" s="20">
        <v>0.5</v>
      </c>
      <c r="H3400" s="20">
        <v>1</v>
      </c>
    </row>
    <row r="3401" spans="1:8" x14ac:dyDescent="0.25">
      <c r="A3401" t="s">
        <v>2457</v>
      </c>
      <c r="B3401" s="7">
        <v>5450</v>
      </c>
      <c r="C3401" t="s">
        <v>1440</v>
      </c>
      <c r="D3401" t="s">
        <v>2617</v>
      </c>
      <c r="E3401" t="s">
        <v>577</v>
      </c>
      <c r="F3401" t="str">
        <f>_xlfn.XLOOKUP(E3401,Geografiesleutel!A:A,Geografiesleutel!B:B,"",0,1)</f>
        <v>CBD</v>
      </c>
      <c r="G3401" s="20">
        <v>1.5</v>
      </c>
      <c r="H3401" s="20">
        <v>1</v>
      </c>
    </row>
    <row r="3402" spans="1:8" x14ac:dyDescent="0.25">
      <c r="A3402" t="s">
        <v>2494</v>
      </c>
      <c r="B3402" s="7">
        <v>8570</v>
      </c>
      <c r="C3402" t="s">
        <v>1436</v>
      </c>
      <c r="D3402" t="s">
        <v>2617</v>
      </c>
      <c r="E3402" t="s">
        <v>70</v>
      </c>
      <c r="F3402" t="str">
        <f>_xlfn.XLOOKUP(E3402,Geografiesleutel!A:A,Geografiesleutel!B:B,"",0,1)</f>
        <v>Northern Suburbs</v>
      </c>
      <c r="G3402" s="20">
        <v>2</v>
      </c>
      <c r="H3402" s="20">
        <v>1</v>
      </c>
    </row>
    <row r="3403" spans="1:8" x14ac:dyDescent="0.25">
      <c r="A3403" t="s">
        <v>2477</v>
      </c>
      <c r="B3403" s="7">
        <v>7580</v>
      </c>
      <c r="C3403" t="s">
        <v>1436</v>
      </c>
      <c r="D3403" t="s">
        <v>2617</v>
      </c>
      <c r="E3403" t="s">
        <v>1458</v>
      </c>
      <c r="F3403" t="str">
        <f>_xlfn.XLOOKUP(E3403,Geografiesleutel!A:A,Geografiesleutel!B:B,"",0,1)</f>
        <v>Eastern Suburbs</v>
      </c>
      <c r="G3403" s="20">
        <v>2</v>
      </c>
      <c r="H3403" s="20">
        <v>1</v>
      </c>
    </row>
    <row r="3404" spans="1:8" x14ac:dyDescent="0.25">
      <c r="A3404" t="s">
        <v>2297</v>
      </c>
      <c r="B3404" s="7">
        <v>5200</v>
      </c>
      <c r="C3404" t="s">
        <v>1437</v>
      </c>
      <c r="D3404" t="s">
        <v>2617</v>
      </c>
      <c r="E3404" t="s">
        <v>112</v>
      </c>
      <c r="F3404" t="str">
        <f>_xlfn.XLOOKUP(E3404,Geografiesleutel!A:A,Geografiesleutel!B:B,"",0,1)</f>
        <v>Northern Suburbs</v>
      </c>
      <c r="G3404" s="20">
        <v>1</v>
      </c>
      <c r="H3404" s="20">
        <v>1</v>
      </c>
    </row>
    <row r="3405" spans="1:8" x14ac:dyDescent="0.25">
      <c r="A3405" t="s">
        <v>2111</v>
      </c>
      <c r="B3405" s="7">
        <v>4500</v>
      </c>
      <c r="C3405" t="s">
        <v>1437</v>
      </c>
      <c r="D3405" t="s">
        <v>2617</v>
      </c>
      <c r="E3405" t="s">
        <v>68</v>
      </c>
      <c r="F3405" t="str">
        <f>_xlfn.XLOOKUP(E3405,Geografiesleutel!A:A,Geografiesleutel!B:B,"",0,1)</f>
        <v>Northern Suburbs</v>
      </c>
      <c r="G3405" s="20">
        <v>1</v>
      </c>
      <c r="H3405" s="20">
        <v>0.5</v>
      </c>
    </row>
    <row r="3406" spans="1:8" x14ac:dyDescent="0.25">
      <c r="A3406" t="s">
        <v>2083</v>
      </c>
      <c r="B3406" s="7">
        <v>16900</v>
      </c>
      <c r="C3406" t="s">
        <v>1436</v>
      </c>
      <c r="D3406" t="s">
        <v>2617</v>
      </c>
      <c r="E3406" t="s">
        <v>306</v>
      </c>
      <c r="F3406" t="str">
        <f>_xlfn.XLOOKUP(E3406,Geografiesleutel!A:A,Geografiesleutel!B:B,"",0,1)</f>
        <v>Eastern Suburbs</v>
      </c>
      <c r="G3406" s="20">
        <v>2</v>
      </c>
      <c r="H3406" s="20">
        <v>2</v>
      </c>
    </row>
    <row r="3407" spans="1:8" x14ac:dyDescent="0.25">
      <c r="A3407" t="s">
        <v>2038</v>
      </c>
      <c r="B3407" s="7">
        <v>7500</v>
      </c>
      <c r="C3407" t="s">
        <v>1439</v>
      </c>
      <c r="D3407" t="s">
        <v>2617</v>
      </c>
      <c r="E3407" t="s">
        <v>68</v>
      </c>
      <c r="F3407" t="str">
        <f>_xlfn.XLOOKUP(E3407,Geografiesleutel!A:A,Geografiesleutel!B:B,"",0,1)</f>
        <v>Northern Suburbs</v>
      </c>
      <c r="G3407" s="20">
        <v>3</v>
      </c>
      <c r="H3407" s="20">
        <v>2</v>
      </c>
    </row>
    <row r="3408" spans="1:8" x14ac:dyDescent="0.25">
      <c r="A3408" t="s">
        <v>2138</v>
      </c>
      <c r="B3408" s="7">
        <v>5400</v>
      </c>
      <c r="C3408" t="s">
        <v>1437</v>
      </c>
      <c r="D3408" t="s">
        <v>2617</v>
      </c>
      <c r="E3408" t="s">
        <v>112</v>
      </c>
      <c r="F3408" t="str">
        <f>_xlfn.XLOOKUP(E3408,Geografiesleutel!A:A,Geografiesleutel!B:B,"",0,1)</f>
        <v>Northern Suburbs</v>
      </c>
      <c r="G3408" s="20">
        <v>1</v>
      </c>
      <c r="H3408" s="20">
        <v>1</v>
      </c>
    </row>
    <row r="3409" spans="1:8" x14ac:dyDescent="0.25">
      <c r="A3409" t="s">
        <v>2095</v>
      </c>
      <c r="B3409" s="7">
        <v>10800</v>
      </c>
      <c r="C3409" t="s">
        <v>1436</v>
      </c>
      <c r="D3409" t="s">
        <v>2617</v>
      </c>
      <c r="E3409" t="s">
        <v>209</v>
      </c>
      <c r="F3409" t="str">
        <f>_xlfn.XLOOKUP(E3409,Geografiesleutel!A:A,Geografiesleutel!B:B,"",0,1)</f>
        <v>Eastern Suburbs</v>
      </c>
      <c r="G3409" s="20">
        <v>2</v>
      </c>
      <c r="H3409" s="20">
        <v>1</v>
      </c>
    </row>
    <row r="3410" spans="1:8" x14ac:dyDescent="0.25">
      <c r="A3410" t="s">
        <v>2304</v>
      </c>
      <c r="B3410" s="7">
        <v>5900</v>
      </c>
      <c r="C3410" t="s">
        <v>1436</v>
      </c>
      <c r="D3410" t="s">
        <v>2617</v>
      </c>
      <c r="E3410" t="s">
        <v>368</v>
      </c>
      <c r="F3410" t="str">
        <f>_xlfn.XLOOKUP(E3410,Geografiesleutel!A:A,Geografiesleutel!B:B,"",0,1)</f>
        <v>Eastern Suburbs</v>
      </c>
      <c r="G3410" s="20">
        <v>2</v>
      </c>
      <c r="H3410" s="20">
        <v>1</v>
      </c>
    </row>
    <row r="3411" spans="1:8" x14ac:dyDescent="0.25">
      <c r="A3411" t="s">
        <v>2109</v>
      </c>
      <c r="B3411" s="7">
        <v>3500</v>
      </c>
      <c r="C3411" t="s">
        <v>1436</v>
      </c>
      <c r="D3411" t="s">
        <v>2617</v>
      </c>
      <c r="E3411" t="s">
        <v>369</v>
      </c>
      <c r="F3411" t="str">
        <f>_xlfn.XLOOKUP(E3411,Geografiesleutel!A:A,Geografiesleutel!B:B,"",0,1)</f>
        <v>Eastern Suburbs</v>
      </c>
      <c r="G3411" s="20">
        <v>2</v>
      </c>
      <c r="H3411" s="20">
        <v>1</v>
      </c>
    </row>
    <row r="3412" spans="1:8" x14ac:dyDescent="0.25">
      <c r="A3412" t="s">
        <v>2084</v>
      </c>
      <c r="B3412" s="7">
        <v>14900</v>
      </c>
      <c r="C3412" t="s">
        <v>1436</v>
      </c>
      <c r="D3412" t="s">
        <v>2617</v>
      </c>
      <c r="E3412" t="s">
        <v>209</v>
      </c>
      <c r="F3412" t="str">
        <f>_xlfn.XLOOKUP(E3412,Geografiesleutel!A:A,Geografiesleutel!B:B,"",0,1)</f>
        <v>Eastern Suburbs</v>
      </c>
      <c r="G3412" s="20">
        <v>2</v>
      </c>
      <c r="H3412" s="20">
        <v>2</v>
      </c>
    </row>
    <row r="3413" spans="1:8" x14ac:dyDescent="0.25">
      <c r="A3413" t="s">
        <v>2101</v>
      </c>
      <c r="B3413" s="7">
        <v>8500</v>
      </c>
      <c r="C3413" t="s">
        <v>1437</v>
      </c>
      <c r="D3413" t="s">
        <v>2617</v>
      </c>
      <c r="E3413" t="s">
        <v>369</v>
      </c>
      <c r="F3413" t="str">
        <f>_xlfn.XLOOKUP(E3413,Geografiesleutel!A:A,Geografiesleutel!B:B,"",0,1)</f>
        <v>Eastern Suburbs</v>
      </c>
      <c r="G3413" s="20">
        <v>1</v>
      </c>
      <c r="H3413" s="20">
        <v>1</v>
      </c>
    </row>
    <row r="3414" spans="1:8" x14ac:dyDescent="0.25">
      <c r="A3414" t="s">
        <v>2038</v>
      </c>
      <c r="B3414" s="7">
        <v>7500</v>
      </c>
      <c r="C3414" t="s">
        <v>1439</v>
      </c>
      <c r="D3414" t="s">
        <v>2617</v>
      </c>
      <c r="E3414" t="s">
        <v>68</v>
      </c>
      <c r="F3414" t="str">
        <f>_xlfn.XLOOKUP(E3414,Geografiesleutel!A:A,Geografiesleutel!B:B,"",0,1)</f>
        <v>Northern Suburbs</v>
      </c>
      <c r="G3414" s="20">
        <v>3</v>
      </c>
      <c r="H3414" s="20">
        <v>2</v>
      </c>
    </row>
    <row r="3415" spans="1:8" x14ac:dyDescent="0.25">
      <c r="A3415" t="s">
        <v>2107</v>
      </c>
      <c r="B3415" s="7">
        <v>9000</v>
      </c>
      <c r="C3415" t="s">
        <v>1436</v>
      </c>
      <c r="D3415" t="s">
        <v>2617</v>
      </c>
      <c r="E3415" t="s">
        <v>418</v>
      </c>
      <c r="F3415" t="str">
        <f>_xlfn.XLOOKUP(E3415,Geografiesleutel!A:A,Geografiesleutel!B:B,"",0,1)</f>
        <v>Eastern Suburbs</v>
      </c>
      <c r="G3415" s="20">
        <v>2</v>
      </c>
      <c r="H3415" s="20">
        <v>1</v>
      </c>
    </row>
    <row r="3416" spans="1:8" x14ac:dyDescent="0.25">
      <c r="A3416" t="s">
        <v>2052</v>
      </c>
      <c r="B3416" s="7">
        <v>6500</v>
      </c>
      <c r="C3416" t="s">
        <v>1437</v>
      </c>
      <c r="D3416" t="s">
        <v>2617</v>
      </c>
      <c r="E3416" t="s">
        <v>369</v>
      </c>
      <c r="F3416" t="str">
        <f>_xlfn.XLOOKUP(E3416,Geografiesleutel!A:A,Geografiesleutel!B:B,"",0,1)</f>
        <v>Eastern Suburbs</v>
      </c>
      <c r="G3416" s="20">
        <v>1</v>
      </c>
      <c r="H3416" s="20">
        <v>1</v>
      </c>
    </row>
    <row r="3417" spans="1:8" x14ac:dyDescent="0.25">
      <c r="A3417" t="s">
        <v>2050</v>
      </c>
      <c r="B3417" s="7">
        <v>5000</v>
      </c>
      <c r="C3417" t="s">
        <v>1440</v>
      </c>
      <c r="D3417" t="s">
        <v>2617</v>
      </c>
      <c r="E3417" t="s">
        <v>186</v>
      </c>
      <c r="F3417" t="str">
        <f>_xlfn.XLOOKUP(E3417,Geografiesleutel!A:A,Geografiesleutel!B:B,"",0,1)</f>
        <v>Eastern Suburbs</v>
      </c>
      <c r="G3417" s="20">
        <v>1.5</v>
      </c>
      <c r="H3417" s="20">
        <v>1</v>
      </c>
    </row>
    <row r="3418" spans="1:8" x14ac:dyDescent="0.25">
      <c r="A3418" t="s">
        <v>2097</v>
      </c>
      <c r="B3418" s="7">
        <v>18000</v>
      </c>
      <c r="C3418" t="s">
        <v>1437</v>
      </c>
      <c r="D3418" t="s">
        <v>2617</v>
      </c>
      <c r="E3418" t="s">
        <v>234</v>
      </c>
      <c r="F3418" t="str">
        <f>_xlfn.XLOOKUP(E3418,Geografiesleutel!A:A,Geografiesleutel!B:B,"",0,1)</f>
        <v>Eastern Suburbs</v>
      </c>
      <c r="G3418" s="20">
        <v>1</v>
      </c>
      <c r="H3418" s="20">
        <v>1</v>
      </c>
    </row>
    <row r="3419" spans="1:8" x14ac:dyDescent="0.25">
      <c r="A3419" t="s">
        <v>2495</v>
      </c>
      <c r="B3419" s="7">
        <v>3570</v>
      </c>
      <c r="C3419" t="s">
        <v>1437</v>
      </c>
      <c r="D3419" t="s">
        <v>2617</v>
      </c>
      <c r="E3419" t="s">
        <v>346</v>
      </c>
      <c r="F3419" t="str">
        <f>_xlfn.XLOOKUP(E3419,Geografiesleutel!A:A,Geografiesleutel!B:B,"",0,1)</f>
        <v>Northern Suburbs</v>
      </c>
      <c r="G3419" s="20">
        <v>1</v>
      </c>
      <c r="H3419" s="20">
        <v>1</v>
      </c>
    </row>
    <row r="3420" spans="1:8" x14ac:dyDescent="0.25">
      <c r="A3420" t="s">
        <v>2130</v>
      </c>
      <c r="B3420" s="7">
        <v>6900</v>
      </c>
      <c r="C3420" t="s">
        <v>1436</v>
      </c>
      <c r="D3420" t="s">
        <v>2617</v>
      </c>
      <c r="E3420" t="s">
        <v>227</v>
      </c>
      <c r="F3420" t="str">
        <f>_xlfn.XLOOKUP(E3420,Geografiesleutel!A:A,Geografiesleutel!B:B,"",0,1)</f>
        <v>Western Suburbs</v>
      </c>
      <c r="G3420" s="20">
        <v>2</v>
      </c>
      <c r="H3420" s="20">
        <v>1</v>
      </c>
    </row>
    <row r="3421" spans="1:8" x14ac:dyDescent="0.25">
      <c r="A3421" t="s">
        <v>2297</v>
      </c>
      <c r="B3421" s="7">
        <v>5200</v>
      </c>
      <c r="C3421" t="s">
        <v>1440</v>
      </c>
      <c r="D3421" t="s">
        <v>2617</v>
      </c>
      <c r="E3421" t="s">
        <v>404</v>
      </c>
      <c r="F3421" t="str">
        <f>_xlfn.XLOOKUP(E3421,Geografiesleutel!A:A,Geografiesleutel!B:B,"",0,1)</f>
        <v>CBD</v>
      </c>
      <c r="G3421" s="20">
        <v>1.5</v>
      </c>
      <c r="H3421" s="20">
        <v>1</v>
      </c>
    </row>
    <row r="3422" spans="1:8" x14ac:dyDescent="0.25">
      <c r="A3422" t="s">
        <v>2335</v>
      </c>
      <c r="B3422" s="7">
        <v>4150</v>
      </c>
      <c r="C3422" t="s">
        <v>1447</v>
      </c>
      <c r="D3422" t="s">
        <v>2617</v>
      </c>
      <c r="E3422" t="s">
        <v>118</v>
      </c>
      <c r="F3422" t="str">
        <f>_xlfn.XLOOKUP(E3422,Geografiesleutel!A:A,Geografiesleutel!B:B,"",0,1)</f>
        <v>Northern Suburbs</v>
      </c>
      <c r="G3422" s="20">
        <v>0.5</v>
      </c>
      <c r="H3422" s="20">
        <v>1</v>
      </c>
    </row>
    <row r="3423" spans="1:8" x14ac:dyDescent="0.25">
      <c r="A3423" t="s">
        <v>2387</v>
      </c>
      <c r="B3423" s="7">
        <v>3790</v>
      </c>
      <c r="C3423" t="s">
        <v>1447</v>
      </c>
      <c r="D3423" t="s">
        <v>2617</v>
      </c>
      <c r="E3423" t="s">
        <v>346</v>
      </c>
      <c r="F3423" t="str">
        <f>_xlfn.XLOOKUP(E3423,Geografiesleutel!A:A,Geografiesleutel!B:B,"",0,1)</f>
        <v>Northern Suburbs</v>
      </c>
      <c r="G3423" s="20">
        <v>0.5</v>
      </c>
      <c r="H3423" s="20">
        <v>1</v>
      </c>
    </row>
    <row r="3424" spans="1:8" x14ac:dyDescent="0.25">
      <c r="A3424" t="s">
        <v>2076</v>
      </c>
      <c r="B3424" s="7">
        <v>15500</v>
      </c>
      <c r="C3424" t="s">
        <v>1436</v>
      </c>
      <c r="D3424" t="s">
        <v>2617</v>
      </c>
      <c r="E3424" t="s">
        <v>306</v>
      </c>
      <c r="F3424" t="str">
        <f>_xlfn.XLOOKUP(E3424,Geografiesleutel!A:A,Geografiesleutel!B:B,"",0,1)</f>
        <v>Eastern Suburbs</v>
      </c>
      <c r="G3424" s="20">
        <v>2</v>
      </c>
      <c r="H3424" s="20">
        <v>2</v>
      </c>
    </row>
    <row r="3425" spans="1:8" x14ac:dyDescent="0.25">
      <c r="A3425" t="s">
        <v>2130</v>
      </c>
      <c r="B3425" s="7">
        <v>6900</v>
      </c>
      <c r="C3425" t="s">
        <v>1439</v>
      </c>
      <c r="D3425" t="s">
        <v>2617</v>
      </c>
      <c r="E3425" t="s">
        <v>136</v>
      </c>
      <c r="F3425" t="str">
        <f>_xlfn.XLOOKUP(E3425,Geografiesleutel!A:A,Geografiesleutel!B:B,"",0,1)</f>
        <v>Eastern Suburbs</v>
      </c>
      <c r="G3425" s="20">
        <v>3</v>
      </c>
      <c r="H3425" s="20">
        <v>2</v>
      </c>
    </row>
    <row r="3426" spans="1:8" x14ac:dyDescent="0.25">
      <c r="A3426" t="s">
        <v>2301</v>
      </c>
      <c r="B3426" s="7">
        <v>2000</v>
      </c>
      <c r="C3426" t="s">
        <v>1500</v>
      </c>
      <c r="D3426" t="s">
        <v>2617</v>
      </c>
      <c r="E3426" t="s">
        <v>487</v>
      </c>
      <c r="F3426" t="str">
        <f>_xlfn.XLOOKUP(E3426,Geografiesleutel!A:A,Geografiesleutel!B:B,"",0,1)</f>
        <v>CBD</v>
      </c>
      <c r="G3426" s="20">
        <v>5</v>
      </c>
      <c r="H3426" s="20">
        <v>1</v>
      </c>
    </row>
    <row r="3427" spans="1:8" x14ac:dyDescent="0.25">
      <c r="A3427" t="s">
        <v>2173</v>
      </c>
      <c r="B3427" s="7">
        <v>7100</v>
      </c>
      <c r="C3427" t="s">
        <v>1437</v>
      </c>
      <c r="D3427" t="s">
        <v>2617</v>
      </c>
      <c r="E3427" t="s">
        <v>18</v>
      </c>
      <c r="F3427" t="str">
        <f>_xlfn.XLOOKUP(E3427,Geografiesleutel!A:A,Geografiesleutel!B:B,"",0,1)</f>
        <v>Agricultural Smallholdings</v>
      </c>
      <c r="G3427" s="20">
        <v>1</v>
      </c>
      <c r="H3427" s="20">
        <v>1</v>
      </c>
    </row>
    <row r="3428" spans="1:8" x14ac:dyDescent="0.25">
      <c r="A3428" t="s">
        <v>2173</v>
      </c>
      <c r="B3428" s="7">
        <v>7100</v>
      </c>
      <c r="C3428" t="s">
        <v>1436</v>
      </c>
      <c r="D3428" t="s">
        <v>2617</v>
      </c>
      <c r="E3428" t="s">
        <v>420</v>
      </c>
      <c r="F3428" t="str">
        <f>_xlfn.XLOOKUP(E3428,Geografiesleutel!A:A,Geografiesleutel!B:B,"",0,1)</f>
        <v>Eastern Suburbs</v>
      </c>
      <c r="G3428" s="20">
        <v>2</v>
      </c>
      <c r="H3428" s="20">
        <v>2</v>
      </c>
    </row>
    <row r="3429" spans="1:8" x14ac:dyDescent="0.25">
      <c r="A3429" t="s">
        <v>2038</v>
      </c>
      <c r="B3429" s="7">
        <v>7500</v>
      </c>
      <c r="C3429" t="s">
        <v>1437</v>
      </c>
      <c r="D3429" t="s">
        <v>2617</v>
      </c>
      <c r="E3429" t="s">
        <v>134</v>
      </c>
      <c r="F3429" t="str">
        <f>_xlfn.XLOOKUP(E3429,Geografiesleutel!A:A,Geografiesleutel!B:B,"",0,1)</f>
        <v>Eastern Suburbs</v>
      </c>
      <c r="G3429" s="20">
        <v>1</v>
      </c>
      <c r="H3429" s="20">
        <v>1</v>
      </c>
    </row>
    <row r="3430" spans="1:8" x14ac:dyDescent="0.25">
      <c r="A3430" t="s">
        <v>2377</v>
      </c>
      <c r="B3430" s="7">
        <v>6930</v>
      </c>
      <c r="C3430" t="s">
        <v>1436</v>
      </c>
      <c r="D3430" t="s">
        <v>2617</v>
      </c>
      <c r="E3430" t="s">
        <v>369</v>
      </c>
      <c r="F3430" t="str">
        <f>_xlfn.XLOOKUP(E3430,Geografiesleutel!A:A,Geografiesleutel!B:B,"",0,1)</f>
        <v>Eastern Suburbs</v>
      </c>
      <c r="G3430" s="20">
        <v>2</v>
      </c>
      <c r="H3430" s="20">
        <v>1</v>
      </c>
    </row>
    <row r="3431" spans="1:8" x14ac:dyDescent="0.25">
      <c r="A3431" t="s">
        <v>2101</v>
      </c>
      <c r="B3431" s="7">
        <v>8500</v>
      </c>
      <c r="C3431" t="s">
        <v>1439</v>
      </c>
      <c r="D3431" t="s">
        <v>2617</v>
      </c>
      <c r="E3431" t="s">
        <v>66</v>
      </c>
      <c r="F3431" t="str">
        <f>_xlfn.XLOOKUP(E3431,Geografiesleutel!A:A,Geografiesleutel!B:B,"",0,1)</f>
        <v>Northern Suburbs</v>
      </c>
      <c r="G3431" s="20">
        <v>3</v>
      </c>
      <c r="H3431" s="20">
        <v>1</v>
      </c>
    </row>
    <row r="3432" spans="1:8" x14ac:dyDescent="0.25">
      <c r="A3432" t="s">
        <v>2279</v>
      </c>
      <c r="B3432" s="7">
        <v>6250</v>
      </c>
      <c r="C3432" t="s">
        <v>1436</v>
      </c>
      <c r="D3432" t="s">
        <v>2617</v>
      </c>
      <c r="E3432" t="s">
        <v>68</v>
      </c>
      <c r="F3432" t="str">
        <f>_xlfn.XLOOKUP(E3432,Geografiesleutel!A:A,Geografiesleutel!B:B,"",0,1)</f>
        <v>Northern Suburbs</v>
      </c>
      <c r="G3432" s="20">
        <v>2</v>
      </c>
      <c r="H3432" s="20">
        <v>1</v>
      </c>
    </row>
    <row r="3433" spans="1:8" x14ac:dyDescent="0.25">
      <c r="A3433" t="s">
        <v>2135</v>
      </c>
      <c r="B3433" s="7">
        <v>6000</v>
      </c>
      <c r="C3433" t="s">
        <v>1436</v>
      </c>
      <c r="D3433" t="s">
        <v>2617</v>
      </c>
      <c r="E3433" t="s">
        <v>82</v>
      </c>
      <c r="F3433" t="str">
        <f>_xlfn.XLOOKUP(E3433,Geografiesleutel!A:A,Geografiesleutel!B:B,"",0,1)</f>
        <v>Western Suburbs</v>
      </c>
      <c r="G3433" s="20">
        <v>2</v>
      </c>
      <c r="H3433" s="20">
        <v>1</v>
      </c>
    </row>
    <row r="3434" spans="1:8" x14ac:dyDescent="0.25">
      <c r="A3434" t="s">
        <v>2054</v>
      </c>
      <c r="B3434" s="7">
        <v>20000</v>
      </c>
      <c r="C3434" t="s">
        <v>1436</v>
      </c>
      <c r="D3434" t="s">
        <v>2617</v>
      </c>
      <c r="E3434" t="s">
        <v>209</v>
      </c>
      <c r="F3434" t="str">
        <f>_xlfn.XLOOKUP(E3434,Geografiesleutel!A:A,Geografiesleutel!B:B,"",0,1)</f>
        <v>Eastern Suburbs</v>
      </c>
      <c r="G3434" s="20">
        <v>2</v>
      </c>
      <c r="H3434" s="20">
        <v>2</v>
      </c>
    </row>
    <row r="3435" spans="1:8" x14ac:dyDescent="0.25">
      <c r="A3435" t="s">
        <v>2113</v>
      </c>
      <c r="B3435" s="7">
        <v>14000</v>
      </c>
      <c r="C3435" t="s">
        <v>1436</v>
      </c>
      <c r="D3435" t="s">
        <v>2617</v>
      </c>
      <c r="E3435" t="s">
        <v>974</v>
      </c>
      <c r="F3435" t="str">
        <f>_xlfn.XLOOKUP(E3435,Geografiesleutel!A:A,Geografiesleutel!B:B,"",0,1)</f>
        <v>Eastern Suburbs</v>
      </c>
      <c r="G3435" s="20">
        <v>2</v>
      </c>
      <c r="H3435" s="20">
        <v>2</v>
      </c>
    </row>
    <row r="3436" spans="1:8" x14ac:dyDescent="0.25">
      <c r="A3436" t="s">
        <v>2095</v>
      </c>
      <c r="B3436" s="7">
        <v>10800</v>
      </c>
      <c r="C3436" t="s">
        <v>1436</v>
      </c>
      <c r="D3436" t="s">
        <v>2617</v>
      </c>
      <c r="E3436" t="s">
        <v>369</v>
      </c>
      <c r="F3436" t="str">
        <f>_xlfn.XLOOKUP(E3436,Geografiesleutel!A:A,Geografiesleutel!B:B,"",0,1)</f>
        <v>Eastern Suburbs</v>
      </c>
      <c r="G3436" s="20">
        <v>2</v>
      </c>
      <c r="H3436" s="20">
        <v>1</v>
      </c>
    </row>
    <row r="3437" spans="1:8" x14ac:dyDescent="0.25">
      <c r="A3437" t="s">
        <v>2107</v>
      </c>
      <c r="B3437" s="7">
        <v>9000</v>
      </c>
      <c r="C3437" t="s">
        <v>1437</v>
      </c>
      <c r="D3437" t="s">
        <v>2617</v>
      </c>
      <c r="E3437" t="s">
        <v>169</v>
      </c>
      <c r="F3437" t="str">
        <f>_xlfn.XLOOKUP(E3437,Geografiesleutel!A:A,Geografiesleutel!B:B,"",0,1)</f>
        <v>Eastern Suburbs</v>
      </c>
      <c r="G3437" s="20">
        <v>1</v>
      </c>
      <c r="H3437" s="20" t="s">
        <v>8</v>
      </c>
    </row>
    <row r="3438" spans="1:8" x14ac:dyDescent="0.25">
      <c r="A3438" t="s">
        <v>2111</v>
      </c>
      <c r="B3438" s="7">
        <v>4500</v>
      </c>
      <c r="C3438" t="s">
        <v>1437</v>
      </c>
      <c r="D3438" t="s">
        <v>2617</v>
      </c>
      <c r="E3438" t="s">
        <v>554</v>
      </c>
      <c r="F3438" t="str">
        <f>_xlfn.XLOOKUP(E3438,Geografiesleutel!A:A,Geografiesleutel!B:B,"",0,1)</f>
        <v>Northern Suburbs</v>
      </c>
      <c r="G3438" s="20">
        <v>1</v>
      </c>
      <c r="H3438" s="20">
        <v>1</v>
      </c>
    </row>
    <row r="3439" spans="1:8" x14ac:dyDescent="0.25">
      <c r="A3439" t="s">
        <v>2047</v>
      </c>
      <c r="B3439" s="7">
        <v>7000</v>
      </c>
      <c r="C3439" t="s">
        <v>1437</v>
      </c>
      <c r="D3439" t="s">
        <v>2617</v>
      </c>
      <c r="E3439" t="s">
        <v>369</v>
      </c>
      <c r="F3439" t="str">
        <f>_xlfn.XLOOKUP(E3439,Geografiesleutel!A:A,Geografiesleutel!B:B,"",0,1)</f>
        <v>Eastern Suburbs</v>
      </c>
      <c r="G3439" s="20">
        <v>1</v>
      </c>
      <c r="H3439" s="20">
        <v>1</v>
      </c>
    </row>
    <row r="3440" spans="1:8" x14ac:dyDescent="0.25">
      <c r="A3440" t="s">
        <v>2050</v>
      </c>
      <c r="B3440" s="7">
        <v>5000</v>
      </c>
      <c r="C3440" t="s">
        <v>1447</v>
      </c>
      <c r="D3440" t="s">
        <v>2617</v>
      </c>
      <c r="E3440" t="s">
        <v>562</v>
      </c>
      <c r="F3440" t="str">
        <f>_xlfn.XLOOKUP(E3440,Geografiesleutel!A:A,Geografiesleutel!B:B,"",0,1)</f>
        <v>CBD</v>
      </c>
      <c r="G3440" s="20">
        <v>0.5</v>
      </c>
      <c r="H3440" s="20">
        <v>1</v>
      </c>
    </row>
    <row r="3441" spans="1:8" x14ac:dyDescent="0.25">
      <c r="A3441" t="s">
        <v>2047</v>
      </c>
      <c r="B3441" s="7">
        <v>7000</v>
      </c>
      <c r="C3441" t="s">
        <v>1437</v>
      </c>
      <c r="D3441" t="s">
        <v>2617</v>
      </c>
      <c r="E3441" t="s">
        <v>369</v>
      </c>
      <c r="F3441" t="str">
        <f>_xlfn.XLOOKUP(E3441,Geografiesleutel!A:A,Geografiesleutel!B:B,"",0,1)</f>
        <v>Eastern Suburbs</v>
      </c>
      <c r="G3441" s="20">
        <v>1</v>
      </c>
      <c r="H3441" s="20">
        <v>1</v>
      </c>
    </row>
    <row r="3442" spans="1:8" x14ac:dyDescent="0.25">
      <c r="A3442" t="s">
        <v>2092</v>
      </c>
      <c r="B3442" s="7">
        <v>10000</v>
      </c>
      <c r="C3442" t="s">
        <v>1437</v>
      </c>
      <c r="D3442" t="s">
        <v>2617</v>
      </c>
      <c r="E3442" t="s">
        <v>355</v>
      </c>
      <c r="F3442" t="str">
        <f>_xlfn.XLOOKUP(E3442,Geografiesleutel!A:A,Geografiesleutel!B:B,"",0,1)</f>
        <v>Southern Suburbs</v>
      </c>
      <c r="G3442" s="20">
        <v>1</v>
      </c>
      <c r="H3442" s="20">
        <v>1</v>
      </c>
    </row>
    <row r="3443" spans="1:8" x14ac:dyDescent="0.25">
      <c r="A3443" t="s">
        <v>2038</v>
      </c>
      <c r="B3443" s="7">
        <v>7500</v>
      </c>
      <c r="C3443" t="s">
        <v>1436</v>
      </c>
      <c r="D3443" t="s">
        <v>2617</v>
      </c>
      <c r="E3443" t="s">
        <v>418</v>
      </c>
      <c r="F3443" t="str">
        <f>_xlfn.XLOOKUP(E3443,Geografiesleutel!A:A,Geografiesleutel!B:B,"",0,1)</f>
        <v>Eastern Suburbs</v>
      </c>
      <c r="G3443" s="20">
        <v>2</v>
      </c>
      <c r="H3443" s="20">
        <v>1</v>
      </c>
    </row>
    <row r="3444" spans="1:8" x14ac:dyDescent="0.25">
      <c r="A3444" t="s">
        <v>2305</v>
      </c>
      <c r="B3444" s="7">
        <v>7570</v>
      </c>
      <c r="C3444" t="s">
        <v>1436</v>
      </c>
      <c r="D3444" t="s">
        <v>2617</v>
      </c>
      <c r="E3444" t="s">
        <v>368</v>
      </c>
      <c r="F3444" t="str">
        <f>_xlfn.XLOOKUP(E3444,Geografiesleutel!A:A,Geografiesleutel!B:B,"",0,1)</f>
        <v>Eastern Suburbs</v>
      </c>
      <c r="G3444" s="20">
        <v>2</v>
      </c>
      <c r="H3444" s="20">
        <v>1</v>
      </c>
    </row>
    <row r="3445" spans="1:8" x14ac:dyDescent="0.25">
      <c r="A3445" t="s">
        <v>2214</v>
      </c>
      <c r="B3445" s="7">
        <v>4900</v>
      </c>
      <c r="C3445" t="s">
        <v>1436</v>
      </c>
      <c r="D3445" t="s">
        <v>2617</v>
      </c>
      <c r="E3445" t="s">
        <v>68</v>
      </c>
      <c r="F3445" t="str">
        <f>_xlfn.XLOOKUP(E3445,Geografiesleutel!A:A,Geografiesleutel!B:B,"",0,1)</f>
        <v>Northern Suburbs</v>
      </c>
      <c r="G3445" s="20">
        <v>2</v>
      </c>
      <c r="H3445" s="20">
        <v>1</v>
      </c>
    </row>
    <row r="3446" spans="1:8" x14ac:dyDescent="0.25">
      <c r="A3446" t="s">
        <v>2215</v>
      </c>
      <c r="B3446" s="7">
        <v>6600</v>
      </c>
      <c r="C3446" t="s">
        <v>1436</v>
      </c>
      <c r="D3446" t="s">
        <v>2617</v>
      </c>
      <c r="E3446" t="s">
        <v>68</v>
      </c>
      <c r="F3446" t="str">
        <f>_xlfn.XLOOKUP(E3446,Geografiesleutel!A:A,Geografiesleutel!B:B,"",0,1)</f>
        <v>Northern Suburbs</v>
      </c>
      <c r="G3446" s="20">
        <v>2</v>
      </c>
      <c r="H3446" s="20">
        <v>2</v>
      </c>
    </row>
    <row r="3447" spans="1:8" x14ac:dyDescent="0.25">
      <c r="A3447" t="s">
        <v>2164</v>
      </c>
      <c r="B3447" s="7">
        <v>3950</v>
      </c>
      <c r="C3447" t="s">
        <v>1447</v>
      </c>
      <c r="D3447" t="s">
        <v>2617</v>
      </c>
      <c r="E3447" t="s">
        <v>577</v>
      </c>
      <c r="F3447" t="str">
        <f>_xlfn.XLOOKUP(E3447,Geografiesleutel!A:A,Geografiesleutel!B:B,"",0,1)</f>
        <v>CBD</v>
      </c>
      <c r="G3447" s="20">
        <v>0.5</v>
      </c>
      <c r="H3447" s="20">
        <v>1</v>
      </c>
    </row>
    <row r="3448" spans="1:8" x14ac:dyDescent="0.25">
      <c r="A3448" t="s">
        <v>2052</v>
      </c>
      <c r="B3448" s="7">
        <v>6500</v>
      </c>
      <c r="C3448" t="s">
        <v>1436</v>
      </c>
      <c r="D3448" t="s">
        <v>2617</v>
      </c>
      <c r="E3448" t="s">
        <v>369</v>
      </c>
      <c r="F3448" t="str">
        <f>_xlfn.XLOOKUP(E3448,Geografiesleutel!A:A,Geografiesleutel!B:B,"",0,1)</f>
        <v>Eastern Suburbs</v>
      </c>
      <c r="G3448" s="20">
        <v>2</v>
      </c>
      <c r="H3448" s="20">
        <v>1</v>
      </c>
    </row>
    <row r="3449" spans="1:8" x14ac:dyDescent="0.25">
      <c r="A3449" t="s">
        <v>2052</v>
      </c>
      <c r="B3449" s="7">
        <v>6500</v>
      </c>
      <c r="C3449" t="s">
        <v>1436</v>
      </c>
      <c r="D3449" t="s">
        <v>2617</v>
      </c>
      <c r="E3449" t="s">
        <v>374</v>
      </c>
      <c r="F3449" t="str">
        <f>_xlfn.XLOOKUP(E3449,Geografiesleutel!A:A,Geografiesleutel!B:B,"",0,1)</f>
        <v>Northern Suburbs</v>
      </c>
      <c r="G3449" s="20">
        <v>2</v>
      </c>
      <c r="H3449" s="20">
        <v>1</v>
      </c>
    </row>
    <row r="3450" spans="1:8" x14ac:dyDescent="0.25">
      <c r="A3450" t="s">
        <v>2176</v>
      </c>
      <c r="B3450" s="7">
        <v>6400</v>
      </c>
      <c r="C3450" t="s">
        <v>1436</v>
      </c>
      <c r="D3450" t="s">
        <v>2617</v>
      </c>
      <c r="E3450" t="s">
        <v>68</v>
      </c>
      <c r="F3450" t="str">
        <f>_xlfn.XLOOKUP(E3450,Geografiesleutel!A:A,Geografiesleutel!B:B,"",0,1)</f>
        <v>Northern Suburbs</v>
      </c>
      <c r="G3450" s="20">
        <v>2</v>
      </c>
      <c r="H3450" s="20">
        <v>1</v>
      </c>
    </row>
    <row r="3451" spans="1:8" x14ac:dyDescent="0.25">
      <c r="A3451" t="s">
        <v>2031</v>
      </c>
      <c r="B3451" s="7">
        <v>10500</v>
      </c>
      <c r="C3451" t="s">
        <v>1436</v>
      </c>
      <c r="D3451" t="s">
        <v>2617</v>
      </c>
      <c r="E3451" t="s">
        <v>972</v>
      </c>
      <c r="F3451" t="str">
        <f>_xlfn.XLOOKUP(E3451,Geografiesleutel!A:A,Geografiesleutel!B:B,"",0,1)</f>
        <v>Eastern Suburbs</v>
      </c>
      <c r="G3451" s="20">
        <v>2</v>
      </c>
      <c r="H3451" s="20">
        <v>2</v>
      </c>
    </row>
    <row r="3452" spans="1:8" x14ac:dyDescent="0.25">
      <c r="A3452" t="s">
        <v>2433</v>
      </c>
      <c r="B3452" s="7">
        <v>14700</v>
      </c>
      <c r="C3452" t="s">
        <v>1436</v>
      </c>
      <c r="D3452" t="s">
        <v>2617</v>
      </c>
      <c r="E3452" t="s">
        <v>209</v>
      </c>
      <c r="F3452" t="str">
        <f>_xlfn.XLOOKUP(E3452,Geografiesleutel!A:A,Geografiesleutel!B:B,"",0,1)</f>
        <v>Eastern Suburbs</v>
      </c>
      <c r="G3452" s="20">
        <v>2</v>
      </c>
      <c r="H3452" s="20">
        <v>2</v>
      </c>
    </row>
    <row r="3453" spans="1:8" x14ac:dyDescent="0.25">
      <c r="A3453" t="s">
        <v>2287</v>
      </c>
      <c r="B3453" s="7">
        <v>8200</v>
      </c>
      <c r="C3453" t="s">
        <v>1436</v>
      </c>
      <c r="D3453" t="s">
        <v>2617</v>
      </c>
      <c r="E3453" t="s">
        <v>418</v>
      </c>
      <c r="F3453" t="str">
        <f>_xlfn.XLOOKUP(E3453,Geografiesleutel!A:A,Geografiesleutel!B:B,"",0,1)</f>
        <v>Eastern Suburbs</v>
      </c>
      <c r="G3453" s="20">
        <v>2</v>
      </c>
      <c r="H3453" s="20">
        <v>1</v>
      </c>
    </row>
    <row r="3454" spans="1:8" x14ac:dyDescent="0.25">
      <c r="A3454" t="s">
        <v>2423</v>
      </c>
      <c r="B3454" s="7">
        <v>3750</v>
      </c>
      <c r="C3454" t="s">
        <v>1437</v>
      </c>
      <c r="D3454" t="s">
        <v>2617</v>
      </c>
      <c r="E3454" t="s">
        <v>369</v>
      </c>
      <c r="F3454" t="str">
        <f>_xlfn.XLOOKUP(E3454,Geografiesleutel!A:A,Geografiesleutel!B:B,"",0,1)</f>
        <v>Eastern Suburbs</v>
      </c>
      <c r="G3454" s="20">
        <v>1</v>
      </c>
      <c r="H3454" s="20">
        <v>1</v>
      </c>
    </row>
    <row r="3455" spans="1:8" x14ac:dyDescent="0.25">
      <c r="A3455" t="s">
        <v>2496</v>
      </c>
      <c r="B3455" s="7">
        <v>4030</v>
      </c>
      <c r="C3455" t="s">
        <v>1437</v>
      </c>
      <c r="D3455" t="s">
        <v>2617</v>
      </c>
      <c r="E3455" t="s">
        <v>136</v>
      </c>
      <c r="F3455" t="str">
        <f>_xlfn.XLOOKUP(E3455,Geografiesleutel!A:A,Geografiesleutel!B:B,"",0,1)</f>
        <v>Eastern Suburbs</v>
      </c>
      <c r="G3455" s="20">
        <v>1</v>
      </c>
      <c r="H3455" s="20">
        <v>1</v>
      </c>
    </row>
    <row r="3456" spans="1:8" x14ac:dyDescent="0.25">
      <c r="A3456" t="s">
        <v>2033</v>
      </c>
      <c r="B3456" s="7">
        <v>22000</v>
      </c>
      <c r="C3456" t="s">
        <v>1439</v>
      </c>
      <c r="D3456" t="s">
        <v>2617</v>
      </c>
      <c r="E3456" t="s">
        <v>233</v>
      </c>
      <c r="F3456" t="str">
        <f>_xlfn.XLOOKUP(E3456,Geografiesleutel!A:A,Geografiesleutel!B:B,"",0,1)</f>
        <v>Eastern Suburbs</v>
      </c>
      <c r="G3456" s="20">
        <v>3</v>
      </c>
      <c r="H3456" s="20">
        <v>2</v>
      </c>
    </row>
    <row r="3457" spans="1:8" x14ac:dyDescent="0.25">
      <c r="A3457" t="s">
        <v>2111</v>
      </c>
      <c r="B3457" s="7">
        <v>4500</v>
      </c>
      <c r="C3457" t="s">
        <v>1436</v>
      </c>
      <c r="D3457" t="s">
        <v>2617</v>
      </c>
      <c r="E3457" t="s">
        <v>487</v>
      </c>
      <c r="F3457" t="str">
        <f>_xlfn.XLOOKUP(E3457,Geografiesleutel!A:A,Geografiesleutel!B:B,"",0,1)</f>
        <v>CBD</v>
      </c>
      <c r="G3457" s="20">
        <v>2</v>
      </c>
      <c r="H3457" s="20">
        <v>1</v>
      </c>
    </row>
    <row r="3458" spans="1:8" x14ac:dyDescent="0.25">
      <c r="A3458" t="s">
        <v>2071</v>
      </c>
      <c r="B3458" s="7">
        <v>16000</v>
      </c>
      <c r="C3458" t="s">
        <v>1439</v>
      </c>
      <c r="D3458" t="s">
        <v>2617</v>
      </c>
      <c r="E3458" t="s">
        <v>972</v>
      </c>
      <c r="F3458" t="str">
        <f>_xlfn.XLOOKUP(E3458,Geografiesleutel!A:A,Geografiesleutel!B:B,"",0,1)</f>
        <v>Eastern Suburbs</v>
      </c>
      <c r="G3458" s="20">
        <v>3</v>
      </c>
      <c r="H3458" s="20">
        <v>2</v>
      </c>
    </row>
    <row r="3459" spans="1:8" x14ac:dyDescent="0.25">
      <c r="A3459" t="s">
        <v>2221</v>
      </c>
      <c r="B3459" s="7">
        <v>12600</v>
      </c>
      <c r="C3459" t="s">
        <v>1436</v>
      </c>
      <c r="D3459" t="s">
        <v>2617</v>
      </c>
      <c r="E3459" t="s">
        <v>306</v>
      </c>
      <c r="F3459" t="str">
        <f>_xlfn.XLOOKUP(E3459,Geografiesleutel!A:A,Geografiesleutel!B:B,"",0,1)</f>
        <v>Eastern Suburbs</v>
      </c>
      <c r="G3459" s="20">
        <v>2</v>
      </c>
      <c r="H3459" s="20">
        <v>2</v>
      </c>
    </row>
    <row r="3460" spans="1:8" x14ac:dyDescent="0.25">
      <c r="A3460" t="s">
        <v>2210</v>
      </c>
      <c r="B3460" s="7">
        <v>3800</v>
      </c>
      <c r="C3460" t="s">
        <v>1437</v>
      </c>
      <c r="D3460" t="s">
        <v>2617</v>
      </c>
      <c r="E3460" t="s">
        <v>68</v>
      </c>
      <c r="F3460" t="str">
        <f>_xlfn.XLOOKUP(E3460,Geografiesleutel!A:A,Geografiesleutel!B:B,"",0,1)</f>
        <v>Northern Suburbs</v>
      </c>
      <c r="G3460" s="20">
        <v>1</v>
      </c>
      <c r="H3460" s="20">
        <v>1</v>
      </c>
    </row>
    <row r="3461" spans="1:8" x14ac:dyDescent="0.25">
      <c r="A3461" t="s">
        <v>2032</v>
      </c>
      <c r="B3461" s="7">
        <v>13500</v>
      </c>
      <c r="C3461" t="s">
        <v>1436</v>
      </c>
      <c r="D3461" t="s">
        <v>2617</v>
      </c>
      <c r="E3461" t="s">
        <v>141</v>
      </c>
      <c r="F3461" t="str">
        <f>_xlfn.XLOOKUP(E3461,Geografiesleutel!A:A,Geografiesleutel!B:B,"",0,1)</f>
        <v>Agricultural Smallholdings</v>
      </c>
      <c r="G3461" s="20">
        <v>2</v>
      </c>
      <c r="H3461" s="20">
        <v>2</v>
      </c>
    </row>
    <row r="3462" spans="1:8" x14ac:dyDescent="0.25">
      <c r="A3462" t="s">
        <v>2497</v>
      </c>
      <c r="B3462" s="7">
        <v>10300</v>
      </c>
      <c r="C3462" t="s">
        <v>1437</v>
      </c>
      <c r="D3462" t="s">
        <v>2617</v>
      </c>
      <c r="E3462" t="s">
        <v>306</v>
      </c>
      <c r="F3462" t="str">
        <f>_xlfn.XLOOKUP(E3462,Geografiesleutel!A:A,Geografiesleutel!B:B,"",0,1)</f>
        <v>Eastern Suburbs</v>
      </c>
      <c r="G3462" s="20">
        <v>1</v>
      </c>
      <c r="H3462" s="20">
        <v>1</v>
      </c>
    </row>
    <row r="3463" spans="1:8" x14ac:dyDescent="0.25">
      <c r="A3463" t="s">
        <v>2031</v>
      </c>
      <c r="B3463" s="7">
        <v>10500</v>
      </c>
      <c r="C3463" t="s">
        <v>1436</v>
      </c>
      <c r="D3463" t="s">
        <v>2617</v>
      </c>
      <c r="E3463" t="s">
        <v>972</v>
      </c>
      <c r="F3463" t="str">
        <f>_xlfn.XLOOKUP(E3463,Geografiesleutel!A:A,Geografiesleutel!B:B,"",0,1)</f>
        <v>Eastern Suburbs</v>
      </c>
      <c r="G3463" s="20">
        <v>2</v>
      </c>
      <c r="H3463" s="20">
        <v>2</v>
      </c>
    </row>
    <row r="3464" spans="1:8" x14ac:dyDescent="0.25">
      <c r="A3464" t="s">
        <v>2101</v>
      </c>
      <c r="B3464" s="7">
        <v>8500</v>
      </c>
      <c r="C3464" t="s">
        <v>1436</v>
      </c>
      <c r="D3464" t="s">
        <v>2617</v>
      </c>
      <c r="E3464" t="s">
        <v>101</v>
      </c>
      <c r="F3464" t="str">
        <f>_xlfn.XLOOKUP(E3464,Geografiesleutel!A:A,Geografiesleutel!B:B,"",0,1)</f>
        <v>Eastern Suburbs</v>
      </c>
      <c r="G3464" s="20">
        <v>2</v>
      </c>
      <c r="H3464" s="20">
        <v>2</v>
      </c>
    </row>
    <row r="3465" spans="1:8" x14ac:dyDescent="0.25">
      <c r="A3465" t="s">
        <v>2135</v>
      </c>
      <c r="B3465" s="7">
        <v>6000</v>
      </c>
      <c r="C3465" t="s">
        <v>1437</v>
      </c>
      <c r="D3465" t="s">
        <v>2617</v>
      </c>
      <c r="E3465" t="s">
        <v>126</v>
      </c>
      <c r="F3465" t="str">
        <f>_xlfn.XLOOKUP(E3465,Geografiesleutel!A:A,Geografiesleutel!B:B,"",0,1)</f>
        <v>Northern Suburbs</v>
      </c>
      <c r="G3465" s="20">
        <v>1</v>
      </c>
      <c r="H3465" s="20">
        <v>1</v>
      </c>
    </row>
    <row r="3466" spans="1:8" ht="30" x14ac:dyDescent="0.25">
      <c r="A3466" t="s">
        <v>2498</v>
      </c>
      <c r="B3466" s="8" t="s">
        <v>2615</v>
      </c>
      <c r="C3466" t="s">
        <v>1437</v>
      </c>
      <c r="D3466" t="s">
        <v>2617</v>
      </c>
      <c r="E3466" t="s">
        <v>134</v>
      </c>
      <c r="F3466" t="str">
        <f>_xlfn.XLOOKUP(E3466,Geografiesleutel!A:A,Geografiesleutel!B:B,"",0,1)</f>
        <v>Eastern Suburbs</v>
      </c>
      <c r="G3466" s="20">
        <v>1</v>
      </c>
      <c r="H3466" s="20">
        <v>1</v>
      </c>
    </row>
    <row r="3467" spans="1:8" x14ac:dyDescent="0.25">
      <c r="A3467" t="s">
        <v>2090</v>
      </c>
      <c r="B3467" s="7">
        <v>15000</v>
      </c>
      <c r="C3467" t="s">
        <v>1439</v>
      </c>
      <c r="D3467" t="s">
        <v>2617</v>
      </c>
      <c r="E3467" t="s">
        <v>141</v>
      </c>
      <c r="F3467" t="str">
        <f>_xlfn.XLOOKUP(E3467,Geografiesleutel!A:A,Geografiesleutel!B:B,"",0,1)</f>
        <v>Agricultural Smallholdings</v>
      </c>
      <c r="G3467" s="20">
        <v>3</v>
      </c>
      <c r="H3467" s="20">
        <v>2</v>
      </c>
    </row>
    <row r="3468" spans="1:8" x14ac:dyDescent="0.25">
      <c r="A3468" t="s">
        <v>2031</v>
      </c>
      <c r="B3468" s="7">
        <v>10500</v>
      </c>
      <c r="C3468" t="s">
        <v>1439</v>
      </c>
      <c r="D3468" t="s">
        <v>2617</v>
      </c>
      <c r="E3468" t="s">
        <v>134</v>
      </c>
      <c r="F3468" t="str">
        <f>_xlfn.XLOOKUP(E3468,Geografiesleutel!A:A,Geografiesleutel!B:B,"",0,1)</f>
        <v>Eastern Suburbs</v>
      </c>
      <c r="G3468" s="20">
        <v>3</v>
      </c>
      <c r="H3468" s="20">
        <v>2</v>
      </c>
    </row>
    <row r="3469" spans="1:8" x14ac:dyDescent="0.25">
      <c r="A3469" t="s">
        <v>2052</v>
      </c>
      <c r="B3469" s="7">
        <v>6500</v>
      </c>
      <c r="C3469" t="s">
        <v>1436</v>
      </c>
      <c r="D3469" t="s">
        <v>2617</v>
      </c>
      <c r="E3469" t="s">
        <v>18</v>
      </c>
      <c r="F3469" t="str">
        <f>_xlfn.XLOOKUP(E3469,Geografiesleutel!A:A,Geografiesleutel!B:B,"",0,1)</f>
        <v>Agricultural Smallholdings</v>
      </c>
      <c r="G3469" s="20">
        <v>2</v>
      </c>
      <c r="H3469" s="20">
        <v>1</v>
      </c>
    </row>
    <row r="3470" spans="1:8" x14ac:dyDescent="0.25">
      <c r="A3470" t="s">
        <v>2073</v>
      </c>
      <c r="B3470" s="7">
        <v>8400</v>
      </c>
      <c r="C3470" t="s">
        <v>1454</v>
      </c>
      <c r="D3470" t="s">
        <v>2617</v>
      </c>
      <c r="E3470" t="s">
        <v>562</v>
      </c>
      <c r="F3470" t="str">
        <f>_xlfn.XLOOKUP(E3470,Geografiesleutel!A:A,Geografiesleutel!B:B,"",0,1)</f>
        <v>CBD</v>
      </c>
      <c r="G3470" s="20">
        <v>3.5</v>
      </c>
      <c r="H3470" s="20">
        <v>1</v>
      </c>
    </row>
    <row r="3471" spans="1:8" x14ac:dyDescent="0.25">
      <c r="A3471" t="s">
        <v>2499</v>
      </c>
      <c r="B3471" s="7">
        <v>8050</v>
      </c>
      <c r="C3471" t="s">
        <v>1436</v>
      </c>
      <c r="D3471" t="s">
        <v>2617</v>
      </c>
      <c r="E3471" t="s">
        <v>30</v>
      </c>
      <c r="F3471" t="str">
        <f>_xlfn.XLOOKUP(E3471,Geografiesleutel!A:A,Geografiesleutel!B:B,"",0,1)</f>
        <v>Northern Suburbs</v>
      </c>
      <c r="G3471" s="20">
        <v>2</v>
      </c>
      <c r="H3471" s="20">
        <v>1</v>
      </c>
    </row>
    <row r="3472" spans="1:8" x14ac:dyDescent="0.25">
      <c r="A3472" t="s">
        <v>2071</v>
      </c>
      <c r="B3472" s="7">
        <v>16000</v>
      </c>
      <c r="C3472" t="s">
        <v>1436</v>
      </c>
      <c r="D3472" t="s">
        <v>2617</v>
      </c>
      <c r="E3472" t="s">
        <v>218</v>
      </c>
      <c r="F3472" t="str">
        <f>_xlfn.XLOOKUP(E3472,Geografiesleutel!A:A,Geografiesleutel!B:B,"",0,1)</f>
        <v>Southern Suburbs</v>
      </c>
      <c r="G3472" s="20">
        <v>2</v>
      </c>
      <c r="H3472" s="20">
        <v>2</v>
      </c>
    </row>
    <row r="3473" spans="1:8" x14ac:dyDescent="0.25">
      <c r="A3473" t="s">
        <v>1612</v>
      </c>
      <c r="B3473" s="7">
        <v>8000</v>
      </c>
      <c r="C3473" t="s">
        <v>1436</v>
      </c>
      <c r="D3473" t="s">
        <v>2617</v>
      </c>
      <c r="E3473" t="s">
        <v>46</v>
      </c>
      <c r="F3473" t="str">
        <f>_xlfn.XLOOKUP(E3473,Geografiesleutel!A:A,Geografiesleutel!B:B,"",0,1)</f>
        <v>Eastern Suburbs</v>
      </c>
      <c r="G3473" s="20">
        <v>2</v>
      </c>
      <c r="H3473" s="20">
        <v>1</v>
      </c>
    </row>
    <row r="3474" spans="1:8" x14ac:dyDescent="0.25">
      <c r="A3474" t="s">
        <v>2053</v>
      </c>
      <c r="B3474" s="7">
        <v>12000</v>
      </c>
      <c r="C3474" t="s">
        <v>1436</v>
      </c>
      <c r="D3474" t="s">
        <v>2617</v>
      </c>
      <c r="E3474" t="s">
        <v>1458</v>
      </c>
      <c r="F3474" t="str">
        <f>_xlfn.XLOOKUP(E3474,Geografiesleutel!A:A,Geografiesleutel!B:B,"",0,1)</f>
        <v>Eastern Suburbs</v>
      </c>
      <c r="G3474" s="20">
        <v>2</v>
      </c>
      <c r="H3474" s="20">
        <v>1.5</v>
      </c>
    </row>
    <row r="3475" spans="1:8" x14ac:dyDescent="0.25">
      <c r="A3475" t="s">
        <v>2247</v>
      </c>
      <c r="B3475" s="7">
        <v>2700</v>
      </c>
      <c r="C3475" t="s">
        <v>1437</v>
      </c>
      <c r="D3475" t="s">
        <v>2617</v>
      </c>
      <c r="E3475" t="s">
        <v>487</v>
      </c>
      <c r="F3475" t="str">
        <f>_xlfn.XLOOKUP(E3475,Geografiesleutel!A:A,Geografiesleutel!B:B,"",0,1)</f>
        <v>CBD</v>
      </c>
      <c r="G3475" s="20">
        <v>1</v>
      </c>
      <c r="H3475" s="20">
        <v>1</v>
      </c>
    </row>
    <row r="3476" spans="1:8" x14ac:dyDescent="0.25">
      <c r="A3476" t="s">
        <v>2215</v>
      </c>
      <c r="B3476" s="7">
        <v>6600</v>
      </c>
      <c r="C3476" t="s">
        <v>1437</v>
      </c>
      <c r="D3476" t="s">
        <v>2617</v>
      </c>
      <c r="E3476" t="s">
        <v>112</v>
      </c>
      <c r="F3476" t="str">
        <f>_xlfn.XLOOKUP(E3476,Geografiesleutel!A:A,Geografiesleutel!B:B,"",0,1)</f>
        <v>Northern Suburbs</v>
      </c>
      <c r="G3476" s="20">
        <v>1</v>
      </c>
      <c r="H3476" s="20">
        <v>1</v>
      </c>
    </row>
    <row r="3477" spans="1:8" x14ac:dyDescent="0.25">
      <c r="A3477" t="s">
        <v>2045</v>
      </c>
      <c r="B3477" s="7">
        <v>6800</v>
      </c>
      <c r="C3477" t="s">
        <v>1436</v>
      </c>
      <c r="D3477" t="s">
        <v>2617</v>
      </c>
      <c r="E3477" t="s">
        <v>487</v>
      </c>
      <c r="F3477" t="str">
        <f>_xlfn.XLOOKUP(E3477,Geografiesleutel!A:A,Geografiesleutel!B:B,"",0,1)</f>
        <v>CBD</v>
      </c>
      <c r="G3477" s="20">
        <v>2</v>
      </c>
      <c r="H3477" s="20">
        <v>2</v>
      </c>
    </row>
    <row r="3478" spans="1:8" x14ac:dyDescent="0.25">
      <c r="A3478" t="s">
        <v>2045</v>
      </c>
      <c r="B3478" s="7">
        <v>6800</v>
      </c>
      <c r="C3478" t="s">
        <v>1436</v>
      </c>
      <c r="D3478" t="s">
        <v>2617</v>
      </c>
      <c r="E3478" t="s">
        <v>487</v>
      </c>
      <c r="F3478" t="str">
        <f>_xlfn.XLOOKUP(E3478,Geografiesleutel!A:A,Geografiesleutel!B:B,"",0,1)</f>
        <v>CBD</v>
      </c>
      <c r="G3478" s="20">
        <v>2</v>
      </c>
      <c r="H3478" s="20">
        <v>2</v>
      </c>
    </row>
    <row r="3479" spans="1:8" x14ac:dyDescent="0.25">
      <c r="A3479" t="s">
        <v>2500</v>
      </c>
      <c r="B3479" s="7">
        <v>4485</v>
      </c>
      <c r="C3479" t="s">
        <v>1437</v>
      </c>
      <c r="D3479" t="s">
        <v>2617</v>
      </c>
      <c r="E3479" t="s">
        <v>487</v>
      </c>
      <c r="F3479" t="str">
        <f>_xlfn.XLOOKUP(E3479,Geografiesleutel!A:A,Geografiesleutel!B:B,"",0,1)</f>
        <v>CBD</v>
      </c>
      <c r="G3479" s="20">
        <v>1</v>
      </c>
      <c r="H3479" s="20">
        <v>1</v>
      </c>
    </row>
    <row r="3480" spans="1:8" x14ac:dyDescent="0.25">
      <c r="A3480" t="s">
        <v>2076</v>
      </c>
      <c r="B3480" s="7">
        <v>15500</v>
      </c>
      <c r="C3480" t="s">
        <v>1439</v>
      </c>
      <c r="D3480" t="s">
        <v>2617</v>
      </c>
      <c r="E3480" t="s">
        <v>972</v>
      </c>
      <c r="F3480" t="str">
        <f>_xlfn.XLOOKUP(E3480,Geografiesleutel!A:A,Geografiesleutel!B:B,"",0,1)</f>
        <v>Eastern Suburbs</v>
      </c>
      <c r="G3480" s="20">
        <v>3</v>
      </c>
      <c r="H3480" s="20">
        <v>2</v>
      </c>
    </row>
    <row r="3481" spans="1:8" x14ac:dyDescent="0.25">
      <c r="A3481" t="s">
        <v>2232</v>
      </c>
      <c r="B3481" s="7">
        <v>4200</v>
      </c>
      <c r="C3481" t="s">
        <v>1447</v>
      </c>
      <c r="D3481" t="s">
        <v>2617</v>
      </c>
      <c r="E3481" t="s">
        <v>562</v>
      </c>
      <c r="F3481" t="str">
        <f>_xlfn.XLOOKUP(E3481,Geografiesleutel!A:A,Geografiesleutel!B:B,"",0,1)</f>
        <v>CBD</v>
      </c>
      <c r="G3481" s="20">
        <v>0.5</v>
      </c>
      <c r="H3481" s="20">
        <v>1</v>
      </c>
    </row>
    <row r="3482" spans="1:8" x14ac:dyDescent="0.25">
      <c r="A3482" t="s">
        <v>2141</v>
      </c>
      <c r="B3482" s="7">
        <v>9500</v>
      </c>
      <c r="C3482" t="s">
        <v>1437</v>
      </c>
      <c r="D3482" t="s">
        <v>2617</v>
      </c>
      <c r="E3482" t="s">
        <v>50</v>
      </c>
      <c r="F3482" t="str">
        <f>_xlfn.XLOOKUP(E3482,Geografiesleutel!A:A,Geografiesleutel!B:B,"",0,1)</f>
        <v>Eastern Suburbs</v>
      </c>
      <c r="G3482" s="20">
        <v>1</v>
      </c>
      <c r="H3482" s="20">
        <v>1</v>
      </c>
    </row>
    <row r="3483" spans="1:8" x14ac:dyDescent="0.25">
      <c r="A3483" t="s">
        <v>2047</v>
      </c>
      <c r="B3483" s="7">
        <v>7000</v>
      </c>
      <c r="C3483" t="s">
        <v>1436</v>
      </c>
      <c r="D3483" t="s">
        <v>2617</v>
      </c>
      <c r="E3483" t="s">
        <v>68</v>
      </c>
      <c r="F3483" t="str">
        <f>_xlfn.XLOOKUP(E3483,Geografiesleutel!A:A,Geografiesleutel!B:B,"",0,1)</f>
        <v>Northern Suburbs</v>
      </c>
      <c r="G3483" s="20">
        <v>2</v>
      </c>
      <c r="H3483" s="20">
        <v>1</v>
      </c>
    </row>
    <row r="3484" spans="1:8" x14ac:dyDescent="0.25">
      <c r="A3484" t="s">
        <v>2076</v>
      </c>
      <c r="B3484" s="7">
        <v>15500</v>
      </c>
      <c r="C3484" t="s">
        <v>1436</v>
      </c>
      <c r="D3484" t="s">
        <v>2617</v>
      </c>
      <c r="E3484" t="s">
        <v>306</v>
      </c>
      <c r="F3484" t="str">
        <f>_xlfn.XLOOKUP(E3484,Geografiesleutel!A:A,Geografiesleutel!B:B,"",0,1)</f>
        <v>Eastern Suburbs</v>
      </c>
      <c r="G3484" s="20">
        <v>2</v>
      </c>
      <c r="H3484" s="20">
        <v>2</v>
      </c>
    </row>
    <row r="3485" spans="1:8" x14ac:dyDescent="0.25">
      <c r="A3485" t="s">
        <v>2076</v>
      </c>
      <c r="B3485" s="7">
        <v>15500</v>
      </c>
      <c r="C3485" t="s">
        <v>1436</v>
      </c>
      <c r="D3485" t="s">
        <v>2617</v>
      </c>
      <c r="E3485" t="s">
        <v>306</v>
      </c>
      <c r="F3485" t="str">
        <f>_xlfn.XLOOKUP(E3485,Geografiesleutel!A:A,Geografiesleutel!B:B,"",0,1)</f>
        <v>Eastern Suburbs</v>
      </c>
      <c r="G3485" s="20">
        <v>2</v>
      </c>
      <c r="H3485" s="20">
        <v>2</v>
      </c>
    </row>
    <row r="3486" spans="1:8" x14ac:dyDescent="0.25">
      <c r="A3486" t="s">
        <v>2501</v>
      </c>
      <c r="B3486" s="7">
        <v>4799</v>
      </c>
      <c r="C3486" t="s">
        <v>1437</v>
      </c>
      <c r="D3486" t="s">
        <v>2617</v>
      </c>
      <c r="E3486" t="s">
        <v>257</v>
      </c>
      <c r="F3486" t="str">
        <f>_xlfn.XLOOKUP(E3486,Geografiesleutel!A:A,Geografiesleutel!B:B,"",0,1)</f>
        <v>Western Suburbs</v>
      </c>
      <c r="G3486" s="20">
        <v>1</v>
      </c>
      <c r="H3486" s="20">
        <v>1</v>
      </c>
    </row>
    <row r="3487" spans="1:8" x14ac:dyDescent="0.25">
      <c r="A3487" t="s">
        <v>2167</v>
      </c>
      <c r="B3487" s="7">
        <v>5950</v>
      </c>
      <c r="C3487" t="s">
        <v>1437</v>
      </c>
      <c r="D3487" t="s">
        <v>2617</v>
      </c>
      <c r="E3487" t="s">
        <v>80</v>
      </c>
      <c r="F3487" t="str">
        <f>_xlfn.XLOOKUP(E3487,Geografiesleutel!A:A,Geografiesleutel!B:B,"",0,1)</f>
        <v>Eastern Suburbs</v>
      </c>
      <c r="G3487" s="20">
        <v>1</v>
      </c>
      <c r="H3487" s="20">
        <v>1</v>
      </c>
    </row>
    <row r="3488" spans="1:8" x14ac:dyDescent="0.25">
      <c r="A3488" t="s">
        <v>2050</v>
      </c>
      <c r="B3488" s="7">
        <v>5000</v>
      </c>
      <c r="C3488" t="s">
        <v>1447</v>
      </c>
      <c r="D3488" t="s">
        <v>2617</v>
      </c>
      <c r="E3488" t="s">
        <v>562</v>
      </c>
      <c r="F3488" t="str">
        <f>_xlfn.XLOOKUP(E3488,Geografiesleutel!A:A,Geografiesleutel!B:B,"",0,1)</f>
        <v>CBD</v>
      </c>
      <c r="G3488" s="20">
        <v>0.5</v>
      </c>
      <c r="H3488" s="20">
        <v>1</v>
      </c>
    </row>
    <row r="3489" spans="1:8" x14ac:dyDescent="0.25">
      <c r="A3489" t="s">
        <v>2145</v>
      </c>
      <c r="B3489" s="7">
        <v>6300</v>
      </c>
      <c r="C3489" t="s">
        <v>1436</v>
      </c>
      <c r="D3489" t="s">
        <v>2617</v>
      </c>
      <c r="E3489" t="s">
        <v>30</v>
      </c>
      <c r="F3489" t="str">
        <f>_xlfn.XLOOKUP(E3489,Geografiesleutel!A:A,Geografiesleutel!B:B,"",0,1)</f>
        <v>Northern Suburbs</v>
      </c>
      <c r="G3489" s="20">
        <v>2</v>
      </c>
      <c r="H3489" s="20">
        <v>1</v>
      </c>
    </row>
    <row r="3490" spans="1:8" x14ac:dyDescent="0.25">
      <c r="A3490" t="s">
        <v>2320</v>
      </c>
      <c r="B3490" s="7">
        <v>6750</v>
      </c>
      <c r="C3490" t="s">
        <v>1437</v>
      </c>
      <c r="D3490" t="s">
        <v>2617</v>
      </c>
      <c r="E3490" t="s">
        <v>18</v>
      </c>
      <c r="F3490" t="str">
        <f>_xlfn.XLOOKUP(E3490,Geografiesleutel!A:A,Geografiesleutel!B:B,"",0,1)</f>
        <v>Agricultural Smallholdings</v>
      </c>
      <c r="G3490" s="20">
        <v>1</v>
      </c>
      <c r="H3490" s="20">
        <v>1</v>
      </c>
    </row>
    <row r="3491" spans="1:8" x14ac:dyDescent="0.25">
      <c r="A3491" t="s">
        <v>2502</v>
      </c>
      <c r="B3491" s="7">
        <v>8855</v>
      </c>
      <c r="C3491" t="s">
        <v>1436</v>
      </c>
      <c r="D3491" t="s">
        <v>2617</v>
      </c>
      <c r="E3491" t="s">
        <v>18</v>
      </c>
      <c r="F3491" t="str">
        <f>_xlfn.XLOOKUP(E3491,Geografiesleutel!A:A,Geografiesleutel!B:B,"",0,1)</f>
        <v>Agricultural Smallholdings</v>
      </c>
      <c r="G3491" s="20">
        <v>2</v>
      </c>
      <c r="H3491" s="20">
        <v>1</v>
      </c>
    </row>
    <row r="3492" spans="1:8" x14ac:dyDescent="0.25">
      <c r="A3492" t="s">
        <v>2249</v>
      </c>
      <c r="B3492" s="7">
        <v>2750</v>
      </c>
      <c r="C3492" t="s">
        <v>1437</v>
      </c>
      <c r="D3492" t="s">
        <v>2617</v>
      </c>
      <c r="E3492" t="s">
        <v>562</v>
      </c>
      <c r="F3492" t="str">
        <f>_xlfn.XLOOKUP(E3492,Geografiesleutel!A:A,Geografiesleutel!B:B,"",0,1)</f>
        <v>CBD</v>
      </c>
      <c r="G3492" s="20">
        <v>1</v>
      </c>
      <c r="H3492" s="20">
        <v>1</v>
      </c>
    </row>
    <row r="3493" spans="1:8" x14ac:dyDescent="0.25">
      <c r="A3493" t="s">
        <v>2031</v>
      </c>
      <c r="B3493" s="7">
        <v>10500</v>
      </c>
      <c r="C3493" t="s">
        <v>1436</v>
      </c>
      <c r="D3493" t="s">
        <v>2617</v>
      </c>
      <c r="E3493" t="s">
        <v>233</v>
      </c>
      <c r="F3493" t="str">
        <f>_xlfn.XLOOKUP(E3493,Geografiesleutel!A:A,Geografiesleutel!B:B,"",0,1)</f>
        <v>Eastern Suburbs</v>
      </c>
      <c r="G3493" s="20">
        <v>2</v>
      </c>
      <c r="H3493" s="20">
        <v>1</v>
      </c>
    </row>
    <row r="3494" spans="1:8" x14ac:dyDescent="0.25">
      <c r="A3494" t="s">
        <v>2036</v>
      </c>
      <c r="B3494" s="7">
        <v>13000</v>
      </c>
      <c r="C3494" t="s">
        <v>1439</v>
      </c>
      <c r="D3494" t="s">
        <v>2617</v>
      </c>
      <c r="E3494" t="s">
        <v>369</v>
      </c>
      <c r="F3494" t="str">
        <f>_xlfn.XLOOKUP(E3494,Geografiesleutel!A:A,Geografiesleutel!B:B,"",0,1)</f>
        <v>Eastern Suburbs</v>
      </c>
      <c r="G3494" s="20">
        <v>3</v>
      </c>
      <c r="H3494" s="20">
        <v>2</v>
      </c>
    </row>
    <row r="3495" spans="1:8" x14ac:dyDescent="0.25">
      <c r="A3495" t="s">
        <v>2107</v>
      </c>
      <c r="B3495" s="7">
        <v>9000</v>
      </c>
      <c r="C3495" t="s">
        <v>1437</v>
      </c>
      <c r="D3495" t="s">
        <v>2617</v>
      </c>
      <c r="E3495" t="s">
        <v>306</v>
      </c>
      <c r="F3495" t="str">
        <f>_xlfn.XLOOKUP(E3495,Geografiesleutel!A:A,Geografiesleutel!B:B,"",0,1)</f>
        <v>Eastern Suburbs</v>
      </c>
      <c r="G3495" s="20">
        <v>1</v>
      </c>
      <c r="H3495" s="20">
        <v>1</v>
      </c>
    </row>
    <row r="3496" spans="1:8" x14ac:dyDescent="0.25">
      <c r="A3496" t="s">
        <v>2309</v>
      </c>
      <c r="B3496" s="7">
        <v>5850</v>
      </c>
      <c r="C3496" t="s">
        <v>1436</v>
      </c>
      <c r="D3496" t="s">
        <v>2617</v>
      </c>
      <c r="E3496" t="s">
        <v>116</v>
      </c>
      <c r="F3496" t="str">
        <f>_xlfn.XLOOKUP(E3496,Geografiesleutel!A:A,Geografiesleutel!B:B,"",0,1)</f>
        <v>Western Suburbs</v>
      </c>
      <c r="G3496" s="20">
        <v>2</v>
      </c>
      <c r="H3496" s="20">
        <v>1</v>
      </c>
    </row>
    <row r="3497" spans="1:8" x14ac:dyDescent="0.25">
      <c r="A3497" t="s">
        <v>2248</v>
      </c>
      <c r="B3497" s="7">
        <v>5650</v>
      </c>
      <c r="C3497" t="s">
        <v>1436</v>
      </c>
      <c r="D3497" t="s">
        <v>2617</v>
      </c>
      <c r="E3497" t="s">
        <v>82</v>
      </c>
      <c r="F3497" t="str">
        <f>_xlfn.XLOOKUP(E3497,Geografiesleutel!A:A,Geografiesleutel!B:B,"",0,1)</f>
        <v>Western Suburbs</v>
      </c>
      <c r="G3497" s="20">
        <v>2</v>
      </c>
      <c r="H3497" s="20">
        <v>1</v>
      </c>
    </row>
    <row r="3498" spans="1:8" x14ac:dyDescent="0.25">
      <c r="A3498" t="s">
        <v>2503</v>
      </c>
      <c r="B3498" s="7">
        <v>4390</v>
      </c>
      <c r="C3498" t="s">
        <v>1437</v>
      </c>
      <c r="D3498" t="s">
        <v>2617</v>
      </c>
      <c r="E3498" t="s">
        <v>114</v>
      </c>
      <c r="F3498" t="str">
        <f>_xlfn.XLOOKUP(E3498,Geografiesleutel!A:A,Geografiesleutel!B:B,"",0,1)</f>
        <v>Western Suburbs</v>
      </c>
      <c r="G3498" s="20">
        <v>1</v>
      </c>
      <c r="H3498" s="20">
        <v>1</v>
      </c>
    </row>
    <row r="3499" spans="1:8" x14ac:dyDescent="0.25">
      <c r="A3499" t="s">
        <v>2050</v>
      </c>
      <c r="B3499" s="7">
        <v>5000</v>
      </c>
      <c r="C3499" t="s">
        <v>1437</v>
      </c>
      <c r="D3499" t="s">
        <v>2617</v>
      </c>
      <c r="E3499" t="s">
        <v>421</v>
      </c>
      <c r="F3499" t="str">
        <f>_xlfn.XLOOKUP(E3499,Geografiesleutel!A:A,Geografiesleutel!B:B,"",0,1)</f>
        <v>CBD</v>
      </c>
      <c r="G3499" s="20">
        <v>1</v>
      </c>
      <c r="H3499" s="20">
        <v>1</v>
      </c>
    </row>
    <row r="3500" spans="1:8" x14ac:dyDescent="0.25">
      <c r="A3500" t="s">
        <v>2504</v>
      </c>
      <c r="B3500" s="7">
        <v>5143</v>
      </c>
      <c r="C3500" t="s">
        <v>1436</v>
      </c>
      <c r="D3500" t="s">
        <v>2617</v>
      </c>
      <c r="E3500" t="s">
        <v>68</v>
      </c>
      <c r="F3500" t="str">
        <f>_xlfn.XLOOKUP(E3500,Geografiesleutel!A:A,Geografiesleutel!B:B,"",0,1)</f>
        <v>Northern Suburbs</v>
      </c>
      <c r="G3500" s="20">
        <v>2</v>
      </c>
      <c r="H3500" s="20">
        <v>1</v>
      </c>
    </row>
    <row r="3501" spans="1:8" x14ac:dyDescent="0.25">
      <c r="A3501" t="s">
        <v>2505</v>
      </c>
      <c r="B3501" s="7">
        <v>4899</v>
      </c>
      <c r="C3501" t="s">
        <v>1436</v>
      </c>
      <c r="D3501" t="s">
        <v>2617</v>
      </c>
      <c r="E3501" t="s">
        <v>257</v>
      </c>
      <c r="F3501" t="str">
        <f>_xlfn.XLOOKUP(E3501,Geografiesleutel!A:A,Geografiesleutel!B:B,"",0,1)</f>
        <v>Western Suburbs</v>
      </c>
      <c r="G3501" s="20">
        <v>2</v>
      </c>
      <c r="H3501" s="20">
        <v>1</v>
      </c>
    </row>
    <row r="3502" spans="1:8" x14ac:dyDescent="0.25">
      <c r="A3502" t="s">
        <v>2050</v>
      </c>
      <c r="B3502" s="7">
        <v>5000</v>
      </c>
      <c r="C3502" t="s">
        <v>1437</v>
      </c>
      <c r="D3502" t="s">
        <v>2617</v>
      </c>
      <c r="E3502" t="s">
        <v>369</v>
      </c>
      <c r="F3502" t="str">
        <f>_xlfn.XLOOKUP(E3502,Geografiesleutel!A:A,Geografiesleutel!B:B,"",0,1)</f>
        <v>Eastern Suburbs</v>
      </c>
      <c r="G3502" s="20">
        <v>1</v>
      </c>
      <c r="H3502" s="20">
        <v>1</v>
      </c>
    </row>
    <row r="3503" spans="1:8" x14ac:dyDescent="0.25">
      <c r="A3503" t="s">
        <v>2506</v>
      </c>
      <c r="B3503" s="7">
        <v>5699</v>
      </c>
      <c r="C3503" t="s">
        <v>1439</v>
      </c>
      <c r="D3503" t="s">
        <v>2617</v>
      </c>
      <c r="E3503" t="s">
        <v>257</v>
      </c>
      <c r="F3503" t="str">
        <f>_xlfn.XLOOKUP(E3503,Geografiesleutel!A:A,Geografiesleutel!B:B,"",0,1)</f>
        <v>Western Suburbs</v>
      </c>
      <c r="G3503" s="20">
        <v>3</v>
      </c>
      <c r="H3503" s="20">
        <v>1</v>
      </c>
    </row>
    <row r="3504" spans="1:8" x14ac:dyDescent="0.25">
      <c r="A3504" t="s">
        <v>2387</v>
      </c>
      <c r="B3504" s="7">
        <v>3790</v>
      </c>
      <c r="C3504" t="s">
        <v>1447</v>
      </c>
      <c r="D3504" t="s">
        <v>2617</v>
      </c>
      <c r="E3504" t="s">
        <v>643</v>
      </c>
      <c r="F3504" t="str">
        <f>_xlfn.XLOOKUP(E3504,Geografiesleutel!A:A,Geografiesleutel!B:B,"",0,1)</f>
        <v>Northern Suburbs</v>
      </c>
      <c r="G3504" s="20">
        <v>0.5</v>
      </c>
      <c r="H3504" s="20">
        <v>1</v>
      </c>
    </row>
    <row r="3505" spans="1:8" x14ac:dyDescent="0.25">
      <c r="A3505" t="s">
        <v>2165</v>
      </c>
      <c r="B3505" s="7">
        <v>5600</v>
      </c>
      <c r="C3505" t="s">
        <v>1437</v>
      </c>
      <c r="D3505" t="s">
        <v>2617</v>
      </c>
      <c r="E3505" t="s">
        <v>1458</v>
      </c>
      <c r="F3505" t="str">
        <f>_xlfn.XLOOKUP(E3505,Geografiesleutel!A:A,Geografiesleutel!B:B,"",0,1)</f>
        <v>Eastern Suburbs</v>
      </c>
      <c r="G3505" s="20">
        <v>1</v>
      </c>
      <c r="H3505" s="20">
        <v>1</v>
      </c>
    </row>
    <row r="3506" spans="1:8" x14ac:dyDescent="0.25">
      <c r="A3506" t="s">
        <v>2038</v>
      </c>
      <c r="B3506" s="7">
        <v>7500</v>
      </c>
      <c r="C3506" t="s">
        <v>1436</v>
      </c>
      <c r="D3506" t="s">
        <v>2617</v>
      </c>
      <c r="E3506" t="s">
        <v>134</v>
      </c>
      <c r="F3506" t="str">
        <f>_xlfn.XLOOKUP(E3506,Geografiesleutel!A:A,Geografiesleutel!B:B,"",0,1)</f>
        <v>Eastern Suburbs</v>
      </c>
      <c r="G3506" s="20">
        <v>2</v>
      </c>
      <c r="H3506" s="20">
        <v>1</v>
      </c>
    </row>
    <row r="3507" spans="1:8" x14ac:dyDescent="0.25">
      <c r="A3507" t="s">
        <v>2341</v>
      </c>
      <c r="B3507" s="7">
        <v>7250</v>
      </c>
      <c r="C3507" t="s">
        <v>1437</v>
      </c>
      <c r="D3507" t="s">
        <v>2617</v>
      </c>
      <c r="E3507" t="s">
        <v>369</v>
      </c>
      <c r="F3507" t="str">
        <f>_xlfn.XLOOKUP(E3507,Geografiesleutel!A:A,Geografiesleutel!B:B,"",0,1)</f>
        <v>Eastern Suburbs</v>
      </c>
      <c r="G3507" s="20">
        <v>1</v>
      </c>
      <c r="H3507" s="20">
        <v>1</v>
      </c>
    </row>
    <row r="3508" spans="1:8" x14ac:dyDescent="0.25">
      <c r="A3508" t="s">
        <v>2460</v>
      </c>
      <c r="B3508" s="7">
        <v>4290</v>
      </c>
      <c r="C3508" t="s">
        <v>1437</v>
      </c>
      <c r="D3508" t="s">
        <v>2617</v>
      </c>
      <c r="E3508" t="s">
        <v>487</v>
      </c>
      <c r="F3508" t="str">
        <f>_xlfn.XLOOKUP(E3508,Geografiesleutel!A:A,Geografiesleutel!B:B,"",0,1)</f>
        <v>CBD</v>
      </c>
      <c r="G3508" s="20">
        <v>1</v>
      </c>
      <c r="H3508" s="20">
        <v>1</v>
      </c>
    </row>
    <row r="3509" spans="1:8" x14ac:dyDescent="0.25">
      <c r="A3509" t="s">
        <v>2297</v>
      </c>
      <c r="B3509" s="7">
        <v>5200</v>
      </c>
      <c r="C3509" t="s">
        <v>1437</v>
      </c>
      <c r="D3509" t="s">
        <v>2617</v>
      </c>
      <c r="E3509" t="s">
        <v>112</v>
      </c>
      <c r="F3509" t="str">
        <f>_xlfn.XLOOKUP(E3509,Geografiesleutel!A:A,Geografiesleutel!B:B,"",0,1)</f>
        <v>Northern Suburbs</v>
      </c>
      <c r="G3509" s="20">
        <v>1</v>
      </c>
      <c r="H3509" s="20">
        <v>1</v>
      </c>
    </row>
    <row r="3510" spans="1:8" x14ac:dyDescent="0.25">
      <c r="A3510" t="s">
        <v>2051</v>
      </c>
      <c r="B3510" s="7">
        <v>7800</v>
      </c>
      <c r="C3510" t="s">
        <v>1436</v>
      </c>
      <c r="D3510" t="s">
        <v>2617</v>
      </c>
      <c r="E3510" t="s">
        <v>18</v>
      </c>
      <c r="F3510" t="str">
        <f>_xlfn.XLOOKUP(E3510,Geografiesleutel!A:A,Geografiesleutel!B:B,"",0,1)</f>
        <v>Agricultural Smallholdings</v>
      </c>
      <c r="G3510" s="20">
        <v>2</v>
      </c>
      <c r="H3510" s="20">
        <v>1</v>
      </c>
    </row>
    <row r="3511" spans="1:8" x14ac:dyDescent="0.25">
      <c r="A3511" t="s">
        <v>2460</v>
      </c>
      <c r="B3511" s="7">
        <v>4290</v>
      </c>
      <c r="C3511" t="s">
        <v>1437</v>
      </c>
      <c r="D3511" t="s">
        <v>2617</v>
      </c>
      <c r="E3511" t="s">
        <v>487</v>
      </c>
      <c r="F3511" t="str">
        <f>_xlfn.XLOOKUP(E3511,Geografiesleutel!A:A,Geografiesleutel!B:B,"",0,1)</f>
        <v>CBD</v>
      </c>
      <c r="G3511" s="20">
        <v>1</v>
      </c>
      <c r="H3511" s="20">
        <v>1</v>
      </c>
    </row>
    <row r="3512" spans="1:8" x14ac:dyDescent="0.25">
      <c r="A3512" t="s">
        <v>2507</v>
      </c>
      <c r="B3512" s="7">
        <v>6980</v>
      </c>
      <c r="C3512" t="s">
        <v>1437</v>
      </c>
      <c r="D3512" t="s">
        <v>2617</v>
      </c>
      <c r="E3512" t="s">
        <v>369</v>
      </c>
      <c r="F3512" t="str">
        <f>_xlfn.XLOOKUP(E3512,Geografiesleutel!A:A,Geografiesleutel!B:B,"",0,1)</f>
        <v>Eastern Suburbs</v>
      </c>
      <c r="G3512" s="20">
        <v>1</v>
      </c>
      <c r="H3512" s="20">
        <v>1</v>
      </c>
    </row>
    <row r="3513" spans="1:8" x14ac:dyDescent="0.25">
      <c r="A3513" t="s">
        <v>2423</v>
      </c>
      <c r="B3513" s="7">
        <v>3750</v>
      </c>
      <c r="C3513" t="s">
        <v>1437</v>
      </c>
      <c r="D3513" t="s">
        <v>2617</v>
      </c>
      <c r="E3513" t="s">
        <v>577</v>
      </c>
      <c r="F3513" t="str">
        <f>_xlfn.XLOOKUP(E3513,Geografiesleutel!A:A,Geografiesleutel!B:B,"",0,1)</f>
        <v>CBD</v>
      </c>
      <c r="G3513" s="20">
        <v>1</v>
      </c>
      <c r="H3513" s="20">
        <v>1</v>
      </c>
    </row>
    <row r="3514" spans="1:8" x14ac:dyDescent="0.25">
      <c r="A3514" t="s">
        <v>2101</v>
      </c>
      <c r="B3514" s="7">
        <v>8500</v>
      </c>
      <c r="C3514" t="s">
        <v>1437</v>
      </c>
      <c r="D3514" t="s">
        <v>2617</v>
      </c>
      <c r="E3514" t="s">
        <v>190</v>
      </c>
      <c r="F3514" t="str">
        <f>_xlfn.XLOOKUP(E3514,Geografiesleutel!A:A,Geografiesleutel!B:B,"",0,1)</f>
        <v>Eastern Suburbs</v>
      </c>
      <c r="G3514" s="20">
        <v>1</v>
      </c>
      <c r="H3514" s="20">
        <v>1</v>
      </c>
    </row>
    <row r="3515" spans="1:8" x14ac:dyDescent="0.25">
      <c r="A3515" t="s">
        <v>2044</v>
      </c>
      <c r="B3515" s="7">
        <v>12500</v>
      </c>
      <c r="C3515" t="s">
        <v>1436</v>
      </c>
      <c r="D3515" t="s">
        <v>2617</v>
      </c>
      <c r="E3515" t="s">
        <v>369</v>
      </c>
      <c r="F3515" t="str">
        <f>_xlfn.XLOOKUP(E3515,Geografiesleutel!A:A,Geografiesleutel!B:B,"",0,1)</f>
        <v>Eastern Suburbs</v>
      </c>
      <c r="G3515" s="20">
        <v>2</v>
      </c>
      <c r="H3515" s="20">
        <v>2</v>
      </c>
    </row>
    <row r="3516" spans="1:8" x14ac:dyDescent="0.25">
      <c r="A3516" t="s">
        <v>2478</v>
      </c>
      <c r="B3516" s="7">
        <v>7650</v>
      </c>
      <c r="C3516" t="s">
        <v>1436</v>
      </c>
      <c r="D3516" t="s">
        <v>2617</v>
      </c>
      <c r="E3516" t="s">
        <v>46</v>
      </c>
      <c r="F3516" t="str">
        <f>_xlfn.XLOOKUP(E3516,Geografiesleutel!A:A,Geografiesleutel!B:B,"",0,1)</f>
        <v>Eastern Suburbs</v>
      </c>
      <c r="G3516" s="20">
        <v>2</v>
      </c>
      <c r="H3516" s="20">
        <v>1</v>
      </c>
    </row>
    <row r="3517" spans="1:8" x14ac:dyDescent="0.25">
      <c r="A3517" t="s">
        <v>2289</v>
      </c>
      <c r="B3517" s="7">
        <v>4750</v>
      </c>
      <c r="C3517" t="s">
        <v>1447</v>
      </c>
      <c r="D3517" t="s">
        <v>2617</v>
      </c>
      <c r="E3517" t="s">
        <v>30</v>
      </c>
      <c r="F3517" t="str">
        <f>_xlfn.XLOOKUP(E3517,Geografiesleutel!A:A,Geografiesleutel!B:B,"",0,1)</f>
        <v>Northern Suburbs</v>
      </c>
      <c r="G3517" s="20">
        <v>0.5</v>
      </c>
      <c r="H3517" s="20">
        <v>1</v>
      </c>
    </row>
    <row r="3518" spans="1:8" x14ac:dyDescent="0.25">
      <c r="A3518" t="s">
        <v>2078</v>
      </c>
      <c r="B3518" s="7">
        <v>14500</v>
      </c>
      <c r="C3518" t="s">
        <v>1436</v>
      </c>
      <c r="D3518" t="s">
        <v>2617</v>
      </c>
      <c r="E3518" t="s">
        <v>306</v>
      </c>
      <c r="F3518" t="str">
        <f>_xlfn.XLOOKUP(E3518,Geografiesleutel!A:A,Geografiesleutel!B:B,"",0,1)</f>
        <v>Eastern Suburbs</v>
      </c>
      <c r="G3518" s="20">
        <v>2</v>
      </c>
      <c r="H3518" s="20">
        <v>2</v>
      </c>
    </row>
    <row r="3519" spans="1:8" x14ac:dyDescent="0.25">
      <c r="A3519" t="s">
        <v>2231</v>
      </c>
      <c r="B3519" s="7">
        <v>4600</v>
      </c>
      <c r="C3519" t="s">
        <v>1440</v>
      </c>
      <c r="D3519" t="s">
        <v>2617</v>
      </c>
      <c r="E3519" t="s">
        <v>104</v>
      </c>
      <c r="F3519" t="str">
        <f>_xlfn.XLOOKUP(E3519,Geografiesleutel!A:A,Geografiesleutel!B:B,"",0,1)</f>
        <v>Western Suburbs</v>
      </c>
      <c r="G3519" s="20">
        <v>1.5</v>
      </c>
      <c r="H3519" s="20">
        <v>1</v>
      </c>
    </row>
    <row r="3520" spans="1:8" x14ac:dyDescent="0.25">
      <c r="A3520" t="s">
        <v>2055</v>
      </c>
      <c r="B3520" s="7">
        <v>11500</v>
      </c>
      <c r="C3520" t="s">
        <v>1436</v>
      </c>
      <c r="D3520" t="s">
        <v>2617</v>
      </c>
      <c r="E3520" t="s">
        <v>209</v>
      </c>
      <c r="F3520" t="str">
        <f>_xlfn.XLOOKUP(E3520,Geografiesleutel!A:A,Geografiesleutel!B:B,"",0,1)</f>
        <v>Eastern Suburbs</v>
      </c>
      <c r="G3520" s="20">
        <v>2</v>
      </c>
      <c r="H3520" s="20">
        <v>2</v>
      </c>
    </row>
    <row r="3521" spans="1:8" x14ac:dyDescent="0.25">
      <c r="A3521" t="s">
        <v>2369</v>
      </c>
      <c r="B3521" s="7">
        <v>3300</v>
      </c>
      <c r="C3521" t="s">
        <v>1437</v>
      </c>
      <c r="D3521" t="s">
        <v>2617</v>
      </c>
      <c r="E3521" t="s">
        <v>229</v>
      </c>
      <c r="F3521" t="str">
        <f>_xlfn.XLOOKUP(E3521,Geografiesleutel!A:A,Geografiesleutel!B:B,"",0,1)</f>
        <v>Western Suburbs</v>
      </c>
      <c r="G3521" s="20">
        <v>1</v>
      </c>
      <c r="H3521" s="20">
        <v>1</v>
      </c>
    </row>
    <row r="3522" spans="1:8" x14ac:dyDescent="0.25">
      <c r="A3522" t="s">
        <v>2232</v>
      </c>
      <c r="B3522" s="7">
        <v>4200</v>
      </c>
      <c r="C3522" t="s">
        <v>1447</v>
      </c>
      <c r="D3522" t="s">
        <v>2617</v>
      </c>
      <c r="E3522" t="s">
        <v>577</v>
      </c>
      <c r="F3522" t="str">
        <f>_xlfn.XLOOKUP(E3522,Geografiesleutel!A:A,Geografiesleutel!B:B,"",0,1)</f>
        <v>CBD</v>
      </c>
      <c r="G3522" s="20">
        <v>0.5</v>
      </c>
      <c r="H3522" s="20">
        <v>1</v>
      </c>
    </row>
    <row r="3523" spans="1:8" x14ac:dyDescent="0.25">
      <c r="A3523" t="s">
        <v>2210</v>
      </c>
      <c r="B3523" s="7">
        <v>3800</v>
      </c>
      <c r="C3523" t="s">
        <v>1443</v>
      </c>
      <c r="D3523" t="s">
        <v>2617</v>
      </c>
      <c r="E3523" t="s">
        <v>369</v>
      </c>
      <c r="F3523" t="str">
        <f>_xlfn.XLOOKUP(E3523,Geografiesleutel!A:A,Geografiesleutel!B:B,"",0,1)</f>
        <v>Eastern Suburbs</v>
      </c>
      <c r="G3523" s="20">
        <v>4</v>
      </c>
      <c r="H3523" s="20">
        <v>1</v>
      </c>
    </row>
    <row r="3524" spans="1:8" x14ac:dyDescent="0.25">
      <c r="A3524" t="s">
        <v>2045</v>
      </c>
      <c r="B3524" s="7">
        <v>6800</v>
      </c>
      <c r="C3524" t="s">
        <v>1436</v>
      </c>
      <c r="D3524" t="s">
        <v>2617</v>
      </c>
      <c r="E3524" t="s">
        <v>30</v>
      </c>
      <c r="F3524" t="str">
        <f>_xlfn.XLOOKUP(E3524,Geografiesleutel!A:A,Geografiesleutel!B:B,"",0,1)</f>
        <v>Northern Suburbs</v>
      </c>
      <c r="G3524" s="20">
        <v>2</v>
      </c>
      <c r="H3524" s="20">
        <v>1</v>
      </c>
    </row>
    <row r="3525" spans="1:8" x14ac:dyDescent="0.25">
      <c r="A3525" t="s">
        <v>2052</v>
      </c>
      <c r="B3525" s="7">
        <v>6500</v>
      </c>
      <c r="C3525" t="s">
        <v>1436</v>
      </c>
      <c r="D3525" t="s">
        <v>2617</v>
      </c>
      <c r="E3525" t="s">
        <v>30</v>
      </c>
      <c r="F3525" t="str">
        <f>_xlfn.XLOOKUP(E3525,Geografiesleutel!A:A,Geografiesleutel!B:B,"",0,1)</f>
        <v>Northern Suburbs</v>
      </c>
      <c r="G3525" s="20">
        <v>2</v>
      </c>
      <c r="H3525" s="20">
        <v>1</v>
      </c>
    </row>
    <row r="3526" spans="1:8" x14ac:dyDescent="0.25">
      <c r="A3526" t="s">
        <v>2038</v>
      </c>
      <c r="B3526" s="7">
        <v>7500</v>
      </c>
      <c r="C3526" t="s">
        <v>1436</v>
      </c>
      <c r="D3526" t="s">
        <v>2617</v>
      </c>
      <c r="E3526" t="s">
        <v>74</v>
      </c>
      <c r="F3526" t="str">
        <f>_xlfn.XLOOKUP(E3526,Geografiesleutel!A:A,Geografiesleutel!B:B,"",0,1)</f>
        <v>Eastern Suburbs</v>
      </c>
      <c r="G3526" s="20">
        <v>2</v>
      </c>
      <c r="H3526" s="20">
        <v>1</v>
      </c>
    </row>
    <row r="3527" spans="1:8" x14ac:dyDescent="0.25">
      <c r="A3527" t="s">
        <v>2317</v>
      </c>
      <c r="B3527" s="7">
        <v>9750</v>
      </c>
      <c r="C3527" t="s">
        <v>1436</v>
      </c>
      <c r="D3527" t="s">
        <v>2617</v>
      </c>
      <c r="E3527" t="s">
        <v>681</v>
      </c>
      <c r="F3527" t="str">
        <f>_xlfn.XLOOKUP(E3527,Geografiesleutel!A:A,Geografiesleutel!B:B,"",0,1)</f>
        <v>Eastern Suburbs</v>
      </c>
      <c r="G3527" s="20">
        <v>2</v>
      </c>
      <c r="H3527" s="20">
        <v>1.5</v>
      </c>
    </row>
    <row r="3528" spans="1:8" x14ac:dyDescent="0.25">
      <c r="A3528" t="s">
        <v>2050</v>
      </c>
      <c r="B3528" s="7">
        <v>5000</v>
      </c>
      <c r="C3528" t="s">
        <v>1436</v>
      </c>
      <c r="D3528" t="s">
        <v>2617</v>
      </c>
      <c r="E3528" t="s">
        <v>118</v>
      </c>
      <c r="F3528" t="str">
        <f>_xlfn.XLOOKUP(E3528,Geografiesleutel!A:A,Geografiesleutel!B:B,"",0,1)</f>
        <v>Northern Suburbs</v>
      </c>
      <c r="G3528" s="20">
        <v>2</v>
      </c>
      <c r="H3528" s="20">
        <v>1</v>
      </c>
    </row>
    <row r="3529" spans="1:8" x14ac:dyDescent="0.25">
      <c r="A3529" t="s">
        <v>2133</v>
      </c>
      <c r="B3529" s="7">
        <v>5300</v>
      </c>
      <c r="C3529" t="s">
        <v>1437</v>
      </c>
      <c r="D3529" t="s">
        <v>2617</v>
      </c>
      <c r="E3529" t="s">
        <v>233</v>
      </c>
      <c r="F3529" t="str">
        <f>_xlfn.XLOOKUP(E3529,Geografiesleutel!A:A,Geografiesleutel!B:B,"",0,1)</f>
        <v>Eastern Suburbs</v>
      </c>
      <c r="G3529" s="20">
        <v>1</v>
      </c>
      <c r="H3529" s="20">
        <v>1</v>
      </c>
    </row>
    <row r="3530" spans="1:8" x14ac:dyDescent="0.25">
      <c r="A3530" t="s">
        <v>2216</v>
      </c>
      <c r="B3530" s="7">
        <v>7300</v>
      </c>
      <c r="C3530" t="s">
        <v>1436</v>
      </c>
      <c r="D3530" t="s">
        <v>2617</v>
      </c>
      <c r="E3530" t="s">
        <v>684</v>
      </c>
      <c r="F3530" t="str">
        <f>_xlfn.XLOOKUP(E3530,Geografiesleutel!A:A,Geografiesleutel!B:B,"",0,1)</f>
        <v>Agricultural Smallholdings</v>
      </c>
      <c r="G3530" s="20">
        <v>2</v>
      </c>
      <c r="H3530" s="20">
        <v>1</v>
      </c>
    </row>
    <row r="3531" spans="1:8" x14ac:dyDescent="0.25">
      <c r="A3531" t="s">
        <v>2109</v>
      </c>
      <c r="B3531" s="7">
        <v>3500</v>
      </c>
      <c r="C3531" t="s">
        <v>1437</v>
      </c>
      <c r="D3531" t="s">
        <v>2617</v>
      </c>
      <c r="E3531" t="s">
        <v>369</v>
      </c>
      <c r="F3531" t="str">
        <f>_xlfn.XLOOKUP(E3531,Geografiesleutel!A:A,Geografiesleutel!B:B,"",0,1)</f>
        <v>Eastern Suburbs</v>
      </c>
      <c r="G3531" s="20">
        <v>1</v>
      </c>
      <c r="H3531" s="20">
        <v>1</v>
      </c>
    </row>
    <row r="3532" spans="1:8" x14ac:dyDescent="0.25">
      <c r="A3532" t="s">
        <v>2269</v>
      </c>
      <c r="B3532" s="7">
        <v>6700</v>
      </c>
      <c r="C3532" t="s">
        <v>1436</v>
      </c>
      <c r="D3532" t="s">
        <v>2617</v>
      </c>
      <c r="E3532" t="s">
        <v>141</v>
      </c>
      <c r="F3532" t="str">
        <f>_xlfn.XLOOKUP(E3532,Geografiesleutel!A:A,Geografiesleutel!B:B,"",0,1)</f>
        <v>Agricultural Smallholdings</v>
      </c>
      <c r="G3532" s="20">
        <v>2</v>
      </c>
      <c r="H3532" s="20">
        <v>1</v>
      </c>
    </row>
    <row r="3533" spans="1:8" x14ac:dyDescent="0.25">
      <c r="A3533" t="s">
        <v>2153</v>
      </c>
      <c r="B3533" s="7">
        <v>9900</v>
      </c>
      <c r="C3533" t="s">
        <v>1439</v>
      </c>
      <c r="D3533" t="s">
        <v>2617</v>
      </c>
      <c r="E3533" t="s">
        <v>675</v>
      </c>
      <c r="F3533" t="str">
        <f>_xlfn.XLOOKUP(E3533,Geografiesleutel!A:A,Geografiesleutel!B:B,"",0,1)</f>
        <v>Agricultural Smallholdings</v>
      </c>
      <c r="G3533" s="20">
        <v>3</v>
      </c>
      <c r="H3533" s="20">
        <v>2</v>
      </c>
    </row>
    <row r="3534" spans="1:8" x14ac:dyDescent="0.25">
      <c r="A3534" t="s">
        <v>2113</v>
      </c>
      <c r="B3534" s="7">
        <v>14000</v>
      </c>
      <c r="C3534" t="s">
        <v>1439</v>
      </c>
      <c r="D3534" t="s">
        <v>2617</v>
      </c>
      <c r="E3534" t="s">
        <v>339</v>
      </c>
      <c r="F3534" t="str">
        <f>_xlfn.XLOOKUP(E3534,Geografiesleutel!A:A,Geografiesleutel!B:B,"",0,1)</f>
        <v>Eastern Suburbs</v>
      </c>
      <c r="G3534" s="20">
        <v>3</v>
      </c>
      <c r="H3534" s="20">
        <v>2</v>
      </c>
    </row>
    <row r="3535" spans="1:8" x14ac:dyDescent="0.25">
      <c r="A3535" t="s">
        <v>2031</v>
      </c>
      <c r="B3535" s="7">
        <v>10500</v>
      </c>
      <c r="C3535" t="s">
        <v>1436</v>
      </c>
      <c r="D3535" t="s">
        <v>2617</v>
      </c>
      <c r="E3535" t="s">
        <v>491</v>
      </c>
      <c r="F3535" t="str">
        <f>_xlfn.XLOOKUP(E3535,Geografiesleutel!A:A,Geografiesleutel!B:B,"",0,1)</f>
        <v>Eastern Suburbs</v>
      </c>
      <c r="G3535" s="20">
        <v>2</v>
      </c>
      <c r="H3535" s="20">
        <v>1</v>
      </c>
    </row>
    <row r="3536" spans="1:8" x14ac:dyDescent="0.25">
      <c r="A3536" t="s">
        <v>2111</v>
      </c>
      <c r="B3536" s="7">
        <v>4500</v>
      </c>
      <c r="C3536" t="s">
        <v>1436</v>
      </c>
      <c r="D3536" t="s">
        <v>2617</v>
      </c>
      <c r="E3536" t="s">
        <v>369</v>
      </c>
      <c r="F3536" t="str">
        <f>_xlfn.XLOOKUP(E3536,Geografiesleutel!A:A,Geografiesleutel!B:B,"",0,1)</f>
        <v>Eastern Suburbs</v>
      </c>
      <c r="G3536" s="20">
        <v>2</v>
      </c>
      <c r="H3536" s="20">
        <v>1</v>
      </c>
    </row>
    <row r="3537" spans="1:8" x14ac:dyDescent="0.25">
      <c r="A3537" t="s">
        <v>2130</v>
      </c>
      <c r="B3537" s="7">
        <v>6900</v>
      </c>
      <c r="C3537" t="s">
        <v>1437</v>
      </c>
      <c r="D3537" t="s">
        <v>2617</v>
      </c>
      <c r="E3537" t="s">
        <v>246</v>
      </c>
      <c r="F3537" t="str">
        <f>_xlfn.XLOOKUP(E3537,Geografiesleutel!A:A,Geografiesleutel!B:B,"",0,1)</f>
        <v>Agricultural Smallholdings</v>
      </c>
      <c r="G3537" s="20">
        <v>1</v>
      </c>
      <c r="H3537" s="20">
        <v>1</v>
      </c>
    </row>
    <row r="3538" spans="1:8" x14ac:dyDescent="0.25">
      <c r="A3538" t="s">
        <v>2038</v>
      </c>
      <c r="B3538" s="7">
        <v>7500</v>
      </c>
      <c r="C3538" t="s">
        <v>1436</v>
      </c>
      <c r="D3538" t="s">
        <v>2617</v>
      </c>
      <c r="E3538" t="s">
        <v>74</v>
      </c>
      <c r="F3538" t="str">
        <f>_xlfn.XLOOKUP(E3538,Geografiesleutel!A:A,Geografiesleutel!B:B,"",0,1)</f>
        <v>Eastern Suburbs</v>
      </c>
      <c r="G3538" s="20">
        <v>2</v>
      </c>
      <c r="H3538" s="20">
        <v>1</v>
      </c>
    </row>
    <row r="3539" spans="1:8" x14ac:dyDescent="0.25">
      <c r="A3539" t="s">
        <v>2157</v>
      </c>
      <c r="B3539" s="7">
        <v>5500</v>
      </c>
      <c r="C3539" t="s">
        <v>1440</v>
      </c>
      <c r="D3539" t="s">
        <v>2617</v>
      </c>
      <c r="E3539" t="s">
        <v>118</v>
      </c>
      <c r="F3539" t="str">
        <f>_xlfn.XLOOKUP(E3539,Geografiesleutel!A:A,Geografiesleutel!B:B,"",0,1)</f>
        <v>Northern Suburbs</v>
      </c>
      <c r="G3539" s="20">
        <v>1.5</v>
      </c>
      <c r="H3539" s="20">
        <v>1</v>
      </c>
    </row>
    <row r="3540" spans="1:8" x14ac:dyDescent="0.25">
      <c r="A3540" t="s">
        <v>2297</v>
      </c>
      <c r="B3540" s="7">
        <v>5200</v>
      </c>
      <c r="C3540" t="s">
        <v>1436</v>
      </c>
      <c r="D3540" t="s">
        <v>2617</v>
      </c>
      <c r="E3540" t="s">
        <v>68</v>
      </c>
      <c r="F3540" t="str">
        <f>_xlfn.XLOOKUP(E3540,Geografiesleutel!A:A,Geografiesleutel!B:B,"",0,1)</f>
        <v>Northern Suburbs</v>
      </c>
      <c r="G3540" s="20">
        <v>2</v>
      </c>
      <c r="H3540" s="20">
        <v>1</v>
      </c>
    </row>
    <row r="3541" spans="1:8" x14ac:dyDescent="0.25">
      <c r="A3541" t="s">
        <v>2486</v>
      </c>
      <c r="B3541" s="7">
        <v>7632</v>
      </c>
      <c r="C3541" t="s">
        <v>1436</v>
      </c>
      <c r="D3541" t="s">
        <v>2617</v>
      </c>
      <c r="E3541" t="s">
        <v>369</v>
      </c>
      <c r="F3541" t="str">
        <f>_xlfn.XLOOKUP(E3541,Geografiesleutel!A:A,Geografiesleutel!B:B,"",0,1)</f>
        <v>Eastern Suburbs</v>
      </c>
      <c r="G3541" s="20">
        <v>2</v>
      </c>
      <c r="H3541" s="20">
        <v>1</v>
      </c>
    </row>
    <row r="3542" spans="1:8" x14ac:dyDescent="0.25">
      <c r="A3542" t="s">
        <v>1612</v>
      </c>
      <c r="B3542" s="7">
        <v>8000</v>
      </c>
      <c r="C3542" t="s">
        <v>1437</v>
      </c>
      <c r="D3542" t="s">
        <v>2617</v>
      </c>
      <c r="E3542" t="s">
        <v>190</v>
      </c>
      <c r="F3542" t="str">
        <f>_xlfn.XLOOKUP(E3542,Geografiesleutel!A:A,Geografiesleutel!B:B,"",0,1)</f>
        <v>Eastern Suburbs</v>
      </c>
      <c r="G3542" s="20">
        <v>1</v>
      </c>
      <c r="H3542" s="20">
        <v>1</v>
      </c>
    </row>
    <row r="3543" spans="1:8" x14ac:dyDescent="0.25">
      <c r="A3543" t="s">
        <v>2369</v>
      </c>
      <c r="B3543" s="7">
        <v>3300</v>
      </c>
      <c r="C3543" t="s">
        <v>1439</v>
      </c>
      <c r="D3543" t="s">
        <v>2617</v>
      </c>
      <c r="E3543" t="s">
        <v>369</v>
      </c>
      <c r="F3543" t="str">
        <f>_xlfn.XLOOKUP(E3543,Geografiesleutel!A:A,Geografiesleutel!B:B,"",0,1)</f>
        <v>Eastern Suburbs</v>
      </c>
      <c r="G3543" s="20">
        <v>3</v>
      </c>
      <c r="H3543" s="20">
        <v>1</v>
      </c>
    </row>
    <row r="3544" spans="1:8" x14ac:dyDescent="0.25">
      <c r="A3544" t="s">
        <v>2210</v>
      </c>
      <c r="B3544" s="7">
        <v>3800</v>
      </c>
      <c r="C3544" t="s">
        <v>1447</v>
      </c>
      <c r="D3544" t="s">
        <v>2617</v>
      </c>
      <c r="E3544" t="s">
        <v>68</v>
      </c>
      <c r="F3544" t="str">
        <f>_xlfn.XLOOKUP(E3544,Geografiesleutel!A:A,Geografiesleutel!B:B,"",0,1)</f>
        <v>Northern Suburbs</v>
      </c>
      <c r="G3544" s="20">
        <v>0.5</v>
      </c>
      <c r="H3544" s="20">
        <v>1</v>
      </c>
    </row>
    <row r="3545" spans="1:8" x14ac:dyDescent="0.25">
      <c r="A3545" t="s">
        <v>1612</v>
      </c>
      <c r="B3545" s="7">
        <v>8000</v>
      </c>
      <c r="C3545" t="s">
        <v>1437</v>
      </c>
      <c r="D3545" t="s">
        <v>2617</v>
      </c>
      <c r="E3545" t="s">
        <v>369</v>
      </c>
      <c r="F3545" t="str">
        <f>_xlfn.XLOOKUP(E3545,Geografiesleutel!A:A,Geografiesleutel!B:B,"",0,1)</f>
        <v>Eastern Suburbs</v>
      </c>
      <c r="G3545" s="20">
        <v>1</v>
      </c>
      <c r="H3545" s="20">
        <v>1</v>
      </c>
    </row>
    <row r="3546" spans="1:8" x14ac:dyDescent="0.25">
      <c r="A3546" t="s">
        <v>2051</v>
      </c>
      <c r="B3546" s="7">
        <v>7800</v>
      </c>
      <c r="C3546" t="s">
        <v>1437</v>
      </c>
      <c r="D3546" t="s">
        <v>2617</v>
      </c>
      <c r="E3546" t="s">
        <v>246</v>
      </c>
      <c r="F3546" t="str">
        <f>_xlfn.XLOOKUP(E3546,Geografiesleutel!A:A,Geografiesleutel!B:B,"",0,1)</f>
        <v>Agricultural Smallholdings</v>
      </c>
      <c r="G3546" s="20">
        <v>1</v>
      </c>
      <c r="H3546" s="20">
        <v>1</v>
      </c>
    </row>
    <row r="3547" spans="1:8" x14ac:dyDescent="0.25">
      <c r="A3547" t="s">
        <v>2216</v>
      </c>
      <c r="B3547" s="7">
        <v>7300</v>
      </c>
      <c r="C3547" t="s">
        <v>1451</v>
      </c>
      <c r="D3547" t="s">
        <v>2617</v>
      </c>
      <c r="E3547" t="s">
        <v>562</v>
      </c>
      <c r="F3547" t="str">
        <f>_xlfn.XLOOKUP(E3547,Geografiesleutel!A:A,Geografiesleutel!B:B,"",0,1)</f>
        <v>CBD</v>
      </c>
      <c r="G3547" s="20">
        <v>2.5</v>
      </c>
      <c r="H3547" s="20">
        <v>2</v>
      </c>
    </row>
    <row r="3548" spans="1:8" x14ac:dyDescent="0.25">
      <c r="A3548" t="s">
        <v>2281</v>
      </c>
      <c r="B3548" s="7">
        <v>5999</v>
      </c>
      <c r="C3548" t="s">
        <v>1436</v>
      </c>
      <c r="D3548" t="s">
        <v>2617</v>
      </c>
      <c r="E3548" t="s">
        <v>68</v>
      </c>
      <c r="F3548" t="str">
        <f>_xlfn.XLOOKUP(E3548,Geografiesleutel!A:A,Geografiesleutel!B:B,"",0,1)</f>
        <v>Northern Suburbs</v>
      </c>
      <c r="G3548" s="20">
        <v>2</v>
      </c>
      <c r="H3548" s="20">
        <v>1</v>
      </c>
    </row>
    <row r="3549" spans="1:8" x14ac:dyDescent="0.25">
      <c r="A3549" t="s">
        <v>2068</v>
      </c>
      <c r="B3549" s="7">
        <v>4800</v>
      </c>
      <c r="C3549" t="s">
        <v>1439</v>
      </c>
      <c r="D3549" t="s">
        <v>2617</v>
      </c>
      <c r="E3549" t="s">
        <v>369</v>
      </c>
      <c r="F3549" t="str">
        <f>_xlfn.XLOOKUP(E3549,Geografiesleutel!A:A,Geografiesleutel!B:B,"",0,1)</f>
        <v>Eastern Suburbs</v>
      </c>
      <c r="G3549" s="20">
        <v>3</v>
      </c>
      <c r="H3549" s="20">
        <v>1</v>
      </c>
    </row>
    <row r="3550" spans="1:8" x14ac:dyDescent="0.25">
      <c r="A3550" t="s">
        <v>2223</v>
      </c>
      <c r="B3550" s="7">
        <v>4000</v>
      </c>
      <c r="C3550" t="s">
        <v>1447</v>
      </c>
      <c r="D3550" t="s">
        <v>2617</v>
      </c>
      <c r="E3550" t="s">
        <v>577</v>
      </c>
      <c r="F3550" t="str">
        <f>_xlfn.XLOOKUP(E3550,Geografiesleutel!A:A,Geografiesleutel!B:B,"",0,1)</f>
        <v>CBD</v>
      </c>
      <c r="G3550" s="20">
        <v>0.5</v>
      </c>
      <c r="H3550" s="20">
        <v>1</v>
      </c>
    </row>
    <row r="3551" spans="1:8" x14ac:dyDescent="0.25">
      <c r="A3551" t="s">
        <v>1612</v>
      </c>
      <c r="B3551" s="7">
        <v>8000</v>
      </c>
      <c r="C3551" t="s">
        <v>1436</v>
      </c>
      <c r="D3551" t="s">
        <v>2617</v>
      </c>
      <c r="E3551" t="s">
        <v>233</v>
      </c>
      <c r="F3551" t="str">
        <f>_xlfn.XLOOKUP(E3551,Geografiesleutel!A:A,Geografiesleutel!B:B,"",0,1)</f>
        <v>Eastern Suburbs</v>
      </c>
      <c r="G3551" s="20">
        <v>2</v>
      </c>
      <c r="H3551" s="20">
        <v>1</v>
      </c>
    </row>
    <row r="3552" spans="1:8" x14ac:dyDescent="0.25">
      <c r="A3552" t="s">
        <v>2176</v>
      </c>
      <c r="B3552" s="7">
        <v>6400</v>
      </c>
      <c r="C3552" t="s">
        <v>1436</v>
      </c>
      <c r="D3552" t="s">
        <v>2617</v>
      </c>
      <c r="E3552" t="s">
        <v>68</v>
      </c>
      <c r="F3552" t="str">
        <f>_xlfn.XLOOKUP(E3552,Geografiesleutel!A:A,Geografiesleutel!B:B,"",0,1)</f>
        <v>Northern Suburbs</v>
      </c>
      <c r="G3552" s="20">
        <v>2</v>
      </c>
      <c r="H3552" s="20">
        <v>1</v>
      </c>
    </row>
    <row r="3553" spans="1:8" x14ac:dyDescent="0.25">
      <c r="A3553" t="s">
        <v>2111</v>
      </c>
      <c r="B3553" s="7">
        <v>4500</v>
      </c>
      <c r="C3553" t="s">
        <v>1447</v>
      </c>
      <c r="D3553" t="s">
        <v>2617</v>
      </c>
      <c r="E3553" t="s">
        <v>487</v>
      </c>
      <c r="F3553" t="str">
        <f>_xlfn.XLOOKUP(E3553,Geografiesleutel!A:A,Geografiesleutel!B:B,"",0,1)</f>
        <v>CBD</v>
      </c>
      <c r="G3553" s="20">
        <v>0.5</v>
      </c>
      <c r="H3553" s="20">
        <v>1</v>
      </c>
    </row>
    <row r="3554" spans="1:8" x14ac:dyDescent="0.25">
      <c r="A3554" t="s">
        <v>2276</v>
      </c>
      <c r="B3554" s="7">
        <v>4950</v>
      </c>
      <c r="C3554" t="s">
        <v>1437</v>
      </c>
      <c r="D3554" t="s">
        <v>2617</v>
      </c>
      <c r="E3554" t="s">
        <v>487</v>
      </c>
      <c r="F3554" t="str">
        <f>_xlfn.XLOOKUP(E3554,Geografiesleutel!A:A,Geografiesleutel!B:B,"",0,1)</f>
        <v>CBD</v>
      </c>
      <c r="G3554" s="20">
        <v>1</v>
      </c>
      <c r="H3554" s="20">
        <v>1</v>
      </c>
    </row>
    <row r="3555" spans="1:8" x14ac:dyDescent="0.25">
      <c r="A3555" t="s">
        <v>2232</v>
      </c>
      <c r="B3555" s="7">
        <v>4200</v>
      </c>
      <c r="C3555" t="s">
        <v>1447</v>
      </c>
      <c r="D3555" t="s">
        <v>2617</v>
      </c>
      <c r="E3555" t="s">
        <v>577</v>
      </c>
      <c r="F3555" t="str">
        <f>_xlfn.XLOOKUP(E3555,Geografiesleutel!A:A,Geografiesleutel!B:B,"",0,1)</f>
        <v>CBD</v>
      </c>
      <c r="G3555" s="20">
        <v>0.5</v>
      </c>
      <c r="H3555" s="20">
        <v>1</v>
      </c>
    </row>
    <row r="3556" spans="1:8" x14ac:dyDescent="0.25">
      <c r="A3556" t="s">
        <v>2050</v>
      </c>
      <c r="B3556" s="7">
        <v>5000</v>
      </c>
      <c r="C3556" t="s">
        <v>1436</v>
      </c>
      <c r="D3556" t="s">
        <v>2617</v>
      </c>
      <c r="E3556" t="s">
        <v>577</v>
      </c>
      <c r="F3556" t="str">
        <f>_xlfn.XLOOKUP(E3556,Geografiesleutel!A:A,Geografiesleutel!B:B,"",0,1)</f>
        <v>CBD</v>
      </c>
      <c r="G3556" s="20">
        <v>2</v>
      </c>
      <c r="H3556" s="20">
        <v>1</v>
      </c>
    </row>
    <row r="3557" spans="1:8" x14ac:dyDescent="0.25">
      <c r="A3557" t="s">
        <v>2038</v>
      </c>
      <c r="B3557" s="7">
        <v>7500</v>
      </c>
      <c r="C3557" t="s">
        <v>1436</v>
      </c>
      <c r="D3557" t="s">
        <v>2617</v>
      </c>
      <c r="E3557" t="s">
        <v>469</v>
      </c>
      <c r="F3557" t="str">
        <f>_xlfn.XLOOKUP(E3557,Geografiesleutel!A:A,Geografiesleutel!B:B,"",0,1)</f>
        <v>Eastern Suburbs</v>
      </c>
      <c r="G3557" s="20">
        <v>2</v>
      </c>
      <c r="H3557" s="20">
        <v>1</v>
      </c>
    </row>
    <row r="3558" spans="1:8" x14ac:dyDescent="0.25">
      <c r="A3558" t="s">
        <v>2268</v>
      </c>
      <c r="B3558" s="7">
        <v>8700</v>
      </c>
      <c r="C3558" t="s">
        <v>1437</v>
      </c>
      <c r="D3558" t="s">
        <v>2617</v>
      </c>
      <c r="E3558" t="s">
        <v>369</v>
      </c>
      <c r="F3558" t="str">
        <f>_xlfn.XLOOKUP(E3558,Geografiesleutel!A:A,Geografiesleutel!B:B,"",0,1)</f>
        <v>Eastern Suburbs</v>
      </c>
      <c r="G3558" s="20">
        <v>1</v>
      </c>
      <c r="H3558" s="20">
        <v>1</v>
      </c>
    </row>
    <row r="3559" spans="1:8" x14ac:dyDescent="0.25">
      <c r="A3559" t="s">
        <v>2068</v>
      </c>
      <c r="B3559" s="7">
        <v>4800</v>
      </c>
      <c r="C3559" t="s">
        <v>1439</v>
      </c>
      <c r="D3559" t="s">
        <v>2617</v>
      </c>
      <c r="E3559" t="s">
        <v>369</v>
      </c>
      <c r="F3559" t="str">
        <f>_xlfn.XLOOKUP(E3559,Geografiesleutel!A:A,Geografiesleutel!B:B,"",0,1)</f>
        <v>Eastern Suburbs</v>
      </c>
      <c r="G3559" s="20">
        <v>3</v>
      </c>
      <c r="H3559" s="20">
        <v>1</v>
      </c>
    </row>
    <row r="3560" spans="1:8" x14ac:dyDescent="0.25">
      <c r="A3560" t="s">
        <v>2429</v>
      </c>
      <c r="B3560" s="7">
        <v>6050</v>
      </c>
      <c r="C3560" t="s">
        <v>1437</v>
      </c>
      <c r="D3560" t="s">
        <v>2617</v>
      </c>
      <c r="E3560" t="s">
        <v>925</v>
      </c>
      <c r="F3560" t="str">
        <f>_xlfn.XLOOKUP(E3560,Geografiesleutel!A:A,Geografiesleutel!B:B,"",0,1)</f>
        <v>Agricultural Smallholdings</v>
      </c>
      <c r="G3560" s="20">
        <v>1</v>
      </c>
      <c r="H3560" s="20">
        <v>1</v>
      </c>
    </row>
    <row r="3561" spans="1:8" x14ac:dyDescent="0.25">
      <c r="A3561" t="s">
        <v>2141</v>
      </c>
      <c r="B3561" s="7">
        <v>9500</v>
      </c>
      <c r="C3561" t="s">
        <v>1439</v>
      </c>
      <c r="D3561" t="s">
        <v>2617</v>
      </c>
      <c r="E3561" t="s">
        <v>134</v>
      </c>
      <c r="F3561" t="str">
        <f>_xlfn.XLOOKUP(E3561,Geografiesleutel!A:A,Geografiesleutel!B:B,"",0,1)</f>
        <v>Eastern Suburbs</v>
      </c>
      <c r="G3561" s="20">
        <v>3</v>
      </c>
      <c r="H3561" s="20">
        <v>2</v>
      </c>
    </row>
    <row r="3562" spans="1:8" x14ac:dyDescent="0.25">
      <c r="A3562" t="s">
        <v>2161</v>
      </c>
      <c r="B3562" s="7">
        <v>6200</v>
      </c>
      <c r="C3562" t="s">
        <v>1436</v>
      </c>
      <c r="D3562" t="s">
        <v>2617</v>
      </c>
      <c r="E3562" t="s">
        <v>68</v>
      </c>
      <c r="F3562" t="str">
        <f>_xlfn.XLOOKUP(E3562,Geografiesleutel!A:A,Geografiesleutel!B:B,"",0,1)</f>
        <v>Northern Suburbs</v>
      </c>
      <c r="G3562" s="20">
        <v>2</v>
      </c>
      <c r="H3562" s="20">
        <v>1</v>
      </c>
    </row>
    <row r="3563" spans="1:8" x14ac:dyDescent="0.25">
      <c r="A3563" t="s">
        <v>2092</v>
      </c>
      <c r="B3563" s="7">
        <v>10000</v>
      </c>
      <c r="C3563" t="s">
        <v>1436</v>
      </c>
      <c r="D3563" t="s">
        <v>2617</v>
      </c>
      <c r="E3563" t="s">
        <v>972</v>
      </c>
      <c r="F3563" t="str">
        <f>_xlfn.XLOOKUP(E3563,Geografiesleutel!A:A,Geografiesleutel!B:B,"",0,1)</f>
        <v>Eastern Suburbs</v>
      </c>
      <c r="G3563" s="20">
        <v>2</v>
      </c>
      <c r="H3563" s="20">
        <v>2</v>
      </c>
    </row>
    <row r="3564" spans="1:8" x14ac:dyDescent="0.25">
      <c r="A3564" t="s">
        <v>2047</v>
      </c>
      <c r="B3564" s="7">
        <v>7000</v>
      </c>
      <c r="C3564" t="s">
        <v>1437</v>
      </c>
      <c r="D3564" t="s">
        <v>2617</v>
      </c>
      <c r="E3564" t="s">
        <v>369</v>
      </c>
      <c r="F3564" t="str">
        <f>_xlfn.XLOOKUP(E3564,Geografiesleutel!A:A,Geografiesleutel!B:B,"",0,1)</f>
        <v>Eastern Suburbs</v>
      </c>
      <c r="G3564" s="20">
        <v>1</v>
      </c>
      <c r="H3564" s="20">
        <v>1</v>
      </c>
    </row>
    <row r="3565" spans="1:8" x14ac:dyDescent="0.25">
      <c r="A3565" t="s">
        <v>2145</v>
      </c>
      <c r="B3565" s="7">
        <v>6300</v>
      </c>
      <c r="C3565" t="s">
        <v>1436</v>
      </c>
      <c r="D3565" t="s">
        <v>2617</v>
      </c>
      <c r="E3565" t="s">
        <v>68</v>
      </c>
      <c r="F3565" t="str">
        <f>_xlfn.XLOOKUP(E3565,Geografiesleutel!A:A,Geografiesleutel!B:B,"",0,1)</f>
        <v>Northern Suburbs</v>
      </c>
      <c r="G3565" s="20">
        <v>2</v>
      </c>
      <c r="H3565" s="20">
        <v>1</v>
      </c>
    </row>
    <row r="3566" spans="1:8" x14ac:dyDescent="0.25">
      <c r="A3566" t="s">
        <v>2131</v>
      </c>
      <c r="B3566" s="7">
        <v>11000</v>
      </c>
      <c r="C3566" t="s">
        <v>1436</v>
      </c>
      <c r="D3566" t="s">
        <v>2617</v>
      </c>
      <c r="E3566" t="s">
        <v>369</v>
      </c>
      <c r="F3566" t="str">
        <f>_xlfn.XLOOKUP(E3566,Geografiesleutel!A:A,Geografiesleutel!B:B,"",0,1)</f>
        <v>Eastern Suburbs</v>
      </c>
      <c r="G3566" s="20">
        <v>2</v>
      </c>
      <c r="H3566" s="20">
        <v>1</v>
      </c>
    </row>
    <row r="3567" spans="1:8" x14ac:dyDescent="0.25">
      <c r="A3567" t="s">
        <v>2297</v>
      </c>
      <c r="B3567" s="7">
        <v>5200</v>
      </c>
      <c r="C3567" t="s">
        <v>1436</v>
      </c>
      <c r="D3567" t="s">
        <v>2617</v>
      </c>
      <c r="E3567" t="s">
        <v>68</v>
      </c>
      <c r="F3567" t="str">
        <f>_xlfn.XLOOKUP(E3567,Geografiesleutel!A:A,Geografiesleutel!B:B,"",0,1)</f>
        <v>Northern Suburbs</v>
      </c>
      <c r="G3567" s="20">
        <v>2</v>
      </c>
      <c r="H3567" s="20">
        <v>1</v>
      </c>
    </row>
    <row r="3568" spans="1:8" x14ac:dyDescent="0.25">
      <c r="A3568" t="s">
        <v>2038</v>
      </c>
      <c r="B3568" s="7">
        <v>7500</v>
      </c>
      <c r="C3568" t="s">
        <v>1437</v>
      </c>
      <c r="D3568" t="s">
        <v>2617</v>
      </c>
      <c r="E3568" t="s">
        <v>218</v>
      </c>
      <c r="F3568" t="str">
        <f>_xlfn.XLOOKUP(E3568,Geografiesleutel!A:A,Geografiesleutel!B:B,"",0,1)</f>
        <v>Southern Suburbs</v>
      </c>
      <c r="G3568" s="20">
        <v>1</v>
      </c>
      <c r="H3568" s="20">
        <v>1</v>
      </c>
    </row>
    <row r="3569" spans="1:8" x14ac:dyDescent="0.25">
      <c r="A3569" t="s">
        <v>2076</v>
      </c>
      <c r="B3569" s="7">
        <v>15500</v>
      </c>
      <c r="C3569" t="s">
        <v>1436</v>
      </c>
      <c r="D3569" t="s">
        <v>2617</v>
      </c>
      <c r="E3569" t="s">
        <v>306</v>
      </c>
      <c r="F3569" t="str">
        <f>_xlfn.XLOOKUP(E3569,Geografiesleutel!A:A,Geografiesleutel!B:B,"",0,1)</f>
        <v>Eastern Suburbs</v>
      </c>
      <c r="G3569" s="20">
        <v>2</v>
      </c>
      <c r="H3569" s="20">
        <v>2</v>
      </c>
    </row>
    <row r="3570" spans="1:8" x14ac:dyDescent="0.25">
      <c r="A3570" t="s">
        <v>2508</v>
      </c>
      <c r="B3570" s="7">
        <v>6260</v>
      </c>
      <c r="C3570" t="s">
        <v>1440</v>
      </c>
      <c r="D3570" t="s">
        <v>2617</v>
      </c>
      <c r="E3570" t="s">
        <v>562</v>
      </c>
      <c r="F3570" t="str">
        <f>_xlfn.XLOOKUP(E3570,Geografiesleutel!A:A,Geografiesleutel!B:B,"",0,1)</f>
        <v>CBD</v>
      </c>
      <c r="G3570" s="20">
        <v>1.5</v>
      </c>
      <c r="H3570" s="20">
        <v>1</v>
      </c>
    </row>
    <row r="3571" spans="1:8" x14ac:dyDescent="0.25">
      <c r="A3571" t="s">
        <v>2161</v>
      </c>
      <c r="B3571" s="7">
        <v>6200</v>
      </c>
      <c r="C3571" t="s">
        <v>1451</v>
      </c>
      <c r="D3571" t="s">
        <v>2617</v>
      </c>
      <c r="E3571" t="s">
        <v>487</v>
      </c>
      <c r="F3571" t="str">
        <f>_xlfn.XLOOKUP(E3571,Geografiesleutel!A:A,Geografiesleutel!B:B,"",0,1)</f>
        <v>CBD</v>
      </c>
      <c r="G3571" s="20">
        <v>2.5</v>
      </c>
      <c r="H3571" s="20">
        <v>1.5</v>
      </c>
    </row>
    <row r="3572" spans="1:8" x14ac:dyDescent="0.25">
      <c r="A3572" t="s">
        <v>2029</v>
      </c>
      <c r="B3572" s="7">
        <v>30000</v>
      </c>
      <c r="C3572" t="s">
        <v>1436</v>
      </c>
      <c r="D3572" t="s">
        <v>2617</v>
      </c>
      <c r="E3572" t="s">
        <v>190</v>
      </c>
      <c r="F3572" t="str">
        <f>_xlfn.XLOOKUP(E3572,Geografiesleutel!A:A,Geografiesleutel!B:B,"",0,1)</f>
        <v>Eastern Suburbs</v>
      </c>
      <c r="G3572" s="20">
        <v>2</v>
      </c>
      <c r="H3572" s="20">
        <v>2.5</v>
      </c>
    </row>
    <row r="3573" spans="1:8" x14ac:dyDescent="0.25">
      <c r="A3573" t="s">
        <v>2038</v>
      </c>
      <c r="B3573" s="7">
        <v>7500</v>
      </c>
      <c r="C3573" t="s">
        <v>1436</v>
      </c>
      <c r="D3573" t="s">
        <v>2617</v>
      </c>
      <c r="E3573" t="s">
        <v>30</v>
      </c>
      <c r="F3573" t="str">
        <f>_xlfn.XLOOKUP(E3573,Geografiesleutel!A:A,Geografiesleutel!B:B,"",0,1)</f>
        <v>Northern Suburbs</v>
      </c>
      <c r="G3573" s="20">
        <v>2</v>
      </c>
      <c r="H3573" s="20">
        <v>2</v>
      </c>
    </row>
    <row r="3574" spans="1:8" x14ac:dyDescent="0.25">
      <c r="A3574" t="s">
        <v>2444</v>
      </c>
      <c r="B3574" s="7">
        <v>6350</v>
      </c>
      <c r="C3574" t="s">
        <v>1436</v>
      </c>
      <c r="D3574" t="s">
        <v>2617</v>
      </c>
      <c r="E3574" t="s">
        <v>30</v>
      </c>
      <c r="F3574" t="str">
        <f>_xlfn.XLOOKUP(E3574,Geografiesleutel!A:A,Geografiesleutel!B:B,"",0,1)</f>
        <v>Northern Suburbs</v>
      </c>
      <c r="G3574" s="20">
        <v>2</v>
      </c>
      <c r="H3574" s="20">
        <v>1</v>
      </c>
    </row>
    <row r="3575" spans="1:8" x14ac:dyDescent="0.25">
      <c r="A3575" t="s">
        <v>2509</v>
      </c>
      <c r="B3575" s="7">
        <v>6498</v>
      </c>
      <c r="C3575" t="s">
        <v>1436</v>
      </c>
      <c r="D3575" t="s">
        <v>2617</v>
      </c>
      <c r="E3575" t="s">
        <v>88</v>
      </c>
      <c r="F3575" t="str">
        <f>_xlfn.XLOOKUP(E3575,Geografiesleutel!A:A,Geografiesleutel!B:B,"",0,1)</f>
        <v>Eastern Suburbs</v>
      </c>
      <c r="G3575" s="20">
        <v>2</v>
      </c>
      <c r="H3575" s="20">
        <v>1</v>
      </c>
    </row>
    <row r="3576" spans="1:8" x14ac:dyDescent="0.25">
      <c r="A3576" t="s">
        <v>2133</v>
      </c>
      <c r="B3576" s="7">
        <v>5300</v>
      </c>
      <c r="C3576" t="s">
        <v>1437</v>
      </c>
      <c r="D3576" t="s">
        <v>2617</v>
      </c>
      <c r="E3576" t="s">
        <v>433</v>
      </c>
      <c r="F3576" t="str">
        <f>_xlfn.XLOOKUP(E3576,Geografiesleutel!A:A,Geografiesleutel!B:B,"",0,1)</f>
        <v>Eastern Suburbs</v>
      </c>
      <c r="G3576" s="20">
        <v>1</v>
      </c>
      <c r="H3576" s="20">
        <v>1</v>
      </c>
    </row>
    <row r="3577" spans="1:8" x14ac:dyDescent="0.25">
      <c r="A3577" t="s">
        <v>2145</v>
      </c>
      <c r="B3577" s="7">
        <v>6300</v>
      </c>
      <c r="C3577" t="s">
        <v>1436</v>
      </c>
      <c r="D3577" t="s">
        <v>2617</v>
      </c>
      <c r="E3577" t="s">
        <v>68</v>
      </c>
      <c r="F3577" t="str">
        <f>_xlfn.XLOOKUP(E3577,Geografiesleutel!A:A,Geografiesleutel!B:B,"",0,1)</f>
        <v>Northern Suburbs</v>
      </c>
      <c r="G3577" s="20">
        <v>2</v>
      </c>
      <c r="H3577" s="20">
        <v>1</v>
      </c>
    </row>
    <row r="3578" spans="1:8" x14ac:dyDescent="0.25">
      <c r="A3578" t="s">
        <v>2090</v>
      </c>
      <c r="B3578" s="7">
        <v>15000</v>
      </c>
      <c r="C3578" t="s">
        <v>1437</v>
      </c>
      <c r="D3578" t="s">
        <v>2617</v>
      </c>
      <c r="E3578" t="s">
        <v>773</v>
      </c>
      <c r="F3578" t="str">
        <f>_xlfn.XLOOKUP(E3578,Geografiesleutel!A:A,Geografiesleutel!B:B,"",0,1)</f>
        <v>Eastern Suburbs</v>
      </c>
      <c r="G3578" s="20">
        <v>1</v>
      </c>
      <c r="H3578" s="20">
        <v>1</v>
      </c>
    </row>
    <row r="3579" spans="1:8" x14ac:dyDescent="0.25">
      <c r="A3579" t="s">
        <v>2478</v>
      </c>
      <c r="B3579" s="7">
        <v>7650</v>
      </c>
      <c r="C3579" t="s">
        <v>1436</v>
      </c>
      <c r="D3579" t="s">
        <v>2617</v>
      </c>
      <c r="E3579" t="s">
        <v>134</v>
      </c>
      <c r="F3579" t="str">
        <f>_xlfn.XLOOKUP(E3579,Geografiesleutel!A:A,Geografiesleutel!B:B,"",0,1)</f>
        <v>Eastern Suburbs</v>
      </c>
      <c r="G3579" s="20">
        <v>2</v>
      </c>
      <c r="H3579" s="20">
        <v>1</v>
      </c>
    </row>
    <row r="3580" spans="1:8" x14ac:dyDescent="0.25">
      <c r="A3580" t="s">
        <v>2232</v>
      </c>
      <c r="B3580" s="7">
        <v>4200</v>
      </c>
      <c r="C3580" t="s">
        <v>1447</v>
      </c>
      <c r="D3580" t="s">
        <v>2617</v>
      </c>
      <c r="E3580" t="s">
        <v>487</v>
      </c>
      <c r="F3580" t="str">
        <f>_xlfn.XLOOKUP(E3580,Geografiesleutel!A:A,Geografiesleutel!B:B,"",0,1)</f>
        <v>CBD</v>
      </c>
      <c r="G3580" s="20">
        <v>0.5</v>
      </c>
      <c r="H3580" s="20">
        <v>1</v>
      </c>
    </row>
    <row r="3581" spans="1:8" x14ac:dyDescent="0.25">
      <c r="A3581" t="s">
        <v>2363</v>
      </c>
      <c r="B3581" s="7">
        <v>6850</v>
      </c>
      <c r="C3581" t="s">
        <v>1437</v>
      </c>
      <c r="D3581" t="s">
        <v>2617</v>
      </c>
      <c r="E3581" t="s">
        <v>1458</v>
      </c>
      <c r="F3581" t="str">
        <f>_xlfn.XLOOKUP(E3581,Geografiesleutel!A:A,Geografiesleutel!B:B,"",0,1)</f>
        <v>Eastern Suburbs</v>
      </c>
      <c r="G3581" s="20">
        <v>1</v>
      </c>
      <c r="H3581" s="20">
        <v>1</v>
      </c>
    </row>
    <row r="3582" spans="1:8" x14ac:dyDescent="0.25">
      <c r="A3582" t="s">
        <v>2158</v>
      </c>
      <c r="B3582" s="7">
        <v>8800</v>
      </c>
      <c r="C3582" t="s">
        <v>1436</v>
      </c>
      <c r="D3582" t="s">
        <v>2617</v>
      </c>
      <c r="E3582" t="s">
        <v>1458</v>
      </c>
      <c r="F3582" t="str">
        <f>_xlfn.XLOOKUP(E3582,Geografiesleutel!A:A,Geografiesleutel!B:B,"",0,1)</f>
        <v>Eastern Suburbs</v>
      </c>
      <c r="G3582" s="20">
        <v>2</v>
      </c>
      <c r="H3582" s="20">
        <v>1</v>
      </c>
    </row>
    <row r="3583" spans="1:8" x14ac:dyDescent="0.25">
      <c r="A3583" t="s">
        <v>2510</v>
      </c>
      <c r="B3583" s="7">
        <v>13575</v>
      </c>
      <c r="C3583" t="s">
        <v>1439</v>
      </c>
      <c r="D3583" t="s">
        <v>2617</v>
      </c>
      <c r="E3583" t="s">
        <v>246</v>
      </c>
      <c r="F3583" t="str">
        <f>_xlfn.XLOOKUP(E3583,Geografiesleutel!A:A,Geografiesleutel!B:B,"",0,1)</f>
        <v>Agricultural Smallholdings</v>
      </c>
      <c r="G3583" s="20">
        <v>3</v>
      </c>
      <c r="H3583" s="20">
        <v>2</v>
      </c>
    </row>
    <row r="3584" spans="1:8" x14ac:dyDescent="0.25">
      <c r="A3584" t="s">
        <v>2052</v>
      </c>
      <c r="B3584" s="7">
        <v>6500</v>
      </c>
      <c r="C3584" t="s">
        <v>1437</v>
      </c>
      <c r="D3584" t="s">
        <v>2617</v>
      </c>
      <c r="E3584" t="s">
        <v>264</v>
      </c>
      <c r="F3584" t="str">
        <f>_xlfn.XLOOKUP(E3584,Geografiesleutel!A:A,Geografiesleutel!B:B,"",0,1)</f>
        <v>Eastern Suburbs</v>
      </c>
      <c r="G3584" s="20">
        <v>1</v>
      </c>
      <c r="H3584" s="20">
        <v>1</v>
      </c>
    </row>
    <row r="3585" spans="1:8" x14ac:dyDescent="0.25">
      <c r="A3585" t="s">
        <v>2105</v>
      </c>
      <c r="B3585" s="7">
        <v>35000</v>
      </c>
      <c r="C3585" t="s">
        <v>1436</v>
      </c>
      <c r="D3585" t="s">
        <v>2617</v>
      </c>
      <c r="E3585" t="s">
        <v>306</v>
      </c>
      <c r="F3585" t="str">
        <f>_xlfn.XLOOKUP(E3585,Geografiesleutel!A:A,Geografiesleutel!B:B,"",0,1)</f>
        <v>Eastern Suburbs</v>
      </c>
      <c r="G3585" s="20">
        <v>2</v>
      </c>
      <c r="H3585" s="20">
        <v>2.5</v>
      </c>
    </row>
    <row r="3586" spans="1:8" x14ac:dyDescent="0.25">
      <c r="A3586" t="s">
        <v>2131</v>
      </c>
      <c r="B3586" s="7">
        <v>11000</v>
      </c>
      <c r="C3586" t="s">
        <v>1437</v>
      </c>
      <c r="D3586" t="s">
        <v>2617</v>
      </c>
      <c r="E3586" t="s">
        <v>134</v>
      </c>
      <c r="F3586" t="str">
        <f>_xlfn.XLOOKUP(E3586,Geografiesleutel!A:A,Geografiesleutel!B:B,"",0,1)</f>
        <v>Eastern Suburbs</v>
      </c>
      <c r="G3586" s="20">
        <v>1</v>
      </c>
      <c r="H3586" s="20">
        <v>1</v>
      </c>
    </row>
    <row r="3587" spans="1:8" x14ac:dyDescent="0.25">
      <c r="A3587" t="s">
        <v>2047</v>
      </c>
      <c r="B3587" s="7">
        <v>7000</v>
      </c>
      <c r="C3587" t="s">
        <v>1436</v>
      </c>
      <c r="D3587" t="s">
        <v>2617</v>
      </c>
      <c r="E3587" t="s">
        <v>418</v>
      </c>
      <c r="F3587" t="str">
        <f>_xlfn.XLOOKUP(E3587,Geografiesleutel!A:A,Geografiesleutel!B:B,"",0,1)</f>
        <v>Eastern Suburbs</v>
      </c>
      <c r="G3587" s="20">
        <v>2</v>
      </c>
      <c r="H3587" s="20">
        <v>1</v>
      </c>
    </row>
    <row r="3588" spans="1:8" x14ac:dyDescent="0.25">
      <c r="A3588" t="s">
        <v>2038</v>
      </c>
      <c r="B3588" s="7">
        <v>7500</v>
      </c>
      <c r="C3588" t="s">
        <v>1437</v>
      </c>
      <c r="D3588" t="s">
        <v>2617</v>
      </c>
      <c r="E3588" t="s">
        <v>1458</v>
      </c>
      <c r="F3588" t="str">
        <f>_xlfn.XLOOKUP(E3588,Geografiesleutel!A:A,Geografiesleutel!B:B,"",0,1)</f>
        <v>Eastern Suburbs</v>
      </c>
      <c r="G3588" s="20">
        <v>1</v>
      </c>
      <c r="H3588" s="20">
        <v>1</v>
      </c>
    </row>
    <row r="3589" spans="1:8" x14ac:dyDescent="0.25">
      <c r="A3589" t="s">
        <v>2162</v>
      </c>
      <c r="B3589" s="7">
        <v>4650</v>
      </c>
      <c r="C3589" t="s">
        <v>1437</v>
      </c>
      <c r="D3589" t="s">
        <v>2617</v>
      </c>
      <c r="E3589" t="s">
        <v>68</v>
      </c>
      <c r="F3589" t="str">
        <f>_xlfn.XLOOKUP(E3589,Geografiesleutel!A:A,Geografiesleutel!B:B,"",0,1)</f>
        <v>Northern Suburbs</v>
      </c>
      <c r="G3589" s="20">
        <v>1</v>
      </c>
      <c r="H3589" s="20">
        <v>1</v>
      </c>
    </row>
    <row r="3590" spans="1:8" x14ac:dyDescent="0.25">
      <c r="A3590" t="s">
        <v>2101</v>
      </c>
      <c r="B3590" s="7">
        <v>8500</v>
      </c>
      <c r="C3590" t="s">
        <v>1436</v>
      </c>
      <c r="D3590" t="s">
        <v>2617</v>
      </c>
      <c r="E3590" t="s">
        <v>433</v>
      </c>
      <c r="F3590" t="str">
        <f>_xlfn.XLOOKUP(E3590,Geografiesleutel!A:A,Geografiesleutel!B:B,"",0,1)</f>
        <v>Eastern Suburbs</v>
      </c>
      <c r="G3590" s="20">
        <v>2</v>
      </c>
      <c r="H3590" s="20">
        <v>2</v>
      </c>
    </row>
    <row r="3591" spans="1:8" x14ac:dyDescent="0.25">
      <c r="A3591" t="s">
        <v>2211</v>
      </c>
      <c r="B3591" s="7">
        <v>4300</v>
      </c>
      <c r="C3591" t="s">
        <v>1437</v>
      </c>
      <c r="D3591" t="s">
        <v>2617</v>
      </c>
      <c r="E3591" t="s">
        <v>487</v>
      </c>
      <c r="F3591" t="str">
        <f>_xlfn.XLOOKUP(E3591,Geografiesleutel!A:A,Geografiesleutel!B:B,"",0,1)</f>
        <v>CBD</v>
      </c>
      <c r="G3591" s="20">
        <v>1</v>
      </c>
      <c r="H3591" s="20">
        <v>1</v>
      </c>
    </row>
    <row r="3592" spans="1:8" x14ac:dyDescent="0.25">
      <c r="A3592" t="s">
        <v>2090</v>
      </c>
      <c r="B3592" s="7">
        <v>15000</v>
      </c>
      <c r="C3592" t="s">
        <v>1436</v>
      </c>
      <c r="D3592" t="s">
        <v>2617</v>
      </c>
      <c r="E3592" t="s">
        <v>233</v>
      </c>
      <c r="F3592" t="str">
        <f>_xlfn.XLOOKUP(E3592,Geografiesleutel!A:A,Geografiesleutel!B:B,"",0,1)</f>
        <v>Eastern Suburbs</v>
      </c>
      <c r="G3592" s="20">
        <v>2</v>
      </c>
      <c r="H3592" s="20">
        <v>1</v>
      </c>
    </row>
    <row r="3593" spans="1:8" x14ac:dyDescent="0.25">
      <c r="A3593" t="s">
        <v>2167</v>
      </c>
      <c r="B3593" s="7">
        <v>5950</v>
      </c>
      <c r="C3593" t="s">
        <v>1437</v>
      </c>
      <c r="D3593" t="s">
        <v>2617</v>
      </c>
      <c r="E3593" t="s">
        <v>675</v>
      </c>
      <c r="F3593" t="str">
        <f>_xlfn.XLOOKUP(E3593,Geografiesleutel!A:A,Geografiesleutel!B:B,"",0,1)</f>
        <v>Agricultural Smallholdings</v>
      </c>
      <c r="G3593" s="20">
        <v>1</v>
      </c>
      <c r="H3593" s="20">
        <v>1</v>
      </c>
    </row>
    <row r="3594" spans="1:8" x14ac:dyDescent="0.25">
      <c r="A3594" t="s">
        <v>2370</v>
      </c>
      <c r="B3594" s="7">
        <v>5250</v>
      </c>
      <c r="C3594" t="s">
        <v>1440</v>
      </c>
      <c r="D3594" t="s">
        <v>2617</v>
      </c>
      <c r="E3594" t="s">
        <v>418</v>
      </c>
      <c r="F3594" t="str">
        <f>_xlfn.XLOOKUP(E3594,Geografiesleutel!A:A,Geografiesleutel!B:B,"",0,1)</f>
        <v>Eastern Suburbs</v>
      </c>
      <c r="G3594" s="20">
        <v>1.5</v>
      </c>
      <c r="H3594" s="20">
        <v>1</v>
      </c>
    </row>
    <row r="3595" spans="1:8" x14ac:dyDescent="0.25">
      <c r="A3595" t="s">
        <v>2032</v>
      </c>
      <c r="B3595" s="7">
        <v>13500</v>
      </c>
      <c r="C3595" t="s">
        <v>1436</v>
      </c>
      <c r="D3595" t="s">
        <v>2617</v>
      </c>
      <c r="E3595" t="s">
        <v>233</v>
      </c>
      <c r="F3595" t="str">
        <f>_xlfn.XLOOKUP(E3595,Geografiesleutel!A:A,Geografiesleutel!B:B,"",0,1)</f>
        <v>Eastern Suburbs</v>
      </c>
      <c r="G3595" s="20">
        <v>2</v>
      </c>
      <c r="H3595" s="20">
        <v>2</v>
      </c>
    </row>
    <row r="3596" spans="1:8" x14ac:dyDescent="0.25">
      <c r="A3596" t="s">
        <v>2157</v>
      </c>
      <c r="B3596" s="7">
        <v>5500</v>
      </c>
      <c r="C3596" t="s">
        <v>1437</v>
      </c>
      <c r="D3596" t="s">
        <v>2617</v>
      </c>
      <c r="E3596" t="s">
        <v>930</v>
      </c>
      <c r="F3596" t="str">
        <f>_xlfn.XLOOKUP(E3596,Geografiesleutel!A:A,Geografiesleutel!B:B,"",0,1)</f>
        <v>Eastern Suburbs</v>
      </c>
      <c r="G3596" s="20">
        <v>1</v>
      </c>
      <c r="H3596" s="20" t="s">
        <v>8</v>
      </c>
    </row>
    <row r="3597" spans="1:8" x14ac:dyDescent="0.25">
      <c r="A3597" t="s">
        <v>2111</v>
      </c>
      <c r="B3597" s="7">
        <v>4500</v>
      </c>
      <c r="C3597" t="s">
        <v>1437</v>
      </c>
      <c r="D3597" t="s">
        <v>2617</v>
      </c>
      <c r="E3597" t="s">
        <v>68</v>
      </c>
      <c r="F3597" t="str">
        <f>_xlfn.XLOOKUP(E3597,Geografiesleutel!A:A,Geografiesleutel!B:B,"",0,1)</f>
        <v>Northern Suburbs</v>
      </c>
      <c r="G3597" s="20">
        <v>1</v>
      </c>
      <c r="H3597" s="20">
        <v>1.5</v>
      </c>
    </row>
    <row r="3598" spans="1:8" x14ac:dyDescent="0.25">
      <c r="A3598" t="s">
        <v>2038</v>
      </c>
      <c r="B3598" s="7">
        <v>7500</v>
      </c>
      <c r="C3598" t="s">
        <v>1436</v>
      </c>
      <c r="D3598" t="s">
        <v>2617</v>
      </c>
      <c r="E3598" t="s">
        <v>351</v>
      </c>
      <c r="F3598" t="str">
        <f>_xlfn.XLOOKUP(E3598,Geografiesleutel!A:A,Geografiesleutel!B:B,"",0,1)</f>
        <v>Eastern Suburbs</v>
      </c>
      <c r="G3598" s="20">
        <v>2</v>
      </c>
      <c r="H3598" s="20">
        <v>1</v>
      </c>
    </row>
    <row r="3599" spans="1:8" x14ac:dyDescent="0.25">
      <c r="A3599" t="s">
        <v>2336</v>
      </c>
      <c r="B3599" s="7">
        <v>3900</v>
      </c>
      <c r="C3599" t="s">
        <v>1447</v>
      </c>
      <c r="D3599" t="s">
        <v>2617</v>
      </c>
      <c r="E3599" t="s">
        <v>562</v>
      </c>
      <c r="F3599" t="str">
        <f>_xlfn.XLOOKUP(E3599,Geografiesleutel!A:A,Geografiesleutel!B:B,"",0,1)</f>
        <v>CBD</v>
      </c>
      <c r="G3599" s="20">
        <v>0.5</v>
      </c>
      <c r="H3599" s="20">
        <v>1</v>
      </c>
    </row>
    <row r="3600" spans="1:8" x14ac:dyDescent="0.25">
      <c r="A3600" t="s">
        <v>2032</v>
      </c>
      <c r="B3600" s="7">
        <v>13500</v>
      </c>
      <c r="C3600" t="s">
        <v>1436</v>
      </c>
      <c r="D3600" t="s">
        <v>2617</v>
      </c>
      <c r="E3600" t="s">
        <v>233</v>
      </c>
      <c r="F3600" t="str">
        <f>_xlfn.XLOOKUP(E3600,Geografiesleutel!A:A,Geografiesleutel!B:B,"",0,1)</f>
        <v>Eastern Suburbs</v>
      </c>
      <c r="G3600" s="20">
        <v>2</v>
      </c>
      <c r="H3600" s="20">
        <v>2</v>
      </c>
    </row>
    <row r="3601" spans="1:8" x14ac:dyDescent="0.25">
      <c r="A3601" t="s">
        <v>2290</v>
      </c>
      <c r="B3601" s="7">
        <v>6950</v>
      </c>
      <c r="C3601" t="s">
        <v>1451</v>
      </c>
      <c r="D3601" t="s">
        <v>2617</v>
      </c>
      <c r="E3601" t="s">
        <v>487</v>
      </c>
      <c r="F3601" t="str">
        <f>_xlfn.XLOOKUP(E3601,Geografiesleutel!A:A,Geografiesleutel!B:B,"",0,1)</f>
        <v>CBD</v>
      </c>
      <c r="G3601" s="20">
        <v>2.5</v>
      </c>
      <c r="H3601" s="20">
        <v>1</v>
      </c>
    </row>
    <row r="3602" spans="1:8" x14ac:dyDescent="0.25">
      <c r="A3602" t="s">
        <v>2055</v>
      </c>
      <c r="B3602" s="7">
        <v>11500</v>
      </c>
      <c r="C3602" t="s">
        <v>1436</v>
      </c>
      <c r="D3602" t="s">
        <v>2617</v>
      </c>
      <c r="E3602" t="s">
        <v>134</v>
      </c>
      <c r="F3602" t="str">
        <f>_xlfn.XLOOKUP(E3602,Geografiesleutel!A:A,Geografiesleutel!B:B,"",0,1)</f>
        <v>Eastern Suburbs</v>
      </c>
      <c r="G3602" s="20">
        <v>2</v>
      </c>
      <c r="H3602" s="20">
        <v>2</v>
      </c>
    </row>
    <row r="3603" spans="1:8" x14ac:dyDescent="0.25">
      <c r="A3603" t="s">
        <v>2031</v>
      </c>
      <c r="B3603" s="7">
        <v>10500</v>
      </c>
      <c r="C3603" t="s">
        <v>1436</v>
      </c>
      <c r="D3603" t="s">
        <v>2617</v>
      </c>
      <c r="E3603" t="s">
        <v>925</v>
      </c>
      <c r="F3603" t="str">
        <f>_xlfn.XLOOKUP(E3603,Geografiesleutel!A:A,Geografiesleutel!B:B,"",0,1)</f>
        <v>Agricultural Smallholdings</v>
      </c>
      <c r="G3603" s="20">
        <v>2</v>
      </c>
      <c r="H3603" s="20">
        <v>2</v>
      </c>
    </row>
    <row r="3604" spans="1:8" x14ac:dyDescent="0.25">
      <c r="A3604" t="s">
        <v>2052</v>
      </c>
      <c r="B3604" s="7">
        <v>6500</v>
      </c>
      <c r="C3604" t="s">
        <v>1436</v>
      </c>
      <c r="D3604" t="s">
        <v>2617</v>
      </c>
      <c r="E3604" t="s">
        <v>64</v>
      </c>
      <c r="F3604" t="str">
        <f>_xlfn.XLOOKUP(E3604,Geografiesleutel!A:A,Geografiesleutel!B:B,"",0,1)</f>
        <v>Western Suburbs</v>
      </c>
      <c r="G3604" s="20">
        <v>2</v>
      </c>
      <c r="H3604" s="20">
        <v>1</v>
      </c>
    </row>
    <row r="3605" spans="1:8" x14ac:dyDescent="0.25">
      <c r="A3605" t="s">
        <v>2038</v>
      </c>
      <c r="B3605" s="7">
        <v>7500</v>
      </c>
      <c r="C3605" t="s">
        <v>1437</v>
      </c>
      <c r="D3605" t="s">
        <v>2617</v>
      </c>
      <c r="E3605" t="s">
        <v>246</v>
      </c>
      <c r="F3605" t="str">
        <f>_xlfn.XLOOKUP(E3605,Geografiesleutel!A:A,Geografiesleutel!B:B,"",0,1)</f>
        <v>Agricultural Smallholdings</v>
      </c>
      <c r="G3605" s="20">
        <v>1</v>
      </c>
      <c r="H3605" s="20">
        <v>1</v>
      </c>
    </row>
    <row r="3606" spans="1:8" x14ac:dyDescent="0.25">
      <c r="A3606" t="s">
        <v>2272</v>
      </c>
      <c r="B3606" s="7">
        <v>7600</v>
      </c>
      <c r="C3606" t="s">
        <v>1436</v>
      </c>
      <c r="D3606" t="s">
        <v>2617</v>
      </c>
      <c r="E3606" t="s">
        <v>32</v>
      </c>
      <c r="F3606" t="str">
        <f>_xlfn.XLOOKUP(E3606,Geografiesleutel!A:A,Geografiesleutel!B:B,"",0,1)</f>
        <v>Townships</v>
      </c>
      <c r="G3606" s="20">
        <v>2</v>
      </c>
      <c r="H3606" s="20">
        <v>1</v>
      </c>
    </row>
    <row r="3607" spans="1:8" x14ac:dyDescent="0.25">
      <c r="A3607" t="s">
        <v>2287</v>
      </c>
      <c r="B3607" s="7">
        <v>8200</v>
      </c>
      <c r="C3607" t="s">
        <v>1436</v>
      </c>
      <c r="D3607" t="s">
        <v>2617</v>
      </c>
      <c r="E3607" t="s">
        <v>35</v>
      </c>
      <c r="F3607" t="str">
        <f>_xlfn.XLOOKUP(E3607,Geografiesleutel!A:A,Geografiesleutel!B:B,"",0,1)</f>
        <v>Northern Suburbs</v>
      </c>
      <c r="G3607" s="20">
        <v>2</v>
      </c>
      <c r="H3607" s="20">
        <v>1</v>
      </c>
    </row>
    <row r="3608" spans="1:8" x14ac:dyDescent="0.25">
      <c r="A3608" t="s">
        <v>2131</v>
      </c>
      <c r="B3608" s="7">
        <v>11000</v>
      </c>
      <c r="C3608" t="s">
        <v>1436</v>
      </c>
      <c r="D3608" t="s">
        <v>2617</v>
      </c>
      <c r="E3608" t="s">
        <v>972</v>
      </c>
      <c r="F3608" t="str">
        <f>_xlfn.XLOOKUP(E3608,Geografiesleutel!A:A,Geografiesleutel!B:B,"",0,1)</f>
        <v>Eastern Suburbs</v>
      </c>
      <c r="G3608" s="20">
        <v>2</v>
      </c>
      <c r="H3608" s="20">
        <v>2</v>
      </c>
    </row>
    <row r="3609" spans="1:8" x14ac:dyDescent="0.25">
      <c r="A3609" t="s">
        <v>2211</v>
      </c>
      <c r="B3609" s="7">
        <v>4300</v>
      </c>
      <c r="C3609" t="s">
        <v>1447</v>
      </c>
      <c r="D3609" t="s">
        <v>2617</v>
      </c>
      <c r="E3609" t="s">
        <v>577</v>
      </c>
      <c r="F3609" t="str">
        <f>_xlfn.XLOOKUP(E3609,Geografiesleutel!A:A,Geografiesleutel!B:B,"",0,1)</f>
        <v>CBD</v>
      </c>
      <c r="G3609" s="20">
        <v>0.5</v>
      </c>
      <c r="H3609" s="20">
        <v>1</v>
      </c>
    </row>
    <row r="3610" spans="1:8" x14ac:dyDescent="0.25">
      <c r="A3610" t="s">
        <v>2130</v>
      </c>
      <c r="B3610" s="7">
        <v>6900</v>
      </c>
      <c r="C3610" t="s">
        <v>1437</v>
      </c>
      <c r="D3610" t="s">
        <v>2617</v>
      </c>
      <c r="E3610" t="s">
        <v>369</v>
      </c>
      <c r="F3610" t="str">
        <f>_xlfn.XLOOKUP(E3610,Geografiesleutel!A:A,Geografiesleutel!B:B,"",0,1)</f>
        <v>Eastern Suburbs</v>
      </c>
      <c r="G3610" s="20">
        <v>1</v>
      </c>
      <c r="H3610" s="20">
        <v>1</v>
      </c>
    </row>
    <row r="3611" spans="1:8" x14ac:dyDescent="0.25">
      <c r="A3611" t="s">
        <v>2228</v>
      </c>
      <c r="B3611" s="7">
        <v>4700</v>
      </c>
      <c r="C3611" t="s">
        <v>1437</v>
      </c>
      <c r="D3611" t="s">
        <v>2617</v>
      </c>
      <c r="E3611" t="s">
        <v>562</v>
      </c>
      <c r="F3611" t="str">
        <f>_xlfn.XLOOKUP(E3611,Geografiesleutel!A:A,Geografiesleutel!B:B,"",0,1)</f>
        <v>CBD</v>
      </c>
      <c r="G3611" s="20">
        <v>1</v>
      </c>
      <c r="H3611" s="20">
        <v>1</v>
      </c>
    </row>
    <row r="3612" spans="1:8" x14ac:dyDescent="0.25">
      <c r="A3612" t="s">
        <v>2111</v>
      </c>
      <c r="B3612" s="7">
        <v>4500</v>
      </c>
      <c r="C3612" t="s">
        <v>1447</v>
      </c>
      <c r="D3612" t="s">
        <v>2617</v>
      </c>
      <c r="E3612" t="s">
        <v>86</v>
      </c>
      <c r="F3612" t="str">
        <f>_xlfn.XLOOKUP(E3612,Geografiesleutel!A:A,Geografiesleutel!B:B,"",0,1)</f>
        <v>Eastern Suburbs</v>
      </c>
      <c r="G3612" s="20">
        <v>0.5</v>
      </c>
      <c r="H3612" s="20">
        <v>1</v>
      </c>
    </row>
    <row r="3613" spans="1:8" x14ac:dyDescent="0.25">
      <c r="A3613" t="s">
        <v>2511</v>
      </c>
      <c r="B3613" s="7">
        <v>5280</v>
      </c>
      <c r="C3613" t="s">
        <v>1437</v>
      </c>
      <c r="D3613" t="s">
        <v>2617</v>
      </c>
      <c r="E3613" t="s">
        <v>577</v>
      </c>
      <c r="F3613" t="str">
        <f>_xlfn.XLOOKUP(E3613,Geografiesleutel!A:A,Geografiesleutel!B:B,"",0,1)</f>
        <v>CBD</v>
      </c>
      <c r="G3613" s="20">
        <v>1</v>
      </c>
      <c r="H3613" s="20">
        <v>1</v>
      </c>
    </row>
    <row r="3614" spans="1:8" x14ac:dyDescent="0.25">
      <c r="A3614" t="s">
        <v>2140</v>
      </c>
      <c r="B3614" s="7">
        <v>24500</v>
      </c>
      <c r="C3614" t="s">
        <v>1439</v>
      </c>
      <c r="D3614" t="s">
        <v>2617</v>
      </c>
      <c r="E3614" t="s">
        <v>190</v>
      </c>
      <c r="F3614" t="str">
        <f>_xlfn.XLOOKUP(E3614,Geografiesleutel!A:A,Geografiesleutel!B:B,"",0,1)</f>
        <v>Eastern Suburbs</v>
      </c>
      <c r="G3614" s="20">
        <v>3</v>
      </c>
      <c r="H3614" s="20">
        <v>2</v>
      </c>
    </row>
    <row r="3615" spans="1:8" x14ac:dyDescent="0.25">
      <c r="A3615" t="s">
        <v>2272</v>
      </c>
      <c r="B3615" s="7">
        <v>7600</v>
      </c>
      <c r="C3615" t="s">
        <v>1436</v>
      </c>
      <c r="D3615" t="s">
        <v>2617</v>
      </c>
      <c r="E3615" t="s">
        <v>32</v>
      </c>
      <c r="F3615" t="str">
        <f>_xlfn.XLOOKUP(E3615,Geografiesleutel!A:A,Geografiesleutel!B:B,"",0,1)</f>
        <v>Townships</v>
      </c>
      <c r="G3615" s="20">
        <v>2</v>
      </c>
      <c r="H3615" s="20">
        <v>1</v>
      </c>
    </row>
    <row r="3616" spans="1:8" x14ac:dyDescent="0.25">
      <c r="A3616" t="s">
        <v>2512</v>
      </c>
      <c r="B3616" s="7">
        <v>17700</v>
      </c>
      <c r="C3616" t="s">
        <v>1437</v>
      </c>
      <c r="D3616" t="s">
        <v>2617</v>
      </c>
      <c r="E3616" t="s">
        <v>209</v>
      </c>
      <c r="F3616" t="str">
        <f>_xlfn.XLOOKUP(E3616,Geografiesleutel!A:A,Geografiesleutel!B:B,"",0,1)</f>
        <v>Eastern Suburbs</v>
      </c>
      <c r="G3616" s="20">
        <v>1</v>
      </c>
      <c r="H3616" s="20">
        <v>1</v>
      </c>
    </row>
    <row r="3617" spans="1:8" x14ac:dyDescent="0.25">
      <c r="A3617" t="s">
        <v>2054</v>
      </c>
      <c r="B3617" s="7">
        <v>20000</v>
      </c>
      <c r="C3617" t="s">
        <v>1439</v>
      </c>
      <c r="D3617" t="s">
        <v>2617</v>
      </c>
      <c r="E3617" t="s">
        <v>972</v>
      </c>
      <c r="F3617" t="str">
        <f>_xlfn.XLOOKUP(E3617,Geografiesleutel!A:A,Geografiesleutel!B:B,"",0,1)</f>
        <v>Eastern Suburbs</v>
      </c>
      <c r="G3617" s="20">
        <v>3</v>
      </c>
      <c r="H3617" s="20">
        <v>2</v>
      </c>
    </row>
    <row r="3618" spans="1:8" x14ac:dyDescent="0.25">
      <c r="A3618" t="s">
        <v>2031</v>
      </c>
      <c r="B3618" s="7">
        <v>10500</v>
      </c>
      <c r="C3618" t="s">
        <v>1436</v>
      </c>
      <c r="D3618" t="s">
        <v>2617</v>
      </c>
      <c r="E3618" t="s">
        <v>231</v>
      </c>
      <c r="F3618" t="str">
        <f>_xlfn.XLOOKUP(E3618,Geografiesleutel!A:A,Geografiesleutel!B:B,"",0,1)</f>
        <v>Eastern Suburbs</v>
      </c>
      <c r="G3618" s="20">
        <v>2</v>
      </c>
      <c r="H3618" s="20">
        <v>2</v>
      </c>
    </row>
    <row r="3619" spans="1:8" x14ac:dyDescent="0.25">
      <c r="A3619" t="s">
        <v>2513</v>
      </c>
      <c r="B3619" s="7">
        <v>3890</v>
      </c>
      <c r="C3619" t="s">
        <v>1447</v>
      </c>
      <c r="D3619" t="s">
        <v>2617</v>
      </c>
      <c r="E3619" t="s">
        <v>487</v>
      </c>
      <c r="F3619" t="str">
        <f>_xlfn.XLOOKUP(E3619,Geografiesleutel!A:A,Geografiesleutel!B:B,"",0,1)</f>
        <v>CBD</v>
      </c>
      <c r="G3619" s="20">
        <v>0.5</v>
      </c>
      <c r="H3619" s="20">
        <v>1</v>
      </c>
    </row>
    <row r="3620" spans="1:8" x14ac:dyDescent="0.25">
      <c r="A3620" t="s">
        <v>1612</v>
      </c>
      <c r="B3620" s="7">
        <v>8000</v>
      </c>
      <c r="C3620" t="s">
        <v>1436</v>
      </c>
      <c r="D3620" t="s">
        <v>2617</v>
      </c>
      <c r="E3620" t="s">
        <v>30</v>
      </c>
      <c r="F3620" t="str">
        <f>_xlfn.XLOOKUP(E3620,Geografiesleutel!A:A,Geografiesleutel!B:B,"",0,1)</f>
        <v>Northern Suburbs</v>
      </c>
      <c r="G3620" s="20">
        <v>2</v>
      </c>
      <c r="H3620" s="20">
        <v>2</v>
      </c>
    </row>
    <row r="3621" spans="1:8" x14ac:dyDescent="0.25">
      <c r="A3621" t="s">
        <v>2279</v>
      </c>
      <c r="B3621" s="7">
        <v>6250</v>
      </c>
      <c r="C3621" t="s">
        <v>1436</v>
      </c>
      <c r="D3621" t="s">
        <v>2617</v>
      </c>
      <c r="E3621" t="s">
        <v>487</v>
      </c>
      <c r="F3621" t="str">
        <f>_xlfn.XLOOKUP(E3621,Geografiesleutel!A:A,Geografiesleutel!B:B,"",0,1)</f>
        <v>CBD</v>
      </c>
      <c r="G3621" s="20">
        <v>2</v>
      </c>
      <c r="H3621" s="20">
        <v>1</v>
      </c>
    </row>
    <row r="3622" spans="1:8" x14ac:dyDescent="0.25">
      <c r="A3622" t="s">
        <v>2055</v>
      </c>
      <c r="B3622" s="7">
        <v>11500</v>
      </c>
      <c r="C3622" t="s">
        <v>1436</v>
      </c>
      <c r="D3622" t="s">
        <v>2617</v>
      </c>
      <c r="E3622" t="s">
        <v>290</v>
      </c>
      <c r="F3622" t="str">
        <f>_xlfn.XLOOKUP(E3622,Geografiesleutel!A:A,Geografiesleutel!B:B,"",0,1)</f>
        <v>Eastern Suburbs</v>
      </c>
      <c r="G3622" s="20">
        <v>2</v>
      </c>
      <c r="H3622" s="20">
        <v>2</v>
      </c>
    </row>
    <row r="3623" spans="1:8" x14ac:dyDescent="0.25">
      <c r="A3623" t="s">
        <v>2157</v>
      </c>
      <c r="B3623" s="7">
        <v>5500</v>
      </c>
      <c r="C3623" t="s">
        <v>1436</v>
      </c>
      <c r="D3623" t="s">
        <v>2617</v>
      </c>
      <c r="E3623" t="s">
        <v>374</v>
      </c>
      <c r="F3623" t="str">
        <f>_xlfn.XLOOKUP(E3623,Geografiesleutel!A:A,Geografiesleutel!B:B,"",0,1)</f>
        <v>Northern Suburbs</v>
      </c>
      <c r="G3623" s="20">
        <v>2</v>
      </c>
      <c r="H3623" s="20">
        <v>1</v>
      </c>
    </row>
    <row r="3624" spans="1:8" x14ac:dyDescent="0.25">
      <c r="A3624" t="s">
        <v>2514</v>
      </c>
      <c r="B3624" s="7">
        <v>4620</v>
      </c>
      <c r="C3624" t="s">
        <v>1447</v>
      </c>
      <c r="D3624" t="s">
        <v>2617</v>
      </c>
      <c r="E3624" t="s">
        <v>369</v>
      </c>
      <c r="F3624" t="str">
        <f>_xlfn.XLOOKUP(E3624,Geografiesleutel!A:A,Geografiesleutel!B:B,"",0,1)</f>
        <v>Eastern Suburbs</v>
      </c>
      <c r="G3624" s="20">
        <v>0.5</v>
      </c>
      <c r="H3624" s="20">
        <v>1</v>
      </c>
    </row>
    <row r="3625" spans="1:8" x14ac:dyDescent="0.25">
      <c r="A3625" t="s">
        <v>2353</v>
      </c>
      <c r="B3625" s="7">
        <v>6100</v>
      </c>
      <c r="C3625" t="s">
        <v>1437</v>
      </c>
      <c r="D3625" t="s">
        <v>2617</v>
      </c>
      <c r="E3625" t="s">
        <v>1458</v>
      </c>
      <c r="F3625" t="str">
        <f>_xlfn.XLOOKUP(E3625,Geografiesleutel!A:A,Geografiesleutel!B:B,"",0,1)</f>
        <v>Eastern Suburbs</v>
      </c>
      <c r="G3625" s="20">
        <v>1</v>
      </c>
      <c r="H3625" s="20">
        <v>1</v>
      </c>
    </row>
    <row r="3626" spans="1:8" x14ac:dyDescent="0.25">
      <c r="A3626" t="s">
        <v>2036</v>
      </c>
      <c r="B3626" s="7">
        <v>13000</v>
      </c>
      <c r="C3626" t="s">
        <v>1436</v>
      </c>
      <c r="D3626" t="s">
        <v>2617</v>
      </c>
      <c r="E3626" t="s">
        <v>16</v>
      </c>
      <c r="F3626" t="str">
        <f>_xlfn.XLOOKUP(E3626,Geografiesleutel!A:A,Geografiesleutel!B:B,"",0,1)</f>
        <v>Eastern Suburbs</v>
      </c>
      <c r="G3626" s="20">
        <v>2</v>
      </c>
      <c r="H3626" s="20">
        <v>2</v>
      </c>
    </row>
    <row r="3627" spans="1:8" x14ac:dyDescent="0.25">
      <c r="A3627" t="s">
        <v>2078</v>
      </c>
      <c r="B3627" s="7">
        <v>14500</v>
      </c>
      <c r="C3627" t="s">
        <v>1437</v>
      </c>
      <c r="D3627" t="s">
        <v>2617</v>
      </c>
      <c r="E3627" t="s">
        <v>681</v>
      </c>
      <c r="F3627" t="str">
        <f>_xlfn.XLOOKUP(E3627,Geografiesleutel!A:A,Geografiesleutel!B:B,"",0,1)</f>
        <v>Eastern Suburbs</v>
      </c>
      <c r="G3627" s="20">
        <v>1</v>
      </c>
      <c r="H3627" s="20">
        <v>1</v>
      </c>
    </row>
    <row r="3628" spans="1:8" x14ac:dyDescent="0.25">
      <c r="A3628" t="s">
        <v>2036</v>
      </c>
      <c r="B3628" s="7">
        <v>13000</v>
      </c>
      <c r="C3628" t="s">
        <v>1436</v>
      </c>
      <c r="D3628" t="s">
        <v>2617</v>
      </c>
      <c r="E3628" t="s">
        <v>16</v>
      </c>
      <c r="F3628" t="str">
        <f>_xlfn.XLOOKUP(E3628,Geografiesleutel!A:A,Geografiesleutel!B:B,"",0,1)</f>
        <v>Eastern Suburbs</v>
      </c>
      <c r="G3628" s="20">
        <v>2</v>
      </c>
      <c r="H3628" s="20">
        <v>2</v>
      </c>
    </row>
    <row r="3629" spans="1:8" x14ac:dyDescent="0.25">
      <c r="A3629" t="s">
        <v>2515</v>
      </c>
      <c r="B3629" s="7">
        <v>5399</v>
      </c>
      <c r="C3629" t="s">
        <v>1436</v>
      </c>
      <c r="D3629" t="s">
        <v>2617</v>
      </c>
      <c r="E3629" t="s">
        <v>116</v>
      </c>
      <c r="F3629" t="str">
        <f>_xlfn.XLOOKUP(E3629,Geografiesleutel!A:A,Geografiesleutel!B:B,"",0,1)</f>
        <v>Western Suburbs</v>
      </c>
      <c r="G3629" s="20">
        <v>2</v>
      </c>
      <c r="H3629" s="20">
        <v>1</v>
      </c>
    </row>
    <row r="3630" spans="1:8" x14ac:dyDescent="0.25">
      <c r="A3630" t="s">
        <v>2133</v>
      </c>
      <c r="B3630" s="7">
        <v>5300</v>
      </c>
      <c r="C3630" t="s">
        <v>1440</v>
      </c>
      <c r="D3630" t="s">
        <v>2617</v>
      </c>
      <c r="E3630" t="s">
        <v>97</v>
      </c>
      <c r="F3630" t="str">
        <f>_xlfn.XLOOKUP(E3630,Geografiesleutel!A:A,Geografiesleutel!B:B,"",0,1)</f>
        <v>Northern Suburbs</v>
      </c>
      <c r="G3630" s="20">
        <v>1.5</v>
      </c>
      <c r="H3630" s="20">
        <v>1</v>
      </c>
    </row>
    <row r="3631" spans="1:8" x14ac:dyDescent="0.25">
      <c r="A3631" t="s">
        <v>2113</v>
      </c>
      <c r="B3631" s="7">
        <v>14000</v>
      </c>
      <c r="C3631" t="s">
        <v>1436</v>
      </c>
      <c r="D3631" t="s">
        <v>2617</v>
      </c>
      <c r="E3631" t="s">
        <v>974</v>
      </c>
      <c r="F3631" t="str">
        <f>_xlfn.XLOOKUP(E3631,Geografiesleutel!A:A,Geografiesleutel!B:B,"",0,1)</f>
        <v>Eastern Suburbs</v>
      </c>
      <c r="G3631" s="20">
        <v>2</v>
      </c>
      <c r="H3631" s="20">
        <v>2</v>
      </c>
    </row>
    <row r="3632" spans="1:8" x14ac:dyDescent="0.25">
      <c r="A3632" t="s">
        <v>2320</v>
      </c>
      <c r="B3632" s="7">
        <v>6750</v>
      </c>
      <c r="C3632" t="s">
        <v>1436</v>
      </c>
      <c r="D3632" t="s">
        <v>2617</v>
      </c>
      <c r="E3632" t="s">
        <v>675</v>
      </c>
      <c r="F3632" t="str">
        <f>_xlfn.XLOOKUP(E3632,Geografiesleutel!A:A,Geografiesleutel!B:B,"",0,1)</f>
        <v>Agricultural Smallholdings</v>
      </c>
      <c r="G3632" s="20">
        <v>2</v>
      </c>
      <c r="H3632" s="20">
        <v>1</v>
      </c>
    </row>
    <row r="3633" spans="1:8" x14ac:dyDescent="0.25">
      <c r="A3633" t="s">
        <v>2150</v>
      </c>
      <c r="B3633" s="7">
        <v>7200</v>
      </c>
      <c r="C3633" t="s">
        <v>1437</v>
      </c>
      <c r="D3633" t="s">
        <v>2617</v>
      </c>
      <c r="E3633" t="s">
        <v>233</v>
      </c>
      <c r="F3633" t="str">
        <f>_xlfn.XLOOKUP(E3633,Geografiesleutel!A:A,Geografiesleutel!B:B,"",0,1)</f>
        <v>Eastern Suburbs</v>
      </c>
      <c r="G3633" s="20">
        <v>1</v>
      </c>
      <c r="H3633" s="20">
        <v>1</v>
      </c>
    </row>
    <row r="3634" spans="1:8" x14ac:dyDescent="0.25">
      <c r="A3634" t="s">
        <v>2047</v>
      </c>
      <c r="B3634" s="7">
        <v>7000</v>
      </c>
      <c r="C3634" t="s">
        <v>1437</v>
      </c>
      <c r="D3634" t="s">
        <v>2617</v>
      </c>
      <c r="E3634" t="s">
        <v>246</v>
      </c>
      <c r="F3634" t="str">
        <f>_xlfn.XLOOKUP(E3634,Geografiesleutel!A:A,Geografiesleutel!B:B,"",0,1)</f>
        <v>Agricultural Smallholdings</v>
      </c>
      <c r="G3634" s="20">
        <v>1</v>
      </c>
      <c r="H3634" s="20">
        <v>1</v>
      </c>
    </row>
    <row r="3635" spans="1:8" x14ac:dyDescent="0.25">
      <c r="A3635" t="s">
        <v>2516</v>
      </c>
      <c r="B3635" s="7">
        <v>3370</v>
      </c>
      <c r="C3635" t="s">
        <v>1437</v>
      </c>
      <c r="D3635" t="s">
        <v>2617</v>
      </c>
      <c r="E3635" t="s">
        <v>68</v>
      </c>
      <c r="F3635" t="str">
        <f>_xlfn.XLOOKUP(E3635,Geografiesleutel!A:A,Geografiesleutel!B:B,"",0,1)</f>
        <v>Northern Suburbs</v>
      </c>
      <c r="G3635" s="20">
        <v>1</v>
      </c>
      <c r="H3635" s="20">
        <v>1</v>
      </c>
    </row>
    <row r="3636" spans="1:8" x14ac:dyDescent="0.25">
      <c r="A3636" t="s">
        <v>2517</v>
      </c>
      <c r="B3636" s="7">
        <v>3980</v>
      </c>
      <c r="C3636" t="s">
        <v>1437</v>
      </c>
      <c r="D3636" t="s">
        <v>2617</v>
      </c>
      <c r="E3636" t="s">
        <v>420</v>
      </c>
      <c r="F3636" t="str">
        <f>_xlfn.XLOOKUP(E3636,Geografiesleutel!A:A,Geografiesleutel!B:B,"",0,1)</f>
        <v>Eastern Suburbs</v>
      </c>
      <c r="G3636" s="20">
        <v>1</v>
      </c>
      <c r="H3636" s="20">
        <v>1</v>
      </c>
    </row>
    <row r="3637" spans="1:8" x14ac:dyDescent="0.25">
      <c r="A3637" t="s">
        <v>2131</v>
      </c>
      <c r="B3637" s="7">
        <v>11000</v>
      </c>
      <c r="C3637" t="s">
        <v>1436</v>
      </c>
      <c r="D3637" t="s">
        <v>2617</v>
      </c>
      <c r="E3637" t="s">
        <v>134</v>
      </c>
      <c r="F3637" t="str">
        <f>_xlfn.XLOOKUP(E3637,Geografiesleutel!A:A,Geografiesleutel!B:B,"",0,1)</f>
        <v>Eastern Suburbs</v>
      </c>
      <c r="G3637" s="20">
        <v>2</v>
      </c>
      <c r="H3637" s="20">
        <v>2</v>
      </c>
    </row>
    <row r="3638" spans="1:8" x14ac:dyDescent="0.25">
      <c r="A3638" t="s">
        <v>2518</v>
      </c>
      <c r="B3638" s="7">
        <v>5940</v>
      </c>
      <c r="C3638" t="s">
        <v>1437</v>
      </c>
      <c r="D3638" t="s">
        <v>2617</v>
      </c>
      <c r="E3638" t="s">
        <v>18</v>
      </c>
      <c r="F3638" t="str">
        <f>_xlfn.XLOOKUP(E3638,Geografiesleutel!A:A,Geografiesleutel!B:B,"",0,1)</f>
        <v>Agricultural Smallholdings</v>
      </c>
      <c r="G3638" s="20">
        <v>1</v>
      </c>
      <c r="H3638" s="20">
        <v>1</v>
      </c>
    </row>
    <row r="3639" spans="1:8" x14ac:dyDescent="0.25">
      <c r="A3639" t="s">
        <v>2140</v>
      </c>
      <c r="B3639" s="7">
        <v>24500</v>
      </c>
      <c r="C3639" t="s">
        <v>1439</v>
      </c>
      <c r="D3639" t="s">
        <v>2617</v>
      </c>
      <c r="E3639" t="s">
        <v>190</v>
      </c>
      <c r="F3639" t="str">
        <f>_xlfn.XLOOKUP(E3639,Geografiesleutel!A:A,Geografiesleutel!B:B,"",0,1)</f>
        <v>Eastern Suburbs</v>
      </c>
      <c r="G3639" s="20">
        <v>3</v>
      </c>
      <c r="H3639" s="20">
        <v>3</v>
      </c>
    </row>
    <row r="3640" spans="1:8" x14ac:dyDescent="0.25">
      <c r="A3640" t="s">
        <v>2426</v>
      </c>
      <c r="B3640" s="7">
        <v>1800</v>
      </c>
      <c r="C3640" t="s">
        <v>1437</v>
      </c>
      <c r="D3640" t="s">
        <v>2617</v>
      </c>
      <c r="E3640" t="s">
        <v>38</v>
      </c>
      <c r="F3640" t="str">
        <f>_xlfn.XLOOKUP(E3640,Geografiesleutel!A:A,Geografiesleutel!B:B,"",0,1)</f>
        <v>Western Suburbs</v>
      </c>
      <c r="G3640" s="20">
        <v>1</v>
      </c>
      <c r="H3640" s="20" t="s">
        <v>8</v>
      </c>
    </row>
    <row r="3641" spans="1:8" x14ac:dyDescent="0.25">
      <c r="A3641" t="s">
        <v>2031</v>
      </c>
      <c r="B3641" s="7">
        <v>10500</v>
      </c>
      <c r="C3641" t="s">
        <v>1436</v>
      </c>
      <c r="D3641" t="s">
        <v>2617</v>
      </c>
      <c r="E3641" t="s">
        <v>791</v>
      </c>
      <c r="F3641" t="str">
        <f>_xlfn.XLOOKUP(E3641,Geografiesleutel!A:A,Geografiesleutel!B:B,"",0,1)</f>
        <v>CBD</v>
      </c>
      <c r="G3641" s="20">
        <v>2</v>
      </c>
      <c r="H3641" s="20">
        <v>1</v>
      </c>
    </row>
    <row r="3642" spans="1:8" x14ac:dyDescent="0.25">
      <c r="A3642" t="s">
        <v>2033</v>
      </c>
      <c r="B3642" s="7">
        <v>22000</v>
      </c>
      <c r="C3642" t="s">
        <v>1436</v>
      </c>
      <c r="D3642" t="s">
        <v>2617</v>
      </c>
      <c r="E3642" t="s">
        <v>190</v>
      </c>
      <c r="F3642" t="str">
        <f>_xlfn.XLOOKUP(E3642,Geografiesleutel!A:A,Geografiesleutel!B:B,"",0,1)</f>
        <v>Eastern Suburbs</v>
      </c>
      <c r="G3642" s="20">
        <v>2</v>
      </c>
      <c r="H3642" s="20">
        <v>2</v>
      </c>
    </row>
    <row r="3643" spans="1:8" x14ac:dyDescent="0.25">
      <c r="A3643" t="s">
        <v>2050</v>
      </c>
      <c r="B3643" s="7">
        <v>5000</v>
      </c>
      <c r="C3643" t="s">
        <v>1437</v>
      </c>
      <c r="D3643" t="s">
        <v>2617</v>
      </c>
      <c r="E3643" t="s">
        <v>64</v>
      </c>
      <c r="F3643" t="str">
        <f>_xlfn.XLOOKUP(E3643,Geografiesleutel!A:A,Geografiesleutel!B:B,"",0,1)</f>
        <v>Western Suburbs</v>
      </c>
      <c r="G3643" s="20">
        <v>1</v>
      </c>
      <c r="H3643" s="20">
        <v>1</v>
      </c>
    </row>
    <row r="3644" spans="1:8" x14ac:dyDescent="0.25">
      <c r="A3644" t="s">
        <v>2049</v>
      </c>
      <c r="B3644" s="7">
        <v>28000</v>
      </c>
      <c r="C3644" t="s">
        <v>1436</v>
      </c>
      <c r="D3644" t="s">
        <v>2617</v>
      </c>
      <c r="E3644" t="s">
        <v>190</v>
      </c>
      <c r="F3644" t="str">
        <f>_xlfn.XLOOKUP(E3644,Geografiesleutel!A:A,Geografiesleutel!B:B,"",0,1)</f>
        <v>Eastern Suburbs</v>
      </c>
      <c r="G3644" s="20">
        <v>2</v>
      </c>
      <c r="H3644" s="20">
        <v>2</v>
      </c>
    </row>
    <row r="3645" spans="1:8" x14ac:dyDescent="0.25">
      <c r="A3645" t="s">
        <v>2138</v>
      </c>
      <c r="B3645" s="7">
        <v>5400</v>
      </c>
      <c r="C3645" t="s">
        <v>1451</v>
      </c>
      <c r="D3645" t="s">
        <v>2617</v>
      </c>
      <c r="E3645" t="s">
        <v>92</v>
      </c>
      <c r="F3645" t="str">
        <f>_xlfn.XLOOKUP(E3645,Geografiesleutel!A:A,Geografiesleutel!B:B,"",0,1)</f>
        <v>Northern Suburbs</v>
      </c>
      <c r="G3645" s="20">
        <v>2.5</v>
      </c>
      <c r="H3645" s="20">
        <v>1</v>
      </c>
    </row>
    <row r="3646" spans="1:8" x14ac:dyDescent="0.25">
      <c r="A3646" t="s">
        <v>2056</v>
      </c>
      <c r="B3646" s="7">
        <v>7700</v>
      </c>
      <c r="C3646" t="s">
        <v>1437</v>
      </c>
      <c r="D3646" t="s">
        <v>2617</v>
      </c>
      <c r="E3646" t="s">
        <v>562</v>
      </c>
      <c r="F3646" t="str">
        <f>_xlfn.XLOOKUP(E3646,Geografiesleutel!A:A,Geografiesleutel!B:B,"",0,1)</f>
        <v>CBD</v>
      </c>
      <c r="G3646" s="20">
        <v>1</v>
      </c>
      <c r="H3646" s="20">
        <v>1</v>
      </c>
    </row>
    <row r="3647" spans="1:8" x14ac:dyDescent="0.25">
      <c r="A3647" t="s">
        <v>2095</v>
      </c>
      <c r="B3647" s="7">
        <v>10800</v>
      </c>
      <c r="C3647" t="s">
        <v>1439</v>
      </c>
      <c r="D3647" t="s">
        <v>2617</v>
      </c>
      <c r="E3647" t="s">
        <v>134</v>
      </c>
      <c r="F3647" t="str">
        <f>_xlfn.XLOOKUP(E3647,Geografiesleutel!A:A,Geografiesleutel!B:B,"",0,1)</f>
        <v>Eastern Suburbs</v>
      </c>
      <c r="G3647" s="20">
        <v>3</v>
      </c>
      <c r="H3647" s="20">
        <v>2</v>
      </c>
    </row>
    <row r="3648" spans="1:8" x14ac:dyDescent="0.25">
      <c r="A3648" t="s">
        <v>2519</v>
      </c>
      <c r="B3648" s="7">
        <v>9998</v>
      </c>
      <c r="C3648" t="s">
        <v>1437</v>
      </c>
      <c r="D3648" t="s">
        <v>2617</v>
      </c>
      <c r="E3648" t="s">
        <v>309</v>
      </c>
      <c r="F3648" t="str">
        <f>_xlfn.XLOOKUP(E3648,Geografiesleutel!A:A,Geografiesleutel!B:B,"",0,1)</f>
        <v>Eastern Suburbs</v>
      </c>
      <c r="G3648" s="20">
        <v>1</v>
      </c>
      <c r="H3648" s="20">
        <v>1</v>
      </c>
    </row>
    <row r="3649" spans="1:8" x14ac:dyDescent="0.25">
      <c r="A3649" t="s">
        <v>2135</v>
      </c>
      <c r="B3649" s="7">
        <v>6000</v>
      </c>
      <c r="C3649" t="s">
        <v>1437</v>
      </c>
      <c r="D3649" t="s">
        <v>2617</v>
      </c>
      <c r="E3649" t="s">
        <v>62</v>
      </c>
      <c r="F3649" t="str">
        <f>_xlfn.XLOOKUP(E3649,Geografiesleutel!A:A,Geografiesleutel!B:B,"",0,1)</f>
        <v>Northern Suburbs</v>
      </c>
      <c r="G3649" s="20">
        <v>1</v>
      </c>
      <c r="H3649" s="20">
        <v>1</v>
      </c>
    </row>
    <row r="3650" spans="1:8" x14ac:dyDescent="0.25">
      <c r="A3650" t="s">
        <v>2298</v>
      </c>
      <c r="B3650" s="7">
        <v>12300</v>
      </c>
      <c r="C3650" t="s">
        <v>1439</v>
      </c>
      <c r="D3650" t="s">
        <v>2617</v>
      </c>
      <c r="E3650" t="s">
        <v>134</v>
      </c>
      <c r="F3650" t="str">
        <f>_xlfn.XLOOKUP(E3650,Geografiesleutel!A:A,Geografiesleutel!B:B,"",0,1)</f>
        <v>Eastern Suburbs</v>
      </c>
      <c r="G3650" s="20">
        <v>3</v>
      </c>
      <c r="H3650" s="20">
        <v>2</v>
      </c>
    </row>
    <row r="3651" spans="1:8" x14ac:dyDescent="0.25">
      <c r="A3651" t="s">
        <v>2255</v>
      </c>
      <c r="B3651" s="7">
        <v>10600</v>
      </c>
      <c r="C3651" t="s">
        <v>1436</v>
      </c>
      <c r="D3651" t="s">
        <v>2617</v>
      </c>
      <c r="E3651" t="s">
        <v>883</v>
      </c>
      <c r="F3651" t="str">
        <f>_xlfn.XLOOKUP(E3651,Geografiesleutel!A:A,Geografiesleutel!B:B,"",0,1)</f>
        <v>Eastern Suburbs</v>
      </c>
      <c r="G3651" s="20">
        <v>2</v>
      </c>
      <c r="H3651" s="20">
        <v>2</v>
      </c>
    </row>
    <row r="3652" spans="1:8" x14ac:dyDescent="0.25">
      <c r="A3652" t="s">
        <v>2038</v>
      </c>
      <c r="B3652" s="7">
        <v>7500</v>
      </c>
      <c r="C3652" t="s">
        <v>1436</v>
      </c>
      <c r="D3652" t="s">
        <v>2617</v>
      </c>
      <c r="E3652" t="s">
        <v>369</v>
      </c>
      <c r="F3652" t="str">
        <f>_xlfn.XLOOKUP(E3652,Geografiesleutel!A:A,Geografiesleutel!B:B,"",0,1)</f>
        <v>Eastern Suburbs</v>
      </c>
      <c r="G3652" s="20">
        <v>2</v>
      </c>
      <c r="H3652" s="20">
        <v>1</v>
      </c>
    </row>
    <row r="3653" spans="1:8" x14ac:dyDescent="0.25">
      <c r="A3653" t="s">
        <v>2520</v>
      </c>
      <c r="B3653" s="7">
        <v>5470</v>
      </c>
      <c r="C3653" t="s">
        <v>1437</v>
      </c>
      <c r="D3653" t="s">
        <v>2617</v>
      </c>
      <c r="E3653" t="s">
        <v>418</v>
      </c>
      <c r="F3653" t="str">
        <f>_xlfn.XLOOKUP(E3653,Geografiesleutel!A:A,Geografiesleutel!B:B,"",0,1)</f>
        <v>Eastern Suburbs</v>
      </c>
      <c r="G3653" s="20">
        <v>1</v>
      </c>
      <c r="H3653" s="20">
        <v>1</v>
      </c>
    </row>
    <row r="3654" spans="1:8" x14ac:dyDescent="0.25">
      <c r="A3654" t="s">
        <v>2038</v>
      </c>
      <c r="B3654" s="7">
        <v>7500</v>
      </c>
      <c r="C3654" t="s">
        <v>1437</v>
      </c>
      <c r="D3654" t="s">
        <v>2617</v>
      </c>
      <c r="E3654" t="s">
        <v>972</v>
      </c>
      <c r="F3654" t="str">
        <f>_xlfn.XLOOKUP(E3654,Geografiesleutel!A:A,Geografiesleutel!B:B,"",0,1)</f>
        <v>Eastern Suburbs</v>
      </c>
      <c r="G3654" s="20">
        <v>1</v>
      </c>
      <c r="H3654" s="20">
        <v>1</v>
      </c>
    </row>
    <row r="3655" spans="1:8" x14ac:dyDescent="0.25">
      <c r="A3655" t="s">
        <v>2031</v>
      </c>
      <c r="B3655" s="7">
        <v>10500</v>
      </c>
      <c r="C3655" t="s">
        <v>1439</v>
      </c>
      <c r="D3655" t="s">
        <v>2617</v>
      </c>
      <c r="E3655" t="s">
        <v>925</v>
      </c>
      <c r="F3655" t="str">
        <f>_xlfn.XLOOKUP(E3655,Geografiesleutel!A:A,Geografiesleutel!B:B,"",0,1)</f>
        <v>Agricultural Smallholdings</v>
      </c>
      <c r="G3655" s="20">
        <v>3</v>
      </c>
      <c r="H3655" s="20">
        <v>2</v>
      </c>
    </row>
    <row r="3656" spans="1:8" x14ac:dyDescent="0.25">
      <c r="A3656" t="s">
        <v>2047</v>
      </c>
      <c r="B3656" s="7">
        <v>7000</v>
      </c>
      <c r="C3656" t="s">
        <v>1437</v>
      </c>
      <c r="D3656" t="s">
        <v>2617</v>
      </c>
      <c r="E3656" t="s">
        <v>134</v>
      </c>
      <c r="F3656" t="str">
        <f>_xlfn.XLOOKUP(E3656,Geografiesleutel!A:A,Geografiesleutel!B:B,"",0,1)</f>
        <v>Eastern Suburbs</v>
      </c>
      <c r="G3656" s="20">
        <v>1</v>
      </c>
      <c r="H3656" s="20">
        <v>1</v>
      </c>
    </row>
    <row r="3657" spans="1:8" x14ac:dyDescent="0.25">
      <c r="A3657" t="s">
        <v>2277</v>
      </c>
      <c r="B3657" s="7">
        <v>4990</v>
      </c>
      <c r="C3657" t="s">
        <v>1436</v>
      </c>
      <c r="D3657" t="s">
        <v>2617</v>
      </c>
      <c r="E3657" t="s">
        <v>454</v>
      </c>
      <c r="F3657" t="str">
        <f>_xlfn.XLOOKUP(E3657,Geografiesleutel!A:A,Geografiesleutel!B:B,"",0,1)</f>
        <v>Western Suburbs</v>
      </c>
      <c r="G3657" s="20">
        <v>2</v>
      </c>
      <c r="H3657" s="20">
        <v>1</v>
      </c>
    </row>
    <row r="3658" spans="1:8" x14ac:dyDescent="0.25">
      <c r="A3658" t="s">
        <v>2197</v>
      </c>
      <c r="B3658" s="7">
        <v>3700</v>
      </c>
      <c r="C3658" t="s">
        <v>1437</v>
      </c>
      <c r="D3658" t="s">
        <v>2617</v>
      </c>
      <c r="E3658" t="s">
        <v>45</v>
      </c>
      <c r="F3658" t="str">
        <f>_xlfn.XLOOKUP(E3658,Geografiesleutel!A:A,Geografiesleutel!B:B,"",0,1)</f>
        <v>Townships</v>
      </c>
      <c r="G3658" s="20">
        <v>1</v>
      </c>
      <c r="H3658" s="20">
        <v>1</v>
      </c>
    </row>
    <row r="3659" spans="1:8" x14ac:dyDescent="0.25">
      <c r="A3659" t="s">
        <v>2130</v>
      </c>
      <c r="B3659" s="7">
        <v>6900</v>
      </c>
      <c r="C3659" t="s">
        <v>1436</v>
      </c>
      <c r="D3659" t="s">
        <v>2617</v>
      </c>
      <c r="E3659" t="s">
        <v>40</v>
      </c>
      <c r="F3659" t="str">
        <f>_xlfn.XLOOKUP(E3659,Geografiesleutel!A:A,Geografiesleutel!B:B,"",0,1)</f>
        <v>Agricultural Smallholdings</v>
      </c>
      <c r="G3659" s="20">
        <v>2</v>
      </c>
      <c r="H3659" s="20">
        <v>2</v>
      </c>
    </row>
    <row r="3660" spans="1:8" x14ac:dyDescent="0.25">
      <c r="A3660" t="s">
        <v>2052</v>
      </c>
      <c r="B3660" s="7">
        <v>6500</v>
      </c>
      <c r="C3660" t="s">
        <v>1436</v>
      </c>
      <c r="D3660" t="s">
        <v>2617</v>
      </c>
      <c r="E3660" t="s">
        <v>68</v>
      </c>
      <c r="F3660" t="str">
        <f>_xlfn.XLOOKUP(E3660,Geografiesleutel!A:A,Geografiesleutel!B:B,"",0,1)</f>
        <v>Northern Suburbs</v>
      </c>
      <c r="G3660" s="20">
        <v>2</v>
      </c>
      <c r="H3660" s="20">
        <v>1</v>
      </c>
    </row>
    <row r="3661" spans="1:8" x14ac:dyDescent="0.25">
      <c r="A3661" t="s">
        <v>2228</v>
      </c>
      <c r="B3661" s="7">
        <v>4700</v>
      </c>
      <c r="C3661" t="s">
        <v>1436</v>
      </c>
      <c r="D3661" t="s">
        <v>2617</v>
      </c>
      <c r="E3661" t="s">
        <v>369</v>
      </c>
      <c r="F3661" t="str">
        <f>_xlfn.XLOOKUP(E3661,Geografiesleutel!A:A,Geografiesleutel!B:B,"",0,1)</f>
        <v>Eastern Suburbs</v>
      </c>
      <c r="G3661" s="20">
        <v>2</v>
      </c>
      <c r="H3661" s="20">
        <v>1</v>
      </c>
    </row>
    <row r="3662" spans="1:8" x14ac:dyDescent="0.25">
      <c r="A3662" t="s">
        <v>2204</v>
      </c>
      <c r="B3662" s="7">
        <v>5800</v>
      </c>
      <c r="C3662" t="s">
        <v>1437</v>
      </c>
      <c r="D3662" t="s">
        <v>2617</v>
      </c>
      <c r="E3662" t="s">
        <v>240</v>
      </c>
      <c r="F3662" t="str">
        <f>_xlfn.XLOOKUP(E3662,Geografiesleutel!A:A,Geografiesleutel!B:B,"",0,1)</f>
        <v>Northern Suburbs</v>
      </c>
      <c r="G3662" s="20">
        <v>1</v>
      </c>
      <c r="H3662" s="20">
        <v>1</v>
      </c>
    </row>
    <row r="3663" spans="1:8" x14ac:dyDescent="0.25">
      <c r="A3663" t="s">
        <v>2196</v>
      </c>
      <c r="B3663" s="7">
        <v>6550</v>
      </c>
      <c r="C3663" t="s">
        <v>1451</v>
      </c>
      <c r="D3663" t="s">
        <v>2617</v>
      </c>
      <c r="E3663" t="s">
        <v>487</v>
      </c>
      <c r="F3663" t="str">
        <f>_xlfn.XLOOKUP(E3663,Geografiesleutel!A:A,Geografiesleutel!B:B,"",0,1)</f>
        <v>CBD</v>
      </c>
      <c r="G3663" s="20">
        <v>2.5</v>
      </c>
      <c r="H3663" s="20">
        <v>1</v>
      </c>
    </row>
    <row r="3664" spans="1:8" x14ac:dyDescent="0.25">
      <c r="A3664" t="s">
        <v>2047</v>
      </c>
      <c r="B3664" s="7">
        <v>7000</v>
      </c>
      <c r="C3664" t="s">
        <v>1437</v>
      </c>
      <c r="D3664" t="s">
        <v>2617</v>
      </c>
      <c r="E3664" t="s">
        <v>134</v>
      </c>
      <c r="F3664" t="str">
        <f>_xlfn.XLOOKUP(E3664,Geografiesleutel!A:A,Geografiesleutel!B:B,"",0,1)</f>
        <v>Eastern Suburbs</v>
      </c>
      <c r="G3664" s="20">
        <v>1</v>
      </c>
      <c r="H3664" s="20">
        <v>1</v>
      </c>
    </row>
    <row r="3665" spans="1:8" x14ac:dyDescent="0.25">
      <c r="A3665" t="s">
        <v>2031</v>
      </c>
      <c r="B3665" s="7">
        <v>10500</v>
      </c>
      <c r="C3665" t="s">
        <v>1436</v>
      </c>
      <c r="D3665" t="s">
        <v>2617</v>
      </c>
      <c r="E3665" t="s">
        <v>972</v>
      </c>
      <c r="F3665" t="str">
        <f>_xlfn.XLOOKUP(E3665,Geografiesleutel!A:A,Geografiesleutel!B:B,"",0,1)</f>
        <v>Eastern Suburbs</v>
      </c>
      <c r="G3665" s="20">
        <v>2</v>
      </c>
      <c r="H3665" s="20">
        <v>2</v>
      </c>
    </row>
    <row r="3666" spans="1:8" x14ac:dyDescent="0.25">
      <c r="A3666" t="s">
        <v>2150</v>
      </c>
      <c r="B3666" s="7">
        <v>7200</v>
      </c>
      <c r="C3666" t="s">
        <v>1437</v>
      </c>
      <c r="D3666" t="s">
        <v>2617</v>
      </c>
      <c r="E3666" t="s">
        <v>134</v>
      </c>
      <c r="F3666" t="str">
        <f>_xlfn.XLOOKUP(E3666,Geografiesleutel!A:A,Geografiesleutel!B:B,"",0,1)</f>
        <v>Eastern Suburbs</v>
      </c>
      <c r="G3666" s="20">
        <v>1</v>
      </c>
      <c r="H3666" s="20">
        <v>1</v>
      </c>
    </row>
    <row r="3667" spans="1:8" x14ac:dyDescent="0.25">
      <c r="A3667" t="s">
        <v>2339</v>
      </c>
      <c r="B3667" s="7">
        <v>3450</v>
      </c>
      <c r="C3667" t="s">
        <v>1447</v>
      </c>
      <c r="D3667" t="s">
        <v>2617</v>
      </c>
      <c r="E3667" t="s">
        <v>68</v>
      </c>
      <c r="F3667" t="str">
        <f>_xlfn.XLOOKUP(E3667,Geografiesleutel!A:A,Geografiesleutel!B:B,"",0,1)</f>
        <v>Northern Suburbs</v>
      </c>
      <c r="G3667" s="20">
        <v>0.5</v>
      </c>
      <c r="H3667" s="20">
        <v>1</v>
      </c>
    </row>
    <row r="3668" spans="1:8" x14ac:dyDescent="0.25">
      <c r="A3668" t="s">
        <v>2210</v>
      </c>
      <c r="B3668" s="7">
        <v>3800</v>
      </c>
      <c r="C3668" t="s">
        <v>1437</v>
      </c>
      <c r="D3668" t="s">
        <v>2617</v>
      </c>
      <c r="E3668" t="s">
        <v>68</v>
      </c>
      <c r="F3668" t="str">
        <f>_xlfn.XLOOKUP(E3668,Geografiesleutel!A:A,Geografiesleutel!B:B,"",0,1)</f>
        <v>Northern Suburbs</v>
      </c>
      <c r="G3668" s="20">
        <v>1</v>
      </c>
      <c r="H3668" s="20">
        <v>1</v>
      </c>
    </row>
    <row r="3669" spans="1:8" x14ac:dyDescent="0.25">
      <c r="A3669" t="s">
        <v>2034</v>
      </c>
      <c r="B3669" s="7">
        <v>26000</v>
      </c>
      <c r="C3669" t="s">
        <v>1439</v>
      </c>
      <c r="D3669" t="s">
        <v>2617</v>
      </c>
      <c r="E3669" t="s">
        <v>209</v>
      </c>
      <c r="F3669" t="str">
        <f>_xlfn.XLOOKUP(E3669,Geografiesleutel!A:A,Geografiesleutel!B:B,"",0,1)</f>
        <v>Eastern Suburbs</v>
      </c>
      <c r="G3669" s="20">
        <v>3</v>
      </c>
      <c r="H3669" s="20">
        <v>3</v>
      </c>
    </row>
    <row r="3670" spans="1:8" x14ac:dyDescent="0.25">
      <c r="A3670" t="s">
        <v>2039</v>
      </c>
      <c r="B3670" s="7">
        <v>22500</v>
      </c>
      <c r="C3670" t="s">
        <v>1439</v>
      </c>
      <c r="D3670" t="s">
        <v>2617</v>
      </c>
      <c r="E3670" t="s">
        <v>306</v>
      </c>
      <c r="F3670" t="str">
        <f>_xlfn.XLOOKUP(E3670,Geografiesleutel!A:A,Geografiesleutel!B:B,"",0,1)</f>
        <v>Eastern Suburbs</v>
      </c>
      <c r="G3670" s="20">
        <v>3</v>
      </c>
      <c r="H3670" s="20">
        <v>2</v>
      </c>
    </row>
    <row r="3671" spans="1:8" x14ac:dyDescent="0.25">
      <c r="A3671" t="s">
        <v>2238</v>
      </c>
      <c r="B3671" s="7">
        <v>3850</v>
      </c>
      <c r="C3671" t="s">
        <v>1440</v>
      </c>
      <c r="D3671" t="s">
        <v>2617</v>
      </c>
      <c r="E3671" t="s">
        <v>68</v>
      </c>
      <c r="F3671" t="str">
        <f>_xlfn.XLOOKUP(E3671,Geografiesleutel!A:A,Geografiesleutel!B:B,"",0,1)</f>
        <v>Northern Suburbs</v>
      </c>
      <c r="G3671" s="20">
        <v>1.5</v>
      </c>
      <c r="H3671" s="20">
        <v>1</v>
      </c>
    </row>
    <row r="3672" spans="1:8" x14ac:dyDescent="0.25">
      <c r="A3672" t="s">
        <v>2336</v>
      </c>
      <c r="B3672" s="7">
        <v>3900</v>
      </c>
      <c r="C3672" t="s">
        <v>1437</v>
      </c>
      <c r="D3672" t="s">
        <v>2617</v>
      </c>
      <c r="E3672" t="s">
        <v>116</v>
      </c>
      <c r="F3672" t="str">
        <f>_xlfn.XLOOKUP(E3672,Geografiesleutel!A:A,Geografiesleutel!B:B,"",0,1)</f>
        <v>Western Suburbs</v>
      </c>
      <c r="G3672" s="20">
        <v>1</v>
      </c>
      <c r="H3672" s="20">
        <v>1</v>
      </c>
    </row>
    <row r="3673" spans="1:8" x14ac:dyDescent="0.25">
      <c r="A3673" t="s">
        <v>2051</v>
      </c>
      <c r="B3673" s="7">
        <v>7800</v>
      </c>
      <c r="C3673" t="s">
        <v>1437</v>
      </c>
      <c r="D3673" t="s">
        <v>2617</v>
      </c>
      <c r="E3673" t="s">
        <v>369</v>
      </c>
      <c r="F3673" t="str">
        <f>_xlfn.XLOOKUP(E3673,Geografiesleutel!A:A,Geografiesleutel!B:B,"",0,1)</f>
        <v>Eastern Suburbs</v>
      </c>
      <c r="G3673" s="20">
        <v>1</v>
      </c>
      <c r="H3673" s="20">
        <v>1</v>
      </c>
    </row>
    <row r="3674" spans="1:8" x14ac:dyDescent="0.25">
      <c r="A3674" t="s">
        <v>2158</v>
      </c>
      <c r="B3674" s="7">
        <v>8800</v>
      </c>
      <c r="C3674" t="s">
        <v>1439</v>
      </c>
      <c r="D3674" t="s">
        <v>2617</v>
      </c>
      <c r="E3674" t="s">
        <v>186</v>
      </c>
      <c r="F3674" t="str">
        <f>_xlfn.XLOOKUP(E3674,Geografiesleutel!A:A,Geografiesleutel!B:B,"",0,1)</f>
        <v>Eastern Suburbs</v>
      </c>
      <c r="G3674" s="20">
        <v>3</v>
      </c>
      <c r="H3674" s="20">
        <v>2</v>
      </c>
    </row>
    <row r="3675" spans="1:8" x14ac:dyDescent="0.25">
      <c r="A3675" t="s">
        <v>2051</v>
      </c>
      <c r="B3675" s="7">
        <v>7800</v>
      </c>
      <c r="C3675" t="s">
        <v>1437</v>
      </c>
      <c r="D3675" t="s">
        <v>2617</v>
      </c>
      <c r="E3675" t="s">
        <v>369</v>
      </c>
      <c r="F3675" t="str">
        <f>_xlfn.XLOOKUP(E3675,Geografiesleutel!A:A,Geografiesleutel!B:B,"",0,1)</f>
        <v>Eastern Suburbs</v>
      </c>
      <c r="G3675" s="20">
        <v>1</v>
      </c>
      <c r="H3675" s="20">
        <v>1</v>
      </c>
    </row>
    <row r="3676" spans="1:8" x14ac:dyDescent="0.25">
      <c r="A3676" t="s">
        <v>2107</v>
      </c>
      <c r="B3676" s="7">
        <v>9000</v>
      </c>
      <c r="C3676" t="s">
        <v>1437</v>
      </c>
      <c r="D3676" t="s">
        <v>2617</v>
      </c>
      <c r="E3676" t="s">
        <v>169</v>
      </c>
      <c r="F3676" t="str">
        <f>_xlfn.XLOOKUP(E3676,Geografiesleutel!A:A,Geografiesleutel!B:B,"",0,1)</f>
        <v>Eastern Suburbs</v>
      </c>
      <c r="G3676" s="20">
        <v>1</v>
      </c>
      <c r="H3676" s="20">
        <v>1</v>
      </c>
    </row>
    <row r="3677" spans="1:8" x14ac:dyDescent="0.25">
      <c r="A3677" t="s">
        <v>2135</v>
      </c>
      <c r="B3677" s="7">
        <v>6000</v>
      </c>
      <c r="C3677" t="s">
        <v>1436</v>
      </c>
      <c r="D3677" t="s">
        <v>2617</v>
      </c>
      <c r="E3677" t="s">
        <v>562</v>
      </c>
      <c r="F3677" t="str">
        <f>_xlfn.XLOOKUP(E3677,Geografiesleutel!A:A,Geografiesleutel!B:B,"",0,1)</f>
        <v>CBD</v>
      </c>
      <c r="G3677" s="20">
        <v>2</v>
      </c>
      <c r="H3677" s="20">
        <v>1</v>
      </c>
    </row>
    <row r="3678" spans="1:8" x14ac:dyDescent="0.25">
      <c r="A3678" t="s">
        <v>2111</v>
      </c>
      <c r="B3678" s="7">
        <v>4500</v>
      </c>
      <c r="C3678" t="s">
        <v>1437</v>
      </c>
      <c r="D3678" t="s">
        <v>2617</v>
      </c>
      <c r="E3678" t="s">
        <v>116</v>
      </c>
      <c r="F3678" t="str">
        <f>_xlfn.XLOOKUP(E3678,Geografiesleutel!A:A,Geografiesleutel!B:B,"",0,1)</f>
        <v>Western Suburbs</v>
      </c>
      <c r="G3678" s="20">
        <v>1</v>
      </c>
      <c r="H3678" s="20">
        <v>1</v>
      </c>
    </row>
    <row r="3679" spans="1:8" x14ac:dyDescent="0.25">
      <c r="A3679" t="s">
        <v>2350</v>
      </c>
      <c r="B3679" s="7">
        <v>7950</v>
      </c>
      <c r="C3679" t="s">
        <v>1439</v>
      </c>
      <c r="D3679" t="s">
        <v>2617</v>
      </c>
      <c r="E3679" t="s">
        <v>420</v>
      </c>
      <c r="F3679" t="str">
        <f>_xlfn.XLOOKUP(E3679,Geografiesleutel!A:A,Geografiesleutel!B:B,"",0,1)</f>
        <v>Eastern Suburbs</v>
      </c>
      <c r="G3679" s="20">
        <v>3</v>
      </c>
      <c r="H3679" s="20">
        <v>1.5</v>
      </c>
    </row>
    <row r="3680" spans="1:8" x14ac:dyDescent="0.25">
      <c r="A3680" t="s">
        <v>2038</v>
      </c>
      <c r="B3680" s="7">
        <v>7500</v>
      </c>
      <c r="C3680" t="s">
        <v>1436</v>
      </c>
      <c r="D3680" t="s">
        <v>2617</v>
      </c>
      <c r="E3680" t="s">
        <v>369</v>
      </c>
      <c r="F3680" t="str">
        <f>_xlfn.XLOOKUP(E3680,Geografiesleutel!A:A,Geografiesleutel!B:B,"",0,1)</f>
        <v>Eastern Suburbs</v>
      </c>
      <c r="G3680" s="20">
        <v>2</v>
      </c>
      <c r="H3680" s="20">
        <v>1</v>
      </c>
    </row>
    <row r="3681" spans="1:8" x14ac:dyDescent="0.25">
      <c r="A3681" t="s">
        <v>2101</v>
      </c>
      <c r="B3681" s="7">
        <v>8500</v>
      </c>
      <c r="C3681" t="s">
        <v>1436</v>
      </c>
      <c r="D3681" t="s">
        <v>2617</v>
      </c>
      <c r="E3681" t="s">
        <v>101</v>
      </c>
      <c r="F3681" t="str">
        <f>_xlfn.XLOOKUP(E3681,Geografiesleutel!A:A,Geografiesleutel!B:B,"",0,1)</f>
        <v>Eastern Suburbs</v>
      </c>
      <c r="G3681" s="20">
        <v>2</v>
      </c>
      <c r="H3681" s="20">
        <v>1</v>
      </c>
    </row>
    <row r="3682" spans="1:8" x14ac:dyDescent="0.25">
      <c r="A3682" t="s">
        <v>2383</v>
      </c>
      <c r="B3682" s="7">
        <v>7450</v>
      </c>
      <c r="C3682" t="s">
        <v>1436</v>
      </c>
      <c r="D3682" t="s">
        <v>2617</v>
      </c>
      <c r="E3682" t="s">
        <v>368</v>
      </c>
      <c r="F3682" t="str">
        <f>_xlfn.XLOOKUP(E3682,Geografiesleutel!A:A,Geografiesleutel!B:B,"",0,1)</f>
        <v>Eastern Suburbs</v>
      </c>
      <c r="G3682" s="20">
        <v>2</v>
      </c>
      <c r="H3682" s="20">
        <v>1</v>
      </c>
    </row>
    <row r="3683" spans="1:8" x14ac:dyDescent="0.25">
      <c r="A3683" t="s">
        <v>2101</v>
      </c>
      <c r="B3683" s="7">
        <v>8500</v>
      </c>
      <c r="C3683" t="s">
        <v>1436</v>
      </c>
      <c r="D3683" t="s">
        <v>2617</v>
      </c>
      <c r="E3683" t="s">
        <v>101</v>
      </c>
      <c r="F3683" t="str">
        <f>_xlfn.XLOOKUP(E3683,Geografiesleutel!A:A,Geografiesleutel!B:B,"",0,1)</f>
        <v>Eastern Suburbs</v>
      </c>
      <c r="G3683" s="20">
        <v>2</v>
      </c>
      <c r="H3683" s="20">
        <v>1</v>
      </c>
    </row>
    <row r="3684" spans="1:8" x14ac:dyDescent="0.25">
      <c r="A3684" t="s">
        <v>2211</v>
      </c>
      <c r="B3684" s="7">
        <v>4300</v>
      </c>
      <c r="C3684" t="s">
        <v>1437</v>
      </c>
      <c r="D3684" t="s">
        <v>2617</v>
      </c>
      <c r="E3684" t="s">
        <v>68</v>
      </c>
      <c r="F3684" t="str">
        <f>_xlfn.XLOOKUP(E3684,Geografiesleutel!A:A,Geografiesleutel!B:B,"",0,1)</f>
        <v>Northern Suburbs</v>
      </c>
      <c r="G3684" s="20">
        <v>1</v>
      </c>
      <c r="H3684" s="20">
        <v>1</v>
      </c>
    </row>
    <row r="3685" spans="1:8" x14ac:dyDescent="0.25">
      <c r="A3685" t="s">
        <v>2048</v>
      </c>
      <c r="B3685" s="7">
        <v>38000</v>
      </c>
      <c r="C3685" t="s">
        <v>1439</v>
      </c>
      <c r="D3685" t="s">
        <v>2617</v>
      </c>
      <c r="E3685" t="s">
        <v>306</v>
      </c>
      <c r="F3685" t="str">
        <f>_xlfn.XLOOKUP(E3685,Geografiesleutel!A:A,Geografiesleutel!B:B,"",0,1)</f>
        <v>Eastern Suburbs</v>
      </c>
      <c r="G3685" s="20">
        <v>3</v>
      </c>
      <c r="H3685" s="20">
        <v>2.5</v>
      </c>
    </row>
    <row r="3686" spans="1:8" x14ac:dyDescent="0.25">
      <c r="A3686" t="s">
        <v>2038</v>
      </c>
      <c r="B3686" s="7">
        <v>7500</v>
      </c>
      <c r="C3686" t="s">
        <v>1436</v>
      </c>
      <c r="D3686" t="s">
        <v>2617</v>
      </c>
      <c r="E3686" t="s">
        <v>290</v>
      </c>
      <c r="F3686" t="str">
        <f>_xlfn.XLOOKUP(E3686,Geografiesleutel!A:A,Geografiesleutel!B:B,"",0,1)</f>
        <v>Eastern Suburbs</v>
      </c>
      <c r="G3686" s="20">
        <v>2</v>
      </c>
      <c r="H3686" s="20">
        <v>1</v>
      </c>
    </row>
    <row r="3687" spans="1:8" x14ac:dyDescent="0.25">
      <c r="A3687" t="s">
        <v>2215</v>
      </c>
      <c r="B3687" s="7">
        <v>6600</v>
      </c>
      <c r="C3687" t="s">
        <v>1436</v>
      </c>
      <c r="D3687" t="s">
        <v>2617</v>
      </c>
      <c r="E3687" t="s">
        <v>30</v>
      </c>
      <c r="F3687" t="str">
        <f>_xlfn.XLOOKUP(E3687,Geografiesleutel!A:A,Geografiesleutel!B:B,"",0,1)</f>
        <v>Northern Suburbs</v>
      </c>
      <c r="G3687" s="20">
        <v>2</v>
      </c>
      <c r="H3687" s="20">
        <v>1</v>
      </c>
    </row>
    <row r="3688" spans="1:8" x14ac:dyDescent="0.25">
      <c r="A3688" t="s">
        <v>2050</v>
      </c>
      <c r="B3688" s="7">
        <v>5000</v>
      </c>
      <c r="C3688" t="s">
        <v>1437</v>
      </c>
      <c r="D3688" t="s">
        <v>2617</v>
      </c>
      <c r="E3688" t="s">
        <v>369</v>
      </c>
      <c r="F3688" t="str">
        <f>_xlfn.XLOOKUP(E3688,Geografiesleutel!A:A,Geografiesleutel!B:B,"",0,1)</f>
        <v>Eastern Suburbs</v>
      </c>
      <c r="G3688" s="20">
        <v>1</v>
      </c>
      <c r="H3688" s="20">
        <v>1</v>
      </c>
    </row>
    <row r="3689" spans="1:8" x14ac:dyDescent="0.25">
      <c r="A3689" t="s">
        <v>2107</v>
      </c>
      <c r="B3689" s="7">
        <v>9000</v>
      </c>
      <c r="C3689" t="s">
        <v>1436</v>
      </c>
      <c r="D3689" t="s">
        <v>2617</v>
      </c>
      <c r="E3689" t="s">
        <v>290</v>
      </c>
      <c r="F3689" t="str">
        <f>_xlfn.XLOOKUP(E3689,Geografiesleutel!A:A,Geografiesleutel!B:B,"",0,1)</f>
        <v>Eastern Suburbs</v>
      </c>
      <c r="G3689" s="20">
        <v>2</v>
      </c>
      <c r="H3689" s="20">
        <v>2</v>
      </c>
    </row>
    <row r="3690" spans="1:8" x14ac:dyDescent="0.25">
      <c r="A3690" t="s">
        <v>2038</v>
      </c>
      <c r="B3690" s="7">
        <v>7500</v>
      </c>
      <c r="C3690" t="s">
        <v>1437</v>
      </c>
      <c r="D3690" t="s">
        <v>2617</v>
      </c>
      <c r="E3690" t="s">
        <v>1458</v>
      </c>
      <c r="F3690" t="str">
        <f>_xlfn.XLOOKUP(E3690,Geografiesleutel!A:A,Geografiesleutel!B:B,"",0,1)</f>
        <v>Eastern Suburbs</v>
      </c>
      <c r="G3690" s="20">
        <v>1</v>
      </c>
      <c r="H3690" s="20">
        <v>1</v>
      </c>
    </row>
    <row r="3691" spans="1:8" x14ac:dyDescent="0.25">
      <c r="A3691" t="s">
        <v>2038</v>
      </c>
      <c r="B3691" s="7">
        <v>7500</v>
      </c>
      <c r="C3691" t="s">
        <v>1437</v>
      </c>
      <c r="D3691" t="s">
        <v>2617</v>
      </c>
      <c r="E3691" t="s">
        <v>1458</v>
      </c>
      <c r="F3691" t="str">
        <f>_xlfn.XLOOKUP(E3691,Geografiesleutel!A:A,Geografiesleutel!B:B,"",0,1)</f>
        <v>Eastern Suburbs</v>
      </c>
      <c r="G3691" s="20">
        <v>1</v>
      </c>
      <c r="H3691" s="20">
        <v>1</v>
      </c>
    </row>
    <row r="3692" spans="1:8" x14ac:dyDescent="0.25">
      <c r="A3692" t="s">
        <v>2055</v>
      </c>
      <c r="B3692" s="7">
        <v>11500</v>
      </c>
      <c r="C3692" t="s">
        <v>1436</v>
      </c>
      <c r="D3692" t="s">
        <v>2617</v>
      </c>
      <c r="E3692" t="s">
        <v>94</v>
      </c>
      <c r="F3692" t="str">
        <f>_xlfn.XLOOKUP(E3692,Geografiesleutel!A:A,Geografiesleutel!B:B,"",0,1)</f>
        <v>Agricultural Smallholdings</v>
      </c>
      <c r="G3692" s="20">
        <v>2</v>
      </c>
      <c r="H3692" s="20">
        <v>2</v>
      </c>
    </row>
    <row r="3693" spans="1:8" x14ac:dyDescent="0.25">
      <c r="A3693" t="s">
        <v>2521</v>
      </c>
      <c r="B3693" s="7">
        <v>6560</v>
      </c>
      <c r="C3693" t="s">
        <v>1437</v>
      </c>
      <c r="D3693" t="s">
        <v>2617</v>
      </c>
      <c r="E3693" t="s">
        <v>112</v>
      </c>
      <c r="F3693" t="str">
        <f>_xlfn.XLOOKUP(E3693,Geografiesleutel!A:A,Geografiesleutel!B:B,"",0,1)</f>
        <v>Northern Suburbs</v>
      </c>
      <c r="G3693" s="20">
        <v>1</v>
      </c>
      <c r="H3693" s="20">
        <v>1</v>
      </c>
    </row>
    <row r="3694" spans="1:8" x14ac:dyDescent="0.25">
      <c r="A3694" t="s">
        <v>2370</v>
      </c>
      <c r="B3694" s="7">
        <v>5250</v>
      </c>
      <c r="C3694" t="s">
        <v>1436</v>
      </c>
      <c r="D3694" t="s">
        <v>2617</v>
      </c>
      <c r="E3694" t="s">
        <v>68</v>
      </c>
      <c r="F3694" t="str">
        <f>_xlfn.XLOOKUP(E3694,Geografiesleutel!A:A,Geografiesleutel!B:B,"",0,1)</f>
        <v>Northern Suburbs</v>
      </c>
      <c r="G3694" s="20">
        <v>2</v>
      </c>
      <c r="H3694" s="20">
        <v>1</v>
      </c>
    </row>
    <row r="3695" spans="1:8" x14ac:dyDescent="0.25">
      <c r="A3695" t="s">
        <v>2176</v>
      </c>
      <c r="B3695" s="7">
        <v>6400</v>
      </c>
      <c r="C3695" t="s">
        <v>1436</v>
      </c>
      <c r="D3695" t="s">
        <v>2617</v>
      </c>
      <c r="E3695" t="s">
        <v>30</v>
      </c>
      <c r="F3695" t="str">
        <f>_xlfn.XLOOKUP(E3695,Geografiesleutel!A:A,Geografiesleutel!B:B,"",0,1)</f>
        <v>Northern Suburbs</v>
      </c>
      <c r="G3695" s="20">
        <v>2</v>
      </c>
      <c r="H3695" s="20">
        <v>1</v>
      </c>
    </row>
    <row r="3696" spans="1:8" x14ac:dyDescent="0.25">
      <c r="A3696" t="s">
        <v>2101</v>
      </c>
      <c r="B3696" s="7">
        <v>8500</v>
      </c>
      <c r="C3696" t="s">
        <v>1437</v>
      </c>
      <c r="D3696" t="s">
        <v>2617</v>
      </c>
      <c r="E3696" t="s">
        <v>433</v>
      </c>
      <c r="F3696" t="str">
        <f>_xlfn.XLOOKUP(E3696,Geografiesleutel!A:A,Geografiesleutel!B:B,"",0,1)</f>
        <v>Eastern Suburbs</v>
      </c>
      <c r="G3696" s="20">
        <v>1</v>
      </c>
      <c r="H3696" s="20">
        <v>1</v>
      </c>
    </row>
    <row r="3697" spans="1:8" x14ac:dyDescent="0.25">
      <c r="A3697" t="s">
        <v>2135</v>
      </c>
      <c r="B3697" s="7">
        <v>6000</v>
      </c>
      <c r="C3697" t="s">
        <v>1436</v>
      </c>
      <c r="D3697" t="s">
        <v>2617</v>
      </c>
      <c r="E3697" t="s">
        <v>97</v>
      </c>
      <c r="F3697" t="str">
        <f>_xlfn.XLOOKUP(E3697,Geografiesleutel!A:A,Geografiesleutel!B:B,"",0,1)</f>
        <v>Northern Suburbs</v>
      </c>
      <c r="G3697" s="20">
        <v>2</v>
      </c>
      <c r="H3697" s="20">
        <v>2</v>
      </c>
    </row>
    <row r="3698" spans="1:8" x14ac:dyDescent="0.25">
      <c r="A3698" t="s">
        <v>2204</v>
      </c>
      <c r="B3698" s="7">
        <v>5800</v>
      </c>
      <c r="C3698" t="s">
        <v>1436</v>
      </c>
      <c r="D3698" t="s">
        <v>2617</v>
      </c>
      <c r="E3698" t="s">
        <v>45</v>
      </c>
      <c r="F3698" t="str">
        <f>_xlfn.XLOOKUP(E3698,Geografiesleutel!A:A,Geografiesleutel!B:B,"",0,1)</f>
        <v>Townships</v>
      </c>
      <c r="G3698" s="20">
        <v>2</v>
      </c>
      <c r="H3698" s="20">
        <v>1</v>
      </c>
    </row>
    <row r="3699" spans="1:8" x14ac:dyDescent="0.25">
      <c r="A3699" t="s">
        <v>2389</v>
      </c>
      <c r="B3699" s="7">
        <v>3400</v>
      </c>
      <c r="C3699" t="s">
        <v>1437</v>
      </c>
      <c r="D3699" t="s">
        <v>2617</v>
      </c>
      <c r="E3699" t="s">
        <v>68</v>
      </c>
      <c r="F3699" t="str">
        <f>_xlfn.XLOOKUP(E3699,Geografiesleutel!A:A,Geografiesleutel!B:B,"",0,1)</f>
        <v>Northern Suburbs</v>
      </c>
      <c r="G3699" s="20">
        <v>1</v>
      </c>
      <c r="H3699" s="20">
        <v>1</v>
      </c>
    </row>
    <row r="3700" spans="1:8" x14ac:dyDescent="0.25">
      <c r="A3700" t="s">
        <v>2336</v>
      </c>
      <c r="B3700" s="7">
        <v>3900</v>
      </c>
      <c r="C3700" t="s">
        <v>1437</v>
      </c>
      <c r="D3700" t="s">
        <v>2617</v>
      </c>
      <c r="E3700" t="s">
        <v>116</v>
      </c>
      <c r="F3700" t="str">
        <f>_xlfn.XLOOKUP(E3700,Geografiesleutel!A:A,Geografiesleutel!B:B,"",0,1)</f>
        <v>Western Suburbs</v>
      </c>
      <c r="G3700" s="20">
        <v>1</v>
      </c>
      <c r="H3700" s="20">
        <v>1</v>
      </c>
    </row>
    <row r="3701" spans="1:8" x14ac:dyDescent="0.25">
      <c r="A3701" t="s">
        <v>2050</v>
      </c>
      <c r="B3701" s="7">
        <v>5000</v>
      </c>
      <c r="C3701" t="s">
        <v>1437</v>
      </c>
      <c r="D3701" t="s">
        <v>2617</v>
      </c>
      <c r="E3701" t="s">
        <v>562</v>
      </c>
      <c r="F3701" t="str">
        <f>_xlfn.XLOOKUP(E3701,Geografiesleutel!A:A,Geografiesleutel!B:B,"",0,1)</f>
        <v>CBD</v>
      </c>
      <c r="G3701" s="20">
        <v>1</v>
      </c>
      <c r="H3701" s="20">
        <v>1</v>
      </c>
    </row>
    <row r="3702" spans="1:8" x14ac:dyDescent="0.25">
      <c r="A3702" t="s">
        <v>2095</v>
      </c>
      <c r="B3702" s="7">
        <v>10800</v>
      </c>
      <c r="C3702" t="s">
        <v>1439</v>
      </c>
      <c r="D3702" t="s">
        <v>2617</v>
      </c>
      <c r="E3702" t="s">
        <v>134</v>
      </c>
      <c r="F3702" t="str">
        <f>_xlfn.XLOOKUP(E3702,Geografiesleutel!A:A,Geografiesleutel!B:B,"",0,1)</f>
        <v>Eastern Suburbs</v>
      </c>
      <c r="G3702" s="20">
        <v>3</v>
      </c>
      <c r="H3702" s="20">
        <v>2</v>
      </c>
    </row>
    <row r="3703" spans="1:8" x14ac:dyDescent="0.25">
      <c r="A3703" t="s">
        <v>2068</v>
      </c>
      <c r="B3703" s="7">
        <v>4800</v>
      </c>
      <c r="C3703" t="s">
        <v>1437</v>
      </c>
      <c r="D3703" t="s">
        <v>2617</v>
      </c>
      <c r="E3703" t="s">
        <v>136</v>
      </c>
      <c r="F3703" t="str">
        <f>_xlfn.XLOOKUP(E3703,Geografiesleutel!A:A,Geografiesleutel!B:B,"",0,1)</f>
        <v>Eastern Suburbs</v>
      </c>
      <c r="G3703" s="20">
        <v>1</v>
      </c>
      <c r="H3703" s="20">
        <v>1</v>
      </c>
    </row>
    <row r="3704" spans="1:8" x14ac:dyDescent="0.25">
      <c r="A3704" t="s">
        <v>2215</v>
      </c>
      <c r="B3704" s="7">
        <v>6600</v>
      </c>
      <c r="C3704" t="s">
        <v>1437</v>
      </c>
      <c r="D3704" t="s">
        <v>2617</v>
      </c>
      <c r="E3704" t="s">
        <v>369</v>
      </c>
      <c r="F3704" t="str">
        <f>_xlfn.XLOOKUP(E3704,Geografiesleutel!A:A,Geografiesleutel!B:B,"",0,1)</f>
        <v>Eastern Suburbs</v>
      </c>
      <c r="G3704" s="20">
        <v>1</v>
      </c>
      <c r="H3704" s="20">
        <v>1</v>
      </c>
    </row>
    <row r="3705" spans="1:8" x14ac:dyDescent="0.25">
      <c r="A3705" t="s">
        <v>2312</v>
      </c>
      <c r="B3705" s="7">
        <v>7050</v>
      </c>
      <c r="C3705" t="s">
        <v>1436</v>
      </c>
      <c r="D3705" t="s">
        <v>2617</v>
      </c>
      <c r="E3705" t="s">
        <v>30</v>
      </c>
      <c r="F3705" t="str">
        <f>_xlfn.XLOOKUP(E3705,Geografiesleutel!A:A,Geografiesleutel!B:B,"",0,1)</f>
        <v>Northern Suburbs</v>
      </c>
      <c r="G3705" s="20">
        <v>2</v>
      </c>
      <c r="H3705" s="20">
        <v>1</v>
      </c>
    </row>
    <row r="3706" spans="1:8" x14ac:dyDescent="0.25">
      <c r="A3706" t="s">
        <v>2289</v>
      </c>
      <c r="B3706" s="7">
        <v>4750</v>
      </c>
      <c r="C3706" t="s">
        <v>1447</v>
      </c>
      <c r="D3706" t="s">
        <v>2617</v>
      </c>
      <c r="E3706" t="s">
        <v>68</v>
      </c>
      <c r="F3706" t="str">
        <f>_xlfn.XLOOKUP(E3706,Geografiesleutel!A:A,Geografiesleutel!B:B,"",0,1)</f>
        <v>Northern Suburbs</v>
      </c>
      <c r="G3706" s="20">
        <v>0.5</v>
      </c>
      <c r="H3706" s="20">
        <v>1</v>
      </c>
    </row>
    <row r="3707" spans="1:8" x14ac:dyDescent="0.25">
      <c r="A3707" t="s">
        <v>2232</v>
      </c>
      <c r="B3707" s="7">
        <v>4200</v>
      </c>
      <c r="C3707" t="s">
        <v>1437</v>
      </c>
      <c r="D3707" t="s">
        <v>2617</v>
      </c>
      <c r="E3707" t="s">
        <v>68</v>
      </c>
      <c r="F3707" t="str">
        <f>_xlfn.XLOOKUP(E3707,Geografiesleutel!A:A,Geografiesleutel!B:B,"",0,1)</f>
        <v>Northern Suburbs</v>
      </c>
      <c r="G3707" s="20">
        <v>1</v>
      </c>
      <c r="H3707" s="20">
        <v>1</v>
      </c>
    </row>
    <row r="3708" spans="1:8" x14ac:dyDescent="0.25">
      <c r="A3708" t="s">
        <v>2036</v>
      </c>
      <c r="B3708" s="7">
        <v>13000</v>
      </c>
      <c r="C3708" t="s">
        <v>1439</v>
      </c>
      <c r="D3708" t="s">
        <v>2617</v>
      </c>
      <c r="E3708" t="s">
        <v>40</v>
      </c>
      <c r="F3708" t="str">
        <f>_xlfn.XLOOKUP(E3708,Geografiesleutel!A:A,Geografiesleutel!B:B,"",0,1)</f>
        <v>Agricultural Smallholdings</v>
      </c>
      <c r="G3708" s="20">
        <v>3</v>
      </c>
      <c r="H3708" s="20">
        <v>2</v>
      </c>
    </row>
    <row r="3709" spans="1:8" x14ac:dyDescent="0.25">
      <c r="A3709" t="s">
        <v>2038</v>
      </c>
      <c r="B3709" s="7">
        <v>7500</v>
      </c>
      <c r="C3709" t="s">
        <v>1436</v>
      </c>
      <c r="D3709" t="s">
        <v>2617</v>
      </c>
      <c r="E3709" t="s">
        <v>66</v>
      </c>
      <c r="F3709" t="str">
        <f>_xlfn.XLOOKUP(E3709,Geografiesleutel!A:A,Geografiesleutel!B:B,"",0,1)</f>
        <v>Northern Suburbs</v>
      </c>
      <c r="G3709" s="20">
        <v>2</v>
      </c>
      <c r="H3709" s="20">
        <v>1</v>
      </c>
    </row>
    <row r="3710" spans="1:8" x14ac:dyDescent="0.25">
      <c r="A3710" t="s">
        <v>2250</v>
      </c>
      <c r="B3710" s="7">
        <v>11800</v>
      </c>
      <c r="C3710" t="s">
        <v>1436</v>
      </c>
      <c r="D3710" t="s">
        <v>2617</v>
      </c>
      <c r="E3710" t="s">
        <v>369</v>
      </c>
      <c r="F3710" t="str">
        <f>_xlfn.XLOOKUP(E3710,Geografiesleutel!A:A,Geografiesleutel!B:B,"",0,1)</f>
        <v>Eastern Suburbs</v>
      </c>
      <c r="G3710" s="20">
        <v>2</v>
      </c>
      <c r="H3710" s="20">
        <v>2</v>
      </c>
    </row>
    <row r="3711" spans="1:8" x14ac:dyDescent="0.25">
      <c r="A3711" t="s">
        <v>2522</v>
      </c>
      <c r="B3711" s="7">
        <v>3440</v>
      </c>
      <c r="C3711" t="s">
        <v>1447</v>
      </c>
      <c r="D3711" t="s">
        <v>2617</v>
      </c>
      <c r="E3711" t="s">
        <v>116</v>
      </c>
      <c r="F3711" t="str">
        <f>_xlfn.XLOOKUP(E3711,Geografiesleutel!A:A,Geografiesleutel!B:B,"",0,1)</f>
        <v>Western Suburbs</v>
      </c>
      <c r="G3711" s="20">
        <v>0.5</v>
      </c>
      <c r="H3711" s="20">
        <v>1</v>
      </c>
    </row>
    <row r="3712" spans="1:8" x14ac:dyDescent="0.25">
      <c r="A3712" t="s">
        <v>2270</v>
      </c>
      <c r="B3712" s="7">
        <v>5700</v>
      </c>
      <c r="C3712" t="s">
        <v>1436</v>
      </c>
      <c r="D3712" t="s">
        <v>2617</v>
      </c>
      <c r="E3712" t="s">
        <v>116</v>
      </c>
      <c r="F3712" t="str">
        <f>_xlfn.XLOOKUP(E3712,Geografiesleutel!A:A,Geografiesleutel!B:B,"",0,1)</f>
        <v>Western Suburbs</v>
      </c>
      <c r="G3712" s="20">
        <v>2</v>
      </c>
      <c r="H3712" s="20">
        <v>1.5</v>
      </c>
    </row>
    <row r="3713" spans="1:8" x14ac:dyDescent="0.25">
      <c r="A3713" t="s">
        <v>2038</v>
      </c>
      <c r="B3713" s="7">
        <v>7500</v>
      </c>
      <c r="C3713" t="s">
        <v>1436</v>
      </c>
      <c r="D3713" t="s">
        <v>2617</v>
      </c>
      <c r="E3713" t="s">
        <v>126</v>
      </c>
      <c r="F3713" t="str">
        <f>_xlfn.XLOOKUP(E3713,Geografiesleutel!A:A,Geografiesleutel!B:B,"",0,1)</f>
        <v>Northern Suburbs</v>
      </c>
      <c r="G3713" s="20">
        <v>2</v>
      </c>
      <c r="H3713" s="20">
        <v>1</v>
      </c>
    </row>
    <row r="3714" spans="1:8" x14ac:dyDescent="0.25">
      <c r="A3714" t="s">
        <v>2038</v>
      </c>
      <c r="B3714" s="7">
        <v>7500</v>
      </c>
      <c r="C3714" t="s">
        <v>1436</v>
      </c>
      <c r="D3714" t="s">
        <v>2617</v>
      </c>
      <c r="E3714" t="s">
        <v>126</v>
      </c>
      <c r="F3714" t="str">
        <f>_xlfn.XLOOKUP(E3714,Geografiesleutel!A:A,Geografiesleutel!B:B,"",0,1)</f>
        <v>Northern Suburbs</v>
      </c>
      <c r="G3714" s="20">
        <v>2</v>
      </c>
      <c r="H3714" s="20">
        <v>1</v>
      </c>
    </row>
    <row r="3715" spans="1:8" x14ac:dyDescent="0.25">
      <c r="A3715" t="s">
        <v>2170</v>
      </c>
      <c r="B3715" s="7">
        <v>4250</v>
      </c>
      <c r="C3715" t="s">
        <v>1437</v>
      </c>
      <c r="D3715" t="s">
        <v>2617</v>
      </c>
      <c r="E3715" t="s">
        <v>487</v>
      </c>
      <c r="F3715" t="str">
        <f>_xlfn.XLOOKUP(E3715,Geografiesleutel!A:A,Geografiesleutel!B:B,"",0,1)</f>
        <v>CBD</v>
      </c>
      <c r="G3715" s="20">
        <v>1</v>
      </c>
      <c r="H3715" s="20">
        <v>1</v>
      </c>
    </row>
    <row r="3716" spans="1:8" x14ac:dyDescent="0.25">
      <c r="A3716" t="s">
        <v>2297</v>
      </c>
      <c r="B3716" s="7">
        <v>5200</v>
      </c>
      <c r="C3716" t="s">
        <v>1447</v>
      </c>
      <c r="D3716" t="s">
        <v>2617</v>
      </c>
      <c r="E3716" t="s">
        <v>40</v>
      </c>
      <c r="F3716" t="str">
        <f>_xlfn.XLOOKUP(E3716,Geografiesleutel!A:A,Geografiesleutel!B:B,"",0,1)</f>
        <v>Agricultural Smallholdings</v>
      </c>
      <c r="G3716" s="20">
        <v>0.5</v>
      </c>
      <c r="H3716" s="20">
        <v>1</v>
      </c>
    </row>
    <row r="3717" spans="1:8" x14ac:dyDescent="0.25">
      <c r="A3717" t="s">
        <v>2050</v>
      </c>
      <c r="B3717" s="7">
        <v>5000</v>
      </c>
      <c r="C3717" t="s">
        <v>2523</v>
      </c>
      <c r="D3717" t="s">
        <v>2617</v>
      </c>
      <c r="E3717" t="s">
        <v>86</v>
      </c>
      <c r="F3717" t="str">
        <f>_xlfn.XLOOKUP(E3717,Geografiesleutel!A:A,Geografiesleutel!B:B,"",0,1)</f>
        <v>Eastern Suburbs</v>
      </c>
      <c r="G3717" s="20">
        <v>10</v>
      </c>
      <c r="H3717" s="20">
        <v>3</v>
      </c>
    </row>
    <row r="3718" spans="1:8" x14ac:dyDescent="0.25">
      <c r="A3718" t="s">
        <v>2029</v>
      </c>
      <c r="B3718" s="7">
        <v>30000</v>
      </c>
      <c r="C3718" t="s">
        <v>1439</v>
      </c>
      <c r="D3718" t="s">
        <v>2617</v>
      </c>
      <c r="E3718" t="s">
        <v>332</v>
      </c>
      <c r="F3718" t="str">
        <f>_xlfn.XLOOKUP(E3718,Geografiesleutel!A:A,Geografiesleutel!B:B,"",0,1)</f>
        <v>Eastern Suburbs</v>
      </c>
      <c r="G3718" s="20">
        <v>3</v>
      </c>
      <c r="H3718" s="20">
        <v>2</v>
      </c>
    </row>
    <row r="3719" spans="1:8" x14ac:dyDescent="0.25">
      <c r="A3719" t="s">
        <v>2165</v>
      </c>
      <c r="B3719" s="7">
        <v>5600</v>
      </c>
      <c r="C3719" t="s">
        <v>1436</v>
      </c>
      <c r="D3719" t="s">
        <v>2617</v>
      </c>
      <c r="E3719" t="s">
        <v>68</v>
      </c>
      <c r="F3719" t="str">
        <f>_xlfn.XLOOKUP(E3719,Geografiesleutel!A:A,Geografiesleutel!B:B,"",0,1)</f>
        <v>Northern Suburbs</v>
      </c>
      <c r="G3719" s="20">
        <v>2</v>
      </c>
      <c r="H3719" s="20">
        <v>1</v>
      </c>
    </row>
    <row r="3720" spans="1:8" x14ac:dyDescent="0.25">
      <c r="A3720" t="s">
        <v>2109</v>
      </c>
      <c r="B3720" s="7">
        <v>3500</v>
      </c>
      <c r="C3720" t="s">
        <v>1437</v>
      </c>
      <c r="D3720" t="s">
        <v>2617</v>
      </c>
      <c r="E3720" t="s">
        <v>562</v>
      </c>
      <c r="F3720" t="str">
        <f>_xlfn.XLOOKUP(E3720,Geografiesleutel!A:A,Geografiesleutel!B:B,"",0,1)</f>
        <v>CBD</v>
      </c>
      <c r="G3720" s="20">
        <v>1</v>
      </c>
      <c r="H3720" s="20">
        <v>1</v>
      </c>
    </row>
    <row r="3721" spans="1:8" x14ac:dyDescent="0.25">
      <c r="A3721" t="s">
        <v>2109</v>
      </c>
      <c r="B3721" s="7">
        <v>3500</v>
      </c>
      <c r="C3721" t="s">
        <v>1447</v>
      </c>
      <c r="D3721" t="s">
        <v>2617</v>
      </c>
      <c r="E3721" t="s">
        <v>562</v>
      </c>
      <c r="F3721" t="str">
        <f>_xlfn.XLOOKUP(E3721,Geografiesleutel!A:A,Geografiesleutel!B:B,"",0,1)</f>
        <v>CBD</v>
      </c>
      <c r="G3721" s="20">
        <v>0.5</v>
      </c>
      <c r="H3721" s="20" t="s">
        <v>8</v>
      </c>
    </row>
    <row r="3722" spans="1:8" x14ac:dyDescent="0.25">
      <c r="A3722" t="s">
        <v>2135</v>
      </c>
      <c r="B3722" s="7">
        <v>6000</v>
      </c>
      <c r="C3722" t="s">
        <v>1437</v>
      </c>
      <c r="D3722" t="s">
        <v>2617</v>
      </c>
      <c r="E3722" t="s">
        <v>1458</v>
      </c>
      <c r="F3722" t="str">
        <f>_xlfn.XLOOKUP(E3722,Geografiesleutel!A:A,Geografiesleutel!B:B,"",0,1)</f>
        <v>Eastern Suburbs</v>
      </c>
      <c r="G3722" s="20">
        <v>1</v>
      </c>
      <c r="H3722" s="20">
        <v>1</v>
      </c>
    </row>
    <row r="3723" spans="1:8" x14ac:dyDescent="0.25">
      <c r="A3723" t="s">
        <v>2145</v>
      </c>
      <c r="B3723" s="7">
        <v>6300</v>
      </c>
      <c r="C3723" t="s">
        <v>1436</v>
      </c>
      <c r="D3723" t="s">
        <v>2617</v>
      </c>
      <c r="E3723" t="s">
        <v>30</v>
      </c>
      <c r="F3723" t="str">
        <f>_xlfn.XLOOKUP(E3723,Geografiesleutel!A:A,Geografiesleutel!B:B,"",0,1)</f>
        <v>Northern Suburbs</v>
      </c>
      <c r="G3723" s="20">
        <v>2</v>
      </c>
      <c r="H3723" s="20">
        <v>1</v>
      </c>
    </row>
    <row r="3724" spans="1:8" x14ac:dyDescent="0.25">
      <c r="A3724" t="s">
        <v>2248</v>
      </c>
      <c r="B3724" s="7">
        <v>5650</v>
      </c>
      <c r="C3724" t="s">
        <v>1437</v>
      </c>
      <c r="D3724" t="s">
        <v>2617</v>
      </c>
      <c r="E3724" t="s">
        <v>1458</v>
      </c>
      <c r="F3724" t="str">
        <f>_xlfn.XLOOKUP(E3724,Geografiesleutel!A:A,Geografiesleutel!B:B,"",0,1)</f>
        <v>Eastern Suburbs</v>
      </c>
      <c r="G3724" s="20">
        <v>1</v>
      </c>
      <c r="H3724" s="20">
        <v>1</v>
      </c>
    </row>
    <row r="3725" spans="1:8" x14ac:dyDescent="0.25">
      <c r="A3725" t="s">
        <v>2161</v>
      </c>
      <c r="B3725" s="7">
        <v>6200</v>
      </c>
      <c r="C3725" t="s">
        <v>1436</v>
      </c>
      <c r="D3725" t="s">
        <v>2617</v>
      </c>
      <c r="E3725" t="s">
        <v>487</v>
      </c>
      <c r="F3725" t="str">
        <f>_xlfn.XLOOKUP(E3725,Geografiesleutel!A:A,Geografiesleutel!B:B,"",0,1)</f>
        <v>CBD</v>
      </c>
      <c r="G3725" s="20">
        <v>2</v>
      </c>
      <c r="H3725" s="20">
        <v>1</v>
      </c>
    </row>
    <row r="3726" spans="1:8" x14ac:dyDescent="0.25">
      <c r="A3726" t="s">
        <v>2131</v>
      </c>
      <c r="B3726" s="7">
        <v>11000</v>
      </c>
      <c r="C3726" t="s">
        <v>1439</v>
      </c>
      <c r="D3726" t="s">
        <v>2617</v>
      </c>
      <c r="E3726" t="s">
        <v>332</v>
      </c>
      <c r="F3726" t="str">
        <f>_xlfn.XLOOKUP(E3726,Geografiesleutel!A:A,Geografiesleutel!B:B,"",0,1)</f>
        <v>Eastern Suburbs</v>
      </c>
      <c r="G3726" s="20">
        <v>3</v>
      </c>
      <c r="H3726" s="20">
        <v>2</v>
      </c>
    </row>
    <row r="3727" spans="1:8" x14ac:dyDescent="0.25">
      <c r="A3727" t="s">
        <v>2327</v>
      </c>
      <c r="B3727" s="7">
        <v>4350</v>
      </c>
      <c r="C3727" t="s">
        <v>1437</v>
      </c>
      <c r="D3727" t="s">
        <v>2617</v>
      </c>
      <c r="E3727" t="s">
        <v>562</v>
      </c>
      <c r="F3727" t="str">
        <f>_xlfn.XLOOKUP(E3727,Geografiesleutel!A:A,Geografiesleutel!B:B,"",0,1)</f>
        <v>CBD</v>
      </c>
      <c r="G3727" s="20">
        <v>1</v>
      </c>
      <c r="H3727" s="20">
        <v>1</v>
      </c>
    </row>
    <row r="3728" spans="1:8" x14ac:dyDescent="0.25">
      <c r="A3728" t="s">
        <v>2051</v>
      </c>
      <c r="B3728" s="7">
        <v>7800</v>
      </c>
      <c r="C3728" t="s">
        <v>1436</v>
      </c>
      <c r="D3728" t="s">
        <v>2617</v>
      </c>
      <c r="E3728" t="s">
        <v>369</v>
      </c>
      <c r="F3728" t="str">
        <f>_xlfn.XLOOKUP(E3728,Geografiesleutel!A:A,Geografiesleutel!B:B,"",0,1)</f>
        <v>Eastern Suburbs</v>
      </c>
      <c r="G3728" s="20">
        <v>2</v>
      </c>
      <c r="H3728" s="20">
        <v>1</v>
      </c>
    </row>
    <row r="3729" spans="1:8" x14ac:dyDescent="0.25">
      <c r="A3729" t="s">
        <v>2232</v>
      </c>
      <c r="B3729" s="7">
        <v>4200</v>
      </c>
      <c r="C3729" t="s">
        <v>1437</v>
      </c>
      <c r="D3729" t="s">
        <v>2617</v>
      </c>
      <c r="E3729" t="s">
        <v>487</v>
      </c>
      <c r="F3729" t="str">
        <f>_xlfn.XLOOKUP(E3729,Geografiesleutel!A:A,Geografiesleutel!B:B,"",0,1)</f>
        <v>CBD</v>
      </c>
      <c r="G3729" s="20">
        <v>1</v>
      </c>
      <c r="H3729" s="20">
        <v>1</v>
      </c>
    </row>
    <row r="3730" spans="1:8" x14ac:dyDescent="0.25">
      <c r="A3730" t="s">
        <v>2135</v>
      </c>
      <c r="B3730" s="7">
        <v>6000</v>
      </c>
      <c r="C3730" t="s">
        <v>1437</v>
      </c>
      <c r="D3730" t="s">
        <v>2617</v>
      </c>
      <c r="E3730" t="s">
        <v>306</v>
      </c>
      <c r="F3730" t="str">
        <f>_xlfn.XLOOKUP(E3730,Geografiesleutel!A:A,Geografiesleutel!B:B,"",0,1)</f>
        <v>Eastern Suburbs</v>
      </c>
      <c r="G3730" s="20">
        <v>1</v>
      </c>
      <c r="H3730" s="20">
        <v>1</v>
      </c>
    </row>
    <row r="3731" spans="1:8" x14ac:dyDescent="0.25">
      <c r="A3731" t="s">
        <v>2045</v>
      </c>
      <c r="B3731" s="7">
        <v>6800</v>
      </c>
      <c r="C3731" t="s">
        <v>1437</v>
      </c>
      <c r="D3731" t="s">
        <v>2617</v>
      </c>
      <c r="E3731" t="s">
        <v>1518</v>
      </c>
      <c r="F3731" t="str">
        <f>_xlfn.XLOOKUP(E3731,Geografiesleutel!A:A,Geografiesleutel!B:B,"",0,1)</f>
        <v>Eastern Suburbs</v>
      </c>
      <c r="G3731" s="20">
        <v>1</v>
      </c>
      <c r="H3731" s="20">
        <v>1</v>
      </c>
    </row>
    <row r="3732" spans="1:8" x14ac:dyDescent="0.25">
      <c r="A3732" t="s">
        <v>2215</v>
      </c>
      <c r="B3732" s="7">
        <v>6600</v>
      </c>
      <c r="C3732" t="s">
        <v>1437</v>
      </c>
      <c r="D3732" t="s">
        <v>2617</v>
      </c>
      <c r="E3732" t="s">
        <v>156</v>
      </c>
      <c r="F3732" t="str">
        <f>_xlfn.XLOOKUP(E3732,Geografiesleutel!A:A,Geografiesleutel!B:B,"",0,1)</f>
        <v>Northern Suburbs</v>
      </c>
      <c r="G3732" s="20">
        <v>1</v>
      </c>
      <c r="H3732" s="20">
        <v>1</v>
      </c>
    </row>
    <row r="3733" spans="1:8" x14ac:dyDescent="0.25">
      <c r="A3733" t="s">
        <v>2413</v>
      </c>
      <c r="B3733" s="7">
        <v>7370</v>
      </c>
      <c r="C3733" t="s">
        <v>1436</v>
      </c>
      <c r="D3733" t="s">
        <v>2617</v>
      </c>
      <c r="E3733" t="s">
        <v>1458</v>
      </c>
      <c r="F3733" t="str">
        <f>_xlfn.XLOOKUP(E3733,Geografiesleutel!A:A,Geografiesleutel!B:B,"",0,1)</f>
        <v>Eastern Suburbs</v>
      </c>
      <c r="G3733" s="20">
        <v>2</v>
      </c>
      <c r="H3733" s="20">
        <v>1</v>
      </c>
    </row>
    <row r="3734" spans="1:8" x14ac:dyDescent="0.25">
      <c r="A3734" t="s">
        <v>2439</v>
      </c>
      <c r="B3734" s="7">
        <v>7350</v>
      </c>
      <c r="C3734" t="s">
        <v>1436</v>
      </c>
      <c r="D3734" t="s">
        <v>2617</v>
      </c>
      <c r="E3734" t="s">
        <v>30</v>
      </c>
      <c r="F3734" t="str">
        <f>_xlfn.XLOOKUP(E3734,Geografiesleutel!A:A,Geografiesleutel!B:B,"",0,1)</f>
        <v>Northern Suburbs</v>
      </c>
      <c r="G3734" s="20">
        <v>2</v>
      </c>
      <c r="H3734" s="20">
        <v>1</v>
      </c>
    </row>
    <row r="3735" spans="1:8" x14ac:dyDescent="0.25">
      <c r="A3735" t="s">
        <v>2287</v>
      </c>
      <c r="B3735" s="7">
        <v>8200</v>
      </c>
      <c r="C3735" t="s">
        <v>1451</v>
      </c>
      <c r="D3735" t="s">
        <v>2617</v>
      </c>
      <c r="E3735" t="s">
        <v>562</v>
      </c>
      <c r="F3735" t="str">
        <f>_xlfn.XLOOKUP(E3735,Geografiesleutel!A:A,Geografiesleutel!B:B,"",0,1)</f>
        <v>CBD</v>
      </c>
      <c r="G3735" s="20">
        <v>2.5</v>
      </c>
      <c r="H3735" s="20">
        <v>1.5</v>
      </c>
    </row>
    <row r="3736" spans="1:8" x14ac:dyDescent="0.25">
      <c r="A3736" t="s">
        <v>2039</v>
      </c>
      <c r="B3736" s="7">
        <v>22500</v>
      </c>
      <c r="C3736" t="s">
        <v>1436</v>
      </c>
      <c r="D3736" t="s">
        <v>2617</v>
      </c>
      <c r="E3736" t="s">
        <v>1282</v>
      </c>
      <c r="F3736" t="str">
        <f>_xlfn.XLOOKUP(E3736,Geografiesleutel!A:A,Geografiesleutel!B:B,"",0,1)</f>
        <v>Eastern Suburbs</v>
      </c>
      <c r="G3736" s="20">
        <v>2</v>
      </c>
      <c r="H3736" s="20">
        <v>2</v>
      </c>
    </row>
    <row r="3737" spans="1:8" x14ac:dyDescent="0.25">
      <c r="A3737" t="s">
        <v>2413</v>
      </c>
      <c r="B3737" s="7">
        <v>7370</v>
      </c>
      <c r="C3737" t="s">
        <v>1436</v>
      </c>
      <c r="D3737" t="s">
        <v>2617</v>
      </c>
      <c r="E3737" t="s">
        <v>1458</v>
      </c>
      <c r="F3737" t="str">
        <f>_xlfn.XLOOKUP(E3737,Geografiesleutel!A:A,Geografiesleutel!B:B,"",0,1)</f>
        <v>Eastern Suburbs</v>
      </c>
      <c r="G3737" s="20">
        <v>2</v>
      </c>
      <c r="H3737" s="20">
        <v>1</v>
      </c>
    </row>
    <row r="3738" spans="1:8" x14ac:dyDescent="0.25">
      <c r="A3738" t="s">
        <v>2101</v>
      </c>
      <c r="B3738" s="7">
        <v>8500</v>
      </c>
      <c r="C3738" t="s">
        <v>1437</v>
      </c>
      <c r="D3738" t="s">
        <v>2617</v>
      </c>
      <c r="E3738" t="s">
        <v>306</v>
      </c>
      <c r="F3738" t="str">
        <f>_xlfn.XLOOKUP(E3738,Geografiesleutel!A:A,Geografiesleutel!B:B,"",0,1)</f>
        <v>Eastern Suburbs</v>
      </c>
      <c r="G3738" s="20">
        <v>1</v>
      </c>
      <c r="H3738" s="20">
        <v>1</v>
      </c>
    </row>
    <row r="3739" spans="1:8" x14ac:dyDescent="0.25">
      <c r="A3739" t="s">
        <v>2279</v>
      </c>
      <c r="B3739" s="7">
        <v>6250</v>
      </c>
      <c r="C3739" t="s">
        <v>1437</v>
      </c>
      <c r="D3739" t="s">
        <v>2617</v>
      </c>
      <c r="E3739" t="s">
        <v>369</v>
      </c>
      <c r="F3739" t="str">
        <f>_xlfn.XLOOKUP(E3739,Geografiesleutel!A:A,Geografiesleutel!B:B,"",0,1)</f>
        <v>Eastern Suburbs</v>
      </c>
      <c r="G3739" s="20">
        <v>1</v>
      </c>
      <c r="H3739" s="20">
        <v>1</v>
      </c>
    </row>
    <row r="3740" spans="1:8" x14ac:dyDescent="0.25">
      <c r="A3740" t="s">
        <v>2047</v>
      </c>
      <c r="B3740" s="7">
        <v>7000</v>
      </c>
      <c r="C3740" t="s">
        <v>1436</v>
      </c>
      <c r="D3740" t="s">
        <v>2617</v>
      </c>
      <c r="E3740" t="s">
        <v>35</v>
      </c>
      <c r="F3740" t="str">
        <f>_xlfn.XLOOKUP(E3740,Geografiesleutel!A:A,Geografiesleutel!B:B,"",0,1)</f>
        <v>Northern Suburbs</v>
      </c>
      <c r="G3740" s="20">
        <v>2</v>
      </c>
      <c r="H3740" s="20">
        <v>1</v>
      </c>
    </row>
    <row r="3741" spans="1:8" x14ac:dyDescent="0.25">
      <c r="A3741" t="s">
        <v>2052</v>
      </c>
      <c r="B3741" s="7">
        <v>6500</v>
      </c>
      <c r="C3741" t="s">
        <v>1440</v>
      </c>
      <c r="D3741" t="s">
        <v>2617</v>
      </c>
      <c r="E3741" t="s">
        <v>562</v>
      </c>
      <c r="F3741" t="str">
        <f>_xlfn.XLOOKUP(E3741,Geografiesleutel!A:A,Geografiesleutel!B:B,"",0,1)</f>
        <v>CBD</v>
      </c>
      <c r="G3741" s="20">
        <v>1.5</v>
      </c>
      <c r="H3741" s="20">
        <v>1</v>
      </c>
    </row>
    <row r="3742" spans="1:8" x14ac:dyDescent="0.25">
      <c r="A3742" t="s">
        <v>2104</v>
      </c>
      <c r="B3742" s="7">
        <v>60000</v>
      </c>
      <c r="C3742" t="s">
        <v>1436</v>
      </c>
      <c r="D3742" t="s">
        <v>2617</v>
      </c>
      <c r="E3742" t="s">
        <v>681</v>
      </c>
      <c r="F3742" t="str">
        <f>_xlfn.XLOOKUP(E3742,Geografiesleutel!A:A,Geografiesleutel!B:B,"",0,1)</f>
        <v>Eastern Suburbs</v>
      </c>
      <c r="G3742" s="20">
        <v>2</v>
      </c>
      <c r="H3742" s="20">
        <v>1</v>
      </c>
    </row>
    <row r="3743" spans="1:8" x14ac:dyDescent="0.25">
      <c r="A3743" t="s">
        <v>2052</v>
      </c>
      <c r="B3743" s="7">
        <v>6500</v>
      </c>
      <c r="C3743" t="s">
        <v>1437</v>
      </c>
      <c r="D3743" t="s">
        <v>2617</v>
      </c>
      <c r="E3743" t="s">
        <v>925</v>
      </c>
      <c r="F3743" t="str">
        <f>_xlfn.XLOOKUP(E3743,Geografiesleutel!A:A,Geografiesleutel!B:B,"",0,1)</f>
        <v>Agricultural Smallholdings</v>
      </c>
      <c r="G3743" s="20">
        <v>1</v>
      </c>
      <c r="H3743" s="20">
        <v>1</v>
      </c>
    </row>
    <row r="3744" spans="1:8" x14ac:dyDescent="0.25">
      <c r="A3744" t="s">
        <v>2304</v>
      </c>
      <c r="B3744" s="7">
        <v>5900</v>
      </c>
      <c r="C3744" t="s">
        <v>1440</v>
      </c>
      <c r="D3744" t="s">
        <v>2617</v>
      </c>
      <c r="E3744" t="s">
        <v>562</v>
      </c>
      <c r="F3744" t="str">
        <f>_xlfn.XLOOKUP(E3744,Geografiesleutel!A:A,Geografiesleutel!B:B,"",0,1)</f>
        <v>CBD</v>
      </c>
      <c r="G3744" s="20">
        <v>1.5</v>
      </c>
      <c r="H3744" s="20">
        <v>1</v>
      </c>
    </row>
    <row r="3745" spans="1:8" x14ac:dyDescent="0.25">
      <c r="A3745" t="s">
        <v>2107</v>
      </c>
      <c r="B3745" s="7">
        <v>9000</v>
      </c>
      <c r="C3745" t="s">
        <v>1436</v>
      </c>
      <c r="D3745" t="s">
        <v>2617</v>
      </c>
      <c r="E3745" t="s">
        <v>141</v>
      </c>
      <c r="F3745" t="str">
        <f>_xlfn.XLOOKUP(E3745,Geografiesleutel!A:A,Geografiesleutel!B:B,"",0,1)</f>
        <v>Agricultural Smallholdings</v>
      </c>
      <c r="G3745" s="20">
        <v>2</v>
      </c>
      <c r="H3745" s="20">
        <v>1</v>
      </c>
    </row>
    <row r="3746" spans="1:8" x14ac:dyDescent="0.25">
      <c r="A3746" t="s">
        <v>2335</v>
      </c>
      <c r="B3746" s="7">
        <v>4150</v>
      </c>
      <c r="C3746" t="s">
        <v>1437</v>
      </c>
      <c r="D3746" t="s">
        <v>2617</v>
      </c>
      <c r="E3746" t="s">
        <v>28</v>
      </c>
      <c r="F3746" t="str">
        <f>_xlfn.XLOOKUP(E3746,Geografiesleutel!A:A,Geografiesleutel!B:B,"",0,1)</f>
        <v>Eastern Suburbs</v>
      </c>
      <c r="G3746" s="20">
        <v>1</v>
      </c>
      <c r="H3746" s="20">
        <v>1</v>
      </c>
    </row>
    <row r="3747" spans="1:8" x14ac:dyDescent="0.25">
      <c r="A3747" t="s">
        <v>2478</v>
      </c>
      <c r="B3747" s="7">
        <v>7650</v>
      </c>
      <c r="C3747" t="s">
        <v>1436</v>
      </c>
      <c r="D3747" t="s">
        <v>2617</v>
      </c>
      <c r="E3747" t="s">
        <v>675</v>
      </c>
      <c r="F3747" t="str">
        <f>_xlfn.XLOOKUP(E3747,Geografiesleutel!A:A,Geografiesleutel!B:B,"",0,1)</f>
        <v>Agricultural Smallholdings</v>
      </c>
      <c r="G3747" s="20">
        <v>2</v>
      </c>
      <c r="H3747" s="20">
        <v>2</v>
      </c>
    </row>
    <row r="3748" spans="1:8" x14ac:dyDescent="0.25">
      <c r="A3748" t="s">
        <v>2092</v>
      </c>
      <c r="B3748" s="7">
        <v>10000</v>
      </c>
      <c r="C3748" t="s">
        <v>1436</v>
      </c>
      <c r="D3748" t="s">
        <v>2617</v>
      </c>
      <c r="E3748" t="s">
        <v>433</v>
      </c>
      <c r="F3748" t="str">
        <f>_xlfn.XLOOKUP(E3748,Geografiesleutel!A:A,Geografiesleutel!B:B,"",0,1)</f>
        <v>Eastern Suburbs</v>
      </c>
      <c r="G3748" s="20">
        <v>2</v>
      </c>
      <c r="H3748" s="20">
        <v>2</v>
      </c>
    </row>
    <row r="3749" spans="1:8" x14ac:dyDescent="0.25">
      <c r="A3749" t="s">
        <v>2417</v>
      </c>
      <c r="B3749" s="7">
        <v>8270</v>
      </c>
      <c r="C3749" t="s">
        <v>1436</v>
      </c>
      <c r="D3749" t="s">
        <v>2617</v>
      </c>
      <c r="E3749" t="s">
        <v>369</v>
      </c>
      <c r="F3749" t="str">
        <f>_xlfn.XLOOKUP(E3749,Geografiesleutel!A:A,Geografiesleutel!B:B,"",0,1)</f>
        <v>Eastern Suburbs</v>
      </c>
      <c r="G3749" s="20">
        <v>2</v>
      </c>
      <c r="H3749" s="20">
        <v>1</v>
      </c>
    </row>
    <row r="3750" spans="1:8" x14ac:dyDescent="0.25">
      <c r="A3750" t="s">
        <v>2065</v>
      </c>
      <c r="B3750" s="7">
        <v>25000</v>
      </c>
      <c r="C3750" t="s">
        <v>1439</v>
      </c>
      <c r="D3750" t="s">
        <v>2617</v>
      </c>
      <c r="E3750" t="s">
        <v>209</v>
      </c>
      <c r="F3750" t="str">
        <f>_xlfn.XLOOKUP(E3750,Geografiesleutel!A:A,Geografiesleutel!B:B,"",0,1)</f>
        <v>Eastern Suburbs</v>
      </c>
      <c r="G3750" s="20">
        <v>3</v>
      </c>
      <c r="H3750" s="20">
        <v>3</v>
      </c>
    </row>
    <row r="3751" spans="1:8" x14ac:dyDescent="0.25">
      <c r="A3751" t="s">
        <v>2031</v>
      </c>
      <c r="B3751" s="7">
        <v>10500</v>
      </c>
      <c r="C3751" t="s">
        <v>1436</v>
      </c>
      <c r="D3751" t="s">
        <v>2617</v>
      </c>
      <c r="E3751" t="s">
        <v>141</v>
      </c>
      <c r="F3751" t="str">
        <f>_xlfn.XLOOKUP(E3751,Geografiesleutel!A:A,Geografiesleutel!B:B,"",0,1)</f>
        <v>Agricultural Smallholdings</v>
      </c>
      <c r="G3751" s="20">
        <v>2</v>
      </c>
      <c r="H3751" s="20">
        <v>1</v>
      </c>
    </row>
    <row r="3752" spans="1:8" x14ac:dyDescent="0.25">
      <c r="A3752" t="s">
        <v>2279</v>
      </c>
      <c r="B3752" s="7">
        <v>6250</v>
      </c>
      <c r="C3752" t="s">
        <v>1436</v>
      </c>
      <c r="D3752" t="s">
        <v>2617</v>
      </c>
      <c r="E3752" t="s">
        <v>97</v>
      </c>
      <c r="F3752" t="str">
        <f>_xlfn.XLOOKUP(E3752,Geografiesleutel!A:A,Geografiesleutel!B:B,"",0,1)</f>
        <v>Northern Suburbs</v>
      </c>
      <c r="G3752" s="20">
        <v>2</v>
      </c>
      <c r="H3752" s="20">
        <v>1</v>
      </c>
    </row>
    <row r="3753" spans="1:8" x14ac:dyDescent="0.25">
      <c r="A3753" t="s">
        <v>2524</v>
      </c>
      <c r="B3753" s="7">
        <v>6975</v>
      </c>
      <c r="C3753" t="s">
        <v>1436</v>
      </c>
      <c r="D3753" t="s">
        <v>2617</v>
      </c>
      <c r="E3753" t="s">
        <v>368</v>
      </c>
      <c r="F3753" t="str">
        <f>_xlfn.XLOOKUP(E3753,Geografiesleutel!A:A,Geografiesleutel!B:B,"",0,1)</f>
        <v>Eastern Suburbs</v>
      </c>
      <c r="G3753" s="20">
        <v>2</v>
      </c>
      <c r="H3753" s="20">
        <v>1</v>
      </c>
    </row>
    <row r="3754" spans="1:8" x14ac:dyDescent="0.25">
      <c r="A3754" t="s">
        <v>2232</v>
      </c>
      <c r="B3754" s="7">
        <v>4200</v>
      </c>
      <c r="C3754" t="s">
        <v>1436</v>
      </c>
      <c r="D3754" t="s">
        <v>2617</v>
      </c>
      <c r="E3754" t="s">
        <v>369</v>
      </c>
      <c r="F3754" t="str">
        <f>_xlfn.XLOOKUP(E3754,Geografiesleutel!A:A,Geografiesleutel!B:B,"",0,1)</f>
        <v>Eastern Suburbs</v>
      </c>
      <c r="G3754" s="20">
        <v>2</v>
      </c>
      <c r="H3754" s="20">
        <v>1</v>
      </c>
    </row>
    <row r="3755" spans="1:8" x14ac:dyDescent="0.25">
      <c r="A3755" t="s">
        <v>2131</v>
      </c>
      <c r="B3755" s="7">
        <v>11000</v>
      </c>
      <c r="C3755" t="s">
        <v>1439</v>
      </c>
      <c r="D3755" t="s">
        <v>2617</v>
      </c>
      <c r="E3755" t="s">
        <v>134</v>
      </c>
      <c r="F3755" t="str">
        <f>_xlfn.XLOOKUP(E3755,Geografiesleutel!A:A,Geografiesleutel!B:B,"",0,1)</f>
        <v>Eastern Suburbs</v>
      </c>
      <c r="G3755" s="20">
        <v>3</v>
      </c>
      <c r="H3755" s="20">
        <v>2</v>
      </c>
    </row>
    <row r="3756" spans="1:8" x14ac:dyDescent="0.25">
      <c r="A3756" t="s">
        <v>2038</v>
      </c>
      <c r="B3756" s="7">
        <v>7500</v>
      </c>
      <c r="C3756" t="s">
        <v>1436</v>
      </c>
      <c r="D3756" t="s">
        <v>2617</v>
      </c>
      <c r="E3756" t="s">
        <v>30</v>
      </c>
      <c r="F3756" t="str">
        <f>_xlfn.XLOOKUP(E3756,Geografiesleutel!A:A,Geografiesleutel!B:B,"",0,1)</f>
        <v>Northern Suburbs</v>
      </c>
      <c r="G3756" s="20">
        <v>2</v>
      </c>
      <c r="H3756" s="20">
        <v>1</v>
      </c>
    </row>
    <row r="3757" spans="1:8" x14ac:dyDescent="0.25">
      <c r="A3757" t="s">
        <v>2079</v>
      </c>
      <c r="B3757" s="7">
        <v>23500</v>
      </c>
      <c r="C3757" t="s">
        <v>1436</v>
      </c>
      <c r="D3757" t="s">
        <v>2617</v>
      </c>
      <c r="E3757" t="s">
        <v>681</v>
      </c>
      <c r="F3757" t="str">
        <f>_xlfn.XLOOKUP(E3757,Geografiesleutel!A:A,Geografiesleutel!B:B,"",0,1)</f>
        <v>Eastern Suburbs</v>
      </c>
      <c r="G3757" s="20">
        <v>2</v>
      </c>
      <c r="H3757" s="20">
        <v>2</v>
      </c>
    </row>
    <row r="3758" spans="1:8" x14ac:dyDescent="0.25">
      <c r="A3758" t="s">
        <v>2214</v>
      </c>
      <c r="B3758" s="7">
        <v>4900</v>
      </c>
      <c r="C3758" t="s">
        <v>1437</v>
      </c>
      <c r="D3758" t="s">
        <v>2617</v>
      </c>
      <c r="E3758" t="s">
        <v>355</v>
      </c>
      <c r="F3758" t="str">
        <f>_xlfn.XLOOKUP(E3758,Geografiesleutel!A:A,Geografiesleutel!B:B,"",0,1)</f>
        <v>Southern Suburbs</v>
      </c>
      <c r="G3758" s="20">
        <v>1</v>
      </c>
      <c r="H3758" s="20">
        <v>1</v>
      </c>
    </row>
    <row r="3759" spans="1:8" x14ac:dyDescent="0.25">
      <c r="A3759" t="s">
        <v>2298</v>
      </c>
      <c r="B3759" s="7">
        <v>12300</v>
      </c>
      <c r="C3759" t="s">
        <v>1439</v>
      </c>
      <c r="D3759" t="s">
        <v>2617</v>
      </c>
      <c r="E3759" t="s">
        <v>134</v>
      </c>
      <c r="F3759" t="str">
        <f>_xlfn.XLOOKUP(E3759,Geografiesleutel!A:A,Geografiesleutel!B:B,"",0,1)</f>
        <v>Eastern Suburbs</v>
      </c>
      <c r="G3759" s="20">
        <v>3</v>
      </c>
      <c r="H3759" s="20">
        <v>2</v>
      </c>
    </row>
    <row r="3760" spans="1:8" x14ac:dyDescent="0.25">
      <c r="A3760" t="s">
        <v>2524</v>
      </c>
      <c r="B3760" s="7">
        <v>6975</v>
      </c>
      <c r="C3760" t="s">
        <v>1436</v>
      </c>
      <c r="D3760" t="s">
        <v>2617</v>
      </c>
      <c r="E3760" t="s">
        <v>368</v>
      </c>
      <c r="F3760" t="str">
        <f>_xlfn.XLOOKUP(E3760,Geografiesleutel!A:A,Geografiesleutel!B:B,"",0,1)</f>
        <v>Eastern Suburbs</v>
      </c>
      <c r="G3760" s="20">
        <v>2</v>
      </c>
      <c r="H3760" s="20">
        <v>1</v>
      </c>
    </row>
    <row r="3761" spans="1:8" x14ac:dyDescent="0.25">
      <c r="A3761" t="s">
        <v>2525</v>
      </c>
      <c r="B3761" s="7">
        <v>3860</v>
      </c>
      <c r="C3761" t="s">
        <v>1440</v>
      </c>
      <c r="D3761" t="s">
        <v>2617</v>
      </c>
      <c r="E3761" t="s">
        <v>126</v>
      </c>
      <c r="F3761" t="str">
        <f>_xlfn.XLOOKUP(E3761,Geografiesleutel!A:A,Geografiesleutel!B:B,"",0,1)</f>
        <v>Northern Suburbs</v>
      </c>
      <c r="G3761" s="20">
        <v>1.5</v>
      </c>
      <c r="H3761" s="20">
        <v>1</v>
      </c>
    </row>
    <row r="3762" spans="1:8" x14ac:dyDescent="0.25">
      <c r="A3762" t="s">
        <v>2162</v>
      </c>
      <c r="B3762" s="7">
        <v>4650</v>
      </c>
      <c r="C3762" t="s">
        <v>1447</v>
      </c>
      <c r="D3762" t="s">
        <v>2617</v>
      </c>
      <c r="E3762" t="s">
        <v>97</v>
      </c>
      <c r="F3762" t="str">
        <f>_xlfn.XLOOKUP(E3762,Geografiesleutel!A:A,Geografiesleutel!B:B,"",0,1)</f>
        <v>Northern Suburbs</v>
      </c>
      <c r="G3762" s="20">
        <v>0.5</v>
      </c>
      <c r="H3762" s="20">
        <v>1</v>
      </c>
    </row>
    <row r="3763" spans="1:8" x14ac:dyDescent="0.25">
      <c r="A3763" t="s">
        <v>2150</v>
      </c>
      <c r="B3763" s="7">
        <v>7200</v>
      </c>
      <c r="C3763" t="s">
        <v>1437</v>
      </c>
      <c r="D3763" t="s">
        <v>2617</v>
      </c>
      <c r="E3763" t="s">
        <v>18</v>
      </c>
      <c r="F3763" t="str">
        <f>_xlfn.XLOOKUP(E3763,Geografiesleutel!A:A,Geografiesleutel!B:B,"",0,1)</f>
        <v>Agricultural Smallholdings</v>
      </c>
      <c r="G3763" s="20">
        <v>1</v>
      </c>
      <c r="H3763" s="20">
        <v>1</v>
      </c>
    </row>
    <row r="3764" spans="1:8" x14ac:dyDescent="0.25">
      <c r="A3764" t="s">
        <v>2047</v>
      </c>
      <c r="B3764" s="7">
        <v>7000</v>
      </c>
      <c r="C3764" t="s">
        <v>1436</v>
      </c>
      <c r="D3764" t="s">
        <v>2617</v>
      </c>
      <c r="E3764" t="s">
        <v>18</v>
      </c>
      <c r="F3764" t="str">
        <f>_xlfn.XLOOKUP(E3764,Geografiesleutel!A:A,Geografiesleutel!B:B,"",0,1)</f>
        <v>Agricultural Smallholdings</v>
      </c>
      <c r="G3764" s="20">
        <v>2</v>
      </c>
      <c r="H3764" s="20">
        <v>1</v>
      </c>
    </row>
    <row r="3765" spans="1:8" x14ac:dyDescent="0.25">
      <c r="A3765" t="s">
        <v>2032</v>
      </c>
      <c r="B3765" s="7">
        <v>13500</v>
      </c>
      <c r="C3765" t="s">
        <v>1439</v>
      </c>
      <c r="D3765" t="s">
        <v>2617</v>
      </c>
      <c r="E3765" t="s">
        <v>209</v>
      </c>
      <c r="F3765" t="str">
        <f>_xlfn.XLOOKUP(E3765,Geografiesleutel!A:A,Geografiesleutel!B:B,"",0,1)</f>
        <v>Eastern Suburbs</v>
      </c>
      <c r="G3765" s="20">
        <v>3</v>
      </c>
      <c r="H3765" s="20">
        <v>2</v>
      </c>
    </row>
    <row r="3766" spans="1:8" x14ac:dyDescent="0.25">
      <c r="A3766" t="s">
        <v>2131</v>
      </c>
      <c r="B3766" s="7">
        <v>11000</v>
      </c>
      <c r="C3766" t="s">
        <v>1439</v>
      </c>
      <c r="D3766" t="s">
        <v>2617</v>
      </c>
      <c r="E3766" t="s">
        <v>925</v>
      </c>
      <c r="F3766" t="str">
        <f>_xlfn.XLOOKUP(E3766,Geografiesleutel!A:A,Geografiesleutel!B:B,"",0,1)</f>
        <v>Agricultural Smallholdings</v>
      </c>
      <c r="G3766" s="20">
        <v>3</v>
      </c>
      <c r="H3766" s="20">
        <v>2</v>
      </c>
    </row>
    <row r="3767" spans="1:8" x14ac:dyDescent="0.25">
      <c r="A3767" t="s">
        <v>2141</v>
      </c>
      <c r="B3767" s="7">
        <v>9500</v>
      </c>
      <c r="C3767" t="s">
        <v>1436</v>
      </c>
      <c r="D3767" t="s">
        <v>2617</v>
      </c>
      <c r="E3767" t="s">
        <v>925</v>
      </c>
      <c r="F3767" t="str">
        <f>_xlfn.XLOOKUP(E3767,Geografiesleutel!A:A,Geografiesleutel!B:B,"",0,1)</f>
        <v>Agricultural Smallholdings</v>
      </c>
      <c r="G3767" s="20">
        <v>2</v>
      </c>
      <c r="H3767" s="20">
        <v>2</v>
      </c>
    </row>
    <row r="3768" spans="1:8" x14ac:dyDescent="0.25">
      <c r="A3768" t="s">
        <v>2231</v>
      </c>
      <c r="B3768" s="7">
        <v>4600</v>
      </c>
      <c r="C3768" t="s">
        <v>1447</v>
      </c>
      <c r="D3768" t="s">
        <v>2617</v>
      </c>
      <c r="E3768" t="s">
        <v>577</v>
      </c>
      <c r="F3768" t="str">
        <f>_xlfn.XLOOKUP(E3768,Geografiesleutel!A:A,Geografiesleutel!B:B,"",0,1)</f>
        <v>CBD</v>
      </c>
      <c r="G3768" s="20">
        <v>0.5</v>
      </c>
      <c r="H3768" s="20">
        <v>0.5</v>
      </c>
    </row>
    <row r="3769" spans="1:8" x14ac:dyDescent="0.25">
      <c r="A3769" t="s">
        <v>2444</v>
      </c>
      <c r="B3769" s="7">
        <v>6350</v>
      </c>
      <c r="C3769" t="s">
        <v>1437</v>
      </c>
      <c r="D3769" t="s">
        <v>2617</v>
      </c>
      <c r="E3769" t="s">
        <v>369</v>
      </c>
      <c r="F3769" t="str">
        <f>_xlfn.XLOOKUP(E3769,Geografiesleutel!A:A,Geografiesleutel!B:B,"",0,1)</f>
        <v>Eastern Suburbs</v>
      </c>
      <c r="G3769" s="20">
        <v>1</v>
      </c>
      <c r="H3769" s="20">
        <v>1</v>
      </c>
    </row>
    <row r="3770" spans="1:8" x14ac:dyDescent="0.25">
      <c r="A3770" t="s">
        <v>2135</v>
      </c>
      <c r="B3770" s="7">
        <v>6000</v>
      </c>
      <c r="C3770" t="s">
        <v>1437</v>
      </c>
      <c r="D3770" t="s">
        <v>2617</v>
      </c>
      <c r="E3770" t="s">
        <v>306</v>
      </c>
      <c r="F3770" t="str">
        <f>_xlfn.XLOOKUP(E3770,Geografiesleutel!A:A,Geografiesleutel!B:B,"",0,1)</f>
        <v>Eastern Suburbs</v>
      </c>
      <c r="G3770" s="20">
        <v>1</v>
      </c>
      <c r="H3770" s="20">
        <v>1</v>
      </c>
    </row>
    <row r="3771" spans="1:8" x14ac:dyDescent="0.25">
      <c r="A3771" t="s">
        <v>2353</v>
      </c>
      <c r="B3771" s="7">
        <v>6100</v>
      </c>
      <c r="C3771" t="s">
        <v>1436</v>
      </c>
      <c r="D3771" t="s">
        <v>2617</v>
      </c>
      <c r="E3771" t="s">
        <v>104</v>
      </c>
      <c r="F3771" t="str">
        <f>_xlfn.XLOOKUP(E3771,Geografiesleutel!A:A,Geografiesleutel!B:B,"",0,1)</f>
        <v>Western Suburbs</v>
      </c>
      <c r="G3771" s="20">
        <v>2</v>
      </c>
      <c r="H3771" s="20">
        <v>1</v>
      </c>
    </row>
    <row r="3772" spans="1:8" x14ac:dyDescent="0.25">
      <c r="A3772" t="s">
        <v>2111</v>
      </c>
      <c r="B3772" s="7">
        <v>4500</v>
      </c>
      <c r="C3772" t="s">
        <v>1437</v>
      </c>
      <c r="D3772" t="s">
        <v>2617</v>
      </c>
      <c r="E3772" t="s">
        <v>404</v>
      </c>
      <c r="F3772" t="str">
        <f>_xlfn.XLOOKUP(E3772,Geografiesleutel!A:A,Geografiesleutel!B:B,"",0,1)</f>
        <v>CBD</v>
      </c>
      <c r="G3772" s="20">
        <v>1</v>
      </c>
      <c r="H3772" s="20">
        <v>1</v>
      </c>
    </row>
    <row r="3773" spans="1:8" x14ac:dyDescent="0.25">
      <c r="A3773" t="s">
        <v>2223</v>
      </c>
      <c r="B3773" s="7">
        <v>4000</v>
      </c>
      <c r="C3773" t="s">
        <v>1437</v>
      </c>
      <c r="D3773" t="s">
        <v>2617</v>
      </c>
      <c r="E3773" t="s">
        <v>421</v>
      </c>
      <c r="F3773" t="str">
        <f>_xlfn.XLOOKUP(E3773,Geografiesleutel!A:A,Geografiesleutel!B:B,"",0,1)</f>
        <v>CBD</v>
      </c>
      <c r="G3773" s="20">
        <v>1</v>
      </c>
      <c r="H3773" s="20">
        <v>1</v>
      </c>
    </row>
    <row r="3774" spans="1:8" x14ac:dyDescent="0.25">
      <c r="A3774" t="s">
        <v>2374</v>
      </c>
      <c r="B3774" s="7">
        <v>2500</v>
      </c>
      <c r="C3774" t="s">
        <v>1437</v>
      </c>
      <c r="D3774" t="s">
        <v>2617</v>
      </c>
      <c r="E3774" t="s">
        <v>562</v>
      </c>
      <c r="F3774" t="str">
        <f>_xlfn.XLOOKUP(E3774,Geografiesleutel!A:A,Geografiesleutel!B:B,"",0,1)</f>
        <v>CBD</v>
      </c>
      <c r="G3774" s="20">
        <v>1</v>
      </c>
      <c r="H3774" s="20">
        <v>1</v>
      </c>
    </row>
    <row r="3775" spans="1:8" x14ac:dyDescent="0.25">
      <c r="A3775" t="s">
        <v>2228</v>
      </c>
      <c r="B3775" s="7">
        <v>4700</v>
      </c>
      <c r="C3775" t="s">
        <v>1437</v>
      </c>
      <c r="D3775" t="s">
        <v>2617</v>
      </c>
      <c r="E3775" t="s">
        <v>110</v>
      </c>
      <c r="F3775" t="str">
        <f>_xlfn.XLOOKUP(E3775,Geografiesleutel!A:A,Geografiesleutel!B:B,"",0,1)</f>
        <v>Eastern Suburbs</v>
      </c>
      <c r="G3775" s="20">
        <v>1</v>
      </c>
      <c r="H3775" s="20">
        <v>1</v>
      </c>
    </row>
    <row r="3776" spans="1:8" x14ac:dyDescent="0.25">
      <c r="A3776" t="s">
        <v>2047</v>
      </c>
      <c r="B3776" s="7">
        <v>7000</v>
      </c>
      <c r="C3776" t="s">
        <v>1437</v>
      </c>
      <c r="D3776" t="s">
        <v>2617</v>
      </c>
      <c r="E3776" t="s">
        <v>62</v>
      </c>
      <c r="F3776" t="str">
        <f>_xlfn.XLOOKUP(E3776,Geografiesleutel!A:A,Geografiesleutel!B:B,"",0,1)</f>
        <v>Northern Suburbs</v>
      </c>
      <c r="G3776" s="20">
        <v>1</v>
      </c>
      <c r="H3776" s="20">
        <v>1</v>
      </c>
    </row>
    <row r="3777" spans="1:8" x14ac:dyDescent="0.25">
      <c r="A3777" t="s">
        <v>2104</v>
      </c>
      <c r="B3777" s="7">
        <v>60000</v>
      </c>
      <c r="C3777" t="s">
        <v>1436</v>
      </c>
      <c r="D3777" t="s">
        <v>2617</v>
      </c>
      <c r="E3777" t="s">
        <v>681</v>
      </c>
      <c r="F3777" t="str">
        <f>_xlfn.XLOOKUP(E3777,Geografiesleutel!A:A,Geografiesleutel!B:B,"",0,1)</f>
        <v>Eastern Suburbs</v>
      </c>
      <c r="G3777" s="20">
        <v>2</v>
      </c>
      <c r="H3777" s="20">
        <v>1</v>
      </c>
    </row>
    <row r="3778" spans="1:8" x14ac:dyDescent="0.25">
      <c r="A3778" t="s">
        <v>2145</v>
      </c>
      <c r="B3778" s="7">
        <v>6300</v>
      </c>
      <c r="C3778" t="s">
        <v>1436</v>
      </c>
      <c r="D3778" t="s">
        <v>2617</v>
      </c>
      <c r="E3778" t="s">
        <v>30</v>
      </c>
      <c r="F3778" t="str">
        <f>_xlfn.XLOOKUP(E3778,Geografiesleutel!A:A,Geografiesleutel!B:B,"",0,1)</f>
        <v>Northern Suburbs</v>
      </c>
      <c r="G3778" s="20">
        <v>2</v>
      </c>
      <c r="H3778" s="20">
        <v>1</v>
      </c>
    </row>
    <row r="3779" spans="1:8" x14ac:dyDescent="0.25">
      <c r="A3779" t="s">
        <v>2526</v>
      </c>
      <c r="B3779" s="7">
        <v>5945</v>
      </c>
      <c r="C3779" t="s">
        <v>1447</v>
      </c>
      <c r="D3779" t="s">
        <v>2617</v>
      </c>
      <c r="E3779" t="s">
        <v>112</v>
      </c>
      <c r="F3779" t="str">
        <f>_xlfn.XLOOKUP(E3779,Geografiesleutel!A:A,Geografiesleutel!B:B,"",0,1)</f>
        <v>Northern Suburbs</v>
      </c>
      <c r="G3779" s="20">
        <v>0.5</v>
      </c>
      <c r="H3779" s="20">
        <v>1</v>
      </c>
    </row>
    <row r="3780" spans="1:8" x14ac:dyDescent="0.25">
      <c r="A3780" t="s">
        <v>2362</v>
      </c>
      <c r="B3780" s="7">
        <v>8515</v>
      </c>
      <c r="C3780" t="s">
        <v>1436</v>
      </c>
      <c r="D3780" t="s">
        <v>2617</v>
      </c>
      <c r="E3780" t="s">
        <v>30</v>
      </c>
      <c r="F3780" t="str">
        <f>_xlfn.XLOOKUP(E3780,Geografiesleutel!A:A,Geografiesleutel!B:B,"",0,1)</f>
        <v>Northern Suburbs</v>
      </c>
      <c r="G3780" s="20">
        <v>2</v>
      </c>
      <c r="H3780" s="20">
        <v>2</v>
      </c>
    </row>
    <row r="3781" spans="1:8" x14ac:dyDescent="0.25">
      <c r="A3781" t="s">
        <v>2353</v>
      </c>
      <c r="B3781" s="7">
        <v>6100</v>
      </c>
      <c r="C3781" t="s">
        <v>1436</v>
      </c>
      <c r="D3781" t="s">
        <v>2617</v>
      </c>
      <c r="E3781" t="s">
        <v>104</v>
      </c>
      <c r="F3781" t="str">
        <f>_xlfn.XLOOKUP(E3781,Geografiesleutel!A:A,Geografiesleutel!B:B,"",0,1)</f>
        <v>Western Suburbs</v>
      </c>
      <c r="G3781" s="20">
        <v>2</v>
      </c>
      <c r="H3781" s="20">
        <v>1</v>
      </c>
    </row>
    <row r="3782" spans="1:8" x14ac:dyDescent="0.25">
      <c r="A3782" t="s">
        <v>2353</v>
      </c>
      <c r="B3782" s="7">
        <v>6100</v>
      </c>
      <c r="C3782" t="s">
        <v>1436</v>
      </c>
      <c r="D3782" t="s">
        <v>2617</v>
      </c>
      <c r="E3782" t="s">
        <v>577</v>
      </c>
      <c r="F3782" t="str">
        <f>_xlfn.XLOOKUP(E3782,Geografiesleutel!A:A,Geografiesleutel!B:B,"",0,1)</f>
        <v>CBD</v>
      </c>
      <c r="G3782" s="20">
        <v>2</v>
      </c>
      <c r="H3782" s="20">
        <v>1</v>
      </c>
    </row>
    <row r="3783" spans="1:8" x14ac:dyDescent="0.25">
      <c r="A3783" t="s">
        <v>2289</v>
      </c>
      <c r="B3783" s="7">
        <v>4750</v>
      </c>
      <c r="C3783" t="s">
        <v>1437</v>
      </c>
      <c r="D3783" t="s">
        <v>2617</v>
      </c>
      <c r="E3783" t="s">
        <v>306</v>
      </c>
      <c r="F3783" t="str">
        <f>_xlfn.XLOOKUP(E3783,Geografiesleutel!A:A,Geografiesleutel!B:B,"",0,1)</f>
        <v>Eastern Suburbs</v>
      </c>
      <c r="G3783" s="20">
        <v>1</v>
      </c>
      <c r="H3783" s="20">
        <v>1</v>
      </c>
    </row>
    <row r="3784" spans="1:8" x14ac:dyDescent="0.25">
      <c r="A3784" t="s">
        <v>2527</v>
      </c>
      <c r="B3784" s="7">
        <v>4670</v>
      </c>
      <c r="C3784" t="s">
        <v>1436</v>
      </c>
      <c r="D3784" t="s">
        <v>2617</v>
      </c>
      <c r="E3784" t="s">
        <v>223</v>
      </c>
      <c r="F3784" t="str">
        <f>_xlfn.XLOOKUP(E3784,Geografiesleutel!A:A,Geografiesleutel!B:B,"",0,1)</f>
        <v>Western Suburbs</v>
      </c>
      <c r="G3784" s="20">
        <v>2</v>
      </c>
      <c r="H3784" s="20">
        <v>1</v>
      </c>
    </row>
    <row r="3785" spans="1:8" x14ac:dyDescent="0.25">
      <c r="A3785" t="s">
        <v>2528</v>
      </c>
      <c r="B3785" s="7">
        <v>7910</v>
      </c>
      <c r="C3785" t="s">
        <v>1436</v>
      </c>
      <c r="D3785" t="s">
        <v>2617</v>
      </c>
      <c r="E3785" t="s">
        <v>28</v>
      </c>
      <c r="F3785" t="str">
        <f>_xlfn.XLOOKUP(E3785,Geografiesleutel!A:A,Geografiesleutel!B:B,"",0,1)</f>
        <v>Eastern Suburbs</v>
      </c>
      <c r="G3785" s="20">
        <v>2</v>
      </c>
      <c r="H3785" s="20">
        <v>1</v>
      </c>
    </row>
    <row r="3786" spans="1:8" x14ac:dyDescent="0.25">
      <c r="A3786" t="s">
        <v>2527</v>
      </c>
      <c r="B3786" s="7">
        <v>4670</v>
      </c>
      <c r="C3786" t="s">
        <v>1436</v>
      </c>
      <c r="D3786" t="s">
        <v>2617</v>
      </c>
      <c r="E3786" t="s">
        <v>223</v>
      </c>
      <c r="F3786" t="str">
        <f>_xlfn.XLOOKUP(E3786,Geografiesleutel!A:A,Geografiesleutel!B:B,"",0,1)</f>
        <v>Western Suburbs</v>
      </c>
      <c r="G3786" s="20">
        <v>2</v>
      </c>
      <c r="H3786" s="20">
        <v>1</v>
      </c>
    </row>
    <row r="3787" spans="1:8" x14ac:dyDescent="0.25">
      <c r="A3787" t="s">
        <v>2529</v>
      </c>
      <c r="B3787" s="7">
        <v>7317</v>
      </c>
      <c r="C3787" t="s">
        <v>1451</v>
      </c>
      <c r="D3787" t="s">
        <v>2617</v>
      </c>
      <c r="E3787" t="s">
        <v>562</v>
      </c>
      <c r="F3787" t="str">
        <f>_xlfn.XLOOKUP(E3787,Geografiesleutel!A:A,Geografiesleutel!B:B,"",0,1)</f>
        <v>CBD</v>
      </c>
      <c r="G3787" s="20">
        <v>2.5</v>
      </c>
      <c r="H3787" s="20">
        <v>1</v>
      </c>
    </row>
    <row r="3788" spans="1:8" x14ac:dyDescent="0.25">
      <c r="A3788" t="s">
        <v>2168</v>
      </c>
      <c r="B3788" s="7">
        <v>10200</v>
      </c>
      <c r="C3788" t="s">
        <v>1436</v>
      </c>
      <c r="D3788" t="s">
        <v>2617</v>
      </c>
      <c r="E3788" t="s">
        <v>369</v>
      </c>
      <c r="F3788" t="str">
        <f>_xlfn.XLOOKUP(E3788,Geografiesleutel!A:A,Geografiesleutel!B:B,"",0,1)</f>
        <v>Eastern Suburbs</v>
      </c>
      <c r="G3788" s="20">
        <v>2</v>
      </c>
      <c r="H3788" s="20">
        <v>2</v>
      </c>
    </row>
    <row r="3789" spans="1:8" x14ac:dyDescent="0.25">
      <c r="A3789" t="s">
        <v>2530</v>
      </c>
      <c r="B3789" s="7">
        <v>4220</v>
      </c>
      <c r="C3789" t="s">
        <v>1451</v>
      </c>
      <c r="D3789" t="s">
        <v>2617</v>
      </c>
      <c r="E3789" t="s">
        <v>116</v>
      </c>
      <c r="F3789" t="str">
        <f>_xlfn.XLOOKUP(E3789,Geografiesleutel!A:A,Geografiesleutel!B:B,"",0,1)</f>
        <v>Western Suburbs</v>
      </c>
      <c r="G3789" s="20">
        <v>2.5</v>
      </c>
      <c r="H3789" s="20">
        <v>1</v>
      </c>
    </row>
    <row r="3790" spans="1:8" x14ac:dyDescent="0.25">
      <c r="A3790" t="s">
        <v>2052</v>
      </c>
      <c r="B3790" s="7">
        <v>6500</v>
      </c>
      <c r="C3790" t="s">
        <v>1437</v>
      </c>
      <c r="D3790" t="s">
        <v>2617</v>
      </c>
      <c r="E3790" t="s">
        <v>369</v>
      </c>
      <c r="F3790" t="str">
        <f>_xlfn.XLOOKUP(E3790,Geografiesleutel!A:A,Geografiesleutel!B:B,"",0,1)</f>
        <v>Eastern Suburbs</v>
      </c>
      <c r="G3790" s="20">
        <v>1</v>
      </c>
      <c r="H3790" s="20">
        <v>1</v>
      </c>
    </row>
    <row r="3791" spans="1:8" x14ac:dyDescent="0.25">
      <c r="A3791" t="s">
        <v>2047</v>
      </c>
      <c r="B3791" s="7">
        <v>7000</v>
      </c>
      <c r="C3791" t="s">
        <v>1437</v>
      </c>
      <c r="D3791" t="s">
        <v>2617</v>
      </c>
      <c r="E3791" t="s">
        <v>369</v>
      </c>
      <c r="F3791" t="str">
        <f>_xlfn.XLOOKUP(E3791,Geografiesleutel!A:A,Geografiesleutel!B:B,"",0,1)</f>
        <v>Eastern Suburbs</v>
      </c>
      <c r="G3791" s="20">
        <v>1</v>
      </c>
      <c r="H3791" s="20">
        <v>1</v>
      </c>
    </row>
    <row r="3792" spans="1:8" x14ac:dyDescent="0.25">
      <c r="A3792" t="s">
        <v>2038</v>
      </c>
      <c r="B3792" s="7">
        <v>7500</v>
      </c>
      <c r="C3792" t="s">
        <v>1437</v>
      </c>
      <c r="D3792" t="s">
        <v>2617</v>
      </c>
      <c r="E3792" t="s">
        <v>246</v>
      </c>
      <c r="F3792" t="str">
        <f>_xlfn.XLOOKUP(E3792,Geografiesleutel!A:A,Geografiesleutel!B:B,"",0,1)</f>
        <v>Agricultural Smallholdings</v>
      </c>
      <c r="G3792" s="20">
        <v>1</v>
      </c>
      <c r="H3792" s="20">
        <v>1</v>
      </c>
    </row>
    <row r="3793" spans="1:8" x14ac:dyDescent="0.25">
      <c r="A3793" t="s">
        <v>2135</v>
      </c>
      <c r="B3793" s="7">
        <v>6000</v>
      </c>
      <c r="C3793" t="s">
        <v>1437</v>
      </c>
      <c r="D3793" t="s">
        <v>2617</v>
      </c>
      <c r="E3793" t="s">
        <v>70</v>
      </c>
      <c r="F3793" t="str">
        <f>_xlfn.XLOOKUP(E3793,Geografiesleutel!A:A,Geografiesleutel!B:B,"",0,1)</f>
        <v>Northern Suburbs</v>
      </c>
      <c r="G3793" s="20">
        <v>1</v>
      </c>
      <c r="H3793" s="20">
        <v>1</v>
      </c>
    </row>
    <row r="3794" spans="1:8" x14ac:dyDescent="0.25">
      <c r="A3794" t="s">
        <v>2444</v>
      </c>
      <c r="B3794" s="7">
        <v>6350</v>
      </c>
      <c r="C3794" t="s">
        <v>1437</v>
      </c>
      <c r="D3794" t="s">
        <v>2617</v>
      </c>
      <c r="E3794" t="s">
        <v>306</v>
      </c>
      <c r="F3794" t="str">
        <f>_xlfn.XLOOKUP(E3794,Geografiesleutel!A:A,Geografiesleutel!B:B,"",0,1)</f>
        <v>Eastern Suburbs</v>
      </c>
      <c r="G3794" s="20">
        <v>1</v>
      </c>
      <c r="H3794" s="20">
        <v>1</v>
      </c>
    </row>
    <row r="3795" spans="1:8" x14ac:dyDescent="0.25">
      <c r="A3795" t="s">
        <v>2289</v>
      </c>
      <c r="B3795" s="7">
        <v>4750</v>
      </c>
      <c r="C3795" t="s">
        <v>1447</v>
      </c>
      <c r="D3795" t="s">
        <v>2617</v>
      </c>
      <c r="E3795" t="s">
        <v>30</v>
      </c>
      <c r="F3795" t="str">
        <f>_xlfn.XLOOKUP(E3795,Geografiesleutel!A:A,Geografiesleutel!B:B,"",0,1)</f>
        <v>Northern Suburbs</v>
      </c>
      <c r="G3795" s="20">
        <v>0.5</v>
      </c>
      <c r="H3795" s="20">
        <v>1</v>
      </c>
    </row>
    <row r="3796" spans="1:8" x14ac:dyDescent="0.25">
      <c r="A3796" t="s">
        <v>2210</v>
      </c>
      <c r="B3796" s="7">
        <v>3800</v>
      </c>
      <c r="C3796" t="s">
        <v>1437</v>
      </c>
      <c r="D3796" t="s">
        <v>2617</v>
      </c>
      <c r="E3796" t="s">
        <v>351</v>
      </c>
      <c r="F3796" t="str">
        <f>_xlfn.XLOOKUP(E3796,Geografiesleutel!A:A,Geografiesleutel!B:B,"",0,1)</f>
        <v>Eastern Suburbs</v>
      </c>
      <c r="G3796" s="20">
        <v>1</v>
      </c>
      <c r="H3796" s="20">
        <v>1</v>
      </c>
    </row>
    <row r="3797" spans="1:8" x14ac:dyDescent="0.25">
      <c r="A3797" t="s">
        <v>2157</v>
      </c>
      <c r="B3797" s="7">
        <v>5500</v>
      </c>
      <c r="C3797" t="s">
        <v>1437</v>
      </c>
      <c r="D3797" t="s">
        <v>2617</v>
      </c>
      <c r="E3797" t="s">
        <v>134</v>
      </c>
      <c r="F3797" t="str">
        <f>_xlfn.XLOOKUP(E3797,Geografiesleutel!A:A,Geografiesleutel!B:B,"",0,1)</f>
        <v>Eastern Suburbs</v>
      </c>
      <c r="G3797" s="20">
        <v>1</v>
      </c>
      <c r="H3797" s="20">
        <v>1</v>
      </c>
    </row>
    <row r="3798" spans="1:8" x14ac:dyDescent="0.25">
      <c r="A3798" t="s">
        <v>2297</v>
      </c>
      <c r="B3798" s="7">
        <v>5200</v>
      </c>
      <c r="C3798" t="s">
        <v>1436</v>
      </c>
      <c r="D3798" t="s">
        <v>2617</v>
      </c>
      <c r="E3798" t="s">
        <v>188</v>
      </c>
      <c r="F3798" t="str">
        <f>_xlfn.XLOOKUP(E3798,Geografiesleutel!A:A,Geografiesleutel!B:B,"",0,1)</f>
        <v>Northern Suburbs</v>
      </c>
      <c r="G3798" s="20">
        <v>2</v>
      </c>
      <c r="H3798" s="20">
        <v>1</v>
      </c>
    </row>
    <row r="3799" spans="1:8" x14ac:dyDescent="0.25">
      <c r="A3799" t="s">
        <v>2044</v>
      </c>
      <c r="B3799" s="7">
        <v>12500</v>
      </c>
      <c r="C3799" t="s">
        <v>1439</v>
      </c>
      <c r="D3799" t="s">
        <v>2617</v>
      </c>
      <c r="E3799" t="s">
        <v>433</v>
      </c>
      <c r="F3799" t="str">
        <f>_xlfn.XLOOKUP(E3799,Geografiesleutel!A:A,Geografiesleutel!B:B,"",0,1)</f>
        <v>Eastern Suburbs</v>
      </c>
      <c r="G3799" s="20">
        <v>3</v>
      </c>
      <c r="H3799" s="20">
        <v>2</v>
      </c>
    </row>
    <row r="3800" spans="1:8" x14ac:dyDescent="0.25">
      <c r="A3800" t="s">
        <v>2052</v>
      </c>
      <c r="B3800" s="7">
        <v>6500</v>
      </c>
      <c r="C3800" t="s">
        <v>1437</v>
      </c>
      <c r="D3800" t="s">
        <v>2617</v>
      </c>
      <c r="E3800" t="s">
        <v>925</v>
      </c>
      <c r="F3800" t="str">
        <f>_xlfn.XLOOKUP(E3800,Geografiesleutel!A:A,Geografiesleutel!B:B,"",0,1)</f>
        <v>Agricultural Smallholdings</v>
      </c>
      <c r="G3800" s="20">
        <v>1</v>
      </c>
      <c r="H3800" s="20">
        <v>1</v>
      </c>
    </row>
    <row r="3801" spans="1:8" x14ac:dyDescent="0.25">
      <c r="A3801" t="s">
        <v>2052</v>
      </c>
      <c r="B3801" s="7">
        <v>6500</v>
      </c>
      <c r="C3801" t="s">
        <v>1437</v>
      </c>
      <c r="D3801" t="s">
        <v>2617</v>
      </c>
      <c r="E3801" t="s">
        <v>141</v>
      </c>
      <c r="F3801" t="str">
        <f>_xlfn.XLOOKUP(E3801,Geografiesleutel!A:A,Geografiesleutel!B:B,"",0,1)</f>
        <v>Agricultural Smallholdings</v>
      </c>
      <c r="G3801" s="20">
        <v>1</v>
      </c>
      <c r="H3801" s="20">
        <v>1</v>
      </c>
    </row>
    <row r="3802" spans="1:8" x14ac:dyDescent="0.25">
      <c r="A3802" t="s">
        <v>2369</v>
      </c>
      <c r="B3802" s="7">
        <v>3300</v>
      </c>
      <c r="C3802" t="s">
        <v>1437</v>
      </c>
      <c r="D3802" t="s">
        <v>2617</v>
      </c>
      <c r="E3802" t="s">
        <v>68</v>
      </c>
      <c r="F3802" t="str">
        <f>_xlfn.XLOOKUP(E3802,Geografiesleutel!A:A,Geografiesleutel!B:B,"",0,1)</f>
        <v>Northern Suburbs</v>
      </c>
      <c r="G3802" s="20">
        <v>1</v>
      </c>
      <c r="H3802" s="20">
        <v>1</v>
      </c>
    </row>
    <row r="3803" spans="1:8" x14ac:dyDescent="0.25">
      <c r="A3803" t="s">
        <v>1612</v>
      </c>
      <c r="B3803" s="7">
        <v>8000</v>
      </c>
      <c r="C3803" t="s">
        <v>1436</v>
      </c>
      <c r="D3803" t="s">
        <v>2617</v>
      </c>
      <c r="E3803" t="s">
        <v>18</v>
      </c>
      <c r="F3803" t="str">
        <f>_xlfn.XLOOKUP(E3803,Geografiesleutel!A:A,Geografiesleutel!B:B,"",0,1)</f>
        <v>Agricultural Smallholdings</v>
      </c>
      <c r="G3803" s="20">
        <v>2</v>
      </c>
      <c r="H3803" s="20">
        <v>1</v>
      </c>
    </row>
    <row r="3804" spans="1:8" x14ac:dyDescent="0.25">
      <c r="A3804" t="s">
        <v>2478</v>
      </c>
      <c r="B3804" s="7">
        <v>7650</v>
      </c>
      <c r="C3804" t="s">
        <v>1436</v>
      </c>
      <c r="D3804" t="s">
        <v>2617</v>
      </c>
      <c r="E3804" t="s">
        <v>368</v>
      </c>
      <c r="F3804" t="str">
        <f>_xlfn.XLOOKUP(E3804,Geografiesleutel!A:A,Geografiesleutel!B:B,"",0,1)</f>
        <v>Eastern Suburbs</v>
      </c>
      <c r="G3804" s="20">
        <v>2</v>
      </c>
      <c r="H3804" s="20">
        <v>1</v>
      </c>
    </row>
    <row r="3805" spans="1:8" x14ac:dyDescent="0.25">
      <c r="A3805" t="s">
        <v>1612</v>
      </c>
      <c r="B3805" s="7">
        <v>8000</v>
      </c>
      <c r="C3805" t="s">
        <v>1437</v>
      </c>
      <c r="D3805" t="s">
        <v>2617</v>
      </c>
      <c r="E3805" t="s">
        <v>94</v>
      </c>
      <c r="F3805" t="str">
        <f>_xlfn.XLOOKUP(E3805,Geografiesleutel!A:A,Geografiesleutel!B:B,"",0,1)</f>
        <v>Agricultural Smallholdings</v>
      </c>
      <c r="G3805" s="20">
        <v>1</v>
      </c>
      <c r="H3805" s="20">
        <v>1</v>
      </c>
    </row>
    <row r="3806" spans="1:8" x14ac:dyDescent="0.25">
      <c r="A3806" t="s">
        <v>2052</v>
      </c>
      <c r="B3806" s="7">
        <v>6500</v>
      </c>
      <c r="C3806" t="s">
        <v>1437</v>
      </c>
      <c r="D3806" t="s">
        <v>2617</v>
      </c>
      <c r="E3806" t="s">
        <v>562</v>
      </c>
      <c r="F3806" t="str">
        <f>_xlfn.XLOOKUP(E3806,Geografiesleutel!A:A,Geografiesleutel!B:B,"",0,1)</f>
        <v>CBD</v>
      </c>
      <c r="G3806" s="20">
        <v>1</v>
      </c>
      <c r="H3806" s="20">
        <v>1</v>
      </c>
    </row>
    <row r="3807" spans="1:8" x14ac:dyDescent="0.25">
      <c r="A3807" t="s">
        <v>2038</v>
      </c>
      <c r="B3807" s="7">
        <v>7500</v>
      </c>
      <c r="C3807" t="s">
        <v>1437</v>
      </c>
      <c r="D3807" t="s">
        <v>2617</v>
      </c>
      <c r="E3807" t="s">
        <v>40</v>
      </c>
      <c r="F3807" t="str">
        <f>_xlfn.XLOOKUP(E3807,Geografiesleutel!A:A,Geografiesleutel!B:B,"",0,1)</f>
        <v>Agricultural Smallholdings</v>
      </c>
      <c r="G3807" s="20">
        <v>1</v>
      </c>
      <c r="H3807" s="20">
        <v>1</v>
      </c>
    </row>
    <row r="3808" spans="1:8" x14ac:dyDescent="0.25">
      <c r="A3808" t="s">
        <v>2223</v>
      </c>
      <c r="B3808" s="7">
        <v>4000</v>
      </c>
      <c r="C3808" t="s">
        <v>1437</v>
      </c>
      <c r="D3808" t="s">
        <v>2617</v>
      </c>
      <c r="E3808" t="s">
        <v>68</v>
      </c>
      <c r="F3808" t="str">
        <f>_xlfn.XLOOKUP(E3808,Geografiesleutel!A:A,Geografiesleutel!B:B,"",0,1)</f>
        <v>Northern Suburbs</v>
      </c>
      <c r="G3808" s="20">
        <v>1</v>
      </c>
      <c r="H3808" s="20">
        <v>1</v>
      </c>
    </row>
    <row r="3809" spans="1:8" x14ac:dyDescent="0.25">
      <c r="A3809" t="s">
        <v>2223</v>
      </c>
      <c r="B3809" s="7">
        <v>4000</v>
      </c>
      <c r="C3809" t="s">
        <v>1437</v>
      </c>
      <c r="D3809" t="s">
        <v>2617</v>
      </c>
      <c r="E3809" t="s">
        <v>68</v>
      </c>
      <c r="F3809" t="str">
        <f>_xlfn.XLOOKUP(E3809,Geografiesleutel!A:A,Geografiesleutel!B:B,"",0,1)</f>
        <v>Northern Suburbs</v>
      </c>
      <c r="G3809" s="20">
        <v>1</v>
      </c>
      <c r="H3809" s="20">
        <v>1</v>
      </c>
    </row>
    <row r="3810" spans="1:8" x14ac:dyDescent="0.25">
      <c r="A3810" t="s">
        <v>2459</v>
      </c>
      <c r="B3810" s="7">
        <v>5420</v>
      </c>
      <c r="C3810" t="s">
        <v>1436</v>
      </c>
      <c r="D3810" t="s">
        <v>2617</v>
      </c>
      <c r="E3810" t="s">
        <v>487</v>
      </c>
      <c r="F3810" t="str">
        <f>_xlfn.XLOOKUP(E3810,Geografiesleutel!A:A,Geografiesleutel!B:B,"",0,1)</f>
        <v>CBD</v>
      </c>
      <c r="G3810" s="20">
        <v>2</v>
      </c>
      <c r="H3810" s="20">
        <v>1</v>
      </c>
    </row>
    <row r="3811" spans="1:8" x14ac:dyDescent="0.25">
      <c r="A3811" t="s">
        <v>2279</v>
      </c>
      <c r="B3811" s="7">
        <v>6250</v>
      </c>
      <c r="C3811" t="s">
        <v>1436</v>
      </c>
      <c r="D3811" t="s">
        <v>2617</v>
      </c>
      <c r="E3811" t="s">
        <v>487</v>
      </c>
      <c r="F3811" t="str">
        <f>_xlfn.XLOOKUP(E3811,Geografiesleutel!A:A,Geografiesleutel!B:B,"",0,1)</f>
        <v>CBD</v>
      </c>
      <c r="G3811" s="20">
        <v>2</v>
      </c>
      <c r="H3811" s="20">
        <v>1</v>
      </c>
    </row>
    <row r="3812" spans="1:8" x14ac:dyDescent="0.25">
      <c r="A3812" t="s">
        <v>2050</v>
      </c>
      <c r="B3812" s="7">
        <v>5000</v>
      </c>
      <c r="C3812" t="s">
        <v>1437</v>
      </c>
      <c r="D3812" t="s">
        <v>2617</v>
      </c>
      <c r="E3812" t="s">
        <v>791</v>
      </c>
      <c r="F3812" t="str">
        <f>_xlfn.XLOOKUP(E3812,Geografiesleutel!A:A,Geografiesleutel!B:B,"",0,1)</f>
        <v>CBD</v>
      </c>
      <c r="G3812" s="20">
        <v>1</v>
      </c>
      <c r="H3812" s="20">
        <v>1</v>
      </c>
    </row>
    <row r="3813" spans="1:8" x14ac:dyDescent="0.25">
      <c r="A3813" t="s">
        <v>2095</v>
      </c>
      <c r="B3813" s="7">
        <v>10800</v>
      </c>
      <c r="C3813" t="s">
        <v>1439</v>
      </c>
      <c r="D3813" t="s">
        <v>2617</v>
      </c>
      <c r="E3813" t="s">
        <v>134</v>
      </c>
      <c r="F3813" t="str">
        <f>_xlfn.XLOOKUP(E3813,Geografiesleutel!A:A,Geografiesleutel!B:B,"",0,1)</f>
        <v>Eastern Suburbs</v>
      </c>
      <c r="G3813" s="20">
        <v>3</v>
      </c>
      <c r="H3813" s="20">
        <v>2</v>
      </c>
    </row>
    <row r="3814" spans="1:8" x14ac:dyDescent="0.25">
      <c r="A3814" t="s">
        <v>2045</v>
      </c>
      <c r="B3814" s="7">
        <v>6800</v>
      </c>
      <c r="C3814" t="s">
        <v>1436</v>
      </c>
      <c r="D3814" t="s">
        <v>2617</v>
      </c>
      <c r="E3814" t="s">
        <v>603</v>
      </c>
      <c r="F3814" t="str">
        <f>_xlfn.XLOOKUP(E3814,Geografiesleutel!A:A,Geografiesleutel!B:B,"",0,1)</f>
        <v>Eastern Suburbs</v>
      </c>
      <c r="G3814" s="20">
        <v>2</v>
      </c>
      <c r="H3814" s="20">
        <v>1</v>
      </c>
    </row>
    <row r="3815" spans="1:8" x14ac:dyDescent="0.25">
      <c r="A3815" t="s">
        <v>2214</v>
      </c>
      <c r="B3815" s="7">
        <v>4900</v>
      </c>
      <c r="C3815" t="s">
        <v>1437</v>
      </c>
      <c r="D3815" t="s">
        <v>2617</v>
      </c>
      <c r="E3815" t="s">
        <v>404</v>
      </c>
      <c r="F3815" t="str">
        <f>_xlfn.XLOOKUP(E3815,Geografiesleutel!A:A,Geografiesleutel!B:B,"",0,1)</f>
        <v>CBD</v>
      </c>
      <c r="G3815" s="20">
        <v>1</v>
      </c>
      <c r="H3815" s="20">
        <v>1</v>
      </c>
    </row>
    <row r="3816" spans="1:8" x14ac:dyDescent="0.25">
      <c r="A3816" t="s">
        <v>2109</v>
      </c>
      <c r="B3816" s="7">
        <v>3500</v>
      </c>
      <c r="C3816" t="s">
        <v>1447</v>
      </c>
      <c r="D3816" t="s">
        <v>2617</v>
      </c>
      <c r="E3816" t="s">
        <v>116</v>
      </c>
      <c r="F3816" t="str">
        <f>_xlfn.XLOOKUP(E3816,Geografiesleutel!A:A,Geografiesleutel!B:B,"",0,1)</f>
        <v>Western Suburbs</v>
      </c>
      <c r="G3816" s="20">
        <v>0.5</v>
      </c>
      <c r="H3816" s="20">
        <v>1</v>
      </c>
    </row>
    <row r="3817" spans="1:8" x14ac:dyDescent="0.25">
      <c r="A3817" t="s">
        <v>1612</v>
      </c>
      <c r="B3817" s="7">
        <v>8000</v>
      </c>
      <c r="C3817" t="s">
        <v>1436</v>
      </c>
      <c r="D3817" t="s">
        <v>2617</v>
      </c>
      <c r="E3817" t="s">
        <v>290</v>
      </c>
      <c r="F3817" t="str">
        <f>_xlfn.XLOOKUP(E3817,Geografiesleutel!A:A,Geografiesleutel!B:B,"",0,1)</f>
        <v>Eastern Suburbs</v>
      </c>
      <c r="G3817" s="20">
        <v>2</v>
      </c>
      <c r="H3817" s="20">
        <v>2</v>
      </c>
    </row>
    <row r="3818" spans="1:8" x14ac:dyDescent="0.25">
      <c r="A3818" t="s">
        <v>2044</v>
      </c>
      <c r="B3818" s="7">
        <v>12500</v>
      </c>
      <c r="C3818" t="s">
        <v>1437</v>
      </c>
      <c r="D3818" t="s">
        <v>2617</v>
      </c>
      <c r="E3818" t="s">
        <v>190</v>
      </c>
      <c r="F3818" t="str">
        <f>_xlfn.XLOOKUP(E3818,Geografiesleutel!A:A,Geografiesleutel!B:B,"",0,1)</f>
        <v>Eastern Suburbs</v>
      </c>
      <c r="G3818" s="20">
        <v>1</v>
      </c>
      <c r="H3818" s="20">
        <v>1</v>
      </c>
    </row>
    <row r="3819" spans="1:8" x14ac:dyDescent="0.25">
      <c r="A3819" t="s">
        <v>2497</v>
      </c>
      <c r="B3819" s="7">
        <v>10300</v>
      </c>
      <c r="C3819" t="s">
        <v>1436</v>
      </c>
      <c r="D3819" t="s">
        <v>2617</v>
      </c>
      <c r="E3819" t="s">
        <v>369</v>
      </c>
      <c r="F3819" t="str">
        <f>_xlfn.XLOOKUP(E3819,Geografiesleutel!A:A,Geografiesleutel!B:B,"",0,1)</f>
        <v>Eastern Suburbs</v>
      </c>
      <c r="G3819" s="20">
        <v>2</v>
      </c>
      <c r="H3819" s="20">
        <v>2</v>
      </c>
    </row>
    <row r="3820" spans="1:8" x14ac:dyDescent="0.25">
      <c r="A3820" t="s">
        <v>2216</v>
      </c>
      <c r="B3820" s="7">
        <v>7300</v>
      </c>
      <c r="C3820" t="s">
        <v>1436</v>
      </c>
      <c r="D3820" t="s">
        <v>2617</v>
      </c>
      <c r="E3820" t="s">
        <v>30</v>
      </c>
      <c r="F3820" t="str">
        <f>_xlfn.XLOOKUP(E3820,Geografiesleutel!A:A,Geografiesleutel!B:B,"",0,1)</f>
        <v>Northern Suburbs</v>
      </c>
      <c r="G3820" s="20">
        <v>2</v>
      </c>
      <c r="H3820" s="20">
        <v>1</v>
      </c>
    </row>
    <row r="3821" spans="1:8" x14ac:dyDescent="0.25">
      <c r="A3821" t="s">
        <v>2292</v>
      </c>
      <c r="B3821" s="7">
        <v>5100</v>
      </c>
      <c r="C3821" t="s">
        <v>1440</v>
      </c>
      <c r="D3821" t="s">
        <v>2617</v>
      </c>
      <c r="E3821" t="s">
        <v>562</v>
      </c>
      <c r="F3821" t="str">
        <f>_xlfn.XLOOKUP(E3821,Geografiesleutel!A:A,Geografiesleutel!B:B,"",0,1)</f>
        <v>CBD</v>
      </c>
      <c r="G3821" s="20">
        <v>1.5</v>
      </c>
      <c r="H3821" s="20">
        <v>1</v>
      </c>
    </row>
    <row r="3822" spans="1:8" x14ac:dyDescent="0.25">
      <c r="A3822" t="s">
        <v>2038</v>
      </c>
      <c r="B3822" s="7">
        <v>7500</v>
      </c>
      <c r="C3822" t="s">
        <v>1436</v>
      </c>
      <c r="D3822" t="s">
        <v>2617</v>
      </c>
      <c r="E3822" t="s">
        <v>35</v>
      </c>
      <c r="F3822" t="str">
        <f>_xlfn.XLOOKUP(E3822,Geografiesleutel!A:A,Geografiesleutel!B:B,"",0,1)</f>
        <v>Northern Suburbs</v>
      </c>
      <c r="G3822" s="20">
        <v>2</v>
      </c>
      <c r="H3822" s="20">
        <v>1</v>
      </c>
    </row>
    <row r="3823" spans="1:8" x14ac:dyDescent="0.25">
      <c r="A3823" t="s">
        <v>2215</v>
      </c>
      <c r="B3823" s="7">
        <v>6600</v>
      </c>
      <c r="C3823" t="s">
        <v>1436</v>
      </c>
      <c r="D3823" t="s">
        <v>2617</v>
      </c>
      <c r="E3823" t="s">
        <v>35</v>
      </c>
      <c r="F3823" t="str">
        <f>_xlfn.XLOOKUP(E3823,Geografiesleutel!A:A,Geografiesleutel!B:B,"",0,1)</f>
        <v>Northern Suburbs</v>
      </c>
      <c r="G3823" s="20">
        <v>2</v>
      </c>
      <c r="H3823" s="20">
        <v>1</v>
      </c>
    </row>
    <row r="3824" spans="1:8" x14ac:dyDescent="0.25">
      <c r="A3824" t="s">
        <v>2272</v>
      </c>
      <c r="B3824" s="7">
        <v>7600</v>
      </c>
      <c r="C3824" t="s">
        <v>1436</v>
      </c>
      <c r="D3824" t="s">
        <v>2617</v>
      </c>
      <c r="E3824" t="s">
        <v>335</v>
      </c>
      <c r="F3824" t="str">
        <f>_xlfn.XLOOKUP(E3824,Geografiesleutel!A:A,Geografiesleutel!B:B,"",0,1)</f>
        <v>Agricultural Smallholdings</v>
      </c>
      <c r="G3824" s="20">
        <v>2</v>
      </c>
      <c r="H3824" s="20">
        <v>1</v>
      </c>
    </row>
    <row r="3825" spans="1:8" x14ac:dyDescent="0.25">
      <c r="A3825" t="s">
        <v>2063</v>
      </c>
      <c r="B3825" s="7">
        <v>24000</v>
      </c>
      <c r="C3825" t="s">
        <v>1439</v>
      </c>
      <c r="D3825" t="s">
        <v>2617</v>
      </c>
      <c r="E3825" t="s">
        <v>306</v>
      </c>
      <c r="F3825" t="str">
        <f>_xlfn.XLOOKUP(E3825,Geografiesleutel!A:A,Geografiesleutel!B:B,"",0,1)</f>
        <v>Eastern Suburbs</v>
      </c>
      <c r="G3825" s="20">
        <v>3</v>
      </c>
      <c r="H3825" s="20">
        <v>2</v>
      </c>
    </row>
    <row r="3826" spans="1:8" x14ac:dyDescent="0.25">
      <c r="A3826" t="s">
        <v>2107</v>
      </c>
      <c r="B3826" s="7">
        <v>9000</v>
      </c>
      <c r="C3826" t="s">
        <v>1437</v>
      </c>
      <c r="D3826" t="s">
        <v>2617</v>
      </c>
      <c r="E3826" t="s">
        <v>169</v>
      </c>
      <c r="F3826" t="str">
        <f>_xlfn.XLOOKUP(E3826,Geografiesleutel!A:A,Geografiesleutel!B:B,"",0,1)</f>
        <v>Eastern Suburbs</v>
      </c>
      <c r="G3826" s="20">
        <v>1</v>
      </c>
      <c r="H3826" s="20">
        <v>1</v>
      </c>
    </row>
    <row r="3827" spans="1:8" x14ac:dyDescent="0.25">
      <c r="A3827" t="s">
        <v>2381</v>
      </c>
      <c r="B3827" s="7">
        <v>6470</v>
      </c>
      <c r="C3827" t="s">
        <v>1451</v>
      </c>
      <c r="D3827" t="s">
        <v>2617</v>
      </c>
      <c r="E3827" t="s">
        <v>487</v>
      </c>
      <c r="F3827" t="str">
        <f>_xlfn.XLOOKUP(E3827,Geografiesleutel!A:A,Geografiesleutel!B:B,"",0,1)</f>
        <v>CBD</v>
      </c>
      <c r="G3827" s="20">
        <v>2.5</v>
      </c>
      <c r="H3827" s="20">
        <v>1</v>
      </c>
    </row>
    <row r="3828" spans="1:8" x14ac:dyDescent="0.25">
      <c r="A3828" t="s">
        <v>2190</v>
      </c>
      <c r="B3828" s="7">
        <v>19000</v>
      </c>
      <c r="C3828" t="s">
        <v>1437</v>
      </c>
      <c r="D3828" t="s">
        <v>2617</v>
      </c>
      <c r="E3828" t="s">
        <v>681</v>
      </c>
      <c r="F3828" t="str">
        <f>_xlfn.XLOOKUP(E3828,Geografiesleutel!A:A,Geografiesleutel!B:B,"",0,1)</f>
        <v>Eastern Suburbs</v>
      </c>
      <c r="G3828" s="20">
        <v>1</v>
      </c>
      <c r="H3828" s="20">
        <v>1</v>
      </c>
    </row>
    <row r="3829" spans="1:8" x14ac:dyDescent="0.25">
      <c r="A3829" t="s">
        <v>2111</v>
      </c>
      <c r="B3829" s="7">
        <v>4500</v>
      </c>
      <c r="C3829" t="s">
        <v>1440</v>
      </c>
      <c r="D3829" t="s">
        <v>2617</v>
      </c>
      <c r="E3829" t="s">
        <v>120</v>
      </c>
      <c r="F3829" t="str">
        <f>_xlfn.XLOOKUP(E3829,Geografiesleutel!A:A,Geografiesleutel!B:B,"",0,1)</f>
        <v>Northern Suburbs</v>
      </c>
      <c r="G3829" s="20">
        <v>1.5</v>
      </c>
      <c r="H3829" s="20">
        <v>1</v>
      </c>
    </row>
    <row r="3830" spans="1:8" x14ac:dyDescent="0.25">
      <c r="A3830" t="s">
        <v>2107</v>
      </c>
      <c r="B3830" s="7">
        <v>9000</v>
      </c>
      <c r="C3830" t="s">
        <v>1437</v>
      </c>
      <c r="D3830" t="s">
        <v>2617</v>
      </c>
      <c r="E3830" t="s">
        <v>169</v>
      </c>
      <c r="F3830" t="str">
        <f>_xlfn.XLOOKUP(E3830,Geografiesleutel!A:A,Geografiesleutel!B:B,"",0,1)</f>
        <v>Eastern Suburbs</v>
      </c>
      <c r="G3830" s="20">
        <v>1</v>
      </c>
      <c r="H3830" s="20">
        <v>1</v>
      </c>
    </row>
    <row r="3831" spans="1:8" x14ac:dyDescent="0.25">
      <c r="A3831" s="3" t="s">
        <v>1612</v>
      </c>
      <c r="B3831" s="5">
        <v>8000</v>
      </c>
      <c r="C3831" t="s">
        <v>1439</v>
      </c>
      <c r="D3831" t="str">
        <f>TRIM(RIGHT(SUBSTITUTE(C3831," ",REPT(" ",LEN(C3831))),LEN(C3831)))</f>
        <v>Apartment</v>
      </c>
      <c r="E3831" t="s">
        <v>70</v>
      </c>
      <c r="F3831" t="str">
        <f>_xlfn.XLOOKUP(E3831,Geografiesleutel!A:A,Geografiesleutel!B:B,"",0,1)</f>
        <v>Northern Suburbs</v>
      </c>
      <c r="G3831" s="20">
        <v>3</v>
      </c>
      <c r="H3831" s="20">
        <v>2</v>
      </c>
    </row>
    <row r="3832" spans="1:8" x14ac:dyDescent="0.25">
      <c r="A3832" t="s">
        <v>1612</v>
      </c>
      <c r="B3832" s="7">
        <v>8000</v>
      </c>
      <c r="C3832" t="s">
        <v>1436</v>
      </c>
      <c r="D3832" t="s">
        <v>2617</v>
      </c>
      <c r="E3832" t="s">
        <v>141</v>
      </c>
      <c r="F3832" t="str">
        <f>_xlfn.XLOOKUP(E3832,Geografiesleutel!A:A,Geografiesleutel!B:B,"",0,1)</f>
        <v>Agricultural Smallholdings</v>
      </c>
      <c r="G3832" s="20">
        <v>2</v>
      </c>
      <c r="H3832" s="20">
        <v>1</v>
      </c>
    </row>
    <row r="3833" spans="1:8" x14ac:dyDescent="0.25">
      <c r="A3833" t="s">
        <v>2131</v>
      </c>
      <c r="B3833" s="7">
        <v>11000</v>
      </c>
      <c r="C3833" t="s">
        <v>1439</v>
      </c>
      <c r="D3833" t="s">
        <v>2617</v>
      </c>
      <c r="E3833" t="s">
        <v>134</v>
      </c>
      <c r="F3833" t="str">
        <f>_xlfn.XLOOKUP(E3833,Geografiesleutel!A:A,Geografiesleutel!B:B,"",0,1)</f>
        <v>Eastern Suburbs</v>
      </c>
      <c r="G3833" s="20">
        <v>3</v>
      </c>
      <c r="H3833" s="20">
        <v>2</v>
      </c>
    </row>
    <row r="3834" spans="1:8" x14ac:dyDescent="0.25">
      <c r="A3834" t="s">
        <v>2113</v>
      </c>
      <c r="B3834" s="7">
        <v>14000</v>
      </c>
      <c r="C3834" t="s">
        <v>1439</v>
      </c>
      <c r="D3834" t="s">
        <v>2617</v>
      </c>
      <c r="E3834" t="s">
        <v>306</v>
      </c>
      <c r="F3834" t="str">
        <f>_xlfn.XLOOKUP(E3834,Geografiesleutel!A:A,Geografiesleutel!B:B,"",0,1)</f>
        <v>Eastern Suburbs</v>
      </c>
      <c r="G3834" s="20">
        <v>3</v>
      </c>
      <c r="H3834" s="20">
        <v>2</v>
      </c>
    </row>
    <row r="3835" spans="1:8" x14ac:dyDescent="0.25">
      <c r="A3835" t="s">
        <v>2038</v>
      </c>
      <c r="B3835" s="7">
        <v>7500</v>
      </c>
      <c r="C3835" t="s">
        <v>1439</v>
      </c>
      <c r="D3835" t="s">
        <v>2617</v>
      </c>
      <c r="E3835" t="s">
        <v>487</v>
      </c>
      <c r="F3835" t="str">
        <f>_xlfn.XLOOKUP(E3835,Geografiesleutel!A:A,Geografiesleutel!B:B,"",0,1)</f>
        <v>CBD</v>
      </c>
      <c r="G3835" s="20">
        <v>3</v>
      </c>
      <c r="H3835" s="20">
        <v>2</v>
      </c>
    </row>
    <row r="3836" spans="1:8" x14ac:dyDescent="0.25">
      <c r="A3836" t="s">
        <v>2107</v>
      </c>
      <c r="B3836" s="7">
        <v>9000</v>
      </c>
      <c r="C3836" t="s">
        <v>1436</v>
      </c>
      <c r="D3836" t="s">
        <v>2617</v>
      </c>
      <c r="E3836" t="s">
        <v>469</v>
      </c>
      <c r="F3836" t="str">
        <f>_xlfn.XLOOKUP(E3836,Geografiesleutel!A:A,Geografiesleutel!B:B,"",0,1)</f>
        <v>Eastern Suburbs</v>
      </c>
      <c r="G3836" s="20">
        <v>2</v>
      </c>
      <c r="H3836" s="20">
        <v>1</v>
      </c>
    </row>
    <row r="3837" spans="1:8" x14ac:dyDescent="0.25">
      <c r="A3837" t="s">
        <v>2350</v>
      </c>
      <c r="B3837" s="7">
        <v>7950</v>
      </c>
      <c r="C3837" t="s">
        <v>1436</v>
      </c>
      <c r="D3837" t="s">
        <v>2617</v>
      </c>
      <c r="E3837" t="s">
        <v>369</v>
      </c>
      <c r="F3837" t="str">
        <f>_xlfn.XLOOKUP(E3837,Geografiesleutel!A:A,Geografiesleutel!B:B,"",0,1)</f>
        <v>Eastern Suburbs</v>
      </c>
      <c r="G3837" s="20">
        <v>2</v>
      </c>
      <c r="H3837" s="20">
        <v>1</v>
      </c>
    </row>
    <row r="3838" spans="1:8" x14ac:dyDescent="0.25">
      <c r="A3838" t="s">
        <v>2228</v>
      </c>
      <c r="B3838" s="7">
        <v>4700</v>
      </c>
      <c r="C3838" t="s">
        <v>1437</v>
      </c>
      <c r="D3838" t="s">
        <v>2617</v>
      </c>
      <c r="E3838" t="s">
        <v>577</v>
      </c>
      <c r="F3838" t="str">
        <f>_xlfn.XLOOKUP(E3838,Geografiesleutel!A:A,Geografiesleutel!B:B,"",0,1)</f>
        <v>CBD</v>
      </c>
      <c r="G3838" s="20">
        <v>1</v>
      </c>
      <c r="H3838" s="20">
        <v>1</v>
      </c>
    </row>
    <row r="3839" spans="1:8" x14ac:dyDescent="0.25">
      <c r="A3839" t="s">
        <v>2210</v>
      </c>
      <c r="B3839" s="7">
        <v>3800</v>
      </c>
      <c r="C3839" t="s">
        <v>1447</v>
      </c>
      <c r="D3839" t="s">
        <v>2617</v>
      </c>
      <c r="E3839" t="s">
        <v>562</v>
      </c>
      <c r="F3839" t="str">
        <f>_xlfn.XLOOKUP(E3839,Geografiesleutel!A:A,Geografiesleutel!B:B,"",0,1)</f>
        <v>CBD</v>
      </c>
      <c r="G3839" s="20">
        <v>0.5</v>
      </c>
      <c r="H3839" s="20">
        <v>1</v>
      </c>
    </row>
    <row r="3840" spans="1:8" x14ac:dyDescent="0.25">
      <c r="A3840" t="s">
        <v>2238</v>
      </c>
      <c r="B3840" s="7">
        <v>3850</v>
      </c>
      <c r="C3840" t="s">
        <v>1437</v>
      </c>
      <c r="D3840" t="s">
        <v>2617</v>
      </c>
      <c r="E3840" t="s">
        <v>487</v>
      </c>
      <c r="F3840" t="str">
        <f>_xlfn.XLOOKUP(E3840,Geografiesleutel!A:A,Geografiesleutel!B:B,"",0,1)</f>
        <v>CBD</v>
      </c>
      <c r="G3840" s="20">
        <v>1</v>
      </c>
      <c r="H3840" s="20">
        <v>1</v>
      </c>
    </row>
    <row r="3841" spans="1:8" x14ac:dyDescent="0.25">
      <c r="A3841" t="s">
        <v>2238</v>
      </c>
      <c r="B3841" s="7">
        <v>3850</v>
      </c>
      <c r="C3841" t="s">
        <v>1440</v>
      </c>
      <c r="D3841" t="s">
        <v>2617</v>
      </c>
      <c r="E3841" t="s">
        <v>549</v>
      </c>
      <c r="F3841" t="str">
        <f>_xlfn.XLOOKUP(E3841,Geografiesleutel!A:A,Geografiesleutel!B:B,"",0,1)</f>
        <v>Northern Suburbs</v>
      </c>
      <c r="G3841" s="20">
        <v>1.5</v>
      </c>
      <c r="H3841" s="20">
        <v>1</v>
      </c>
    </row>
    <row r="3842" spans="1:8" x14ac:dyDescent="0.25">
      <c r="A3842" t="s">
        <v>2056</v>
      </c>
      <c r="B3842" s="7">
        <v>7700</v>
      </c>
      <c r="C3842" t="s">
        <v>1436</v>
      </c>
      <c r="D3842" t="s">
        <v>2617</v>
      </c>
      <c r="E3842" t="s">
        <v>595</v>
      </c>
      <c r="F3842" t="str">
        <f>_xlfn.XLOOKUP(E3842,Geografiesleutel!A:A,Geografiesleutel!B:B,"",0,1)</f>
        <v>Agricultural Smallholdings</v>
      </c>
      <c r="G3842" s="20">
        <v>2</v>
      </c>
      <c r="H3842" s="20">
        <v>1</v>
      </c>
    </row>
    <row r="3843" spans="1:8" x14ac:dyDescent="0.25">
      <c r="A3843" t="s">
        <v>2274</v>
      </c>
      <c r="B3843" s="7">
        <v>36500</v>
      </c>
      <c r="C3843" t="s">
        <v>1436</v>
      </c>
      <c r="D3843" t="s">
        <v>2617</v>
      </c>
      <c r="E3843" t="s">
        <v>681</v>
      </c>
      <c r="F3843" t="str">
        <f>_xlfn.XLOOKUP(E3843,Geografiesleutel!A:A,Geografiesleutel!B:B,"",0,1)</f>
        <v>Eastern Suburbs</v>
      </c>
      <c r="G3843" s="20">
        <v>2</v>
      </c>
      <c r="H3843" s="20" t="s">
        <v>8</v>
      </c>
    </row>
    <row r="3844" spans="1:8" x14ac:dyDescent="0.25">
      <c r="A3844" t="s">
        <v>2345</v>
      </c>
      <c r="B3844" s="7">
        <v>8250</v>
      </c>
      <c r="C3844" t="s">
        <v>1436</v>
      </c>
      <c r="D3844" t="s">
        <v>2617</v>
      </c>
      <c r="E3844" t="s">
        <v>595</v>
      </c>
      <c r="F3844" t="str">
        <f>_xlfn.XLOOKUP(E3844,Geografiesleutel!A:A,Geografiesleutel!B:B,"",0,1)</f>
        <v>Agricultural Smallholdings</v>
      </c>
      <c r="G3844" s="20">
        <v>2</v>
      </c>
      <c r="H3844" s="20">
        <v>1</v>
      </c>
    </row>
    <row r="3845" spans="1:8" x14ac:dyDescent="0.25">
      <c r="A3845" t="s">
        <v>2336</v>
      </c>
      <c r="B3845" s="7">
        <v>3900</v>
      </c>
      <c r="C3845" t="s">
        <v>1447</v>
      </c>
      <c r="D3845" t="s">
        <v>2617</v>
      </c>
      <c r="E3845" t="s">
        <v>577</v>
      </c>
      <c r="F3845" t="str">
        <f>_xlfn.XLOOKUP(E3845,Geografiesleutel!A:A,Geografiesleutel!B:B,"",0,1)</f>
        <v>CBD</v>
      </c>
      <c r="G3845" s="20">
        <v>0.5</v>
      </c>
      <c r="H3845" s="20">
        <v>1</v>
      </c>
    </row>
    <row r="3846" spans="1:8" x14ac:dyDescent="0.25">
      <c r="A3846" t="s">
        <v>2531</v>
      </c>
      <c r="B3846" s="7">
        <v>11470</v>
      </c>
      <c r="C3846" t="s">
        <v>1439</v>
      </c>
      <c r="D3846" t="s">
        <v>2617</v>
      </c>
      <c r="E3846" t="s">
        <v>30</v>
      </c>
      <c r="F3846" t="str">
        <f>_xlfn.XLOOKUP(E3846,Geografiesleutel!A:A,Geografiesleutel!B:B,"",0,1)</f>
        <v>Northern Suburbs</v>
      </c>
      <c r="G3846" s="20">
        <v>3</v>
      </c>
      <c r="H3846" s="20">
        <v>2</v>
      </c>
    </row>
    <row r="3847" spans="1:8" x14ac:dyDescent="0.25">
      <c r="A3847" t="s">
        <v>2038</v>
      </c>
      <c r="B3847" s="7">
        <v>7500</v>
      </c>
      <c r="C3847" t="s">
        <v>1436</v>
      </c>
      <c r="D3847" t="s">
        <v>2617</v>
      </c>
      <c r="E3847" t="s">
        <v>30</v>
      </c>
      <c r="F3847" t="str">
        <f>_xlfn.XLOOKUP(E3847,Geografiesleutel!A:A,Geografiesleutel!B:B,"",0,1)</f>
        <v>Northern Suburbs</v>
      </c>
      <c r="G3847" s="20">
        <v>2</v>
      </c>
      <c r="H3847" s="20">
        <v>2</v>
      </c>
    </row>
    <row r="3848" spans="1:8" x14ac:dyDescent="0.25">
      <c r="A3848" t="s">
        <v>2071</v>
      </c>
      <c r="B3848" s="7">
        <v>16000</v>
      </c>
      <c r="C3848" t="s">
        <v>1436</v>
      </c>
      <c r="D3848" t="s">
        <v>2617</v>
      </c>
      <c r="E3848" t="s">
        <v>218</v>
      </c>
      <c r="F3848" t="str">
        <f>_xlfn.XLOOKUP(E3848,Geografiesleutel!A:A,Geografiesleutel!B:B,"",0,1)</f>
        <v>Southern Suburbs</v>
      </c>
      <c r="G3848" s="20">
        <v>2</v>
      </c>
      <c r="H3848" s="20">
        <v>2</v>
      </c>
    </row>
    <row r="3849" spans="1:8" x14ac:dyDescent="0.25">
      <c r="A3849" t="s">
        <v>2228</v>
      </c>
      <c r="B3849" s="7">
        <v>4700</v>
      </c>
      <c r="C3849" t="s">
        <v>1437</v>
      </c>
      <c r="D3849" t="s">
        <v>2617</v>
      </c>
      <c r="E3849" t="s">
        <v>209</v>
      </c>
      <c r="F3849" t="str">
        <f>_xlfn.XLOOKUP(E3849,Geografiesleutel!A:A,Geografiesleutel!B:B,"",0,1)</f>
        <v>Eastern Suburbs</v>
      </c>
      <c r="G3849" s="20">
        <v>1</v>
      </c>
      <c r="H3849" s="20">
        <v>1</v>
      </c>
    </row>
    <row r="3850" spans="1:8" x14ac:dyDescent="0.25">
      <c r="A3850" t="s">
        <v>2532</v>
      </c>
      <c r="B3850" s="7">
        <v>4690</v>
      </c>
      <c r="C3850" t="s">
        <v>1440</v>
      </c>
      <c r="D3850" t="s">
        <v>2617</v>
      </c>
      <c r="E3850" t="s">
        <v>577</v>
      </c>
      <c r="F3850" t="str">
        <f>_xlfn.XLOOKUP(E3850,Geografiesleutel!A:A,Geografiesleutel!B:B,"",0,1)</f>
        <v>CBD</v>
      </c>
      <c r="G3850" s="20">
        <v>1.5</v>
      </c>
      <c r="H3850" s="20">
        <v>1</v>
      </c>
    </row>
    <row r="3851" spans="1:8" x14ac:dyDescent="0.25">
      <c r="A3851" t="s">
        <v>2215</v>
      </c>
      <c r="B3851" s="7">
        <v>6600</v>
      </c>
      <c r="C3851" t="s">
        <v>1436</v>
      </c>
      <c r="D3851" t="s">
        <v>2617</v>
      </c>
      <c r="E3851" t="s">
        <v>134</v>
      </c>
      <c r="F3851" t="str">
        <f>_xlfn.XLOOKUP(E3851,Geografiesleutel!A:A,Geografiesleutel!B:B,"",0,1)</f>
        <v>Eastern Suburbs</v>
      </c>
      <c r="G3851" s="20">
        <v>2</v>
      </c>
      <c r="H3851" s="20">
        <v>1</v>
      </c>
    </row>
    <row r="3852" spans="1:8" x14ac:dyDescent="0.25">
      <c r="A3852" t="s">
        <v>2162</v>
      </c>
      <c r="B3852" s="7">
        <v>4650</v>
      </c>
      <c r="C3852" t="s">
        <v>1437</v>
      </c>
      <c r="D3852" t="s">
        <v>2617</v>
      </c>
      <c r="E3852" t="s">
        <v>487</v>
      </c>
      <c r="F3852" t="str">
        <f>_xlfn.XLOOKUP(E3852,Geografiesleutel!A:A,Geografiesleutel!B:B,"",0,1)</f>
        <v>CBD</v>
      </c>
      <c r="G3852" s="20">
        <v>1</v>
      </c>
      <c r="H3852" s="20">
        <v>1</v>
      </c>
    </row>
    <row r="3853" spans="1:8" x14ac:dyDescent="0.25">
      <c r="A3853" t="s">
        <v>2109</v>
      </c>
      <c r="B3853" s="7">
        <v>3500</v>
      </c>
      <c r="C3853" t="s">
        <v>1437</v>
      </c>
      <c r="D3853" t="s">
        <v>2617</v>
      </c>
      <c r="E3853" t="s">
        <v>223</v>
      </c>
      <c r="F3853" t="str">
        <f>_xlfn.XLOOKUP(E3853,Geografiesleutel!A:A,Geografiesleutel!B:B,"",0,1)</f>
        <v>Western Suburbs</v>
      </c>
      <c r="G3853" s="20">
        <v>1</v>
      </c>
      <c r="H3853" s="20">
        <v>1</v>
      </c>
    </row>
    <row r="3854" spans="1:8" x14ac:dyDescent="0.25">
      <c r="A3854" t="s">
        <v>2336</v>
      </c>
      <c r="B3854" s="7">
        <v>3900</v>
      </c>
      <c r="C3854" t="s">
        <v>1447</v>
      </c>
      <c r="D3854" t="s">
        <v>2617</v>
      </c>
      <c r="E3854" t="s">
        <v>577</v>
      </c>
      <c r="F3854" t="str">
        <f>_xlfn.XLOOKUP(E3854,Geografiesleutel!A:A,Geografiesleutel!B:B,"",0,1)</f>
        <v>CBD</v>
      </c>
      <c r="G3854" s="20">
        <v>0.5</v>
      </c>
      <c r="H3854" s="20">
        <v>1</v>
      </c>
    </row>
    <row r="3855" spans="1:8" x14ac:dyDescent="0.25">
      <c r="A3855" t="s">
        <v>2157</v>
      </c>
      <c r="B3855" s="7">
        <v>5500</v>
      </c>
      <c r="C3855" t="s">
        <v>1436</v>
      </c>
      <c r="D3855" t="s">
        <v>2617</v>
      </c>
      <c r="E3855" t="s">
        <v>64</v>
      </c>
      <c r="F3855" t="str">
        <f>_xlfn.XLOOKUP(E3855,Geografiesleutel!A:A,Geografiesleutel!B:B,"",0,1)</f>
        <v>Western Suburbs</v>
      </c>
      <c r="G3855" s="20">
        <v>2</v>
      </c>
      <c r="H3855" s="20">
        <v>1</v>
      </c>
    </row>
    <row r="3856" spans="1:8" x14ac:dyDescent="0.25">
      <c r="A3856" t="s">
        <v>2439</v>
      </c>
      <c r="B3856" s="7">
        <v>7350</v>
      </c>
      <c r="C3856" t="s">
        <v>1451</v>
      </c>
      <c r="D3856" t="s">
        <v>2617</v>
      </c>
      <c r="E3856" t="s">
        <v>487</v>
      </c>
      <c r="F3856" t="str">
        <f>_xlfn.XLOOKUP(E3856,Geografiesleutel!A:A,Geografiesleutel!B:B,"",0,1)</f>
        <v>CBD</v>
      </c>
      <c r="G3856" s="20">
        <v>2.5</v>
      </c>
      <c r="H3856" s="20">
        <v>1</v>
      </c>
    </row>
    <row r="3857" spans="1:8" x14ac:dyDescent="0.25">
      <c r="A3857" t="s">
        <v>2412</v>
      </c>
      <c r="B3857" s="7">
        <v>4550</v>
      </c>
      <c r="C3857" t="s">
        <v>1437</v>
      </c>
      <c r="D3857" t="s">
        <v>2617</v>
      </c>
      <c r="E3857" t="s">
        <v>68</v>
      </c>
      <c r="F3857" t="str">
        <f>_xlfn.XLOOKUP(E3857,Geografiesleutel!A:A,Geografiesleutel!B:B,"",0,1)</f>
        <v>Northern Suburbs</v>
      </c>
      <c r="G3857" s="20">
        <v>1</v>
      </c>
      <c r="H3857" s="20">
        <v>1</v>
      </c>
    </row>
    <row r="3858" spans="1:8" x14ac:dyDescent="0.25">
      <c r="A3858" t="s">
        <v>2141</v>
      </c>
      <c r="B3858" s="7">
        <v>9500</v>
      </c>
      <c r="C3858" t="s">
        <v>1439</v>
      </c>
      <c r="D3858" t="s">
        <v>2617</v>
      </c>
      <c r="E3858" t="s">
        <v>46</v>
      </c>
      <c r="F3858" t="str">
        <f>_xlfn.XLOOKUP(E3858,Geografiesleutel!A:A,Geografiesleutel!B:B,"",0,1)</f>
        <v>Eastern Suburbs</v>
      </c>
      <c r="G3858" s="20">
        <v>3</v>
      </c>
      <c r="H3858" s="20">
        <v>2</v>
      </c>
    </row>
    <row r="3859" spans="1:8" x14ac:dyDescent="0.25">
      <c r="A3859" t="s">
        <v>2065</v>
      </c>
      <c r="B3859" s="7">
        <v>25000</v>
      </c>
      <c r="C3859" t="s">
        <v>1439</v>
      </c>
      <c r="D3859" t="s">
        <v>2617</v>
      </c>
      <c r="E3859" t="s">
        <v>209</v>
      </c>
      <c r="F3859" t="str">
        <f>_xlfn.XLOOKUP(E3859,Geografiesleutel!A:A,Geografiesleutel!B:B,"",0,1)</f>
        <v>Eastern Suburbs</v>
      </c>
      <c r="G3859" s="20">
        <v>3</v>
      </c>
      <c r="H3859" s="20">
        <v>3</v>
      </c>
    </row>
    <row r="3860" spans="1:8" x14ac:dyDescent="0.25">
      <c r="A3860" t="s">
        <v>2429</v>
      </c>
      <c r="B3860" s="7">
        <v>6050</v>
      </c>
      <c r="C3860" t="s">
        <v>1447</v>
      </c>
      <c r="D3860" t="s">
        <v>2617</v>
      </c>
      <c r="E3860" t="s">
        <v>233</v>
      </c>
      <c r="F3860" t="str">
        <f>_xlfn.XLOOKUP(E3860,Geografiesleutel!A:A,Geografiesleutel!B:B,"",0,1)</f>
        <v>Eastern Suburbs</v>
      </c>
      <c r="G3860" s="20">
        <v>0.5</v>
      </c>
      <c r="H3860" s="20">
        <v>1</v>
      </c>
    </row>
    <row r="3861" spans="1:8" x14ac:dyDescent="0.25">
      <c r="A3861" t="s">
        <v>2533</v>
      </c>
      <c r="B3861" s="7">
        <v>4940</v>
      </c>
      <c r="C3861" t="s">
        <v>1440</v>
      </c>
      <c r="D3861" t="s">
        <v>2617</v>
      </c>
      <c r="E3861" t="s">
        <v>577</v>
      </c>
      <c r="F3861" t="str">
        <f>_xlfn.XLOOKUP(E3861,Geografiesleutel!A:A,Geografiesleutel!B:B,"",0,1)</f>
        <v>CBD</v>
      </c>
      <c r="G3861" s="20">
        <v>1.5</v>
      </c>
      <c r="H3861" s="20">
        <v>1</v>
      </c>
    </row>
    <row r="3862" spans="1:8" x14ac:dyDescent="0.25">
      <c r="A3862" t="s">
        <v>2107</v>
      </c>
      <c r="B3862" s="7">
        <v>9000</v>
      </c>
      <c r="C3862" t="s">
        <v>1437</v>
      </c>
      <c r="D3862" t="s">
        <v>2617</v>
      </c>
      <c r="E3862" t="s">
        <v>404</v>
      </c>
      <c r="F3862" t="str">
        <f>_xlfn.XLOOKUP(E3862,Geografiesleutel!A:A,Geografiesleutel!B:B,"",0,1)</f>
        <v>CBD</v>
      </c>
      <c r="G3862" s="20">
        <v>1</v>
      </c>
      <c r="H3862" s="20">
        <v>1</v>
      </c>
    </row>
    <row r="3863" spans="1:8" x14ac:dyDescent="0.25">
      <c r="A3863" t="s">
        <v>2534</v>
      </c>
      <c r="B3863" s="7">
        <v>4170</v>
      </c>
      <c r="C3863" t="s">
        <v>1447</v>
      </c>
      <c r="D3863" t="s">
        <v>2617</v>
      </c>
      <c r="E3863" t="s">
        <v>577</v>
      </c>
      <c r="F3863" t="str">
        <f>_xlfn.XLOOKUP(E3863,Geografiesleutel!A:A,Geografiesleutel!B:B,"",0,1)</f>
        <v>CBD</v>
      </c>
      <c r="G3863" s="20">
        <v>0.5</v>
      </c>
      <c r="H3863" s="20">
        <v>1</v>
      </c>
    </row>
    <row r="3864" spans="1:8" x14ac:dyDescent="0.25">
      <c r="A3864" t="s">
        <v>2031</v>
      </c>
      <c r="B3864" s="7">
        <v>10500</v>
      </c>
      <c r="C3864" t="s">
        <v>1500</v>
      </c>
      <c r="D3864" t="s">
        <v>2617</v>
      </c>
      <c r="E3864" t="s">
        <v>487</v>
      </c>
      <c r="F3864" t="str">
        <f>_xlfn.XLOOKUP(E3864,Geografiesleutel!A:A,Geografiesleutel!B:B,"",0,1)</f>
        <v>CBD</v>
      </c>
      <c r="G3864" s="20">
        <v>5</v>
      </c>
      <c r="H3864" s="20">
        <v>2</v>
      </c>
    </row>
    <row r="3865" spans="1:8" x14ac:dyDescent="0.25">
      <c r="A3865" t="s">
        <v>2130</v>
      </c>
      <c r="B3865" s="7">
        <v>6900</v>
      </c>
      <c r="C3865" t="s">
        <v>1437</v>
      </c>
      <c r="D3865" t="s">
        <v>2617</v>
      </c>
      <c r="E3865" t="s">
        <v>369</v>
      </c>
      <c r="F3865" t="str">
        <f>_xlfn.XLOOKUP(E3865,Geografiesleutel!A:A,Geografiesleutel!B:B,"",0,1)</f>
        <v>Eastern Suburbs</v>
      </c>
      <c r="G3865" s="20">
        <v>1</v>
      </c>
      <c r="H3865" s="20">
        <v>1</v>
      </c>
    </row>
    <row r="3866" spans="1:8" x14ac:dyDescent="0.25">
      <c r="A3866" t="s">
        <v>2097</v>
      </c>
      <c r="B3866" s="7">
        <v>18000</v>
      </c>
      <c r="C3866" t="s">
        <v>1436</v>
      </c>
      <c r="D3866" t="s">
        <v>2617</v>
      </c>
      <c r="E3866" t="s">
        <v>209</v>
      </c>
      <c r="F3866" t="str">
        <f>_xlfn.XLOOKUP(E3866,Geografiesleutel!A:A,Geografiesleutel!B:B,"",0,1)</f>
        <v>Eastern Suburbs</v>
      </c>
      <c r="G3866" s="20">
        <v>2</v>
      </c>
      <c r="H3866" s="20">
        <v>2</v>
      </c>
    </row>
    <row r="3867" spans="1:8" x14ac:dyDescent="0.25">
      <c r="A3867" t="s">
        <v>2111</v>
      </c>
      <c r="B3867" s="7">
        <v>4500</v>
      </c>
      <c r="C3867" t="s">
        <v>1437</v>
      </c>
      <c r="D3867" t="s">
        <v>2617</v>
      </c>
      <c r="E3867" t="s">
        <v>306</v>
      </c>
      <c r="F3867" t="str">
        <f>_xlfn.XLOOKUP(E3867,Geografiesleutel!A:A,Geografiesleutel!B:B,"",0,1)</f>
        <v>Eastern Suburbs</v>
      </c>
      <c r="G3867" s="20">
        <v>1</v>
      </c>
      <c r="H3867" s="20">
        <v>1</v>
      </c>
    </row>
    <row r="3868" spans="1:8" x14ac:dyDescent="0.25">
      <c r="A3868" t="s">
        <v>2097</v>
      </c>
      <c r="B3868" s="7">
        <v>18000</v>
      </c>
      <c r="C3868" t="s">
        <v>1436</v>
      </c>
      <c r="D3868" t="s">
        <v>2617</v>
      </c>
      <c r="E3868" t="s">
        <v>532</v>
      </c>
      <c r="F3868" t="str">
        <f>_xlfn.XLOOKUP(E3868,Geografiesleutel!A:A,Geografiesleutel!B:B,"",0,1)</f>
        <v>Eastern Suburbs</v>
      </c>
      <c r="G3868" s="20">
        <v>2</v>
      </c>
      <c r="H3868" s="20">
        <v>1</v>
      </c>
    </row>
    <row r="3869" spans="1:8" x14ac:dyDescent="0.25">
      <c r="A3869" t="s">
        <v>2131</v>
      </c>
      <c r="B3869" s="7">
        <v>11000</v>
      </c>
      <c r="C3869" t="s">
        <v>1436</v>
      </c>
      <c r="D3869" t="s">
        <v>2617</v>
      </c>
      <c r="E3869" t="s">
        <v>209</v>
      </c>
      <c r="F3869" t="str">
        <f>_xlfn.XLOOKUP(E3869,Geografiesleutel!A:A,Geografiesleutel!B:B,"",0,1)</f>
        <v>Eastern Suburbs</v>
      </c>
      <c r="G3869" s="20">
        <v>2</v>
      </c>
      <c r="H3869" s="20">
        <v>2</v>
      </c>
    </row>
    <row r="3870" spans="1:8" x14ac:dyDescent="0.25">
      <c r="A3870" t="s">
        <v>2031</v>
      </c>
      <c r="B3870" s="7">
        <v>10500</v>
      </c>
      <c r="C3870" t="s">
        <v>1436</v>
      </c>
      <c r="D3870" t="s">
        <v>2617</v>
      </c>
      <c r="E3870" t="s">
        <v>369</v>
      </c>
      <c r="F3870" t="str">
        <f>_xlfn.XLOOKUP(E3870,Geografiesleutel!A:A,Geografiesleutel!B:B,"",0,1)</f>
        <v>Eastern Suburbs</v>
      </c>
      <c r="G3870" s="20">
        <v>2</v>
      </c>
      <c r="H3870" s="20">
        <v>2</v>
      </c>
    </row>
    <row r="3871" spans="1:8" x14ac:dyDescent="0.25">
      <c r="A3871" t="s">
        <v>2161</v>
      </c>
      <c r="B3871" s="7">
        <v>6200</v>
      </c>
      <c r="C3871" t="s">
        <v>1437</v>
      </c>
      <c r="D3871" t="s">
        <v>2617</v>
      </c>
      <c r="E3871" t="s">
        <v>50</v>
      </c>
      <c r="F3871" t="str">
        <f>_xlfn.XLOOKUP(E3871,Geografiesleutel!A:A,Geografiesleutel!B:B,"",0,1)</f>
        <v>Eastern Suburbs</v>
      </c>
      <c r="G3871" s="20">
        <v>1</v>
      </c>
      <c r="H3871" s="20">
        <v>1</v>
      </c>
    </row>
    <row r="3872" spans="1:8" x14ac:dyDescent="0.25">
      <c r="A3872" t="s">
        <v>2223</v>
      </c>
      <c r="B3872" s="7">
        <v>4000</v>
      </c>
      <c r="C3872" t="s">
        <v>1437</v>
      </c>
      <c r="D3872" t="s">
        <v>2617</v>
      </c>
      <c r="E3872" t="s">
        <v>68</v>
      </c>
      <c r="F3872" t="str">
        <f>_xlfn.XLOOKUP(E3872,Geografiesleutel!A:A,Geografiesleutel!B:B,"",0,1)</f>
        <v>Northern Suburbs</v>
      </c>
      <c r="G3872" s="20">
        <v>1</v>
      </c>
      <c r="H3872" s="20">
        <v>1</v>
      </c>
    </row>
    <row r="3873" spans="1:8" x14ac:dyDescent="0.25">
      <c r="A3873" t="s">
        <v>2068</v>
      </c>
      <c r="B3873" s="7">
        <v>4800</v>
      </c>
      <c r="C3873" t="s">
        <v>1437</v>
      </c>
      <c r="D3873" t="s">
        <v>2617</v>
      </c>
      <c r="E3873" t="s">
        <v>137</v>
      </c>
      <c r="F3873" t="str">
        <f>_xlfn.XLOOKUP(E3873,Geografiesleutel!A:A,Geografiesleutel!B:B,"",0,1)</f>
        <v>Northern Suburbs</v>
      </c>
      <c r="G3873" s="20">
        <v>1</v>
      </c>
      <c r="H3873" s="20">
        <v>1</v>
      </c>
    </row>
    <row r="3874" spans="1:8" x14ac:dyDescent="0.25">
      <c r="A3874" t="s">
        <v>2168</v>
      </c>
      <c r="B3874" s="7">
        <v>10200</v>
      </c>
      <c r="C3874" t="s">
        <v>1436</v>
      </c>
      <c r="D3874" t="s">
        <v>2617</v>
      </c>
      <c r="E3874" t="s">
        <v>369</v>
      </c>
      <c r="F3874" t="str">
        <f>_xlfn.XLOOKUP(E3874,Geografiesleutel!A:A,Geografiesleutel!B:B,"",0,1)</f>
        <v>Eastern Suburbs</v>
      </c>
      <c r="G3874" s="20">
        <v>2</v>
      </c>
      <c r="H3874" s="20">
        <v>2</v>
      </c>
    </row>
    <row r="3875" spans="1:8" x14ac:dyDescent="0.25">
      <c r="A3875" t="s">
        <v>2343</v>
      </c>
      <c r="B3875" s="7">
        <v>4850</v>
      </c>
      <c r="C3875" t="s">
        <v>1437</v>
      </c>
      <c r="D3875" t="s">
        <v>2617</v>
      </c>
      <c r="E3875" t="s">
        <v>220</v>
      </c>
      <c r="F3875" t="str">
        <f>_xlfn.XLOOKUP(E3875,Geografiesleutel!A:A,Geografiesleutel!B:B,"",0,1)</f>
        <v>Agricultural Smallholdings</v>
      </c>
      <c r="G3875" s="20">
        <v>1</v>
      </c>
      <c r="H3875" s="20">
        <v>1</v>
      </c>
    </row>
    <row r="3876" spans="1:8" x14ac:dyDescent="0.25">
      <c r="A3876" t="s">
        <v>1612</v>
      </c>
      <c r="B3876" s="7">
        <v>8000</v>
      </c>
      <c r="C3876" t="s">
        <v>1436</v>
      </c>
      <c r="D3876" t="s">
        <v>2617</v>
      </c>
      <c r="E3876" t="s">
        <v>18</v>
      </c>
      <c r="F3876" t="str">
        <f>_xlfn.XLOOKUP(E3876,Geografiesleutel!A:A,Geografiesleutel!B:B,"",0,1)</f>
        <v>Agricultural Smallholdings</v>
      </c>
      <c r="G3876" s="20">
        <v>2</v>
      </c>
      <c r="H3876" s="20">
        <v>1</v>
      </c>
    </row>
    <row r="3877" spans="1:8" x14ac:dyDescent="0.25">
      <c r="A3877" t="s">
        <v>2337</v>
      </c>
      <c r="B3877" s="7">
        <v>4880</v>
      </c>
      <c r="C3877" t="s">
        <v>1436</v>
      </c>
      <c r="D3877" t="s">
        <v>2617</v>
      </c>
      <c r="E3877" t="s">
        <v>120</v>
      </c>
      <c r="F3877" t="str">
        <f>_xlfn.XLOOKUP(E3877,Geografiesleutel!A:A,Geografiesleutel!B:B,"",0,1)</f>
        <v>Northern Suburbs</v>
      </c>
      <c r="G3877" s="20">
        <v>2</v>
      </c>
      <c r="H3877" s="20">
        <v>1</v>
      </c>
    </row>
    <row r="3878" spans="1:8" x14ac:dyDescent="0.25">
      <c r="A3878" t="s">
        <v>2310</v>
      </c>
      <c r="B3878" s="7">
        <v>8750</v>
      </c>
      <c r="C3878" t="s">
        <v>1436</v>
      </c>
      <c r="D3878" t="s">
        <v>2617</v>
      </c>
      <c r="E3878" t="s">
        <v>309</v>
      </c>
      <c r="F3878" t="str">
        <f>_xlfn.XLOOKUP(E3878,Geografiesleutel!A:A,Geografiesleutel!B:B,"",0,1)</f>
        <v>Eastern Suburbs</v>
      </c>
      <c r="G3878" s="20">
        <v>2</v>
      </c>
      <c r="H3878" s="20">
        <v>1</v>
      </c>
    </row>
    <row r="3879" spans="1:8" x14ac:dyDescent="0.25">
      <c r="A3879" t="s">
        <v>2535</v>
      </c>
      <c r="B3879" s="7">
        <v>11600</v>
      </c>
      <c r="C3879" t="s">
        <v>1439</v>
      </c>
      <c r="D3879" t="s">
        <v>2617</v>
      </c>
      <c r="E3879" t="s">
        <v>735</v>
      </c>
      <c r="F3879" t="str">
        <f>_xlfn.XLOOKUP(E3879,Geografiesleutel!A:A,Geografiesleutel!B:B,"",0,1)</f>
        <v>Agricultural Smallholdings</v>
      </c>
      <c r="G3879" s="20">
        <v>3</v>
      </c>
      <c r="H3879" s="20">
        <v>2</v>
      </c>
    </row>
    <row r="3880" spans="1:8" x14ac:dyDescent="0.25">
      <c r="A3880" t="s">
        <v>2031</v>
      </c>
      <c r="B3880" s="7">
        <v>10500</v>
      </c>
      <c r="C3880" t="s">
        <v>1500</v>
      </c>
      <c r="D3880" t="s">
        <v>2617</v>
      </c>
      <c r="E3880" t="s">
        <v>487</v>
      </c>
      <c r="F3880" t="str">
        <f>_xlfn.XLOOKUP(E3880,Geografiesleutel!A:A,Geografiesleutel!B:B,"",0,1)</f>
        <v>CBD</v>
      </c>
      <c r="G3880" s="20">
        <v>5</v>
      </c>
      <c r="H3880" s="20">
        <v>2</v>
      </c>
    </row>
    <row r="3881" spans="1:8" x14ac:dyDescent="0.25">
      <c r="A3881" t="s">
        <v>2210</v>
      </c>
      <c r="B3881" s="7">
        <v>3800</v>
      </c>
      <c r="C3881" t="s">
        <v>1437</v>
      </c>
      <c r="D3881" t="s">
        <v>2617</v>
      </c>
      <c r="E3881" t="s">
        <v>487</v>
      </c>
      <c r="F3881" t="str">
        <f>_xlfn.XLOOKUP(E3881,Geografiesleutel!A:A,Geografiesleutel!B:B,"",0,1)</f>
        <v>CBD</v>
      </c>
      <c r="G3881" s="20">
        <v>1</v>
      </c>
      <c r="H3881" s="20">
        <v>1</v>
      </c>
    </row>
    <row r="3882" spans="1:8" x14ac:dyDescent="0.25">
      <c r="A3882" t="s">
        <v>2276</v>
      </c>
      <c r="B3882" s="7">
        <v>4950</v>
      </c>
      <c r="C3882" t="s">
        <v>1437</v>
      </c>
      <c r="D3882" t="s">
        <v>2617</v>
      </c>
      <c r="E3882" t="s">
        <v>369</v>
      </c>
      <c r="F3882" t="str">
        <f>_xlfn.XLOOKUP(E3882,Geografiesleutel!A:A,Geografiesleutel!B:B,"",0,1)</f>
        <v>Eastern Suburbs</v>
      </c>
      <c r="G3882" s="20">
        <v>1</v>
      </c>
      <c r="H3882" s="20">
        <v>1</v>
      </c>
    </row>
    <row r="3883" spans="1:8" x14ac:dyDescent="0.25">
      <c r="A3883" t="s">
        <v>2095</v>
      </c>
      <c r="B3883" s="7">
        <v>10800</v>
      </c>
      <c r="C3883" t="s">
        <v>1439</v>
      </c>
      <c r="D3883" t="s">
        <v>2617</v>
      </c>
      <c r="E3883" t="s">
        <v>97</v>
      </c>
      <c r="F3883" t="str">
        <f>_xlfn.XLOOKUP(E3883,Geografiesleutel!A:A,Geografiesleutel!B:B,"",0,1)</f>
        <v>Northern Suburbs</v>
      </c>
      <c r="G3883" s="20">
        <v>3</v>
      </c>
      <c r="H3883" s="20">
        <v>2</v>
      </c>
    </row>
    <row r="3884" spans="1:8" x14ac:dyDescent="0.25">
      <c r="A3884" t="s">
        <v>2238</v>
      </c>
      <c r="B3884" s="7">
        <v>3850</v>
      </c>
      <c r="C3884" t="s">
        <v>1447</v>
      </c>
      <c r="D3884" t="s">
        <v>2617</v>
      </c>
      <c r="E3884" t="s">
        <v>487</v>
      </c>
      <c r="F3884" t="str">
        <f>_xlfn.XLOOKUP(E3884,Geografiesleutel!A:A,Geografiesleutel!B:B,"",0,1)</f>
        <v>CBD</v>
      </c>
      <c r="G3884" s="20">
        <v>0.5</v>
      </c>
      <c r="H3884" s="20">
        <v>1</v>
      </c>
    </row>
    <row r="3885" spans="1:8" x14ac:dyDescent="0.25">
      <c r="A3885" t="s">
        <v>2297</v>
      </c>
      <c r="B3885" s="7">
        <v>5200</v>
      </c>
      <c r="C3885" t="s">
        <v>1437</v>
      </c>
      <c r="D3885" t="s">
        <v>2617</v>
      </c>
      <c r="E3885" t="s">
        <v>346</v>
      </c>
      <c r="F3885" t="str">
        <f>_xlfn.XLOOKUP(E3885,Geografiesleutel!A:A,Geografiesleutel!B:B,"",0,1)</f>
        <v>Northern Suburbs</v>
      </c>
      <c r="G3885" s="20">
        <v>1</v>
      </c>
      <c r="H3885" s="20">
        <v>1</v>
      </c>
    </row>
    <row r="3886" spans="1:8" x14ac:dyDescent="0.25">
      <c r="A3886" t="s">
        <v>2135</v>
      </c>
      <c r="B3886" s="7">
        <v>6000</v>
      </c>
      <c r="C3886" t="s">
        <v>1437</v>
      </c>
      <c r="D3886" t="s">
        <v>2617</v>
      </c>
      <c r="E3886" t="s">
        <v>112</v>
      </c>
      <c r="F3886" t="str">
        <f>_xlfn.XLOOKUP(E3886,Geografiesleutel!A:A,Geografiesleutel!B:B,"",0,1)</f>
        <v>Northern Suburbs</v>
      </c>
      <c r="G3886" s="20">
        <v>1</v>
      </c>
      <c r="H3886" s="20">
        <v>1</v>
      </c>
    </row>
    <row r="3887" spans="1:8" x14ac:dyDescent="0.25">
      <c r="A3887" t="s">
        <v>2078</v>
      </c>
      <c r="B3887" s="7">
        <v>14500</v>
      </c>
      <c r="C3887" t="s">
        <v>1436</v>
      </c>
      <c r="D3887" t="s">
        <v>2617</v>
      </c>
      <c r="E3887" t="s">
        <v>209</v>
      </c>
      <c r="F3887" t="str">
        <f>_xlfn.XLOOKUP(E3887,Geografiesleutel!A:A,Geografiesleutel!B:B,"",0,1)</f>
        <v>Eastern Suburbs</v>
      </c>
      <c r="G3887" s="20">
        <v>2</v>
      </c>
      <c r="H3887" s="20">
        <v>2</v>
      </c>
    </row>
    <row r="3888" spans="1:8" x14ac:dyDescent="0.25">
      <c r="A3888" t="s">
        <v>2238</v>
      </c>
      <c r="B3888" s="7">
        <v>3850</v>
      </c>
      <c r="C3888" t="s">
        <v>1447</v>
      </c>
      <c r="D3888" t="s">
        <v>2617</v>
      </c>
      <c r="E3888" t="s">
        <v>487</v>
      </c>
      <c r="F3888" t="str">
        <f>_xlfn.XLOOKUP(E3888,Geografiesleutel!A:A,Geografiesleutel!B:B,"",0,1)</f>
        <v>CBD</v>
      </c>
      <c r="G3888" s="20">
        <v>0.5</v>
      </c>
      <c r="H3888" s="20">
        <v>1</v>
      </c>
    </row>
    <row r="3889" spans="1:8" x14ac:dyDescent="0.25">
      <c r="A3889" t="s">
        <v>2238</v>
      </c>
      <c r="B3889" s="7">
        <v>3850</v>
      </c>
      <c r="C3889" t="s">
        <v>1447</v>
      </c>
      <c r="D3889" t="s">
        <v>2617</v>
      </c>
      <c r="E3889" t="s">
        <v>487</v>
      </c>
      <c r="F3889" t="str">
        <f>_xlfn.XLOOKUP(E3889,Geografiesleutel!A:A,Geografiesleutel!B:B,"",0,1)</f>
        <v>CBD</v>
      </c>
      <c r="G3889" s="20">
        <v>0.5</v>
      </c>
      <c r="H3889" s="20">
        <v>1</v>
      </c>
    </row>
    <row r="3890" spans="1:8" x14ac:dyDescent="0.25">
      <c r="A3890" t="s">
        <v>2240</v>
      </c>
      <c r="B3890" s="7">
        <v>4400</v>
      </c>
      <c r="C3890" t="s">
        <v>1437</v>
      </c>
      <c r="D3890" t="s">
        <v>2617</v>
      </c>
      <c r="E3890" t="s">
        <v>68</v>
      </c>
      <c r="F3890" t="str">
        <f>_xlfn.XLOOKUP(E3890,Geografiesleutel!A:A,Geografiesleutel!B:B,"",0,1)</f>
        <v>Northern Suburbs</v>
      </c>
      <c r="G3890" s="20">
        <v>1</v>
      </c>
      <c r="H3890" s="20">
        <v>1</v>
      </c>
    </row>
    <row r="3891" spans="1:8" x14ac:dyDescent="0.25">
      <c r="A3891" t="s">
        <v>2090</v>
      </c>
      <c r="B3891" s="7">
        <v>15000</v>
      </c>
      <c r="C3891" t="s">
        <v>1437</v>
      </c>
      <c r="D3891" t="s">
        <v>2617</v>
      </c>
      <c r="E3891" t="s">
        <v>681</v>
      </c>
      <c r="F3891" t="str">
        <f>_xlfn.XLOOKUP(E3891,Geografiesleutel!A:A,Geografiesleutel!B:B,"",0,1)</f>
        <v>Eastern Suburbs</v>
      </c>
      <c r="G3891" s="20">
        <v>1</v>
      </c>
      <c r="H3891" s="20">
        <v>1</v>
      </c>
    </row>
    <row r="3892" spans="1:8" x14ac:dyDescent="0.25">
      <c r="A3892" t="s">
        <v>2238</v>
      </c>
      <c r="B3892" s="7">
        <v>3850</v>
      </c>
      <c r="C3892" t="s">
        <v>1437</v>
      </c>
      <c r="D3892" t="s">
        <v>2617</v>
      </c>
      <c r="E3892" t="s">
        <v>154</v>
      </c>
      <c r="F3892" t="str">
        <f>_xlfn.XLOOKUP(E3892,Geografiesleutel!A:A,Geografiesleutel!B:B,"",0,1)</f>
        <v>Northern Suburbs</v>
      </c>
      <c r="G3892" s="20">
        <v>1</v>
      </c>
      <c r="H3892" s="20">
        <v>1</v>
      </c>
    </row>
    <row r="3893" spans="1:8" x14ac:dyDescent="0.25">
      <c r="A3893" t="s">
        <v>2035</v>
      </c>
      <c r="B3893" s="7">
        <v>48000</v>
      </c>
      <c r="C3893" t="s">
        <v>1439</v>
      </c>
      <c r="D3893" t="s">
        <v>2617</v>
      </c>
      <c r="E3893" t="s">
        <v>306</v>
      </c>
      <c r="F3893" t="str">
        <f>_xlfn.XLOOKUP(E3893,Geografiesleutel!A:A,Geografiesleutel!B:B,"",0,1)</f>
        <v>Eastern Suburbs</v>
      </c>
      <c r="G3893" s="20">
        <v>3</v>
      </c>
      <c r="H3893" s="20">
        <v>3.5</v>
      </c>
    </row>
    <row r="3894" spans="1:8" x14ac:dyDescent="0.25">
      <c r="A3894" t="s">
        <v>2032</v>
      </c>
      <c r="B3894" s="7">
        <v>13500</v>
      </c>
      <c r="C3894" t="s">
        <v>1436</v>
      </c>
      <c r="D3894" t="s">
        <v>2617</v>
      </c>
      <c r="E3894" t="s">
        <v>218</v>
      </c>
      <c r="F3894" t="str">
        <f>_xlfn.XLOOKUP(E3894,Geografiesleutel!A:A,Geografiesleutel!B:B,"",0,1)</f>
        <v>Southern Suburbs</v>
      </c>
      <c r="G3894" s="20">
        <v>2</v>
      </c>
      <c r="H3894" s="20">
        <v>2</v>
      </c>
    </row>
    <row r="3895" spans="1:8" x14ac:dyDescent="0.25">
      <c r="A3895" t="s">
        <v>2214</v>
      </c>
      <c r="B3895" s="7">
        <v>4900</v>
      </c>
      <c r="C3895" t="s">
        <v>1436</v>
      </c>
      <c r="D3895" t="s">
        <v>2617</v>
      </c>
      <c r="E3895" t="s">
        <v>643</v>
      </c>
      <c r="F3895" t="str">
        <f>_xlfn.XLOOKUP(E3895,Geografiesleutel!A:A,Geografiesleutel!B:B,"",0,1)</f>
        <v>Northern Suburbs</v>
      </c>
      <c r="G3895" s="20">
        <v>2</v>
      </c>
      <c r="H3895" s="20">
        <v>1</v>
      </c>
    </row>
    <row r="3896" spans="1:8" x14ac:dyDescent="0.25">
      <c r="A3896" t="s">
        <v>2039</v>
      </c>
      <c r="B3896" s="7">
        <v>22500</v>
      </c>
      <c r="C3896" t="s">
        <v>1436</v>
      </c>
      <c r="D3896" t="s">
        <v>2617</v>
      </c>
      <c r="E3896" t="s">
        <v>169</v>
      </c>
      <c r="F3896" t="str">
        <f>_xlfn.XLOOKUP(E3896,Geografiesleutel!A:A,Geografiesleutel!B:B,"",0,1)</f>
        <v>Eastern Suburbs</v>
      </c>
      <c r="G3896" s="20">
        <v>2</v>
      </c>
      <c r="H3896" s="20">
        <v>1</v>
      </c>
    </row>
    <row r="3897" spans="1:8" x14ac:dyDescent="0.25">
      <c r="A3897" t="s">
        <v>2536</v>
      </c>
      <c r="B3897" s="7">
        <v>3350</v>
      </c>
      <c r="C3897" t="s">
        <v>1437</v>
      </c>
      <c r="D3897" t="s">
        <v>2617</v>
      </c>
      <c r="E3897" t="s">
        <v>223</v>
      </c>
      <c r="F3897" t="str">
        <f>_xlfn.XLOOKUP(E3897,Geografiesleutel!A:A,Geografiesleutel!B:B,"",0,1)</f>
        <v>Western Suburbs</v>
      </c>
      <c r="G3897" s="20">
        <v>1</v>
      </c>
      <c r="H3897" s="20">
        <v>1</v>
      </c>
    </row>
    <row r="3898" spans="1:8" x14ac:dyDescent="0.25">
      <c r="A3898" t="s">
        <v>2041</v>
      </c>
      <c r="B3898" s="7">
        <v>17500</v>
      </c>
      <c r="C3898" t="s">
        <v>1437</v>
      </c>
      <c r="D3898" t="s">
        <v>2617</v>
      </c>
      <c r="E3898" t="s">
        <v>681</v>
      </c>
      <c r="F3898" t="str">
        <f>_xlfn.XLOOKUP(E3898,Geografiesleutel!A:A,Geografiesleutel!B:B,"",0,1)</f>
        <v>Eastern Suburbs</v>
      </c>
      <c r="G3898" s="20">
        <v>1</v>
      </c>
      <c r="H3898" s="20">
        <v>1</v>
      </c>
    </row>
    <row r="3899" spans="1:8" x14ac:dyDescent="0.25">
      <c r="A3899" t="s">
        <v>2052</v>
      </c>
      <c r="B3899" s="7">
        <v>6500</v>
      </c>
      <c r="C3899" t="s">
        <v>1436</v>
      </c>
      <c r="D3899" t="s">
        <v>2617</v>
      </c>
      <c r="E3899" t="s">
        <v>68</v>
      </c>
      <c r="F3899" t="str">
        <f>_xlfn.XLOOKUP(E3899,Geografiesleutel!A:A,Geografiesleutel!B:B,"",0,1)</f>
        <v>Northern Suburbs</v>
      </c>
      <c r="G3899" s="20">
        <v>2</v>
      </c>
      <c r="H3899" s="20">
        <v>1</v>
      </c>
    </row>
    <row r="3900" spans="1:8" x14ac:dyDescent="0.25">
      <c r="A3900" t="s">
        <v>2423</v>
      </c>
      <c r="B3900" s="7">
        <v>3750</v>
      </c>
      <c r="C3900" t="s">
        <v>1447</v>
      </c>
      <c r="D3900" t="s">
        <v>2617</v>
      </c>
      <c r="E3900" t="s">
        <v>68</v>
      </c>
      <c r="F3900" t="str">
        <f>_xlfn.XLOOKUP(E3900,Geografiesleutel!A:A,Geografiesleutel!B:B,"",0,1)</f>
        <v>Northern Suburbs</v>
      </c>
      <c r="G3900" s="20">
        <v>0.5</v>
      </c>
      <c r="H3900" s="20">
        <v>1</v>
      </c>
    </row>
    <row r="3901" spans="1:8" x14ac:dyDescent="0.25">
      <c r="A3901" t="s">
        <v>2238</v>
      </c>
      <c r="B3901" s="7">
        <v>3850</v>
      </c>
      <c r="C3901" t="s">
        <v>1447</v>
      </c>
      <c r="D3901" t="s">
        <v>2617</v>
      </c>
      <c r="E3901" t="s">
        <v>487</v>
      </c>
      <c r="F3901" t="str">
        <f>_xlfn.XLOOKUP(E3901,Geografiesleutel!A:A,Geografiesleutel!B:B,"",0,1)</f>
        <v>CBD</v>
      </c>
      <c r="G3901" s="20">
        <v>0.5</v>
      </c>
      <c r="H3901" s="20">
        <v>1</v>
      </c>
    </row>
    <row r="3902" spans="1:8" x14ac:dyDescent="0.25">
      <c r="A3902" t="s">
        <v>2126</v>
      </c>
      <c r="B3902" s="7">
        <v>36000</v>
      </c>
      <c r="C3902" t="s">
        <v>1437</v>
      </c>
      <c r="D3902" t="s">
        <v>2617</v>
      </c>
      <c r="E3902" t="s">
        <v>681</v>
      </c>
      <c r="F3902" t="str">
        <f>_xlfn.XLOOKUP(E3902,Geografiesleutel!A:A,Geografiesleutel!B:B,"",0,1)</f>
        <v>Eastern Suburbs</v>
      </c>
      <c r="G3902" s="20">
        <v>1</v>
      </c>
      <c r="H3902" s="20">
        <v>1</v>
      </c>
    </row>
    <row r="3903" spans="1:8" x14ac:dyDescent="0.25">
      <c r="A3903" t="s">
        <v>2040</v>
      </c>
      <c r="B3903" s="7">
        <v>16500</v>
      </c>
      <c r="C3903" t="s">
        <v>1436</v>
      </c>
      <c r="D3903" t="s">
        <v>2617</v>
      </c>
      <c r="E3903" t="s">
        <v>972</v>
      </c>
      <c r="F3903" t="str">
        <f>_xlfn.XLOOKUP(E3903,Geografiesleutel!A:A,Geografiesleutel!B:B,"",0,1)</f>
        <v>Eastern Suburbs</v>
      </c>
      <c r="G3903" s="20">
        <v>2</v>
      </c>
      <c r="H3903" s="20">
        <v>2</v>
      </c>
    </row>
    <row r="3904" spans="1:8" x14ac:dyDescent="0.25">
      <c r="A3904" t="s">
        <v>2537</v>
      </c>
      <c r="B3904" s="7">
        <v>2200</v>
      </c>
      <c r="C3904" t="s">
        <v>1437</v>
      </c>
      <c r="D3904" t="s">
        <v>2617</v>
      </c>
      <c r="E3904" t="s">
        <v>938</v>
      </c>
      <c r="F3904" t="str">
        <f>_xlfn.XLOOKUP(E3904,Geografiesleutel!A:A,Geografiesleutel!B:B,"",0,1)</f>
        <v>Agricultural Smallholdings</v>
      </c>
      <c r="G3904" s="20">
        <v>1</v>
      </c>
      <c r="H3904" s="20">
        <v>1</v>
      </c>
    </row>
    <row r="3905" spans="1:8" x14ac:dyDescent="0.25">
      <c r="A3905" t="s">
        <v>2331</v>
      </c>
      <c r="B3905" s="7">
        <v>2800</v>
      </c>
      <c r="C3905" t="s">
        <v>1447</v>
      </c>
      <c r="D3905" t="s">
        <v>2617</v>
      </c>
      <c r="E3905" t="s">
        <v>404</v>
      </c>
      <c r="F3905" t="str">
        <f>_xlfn.XLOOKUP(E3905,Geografiesleutel!A:A,Geografiesleutel!B:B,"",0,1)</f>
        <v>CBD</v>
      </c>
      <c r="G3905" s="20">
        <v>0.5</v>
      </c>
      <c r="H3905" s="20">
        <v>1</v>
      </c>
    </row>
    <row r="3906" spans="1:8" x14ac:dyDescent="0.25">
      <c r="A3906" t="s">
        <v>2050</v>
      </c>
      <c r="B3906" s="7">
        <v>5000</v>
      </c>
      <c r="C3906" t="s">
        <v>2538</v>
      </c>
      <c r="D3906" t="s">
        <v>2617</v>
      </c>
      <c r="E3906" t="s">
        <v>306</v>
      </c>
      <c r="F3906" t="str">
        <f>_xlfn.XLOOKUP(E3906,Geografiesleutel!A:A,Geografiesleutel!B:B,"",0,1)</f>
        <v>Eastern Suburbs</v>
      </c>
      <c r="G3906" s="20">
        <v>13</v>
      </c>
      <c r="H3906" s="20">
        <v>8</v>
      </c>
    </row>
    <row r="3907" spans="1:8" x14ac:dyDescent="0.25">
      <c r="A3907" t="s">
        <v>1612</v>
      </c>
      <c r="B3907" s="7">
        <v>8000</v>
      </c>
      <c r="C3907" t="s">
        <v>1436</v>
      </c>
      <c r="D3907" t="s">
        <v>2617</v>
      </c>
      <c r="E3907" t="s">
        <v>290</v>
      </c>
      <c r="F3907" t="str">
        <f>_xlfn.XLOOKUP(E3907,Geografiesleutel!A:A,Geografiesleutel!B:B,"",0,1)</f>
        <v>Eastern Suburbs</v>
      </c>
      <c r="G3907" s="20">
        <v>2</v>
      </c>
      <c r="H3907" s="20">
        <v>2</v>
      </c>
    </row>
    <row r="3908" spans="1:8" x14ac:dyDescent="0.25">
      <c r="A3908" t="s">
        <v>2050</v>
      </c>
      <c r="B3908" s="7">
        <v>5000</v>
      </c>
      <c r="C3908" t="s">
        <v>2539</v>
      </c>
      <c r="D3908" t="s">
        <v>2617</v>
      </c>
      <c r="E3908" t="s">
        <v>306</v>
      </c>
      <c r="F3908" t="str">
        <f>_xlfn.XLOOKUP(E3908,Geografiesleutel!A:A,Geografiesleutel!B:B,"",0,1)</f>
        <v>Eastern Suburbs</v>
      </c>
      <c r="G3908" s="20">
        <v>12</v>
      </c>
      <c r="H3908" s="20">
        <v>10</v>
      </c>
    </row>
    <row r="3909" spans="1:8" x14ac:dyDescent="0.25">
      <c r="A3909" t="s">
        <v>2052</v>
      </c>
      <c r="B3909" s="7">
        <v>6500</v>
      </c>
      <c r="C3909" t="s">
        <v>1437</v>
      </c>
      <c r="D3909" t="s">
        <v>2617</v>
      </c>
      <c r="E3909" t="s">
        <v>246</v>
      </c>
      <c r="F3909" t="str">
        <f>_xlfn.XLOOKUP(E3909,Geografiesleutel!A:A,Geografiesleutel!B:B,"",0,1)</f>
        <v>Agricultural Smallholdings</v>
      </c>
      <c r="G3909" s="20">
        <v>1</v>
      </c>
      <c r="H3909" s="20">
        <v>1</v>
      </c>
    </row>
    <row r="3910" spans="1:8" x14ac:dyDescent="0.25">
      <c r="A3910" t="s">
        <v>2336</v>
      </c>
      <c r="B3910" s="7">
        <v>3900</v>
      </c>
      <c r="C3910" t="s">
        <v>1447</v>
      </c>
      <c r="D3910" t="s">
        <v>2617</v>
      </c>
      <c r="E3910" t="s">
        <v>562</v>
      </c>
      <c r="F3910" t="str">
        <f>_xlfn.XLOOKUP(E3910,Geografiesleutel!A:A,Geografiesleutel!B:B,"",0,1)</f>
        <v>CBD</v>
      </c>
      <c r="G3910" s="20">
        <v>0.5</v>
      </c>
      <c r="H3910" s="20">
        <v>1</v>
      </c>
    </row>
    <row r="3911" spans="1:8" x14ac:dyDescent="0.25">
      <c r="A3911" t="s">
        <v>2107</v>
      </c>
      <c r="B3911" s="7">
        <v>9000</v>
      </c>
      <c r="C3911" t="s">
        <v>1436</v>
      </c>
      <c r="D3911" t="s">
        <v>2617</v>
      </c>
      <c r="E3911" t="s">
        <v>290</v>
      </c>
      <c r="F3911" t="str">
        <f>_xlfn.XLOOKUP(E3911,Geografiesleutel!A:A,Geografiesleutel!B:B,"",0,1)</f>
        <v>Eastern Suburbs</v>
      </c>
      <c r="G3911" s="20">
        <v>2</v>
      </c>
      <c r="H3911" s="20">
        <v>2</v>
      </c>
    </row>
    <row r="3912" spans="1:8" x14ac:dyDescent="0.25">
      <c r="A3912" t="s">
        <v>2231</v>
      </c>
      <c r="B3912" s="7">
        <v>4600</v>
      </c>
      <c r="C3912" t="s">
        <v>1437</v>
      </c>
      <c r="D3912" t="s">
        <v>2617</v>
      </c>
      <c r="E3912" t="s">
        <v>404</v>
      </c>
      <c r="F3912" t="str">
        <f>_xlfn.XLOOKUP(E3912,Geografiesleutel!A:A,Geografiesleutel!B:B,"",0,1)</f>
        <v>CBD</v>
      </c>
      <c r="G3912" s="20">
        <v>1</v>
      </c>
      <c r="H3912" s="20">
        <v>1</v>
      </c>
    </row>
    <row r="3913" spans="1:8" x14ac:dyDescent="0.25">
      <c r="A3913" t="s">
        <v>2330</v>
      </c>
      <c r="B3913" s="7">
        <v>3710</v>
      </c>
      <c r="C3913" t="s">
        <v>1447</v>
      </c>
      <c r="D3913" t="s">
        <v>2617</v>
      </c>
      <c r="E3913" t="s">
        <v>487</v>
      </c>
      <c r="F3913" t="str">
        <f>_xlfn.XLOOKUP(E3913,Geografiesleutel!A:A,Geografiesleutel!B:B,"",0,1)</f>
        <v>CBD</v>
      </c>
      <c r="G3913" s="20">
        <v>0.5</v>
      </c>
      <c r="H3913" s="20">
        <v>1</v>
      </c>
    </row>
    <row r="3914" spans="1:8" x14ac:dyDescent="0.25">
      <c r="A3914" t="s">
        <v>2540</v>
      </c>
      <c r="B3914" s="7">
        <v>3620</v>
      </c>
      <c r="C3914" t="s">
        <v>1437</v>
      </c>
      <c r="D3914" t="s">
        <v>2617</v>
      </c>
      <c r="E3914" t="s">
        <v>68</v>
      </c>
      <c r="F3914" t="str">
        <f>_xlfn.XLOOKUP(E3914,Geografiesleutel!A:A,Geografiesleutel!B:B,"",0,1)</f>
        <v>Northern Suburbs</v>
      </c>
      <c r="G3914" s="20">
        <v>1</v>
      </c>
      <c r="H3914" s="20">
        <v>1</v>
      </c>
    </row>
    <row r="3915" spans="1:8" x14ac:dyDescent="0.25">
      <c r="A3915" t="s">
        <v>2279</v>
      </c>
      <c r="B3915" s="7">
        <v>6250</v>
      </c>
      <c r="C3915" t="s">
        <v>1436</v>
      </c>
      <c r="D3915" t="s">
        <v>2617</v>
      </c>
      <c r="E3915" t="s">
        <v>487</v>
      </c>
      <c r="F3915" t="str">
        <f>_xlfn.XLOOKUP(E3915,Geografiesleutel!A:A,Geografiesleutel!B:B,"",0,1)</f>
        <v>CBD</v>
      </c>
      <c r="G3915" s="20">
        <v>2</v>
      </c>
      <c r="H3915" s="20">
        <v>1</v>
      </c>
    </row>
    <row r="3916" spans="1:8" x14ac:dyDescent="0.25">
      <c r="A3916" t="s">
        <v>2052</v>
      </c>
      <c r="B3916" s="7">
        <v>6500</v>
      </c>
      <c r="C3916" t="s">
        <v>1436</v>
      </c>
      <c r="D3916" t="s">
        <v>2617</v>
      </c>
      <c r="E3916" t="s">
        <v>288</v>
      </c>
      <c r="F3916" t="str">
        <f>_xlfn.XLOOKUP(E3916,Geografiesleutel!A:A,Geografiesleutel!B:B,"",0,1)</f>
        <v>Townships</v>
      </c>
      <c r="G3916" s="20">
        <v>2</v>
      </c>
      <c r="H3916" s="20">
        <v>1</v>
      </c>
    </row>
    <row r="3917" spans="1:8" x14ac:dyDescent="0.25">
      <c r="A3917" t="s">
        <v>2050</v>
      </c>
      <c r="B3917" s="7">
        <v>5000</v>
      </c>
      <c r="C3917" t="s">
        <v>2538</v>
      </c>
      <c r="D3917" t="s">
        <v>2617</v>
      </c>
      <c r="E3917" t="s">
        <v>306</v>
      </c>
      <c r="F3917" t="str">
        <f>_xlfn.XLOOKUP(E3917,Geografiesleutel!A:A,Geografiesleutel!B:B,"",0,1)</f>
        <v>Eastern Suburbs</v>
      </c>
      <c r="G3917" s="20">
        <v>13</v>
      </c>
      <c r="H3917" s="20">
        <v>8</v>
      </c>
    </row>
    <row r="3918" spans="1:8" x14ac:dyDescent="0.25">
      <c r="A3918" t="s">
        <v>2133</v>
      </c>
      <c r="B3918" s="7">
        <v>5300</v>
      </c>
      <c r="C3918" t="s">
        <v>1436</v>
      </c>
      <c r="D3918" t="s">
        <v>2617</v>
      </c>
      <c r="E3918" t="s">
        <v>137</v>
      </c>
      <c r="F3918" t="str">
        <f>_xlfn.XLOOKUP(E3918,Geografiesleutel!A:A,Geografiesleutel!B:B,"",0,1)</f>
        <v>Northern Suburbs</v>
      </c>
      <c r="G3918" s="20">
        <v>2</v>
      </c>
      <c r="H3918" s="20">
        <v>1</v>
      </c>
    </row>
    <row r="3919" spans="1:8" x14ac:dyDescent="0.25">
      <c r="A3919" t="s">
        <v>1612</v>
      </c>
      <c r="B3919" s="7">
        <v>8000</v>
      </c>
      <c r="C3919" t="s">
        <v>1436</v>
      </c>
      <c r="D3919" t="s">
        <v>2617</v>
      </c>
      <c r="E3919" t="s">
        <v>1792</v>
      </c>
      <c r="F3919" t="str">
        <f>_xlfn.XLOOKUP(E3919,Geografiesleutel!A:A,Geografiesleutel!B:B,"",0,1)</f>
        <v>Eastern Suburbs</v>
      </c>
      <c r="G3919" s="20">
        <v>2</v>
      </c>
      <c r="H3919" s="20">
        <v>2</v>
      </c>
    </row>
    <row r="3920" spans="1:8" x14ac:dyDescent="0.25">
      <c r="A3920" t="s">
        <v>2047</v>
      </c>
      <c r="B3920" s="7">
        <v>7000</v>
      </c>
      <c r="C3920" t="s">
        <v>1436</v>
      </c>
      <c r="D3920" t="s">
        <v>2617</v>
      </c>
      <c r="E3920" t="s">
        <v>188</v>
      </c>
      <c r="F3920" t="str">
        <f>_xlfn.XLOOKUP(E3920,Geografiesleutel!A:A,Geografiesleutel!B:B,"",0,1)</f>
        <v>Northern Suburbs</v>
      </c>
      <c r="G3920" s="20">
        <v>2</v>
      </c>
      <c r="H3920" s="20">
        <v>1</v>
      </c>
    </row>
    <row r="3921" spans="1:8" x14ac:dyDescent="0.25">
      <c r="A3921" t="s">
        <v>2111</v>
      </c>
      <c r="B3921" s="7">
        <v>4500</v>
      </c>
      <c r="C3921" t="s">
        <v>1437</v>
      </c>
      <c r="D3921" t="s">
        <v>2617</v>
      </c>
      <c r="E3921" t="s">
        <v>355</v>
      </c>
      <c r="F3921" t="str">
        <f>_xlfn.XLOOKUP(E3921,Geografiesleutel!A:A,Geografiesleutel!B:B,"",0,1)</f>
        <v>Southern Suburbs</v>
      </c>
      <c r="G3921" s="20">
        <v>1</v>
      </c>
      <c r="H3921" s="20">
        <v>1</v>
      </c>
    </row>
    <row r="3922" spans="1:8" x14ac:dyDescent="0.25">
      <c r="A3922" t="s">
        <v>2101</v>
      </c>
      <c r="B3922" s="7">
        <v>8500</v>
      </c>
      <c r="C3922" t="s">
        <v>1437</v>
      </c>
      <c r="D3922" t="s">
        <v>2617</v>
      </c>
      <c r="E3922" t="s">
        <v>972</v>
      </c>
      <c r="F3922" t="str">
        <f>_xlfn.XLOOKUP(E3922,Geografiesleutel!A:A,Geografiesleutel!B:B,"",0,1)</f>
        <v>Eastern Suburbs</v>
      </c>
      <c r="G3922" s="20">
        <v>1</v>
      </c>
      <c r="H3922" s="20">
        <v>1</v>
      </c>
    </row>
    <row r="3923" spans="1:8" x14ac:dyDescent="0.25">
      <c r="A3923" t="s">
        <v>2289</v>
      </c>
      <c r="B3923" s="7">
        <v>4750</v>
      </c>
      <c r="C3923" t="s">
        <v>1437</v>
      </c>
      <c r="D3923" t="s">
        <v>2617</v>
      </c>
      <c r="E3923" t="s">
        <v>487</v>
      </c>
      <c r="F3923" t="str">
        <f>_xlfn.XLOOKUP(E3923,Geografiesleutel!A:A,Geografiesleutel!B:B,"",0,1)</f>
        <v>CBD</v>
      </c>
      <c r="G3923" s="20">
        <v>1</v>
      </c>
      <c r="H3923" s="20">
        <v>1</v>
      </c>
    </row>
    <row r="3924" spans="1:8" x14ac:dyDescent="0.25">
      <c r="A3924" t="s">
        <v>2304</v>
      </c>
      <c r="B3924" s="7">
        <v>5900</v>
      </c>
      <c r="C3924" t="s">
        <v>1436</v>
      </c>
      <c r="D3924" t="s">
        <v>2617</v>
      </c>
      <c r="E3924" t="s">
        <v>116</v>
      </c>
      <c r="F3924" t="str">
        <f>_xlfn.XLOOKUP(E3924,Geografiesleutel!A:A,Geografiesleutel!B:B,"",0,1)</f>
        <v>Western Suburbs</v>
      </c>
      <c r="G3924" s="20">
        <v>2</v>
      </c>
      <c r="H3924" s="20">
        <v>1</v>
      </c>
    </row>
    <row r="3925" spans="1:8" x14ac:dyDescent="0.25">
      <c r="A3925" t="s">
        <v>2541</v>
      </c>
      <c r="B3925" s="7">
        <v>5720</v>
      </c>
      <c r="C3925" t="s">
        <v>1436</v>
      </c>
      <c r="D3925" t="s">
        <v>2617</v>
      </c>
      <c r="E3925" t="s">
        <v>223</v>
      </c>
      <c r="F3925" t="str">
        <f>_xlfn.XLOOKUP(E3925,Geografiesleutel!A:A,Geografiesleutel!B:B,"",0,1)</f>
        <v>Western Suburbs</v>
      </c>
      <c r="G3925" s="20">
        <v>2</v>
      </c>
      <c r="H3925" s="20">
        <v>1</v>
      </c>
    </row>
    <row r="3926" spans="1:8" x14ac:dyDescent="0.25">
      <c r="A3926" t="s">
        <v>2542</v>
      </c>
      <c r="B3926" s="7">
        <v>4520</v>
      </c>
      <c r="C3926" t="s">
        <v>1437</v>
      </c>
      <c r="D3926" t="s">
        <v>2617</v>
      </c>
      <c r="E3926" t="s">
        <v>68</v>
      </c>
      <c r="F3926" t="str">
        <f>_xlfn.XLOOKUP(E3926,Geografiesleutel!A:A,Geografiesleutel!B:B,"",0,1)</f>
        <v>Northern Suburbs</v>
      </c>
      <c r="G3926" s="20">
        <v>1</v>
      </c>
      <c r="H3926" s="20">
        <v>1</v>
      </c>
    </row>
    <row r="3927" spans="1:8" x14ac:dyDescent="0.25">
      <c r="A3927" t="s">
        <v>2113</v>
      </c>
      <c r="B3927" s="7">
        <v>14000</v>
      </c>
      <c r="C3927" t="s">
        <v>1436</v>
      </c>
      <c r="D3927" t="s">
        <v>2617</v>
      </c>
      <c r="E3927" t="s">
        <v>209</v>
      </c>
      <c r="F3927" t="str">
        <f>_xlfn.XLOOKUP(E3927,Geografiesleutel!A:A,Geografiesleutel!B:B,"",0,1)</f>
        <v>Eastern Suburbs</v>
      </c>
      <c r="G3927" s="20">
        <v>2</v>
      </c>
      <c r="H3927" s="20">
        <v>2</v>
      </c>
    </row>
    <row r="3928" spans="1:8" x14ac:dyDescent="0.25">
      <c r="A3928" t="s">
        <v>2135</v>
      </c>
      <c r="B3928" s="7">
        <v>6000</v>
      </c>
      <c r="C3928" t="s">
        <v>1436</v>
      </c>
      <c r="D3928" t="s">
        <v>2617</v>
      </c>
      <c r="E3928" t="s">
        <v>288</v>
      </c>
      <c r="F3928" t="str">
        <f>_xlfn.XLOOKUP(E3928,Geografiesleutel!A:A,Geografiesleutel!B:B,"",0,1)</f>
        <v>Townships</v>
      </c>
      <c r="G3928" s="20">
        <v>2</v>
      </c>
      <c r="H3928" s="20">
        <v>1</v>
      </c>
    </row>
    <row r="3929" spans="1:8" x14ac:dyDescent="0.25">
      <c r="A3929" t="s">
        <v>2153</v>
      </c>
      <c r="B3929" s="7">
        <v>9900</v>
      </c>
      <c r="C3929" t="s">
        <v>1436</v>
      </c>
      <c r="D3929" t="s">
        <v>2617</v>
      </c>
      <c r="E3929" t="s">
        <v>324</v>
      </c>
      <c r="F3929" t="str">
        <f>_xlfn.XLOOKUP(E3929,Geografiesleutel!A:A,Geografiesleutel!B:B,"",0,1)</f>
        <v>Eastern Suburbs</v>
      </c>
      <c r="G3929" s="20">
        <v>2</v>
      </c>
      <c r="H3929" s="20">
        <v>1</v>
      </c>
    </row>
    <row r="3930" spans="1:8" x14ac:dyDescent="0.25">
      <c r="A3930" t="s">
        <v>2238</v>
      </c>
      <c r="B3930" s="7">
        <v>3850</v>
      </c>
      <c r="C3930" t="s">
        <v>1447</v>
      </c>
      <c r="D3930" t="s">
        <v>2617</v>
      </c>
      <c r="E3930" t="s">
        <v>487</v>
      </c>
      <c r="F3930" t="str">
        <f>_xlfn.XLOOKUP(E3930,Geografiesleutel!A:A,Geografiesleutel!B:B,"",0,1)</f>
        <v>CBD</v>
      </c>
      <c r="G3930" s="20">
        <v>0.5</v>
      </c>
      <c r="H3930" s="20">
        <v>1</v>
      </c>
    </row>
    <row r="3931" spans="1:8" x14ac:dyDescent="0.25">
      <c r="A3931" t="s">
        <v>2423</v>
      </c>
      <c r="B3931" s="7">
        <v>3750</v>
      </c>
      <c r="C3931" t="s">
        <v>1437</v>
      </c>
      <c r="D3931" t="s">
        <v>2617</v>
      </c>
      <c r="E3931" t="s">
        <v>309</v>
      </c>
      <c r="F3931" t="str">
        <f>_xlfn.XLOOKUP(E3931,Geografiesleutel!A:A,Geografiesleutel!B:B,"",0,1)</f>
        <v>Eastern Suburbs</v>
      </c>
      <c r="G3931" s="20">
        <v>1</v>
      </c>
      <c r="H3931" s="20">
        <v>1</v>
      </c>
    </row>
    <row r="3932" spans="1:8" x14ac:dyDescent="0.25">
      <c r="A3932" t="s">
        <v>2141</v>
      </c>
      <c r="B3932" s="7">
        <v>9500</v>
      </c>
      <c r="C3932" t="s">
        <v>1439</v>
      </c>
      <c r="D3932" t="s">
        <v>2617</v>
      </c>
      <c r="E3932" t="s">
        <v>791</v>
      </c>
      <c r="F3932" t="str">
        <f>_xlfn.XLOOKUP(E3932,Geografiesleutel!A:A,Geografiesleutel!B:B,"",0,1)</f>
        <v>CBD</v>
      </c>
      <c r="G3932" s="20">
        <v>3</v>
      </c>
      <c r="H3932" s="20">
        <v>1</v>
      </c>
    </row>
    <row r="3933" spans="1:8" x14ac:dyDescent="0.25">
      <c r="A3933" t="s">
        <v>2276</v>
      </c>
      <c r="B3933" s="7">
        <v>4950</v>
      </c>
      <c r="C3933" t="s">
        <v>1437</v>
      </c>
      <c r="D3933" t="s">
        <v>2617</v>
      </c>
      <c r="E3933" t="s">
        <v>487</v>
      </c>
      <c r="F3933" t="str">
        <f>_xlfn.XLOOKUP(E3933,Geografiesleutel!A:A,Geografiesleutel!B:B,"",0,1)</f>
        <v>CBD</v>
      </c>
      <c r="G3933" s="20">
        <v>1</v>
      </c>
      <c r="H3933" s="20">
        <v>2</v>
      </c>
    </row>
    <row r="3934" spans="1:8" x14ac:dyDescent="0.25">
      <c r="A3934" t="s">
        <v>2543</v>
      </c>
      <c r="B3934" s="7">
        <v>3540</v>
      </c>
      <c r="C3934" t="s">
        <v>1447</v>
      </c>
      <c r="D3934" t="s">
        <v>2617</v>
      </c>
      <c r="E3934" t="s">
        <v>487</v>
      </c>
      <c r="F3934" t="str">
        <f>_xlfn.XLOOKUP(E3934,Geografiesleutel!A:A,Geografiesleutel!B:B,"",0,1)</f>
        <v>CBD</v>
      </c>
      <c r="G3934" s="20">
        <v>0.5</v>
      </c>
      <c r="H3934" s="20" t="s">
        <v>8</v>
      </c>
    </row>
    <row r="3935" spans="1:8" x14ac:dyDescent="0.25">
      <c r="A3935" t="s">
        <v>2047</v>
      </c>
      <c r="B3935" s="7">
        <v>7000</v>
      </c>
      <c r="C3935" t="s">
        <v>1436</v>
      </c>
      <c r="D3935" t="s">
        <v>2617</v>
      </c>
      <c r="E3935" t="s">
        <v>18</v>
      </c>
      <c r="F3935" t="str">
        <f>_xlfn.XLOOKUP(E3935,Geografiesleutel!A:A,Geografiesleutel!B:B,"",0,1)</f>
        <v>Agricultural Smallholdings</v>
      </c>
      <c r="G3935" s="20">
        <v>2</v>
      </c>
      <c r="H3935" s="20">
        <v>1</v>
      </c>
    </row>
    <row r="3936" spans="1:8" x14ac:dyDescent="0.25">
      <c r="A3936" t="s">
        <v>2423</v>
      </c>
      <c r="B3936" s="7">
        <v>3750</v>
      </c>
      <c r="C3936" t="s">
        <v>1447</v>
      </c>
      <c r="D3936" t="s">
        <v>2617</v>
      </c>
      <c r="E3936" t="s">
        <v>487</v>
      </c>
      <c r="F3936" t="str">
        <f>_xlfn.XLOOKUP(E3936,Geografiesleutel!A:A,Geografiesleutel!B:B,"",0,1)</f>
        <v>CBD</v>
      </c>
      <c r="G3936" s="20">
        <v>0.5</v>
      </c>
      <c r="H3936" s="20">
        <v>1</v>
      </c>
    </row>
    <row r="3937" spans="1:8" x14ac:dyDescent="0.25">
      <c r="A3937" t="s">
        <v>2544</v>
      </c>
      <c r="B3937" s="7">
        <v>4770</v>
      </c>
      <c r="C3937" t="s">
        <v>1440</v>
      </c>
      <c r="D3937" t="s">
        <v>2617</v>
      </c>
      <c r="E3937" t="s">
        <v>116</v>
      </c>
      <c r="F3937" t="str">
        <f>_xlfn.XLOOKUP(E3937,Geografiesleutel!A:A,Geografiesleutel!B:B,"",0,1)</f>
        <v>Western Suburbs</v>
      </c>
      <c r="G3937" s="20">
        <v>1.5</v>
      </c>
      <c r="H3937" s="20">
        <v>1</v>
      </c>
    </row>
    <row r="3938" spans="1:8" x14ac:dyDescent="0.25">
      <c r="A3938" t="s">
        <v>2211</v>
      </c>
      <c r="B3938" s="7">
        <v>4300</v>
      </c>
      <c r="C3938" t="s">
        <v>1437</v>
      </c>
      <c r="D3938" t="s">
        <v>2617</v>
      </c>
      <c r="E3938" t="s">
        <v>116</v>
      </c>
      <c r="F3938" t="str">
        <f>_xlfn.XLOOKUP(E3938,Geografiesleutel!A:A,Geografiesleutel!B:B,"",0,1)</f>
        <v>Western Suburbs</v>
      </c>
      <c r="G3938" s="20">
        <v>1</v>
      </c>
      <c r="H3938" s="20">
        <v>1</v>
      </c>
    </row>
    <row r="3939" spans="1:8" x14ac:dyDescent="0.25">
      <c r="A3939" t="s">
        <v>2544</v>
      </c>
      <c r="B3939" s="7">
        <v>4770</v>
      </c>
      <c r="C3939" t="s">
        <v>1440</v>
      </c>
      <c r="D3939" t="s">
        <v>2617</v>
      </c>
      <c r="E3939" t="s">
        <v>116</v>
      </c>
      <c r="F3939" t="str">
        <f>_xlfn.XLOOKUP(E3939,Geografiesleutel!A:A,Geografiesleutel!B:B,"",0,1)</f>
        <v>Western Suburbs</v>
      </c>
      <c r="G3939" s="20">
        <v>1.5</v>
      </c>
      <c r="H3939" s="20">
        <v>1</v>
      </c>
    </row>
    <row r="3940" spans="1:8" x14ac:dyDescent="0.25">
      <c r="A3940" t="s">
        <v>2394</v>
      </c>
      <c r="B3940" s="7">
        <v>9100</v>
      </c>
      <c r="C3940" t="s">
        <v>1437</v>
      </c>
      <c r="D3940" t="s">
        <v>2617</v>
      </c>
      <c r="E3940" t="s">
        <v>134</v>
      </c>
      <c r="F3940" t="str">
        <f>_xlfn.XLOOKUP(E3940,Geografiesleutel!A:A,Geografiesleutel!B:B,"",0,1)</f>
        <v>Eastern Suburbs</v>
      </c>
      <c r="G3940" s="20">
        <v>1</v>
      </c>
      <c r="H3940" s="20">
        <v>1</v>
      </c>
    </row>
    <row r="3941" spans="1:8" x14ac:dyDescent="0.25">
      <c r="A3941" t="s">
        <v>2212</v>
      </c>
      <c r="B3941" s="7">
        <v>5350</v>
      </c>
      <c r="C3941" t="s">
        <v>1436</v>
      </c>
      <c r="D3941" t="s">
        <v>2617</v>
      </c>
      <c r="E3941" t="s">
        <v>68</v>
      </c>
      <c r="F3941" t="str">
        <f>_xlfn.XLOOKUP(E3941,Geografiesleutel!A:A,Geografiesleutel!B:B,"",0,1)</f>
        <v>Northern Suburbs</v>
      </c>
      <c r="G3941" s="20">
        <v>2</v>
      </c>
      <c r="H3941" s="20">
        <v>1</v>
      </c>
    </row>
    <row r="3942" spans="1:8" x14ac:dyDescent="0.25">
      <c r="A3942" t="s">
        <v>2167</v>
      </c>
      <c r="B3942" s="7">
        <v>5950</v>
      </c>
      <c r="C3942" t="s">
        <v>1437</v>
      </c>
      <c r="D3942" t="s">
        <v>2617</v>
      </c>
      <c r="E3942" t="s">
        <v>18</v>
      </c>
      <c r="F3942" t="str">
        <f>_xlfn.XLOOKUP(E3942,Geografiesleutel!A:A,Geografiesleutel!B:B,"",0,1)</f>
        <v>Agricultural Smallholdings</v>
      </c>
      <c r="G3942" s="20">
        <v>1</v>
      </c>
      <c r="H3942" s="20">
        <v>1</v>
      </c>
    </row>
    <row r="3943" spans="1:8" x14ac:dyDescent="0.25">
      <c r="A3943" t="s">
        <v>2312</v>
      </c>
      <c r="B3943" s="7">
        <v>7050</v>
      </c>
      <c r="C3943" t="s">
        <v>1436</v>
      </c>
      <c r="D3943" t="s">
        <v>2617</v>
      </c>
      <c r="E3943" t="s">
        <v>46</v>
      </c>
      <c r="F3943" t="str">
        <f>_xlfn.XLOOKUP(E3943,Geografiesleutel!A:A,Geografiesleutel!B:B,"",0,1)</f>
        <v>Eastern Suburbs</v>
      </c>
      <c r="G3943" s="20">
        <v>2</v>
      </c>
      <c r="H3943" s="20">
        <v>1</v>
      </c>
    </row>
    <row r="3944" spans="1:8" x14ac:dyDescent="0.25">
      <c r="A3944" t="s">
        <v>2038</v>
      </c>
      <c r="B3944" s="7">
        <v>7500</v>
      </c>
      <c r="C3944" t="s">
        <v>1436</v>
      </c>
      <c r="D3944" t="s">
        <v>2617</v>
      </c>
      <c r="E3944" t="s">
        <v>141</v>
      </c>
      <c r="F3944" t="str">
        <f>_xlfn.XLOOKUP(E3944,Geografiesleutel!A:A,Geografiesleutel!B:B,"",0,1)</f>
        <v>Agricultural Smallholdings</v>
      </c>
      <c r="G3944" s="20">
        <v>2</v>
      </c>
      <c r="H3944" s="20">
        <v>1</v>
      </c>
    </row>
    <row r="3945" spans="1:8" x14ac:dyDescent="0.25">
      <c r="A3945" t="s">
        <v>2092</v>
      </c>
      <c r="B3945" s="7">
        <v>10000</v>
      </c>
      <c r="C3945" t="s">
        <v>1439</v>
      </c>
      <c r="D3945" t="s">
        <v>2617</v>
      </c>
      <c r="E3945" t="s">
        <v>134</v>
      </c>
      <c r="F3945" t="str">
        <f>_xlfn.XLOOKUP(E3945,Geografiesleutel!A:A,Geografiesleutel!B:B,"",0,1)</f>
        <v>Eastern Suburbs</v>
      </c>
      <c r="G3945" s="20">
        <v>3</v>
      </c>
      <c r="H3945" s="20">
        <v>2</v>
      </c>
    </row>
    <row r="3946" spans="1:8" x14ac:dyDescent="0.25">
      <c r="A3946" t="s">
        <v>2204</v>
      </c>
      <c r="B3946" s="7">
        <v>5800</v>
      </c>
      <c r="C3946" t="s">
        <v>1436</v>
      </c>
      <c r="D3946" t="s">
        <v>2617</v>
      </c>
      <c r="E3946" t="s">
        <v>223</v>
      </c>
      <c r="F3946" t="str">
        <f>_xlfn.XLOOKUP(E3946,Geografiesleutel!A:A,Geografiesleutel!B:B,"",0,1)</f>
        <v>Western Suburbs</v>
      </c>
      <c r="G3946" s="20">
        <v>2</v>
      </c>
      <c r="H3946" s="20">
        <v>1</v>
      </c>
    </row>
    <row r="3947" spans="1:8" x14ac:dyDescent="0.25">
      <c r="A3947" t="s">
        <v>2210</v>
      </c>
      <c r="B3947" s="7">
        <v>3800</v>
      </c>
      <c r="C3947" t="s">
        <v>1437</v>
      </c>
      <c r="D3947" t="s">
        <v>2617</v>
      </c>
      <c r="E3947" t="s">
        <v>487</v>
      </c>
      <c r="F3947" t="str">
        <f>_xlfn.XLOOKUP(E3947,Geografiesleutel!A:A,Geografiesleutel!B:B,"",0,1)</f>
        <v>CBD</v>
      </c>
      <c r="G3947" s="20">
        <v>1</v>
      </c>
      <c r="H3947" s="20">
        <v>1</v>
      </c>
    </row>
    <row r="3948" spans="1:8" x14ac:dyDescent="0.25">
      <c r="A3948" t="s">
        <v>2038</v>
      </c>
      <c r="B3948" s="7">
        <v>7500</v>
      </c>
      <c r="C3948" t="s">
        <v>1437</v>
      </c>
      <c r="D3948" t="s">
        <v>2617</v>
      </c>
      <c r="E3948" t="s">
        <v>101</v>
      </c>
      <c r="F3948" t="str">
        <f>_xlfn.XLOOKUP(E3948,Geografiesleutel!A:A,Geografiesleutel!B:B,"",0,1)</f>
        <v>Eastern Suburbs</v>
      </c>
      <c r="G3948" s="20">
        <v>1</v>
      </c>
      <c r="H3948" s="20">
        <v>1</v>
      </c>
    </row>
    <row r="3949" spans="1:8" x14ac:dyDescent="0.25">
      <c r="A3949" t="s">
        <v>2312</v>
      </c>
      <c r="B3949" s="7">
        <v>7050</v>
      </c>
      <c r="C3949" t="s">
        <v>1436</v>
      </c>
      <c r="D3949" t="s">
        <v>2617</v>
      </c>
      <c r="E3949" t="s">
        <v>46</v>
      </c>
      <c r="F3949" t="str">
        <f>_xlfn.XLOOKUP(E3949,Geografiesleutel!A:A,Geografiesleutel!B:B,"",0,1)</f>
        <v>Eastern Suburbs</v>
      </c>
      <c r="G3949" s="20">
        <v>2</v>
      </c>
      <c r="H3949" s="20">
        <v>1</v>
      </c>
    </row>
    <row r="3950" spans="1:8" x14ac:dyDescent="0.25">
      <c r="A3950" t="s">
        <v>2050</v>
      </c>
      <c r="B3950" s="7">
        <v>5000</v>
      </c>
      <c r="C3950" t="s">
        <v>1451</v>
      </c>
      <c r="D3950" t="s">
        <v>2617</v>
      </c>
      <c r="E3950" t="s">
        <v>487</v>
      </c>
      <c r="F3950" t="str">
        <f>_xlfn.XLOOKUP(E3950,Geografiesleutel!A:A,Geografiesleutel!B:B,"",0,1)</f>
        <v>CBD</v>
      </c>
      <c r="G3950" s="20">
        <v>2.5</v>
      </c>
      <c r="H3950" s="20">
        <v>1</v>
      </c>
    </row>
    <row r="3951" spans="1:8" x14ac:dyDescent="0.25">
      <c r="A3951" t="s">
        <v>2545</v>
      </c>
      <c r="B3951" s="7">
        <v>3080</v>
      </c>
      <c r="C3951" t="s">
        <v>1447</v>
      </c>
      <c r="D3951" t="s">
        <v>2617</v>
      </c>
      <c r="E3951" t="s">
        <v>577</v>
      </c>
      <c r="F3951" t="str">
        <f>_xlfn.XLOOKUP(E3951,Geografiesleutel!A:A,Geografiesleutel!B:B,"",0,1)</f>
        <v>CBD</v>
      </c>
      <c r="G3951" s="20">
        <v>0.5</v>
      </c>
      <c r="H3951" s="20">
        <v>1</v>
      </c>
    </row>
    <row r="3952" spans="1:8" x14ac:dyDescent="0.25">
      <c r="A3952" t="s">
        <v>2084</v>
      </c>
      <c r="B3952" s="7">
        <v>14900</v>
      </c>
      <c r="C3952" t="s">
        <v>1439</v>
      </c>
      <c r="D3952" t="s">
        <v>2617</v>
      </c>
      <c r="E3952" t="s">
        <v>1518</v>
      </c>
      <c r="F3952" t="str">
        <f>_xlfn.XLOOKUP(E3952,Geografiesleutel!A:A,Geografiesleutel!B:B,"",0,1)</f>
        <v>Eastern Suburbs</v>
      </c>
      <c r="G3952" s="20">
        <v>3</v>
      </c>
      <c r="H3952" s="20">
        <v>2</v>
      </c>
    </row>
    <row r="3953" spans="1:8" x14ac:dyDescent="0.25">
      <c r="A3953" t="s">
        <v>2063</v>
      </c>
      <c r="B3953" s="7">
        <v>24000</v>
      </c>
      <c r="C3953" t="s">
        <v>1436</v>
      </c>
      <c r="D3953" t="s">
        <v>2617</v>
      </c>
      <c r="E3953" t="s">
        <v>190</v>
      </c>
      <c r="F3953" t="str">
        <f>_xlfn.XLOOKUP(E3953,Geografiesleutel!A:A,Geografiesleutel!B:B,"",0,1)</f>
        <v>Eastern Suburbs</v>
      </c>
      <c r="G3953" s="20">
        <v>2</v>
      </c>
      <c r="H3953" s="20">
        <v>2</v>
      </c>
    </row>
    <row r="3954" spans="1:8" x14ac:dyDescent="0.25">
      <c r="A3954" t="s">
        <v>2223</v>
      </c>
      <c r="B3954" s="7">
        <v>4000</v>
      </c>
      <c r="C3954" t="s">
        <v>1447</v>
      </c>
      <c r="D3954" t="s">
        <v>2617</v>
      </c>
      <c r="E3954" t="s">
        <v>421</v>
      </c>
      <c r="F3954" t="str">
        <f>_xlfn.XLOOKUP(E3954,Geografiesleutel!A:A,Geografiesleutel!B:B,"",0,1)</f>
        <v>CBD</v>
      </c>
      <c r="G3954" s="20">
        <v>0.5</v>
      </c>
      <c r="H3954" s="20">
        <v>1</v>
      </c>
    </row>
    <row r="3955" spans="1:8" x14ac:dyDescent="0.25">
      <c r="A3955" t="s">
        <v>2047</v>
      </c>
      <c r="B3955" s="7">
        <v>7000</v>
      </c>
      <c r="C3955" t="s">
        <v>1437</v>
      </c>
      <c r="D3955" t="s">
        <v>2617</v>
      </c>
      <c r="E3955" t="s">
        <v>369</v>
      </c>
      <c r="F3955" t="str">
        <f>_xlfn.XLOOKUP(E3955,Geografiesleutel!A:A,Geografiesleutel!B:B,"",0,1)</f>
        <v>Eastern Suburbs</v>
      </c>
      <c r="G3955" s="20">
        <v>1</v>
      </c>
      <c r="H3955" s="20">
        <v>1</v>
      </c>
    </row>
    <row r="3956" spans="1:8" x14ac:dyDescent="0.25">
      <c r="A3956" t="s">
        <v>2546</v>
      </c>
      <c r="B3956" s="7">
        <v>19970</v>
      </c>
      <c r="C3956" t="s">
        <v>1436</v>
      </c>
      <c r="D3956" t="s">
        <v>2617</v>
      </c>
      <c r="E3956" t="s">
        <v>190</v>
      </c>
      <c r="F3956" t="str">
        <f>_xlfn.XLOOKUP(E3956,Geografiesleutel!A:A,Geografiesleutel!B:B,"",0,1)</f>
        <v>Eastern Suburbs</v>
      </c>
      <c r="G3956" s="20">
        <v>2</v>
      </c>
      <c r="H3956" s="20">
        <v>1</v>
      </c>
    </row>
    <row r="3957" spans="1:8" x14ac:dyDescent="0.25">
      <c r="A3957" t="s">
        <v>2029</v>
      </c>
      <c r="B3957" s="7">
        <v>30000</v>
      </c>
      <c r="C3957" t="s">
        <v>1439</v>
      </c>
      <c r="D3957" t="s">
        <v>2617</v>
      </c>
      <c r="E3957" t="s">
        <v>209</v>
      </c>
      <c r="F3957" t="str">
        <f>_xlfn.XLOOKUP(E3957,Geografiesleutel!A:A,Geografiesleutel!B:B,"",0,1)</f>
        <v>Eastern Suburbs</v>
      </c>
      <c r="G3957" s="20">
        <v>3</v>
      </c>
      <c r="H3957" s="20">
        <v>3</v>
      </c>
    </row>
    <row r="3958" spans="1:8" x14ac:dyDescent="0.25">
      <c r="A3958" t="s">
        <v>2111</v>
      </c>
      <c r="B3958" s="7">
        <v>4500</v>
      </c>
      <c r="C3958" t="s">
        <v>1440</v>
      </c>
      <c r="D3958" t="s">
        <v>2617</v>
      </c>
      <c r="E3958" t="s">
        <v>487</v>
      </c>
      <c r="F3958" t="str">
        <f>_xlfn.XLOOKUP(E3958,Geografiesleutel!A:A,Geografiesleutel!B:B,"",0,1)</f>
        <v>CBD</v>
      </c>
      <c r="G3958" s="20">
        <v>1.5</v>
      </c>
      <c r="H3958" s="20">
        <v>1</v>
      </c>
    </row>
    <row r="3959" spans="1:8" x14ac:dyDescent="0.25">
      <c r="A3959" t="s">
        <v>2111</v>
      </c>
      <c r="B3959" s="7">
        <v>4500</v>
      </c>
      <c r="C3959" t="s">
        <v>1437</v>
      </c>
      <c r="D3959" t="s">
        <v>2617</v>
      </c>
      <c r="E3959" t="s">
        <v>487</v>
      </c>
      <c r="F3959" t="str">
        <f>_xlfn.XLOOKUP(E3959,Geografiesleutel!A:A,Geografiesleutel!B:B,"",0,1)</f>
        <v>CBD</v>
      </c>
      <c r="G3959" s="20">
        <v>1</v>
      </c>
      <c r="H3959" s="20">
        <v>1</v>
      </c>
    </row>
    <row r="3960" spans="1:8" x14ac:dyDescent="0.25">
      <c r="A3960" t="s">
        <v>2056</v>
      </c>
      <c r="B3960" s="7">
        <v>7700</v>
      </c>
      <c r="C3960" t="s">
        <v>1436</v>
      </c>
      <c r="D3960" t="s">
        <v>2617</v>
      </c>
      <c r="E3960" t="s">
        <v>141</v>
      </c>
      <c r="F3960" t="str">
        <f>_xlfn.XLOOKUP(E3960,Geografiesleutel!A:A,Geografiesleutel!B:B,"",0,1)</f>
        <v>Agricultural Smallholdings</v>
      </c>
      <c r="G3960" s="20">
        <v>2</v>
      </c>
      <c r="H3960" s="20">
        <v>1</v>
      </c>
    </row>
    <row r="3961" spans="1:8" x14ac:dyDescent="0.25">
      <c r="A3961" t="s">
        <v>2214</v>
      </c>
      <c r="B3961" s="7">
        <v>4900</v>
      </c>
      <c r="C3961" t="s">
        <v>1437</v>
      </c>
      <c r="D3961" t="s">
        <v>2617</v>
      </c>
      <c r="E3961" t="s">
        <v>110</v>
      </c>
      <c r="F3961" t="str">
        <f>_xlfn.XLOOKUP(E3961,Geografiesleutel!A:A,Geografiesleutel!B:B,"",0,1)</f>
        <v>Eastern Suburbs</v>
      </c>
      <c r="G3961" s="20">
        <v>1</v>
      </c>
      <c r="H3961" s="20">
        <v>1</v>
      </c>
    </row>
    <row r="3962" spans="1:8" x14ac:dyDescent="0.25">
      <c r="A3962" t="s">
        <v>2157</v>
      </c>
      <c r="B3962" s="7">
        <v>5500</v>
      </c>
      <c r="C3962" t="s">
        <v>1436</v>
      </c>
      <c r="D3962" t="s">
        <v>2617</v>
      </c>
      <c r="E3962" t="s">
        <v>68</v>
      </c>
      <c r="F3962" t="str">
        <f>_xlfn.XLOOKUP(E3962,Geografiesleutel!A:A,Geografiesleutel!B:B,"",0,1)</f>
        <v>Northern Suburbs</v>
      </c>
      <c r="G3962" s="20">
        <v>2</v>
      </c>
      <c r="H3962" s="20">
        <v>1</v>
      </c>
    </row>
    <row r="3963" spans="1:8" x14ac:dyDescent="0.25">
      <c r="A3963" t="s">
        <v>2547</v>
      </c>
      <c r="B3963" s="7">
        <v>11990</v>
      </c>
      <c r="C3963" t="s">
        <v>1437</v>
      </c>
      <c r="D3963" t="s">
        <v>2617</v>
      </c>
      <c r="E3963" t="s">
        <v>190</v>
      </c>
      <c r="F3963" t="str">
        <f>_xlfn.XLOOKUP(E3963,Geografiesleutel!A:A,Geografiesleutel!B:B,"",0,1)</f>
        <v>Eastern Suburbs</v>
      </c>
      <c r="G3963" s="20">
        <v>1</v>
      </c>
      <c r="H3963" s="20">
        <v>1</v>
      </c>
    </row>
    <row r="3964" spans="1:8" x14ac:dyDescent="0.25">
      <c r="A3964" t="s">
        <v>2157</v>
      </c>
      <c r="B3964" s="7">
        <v>5500</v>
      </c>
      <c r="C3964" t="s">
        <v>1436</v>
      </c>
      <c r="D3964" t="s">
        <v>2617</v>
      </c>
      <c r="E3964" t="s">
        <v>68</v>
      </c>
      <c r="F3964" t="str">
        <f>_xlfn.XLOOKUP(E3964,Geografiesleutel!A:A,Geografiesleutel!B:B,"",0,1)</f>
        <v>Northern Suburbs</v>
      </c>
      <c r="G3964" s="20">
        <v>2</v>
      </c>
      <c r="H3964" s="20">
        <v>1</v>
      </c>
    </row>
    <row r="3965" spans="1:8" x14ac:dyDescent="0.25">
      <c r="A3965" t="s">
        <v>2092</v>
      </c>
      <c r="B3965" s="7">
        <v>10000</v>
      </c>
      <c r="C3965" t="s">
        <v>1436</v>
      </c>
      <c r="D3965" t="s">
        <v>2617</v>
      </c>
      <c r="E3965" t="s">
        <v>369</v>
      </c>
      <c r="F3965" t="str">
        <f>_xlfn.XLOOKUP(E3965,Geografiesleutel!A:A,Geografiesleutel!B:B,"",0,1)</f>
        <v>Eastern Suburbs</v>
      </c>
      <c r="G3965" s="20">
        <v>2</v>
      </c>
      <c r="H3965" s="20">
        <v>1</v>
      </c>
    </row>
    <row r="3966" spans="1:8" x14ac:dyDescent="0.25">
      <c r="A3966" t="s">
        <v>2215</v>
      </c>
      <c r="B3966" s="7">
        <v>6600</v>
      </c>
      <c r="C3966" t="s">
        <v>1437</v>
      </c>
      <c r="D3966" t="s">
        <v>2617</v>
      </c>
      <c r="E3966" t="s">
        <v>35</v>
      </c>
      <c r="F3966" t="str">
        <f>_xlfn.XLOOKUP(E3966,Geografiesleutel!A:A,Geografiesleutel!B:B,"",0,1)</f>
        <v>Northern Suburbs</v>
      </c>
      <c r="G3966" s="20">
        <v>1</v>
      </c>
      <c r="H3966" s="20">
        <v>1</v>
      </c>
    </row>
    <row r="3967" spans="1:8" x14ac:dyDescent="0.25">
      <c r="A3967" t="s">
        <v>2210</v>
      </c>
      <c r="B3967" s="7">
        <v>3800</v>
      </c>
      <c r="C3967" t="s">
        <v>1437</v>
      </c>
      <c r="D3967" t="s">
        <v>2617</v>
      </c>
      <c r="E3967" t="s">
        <v>487</v>
      </c>
      <c r="F3967" t="str">
        <f>_xlfn.XLOOKUP(E3967,Geografiesleutel!A:A,Geografiesleutel!B:B,"",0,1)</f>
        <v>CBD</v>
      </c>
      <c r="G3967" s="20">
        <v>1</v>
      </c>
      <c r="H3967" s="20">
        <v>1</v>
      </c>
    </row>
    <row r="3968" spans="1:8" x14ac:dyDescent="0.25">
      <c r="A3968" t="s">
        <v>2036</v>
      </c>
      <c r="B3968" s="7">
        <v>13000</v>
      </c>
      <c r="C3968" t="s">
        <v>1436</v>
      </c>
      <c r="D3968" t="s">
        <v>2617</v>
      </c>
      <c r="E3968" t="s">
        <v>306</v>
      </c>
      <c r="F3968" t="str">
        <f>_xlfn.XLOOKUP(E3968,Geografiesleutel!A:A,Geografiesleutel!B:B,"",0,1)</f>
        <v>Eastern Suburbs</v>
      </c>
      <c r="G3968" s="20">
        <v>2</v>
      </c>
      <c r="H3968" s="20">
        <v>2</v>
      </c>
    </row>
    <row r="3969" spans="1:8" x14ac:dyDescent="0.25">
      <c r="A3969" t="s">
        <v>2548</v>
      </c>
      <c r="B3969" s="7">
        <v>5145</v>
      </c>
      <c r="C3969" t="s">
        <v>1437</v>
      </c>
      <c r="D3969" t="s">
        <v>2617</v>
      </c>
      <c r="E3969" t="s">
        <v>487</v>
      </c>
      <c r="F3969" t="str">
        <f>_xlfn.XLOOKUP(E3969,Geografiesleutel!A:A,Geografiesleutel!B:B,"",0,1)</f>
        <v>CBD</v>
      </c>
      <c r="G3969" s="20">
        <v>1</v>
      </c>
      <c r="H3969" s="20">
        <v>1</v>
      </c>
    </row>
    <row r="3970" spans="1:8" x14ac:dyDescent="0.25">
      <c r="A3970" t="s">
        <v>2052</v>
      </c>
      <c r="B3970" s="7">
        <v>6500</v>
      </c>
      <c r="C3970" t="s">
        <v>1437</v>
      </c>
      <c r="D3970" t="s">
        <v>2617</v>
      </c>
      <c r="E3970" t="s">
        <v>233</v>
      </c>
      <c r="F3970" t="str">
        <f>_xlfn.XLOOKUP(E3970,Geografiesleutel!A:A,Geografiesleutel!B:B,"",0,1)</f>
        <v>Eastern Suburbs</v>
      </c>
      <c r="G3970" s="20">
        <v>1</v>
      </c>
      <c r="H3970" s="20">
        <v>1</v>
      </c>
    </row>
    <row r="3971" spans="1:8" x14ac:dyDescent="0.25">
      <c r="A3971" t="s">
        <v>2044</v>
      </c>
      <c r="B3971" s="7">
        <v>12500</v>
      </c>
      <c r="C3971" t="s">
        <v>1436</v>
      </c>
      <c r="D3971" t="s">
        <v>2617</v>
      </c>
      <c r="E3971" t="s">
        <v>234</v>
      </c>
      <c r="F3971" t="str">
        <f>_xlfn.XLOOKUP(E3971,Geografiesleutel!A:A,Geografiesleutel!B:B,"",0,1)</f>
        <v>Eastern Suburbs</v>
      </c>
      <c r="G3971" s="20">
        <v>2</v>
      </c>
      <c r="H3971" s="20">
        <v>2</v>
      </c>
    </row>
    <row r="3972" spans="1:8" x14ac:dyDescent="0.25">
      <c r="A3972" t="s">
        <v>2038</v>
      </c>
      <c r="B3972" s="7">
        <v>7500</v>
      </c>
      <c r="C3972" t="s">
        <v>1436</v>
      </c>
      <c r="D3972" t="s">
        <v>2617</v>
      </c>
      <c r="E3972" t="s">
        <v>466</v>
      </c>
      <c r="F3972" t="str">
        <f>_xlfn.XLOOKUP(E3972,Geografiesleutel!A:A,Geografiesleutel!B:B,"",0,1)</f>
        <v>Agricultural Smallholdings</v>
      </c>
      <c r="G3972" s="20">
        <v>2</v>
      </c>
      <c r="H3972" s="20">
        <v>1</v>
      </c>
    </row>
    <row r="3973" spans="1:8" x14ac:dyDescent="0.25">
      <c r="A3973" t="s">
        <v>2549</v>
      </c>
      <c r="B3973" s="7">
        <v>4397</v>
      </c>
      <c r="C3973" t="s">
        <v>1447</v>
      </c>
      <c r="D3973" t="s">
        <v>2617</v>
      </c>
      <c r="E3973" t="s">
        <v>487</v>
      </c>
      <c r="F3973" t="str">
        <f>_xlfn.XLOOKUP(E3973,Geografiesleutel!A:A,Geografiesleutel!B:B,"",0,1)</f>
        <v>CBD</v>
      </c>
      <c r="G3973" s="20">
        <v>0.5</v>
      </c>
      <c r="H3973" s="20">
        <v>1</v>
      </c>
    </row>
    <row r="3974" spans="1:8" x14ac:dyDescent="0.25">
      <c r="A3974" t="s">
        <v>2158</v>
      </c>
      <c r="B3974" s="7">
        <v>8800</v>
      </c>
      <c r="C3974" t="s">
        <v>1436</v>
      </c>
      <c r="D3974" t="s">
        <v>2617</v>
      </c>
      <c r="E3974" t="s">
        <v>264</v>
      </c>
      <c r="F3974" t="str">
        <f>_xlfn.XLOOKUP(E3974,Geografiesleutel!A:A,Geografiesleutel!B:B,"",0,1)</f>
        <v>Eastern Suburbs</v>
      </c>
      <c r="G3974" s="20">
        <v>2</v>
      </c>
      <c r="H3974" s="20">
        <v>1</v>
      </c>
    </row>
    <row r="3975" spans="1:8" x14ac:dyDescent="0.25">
      <c r="A3975" t="s">
        <v>2047</v>
      </c>
      <c r="B3975" s="7">
        <v>7000</v>
      </c>
      <c r="C3975" t="s">
        <v>1436</v>
      </c>
      <c r="D3975" t="s">
        <v>2617</v>
      </c>
      <c r="E3975" t="s">
        <v>562</v>
      </c>
      <c r="F3975" t="str">
        <f>_xlfn.XLOOKUP(E3975,Geografiesleutel!A:A,Geografiesleutel!B:B,"",0,1)</f>
        <v>CBD</v>
      </c>
      <c r="G3975" s="20">
        <v>2</v>
      </c>
      <c r="H3975" s="20">
        <v>1</v>
      </c>
    </row>
    <row r="3976" spans="1:8" x14ac:dyDescent="0.25">
      <c r="A3976" t="s">
        <v>2223</v>
      </c>
      <c r="B3976" s="7">
        <v>4000</v>
      </c>
      <c r="C3976" t="s">
        <v>1437</v>
      </c>
      <c r="D3976" t="s">
        <v>2617</v>
      </c>
      <c r="E3976" t="s">
        <v>126</v>
      </c>
      <c r="F3976" t="str">
        <f>_xlfn.XLOOKUP(E3976,Geografiesleutel!A:A,Geografiesleutel!B:B,"",0,1)</f>
        <v>Northern Suburbs</v>
      </c>
      <c r="G3976" s="20">
        <v>1</v>
      </c>
      <c r="H3976" s="20">
        <v>1</v>
      </c>
    </row>
    <row r="3977" spans="1:8" x14ac:dyDescent="0.25">
      <c r="A3977" t="s">
        <v>2161</v>
      </c>
      <c r="B3977" s="7">
        <v>6200</v>
      </c>
      <c r="C3977" t="s">
        <v>1436</v>
      </c>
      <c r="D3977" t="s">
        <v>2617</v>
      </c>
      <c r="E3977" t="s">
        <v>68</v>
      </c>
      <c r="F3977" t="str">
        <f>_xlfn.XLOOKUP(E3977,Geografiesleutel!A:A,Geografiesleutel!B:B,"",0,1)</f>
        <v>Northern Suburbs</v>
      </c>
      <c r="G3977" s="20">
        <v>2</v>
      </c>
      <c r="H3977" s="20">
        <v>1</v>
      </c>
    </row>
    <row r="3978" spans="1:8" x14ac:dyDescent="0.25">
      <c r="A3978" t="s">
        <v>2141</v>
      </c>
      <c r="B3978" s="7">
        <v>9500</v>
      </c>
      <c r="C3978" t="s">
        <v>1436</v>
      </c>
      <c r="D3978" t="s">
        <v>2617</v>
      </c>
      <c r="E3978" t="s">
        <v>134</v>
      </c>
      <c r="F3978" t="str">
        <f>_xlfn.XLOOKUP(E3978,Geografiesleutel!A:A,Geografiesleutel!B:B,"",0,1)</f>
        <v>Eastern Suburbs</v>
      </c>
      <c r="G3978" s="20">
        <v>2</v>
      </c>
      <c r="H3978" s="20">
        <v>2</v>
      </c>
    </row>
    <row r="3979" spans="1:8" x14ac:dyDescent="0.25">
      <c r="A3979" t="s">
        <v>2038</v>
      </c>
      <c r="B3979" s="7">
        <v>7500</v>
      </c>
      <c r="C3979" t="s">
        <v>1437</v>
      </c>
      <c r="D3979" t="s">
        <v>2617</v>
      </c>
      <c r="E3979" t="s">
        <v>466</v>
      </c>
      <c r="F3979" t="str">
        <f>_xlfn.XLOOKUP(E3979,Geografiesleutel!A:A,Geografiesleutel!B:B,"",0,1)</f>
        <v>Agricultural Smallholdings</v>
      </c>
      <c r="G3979" s="20">
        <v>1</v>
      </c>
      <c r="H3979" s="20">
        <v>1</v>
      </c>
    </row>
    <row r="3980" spans="1:8" x14ac:dyDescent="0.25">
      <c r="A3980" t="s">
        <v>2130</v>
      </c>
      <c r="B3980" s="7">
        <v>6900</v>
      </c>
      <c r="C3980" t="s">
        <v>1436</v>
      </c>
      <c r="D3980" t="s">
        <v>2617</v>
      </c>
      <c r="E3980" t="s">
        <v>97</v>
      </c>
      <c r="F3980" t="str">
        <f>_xlfn.XLOOKUP(E3980,Geografiesleutel!A:A,Geografiesleutel!B:B,"",0,1)</f>
        <v>Northern Suburbs</v>
      </c>
      <c r="G3980" s="20">
        <v>2</v>
      </c>
      <c r="H3980" s="20">
        <v>1</v>
      </c>
    </row>
    <row r="3981" spans="1:8" x14ac:dyDescent="0.25">
      <c r="A3981" t="s">
        <v>2524</v>
      </c>
      <c r="B3981" s="7">
        <v>6975</v>
      </c>
      <c r="C3981" t="s">
        <v>1436</v>
      </c>
      <c r="D3981" t="s">
        <v>2617</v>
      </c>
      <c r="E3981" t="s">
        <v>264</v>
      </c>
      <c r="F3981" t="str">
        <f>_xlfn.XLOOKUP(E3981,Geografiesleutel!A:A,Geografiesleutel!B:B,"",0,1)</f>
        <v>Eastern Suburbs</v>
      </c>
      <c r="G3981" s="20">
        <v>2</v>
      </c>
      <c r="H3981" s="20">
        <v>2</v>
      </c>
    </row>
    <row r="3982" spans="1:8" x14ac:dyDescent="0.25">
      <c r="A3982" t="s">
        <v>2269</v>
      </c>
      <c r="B3982" s="7">
        <v>6700</v>
      </c>
      <c r="C3982" t="s">
        <v>1436</v>
      </c>
      <c r="D3982" t="s">
        <v>2617</v>
      </c>
      <c r="E3982" t="s">
        <v>220</v>
      </c>
      <c r="F3982" t="str">
        <f>_xlfn.XLOOKUP(E3982,Geografiesleutel!A:A,Geografiesleutel!B:B,"",0,1)</f>
        <v>Agricultural Smallholdings</v>
      </c>
      <c r="G3982" s="20">
        <v>2</v>
      </c>
      <c r="H3982" s="20">
        <v>1</v>
      </c>
    </row>
    <row r="3983" spans="1:8" x14ac:dyDescent="0.25">
      <c r="A3983" t="s">
        <v>2053</v>
      </c>
      <c r="B3983" s="7">
        <v>12000</v>
      </c>
      <c r="C3983" t="s">
        <v>1439</v>
      </c>
      <c r="D3983" t="s">
        <v>2617</v>
      </c>
      <c r="E3983" t="s">
        <v>562</v>
      </c>
      <c r="F3983" t="str">
        <f>_xlfn.XLOOKUP(E3983,Geografiesleutel!A:A,Geografiesleutel!B:B,"",0,1)</f>
        <v>CBD</v>
      </c>
      <c r="G3983" s="20">
        <v>3</v>
      </c>
      <c r="H3983" s="20">
        <v>2</v>
      </c>
    </row>
    <row r="3984" spans="1:8" x14ac:dyDescent="0.25">
      <c r="A3984" t="s">
        <v>2052</v>
      </c>
      <c r="B3984" s="7">
        <v>6500</v>
      </c>
      <c r="C3984" t="s">
        <v>1437</v>
      </c>
      <c r="D3984" t="s">
        <v>2617</v>
      </c>
      <c r="E3984" t="s">
        <v>369</v>
      </c>
      <c r="F3984" t="str">
        <f>_xlfn.XLOOKUP(E3984,Geografiesleutel!A:A,Geografiesleutel!B:B,"",0,1)</f>
        <v>Eastern Suburbs</v>
      </c>
      <c r="G3984" s="20">
        <v>1</v>
      </c>
      <c r="H3984" s="20">
        <v>1</v>
      </c>
    </row>
    <row r="3985" spans="1:8" x14ac:dyDescent="0.25">
      <c r="A3985" t="s">
        <v>2436</v>
      </c>
      <c r="B3985" s="7">
        <v>3740</v>
      </c>
      <c r="C3985" t="s">
        <v>1447</v>
      </c>
      <c r="D3985" t="s">
        <v>2617</v>
      </c>
      <c r="E3985" t="s">
        <v>404</v>
      </c>
      <c r="F3985" t="str">
        <f>_xlfn.XLOOKUP(E3985,Geografiesleutel!A:A,Geografiesleutel!B:B,"",0,1)</f>
        <v>CBD</v>
      </c>
      <c r="G3985" s="20">
        <v>0.5</v>
      </c>
      <c r="H3985" s="20">
        <v>1</v>
      </c>
    </row>
    <row r="3986" spans="1:8" x14ac:dyDescent="0.25">
      <c r="A3986" t="s">
        <v>2329</v>
      </c>
      <c r="B3986" s="7">
        <v>5550</v>
      </c>
      <c r="C3986" t="s">
        <v>1447</v>
      </c>
      <c r="D3986" t="s">
        <v>2617</v>
      </c>
      <c r="E3986" t="s">
        <v>487</v>
      </c>
      <c r="F3986" t="str">
        <f>_xlfn.XLOOKUP(E3986,Geografiesleutel!A:A,Geografiesleutel!B:B,"",0,1)</f>
        <v>CBD</v>
      </c>
      <c r="G3986" s="20">
        <v>0.5</v>
      </c>
      <c r="H3986" s="20">
        <v>1</v>
      </c>
    </row>
    <row r="3987" spans="1:8" x14ac:dyDescent="0.25">
      <c r="A3987" t="s">
        <v>2052</v>
      </c>
      <c r="B3987" s="7">
        <v>6500</v>
      </c>
      <c r="C3987" t="s">
        <v>1437</v>
      </c>
      <c r="D3987" t="s">
        <v>2617</v>
      </c>
      <c r="E3987" t="s">
        <v>369</v>
      </c>
      <c r="F3987" t="str">
        <f>_xlfn.XLOOKUP(E3987,Geografiesleutel!A:A,Geografiesleutel!B:B,"",0,1)</f>
        <v>Eastern Suburbs</v>
      </c>
      <c r="G3987" s="20">
        <v>1</v>
      </c>
      <c r="H3987" s="20">
        <v>1</v>
      </c>
    </row>
    <row r="3988" spans="1:8" x14ac:dyDescent="0.25">
      <c r="A3988" t="s">
        <v>2127</v>
      </c>
      <c r="B3988" s="7">
        <v>2600</v>
      </c>
      <c r="C3988" t="s">
        <v>1437</v>
      </c>
      <c r="D3988" t="s">
        <v>2617</v>
      </c>
      <c r="E3988" t="s">
        <v>487</v>
      </c>
      <c r="F3988" t="str">
        <f>_xlfn.XLOOKUP(E3988,Geografiesleutel!A:A,Geografiesleutel!B:B,"",0,1)</f>
        <v>CBD</v>
      </c>
      <c r="G3988" s="20">
        <v>1</v>
      </c>
      <c r="H3988" s="20">
        <v>1</v>
      </c>
    </row>
    <row r="3989" spans="1:8" x14ac:dyDescent="0.25">
      <c r="A3989" t="s">
        <v>2207</v>
      </c>
      <c r="B3989" s="7">
        <v>7900</v>
      </c>
      <c r="C3989" t="s">
        <v>1437</v>
      </c>
      <c r="D3989" t="s">
        <v>2617</v>
      </c>
      <c r="E3989" t="s">
        <v>264</v>
      </c>
      <c r="F3989" t="str">
        <f>_xlfn.XLOOKUP(E3989,Geografiesleutel!A:A,Geografiesleutel!B:B,"",0,1)</f>
        <v>Eastern Suburbs</v>
      </c>
      <c r="G3989" s="20">
        <v>1</v>
      </c>
      <c r="H3989" s="20">
        <v>1</v>
      </c>
    </row>
    <row r="3990" spans="1:8" x14ac:dyDescent="0.25">
      <c r="A3990" t="s">
        <v>2267</v>
      </c>
      <c r="B3990" s="7">
        <v>16700</v>
      </c>
      <c r="C3990" t="s">
        <v>1437</v>
      </c>
      <c r="D3990" t="s">
        <v>2617</v>
      </c>
      <c r="E3990" t="s">
        <v>190</v>
      </c>
      <c r="F3990" t="str">
        <f>_xlfn.XLOOKUP(E3990,Geografiesleutel!A:A,Geografiesleutel!B:B,"",0,1)</f>
        <v>Eastern Suburbs</v>
      </c>
      <c r="G3990" s="20">
        <v>1</v>
      </c>
      <c r="H3990" s="20">
        <v>1</v>
      </c>
    </row>
    <row r="3991" spans="1:8" x14ac:dyDescent="0.25">
      <c r="A3991" t="s">
        <v>2090</v>
      </c>
      <c r="B3991" s="7">
        <v>15000</v>
      </c>
      <c r="C3991" t="s">
        <v>1437</v>
      </c>
      <c r="D3991" t="s">
        <v>2617</v>
      </c>
      <c r="E3991" t="s">
        <v>571</v>
      </c>
      <c r="F3991" t="str">
        <f>_xlfn.XLOOKUP(E3991,Geografiesleutel!A:A,Geografiesleutel!B:B,"",0,1)</f>
        <v>Eastern Suburbs</v>
      </c>
      <c r="G3991" s="20">
        <v>1</v>
      </c>
      <c r="H3991" s="20">
        <v>1</v>
      </c>
    </row>
    <row r="3992" spans="1:8" x14ac:dyDescent="0.25">
      <c r="A3992" t="s">
        <v>1612</v>
      </c>
      <c r="B3992" s="7">
        <v>8000</v>
      </c>
      <c r="C3992" t="s">
        <v>1436</v>
      </c>
      <c r="D3992" t="s">
        <v>2617</v>
      </c>
      <c r="E3992" t="s">
        <v>290</v>
      </c>
      <c r="F3992" t="str">
        <f>_xlfn.XLOOKUP(E3992,Geografiesleutel!A:A,Geografiesleutel!B:B,"",0,1)</f>
        <v>Eastern Suburbs</v>
      </c>
      <c r="G3992" s="20">
        <v>2</v>
      </c>
      <c r="H3992" s="20">
        <v>2</v>
      </c>
    </row>
    <row r="3993" spans="1:8" x14ac:dyDescent="0.25">
      <c r="A3993" t="s">
        <v>2078</v>
      </c>
      <c r="B3993" s="7">
        <v>14500</v>
      </c>
      <c r="C3993" t="s">
        <v>1437</v>
      </c>
      <c r="D3993" t="s">
        <v>2617</v>
      </c>
      <c r="E3993" t="s">
        <v>681</v>
      </c>
      <c r="F3993" t="str">
        <f>_xlfn.XLOOKUP(E3993,Geografiesleutel!A:A,Geografiesleutel!B:B,"",0,1)</f>
        <v>Eastern Suburbs</v>
      </c>
      <c r="G3993" s="20">
        <v>1</v>
      </c>
      <c r="H3993" s="20">
        <v>1</v>
      </c>
    </row>
    <row r="3994" spans="1:8" x14ac:dyDescent="0.25">
      <c r="A3994" t="s">
        <v>2336</v>
      </c>
      <c r="B3994" s="7">
        <v>3900</v>
      </c>
      <c r="C3994" t="s">
        <v>1437</v>
      </c>
      <c r="D3994" t="s">
        <v>2617</v>
      </c>
      <c r="E3994" t="s">
        <v>116</v>
      </c>
      <c r="F3994" t="str">
        <f>_xlfn.XLOOKUP(E3994,Geografiesleutel!A:A,Geografiesleutel!B:B,"",0,1)</f>
        <v>Western Suburbs</v>
      </c>
      <c r="G3994" s="20">
        <v>1</v>
      </c>
      <c r="H3994" s="20">
        <v>1</v>
      </c>
    </row>
    <row r="3995" spans="1:8" x14ac:dyDescent="0.25">
      <c r="A3995" t="s">
        <v>2267</v>
      </c>
      <c r="B3995" s="7">
        <v>16700</v>
      </c>
      <c r="C3995" t="s">
        <v>1437</v>
      </c>
      <c r="D3995" t="s">
        <v>2617</v>
      </c>
      <c r="E3995" t="s">
        <v>190</v>
      </c>
      <c r="F3995" t="str">
        <f>_xlfn.XLOOKUP(E3995,Geografiesleutel!A:A,Geografiesleutel!B:B,"",0,1)</f>
        <v>Eastern Suburbs</v>
      </c>
      <c r="G3995" s="20">
        <v>1</v>
      </c>
      <c r="H3995" s="20">
        <v>1</v>
      </c>
    </row>
    <row r="3996" spans="1:8" x14ac:dyDescent="0.25">
      <c r="A3996" t="s">
        <v>2111</v>
      </c>
      <c r="B3996" s="7">
        <v>4500</v>
      </c>
      <c r="C3996" t="s">
        <v>1447</v>
      </c>
      <c r="D3996" t="s">
        <v>2617</v>
      </c>
      <c r="E3996" t="s">
        <v>68</v>
      </c>
      <c r="F3996" t="str">
        <f>_xlfn.XLOOKUP(E3996,Geografiesleutel!A:A,Geografiesleutel!B:B,"",0,1)</f>
        <v>Northern Suburbs</v>
      </c>
      <c r="G3996" s="20">
        <v>0.5</v>
      </c>
      <c r="H3996" s="20">
        <v>1</v>
      </c>
    </row>
    <row r="3997" spans="1:8" x14ac:dyDescent="0.25">
      <c r="A3997" t="s">
        <v>2167</v>
      </c>
      <c r="B3997" s="7">
        <v>5950</v>
      </c>
      <c r="C3997" t="s">
        <v>1437</v>
      </c>
      <c r="D3997" t="s">
        <v>2617</v>
      </c>
      <c r="E3997" t="s">
        <v>18</v>
      </c>
      <c r="F3997" t="str">
        <f>_xlfn.XLOOKUP(E3997,Geografiesleutel!A:A,Geografiesleutel!B:B,"",0,1)</f>
        <v>Agricultural Smallholdings</v>
      </c>
      <c r="G3997" s="20">
        <v>1</v>
      </c>
      <c r="H3997" s="20">
        <v>1</v>
      </c>
    </row>
    <row r="3998" spans="1:8" x14ac:dyDescent="0.25">
      <c r="A3998" t="s">
        <v>2211</v>
      </c>
      <c r="B3998" s="7">
        <v>4300</v>
      </c>
      <c r="C3998" t="s">
        <v>1447</v>
      </c>
      <c r="D3998" t="s">
        <v>2617</v>
      </c>
      <c r="E3998" t="s">
        <v>577</v>
      </c>
      <c r="F3998" t="str">
        <f>_xlfn.XLOOKUP(E3998,Geografiesleutel!A:A,Geografiesleutel!B:B,"",0,1)</f>
        <v>CBD</v>
      </c>
      <c r="G3998" s="20">
        <v>0.5</v>
      </c>
      <c r="H3998" s="20">
        <v>1</v>
      </c>
    </row>
    <row r="3999" spans="1:8" x14ac:dyDescent="0.25">
      <c r="A3999" t="s">
        <v>2550</v>
      </c>
      <c r="B3999" s="7">
        <v>5040</v>
      </c>
      <c r="C3999" t="s">
        <v>1440</v>
      </c>
      <c r="D3999" t="s">
        <v>2617</v>
      </c>
      <c r="E3999" t="s">
        <v>487</v>
      </c>
      <c r="F3999" t="str">
        <f>_xlfn.XLOOKUP(E3999,Geografiesleutel!A:A,Geografiesleutel!B:B,"",0,1)</f>
        <v>CBD</v>
      </c>
      <c r="G3999" s="20">
        <v>1.5</v>
      </c>
      <c r="H3999" s="20" t="s">
        <v>8</v>
      </c>
    </row>
    <row r="4000" spans="1:8" x14ac:dyDescent="0.25">
      <c r="A4000" t="s">
        <v>2551</v>
      </c>
      <c r="B4000" s="7">
        <v>5375</v>
      </c>
      <c r="C4000" t="s">
        <v>1436</v>
      </c>
      <c r="D4000" t="s">
        <v>2617</v>
      </c>
      <c r="E4000" t="s">
        <v>577</v>
      </c>
      <c r="F4000" t="str">
        <f>_xlfn.XLOOKUP(E4000,Geografiesleutel!A:A,Geografiesleutel!B:B,"",0,1)</f>
        <v>CBD</v>
      </c>
      <c r="G4000" s="20">
        <v>2</v>
      </c>
      <c r="H4000" s="20">
        <v>1</v>
      </c>
    </row>
    <row r="4001" spans="1:8" x14ac:dyDescent="0.25">
      <c r="A4001" t="s">
        <v>2552</v>
      </c>
      <c r="B4001" s="7">
        <v>4440</v>
      </c>
      <c r="C4001" t="s">
        <v>1437</v>
      </c>
      <c r="D4001" t="s">
        <v>2617</v>
      </c>
      <c r="E4001" t="s">
        <v>577</v>
      </c>
      <c r="F4001" t="str">
        <f>_xlfn.XLOOKUP(E4001,Geografiesleutel!A:A,Geografiesleutel!B:B,"",0,1)</f>
        <v>CBD</v>
      </c>
      <c r="G4001" s="20">
        <v>1</v>
      </c>
      <c r="H4001" s="20">
        <v>1</v>
      </c>
    </row>
    <row r="4002" spans="1:8" x14ac:dyDescent="0.25">
      <c r="A4002" t="s">
        <v>2101</v>
      </c>
      <c r="B4002" s="7">
        <v>8500</v>
      </c>
      <c r="C4002" t="s">
        <v>1437</v>
      </c>
      <c r="D4002" t="s">
        <v>2617</v>
      </c>
      <c r="E4002" t="s">
        <v>369</v>
      </c>
      <c r="F4002" t="str">
        <f>_xlfn.XLOOKUP(E4002,Geografiesleutel!A:A,Geografiesleutel!B:B,"",0,1)</f>
        <v>Eastern Suburbs</v>
      </c>
      <c r="G4002" s="20">
        <v>1</v>
      </c>
      <c r="H4002" s="20">
        <v>1</v>
      </c>
    </row>
    <row r="4003" spans="1:8" x14ac:dyDescent="0.25">
      <c r="A4003" t="s">
        <v>2248</v>
      </c>
      <c r="B4003" s="7">
        <v>5650</v>
      </c>
      <c r="C4003" t="s">
        <v>1436</v>
      </c>
      <c r="D4003" t="s">
        <v>2617</v>
      </c>
      <c r="E4003" t="s">
        <v>45</v>
      </c>
      <c r="F4003" t="str">
        <f>_xlfn.XLOOKUP(E4003,Geografiesleutel!A:A,Geografiesleutel!B:B,"",0,1)</f>
        <v>Townships</v>
      </c>
      <c r="G4003" s="20">
        <v>2</v>
      </c>
      <c r="H4003" s="20">
        <v>1</v>
      </c>
    </row>
    <row r="4004" spans="1:8" x14ac:dyDescent="0.25">
      <c r="A4004" t="s">
        <v>2169</v>
      </c>
      <c r="B4004" s="7">
        <v>3000</v>
      </c>
      <c r="C4004" t="s">
        <v>1437</v>
      </c>
      <c r="D4004" t="s">
        <v>2617</v>
      </c>
      <c r="E4004" t="s">
        <v>487</v>
      </c>
      <c r="F4004" t="str">
        <f>_xlfn.XLOOKUP(E4004,Geografiesleutel!A:A,Geografiesleutel!B:B,"",0,1)</f>
        <v>CBD</v>
      </c>
      <c r="G4004" s="20">
        <v>1</v>
      </c>
      <c r="H4004" s="20">
        <v>1</v>
      </c>
    </row>
    <row r="4005" spans="1:8" x14ac:dyDescent="0.25">
      <c r="A4005" t="s">
        <v>2038</v>
      </c>
      <c r="B4005" s="7">
        <v>7500</v>
      </c>
      <c r="C4005" t="s">
        <v>1437</v>
      </c>
      <c r="D4005" t="s">
        <v>2617</v>
      </c>
      <c r="E4005" t="s">
        <v>50</v>
      </c>
      <c r="F4005" t="str">
        <f>_xlfn.XLOOKUP(E4005,Geografiesleutel!A:A,Geografiesleutel!B:B,"",0,1)</f>
        <v>Eastern Suburbs</v>
      </c>
      <c r="G4005" s="20">
        <v>1</v>
      </c>
      <c r="H4005" s="20">
        <v>1</v>
      </c>
    </row>
    <row r="4006" spans="1:8" x14ac:dyDescent="0.25">
      <c r="A4006" t="s">
        <v>2553</v>
      </c>
      <c r="B4006" s="7">
        <v>4060</v>
      </c>
      <c r="C4006" t="s">
        <v>1437</v>
      </c>
      <c r="D4006" t="s">
        <v>2617</v>
      </c>
      <c r="E4006" t="s">
        <v>487</v>
      </c>
      <c r="F4006" t="str">
        <f>_xlfn.XLOOKUP(E4006,Geografiesleutel!A:A,Geografiesleutel!B:B,"",0,1)</f>
        <v>CBD</v>
      </c>
      <c r="G4006" s="20">
        <v>1</v>
      </c>
      <c r="H4006" s="20">
        <v>1</v>
      </c>
    </row>
    <row r="4007" spans="1:8" x14ac:dyDescent="0.25">
      <c r="A4007" t="s">
        <v>2554</v>
      </c>
      <c r="B4007" s="7">
        <v>4560</v>
      </c>
      <c r="C4007" t="s">
        <v>1440</v>
      </c>
      <c r="D4007" t="s">
        <v>2617</v>
      </c>
      <c r="E4007" t="s">
        <v>68</v>
      </c>
      <c r="F4007" t="str">
        <f>_xlfn.XLOOKUP(E4007,Geografiesleutel!A:A,Geografiesleutel!B:B,"",0,1)</f>
        <v>Northern Suburbs</v>
      </c>
      <c r="G4007" s="20">
        <v>1.5</v>
      </c>
      <c r="H4007" s="20">
        <v>1</v>
      </c>
    </row>
    <row r="4008" spans="1:8" x14ac:dyDescent="0.25">
      <c r="A4008" t="s">
        <v>2047</v>
      </c>
      <c r="B4008" s="7">
        <v>7000</v>
      </c>
      <c r="C4008" t="s">
        <v>1437</v>
      </c>
      <c r="D4008" t="s">
        <v>2617</v>
      </c>
      <c r="E4008" t="s">
        <v>673</v>
      </c>
      <c r="F4008" t="str">
        <f>_xlfn.XLOOKUP(E4008,Geografiesleutel!A:A,Geografiesleutel!B:B,"",0,1)</f>
        <v>Agricultural Smallholdings</v>
      </c>
      <c r="G4008" s="20">
        <v>1</v>
      </c>
      <c r="H4008" s="20">
        <v>1</v>
      </c>
    </row>
    <row r="4009" spans="1:8" x14ac:dyDescent="0.25">
      <c r="A4009" t="s">
        <v>2211</v>
      </c>
      <c r="B4009" s="7">
        <v>4300</v>
      </c>
      <c r="C4009" t="s">
        <v>1447</v>
      </c>
      <c r="D4009" t="s">
        <v>2617</v>
      </c>
      <c r="E4009" t="s">
        <v>577</v>
      </c>
      <c r="F4009" t="str">
        <f>_xlfn.XLOOKUP(E4009,Geografiesleutel!A:A,Geografiesleutel!B:B,"",0,1)</f>
        <v>CBD</v>
      </c>
      <c r="G4009" s="20">
        <v>0.5</v>
      </c>
      <c r="H4009" s="20">
        <v>1</v>
      </c>
    </row>
    <row r="4010" spans="1:8" x14ac:dyDescent="0.25">
      <c r="A4010" t="s">
        <v>2543</v>
      </c>
      <c r="B4010" s="7">
        <v>3540</v>
      </c>
      <c r="C4010" t="s">
        <v>1437</v>
      </c>
      <c r="D4010" t="s">
        <v>2617</v>
      </c>
      <c r="E4010" t="s">
        <v>68</v>
      </c>
      <c r="F4010" t="str">
        <f>_xlfn.XLOOKUP(E4010,Geografiesleutel!A:A,Geografiesleutel!B:B,"",0,1)</f>
        <v>Northern Suburbs</v>
      </c>
      <c r="G4010" s="20">
        <v>1</v>
      </c>
      <c r="H4010" s="20">
        <v>1</v>
      </c>
    </row>
    <row r="4011" spans="1:8" x14ac:dyDescent="0.25">
      <c r="A4011" t="s">
        <v>2555</v>
      </c>
      <c r="B4011" s="7">
        <v>5175</v>
      </c>
      <c r="C4011" t="s">
        <v>1440</v>
      </c>
      <c r="D4011" t="s">
        <v>2617</v>
      </c>
      <c r="E4011" t="s">
        <v>487</v>
      </c>
      <c r="F4011" t="str">
        <f>_xlfn.XLOOKUP(E4011,Geografiesleutel!A:A,Geografiesleutel!B:B,"",0,1)</f>
        <v>CBD</v>
      </c>
      <c r="G4011" s="20">
        <v>1.5</v>
      </c>
      <c r="H4011" s="20" t="s">
        <v>8</v>
      </c>
    </row>
    <row r="4012" spans="1:8" x14ac:dyDescent="0.25">
      <c r="A4012" t="s">
        <v>2556</v>
      </c>
      <c r="B4012" s="7">
        <v>3940</v>
      </c>
      <c r="C4012" t="s">
        <v>1437</v>
      </c>
      <c r="D4012" t="s">
        <v>2617</v>
      </c>
      <c r="E4012" t="s">
        <v>217</v>
      </c>
      <c r="F4012" t="str">
        <f>_xlfn.XLOOKUP(E4012,Geografiesleutel!A:A,Geografiesleutel!B:B,"",0,1)</f>
        <v>Eastern Suburbs</v>
      </c>
      <c r="G4012" s="20">
        <v>1</v>
      </c>
      <c r="H4012" s="20">
        <v>1</v>
      </c>
    </row>
    <row r="4013" spans="1:8" x14ac:dyDescent="0.25">
      <c r="A4013" t="s">
        <v>2031</v>
      </c>
      <c r="B4013" s="7">
        <v>10500</v>
      </c>
      <c r="C4013" t="s">
        <v>1436</v>
      </c>
      <c r="D4013" t="s">
        <v>2617</v>
      </c>
      <c r="E4013" t="s">
        <v>965</v>
      </c>
      <c r="F4013" t="str">
        <f>_xlfn.XLOOKUP(E4013,Geografiesleutel!A:A,Geografiesleutel!B:B,"",0,1)</f>
        <v>Eastern Suburbs</v>
      </c>
      <c r="G4013" s="20">
        <v>2</v>
      </c>
      <c r="H4013" s="20">
        <v>1</v>
      </c>
    </row>
    <row r="4014" spans="1:8" x14ac:dyDescent="0.25">
      <c r="A4014" t="s">
        <v>2556</v>
      </c>
      <c r="B4014" s="7">
        <v>3940</v>
      </c>
      <c r="C4014" t="s">
        <v>1437</v>
      </c>
      <c r="D4014" t="s">
        <v>2617</v>
      </c>
      <c r="E4014" t="s">
        <v>217</v>
      </c>
      <c r="F4014" t="str">
        <f>_xlfn.XLOOKUP(E4014,Geografiesleutel!A:A,Geografiesleutel!B:B,"",0,1)</f>
        <v>Eastern Suburbs</v>
      </c>
      <c r="G4014" s="20">
        <v>1</v>
      </c>
      <c r="H4014" s="20">
        <v>1</v>
      </c>
    </row>
    <row r="4015" spans="1:8" x14ac:dyDescent="0.25">
      <c r="A4015" t="s">
        <v>2157</v>
      </c>
      <c r="B4015" s="7">
        <v>5500</v>
      </c>
      <c r="C4015" t="s">
        <v>1436</v>
      </c>
      <c r="D4015" t="s">
        <v>2617</v>
      </c>
      <c r="E4015" t="s">
        <v>55</v>
      </c>
      <c r="F4015" t="str">
        <f>_xlfn.XLOOKUP(E4015,Geografiesleutel!A:A,Geografiesleutel!B:B,"",0,1)</f>
        <v>Western Suburbs</v>
      </c>
      <c r="G4015" s="20">
        <v>2</v>
      </c>
      <c r="H4015" s="20">
        <v>1</v>
      </c>
    </row>
    <row r="4016" spans="1:8" x14ac:dyDescent="0.25">
      <c r="A4016" t="s">
        <v>2092</v>
      </c>
      <c r="B4016" s="7">
        <v>10000</v>
      </c>
      <c r="C4016" t="s">
        <v>1436</v>
      </c>
      <c r="D4016" t="s">
        <v>2617</v>
      </c>
      <c r="E4016" t="s">
        <v>136</v>
      </c>
      <c r="F4016" t="str">
        <f>_xlfn.XLOOKUP(E4016,Geografiesleutel!A:A,Geografiesleutel!B:B,"",0,1)</f>
        <v>Eastern Suburbs</v>
      </c>
      <c r="G4016" s="20">
        <v>2</v>
      </c>
      <c r="H4016" s="20">
        <v>1</v>
      </c>
    </row>
    <row r="4017" spans="1:8" x14ac:dyDescent="0.25">
      <c r="A4017" t="s">
        <v>2557</v>
      </c>
      <c r="B4017" s="7">
        <v>5415</v>
      </c>
      <c r="C4017" t="s">
        <v>1436</v>
      </c>
      <c r="D4017" t="s">
        <v>2617</v>
      </c>
      <c r="E4017" t="s">
        <v>116</v>
      </c>
      <c r="F4017" t="str">
        <f>_xlfn.XLOOKUP(E4017,Geografiesleutel!A:A,Geografiesleutel!B:B,"",0,1)</f>
        <v>Western Suburbs</v>
      </c>
      <c r="G4017" s="20">
        <v>2</v>
      </c>
      <c r="H4017" s="20">
        <v>1</v>
      </c>
    </row>
    <row r="4018" spans="1:8" x14ac:dyDescent="0.25">
      <c r="A4018" t="s">
        <v>2135</v>
      </c>
      <c r="B4018" s="7">
        <v>6000</v>
      </c>
      <c r="C4018" t="s">
        <v>1437</v>
      </c>
      <c r="D4018" t="s">
        <v>2617</v>
      </c>
      <c r="E4018" t="s">
        <v>369</v>
      </c>
      <c r="F4018" t="str">
        <f>_xlfn.XLOOKUP(E4018,Geografiesleutel!A:A,Geografiesleutel!B:B,"",0,1)</f>
        <v>Eastern Suburbs</v>
      </c>
      <c r="G4018" s="20">
        <v>1</v>
      </c>
      <c r="H4018" s="20">
        <v>1</v>
      </c>
    </row>
    <row r="4019" spans="1:8" x14ac:dyDescent="0.25">
      <c r="A4019" t="s">
        <v>2481</v>
      </c>
      <c r="B4019" s="7">
        <v>2900</v>
      </c>
      <c r="C4019" t="s">
        <v>1447</v>
      </c>
      <c r="D4019" t="s">
        <v>2617</v>
      </c>
      <c r="E4019" t="s">
        <v>116</v>
      </c>
      <c r="F4019" t="str">
        <f>_xlfn.XLOOKUP(E4019,Geografiesleutel!A:A,Geografiesleutel!B:B,"",0,1)</f>
        <v>Western Suburbs</v>
      </c>
      <c r="G4019" s="20">
        <v>0.5</v>
      </c>
      <c r="H4019" s="20">
        <v>1</v>
      </c>
    </row>
    <row r="4020" spans="1:8" x14ac:dyDescent="0.25">
      <c r="A4020" t="s">
        <v>2235</v>
      </c>
      <c r="B4020" s="7">
        <v>4100</v>
      </c>
      <c r="C4020" t="s">
        <v>1437</v>
      </c>
      <c r="D4020" t="s">
        <v>2617</v>
      </c>
      <c r="E4020" t="s">
        <v>577</v>
      </c>
      <c r="F4020" t="str">
        <f>_xlfn.XLOOKUP(E4020,Geografiesleutel!A:A,Geografiesleutel!B:B,"",0,1)</f>
        <v>CBD</v>
      </c>
      <c r="G4020" s="20">
        <v>1</v>
      </c>
      <c r="H4020" s="20">
        <v>1</v>
      </c>
    </row>
    <row r="4021" spans="1:8" x14ac:dyDescent="0.25">
      <c r="A4021" t="s">
        <v>2050</v>
      </c>
      <c r="B4021" s="7">
        <v>5000</v>
      </c>
      <c r="C4021" t="s">
        <v>1436</v>
      </c>
      <c r="D4021" t="s">
        <v>2617</v>
      </c>
      <c r="E4021" t="s">
        <v>577</v>
      </c>
      <c r="F4021" t="str">
        <f>_xlfn.XLOOKUP(E4021,Geografiesleutel!A:A,Geografiesleutel!B:B,"",0,1)</f>
        <v>CBD</v>
      </c>
      <c r="G4021" s="20">
        <v>2</v>
      </c>
      <c r="H4021" s="20">
        <v>1</v>
      </c>
    </row>
    <row r="4022" spans="1:8" x14ac:dyDescent="0.25">
      <c r="A4022" t="s">
        <v>2327</v>
      </c>
      <c r="B4022" s="7">
        <v>4350</v>
      </c>
      <c r="C4022" t="s">
        <v>1451</v>
      </c>
      <c r="D4022" t="s">
        <v>2617</v>
      </c>
      <c r="E4022" t="s">
        <v>116</v>
      </c>
      <c r="F4022" t="str">
        <f>_xlfn.XLOOKUP(E4022,Geografiesleutel!A:A,Geografiesleutel!B:B,"",0,1)</f>
        <v>Western Suburbs</v>
      </c>
      <c r="G4022" s="20">
        <v>2.5</v>
      </c>
      <c r="H4022" s="20">
        <v>1</v>
      </c>
    </row>
    <row r="4023" spans="1:8" x14ac:dyDescent="0.25">
      <c r="A4023" t="s">
        <v>2556</v>
      </c>
      <c r="B4023" s="7">
        <v>3940</v>
      </c>
      <c r="C4023" t="s">
        <v>1447</v>
      </c>
      <c r="D4023" t="s">
        <v>2617</v>
      </c>
      <c r="E4023" t="s">
        <v>562</v>
      </c>
      <c r="F4023" t="str">
        <f>_xlfn.XLOOKUP(E4023,Geografiesleutel!A:A,Geografiesleutel!B:B,"",0,1)</f>
        <v>CBD</v>
      </c>
      <c r="G4023" s="20">
        <v>0.5</v>
      </c>
      <c r="H4023" s="20">
        <v>1</v>
      </c>
    </row>
    <row r="4024" spans="1:8" x14ac:dyDescent="0.25">
      <c r="A4024" t="s">
        <v>2050</v>
      </c>
      <c r="B4024" s="7">
        <v>5000</v>
      </c>
      <c r="C4024" t="s">
        <v>1440</v>
      </c>
      <c r="D4024" t="s">
        <v>2617</v>
      </c>
      <c r="E4024" t="s">
        <v>487</v>
      </c>
      <c r="F4024" t="str">
        <f>_xlfn.XLOOKUP(E4024,Geografiesleutel!A:A,Geografiesleutel!B:B,"",0,1)</f>
        <v>CBD</v>
      </c>
      <c r="G4024" s="20">
        <v>1.5</v>
      </c>
      <c r="H4024" s="20">
        <v>1</v>
      </c>
    </row>
    <row r="4025" spans="1:8" x14ac:dyDescent="0.25">
      <c r="A4025" t="s">
        <v>2031</v>
      </c>
      <c r="B4025" s="7">
        <v>10500</v>
      </c>
      <c r="C4025" t="s">
        <v>1439</v>
      </c>
      <c r="D4025" t="s">
        <v>2617</v>
      </c>
      <c r="E4025" t="s">
        <v>791</v>
      </c>
      <c r="F4025" t="str">
        <f>_xlfn.XLOOKUP(E4025,Geografiesleutel!A:A,Geografiesleutel!B:B,"",0,1)</f>
        <v>CBD</v>
      </c>
      <c r="G4025" s="20">
        <v>3</v>
      </c>
      <c r="H4025" s="20">
        <v>2</v>
      </c>
    </row>
    <row r="4026" spans="1:8" x14ac:dyDescent="0.25">
      <c r="A4026" t="s">
        <v>2070</v>
      </c>
      <c r="B4026" s="7">
        <v>2950</v>
      </c>
      <c r="C4026" t="s">
        <v>1437</v>
      </c>
      <c r="D4026" t="s">
        <v>2617</v>
      </c>
      <c r="E4026" t="s">
        <v>577</v>
      </c>
      <c r="F4026" t="str">
        <f>_xlfn.XLOOKUP(E4026,Geografiesleutel!A:A,Geografiesleutel!B:B,"",0,1)</f>
        <v>CBD</v>
      </c>
      <c r="G4026" s="20">
        <v>1</v>
      </c>
      <c r="H4026" s="20" t="s">
        <v>8</v>
      </c>
    </row>
    <row r="4027" spans="1:8" x14ac:dyDescent="0.25">
      <c r="A4027" t="s">
        <v>2031</v>
      </c>
      <c r="B4027" s="7">
        <v>10500</v>
      </c>
      <c r="C4027" t="s">
        <v>1437</v>
      </c>
      <c r="D4027" t="s">
        <v>2617</v>
      </c>
      <c r="E4027" t="s">
        <v>791</v>
      </c>
      <c r="F4027" t="str">
        <f>_xlfn.XLOOKUP(E4027,Geografiesleutel!A:A,Geografiesleutel!B:B,"",0,1)</f>
        <v>CBD</v>
      </c>
      <c r="G4027" s="20">
        <v>1</v>
      </c>
      <c r="H4027" s="20">
        <v>1</v>
      </c>
    </row>
    <row r="4028" spans="1:8" x14ac:dyDescent="0.25">
      <c r="A4028" t="s">
        <v>2536</v>
      </c>
      <c r="B4028" s="7">
        <v>3350</v>
      </c>
      <c r="C4028" t="s">
        <v>1437</v>
      </c>
      <c r="D4028" t="s">
        <v>2617</v>
      </c>
      <c r="E4028" t="s">
        <v>116</v>
      </c>
      <c r="F4028" t="str">
        <f>_xlfn.XLOOKUP(E4028,Geografiesleutel!A:A,Geografiesleutel!B:B,"",0,1)</f>
        <v>Western Suburbs</v>
      </c>
      <c r="G4028" s="20">
        <v>1</v>
      </c>
      <c r="H4028" s="20">
        <v>1</v>
      </c>
    </row>
    <row r="4029" spans="1:8" x14ac:dyDescent="0.25">
      <c r="A4029" t="s">
        <v>2511</v>
      </c>
      <c r="B4029" s="7">
        <v>5280</v>
      </c>
      <c r="C4029" t="s">
        <v>1440</v>
      </c>
      <c r="D4029" t="s">
        <v>2617</v>
      </c>
      <c r="E4029" t="s">
        <v>487</v>
      </c>
      <c r="F4029" t="str">
        <f>_xlfn.XLOOKUP(E4029,Geografiesleutel!A:A,Geografiesleutel!B:B,"",0,1)</f>
        <v>CBD</v>
      </c>
      <c r="G4029" s="20">
        <v>1.5</v>
      </c>
      <c r="H4029" s="20">
        <v>1</v>
      </c>
    </row>
    <row r="4030" spans="1:8" x14ac:dyDescent="0.25">
      <c r="A4030" t="s">
        <v>2210</v>
      </c>
      <c r="B4030" s="7">
        <v>3800</v>
      </c>
      <c r="C4030" t="s">
        <v>1436</v>
      </c>
      <c r="D4030" t="s">
        <v>2617</v>
      </c>
      <c r="E4030" t="s">
        <v>487</v>
      </c>
      <c r="F4030" t="str">
        <f>_xlfn.XLOOKUP(E4030,Geografiesleutel!A:A,Geografiesleutel!B:B,"",0,1)</f>
        <v>CBD</v>
      </c>
      <c r="G4030" s="20">
        <v>2</v>
      </c>
      <c r="H4030" s="20">
        <v>1</v>
      </c>
    </row>
    <row r="4031" spans="1:8" x14ac:dyDescent="0.25">
      <c r="A4031" t="s">
        <v>2525</v>
      </c>
      <c r="B4031" s="7">
        <v>3860</v>
      </c>
      <c r="C4031" t="s">
        <v>1447</v>
      </c>
      <c r="D4031" t="s">
        <v>2617</v>
      </c>
      <c r="E4031" t="s">
        <v>487</v>
      </c>
      <c r="F4031" t="str">
        <f>_xlfn.XLOOKUP(E4031,Geografiesleutel!A:A,Geografiesleutel!B:B,"",0,1)</f>
        <v>CBD</v>
      </c>
      <c r="G4031" s="20">
        <v>0.5</v>
      </c>
      <c r="H4031" s="20" t="s">
        <v>8</v>
      </c>
    </row>
    <row r="4032" spans="1:8" x14ac:dyDescent="0.25">
      <c r="A4032" t="s">
        <v>2248</v>
      </c>
      <c r="B4032" s="7">
        <v>5650</v>
      </c>
      <c r="C4032" t="s">
        <v>1436</v>
      </c>
      <c r="D4032" t="s">
        <v>2617</v>
      </c>
      <c r="E4032" t="s">
        <v>137</v>
      </c>
      <c r="F4032" t="str">
        <f>_xlfn.XLOOKUP(E4032,Geografiesleutel!A:A,Geografiesleutel!B:B,"",0,1)</f>
        <v>Northern Suburbs</v>
      </c>
      <c r="G4032" s="20">
        <v>2</v>
      </c>
      <c r="H4032" s="20">
        <v>1</v>
      </c>
    </row>
    <row r="4033" spans="1:8" x14ac:dyDescent="0.25">
      <c r="A4033" t="s">
        <v>2558</v>
      </c>
      <c r="B4033" s="7">
        <v>5620</v>
      </c>
      <c r="C4033" t="s">
        <v>1437</v>
      </c>
      <c r="D4033" t="s">
        <v>2617</v>
      </c>
      <c r="E4033" t="s">
        <v>106</v>
      </c>
      <c r="F4033" t="str">
        <f>_xlfn.XLOOKUP(E4033,Geografiesleutel!A:A,Geografiesleutel!B:B,"",0,1)</f>
        <v>CBD</v>
      </c>
      <c r="G4033" s="20">
        <v>1</v>
      </c>
      <c r="H4033" s="20">
        <v>1</v>
      </c>
    </row>
    <row r="4034" spans="1:8" x14ac:dyDescent="0.25">
      <c r="A4034" t="s">
        <v>2223</v>
      </c>
      <c r="B4034" s="7">
        <v>4000</v>
      </c>
      <c r="C4034" t="s">
        <v>1437</v>
      </c>
      <c r="D4034" t="s">
        <v>2617</v>
      </c>
      <c r="E4034" t="s">
        <v>487</v>
      </c>
      <c r="F4034" t="str">
        <f>_xlfn.XLOOKUP(E4034,Geografiesleutel!A:A,Geografiesleutel!B:B,"",0,1)</f>
        <v>CBD</v>
      </c>
      <c r="G4034" s="20">
        <v>1</v>
      </c>
      <c r="H4034" s="20">
        <v>1</v>
      </c>
    </row>
    <row r="4035" spans="1:8" x14ac:dyDescent="0.25">
      <c r="A4035" t="s">
        <v>2050</v>
      </c>
      <c r="B4035" s="7">
        <v>5000</v>
      </c>
      <c r="C4035" t="s">
        <v>1440</v>
      </c>
      <c r="D4035" t="s">
        <v>2617</v>
      </c>
      <c r="E4035" t="s">
        <v>562</v>
      </c>
      <c r="F4035" t="str">
        <f>_xlfn.XLOOKUP(E4035,Geografiesleutel!A:A,Geografiesleutel!B:B,"",0,1)</f>
        <v>CBD</v>
      </c>
      <c r="G4035" s="20">
        <v>1.5</v>
      </c>
      <c r="H4035" s="20" t="s">
        <v>8</v>
      </c>
    </row>
    <row r="4036" spans="1:8" x14ac:dyDescent="0.25">
      <c r="A4036" t="s">
        <v>2223</v>
      </c>
      <c r="B4036" s="7">
        <v>4000</v>
      </c>
      <c r="C4036" t="s">
        <v>1437</v>
      </c>
      <c r="D4036" t="s">
        <v>2617</v>
      </c>
      <c r="E4036" t="s">
        <v>487</v>
      </c>
      <c r="F4036" t="str">
        <f>_xlfn.XLOOKUP(E4036,Geografiesleutel!A:A,Geografiesleutel!B:B,"",0,1)</f>
        <v>CBD</v>
      </c>
      <c r="G4036" s="20">
        <v>1</v>
      </c>
      <c r="H4036" s="20">
        <v>1</v>
      </c>
    </row>
    <row r="4037" spans="1:8" x14ac:dyDescent="0.25">
      <c r="A4037" t="s">
        <v>2543</v>
      </c>
      <c r="B4037" s="7">
        <v>3540</v>
      </c>
      <c r="C4037" t="s">
        <v>1447</v>
      </c>
      <c r="D4037" t="s">
        <v>2617</v>
      </c>
      <c r="E4037" t="s">
        <v>487</v>
      </c>
      <c r="F4037" t="str">
        <f>_xlfn.XLOOKUP(E4037,Geografiesleutel!A:A,Geografiesleutel!B:B,"",0,1)</f>
        <v>CBD</v>
      </c>
      <c r="G4037" s="20">
        <v>0.5</v>
      </c>
      <c r="H4037" s="20" t="s">
        <v>8</v>
      </c>
    </row>
    <row r="4038" spans="1:8" x14ac:dyDescent="0.25">
      <c r="A4038" t="s">
        <v>2559</v>
      </c>
      <c r="B4038" s="7">
        <v>4310</v>
      </c>
      <c r="C4038" t="s">
        <v>1437</v>
      </c>
      <c r="D4038" t="s">
        <v>2617</v>
      </c>
      <c r="E4038" t="s">
        <v>487</v>
      </c>
      <c r="F4038" t="str">
        <f>_xlfn.XLOOKUP(E4038,Geografiesleutel!A:A,Geografiesleutel!B:B,"",0,1)</f>
        <v>CBD</v>
      </c>
      <c r="G4038" s="20">
        <v>1</v>
      </c>
      <c r="H4038" s="20">
        <v>1</v>
      </c>
    </row>
    <row r="4039" spans="1:8" x14ac:dyDescent="0.25">
      <c r="A4039" t="s">
        <v>2369</v>
      </c>
      <c r="B4039" s="7">
        <v>3300</v>
      </c>
      <c r="C4039" t="s">
        <v>1447</v>
      </c>
      <c r="D4039" t="s">
        <v>2617</v>
      </c>
      <c r="E4039" t="s">
        <v>68</v>
      </c>
      <c r="F4039" t="str">
        <f>_xlfn.XLOOKUP(E4039,Geografiesleutel!A:A,Geografiesleutel!B:B,"",0,1)</f>
        <v>Northern Suburbs</v>
      </c>
      <c r="G4039" s="20">
        <v>0.5</v>
      </c>
      <c r="H4039" s="20">
        <v>1</v>
      </c>
    </row>
    <row r="4040" spans="1:8" x14ac:dyDescent="0.25">
      <c r="A4040" t="s">
        <v>2297</v>
      </c>
      <c r="B4040" s="7">
        <v>5200</v>
      </c>
      <c r="C4040" t="s">
        <v>1436</v>
      </c>
      <c r="D4040" t="s">
        <v>2617</v>
      </c>
      <c r="E4040" t="s">
        <v>68</v>
      </c>
      <c r="F4040" t="str">
        <f>_xlfn.XLOOKUP(E4040,Geografiesleutel!A:A,Geografiesleutel!B:B,"",0,1)</f>
        <v>Northern Suburbs</v>
      </c>
      <c r="G4040" s="20">
        <v>2</v>
      </c>
      <c r="H4040" s="20">
        <v>1</v>
      </c>
    </row>
    <row r="4041" spans="1:8" x14ac:dyDescent="0.25">
      <c r="A4041" t="s">
        <v>2157</v>
      </c>
      <c r="B4041" s="7">
        <v>5500</v>
      </c>
      <c r="C4041" t="s">
        <v>1437</v>
      </c>
      <c r="D4041" t="s">
        <v>2617</v>
      </c>
      <c r="E4041" t="s">
        <v>469</v>
      </c>
      <c r="F4041" t="str">
        <f>_xlfn.XLOOKUP(E4041,Geografiesleutel!A:A,Geografiesleutel!B:B,"",0,1)</f>
        <v>Eastern Suburbs</v>
      </c>
      <c r="G4041" s="20">
        <v>1</v>
      </c>
      <c r="H4041" s="20">
        <v>1</v>
      </c>
    </row>
    <row r="4042" spans="1:8" x14ac:dyDescent="0.25">
      <c r="A4042" t="s">
        <v>2240</v>
      </c>
      <c r="B4042" s="7">
        <v>4400</v>
      </c>
      <c r="C4042" t="s">
        <v>1437</v>
      </c>
      <c r="D4042" t="s">
        <v>2617</v>
      </c>
      <c r="E4042" t="s">
        <v>346</v>
      </c>
      <c r="F4042" t="str">
        <f>_xlfn.XLOOKUP(E4042,Geografiesleutel!A:A,Geografiesleutel!B:B,"",0,1)</f>
        <v>Northern Suburbs</v>
      </c>
      <c r="G4042" s="20">
        <v>1</v>
      </c>
      <c r="H4042" s="20">
        <v>1</v>
      </c>
    </row>
    <row r="4043" spans="1:8" x14ac:dyDescent="0.25">
      <c r="A4043" t="s">
        <v>2165</v>
      </c>
      <c r="B4043" s="7">
        <v>5600</v>
      </c>
      <c r="C4043" t="s">
        <v>1436</v>
      </c>
      <c r="D4043" t="s">
        <v>2617</v>
      </c>
      <c r="E4043" t="s">
        <v>346</v>
      </c>
      <c r="F4043" t="str">
        <f>_xlfn.XLOOKUP(E4043,Geografiesleutel!A:A,Geografiesleutel!B:B,"",0,1)</f>
        <v>Northern Suburbs</v>
      </c>
      <c r="G4043" s="20">
        <v>2</v>
      </c>
      <c r="H4043" s="20">
        <v>1</v>
      </c>
    </row>
    <row r="4044" spans="1:8" x14ac:dyDescent="0.25">
      <c r="A4044" t="s">
        <v>2560</v>
      </c>
      <c r="B4044" s="7">
        <v>4893</v>
      </c>
      <c r="C4044" t="s">
        <v>1440</v>
      </c>
      <c r="D4044" t="s">
        <v>2617</v>
      </c>
      <c r="E4044" t="s">
        <v>487</v>
      </c>
      <c r="F4044" t="str">
        <f>_xlfn.XLOOKUP(E4044,Geografiesleutel!A:A,Geografiesleutel!B:B,"",0,1)</f>
        <v>CBD</v>
      </c>
      <c r="G4044" s="20">
        <v>1.5</v>
      </c>
      <c r="H4044" s="20">
        <v>1</v>
      </c>
    </row>
    <row r="4045" spans="1:8" x14ac:dyDescent="0.25">
      <c r="A4045" t="s">
        <v>2130</v>
      </c>
      <c r="B4045" s="7">
        <v>6900</v>
      </c>
      <c r="C4045" t="s">
        <v>1437</v>
      </c>
      <c r="D4045" t="s">
        <v>2617</v>
      </c>
      <c r="E4045" t="s">
        <v>40</v>
      </c>
      <c r="F4045" t="str">
        <f>_xlfn.XLOOKUP(E4045,Geografiesleutel!A:A,Geografiesleutel!B:B,"",0,1)</f>
        <v>Agricultural Smallholdings</v>
      </c>
      <c r="G4045" s="20">
        <v>1</v>
      </c>
      <c r="H4045" s="20">
        <v>1</v>
      </c>
    </row>
    <row r="4046" spans="1:8" x14ac:dyDescent="0.25">
      <c r="A4046" t="s">
        <v>2240</v>
      </c>
      <c r="B4046" s="7">
        <v>4400</v>
      </c>
      <c r="C4046" t="s">
        <v>1447</v>
      </c>
      <c r="D4046" t="s">
        <v>2617</v>
      </c>
      <c r="E4046" t="s">
        <v>487</v>
      </c>
      <c r="F4046" t="str">
        <f>_xlfn.XLOOKUP(E4046,Geografiesleutel!A:A,Geografiesleutel!B:B,"",0,1)</f>
        <v>CBD</v>
      </c>
      <c r="G4046" s="20">
        <v>0.5</v>
      </c>
      <c r="H4046" s="20">
        <v>1</v>
      </c>
    </row>
    <row r="4047" spans="1:8" x14ac:dyDescent="0.25">
      <c r="A4047" t="s">
        <v>2111</v>
      </c>
      <c r="B4047" s="7">
        <v>4500</v>
      </c>
      <c r="C4047" t="s">
        <v>1436</v>
      </c>
      <c r="D4047" t="s">
        <v>2617</v>
      </c>
      <c r="E4047" t="s">
        <v>116</v>
      </c>
      <c r="F4047" t="str">
        <f>_xlfn.XLOOKUP(E4047,Geografiesleutel!A:A,Geografiesleutel!B:B,"",0,1)</f>
        <v>Western Suburbs</v>
      </c>
      <c r="G4047" s="20">
        <v>2</v>
      </c>
      <c r="H4047" s="20">
        <v>1</v>
      </c>
    </row>
    <row r="4048" spans="1:8" x14ac:dyDescent="0.25">
      <c r="A4048" t="s">
        <v>2561</v>
      </c>
      <c r="B4048" s="7">
        <v>5030</v>
      </c>
      <c r="C4048" t="s">
        <v>1451</v>
      </c>
      <c r="D4048" t="s">
        <v>2617</v>
      </c>
      <c r="E4048" t="s">
        <v>116</v>
      </c>
      <c r="F4048" t="str">
        <f>_xlfn.XLOOKUP(E4048,Geografiesleutel!A:A,Geografiesleutel!B:B,"",0,1)</f>
        <v>Western Suburbs</v>
      </c>
      <c r="G4048" s="20">
        <v>2.5</v>
      </c>
      <c r="H4048" s="20">
        <v>1</v>
      </c>
    </row>
    <row r="4049" spans="1:8" x14ac:dyDescent="0.25">
      <c r="A4049" t="s">
        <v>2063</v>
      </c>
      <c r="B4049" s="7">
        <v>24000</v>
      </c>
      <c r="C4049" t="s">
        <v>1436</v>
      </c>
      <c r="D4049" t="s">
        <v>2617</v>
      </c>
      <c r="E4049" t="s">
        <v>169</v>
      </c>
      <c r="F4049" t="str">
        <f>_xlfn.XLOOKUP(E4049,Geografiesleutel!A:A,Geografiesleutel!B:B,"",0,1)</f>
        <v>Eastern Suburbs</v>
      </c>
      <c r="G4049" s="20">
        <v>2</v>
      </c>
      <c r="H4049" s="20">
        <v>2</v>
      </c>
    </row>
    <row r="4050" spans="1:8" x14ac:dyDescent="0.25">
      <c r="A4050" t="s">
        <v>2232</v>
      </c>
      <c r="B4050" s="7">
        <v>4200</v>
      </c>
      <c r="C4050" t="s">
        <v>1440</v>
      </c>
      <c r="D4050" t="s">
        <v>2617</v>
      </c>
      <c r="E4050" t="s">
        <v>116</v>
      </c>
      <c r="F4050" t="str">
        <f>_xlfn.XLOOKUP(E4050,Geografiesleutel!A:A,Geografiesleutel!B:B,"",0,1)</f>
        <v>Western Suburbs</v>
      </c>
      <c r="G4050" s="20">
        <v>1.5</v>
      </c>
      <c r="H4050" s="20">
        <v>1</v>
      </c>
    </row>
    <row r="4051" spans="1:8" x14ac:dyDescent="0.25">
      <c r="A4051" t="s">
        <v>2111</v>
      </c>
      <c r="B4051" s="7">
        <v>4500</v>
      </c>
      <c r="C4051" t="s">
        <v>1436</v>
      </c>
      <c r="D4051" t="s">
        <v>2617</v>
      </c>
      <c r="E4051" t="s">
        <v>116</v>
      </c>
      <c r="F4051" t="str">
        <f>_xlfn.XLOOKUP(E4051,Geografiesleutel!A:A,Geografiesleutel!B:B,"",0,1)</f>
        <v>Western Suburbs</v>
      </c>
      <c r="G4051" s="20">
        <v>2</v>
      </c>
      <c r="H4051" s="20">
        <v>1</v>
      </c>
    </row>
    <row r="4052" spans="1:8" x14ac:dyDescent="0.25">
      <c r="A4052" t="s">
        <v>2056</v>
      </c>
      <c r="B4052" s="7">
        <v>7700</v>
      </c>
      <c r="C4052" t="s">
        <v>1437</v>
      </c>
      <c r="D4052" t="s">
        <v>2617</v>
      </c>
      <c r="E4052" t="s">
        <v>126</v>
      </c>
      <c r="F4052" t="str">
        <f>_xlfn.XLOOKUP(E4052,Geografiesleutel!A:A,Geografiesleutel!B:B,"",0,1)</f>
        <v>Northern Suburbs</v>
      </c>
      <c r="G4052" s="20">
        <v>1</v>
      </c>
      <c r="H4052" s="20">
        <v>1</v>
      </c>
    </row>
    <row r="4053" spans="1:8" x14ac:dyDescent="0.25">
      <c r="A4053" t="s">
        <v>2045</v>
      </c>
      <c r="B4053" s="7">
        <v>6800</v>
      </c>
      <c r="C4053" t="s">
        <v>1437</v>
      </c>
      <c r="D4053" t="s">
        <v>2617</v>
      </c>
      <c r="E4053" t="s">
        <v>194</v>
      </c>
      <c r="F4053" t="str">
        <f>_xlfn.XLOOKUP(E4053,Geografiesleutel!A:A,Geografiesleutel!B:B,"",0,1)</f>
        <v>Eastern Suburbs</v>
      </c>
      <c r="G4053" s="20">
        <v>1</v>
      </c>
      <c r="H4053" s="20">
        <v>1</v>
      </c>
    </row>
    <row r="4054" spans="1:8" x14ac:dyDescent="0.25">
      <c r="A4054" t="s">
        <v>2158</v>
      </c>
      <c r="B4054" s="7">
        <v>8800</v>
      </c>
      <c r="C4054" t="s">
        <v>1436</v>
      </c>
      <c r="D4054" t="s">
        <v>2617</v>
      </c>
      <c r="E4054" t="s">
        <v>264</v>
      </c>
      <c r="F4054" t="str">
        <f>_xlfn.XLOOKUP(E4054,Geografiesleutel!A:A,Geografiesleutel!B:B,"",0,1)</f>
        <v>Eastern Suburbs</v>
      </c>
      <c r="G4054" s="20">
        <v>2</v>
      </c>
      <c r="H4054" s="20">
        <v>1</v>
      </c>
    </row>
    <row r="4055" spans="1:8" x14ac:dyDescent="0.25">
      <c r="A4055" t="s">
        <v>2276</v>
      </c>
      <c r="B4055" s="7">
        <v>4950</v>
      </c>
      <c r="C4055" t="s">
        <v>1437</v>
      </c>
      <c r="D4055" t="s">
        <v>2617</v>
      </c>
      <c r="E4055" t="s">
        <v>487</v>
      </c>
      <c r="F4055" t="str">
        <f>_xlfn.XLOOKUP(E4055,Geografiesleutel!A:A,Geografiesleutel!B:B,"",0,1)</f>
        <v>CBD</v>
      </c>
      <c r="G4055" s="20">
        <v>1</v>
      </c>
      <c r="H4055" s="20">
        <v>1</v>
      </c>
    </row>
    <row r="4056" spans="1:8" x14ac:dyDescent="0.25">
      <c r="A4056" t="s">
        <v>2488</v>
      </c>
      <c r="B4056" s="7">
        <v>3650</v>
      </c>
      <c r="C4056" t="s">
        <v>1437</v>
      </c>
      <c r="D4056" t="s">
        <v>2617</v>
      </c>
      <c r="E4056" t="s">
        <v>562</v>
      </c>
      <c r="F4056" t="str">
        <f>_xlfn.XLOOKUP(E4056,Geografiesleutel!A:A,Geografiesleutel!B:B,"",0,1)</f>
        <v>CBD</v>
      </c>
      <c r="G4056" s="20">
        <v>1</v>
      </c>
      <c r="H4056" s="20">
        <v>1</v>
      </c>
    </row>
    <row r="4057" spans="1:8" x14ac:dyDescent="0.25">
      <c r="A4057" t="s">
        <v>2232</v>
      </c>
      <c r="B4057" s="7">
        <v>4200</v>
      </c>
      <c r="C4057" t="s">
        <v>1437</v>
      </c>
      <c r="D4057" t="s">
        <v>2617</v>
      </c>
      <c r="E4057" t="s">
        <v>487</v>
      </c>
      <c r="F4057" t="str">
        <f>_xlfn.XLOOKUP(E4057,Geografiesleutel!A:A,Geografiesleutel!B:B,"",0,1)</f>
        <v>CBD</v>
      </c>
      <c r="G4057" s="20">
        <v>1</v>
      </c>
      <c r="H4057" s="20" t="s">
        <v>8</v>
      </c>
    </row>
    <row r="4058" spans="1:8" x14ac:dyDescent="0.25">
      <c r="A4058" t="s">
        <v>2141</v>
      </c>
      <c r="B4058" s="7">
        <v>9500</v>
      </c>
      <c r="C4058" t="s">
        <v>1436</v>
      </c>
      <c r="D4058" t="s">
        <v>2617</v>
      </c>
      <c r="E4058" t="s">
        <v>965</v>
      </c>
      <c r="F4058" t="str">
        <f>_xlfn.XLOOKUP(E4058,Geografiesleutel!A:A,Geografiesleutel!B:B,"",0,1)</f>
        <v>Eastern Suburbs</v>
      </c>
      <c r="G4058" s="20">
        <v>2</v>
      </c>
      <c r="H4058" s="20">
        <v>1</v>
      </c>
    </row>
    <row r="4059" spans="1:8" x14ac:dyDescent="0.25">
      <c r="A4059" t="s">
        <v>2562</v>
      </c>
      <c r="B4059" s="7">
        <v>3610</v>
      </c>
      <c r="C4059" t="s">
        <v>1437</v>
      </c>
      <c r="D4059" t="s">
        <v>2617</v>
      </c>
      <c r="E4059" t="s">
        <v>487</v>
      </c>
      <c r="F4059" t="str">
        <f>_xlfn.XLOOKUP(E4059,Geografiesleutel!A:A,Geografiesleutel!B:B,"",0,1)</f>
        <v>CBD</v>
      </c>
      <c r="G4059" s="20">
        <v>1</v>
      </c>
      <c r="H4059" s="20">
        <v>1</v>
      </c>
    </row>
    <row r="4060" spans="1:8" x14ac:dyDescent="0.25">
      <c r="A4060" t="s">
        <v>2038</v>
      </c>
      <c r="B4060" s="7">
        <v>7500</v>
      </c>
      <c r="C4060" t="s">
        <v>1437</v>
      </c>
      <c r="D4060" t="s">
        <v>2617</v>
      </c>
      <c r="E4060" t="s">
        <v>773</v>
      </c>
      <c r="F4060" t="str">
        <f>_xlfn.XLOOKUP(E4060,Geografiesleutel!A:A,Geografiesleutel!B:B,"",0,1)</f>
        <v>Eastern Suburbs</v>
      </c>
      <c r="G4060" s="20">
        <v>1</v>
      </c>
      <c r="H4060" s="20">
        <v>1</v>
      </c>
    </row>
    <row r="4061" spans="1:8" x14ac:dyDescent="0.25">
      <c r="A4061" t="s">
        <v>2563</v>
      </c>
      <c r="B4061" s="7">
        <v>3475</v>
      </c>
      <c r="C4061" t="s">
        <v>1440</v>
      </c>
      <c r="D4061" t="s">
        <v>2617</v>
      </c>
      <c r="E4061" t="s">
        <v>116</v>
      </c>
      <c r="F4061" t="str">
        <f>_xlfn.XLOOKUP(E4061,Geografiesleutel!A:A,Geografiesleutel!B:B,"",0,1)</f>
        <v>Western Suburbs</v>
      </c>
      <c r="G4061" s="20">
        <v>1.5</v>
      </c>
      <c r="H4061" s="20">
        <v>1</v>
      </c>
    </row>
    <row r="4062" spans="1:8" x14ac:dyDescent="0.25">
      <c r="A4062" t="s">
        <v>2107</v>
      </c>
      <c r="B4062" s="7">
        <v>9000</v>
      </c>
      <c r="C4062" t="s">
        <v>1437</v>
      </c>
      <c r="D4062" t="s">
        <v>2617</v>
      </c>
      <c r="E4062" t="s">
        <v>152</v>
      </c>
      <c r="F4062" t="str">
        <f>_xlfn.XLOOKUP(E4062,Geografiesleutel!A:A,Geografiesleutel!B:B,"",0,1)</f>
        <v>Eastern Suburbs</v>
      </c>
      <c r="G4062" s="20">
        <v>1</v>
      </c>
      <c r="H4062" s="20">
        <v>1</v>
      </c>
    </row>
    <row r="4063" spans="1:8" x14ac:dyDescent="0.25">
      <c r="A4063" t="s">
        <v>2564</v>
      </c>
      <c r="B4063" s="7">
        <v>3830</v>
      </c>
      <c r="C4063" t="s">
        <v>1437</v>
      </c>
      <c r="D4063" t="s">
        <v>2617</v>
      </c>
      <c r="E4063" t="s">
        <v>487</v>
      </c>
      <c r="F4063" t="str">
        <f>_xlfn.XLOOKUP(E4063,Geografiesleutel!A:A,Geografiesleutel!B:B,"",0,1)</f>
        <v>CBD</v>
      </c>
      <c r="G4063" s="20">
        <v>1</v>
      </c>
      <c r="H4063" s="20" t="s">
        <v>8</v>
      </c>
    </row>
    <row r="4064" spans="1:8" x14ac:dyDescent="0.25">
      <c r="A4064" t="s">
        <v>2543</v>
      </c>
      <c r="B4064" s="7">
        <v>3540</v>
      </c>
      <c r="C4064" t="s">
        <v>1447</v>
      </c>
      <c r="D4064" t="s">
        <v>2617</v>
      </c>
      <c r="E4064" t="s">
        <v>487</v>
      </c>
      <c r="F4064" t="str">
        <f>_xlfn.XLOOKUP(E4064,Geografiesleutel!A:A,Geografiesleutel!B:B,"",0,1)</f>
        <v>CBD</v>
      </c>
      <c r="G4064" s="20">
        <v>0.5</v>
      </c>
      <c r="H4064" s="20">
        <v>1</v>
      </c>
    </row>
    <row r="4065" spans="1:8" x14ac:dyDescent="0.25">
      <c r="A4065" t="s">
        <v>2235</v>
      </c>
      <c r="B4065" s="7">
        <v>4100</v>
      </c>
      <c r="C4065" t="s">
        <v>1440</v>
      </c>
      <c r="D4065" t="s">
        <v>2617</v>
      </c>
      <c r="E4065" t="s">
        <v>487</v>
      </c>
      <c r="F4065" t="str">
        <f>_xlfn.XLOOKUP(E4065,Geografiesleutel!A:A,Geografiesleutel!B:B,"",0,1)</f>
        <v>CBD</v>
      </c>
      <c r="G4065" s="20">
        <v>1.5</v>
      </c>
      <c r="H4065" s="20">
        <v>1</v>
      </c>
    </row>
    <row r="4066" spans="1:8" x14ac:dyDescent="0.25">
      <c r="A4066" t="s">
        <v>2204</v>
      </c>
      <c r="B4066" s="7">
        <v>5800</v>
      </c>
      <c r="C4066" t="s">
        <v>1436</v>
      </c>
      <c r="D4066" t="s">
        <v>2617</v>
      </c>
      <c r="E4066" t="s">
        <v>487</v>
      </c>
      <c r="F4066" t="str">
        <f>_xlfn.XLOOKUP(E4066,Geografiesleutel!A:A,Geografiesleutel!B:B,"",0,1)</f>
        <v>CBD</v>
      </c>
      <c r="G4066" s="20">
        <v>2</v>
      </c>
      <c r="H4066" s="20">
        <v>1</v>
      </c>
    </row>
    <row r="4067" spans="1:8" x14ac:dyDescent="0.25">
      <c r="A4067" t="s">
        <v>2216</v>
      </c>
      <c r="B4067" s="7">
        <v>7300</v>
      </c>
      <c r="C4067" t="s">
        <v>1436</v>
      </c>
      <c r="D4067" t="s">
        <v>2617</v>
      </c>
      <c r="E4067" t="s">
        <v>30</v>
      </c>
      <c r="F4067" t="str">
        <f>_xlfn.XLOOKUP(E4067,Geografiesleutel!A:A,Geografiesleutel!B:B,"",0,1)</f>
        <v>Northern Suburbs</v>
      </c>
      <c r="G4067" s="20">
        <v>2</v>
      </c>
      <c r="H4067" s="20">
        <v>1</v>
      </c>
    </row>
    <row r="4068" spans="1:8" x14ac:dyDescent="0.25">
      <c r="A4068" t="s">
        <v>2239</v>
      </c>
      <c r="B4068" s="7">
        <v>5750</v>
      </c>
      <c r="C4068" t="s">
        <v>1437</v>
      </c>
      <c r="D4068" t="s">
        <v>2617</v>
      </c>
      <c r="E4068" t="s">
        <v>30</v>
      </c>
      <c r="F4068" t="str">
        <f>_xlfn.XLOOKUP(E4068,Geografiesleutel!A:A,Geografiesleutel!B:B,"",0,1)</f>
        <v>Northern Suburbs</v>
      </c>
      <c r="G4068" s="20">
        <v>1</v>
      </c>
      <c r="H4068" s="20">
        <v>1</v>
      </c>
    </row>
    <row r="4069" spans="1:8" x14ac:dyDescent="0.25">
      <c r="A4069" t="s">
        <v>2138</v>
      </c>
      <c r="B4069" s="7">
        <v>5400</v>
      </c>
      <c r="C4069" t="s">
        <v>1451</v>
      </c>
      <c r="D4069" t="s">
        <v>2617</v>
      </c>
      <c r="E4069" t="s">
        <v>92</v>
      </c>
      <c r="F4069" t="str">
        <f>_xlfn.XLOOKUP(E4069,Geografiesleutel!A:A,Geografiesleutel!B:B,"",0,1)</f>
        <v>Northern Suburbs</v>
      </c>
      <c r="G4069" s="20">
        <v>2.5</v>
      </c>
      <c r="H4069" s="20">
        <v>1</v>
      </c>
    </row>
    <row r="4070" spans="1:8" x14ac:dyDescent="0.25">
      <c r="A4070" t="s">
        <v>2111</v>
      </c>
      <c r="B4070" s="7">
        <v>4500</v>
      </c>
      <c r="C4070" t="s">
        <v>1437</v>
      </c>
      <c r="D4070" t="s">
        <v>2617</v>
      </c>
      <c r="E4070" t="s">
        <v>487</v>
      </c>
      <c r="F4070" t="str">
        <f>_xlfn.XLOOKUP(E4070,Geografiesleutel!A:A,Geografiesleutel!B:B,"",0,1)</f>
        <v>CBD</v>
      </c>
      <c r="G4070" s="20">
        <v>1</v>
      </c>
      <c r="H4070" s="20">
        <v>1</v>
      </c>
    </row>
    <row r="4071" spans="1:8" x14ac:dyDescent="0.25">
      <c r="A4071" t="s">
        <v>2045</v>
      </c>
      <c r="B4071" s="7">
        <v>6800</v>
      </c>
      <c r="C4071" t="s">
        <v>1436</v>
      </c>
      <c r="D4071" t="s">
        <v>2617</v>
      </c>
      <c r="E4071" t="s">
        <v>97</v>
      </c>
      <c r="F4071" t="str">
        <f>_xlfn.XLOOKUP(E4071,Geografiesleutel!A:A,Geografiesleutel!B:B,"",0,1)</f>
        <v>Northern Suburbs</v>
      </c>
      <c r="G4071" s="20">
        <v>2</v>
      </c>
      <c r="H4071" s="20">
        <v>2</v>
      </c>
    </row>
    <row r="4072" spans="1:8" x14ac:dyDescent="0.25">
      <c r="A4072" t="s">
        <v>2239</v>
      </c>
      <c r="B4072" s="7">
        <v>5750</v>
      </c>
      <c r="C4072" t="s">
        <v>1437</v>
      </c>
      <c r="D4072" t="s">
        <v>2617</v>
      </c>
      <c r="E4072" t="s">
        <v>30</v>
      </c>
      <c r="F4072" t="str">
        <f>_xlfn.XLOOKUP(E4072,Geografiesleutel!A:A,Geografiesleutel!B:B,"",0,1)</f>
        <v>Northern Suburbs</v>
      </c>
      <c r="G4072" s="20">
        <v>1</v>
      </c>
      <c r="H4072" s="20">
        <v>1</v>
      </c>
    </row>
    <row r="4073" spans="1:8" x14ac:dyDescent="0.25">
      <c r="A4073" t="s">
        <v>2207</v>
      </c>
      <c r="B4073" s="7">
        <v>7900</v>
      </c>
      <c r="C4073" t="s">
        <v>1436</v>
      </c>
      <c r="D4073" t="s">
        <v>2617</v>
      </c>
      <c r="E4073" t="s">
        <v>335</v>
      </c>
      <c r="F4073" t="str">
        <f>_xlfn.XLOOKUP(E4073,Geografiesleutel!A:A,Geografiesleutel!B:B,"",0,1)</f>
        <v>Agricultural Smallholdings</v>
      </c>
      <c r="G4073" s="20">
        <v>2</v>
      </c>
      <c r="H4073" s="20">
        <v>1</v>
      </c>
    </row>
    <row r="4074" spans="1:8" x14ac:dyDescent="0.25">
      <c r="A4074" t="s">
        <v>2033</v>
      </c>
      <c r="B4074" s="7">
        <v>22000</v>
      </c>
      <c r="C4074" t="s">
        <v>1902</v>
      </c>
      <c r="D4074" t="s">
        <v>2618</v>
      </c>
      <c r="E4074" t="s">
        <v>128</v>
      </c>
      <c r="F4074" t="str">
        <f>_xlfn.XLOOKUP(E4074,Geografiesleutel!A:A,Geografiesleutel!B:B,"",0,1)</f>
        <v>Eastern Suburbs</v>
      </c>
      <c r="G4074" s="20">
        <v>3</v>
      </c>
      <c r="H4074" s="20">
        <v>2.5</v>
      </c>
    </row>
    <row r="4075" spans="1:8" x14ac:dyDescent="0.25">
      <c r="A4075" t="s">
        <v>2107</v>
      </c>
      <c r="B4075" s="7">
        <v>9000</v>
      </c>
      <c r="C4075" t="s">
        <v>1901</v>
      </c>
      <c r="D4075" t="s">
        <v>2618</v>
      </c>
      <c r="E4075" t="s">
        <v>28</v>
      </c>
      <c r="F4075" t="str">
        <f>_xlfn.XLOOKUP(E4075,Geografiesleutel!A:A,Geografiesleutel!B:B,"",0,1)</f>
        <v>Eastern Suburbs</v>
      </c>
      <c r="G4075" s="20">
        <v>2</v>
      </c>
      <c r="H4075" s="20">
        <v>1</v>
      </c>
    </row>
    <row r="4076" spans="1:8" x14ac:dyDescent="0.25">
      <c r="A4076" t="s">
        <v>2044</v>
      </c>
      <c r="B4076" s="7">
        <v>12500</v>
      </c>
      <c r="C4076" t="s">
        <v>1901</v>
      </c>
      <c r="D4076" t="s">
        <v>2618</v>
      </c>
      <c r="E4076" t="s">
        <v>141</v>
      </c>
      <c r="F4076" t="str">
        <f>_xlfn.XLOOKUP(E4076,Geografiesleutel!A:A,Geografiesleutel!B:B,"",0,1)</f>
        <v>Agricultural Smallholdings</v>
      </c>
      <c r="G4076" s="20">
        <v>2</v>
      </c>
      <c r="H4076" s="20">
        <v>2</v>
      </c>
    </row>
    <row r="4077" spans="1:8" x14ac:dyDescent="0.25">
      <c r="A4077" t="s">
        <v>1612</v>
      </c>
      <c r="B4077" s="7">
        <v>8000</v>
      </c>
      <c r="C4077" t="s">
        <v>1901</v>
      </c>
      <c r="D4077" t="s">
        <v>2618</v>
      </c>
      <c r="E4077" t="s">
        <v>66</v>
      </c>
      <c r="F4077" t="str">
        <f>_xlfn.XLOOKUP(E4077,Geografiesleutel!A:A,Geografiesleutel!B:B,"",0,1)</f>
        <v>Northern Suburbs</v>
      </c>
      <c r="G4077" s="20">
        <v>2</v>
      </c>
      <c r="H4077" s="20">
        <v>1</v>
      </c>
    </row>
    <row r="4078" spans="1:8" x14ac:dyDescent="0.25">
      <c r="A4078" t="s">
        <v>2055</v>
      </c>
      <c r="B4078" s="7">
        <v>11500</v>
      </c>
      <c r="C4078" t="s">
        <v>1902</v>
      </c>
      <c r="D4078" t="s">
        <v>2618</v>
      </c>
      <c r="E4078" t="s">
        <v>28</v>
      </c>
      <c r="F4078" t="str">
        <f>_xlfn.XLOOKUP(E4078,Geografiesleutel!A:A,Geografiesleutel!B:B,"",0,1)</f>
        <v>Eastern Suburbs</v>
      </c>
      <c r="G4078" s="20">
        <v>3</v>
      </c>
      <c r="H4078" s="20">
        <v>2</v>
      </c>
    </row>
    <row r="4079" spans="1:8" x14ac:dyDescent="0.25">
      <c r="A4079" t="s">
        <v>2135</v>
      </c>
      <c r="B4079" s="7">
        <v>6000</v>
      </c>
      <c r="C4079" t="s">
        <v>1901</v>
      </c>
      <c r="D4079" t="s">
        <v>2618</v>
      </c>
      <c r="E4079" t="s">
        <v>97</v>
      </c>
      <c r="F4079" t="str">
        <f>_xlfn.XLOOKUP(E4079,Geografiesleutel!A:A,Geografiesleutel!B:B,"",0,1)</f>
        <v>Northern Suburbs</v>
      </c>
      <c r="G4079" s="20">
        <v>2</v>
      </c>
      <c r="H4079" s="20">
        <v>1</v>
      </c>
    </row>
    <row r="4080" spans="1:8" x14ac:dyDescent="0.25">
      <c r="A4080" t="s">
        <v>2051</v>
      </c>
      <c r="B4080" s="7">
        <v>7800</v>
      </c>
      <c r="C4080" t="s">
        <v>1902</v>
      </c>
      <c r="D4080" t="s">
        <v>2618</v>
      </c>
      <c r="E4080" t="s">
        <v>66</v>
      </c>
      <c r="F4080" t="str">
        <f>_xlfn.XLOOKUP(E4080,Geografiesleutel!A:A,Geografiesleutel!B:B,"",0,1)</f>
        <v>Northern Suburbs</v>
      </c>
      <c r="G4080" s="20">
        <v>3</v>
      </c>
      <c r="H4080" s="20">
        <v>1</v>
      </c>
    </row>
    <row r="4081" spans="1:8" x14ac:dyDescent="0.25">
      <c r="A4081" t="s">
        <v>2433</v>
      </c>
      <c r="B4081" s="7">
        <v>14700</v>
      </c>
      <c r="C4081" t="s">
        <v>1902</v>
      </c>
      <c r="D4081" t="s">
        <v>2618</v>
      </c>
      <c r="E4081" t="s">
        <v>46</v>
      </c>
      <c r="F4081" t="str">
        <f>_xlfn.XLOOKUP(E4081,Geografiesleutel!A:A,Geografiesleutel!B:B,"",0,1)</f>
        <v>Eastern Suburbs</v>
      </c>
      <c r="G4081" s="20">
        <v>3</v>
      </c>
      <c r="H4081" s="20">
        <v>2.5</v>
      </c>
    </row>
    <row r="4082" spans="1:8" x14ac:dyDescent="0.25">
      <c r="A4082" t="s">
        <v>2181</v>
      </c>
      <c r="B4082" s="7">
        <v>7150</v>
      </c>
      <c r="C4082" t="s">
        <v>1901</v>
      </c>
      <c r="D4082" t="s">
        <v>2618</v>
      </c>
      <c r="E4082" t="s">
        <v>116</v>
      </c>
      <c r="F4082" t="str">
        <f>_xlfn.XLOOKUP(E4082,Geografiesleutel!A:A,Geografiesleutel!B:B,"",0,1)</f>
        <v>Western Suburbs</v>
      </c>
      <c r="G4082" s="20">
        <v>2</v>
      </c>
      <c r="H4082" s="20">
        <v>1</v>
      </c>
    </row>
    <row r="4083" spans="1:8" x14ac:dyDescent="0.25">
      <c r="A4083" t="s">
        <v>2105</v>
      </c>
      <c r="B4083" s="7">
        <v>35000</v>
      </c>
      <c r="C4083" t="s">
        <v>1902</v>
      </c>
      <c r="D4083" t="s">
        <v>2618</v>
      </c>
      <c r="E4083" t="s">
        <v>50</v>
      </c>
      <c r="F4083" t="str">
        <f>_xlfn.XLOOKUP(E4083,Geografiesleutel!A:A,Geografiesleutel!B:B,"",0,1)</f>
        <v>Eastern Suburbs</v>
      </c>
      <c r="G4083" s="20">
        <v>3</v>
      </c>
      <c r="H4083" s="20">
        <v>3</v>
      </c>
    </row>
    <row r="4084" spans="1:8" x14ac:dyDescent="0.25">
      <c r="A4084" t="s">
        <v>2055</v>
      </c>
      <c r="B4084" s="7">
        <v>11500</v>
      </c>
      <c r="C4084" t="s">
        <v>1901</v>
      </c>
      <c r="D4084" t="s">
        <v>2618</v>
      </c>
      <c r="E4084" t="s">
        <v>233</v>
      </c>
      <c r="F4084" t="str">
        <f>_xlfn.XLOOKUP(E4084,Geografiesleutel!A:A,Geografiesleutel!B:B,"",0,1)</f>
        <v>Eastern Suburbs</v>
      </c>
      <c r="G4084" s="20">
        <v>2</v>
      </c>
      <c r="H4084" s="20">
        <v>2</v>
      </c>
    </row>
    <row r="4085" spans="1:8" x14ac:dyDescent="0.25">
      <c r="A4085" t="s">
        <v>2207</v>
      </c>
      <c r="B4085" s="7">
        <v>7900</v>
      </c>
      <c r="C4085" t="s">
        <v>1913</v>
      </c>
      <c r="D4085" t="s">
        <v>2618</v>
      </c>
      <c r="E4085" t="s">
        <v>233</v>
      </c>
      <c r="F4085" t="str">
        <f>_xlfn.XLOOKUP(E4085,Geografiesleutel!A:A,Geografiesleutel!B:B,"",0,1)</f>
        <v>Eastern Suburbs</v>
      </c>
      <c r="G4085" s="20">
        <v>1</v>
      </c>
      <c r="H4085" s="20">
        <v>1</v>
      </c>
    </row>
    <row r="4086" spans="1:8" x14ac:dyDescent="0.25">
      <c r="A4086" t="s">
        <v>2053</v>
      </c>
      <c r="B4086" s="7">
        <v>12000</v>
      </c>
      <c r="C4086" t="s">
        <v>1901</v>
      </c>
      <c r="D4086" t="s">
        <v>2618</v>
      </c>
      <c r="E4086" t="s">
        <v>16</v>
      </c>
      <c r="F4086" t="str">
        <f>_xlfn.XLOOKUP(E4086,Geografiesleutel!A:A,Geografiesleutel!B:B,"",0,1)</f>
        <v>Eastern Suburbs</v>
      </c>
      <c r="G4086" s="20">
        <v>2</v>
      </c>
      <c r="H4086" s="20">
        <v>2</v>
      </c>
    </row>
    <row r="4087" spans="1:8" x14ac:dyDescent="0.25">
      <c r="A4087" t="s">
        <v>2059</v>
      </c>
      <c r="B4087" s="7">
        <v>17000</v>
      </c>
      <c r="C4087" t="s">
        <v>1902</v>
      </c>
      <c r="D4087" t="s">
        <v>2618</v>
      </c>
      <c r="E4087" t="s">
        <v>18</v>
      </c>
      <c r="F4087" t="str">
        <f>_xlfn.XLOOKUP(E4087,Geografiesleutel!A:A,Geografiesleutel!B:B,"",0,1)</f>
        <v>Agricultural Smallholdings</v>
      </c>
      <c r="G4087" s="20">
        <v>3</v>
      </c>
      <c r="H4087" s="20">
        <v>2.5</v>
      </c>
    </row>
    <row r="4088" spans="1:8" x14ac:dyDescent="0.25">
      <c r="A4088" t="s">
        <v>2090</v>
      </c>
      <c r="B4088" s="7">
        <v>15000</v>
      </c>
      <c r="C4088" t="s">
        <v>1902</v>
      </c>
      <c r="D4088" t="s">
        <v>2618</v>
      </c>
      <c r="E4088" t="s">
        <v>112</v>
      </c>
      <c r="F4088" t="str">
        <f>_xlfn.XLOOKUP(E4088,Geografiesleutel!A:A,Geografiesleutel!B:B,"",0,1)</f>
        <v>Northern Suburbs</v>
      </c>
      <c r="G4088" s="20">
        <v>3</v>
      </c>
      <c r="H4088" s="20">
        <v>2.5</v>
      </c>
    </row>
    <row r="4089" spans="1:8" x14ac:dyDescent="0.25">
      <c r="A4089" t="s">
        <v>2113</v>
      </c>
      <c r="B4089" s="7">
        <v>14000</v>
      </c>
      <c r="C4089" t="s">
        <v>1901</v>
      </c>
      <c r="D4089" t="s">
        <v>2618</v>
      </c>
      <c r="E4089" t="s">
        <v>209</v>
      </c>
      <c r="F4089" t="str">
        <f>_xlfn.XLOOKUP(E4089,Geografiesleutel!A:A,Geografiesleutel!B:B,"",0,1)</f>
        <v>Eastern Suburbs</v>
      </c>
      <c r="G4089" s="20">
        <v>2</v>
      </c>
      <c r="H4089" s="20">
        <v>2.5</v>
      </c>
    </row>
    <row r="4090" spans="1:8" x14ac:dyDescent="0.25">
      <c r="A4090" t="s">
        <v>2054</v>
      </c>
      <c r="B4090" s="7">
        <v>20000</v>
      </c>
      <c r="C4090" t="s">
        <v>1902</v>
      </c>
      <c r="D4090" t="s">
        <v>2618</v>
      </c>
      <c r="E4090" t="s">
        <v>18</v>
      </c>
      <c r="F4090" t="str">
        <f>_xlfn.XLOOKUP(E4090,Geografiesleutel!A:A,Geografiesleutel!B:B,"",0,1)</f>
        <v>Agricultural Smallholdings</v>
      </c>
      <c r="G4090" s="20">
        <v>3</v>
      </c>
      <c r="H4090" s="20">
        <v>2.5</v>
      </c>
    </row>
    <row r="4091" spans="1:8" x14ac:dyDescent="0.25">
      <c r="A4091" t="s">
        <v>2325</v>
      </c>
      <c r="B4091" s="7">
        <v>7750</v>
      </c>
      <c r="C4091" t="s">
        <v>1901</v>
      </c>
      <c r="D4091" t="s">
        <v>2618</v>
      </c>
      <c r="E4091" t="s">
        <v>46</v>
      </c>
      <c r="F4091" t="str">
        <f>_xlfn.XLOOKUP(E4091,Geografiesleutel!A:A,Geografiesleutel!B:B,"",0,1)</f>
        <v>Eastern Suburbs</v>
      </c>
      <c r="G4091" s="20">
        <v>2</v>
      </c>
      <c r="H4091" s="20">
        <v>1</v>
      </c>
    </row>
    <row r="4092" spans="1:8" x14ac:dyDescent="0.25">
      <c r="A4092" t="s">
        <v>2416</v>
      </c>
      <c r="B4092" s="7">
        <v>9300</v>
      </c>
      <c r="C4092" t="s">
        <v>1902</v>
      </c>
      <c r="D4092" t="s">
        <v>2618</v>
      </c>
      <c r="E4092" t="s">
        <v>30</v>
      </c>
      <c r="F4092" t="str">
        <f>_xlfn.XLOOKUP(E4092,Geografiesleutel!A:A,Geografiesleutel!B:B,"",0,1)</f>
        <v>Northern Suburbs</v>
      </c>
      <c r="G4092" s="20">
        <v>3</v>
      </c>
      <c r="H4092" s="20">
        <v>2</v>
      </c>
    </row>
    <row r="4093" spans="1:8" x14ac:dyDescent="0.25">
      <c r="A4093" t="s">
        <v>2054</v>
      </c>
      <c r="B4093" s="7">
        <v>20000</v>
      </c>
      <c r="C4093" t="s">
        <v>1902</v>
      </c>
      <c r="D4093" t="s">
        <v>2618</v>
      </c>
      <c r="E4093" t="s">
        <v>18</v>
      </c>
      <c r="F4093" t="str">
        <f>_xlfn.XLOOKUP(E4093,Geografiesleutel!A:A,Geografiesleutel!B:B,"",0,1)</f>
        <v>Agricultural Smallholdings</v>
      </c>
      <c r="G4093" s="20">
        <v>3</v>
      </c>
      <c r="H4093" s="20">
        <v>2.5</v>
      </c>
    </row>
    <row r="4094" spans="1:8" x14ac:dyDescent="0.25">
      <c r="A4094" t="s">
        <v>2113</v>
      </c>
      <c r="B4094" s="7">
        <v>14000</v>
      </c>
      <c r="C4094" t="s">
        <v>1901</v>
      </c>
      <c r="D4094" t="s">
        <v>2618</v>
      </c>
      <c r="E4094" t="s">
        <v>209</v>
      </c>
      <c r="F4094" t="str">
        <f>_xlfn.XLOOKUP(E4094,Geografiesleutel!A:A,Geografiesleutel!B:B,"",0,1)</f>
        <v>Eastern Suburbs</v>
      </c>
      <c r="G4094" s="20">
        <v>2</v>
      </c>
      <c r="H4094" s="20">
        <v>2.5</v>
      </c>
    </row>
    <row r="4095" spans="1:8" x14ac:dyDescent="0.25">
      <c r="A4095" t="s">
        <v>2051</v>
      </c>
      <c r="B4095" s="7">
        <v>7800</v>
      </c>
      <c r="C4095" t="s">
        <v>1901</v>
      </c>
      <c r="D4095" t="s">
        <v>2618</v>
      </c>
      <c r="E4095" t="s">
        <v>229</v>
      </c>
      <c r="F4095" t="str">
        <f>_xlfn.XLOOKUP(E4095,Geografiesleutel!A:A,Geografiesleutel!B:B,"",0,1)</f>
        <v>Western Suburbs</v>
      </c>
      <c r="G4095" s="20">
        <v>2</v>
      </c>
      <c r="H4095" s="20">
        <v>1</v>
      </c>
    </row>
    <row r="4096" spans="1:8" x14ac:dyDescent="0.25">
      <c r="A4096" t="s">
        <v>2038</v>
      </c>
      <c r="B4096" s="7">
        <v>7500</v>
      </c>
      <c r="C4096" t="s">
        <v>1901</v>
      </c>
      <c r="D4096" t="s">
        <v>2618</v>
      </c>
      <c r="E4096" t="s">
        <v>97</v>
      </c>
      <c r="F4096" t="str">
        <f>_xlfn.XLOOKUP(E4096,Geografiesleutel!A:A,Geografiesleutel!B:B,"",0,1)</f>
        <v>Northern Suburbs</v>
      </c>
      <c r="G4096" s="20">
        <v>2</v>
      </c>
      <c r="H4096" s="20">
        <v>1</v>
      </c>
    </row>
    <row r="4097" spans="1:8" x14ac:dyDescent="0.25">
      <c r="A4097" t="s">
        <v>2287</v>
      </c>
      <c r="B4097" s="7">
        <v>8200</v>
      </c>
      <c r="C4097" t="s">
        <v>1902</v>
      </c>
      <c r="D4097" t="s">
        <v>2618</v>
      </c>
      <c r="E4097" t="s">
        <v>97</v>
      </c>
      <c r="F4097" t="str">
        <f>_xlfn.XLOOKUP(E4097,Geografiesleutel!A:A,Geografiesleutel!B:B,"",0,1)</f>
        <v>Northern Suburbs</v>
      </c>
      <c r="G4097" s="20">
        <v>3</v>
      </c>
      <c r="H4097" s="20">
        <v>1.5</v>
      </c>
    </row>
    <row r="4098" spans="1:8" x14ac:dyDescent="0.25">
      <c r="A4098" t="s">
        <v>2191</v>
      </c>
      <c r="B4098" s="7">
        <v>9950</v>
      </c>
      <c r="C4098" t="s">
        <v>1901</v>
      </c>
      <c r="D4098" t="s">
        <v>2618</v>
      </c>
      <c r="E4098" t="s">
        <v>16</v>
      </c>
      <c r="F4098" t="str">
        <f>_xlfn.XLOOKUP(E4098,Geografiesleutel!A:A,Geografiesleutel!B:B,"",0,1)</f>
        <v>Eastern Suburbs</v>
      </c>
      <c r="G4098" s="20">
        <v>2</v>
      </c>
      <c r="H4098" s="20">
        <v>1</v>
      </c>
    </row>
    <row r="4099" spans="1:8" x14ac:dyDescent="0.25">
      <c r="A4099" t="s">
        <v>2287</v>
      </c>
      <c r="B4099" s="7">
        <v>8200</v>
      </c>
      <c r="C4099" t="s">
        <v>1901</v>
      </c>
      <c r="D4099" t="s">
        <v>2618</v>
      </c>
      <c r="E4099" t="s">
        <v>18</v>
      </c>
      <c r="F4099" t="str">
        <f>_xlfn.XLOOKUP(E4099,Geografiesleutel!A:A,Geografiesleutel!B:B,"",0,1)</f>
        <v>Agricultural Smallholdings</v>
      </c>
      <c r="G4099" s="20">
        <v>2</v>
      </c>
      <c r="H4099" s="20">
        <v>1</v>
      </c>
    </row>
    <row r="4100" spans="1:8" x14ac:dyDescent="0.25">
      <c r="A4100" t="s">
        <v>2032</v>
      </c>
      <c r="B4100" s="7">
        <v>13500</v>
      </c>
      <c r="C4100" t="s">
        <v>1902</v>
      </c>
      <c r="D4100" t="s">
        <v>2618</v>
      </c>
      <c r="E4100" t="s">
        <v>16</v>
      </c>
      <c r="F4100" t="str">
        <f>_xlfn.XLOOKUP(E4100,Geografiesleutel!A:A,Geografiesleutel!B:B,"",0,1)</f>
        <v>Eastern Suburbs</v>
      </c>
      <c r="G4100" s="20">
        <v>3</v>
      </c>
      <c r="H4100" s="20">
        <v>2</v>
      </c>
    </row>
    <row r="4101" spans="1:8" x14ac:dyDescent="0.25">
      <c r="A4101" t="s">
        <v>2055</v>
      </c>
      <c r="B4101" s="7">
        <v>11500</v>
      </c>
      <c r="C4101" t="s">
        <v>1901</v>
      </c>
      <c r="D4101" t="s">
        <v>2618</v>
      </c>
      <c r="E4101" t="s">
        <v>152</v>
      </c>
      <c r="F4101" t="str">
        <f>_xlfn.XLOOKUP(E4101,Geografiesleutel!A:A,Geografiesleutel!B:B,"",0,1)</f>
        <v>Eastern Suburbs</v>
      </c>
      <c r="G4101" s="20">
        <v>2</v>
      </c>
      <c r="H4101" s="20">
        <v>1</v>
      </c>
    </row>
    <row r="4102" spans="1:8" x14ac:dyDescent="0.25">
      <c r="A4102" t="s">
        <v>2101</v>
      </c>
      <c r="B4102" s="7">
        <v>8500</v>
      </c>
      <c r="C4102" t="s">
        <v>1901</v>
      </c>
      <c r="D4102" t="s">
        <v>2618</v>
      </c>
      <c r="E4102" t="s">
        <v>101</v>
      </c>
      <c r="F4102" t="str">
        <f>_xlfn.XLOOKUP(E4102,Geografiesleutel!A:A,Geografiesleutel!B:B,"",0,1)</f>
        <v>Eastern Suburbs</v>
      </c>
      <c r="G4102" s="20">
        <v>2</v>
      </c>
      <c r="H4102" s="20">
        <v>2</v>
      </c>
    </row>
    <row r="4103" spans="1:8" x14ac:dyDescent="0.25">
      <c r="A4103" t="s">
        <v>2092</v>
      </c>
      <c r="B4103" s="7">
        <v>10000</v>
      </c>
      <c r="C4103" t="s">
        <v>1901</v>
      </c>
      <c r="D4103" t="s">
        <v>2618</v>
      </c>
      <c r="E4103" t="s">
        <v>134</v>
      </c>
      <c r="F4103" t="str">
        <f>_xlfn.XLOOKUP(E4103,Geografiesleutel!A:A,Geografiesleutel!B:B,"",0,1)</f>
        <v>Eastern Suburbs</v>
      </c>
      <c r="G4103" s="20">
        <v>2</v>
      </c>
      <c r="H4103" s="20">
        <v>1</v>
      </c>
    </row>
    <row r="4104" spans="1:8" x14ac:dyDescent="0.25">
      <c r="A4104" t="s">
        <v>2067</v>
      </c>
      <c r="B4104" s="7">
        <v>18500</v>
      </c>
      <c r="C4104" t="s">
        <v>1902</v>
      </c>
      <c r="D4104" t="s">
        <v>2618</v>
      </c>
      <c r="E4104" t="s">
        <v>18</v>
      </c>
      <c r="F4104" t="str">
        <f>_xlfn.XLOOKUP(E4104,Geografiesleutel!A:A,Geografiesleutel!B:B,"",0,1)</f>
        <v>Agricultural Smallholdings</v>
      </c>
      <c r="G4104" s="20">
        <v>3</v>
      </c>
      <c r="H4104" s="20">
        <v>2</v>
      </c>
    </row>
    <row r="4105" spans="1:8" x14ac:dyDescent="0.25">
      <c r="A4105" t="s">
        <v>2059</v>
      </c>
      <c r="B4105" s="7">
        <v>17000</v>
      </c>
      <c r="C4105" t="s">
        <v>1902</v>
      </c>
      <c r="D4105" t="s">
        <v>2618</v>
      </c>
      <c r="E4105" t="s">
        <v>11</v>
      </c>
      <c r="F4105" t="str">
        <f>_xlfn.XLOOKUP(E4105,Geografiesleutel!A:A,Geografiesleutel!B:B,"",0,1)</f>
        <v>Eastern Suburbs</v>
      </c>
      <c r="G4105" s="20">
        <v>3</v>
      </c>
      <c r="H4105" s="20">
        <v>2.5</v>
      </c>
    </row>
    <row r="4106" spans="1:8" x14ac:dyDescent="0.25">
      <c r="A4106" t="s">
        <v>2135</v>
      </c>
      <c r="B4106" s="7">
        <v>6000</v>
      </c>
      <c r="C4106" t="s">
        <v>1901</v>
      </c>
      <c r="D4106" t="s">
        <v>2618</v>
      </c>
      <c r="E4106" t="s">
        <v>223</v>
      </c>
      <c r="F4106" t="str">
        <f>_xlfn.XLOOKUP(E4106,Geografiesleutel!A:A,Geografiesleutel!B:B,"",0,1)</f>
        <v>Western Suburbs</v>
      </c>
      <c r="G4106" s="20">
        <v>2</v>
      </c>
      <c r="H4106" s="20">
        <v>1</v>
      </c>
    </row>
    <row r="4107" spans="1:8" x14ac:dyDescent="0.25">
      <c r="A4107" t="s">
        <v>2185</v>
      </c>
      <c r="B4107" s="7">
        <v>9800</v>
      </c>
      <c r="C4107" t="s">
        <v>1902</v>
      </c>
      <c r="D4107" t="s">
        <v>2618</v>
      </c>
      <c r="E4107" t="s">
        <v>227</v>
      </c>
      <c r="F4107" t="str">
        <f>_xlfn.XLOOKUP(E4107,Geografiesleutel!A:A,Geografiesleutel!B:B,"",0,1)</f>
        <v>Western Suburbs</v>
      </c>
      <c r="G4107" s="20">
        <v>3</v>
      </c>
      <c r="H4107" s="20">
        <v>2</v>
      </c>
    </row>
    <row r="4108" spans="1:8" x14ac:dyDescent="0.25">
      <c r="A4108" t="s">
        <v>2141</v>
      </c>
      <c r="B4108" s="7">
        <v>9500</v>
      </c>
      <c r="C4108" t="s">
        <v>1901</v>
      </c>
      <c r="D4108" t="s">
        <v>2618</v>
      </c>
      <c r="E4108" t="s">
        <v>28</v>
      </c>
      <c r="F4108" t="str">
        <f>_xlfn.XLOOKUP(E4108,Geografiesleutel!A:A,Geografiesleutel!B:B,"",0,1)</f>
        <v>Eastern Suburbs</v>
      </c>
      <c r="G4108" s="20">
        <v>2</v>
      </c>
      <c r="H4108" s="20">
        <v>1</v>
      </c>
    </row>
    <row r="4109" spans="1:8" x14ac:dyDescent="0.25">
      <c r="A4109" t="s">
        <v>2092</v>
      </c>
      <c r="B4109" s="7">
        <v>10000</v>
      </c>
      <c r="C4109" t="s">
        <v>1901</v>
      </c>
      <c r="D4109" t="s">
        <v>2618</v>
      </c>
      <c r="E4109" t="s">
        <v>134</v>
      </c>
      <c r="F4109" t="str">
        <f>_xlfn.XLOOKUP(E4109,Geografiesleutel!A:A,Geografiesleutel!B:B,"",0,1)</f>
        <v>Eastern Suburbs</v>
      </c>
      <c r="G4109" s="20">
        <v>2</v>
      </c>
      <c r="H4109" s="20">
        <v>1</v>
      </c>
    </row>
    <row r="4110" spans="1:8" x14ac:dyDescent="0.25">
      <c r="A4110" t="s">
        <v>2216</v>
      </c>
      <c r="B4110" s="7">
        <v>7300</v>
      </c>
      <c r="C4110" t="s">
        <v>1901</v>
      </c>
      <c r="D4110" t="s">
        <v>2618</v>
      </c>
      <c r="E4110" t="s">
        <v>30</v>
      </c>
      <c r="F4110" t="str">
        <f>_xlfn.XLOOKUP(E4110,Geografiesleutel!A:A,Geografiesleutel!B:B,"",0,1)</f>
        <v>Northern Suburbs</v>
      </c>
      <c r="G4110" s="20">
        <v>2</v>
      </c>
      <c r="H4110" s="20">
        <v>2</v>
      </c>
    </row>
    <row r="4111" spans="1:8" x14ac:dyDescent="0.25">
      <c r="A4111" t="s">
        <v>2044</v>
      </c>
      <c r="B4111" s="7">
        <v>12500</v>
      </c>
      <c r="C4111" t="s">
        <v>1902</v>
      </c>
      <c r="D4111" t="s">
        <v>2618</v>
      </c>
      <c r="E4111" t="s">
        <v>16</v>
      </c>
      <c r="F4111" t="str">
        <f>_xlfn.XLOOKUP(E4111,Geografiesleutel!A:A,Geografiesleutel!B:B,"",0,1)</f>
        <v>Eastern Suburbs</v>
      </c>
      <c r="G4111" s="20">
        <v>3</v>
      </c>
      <c r="H4111" s="20">
        <v>2</v>
      </c>
    </row>
    <row r="4112" spans="1:8" x14ac:dyDescent="0.25">
      <c r="A4112" t="s">
        <v>2361</v>
      </c>
      <c r="B4112" s="7">
        <v>8300</v>
      </c>
      <c r="C4112" t="s">
        <v>1901</v>
      </c>
      <c r="D4112" t="s">
        <v>2618</v>
      </c>
      <c r="E4112" t="s">
        <v>30</v>
      </c>
      <c r="F4112" t="str">
        <f>_xlfn.XLOOKUP(E4112,Geografiesleutel!A:A,Geografiesleutel!B:B,"",0,1)</f>
        <v>Northern Suburbs</v>
      </c>
      <c r="G4112" s="20">
        <v>2</v>
      </c>
      <c r="H4112" s="20">
        <v>1</v>
      </c>
    </row>
    <row r="4113" spans="1:8" x14ac:dyDescent="0.25">
      <c r="A4113" t="s">
        <v>2092</v>
      </c>
      <c r="B4113" s="7">
        <v>10000</v>
      </c>
      <c r="C4113" t="s">
        <v>1901</v>
      </c>
      <c r="D4113" t="s">
        <v>2618</v>
      </c>
      <c r="E4113" t="s">
        <v>306</v>
      </c>
      <c r="F4113" t="str">
        <f>_xlfn.XLOOKUP(E4113,Geografiesleutel!A:A,Geografiesleutel!B:B,"",0,1)</f>
        <v>Eastern Suburbs</v>
      </c>
      <c r="G4113" s="20">
        <v>2</v>
      </c>
      <c r="H4113" s="20">
        <v>2</v>
      </c>
    </row>
    <row r="4114" spans="1:8" x14ac:dyDescent="0.25">
      <c r="A4114" t="s">
        <v>2345</v>
      </c>
      <c r="B4114" s="7">
        <v>8250</v>
      </c>
      <c r="C4114" t="s">
        <v>1901</v>
      </c>
      <c r="D4114" t="s">
        <v>2618</v>
      </c>
      <c r="E4114" t="s">
        <v>101</v>
      </c>
      <c r="F4114" t="str">
        <f>_xlfn.XLOOKUP(E4114,Geografiesleutel!A:A,Geografiesleutel!B:B,"",0,1)</f>
        <v>Eastern Suburbs</v>
      </c>
      <c r="G4114" s="20">
        <v>2</v>
      </c>
      <c r="H4114" s="20">
        <v>1</v>
      </c>
    </row>
    <row r="4115" spans="1:8" x14ac:dyDescent="0.25">
      <c r="A4115" t="s">
        <v>2372</v>
      </c>
      <c r="B4115" s="7">
        <v>9400</v>
      </c>
      <c r="C4115" t="s">
        <v>1901</v>
      </c>
      <c r="D4115" t="s">
        <v>2618</v>
      </c>
      <c r="E4115" t="s">
        <v>324</v>
      </c>
      <c r="F4115" t="str">
        <f>_xlfn.XLOOKUP(E4115,Geografiesleutel!A:A,Geografiesleutel!B:B,"",0,1)</f>
        <v>Eastern Suburbs</v>
      </c>
      <c r="G4115" s="20">
        <v>2</v>
      </c>
      <c r="H4115" s="20">
        <v>2</v>
      </c>
    </row>
    <row r="4116" spans="1:8" x14ac:dyDescent="0.25">
      <c r="A4116" t="s">
        <v>2133</v>
      </c>
      <c r="B4116" s="7">
        <v>5300</v>
      </c>
      <c r="C4116" t="s">
        <v>1913</v>
      </c>
      <c r="D4116" t="s">
        <v>2618</v>
      </c>
      <c r="E4116" t="s">
        <v>116</v>
      </c>
      <c r="F4116" t="str">
        <f>_xlfn.XLOOKUP(E4116,Geografiesleutel!A:A,Geografiesleutel!B:B,"",0,1)</f>
        <v>Western Suburbs</v>
      </c>
      <c r="G4116" s="20">
        <v>1</v>
      </c>
      <c r="H4116" s="20">
        <v>1</v>
      </c>
    </row>
    <row r="4117" spans="1:8" x14ac:dyDescent="0.25">
      <c r="A4117" t="s">
        <v>2047</v>
      </c>
      <c r="B4117" s="7">
        <v>7000</v>
      </c>
      <c r="C4117" t="s">
        <v>1901</v>
      </c>
      <c r="D4117" t="s">
        <v>2618</v>
      </c>
      <c r="E4117" t="s">
        <v>116</v>
      </c>
      <c r="F4117" t="str">
        <f>_xlfn.XLOOKUP(E4117,Geografiesleutel!A:A,Geografiesleutel!B:B,"",0,1)</f>
        <v>Western Suburbs</v>
      </c>
      <c r="G4117" s="20">
        <v>2</v>
      </c>
      <c r="H4117" s="20">
        <v>1</v>
      </c>
    </row>
    <row r="4118" spans="1:8" x14ac:dyDescent="0.25">
      <c r="A4118" t="s">
        <v>2565</v>
      </c>
      <c r="B4118" s="7">
        <v>20900</v>
      </c>
      <c r="C4118" t="s">
        <v>1902</v>
      </c>
      <c r="D4118" t="s">
        <v>2618</v>
      </c>
      <c r="E4118" t="s">
        <v>126</v>
      </c>
      <c r="F4118" t="str">
        <f>_xlfn.XLOOKUP(E4118,Geografiesleutel!A:A,Geografiesleutel!B:B,"",0,1)</f>
        <v>Northern Suburbs</v>
      </c>
      <c r="G4118" s="20">
        <v>3</v>
      </c>
      <c r="H4118" s="20">
        <v>3</v>
      </c>
    </row>
    <row r="4119" spans="1:8" x14ac:dyDescent="0.25">
      <c r="A4119" t="s">
        <v>2161</v>
      </c>
      <c r="B4119" s="7">
        <v>6200</v>
      </c>
      <c r="C4119" t="s">
        <v>1901</v>
      </c>
      <c r="D4119" t="s">
        <v>2618</v>
      </c>
      <c r="E4119" t="s">
        <v>229</v>
      </c>
      <c r="F4119" t="str">
        <f>_xlfn.XLOOKUP(E4119,Geografiesleutel!A:A,Geografiesleutel!B:B,"",0,1)</f>
        <v>Western Suburbs</v>
      </c>
      <c r="G4119" s="20">
        <v>2</v>
      </c>
      <c r="H4119" s="20">
        <v>1</v>
      </c>
    </row>
    <row r="4120" spans="1:8" x14ac:dyDescent="0.25">
      <c r="A4120" t="s">
        <v>2141</v>
      </c>
      <c r="B4120" s="7">
        <v>9500</v>
      </c>
      <c r="C4120" t="s">
        <v>1901</v>
      </c>
      <c r="D4120" t="s">
        <v>2618</v>
      </c>
      <c r="E4120" t="s">
        <v>141</v>
      </c>
      <c r="F4120" t="str">
        <f>_xlfn.XLOOKUP(E4120,Geografiesleutel!A:A,Geografiesleutel!B:B,"",0,1)</f>
        <v>Agricultural Smallholdings</v>
      </c>
      <c r="G4120" s="20">
        <v>2</v>
      </c>
      <c r="H4120" s="20">
        <v>2</v>
      </c>
    </row>
    <row r="4121" spans="1:8" x14ac:dyDescent="0.25">
      <c r="A4121" t="s">
        <v>2185</v>
      </c>
      <c r="B4121" s="7">
        <v>9800</v>
      </c>
      <c r="C4121" t="s">
        <v>1901</v>
      </c>
      <c r="D4121" t="s">
        <v>2618</v>
      </c>
      <c r="E4121" t="s">
        <v>101</v>
      </c>
      <c r="F4121" t="str">
        <f>_xlfn.XLOOKUP(E4121,Geografiesleutel!A:A,Geografiesleutel!B:B,"",0,1)</f>
        <v>Eastern Suburbs</v>
      </c>
      <c r="G4121" s="20">
        <v>2</v>
      </c>
      <c r="H4121" s="20">
        <v>2</v>
      </c>
    </row>
    <row r="4122" spans="1:8" x14ac:dyDescent="0.25">
      <c r="A4122" t="s">
        <v>2047</v>
      </c>
      <c r="B4122" s="7">
        <v>7000</v>
      </c>
      <c r="C4122" t="s">
        <v>1913</v>
      </c>
      <c r="D4122" t="s">
        <v>2618</v>
      </c>
      <c r="E4122" t="s">
        <v>46</v>
      </c>
      <c r="F4122" t="str">
        <f>_xlfn.XLOOKUP(E4122,Geografiesleutel!A:A,Geografiesleutel!B:B,"",0,1)</f>
        <v>Eastern Suburbs</v>
      </c>
      <c r="G4122" s="20">
        <v>1</v>
      </c>
      <c r="H4122" s="20">
        <v>1</v>
      </c>
    </row>
    <row r="4123" spans="1:8" x14ac:dyDescent="0.25">
      <c r="A4123" t="s">
        <v>2067</v>
      </c>
      <c r="B4123" s="7">
        <v>18500</v>
      </c>
      <c r="C4123" t="s">
        <v>1902</v>
      </c>
      <c r="D4123" t="s">
        <v>2618</v>
      </c>
      <c r="E4123" t="s">
        <v>18</v>
      </c>
      <c r="F4123" t="str">
        <f>_xlfn.XLOOKUP(E4123,Geografiesleutel!A:A,Geografiesleutel!B:B,"",0,1)</f>
        <v>Agricultural Smallholdings</v>
      </c>
      <c r="G4123" s="20">
        <v>3</v>
      </c>
      <c r="H4123" s="20">
        <v>2.5</v>
      </c>
    </row>
    <row r="4124" spans="1:8" x14ac:dyDescent="0.25">
      <c r="A4124" t="s">
        <v>2251</v>
      </c>
      <c r="B4124" s="7">
        <v>13800</v>
      </c>
      <c r="C4124" t="s">
        <v>1902</v>
      </c>
      <c r="D4124" t="s">
        <v>2618</v>
      </c>
      <c r="E4124" t="s">
        <v>42</v>
      </c>
      <c r="F4124" t="str">
        <f>_xlfn.XLOOKUP(E4124,Geografiesleutel!A:A,Geografiesleutel!B:B,"",0,1)</f>
        <v>Eastern Suburbs</v>
      </c>
      <c r="G4124" s="20">
        <v>3</v>
      </c>
      <c r="H4124" s="20">
        <v>2</v>
      </c>
    </row>
    <row r="4125" spans="1:8" x14ac:dyDescent="0.25">
      <c r="A4125" t="s">
        <v>2038</v>
      </c>
      <c r="B4125" s="7">
        <v>7500</v>
      </c>
      <c r="C4125" t="s">
        <v>1901</v>
      </c>
      <c r="D4125" t="s">
        <v>2618</v>
      </c>
      <c r="E4125" t="s">
        <v>112</v>
      </c>
      <c r="F4125" t="str">
        <f>_xlfn.XLOOKUP(E4125,Geografiesleutel!A:A,Geografiesleutel!B:B,"",0,1)</f>
        <v>Northern Suburbs</v>
      </c>
      <c r="G4125" s="20">
        <v>2</v>
      </c>
      <c r="H4125" s="20">
        <v>1</v>
      </c>
    </row>
    <row r="4126" spans="1:8" x14ac:dyDescent="0.25">
      <c r="A4126" t="s">
        <v>2566</v>
      </c>
      <c r="B4126" s="7">
        <v>14490</v>
      </c>
      <c r="C4126" t="s">
        <v>1902</v>
      </c>
      <c r="D4126" t="s">
        <v>2618</v>
      </c>
      <c r="E4126" t="s">
        <v>16</v>
      </c>
      <c r="F4126" t="str">
        <f>_xlfn.XLOOKUP(E4126,Geografiesleutel!A:A,Geografiesleutel!B:B,"",0,1)</f>
        <v>Eastern Suburbs</v>
      </c>
      <c r="G4126" s="20">
        <v>3</v>
      </c>
      <c r="H4126" s="20">
        <v>2</v>
      </c>
    </row>
    <row r="4127" spans="1:8" x14ac:dyDescent="0.25">
      <c r="A4127" t="s">
        <v>2067</v>
      </c>
      <c r="B4127" s="7">
        <v>18500</v>
      </c>
      <c r="C4127" t="s">
        <v>1902</v>
      </c>
      <c r="D4127" t="s">
        <v>2618</v>
      </c>
      <c r="E4127" t="s">
        <v>18</v>
      </c>
      <c r="F4127" t="str">
        <f>_xlfn.XLOOKUP(E4127,Geografiesleutel!A:A,Geografiesleutel!B:B,"",0,1)</f>
        <v>Agricultural Smallholdings</v>
      </c>
      <c r="G4127" s="20">
        <v>3</v>
      </c>
      <c r="H4127" s="20">
        <v>2</v>
      </c>
    </row>
    <row r="4128" spans="1:8" x14ac:dyDescent="0.25">
      <c r="A4128" t="s">
        <v>2567</v>
      </c>
      <c r="B4128" s="7">
        <v>7999</v>
      </c>
      <c r="C4128" t="s">
        <v>1901</v>
      </c>
      <c r="D4128" t="s">
        <v>2618</v>
      </c>
      <c r="E4128" t="s">
        <v>30</v>
      </c>
      <c r="F4128" t="str">
        <f>_xlfn.XLOOKUP(E4128,Geografiesleutel!A:A,Geografiesleutel!B:B,"",0,1)</f>
        <v>Northern Suburbs</v>
      </c>
      <c r="G4128" s="20">
        <v>2</v>
      </c>
      <c r="H4128" s="20">
        <v>1</v>
      </c>
    </row>
    <row r="4129" spans="1:8" x14ac:dyDescent="0.25">
      <c r="A4129" t="s">
        <v>2251</v>
      </c>
      <c r="B4129" s="7">
        <v>13800</v>
      </c>
      <c r="C4129" t="s">
        <v>1902</v>
      </c>
      <c r="D4129" t="s">
        <v>2618</v>
      </c>
      <c r="E4129" t="s">
        <v>42</v>
      </c>
      <c r="F4129" t="str">
        <f>_xlfn.XLOOKUP(E4129,Geografiesleutel!A:A,Geografiesleutel!B:B,"",0,1)</f>
        <v>Eastern Suburbs</v>
      </c>
      <c r="G4129" s="20">
        <v>3</v>
      </c>
      <c r="H4129" s="20">
        <v>2</v>
      </c>
    </row>
    <row r="4130" spans="1:8" x14ac:dyDescent="0.25">
      <c r="A4130" t="s">
        <v>2054</v>
      </c>
      <c r="B4130" s="7">
        <v>20000</v>
      </c>
      <c r="C4130" t="s">
        <v>1902</v>
      </c>
      <c r="D4130" t="s">
        <v>2618</v>
      </c>
      <c r="E4130" t="s">
        <v>260</v>
      </c>
      <c r="F4130" t="str">
        <f>_xlfn.XLOOKUP(E4130,Geografiesleutel!A:A,Geografiesleutel!B:B,"",0,1)</f>
        <v>Eastern Suburbs</v>
      </c>
      <c r="G4130" s="20">
        <v>3</v>
      </c>
      <c r="H4130" s="20">
        <v>2.5</v>
      </c>
    </row>
    <row r="4131" spans="1:8" x14ac:dyDescent="0.25">
      <c r="A4131" t="s">
        <v>2347</v>
      </c>
      <c r="B4131" s="7">
        <v>8350</v>
      </c>
      <c r="C4131" t="s">
        <v>1901</v>
      </c>
      <c r="D4131" t="s">
        <v>2618</v>
      </c>
      <c r="E4131" t="s">
        <v>30</v>
      </c>
      <c r="F4131" t="str">
        <f>_xlfn.XLOOKUP(E4131,Geografiesleutel!A:A,Geografiesleutel!B:B,"",0,1)</f>
        <v>Northern Suburbs</v>
      </c>
      <c r="G4131" s="20">
        <v>2</v>
      </c>
      <c r="H4131" s="20">
        <v>1</v>
      </c>
    </row>
    <row r="4132" spans="1:8" x14ac:dyDescent="0.25">
      <c r="A4132" t="s">
        <v>2101</v>
      </c>
      <c r="B4132" s="7">
        <v>8500</v>
      </c>
      <c r="C4132" t="s">
        <v>1902</v>
      </c>
      <c r="D4132" t="s">
        <v>2618</v>
      </c>
      <c r="E4132" t="s">
        <v>97</v>
      </c>
      <c r="F4132" t="str">
        <f>_xlfn.XLOOKUP(E4132,Geografiesleutel!A:A,Geografiesleutel!B:B,"",0,1)</f>
        <v>Northern Suburbs</v>
      </c>
      <c r="G4132" s="20">
        <v>3</v>
      </c>
      <c r="H4132" s="20">
        <v>2</v>
      </c>
    </row>
    <row r="4133" spans="1:8" x14ac:dyDescent="0.25">
      <c r="A4133" t="s">
        <v>2073</v>
      </c>
      <c r="B4133" s="7">
        <v>8400</v>
      </c>
      <c r="C4133" t="s">
        <v>1902</v>
      </c>
      <c r="D4133" t="s">
        <v>2618</v>
      </c>
      <c r="E4133" t="s">
        <v>97</v>
      </c>
      <c r="F4133" t="str">
        <f>_xlfn.XLOOKUP(E4133,Geografiesleutel!A:A,Geografiesleutel!B:B,"",0,1)</f>
        <v>Northern Suburbs</v>
      </c>
      <c r="G4133" s="20">
        <v>3</v>
      </c>
      <c r="H4133" s="20">
        <v>2</v>
      </c>
    </row>
    <row r="4134" spans="1:8" x14ac:dyDescent="0.25">
      <c r="A4134" t="s">
        <v>2568</v>
      </c>
      <c r="B4134" s="7">
        <v>9980</v>
      </c>
      <c r="C4134" t="s">
        <v>1901</v>
      </c>
      <c r="D4134" t="s">
        <v>2618</v>
      </c>
      <c r="E4134" t="s">
        <v>30</v>
      </c>
      <c r="F4134" t="str">
        <f>_xlfn.XLOOKUP(E4134,Geografiesleutel!A:A,Geografiesleutel!B:B,"",0,1)</f>
        <v>Northern Suburbs</v>
      </c>
      <c r="G4134" s="20">
        <v>2</v>
      </c>
      <c r="H4134" s="20">
        <v>1</v>
      </c>
    </row>
    <row r="4135" spans="1:8" x14ac:dyDescent="0.25">
      <c r="A4135" t="s">
        <v>2032</v>
      </c>
      <c r="B4135" s="7">
        <v>13500</v>
      </c>
      <c r="C4135" t="s">
        <v>1902</v>
      </c>
      <c r="D4135" t="s">
        <v>2618</v>
      </c>
      <c r="E4135" t="s">
        <v>16</v>
      </c>
      <c r="F4135" t="str">
        <f>_xlfn.XLOOKUP(E4135,Geografiesleutel!A:A,Geografiesleutel!B:B,"",0,1)</f>
        <v>Eastern Suburbs</v>
      </c>
      <c r="G4135" s="20">
        <v>3</v>
      </c>
      <c r="H4135" s="20">
        <v>2</v>
      </c>
    </row>
    <row r="4136" spans="1:8" x14ac:dyDescent="0.25">
      <c r="A4136" t="s">
        <v>2569</v>
      </c>
      <c r="B4136" s="7">
        <v>9345</v>
      </c>
      <c r="C4136" t="s">
        <v>1901</v>
      </c>
      <c r="D4136" t="s">
        <v>2618</v>
      </c>
      <c r="E4136" t="s">
        <v>30</v>
      </c>
      <c r="F4136" t="str">
        <f>_xlfn.XLOOKUP(E4136,Geografiesleutel!A:A,Geografiesleutel!B:B,"",0,1)</f>
        <v>Northern Suburbs</v>
      </c>
      <c r="G4136" s="20">
        <v>2</v>
      </c>
      <c r="H4136" s="20">
        <v>1</v>
      </c>
    </row>
    <row r="4137" spans="1:8" x14ac:dyDescent="0.25">
      <c r="A4137" t="s">
        <v>2130</v>
      </c>
      <c r="B4137" s="7">
        <v>6900</v>
      </c>
      <c r="C4137" t="s">
        <v>1901</v>
      </c>
      <c r="D4137" t="s">
        <v>2618</v>
      </c>
      <c r="E4137" t="s">
        <v>18</v>
      </c>
      <c r="F4137" t="str">
        <f>_xlfn.XLOOKUP(E4137,Geografiesleutel!A:A,Geografiesleutel!B:B,"",0,1)</f>
        <v>Agricultural Smallholdings</v>
      </c>
      <c r="G4137" s="20">
        <v>2</v>
      </c>
      <c r="H4137" s="20">
        <v>1</v>
      </c>
    </row>
    <row r="4138" spans="1:8" x14ac:dyDescent="0.25">
      <c r="A4138" t="s">
        <v>2101</v>
      </c>
      <c r="B4138" s="7">
        <v>8500</v>
      </c>
      <c r="C4138" t="s">
        <v>1901</v>
      </c>
      <c r="D4138" t="s">
        <v>2618</v>
      </c>
      <c r="E4138" t="s">
        <v>30</v>
      </c>
      <c r="F4138" t="str">
        <f>_xlfn.XLOOKUP(E4138,Geografiesleutel!A:A,Geografiesleutel!B:B,"",0,1)</f>
        <v>Northern Suburbs</v>
      </c>
      <c r="G4138" s="20">
        <v>2</v>
      </c>
      <c r="H4138" s="20">
        <v>2</v>
      </c>
    </row>
    <row r="4139" spans="1:8" x14ac:dyDescent="0.25">
      <c r="A4139" t="s">
        <v>2055</v>
      </c>
      <c r="B4139" s="7">
        <v>11500</v>
      </c>
      <c r="C4139" t="s">
        <v>1901</v>
      </c>
      <c r="D4139" t="s">
        <v>2618</v>
      </c>
      <c r="E4139" t="s">
        <v>112</v>
      </c>
      <c r="F4139" t="str">
        <f>_xlfn.XLOOKUP(E4139,Geografiesleutel!A:A,Geografiesleutel!B:B,"",0,1)</f>
        <v>Northern Suburbs</v>
      </c>
      <c r="G4139" s="20">
        <v>2</v>
      </c>
      <c r="H4139" s="20">
        <v>2.5</v>
      </c>
    </row>
    <row r="4140" spans="1:8" x14ac:dyDescent="0.25">
      <c r="A4140" t="s">
        <v>2255</v>
      </c>
      <c r="B4140" s="7">
        <v>10600</v>
      </c>
      <c r="C4140" t="s">
        <v>1902</v>
      </c>
      <c r="D4140" t="s">
        <v>2618</v>
      </c>
      <c r="E4140" t="s">
        <v>30</v>
      </c>
      <c r="F4140" t="str">
        <f>_xlfn.XLOOKUP(E4140,Geografiesleutel!A:A,Geografiesleutel!B:B,"",0,1)</f>
        <v>Northern Suburbs</v>
      </c>
      <c r="G4140" s="20">
        <v>3</v>
      </c>
      <c r="H4140" s="20">
        <v>2</v>
      </c>
    </row>
    <row r="4141" spans="1:8" x14ac:dyDescent="0.25">
      <c r="A4141" t="s">
        <v>2101</v>
      </c>
      <c r="B4141" s="7">
        <v>8500</v>
      </c>
      <c r="C4141" t="s">
        <v>1913</v>
      </c>
      <c r="D4141" t="s">
        <v>2618</v>
      </c>
      <c r="E4141" t="s">
        <v>28</v>
      </c>
      <c r="F4141" t="str">
        <f>_xlfn.XLOOKUP(E4141,Geografiesleutel!A:A,Geografiesleutel!B:B,"",0,1)</f>
        <v>Eastern Suburbs</v>
      </c>
      <c r="G4141" s="20">
        <v>1</v>
      </c>
      <c r="H4141" s="20">
        <v>1</v>
      </c>
    </row>
    <row r="4142" spans="1:8" x14ac:dyDescent="0.25">
      <c r="A4142" t="s">
        <v>2078</v>
      </c>
      <c r="B4142" s="7">
        <v>14500</v>
      </c>
      <c r="C4142" t="s">
        <v>1902</v>
      </c>
      <c r="D4142" t="s">
        <v>2618</v>
      </c>
      <c r="E4142" t="s">
        <v>30</v>
      </c>
      <c r="F4142" t="str">
        <f>_xlfn.XLOOKUP(E4142,Geografiesleutel!A:A,Geografiesleutel!B:B,"",0,1)</f>
        <v>Northern Suburbs</v>
      </c>
      <c r="G4142" s="20">
        <v>3</v>
      </c>
      <c r="H4142" s="20">
        <v>2.5</v>
      </c>
    </row>
    <row r="4143" spans="1:8" x14ac:dyDescent="0.25">
      <c r="A4143" t="s">
        <v>2570</v>
      </c>
      <c r="B4143" s="7">
        <v>8980</v>
      </c>
      <c r="C4143" t="s">
        <v>1902</v>
      </c>
      <c r="D4143" t="s">
        <v>2618</v>
      </c>
      <c r="E4143" t="s">
        <v>52</v>
      </c>
      <c r="F4143" t="str">
        <f>_xlfn.XLOOKUP(E4143,Geografiesleutel!A:A,Geografiesleutel!B:B,"",0,1)</f>
        <v>Northern Suburbs</v>
      </c>
      <c r="G4143" s="20">
        <v>3</v>
      </c>
      <c r="H4143" s="20">
        <v>2</v>
      </c>
    </row>
    <row r="4144" spans="1:8" x14ac:dyDescent="0.25">
      <c r="A4144" t="s">
        <v>2038</v>
      </c>
      <c r="B4144" s="7">
        <v>7500</v>
      </c>
      <c r="C4144" t="s">
        <v>1913</v>
      </c>
      <c r="D4144" t="s">
        <v>2618</v>
      </c>
      <c r="E4144" t="s">
        <v>40</v>
      </c>
      <c r="F4144" t="str">
        <f>_xlfn.XLOOKUP(E4144,Geografiesleutel!A:A,Geografiesleutel!B:B,"",0,1)</f>
        <v>Agricultural Smallholdings</v>
      </c>
      <c r="G4144" s="20">
        <v>1</v>
      </c>
      <c r="H4144" s="20">
        <v>1</v>
      </c>
    </row>
    <row r="4145" spans="1:8" x14ac:dyDescent="0.25">
      <c r="A4145" t="s">
        <v>2325</v>
      </c>
      <c r="B4145" s="7">
        <v>7750</v>
      </c>
      <c r="C4145" t="s">
        <v>1901</v>
      </c>
      <c r="D4145" t="s">
        <v>2618</v>
      </c>
      <c r="E4145" t="s">
        <v>101</v>
      </c>
      <c r="F4145" t="str">
        <f>_xlfn.XLOOKUP(E4145,Geografiesleutel!A:A,Geografiesleutel!B:B,"",0,1)</f>
        <v>Eastern Suburbs</v>
      </c>
      <c r="G4145" s="20">
        <v>2</v>
      </c>
      <c r="H4145" s="20">
        <v>1</v>
      </c>
    </row>
    <row r="4146" spans="1:8" x14ac:dyDescent="0.25">
      <c r="A4146" t="s">
        <v>2101</v>
      </c>
      <c r="B4146" s="7">
        <v>8500</v>
      </c>
      <c r="C4146" t="s">
        <v>1902</v>
      </c>
      <c r="D4146" t="s">
        <v>2618</v>
      </c>
      <c r="E4146" t="s">
        <v>97</v>
      </c>
      <c r="F4146" t="str">
        <f>_xlfn.XLOOKUP(E4146,Geografiesleutel!A:A,Geografiesleutel!B:B,"",0,1)</f>
        <v>Northern Suburbs</v>
      </c>
      <c r="G4146" s="20">
        <v>3</v>
      </c>
      <c r="H4146" s="20">
        <v>2</v>
      </c>
    </row>
    <row r="4147" spans="1:8" x14ac:dyDescent="0.25">
      <c r="A4147" t="s">
        <v>2101</v>
      </c>
      <c r="B4147" s="7">
        <v>8500</v>
      </c>
      <c r="C4147" t="s">
        <v>1901</v>
      </c>
      <c r="D4147" t="s">
        <v>2618</v>
      </c>
      <c r="E4147" t="s">
        <v>30</v>
      </c>
      <c r="F4147" t="str">
        <f>_xlfn.XLOOKUP(E4147,Geografiesleutel!A:A,Geografiesleutel!B:B,"",0,1)</f>
        <v>Northern Suburbs</v>
      </c>
      <c r="G4147" s="20">
        <v>2</v>
      </c>
      <c r="H4147" s="20">
        <v>2</v>
      </c>
    </row>
    <row r="4148" spans="1:8" x14ac:dyDescent="0.25">
      <c r="A4148" t="s">
        <v>2570</v>
      </c>
      <c r="B4148" s="7">
        <v>8980</v>
      </c>
      <c r="C4148" t="s">
        <v>1902</v>
      </c>
      <c r="D4148" t="s">
        <v>2618</v>
      </c>
      <c r="E4148" t="s">
        <v>52</v>
      </c>
      <c r="F4148" t="str">
        <f>_xlfn.XLOOKUP(E4148,Geografiesleutel!A:A,Geografiesleutel!B:B,"",0,1)</f>
        <v>Northern Suburbs</v>
      </c>
      <c r="G4148" s="20">
        <v>3</v>
      </c>
      <c r="H4148" s="20">
        <v>2</v>
      </c>
    </row>
    <row r="4149" spans="1:8" x14ac:dyDescent="0.25">
      <c r="A4149" t="s">
        <v>2054</v>
      </c>
      <c r="B4149" s="7">
        <v>20000</v>
      </c>
      <c r="C4149" t="s">
        <v>1902</v>
      </c>
      <c r="D4149" t="s">
        <v>2618</v>
      </c>
      <c r="E4149" t="s">
        <v>18</v>
      </c>
      <c r="F4149" t="str">
        <f>_xlfn.XLOOKUP(E4149,Geografiesleutel!A:A,Geografiesleutel!B:B,"",0,1)</f>
        <v>Agricultural Smallholdings</v>
      </c>
      <c r="G4149" s="20">
        <v>3</v>
      </c>
      <c r="H4149" s="20">
        <v>2</v>
      </c>
    </row>
    <row r="4150" spans="1:8" x14ac:dyDescent="0.25">
      <c r="A4150" t="s">
        <v>2036</v>
      </c>
      <c r="B4150" s="7">
        <v>13000</v>
      </c>
      <c r="C4150" t="s">
        <v>1903</v>
      </c>
      <c r="D4150" t="s">
        <v>2618</v>
      </c>
      <c r="E4150" t="s">
        <v>28</v>
      </c>
      <c r="F4150" t="str">
        <f>_xlfn.XLOOKUP(E4150,Geografiesleutel!A:A,Geografiesleutel!B:B,"",0,1)</f>
        <v>Eastern Suburbs</v>
      </c>
      <c r="G4150" s="20">
        <v>4</v>
      </c>
      <c r="H4150" s="20">
        <v>2</v>
      </c>
    </row>
    <row r="4151" spans="1:8" x14ac:dyDescent="0.25">
      <c r="A4151" t="s">
        <v>2059</v>
      </c>
      <c r="B4151" s="7">
        <v>17000</v>
      </c>
      <c r="C4151" t="s">
        <v>1902</v>
      </c>
      <c r="D4151" t="s">
        <v>2618</v>
      </c>
      <c r="E4151" t="s">
        <v>46</v>
      </c>
      <c r="F4151" t="str">
        <f>_xlfn.XLOOKUP(E4151,Geografiesleutel!A:A,Geografiesleutel!B:B,"",0,1)</f>
        <v>Eastern Suburbs</v>
      </c>
      <c r="G4151" s="20">
        <v>3</v>
      </c>
      <c r="H4151" s="20">
        <v>2</v>
      </c>
    </row>
    <row r="4152" spans="1:8" x14ac:dyDescent="0.25">
      <c r="A4152" t="s">
        <v>2105</v>
      </c>
      <c r="B4152" s="7">
        <v>35000</v>
      </c>
      <c r="C4152" t="s">
        <v>1902</v>
      </c>
      <c r="D4152" t="s">
        <v>2618</v>
      </c>
      <c r="E4152" t="s">
        <v>190</v>
      </c>
      <c r="F4152" t="str">
        <f>_xlfn.XLOOKUP(E4152,Geografiesleutel!A:A,Geografiesleutel!B:B,"",0,1)</f>
        <v>Eastern Suburbs</v>
      </c>
      <c r="G4152" s="20">
        <v>3</v>
      </c>
      <c r="H4152" s="20">
        <v>2.5</v>
      </c>
    </row>
    <row r="4153" spans="1:8" x14ac:dyDescent="0.25">
      <c r="A4153" t="s">
        <v>2145</v>
      </c>
      <c r="B4153" s="7">
        <v>6300</v>
      </c>
      <c r="C4153" t="s">
        <v>1901</v>
      </c>
      <c r="D4153" t="s">
        <v>2618</v>
      </c>
      <c r="E4153" t="s">
        <v>30</v>
      </c>
      <c r="F4153" t="str">
        <f>_xlfn.XLOOKUP(E4153,Geografiesleutel!A:A,Geografiesleutel!B:B,"",0,1)</f>
        <v>Northern Suburbs</v>
      </c>
      <c r="G4153" s="20">
        <v>2</v>
      </c>
      <c r="H4153" s="20">
        <v>1</v>
      </c>
    </row>
    <row r="4154" spans="1:8" x14ac:dyDescent="0.25">
      <c r="A4154" t="s">
        <v>2101</v>
      </c>
      <c r="B4154" s="7">
        <v>8500</v>
      </c>
      <c r="C4154" t="s">
        <v>1901</v>
      </c>
      <c r="D4154" t="s">
        <v>2618</v>
      </c>
      <c r="E4154" t="s">
        <v>97</v>
      </c>
      <c r="F4154" t="str">
        <f>_xlfn.XLOOKUP(E4154,Geografiesleutel!A:A,Geografiesleutel!B:B,"",0,1)</f>
        <v>Northern Suburbs</v>
      </c>
      <c r="G4154" s="20">
        <v>2</v>
      </c>
      <c r="H4154" s="20">
        <v>1.5</v>
      </c>
    </row>
    <row r="4155" spans="1:8" x14ac:dyDescent="0.25">
      <c r="A4155" t="s">
        <v>2304</v>
      </c>
      <c r="B4155" s="7">
        <v>5900</v>
      </c>
      <c r="C4155" t="s">
        <v>1901</v>
      </c>
      <c r="D4155" t="s">
        <v>2618</v>
      </c>
      <c r="E4155" t="s">
        <v>68</v>
      </c>
      <c r="F4155" t="str">
        <f>_xlfn.XLOOKUP(E4155,Geografiesleutel!A:A,Geografiesleutel!B:B,"",0,1)</f>
        <v>Northern Suburbs</v>
      </c>
      <c r="G4155" s="20">
        <v>2</v>
      </c>
      <c r="H4155" s="20">
        <v>1</v>
      </c>
    </row>
    <row r="4156" spans="1:8" x14ac:dyDescent="0.25">
      <c r="A4156" t="s">
        <v>2055</v>
      </c>
      <c r="B4156" s="7">
        <v>11500</v>
      </c>
      <c r="C4156" t="s">
        <v>1901</v>
      </c>
      <c r="D4156" t="s">
        <v>2618</v>
      </c>
      <c r="E4156" t="s">
        <v>46</v>
      </c>
      <c r="F4156" t="str">
        <f>_xlfn.XLOOKUP(E4156,Geografiesleutel!A:A,Geografiesleutel!B:B,"",0,1)</f>
        <v>Eastern Suburbs</v>
      </c>
      <c r="G4156" s="20">
        <v>2</v>
      </c>
      <c r="H4156" s="20">
        <v>2</v>
      </c>
    </row>
    <row r="4157" spans="1:8" x14ac:dyDescent="0.25">
      <c r="A4157" t="s">
        <v>2044</v>
      </c>
      <c r="B4157" s="7">
        <v>12500</v>
      </c>
      <c r="C4157" t="s">
        <v>1902</v>
      </c>
      <c r="D4157" t="s">
        <v>2618</v>
      </c>
      <c r="E4157" t="s">
        <v>141</v>
      </c>
      <c r="F4157" t="str">
        <f>_xlfn.XLOOKUP(E4157,Geografiesleutel!A:A,Geografiesleutel!B:B,"",0,1)</f>
        <v>Agricultural Smallholdings</v>
      </c>
      <c r="G4157" s="20">
        <v>3</v>
      </c>
      <c r="H4157" s="20">
        <v>2</v>
      </c>
    </row>
    <row r="4158" spans="1:8" x14ac:dyDescent="0.25">
      <c r="A4158" t="s">
        <v>2054</v>
      </c>
      <c r="B4158" s="7">
        <v>20000</v>
      </c>
      <c r="C4158" t="s">
        <v>1902</v>
      </c>
      <c r="D4158" t="s">
        <v>2618</v>
      </c>
      <c r="E4158" t="s">
        <v>18</v>
      </c>
      <c r="F4158" t="str">
        <f>_xlfn.XLOOKUP(E4158,Geografiesleutel!A:A,Geografiesleutel!B:B,"",0,1)</f>
        <v>Agricultural Smallholdings</v>
      </c>
      <c r="G4158" s="20">
        <v>3</v>
      </c>
      <c r="H4158" s="20">
        <v>2</v>
      </c>
    </row>
    <row r="4159" spans="1:8" x14ac:dyDescent="0.25">
      <c r="A4159" t="s">
        <v>2158</v>
      </c>
      <c r="B4159" s="7">
        <v>8800</v>
      </c>
      <c r="C4159" t="s">
        <v>1901</v>
      </c>
      <c r="D4159" t="s">
        <v>2618</v>
      </c>
      <c r="E4159" t="s">
        <v>134</v>
      </c>
      <c r="F4159" t="str">
        <f>_xlfn.XLOOKUP(E4159,Geografiesleutel!A:A,Geografiesleutel!B:B,"",0,1)</f>
        <v>Eastern Suburbs</v>
      </c>
      <c r="G4159" s="20">
        <v>2</v>
      </c>
      <c r="H4159" s="20">
        <v>1.5</v>
      </c>
    </row>
    <row r="4160" spans="1:8" x14ac:dyDescent="0.25">
      <c r="A4160" t="s">
        <v>17</v>
      </c>
      <c r="B4160" s="7">
        <v>23000</v>
      </c>
      <c r="C4160" t="s">
        <v>1902</v>
      </c>
      <c r="D4160" t="s">
        <v>2618</v>
      </c>
      <c r="E4160" t="s">
        <v>94</v>
      </c>
      <c r="F4160" t="str">
        <f>_xlfn.XLOOKUP(E4160,Geografiesleutel!A:A,Geografiesleutel!B:B,"",0,1)</f>
        <v>Agricultural Smallholdings</v>
      </c>
      <c r="G4160" s="20">
        <v>3</v>
      </c>
      <c r="H4160" s="20">
        <v>2.5</v>
      </c>
    </row>
    <row r="4161" spans="1:8" x14ac:dyDescent="0.25">
      <c r="A4161" t="s">
        <v>2107</v>
      </c>
      <c r="B4161" s="7">
        <v>9000</v>
      </c>
      <c r="C4161" t="s">
        <v>1902</v>
      </c>
      <c r="D4161" t="s">
        <v>2618</v>
      </c>
      <c r="E4161" t="s">
        <v>120</v>
      </c>
      <c r="F4161" t="str">
        <f>_xlfn.XLOOKUP(E4161,Geografiesleutel!A:A,Geografiesleutel!B:B,"",0,1)</f>
        <v>Northern Suburbs</v>
      </c>
      <c r="G4161" s="20">
        <v>3</v>
      </c>
      <c r="H4161" s="20">
        <v>1.5</v>
      </c>
    </row>
    <row r="4162" spans="1:8" x14ac:dyDescent="0.25">
      <c r="A4162" t="s">
        <v>2047</v>
      </c>
      <c r="B4162" s="7">
        <v>7000</v>
      </c>
      <c r="C4162" t="s">
        <v>1901</v>
      </c>
      <c r="D4162" t="s">
        <v>2618</v>
      </c>
      <c r="E4162" t="s">
        <v>141</v>
      </c>
      <c r="F4162" t="str">
        <f>_xlfn.XLOOKUP(E4162,Geografiesleutel!A:A,Geografiesleutel!B:B,"",0,1)</f>
        <v>Agricultural Smallholdings</v>
      </c>
      <c r="G4162" s="20">
        <v>2</v>
      </c>
      <c r="H4162" s="20">
        <v>2</v>
      </c>
    </row>
    <row r="4163" spans="1:8" x14ac:dyDescent="0.25">
      <c r="A4163" t="s">
        <v>2171</v>
      </c>
      <c r="B4163" s="7">
        <v>12400</v>
      </c>
      <c r="C4163" t="s">
        <v>1901</v>
      </c>
      <c r="D4163" t="s">
        <v>2618</v>
      </c>
      <c r="E4163" t="s">
        <v>855</v>
      </c>
      <c r="F4163" t="str">
        <f>_xlfn.XLOOKUP(E4163,Geografiesleutel!A:A,Geografiesleutel!B:B,"",0,1)</f>
        <v>Agricultural Smallholdings</v>
      </c>
      <c r="G4163" s="20">
        <v>2</v>
      </c>
      <c r="H4163" s="20">
        <v>1</v>
      </c>
    </row>
    <row r="4164" spans="1:8" x14ac:dyDescent="0.25">
      <c r="A4164" t="s">
        <v>2032</v>
      </c>
      <c r="B4164" s="7">
        <v>13500</v>
      </c>
      <c r="C4164" t="s">
        <v>1902</v>
      </c>
      <c r="D4164" t="s">
        <v>2618</v>
      </c>
      <c r="E4164" t="s">
        <v>141</v>
      </c>
      <c r="F4164" t="str">
        <f>_xlfn.XLOOKUP(E4164,Geografiesleutel!A:A,Geografiesleutel!B:B,"",0,1)</f>
        <v>Agricultural Smallholdings</v>
      </c>
      <c r="G4164" s="20">
        <v>3</v>
      </c>
      <c r="H4164" s="20">
        <v>2</v>
      </c>
    </row>
    <row r="4165" spans="1:8" x14ac:dyDescent="0.25">
      <c r="A4165" t="s">
        <v>2044</v>
      </c>
      <c r="B4165" s="7">
        <v>12500</v>
      </c>
      <c r="C4165" t="s">
        <v>1901</v>
      </c>
      <c r="D4165" t="s">
        <v>2618</v>
      </c>
      <c r="E4165" t="s">
        <v>18</v>
      </c>
      <c r="F4165" t="str">
        <f>_xlfn.XLOOKUP(E4165,Geografiesleutel!A:A,Geografiesleutel!B:B,"",0,1)</f>
        <v>Agricultural Smallholdings</v>
      </c>
      <c r="G4165" s="20">
        <v>2</v>
      </c>
      <c r="H4165" s="20">
        <v>2</v>
      </c>
    </row>
    <row r="4166" spans="1:8" x14ac:dyDescent="0.25">
      <c r="A4166" t="s">
        <v>2033</v>
      </c>
      <c r="B4166" s="7">
        <v>22000</v>
      </c>
      <c r="C4166" t="s">
        <v>1902</v>
      </c>
      <c r="D4166" t="s">
        <v>2618</v>
      </c>
      <c r="E4166" t="s">
        <v>128</v>
      </c>
      <c r="F4166" t="str">
        <f>_xlfn.XLOOKUP(E4166,Geografiesleutel!A:A,Geografiesleutel!B:B,"",0,1)</f>
        <v>Eastern Suburbs</v>
      </c>
      <c r="G4166" s="20">
        <v>3</v>
      </c>
      <c r="H4166" s="20">
        <v>3</v>
      </c>
    </row>
    <row r="4167" spans="1:8" x14ac:dyDescent="0.25">
      <c r="A4167" t="s">
        <v>2166</v>
      </c>
      <c r="B4167" s="7">
        <v>16800</v>
      </c>
      <c r="C4167" t="s">
        <v>1901</v>
      </c>
      <c r="D4167" t="s">
        <v>2618</v>
      </c>
      <c r="E4167" t="s">
        <v>172</v>
      </c>
      <c r="F4167" t="str">
        <f>_xlfn.XLOOKUP(E4167,Geografiesleutel!A:A,Geografiesleutel!B:B,"",0,1)</f>
        <v>Eastern Suburbs</v>
      </c>
      <c r="G4167" s="20">
        <v>2</v>
      </c>
      <c r="H4167" s="20">
        <v>2</v>
      </c>
    </row>
    <row r="4168" spans="1:8" x14ac:dyDescent="0.25">
      <c r="A4168" t="s">
        <v>2054</v>
      </c>
      <c r="B4168" s="7">
        <v>20000</v>
      </c>
      <c r="C4168" t="s">
        <v>1902</v>
      </c>
      <c r="D4168" t="s">
        <v>2618</v>
      </c>
      <c r="E4168" t="s">
        <v>18</v>
      </c>
      <c r="F4168" t="str">
        <f>_xlfn.XLOOKUP(E4168,Geografiesleutel!A:A,Geografiesleutel!B:B,"",0,1)</f>
        <v>Agricultural Smallholdings</v>
      </c>
      <c r="G4168" s="20">
        <v>3</v>
      </c>
      <c r="H4168" s="20">
        <v>2.5</v>
      </c>
    </row>
    <row r="4169" spans="1:8" x14ac:dyDescent="0.25">
      <c r="A4169" t="s">
        <v>2055</v>
      </c>
      <c r="B4169" s="7">
        <v>11500</v>
      </c>
      <c r="C4169" t="s">
        <v>1901</v>
      </c>
      <c r="D4169" t="s">
        <v>2618</v>
      </c>
      <c r="E4169" t="s">
        <v>141</v>
      </c>
      <c r="F4169" t="str">
        <f>_xlfn.XLOOKUP(E4169,Geografiesleutel!A:A,Geografiesleutel!B:B,"",0,1)</f>
        <v>Agricultural Smallholdings</v>
      </c>
      <c r="G4169" s="20">
        <v>2</v>
      </c>
      <c r="H4169" s="20">
        <v>2</v>
      </c>
    </row>
    <row r="4170" spans="1:8" x14ac:dyDescent="0.25">
      <c r="A4170" t="s">
        <v>2198</v>
      </c>
      <c r="B4170" s="7">
        <v>16750</v>
      </c>
      <c r="C4170" t="s">
        <v>1902</v>
      </c>
      <c r="D4170" t="s">
        <v>2618</v>
      </c>
      <c r="E4170" t="s">
        <v>285</v>
      </c>
      <c r="F4170" t="str">
        <f>_xlfn.XLOOKUP(E4170,Geografiesleutel!A:A,Geografiesleutel!B:B,"",0,1)</f>
        <v>Eastern Suburbs</v>
      </c>
      <c r="G4170" s="20">
        <v>3</v>
      </c>
      <c r="H4170" s="20">
        <v>2</v>
      </c>
    </row>
    <row r="4171" spans="1:8" x14ac:dyDescent="0.25">
      <c r="A4171" t="s">
        <v>2107</v>
      </c>
      <c r="B4171" s="7">
        <v>9000</v>
      </c>
      <c r="C4171" t="s">
        <v>1902</v>
      </c>
      <c r="D4171" t="s">
        <v>2618</v>
      </c>
      <c r="E4171" t="s">
        <v>120</v>
      </c>
      <c r="F4171" t="str">
        <f>_xlfn.XLOOKUP(E4171,Geografiesleutel!A:A,Geografiesleutel!B:B,"",0,1)</f>
        <v>Northern Suburbs</v>
      </c>
      <c r="G4171" s="20">
        <v>3</v>
      </c>
      <c r="H4171" s="20">
        <v>1.5</v>
      </c>
    </row>
    <row r="4172" spans="1:8" x14ac:dyDescent="0.25">
      <c r="A4172" t="s">
        <v>2571</v>
      </c>
      <c r="B4172" s="7">
        <v>6945</v>
      </c>
      <c r="C4172" t="s">
        <v>1901</v>
      </c>
      <c r="D4172" t="s">
        <v>2618</v>
      </c>
      <c r="E4172" t="s">
        <v>74</v>
      </c>
      <c r="F4172" t="str">
        <f>_xlfn.XLOOKUP(E4172,Geografiesleutel!A:A,Geografiesleutel!B:B,"",0,1)</f>
        <v>Eastern Suburbs</v>
      </c>
      <c r="G4172" s="20">
        <v>2</v>
      </c>
      <c r="H4172" s="20">
        <v>2</v>
      </c>
    </row>
    <row r="4173" spans="1:8" x14ac:dyDescent="0.25">
      <c r="A4173" t="s">
        <v>2572</v>
      </c>
      <c r="B4173" s="7">
        <v>9730</v>
      </c>
      <c r="C4173" t="s">
        <v>1902</v>
      </c>
      <c r="D4173" t="s">
        <v>2618</v>
      </c>
      <c r="E4173" t="s">
        <v>62</v>
      </c>
      <c r="F4173" t="str">
        <f>_xlfn.XLOOKUP(E4173,Geografiesleutel!A:A,Geografiesleutel!B:B,"",0,1)</f>
        <v>Northern Suburbs</v>
      </c>
      <c r="G4173" s="20">
        <v>3</v>
      </c>
      <c r="H4173" s="20">
        <v>2</v>
      </c>
    </row>
    <row r="4174" spans="1:8" x14ac:dyDescent="0.25">
      <c r="A4174" t="s">
        <v>2031</v>
      </c>
      <c r="B4174" s="7">
        <v>10500</v>
      </c>
      <c r="C4174" t="s">
        <v>1902</v>
      </c>
      <c r="D4174" t="s">
        <v>2618</v>
      </c>
      <c r="E4174" t="s">
        <v>35</v>
      </c>
      <c r="F4174" t="str">
        <f>_xlfn.XLOOKUP(E4174,Geografiesleutel!A:A,Geografiesleutel!B:B,"",0,1)</f>
        <v>Northern Suburbs</v>
      </c>
      <c r="G4174" s="20">
        <v>3</v>
      </c>
      <c r="H4174" s="20">
        <v>2</v>
      </c>
    </row>
    <row r="4175" spans="1:8" x14ac:dyDescent="0.25">
      <c r="A4175" t="s">
        <v>2131</v>
      </c>
      <c r="B4175" s="7">
        <v>11000</v>
      </c>
      <c r="C4175" t="s">
        <v>1902</v>
      </c>
      <c r="D4175" t="s">
        <v>2618</v>
      </c>
      <c r="E4175" t="s">
        <v>30</v>
      </c>
      <c r="F4175" t="str">
        <f>_xlfn.XLOOKUP(E4175,Geografiesleutel!A:A,Geografiesleutel!B:B,"",0,1)</f>
        <v>Northern Suburbs</v>
      </c>
      <c r="G4175" s="20">
        <v>3</v>
      </c>
      <c r="H4175" s="20">
        <v>2.5</v>
      </c>
    </row>
    <row r="4176" spans="1:8" x14ac:dyDescent="0.25">
      <c r="A4176" t="s">
        <v>2036</v>
      </c>
      <c r="B4176" s="7">
        <v>13000</v>
      </c>
      <c r="C4176" t="s">
        <v>1901</v>
      </c>
      <c r="D4176" t="s">
        <v>2618</v>
      </c>
      <c r="E4176" t="s">
        <v>16</v>
      </c>
      <c r="F4176" t="str">
        <f>_xlfn.XLOOKUP(E4176,Geografiesleutel!A:A,Geografiesleutel!B:B,"",0,1)</f>
        <v>Eastern Suburbs</v>
      </c>
      <c r="G4176" s="20">
        <v>2</v>
      </c>
      <c r="H4176" s="20">
        <v>2</v>
      </c>
    </row>
    <row r="4177" spans="1:8" x14ac:dyDescent="0.25">
      <c r="A4177" t="s">
        <v>2185</v>
      </c>
      <c r="B4177" s="7">
        <v>9800</v>
      </c>
      <c r="C4177" t="s">
        <v>1902</v>
      </c>
      <c r="D4177" t="s">
        <v>2618</v>
      </c>
      <c r="E4177" t="s">
        <v>30</v>
      </c>
      <c r="F4177" t="str">
        <f>_xlfn.XLOOKUP(E4177,Geografiesleutel!A:A,Geografiesleutel!B:B,"",0,1)</f>
        <v>Northern Suburbs</v>
      </c>
      <c r="G4177" s="20">
        <v>3</v>
      </c>
      <c r="H4177" s="20">
        <v>2.5</v>
      </c>
    </row>
    <row r="4178" spans="1:8" x14ac:dyDescent="0.25">
      <c r="A4178" t="s">
        <v>2055</v>
      </c>
      <c r="B4178" s="7">
        <v>11500</v>
      </c>
      <c r="C4178" t="s">
        <v>1902</v>
      </c>
      <c r="D4178" t="s">
        <v>2618</v>
      </c>
      <c r="E4178" t="s">
        <v>30</v>
      </c>
      <c r="F4178" t="str">
        <f>_xlfn.XLOOKUP(E4178,Geografiesleutel!A:A,Geografiesleutel!B:B,"",0,1)</f>
        <v>Northern Suburbs</v>
      </c>
      <c r="G4178" s="20">
        <v>3</v>
      </c>
      <c r="H4178" s="20">
        <v>2.5</v>
      </c>
    </row>
    <row r="4179" spans="1:8" x14ac:dyDescent="0.25">
      <c r="A4179" t="s">
        <v>2090</v>
      </c>
      <c r="B4179" s="7">
        <v>15000</v>
      </c>
      <c r="C4179" t="s">
        <v>1902</v>
      </c>
      <c r="D4179" t="s">
        <v>2618</v>
      </c>
      <c r="E4179" t="s">
        <v>112</v>
      </c>
      <c r="F4179" t="str">
        <f>_xlfn.XLOOKUP(E4179,Geografiesleutel!A:A,Geografiesleutel!B:B,"",0,1)</f>
        <v>Northern Suburbs</v>
      </c>
      <c r="G4179" s="20">
        <v>3</v>
      </c>
      <c r="H4179" s="20">
        <v>2.5</v>
      </c>
    </row>
    <row r="4180" spans="1:8" x14ac:dyDescent="0.25">
      <c r="A4180" t="s">
        <v>2218</v>
      </c>
      <c r="B4180" s="7">
        <v>11200</v>
      </c>
      <c r="C4180" t="s">
        <v>1901</v>
      </c>
      <c r="D4180" t="s">
        <v>2618</v>
      </c>
      <c r="E4180" t="s">
        <v>152</v>
      </c>
      <c r="F4180" t="str">
        <f>_xlfn.XLOOKUP(E4180,Geografiesleutel!A:A,Geografiesleutel!B:B,"",0,1)</f>
        <v>Eastern Suburbs</v>
      </c>
      <c r="G4180" s="20">
        <v>2</v>
      </c>
      <c r="H4180" s="20">
        <v>2</v>
      </c>
    </row>
    <row r="4181" spans="1:8" x14ac:dyDescent="0.25">
      <c r="A4181" t="s">
        <v>2036</v>
      </c>
      <c r="B4181" s="7">
        <v>13000</v>
      </c>
      <c r="C4181" t="s">
        <v>1902</v>
      </c>
      <c r="D4181" t="s">
        <v>2618</v>
      </c>
      <c r="E4181" t="s">
        <v>141</v>
      </c>
      <c r="F4181" t="str">
        <f>_xlfn.XLOOKUP(E4181,Geografiesleutel!A:A,Geografiesleutel!B:B,"",0,1)</f>
        <v>Agricultural Smallholdings</v>
      </c>
      <c r="G4181" s="20">
        <v>3</v>
      </c>
      <c r="H4181" s="20">
        <v>2</v>
      </c>
    </row>
    <row r="4182" spans="1:8" x14ac:dyDescent="0.25">
      <c r="A4182" t="s">
        <v>2088</v>
      </c>
      <c r="B4182" s="7">
        <v>28500</v>
      </c>
      <c r="C4182" t="s">
        <v>1902</v>
      </c>
      <c r="D4182" t="s">
        <v>2618</v>
      </c>
      <c r="E4182" t="s">
        <v>86</v>
      </c>
      <c r="F4182" t="str">
        <f>_xlfn.XLOOKUP(E4182,Geografiesleutel!A:A,Geografiesleutel!B:B,"",0,1)</f>
        <v>Eastern Suburbs</v>
      </c>
      <c r="G4182" s="20">
        <v>3</v>
      </c>
      <c r="H4182" s="20">
        <v>4</v>
      </c>
    </row>
    <row r="4183" spans="1:8" x14ac:dyDescent="0.25">
      <c r="A4183" t="s">
        <v>2141</v>
      </c>
      <c r="B4183" s="7">
        <v>9500</v>
      </c>
      <c r="C4183" t="s">
        <v>1902</v>
      </c>
      <c r="D4183" t="s">
        <v>2618</v>
      </c>
      <c r="E4183" t="s">
        <v>30</v>
      </c>
      <c r="F4183" t="str">
        <f>_xlfn.XLOOKUP(E4183,Geografiesleutel!A:A,Geografiesleutel!B:B,"",0,1)</f>
        <v>Northern Suburbs</v>
      </c>
      <c r="G4183" s="20">
        <v>3</v>
      </c>
      <c r="H4183" s="20">
        <v>2.5</v>
      </c>
    </row>
    <row r="4184" spans="1:8" x14ac:dyDescent="0.25">
      <c r="A4184" t="s">
        <v>2053</v>
      </c>
      <c r="B4184" s="7">
        <v>12000</v>
      </c>
      <c r="C4184" t="s">
        <v>1903</v>
      </c>
      <c r="D4184" t="s">
        <v>2618</v>
      </c>
      <c r="E4184" t="s">
        <v>28</v>
      </c>
      <c r="F4184" t="str">
        <f>_xlfn.XLOOKUP(E4184,Geografiesleutel!A:A,Geografiesleutel!B:B,"",0,1)</f>
        <v>Eastern Suburbs</v>
      </c>
      <c r="G4184" s="20">
        <v>4</v>
      </c>
      <c r="H4184" s="20">
        <v>2</v>
      </c>
    </row>
    <row r="4185" spans="1:8" x14ac:dyDescent="0.25">
      <c r="A4185" t="s">
        <v>2041</v>
      </c>
      <c r="B4185" s="7">
        <v>17500</v>
      </c>
      <c r="C4185" t="s">
        <v>1902</v>
      </c>
      <c r="D4185" t="s">
        <v>2618</v>
      </c>
      <c r="E4185" t="s">
        <v>285</v>
      </c>
      <c r="F4185" t="str">
        <f>_xlfn.XLOOKUP(E4185,Geografiesleutel!A:A,Geografiesleutel!B:B,"",0,1)</f>
        <v>Eastern Suburbs</v>
      </c>
      <c r="G4185" s="20">
        <v>3</v>
      </c>
      <c r="H4185" s="20">
        <v>2.5</v>
      </c>
    </row>
    <row r="4186" spans="1:8" x14ac:dyDescent="0.25">
      <c r="A4186" t="s">
        <v>2055</v>
      </c>
      <c r="B4186" s="7">
        <v>11500</v>
      </c>
      <c r="C4186" t="s">
        <v>1902</v>
      </c>
      <c r="D4186" t="s">
        <v>2618</v>
      </c>
      <c r="E4186" t="s">
        <v>309</v>
      </c>
      <c r="F4186" t="str">
        <f>_xlfn.XLOOKUP(E4186,Geografiesleutel!A:A,Geografiesleutel!B:B,"",0,1)</f>
        <v>Eastern Suburbs</v>
      </c>
      <c r="G4186" s="20">
        <v>3</v>
      </c>
      <c r="H4186" s="20">
        <v>2.5</v>
      </c>
    </row>
    <row r="4187" spans="1:8" x14ac:dyDescent="0.25">
      <c r="A4187" t="s">
        <v>2036</v>
      </c>
      <c r="B4187" s="7">
        <v>13000</v>
      </c>
      <c r="C4187" t="s">
        <v>1902</v>
      </c>
      <c r="D4187" t="s">
        <v>2618</v>
      </c>
      <c r="E4187" t="s">
        <v>141</v>
      </c>
      <c r="F4187" t="str">
        <f>_xlfn.XLOOKUP(E4187,Geografiesleutel!A:A,Geografiesleutel!B:B,"",0,1)</f>
        <v>Agricultural Smallholdings</v>
      </c>
      <c r="G4187" s="20">
        <v>3</v>
      </c>
      <c r="H4187" s="20">
        <v>2</v>
      </c>
    </row>
    <row r="4188" spans="1:8" x14ac:dyDescent="0.25">
      <c r="A4188" t="s">
        <v>2035</v>
      </c>
      <c r="B4188" s="7">
        <v>48000</v>
      </c>
      <c r="C4188" t="s">
        <v>1902</v>
      </c>
      <c r="D4188" t="s">
        <v>2618</v>
      </c>
      <c r="E4188" t="s">
        <v>306</v>
      </c>
      <c r="F4188" t="str">
        <f>_xlfn.XLOOKUP(E4188,Geografiesleutel!A:A,Geografiesleutel!B:B,"",0,1)</f>
        <v>Eastern Suburbs</v>
      </c>
      <c r="G4188" s="20">
        <v>3</v>
      </c>
      <c r="H4188" s="20">
        <v>3.5</v>
      </c>
    </row>
    <row r="4189" spans="1:8" x14ac:dyDescent="0.25">
      <c r="A4189" t="s">
        <v>2055</v>
      </c>
      <c r="B4189" s="7">
        <v>11500</v>
      </c>
      <c r="C4189" t="s">
        <v>1902</v>
      </c>
      <c r="D4189" t="s">
        <v>2618</v>
      </c>
      <c r="E4189" t="s">
        <v>97</v>
      </c>
      <c r="F4189" t="str">
        <f>_xlfn.XLOOKUP(E4189,Geografiesleutel!A:A,Geografiesleutel!B:B,"",0,1)</f>
        <v>Northern Suburbs</v>
      </c>
      <c r="G4189" s="20">
        <v>3</v>
      </c>
      <c r="H4189" s="20">
        <v>2.5</v>
      </c>
    </row>
    <row r="4190" spans="1:8" x14ac:dyDescent="0.25">
      <c r="A4190" t="s">
        <v>2573</v>
      </c>
      <c r="B4190" s="7">
        <v>13450</v>
      </c>
      <c r="C4190" t="s">
        <v>1902</v>
      </c>
      <c r="D4190" t="s">
        <v>2618</v>
      </c>
      <c r="E4190" t="s">
        <v>209</v>
      </c>
      <c r="F4190" t="str">
        <f>_xlfn.XLOOKUP(E4190,Geografiesleutel!A:A,Geografiesleutel!B:B,"",0,1)</f>
        <v>Eastern Suburbs</v>
      </c>
      <c r="G4190" s="20">
        <v>3</v>
      </c>
      <c r="H4190" s="20">
        <v>3</v>
      </c>
    </row>
    <row r="4191" spans="1:8" x14ac:dyDescent="0.25">
      <c r="A4191" t="s">
        <v>2054</v>
      </c>
      <c r="B4191" s="7">
        <v>20000</v>
      </c>
      <c r="C4191" t="s">
        <v>1902</v>
      </c>
      <c r="D4191" t="s">
        <v>2618</v>
      </c>
      <c r="E4191" t="s">
        <v>18</v>
      </c>
      <c r="F4191" t="str">
        <f>_xlfn.XLOOKUP(E4191,Geografiesleutel!A:A,Geografiesleutel!B:B,"",0,1)</f>
        <v>Agricultural Smallholdings</v>
      </c>
      <c r="G4191" s="20">
        <v>3</v>
      </c>
      <c r="H4191" s="20">
        <v>2.5</v>
      </c>
    </row>
    <row r="4192" spans="1:8" x14ac:dyDescent="0.25">
      <c r="A4192" t="s">
        <v>2250</v>
      </c>
      <c r="B4192" s="7">
        <v>11800</v>
      </c>
      <c r="C4192" t="s">
        <v>1902</v>
      </c>
      <c r="D4192" t="s">
        <v>2618</v>
      </c>
      <c r="E4192" t="s">
        <v>101</v>
      </c>
      <c r="F4192" t="str">
        <f>_xlfn.XLOOKUP(E4192,Geografiesleutel!A:A,Geografiesleutel!B:B,"",0,1)</f>
        <v>Eastern Suburbs</v>
      </c>
      <c r="G4192" s="20">
        <v>3</v>
      </c>
      <c r="H4192" s="20">
        <v>2</v>
      </c>
    </row>
    <row r="4193" spans="1:8" x14ac:dyDescent="0.25">
      <c r="A4193" t="s">
        <v>2062</v>
      </c>
      <c r="B4193" s="7">
        <v>32000</v>
      </c>
      <c r="C4193" t="s">
        <v>1902</v>
      </c>
      <c r="D4193" t="s">
        <v>2618</v>
      </c>
      <c r="E4193" t="s">
        <v>773</v>
      </c>
      <c r="F4193" t="str">
        <f>_xlfn.XLOOKUP(E4193,Geografiesleutel!A:A,Geografiesleutel!B:B,"",0,1)</f>
        <v>Eastern Suburbs</v>
      </c>
      <c r="G4193" s="20">
        <v>3</v>
      </c>
      <c r="H4193" s="20">
        <v>3.5</v>
      </c>
    </row>
    <row r="4194" spans="1:8" x14ac:dyDescent="0.25">
      <c r="A4194" t="s">
        <v>2054</v>
      </c>
      <c r="B4194" s="7">
        <v>20000</v>
      </c>
      <c r="C4194" t="s">
        <v>1902</v>
      </c>
      <c r="D4194" t="s">
        <v>2618</v>
      </c>
      <c r="E4194" t="s">
        <v>18</v>
      </c>
      <c r="F4194" t="str">
        <f>_xlfn.XLOOKUP(E4194,Geografiesleutel!A:A,Geografiesleutel!B:B,"",0,1)</f>
        <v>Agricultural Smallholdings</v>
      </c>
      <c r="G4194" s="20">
        <v>3</v>
      </c>
      <c r="H4194" s="20">
        <v>2.5</v>
      </c>
    </row>
    <row r="4195" spans="1:8" x14ac:dyDescent="0.25">
      <c r="A4195" t="s">
        <v>2036</v>
      </c>
      <c r="B4195" s="7">
        <v>13000</v>
      </c>
      <c r="C4195" t="s">
        <v>1902</v>
      </c>
      <c r="D4195" t="s">
        <v>2618</v>
      </c>
      <c r="E4195" t="s">
        <v>28</v>
      </c>
      <c r="F4195" t="str">
        <f>_xlfn.XLOOKUP(E4195,Geografiesleutel!A:A,Geografiesleutel!B:B,"",0,1)</f>
        <v>Eastern Suburbs</v>
      </c>
      <c r="G4195" s="20">
        <v>3</v>
      </c>
      <c r="H4195" s="20">
        <v>2</v>
      </c>
    </row>
    <row r="4196" spans="1:8" x14ac:dyDescent="0.25">
      <c r="A4196" t="s">
        <v>2272</v>
      </c>
      <c r="B4196" s="7">
        <v>7600</v>
      </c>
      <c r="C4196" t="s">
        <v>1901</v>
      </c>
      <c r="D4196" t="s">
        <v>2618</v>
      </c>
      <c r="E4196" t="s">
        <v>16</v>
      </c>
      <c r="F4196" t="str">
        <f>_xlfn.XLOOKUP(E4196,Geografiesleutel!A:A,Geografiesleutel!B:B,"",0,1)</f>
        <v>Eastern Suburbs</v>
      </c>
      <c r="G4196" s="20">
        <v>2</v>
      </c>
      <c r="H4196" s="20">
        <v>1</v>
      </c>
    </row>
    <row r="4197" spans="1:8" x14ac:dyDescent="0.25">
      <c r="A4197" t="s">
        <v>2422</v>
      </c>
      <c r="B4197" s="7">
        <v>6120</v>
      </c>
      <c r="C4197" t="s">
        <v>1901</v>
      </c>
      <c r="D4197" t="s">
        <v>2618</v>
      </c>
      <c r="E4197" t="s">
        <v>126</v>
      </c>
      <c r="F4197" t="str">
        <f>_xlfn.XLOOKUP(E4197,Geografiesleutel!A:A,Geografiesleutel!B:B,"",0,1)</f>
        <v>Northern Suburbs</v>
      </c>
      <c r="G4197" s="20">
        <v>2</v>
      </c>
      <c r="H4197" s="20">
        <v>1</v>
      </c>
    </row>
    <row r="4198" spans="1:8" x14ac:dyDescent="0.25">
      <c r="A4198" t="s">
        <v>2044</v>
      </c>
      <c r="B4198" s="7">
        <v>12500</v>
      </c>
      <c r="C4198" t="s">
        <v>1902</v>
      </c>
      <c r="D4198" t="s">
        <v>2618</v>
      </c>
      <c r="E4198" t="s">
        <v>101</v>
      </c>
      <c r="F4198" t="str">
        <f>_xlfn.XLOOKUP(E4198,Geografiesleutel!A:A,Geografiesleutel!B:B,"",0,1)</f>
        <v>Eastern Suburbs</v>
      </c>
      <c r="G4198" s="20">
        <v>3</v>
      </c>
      <c r="H4198" s="20">
        <v>2.5</v>
      </c>
    </row>
    <row r="4199" spans="1:8" x14ac:dyDescent="0.25">
      <c r="A4199" t="s">
        <v>2216</v>
      </c>
      <c r="B4199" s="7">
        <v>7300</v>
      </c>
      <c r="C4199" t="s">
        <v>1901</v>
      </c>
      <c r="D4199" t="s">
        <v>2618</v>
      </c>
      <c r="E4199" t="s">
        <v>68</v>
      </c>
      <c r="F4199" t="str">
        <f>_xlfn.XLOOKUP(E4199,Geografiesleutel!A:A,Geografiesleutel!B:B,"",0,1)</f>
        <v>Northern Suburbs</v>
      </c>
      <c r="G4199" s="20">
        <v>2</v>
      </c>
      <c r="H4199" s="20">
        <v>1</v>
      </c>
    </row>
    <row r="4200" spans="1:8" x14ac:dyDescent="0.25">
      <c r="A4200" t="s">
        <v>2036</v>
      </c>
      <c r="B4200" s="7">
        <v>13000</v>
      </c>
      <c r="C4200" t="s">
        <v>1902</v>
      </c>
      <c r="D4200" t="s">
        <v>2618</v>
      </c>
      <c r="E4200" t="s">
        <v>141</v>
      </c>
      <c r="F4200" t="str">
        <f>_xlfn.XLOOKUP(E4200,Geografiesleutel!A:A,Geografiesleutel!B:B,"",0,1)</f>
        <v>Agricultural Smallholdings</v>
      </c>
      <c r="G4200" s="20">
        <v>3</v>
      </c>
      <c r="H4200" s="20">
        <v>2</v>
      </c>
    </row>
    <row r="4201" spans="1:8" x14ac:dyDescent="0.25">
      <c r="A4201" t="s">
        <v>2062</v>
      </c>
      <c r="B4201" s="7">
        <v>32000</v>
      </c>
      <c r="C4201" t="s">
        <v>1902</v>
      </c>
      <c r="D4201" t="s">
        <v>2618</v>
      </c>
      <c r="E4201" t="s">
        <v>773</v>
      </c>
      <c r="F4201" t="str">
        <f>_xlfn.XLOOKUP(E4201,Geografiesleutel!A:A,Geografiesleutel!B:B,"",0,1)</f>
        <v>Eastern Suburbs</v>
      </c>
      <c r="G4201" s="20">
        <v>3</v>
      </c>
      <c r="H4201" s="20">
        <v>3.5</v>
      </c>
    </row>
    <row r="4202" spans="1:8" x14ac:dyDescent="0.25">
      <c r="A4202" t="s">
        <v>2047</v>
      </c>
      <c r="B4202" s="7">
        <v>7000</v>
      </c>
      <c r="C4202" t="s">
        <v>1913</v>
      </c>
      <c r="D4202" t="s">
        <v>2618</v>
      </c>
      <c r="E4202" t="s">
        <v>290</v>
      </c>
      <c r="F4202" t="str">
        <f>_xlfn.XLOOKUP(E4202,Geografiesleutel!A:A,Geografiesleutel!B:B,"",0,1)</f>
        <v>Eastern Suburbs</v>
      </c>
      <c r="G4202" s="20">
        <v>1</v>
      </c>
      <c r="H4202" s="20">
        <v>1</v>
      </c>
    </row>
    <row r="4203" spans="1:8" x14ac:dyDescent="0.25">
      <c r="A4203" t="s">
        <v>2036</v>
      </c>
      <c r="B4203" s="7">
        <v>13000</v>
      </c>
      <c r="C4203" t="s">
        <v>1901</v>
      </c>
      <c r="D4203" t="s">
        <v>2618</v>
      </c>
      <c r="E4203" t="s">
        <v>285</v>
      </c>
      <c r="F4203" t="str">
        <f>_xlfn.XLOOKUP(E4203,Geografiesleutel!A:A,Geografiesleutel!B:B,"",0,1)</f>
        <v>Eastern Suburbs</v>
      </c>
      <c r="G4203" s="20">
        <v>2</v>
      </c>
      <c r="H4203" s="20">
        <v>2</v>
      </c>
    </row>
    <row r="4204" spans="1:8" x14ac:dyDescent="0.25">
      <c r="A4204" t="s">
        <v>2059</v>
      </c>
      <c r="B4204" s="7">
        <v>17000</v>
      </c>
      <c r="C4204" t="s">
        <v>1902</v>
      </c>
      <c r="D4204" t="s">
        <v>2618</v>
      </c>
      <c r="E4204" t="s">
        <v>18</v>
      </c>
      <c r="F4204" t="str">
        <f>_xlfn.XLOOKUP(E4204,Geografiesleutel!A:A,Geografiesleutel!B:B,"",0,1)</f>
        <v>Agricultural Smallholdings</v>
      </c>
      <c r="G4204" s="20">
        <v>3</v>
      </c>
      <c r="H4204" s="20">
        <v>2.5</v>
      </c>
    </row>
    <row r="4205" spans="1:8" x14ac:dyDescent="0.25">
      <c r="A4205" t="s">
        <v>2071</v>
      </c>
      <c r="B4205" s="7">
        <v>16000</v>
      </c>
      <c r="C4205" t="s">
        <v>1902</v>
      </c>
      <c r="D4205" t="s">
        <v>2618</v>
      </c>
      <c r="E4205" t="s">
        <v>46</v>
      </c>
      <c r="F4205" t="str">
        <f>_xlfn.XLOOKUP(E4205,Geografiesleutel!A:A,Geografiesleutel!B:B,"",0,1)</f>
        <v>Eastern Suburbs</v>
      </c>
      <c r="G4205" s="20">
        <v>3</v>
      </c>
      <c r="H4205" s="20">
        <v>2.5</v>
      </c>
    </row>
    <row r="4206" spans="1:8" x14ac:dyDescent="0.25">
      <c r="A4206" t="s">
        <v>2113</v>
      </c>
      <c r="B4206" s="7">
        <v>14000</v>
      </c>
      <c r="C4206" t="s">
        <v>1901</v>
      </c>
      <c r="D4206" t="s">
        <v>2618</v>
      </c>
      <c r="E4206" t="s">
        <v>46</v>
      </c>
      <c r="F4206" t="str">
        <f>_xlfn.XLOOKUP(E4206,Geografiesleutel!A:A,Geografiesleutel!B:B,"",0,1)</f>
        <v>Eastern Suburbs</v>
      </c>
      <c r="G4206" s="20">
        <v>2</v>
      </c>
      <c r="H4206" s="20">
        <v>2</v>
      </c>
    </row>
    <row r="4207" spans="1:8" x14ac:dyDescent="0.25">
      <c r="A4207" t="s">
        <v>2574</v>
      </c>
      <c r="B4207" s="7">
        <v>15950</v>
      </c>
      <c r="C4207" t="s">
        <v>1902</v>
      </c>
      <c r="D4207" t="s">
        <v>2618</v>
      </c>
      <c r="E4207" t="s">
        <v>16</v>
      </c>
      <c r="F4207" t="str">
        <f>_xlfn.XLOOKUP(E4207,Geografiesleutel!A:A,Geografiesleutel!B:B,"",0,1)</f>
        <v>Eastern Suburbs</v>
      </c>
      <c r="G4207" s="20">
        <v>3</v>
      </c>
      <c r="H4207" s="20">
        <v>2.5</v>
      </c>
    </row>
    <row r="4208" spans="1:8" x14ac:dyDescent="0.25">
      <c r="A4208" t="s">
        <v>2575</v>
      </c>
      <c r="B4208" s="7">
        <v>22900</v>
      </c>
      <c r="C4208" t="s">
        <v>1903</v>
      </c>
      <c r="D4208" t="s">
        <v>2618</v>
      </c>
      <c r="E4208" t="s">
        <v>101</v>
      </c>
      <c r="F4208" t="str">
        <f>_xlfn.XLOOKUP(E4208,Geografiesleutel!A:A,Geografiesleutel!B:B,"",0,1)</f>
        <v>Eastern Suburbs</v>
      </c>
      <c r="G4208" s="20">
        <v>4</v>
      </c>
      <c r="H4208" s="20">
        <v>3</v>
      </c>
    </row>
    <row r="4209" spans="1:8" x14ac:dyDescent="0.25">
      <c r="A4209" t="s">
        <v>2432</v>
      </c>
      <c r="B4209" s="7">
        <v>11100</v>
      </c>
      <c r="C4209" t="s">
        <v>1902</v>
      </c>
      <c r="D4209" t="s">
        <v>2618</v>
      </c>
      <c r="E4209" t="s">
        <v>46</v>
      </c>
      <c r="F4209" t="str">
        <f>_xlfn.XLOOKUP(E4209,Geografiesleutel!A:A,Geografiesleutel!B:B,"",0,1)</f>
        <v>Eastern Suburbs</v>
      </c>
      <c r="G4209" s="20">
        <v>3</v>
      </c>
      <c r="H4209" s="20">
        <v>2</v>
      </c>
    </row>
    <row r="4210" spans="1:8" x14ac:dyDescent="0.25">
      <c r="A4210" t="s">
        <v>2047</v>
      </c>
      <c r="B4210" s="7">
        <v>7000</v>
      </c>
      <c r="C4210" t="s">
        <v>1913</v>
      </c>
      <c r="D4210" t="s">
        <v>2618</v>
      </c>
      <c r="E4210" t="s">
        <v>290</v>
      </c>
      <c r="F4210" t="str">
        <f>_xlfn.XLOOKUP(E4210,Geografiesleutel!A:A,Geografiesleutel!B:B,"",0,1)</f>
        <v>Eastern Suburbs</v>
      </c>
      <c r="G4210" s="20">
        <v>1</v>
      </c>
      <c r="H4210" s="20">
        <v>1</v>
      </c>
    </row>
    <row r="4211" spans="1:8" x14ac:dyDescent="0.25">
      <c r="A4211" t="s">
        <v>2101</v>
      </c>
      <c r="B4211" s="7">
        <v>8500</v>
      </c>
      <c r="C4211" t="s">
        <v>1901</v>
      </c>
      <c r="D4211" t="s">
        <v>2618</v>
      </c>
      <c r="E4211" t="s">
        <v>18</v>
      </c>
      <c r="F4211" t="str">
        <f>_xlfn.XLOOKUP(E4211,Geografiesleutel!A:A,Geografiesleutel!B:B,"",0,1)</f>
        <v>Agricultural Smallholdings</v>
      </c>
      <c r="G4211" s="20">
        <v>2</v>
      </c>
      <c r="H4211" s="20">
        <v>1</v>
      </c>
    </row>
    <row r="4212" spans="1:8" x14ac:dyDescent="0.25">
      <c r="A4212" t="s">
        <v>2128</v>
      </c>
      <c r="B4212" s="7">
        <v>29500</v>
      </c>
      <c r="C4212" t="s">
        <v>1903</v>
      </c>
      <c r="D4212" t="s">
        <v>2618</v>
      </c>
      <c r="E4212" t="s">
        <v>190</v>
      </c>
      <c r="F4212" t="str">
        <f>_xlfn.XLOOKUP(E4212,Geografiesleutel!A:A,Geografiesleutel!B:B,"",0,1)</f>
        <v>Eastern Suburbs</v>
      </c>
      <c r="G4212" s="20">
        <v>4</v>
      </c>
      <c r="H4212" s="20">
        <v>3.5</v>
      </c>
    </row>
    <row r="4213" spans="1:8" x14ac:dyDescent="0.25">
      <c r="A4213" t="s">
        <v>2304</v>
      </c>
      <c r="B4213" s="7">
        <v>5900</v>
      </c>
      <c r="C4213" t="s">
        <v>1901</v>
      </c>
      <c r="D4213" t="s">
        <v>2618</v>
      </c>
      <c r="E4213" t="s">
        <v>68</v>
      </c>
      <c r="F4213" t="str">
        <f>_xlfn.XLOOKUP(E4213,Geografiesleutel!A:A,Geografiesleutel!B:B,"",0,1)</f>
        <v>Northern Suburbs</v>
      </c>
      <c r="G4213" s="20">
        <v>2</v>
      </c>
      <c r="H4213" s="20">
        <v>1</v>
      </c>
    </row>
    <row r="4214" spans="1:8" x14ac:dyDescent="0.25">
      <c r="A4214" t="s">
        <v>2031</v>
      </c>
      <c r="B4214" s="7">
        <v>10500</v>
      </c>
      <c r="C4214" t="s">
        <v>1901</v>
      </c>
      <c r="D4214" t="s">
        <v>2618</v>
      </c>
      <c r="E4214" t="s">
        <v>18</v>
      </c>
      <c r="F4214" t="str">
        <f>_xlfn.XLOOKUP(E4214,Geografiesleutel!A:A,Geografiesleutel!B:B,"",0,1)</f>
        <v>Agricultural Smallholdings</v>
      </c>
      <c r="G4214" s="20">
        <v>2</v>
      </c>
      <c r="H4214" s="20">
        <v>1</v>
      </c>
    </row>
    <row r="4215" spans="1:8" x14ac:dyDescent="0.25">
      <c r="A4215" t="s">
        <v>17</v>
      </c>
      <c r="B4215" s="7">
        <v>23000</v>
      </c>
      <c r="C4215" t="s">
        <v>1903</v>
      </c>
      <c r="D4215" t="s">
        <v>2618</v>
      </c>
      <c r="E4215" t="s">
        <v>285</v>
      </c>
      <c r="F4215" t="str">
        <f>_xlfn.XLOOKUP(E4215,Geografiesleutel!A:A,Geografiesleutel!B:B,"",0,1)</f>
        <v>Eastern Suburbs</v>
      </c>
      <c r="G4215" s="20">
        <v>4</v>
      </c>
      <c r="H4215" s="20">
        <v>3</v>
      </c>
    </row>
    <row r="4216" spans="1:8" x14ac:dyDescent="0.25">
      <c r="A4216" t="s">
        <v>2071</v>
      </c>
      <c r="B4216" s="7">
        <v>16000</v>
      </c>
      <c r="C4216" t="s">
        <v>1902</v>
      </c>
      <c r="D4216" t="s">
        <v>2618</v>
      </c>
      <c r="E4216" t="s">
        <v>46</v>
      </c>
      <c r="F4216" t="str">
        <f>_xlfn.XLOOKUP(E4216,Geografiesleutel!A:A,Geografiesleutel!B:B,"",0,1)</f>
        <v>Eastern Suburbs</v>
      </c>
      <c r="G4216" s="20">
        <v>3</v>
      </c>
      <c r="H4216" s="20">
        <v>2.5</v>
      </c>
    </row>
    <row r="4217" spans="1:8" x14ac:dyDescent="0.25">
      <c r="A4217" t="s">
        <v>2053</v>
      </c>
      <c r="B4217" s="7">
        <v>12000</v>
      </c>
      <c r="C4217" t="s">
        <v>1901</v>
      </c>
      <c r="D4217" t="s">
        <v>2618</v>
      </c>
      <c r="E4217" t="s">
        <v>46</v>
      </c>
      <c r="F4217" t="str">
        <f>_xlfn.XLOOKUP(E4217,Geografiesleutel!A:A,Geografiesleutel!B:B,"",0,1)</f>
        <v>Eastern Suburbs</v>
      </c>
      <c r="G4217" s="20">
        <v>2</v>
      </c>
      <c r="H4217" s="20">
        <v>2</v>
      </c>
    </row>
    <row r="4218" spans="1:8" x14ac:dyDescent="0.25">
      <c r="A4218" t="s">
        <v>2073</v>
      </c>
      <c r="B4218" s="7">
        <v>8400</v>
      </c>
      <c r="C4218" t="s">
        <v>1902</v>
      </c>
      <c r="D4218" t="s">
        <v>2618</v>
      </c>
      <c r="E4218" t="s">
        <v>97</v>
      </c>
      <c r="F4218" t="str">
        <f>_xlfn.XLOOKUP(E4218,Geografiesleutel!A:A,Geografiesleutel!B:B,"",0,1)</f>
        <v>Northern Suburbs</v>
      </c>
      <c r="G4218" s="20">
        <v>3</v>
      </c>
      <c r="H4218" s="20">
        <v>2</v>
      </c>
    </row>
    <row r="4219" spans="1:8" x14ac:dyDescent="0.25">
      <c r="A4219" t="s">
        <v>2071</v>
      </c>
      <c r="B4219" s="7">
        <v>16000</v>
      </c>
      <c r="C4219" t="s">
        <v>1902</v>
      </c>
      <c r="D4219" t="s">
        <v>2618</v>
      </c>
      <c r="E4219" t="s">
        <v>46</v>
      </c>
      <c r="F4219" t="str">
        <f>_xlfn.XLOOKUP(E4219,Geografiesleutel!A:A,Geografiesleutel!B:B,"",0,1)</f>
        <v>Eastern Suburbs</v>
      </c>
      <c r="G4219" s="20">
        <v>3</v>
      </c>
      <c r="H4219" s="20">
        <v>2</v>
      </c>
    </row>
    <row r="4220" spans="1:8" x14ac:dyDescent="0.25">
      <c r="A4220" t="s">
        <v>2153</v>
      </c>
      <c r="B4220" s="7">
        <v>9900</v>
      </c>
      <c r="C4220" t="s">
        <v>1902</v>
      </c>
      <c r="D4220" t="s">
        <v>2618</v>
      </c>
      <c r="E4220" t="s">
        <v>290</v>
      </c>
      <c r="F4220" t="str">
        <f>_xlfn.XLOOKUP(E4220,Geografiesleutel!A:A,Geografiesleutel!B:B,"",0,1)</f>
        <v>Eastern Suburbs</v>
      </c>
      <c r="G4220" s="20">
        <v>3</v>
      </c>
      <c r="H4220" s="20">
        <v>1</v>
      </c>
    </row>
    <row r="4221" spans="1:8" x14ac:dyDescent="0.25">
      <c r="A4221" t="s">
        <v>2044</v>
      </c>
      <c r="B4221" s="7">
        <v>12500</v>
      </c>
      <c r="C4221" t="s">
        <v>1902</v>
      </c>
      <c r="D4221" t="s">
        <v>2618</v>
      </c>
      <c r="E4221" t="s">
        <v>70</v>
      </c>
      <c r="F4221" t="str">
        <f>_xlfn.XLOOKUP(E4221,Geografiesleutel!A:A,Geografiesleutel!B:B,"",0,1)</f>
        <v>Northern Suburbs</v>
      </c>
      <c r="G4221" s="20">
        <v>3</v>
      </c>
      <c r="H4221" s="20">
        <v>2</v>
      </c>
    </row>
    <row r="4222" spans="1:8" x14ac:dyDescent="0.25">
      <c r="A4222" t="s">
        <v>2132</v>
      </c>
      <c r="B4222" s="7">
        <v>13950</v>
      </c>
      <c r="C4222" t="s">
        <v>1902</v>
      </c>
      <c r="D4222" t="s">
        <v>2618</v>
      </c>
      <c r="E4222" t="s">
        <v>46</v>
      </c>
      <c r="F4222" t="str">
        <f>_xlfn.XLOOKUP(E4222,Geografiesleutel!A:A,Geografiesleutel!B:B,"",0,1)</f>
        <v>Eastern Suburbs</v>
      </c>
      <c r="G4222" s="20">
        <v>3</v>
      </c>
      <c r="H4222" s="20">
        <v>2.5</v>
      </c>
    </row>
    <row r="4223" spans="1:8" x14ac:dyDescent="0.25">
      <c r="A4223" t="s">
        <v>2218</v>
      </c>
      <c r="B4223" s="7">
        <v>11200</v>
      </c>
      <c r="C4223" t="s">
        <v>1901</v>
      </c>
      <c r="D4223" t="s">
        <v>2618</v>
      </c>
      <c r="E4223" t="s">
        <v>101</v>
      </c>
      <c r="F4223" t="str">
        <f>_xlfn.XLOOKUP(E4223,Geografiesleutel!A:A,Geografiesleutel!B:B,"",0,1)</f>
        <v>Eastern Suburbs</v>
      </c>
      <c r="G4223" s="20">
        <v>2</v>
      </c>
      <c r="H4223" s="20">
        <v>2</v>
      </c>
    </row>
    <row r="4224" spans="1:8" x14ac:dyDescent="0.25">
      <c r="A4224" t="s">
        <v>2576</v>
      </c>
      <c r="B4224" s="7">
        <v>9444</v>
      </c>
      <c r="C4224" t="s">
        <v>1901</v>
      </c>
      <c r="D4224" t="s">
        <v>2618</v>
      </c>
      <c r="E4224" t="s">
        <v>97</v>
      </c>
      <c r="F4224" t="str">
        <f>_xlfn.XLOOKUP(E4224,Geografiesleutel!A:A,Geografiesleutel!B:B,"",0,1)</f>
        <v>Northern Suburbs</v>
      </c>
      <c r="G4224" s="20">
        <v>2</v>
      </c>
      <c r="H4224" s="20">
        <v>1.5</v>
      </c>
    </row>
    <row r="4225" spans="1:8" x14ac:dyDescent="0.25">
      <c r="A4225" t="s">
        <v>2141</v>
      </c>
      <c r="B4225" s="7">
        <v>9500</v>
      </c>
      <c r="C4225" t="s">
        <v>1937</v>
      </c>
      <c r="D4225" t="s">
        <v>2618</v>
      </c>
      <c r="E4225" t="s">
        <v>30</v>
      </c>
      <c r="F4225" t="str">
        <f>_xlfn.XLOOKUP(E4225,Geografiesleutel!A:A,Geografiesleutel!B:B,"",0,1)</f>
        <v>Northern Suburbs</v>
      </c>
      <c r="G4225" s="20">
        <v>2.5</v>
      </c>
      <c r="H4225" s="20">
        <v>2</v>
      </c>
    </row>
    <row r="4226" spans="1:8" x14ac:dyDescent="0.25">
      <c r="A4226" t="s">
        <v>2207</v>
      </c>
      <c r="B4226" s="7">
        <v>7900</v>
      </c>
      <c r="C4226" t="s">
        <v>1901</v>
      </c>
      <c r="D4226" t="s">
        <v>2618</v>
      </c>
      <c r="E4226" t="s">
        <v>46</v>
      </c>
      <c r="F4226" t="str">
        <f>_xlfn.XLOOKUP(E4226,Geografiesleutel!A:A,Geografiesleutel!B:B,"",0,1)</f>
        <v>Eastern Suburbs</v>
      </c>
      <c r="G4226" s="20">
        <v>2</v>
      </c>
      <c r="H4226" s="20">
        <v>1</v>
      </c>
    </row>
    <row r="4227" spans="1:8" x14ac:dyDescent="0.25">
      <c r="A4227" t="s">
        <v>2218</v>
      </c>
      <c r="B4227" s="7">
        <v>11200</v>
      </c>
      <c r="C4227" t="s">
        <v>1901</v>
      </c>
      <c r="D4227" t="s">
        <v>2618</v>
      </c>
      <c r="E4227" t="s">
        <v>101</v>
      </c>
      <c r="F4227" t="str">
        <f>_xlfn.XLOOKUP(E4227,Geografiesleutel!A:A,Geografiesleutel!B:B,"",0,1)</f>
        <v>Eastern Suburbs</v>
      </c>
      <c r="G4227" s="20">
        <v>2</v>
      </c>
      <c r="H4227" s="20">
        <v>2</v>
      </c>
    </row>
    <row r="4228" spans="1:8" x14ac:dyDescent="0.25">
      <c r="A4228" t="s">
        <v>2394</v>
      </c>
      <c r="B4228" s="7">
        <v>9100</v>
      </c>
      <c r="C4228" t="s">
        <v>1901</v>
      </c>
      <c r="D4228" t="s">
        <v>2618</v>
      </c>
      <c r="E4228" t="s">
        <v>18</v>
      </c>
      <c r="F4228" t="str">
        <f>_xlfn.XLOOKUP(E4228,Geografiesleutel!A:A,Geografiesleutel!B:B,"",0,1)</f>
        <v>Agricultural Smallholdings</v>
      </c>
      <c r="G4228" s="20">
        <v>2</v>
      </c>
      <c r="H4228" s="20">
        <v>1</v>
      </c>
    </row>
    <row r="4229" spans="1:8" x14ac:dyDescent="0.25">
      <c r="A4229" t="s">
        <v>2074</v>
      </c>
      <c r="B4229" s="7">
        <v>45000</v>
      </c>
      <c r="C4229" t="s">
        <v>1914</v>
      </c>
      <c r="D4229" t="s">
        <v>2618</v>
      </c>
      <c r="E4229" t="s">
        <v>50</v>
      </c>
      <c r="F4229" t="str">
        <f>_xlfn.XLOOKUP(E4229,Geografiesleutel!A:A,Geografiesleutel!B:B,"",0,1)</f>
        <v>Eastern Suburbs</v>
      </c>
      <c r="G4229" s="20">
        <v>5</v>
      </c>
      <c r="H4229" s="20">
        <v>4</v>
      </c>
    </row>
    <row r="4230" spans="1:8" x14ac:dyDescent="0.25">
      <c r="A4230" t="s">
        <v>2193</v>
      </c>
      <c r="B4230" s="7">
        <v>13700</v>
      </c>
      <c r="C4230" t="s">
        <v>1902</v>
      </c>
      <c r="D4230" t="s">
        <v>2618</v>
      </c>
      <c r="E4230" t="s">
        <v>28</v>
      </c>
      <c r="F4230" t="str">
        <f>_xlfn.XLOOKUP(E4230,Geografiesleutel!A:A,Geografiesleutel!B:B,"",0,1)</f>
        <v>Eastern Suburbs</v>
      </c>
      <c r="G4230" s="20">
        <v>3</v>
      </c>
      <c r="H4230" s="20">
        <v>1</v>
      </c>
    </row>
    <row r="4231" spans="1:8" x14ac:dyDescent="0.25">
      <c r="A4231" t="s">
        <v>2158</v>
      </c>
      <c r="B4231" s="7">
        <v>8800</v>
      </c>
      <c r="C4231" t="s">
        <v>1901</v>
      </c>
      <c r="D4231" t="s">
        <v>2618</v>
      </c>
      <c r="E4231" t="s">
        <v>112</v>
      </c>
      <c r="F4231" t="str">
        <f>_xlfn.XLOOKUP(E4231,Geografiesleutel!A:A,Geografiesleutel!B:B,"",0,1)</f>
        <v>Northern Suburbs</v>
      </c>
      <c r="G4231" s="20">
        <v>2</v>
      </c>
      <c r="H4231" s="20">
        <v>2</v>
      </c>
    </row>
    <row r="4232" spans="1:8" x14ac:dyDescent="0.25">
      <c r="A4232" t="s">
        <v>2054</v>
      </c>
      <c r="B4232" s="7">
        <v>20000</v>
      </c>
      <c r="C4232" t="s">
        <v>1902</v>
      </c>
      <c r="D4232" t="s">
        <v>2618</v>
      </c>
      <c r="E4232" t="s">
        <v>181</v>
      </c>
      <c r="F4232" t="str">
        <f>_xlfn.XLOOKUP(E4232,Geografiesleutel!A:A,Geografiesleutel!B:B,"",0,1)</f>
        <v>Eastern Suburbs</v>
      </c>
      <c r="G4232" s="20">
        <v>3</v>
      </c>
      <c r="H4232" s="20">
        <v>2</v>
      </c>
    </row>
    <row r="4233" spans="1:8" x14ac:dyDescent="0.25">
      <c r="A4233" t="s">
        <v>2038</v>
      </c>
      <c r="B4233" s="7">
        <v>7500</v>
      </c>
      <c r="C4233" t="s">
        <v>1901</v>
      </c>
      <c r="D4233" t="s">
        <v>2618</v>
      </c>
      <c r="E4233" t="s">
        <v>112</v>
      </c>
      <c r="F4233" t="str">
        <f>_xlfn.XLOOKUP(E4233,Geografiesleutel!A:A,Geografiesleutel!B:B,"",0,1)</f>
        <v>Northern Suburbs</v>
      </c>
      <c r="G4233" s="20">
        <v>2</v>
      </c>
      <c r="H4233" s="20">
        <v>1</v>
      </c>
    </row>
    <row r="4234" spans="1:8" x14ac:dyDescent="0.25">
      <c r="A4234" t="s">
        <v>2251</v>
      </c>
      <c r="B4234" s="7">
        <v>13800</v>
      </c>
      <c r="C4234" t="s">
        <v>1902</v>
      </c>
      <c r="D4234" t="s">
        <v>2618</v>
      </c>
      <c r="E4234" t="s">
        <v>141</v>
      </c>
      <c r="F4234" t="str">
        <f>_xlfn.XLOOKUP(E4234,Geografiesleutel!A:A,Geografiesleutel!B:B,"",0,1)</f>
        <v>Agricultural Smallholdings</v>
      </c>
      <c r="G4234" s="20">
        <v>3</v>
      </c>
      <c r="H4234" s="20">
        <v>2</v>
      </c>
    </row>
    <row r="4235" spans="1:8" x14ac:dyDescent="0.25">
      <c r="A4235" t="s">
        <v>2055</v>
      </c>
      <c r="B4235" s="7">
        <v>11500</v>
      </c>
      <c r="C4235" t="s">
        <v>1902</v>
      </c>
      <c r="D4235" t="s">
        <v>2618</v>
      </c>
      <c r="E4235" t="s">
        <v>70</v>
      </c>
      <c r="F4235" t="str">
        <f>_xlfn.XLOOKUP(E4235,Geografiesleutel!A:A,Geografiesleutel!B:B,"",0,1)</f>
        <v>Northern Suburbs</v>
      </c>
      <c r="G4235" s="20">
        <v>3</v>
      </c>
      <c r="H4235" s="20">
        <v>2</v>
      </c>
    </row>
    <row r="4236" spans="1:8" x14ac:dyDescent="0.25">
      <c r="A4236" t="s">
        <v>2394</v>
      </c>
      <c r="B4236" s="7">
        <v>9100</v>
      </c>
      <c r="C4236" t="s">
        <v>1901</v>
      </c>
      <c r="D4236" t="s">
        <v>2618</v>
      </c>
      <c r="E4236" t="s">
        <v>18</v>
      </c>
      <c r="F4236" t="str">
        <f>_xlfn.XLOOKUP(E4236,Geografiesleutel!A:A,Geografiesleutel!B:B,"",0,1)</f>
        <v>Agricultural Smallholdings</v>
      </c>
      <c r="G4236" s="20">
        <v>2</v>
      </c>
      <c r="H4236" s="20">
        <v>1</v>
      </c>
    </row>
    <row r="4237" spans="1:8" x14ac:dyDescent="0.25">
      <c r="A4237" s="3" t="s">
        <v>1904</v>
      </c>
      <c r="B4237" s="5">
        <v>1949</v>
      </c>
      <c r="C4237" t="s">
        <v>1902</v>
      </c>
      <c r="D4237" t="str">
        <f>TRIM(RIGHT(SUBSTITUTE(C4237," ",REPT(" ",LEN(C4237))),LEN(C4237)))</f>
        <v>Townhouse</v>
      </c>
      <c r="E4237" t="s">
        <v>30</v>
      </c>
      <c r="F4237" t="str">
        <f>_xlfn.XLOOKUP(E4237,Geografiesleutel!A:A,Geografiesleutel!B:B,"",0,1)</f>
        <v>Northern Suburbs</v>
      </c>
      <c r="G4237" s="20">
        <v>3</v>
      </c>
      <c r="H4237" s="20">
        <v>3</v>
      </c>
    </row>
    <row r="4238" spans="1:8" x14ac:dyDescent="0.25">
      <c r="A4238" t="s">
        <v>2047</v>
      </c>
      <c r="B4238" s="7">
        <v>7000</v>
      </c>
      <c r="C4238" t="s">
        <v>1901</v>
      </c>
      <c r="D4238" t="s">
        <v>2618</v>
      </c>
      <c r="E4238" t="s">
        <v>421</v>
      </c>
      <c r="F4238" t="str">
        <f>_xlfn.XLOOKUP(E4238,Geografiesleutel!A:A,Geografiesleutel!B:B,"",0,1)</f>
        <v>CBD</v>
      </c>
      <c r="G4238" s="20">
        <v>2</v>
      </c>
      <c r="H4238" s="20">
        <v>1</v>
      </c>
    </row>
    <row r="4239" spans="1:8" x14ac:dyDescent="0.25">
      <c r="A4239" t="s">
        <v>2158</v>
      </c>
      <c r="B4239" s="7">
        <v>8800</v>
      </c>
      <c r="C4239" t="s">
        <v>1901</v>
      </c>
      <c r="D4239" t="s">
        <v>2618</v>
      </c>
      <c r="E4239" t="s">
        <v>152</v>
      </c>
      <c r="F4239" t="str">
        <f>_xlfn.XLOOKUP(E4239,Geografiesleutel!A:A,Geografiesleutel!B:B,"",0,1)</f>
        <v>Eastern Suburbs</v>
      </c>
      <c r="G4239" s="20">
        <v>2</v>
      </c>
      <c r="H4239" s="20">
        <v>1</v>
      </c>
    </row>
    <row r="4240" spans="1:8" x14ac:dyDescent="0.25">
      <c r="A4240" t="s">
        <v>2032</v>
      </c>
      <c r="B4240" s="7">
        <v>13500</v>
      </c>
      <c r="C4240" t="s">
        <v>1901</v>
      </c>
      <c r="D4240" t="s">
        <v>2618</v>
      </c>
      <c r="E4240" t="s">
        <v>209</v>
      </c>
      <c r="F4240" t="str">
        <f>_xlfn.XLOOKUP(E4240,Geografiesleutel!A:A,Geografiesleutel!B:B,"",0,1)</f>
        <v>Eastern Suburbs</v>
      </c>
      <c r="G4240" s="20">
        <v>2</v>
      </c>
      <c r="H4240" s="20">
        <v>2</v>
      </c>
    </row>
    <row r="4241" spans="1:8" x14ac:dyDescent="0.25">
      <c r="A4241" t="s">
        <v>2040</v>
      </c>
      <c r="B4241" s="7">
        <v>16500</v>
      </c>
      <c r="C4241" t="s">
        <v>1901</v>
      </c>
      <c r="D4241" t="s">
        <v>2618</v>
      </c>
      <c r="E4241" t="s">
        <v>332</v>
      </c>
      <c r="F4241" t="str">
        <f>_xlfn.XLOOKUP(E4241,Geografiesleutel!A:A,Geografiesleutel!B:B,"",0,1)</f>
        <v>Eastern Suburbs</v>
      </c>
      <c r="G4241" s="20">
        <v>2</v>
      </c>
      <c r="H4241" s="20">
        <v>2</v>
      </c>
    </row>
    <row r="4242" spans="1:8" x14ac:dyDescent="0.25">
      <c r="A4242" t="s">
        <v>2200</v>
      </c>
      <c r="B4242" s="7">
        <v>12900</v>
      </c>
      <c r="C4242" t="s">
        <v>1902</v>
      </c>
      <c r="D4242" t="s">
        <v>2618</v>
      </c>
      <c r="E4242" t="s">
        <v>46</v>
      </c>
      <c r="F4242" t="str">
        <f>_xlfn.XLOOKUP(E4242,Geografiesleutel!A:A,Geografiesleutel!B:B,"",0,1)</f>
        <v>Eastern Suburbs</v>
      </c>
      <c r="G4242" s="20">
        <v>3</v>
      </c>
      <c r="H4242" s="20">
        <v>2</v>
      </c>
    </row>
    <row r="4243" spans="1:8" x14ac:dyDescent="0.25">
      <c r="A4243" t="s">
        <v>2053</v>
      </c>
      <c r="B4243" s="7">
        <v>12000</v>
      </c>
      <c r="C4243" t="s">
        <v>1901</v>
      </c>
      <c r="D4243" t="s">
        <v>2618</v>
      </c>
      <c r="E4243" t="s">
        <v>285</v>
      </c>
      <c r="F4243" t="str">
        <f>_xlfn.XLOOKUP(E4243,Geografiesleutel!A:A,Geografiesleutel!B:B,"",0,1)</f>
        <v>Eastern Suburbs</v>
      </c>
      <c r="G4243" s="20">
        <v>2</v>
      </c>
      <c r="H4243" s="20">
        <v>2</v>
      </c>
    </row>
    <row r="4244" spans="1:8" x14ac:dyDescent="0.25">
      <c r="A4244" t="s">
        <v>2090</v>
      </c>
      <c r="B4244" s="7">
        <v>15000</v>
      </c>
      <c r="C4244" t="s">
        <v>1902</v>
      </c>
      <c r="D4244" t="s">
        <v>2618</v>
      </c>
      <c r="E4244" t="s">
        <v>112</v>
      </c>
      <c r="F4244" t="str">
        <f>_xlfn.XLOOKUP(E4244,Geografiesleutel!A:A,Geografiesleutel!B:B,"",0,1)</f>
        <v>Northern Suburbs</v>
      </c>
      <c r="G4244" s="20">
        <v>3</v>
      </c>
      <c r="H4244" s="20">
        <v>2.5</v>
      </c>
    </row>
    <row r="4245" spans="1:8" x14ac:dyDescent="0.25">
      <c r="A4245" t="s">
        <v>2054</v>
      </c>
      <c r="B4245" s="7">
        <v>20000</v>
      </c>
      <c r="C4245" t="s">
        <v>1902</v>
      </c>
      <c r="D4245" t="s">
        <v>2618</v>
      </c>
      <c r="E4245" t="s">
        <v>18</v>
      </c>
      <c r="F4245" t="str">
        <f>_xlfn.XLOOKUP(E4245,Geografiesleutel!A:A,Geografiesleutel!B:B,"",0,1)</f>
        <v>Agricultural Smallholdings</v>
      </c>
      <c r="G4245" s="20">
        <v>3</v>
      </c>
      <c r="H4245" s="20">
        <v>2</v>
      </c>
    </row>
    <row r="4246" spans="1:8" x14ac:dyDescent="0.25">
      <c r="A4246" t="s">
        <v>2089</v>
      </c>
      <c r="B4246" s="7">
        <v>12800</v>
      </c>
      <c r="C4246" t="s">
        <v>1902</v>
      </c>
      <c r="D4246" t="s">
        <v>2618</v>
      </c>
      <c r="E4246" t="s">
        <v>101</v>
      </c>
      <c r="F4246" t="str">
        <f>_xlfn.XLOOKUP(E4246,Geografiesleutel!A:A,Geografiesleutel!B:B,"",0,1)</f>
        <v>Eastern Suburbs</v>
      </c>
      <c r="G4246" s="20">
        <v>3</v>
      </c>
      <c r="H4246" s="20">
        <v>2</v>
      </c>
    </row>
    <row r="4247" spans="1:8" x14ac:dyDescent="0.25">
      <c r="A4247" t="s">
        <v>2215</v>
      </c>
      <c r="B4247" s="7">
        <v>6600</v>
      </c>
      <c r="C4247" t="s">
        <v>1901</v>
      </c>
      <c r="D4247" t="s">
        <v>2618</v>
      </c>
      <c r="E4247" t="s">
        <v>118</v>
      </c>
      <c r="F4247" t="str">
        <f>_xlfn.XLOOKUP(E4247,Geografiesleutel!A:A,Geografiesleutel!B:B,"",0,1)</f>
        <v>Northern Suburbs</v>
      </c>
      <c r="G4247" s="20">
        <v>2</v>
      </c>
      <c r="H4247" s="20">
        <v>1</v>
      </c>
    </row>
    <row r="4248" spans="1:8" x14ac:dyDescent="0.25">
      <c r="A4248" t="s">
        <v>2040</v>
      </c>
      <c r="B4248" s="7">
        <v>16500</v>
      </c>
      <c r="C4248" t="s">
        <v>1902</v>
      </c>
      <c r="D4248" t="s">
        <v>2618</v>
      </c>
      <c r="E4248" t="s">
        <v>285</v>
      </c>
      <c r="F4248" t="str">
        <f>_xlfn.XLOOKUP(E4248,Geografiesleutel!A:A,Geografiesleutel!B:B,"",0,1)</f>
        <v>Eastern Suburbs</v>
      </c>
      <c r="G4248" s="20">
        <v>3</v>
      </c>
      <c r="H4248" s="20">
        <v>3</v>
      </c>
    </row>
    <row r="4249" spans="1:8" x14ac:dyDescent="0.25">
      <c r="A4249" t="s">
        <v>2102</v>
      </c>
      <c r="B4249" s="7">
        <v>14800</v>
      </c>
      <c r="C4249" t="s">
        <v>1902</v>
      </c>
      <c r="D4249" t="s">
        <v>2618</v>
      </c>
      <c r="E4249" t="s">
        <v>30</v>
      </c>
      <c r="F4249" t="str">
        <f>_xlfn.XLOOKUP(E4249,Geografiesleutel!A:A,Geografiesleutel!B:B,"",0,1)</f>
        <v>Northern Suburbs</v>
      </c>
      <c r="G4249" s="20">
        <v>3</v>
      </c>
      <c r="H4249" s="20">
        <v>2.5</v>
      </c>
    </row>
    <row r="4250" spans="1:8" x14ac:dyDescent="0.25">
      <c r="A4250" t="s">
        <v>17</v>
      </c>
      <c r="B4250" s="7">
        <v>23000</v>
      </c>
      <c r="C4250" t="s">
        <v>1903</v>
      </c>
      <c r="D4250" t="s">
        <v>2618</v>
      </c>
      <c r="E4250" t="s">
        <v>233</v>
      </c>
      <c r="F4250" t="str">
        <f>_xlfn.XLOOKUP(E4250,Geografiesleutel!A:A,Geografiesleutel!B:B,"",0,1)</f>
        <v>Eastern Suburbs</v>
      </c>
      <c r="G4250" s="20">
        <v>4</v>
      </c>
      <c r="H4250" s="20">
        <v>3.5</v>
      </c>
    </row>
    <row r="4251" spans="1:8" x14ac:dyDescent="0.25">
      <c r="A4251" t="s">
        <v>2078</v>
      </c>
      <c r="B4251" s="7">
        <v>14500</v>
      </c>
      <c r="C4251" t="s">
        <v>1902</v>
      </c>
      <c r="D4251" t="s">
        <v>2618</v>
      </c>
      <c r="E4251" t="s">
        <v>46</v>
      </c>
      <c r="F4251" t="str">
        <f>_xlfn.XLOOKUP(E4251,Geografiesleutel!A:A,Geografiesleutel!B:B,"",0,1)</f>
        <v>Eastern Suburbs</v>
      </c>
      <c r="G4251" s="20">
        <v>3</v>
      </c>
      <c r="H4251" s="20">
        <v>2</v>
      </c>
    </row>
    <row r="4252" spans="1:8" x14ac:dyDescent="0.25">
      <c r="A4252" t="s">
        <v>2153</v>
      </c>
      <c r="B4252" s="7">
        <v>9900</v>
      </c>
      <c r="C4252" t="s">
        <v>1901</v>
      </c>
      <c r="D4252" t="s">
        <v>2618</v>
      </c>
      <c r="E4252" t="s">
        <v>16</v>
      </c>
      <c r="F4252" t="str">
        <f>_xlfn.XLOOKUP(E4252,Geografiesleutel!A:A,Geografiesleutel!B:B,"",0,1)</f>
        <v>Eastern Suburbs</v>
      </c>
      <c r="G4252" s="20">
        <v>2</v>
      </c>
      <c r="H4252" s="20">
        <v>1</v>
      </c>
    </row>
    <row r="4253" spans="1:8" x14ac:dyDescent="0.25">
      <c r="A4253" t="s">
        <v>2054</v>
      </c>
      <c r="B4253" s="7">
        <v>20000</v>
      </c>
      <c r="C4253" t="s">
        <v>1902</v>
      </c>
      <c r="D4253" t="s">
        <v>2618</v>
      </c>
      <c r="E4253" t="s">
        <v>18</v>
      </c>
      <c r="F4253" t="str">
        <f>_xlfn.XLOOKUP(E4253,Geografiesleutel!A:A,Geografiesleutel!B:B,"",0,1)</f>
        <v>Agricultural Smallholdings</v>
      </c>
      <c r="G4253" s="20">
        <v>3</v>
      </c>
      <c r="H4253" s="20">
        <v>2</v>
      </c>
    </row>
    <row r="4254" spans="1:8" x14ac:dyDescent="0.25">
      <c r="A4254" t="s">
        <v>2239</v>
      </c>
      <c r="B4254" s="7">
        <v>5750</v>
      </c>
      <c r="C4254" t="s">
        <v>1913</v>
      </c>
      <c r="D4254" t="s">
        <v>2618</v>
      </c>
      <c r="E4254" t="s">
        <v>30</v>
      </c>
      <c r="F4254" t="str">
        <f>_xlfn.XLOOKUP(E4254,Geografiesleutel!A:A,Geografiesleutel!B:B,"",0,1)</f>
        <v>Northern Suburbs</v>
      </c>
      <c r="G4254" s="20">
        <v>1</v>
      </c>
      <c r="H4254" s="20">
        <v>1</v>
      </c>
    </row>
    <row r="4255" spans="1:8" x14ac:dyDescent="0.25">
      <c r="A4255" t="s">
        <v>2350</v>
      </c>
      <c r="B4255" s="7">
        <v>7950</v>
      </c>
      <c r="C4255" t="s">
        <v>1913</v>
      </c>
      <c r="D4255" t="s">
        <v>2618</v>
      </c>
      <c r="E4255" t="s">
        <v>369</v>
      </c>
      <c r="F4255" t="str">
        <f>_xlfn.XLOOKUP(E4255,Geografiesleutel!A:A,Geografiesleutel!B:B,"",0,1)</f>
        <v>Eastern Suburbs</v>
      </c>
      <c r="G4255" s="20">
        <v>1</v>
      </c>
      <c r="H4255" s="20">
        <v>1</v>
      </c>
    </row>
    <row r="4256" spans="1:8" x14ac:dyDescent="0.25">
      <c r="A4256" t="s">
        <v>2341</v>
      </c>
      <c r="B4256" s="7">
        <v>7250</v>
      </c>
      <c r="C4256" t="s">
        <v>1901</v>
      </c>
      <c r="D4256" t="s">
        <v>2618</v>
      </c>
      <c r="E4256" t="s">
        <v>141</v>
      </c>
      <c r="F4256" t="str">
        <f>_xlfn.XLOOKUP(E4256,Geografiesleutel!A:A,Geografiesleutel!B:B,"",0,1)</f>
        <v>Agricultural Smallholdings</v>
      </c>
      <c r="G4256" s="20">
        <v>2</v>
      </c>
      <c r="H4256" s="20">
        <v>1</v>
      </c>
    </row>
    <row r="4257" spans="1:8" x14ac:dyDescent="0.25">
      <c r="A4257" t="s">
        <v>2105</v>
      </c>
      <c r="B4257" s="7">
        <v>35000</v>
      </c>
      <c r="C4257" t="s">
        <v>1901</v>
      </c>
      <c r="D4257" t="s">
        <v>2618</v>
      </c>
      <c r="E4257" t="s">
        <v>50</v>
      </c>
      <c r="F4257" t="str">
        <f>_xlfn.XLOOKUP(E4257,Geografiesleutel!A:A,Geografiesleutel!B:B,"",0,1)</f>
        <v>Eastern Suburbs</v>
      </c>
      <c r="G4257" s="20">
        <v>2</v>
      </c>
      <c r="H4257" s="20">
        <v>2</v>
      </c>
    </row>
    <row r="4258" spans="1:8" x14ac:dyDescent="0.25">
      <c r="A4258" t="s">
        <v>2107</v>
      </c>
      <c r="B4258" s="7">
        <v>9000</v>
      </c>
      <c r="C4258" t="s">
        <v>1902</v>
      </c>
      <c r="D4258" t="s">
        <v>2618</v>
      </c>
      <c r="E4258" t="s">
        <v>30</v>
      </c>
      <c r="F4258" t="str">
        <f>_xlfn.XLOOKUP(E4258,Geografiesleutel!A:A,Geografiesleutel!B:B,"",0,1)</f>
        <v>Northern Suburbs</v>
      </c>
      <c r="G4258" s="20">
        <v>3</v>
      </c>
      <c r="H4258" s="20">
        <v>2</v>
      </c>
    </row>
    <row r="4259" spans="1:8" x14ac:dyDescent="0.25">
      <c r="A4259" t="s">
        <v>2053</v>
      </c>
      <c r="B4259" s="7">
        <v>12000</v>
      </c>
      <c r="C4259" t="s">
        <v>1901</v>
      </c>
      <c r="D4259" t="s">
        <v>2618</v>
      </c>
      <c r="E4259" t="s">
        <v>141</v>
      </c>
      <c r="F4259" t="str">
        <f>_xlfn.XLOOKUP(E4259,Geografiesleutel!A:A,Geografiesleutel!B:B,"",0,1)</f>
        <v>Agricultural Smallholdings</v>
      </c>
      <c r="G4259" s="20">
        <v>2</v>
      </c>
      <c r="H4259" s="20">
        <v>2</v>
      </c>
    </row>
    <row r="4260" spans="1:8" x14ac:dyDescent="0.25">
      <c r="A4260" t="s">
        <v>2105</v>
      </c>
      <c r="B4260" s="7">
        <v>35000</v>
      </c>
      <c r="C4260" t="s">
        <v>1901</v>
      </c>
      <c r="D4260" t="s">
        <v>2618</v>
      </c>
      <c r="E4260" t="s">
        <v>50</v>
      </c>
      <c r="F4260" t="str">
        <f>_xlfn.XLOOKUP(E4260,Geografiesleutel!A:A,Geografiesleutel!B:B,"",0,1)</f>
        <v>Eastern Suburbs</v>
      </c>
      <c r="G4260" s="20">
        <v>2</v>
      </c>
      <c r="H4260" s="20">
        <v>2</v>
      </c>
    </row>
    <row r="4261" spans="1:8" x14ac:dyDescent="0.25">
      <c r="A4261" t="s">
        <v>2053</v>
      </c>
      <c r="B4261" s="7">
        <v>12000</v>
      </c>
      <c r="C4261" t="s">
        <v>1902</v>
      </c>
      <c r="D4261" t="s">
        <v>2618</v>
      </c>
      <c r="E4261" t="s">
        <v>571</v>
      </c>
      <c r="F4261" t="str">
        <f>_xlfn.XLOOKUP(E4261,Geografiesleutel!A:A,Geografiesleutel!B:B,"",0,1)</f>
        <v>Eastern Suburbs</v>
      </c>
      <c r="G4261" s="20">
        <v>3</v>
      </c>
      <c r="H4261" s="20">
        <v>2</v>
      </c>
    </row>
    <row r="4262" spans="1:8" x14ac:dyDescent="0.25">
      <c r="A4262" t="s">
        <v>2101</v>
      </c>
      <c r="B4262" s="7">
        <v>8500</v>
      </c>
      <c r="C4262" t="s">
        <v>1901</v>
      </c>
      <c r="D4262" t="s">
        <v>2618</v>
      </c>
      <c r="E4262" t="s">
        <v>110</v>
      </c>
      <c r="F4262" t="str">
        <f>_xlfn.XLOOKUP(E4262,Geografiesleutel!A:A,Geografiesleutel!B:B,"",0,1)</f>
        <v>Eastern Suburbs</v>
      </c>
      <c r="G4262" s="20">
        <v>2</v>
      </c>
      <c r="H4262" s="20">
        <v>1</v>
      </c>
    </row>
    <row r="4263" spans="1:8" x14ac:dyDescent="0.25">
      <c r="A4263" t="s">
        <v>2107</v>
      </c>
      <c r="B4263" s="7">
        <v>9000</v>
      </c>
      <c r="C4263" t="s">
        <v>1902</v>
      </c>
      <c r="D4263" t="s">
        <v>2618</v>
      </c>
      <c r="E4263" t="s">
        <v>368</v>
      </c>
      <c r="F4263" t="str">
        <f>_xlfn.XLOOKUP(E4263,Geografiesleutel!A:A,Geografiesleutel!B:B,"",0,1)</f>
        <v>Eastern Suburbs</v>
      </c>
      <c r="G4263" s="20">
        <v>3</v>
      </c>
      <c r="H4263" s="20">
        <v>2</v>
      </c>
    </row>
    <row r="4264" spans="1:8" x14ac:dyDescent="0.25">
      <c r="A4264" t="s">
        <v>2150</v>
      </c>
      <c r="B4264" s="7">
        <v>7200</v>
      </c>
      <c r="C4264" t="s">
        <v>1901</v>
      </c>
      <c r="D4264" t="s">
        <v>2618</v>
      </c>
      <c r="E4264" t="s">
        <v>28</v>
      </c>
      <c r="F4264" t="str">
        <f>_xlfn.XLOOKUP(E4264,Geografiesleutel!A:A,Geografiesleutel!B:B,"",0,1)</f>
        <v>Eastern Suburbs</v>
      </c>
      <c r="G4264" s="20">
        <v>2</v>
      </c>
      <c r="H4264" s="20">
        <v>1</v>
      </c>
    </row>
    <row r="4265" spans="1:8" x14ac:dyDescent="0.25">
      <c r="A4265" t="s">
        <v>2036</v>
      </c>
      <c r="B4265" s="7">
        <v>13000</v>
      </c>
      <c r="C4265" t="s">
        <v>1901</v>
      </c>
      <c r="D4265" t="s">
        <v>2618</v>
      </c>
      <c r="E4265" t="s">
        <v>18</v>
      </c>
      <c r="F4265" t="str">
        <f>_xlfn.XLOOKUP(E4265,Geografiesleutel!A:A,Geografiesleutel!B:B,"",0,1)</f>
        <v>Agricultural Smallholdings</v>
      </c>
      <c r="G4265" s="20">
        <v>2</v>
      </c>
      <c r="H4265" s="20">
        <v>2</v>
      </c>
    </row>
    <row r="4266" spans="1:8" x14ac:dyDescent="0.25">
      <c r="A4266" t="s">
        <v>2071</v>
      </c>
      <c r="B4266" s="7">
        <v>16000</v>
      </c>
      <c r="C4266" t="s">
        <v>1902</v>
      </c>
      <c r="D4266" t="s">
        <v>2618</v>
      </c>
      <c r="E4266" t="s">
        <v>46</v>
      </c>
      <c r="F4266" t="str">
        <f>_xlfn.XLOOKUP(E4266,Geografiesleutel!A:A,Geografiesleutel!B:B,"",0,1)</f>
        <v>Eastern Suburbs</v>
      </c>
      <c r="G4266" s="20">
        <v>3</v>
      </c>
      <c r="H4266" s="20">
        <v>2.5</v>
      </c>
    </row>
    <row r="4267" spans="1:8" x14ac:dyDescent="0.25">
      <c r="A4267" t="s">
        <v>2135</v>
      </c>
      <c r="B4267" s="7">
        <v>6000</v>
      </c>
      <c r="C4267" t="s">
        <v>1901</v>
      </c>
      <c r="D4267" t="s">
        <v>2618</v>
      </c>
      <c r="E4267" t="s">
        <v>418</v>
      </c>
      <c r="F4267" t="str">
        <f>_xlfn.XLOOKUP(E4267,Geografiesleutel!A:A,Geografiesleutel!B:B,"",0,1)</f>
        <v>Eastern Suburbs</v>
      </c>
      <c r="G4267" s="20">
        <v>2</v>
      </c>
      <c r="H4267" s="20">
        <v>1.5</v>
      </c>
    </row>
    <row r="4268" spans="1:8" x14ac:dyDescent="0.25">
      <c r="A4268" t="s">
        <v>2577</v>
      </c>
      <c r="B4268" s="7">
        <v>10900</v>
      </c>
      <c r="C4268" t="s">
        <v>1901</v>
      </c>
      <c r="D4268" t="s">
        <v>2618</v>
      </c>
      <c r="E4268" t="s">
        <v>418</v>
      </c>
      <c r="F4268" t="str">
        <f>_xlfn.XLOOKUP(E4268,Geografiesleutel!A:A,Geografiesleutel!B:B,"",0,1)</f>
        <v>Eastern Suburbs</v>
      </c>
      <c r="G4268" s="20">
        <v>2</v>
      </c>
      <c r="H4268" s="20">
        <v>2</v>
      </c>
    </row>
    <row r="4269" spans="1:8" x14ac:dyDescent="0.25">
      <c r="A4269" t="s">
        <v>2036</v>
      </c>
      <c r="B4269" s="7">
        <v>13000</v>
      </c>
      <c r="C4269" t="s">
        <v>1902</v>
      </c>
      <c r="D4269" t="s">
        <v>2618</v>
      </c>
      <c r="E4269" t="s">
        <v>28</v>
      </c>
      <c r="F4269" t="str">
        <f>_xlfn.XLOOKUP(E4269,Geografiesleutel!A:A,Geografiesleutel!B:B,"",0,1)</f>
        <v>Eastern Suburbs</v>
      </c>
      <c r="G4269" s="20">
        <v>3</v>
      </c>
      <c r="H4269" s="20">
        <v>2</v>
      </c>
    </row>
    <row r="4270" spans="1:8" x14ac:dyDescent="0.25">
      <c r="A4270" t="s">
        <v>2097</v>
      </c>
      <c r="B4270" s="7">
        <v>18000</v>
      </c>
      <c r="C4270" t="s">
        <v>1902</v>
      </c>
      <c r="D4270" t="s">
        <v>2618</v>
      </c>
      <c r="E4270" t="s">
        <v>233</v>
      </c>
      <c r="F4270" t="str">
        <f>_xlfn.XLOOKUP(E4270,Geografiesleutel!A:A,Geografiesleutel!B:B,"",0,1)</f>
        <v>Eastern Suburbs</v>
      </c>
      <c r="G4270" s="20">
        <v>3</v>
      </c>
      <c r="H4270" s="20">
        <v>2</v>
      </c>
    </row>
    <row r="4271" spans="1:8" x14ac:dyDescent="0.25">
      <c r="A4271" t="s">
        <v>2039</v>
      </c>
      <c r="B4271" s="7">
        <v>22500</v>
      </c>
      <c r="C4271" t="s">
        <v>1902</v>
      </c>
      <c r="D4271" t="s">
        <v>2618</v>
      </c>
      <c r="E4271" t="s">
        <v>245</v>
      </c>
      <c r="F4271" t="str">
        <f>_xlfn.XLOOKUP(E4271,Geografiesleutel!A:A,Geografiesleutel!B:B,"",0,1)</f>
        <v>Eastern Suburbs</v>
      </c>
      <c r="G4271" s="20">
        <v>3</v>
      </c>
      <c r="H4271" s="20">
        <v>2</v>
      </c>
    </row>
    <row r="4272" spans="1:8" x14ac:dyDescent="0.25">
      <c r="A4272" t="s">
        <v>2053</v>
      </c>
      <c r="B4272" s="7">
        <v>12000</v>
      </c>
      <c r="C4272" t="s">
        <v>1902</v>
      </c>
      <c r="D4272" t="s">
        <v>2618</v>
      </c>
      <c r="E4272" t="s">
        <v>571</v>
      </c>
      <c r="F4272" t="str">
        <f>_xlfn.XLOOKUP(E4272,Geografiesleutel!A:A,Geografiesleutel!B:B,"",0,1)</f>
        <v>Eastern Suburbs</v>
      </c>
      <c r="G4272" s="20">
        <v>3</v>
      </c>
      <c r="H4272" s="20">
        <v>2</v>
      </c>
    </row>
    <row r="4273" spans="1:8" x14ac:dyDescent="0.25">
      <c r="A4273" t="s">
        <v>2578</v>
      </c>
      <c r="B4273" s="7">
        <v>12200</v>
      </c>
      <c r="C4273" t="s">
        <v>1902</v>
      </c>
      <c r="D4273" t="s">
        <v>2618</v>
      </c>
      <c r="E4273" t="s">
        <v>101</v>
      </c>
      <c r="F4273" t="str">
        <f>_xlfn.XLOOKUP(E4273,Geografiesleutel!A:A,Geografiesleutel!B:B,"",0,1)</f>
        <v>Eastern Suburbs</v>
      </c>
      <c r="G4273" s="20">
        <v>3</v>
      </c>
      <c r="H4273" s="20">
        <v>1</v>
      </c>
    </row>
    <row r="4274" spans="1:8" x14ac:dyDescent="0.25">
      <c r="A4274" t="s">
        <v>2142</v>
      </c>
      <c r="B4274" s="7">
        <v>8900</v>
      </c>
      <c r="C4274" t="s">
        <v>1902</v>
      </c>
      <c r="D4274" t="s">
        <v>2618</v>
      </c>
      <c r="E4274" t="s">
        <v>97</v>
      </c>
      <c r="F4274" t="str">
        <f>_xlfn.XLOOKUP(E4274,Geografiesleutel!A:A,Geografiesleutel!B:B,"",0,1)</f>
        <v>Northern Suburbs</v>
      </c>
      <c r="G4274" s="20">
        <v>3</v>
      </c>
      <c r="H4274" s="20">
        <v>2</v>
      </c>
    </row>
    <row r="4275" spans="1:8" x14ac:dyDescent="0.25">
      <c r="A4275" t="s">
        <v>2577</v>
      </c>
      <c r="B4275" s="7">
        <v>10900</v>
      </c>
      <c r="C4275" t="s">
        <v>1901</v>
      </c>
      <c r="D4275" t="s">
        <v>2618</v>
      </c>
      <c r="E4275" t="s">
        <v>418</v>
      </c>
      <c r="F4275" t="str">
        <f>_xlfn.XLOOKUP(E4275,Geografiesleutel!A:A,Geografiesleutel!B:B,"",0,1)</f>
        <v>Eastern Suburbs</v>
      </c>
      <c r="G4275" s="20">
        <v>2</v>
      </c>
      <c r="H4275" s="20">
        <v>2</v>
      </c>
    </row>
    <row r="4276" spans="1:8" x14ac:dyDescent="0.25">
      <c r="A4276" t="s">
        <v>2039</v>
      </c>
      <c r="B4276" s="7">
        <v>22500</v>
      </c>
      <c r="C4276" t="s">
        <v>1902</v>
      </c>
      <c r="D4276" t="s">
        <v>2618</v>
      </c>
      <c r="E4276" t="s">
        <v>80</v>
      </c>
      <c r="F4276" t="str">
        <f>_xlfn.XLOOKUP(E4276,Geografiesleutel!A:A,Geografiesleutel!B:B,"",0,1)</f>
        <v>Eastern Suburbs</v>
      </c>
      <c r="G4276" s="20">
        <v>3</v>
      </c>
      <c r="H4276" s="20">
        <v>2</v>
      </c>
    </row>
    <row r="4277" spans="1:8" x14ac:dyDescent="0.25">
      <c r="A4277" t="s">
        <v>2579</v>
      </c>
      <c r="B4277" s="7">
        <v>8475</v>
      </c>
      <c r="C4277" t="s">
        <v>1901</v>
      </c>
      <c r="D4277" t="s">
        <v>2618</v>
      </c>
      <c r="E4277" t="s">
        <v>374</v>
      </c>
      <c r="F4277" t="str">
        <f>_xlfn.XLOOKUP(E4277,Geografiesleutel!A:A,Geografiesleutel!B:B,"",0,1)</f>
        <v>Northern Suburbs</v>
      </c>
      <c r="G4277" s="20">
        <v>2</v>
      </c>
      <c r="H4277" s="20">
        <v>1</v>
      </c>
    </row>
    <row r="4278" spans="1:8" x14ac:dyDescent="0.25">
      <c r="A4278" t="s">
        <v>2031</v>
      </c>
      <c r="B4278" s="7">
        <v>10500</v>
      </c>
      <c r="C4278" t="s">
        <v>1902</v>
      </c>
      <c r="D4278" t="s">
        <v>2618</v>
      </c>
      <c r="E4278" t="s">
        <v>368</v>
      </c>
      <c r="F4278" t="str">
        <f>_xlfn.XLOOKUP(E4278,Geografiesleutel!A:A,Geografiesleutel!B:B,"",0,1)</f>
        <v>Eastern Suburbs</v>
      </c>
      <c r="G4278" s="20">
        <v>3</v>
      </c>
      <c r="H4278" s="20">
        <v>2</v>
      </c>
    </row>
    <row r="4279" spans="1:8" x14ac:dyDescent="0.25">
      <c r="A4279" t="s">
        <v>2150</v>
      </c>
      <c r="B4279" s="7">
        <v>7200</v>
      </c>
      <c r="C4279" t="s">
        <v>1901</v>
      </c>
      <c r="D4279" t="s">
        <v>2618</v>
      </c>
      <c r="E4279" t="s">
        <v>30</v>
      </c>
      <c r="F4279" t="str">
        <f>_xlfn.XLOOKUP(E4279,Geografiesleutel!A:A,Geografiesleutel!B:B,"",0,1)</f>
        <v>Northern Suburbs</v>
      </c>
      <c r="G4279" s="20">
        <v>2</v>
      </c>
      <c r="H4279" s="20">
        <v>1</v>
      </c>
    </row>
    <row r="4280" spans="1:8" x14ac:dyDescent="0.25">
      <c r="A4280" t="s">
        <v>2105</v>
      </c>
      <c r="B4280" s="7">
        <v>35000</v>
      </c>
      <c r="C4280" t="s">
        <v>1902</v>
      </c>
      <c r="D4280" t="s">
        <v>2618</v>
      </c>
      <c r="E4280" t="s">
        <v>50</v>
      </c>
      <c r="F4280" t="str">
        <f>_xlfn.XLOOKUP(E4280,Geografiesleutel!A:A,Geografiesleutel!B:B,"",0,1)</f>
        <v>Eastern Suburbs</v>
      </c>
      <c r="G4280" s="20">
        <v>3</v>
      </c>
      <c r="H4280" s="20">
        <v>2.5</v>
      </c>
    </row>
    <row r="4281" spans="1:8" x14ac:dyDescent="0.25">
      <c r="A4281" t="s">
        <v>2034</v>
      </c>
      <c r="B4281" s="7">
        <v>26000</v>
      </c>
      <c r="C4281" t="s">
        <v>1903</v>
      </c>
      <c r="D4281" t="s">
        <v>2618</v>
      </c>
      <c r="E4281" t="s">
        <v>50</v>
      </c>
      <c r="F4281" t="str">
        <f>_xlfn.XLOOKUP(E4281,Geografiesleutel!A:A,Geografiesleutel!B:B,"",0,1)</f>
        <v>Eastern Suburbs</v>
      </c>
      <c r="G4281" s="20">
        <v>4</v>
      </c>
      <c r="H4281" s="20">
        <v>3.5</v>
      </c>
    </row>
    <row r="4282" spans="1:8" x14ac:dyDescent="0.25">
      <c r="A4282" t="s">
        <v>2048</v>
      </c>
      <c r="B4282" s="7">
        <v>38000</v>
      </c>
      <c r="C4282" t="s">
        <v>1902</v>
      </c>
      <c r="D4282" t="s">
        <v>2618</v>
      </c>
      <c r="E4282" t="s">
        <v>306</v>
      </c>
      <c r="F4282" t="str">
        <f>_xlfn.XLOOKUP(E4282,Geografiesleutel!A:A,Geografiesleutel!B:B,"",0,1)</f>
        <v>Eastern Suburbs</v>
      </c>
      <c r="G4282" s="20">
        <v>3</v>
      </c>
      <c r="H4282" s="20">
        <v>2</v>
      </c>
    </row>
    <row r="4283" spans="1:8" x14ac:dyDescent="0.25">
      <c r="A4283" t="s">
        <v>1612</v>
      </c>
      <c r="B4283" s="7">
        <v>8000</v>
      </c>
      <c r="C4283" t="s">
        <v>1901</v>
      </c>
      <c r="D4283" t="s">
        <v>2618</v>
      </c>
      <c r="E4283" t="s">
        <v>97</v>
      </c>
      <c r="F4283" t="str">
        <f>_xlfn.XLOOKUP(E4283,Geografiesleutel!A:A,Geografiesleutel!B:B,"",0,1)</f>
        <v>Northern Suburbs</v>
      </c>
      <c r="G4283" s="20">
        <v>2</v>
      </c>
      <c r="H4283" s="20">
        <v>1</v>
      </c>
    </row>
    <row r="4284" spans="1:8" x14ac:dyDescent="0.25">
      <c r="A4284" t="s">
        <v>2569</v>
      </c>
      <c r="B4284" s="7">
        <v>9345</v>
      </c>
      <c r="C4284" t="s">
        <v>1901</v>
      </c>
      <c r="D4284" t="s">
        <v>2618</v>
      </c>
      <c r="E4284" t="s">
        <v>30</v>
      </c>
      <c r="F4284" t="str">
        <f>_xlfn.XLOOKUP(E4284,Geografiesleutel!A:A,Geografiesleutel!B:B,"",0,1)</f>
        <v>Northern Suburbs</v>
      </c>
      <c r="G4284" s="20">
        <v>2</v>
      </c>
      <c r="H4284" s="20">
        <v>1</v>
      </c>
    </row>
    <row r="4285" spans="1:8" x14ac:dyDescent="0.25">
      <c r="A4285" t="s">
        <v>2372</v>
      </c>
      <c r="B4285" s="7">
        <v>9400</v>
      </c>
      <c r="C4285" t="s">
        <v>1901</v>
      </c>
      <c r="D4285" t="s">
        <v>2618</v>
      </c>
      <c r="E4285" t="s">
        <v>46</v>
      </c>
      <c r="F4285" t="str">
        <f>_xlfn.XLOOKUP(E4285,Geografiesleutel!A:A,Geografiesleutel!B:B,"",0,1)</f>
        <v>Eastern Suburbs</v>
      </c>
      <c r="G4285" s="20">
        <v>2</v>
      </c>
      <c r="H4285" s="20">
        <v>1</v>
      </c>
    </row>
    <row r="4286" spans="1:8" x14ac:dyDescent="0.25">
      <c r="A4286" t="s">
        <v>2311</v>
      </c>
      <c r="B4286" s="7">
        <v>9650</v>
      </c>
      <c r="C4286" t="s">
        <v>1902</v>
      </c>
      <c r="D4286" t="s">
        <v>2618</v>
      </c>
      <c r="E4286" t="s">
        <v>30</v>
      </c>
      <c r="F4286" t="str">
        <f>_xlfn.XLOOKUP(E4286,Geografiesleutel!A:A,Geografiesleutel!B:B,"",0,1)</f>
        <v>Northern Suburbs</v>
      </c>
      <c r="G4286" s="20">
        <v>3</v>
      </c>
      <c r="H4286" s="20">
        <v>2</v>
      </c>
    </row>
    <row r="4287" spans="1:8" x14ac:dyDescent="0.25">
      <c r="A4287" t="s">
        <v>2083</v>
      </c>
      <c r="B4287" s="7">
        <v>16900</v>
      </c>
      <c r="C4287" t="s">
        <v>1903</v>
      </c>
      <c r="D4287" t="s">
        <v>2618</v>
      </c>
      <c r="E4287" t="s">
        <v>433</v>
      </c>
      <c r="F4287" t="str">
        <f>_xlfn.XLOOKUP(E4287,Geografiesleutel!A:A,Geografiesleutel!B:B,"",0,1)</f>
        <v>Eastern Suburbs</v>
      </c>
      <c r="G4287" s="20">
        <v>4</v>
      </c>
      <c r="H4287" s="20">
        <v>2.5</v>
      </c>
    </row>
    <row r="4288" spans="1:8" x14ac:dyDescent="0.25">
      <c r="A4288" t="s">
        <v>2078</v>
      </c>
      <c r="B4288" s="7">
        <v>14500</v>
      </c>
      <c r="C4288" t="s">
        <v>1903</v>
      </c>
      <c r="D4288" t="s">
        <v>2618</v>
      </c>
      <c r="E4288" t="s">
        <v>62</v>
      </c>
      <c r="F4288" t="str">
        <f>_xlfn.XLOOKUP(E4288,Geografiesleutel!A:A,Geografiesleutel!B:B,"",0,1)</f>
        <v>Northern Suburbs</v>
      </c>
      <c r="G4288" s="20">
        <v>4</v>
      </c>
      <c r="H4288" s="20">
        <v>2</v>
      </c>
    </row>
    <row r="4289" spans="1:8" x14ac:dyDescent="0.25">
      <c r="A4289" t="s">
        <v>2053</v>
      </c>
      <c r="B4289" s="7">
        <v>12000</v>
      </c>
      <c r="C4289" t="s">
        <v>1902</v>
      </c>
      <c r="D4289" t="s">
        <v>2618</v>
      </c>
      <c r="E4289" t="s">
        <v>16</v>
      </c>
      <c r="F4289" t="str">
        <f>_xlfn.XLOOKUP(E4289,Geografiesleutel!A:A,Geografiesleutel!B:B,"",0,1)</f>
        <v>Eastern Suburbs</v>
      </c>
      <c r="G4289" s="20">
        <v>3</v>
      </c>
      <c r="H4289" s="20">
        <v>2</v>
      </c>
    </row>
    <row r="4290" spans="1:8" x14ac:dyDescent="0.25">
      <c r="A4290" t="s">
        <v>2071</v>
      </c>
      <c r="B4290" s="7">
        <v>16000</v>
      </c>
      <c r="C4290" t="s">
        <v>1902</v>
      </c>
      <c r="D4290" t="s">
        <v>2618</v>
      </c>
      <c r="E4290" t="s">
        <v>97</v>
      </c>
      <c r="F4290" t="str">
        <f>_xlfn.XLOOKUP(E4290,Geografiesleutel!A:A,Geografiesleutel!B:B,"",0,1)</f>
        <v>Northern Suburbs</v>
      </c>
      <c r="G4290" s="20">
        <v>3</v>
      </c>
      <c r="H4290" s="20">
        <v>2.5</v>
      </c>
    </row>
    <row r="4291" spans="1:8" x14ac:dyDescent="0.25">
      <c r="A4291" t="s">
        <v>2036</v>
      </c>
      <c r="B4291" s="7">
        <v>13000</v>
      </c>
      <c r="C4291" t="s">
        <v>1902</v>
      </c>
      <c r="D4291" t="s">
        <v>2618</v>
      </c>
      <c r="E4291" t="s">
        <v>66</v>
      </c>
      <c r="F4291" t="str">
        <f>_xlfn.XLOOKUP(E4291,Geografiesleutel!A:A,Geografiesleutel!B:B,"",0,1)</f>
        <v>Northern Suburbs</v>
      </c>
      <c r="G4291" s="20">
        <v>3</v>
      </c>
      <c r="H4291" s="20">
        <v>2</v>
      </c>
    </row>
    <row r="4292" spans="1:8" x14ac:dyDescent="0.25">
      <c r="A4292" t="s">
        <v>2054</v>
      </c>
      <c r="B4292" s="7">
        <v>20000</v>
      </c>
      <c r="C4292" t="s">
        <v>1902</v>
      </c>
      <c r="D4292" t="s">
        <v>2618</v>
      </c>
      <c r="E4292" t="s">
        <v>974</v>
      </c>
      <c r="F4292" t="str">
        <f>_xlfn.XLOOKUP(E4292,Geografiesleutel!A:A,Geografiesleutel!B:B,"",0,1)</f>
        <v>Eastern Suburbs</v>
      </c>
      <c r="G4292" s="20">
        <v>3</v>
      </c>
      <c r="H4292" s="20">
        <v>2</v>
      </c>
    </row>
    <row r="4293" spans="1:8" x14ac:dyDescent="0.25">
      <c r="A4293" t="s">
        <v>2311</v>
      </c>
      <c r="B4293" s="7">
        <v>9650</v>
      </c>
      <c r="C4293" t="s">
        <v>1902</v>
      </c>
      <c r="D4293" t="s">
        <v>2618</v>
      </c>
      <c r="E4293" t="s">
        <v>30</v>
      </c>
      <c r="F4293" t="str">
        <f>_xlfn.XLOOKUP(E4293,Geografiesleutel!A:A,Geografiesleutel!B:B,"",0,1)</f>
        <v>Northern Suburbs</v>
      </c>
      <c r="G4293" s="20">
        <v>3</v>
      </c>
      <c r="H4293" s="20">
        <v>2</v>
      </c>
    </row>
    <row r="4294" spans="1:8" x14ac:dyDescent="0.25">
      <c r="A4294" t="s">
        <v>2092</v>
      </c>
      <c r="B4294" s="7">
        <v>10000</v>
      </c>
      <c r="C4294" t="s">
        <v>1902</v>
      </c>
      <c r="D4294" t="s">
        <v>2618</v>
      </c>
      <c r="E4294" t="s">
        <v>101</v>
      </c>
      <c r="F4294" t="str">
        <f>_xlfn.XLOOKUP(E4294,Geografiesleutel!A:A,Geografiesleutel!B:B,"",0,1)</f>
        <v>Eastern Suburbs</v>
      </c>
      <c r="G4294" s="20">
        <v>3</v>
      </c>
      <c r="H4294" s="20">
        <v>1</v>
      </c>
    </row>
    <row r="4295" spans="1:8" x14ac:dyDescent="0.25">
      <c r="A4295" t="s">
        <v>2173</v>
      </c>
      <c r="B4295" s="7">
        <v>7100</v>
      </c>
      <c r="C4295" t="s">
        <v>1901</v>
      </c>
      <c r="D4295" t="s">
        <v>2618</v>
      </c>
      <c r="E4295" t="s">
        <v>70</v>
      </c>
      <c r="F4295" t="str">
        <f>_xlfn.XLOOKUP(E4295,Geografiesleutel!A:A,Geografiesleutel!B:B,"",0,1)</f>
        <v>Northern Suburbs</v>
      </c>
      <c r="G4295" s="20">
        <v>2</v>
      </c>
      <c r="H4295" s="20">
        <v>2</v>
      </c>
    </row>
    <row r="4296" spans="1:8" x14ac:dyDescent="0.25">
      <c r="A4296" t="s">
        <v>2031</v>
      </c>
      <c r="B4296" s="7">
        <v>10500</v>
      </c>
      <c r="C4296" t="s">
        <v>1902</v>
      </c>
      <c r="D4296" t="s">
        <v>2618</v>
      </c>
      <c r="E4296" t="s">
        <v>35</v>
      </c>
      <c r="F4296" t="str">
        <f>_xlfn.XLOOKUP(E4296,Geografiesleutel!A:A,Geografiesleutel!B:B,"",0,1)</f>
        <v>Northern Suburbs</v>
      </c>
      <c r="G4296" s="20">
        <v>3</v>
      </c>
      <c r="H4296" s="20">
        <v>2</v>
      </c>
    </row>
    <row r="4297" spans="1:8" x14ac:dyDescent="0.25">
      <c r="A4297" t="s">
        <v>2149</v>
      </c>
      <c r="B4297" s="7">
        <v>17600</v>
      </c>
      <c r="C4297" t="s">
        <v>1903</v>
      </c>
      <c r="D4297" t="s">
        <v>2618</v>
      </c>
      <c r="E4297" t="s">
        <v>30</v>
      </c>
      <c r="F4297" t="str">
        <f>_xlfn.XLOOKUP(E4297,Geografiesleutel!A:A,Geografiesleutel!B:B,"",0,1)</f>
        <v>Northern Suburbs</v>
      </c>
      <c r="G4297" s="20">
        <v>4</v>
      </c>
      <c r="H4297" s="20">
        <v>2.5</v>
      </c>
    </row>
    <row r="4298" spans="1:8" x14ac:dyDescent="0.25">
      <c r="A4298" t="s">
        <v>2483</v>
      </c>
      <c r="B4298" s="7">
        <v>6340</v>
      </c>
      <c r="C4298" t="s">
        <v>1901</v>
      </c>
      <c r="D4298" t="s">
        <v>2618</v>
      </c>
      <c r="E4298" t="s">
        <v>141</v>
      </c>
      <c r="F4298" t="str">
        <f>_xlfn.XLOOKUP(E4298,Geografiesleutel!A:A,Geografiesleutel!B:B,"",0,1)</f>
        <v>Agricultural Smallholdings</v>
      </c>
      <c r="G4298" s="20">
        <v>2</v>
      </c>
      <c r="H4298" s="20">
        <v>1</v>
      </c>
    </row>
    <row r="4299" spans="1:8" x14ac:dyDescent="0.25">
      <c r="A4299" t="s">
        <v>2580</v>
      </c>
      <c r="B4299" s="7">
        <v>10100</v>
      </c>
      <c r="C4299" t="s">
        <v>1902</v>
      </c>
      <c r="D4299" t="s">
        <v>2618</v>
      </c>
      <c r="E4299" t="s">
        <v>112</v>
      </c>
      <c r="F4299" t="str">
        <f>_xlfn.XLOOKUP(E4299,Geografiesleutel!A:A,Geografiesleutel!B:B,"",0,1)</f>
        <v>Northern Suburbs</v>
      </c>
      <c r="G4299" s="20">
        <v>3</v>
      </c>
      <c r="H4299" s="20">
        <v>2</v>
      </c>
    </row>
    <row r="4300" spans="1:8" x14ac:dyDescent="0.25">
      <c r="A4300" t="s">
        <v>2092</v>
      </c>
      <c r="B4300" s="7">
        <v>10000</v>
      </c>
      <c r="C4300" t="s">
        <v>1902</v>
      </c>
      <c r="D4300" t="s">
        <v>2618</v>
      </c>
      <c r="E4300" t="s">
        <v>35</v>
      </c>
      <c r="F4300" t="str">
        <f>_xlfn.XLOOKUP(E4300,Geografiesleutel!A:A,Geografiesleutel!B:B,"",0,1)</f>
        <v>Northern Suburbs</v>
      </c>
      <c r="G4300" s="20">
        <v>3</v>
      </c>
      <c r="H4300" s="20">
        <v>2</v>
      </c>
    </row>
    <row r="4301" spans="1:8" x14ac:dyDescent="0.25">
      <c r="A4301" t="s">
        <v>2044</v>
      </c>
      <c r="B4301" s="7">
        <v>12500</v>
      </c>
      <c r="C4301" t="s">
        <v>1901</v>
      </c>
      <c r="D4301" t="s">
        <v>2618</v>
      </c>
      <c r="E4301" t="s">
        <v>46</v>
      </c>
      <c r="F4301" t="str">
        <f>_xlfn.XLOOKUP(E4301,Geografiesleutel!A:A,Geografiesleutel!B:B,"",0,1)</f>
        <v>Eastern Suburbs</v>
      </c>
      <c r="G4301" s="20">
        <v>2</v>
      </c>
      <c r="H4301" s="20">
        <v>2</v>
      </c>
    </row>
    <row r="4302" spans="1:8" x14ac:dyDescent="0.25">
      <c r="A4302" t="s">
        <v>1612</v>
      </c>
      <c r="B4302" s="7">
        <v>8000</v>
      </c>
      <c r="C4302" t="s">
        <v>1902</v>
      </c>
      <c r="D4302" t="s">
        <v>2618</v>
      </c>
      <c r="E4302" t="s">
        <v>52</v>
      </c>
      <c r="F4302" t="str">
        <f>_xlfn.XLOOKUP(E4302,Geografiesleutel!A:A,Geografiesleutel!B:B,"",0,1)</f>
        <v>Northern Suburbs</v>
      </c>
      <c r="G4302" s="20">
        <v>3</v>
      </c>
      <c r="H4302" s="20">
        <v>2</v>
      </c>
    </row>
    <row r="4303" spans="1:8" x14ac:dyDescent="0.25">
      <c r="A4303" t="s">
        <v>2092</v>
      </c>
      <c r="B4303" s="7">
        <v>10000</v>
      </c>
      <c r="C4303" t="s">
        <v>1901</v>
      </c>
      <c r="D4303" t="s">
        <v>2618</v>
      </c>
      <c r="E4303" t="s">
        <v>290</v>
      </c>
      <c r="F4303" t="str">
        <f>_xlfn.XLOOKUP(E4303,Geografiesleutel!A:A,Geografiesleutel!B:B,"",0,1)</f>
        <v>Eastern Suburbs</v>
      </c>
      <c r="G4303" s="20">
        <v>2</v>
      </c>
      <c r="H4303" s="20" t="s">
        <v>8</v>
      </c>
    </row>
    <row r="4304" spans="1:8" x14ac:dyDescent="0.25">
      <c r="A4304" t="s">
        <v>1612</v>
      </c>
      <c r="B4304" s="7">
        <v>8000</v>
      </c>
      <c r="C4304" t="s">
        <v>1901</v>
      </c>
      <c r="D4304" t="s">
        <v>2618</v>
      </c>
      <c r="E4304" t="s">
        <v>134</v>
      </c>
      <c r="F4304" t="str">
        <f>_xlfn.XLOOKUP(E4304,Geografiesleutel!A:A,Geografiesleutel!B:B,"",0,1)</f>
        <v>Eastern Suburbs</v>
      </c>
      <c r="G4304" s="20">
        <v>2</v>
      </c>
      <c r="H4304" s="20">
        <v>2</v>
      </c>
    </row>
    <row r="4305" spans="1:8" x14ac:dyDescent="0.25">
      <c r="A4305" t="s">
        <v>2446</v>
      </c>
      <c r="B4305" s="7">
        <v>11950</v>
      </c>
      <c r="C4305" t="s">
        <v>1902</v>
      </c>
      <c r="D4305" t="s">
        <v>2618</v>
      </c>
      <c r="E4305" t="s">
        <v>46</v>
      </c>
      <c r="F4305" t="str">
        <f>_xlfn.XLOOKUP(E4305,Geografiesleutel!A:A,Geografiesleutel!B:B,"",0,1)</f>
        <v>Eastern Suburbs</v>
      </c>
      <c r="G4305" s="20">
        <v>3</v>
      </c>
      <c r="H4305" s="20">
        <v>2</v>
      </c>
    </row>
    <row r="4306" spans="1:8" x14ac:dyDescent="0.25">
      <c r="A4306" t="s">
        <v>2184</v>
      </c>
      <c r="B4306" s="7">
        <v>10750</v>
      </c>
      <c r="C4306" t="s">
        <v>1901</v>
      </c>
      <c r="D4306" t="s">
        <v>2618</v>
      </c>
      <c r="E4306" t="s">
        <v>46</v>
      </c>
      <c r="F4306" t="str">
        <f>_xlfn.XLOOKUP(E4306,Geografiesleutel!A:A,Geografiesleutel!B:B,"",0,1)</f>
        <v>Eastern Suburbs</v>
      </c>
      <c r="G4306" s="20">
        <v>2</v>
      </c>
      <c r="H4306" s="20">
        <v>2</v>
      </c>
    </row>
    <row r="4307" spans="1:8" x14ac:dyDescent="0.25">
      <c r="A4307" t="s">
        <v>2067</v>
      </c>
      <c r="B4307" s="7">
        <v>18500</v>
      </c>
      <c r="C4307" t="s">
        <v>1902</v>
      </c>
      <c r="D4307" t="s">
        <v>2618</v>
      </c>
      <c r="E4307" t="s">
        <v>260</v>
      </c>
      <c r="F4307" t="str">
        <f>_xlfn.XLOOKUP(E4307,Geografiesleutel!A:A,Geografiesleutel!B:B,"",0,1)</f>
        <v>Eastern Suburbs</v>
      </c>
      <c r="G4307" s="20">
        <v>3</v>
      </c>
      <c r="H4307" s="20">
        <v>2</v>
      </c>
    </row>
    <row r="4308" spans="1:8" x14ac:dyDescent="0.25">
      <c r="A4308" t="s">
        <v>2053</v>
      </c>
      <c r="B4308" s="7">
        <v>12000</v>
      </c>
      <c r="C4308" t="s">
        <v>1902</v>
      </c>
      <c r="D4308" t="s">
        <v>2618</v>
      </c>
      <c r="E4308" t="s">
        <v>80</v>
      </c>
      <c r="F4308" t="str">
        <f>_xlfn.XLOOKUP(E4308,Geografiesleutel!A:A,Geografiesleutel!B:B,"",0,1)</f>
        <v>Eastern Suburbs</v>
      </c>
      <c r="G4308" s="20">
        <v>3</v>
      </c>
      <c r="H4308" s="20">
        <v>2</v>
      </c>
    </row>
    <row r="4309" spans="1:8" x14ac:dyDescent="0.25">
      <c r="A4309" t="s">
        <v>2185</v>
      </c>
      <c r="B4309" s="7">
        <v>9800</v>
      </c>
      <c r="C4309" t="s">
        <v>1902</v>
      </c>
      <c r="D4309" t="s">
        <v>2618</v>
      </c>
      <c r="E4309" t="s">
        <v>97</v>
      </c>
      <c r="F4309" t="str">
        <f>_xlfn.XLOOKUP(E4309,Geografiesleutel!A:A,Geografiesleutel!B:B,"",0,1)</f>
        <v>Northern Suburbs</v>
      </c>
      <c r="G4309" s="20">
        <v>3</v>
      </c>
      <c r="H4309" s="20">
        <v>2.5</v>
      </c>
    </row>
    <row r="4310" spans="1:8" x14ac:dyDescent="0.25">
      <c r="A4310" t="s">
        <v>2044</v>
      </c>
      <c r="B4310" s="7">
        <v>12500</v>
      </c>
      <c r="C4310" t="s">
        <v>1902</v>
      </c>
      <c r="D4310" t="s">
        <v>2618</v>
      </c>
      <c r="E4310" t="s">
        <v>30</v>
      </c>
      <c r="F4310" t="str">
        <f>_xlfn.XLOOKUP(E4310,Geografiesleutel!A:A,Geografiesleutel!B:B,"",0,1)</f>
        <v>Northern Suburbs</v>
      </c>
      <c r="G4310" s="20">
        <v>3</v>
      </c>
      <c r="H4310" s="20">
        <v>2</v>
      </c>
    </row>
    <row r="4311" spans="1:8" x14ac:dyDescent="0.25">
      <c r="A4311" t="s">
        <v>2071</v>
      </c>
      <c r="B4311" s="7">
        <v>16000</v>
      </c>
      <c r="C4311" t="s">
        <v>1902</v>
      </c>
      <c r="D4311" t="s">
        <v>2618</v>
      </c>
      <c r="E4311" t="s">
        <v>46</v>
      </c>
      <c r="F4311" t="str">
        <f>_xlfn.XLOOKUP(E4311,Geografiesleutel!A:A,Geografiesleutel!B:B,"",0,1)</f>
        <v>Eastern Suburbs</v>
      </c>
      <c r="G4311" s="20">
        <v>3</v>
      </c>
      <c r="H4311" s="20">
        <v>2</v>
      </c>
    </row>
    <row r="4312" spans="1:8" x14ac:dyDescent="0.25">
      <c r="A4312" t="s">
        <v>2268</v>
      </c>
      <c r="B4312" s="7">
        <v>8700</v>
      </c>
      <c r="C4312" t="s">
        <v>1901</v>
      </c>
      <c r="D4312" t="s">
        <v>2618</v>
      </c>
      <c r="E4312" t="s">
        <v>70</v>
      </c>
      <c r="F4312" t="str">
        <f>_xlfn.XLOOKUP(E4312,Geografiesleutel!A:A,Geografiesleutel!B:B,"",0,1)</f>
        <v>Northern Suburbs</v>
      </c>
      <c r="G4312" s="20">
        <v>2</v>
      </c>
      <c r="H4312" s="20">
        <v>1</v>
      </c>
    </row>
    <row r="4313" spans="1:8" x14ac:dyDescent="0.25">
      <c r="A4313" t="s">
        <v>2035</v>
      </c>
      <c r="B4313" s="7">
        <v>48000</v>
      </c>
      <c r="C4313" t="s">
        <v>1902</v>
      </c>
      <c r="D4313" t="s">
        <v>2618</v>
      </c>
      <c r="E4313" t="s">
        <v>306</v>
      </c>
      <c r="F4313" t="str">
        <f>_xlfn.XLOOKUP(E4313,Geografiesleutel!A:A,Geografiesleutel!B:B,"",0,1)</f>
        <v>Eastern Suburbs</v>
      </c>
      <c r="G4313" s="20">
        <v>3</v>
      </c>
      <c r="H4313" s="20">
        <v>3.5</v>
      </c>
    </row>
    <row r="4314" spans="1:8" x14ac:dyDescent="0.25">
      <c r="A4314" t="s">
        <v>1612</v>
      </c>
      <c r="B4314" s="7">
        <v>8000</v>
      </c>
      <c r="C4314" t="s">
        <v>1901</v>
      </c>
      <c r="D4314" t="s">
        <v>2618</v>
      </c>
      <c r="E4314" t="s">
        <v>134</v>
      </c>
      <c r="F4314" t="str">
        <f>_xlfn.XLOOKUP(E4314,Geografiesleutel!A:A,Geografiesleutel!B:B,"",0,1)</f>
        <v>Eastern Suburbs</v>
      </c>
      <c r="G4314" s="20">
        <v>2</v>
      </c>
      <c r="H4314" s="20">
        <v>2</v>
      </c>
    </row>
    <row r="4315" spans="1:8" x14ac:dyDescent="0.25">
      <c r="A4315" t="s">
        <v>1612</v>
      </c>
      <c r="B4315" s="7">
        <v>8000</v>
      </c>
      <c r="C4315" t="s">
        <v>1901</v>
      </c>
      <c r="D4315" t="s">
        <v>2618</v>
      </c>
      <c r="E4315" t="s">
        <v>30</v>
      </c>
      <c r="F4315" t="str">
        <f>_xlfn.XLOOKUP(E4315,Geografiesleutel!A:A,Geografiesleutel!B:B,"",0,1)</f>
        <v>Northern Suburbs</v>
      </c>
      <c r="G4315" s="20">
        <v>2</v>
      </c>
      <c r="H4315" s="20">
        <v>1</v>
      </c>
    </row>
    <row r="4316" spans="1:8" x14ac:dyDescent="0.25">
      <c r="A4316" t="s">
        <v>2062</v>
      </c>
      <c r="B4316" s="7">
        <v>32000</v>
      </c>
      <c r="C4316" t="s">
        <v>1902</v>
      </c>
      <c r="D4316" t="s">
        <v>2618</v>
      </c>
      <c r="E4316" t="s">
        <v>50</v>
      </c>
      <c r="F4316" t="str">
        <f>_xlfn.XLOOKUP(E4316,Geografiesleutel!A:A,Geografiesleutel!B:B,"",0,1)</f>
        <v>Eastern Suburbs</v>
      </c>
      <c r="G4316" s="20">
        <v>3</v>
      </c>
      <c r="H4316" s="20">
        <v>2.5</v>
      </c>
    </row>
    <row r="4317" spans="1:8" x14ac:dyDescent="0.25">
      <c r="A4317" t="s">
        <v>2067</v>
      </c>
      <c r="B4317" s="7">
        <v>18500</v>
      </c>
      <c r="C4317" t="s">
        <v>1902</v>
      </c>
      <c r="D4317" t="s">
        <v>2618</v>
      </c>
      <c r="E4317" t="s">
        <v>18</v>
      </c>
      <c r="F4317" t="str">
        <f>_xlfn.XLOOKUP(E4317,Geografiesleutel!A:A,Geografiesleutel!B:B,"",0,1)</f>
        <v>Agricultural Smallholdings</v>
      </c>
      <c r="G4317" s="20">
        <v>3</v>
      </c>
      <c r="H4317" s="20">
        <v>2.5</v>
      </c>
    </row>
    <row r="4318" spans="1:8" x14ac:dyDescent="0.25">
      <c r="A4318" t="s">
        <v>2054</v>
      </c>
      <c r="B4318" s="7">
        <v>20000</v>
      </c>
      <c r="C4318" t="s">
        <v>1902</v>
      </c>
      <c r="D4318" t="s">
        <v>2618</v>
      </c>
      <c r="E4318" t="s">
        <v>326</v>
      </c>
      <c r="F4318" t="str">
        <f>_xlfn.XLOOKUP(E4318,Geografiesleutel!A:A,Geografiesleutel!B:B,"",0,1)</f>
        <v>Eastern Suburbs</v>
      </c>
      <c r="G4318" s="20">
        <v>3</v>
      </c>
      <c r="H4318" s="20">
        <v>2</v>
      </c>
    </row>
    <row r="4319" spans="1:8" x14ac:dyDescent="0.25">
      <c r="A4319" t="s">
        <v>2131</v>
      </c>
      <c r="B4319" s="7">
        <v>11000</v>
      </c>
      <c r="C4319" t="s">
        <v>1901</v>
      </c>
      <c r="D4319" t="s">
        <v>2618</v>
      </c>
      <c r="E4319" t="s">
        <v>152</v>
      </c>
      <c r="F4319" t="str">
        <f>_xlfn.XLOOKUP(E4319,Geografiesleutel!A:A,Geografiesleutel!B:B,"",0,1)</f>
        <v>Eastern Suburbs</v>
      </c>
      <c r="G4319" s="20">
        <v>2</v>
      </c>
      <c r="H4319" s="20">
        <v>1</v>
      </c>
    </row>
    <row r="4320" spans="1:8" x14ac:dyDescent="0.25">
      <c r="A4320" t="s">
        <v>2071</v>
      </c>
      <c r="B4320" s="7">
        <v>16000</v>
      </c>
      <c r="C4320" t="s">
        <v>1901</v>
      </c>
      <c r="D4320" t="s">
        <v>2618</v>
      </c>
      <c r="E4320" t="s">
        <v>209</v>
      </c>
      <c r="F4320" t="str">
        <f>_xlfn.XLOOKUP(E4320,Geografiesleutel!A:A,Geografiesleutel!B:B,"",0,1)</f>
        <v>Eastern Suburbs</v>
      </c>
      <c r="G4320" s="20">
        <v>2</v>
      </c>
      <c r="H4320" s="20">
        <v>2</v>
      </c>
    </row>
    <row r="4321" spans="1:8" x14ac:dyDescent="0.25">
      <c r="A4321" t="s">
        <v>2175</v>
      </c>
      <c r="B4321" s="7">
        <v>37000</v>
      </c>
      <c r="C4321" t="s">
        <v>1903</v>
      </c>
      <c r="D4321" t="s">
        <v>2618</v>
      </c>
      <c r="E4321" t="s">
        <v>404</v>
      </c>
      <c r="F4321" t="str">
        <f>_xlfn.XLOOKUP(E4321,Geografiesleutel!A:A,Geografiesleutel!B:B,"",0,1)</f>
        <v>CBD</v>
      </c>
      <c r="G4321" s="20">
        <v>4</v>
      </c>
      <c r="H4321" s="20">
        <v>4</v>
      </c>
    </row>
    <row r="4322" spans="1:8" x14ac:dyDescent="0.25">
      <c r="A4322" t="s">
        <v>2176</v>
      </c>
      <c r="B4322" s="7">
        <v>6400</v>
      </c>
      <c r="C4322" t="s">
        <v>1901</v>
      </c>
      <c r="D4322" t="s">
        <v>2618</v>
      </c>
      <c r="E4322" t="s">
        <v>30</v>
      </c>
      <c r="F4322" t="str">
        <f>_xlfn.XLOOKUP(E4322,Geografiesleutel!A:A,Geografiesleutel!B:B,"",0,1)</f>
        <v>Northern Suburbs</v>
      </c>
      <c r="G4322" s="20">
        <v>2</v>
      </c>
      <c r="H4322" s="20">
        <v>1</v>
      </c>
    </row>
    <row r="4323" spans="1:8" x14ac:dyDescent="0.25">
      <c r="A4323" t="s">
        <v>2044</v>
      </c>
      <c r="B4323" s="7">
        <v>12500</v>
      </c>
      <c r="C4323" t="s">
        <v>1902</v>
      </c>
      <c r="D4323" t="s">
        <v>2618</v>
      </c>
      <c r="E4323" t="s">
        <v>134</v>
      </c>
      <c r="F4323" t="str">
        <f>_xlfn.XLOOKUP(E4323,Geografiesleutel!A:A,Geografiesleutel!B:B,"",0,1)</f>
        <v>Eastern Suburbs</v>
      </c>
      <c r="G4323" s="20">
        <v>3</v>
      </c>
      <c r="H4323" s="20">
        <v>3</v>
      </c>
    </row>
    <row r="4324" spans="1:8" x14ac:dyDescent="0.25">
      <c r="A4324" t="s">
        <v>2141</v>
      </c>
      <c r="B4324" s="7">
        <v>9500</v>
      </c>
      <c r="C4324" t="s">
        <v>1902</v>
      </c>
      <c r="D4324" t="s">
        <v>2618</v>
      </c>
      <c r="E4324" t="s">
        <v>368</v>
      </c>
      <c r="F4324" t="str">
        <f>_xlfn.XLOOKUP(E4324,Geografiesleutel!A:A,Geografiesleutel!B:B,"",0,1)</f>
        <v>Eastern Suburbs</v>
      </c>
      <c r="G4324" s="20">
        <v>3</v>
      </c>
      <c r="H4324" s="20">
        <v>2</v>
      </c>
    </row>
    <row r="4325" spans="1:8" x14ac:dyDescent="0.25">
      <c r="A4325" t="s">
        <v>2044</v>
      </c>
      <c r="B4325" s="7">
        <v>12500</v>
      </c>
      <c r="C4325" t="s">
        <v>1901</v>
      </c>
      <c r="D4325" t="s">
        <v>2618</v>
      </c>
      <c r="E4325" t="s">
        <v>141</v>
      </c>
      <c r="F4325" t="str">
        <f>_xlfn.XLOOKUP(E4325,Geografiesleutel!A:A,Geografiesleutel!B:B,"",0,1)</f>
        <v>Agricultural Smallholdings</v>
      </c>
      <c r="G4325" s="20">
        <v>2</v>
      </c>
      <c r="H4325" s="20">
        <v>2</v>
      </c>
    </row>
    <row r="4326" spans="1:8" x14ac:dyDescent="0.25">
      <c r="A4326" t="s">
        <v>2036</v>
      </c>
      <c r="B4326" s="7">
        <v>13000</v>
      </c>
      <c r="C4326" t="s">
        <v>1902</v>
      </c>
      <c r="D4326" t="s">
        <v>2618</v>
      </c>
      <c r="E4326" t="s">
        <v>18</v>
      </c>
      <c r="F4326" t="str">
        <f>_xlfn.XLOOKUP(E4326,Geografiesleutel!A:A,Geografiesleutel!B:B,"",0,1)</f>
        <v>Agricultural Smallholdings</v>
      </c>
      <c r="G4326" s="20">
        <v>3</v>
      </c>
      <c r="H4326" s="20">
        <v>2</v>
      </c>
    </row>
    <row r="4327" spans="1:8" x14ac:dyDescent="0.25">
      <c r="A4327" t="s">
        <v>2053</v>
      </c>
      <c r="B4327" s="7">
        <v>12000</v>
      </c>
      <c r="C4327" t="s">
        <v>1902</v>
      </c>
      <c r="D4327" t="s">
        <v>2618</v>
      </c>
      <c r="E4327" t="s">
        <v>218</v>
      </c>
      <c r="F4327" t="str">
        <f>_xlfn.XLOOKUP(E4327,Geografiesleutel!A:A,Geografiesleutel!B:B,"",0,1)</f>
        <v>Southern Suburbs</v>
      </c>
      <c r="G4327" s="20">
        <v>3</v>
      </c>
      <c r="H4327" s="20">
        <v>2</v>
      </c>
    </row>
    <row r="4328" spans="1:8" x14ac:dyDescent="0.25">
      <c r="A4328" t="s">
        <v>2113</v>
      </c>
      <c r="B4328" s="7">
        <v>14000</v>
      </c>
      <c r="C4328" t="s">
        <v>1903</v>
      </c>
      <c r="D4328" t="s">
        <v>2618</v>
      </c>
      <c r="E4328" t="s">
        <v>30</v>
      </c>
      <c r="F4328" t="str">
        <f>_xlfn.XLOOKUP(E4328,Geografiesleutel!A:A,Geografiesleutel!B:B,"",0,1)</f>
        <v>Northern Suburbs</v>
      </c>
      <c r="G4328" s="20">
        <v>4</v>
      </c>
      <c r="H4328" s="20">
        <v>2</v>
      </c>
    </row>
    <row r="4329" spans="1:8" x14ac:dyDescent="0.25">
      <c r="A4329" t="s">
        <v>2049</v>
      </c>
      <c r="B4329" s="7">
        <v>28000</v>
      </c>
      <c r="C4329" t="s">
        <v>1902</v>
      </c>
      <c r="D4329" t="s">
        <v>2618</v>
      </c>
      <c r="E4329" t="s">
        <v>50</v>
      </c>
      <c r="F4329" t="str">
        <f>_xlfn.XLOOKUP(E4329,Geografiesleutel!A:A,Geografiesleutel!B:B,"",0,1)</f>
        <v>Eastern Suburbs</v>
      </c>
      <c r="G4329" s="20">
        <v>3</v>
      </c>
      <c r="H4329" s="20">
        <v>2.5</v>
      </c>
    </row>
    <row r="4330" spans="1:8" x14ac:dyDescent="0.25">
      <c r="A4330" t="s">
        <v>2131</v>
      </c>
      <c r="B4330" s="7">
        <v>11000</v>
      </c>
      <c r="C4330" t="s">
        <v>1902</v>
      </c>
      <c r="D4330" t="s">
        <v>2618</v>
      </c>
      <c r="E4330" t="s">
        <v>70</v>
      </c>
      <c r="F4330" t="str">
        <f>_xlfn.XLOOKUP(E4330,Geografiesleutel!A:A,Geografiesleutel!B:B,"",0,1)</f>
        <v>Northern Suburbs</v>
      </c>
      <c r="G4330" s="20">
        <v>3</v>
      </c>
      <c r="H4330" s="20">
        <v>2</v>
      </c>
    </row>
    <row r="4331" spans="1:8" x14ac:dyDescent="0.25">
      <c r="A4331" t="s">
        <v>2410</v>
      </c>
      <c r="B4331" s="7">
        <v>8950</v>
      </c>
      <c r="C4331" t="s">
        <v>1901</v>
      </c>
      <c r="D4331" t="s">
        <v>2618</v>
      </c>
      <c r="E4331" t="s">
        <v>30</v>
      </c>
      <c r="F4331" t="str">
        <f>_xlfn.XLOOKUP(E4331,Geografiesleutel!A:A,Geografiesleutel!B:B,"",0,1)</f>
        <v>Northern Suburbs</v>
      </c>
      <c r="G4331" s="20">
        <v>2</v>
      </c>
      <c r="H4331" s="20">
        <v>1</v>
      </c>
    </row>
    <row r="4332" spans="1:8" x14ac:dyDescent="0.25">
      <c r="A4332" t="s">
        <v>2078</v>
      </c>
      <c r="B4332" s="7">
        <v>14500</v>
      </c>
      <c r="C4332" t="s">
        <v>1901</v>
      </c>
      <c r="D4332" t="s">
        <v>2618</v>
      </c>
      <c r="E4332" t="s">
        <v>209</v>
      </c>
      <c r="F4332" t="str">
        <f>_xlfn.XLOOKUP(E4332,Geografiesleutel!A:A,Geografiesleutel!B:B,"",0,1)</f>
        <v>Eastern Suburbs</v>
      </c>
      <c r="G4332" s="20">
        <v>2</v>
      </c>
      <c r="H4332" s="20">
        <v>2.5</v>
      </c>
    </row>
    <row r="4333" spans="1:8" x14ac:dyDescent="0.25">
      <c r="A4333" t="s">
        <v>2107</v>
      </c>
      <c r="B4333" s="7">
        <v>9000</v>
      </c>
      <c r="C4333" t="s">
        <v>1901</v>
      </c>
      <c r="D4333" t="s">
        <v>2618</v>
      </c>
      <c r="E4333" t="s">
        <v>101</v>
      </c>
      <c r="F4333" t="str">
        <f>_xlfn.XLOOKUP(E4333,Geografiesleutel!A:A,Geografiesleutel!B:B,"",0,1)</f>
        <v>Eastern Suburbs</v>
      </c>
      <c r="G4333" s="20">
        <v>2</v>
      </c>
      <c r="H4333" s="20">
        <v>1</v>
      </c>
    </row>
    <row r="4334" spans="1:8" x14ac:dyDescent="0.25">
      <c r="A4334" t="s">
        <v>2386</v>
      </c>
      <c r="B4334" s="7">
        <v>11400</v>
      </c>
      <c r="C4334" t="s">
        <v>1902</v>
      </c>
      <c r="D4334" t="s">
        <v>2618</v>
      </c>
      <c r="E4334" t="s">
        <v>101</v>
      </c>
      <c r="F4334" t="str">
        <f>_xlfn.XLOOKUP(E4334,Geografiesleutel!A:A,Geografiesleutel!B:B,"",0,1)</f>
        <v>Eastern Suburbs</v>
      </c>
      <c r="G4334" s="20">
        <v>3</v>
      </c>
      <c r="H4334" s="20">
        <v>2</v>
      </c>
    </row>
    <row r="4335" spans="1:8" x14ac:dyDescent="0.25">
      <c r="A4335" t="s">
        <v>2453</v>
      </c>
      <c r="B4335" s="7">
        <v>11550</v>
      </c>
      <c r="C4335" t="s">
        <v>1901</v>
      </c>
      <c r="D4335" t="s">
        <v>2618</v>
      </c>
      <c r="E4335" t="s">
        <v>290</v>
      </c>
      <c r="F4335" t="str">
        <f>_xlfn.XLOOKUP(E4335,Geografiesleutel!A:A,Geografiesleutel!B:B,"",0,1)</f>
        <v>Eastern Suburbs</v>
      </c>
      <c r="G4335" s="20">
        <v>2</v>
      </c>
      <c r="H4335" s="20">
        <v>2</v>
      </c>
    </row>
    <row r="4336" spans="1:8" x14ac:dyDescent="0.25">
      <c r="A4336" t="s">
        <v>2203</v>
      </c>
      <c r="B4336" s="7">
        <v>19800</v>
      </c>
      <c r="C4336" t="s">
        <v>1914</v>
      </c>
      <c r="D4336" t="s">
        <v>2618</v>
      </c>
      <c r="E4336" t="s">
        <v>30</v>
      </c>
      <c r="F4336" t="str">
        <f>_xlfn.XLOOKUP(E4336,Geografiesleutel!A:A,Geografiesleutel!B:B,"",0,1)</f>
        <v>Northern Suburbs</v>
      </c>
      <c r="G4336" s="20">
        <v>5</v>
      </c>
      <c r="H4336" s="20">
        <v>3</v>
      </c>
    </row>
    <row r="4337" spans="1:8" x14ac:dyDescent="0.25">
      <c r="A4337" t="s">
        <v>2581</v>
      </c>
      <c r="B4337" s="7">
        <v>18499</v>
      </c>
      <c r="C4337" t="s">
        <v>1902</v>
      </c>
      <c r="D4337" t="s">
        <v>2618</v>
      </c>
      <c r="E4337" t="s">
        <v>18</v>
      </c>
      <c r="F4337" t="str">
        <f>_xlfn.XLOOKUP(E4337,Geografiesleutel!A:A,Geografiesleutel!B:B,"",0,1)</f>
        <v>Agricultural Smallholdings</v>
      </c>
      <c r="G4337" s="20">
        <v>3</v>
      </c>
      <c r="H4337" s="20">
        <v>2.5</v>
      </c>
    </row>
    <row r="4338" spans="1:8" x14ac:dyDescent="0.25">
      <c r="A4338" t="s">
        <v>2090</v>
      </c>
      <c r="B4338" s="7">
        <v>15000</v>
      </c>
      <c r="C4338" t="s">
        <v>1902</v>
      </c>
      <c r="D4338" t="s">
        <v>2618</v>
      </c>
      <c r="E4338" t="s">
        <v>112</v>
      </c>
      <c r="F4338" t="str">
        <f>_xlfn.XLOOKUP(E4338,Geografiesleutel!A:A,Geografiesleutel!B:B,"",0,1)</f>
        <v>Northern Suburbs</v>
      </c>
      <c r="G4338" s="20">
        <v>3</v>
      </c>
      <c r="H4338" s="20">
        <v>2.5</v>
      </c>
    </row>
    <row r="4339" spans="1:8" x14ac:dyDescent="0.25">
      <c r="A4339" t="s">
        <v>2078</v>
      </c>
      <c r="B4339" s="7">
        <v>14500</v>
      </c>
      <c r="C4339" t="s">
        <v>1902</v>
      </c>
      <c r="D4339" t="s">
        <v>2618</v>
      </c>
      <c r="E4339" t="s">
        <v>74</v>
      </c>
      <c r="F4339" t="str">
        <f>_xlfn.XLOOKUP(E4339,Geografiesleutel!A:A,Geografiesleutel!B:B,"",0,1)</f>
        <v>Eastern Suburbs</v>
      </c>
      <c r="G4339" s="20">
        <v>3</v>
      </c>
      <c r="H4339" s="20">
        <v>2</v>
      </c>
    </row>
    <row r="4340" spans="1:8" x14ac:dyDescent="0.25">
      <c r="A4340" t="s">
        <v>2071</v>
      </c>
      <c r="B4340" s="7">
        <v>16000</v>
      </c>
      <c r="C4340" t="s">
        <v>1902</v>
      </c>
      <c r="D4340" t="s">
        <v>2618</v>
      </c>
      <c r="E4340" t="s">
        <v>46</v>
      </c>
      <c r="F4340" t="str">
        <f>_xlfn.XLOOKUP(E4340,Geografiesleutel!A:A,Geografiesleutel!B:B,"",0,1)</f>
        <v>Eastern Suburbs</v>
      </c>
      <c r="G4340" s="20">
        <v>3</v>
      </c>
      <c r="H4340" s="20">
        <v>2</v>
      </c>
    </row>
    <row r="4341" spans="1:8" x14ac:dyDescent="0.25">
      <c r="A4341" t="s">
        <v>2053</v>
      </c>
      <c r="B4341" s="7">
        <v>12000</v>
      </c>
      <c r="C4341" t="s">
        <v>1902</v>
      </c>
      <c r="D4341" t="s">
        <v>2618</v>
      </c>
      <c r="E4341" t="s">
        <v>30</v>
      </c>
      <c r="F4341" t="str">
        <f>_xlfn.XLOOKUP(E4341,Geografiesleutel!A:A,Geografiesleutel!B:B,"",0,1)</f>
        <v>Northern Suburbs</v>
      </c>
      <c r="G4341" s="20">
        <v>3</v>
      </c>
      <c r="H4341" s="20">
        <v>2</v>
      </c>
    </row>
    <row r="4342" spans="1:8" x14ac:dyDescent="0.25">
      <c r="A4342" t="s">
        <v>2581</v>
      </c>
      <c r="B4342" s="7">
        <v>18499</v>
      </c>
      <c r="C4342" t="s">
        <v>1902</v>
      </c>
      <c r="D4342" t="s">
        <v>2618</v>
      </c>
      <c r="E4342" t="s">
        <v>18</v>
      </c>
      <c r="F4342" t="str">
        <f>_xlfn.XLOOKUP(E4342,Geografiesleutel!A:A,Geografiesleutel!B:B,"",0,1)</f>
        <v>Agricultural Smallholdings</v>
      </c>
      <c r="G4342" s="20">
        <v>3</v>
      </c>
      <c r="H4342" s="20">
        <v>2.5</v>
      </c>
    </row>
    <row r="4343" spans="1:8" x14ac:dyDescent="0.25">
      <c r="A4343" t="s">
        <v>2073</v>
      </c>
      <c r="B4343" s="7">
        <v>8400</v>
      </c>
      <c r="C4343" t="s">
        <v>1901</v>
      </c>
      <c r="D4343" t="s">
        <v>2618</v>
      </c>
      <c r="E4343" t="s">
        <v>97</v>
      </c>
      <c r="F4343" t="str">
        <f>_xlfn.XLOOKUP(E4343,Geografiesleutel!A:A,Geografiesleutel!B:B,"",0,1)</f>
        <v>Northern Suburbs</v>
      </c>
      <c r="G4343" s="20">
        <v>2</v>
      </c>
      <c r="H4343" s="20">
        <v>2</v>
      </c>
    </row>
    <row r="4344" spans="1:8" x14ac:dyDescent="0.25">
      <c r="A4344" t="s">
        <v>2176</v>
      </c>
      <c r="B4344" s="7">
        <v>6400</v>
      </c>
      <c r="C4344" t="s">
        <v>1901</v>
      </c>
      <c r="D4344" t="s">
        <v>2618</v>
      </c>
      <c r="E4344" t="s">
        <v>30</v>
      </c>
      <c r="F4344" t="str">
        <f>_xlfn.XLOOKUP(E4344,Geografiesleutel!A:A,Geografiesleutel!B:B,"",0,1)</f>
        <v>Northern Suburbs</v>
      </c>
      <c r="G4344" s="20">
        <v>2</v>
      </c>
      <c r="H4344" s="20">
        <v>1</v>
      </c>
    </row>
    <row r="4345" spans="1:8" x14ac:dyDescent="0.25">
      <c r="A4345" t="s">
        <v>2053</v>
      </c>
      <c r="B4345" s="7">
        <v>12000</v>
      </c>
      <c r="C4345" t="s">
        <v>1902</v>
      </c>
      <c r="D4345" t="s">
        <v>2618</v>
      </c>
      <c r="E4345" t="s">
        <v>30</v>
      </c>
      <c r="F4345" t="str">
        <f>_xlfn.XLOOKUP(E4345,Geografiesleutel!A:A,Geografiesleutel!B:B,"",0,1)</f>
        <v>Northern Suburbs</v>
      </c>
      <c r="G4345" s="20">
        <v>3</v>
      </c>
      <c r="H4345" s="20">
        <v>2</v>
      </c>
    </row>
    <row r="4346" spans="1:8" x14ac:dyDescent="0.25">
      <c r="A4346" t="s">
        <v>2055</v>
      </c>
      <c r="B4346" s="7">
        <v>11500</v>
      </c>
      <c r="C4346" t="s">
        <v>1902</v>
      </c>
      <c r="D4346" t="s">
        <v>2618</v>
      </c>
      <c r="E4346" t="s">
        <v>233</v>
      </c>
      <c r="F4346" t="str">
        <f>_xlfn.XLOOKUP(E4346,Geografiesleutel!A:A,Geografiesleutel!B:B,"",0,1)</f>
        <v>Eastern Suburbs</v>
      </c>
      <c r="G4346" s="20">
        <v>3</v>
      </c>
      <c r="H4346" s="20">
        <v>2</v>
      </c>
    </row>
    <row r="4347" spans="1:8" x14ac:dyDescent="0.25">
      <c r="A4347" t="s">
        <v>2055</v>
      </c>
      <c r="B4347" s="7">
        <v>11500</v>
      </c>
      <c r="C4347" t="s">
        <v>1902</v>
      </c>
      <c r="D4347" t="s">
        <v>2618</v>
      </c>
      <c r="E4347" t="s">
        <v>233</v>
      </c>
      <c r="F4347" t="str">
        <f>_xlfn.XLOOKUP(E4347,Geografiesleutel!A:A,Geografiesleutel!B:B,"",0,1)</f>
        <v>Eastern Suburbs</v>
      </c>
      <c r="G4347" s="20">
        <v>3</v>
      </c>
      <c r="H4347" s="20">
        <v>2</v>
      </c>
    </row>
    <row r="4348" spans="1:8" x14ac:dyDescent="0.25">
      <c r="A4348" t="s">
        <v>2582</v>
      </c>
      <c r="B4348" s="7">
        <v>9480</v>
      </c>
      <c r="C4348" t="s">
        <v>1901</v>
      </c>
      <c r="D4348" t="s">
        <v>2618</v>
      </c>
      <c r="E4348" t="s">
        <v>101</v>
      </c>
      <c r="F4348" t="str">
        <f>_xlfn.XLOOKUP(E4348,Geografiesleutel!A:A,Geografiesleutel!B:B,"",0,1)</f>
        <v>Eastern Suburbs</v>
      </c>
      <c r="G4348" s="20">
        <v>2</v>
      </c>
      <c r="H4348" s="20">
        <v>1</v>
      </c>
    </row>
    <row r="4349" spans="1:8" x14ac:dyDescent="0.25">
      <c r="A4349" t="s">
        <v>2087</v>
      </c>
      <c r="B4349" s="7">
        <v>19500</v>
      </c>
      <c r="C4349" t="s">
        <v>1901</v>
      </c>
      <c r="D4349" t="s">
        <v>2618</v>
      </c>
      <c r="E4349" t="s">
        <v>209</v>
      </c>
      <c r="F4349" t="str">
        <f>_xlfn.XLOOKUP(E4349,Geografiesleutel!A:A,Geografiesleutel!B:B,"",0,1)</f>
        <v>Eastern Suburbs</v>
      </c>
      <c r="G4349" s="20">
        <v>2</v>
      </c>
      <c r="H4349" s="20">
        <v>2</v>
      </c>
    </row>
    <row r="4350" spans="1:8" x14ac:dyDescent="0.25">
      <c r="A4350" t="s">
        <v>2153</v>
      </c>
      <c r="B4350" s="7">
        <v>9900</v>
      </c>
      <c r="C4350" t="s">
        <v>1902</v>
      </c>
      <c r="D4350" t="s">
        <v>2618</v>
      </c>
      <c r="E4350" t="s">
        <v>264</v>
      </c>
      <c r="F4350" t="str">
        <f>_xlfn.XLOOKUP(E4350,Geografiesleutel!A:A,Geografiesleutel!B:B,"",0,1)</f>
        <v>Eastern Suburbs</v>
      </c>
      <c r="G4350" s="20">
        <v>3</v>
      </c>
      <c r="H4350" s="20">
        <v>1</v>
      </c>
    </row>
    <row r="4351" spans="1:8" x14ac:dyDescent="0.25">
      <c r="A4351" t="s">
        <v>2055</v>
      </c>
      <c r="B4351" s="7">
        <v>11500</v>
      </c>
      <c r="C4351" t="s">
        <v>1901</v>
      </c>
      <c r="D4351" t="s">
        <v>2618</v>
      </c>
      <c r="E4351" t="s">
        <v>285</v>
      </c>
      <c r="F4351" t="str">
        <f>_xlfn.XLOOKUP(E4351,Geografiesleutel!A:A,Geografiesleutel!B:B,"",0,1)</f>
        <v>Eastern Suburbs</v>
      </c>
      <c r="G4351" s="20">
        <v>2</v>
      </c>
      <c r="H4351" s="20">
        <v>2</v>
      </c>
    </row>
    <row r="4352" spans="1:8" x14ac:dyDescent="0.25">
      <c r="A4352" t="s">
        <v>2036</v>
      </c>
      <c r="B4352" s="7">
        <v>13000</v>
      </c>
      <c r="C4352" t="s">
        <v>1902</v>
      </c>
      <c r="D4352" t="s">
        <v>2618</v>
      </c>
      <c r="E4352" t="s">
        <v>66</v>
      </c>
      <c r="F4352" t="str">
        <f>_xlfn.XLOOKUP(E4352,Geografiesleutel!A:A,Geografiesleutel!B:B,"",0,1)</f>
        <v>Northern Suburbs</v>
      </c>
      <c r="G4352" s="20">
        <v>3</v>
      </c>
      <c r="H4352" s="20">
        <v>2.5</v>
      </c>
    </row>
    <row r="4353" spans="1:8" x14ac:dyDescent="0.25">
      <c r="A4353" t="s">
        <v>2038</v>
      </c>
      <c r="B4353" s="7">
        <v>7500</v>
      </c>
      <c r="C4353" t="s">
        <v>1901</v>
      </c>
      <c r="D4353" t="s">
        <v>2618</v>
      </c>
      <c r="E4353" t="s">
        <v>290</v>
      </c>
      <c r="F4353" t="str">
        <f>_xlfn.XLOOKUP(E4353,Geografiesleutel!A:A,Geografiesleutel!B:B,"",0,1)</f>
        <v>Eastern Suburbs</v>
      </c>
      <c r="G4353" s="20">
        <v>2</v>
      </c>
      <c r="H4353" s="20">
        <v>1</v>
      </c>
    </row>
    <row r="4354" spans="1:8" x14ac:dyDescent="0.25">
      <c r="A4354" t="s">
        <v>2097</v>
      </c>
      <c r="B4354" s="7">
        <v>18000</v>
      </c>
      <c r="C4354" t="s">
        <v>1901</v>
      </c>
      <c r="D4354" t="s">
        <v>2618</v>
      </c>
      <c r="E4354" t="s">
        <v>332</v>
      </c>
      <c r="F4354" t="str">
        <f>_xlfn.XLOOKUP(E4354,Geografiesleutel!A:A,Geografiesleutel!B:B,"",0,1)</f>
        <v>Eastern Suburbs</v>
      </c>
      <c r="G4354" s="20">
        <v>2</v>
      </c>
      <c r="H4354" s="20">
        <v>2</v>
      </c>
    </row>
    <row r="4355" spans="1:8" x14ac:dyDescent="0.25">
      <c r="A4355" t="s">
        <v>2090</v>
      </c>
      <c r="B4355" s="7">
        <v>15000</v>
      </c>
      <c r="C4355" t="s">
        <v>1902</v>
      </c>
      <c r="D4355" t="s">
        <v>2618</v>
      </c>
      <c r="E4355" t="s">
        <v>112</v>
      </c>
      <c r="F4355" t="str">
        <f>_xlfn.XLOOKUP(E4355,Geografiesleutel!A:A,Geografiesleutel!B:B,"",0,1)</f>
        <v>Northern Suburbs</v>
      </c>
      <c r="G4355" s="20">
        <v>3</v>
      </c>
      <c r="H4355" s="20">
        <v>2.5</v>
      </c>
    </row>
    <row r="4356" spans="1:8" x14ac:dyDescent="0.25">
      <c r="A4356" t="s">
        <v>2171</v>
      </c>
      <c r="B4356" s="7">
        <v>12400</v>
      </c>
      <c r="C4356" t="s">
        <v>1902</v>
      </c>
      <c r="D4356" t="s">
        <v>2618</v>
      </c>
      <c r="E4356" t="s">
        <v>141</v>
      </c>
      <c r="F4356" t="str">
        <f>_xlfn.XLOOKUP(E4356,Geografiesleutel!A:A,Geografiesleutel!B:B,"",0,1)</f>
        <v>Agricultural Smallholdings</v>
      </c>
      <c r="G4356" s="20">
        <v>3</v>
      </c>
      <c r="H4356" s="20">
        <v>2</v>
      </c>
    </row>
    <row r="4357" spans="1:8" x14ac:dyDescent="0.25">
      <c r="A4357" t="s">
        <v>1612</v>
      </c>
      <c r="B4357" s="7">
        <v>8000</v>
      </c>
      <c r="C4357" t="s">
        <v>1901</v>
      </c>
      <c r="D4357" t="s">
        <v>2618</v>
      </c>
      <c r="E4357" t="s">
        <v>112</v>
      </c>
      <c r="F4357" t="str">
        <f>_xlfn.XLOOKUP(E4357,Geografiesleutel!A:A,Geografiesleutel!B:B,"",0,1)</f>
        <v>Northern Suburbs</v>
      </c>
      <c r="G4357" s="20">
        <v>2</v>
      </c>
      <c r="H4357" s="20">
        <v>1</v>
      </c>
    </row>
    <row r="4358" spans="1:8" x14ac:dyDescent="0.25">
      <c r="A4358" t="s">
        <v>2092</v>
      </c>
      <c r="B4358" s="7">
        <v>10000</v>
      </c>
      <c r="C4358" t="s">
        <v>1901</v>
      </c>
      <c r="D4358" t="s">
        <v>2618</v>
      </c>
      <c r="E4358" t="s">
        <v>433</v>
      </c>
      <c r="F4358" t="str">
        <f>_xlfn.XLOOKUP(E4358,Geografiesleutel!A:A,Geografiesleutel!B:B,"",0,1)</f>
        <v>Eastern Suburbs</v>
      </c>
      <c r="G4358" s="20">
        <v>2</v>
      </c>
      <c r="H4358" s="20">
        <v>2</v>
      </c>
    </row>
    <row r="4359" spans="1:8" x14ac:dyDescent="0.25">
      <c r="A4359" t="s">
        <v>2150</v>
      </c>
      <c r="B4359" s="7">
        <v>7200</v>
      </c>
      <c r="C4359" t="s">
        <v>1901</v>
      </c>
      <c r="D4359" t="s">
        <v>2618</v>
      </c>
      <c r="E4359" t="s">
        <v>18</v>
      </c>
      <c r="F4359" t="str">
        <f>_xlfn.XLOOKUP(E4359,Geografiesleutel!A:A,Geografiesleutel!B:B,"",0,1)</f>
        <v>Agricultural Smallholdings</v>
      </c>
      <c r="G4359" s="20">
        <v>2</v>
      </c>
      <c r="H4359" s="20">
        <v>1</v>
      </c>
    </row>
    <row r="4360" spans="1:8" x14ac:dyDescent="0.25">
      <c r="A4360" t="s">
        <v>2053</v>
      </c>
      <c r="B4360" s="7">
        <v>12000</v>
      </c>
      <c r="C4360" t="s">
        <v>1902</v>
      </c>
      <c r="D4360" t="s">
        <v>2618</v>
      </c>
      <c r="E4360" t="s">
        <v>233</v>
      </c>
      <c r="F4360" t="str">
        <f>_xlfn.XLOOKUP(E4360,Geografiesleutel!A:A,Geografiesleutel!B:B,"",0,1)</f>
        <v>Eastern Suburbs</v>
      </c>
      <c r="G4360" s="20">
        <v>3</v>
      </c>
      <c r="H4360" s="20">
        <v>2</v>
      </c>
    </row>
    <row r="4361" spans="1:8" x14ac:dyDescent="0.25">
      <c r="A4361" t="s">
        <v>1612</v>
      </c>
      <c r="B4361" s="7">
        <v>8000</v>
      </c>
      <c r="C4361" t="s">
        <v>1901</v>
      </c>
      <c r="D4361" t="s">
        <v>2618</v>
      </c>
      <c r="E4361" t="s">
        <v>97</v>
      </c>
      <c r="F4361" t="str">
        <f>_xlfn.XLOOKUP(E4361,Geografiesleutel!A:A,Geografiesleutel!B:B,"",0,1)</f>
        <v>Northern Suburbs</v>
      </c>
      <c r="G4361" s="20">
        <v>2</v>
      </c>
      <c r="H4361" s="20">
        <v>1</v>
      </c>
    </row>
    <row r="4362" spans="1:8" x14ac:dyDescent="0.25">
      <c r="A4362" t="s">
        <v>2101</v>
      </c>
      <c r="B4362" s="7">
        <v>8500</v>
      </c>
      <c r="C4362" t="s">
        <v>1902</v>
      </c>
      <c r="D4362" t="s">
        <v>2618</v>
      </c>
      <c r="E4362" t="s">
        <v>97</v>
      </c>
      <c r="F4362" t="str">
        <f>_xlfn.XLOOKUP(E4362,Geografiesleutel!A:A,Geografiesleutel!B:B,"",0,1)</f>
        <v>Northern Suburbs</v>
      </c>
      <c r="G4362" s="20">
        <v>3</v>
      </c>
      <c r="H4362" s="20">
        <v>2</v>
      </c>
    </row>
    <row r="4363" spans="1:8" x14ac:dyDescent="0.25">
      <c r="A4363" t="s">
        <v>2048</v>
      </c>
      <c r="B4363" s="7">
        <v>38000</v>
      </c>
      <c r="C4363" t="s">
        <v>1902</v>
      </c>
      <c r="D4363" t="s">
        <v>2618</v>
      </c>
      <c r="E4363" t="s">
        <v>50</v>
      </c>
      <c r="F4363" t="str">
        <f>_xlfn.XLOOKUP(E4363,Geografiesleutel!A:A,Geografiesleutel!B:B,"",0,1)</f>
        <v>Eastern Suburbs</v>
      </c>
      <c r="G4363" s="20">
        <v>3</v>
      </c>
      <c r="H4363" s="20">
        <v>2.5</v>
      </c>
    </row>
    <row r="4364" spans="1:8" x14ac:dyDescent="0.25">
      <c r="A4364" t="s">
        <v>2200</v>
      </c>
      <c r="B4364" s="7">
        <v>12900</v>
      </c>
      <c r="C4364" t="s">
        <v>1902</v>
      </c>
      <c r="D4364" t="s">
        <v>2618</v>
      </c>
      <c r="E4364" t="s">
        <v>66</v>
      </c>
      <c r="F4364" t="str">
        <f>_xlfn.XLOOKUP(E4364,Geografiesleutel!A:A,Geografiesleutel!B:B,"",0,1)</f>
        <v>Northern Suburbs</v>
      </c>
      <c r="G4364" s="20">
        <v>3</v>
      </c>
      <c r="H4364" s="20">
        <v>2</v>
      </c>
    </row>
    <row r="4365" spans="1:8" x14ac:dyDescent="0.25">
      <c r="A4365" t="s">
        <v>2218</v>
      </c>
      <c r="B4365" s="7">
        <v>11200</v>
      </c>
      <c r="C4365" t="s">
        <v>1902</v>
      </c>
      <c r="D4365" t="s">
        <v>2618</v>
      </c>
      <c r="E4365" t="s">
        <v>703</v>
      </c>
      <c r="F4365" t="str">
        <f>_xlfn.XLOOKUP(E4365,Geografiesleutel!A:A,Geografiesleutel!B:B,"",0,1)</f>
        <v>Northern Suburbs</v>
      </c>
      <c r="G4365" s="20">
        <v>3</v>
      </c>
      <c r="H4365" s="20">
        <v>2.5</v>
      </c>
    </row>
    <row r="4366" spans="1:8" x14ac:dyDescent="0.25">
      <c r="A4366" t="s">
        <v>2090</v>
      </c>
      <c r="B4366" s="7">
        <v>15000</v>
      </c>
      <c r="C4366" t="s">
        <v>1902</v>
      </c>
      <c r="D4366" t="s">
        <v>2618</v>
      </c>
      <c r="E4366" t="s">
        <v>112</v>
      </c>
      <c r="F4366" t="str">
        <f>_xlfn.XLOOKUP(E4366,Geografiesleutel!A:A,Geografiesleutel!B:B,"",0,1)</f>
        <v>Northern Suburbs</v>
      </c>
      <c r="G4366" s="20">
        <v>3</v>
      </c>
      <c r="H4366" s="20">
        <v>2.5</v>
      </c>
    </row>
    <row r="4367" spans="1:8" x14ac:dyDescent="0.25">
      <c r="A4367" t="s">
        <v>1612</v>
      </c>
      <c r="B4367" s="7">
        <v>8000</v>
      </c>
      <c r="C4367" t="s">
        <v>1901</v>
      </c>
      <c r="D4367" t="s">
        <v>2618</v>
      </c>
      <c r="E4367" t="s">
        <v>112</v>
      </c>
      <c r="F4367" t="str">
        <f>_xlfn.XLOOKUP(E4367,Geografiesleutel!A:A,Geografiesleutel!B:B,"",0,1)</f>
        <v>Northern Suburbs</v>
      </c>
      <c r="G4367" s="20">
        <v>2</v>
      </c>
      <c r="H4367" s="20">
        <v>2</v>
      </c>
    </row>
    <row r="4368" spans="1:8" x14ac:dyDescent="0.25">
      <c r="A4368" t="s">
        <v>2107</v>
      </c>
      <c r="B4368" s="7">
        <v>9000</v>
      </c>
      <c r="C4368" t="s">
        <v>1902</v>
      </c>
      <c r="D4368" t="s">
        <v>2618</v>
      </c>
      <c r="E4368" t="s">
        <v>30</v>
      </c>
      <c r="F4368" t="str">
        <f>_xlfn.XLOOKUP(E4368,Geografiesleutel!A:A,Geografiesleutel!B:B,"",0,1)</f>
        <v>Northern Suburbs</v>
      </c>
      <c r="G4368" s="20">
        <v>3</v>
      </c>
      <c r="H4368" s="20">
        <v>2</v>
      </c>
    </row>
    <row r="4369" spans="1:8" x14ac:dyDescent="0.25">
      <c r="A4369" t="s">
        <v>2102</v>
      </c>
      <c r="B4369" s="7">
        <v>14800</v>
      </c>
      <c r="C4369" t="s">
        <v>1901</v>
      </c>
      <c r="D4369" t="s">
        <v>2618</v>
      </c>
      <c r="E4369" t="s">
        <v>46</v>
      </c>
      <c r="F4369" t="str">
        <f>_xlfn.XLOOKUP(E4369,Geografiesleutel!A:A,Geografiesleutel!B:B,"",0,1)</f>
        <v>Eastern Suburbs</v>
      </c>
      <c r="G4369" s="20">
        <v>2</v>
      </c>
      <c r="H4369" s="20">
        <v>2</v>
      </c>
    </row>
    <row r="4370" spans="1:8" x14ac:dyDescent="0.25">
      <c r="A4370" t="s">
        <v>2107</v>
      </c>
      <c r="B4370" s="7">
        <v>9000</v>
      </c>
      <c r="C4370" t="s">
        <v>1902</v>
      </c>
      <c r="D4370" t="s">
        <v>2618</v>
      </c>
      <c r="E4370" t="s">
        <v>35</v>
      </c>
      <c r="F4370" t="str">
        <f>_xlfn.XLOOKUP(E4370,Geografiesleutel!A:A,Geografiesleutel!B:B,"",0,1)</f>
        <v>Northern Suburbs</v>
      </c>
      <c r="G4370" s="20">
        <v>3</v>
      </c>
      <c r="H4370" s="20">
        <v>2</v>
      </c>
    </row>
    <row r="4371" spans="1:8" x14ac:dyDescent="0.25">
      <c r="A4371" t="s">
        <v>2078</v>
      </c>
      <c r="B4371" s="7">
        <v>14500</v>
      </c>
      <c r="C4371" t="s">
        <v>1902</v>
      </c>
      <c r="D4371" t="s">
        <v>2618</v>
      </c>
      <c r="E4371" t="s">
        <v>46</v>
      </c>
      <c r="F4371" t="str">
        <f>_xlfn.XLOOKUP(E4371,Geografiesleutel!A:A,Geografiesleutel!B:B,"",0,1)</f>
        <v>Eastern Suburbs</v>
      </c>
      <c r="G4371" s="20">
        <v>3</v>
      </c>
      <c r="H4371" s="20">
        <v>2</v>
      </c>
    </row>
    <row r="4372" spans="1:8" x14ac:dyDescent="0.25">
      <c r="A4372" t="s">
        <v>2107</v>
      </c>
      <c r="B4372" s="7">
        <v>9000</v>
      </c>
      <c r="C4372" t="s">
        <v>1902</v>
      </c>
      <c r="D4372" t="s">
        <v>2618</v>
      </c>
      <c r="E4372" t="s">
        <v>30</v>
      </c>
      <c r="F4372" t="str">
        <f>_xlfn.XLOOKUP(E4372,Geografiesleutel!A:A,Geografiesleutel!B:B,"",0,1)</f>
        <v>Northern Suburbs</v>
      </c>
      <c r="G4372" s="20">
        <v>3</v>
      </c>
      <c r="H4372" s="20">
        <v>2</v>
      </c>
    </row>
    <row r="4373" spans="1:8" x14ac:dyDescent="0.25">
      <c r="A4373" t="s">
        <v>1612</v>
      </c>
      <c r="B4373" s="7">
        <v>8000</v>
      </c>
      <c r="C4373" t="s">
        <v>1901</v>
      </c>
      <c r="D4373" t="s">
        <v>2618</v>
      </c>
      <c r="E4373" t="s">
        <v>112</v>
      </c>
      <c r="F4373" t="str">
        <f>_xlfn.XLOOKUP(E4373,Geografiesleutel!A:A,Geografiesleutel!B:B,"",0,1)</f>
        <v>Northern Suburbs</v>
      </c>
      <c r="G4373" s="20">
        <v>2</v>
      </c>
      <c r="H4373" s="20">
        <v>1</v>
      </c>
    </row>
    <row r="4374" spans="1:8" x14ac:dyDescent="0.25">
      <c r="A4374" t="s">
        <v>2092</v>
      </c>
      <c r="B4374" s="7">
        <v>10000</v>
      </c>
      <c r="C4374" t="s">
        <v>1901</v>
      </c>
      <c r="D4374" t="s">
        <v>2618</v>
      </c>
      <c r="E4374" t="s">
        <v>134</v>
      </c>
      <c r="F4374" t="str">
        <f>_xlfn.XLOOKUP(E4374,Geografiesleutel!A:A,Geografiesleutel!B:B,"",0,1)</f>
        <v>Eastern Suburbs</v>
      </c>
      <c r="G4374" s="20">
        <v>2</v>
      </c>
      <c r="H4374" s="20">
        <v>2</v>
      </c>
    </row>
    <row r="4375" spans="1:8" x14ac:dyDescent="0.25">
      <c r="A4375" t="s">
        <v>2116</v>
      </c>
      <c r="B4375" s="7">
        <v>9350</v>
      </c>
      <c r="C4375" t="s">
        <v>1902</v>
      </c>
      <c r="D4375" t="s">
        <v>2618</v>
      </c>
      <c r="E4375" t="s">
        <v>62</v>
      </c>
      <c r="F4375" t="str">
        <f>_xlfn.XLOOKUP(E4375,Geografiesleutel!A:A,Geografiesleutel!B:B,"",0,1)</f>
        <v>Northern Suburbs</v>
      </c>
      <c r="G4375" s="20">
        <v>3</v>
      </c>
      <c r="H4375" s="20">
        <v>2</v>
      </c>
    </row>
    <row r="4376" spans="1:8" x14ac:dyDescent="0.25">
      <c r="A4376" t="s">
        <v>2143</v>
      </c>
      <c r="B4376" s="7">
        <v>10950</v>
      </c>
      <c r="C4376" t="s">
        <v>1901</v>
      </c>
      <c r="D4376" t="s">
        <v>2618</v>
      </c>
      <c r="E4376" t="s">
        <v>74</v>
      </c>
      <c r="F4376" t="str">
        <f>_xlfn.XLOOKUP(E4376,Geografiesleutel!A:A,Geografiesleutel!B:B,"",0,1)</f>
        <v>Eastern Suburbs</v>
      </c>
      <c r="G4376" s="20">
        <v>2</v>
      </c>
      <c r="H4376" s="20">
        <v>1</v>
      </c>
    </row>
    <row r="4377" spans="1:8" x14ac:dyDescent="0.25">
      <c r="A4377" t="s">
        <v>2071</v>
      </c>
      <c r="B4377" s="7">
        <v>16000</v>
      </c>
      <c r="C4377" t="s">
        <v>1902</v>
      </c>
      <c r="D4377" t="s">
        <v>2618</v>
      </c>
      <c r="E4377" t="s">
        <v>46</v>
      </c>
      <c r="F4377" t="str">
        <f>_xlfn.XLOOKUP(E4377,Geografiesleutel!A:A,Geografiesleutel!B:B,"",0,1)</f>
        <v>Eastern Suburbs</v>
      </c>
      <c r="G4377" s="20">
        <v>3</v>
      </c>
      <c r="H4377" s="20">
        <v>2.5</v>
      </c>
    </row>
    <row r="4378" spans="1:8" x14ac:dyDescent="0.25">
      <c r="A4378" t="s">
        <v>2583</v>
      </c>
      <c r="B4378" s="7">
        <v>16550</v>
      </c>
      <c r="C4378" t="s">
        <v>1902</v>
      </c>
      <c r="D4378" t="s">
        <v>2618</v>
      </c>
      <c r="E4378" t="s">
        <v>78</v>
      </c>
      <c r="F4378" t="str">
        <f>_xlfn.XLOOKUP(E4378,Geografiesleutel!A:A,Geografiesleutel!B:B,"",0,1)</f>
        <v>Northern Suburbs</v>
      </c>
      <c r="G4378" s="20">
        <v>3</v>
      </c>
      <c r="H4378" s="20">
        <v>2.5</v>
      </c>
    </row>
    <row r="4379" spans="1:8" x14ac:dyDescent="0.25">
      <c r="A4379" t="s">
        <v>2101</v>
      </c>
      <c r="B4379" s="7">
        <v>8500</v>
      </c>
      <c r="C4379" t="s">
        <v>1901</v>
      </c>
      <c r="D4379" t="s">
        <v>2618</v>
      </c>
      <c r="E4379" t="s">
        <v>368</v>
      </c>
      <c r="F4379" t="str">
        <f>_xlfn.XLOOKUP(E4379,Geografiesleutel!A:A,Geografiesleutel!B:B,"",0,1)</f>
        <v>Eastern Suburbs</v>
      </c>
      <c r="G4379" s="20">
        <v>2</v>
      </c>
      <c r="H4379" s="20">
        <v>1</v>
      </c>
    </row>
    <row r="4380" spans="1:8" x14ac:dyDescent="0.25">
      <c r="A4380" t="s">
        <v>2101</v>
      </c>
      <c r="B4380" s="7">
        <v>8500</v>
      </c>
      <c r="C4380" t="s">
        <v>1901</v>
      </c>
      <c r="D4380" t="s">
        <v>2618</v>
      </c>
      <c r="E4380" t="s">
        <v>18</v>
      </c>
      <c r="F4380" t="str">
        <f>_xlfn.XLOOKUP(E4380,Geografiesleutel!A:A,Geografiesleutel!B:B,"",0,1)</f>
        <v>Agricultural Smallholdings</v>
      </c>
      <c r="G4380" s="20">
        <v>2</v>
      </c>
      <c r="H4380" s="20">
        <v>1</v>
      </c>
    </row>
    <row r="4381" spans="1:8" x14ac:dyDescent="0.25">
      <c r="A4381" t="s">
        <v>2131</v>
      </c>
      <c r="B4381" s="7">
        <v>11000</v>
      </c>
      <c r="C4381" t="s">
        <v>1902</v>
      </c>
      <c r="D4381" t="s">
        <v>2618</v>
      </c>
      <c r="E4381" t="s">
        <v>30</v>
      </c>
      <c r="F4381" t="str">
        <f>_xlfn.XLOOKUP(E4381,Geografiesleutel!A:A,Geografiesleutel!B:B,"",0,1)</f>
        <v>Northern Suburbs</v>
      </c>
      <c r="G4381" s="20">
        <v>3</v>
      </c>
      <c r="H4381" s="20">
        <v>2</v>
      </c>
    </row>
    <row r="4382" spans="1:8" x14ac:dyDescent="0.25">
      <c r="A4382" t="s">
        <v>2150</v>
      </c>
      <c r="B4382" s="7">
        <v>7200</v>
      </c>
      <c r="C4382" t="s">
        <v>1901</v>
      </c>
      <c r="D4382" t="s">
        <v>2618</v>
      </c>
      <c r="E4382" t="s">
        <v>30</v>
      </c>
      <c r="F4382" t="str">
        <f>_xlfn.XLOOKUP(E4382,Geografiesleutel!A:A,Geografiesleutel!B:B,"",0,1)</f>
        <v>Northern Suburbs</v>
      </c>
      <c r="G4382" s="20">
        <v>2</v>
      </c>
      <c r="H4382" s="20">
        <v>1</v>
      </c>
    </row>
    <row r="4383" spans="1:8" x14ac:dyDescent="0.25">
      <c r="A4383" t="s">
        <v>2584</v>
      </c>
      <c r="B4383" s="7">
        <v>9860</v>
      </c>
      <c r="C4383" t="s">
        <v>1901</v>
      </c>
      <c r="D4383" t="s">
        <v>2618</v>
      </c>
      <c r="E4383" t="s">
        <v>324</v>
      </c>
      <c r="F4383" t="str">
        <f>_xlfn.XLOOKUP(E4383,Geografiesleutel!A:A,Geografiesleutel!B:B,"",0,1)</f>
        <v>Eastern Suburbs</v>
      </c>
      <c r="G4383" s="20">
        <v>2</v>
      </c>
      <c r="H4383" s="20">
        <v>2</v>
      </c>
    </row>
    <row r="4384" spans="1:8" x14ac:dyDescent="0.25">
      <c r="A4384" t="s">
        <v>2101</v>
      </c>
      <c r="B4384" s="7">
        <v>8500</v>
      </c>
      <c r="C4384" t="s">
        <v>1901</v>
      </c>
      <c r="D4384" t="s">
        <v>2618</v>
      </c>
      <c r="E4384" t="s">
        <v>78</v>
      </c>
      <c r="F4384" t="str">
        <f>_xlfn.XLOOKUP(E4384,Geografiesleutel!A:A,Geografiesleutel!B:B,"",0,1)</f>
        <v>Northern Suburbs</v>
      </c>
      <c r="G4384" s="20">
        <v>2</v>
      </c>
      <c r="H4384" s="20">
        <v>2</v>
      </c>
    </row>
    <row r="4385" spans="1:8" x14ac:dyDescent="0.25">
      <c r="A4385" t="s">
        <v>2033</v>
      </c>
      <c r="B4385" s="7">
        <v>22000</v>
      </c>
      <c r="C4385" t="s">
        <v>1902</v>
      </c>
      <c r="D4385" t="s">
        <v>2618</v>
      </c>
      <c r="E4385" t="s">
        <v>11</v>
      </c>
      <c r="F4385" t="str">
        <f>_xlfn.XLOOKUP(E4385,Geografiesleutel!A:A,Geografiesleutel!B:B,"",0,1)</f>
        <v>Eastern Suburbs</v>
      </c>
      <c r="G4385" s="20">
        <v>3</v>
      </c>
      <c r="H4385" s="20">
        <v>2.5</v>
      </c>
    </row>
    <row r="4386" spans="1:8" x14ac:dyDescent="0.25">
      <c r="A4386" t="s">
        <v>2053</v>
      </c>
      <c r="B4386" s="7">
        <v>12000</v>
      </c>
      <c r="C4386" t="s">
        <v>1902</v>
      </c>
      <c r="D4386" t="s">
        <v>2618</v>
      </c>
      <c r="E4386" t="s">
        <v>289</v>
      </c>
      <c r="F4386" t="str">
        <f>_xlfn.XLOOKUP(E4386,Geografiesleutel!A:A,Geografiesleutel!B:B,"",0,1)</f>
        <v>Agricultural Smallholdings</v>
      </c>
      <c r="G4386" s="20">
        <v>3</v>
      </c>
      <c r="H4386" s="20">
        <v>2</v>
      </c>
    </row>
    <row r="4387" spans="1:8" x14ac:dyDescent="0.25">
      <c r="A4387" t="s">
        <v>2113</v>
      </c>
      <c r="B4387" s="7">
        <v>14000</v>
      </c>
      <c r="C4387" t="s">
        <v>1902</v>
      </c>
      <c r="D4387" t="s">
        <v>2618</v>
      </c>
      <c r="E4387" t="s">
        <v>30</v>
      </c>
      <c r="F4387" t="str">
        <f>_xlfn.XLOOKUP(E4387,Geografiesleutel!A:A,Geografiesleutel!B:B,"",0,1)</f>
        <v>Northern Suburbs</v>
      </c>
      <c r="G4387" s="20">
        <v>3</v>
      </c>
      <c r="H4387" s="20">
        <v>2</v>
      </c>
    </row>
    <row r="4388" spans="1:8" x14ac:dyDescent="0.25">
      <c r="A4388" t="s">
        <v>2041</v>
      </c>
      <c r="B4388" s="7">
        <v>17500</v>
      </c>
      <c r="C4388" t="s">
        <v>1903</v>
      </c>
      <c r="D4388" t="s">
        <v>2618</v>
      </c>
      <c r="E4388" t="s">
        <v>356</v>
      </c>
      <c r="F4388" t="str">
        <f>_xlfn.XLOOKUP(E4388,Geografiesleutel!A:A,Geografiesleutel!B:B,"",0,1)</f>
        <v>Eastern Suburbs</v>
      </c>
      <c r="G4388" s="20">
        <v>4</v>
      </c>
      <c r="H4388" s="20">
        <v>3</v>
      </c>
    </row>
    <row r="4389" spans="1:8" x14ac:dyDescent="0.25">
      <c r="A4389" t="s">
        <v>2044</v>
      </c>
      <c r="B4389" s="7">
        <v>12500</v>
      </c>
      <c r="C4389" t="s">
        <v>1901</v>
      </c>
      <c r="D4389" t="s">
        <v>2618</v>
      </c>
      <c r="E4389" t="s">
        <v>491</v>
      </c>
      <c r="F4389" t="str">
        <f>_xlfn.XLOOKUP(E4389,Geografiesleutel!A:A,Geografiesleutel!B:B,"",0,1)</f>
        <v>Eastern Suburbs</v>
      </c>
      <c r="G4389" s="20">
        <v>2</v>
      </c>
      <c r="H4389" s="20">
        <v>2</v>
      </c>
    </row>
    <row r="4390" spans="1:8" x14ac:dyDescent="0.25">
      <c r="A4390" t="s">
        <v>2315</v>
      </c>
      <c r="B4390" s="7">
        <v>7850</v>
      </c>
      <c r="C4390" t="s">
        <v>1901</v>
      </c>
      <c r="D4390" t="s">
        <v>2618</v>
      </c>
      <c r="E4390" t="s">
        <v>18</v>
      </c>
      <c r="F4390" t="str">
        <f>_xlfn.XLOOKUP(E4390,Geografiesleutel!A:A,Geografiesleutel!B:B,"",0,1)</f>
        <v>Agricultural Smallholdings</v>
      </c>
      <c r="G4390" s="20">
        <v>2</v>
      </c>
      <c r="H4390" s="20">
        <v>1</v>
      </c>
    </row>
    <row r="4391" spans="1:8" x14ac:dyDescent="0.25">
      <c r="A4391" t="s">
        <v>2044</v>
      </c>
      <c r="B4391" s="7">
        <v>12500</v>
      </c>
      <c r="C4391" t="s">
        <v>1902</v>
      </c>
      <c r="D4391" t="s">
        <v>2618</v>
      </c>
      <c r="E4391" t="s">
        <v>136</v>
      </c>
      <c r="F4391" t="str">
        <f>_xlfn.XLOOKUP(E4391,Geografiesleutel!A:A,Geografiesleutel!B:B,"",0,1)</f>
        <v>Eastern Suburbs</v>
      </c>
      <c r="G4391" s="20">
        <v>3</v>
      </c>
      <c r="H4391" s="20">
        <v>2.5</v>
      </c>
    </row>
    <row r="4392" spans="1:8" x14ac:dyDescent="0.25">
      <c r="A4392" t="s">
        <v>2113</v>
      </c>
      <c r="B4392" s="7">
        <v>14000</v>
      </c>
      <c r="C4392" t="s">
        <v>1901</v>
      </c>
      <c r="D4392" t="s">
        <v>2618</v>
      </c>
      <c r="E4392" t="s">
        <v>50</v>
      </c>
      <c r="F4392" t="str">
        <f>_xlfn.XLOOKUP(E4392,Geografiesleutel!A:A,Geografiesleutel!B:B,"",0,1)</f>
        <v>Eastern Suburbs</v>
      </c>
      <c r="G4392" s="20">
        <v>2</v>
      </c>
      <c r="H4392" s="20">
        <v>1</v>
      </c>
    </row>
    <row r="4393" spans="1:8" x14ac:dyDescent="0.25">
      <c r="A4393" t="s">
        <v>2065</v>
      </c>
      <c r="B4393" s="7">
        <v>25000</v>
      </c>
      <c r="C4393" t="s">
        <v>1902</v>
      </c>
      <c r="D4393" t="s">
        <v>2618</v>
      </c>
      <c r="E4393" t="s">
        <v>326</v>
      </c>
      <c r="F4393" t="str">
        <f>_xlfn.XLOOKUP(E4393,Geografiesleutel!A:A,Geografiesleutel!B:B,"",0,1)</f>
        <v>Eastern Suburbs</v>
      </c>
      <c r="G4393" s="20">
        <v>3</v>
      </c>
      <c r="H4393" s="20">
        <v>2</v>
      </c>
    </row>
    <row r="4394" spans="1:8" x14ac:dyDescent="0.25">
      <c r="A4394" t="s">
        <v>2107</v>
      </c>
      <c r="B4394" s="7">
        <v>9000</v>
      </c>
      <c r="C4394" t="s">
        <v>1901</v>
      </c>
      <c r="D4394" t="s">
        <v>2618</v>
      </c>
      <c r="E4394" t="s">
        <v>101</v>
      </c>
      <c r="F4394" t="str">
        <f>_xlfn.XLOOKUP(E4394,Geografiesleutel!A:A,Geografiesleutel!B:B,"",0,1)</f>
        <v>Eastern Suburbs</v>
      </c>
      <c r="G4394" s="20">
        <v>2</v>
      </c>
      <c r="H4394" s="20">
        <v>1</v>
      </c>
    </row>
    <row r="4395" spans="1:8" x14ac:dyDescent="0.25">
      <c r="A4395" t="s">
        <v>2032</v>
      </c>
      <c r="B4395" s="7">
        <v>13500</v>
      </c>
      <c r="C4395" t="s">
        <v>1901</v>
      </c>
      <c r="D4395" t="s">
        <v>2618</v>
      </c>
      <c r="E4395" t="s">
        <v>145</v>
      </c>
      <c r="F4395" t="str">
        <f>_xlfn.XLOOKUP(E4395,Geografiesleutel!A:A,Geografiesleutel!B:B,"",0,1)</f>
        <v>Eastern Suburbs</v>
      </c>
      <c r="G4395" s="20">
        <v>2</v>
      </c>
      <c r="H4395" s="20">
        <v>2</v>
      </c>
    </row>
    <row r="4396" spans="1:8" x14ac:dyDescent="0.25">
      <c r="A4396" t="s">
        <v>2231</v>
      </c>
      <c r="B4396" s="7">
        <v>4600</v>
      </c>
      <c r="C4396" t="s">
        <v>1975</v>
      </c>
      <c r="D4396" t="s">
        <v>2618</v>
      </c>
      <c r="E4396" t="s">
        <v>30</v>
      </c>
      <c r="F4396" t="str">
        <f>_xlfn.XLOOKUP(E4396,Geografiesleutel!A:A,Geografiesleutel!B:B,"",0,1)</f>
        <v>Northern Suburbs</v>
      </c>
      <c r="G4396" s="20">
        <v>0.5</v>
      </c>
      <c r="H4396" s="20">
        <v>1</v>
      </c>
    </row>
    <row r="4397" spans="1:8" x14ac:dyDescent="0.25">
      <c r="A4397" t="s">
        <v>2350</v>
      </c>
      <c r="B4397" s="7">
        <v>7950</v>
      </c>
      <c r="C4397" t="s">
        <v>1901</v>
      </c>
      <c r="D4397" t="s">
        <v>2618</v>
      </c>
      <c r="E4397" t="s">
        <v>324</v>
      </c>
      <c r="F4397" t="str">
        <f>_xlfn.XLOOKUP(E4397,Geografiesleutel!A:A,Geografiesleutel!B:B,"",0,1)</f>
        <v>Eastern Suburbs</v>
      </c>
      <c r="G4397" s="20">
        <v>2</v>
      </c>
      <c r="H4397" s="20">
        <v>2</v>
      </c>
    </row>
    <row r="4398" spans="1:8" x14ac:dyDescent="0.25">
      <c r="A4398" t="s">
        <v>2141</v>
      </c>
      <c r="B4398" s="7">
        <v>9500</v>
      </c>
      <c r="C4398" t="s">
        <v>1901</v>
      </c>
      <c r="D4398" t="s">
        <v>2618</v>
      </c>
      <c r="E4398" t="s">
        <v>264</v>
      </c>
      <c r="F4398" t="str">
        <f>_xlfn.XLOOKUP(E4398,Geografiesleutel!A:A,Geografiesleutel!B:B,"",0,1)</f>
        <v>Eastern Suburbs</v>
      </c>
      <c r="G4398" s="20">
        <v>2</v>
      </c>
      <c r="H4398" s="20">
        <v>1</v>
      </c>
    </row>
    <row r="4399" spans="1:8" x14ac:dyDescent="0.25">
      <c r="A4399" t="s">
        <v>2131</v>
      </c>
      <c r="B4399" s="7">
        <v>11000</v>
      </c>
      <c r="C4399" t="s">
        <v>1901</v>
      </c>
      <c r="D4399" t="s">
        <v>2618</v>
      </c>
      <c r="E4399" t="s">
        <v>233</v>
      </c>
      <c r="F4399" t="str">
        <f>_xlfn.XLOOKUP(E4399,Geografiesleutel!A:A,Geografiesleutel!B:B,"",0,1)</f>
        <v>Eastern Suburbs</v>
      </c>
      <c r="G4399" s="20">
        <v>2</v>
      </c>
      <c r="H4399" s="20">
        <v>1</v>
      </c>
    </row>
    <row r="4400" spans="1:8" x14ac:dyDescent="0.25">
      <c r="A4400" t="s">
        <v>2090</v>
      </c>
      <c r="B4400" s="7">
        <v>15000</v>
      </c>
      <c r="C4400" t="s">
        <v>1902</v>
      </c>
      <c r="D4400" t="s">
        <v>2618</v>
      </c>
      <c r="E4400" t="s">
        <v>112</v>
      </c>
      <c r="F4400" t="str">
        <f>_xlfn.XLOOKUP(E4400,Geografiesleutel!A:A,Geografiesleutel!B:B,"",0,1)</f>
        <v>Northern Suburbs</v>
      </c>
      <c r="G4400" s="20">
        <v>3</v>
      </c>
      <c r="H4400" s="20">
        <v>2.5</v>
      </c>
    </row>
    <row r="4401" spans="1:8" x14ac:dyDescent="0.25">
      <c r="A4401" t="s">
        <v>2071</v>
      </c>
      <c r="B4401" s="7">
        <v>16000</v>
      </c>
      <c r="C4401" t="s">
        <v>1902</v>
      </c>
      <c r="D4401" t="s">
        <v>2618</v>
      </c>
      <c r="E4401" t="s">
        <v>46</v>
      </c>
      <c r="F4401" t="str">
        <f>_xlfn.XLOOKUP(E4401,Geografiesleutel!A:A,Geografiesleutel!B:B,"",0,1)</f>
        <v>Eastern Suburbs</v>
      </c>
      <c r="G4401" s="20">
        <v>3</v>
      </c>
      <c r="H4401" s="20">
        <v>2</v>
      </c>
    </row>
    <row r="4402" spans="1:8" x14ac:dyDescent="0.25">
      <c r="A4402" t="s">
        <v>2350</v>
      </c>
      <c r="B4402" s="7">
        <v>7950</v>
      </c>
      <c r="C4402" t="s">
        <v>1901</v>
      </c>
      <c r="D4402" t="s">
        <v>2618</v>
      </c>
      <c r="E4402" t="s">
        <v>324</v>
      </c>
      <c r="F4402" t="str">
        <f>_xlfn.XLOOKUP(E4402,Geografiesleutel!A:A,Geografiesleutel!B:B,"",0,1)</f>
        <v>Eastern Suburbs</v>
      </c>
      <c r="G4402" s="20">
        <v>2</v>
      </c>
      <c r="H4402" s="20">
        <v>2</v>
      </c>
    </row>
    <row r="4403" spans="1:8" x14ac:dyDescent="0.25">
      <c r="A4403" t="s">
        <v>2308</v>
      </c>
      <c r="B4403" s="7">
        <v>7990</v>
      </c>
      <c r="C4403" t="s">
        <v>1901</v>
      </c>
      <c r="D4403" t="s">
        <v>2618</v>
      </c>
      <c r="E4403" t="s">
        <v>227</v>
      </c>
      <c r="F4403" t="str">
        <f>_xlfn.XLOOKUP(E4403,Geografiesleutel!A:A,Geografiesleutel!B:B,"",0,1)</f>
        <v>Western Suburbs</v>
      </c>
      <c r="G4403" s="20">
        <v>2</v>
      </c>
      <c r="H4403" s="20">
        <v>1</v>
      </c>
    </row>
    <row r="4404" spans="1:8" x14ac:dyDescent="0.25">
      <c r="A4404" t="s">
        <v>2053</v>
      </c>
      <c r="B4404" s="7">
        <v>12000</v>
      </c>
      <c r="C4404" t="s">
        <v>1902</v>
      </c>
      <c r="D4404" t="s">
        <v>2618</v>
      </c>
      <c r="E4404" t="s">
        <v>141</v>
      </c>
      <c r="F4404" t="str">
        <f>_xlfn.XLOOKUP(E4404,Geografiesleutel!A:A,Geografiesleutel!B:B,"",0,1)</f>
        <v>Agricultural Smallholdings</v>
      </c>
      <c r="G4404" s="20">
        <v>3</v>
      </c>
      <c r="H4404" s="20">
        <v>2</v>
      </c>
    </row>
    <row r="4405" spans="1:8" x14ac:dyDescent="0.25">
      <c r="A4405" t="s">
        <v>2053</v>
      </c>
      <c r="B4405" s="7">
        <v>12000</v>
      </c>
      <c r="C4405" t="s">
        <v>1902</v>
      </c>
      <c r="D4405" t="s">
        <v>2618</v>
      </c>
      <c r="E4405" t="s">
        <v>289</v>
      </c>
      <c r="F4405" t="str">
        <f>_xlfn.XLOOKUP(E4405,Geografiesleutel!A:A,Geografiesleutel!B:B,"",0,1)</f>
        <v>Agricultural Smallholdings</v>
      </c>
      <c r="G4405" s="20">
        <v>3</v>
      </c>
      <c r="H4405" s="20">
        <v>2</v>
      </c>
    </row>
    <row r="4406" spans="1:8" x14ac:dyDescent="0.25">
      <c r="A4406" t="s">
        <v>2158</v>
      </c>
      <c r="B4406" s="7">
        <v>8800</v>
      </c>
      <c r="C4406" t="s">
        <v>1901</v>
      </c>
      <c r="D4406" t="s">
        <v>2618</v>
      </c>
      <c r="E4406" t="s">
        <v>30</v>
      </c>
      <c r="F4406" t="str">
        <f>_xlfn.XLOOKUP(E4406,Geografiesleutel!A:A,Geografiesleutel!B:B,"",0,1)</f>
        <v>Northern Suburbs</v>
      </c>
      <c r="G4406" s="20">
        <v>2</v>
      </c>
      <c r="H4406" s="20">
        <v>2</v>
      </c>
    </row>
    <row r="4407" spans="1:8" x14ac:dyDescent="0.25">
      <c r="A4407" t="s">
        <v>2073</v>
      </c>
      <c r="B4407" s="7">
        <v>8400</v>
      </c>
      <c r="C4407" t="s">
        <v>1901</v>
      </c>
      <c r="D4407" t="s">
        <v>2618</v>
      </c>
      <c r="E4407" t="s">
        <v>126</v>
      </c>
      <c r="F4407" t="str">
        <f>_xlfn.XLOOKUP(E4407,Geografiesleutel!A:A,Geografiesleutel!B:B,"",0,1)</f>
        <v>Northern Suburbs</v>
      </c>
      <c r="G4407" s="20">
        <v>2</v>
      </c>
      <c r="H4407" s="20">
        <v>2</v>
      </c>
    </row>
    <row r="4408" spans="1:8" x14ac:dyDescent="0.25">
      <c r="A4408" t="s">
        <v>2585</v>
      </c>
      <c r="B4408" s="7">
        <v>17960</v>
      </c>
      <c r="C4408" t="s">
        <v>1902</v>
      </c>
      <c r="D4408" t="s">
        <v>2618</v>
      </c>
      <c r="E4408" t="s">
        <v>306</v>
      </c>
      <c r="F4408" t="str">
        <f>_xlfn.XLOOKUP(E4408,Geografiesleutel!A:A,Geografiesleutel!B:B,"",0,1)</f>
        <v>Eastern Suburbs</v>
      </c>
      <c r="G4408" s="20">
        <v>3</v>
      </c>
      <c r="H4408" s="20">
        <v>2.5</v>
      </c>
    </row>
    <row r="4409" spans="1:8" x14ac:dyDescent="0.25">
      <c r="A4409" t="s">
        <v>2092</v>
      </c>
      <c r="B4409" s="7">
        <v>10000</v>
      </c>
      <c r="C4409" t="s">
        <v>1903</v>
      </c>
      <c r="D4409" t="s">
        <v>2618</v>
      </c>
      <c r="E4409" t="s">
        <v>152</v>
      </c>
      <c r="F4409" t="str">
        <f>_xlfn.XLOOKUP(E4409,Geografiesleutel!A:A,Geografiesleutel!B:B,"",0,1)</f>
        <v>Eastern Suburbs</v>
      </c>
      <c r="G4409" s="20">
        <v>4</v>
      </c>
      <c r="H4409" s="20">
        <v>2</v>
      </c>
    </row>
    <row r="4410" spans="1:8" x14ac:dyDescent="0.25">
      <c r="A4410" t="s">
        <v>2090</v>
      </c>
      <c r="B4410" s="7">
        <v>15000</v>
      </c>
      <c r="C4410" t="s">
        <v>1901</v>
      </c>
      <c r="D4410" t="s">
        <v>2618</v>
      </c>
      <c r="E4410" t="s">
        <v>128</v>
      </c>
      <c r="F4410" t="str">
        <f>_xlfn.XLOOKUP(E4410,Geografiesleutel!A:A,Geografiesleutel!B:B,"",0,1)</f>
        <v>Eastern Suburbs</v>
      </c>
      <c r="G4410" s="20">
        <v>2</v>
      </c>
      <c r="H4410" s="20">
        <v>2</v>
      </c>
    </row>
    <row r="4411" spans="1:8" x14ac:dyDescent="0.25">
      <c r="A4411" t="s">
        <v>2040</v>
      </c>
      <c r="B4411" s="7">
        <v>16500</v>
      </c>
      <c r="C4411" t="s">
        <v>1902</v>
      </c>
      <c r="D4411" t="s">
        <v>2618</v>
      </c>
      <c r="E4411" t="s">
        <v>469</v>
      </c>
      <c r="F4411" t="str">
        <f>_xlfn.XLOOKUP(E4411,Geografiesleutel!A:A,Geografiesleutel!B:B,"",0,1)</f>
        <v>Eastern Suburbs</v>
      </c>
      <c r="G4411" s="20">
        <v>3</v>
      </c>
      <c r="H4411" s="20">
        <v>2</v>
      </c>
    </row>
    <row r="4412" spans="1:8" x14ac:dyDescent="0.25">
      <c r="A4412" t="s">
        <v>2320</v>
      </c>
      <c r="B4412" s="7">
        <v>6750</v>
      </c>
      <c r="C4412" t="s">
        <v>1901</v>
      </c>
      <c r="D4412" t="s">
        <v>2618</v>
      </c>
      <c r="E4412" t="s">
        <v>68</v>
      </c>
      <c r="F4412" t="str">
        <f>_xlfn.XLOOKUP(E4412,Geografiesleutel!A:A,Geografiesleutel!B:B,"",0,1)</f>
        <v>Northern Suburbs</v>
      </c>
      <c r="G4412" s="20">
        <v>2</v>
      </c>
      <c r="H4412" s="20">
        <v>1</v>
      </c>
    </row>
    <row r="4413" spans="1:8" x14ac:dyDescent="0.25">
      <c r="A4413" t="s">
        <v>2047</v>
      </c>
      <c r="B4413" s="7">
        <v>7000</v>
      </c>
      <c r="C4413" t="s">
        <v>1901</v>
      </c>
      <c r="D4413" t="s">
        <v>2618</v>
      </c>
      <c r="E4413" t="s">
        <v>141</v>
      </c>
      <c r="F4413" t="str">
        <f>_xlfn.XLOOKUP(E4413,Geografiesleutel!A:A,Geografiesleutel!B:B,"",0,1)</f>
        <v>Agricultural Smallholdings</v>
      </c>
      <c r="G4413" s="20">
        <v>2</v>
      </c>
      <c r="H4413" s="20">
        <v>1</v>
      </c>
    </row>
    <row r="4414" spans="1:8" x14ac:dyDescent="0.25">
      <c r="A4414" t="s">
        <v>2361</v>
      </c>
      <c r="B4414" s="7">
        <v>8300</v>
      </c>
      <c r="C4414" t="s">
        <v>1901</v>
      </c>
      <c r="D4414" t="s">
        <v>2618</v>
      </c>
      <c r="E4414" t="s">
        <v>97</v>
      </c>
      <c r="F4414" t="str">
        <f>_xlfn.XLOOKUP(E4414,Geografiesleutel!A:A,Geografiesleutel!B:B,"",0,1)</f>
        <v>Northern Suburbs</v>
      </c>
      <c r="G4414" s="20">
        <v>2</v>
      </c>
      <c r="H4414" s="20">
        <v>1</v>
      </c>
    </row>
    <row r="4415" spans="1:8" x14ac:dyDescent="0.25">
      <c r="A4415" t="s">
        <v>2045</v>
      </c>
      <c r="B4415" s="7">
        <v>6800</v>
      </c>
      <c r="C4415" t="s">
        <v>1901</v>
      </c>
      <c r="D4415" t="s">
        <v>2618</v>
      </c>
      <c r="E4415" t="s">
        <v>97</v>
      </c>
      <c r="F4415" t="str">
        <f>_xlfn.XLOOKUP(E4415,Geografiesleutel!A:A,Geografiesleutel!B:B,"",0,1)</f>
        <v>Northern Suburbs</v>
      </c>
      <c r="G4415" s="20">
        <v>2</v>
      </c>
      <c r="H4415" s="20">
        <v>2</v>
      </c>
    </row>
    <row r="4416" spans="1:8" x14ac:dyDescent="0.25">
      <c r="A4416" t="s">
        <v>2586</v>
      </c>
      <c r="B4416" s="7">
        <v>12150</v>
      </c>
      <c r="C4416" t="s">
        <v>1902</v>
      </c>
      <c r="D4416" t="s">
        <v>2618</v>
      </c>
      <c r="E4416" t="s">
        <v>141</v>
      </c>
      <c r="F4416" t="str">
        <f>_xlfn.XLOOKUP(E4416,Geografiesleutel!A:A,Geografiesleutel!B:B,"",0,1)</f>
        <v>Agricultural Smallholdings</v>
      </c>
      <c r="G4416" s="20">
        <v>3</v>
      </c>
      <c r="H4416" s="20">
        <v>2</v>
      </c>
    </row>
    <row r="4417" spans="1:8" x14ac:dyDescent="0.25">
      <c r="A4417" t="s">
        <v>2090</v>
      </c>
      <c r="B4417" s="7">
        <v>15000</v>
      </c>
      <c r="C4417" t="s">
        <v>1901</v>
      </c>
      <c r="D4417" t="s">
        <v>2618</v>
      </c>
      <c r="E4417" t="s">
        <v>128</v>
      </c>
      <c r="F4417" t="str">
        <f>_xlfn.XLOOKUP(E4417,Geografiesleutel!A:A,Geografiesleutel!B:B,"",0,1)</f>
        <v>Eastern Suburbs</v>
      </c>
      <c r="G4417" s="20">
        <v>2</v>
      </c>
      <c r="H4417" s="20">
        <v>2</v>
      </c>
    </row>
    <row r="4418" spans="1:8" x14ac:dyDescent="0.25">
      <c r="A4418" t="s">
        <v>2587</v>
      </c>
      <c r="B4418" s="7">
        <v>8610</v>
      </c>
      <c r="C4418" t="s">
        <v>1901</v>
      </c>
      <c r="D4418" t="s">
        <v>2618</v>
      </c>
      <c r="E4418" t="s">
        <v>18</v>
      </c>
      <c r="F4418" t="str">
        <f>_xlfn.XLOOKUP(E4418,Geografiesleutel!A:A,Geografiesleutel!B:B,"",0,1)</f>
        <v>Agricultural Smallholdings</v>
      </c>
      <c r="G4418" s="20">
        <v>2</v>
      </c>
      <c r="H4418" s="20">
        <v>1</v>
      </c>
    </row>
    <row r="4419" spans="1:8" x14ac:dyDescent="0.25">
      <c r="A4419" t="s">
        <v>2092</v>
      </c>
      <c r="B4419" s="7">
        <v>10000</v>
      </c>
      <c r="C4419" t="s">
        <v>1901</v>
      </c>
      <c r="D4419" t="s">
        <v>2618</v>
      </c>
      <c r="E4419" t="s">
        <v>46</v>
      </c>
      <c r="F4419" t="str">
        <f>_xlfn.XLOOKUP(E4419,Geografiesleutel!A:A,Geografiesleutel!B:B,"",0,1)</f>
        <v>Eastern Suburbs</v>
      </c>
      <c r="G4419" s="20">
        <v>2</v>
      </c>
      <c r="H4419" s="20">
        <v>2</v>
      </c>
    </row>
    <row r="4420" spans="1:8" x14ac:dyDescent="0.25">
      <c r="A4420" t="s">
        <v>2107</v>
      </c>
      <c r="B4420" s="7">
        <v>9000</v>
      </c>
      <c r="C4420" t="s">
        <v>1902</v>
      </c>
      <c r="D4420" t="s">
        <v>2618</v>
      </c>
      <c r="E4420" t="s">
        <v>30</v>
      </c>
      <c r="F4420" t="str">
        <f>_xlfn.XLOOKUP(E4420,Geografiesleutel!A:A,Geografiesleutel!B:B,"",0,1)</f>
        <v>Northern Suburbs</v>
      </c>
      <c r="G4420" s="20">
        <v>3</v>
      </c>
      <c r="H4420" s="20">
        <v>2</v>
      </c>
    </row>
    <row r="4421" spans="1:8" x14ac:dyDescent="0.25">
      <c r="A4421" t="s">
        <v>2090</v>
      </c>
      <c r="B4421" s="7">
        <v>15000</v>
      </c>
      <c r="C4421" t="s">
        <v>1902</v>
      </c>
      <c r="D4421" t="s">
        <v>2618</v>
      </c>
      <c r="E4421" t="s">
        <v>112</v>
      </c>
      <c r="F4421" t="str">
        <f>_xlfn.XLOOKUP(E4421,Geografiesleutel!A:A,Geografiesleutel!B:B,"",0,1)</f>
        <v>Northern Suburbs</v>
      </c>
      <c r="G4421" s="20">
        <v>3</v>
      </c>
      <c r="H4421" s="20">
        <v>2.5</v>
      </c>
    </row>
    <row r="4422" spans="1:8" x14ac:dyDescent="0.25">
      <c r="A4422" t="s">
        <v>2141</v>
      </c>
      <c r="B4422" s="7">
        <v>9500</v>
      </c>
      <c r="C4422" t="s">
        <v>1901</v>
      </c>
      <c r="D4422" t="s">
        <v>2618</v>
      </c>
      <c r="E4422" t="s">
        <v>112</v>
      </c>
      <c r="F4422" t="str">
        <f>_xlfn.XLOOKUP(E4422,Geografiesleutel!A:A,Geografiesleutel!B:B,"",0,1)</f>
        <v>Northern Suburbs</v>
      </c>
      <c r="G4422" s="20">
        <v>2</v>
      </c>
      <c r="H4422" s="20">
        <v>1.5</v>
      </c>
    </row>
    <row r="4423" spans="1:8" x14ac:dyDescent="0.25">
      <c r="A4423" t="s">
        <v>2092</v>
      </c>
      <c r="B4423" s="7">
        <v>10000</v>
      </c>
      <c r="C4423" t="s">
        <v>1903</v>
      </c>
      <c r="D4423" t="s">
        <v>2618</v>
      </c>
      <c r="E4423" t="s">
        <v>152</v>
      </c>
      <c r="F4423" t="str">
        <f>_xlfn.XLOOKUP(E4423,Geografiesleutel!A:A,Geografiesleutel!B:B,"",0,1)</f>
        <v>Eastern Suburbs</v>
      </c>
      <c r="G4423" s="20">
        <v>4</v>
      </c>
      <c r="H4423" s="20">
        <v>2</v>
      </c>
    </row>
    <row r="4424" spans="1:8" x14ac:dyDescent="0.25">
      <c r="A4424" t="s">
        <v>2130</v>
      </c>
      <c r="B4424" s="7">
        <v>6900</v>
      </c>
      <c r="C4424" t="s">
        <v>1901</v>
      </c>
      <c r="D4424" t="s">
        <v>2618</v>
      </c>
      <c r="E4424" t="s">
        <v>97</v>
      </c>
      <c r="F4424" t="str">
        <f>_xlfn.XLOOKUP(E4424,Geografiesleutel!A:A,Geografiesleutel!B:B,"",0,1)</f>
        <v>Northern Suburbs</v>
      </c>
      <c r="G4424" s="20">
        <v>2</v>
      </c>
      <c r="H4424" s="20">
        <v>1</v>
      </c>
    </row>
    <row r="4425" spans="1:8" x14ac:dyDescent="0.25">
      <c r="A4425" t="s">
        <v>2054</v>
      </c>
      <c r="B4425" s="7">
        <v>20000</v>
      </c>
      <c r="C4425" t="s">
        <v>1902</v>
      </c>
      <c r="D4425" t="s">
        <v>2618</v>
      </c>
      <c r="E4425" t="s">
        <v>134</v>
      </c>
      <c r="F4425" t="str">
        <f>_xlfn.XLOOKUP(E4425,Geografiesleutel!A:A,Geografiesleutel!B:B,"",0,1)</f>
        <v>Eastern Suburbs</v>
      </c>
      <c r="G4425" s="20">
        <v>3</v>
      </c>
      <c r="H4425" s="20">
        <v>2</v>
      </c>
    </row>
    <row r="4426" spans="1:8" x14ac:dyDescent="0.25">
      <c r="A4426" t="s">
        <v>2053</v>
      </c>
      <c r="B4426" s="7">
        <v>12000</v>
      </c>
      <c r="C4426" t="s">
        <v>1902</v>
      </c>
      <c r="D4426" t="s">
        <v>2618</v>
      </c>
      <c r="E4426" t="s">
        <v>289</v>
      </c>
      <c r="F4426" t="str">
        <f>_xlfn.XLOOKUP(E4426,Geografiesleutel!A:A,Geografiesleutel!B:B,"",0,1)</f>
        <v>Agricultural Smallholdings</v>
      </c>
      <c r="G4426" s="20">
        <v>3</v>
      </c>
      <c r="H4426" s="20">
        <v>2</v>
      </c>
    </row>
    <row r="4427" spans="1:8" x14ac:dyDescent="0.25">
      <c r="A4427" t="s">
        <v>2036</v>
      </c>
      <c r="B4427" s="7">
        <v>13000</v>
      </c>
      <c r="C4427" t="s">
        <v>1901</v>
      </c>
      <c r="D4427" t="s">
        <v>2618</v>
      </c>
      <c r="E4427" t="s">
        <v>264</v>
      </c>
      <c r="F4427" t="str">
        <f>_xlfn.XLOOKUP(E4427,Geografiesleutel!A:A,Geografiesleutel!B:B,"",0,1)</f>
        <v>Eastern Suburbs</v>
      </c>
      <c r="G4427" s="20">
        <v>2</v>
      </c>
      <c r="H4427" s="20">
        <v>2</v>
      </c>
    </row>
    <row r="4428" spans="1:8" x14ac:dyDescent="0.25">
      <c r="A4428" t="s">
        <v>2055</v>
      </c>
      <c r="B4428" s="7">
        <v>11500</v>
      </c>
      <c r="C4428" t="s">
        <v>1901</v>
      </c>
      <c r="D4428" t="s">
        <v>2618</v>
      </c>
      <c r="E4428" t="s">
        <v>285</v>
      </c>
      <c r="F4428" t="str">
        <f>_xlfn.XLOOKUP(E4428,Geografiesleutel!A:A,Geografiesleutel!B:B,"",0,1)</f>
        <v>Eastern Suburbs</v>
      </c>
      <c r="G4428" s="20">
        <v>2</v>
      </c>
      <c r="H4428" s="20">
        <v>2</v>
      </c>
    </row>
    <row r="4429" spans="1:8" x14ac:dyDescent="0.25">
      <c r="A4429" t="s">
        <v>2304</v>
      </c>
      <c r="B4429" s="7">
        <v>5900</v>
      </c>
      <c r="C4429" t="s">
        <v>1901</v>
      </c>
      <c r="D4429" t="s">
        <v>2618</v>
      </c>
      <c r="E4429" t="s">
        <v>229</v>
      </c>
      <c r="F4429" t="str">
        <f>_xlfn.XLOOKUP(E4429,Geografiesleutel!A:A,Geografiesleutel!B:B,"",0,1)</f>
        <v>Western Suburbs</v>
      </c>
      <c r="G4429" s="20">
        <v>2</v>
      </c>
      <c r="H4429" s="20">
        <v>1</v>
      </c>
    </row>
    <row r="4430" spans="1:8" x14ac:dyDescent="0.25">
      <c r="A4430" t="s">
        <v>2190</v>
      </c>
      <c r="B4430" s="7">
        <v>19000</v>
      </c>
      <c r="C4430" t="s">
        <v>1901</v>
      </c>
      <c r="D4430" t="s">
        <v>2618</v>
      </c>
      <c r="E4430" t="s">
        <v>209</v>
      </c>
      <c r="F4430" t="str">
        <f>_xlfn.XLOOKUP(E4430,Geografiesleutel!A:A,Geografiesleutel!B:B,"",0,1)</f>
        <v>Eastern Suburbs</v>
      </c>
      <c r="G4430" s="20">
        <v>2</v>
      </c>
      <c r="H4430" s="20">
        <v>2</v>
      </c>
    </row>
    <row r="4431" spans="1:8" x14ac:dyDescent="0.25">
      <c r="A4431" t="s">
        <v>2149</v>
      </c>
      <c r="B4431" s="7">
        <v>17600</v>
      </c>
      <c r="C4431" t="s">
        <v>1901</v>
      </c>
      <c r="D4431" t="s">
        <v>2618</v>
      </c>
      <c r="E4431" t="s">
        <v>50</v>
      </c>
      <c r="F4431" t="str">
        <f>_xlfn.XLOOKUP(E4431,Geografiesleutel!A:A,Geografiesleutel!B:B,"",0,1)</f>
        <v>Eastern Suburbs</v>
      </c>
      <c r="G4431" s="20">
        <v>2</v>
      </c>
      <c r="H4431" s="20">
        <v>2</v>
      </c>
    </row>
    <row r="4432" spans="1:8" x14ac:dyDescent="0.25">
      <c r="A4432" t="s">
        <v>2141</v>
      </c>
      <c r="B4432" s="7">
        <v>9500</v>
      </c>
      <c r="C4432" t="s">
        <v>1901</v>
      </c>
      <c r="D4432" t="s">
        <v>2618</v>
      </c>
      <c r="E4432" t="s">
        <v>571</v>
      </c>
      <c r="F4432" t="str">
        <f>_xlfn.XLOOKUP(E4432,Geografiesleutel!A:A,Geografiesleutel!B:B,"",0,1)</f>
        <v>Eastern Suburbs</v>
      </c>
      <c r="G4432" s="20">
        <v>2</v>
      </c>
      <c r="H4432" s="20">
        <v>1</v>
      </c>
    </row>
    <row r="4433" spans="1:8" x14ac:dyDescent="0.25">
      <c r="A4433" t="s">
        <v>2588</v>
      </c>
      <c r="B4433" s="7">
        <v>15300</v>
      </c>
      <c r="C4433" t="s">
        <v>1902</v>
      </c>
      <c r="D4433" t="s">
        <v>2618</v>
      </c>
      <c r="E4433" t="s">
        <v>285</v>
      </c>
      <c r="F4433" t="str">
        <f>_xlfn.XLOOKUP(E4433,Geografiesleutel!A:A,Geografiesleutel!B:B,"",0,1)</f>
        <v>Eastern Suburbs</v>
      </c>
      <c r="G4433" s="20">
        <v>3</v>
      </c>
      <c r="H4433" s="20">
        <v>2</v>
      </c>
    </row>
    <row r="4434" spans="1:8" x14ac:dyDescent="0.25">
      <c r="A4434" t="s">
        <v>2258</v>
      </c>
      <c r="B4434" s="7">
        <v>18700</v>
      </c>
      <c r="C4434" t="s">
        <v>1902</v>
      </c>
      <c r="D4434" t="s">
        <v>2618</v>
      </c>
      <c r="E4434" t="s">
        <v>78</v>
      </c>
      <c r="F4434" t="str">
        <f>_xlfn.XLOOKUP(E4434,Geografiesleutel!A:A,Geografiesleutel!B:B,"",0,1)</f>
        <v>Northern Suburbs</v>
      </c>
      <c r="G4434" s="20">
        <v>3</v>
      </c>
      <c r="H4434" s="20">
        <v>3</v>
      </c>
    </row>
    <row r="4435" spans="1:8" x14ac:dyDescent="0.25">
      <c r="A4435" t="s">
        <v>2489</v>
      </c>
      <c r="B4435" s="7">
        <v>9450</v>
      </c>
      <c r="C4435" t="s">
        <v>1901</v>
      </c>
      <c r="D4435" t="s">
        <v>2618</v>
      </c>
      <c r="E4435" t="s">
        <v>368</v>
      </c>
      <c r="F4435" t="str">
        <f>_xlfn.XLOOKUP(E4435,Geografiesleutel!A:A,Geografiesleutel!B:B,"",0,1)</f>
        <v>Eastern Suburbs</v>
      </c>
      <c r="G4435" s="20">
        <v>2</v>
      </c>
      <c r="H4435" s="20">
        <v>2</v>
      </c>
    </row>
    <row r="4436" spans="1:8" x14ac:dyDescent="0.25">
      <c r="A4436" t="s">
        <v>2135</v>
      </c>
      <c r="B4436" s="7">
        <v>6000</v>
      </c>
      <c r="C4436" t="s">
        <v>1901</v>
      </c>
      <c r="D4436" t="s">
        <v>2618</v>
      </c>
      <c r="E4436" t="s">
        <v>68</v>
      </c>
      <c r="F4436" t="str">
        <f>_xlfn.XLOOKUP(E4436,Geografiesleutel!A:A,Geografiesleutel!B:B,"",0,1)</f>
        <v>Northern Suburbs</v>
      </c>
      <c r="G4436" s="20">
        <v>2</v>
      </c>
      <c r="H4436" s="20">
        <v>1</v>
      </c>
    </row>
    <row r="4437" spans="1:8" x14ac:dyDescent="0.25">
      <c r="A4437" t="s">
        <v>2485</v>
      </c>
      <c r="B4437" s="7">
        <v>8450</v>
      </c>
      <c r="C4437" t="s">
        <v>1901</v>
      </c>
      <c r="D4437" t="s">
        <v>2618</v>
      </c>
      <c r="E4437" t="s">
        <v>16</v>
      </c>
      <c r="F4437" t="str">
        <f>_xlfn.XLOOKUP(E4437,Geografiesleutel!A:A,Geografiesleutel!B:B,"",0,1)</f>
        <v>Eastern Suburbs</v>
      </c>
      <c r="G4437" s="20">
        <v>2</v>
      </c>
      <c r="H4437" s="20">
        <v>1</v>
      </c>
    </row>
    <row r="4438" spans="1:8" x14ac:dyDescent="0.25">
      <c r="A4438" t="s">
        <v>2117</v>
      </c>
      <c r="B4438" s="7">
        <v>18900</v>
      </c>
      <c r="C4438" t="s">
        <v>1901</v>
      </c>
      <c r="D4438" t="s">
        <v>2618</v>
      </c>
      <c r="E4438" t="s">
        <v>94</v>
      </c>
      <c r="F4438" t="str">
        <f>_xlfn.XLOOKUP(E4438,Geografiesleutel!A:A,Geografiesleutel!B:B,"",0,1)</f>
        <v>Agricultural Smallholdings</v>
      </c>
      <c r="G4438" s="20">
        <v>2</v>
      </c>
      <c r="H4438" s="20">
        <v>2</v>
      </c>
    </row>
    <row r="4439" spans="1:8" x14ac:dyDescent="0.25">
      <c r="A4439" t="s">
        <v>2300</v>
      </c>
      <c r="B4439" s="7">
        <v>9600</v>
      </c>
      <c r="C4439" t="s">
        <v>1902</v>
      </c>
      <c r="D4439" t="s">
        <v>2618</v>
      </c>
      <c r="E4439" t="s">
        <v>62</v>
      </c>
      <c r="F4439" t="str">
        <f>_xlfn.XLOOKUP(E4439,Geografiesleutel!A:A,Geografiesleutel!B:B,"",0,1)</f>
        <v>Northern Suburbs</v>
      </c>
      <c r="G4439" s="20">
        <v>3</v>
      </c>
      <c r="H4439" s="20">
        <v>2</v>
      </c>
    </row>
    <row r="4440" spans="1:8" x14ac:dyDescent="0.25">
      <c r="A4440" t="s">
        <v>2113</v>
      </c>
      <c r="B4440" s="7">
        <v>14000</v>
      </c>
      <c r="C4440" t="s">
        <v>1902</v>
      </c>
      <c r="D4440" t="s">
        <v>2618</v>
      </c>
      <c r="E4440" t="s">
        <v>264</v>
      </c>
      <c r="F4440" t="str">
        <f>_xlfn.XLOOKUP(E4440,Geografiesleutel!A:A,Geografiesleutel!B:B,"",0,1)</f>
        <v>Eastern Suburbs</v>
      </c>
      <c r="G4440" s="20">
        <v>3</v>
      </c>
      <c r="H4440" s="20">
        <v>2</v>
      </c>
    </row>
    <row r="4441" spans="1:8" x14ac:dyDescent="0.25">
      <c r="A4441" t="s">
        <v>2168</v>
      </c>
      <c r="B4441" s="7">
        <v>10200</v>
      </c>
      <c r="C4441" t="s">
        <v>1901</v>
      </c>
      <c r="D4441" t="s">
        <v>2618</v>
      </c>
      <c r="E4441" t="s">
        <v>46</v>
      </c>
      <c r="F4441" t="str">
        <f>_xlfn.XLOOKUP(E4441,Geografiesleutel!A:A,Geografiesleutel!B:B,"",0,1)</f>
        <v>Eastern Suburbs</v>
      </c>
      <c r="G4441" s="20">
        <v>2</v>
      </c>
      <c r="H4441" s="20">
        <v>2</v>
      </c>
    </row>
    <row r="4442" spans="1:8" x14ac:dyDescent="0.25">
      <c r="A4442" t="s">
        <v>2055</v>
      </c>
      <c r="B4442" s="7">
        <v>11500</v>
      </c>
      <c r="C4442" t="s">
        <v>1902</v>
      </c>
      <c r="D4442" t="s">
        <v>2618</v>
      </c>
      <c r="E4442" t="s">
        <v>491</v>
      </c>
      <c r="F4442" t="str">
        <f>_xlfn.XLOOKUP(E4442,Geografiesleutel!A:A,Geografiesleutel!B:B,"",0,1)</f>
        <v>Eastern Suburbs</v>
      </c>
      <c r="G4442" s="20">
        <v>3</v>
      </c>
      <c r="H4442" s="20">
        <v>1</v>
      </c>
    </row>
    <row r="4443" spans="1:8" x14ac:dyDescent="0.25">
      <c r="A4443" t="s">
        <v>2190</v>
      </c>
      <c r="B4443" s="7">
        <v>19000</v>
      </c>
      <c r="C4443" t="s">
        <v>1901</v>
      </c>
      <c r="D4443" t="s">
        <v>2618</v>
      </c>
      <c r="E4443" t="s">
        <v>209</v>
      </c>
      <c r="F4443" t="str">
        <f>_xlfn.XLOOKUP(E4443,Geografiesleutel!A:A,Geografiesleutel!B:B,"",0,1)</f>
        <v>Eastern Suburbs</v>
      </c>
      <c r="G4443" s="20">
        <v>2</v>
      </c>
      <c r="H4443" s="20">
        <v>2</v>
      </c>
    </row>
    <row r="4444" spans="1:8" x14ac:dyDescent="0.25">
      <c r="A4444" t="s">
        <v>2135</v>
      </c>
      <c r="B4444" s="7">
        <v>6000</v>
      </c>
      <c r="C4444" t="s">
        <v>1913</v>
      </c>
      <c r="D4444" t="s">
        <v>2618</v>
      </c>
      <c r="E4444" t="s">
        <v>30</v>
      </c>
      <c r="F4444" t="str">
        <f>_xlfn.XLOOKUP(E4444,Geografiesleutel!A:A,Geografiesleutel!B:B,"",0,1)</f>
        <v>Northern Suburbs</v>
      </c>
      <c r="G4444" s="20">
        <v>1</v>
      </c>
      <c r="H4444" s="20">
        <v>1</v>
      </c>
    </row>
    <row r="4445" spans="1:8" x14ac:dyDescent="0.25">
      <c r="A4445" t="s">
        <v>2052</v>
      </c>
      <c r="B4445" s="7">
        <v>6500</v>
      </c>
      <c r="C4445" t="s">
        <v>1913</v>
      </c>
      <c r="D4445" t="s">
        <v>2618</v>
      </c>
      <c r="E4445" t="s">
        <v>188</v>
      </c>
      <c r="F4445" t="str">
        <f>_xlfn.XLOOKUP(E4445,Geografiesleutel!A:A,Geografiesleutel!B:B,"",0,1)</f>
        <v>Northern Suburbs</v>
      </c>
      <c r="G4445" s="20">
        <v>1</v>
      </c>
      <c r="H4445" s="20">
        <v>1</v>
      </c>
    </row>
    <row r="4446" spans="1:8" x14ac:dyDescent="0.25">
      <c r="A4446" t="s">
        <v>2073</v>
      </c>
      <c r="B4446" s="7">
        <v>8400</v>
      </c>
      <c r="C4446" t="s">
        <v>1902</v>
      </c>
      <c r="D4446" t="s">
        <v>2618</v>
      </c>
      <c r="E4446" t="s">
        <v>97</v>
      </c>
      <c r="F4446" t="str">
        <f>_xlfn.XLOOKUP(E4446,Geografiesleutel!A:A,Geografiesleutel!B:B,"",0,1)</f>
        <v>Northern Suburbs</v>
      </c>
      <c r="G4446" s="20">
        <v>3</v>
      </c>
      <c r="H4446" s="20">
        <v>2</v>
      </c>
    </row>
    <row r="4447" spans="1:8" x14ac:dyDescent="0.25">
      <c r="A4447" t="s">
        <v>2129</v>
      </c>
      <c r="B4447" s="7">
        <v>21000</v>
      </c>
      <c r="C4447" t="s">
        <v>1901</v>
      </c>
      <c r="D4447" t="s">
        <v>2618</v>
      </c>
      <c r="E4447" t="s">
        <v>209</v>
      </c>
      <c r="F4447" t="str">
        <f>_xlfn.XLOOKUP(E4447,Geografiesleutel!A:A,Geografiesleutel!B:B,"",0,1)</f>
        <v>Eastern Suburbs</v>
      </c>
      <c r="G4447" s="20">
        <v>2</v>
      </c>
      <c r="H4447" s="20">
        <v>2.5</v>
      </c>
    </row>
    <row r="4448" spans="1:8" x14ac:dyDescent="0.25">
      <c r="A4448" t="s">
        <v>2092</v>
      </c>
      <c r="B4448" s="7">
        <v>10000</v>
      </c>
      <c r="C4448" t="s">
        <v>1901</v>
      </c>
      <c r="D4448" t="s">
        <v>2618</v>
      </c>
      <c r="E4448" t="s">
        <v>285</v>
      </c>
      <c r="F4448" t="str">
        <f>_xlfn.XLOOKUP(E4448,Geografiesleutel!A:A,Geografiesleutel!B:B,"",0,1)</f>
        <v>Eastern Suburbs</v>
      </c>
      <c r="G4448" s="20">
        <v>2</v>
      </c>
      <c r="H4448" s="20">
        <v>1</v>
      </c>
    </row>
    <row r="4449" spans="1:8" x14ac:dyDescent="0.25">
      <c r="A4449" t="s">
        <v>2092</v>
      </c>
      <c r="B4449" s="7">
        <v>10000</v>
      </c>
      <c r="C4449" t="s">
        <v>1902</v>
      </c>
      <c r="D4449" t="s">
        <v>2618</v>
      </c>
      <c r="E4449" t="s">
        <v>101</v>
      </c>
      <c r="F4449" t="str">
        <f>_xlfn.XLOOKUP(E4449,Geografiesleutel!A:A,Geografiesleutel!B:B,"",0,1)</f>
        <v>Eastern Suburbs</v>
      </c>
      <c r="G4449" s="20">
        <v>3</v>
      </c>
      <c r="H4449" s="20">
        <v>1</v>
      </c>
    </row>
    <row r="4450" spans="1:8" x14ac:dyDescent="0.25">
      <c r="A4450" t="s">
        <v>2185</v>
      </c>
      <c r="B4450" s="7">
        <v>9800</v>
      </c>
      <c r="C4450" t="s">
        <v>1901</v>
      </c>
      <c r="D4450" t="s">
        <v>2618</v>
      </c>
      <c r="E4450" t="s">
        <v>30</v>
      </c>
      <c r="F4450" t="str">
        <f>_xlfn.XLOOKUP(E4450,Geografiesleutel!A:A,Geografiesleutel!B:B,"",0,1)</f>
        <v>Northern Suburbs</v>
      </c>
      <c r="G4450" s="20">
        <v>2</v>
      </c>
      <c r="H4450" s="20">
        <v>2</v>
      </c>
    </row>
    <row r="4451" spans="1:8" x14ac:dyDescent="0.25">
      <c r="A4451" t="s">
        <v>2076</v>
      </c>
      <c r="B4451" s="7">
        <v>15500</v>
      </c>
      <c r="C4451" t="s">
        <v>1903</v>
      </c>
      <c r="D4451" t="s">
        <v>2618</v>
      </c>
      <c r="E4451" t="s">
        <v>188</v>
      </c>
      <c r="F4451" t="str">
        <f>_xlfn.XLOOKUP(E4451,Geografiesleutel!A:A,Geografiesleutel!B:B,"",0,1)</f>
        <v>Northern Suburbs</v>
      </c>
      <c r="G4451" s="20">
        <v>4</v>
      </c>
      <c r="H4451" s="20">
        <v>3</v>
      </c>
    </row>
    <row r="4452" spans="1:8" x14ac:dyDescent="0.25">
      <c r="A4452" t="s">
        <v>2033</v>
      </c>
      <c r="B4452" s="7">
        <v>22000</v>
      </c>
      <c r="C4452" t="s">
        <v>1902</v>
      </c>
      <c r="D4452" t="s">
        <v>2618</v>
      </c>
      <c r="E4452" t="s">
        <v>94</v>
      </c>
      <c r="F4452" t="str">
        <f>_xlfn.XLOOKUP(E4452,Geografiesleutel!A:A,Geografiesleutel!B:B,"",0,1)</f>
        <v>Agricultural Smallholdings</v>
      </c>
      <c r="G4452" s="20">
        <v>3</v>
      </c>
      <c r="H4452" s="20">
        <v>2.5</v>
      </c>
    </row>
    <row r="4453" spans="1:8" x14ac:dyDescent="0.25">
      <c r="A4453" t="s">
        <v>2034</v>
      </c>
      <c r="B4453" s="7">
        <v>26000</v>
      </c>
      <c r="C4453" t="s">
        <v>1903</v>
      </c>
      <c r="D4453" t="s">
        <v>2618</v>
      </c>
      <c r="E4453" t="s">
        <v>50</v>
      </c>
      <c r="F4453" t="str">
        <f>_xlfn.XLOOKUP(E4453,Geografiesleutel!A:A,Geografiesleutel!B:B,"",0,1)</f>
        <v>Eastern Suburbs</v>
      </c>
      <c r="G4453" s="20">
        <v>4</v>
      </c>
      <c r="H4453" s="20">
        <v>3.5</v>
      </c>
    </row>
    <row r="4454" spans="1:8" x14ac:dyDescent="0.25">
      <c r="A4454" t="s">
        <v>2287</v>
      </c>
      <c r="B4454" s="7">
        <v>8200</v>
      </c>
      <c r="C4454" t="s">
        <v>1901</v>
      </c>
      <c r="D4454" t="s">
        <v>2618</v>
      </c>
      <c r="E4454" t="s">
        <v>66</v>
      </c>
      <c r="F4454" t="str">
        <f>_xlfn.XLOOKUP(E4454,Geografiesleutel!A:A,Geografiesleutel!B:B,"",0,1)</f>
        <v>Northern Suburbs</v>
      </c>
      <c r="G4454" s="20">
        <v>2</v>
      </c>
      <c r="H4454" s="20">
        <v>1</v>
      </c>
    </row>
    <row r="4455" spans="1:8" x14ac:dyDescent="0.25">
      <c r="A4455" t="s">
        <v>2589</v>
      </c>
      <c r="B4455" s="7">
        <v>10250</v>
      </c>
      <c r="C4455" t="s">
        <v>1902</v>
      </c>
      <c r="D4455" t="s">
        <v>2618</v>
      </c>
      <c r="E4455" t="s">
        <v>70</v>
      </c>
      <c r="F4455" t="str">
        <f>_xlfn.XLOOKUP(E4455,Geografiesleutel!A:A,Geografiesleutel!B:B,"",0,1)</f>
        <v>Northern Suburbs</v>
      </c>
      <c r="G4455" s="20">
        <v>3</v>
      </c>
      <c r="H4455" s="20">
        <v>2</v>
      </c>
    </row>
    <row r="4456" spans="1:8" x14ac:dyDescent="0.25">
      <c r="A4456" t="s">
        <v>2215</v>
      </c>
      <c r="B4456" s="7">
        <v>6600</v>
      </c>
      <c r="C4456" t="s">
        <v>1901</v>
      </c>
      <c r="D4456" t="s">
        <v>2618</v>
      </c>
      <c r="E4456" t="s">
        <v>101</v>
      </c>
      <c r="F4456" t="str">
        <f>_xlfn.XLOOKUP(E4456,Geografiesleutel!A:A,Geografiesleutel!B:B,"",0,1)</f>
        <v>Eastern Suburbs</v>
      </c>
      <c r="G4456" s="20">
        <v>2</v>
      </c>
      <c r="H4456" s="20">
        <v>1</v>
      </c>
    </row>
    <row r="4457" spans="1:8" x14ac:dyDescent="0.25">
      <c r="A4457" t="s">
        <v>2107</v>
      </c>
      <c r="B4457" s="7">
        <v>9000</v>
      </c>
      <c r="C4457" t="s">
        <v>1901</v>
      </c>
      <c r="D4457" t="s">
        <v>2618</v>
      </c>
      <c r="E4457" t="s">
        <v>240</v>
      </c>
      <c r="F4457" t="str">
        <f>_xlfn.XLOOKUP(E4457,Geografiesleutel!A:A,Geografiesleutel!B:B,"",0,1)</f>
        <v>Northern Suburbs</v>
      </c>
      <c r="G4457" s="20">
        <v>2</v>
      </c>
      <c r="H4457" s="20">
        <v>1</v>
      </c>
    </row>
    <row r="4458" spans="1:8" x14ac:dyDescent="0.25">
      <c r="A4458" t="s">
        <v>2478</v>
      </c>
      <c r="B4458" s="7">
        <v>7650</v>
      </c>
      <c r="C4458" t="s">
        <v>1901</v>
      </c>
      <c r="D4458" t="s">
        <v>2618</v>
      </c>
      <c r="E4458" t="s">
        <v>141</v>
      </c>
      <c r="F4458" t="str">
        <f>_xlfn.XLOOKUP(E4458,Geografiesleutel!A:A,Geografiesleutel!B:B,"",0,1)</f>
        <v>Agricultural Smallholdings</v>
      </c>
      <c r="G4458" s="20">
        <v>2</v>
      </c>
      <c r="H4458" s="20">
        <v>1</v>
      </c>
    </row>
    <row r="4459" spans="1:8" x14ac:dyDescent="0.25">
      <c r="A4459" t="s">
        <v>2041</v>
      </c>
      <c r="B4459" s="7">
        <v>17500</v>
      </c>
      <c r="C4459" t="s">
        <v>1903</v>
      </c>
      <c r="D4459" t="s">
        <v>2618</v>
      </c>
      <c r="E4459" t="s">
        <v>16</v>
      </c>
      <c r="F4459" t="str">
        <f>_xlfn.XLOOKUP(E4459,Geografiesleutel!A:A,Geografiesleutel!B:B,"",0,1)</f>
        <v>Eastern Suburbs</v>
      </c>
      <c r="G4459" s="20">
        <v>4</v>
      </c>
      <c r="H4459" s="20">
        <v>2</v>
      </c>
    </row>
    <row r="4460" spans="1:8" x14ac:dyDescent="0.25">
      <c r="A4460" t="s">
        <v>2038</v>
      </c>
      <c r="B4460" s="7">
        <v>7500</v>
      </c>
      <c r="C4460" t="s">
        <v>1901</v>
      </c>
      <c r="D4460" t="s">
        <v>2618</v>
      </c>
      <c r="E4460" t="s">
        <v>974</v>
      </c>
      <c r="F4460" t="str">
        <f>_xlfn.XLOOKUP(E4460,Geografiesleutel!A:A,Geografiesleutel!B:B,"",0,1)</f>
        <v>Eastern Suburbs</v>
      </c>
      <c r="G4460" s="20">
        <v>2</v>
      </c>
      <c r="H4460" s="20">
        <v>1</v>
      </c>
    </row>
    <row r="4461" spans="1:8" x14ac:dyDescent="0.25">
      <c r="A4461" t="s">
        <v>2041</v>
      </c>
      <c r="B4461" s="7">
        <v>17500</v>
      </c>
      <c r="C4461" t="s">
        <v>1903</v>
      </c>
      <c r="D4461" t="s">
        <v>2618</v>
      </c>
      <c r="E4461" t="s">
        <v>16</v>
      </c>
      <c r="F4461" t="str">
        <f>_xlfn.XLOOKUP(E4461,Geografiesleutel!A:A,Geografiesleutel!B:B,"",0,1)</f>
        <v>Eastern Suburbs</v>
      </c>
      <c r="G4461" s="20">
        <v>4</v>
      </c>
      <c r="H4461" s="20">
        <v>2</v>
      </c>
    </row>
    <row r="4462" spans="1:8" x14ac:dyDescent="0.25">
      <c r="A4462" t="s">
        <v>2036</v>
      </c>
      <c r="B4462" s="7">
        <v>13000</v>
      </c>
      <c r="C4462" t="s">
        <v>1901</v>
      </c>
      <c r="D4462" t="s">
        <v>2618</v>
      </c>
      <c r="E4462" t="s">
        <v>141</v>
      </c>
      <c r="F4462" t="str">
        <f>_xlfn.XLOOKUP(E4462,Geografiesleutel!A:A,Geografiesleutel!B:B,"",0,1)</f>
        <v>Agricultural Smallholdings</v>
      </c>
      <c r="G4462" s="20">
        <v>2</v>
      </c>
      <c r="H4462" s="20">
        <v>2</v>
      </c>
    </row>
    <row r="4463" spans="1:8" x14ac:dyDescent="0.25">
      <c r="A4463" t="s">
        <v>2092</v>
      </c>
      <c r="B4463" s="7">
        <v>10000</v>
      </c>
      <c r="C4463" t="s">
        <v>1901</v>
      </c>
      <c r="D4463" t="s">
        <v>2618</v>
      </c>
      <c r="E4463" t="s">
        <v>285</v>
      </c>
      <c r="F4463" t="str">
        <f>_xlfn.XLOOKUP(E4463,Geografiesleutel!A:A,Geografiesleutel!B:B,"",0,1)</f>
        <v>Eastern Suburbs</v>
      </c>
      <c r="G4463" s="20">
        <v>2</v>
      </c>
      <c r="H4463" s="20">
        <v>2</v>
      </c>
    </row>
    <row r="4464" spans="1:8" x14ac:dyDescent="0.25">
      <c r="A4464" t="s">
        <v>2053</v>
      </c>
      <c r="B4464" s="7">
        <v>12000</v>
      </c>
      <c r="C4464" t="s">
        <v>1902</v>
      </c>
      <c r="D4464" t="s">
        <v>2618</v>
      </c>
      <c r="E4464" t="s">
        <v>30</v>
      </c>
      <c r="F4464" t="str">
        <f>_xlfn.XLOOKUP(E4464,Geografiesleutel!A:A,Geografiesleutel!B:B,"",0,1)</f>
        <v>Northern Suburbs</v>
      </c>
      <c r="G4464" s="20">
        <v>3</v>
      </c>
      <c r="H4464" s="20">
        <v>2</v>
      </c>
    </row>
    <row r="4465" spans="1:8" x14ac:dyDescent="0.25">
      <c r="A4465" t="s">
        <v>2038</v>
      </c>
      <c r="B4465" s="7">
        <v>7500</v>
      </c>
      <c r="C4465" t="s">
        <v>1901</v>
      </c>
      <c r="D4465" t="s">
        <v>2618</v>
      </c>
      <c r="E4465" t="s">
        <v>141</v>
      </c>
      <c r="F4465" t="str">
        <f>_xlfn.XLOOKUP(E4465,Geografiesleutel!A:A,Geografiesleutel!B:B,"",0,1)</f>
        <v>Agricultural Smallholdings</v>
      </c>
      <c r="G4465" s="20">
        <v>2</v>
      </c>
      <c r="H4465" s="20">
        <v>1</v>
      </c>
    </row>
    <row r="4466" spans="1:8" x14ac:dyDescent="0.25">
      <c r="A4466" t="s">
        <v>2040</v>
      </c>
      <c r="B4466" s="7">
        <v>16500</v>
      </c>
      <c r="C4466" t="s">
        <v>1902</v>
      </c>
      <c r="D4466" t="s">
        <v>2618</v>
      </c>
      <c r="E4466" t="s">
        <v>469</v>
      </c>
      <c r="F4466" t="str">
        <f>_xlfn.XLOOKUP(E4466,Geografiesleutel!A:A,Geografiesleutel!B:B,"",0,1)</f>
        <v>Eastern Suburbs</v>
      </c>
      <c r="G4466" s="20">
        <v>3</v>
      </c>
      <c r="H4466" s="20">
        <v>3</v>
      </c>
    </row>
    <row r="4467" spans="1:8" x14ac:dyDescent="0.25">
      <c r="A4467" t="s">
        <v>2590</v>
      </c>
      <c r="B4467" s="7">
        <v>15888</v>
      </c>
      <c r="C4467" t="s">
        <v>1901</v>
      </c>
      <c r="D4467" t="s">
        <v>2618</v>
      </c>
      <c r="E4467" t="s">
        <v>50</v>
      </c>
      <c r="F4467" t="str">
        <f>_xlfn.XLOOKUP(E4467,Geografiesleutel!A:A,Geografiesleutel!B:B,"",0,1)</f>
        <v>Eastern Suburbs</v>
      </c>
      <c r="G4467" s="20">
        <v>2</v>
      </c>
      <c r="H4467" s="20">
        <v>2</v>
      </c>
    </row>
    <row r="4468" spans="1:8" x14ac:dyDescent="0.25">
      <c r="A4468" t="s">
        <v>2036</v>
      </c>
      <c r="B4468" s="7">
        <v>13000</v>
      </c>
      <c r="C4468" t="s">
        <v>1902</v>
      </c>
      <c r="D4468" t="s">
        <v>2618</v>
      </c>
      <c r="E4468" t="s">
        <v>66</v>
      </c>
      <c r="F4468" t="str">
        <f>_xlfn.XLOOKUP(E4468,Geografiesleutel!A:A,Geografiesleutel!B:B,"",0,1)</f>
        <v>Northern Suburbs</v>
      </c>
      <c r="G4468" s="20">
        <v>3</v>
      </c>
      <c r="H4468" s="20">
        <v>2</v>
      </c>
    </row>
    <row r="4469" spans="1:8" x14ac:dyDescent="0.25">
      <c r="A4469" t="s">
        <v>2310</v>
      </c>
      <c r="B4469" s="7">
        <v>8750</v>
      </c>
      <c r="C4469" t="s">
        <v>1937</v>
      </c>
      <c r="D4469" t="s">
        <v>2618</v>
      </c>
      <c r="E4469" t="s">
        <v>46</v>
      </c>
      <c r="F4469" t="str">
        <f>_xlfn.XLOOKUP(E4469,Geografiesleutel!A:A,Geografiesleutel!B:B,"",0,1)</f>
        <v>Eastern Suburbs</v>
      </c>
      <c r="G4469" s="20">
        <v>2.5</v>
      </c>
      <c r="H4469" s="20">
        <v>2</v>
      </c>
    </row>
    <row r="4470" spans="1:8" x14ac:dyDescent="0.25">
      <c r="A4470" t="s">
        <v>2105</v>
      </c>
      <c r="B4470" s="7">
        <v>35000</v>
      </c>
      <c r="C4470" t="s">
        <v>1902</v>
      </c>
      <c r="D4470" t="s">
        <v>2618</v>
      </c>
      <c r="E4470" t="s">
        <v>50</v>
      </c>
      <c r="F4470" t="str">
        <f>_xlfn.XLOOKUP(E4470,Geografiesleutel!A:A,Geografiesleutel!B:B,"",0,1)</f>
        <v>Eastern Suburbs</v>
      </c>
      <c r="G4470" s="20">
        <v>3</v>
      </c>
      <c r="H4470" s="20">
        <v>3.5</v>
      </c>
    </row>
    <row r="4471" spans="1:8" x14ac:dyDescent="0.25">
      <c r="A4471" t="s">
        <v>2067</v>
      </c>
      <c r="B4471" s="7">
        <v>18500</v>
      </c>
      <c r="C4471" t="s">
        <v>1902</v>
      </c>
      <c r="D4471" t="s">
        <v>2618</v>
      </c>
      <c r="E4471" t="s">
        <v>18</v>
      </c>
      <c r="F4471" t="str">
        <f>_xlfn.XLOOKUP(E4471,Geografiesleutel!A:A,Geografiesleutel!B:B,"",0,1)</f>
        <v>Agricultural Smallholdings</v>
      </c>
      <c r="G4471" s="20">
        <v>3</v>
      </c>
      <c r="H4471" s="20">
        <v>2</v>
      </c>
    </row>
    <row r="4472" spans="1:8" x14ac:dyDescent="0.25">
      <c r="A4472" t="s">
        <v>2129</v>
      </c>
      <c r="B4472" s="7">
        <v>21000</v>
      </c>
      <c r="C4472" t="s">
        <v>1903</v>
      </c>
      <c r="D4472" t="s">
        <v>2618</v>
      </c>
      <c r="E4472" t="s">
        <v>101</v>
      </c>
      <c r="F4472" t="str">
        <f>_xlfn.XLOOKUP(E4472,Geografiesleutel!A:A,Geografiesleutel!B:B,"",0,1)</f>
        <v>Eastern Suburbs</v>
      </c>
      <c r="G4472" s="20">
        <v>4</v>
      </c>
      <c r="H4472" s="20">
        <v>5</v>
      </c>
    </row>
    <row r="4473" spans="1:8" x14ac:dyDescent="0.25">
      <c r="A4473" t="s">
        <v>2053</v>
      </c>
      <c r="B4473" s="7">
        <v>12000</v>
      </c>
      <c r="C4473" t="s">
        <v>1902</v>
      </c>
      <c r="D4473" t="s">
        <v>2618</v>
      </c>
      <c r="E4473" t="s">
        <v>141</v>
      </c>
      <c r="F4473" t="str">
        <f>_xlfn.XLOOKUP(E4473,Geografiesleutel!A:A,Geografiesleutel!B:B,"",0,1)</f>
        <v>Agricultural Smallholdings</v>
      </c>
      <c r="G4473" s="20">
        <v>3</v>
      </c>
      <c r="H4473" s="20">
        <v>2</v>
      </c>
    </row>
    <row r="4474" spans="1:8" x14ac:dyDescent="0.25">
      <c r="A4474" t="s">
        <v>2157</v>
      </c>
      <c r="B4474" s="7">
        <v>5500</v>
      </c>
      <c r="C4474" t="s">
        <v>1901</v>
      </c>
      <c r="D4474" t="s">
        <v>2618</v>
      </c>
      <c r="E4474" t="s">
        <v>949</v>
      </c>
      <c r="F4474" t="str">
        <f>_xlfn.XLOOKUP(E4474,Geografiesleutel!A:A,Geografiesleutel!B:B,"",0,1)</f>
        <v>Townships</v>
      </c>
      <c r="G4474" s="20">
        <v>2</v>
      </c>
      <c r="H4474" s="20">
        <v>1</v>
      </c>
    </row>
    <row r="4475" spans="1:8" x14ac:dyDescent="0.25">
      <c r="A4475" t="s">
        <v>2142</v>
      </c>
      <c r="B4475" s="7">
        <v>8900</v>
      </c>
      <c r="C4475" t="s">
        <v>1901</v>
      </c>
      <c r="D4475" t="s">
        <v>2618</v>
      </c>
      <c r="E4475" t="s">
        <v>101</v>
      </c>
      <c r="F4475" t="str">
        <f>_xlfn.XLOOKUP(E4475,Geografiesleutel!A:A,Geografiesleutel!B:B,"",0,1)</f>
        <v>Eastern Suburbs</v>
      </c>
      <c r="G4475" s="20">
        <v>2</v>
      </c>
      <c r="H4475" s="20">
        <v>1</v>
      </c>
    </row>
    <row r="4476" spans="1:8" x14ac:dyDescent="0.25">
      <c r="A4476" t="s">
        <v>17</v>
      </c>
      <c r="B4476" s="7">
        <v>23000</v>
      </c>
      <c r="C4476" t="s">
        <v>1902</v>
      </c>
      <c r="D4476" t="s">
        <v>2618</v>
      </c>
      <c r="E4476" t="s">
        <v>326</v>
      </c>
      <c r="F4476" t="str">
        <f>_xlfn.XLOOKUP(E4476,Geografiesleutel!A:A,Geografiesleutel!B:B,"",0,1)</f>
        <v>Eastern Suburbs</v>
      </c>
      <c r="G4476" s="20">
        <v>3</v>
      </c>
      <c r="H4476" s="20">
        <v>2.5</v>
      </c>
    </row>
    <row r="4477" spans="1:8" x14ac:dyDescent="0.25">
      <c r="A4477" t="s">
        <v>2153</v>
      </c>
      <c r="B4477" s="7">
        <v>9900</v>
      </c>
      <c r="C4477" t="s">
        <v>1901</v>
      </c>
      <c r="D4477" t="s">
        <v>2618</v>
      </c>
      <c r="E4477" t="s">
        <v>16</v>
      </c>
      <c r="F4477" t="str">
        <f>_xlfn.XLOOKUP(E4477,Geografiesleutel!A:A,Geografiesleutel!B:B,"",0,1)</f>
        <v>Eastern Suburbs</v>
      </c>
      <c r="G4477" s="20">
        <v>2</v>
      </c>
      <c r="H4477" s="20">
        <v>2</v>
      </c>
    </row>
    <row r="4478" spans="1:8" x14ac:dyDescent="0.25">
      <c r="A4478" t="s">
        <v>2483</v>
      </c>
      <c r="B4478" s="7">
        <v>6340</v>
      </c>
      <c r="C4478" t="s">
        <v>1901</v>
      </c>
      <c r="D4478" t="s">
        <v>2618</v>
      </c>
      <c r="E4478" t="s">
        <v>16</v>
      </c>
      <c r="F4478" t="str">
        <f>_xlfn.XLOOKUP(E4478,Geografiesleutel!A:A,Geografiesleutel!B:B,"",0,1)</f>
        <v>Eastern Suburbs</v>
      </c>
      <c r="G4478" s="20">
        <v>2</v>
      </c>
      <c r="H4478" s="20">
        <v>1</v>
      </c>
    </row>
    <row r="4479" spans="1:8" x14ac:dyDescent="0.25">
      <c r="A4479" t="s">
        <v>2040</v>
      </c>
      <c r="B4479" s="7">
        <v>16500</v>
      </c>
      <c r="C4479" t="s">
        <v>1901</v>
      </c>
      <c r="D4479" t="s">
        <v>2618</v>
      </c>
      <c r="E4479" t="s">
        <v>50</v>
      </c>
      <c r="F4479" t="str">
        <f>_xlfn.XLOOKUP(E4479,Geografiesleutel!A:A,Geografiesleutel!B:B,"",0,1)</f>
        <v>Eastern Suburbs</v>
      </c>
      <c r="G4479" s="20">
        <v>2</v>
      </c>
      <c r="H4479" s="20">
        <v>1</v>
      </c>
    </row>
    <row r="4480" spans="1:8" x14ac:dyDescent="0.25">
      <c r="A4480" t="s">
        <v>2078</v>
      </c>
      <c r="B4480" s="7">
        <v>14500</v>
      </c>
      <c r="C4480" t="s">
        <v>1902</v>
      </c>
      <c r="D4480" t="s">
        <v>2618</v>
      </c>
      <c r="E4480" t="s">
        <v>46</v>
      </c>
      <c r="F4480" t="str">
        <f>_xlfn.XLOOKUP(E4480,Geografiesleutel!A:A,Geografiesleutel!B:B,"",0,1)</f>
        <v>Eastern Suburbs</v>
      </c>
      <c r="G4480" s="20">
        <v>3</v>
      </c>
      <c r="H4480" s="20">
        <v>2</v>
      </c>
    </row>
    <row r="4481" spans="1:8" x14ac:dyDescent="0.25">
      <c r="A4481" t="s">
        <v>2157</v>
      </c>
      <c r="B4481" s="7">
        <v>5500</v>
      </c>
      <c r="C4481" t="s">
        <v>1901</v>
      </c>
      <c r="D4481" t="s">
        <v>2618</v>
      </c>
      <c r="E4481" t="s">
        <v>949</v>
      </c>
      <c r="F4481" t="str">
        <f>_xlfn.XLOOKUP(E4481,Geografiesleutel!A:A,Geografiesleutel!B:B,"",0,1)</f>
        <v>Townships</v>
      </c>
      <c r="G4481" s="20">
        <v>2</v>
      </c>
      <c r="H4481" s="20">
        <v>1</v>
      </c>
    </row>
    <row r="4482" spans="1:8" x14ac:dyDescent="0.25">
      <c r="A4482" t="s">
        <v>2586</v>
      </c>
      <c r="B4482" s="7">
        <v>12150</v>
      </c>
      <c r="C4482" t="s">
        <v>1902</v>
      </c>
      <c r="D4482" t="s">
        <v>2618</v>
      </c>
      <c r="E4482" t="s">
        <v>141</v>
      </c>
      <c r="F4482" t="str">
        <f>_xlfn.XLOOKUP(E4482,Geografiesleutel!A:A,Geografiesleutel!B:B,"",0,1)</f>
        <v>Agricultural Smallholdings</v>
      </c>
      <c r="G4482" s="20">
        <v>3</v>
      </c>
      <c r="H4482" s="20">
        <v>2</v>
      </c>
    </row>
    <row r="4483" spans="1:8" x14ac:dyDescent="0.25">
      <c r="A4483" t="s">
        <v>2090</v>
      </c>
      <c r="B4483" s="7">
        <v>15000</v>
      </c>
      <c r="C4483" t="s">
        <v>1902</v>
      </c>
      <c r="D4483" t="s">
        <v>2618</v>
      </c>
      <c r="E4483" t="s">
        <v>112</v>
      </c>
      <c r="F4483" t="str">
        <f>_xlfn.XLOOKUP(E4483,Geografiesleutel!A:A,Geografiesleutel!B:B,"",0,1)</f>
        <v>Northern Suburbs</v>
      </c>
      <c r="G4483" s="20">
        <v>3</v>
      </c>
      <c r="H4483" s="20">
        <v>2.5</v>
      </c>
    </row>
    <row r="4484" spans="1:8" x14ac:dyDescent="0.25">
      <c r="A4484" t="s">
        <v>2054</v>
      </c>
      <c r="B4484" s="7">
        <v>20000</v>
      </c>
      <c r="C4484" t="s">
        <v>1902</v>
      </c>
      <c r="D4484" t="s">
        <v>2618</v>
      </c>
      <c r="E4484" t="s">
        <v>18</v>
      </c>
      <c r="F4484" t="str">
        <f>_xlfn.XLOOKUP(E4484,Geografiesleutel!A:A,Geografiesleutel!B:B,"",0,1)</f>
        <v>Agricultural Smallholdings</v>
      </c>
      <c r="G4484" s="20">
        <v>3</v>
      </c>
      <c r="H4484" s="20">
        <v>2</v>
      </c>
    </row>
    <row r="4485" spans="1:8" x14ac:dyDescent="0.25">
      <c r="A4485" t="s">
        <v>2078</v>
      </c>
      <c r="B4485" s="7">
        <v>14500</v>
      </c>
      <c r="C4485" t="s">
        <v>1902</v>
      </c>
      <c r="D4485" t="s">
        <v>2618</v>
      </c>
      <c r="E4485" t="s">
        <v>285</v>
      </c>
      <c r="F4485" t="str">
        <f>_xlfn.XLOOKUP(E4485,Geografiesleutel!A:A,Geografiesleutel!B:B,"",0,1)</f>
        <v>Eastern Suburbs</v>
      </c>
      <c r="G4485" s="20">
        <v>3</v>
      </c>
      <c r="H4485" s="20">
        <v>2</v>
      </c>
    </row>
    <row r="4486" spans="1:8" x14ac:dyDescent="0.25">
      <c r="A4486" t="s">
        <v>2036</v>
      </c>
      <c r="B4486" s="7">
        <v>13000</v>
      </c>
      <c r="C4486" t="s">
        <v>1902</v>
      </c>
      <c r="D4486" t="s">
        <v>2618</v>
      </c>
      <c r="E4486" t="s">
        <v>66</v>
      </c>
      <c r="F4486" t="str">
        <f>_xlfn.XLOOKUP(E4486,Geografiesleutel!A:A,Geografiesleutel!B:B,"",0,1)</f>
        <v>Northern Suburbs</v>
      </c>
      <c r="G4486" s="20">
        <v>3</v>
      </c>
      <c r="H4486" s="20">
        <v>2</v>
      </c>
    </row>
    <row r="4487" spans="1:8" x14ac:dyDescent="0.25">
      <c r="A4487" t="s">
        <v>2092</v>
      </c>
      <c r="B4487" s="7">
        <v>10000</v>
      </c>
      <c r="C4487" t="s">
        <v>1901</v>
      </c>
      <c r="D4487" t="s">
        <v>2618</v>
      </c>
      <c r="E4487" t="s">
        <v>285</v>
      </c>
      <c r="F4487" t="str">
        <f>_xlfn.XLOOKUP(E4487,Geografiesleutel!A:A,Geografiesleutel!B:B,"",0,1)</f>
        <v>Eastern Suburbs</v>
      </c>
      <c r="G4487" s="20">
        <v>2</v>
      </c>
      <c r="H4487" s="20">
        <v>1</v>
      </c>
    </row>
    <row r="4488" spans="1:8" x14ac:dyDescent="0.25">
      <c r="A4488" t="s">
        <v>2078</v>
      </c>
      <c r="B4488" s="7">
        <v>14500</v>
      </c>
      <c r="C4488" t="s">
        <v>1902</v>
      </c>
      <c r="D4488" t="s">
        <v>2618</v>
      </c>
      <c r="E4488" t="s">
        <v>285</v>
      </c>
      <c r="F4488" t="str">
        <f>_xlfn.XLOOKUP(E4488,Geografiesleutel!A:A,Geografiesleutel!B:B,"",0,1)</f>
        <v>Eastern Suburbs</v>
      </c>
      <c r="G4488" s="20">
        <v>3</v>
      </c>
      <c r="H4488" s="20">
        <v>2</v>
      </c>
    </row>
    <row r="4489" spans="1:8" x14ac:dyDescent="0.25">
      <c r="A4489" t="s">
        <v>2038</v>
      </c>
      <c r="B4489" s="7">
        <v>7500</v>
      </c>
      <c r="C4489" t="s">
        <v>1901</v>
      </c>
      <c r="D4489" t="s">
        <v>2618</v>
      </c>
      <c r="E4489" t="s">
        <v>220</v>
      </c>
      <c r="F4489" t="str">
        <f>_xlfn.XLOOKUP(E4489,Geografiesleutel!A:A,Geografiesleutel!B:B,"",0,1)</f>
        <v>Agricultural Smallholdings</v>
      </c>
      <c r="G4489" s="20">
        <v>2</v>
      </c>
      <c r="H4489" s="20">
        <v>1</v>
      </c>
    </row>
    <row r="4490" spans="1:8" x14ac:dyDescent="0.25">
      <c r="A4490" t="s">
        <v>2320</v>
      </c>
      <c r="B4490" s="7">
        <v>6750</v>
      </c>
      <c r="C4490" t="s">
        <v>1901</v>
      </c>
      <c r="D4490" t="s">
        <v>2618</v>
      </c>
      <c r="E4490" t="s">
        <v>18</v>
      </c>
      <c r="F4490" t="str">
        <f>_xlfn.XLOOKUP(E4490,Geografiesleutel!A:A,Geografiesleutel!B:B,"",0,1)</f>
        <v>Agricultural Smallholdings</v>
      </c>
      <c r="G4490" s="20">
        <v>2</v>
      </c>
      <c r="H4490" s="20">
        <v>1</v>
      </c>
    </row>
    <row r="4491" spans="1:8" x14ac:dyDescent="0.25">
      <c r="A4491" t="s">
        <v>2591</v>
      </c>
      <c r="B4491" s="7">
        <v>8770</v>
      </c>
      <c r="C4491" t="s">
        <v>1901</v>
      </c>
      <c r="D4491" t="s">
        <v>2618</v>
      </c>
      <c r="E4491" t="s">
        <v>290</v>
      </c>
      <c r="F4491" t="str">
        <f>_xlfn.XLOOKUP(E4491,Geografiesleutel!A:A,Geografiesleutel!B:B,"",0,1)</f>
        <v>Eastern Suburbs</v>
      </c>
      <c r="G4491" s="20">
        <v>2</v>
      </c>
      <c r="H4491" s="20">
        <v>1</v>
      </c>
    </row>
    <row r="4492" spans="1:8" x14ac:dyDescent="0.25">
      <c r="A4492" t="s">
        <v>2101</v>
      </c>
      <c r="B4492" s="7">
        <v>8500</v>
      </c>
      <c r="C4492" t="s">
        <v>1902</v>
      </c>
      <c r="D4492" t="s">
        <v>2618</v>
      </c>
      <c r="E4492" t="s">
        <v>97</v>
      </c>
      <c r="F4492" t="str">
        <f>_xlfn.XLOOKUP(E4492,Geografiesleutel!A:A,Geografiesleutel!B:B,"",0,1)</f>
        <v>Northern Suburbs</v>
      </c>
      <c r="G4492" s="20">
        <v>3</v>
      </c>
      <c r="H4492" s="20">
        <v>2</v>
      </c>
    </row>
    <row r="4493" spans="1:8" x14ac:dyDescent="0.25">
      <c r="A4493" t="s">
        <v>2097</v>
      </c>
      <c r="B4493" s="7">
        <v>18000</v>
      </c>
      <c r="C4493" t="s">
        <v>1902</v>
      </c>
      <c r="D4493" t="s">
        <v>2618</v>
      </c>
      <c r="E4493" t="s">
        <v>309</v>
      </c>
      <c r="F4493" t="str">
        <f>_xlfn.XLOOKUP(E4493,Geografiesleutel!A:A,Geografiesleutel!B:B,"",0,1)</f>
        <v>Eastern Suburbs</v>
      </c>
      <c r="G4493" s="20">
        <v>3</v>
      </c>
      <c r="H4493" s="20">
        <v>2</v>
      </c>
    </row>
    <row r="4494" spans="1:8" x14ac:dyDescent="0.25">
      <c r="A4494" t="s">
        <v>2071</v>
      </c>
      <c r="B4494" s="7">
        <v>16000</v>
      </c>
      <c r="C4494" t="s">
        <v>1902</v>
      </c>
      <c r="D4494" t="s">
        <v>2618</v>
      </c>
      <c r="E4494" t="s">
        <v>285</v>
      </c>
      <c r="F4494" t="str">
        <f>_xlfn.XLOOKUP(E4494,Geografiesleutel!A:A,Geografiesleutel!B:B,"",0,1)</f>
        <v>Eastern Suburbs</v>
      </c>
      <c r="G4494" s="20">
        <v>3</v>
      </c>
      <c r="H4494" s="20">
        <v>2</v>
      </c>
    </row>
    <row r="4495" spans="1:8" x14ac:dyDescent="0.25">
      <c r="A4495" t="s">
        <v>2101</v>
      </c>
      <c r="B4495" s="7">
        <v>8500</v>
      </c>
      <c r="C4495" t="s">
        <v>1901</v>
      </c>
      <c r="D4495" t="s">
        <v>2618</v>
      </c>
      <c r="E4495" t="s">
        <v>16</v>
      </c>
      <c r="F4495" t="str">
        <f>_xlfn.XLOOKUP(E4495,Geografiesleutel!A:A,Geografiesleutel!B:B,"",0,1)</f>
        <v>Eastern Suburbs</v>
      </c>
      <c r="G4495" s="20">
        <v>2</v>
      </c>
      <c r="H4495" s="20">
        <v>1</v>
      </c>
    </row>
    <row r="4496" spans="1:8" x14ac:dyDescent="0.25">
      <c r="A4496" t="s">
        <v>2372</v>
      </c>
      <c r="B4496" s="7">
        <v>9400</v>
      </c>
      <c r="C4496" t="s">
        <v>1901</v>
      </c>
      <c r="D4496" t="s">
        <v>2618</v>
      </c>
      <c r="E4496" t="s">
        <v>739</v>
      </c>
      <c r="F4496" t="str">
        <f>_xlfn.XLOOKUP(E4496,Geografiesleutel!A:A,Geografiesleutel!B:B,"",0,1)</f>
        <v>Eastern Suburbs</v>
      </c>
      <c r="G4496" s="20">
        <v>2</v>
      </c>
      <c r="H4496" s="20">
        <v>1.5</v>
      </c>
    </row>
    <row r="4497" spans="1:8" x14ac:dyDescent="0.25">
      <c r="A4497" t="s">
        <v>2047</v>
      </c>
      <c r="B4497" s="7">
        <v>7000</v>
      </c>
      <c r="C4497" t="s">
        <v>1901</v>
      </c>
      <c r="D4497" t="s">
        <v>2618</v>
      </c>
      <c r="E4497" t="s">
        <v>118</v>
      </c>
      <c r="F4497" t="str">
        <f>_xlfn.XLOOKUP(E4497,Geografiesleutel!A:A,Geografiesleutel!B:B,"",0,1)</f>
        <v>Northern Suburbs</v>
      </c>
      <c r="G4497" s="20">
        <v>2</v>
      </c>
      <c r="H4497" s="20">
        <v>1</v>
      </c>
    </row>
    <row r="4498" spans="1:8" x14ac:dyDescent="0.25">
      <c r="A4498" t="s">
        <v>2071</v>
      </c>
      <c r="B4498" s="7">
        <v>16000</v>
      </c>
      <c r="C4498" t="s">
        <v>1902</v>
      </c>
      <c r="D4498" t="s">
        <v>2618</v>
      </c>
      <c r="E4498" t="s">
        <v>285</v>
      </c>
      <c r="F4498" t="str">
        <f>_xlfn.XLOOKUP(E4498,Geografiesleutel!A:A,Geografiesleutel!B:B,"",0,1)</f>
        <v>Eastern Suburbs</v>
      </c>
      <c r="G4498" s="20">
        <v>3</v>
      </c>
      <c r="H4498" s="20">
        <v>2</v>
      </c>
    </row>
    <row r="4499" spans="1:8" x14ac:dyDescent="0.25">
      <c r="A4499" t="s">
        <v>2394</v>
      </c>
      <c r="B4499" s="7">
        <v>9100</v>
      </c>
      <c r="C4499" t="s">
        <v>1901</v>
      </c>
      <c r="D4499" t="s">
        <v>2618</v>
      </c>
      <c r="E4499" t="s">
        <v>28</v>
      </c>
      <c r="F4499" t="str">
        <f>_xlfn.XLOOKUP(E4499,Geografiesleutel!A:A,Geografiesleutel!B:B,"",0,1)</f>
        <v>Eastern Suburbs</v>
      </c>
      <c r="G4499" s="20">
        <v>2</v>
      </c>
      <c r="H4499" s="20">
        <v>1</v>
      </c>
    </row>
    <row r="4500" spans="1:8" x14ac:dyDescent="0.25">
      <c r="A4500" t="s">
        <v>2173</v>
      </c>
      <c r="B4500" s="7">
        <v>7100</v>
      </c>
      <c r="C4500" t="s">
        <v>1901</v>
      </c>
      <c r="D4500" t="s">
        <v>2618</v>
      </c>
      <c r="E4500" t="s">
        <v>70</v>
      </c>
      <c r="F4500" t="str">
        <f>_xlfn.XLOOKUP(E4500,Geografiesleutel!A:A,Geografiesleutel!B:B,"",0,1)</f>
        <v>Northern Suburbs</v>
      </c>
      <c r="G4500" s="20">
        <v>2</v>
      </c>
      <c r="H4500" s="20">
        <v>2</v>
      </c>
    </row>
    <row r="4501" spans="1:8" x14ac:dyDescent="0.25">
      <c r="A4501" t="s">
        <v>2053</v>
      </c>
      <c r="B4501" s="7">
        <v>12000</v>
      </c>
      <c r="C4501" t="s">
        <v>1901</v>
      </c>
      <c r="D4501" t="s">
        <v>2618</v>
      </c>
      <c r="E4501" t="s">
        <v>285</v>
      </c>
      <c r="F4501" t="str">
        <f>_xlfn.XLOOKUP(E4501,Geografiesleutel!A:A,Geografiesleutel!B:B,"",0,1)</f>
        <v>Eastern Suburbs</v>
      </c>
      <c r="G4501" s="20">
        <v>2</v>
      </c>
      <c r="H4501" s="20">
        <v>2</v>
      </c>
    </row>
    <row r="4502" spans="1:8" x14ac:dyDescent="0.25">
      <c r="A4502" t="s">
        <v>2053</v>
      </c>
      <c r="B4502" s="7">
        <v>12000</v>
      </c>
      <c r="C4502" t="s">
        <v>1901</v>
      </c>
      <c r="D4502" t="s">
        <v>2618</v>
      </c>
      <c r="E4502" t="s">
        <v>28</v>
      </c>
      <c r="F4502" t="str">
        <f>_xlfn.XLOOKUP(E4502,Geografiesleutel!A:A,Geografiesleutel!B:B,"",0,1)</f>
        <v>Eastern Suburbs</v>
      </c>
      <c r="G4502" s="20">
        <v>2</v>
      </c>
      <c r="H4502" s="20">
        <v>2</v>
      </c>
    </row>
    <row r="4503" spans="1:8" x14ac:dyDescent="0.25">
      <c r="A4503" t="s">
        <v>2036</v>
      </c>
      <c r="B4503" s="7">
        <v>13000</v>
      </c>
      <c r="C4503" t="s">
        <v>1902</v>
      </c>
      <c r="D4503" t="s">
        <v>2618</v>
      </c>
      <c r="E4503" t="s">
        <v>66</v>
      </c>
      <c r="F4503" t="str">
        <f>_xlfn.XLOOKUP(E4503,Geografiesleutel!A:A,Geografiesleutel!B:B,"",0,1)</f>
        <v>Northern Suburbs</v>
      </c>
      <c r="G4503" s="20">
        <v>3</v>
      </c>
      <c r="H4503" s="20">
        <v>2.5</v>
      </c>
    </row>
    <row r="4504" spans="1:8" x14ac:dyDescent="0.25">
      <c r="A4504" t="s">
        <v>2035</v>
      </c>
      <c r="B4504" s="7">
        <v>48000</v>
      </c>
      <c r="C4504" t="s">
        <v>1902</v>
      </c>
      <c r="D4504" t="s">
        <v>2618</v>
      </c>
      <c r="E4504" t="s">
        <v>306</v>
      </c>
      <c r="F4504" t="str">
        <f>_xlfn.XLOOKUP(E4504,Geografiesleutel!A:A,Geografiesleutel!B:B,"",0,1)</f>
        <v>Eastern Suburbs</v>
      </c>
      <c r="G4504" s="20">
        <v>3</v>
      </c>
      <c r="H4504" s="20">
        <v>3</v>
      </c>
    </row>
    <row r="4505" spans="1:8" x14ac:dyDescent="0.25">
      <c r="A4505" t="s">
        <v>2113</v>
      </c>
      <c r="B4505" s="7">
        <v>14000</v>
      </c>
      <c r="C4505" t="s">
        <v>1903</v>
      </c>
      <c r="D4505" t="s">
        <v>2618</v>
      </c>
      <c r="E4505" t="s">
        <v>62</v>
      </c>
      <c r="F4505" t="str">
        <f>_xlfn.XLOOKUP(E4505,Geografiesleutel!A:A,Geografiesleutel!B:B,"",0,1)</f>
        <v>Northern Suburbs</v>
      </c>
      <c r="G4505" s="20">
        <v>4</v>
      </c>
      <c r="H4505" s="20">
        <v>2</v>
      </c>
    </row>
    <row r="4506" spans="1:8" x14ac:dyDescent="0.25">
      <c r="A4506" t="s">
        <v>2053</v>
      </c>
      <c r="B4506" s="7">
        <v>12000</v>
      </c>
      <c r="C4506" t="s">
        <v>1902</v>
      </c>
      <c r="D4506" t="s">
        <v>2618</v>
      </c>
      <c r="E4506" t="s">
        <v>16</v>
      </c>
      <c r="F4506" t="str">
        <f>_xlfn.XLOOKUP(E4506,Geografiesleutel!A:A,Geografiesleutel!B:B,"",0,1)</f>
        <v>Eastern Suburbs</v>
      </c>
      <c r="G4506" s="20">
        <v>3</v>
      </c>
      <c r="H4506" s="20">
        <v>2</v>
      </c>
    </row>
    <row r="4507" spans="1:8" x14ac:dyDescent="0.25">
      <c r="A4507" t="s">
        <v>2161</v>
      </c>
      <c r="B4507" s="7">
        <v>6200</v>
      </c>
      <c r="C4507" t="s">
        <v>1901</v>
      </c>
      <c r="D4507" t="s">
        <v>2618</v>
      </c>
      <c r="E4507" t="s">
        <v>141</v>
      </c>
      <c r="F4507" t="str">
        <f>_xlfn.XLOOKUP(E4507,Geografiesleutel!A:A,Geografiesleutel!B:B,"",0,1)</f>
        <v>Agricultural Smallholdings</v>
      </c>
      <c r="G4507" s="20">
        <v>2</v>
      </c>
      <c r="H4507" s="20">
        <v>1</v>
      </c>
    </row>
    <row r="4508" spans="1:8" x14ac:dyDescent="0.25">
      <c r="A4508" t="s">
        <v>2150</v>
      </c>
      <c r="B4508" s="7">
        <v>7200</v>
      </c>
      <c r="C4508" t="s">
        <v>1901</v>
      </c>
      <c r="D4508" t="s">
        <v>2618</v>
      </c>
      <c r="E4508" t="s">
        <v>66</v>
      </c>
      <c r="F4508" t="str">
        <f>_xlfn.XLOOKUP(E4508,Geografiesleutel!A:A,Geografiesleutel!B:B,"",0,1)</f>
        <v>Northern Suburbs</v>
      </c>
      <c r="G4508" s="20">
        <v>2</v>
      </c>
      <c r="H4508" s="20">
        <v>1</v>
      </c>
    </row>
    <row r="4509" spans="1:8" x14ac:dyDescent="0.25">
      <c r="A4509" t="s">
        <v>2528</v>
      </c>
      <c r="B4509" s="7">
        <v>7910</v>
      </c>
      <c r="C4509" t="s">
        <v>1901</v>
      </c>
      <c r="D4509" t="s">
        <v>2618</v>
      </c>
      <c r="E4509" t="s">
        <v>97</v>
      </c>
      <c r="F4509" t="str">
        <f>_xlfn.XLOOKUP(E4509,Geografiesleutel!A:A,Geografiesleutel!B:B,"",0,1)</f>
        <v>Northern Suburbs</v>
      </c>
      <c r="G4509" s="20">
        <v>2</v>
      </c>
      <c r="H4509" s="20">
        <v>1.5</v>
      </c>
    </row>
    <row r="4510" spans="1:8" x14ac:dyDescent="0.25">
      <c r="A4510" t="s">
        <v>2052</v>
      </c>
      <c r="B4510" s="7">
        <v>6500</v>
      </c>
      <c r="C4510" t="s">
        <v>1901</v>
      </c>
      <c r="D4510" t="s">
        <v>2618</v>
      </c>
      <c r="E4510" t="s">
        <v>141</v>
      </c>
      <c r="F4510" t="str">
        <f>_xlfn.XLOOKUP(E4510,Geografiesleutel!A:A,Geografiesleutel!B:B,"",0,1)</f>
        <v>Agricultural Smallholdings</v>
      </c>
      <c r="G4510" s="20">
        <v>2</v>
      </c>
      <c r="H4510" s="20">
        <v>1</v>
      </c>
    </row>
    <row r="4511" spans="1:8" x14ac:dyDescent="0.25">
      <c r="A4511" t="s">
        <v>2036</v>
      </c>
      <c r="B4511" s="7">
        <v>13000</v>
      </c>
      <c r="C4511" t="s">
        <v>1903</v>
      </c>
      <c r="D4511" t="s">
        <v>2618</v>
      </c>
      <c r="E4511" t="s">
        <v>28</v>
      </c>
      <c r="F4511" t="str">
        <f>_xlfn.XLOOKUP(E4511,Geografiesleutel!A:A,Geografiesleutel!B:B,"",0,1)</f>
        <v>Eastern Suburbs</v>
      </c>
      <c r="G4511" s="20">
        <v>4</v>
      </c>
      <c r="H4511" s="20">
        <v>2</v>
      </c>
    </row>
    <row r="4512" spans="1:8" x14ac:dyDescent="0.25">
      <c r="A4512" t="s">
        <v>2113</v>
      </c>
      <c r="B4512" s="7">
        <v>14000</v>
      </c>
      <c r="C4512" t="s">
        <v>1903</v>
      </c>
      <c r="D4512" t="s">
        <v>2618</v>
      </c>
      <c r="E4512" t="s">
        <v>112</v>
      </c>
      <c r="F4512" t="str">
        <f>_xlfn.XLOOKUP(E4512,Geografiesleutel!A:A,Geografiesleutel!B:B,"",0,1)</f>
        <v>Northern Suburbs</v>
      </c>
      <c r="G4512" s="20">
        <v>4</v>
      </c>
      <c r="H4512" s="20">
        <v>2</v>
      </c>
    </row>
    <row r="4513" spans="1:8" x14ac:dyDescent="0.25">
      <c r="A4513" t="s">
        <v>2204</v>
      </c>
      <c r="B4513" s="7">
        <v>5800</v>
      </c>
      <c r="C4513" t="s">
        <v>1913</v>
      </c>
      <c r="D4513" t="s">
        <v>2618</v>
      </c>
      <c r="E4513" t="s">
        <v>30</v>
      </c>
      <c r="F4513" t="str">
        <f>_xlfn.XLOOKUP(E4513,Geografiesleutel!A:A,Geografiesleutel!B:B,"",0,1)</f>
        <v>Northern Suburbs</v>
      </c>
      <c r="G4513" s="20">
        <v>1</v>
      </c>
      <c r="H4513" s="20">
        <v>1</v>
      </c>
    </row>
    <row r="4514" spans="1:8" x14ac:dyDescent="0.25">
      <c r="A4514" t="s">
        <v>2316</v>
      </c>
      <c r="B4514" s="7">
        <v>7400</v>
      </c>
      <c r="C4514" t="s">
        <v>1901</v>
      </c>
      <c r="D4514" t="s">
        <v>2618</v>
      </c>
      <c r="E4514" t="s">
        <v>78</v>
      </c>
      <c r="F4514" t="str">
        <f>_xlfn.XLOOKUP(E4514,Geografiesleutel!A:A,Geografiesleutel!B:B,"",0,1)</f>
        <v>Northern Suburbs</v>
      </c>
      <c r="G4514" s="20">
        <v>2</v>
      </c>
      <c r="H4514" s="20">
        <v>1</v>
      </c>
    </row>
    <row r="4515" spans="1:8" x14ac:dyDescent="0.25">
      <c r="A4515" t="s">
        <v>2237</v>
      </c>
      <c r="B4515" s="7">
        <v>12650</v>
      </c>
      <c r="C4515" t="s">
        <v>1901</v>
      </c>
      <c r="D4515" t="s">
        <v>2618</v>
      </c>
      <c r="E4515" t="s">
        <v>169</v>
      </c>
      <c r="F4515" t="str">
        <f>_xlfn.XLOOKUP(E4515,Geografiesleutel!A:A,Geografiesleutel!B:B,"",0,1)</f>
        <v>Eastern Suburbs</v>
      </c>
      <c r="G4515" s="20">
        <v>2</v>
      </c>
      <c r="H4515" s="20">
        <v>1</v>
      </c>
    </row>
    <row r="4516" spans="1:8" x14ac:dyDescent="0.25">
      <c r="A4516" t="s">
        <v>2141</v>
      </c>
      <c r="B4516" s="7">
        <v>9500</v>
      </c>
      <c r="C4516" t="s">
        <v>1902</v>
      </c>
      <c r="D4516" t="s">
        <v>2618</v>
      </c>
      <c r="E4516" t="s">
        <v>97</v>
      </c>
      <c r="F4516" t="str">
        <f>_xlfn.XLOOKUP(E4516,Geografiesleutel!A:A,Geografiesleutel!B:B,"",0,1)</f>
        <v>Northern Suburbs</v>
      </c>
      <c r="G4516" s="20">
        <v>3</v>
      </c>
      <c r="H4516" s="20">
        <v>2</v>
      </c>
    </row>
    <row r="4517" spans="1:8" x14ac:dyDescent="0.25">
      <c r="A4517" t="s">
        <v>2036</v>
      </c>
      <c r="B4517" s="7">
        <v>13000</v>
      </c>
      <c r="C4517" t="s">
        <v>1902</v>
      </c>
      <c r="D4517" t="s">
        <v>2618</v>
      </c>
      <c r="E4517" t="s">
        <v>28</v>
      </c>
      <c r="F4517" t="str">
        <f>_xlfn.XLOOKUP(E4517,Geografiesleutel!A:A,Geografiesleutel!B:B,"",0,1)</f>
        <v>Eastern Suburbs</v>
      </c>
      <c r="G4517" s="20">
        <v>3</v>
      </c>
      <c r="H4517" s="20">
        <v>2</v>
      </c>
    </row>
    <row r="4518" spans="1:8" x14ac:dyDescent="0.25">
      <c r="A4518" t="s">
        <v>1612</v>
      </c>
      <c r="B4518" s="7">
        <v>8000</v>
      </c>
      <c r="C4518" t="s">
        <v>1901</v>
      </c>
      <c r="D4518" t="s">
        <v>2618</v>
      </c>
      <c r="E4518" t="s">
        <v>30</v>
      </c>
      <c r="F4518" t="str">
        <f>_xlfn.XLOOKUP(E4518,Geografiesleutel!A:A,Geografiesleutel!B:B,"",0,1)</f>
        <v>Northern Suburbs</v>
      </c>
      <c r="G4518" s="20">
        <v>2</v>
      </c>
      <c r="H4518" s="20">
        <v>2</v>
      </c>
    </row>
    <row r="4519" spans="1:8" x14ac:dyDescent="0.25">
      <c r="A4519" t="s">
        <v>2101</v>
      </c>
      <c r="B4519" s="7">
        <v>8500</v>
      </c>
      <c r="C4519" t="s">
        <v>1902</v>
      </c>
      <c r="D4519" t="s">
        <v>2618</v>
      </c>
      <c r="E4519" t="s">
        <v>97</v>
      </c>
      <c r="F4519" t="str">
        <f>_xlfn.XLOOKUP(E4519,Geografiesleutel!A:A,Geografiesleutel!B:B,"",0,1)</f>
        <v>Northern Suburbs</v>
      </c>
      <c r="G4519" s="20">
        <v>3</v>
      </c>
      <c r="H4519" s="20">
        <v>2</v>
      </c>
    </row>
    <row r="4520" spans="1:8" x14ac:dyDescent="0.25">
      <c r="A4520" t="s">
        <v>2047</v>
      </c>
      <c r="B4520" s="7">
        <v>7000</v>
      </c>
      <c r="C4520" t="s">
        <v>1901</v>
      </c>
      <c r="D4520" t="s">
        <v>2618</v>
      </c>
      <c r="E4520" t="s">
        <v>227</v>
      </c>
      <c r="F4520" t="str">
        <f>_xlfn.XLOOKUP(E4520,Geografiesleutel!A:A,Geografiesleutel!B:B,"",0,1)</f>
        <v>Western Suburbs</v>
      </c>
      <c r="G4520" s="20">
        <v>2</v>
      </c>
      <c r="H4520" s="20">
        <v>1</v>
      </c>
    </row>
    <row r="4521" spans="1:8" x14ac:dyDescent="0.25">
      <c r="A4521" t="s">
        <v>2092</v>
      </c>
      <c r="B4521" s="7">
        <v>10000</v>
      </c>
      <c r="C4521" t="s">
        <v>1902</v>
      </c>
      <c r="D4521" t="s">
        <v>2618</v>
      </c>
      <c r="E4521" t="s">
        <v>309</v>
      </c>
      <c r="F4521" t="str">
        <f>_xlfn.XLOOKUP(E4521,Geografiesleutel!A:A,Geografiesleutel!B:B,"",0,1)</f>
        <v>Eastern Suburbs</v>
      </c>
      <c r="G4521" s="20">
        <v>3</v>
      </c>
      <c r="H4521" s="20">
        <v>2</v>
      </c>
    </row>
    <row r="4522" spans="1:8" x14ac:dyDescent="0.25">
      <c r="A4522" t="s">
        <v>2036</v>
      </c>
      <c r="B4522" s="7">
        <v>13000</v>
      </c>
      <c r="C4522" t="s">
        <v>1902</v>
      </c>
      <c r="D4522" t="s">
        <v>2618</v>
      </c>
      <c r="E4522" t="s">
        <v>28</v>
      </c>
      <c r="F4522" t="str">
        <f>_xlfn.XLOOKUP(E4522,Geografiesleutel!A:A,Geografiesleutel!B:B,"",0,1)</f>
        <v>Eastern Suburbs</v>
      </c>
      <c r="G4522" s="20">
        <v>3</v>
      </c>
      <c r="H4522" s="20">
        <v>2</v>
      </c>
    </row>
    <row r="4523" spans="1:8" x14ac:dyDescent="0.25">
      <c r="A4523" t="s">
        <v>2092</v>
      </c>
      <c r="B4523" s="7">
        <v>10000</v>
      </c>
      <c r="C4523" t="s">
        <v>1902</v>
      </c>
      <c r="D4523" t="s">
        <v>2618</v>
      </c>
      <c r="E4523" t="s">
        <v>97</v>
      </c>
      <c r="F4523" t="str">
        <f>_xlfn.XLOOKUP(E4523,Geografiesleutel!A:A,Geografiesleutel!B:B,"",0,1)</f>
        <v>Northern Suburbs</v>
      </c>
      <c r="G4523" s="20">
        <v>3</v>
      </c>
      <c r="H4523" s="20">
        <v>3</v>
      </c>
    </row>
    <row r="4524" spans="1:8" x14ac:dyDescent="0.25">
      <c r="A4524" t="s">
        <v>2101</v>
      </c>
      <c r="B4524" s="7">
        <v>8500</v>
      </c>
      <c r="C4524" t="s">
        <v>1902</v>
      </c>
      <c r="D4524" t="s">
        <v>2618</v>
      </c>
      <c r="E4524" t="s">
        <v>97</v>
      </c>
      <c r="F4524" t="str">
        <f>_xlfn.XLOOKUP(E4524,Geografiesleutel!A:A,Geografiesleutel!B:B,"",0,1)</f>
        <v>Northern Suburbs</v>
      </c>
      <c r="G4524" s="20">
        <v>3</v>
      </c>
      <c r="H4524" s="20">
        <v>2</v>
      </c>
    </row>
    <row r="4525" spans="1:8" x14ac:dyDescent="0.25">
      <c r="A4525" t="s">
        <v>2097</v>
      </c>
      <c r="B4525" s="7">
        <v>18000</v>
      </c>
      <c r="C4525" t="s">
        <v>1902</v>
      </c>
      <c r="D4525" t="s">
        <v>2618</v>
      </c>
      <c r="E4525" t="s">
        <v>974</v>
      </c>
      <c r="F4525" t="str">
        <f>_xlfn.XLOOKUP(E4525,Geografiesleutel!A:A,Geografiesleutel!B:B,"",0,1)</f>
        <v>Eastern Suburbs</v>
      </c>
      <c r="G4525" s="20">
        <v>3</v>
      </c>
      <c r="H4525" s="20">
        <v>2</v>
      </c>
    </row>
    <row r="4526" spans="1:8" x14ac:dyDescent="0.25">
      <c r="A4526" t="s">
        <v>2034</v>
      </c>
      <c r="B4526" s="7">
        <v>26000</v>
      </c>
      <c r="C4526" t="s">
        <v>1901</v>
      </c>
      <c r="D4526" t="s">
        <v>2618</v>
      </c>
      <c r="E4526" t="s">
        <v>128</v>
      </c>
      <c r="F4526" t="str">
        <f>_xlfn.XLOOKUP(E4526,Geografiesleutel!A:A,Geografiesleutel!B:B,"",0,1)</f>
        <v>Eastern Suburbs</v>
      </c>
      <c r="G4526" s="20">
        <v>2</v>
      </c>
      <c r="H4526" s="20">
        <v>2</v>
      </c>
    </row>
    <row r="4527" spans="1:8" x14ac:dyDescent="0.25">
      <c r="A4527" t="s">
        <v>2031</v>
      </c>
      <c r="B4527" s="7">
        <v>10500</v>
      </c>
      <c r="C4527" t="s">
        <v>1902</v>
      </c>
      <c r="D4527" t="s">
        <v>2618</v>
      </c>
      <c r="E4527" t="s">
        <v>30</v>
      </c>
      <c r="F4527" t="str">
        <f>_xlfn.XLOOKUP(E4527,Geografiesleutel!A:A,Geografiesleutel!B:B,"",0,1)</f>
        <v>Northern Suburbs</v>
      </c>
      <c r="G4527" s="20">
        <v>3</v>
      </c>
      <c r="H4527" s="20">
        <v>1</v>
      </c>
    </row>
    <row r="4528" spans="1:8" x14ac:dyDescent="0.25">
      <c r="A4528" t="s">
        <v>2161</v>
      </c>
      <c r="B4528" s="7">
        <v>6200</v>
      </c>
      <c r="C4528" t="s">
        <v>1901</v>
      </c>
      <c r="D4528" t="s">
        <v>2618</v>
      </c>
      <c r="E4528" t="s">
        <v>97</v>
      </c>
      <c r="F4528" t="str">
        <f>_xlfn.XLOOKUP(E4528,Geografiesleutel!A:A,Geografiesleutel!B:B,"",0,1)</f>
        <v>Northern Suburbs</v>
      </c>
      <c r="G4528" s="20">
        <v>2</v>
      </c>
      <c r="H4528" s="20">
        <v>2</v>
      </c>
    </row>
    <row r="4529" spans="1:8" x14ac:dyDescent="0.25">
      <c r="A4529" t="s">
        <v>2287</v>
      </c>
      <c r="B4529" s="7">
        <v>8200</v>
      </c>
      <c r="C4529" t="s">
        <v>1901</v>
      </c>
      <c r="D4529" t="s">
        <v>2618</v>
      </c>
      <c r="E4529" t="s">
        <v>46</v>
      </c>
      <c r="F4529" t="str">
        <f>_xlfn.XLOOKUP(E4529,Geografiesleutel!A:A,Geografiesleutel!B:B,"",0,1)</f>
        <v>Eastern Suburbs</v>
      </c>
      <c r="G4529" s="20">
        <v>2</v>
      </c>
      <c r="H4529" s="20">
        <v>1</v>
      </c>
    </row>
    <row r="4530" spans="1:8" x14ac:dyDescent="0.25">
      <c r="A4530" t="s">
        <v>2036</v>
      </c>
      <c r="B4530" s="7">
        <v>13000</v>
      </c>
      <c r="C4530" t="s">
        <v>1902</v>
      </c>
      <c r="D4530" t="s">
        <v>2618</v>
      </c>
      <c r="E4530" t="s">
        <v>28</v>
      </c>
      <c r="F4530" t="str">
        <f>_xlfn.XLOOKUP(E4530,Geografiesleutel!A:A,Geografiesleutel!B:B,"",0,1)</f>
        <v>Eastern Suburbs</v>
      </c>
      <c r="G4530" s="20">
        <v>3</v>
      </c>
      <c r="H4530" s="20">
        <v>2</v>
      </c>
    </row>
    <row r="4531" spans="1:8" x14ac:dyDescent="0.25">
      <c r="A4531" t="s">
        <v>2141</v>
      </c>
      <c r="B4531" s="7">
        <v>9500</v>
      </c>
      <c r="C4531" t="s">
        <v>1901</v>
      </c>
      <c r="D4531" t="s">
        <v>2618</v>
      </c>
      <c r="E4531" t="s">
        <v>16</v>
      </c>
      <c r="F4531" t="str">
        <f>_xlfn.XLOOKUP(E4531,Geografiesleutel!A:A,Geografiesleutel!B:B,"",0,1)</f>
        <v>Eastern Suburbs</v>
      </c>
      <c r="G4531" s="20">
        <v>2</v>
      </c>
      <c r="H4531" s="20">
        <v>2</v>
      </c>
    </row>
    <row r="4532" spans="1:8" x14ac:dyDescent="0.25">
      <c r="A4532" t="s">
        <v>2045</v>
      </c>
      <c r="B4532" s="7">
        <v>6800</v>
      </c>
      <c r="C4532" t="s">
        <v>1901</v>
      </c>
      <c r="D4532" t="s">
        <v>2618</v>
      </c>
      <c r="E4532" t="s">
        <v>70</v>
      </c>
      <c r="F4532" t="str">
        <f>_xlfn.XLOOKUP(E4532,Geografiesleutel!A:A,Geografiesleutel!B:B,"",0,1)</f>
        <v>Northern Suburbs</v>
      </c>
      <c r="G4532" s="20">
        <v>2</v>
      </c>
      <c r="H4532" s="20">
        <v>1</v>
      </c>
    </row>
    <row r="4533" spans="1:8" x14ac:dyDescent="0.25">
      <c r="A4533" t="s">
        <v>2036</v>
      </c>
      <c r="B4533" s="7">
        <v>13000</v>
      </c>
      <c r="C4533" t="s">
        <v>1901</v>
      </c>
      <c r="D4533" t="s">
        <v>2618</v>
      </c>
      <c r="E4533" t="s">
        <v>141</v>
      </c>
      <c r="F4533" t="str">
        <f>_xlfn.XLOOKUP(E4533,Geografiesleutel!A:A,Geografiesleutel!B:B,"",0,1)</f>
        <v>Agricultural Smallholdings</v>
      </c>
      <c r="G4533" s="20">
        <v>2</v>
      </c>
      <c r="H4533" s="20">
        <v>2</v>
      </c>
    </row>
    <row r="4534" spans="1:8" x14ac:dyDescent="0.25">
      <c r="A4534" t="s">
        <v>2087</v>
      </c>
      <c r="B4534" s="7">
        <v>19500</v>
      </c>
      <c r="C4534" t="s">
        <v>1902</v>
      </c>
      <c r="D4534" t="s">
        <v>2618</v>
      </c>
      <c r="E4534" t="s">
        <v>570</v>
      </c>
      <c r="F4534" t="str">
        <f>_xlfn.XLOOKUP(E4534,Geografiesleutel!A:A,Geografiesleutel!B:B,"",0,1)</f>
        <v>Eastern Suburbs</v>
      </c>
      <c r="G4534" s="20">
        <v>3</v>
      </c>
      <c r="H4534" s="20">
        <v>2</v>
      </c>
    </row>
    <row r="4535" spans="1:8" x14ac:dyDescent="0.25">
      <c r="A4535" t="s">
        <v>2141</v>
      </c>
      <c r="B4535" s="7">
        <v>9500</v>
      </c>
      <c r="C4535" t="s">
        <v>1902</v>
      </c>
      <c r="D4535" t="s">
        <v>2618</v>
      </c>
      <c r="E4535" t="s">
        <v>97</v>
      </c>
      <c r="F4535" t="str">
        <f>_xlfn.XLOOKUP(E4535,Geografiesleutel!A:A,Geografiesleutel!B:B,"",0,1)</f>
        <v>Northern Suburbs</v>
      </c>
      <c r="G4535" s="20">
        <v>3</v>
      </c>
      <c r="H4535" s="20">
        <v>2.5</v>
      </c>
    </row>
    <row r="4536" spans="1:8" x14ac:dyDescent="0.25">
      <c r="A4536" t="s">
        <v>2119</v>
      </c>
      <c r="B4536" s="7">
        <v>27500</v>
      </c>
      <c r="C4536" t="s">
        <v>1902</v>
      </c>
      <c r="D4536" t="s">
        <v>2618</v>
      </c>
      <c r="E4536" t="s">
        <v>181</v>
      </c>
      <c r="F4536" t="str">
        <f>_xlfn.XLOOKUP(E4536,Geografiesleutel!A:A,Geografiesleutel!B:B,"",0,1)</f>
        <v>Eastern Suburbs</v>
      </c>
      <c r="G4536" s="20">
        <v>3</v>
      </c>
      <c r="H4536" s="20">
        <v>2.5</v>
      </c>
    </row>
    <row r="4537" spans="1:8" x14ac:dyDescent="0.25">
      <c r="A4537" t="s">
        <v>2076</v>
      </c>
      <c r="B4537" s="7">
        <v>15500</v>
      </c>
      <c r="C4537" t="s">
        <v>1902</v>
      </c>
      <c r="D4537" t="s">
        <v>2618</v>
      </c>
      <c r="E4537" t="s">
        <v>141</v>
      </c>
      <c r="F4537" t="str">
        <f>_xlfn.XLOOKUP(E4537,Geografiesleutel!A:A,Geografiesleutel!B:B,"",0,1)</f>
        <v>Agricultural Smallholdings</v>
      </c>
      <c r="G4537" s="20">
        <v>3</v>
      </c>
      <c r="H4537" s="20">
        <v>2.5</v>
      </c>
    </row>
    <row r="4538" spans="1:8" x14ac:dyDescent="0.25">
      <c r="A4538" t="s">
        <v>2040</v>
      </c>
      <c r="B4538" s="7">
        <v>16500</v>
      </c>
      <c r="C4538" t="s">
        <v>1902</v>
      </c>
      <c r="D4538" t="s">
        <v>2618</v>
      </c>
      <c r="E4538" t="s">
        <v>209</v>
      </c>
      <c r="F4538" t="str">
        <f>_xlfn.XLOOKUP(E4538,Geografiesleutel!A:A,Geografiesleutel!B:B,"",0,1)</f>
        <v>Eastern Suburbs</v>
      </c>
      <c r="G4538" s="20">
        <v>3</v>
      </c>
      <c r="H4538" s="20">
        <v>2</v>
      </c>
    </row>
    <row r="4539" spans="1:8" x14ac:dyDescent="0.25">
      <c r="A4539" t="s">
        <v>2071</v>
      </c>
      <c r="B4539" s="7">
        <v>16000</v>
      </c>
      <c r="C4539" t="s">
        <v>1903</v>
      </c>
      <c r="D4539" t="s">
        <v>2618</v>
      </c>
      <c r="E4539" t="s">
        <v>141</v>
      </c>
      <c r="F4539" t="str">
        <f>_xlfn.XLOOKUP(E4539,Geografiesleutel!A:A,Geografiesleutel!B:B,"",0,1)</f>
        <v>Agricultural Smallholdings</v>
      </c>
      <c r="G4539" s="20">
        <v>4</v>
      </c>
      <c r="H4539" s="20">
        <v>2</v>
      </c>
    </row>
    <row r="4540" spans="1:8" x14ac:dyDescent="0.25">
      <c r="A4540" t="s">
        <v>2592</v>
      </c>
      <c r="B4540" s="7">
        <v>9220</v>
      </c>
      <c r="C4540" t="s">
        <v>1902</v>
      </c>
      <c r="D4540" t="s">
        <v>2618</v>
      </c>
      <c r="E4540" t="s">
        <v>30</v>
      </c>
      <c r="F4540" t="str">
        <f>_xlfn.XLOOKUP(E4540,Geografiesleutel!A:A,Geografiesleutel!B:B,"",0,1)</f>
        <v>Northern Suburbs</v>
      </c>
      <c r="G4540" s="20">
        <v>3</v>
      </c>
      <c r="H4540" s="20">
        <v>2</v>
      </c>
    </row>
    <row r="4541" spans="1:8" x14ac:dyDescent="0.25">
      <c r="A4541" t="s">
        <v>2054</v>
      </c>
      <c r="B4541" s="7">
        <v>20000</v>
      </c>
      <c r="C4541" t="s">
        <v>1902</v>
      </c>
      <c r="D4541" t="s">
        <v>2618</v>
      </c>
      <c r="E4541" t="s">
        <v>101</v>
      </c>
      <c r="F4541" t="str">
        <f>_xlfn.XLOOKUP(E4541,Geografiesleutel!A:A,Geografiesleutel!B:B,"",0,1)</f>
        <v>Eastern Suburbs</v>
      </c>
      <c r="G4541" s="20">
        <v>3</v>
      </c>
      <c r="H4541" s="20">
        <v>2</v>
      </c>
    </row>
    <row r="4542" spans="1:8" x14ac:dyDescent="0.25">
      <c r="A4542" t="s">
        <v>2045</v>
      </c>
      <c r="B4542" s="7">
        <v>6800</v>
      </c>
      <c r="C4542" t="s">
        <v>1901</v>
      </c>
      <c r="D4542" t="s">
        <v>2618</v>
      </c>
      <c r="E4542" t="s">
        <v>68</v>
      </c>
      <c r="F4542" t="str">
        <f>_xlfn.XLOOKUP(E4542,Geografiesleutel!A:A,Geografiesleutel!B:B,"",0,1)</f>
        <v>Northern Suburbs</v>
      </c>
      <c r="G4542" s="20">
        <v>2</v>
      </c>
      <c r="H4542" s="20">
        <v>1</v>
      </c>
    </row>
    <row r="4543" spans="1:8" x14ac:dyDescent="0.25">
      <c r="A4543" t="s">
        <v>2593</v>
      </c>
      <c r="B4543" s="7">
        <v>10700</v>
      </c>
      <c r="C4543" t="s">
        <v>1901</v>
      </c>
      <c r="D4543" t="s">
        <v>2618</v>
      </c>
      <c r="E4543" t="s">
        <v>335</v>
      </c>
      <c r="F4543" t="str">
        <f>_xlfn.XLOOKUP(E4543,Geografiesleutel!A:A,Geografiesleutel!B:B,"",0,1)</f>
        <v>Agricultural Smallholdings</v>
      </c>
      <c r="G4543" s="20">
        <v>2</v>
      </c>
      <c r="H4543" s="20">
        <v>1.5</v>
      </c>
    </row>
    <row r="4544" spans="1:8" x14ac:dyDescent="0.25">
      <c r="A4544" t="s">
        <v>2130</v>
      </c>
      <c r="B4544" s="7">
        <v>6900</v>
      </c>
      <c r="C4544" t="s">
        <v>1901</v>
      </c>
      <c r="D4544" t="s">
        <v>2618</v>
      </c>
      <c r="E4544" t="s">
        <v>30</v>
      </c>
      <c r="F4544" t="str">
        <f>_xlfn.XLOOKUP(E4544,Geografiesleutel!A:A,Geografiesleutel!B:B,"",0,1)</f>
        <v>Northern Suburbs</v>
      </c>
      <c r="G4544" s="20">
        <v>2</v>
      </c>
      <c r="H4544" s="20">
        <v>2</v>
      </c>
    </row>
    <row r="4545" spans="1:8" x14ac:dyDescent="0.25">
      <c r="A4545" t="s">
        <v>2036</v>
      </c>
      <c r="B4545" s="7">
        <v>13000</v>
      </c>
      <c r="C4545" t="s">
        <v>1901</v>
      </c>
      <c r="D4545" t="s">
        <v>2618</v>
      </c>
      <c r="E4545" t="s">
        <v>141</v>
      </c>
      <c r="F4545" t="str">
        <f>_xlfn.XLOOKUP(E4545,Geografiesleutel!A:A,Geografiesleutel!B:B,"",0,1)</f>
        <v>Agricultural Smallholdings</v>
      </c>
      <c r="G4545" s="20">
        <v>2</v>
      </c>
      <c r="H4545" s="20">
        <v>2</v>
      </c>
    </row>
    <row r="4546" spans="1:8" x14ac:dyDescent="0.25">
      <c r="A4546" t="s">
        <v>2190</v>
      </c>
      <c r="B4546" s="7">
        <v>19000</v>
      </c>
      <c r="C4546" t="s">
        <v>1903</v>
      </c>
      <c r="D4546" t="s">
        <v>2618</v>
      </c>
      <c r="E4546" t="s">
        <v>326</v>
      </c>
      <c r="F4546" t="str">
        <f>_xlfn.XLOOKUP(E4546,Geografiesleutel!A:A,Geografiesleutel!B:B,"",0,1)</f>
        <v>Eastern Suburbs</v>
      </c>
      <c r="G4546" s="20">
        <v>4</v>
      </c>
      <c r="H4546" s="20">
        <v>2</v>
      </c>
    </row>
    <row r="4547" spans="1:8" x14ac:dyDescent="0.25">
      <c r="A4547" t="s">
        <v>2092</v>
      </c>
      <c r="B4547" s="7">
        <v>10000</v>
      </c>
      <c r="C4547" t="s">
        <v>1901</v>
      </c>
      <c r="D4547" t="s">
        <v>2618</v>
      </c>
      <c r="E4547" t="s">
        <v>285</v>
      </c>
      <c r="F4547" t="str">
        <f>_xlfn.XLOOKUP(E4547,Geografiesleutel!A:A,Geografiesleutel!B:B,"",0,1)</f>
        <v>Eastern Suburbs</v>
      </c>
      <c r="G4547" s="20">
        <v>2</v>
      </c>
      <c r="H4547" s="20">
        <v>1</v>
      </c>
    </row>
    <row r="4548" spans="1:8" x14ac:dyDescent="0.25">
      <c r="A4548" t="s">
        <v>2153</v>
      </c>
      <c r="B4548" s="7">
        <v>9900</v>
      </c>
      <c r="C4548" t="s">
        <v>1901</v>
      </c>
      <c r="D4548" t="s">
        <v>2618</v>
      </c>
      <c r="E4548" t="s">
        <v>264</v>
      </c>
      <c r="F4548" t="str">
        <f>_xlfn.XLOOKUP(E4548,Geografiesleutel!A:A,Geografiesleutel!B:B,"",0,1)</f>
        <v>Eastern Suburbs</v>
      </c>
      <c r="G4548" s="20">
        <v>2</v>
      </c>
      <c r="H4548" s="20">
        <v>2</v>
      </c>
    </row>
    <row r="4549" spans="1:8" x14ac:dyDescent="0.25">
      <c r="A4549" t="s">
        <v>2079</v>
      </c>
      <c r="B4549" s="7">
        <v>23500</v>
      </c>
      <c r="C4549" t="s">
        <v>1901</v>
      </c>
      <c r="D4549" t="s">
        <v>2618</v>
      </c>
      <c r="E4549" t="s">
        <v>11</v>
      </c>
      <c r="F4549" t="str">
        <f>_xlfn.XLOOKUP(E4549,Geografiesleutel!A:A,Geografiesleutel!B:B,"",0,1)</f>
        <v>Eastern Suburbs</v>
      </c>
      <c r="G4549" s="20">
        <v>2</v>
      </c>
      <c r="H4549" s="20">
        <v>2</v>
      </c>
    </row>
    <row r="4550" spans="1:8" x14ac:dyDescent="0.25">
      <c r="A4550" t="s">
        <v>2092</v>
      </c>
      <c r="B4550" s="7">
        <v>10000</v>
      </c>
      <c r="C4550" t="s">
        <v>1901</v>
      </c>
      <c r="D4550" t="s">
        <v>2618</v>
      </c>
      <c r="E4550" t="s">
        <v>46</v>
      </c>
      <c r="F4550" t="str">
        <f>_xlfn.XLOOKUP(E4550,Geografiesleutel!A:A,Geografiesleutel!B:B,"",0,1)</f>
        <v>Eastern Suburbs</v>
      </c>
      <c r="G4550" s="20">
        <v>2</v>
      </c>
      <c r="H4550" s="20">
        <v>2</v>
      </c>
    </row>
    <row r="4551" spans="1:8" x14ac:dyDescent="0.25">
      <c r="A4551" t="s">
        <v>2489</v>
      </c>
      <c r="B4551" s="7">
        <v>9450</v>
      </c>
      <c r="C4551" t="s">
        <v>1902</v>
      </c>
      <c r="D4551" t="s">
        <v>2618</v>
      </c>
      <c r="E4551" t="s">
        <v>101</v>
      </c>
      <c r="F4551" t="str">
        <f>_xlfn.XLOOKUP(E4551,Geografiesleutel!A:A,Geografiesleutel!B:B,"",0,1)</f>
        <v>Eastern Suburbs</v>
      </c>
      <c r="G4551" s="20">
        <v>3</v>
      </c>
      <c r="H4551" s="20">
        <v>1</v>
      </c>
    </row>
    <row r="4552" spans="1:8" x14ac:dyDescent="0.25">
      <c r="A4552" t="s">
        <v>2071</v>
      </c>
      <c r="B4552" s="7">
        <v>16000</v>
      </c>
      <c r="C4552" t="s">
        <v>1902</v>
      </c>
      <c r="D4552" t="s">
        <v>2618</v>
      </c>
      <c r="E4552" t="s">
        <v>285</v>
      </c>
      <c r="F4552" t="str">
        <f>_xlfn.XLOOKUP(E4552,Geografiesleutel!A:A,Geografiesleutel!B:B,"",0,1)</f>
        <v>Eastern Suburbs</v>
      </c>
      <c r="G4552" s="20">
        <v>3</v>
      </c>
      <c r="H4552" s="20">
        <v>2</v>
      </c>
    </row>
    <row r="4553" spans="1:8" x14ac:dyDescent="0.25">
      <c r="A4553" t="s">
        <v>2101</v>
      </c>
      <c r="B4553" s="7">
        <v>8500</v>
      </c>
      <c r="C4553" t="s">
        <v>1901</v>
      </c>
      <c r="D4553" t="s">
        <v>2618</v>
      </c>
      <c r="E4553" t="s">
        <v>101</v>
      </c>
      <c r="F4553" t="str">
        <f>_xlfn.XLOOKUP(E4553,Geografiesleutel!A:A,Geografiesleutel!B:B,"",0,1)</f>
        <v>Eastern Suburbs</v>
      </c>
      <c r="G4553" s="20">
        <v>2</v>
      </c>
      <c r="H4553" s="20">
        <v>1</v>
      </c>
    </row>
    <row r="4554" spans="1:8" x14ac:dyDescent="0.25">
      <c r="A4554" t="s">
        <v>2204</v>
      </c>
      <c r="B4554" s="7">
        <v>5800</v>
      </c>
      <c r="C4554" t="s">
        <v>1901</v>
      </c>
      <c r="D4554" t="s">
        <v>2618</v>
      </c>
      <c r="E4554" t="s">
        <v>137</v>
      </c>
      <c r="F4554" t="str">
        <f>_xlfn.XLOOKUP(E4554,Geografiesleutel!A:A,Geografiesleutel!B:B,"",0,1)</f>
        <v>Northern Suburbs</v>
      </c>
      <c r="G4554" s="20">
        <v>2</v>
      </c>
      <c r="H4554" s="20">
        <v>2</v>
      </c>
    </row>
    <row r="4555" spans="1:8" x14ac:dyDescent="0.25">
      <c r="A4555" t="s">
        <v>2071</v>
      </c>
      <c r="B4555" s="7">
        <v>16000</v>
      </c>
      <c r="C4555" t="s">
        <v>1902</v>
      </c>
      <c r="D4555" t="s">
        <v>2618</v>
      </c>
      <c r="E4555" t="s">
        <v>46</v>
      </c>
      <c r="F4555" t="str">
        <f>_xlfn.XLOOKUP(E4555,Geografiesleutel!A:A,Geografiesleutel!B:B,"",0,1)</f>
        <v>Eastern Suburbs</v>
      </c>
      <c r="G4555" s="20">
        <v>3</v>
      </c>
      <c r="H4555" s="20">
        <v>2.5</v>
      </c>
    </row>
    <row r="4556" spans="1:8" x14ac:dyDescent="0.25">
      <c r="A4556" t="s">
        <v>2052</v>
      </c>
      <c r="B4556" s="7">
        <v>6500</v>
      </c>
      <c r="C4556" t="s">
        <v>1913</v>
      </c>
      <c r="D4556" t="s">
        <v>2618</v>
      </c>
      <c r="E4556" t="s">
        <v>264</v>
      </c>
      <c r="F4556" t="str">
        <f>_xlfn.XLOOKUP(E4556,Geografiesleutel!A:A,Geografiesleutel!B:B,"",0,1)</f>
        <v>Eastern Suburbs</v>
      </c>
      <c r="G4556" s="20">
        <v>1</v>
      </c>
      <c r="H4556" s="20">
        <v>1</v>
      </c>
    </row>
    <row r="4557" spans="1:8" x14ac:dyDescent="0.25">
      <c r="A4557" t="s">
        <v>2131</v>
      </c>
      <c r="B4557" s="7">
        <v>11000</v>
      </c>
      <c r="C4557" t="s">
        <v>1901</v>
      </c>
      <c r="D4557" t="s">
        <v>2618</v>
      </c>
      <c r="E4557" t="s">
        <v>128</v>
      </c>
      <c r="F4557" t="str">
        <f>_xlfn.XLOOKUP(E4557,Geografiesleutel!A:A,Geografiesleutel!B:B,"",0,1)</f>
        <v>Eastern Suburbs</v>
      </c>
      <c r="G4557" s="20">
        <v>2</v>
      </c>
      <c r="H4557" s="20">
        <v>2</v>
      </c>
    </row>
    <row r="4558" spans="1:8" x14ac:dyDescent="0.25">
      <c r="A4558" t="s">
        <v>2383</v>
      </c>
      <c r="B4558" s="7">
        <v>7450</v>
      </c>
      <c r="C4558" t="s">
        <v>1901</v>
      </c>
      <c r="D4558" t="s">
        <v>2618</v>
      </c>
      <c r="E4558" t="s">
        <v>30</v>
      </c>
      <c r="F4558" t="str">
        <f>_xlfn.XLOOKUP(E4558,Geografiesleutel!A:A,Geografiesleutel!B:B,"",0,1)</f>
        <v>Northern Suburbs</v>
      </c>
      <c r="G4558" s="20">
        <v>2</v>
      </c>
      <c r="H4558" s="20">
        <v>1</v>
      </c>
    </row>
    <row r="4559" spans="1:8" x14ac:dyDescent="0.25">
      <c r="A4559" t="s">
        <v>2097</v>
      </c>
      <c r="B4559" s="7">
        <v>18000</v>
      </c>
      <c r="C4559" t="s">
        <v>1902</v>
      </c>
      <c r="D4559" t="s">
        <v>2618</v>
      </c>
      <c r="E4559" t="s">
        <v>974</v>
      </c>
      <c r="F4559" t="str">
        <f>_xlfn.XLOOKUP(E4559,Geografiesleutel!A:A,Geografiesleutel!B:B,"",0,1)</f>
        <v>Eastern Suburbs</v>
      </c>
      <c r="G4559" s="20">
        <v>3</v>
      </c>
      <c r="H4559" s="20">
        <v>2</v>
      </c>
    </row>
    <row r="4560" spans="1:8" x14ac:dyDescent="0.25">
      <c r="A4560" t="s">
        <v>2168</v>
      </c>
      <c r="B4560" s="7">
        <v>10200</v>
      </c>
      <c r="C4560" t="s">
        <v>1902</v>
      </c>
      <c r="D4560" t="s">
        <v>2618</v>
      </c>
      <c r="E4560" t="s">
        <v>101</v>
      </c>
      <c r="F4560" t="str">
        <f>_xlfn.XLOOKUP(E4560,Geografiesleutel!A:A,Geografiesleutel!B:B,"",0,1)</f>
        <v>Eastern Suburbs</v>
      </c>
      <c r="G4560" s="20">
        <v>3</v>
      </c>
      <c r="H4560" s="20">
        <v>2</v>
      </c>
    </row>
    <row r="4561" spans="1:8" x14ac:dyDescent="0.25">
      <c r="A4561" t="s">
        <v>2090</v>
      </c>
      <c r="B4561" s="7">
        <v>15000</v>
      </c>
      <c r="C4561" t="s">
        <v>1902</v>
      </c>
      <c r="D4561" t="s">
        <v>2618</v>
      </c>
      <c r="E4561" t="s">
        <v>112</v>
      </c>
      <c r="F4561" t="str">
        <f>_xlfn.XLOOKUP(E4561,Geografiesleutel!A:A,Geografiesleutel!B:B,"",0,1)</f>
        <v>Northern Suburbs</v>
      </c>
      <c r="G4561" s="20">
        <v>3</v>
      </c>
      <c r="H4561" s="20">
        <v>2.5</v>
      </c>
    </row>
    <row r="4562" spans="1:8" x14ac:dyDescent="0.25">
      <c r="A4562" t="s">
        <v>2185</v>
      </c>
      <c r="B4562" s="7">
        <v>9800</v>
      </c>
      <c r="C4562" t="s">
        <v>1901</v>
      </c>
      <c r="D4562" t="s">
        <v>2618</v>
      </c>
      <c r="E4562" t="s">
        <v>250</v>
      </c>
      <c r="F4562" t="str">
        <f>_xlfn.XLOOKUP(E4562,Geografiesleutel!A:A,Geografiesleutel!B:B,"",0,1)</f>
        <v>Agricultural Smallholdings</v>
      </c>
      <c r="G4562" s="20">
        <v>2</v>
      </c>
      <c r="H4562" s="20">
        <v>2</v>
      </c>
    </row>
    <row r="4563" spans="1:8" x14ac:dyDescent="0.25">
      <c r="A4563" t="s">
        <v>1612</v>
      </c>
      <c r="B4563" s="7">
        <v>8000</v>
      </c>
      <c r="C4563" t="s">
        <v>1901</v>
      </c>
      <c r="D4563" t="s">
        <v>2618</v>
      </c>
      <c r="E4563" t="s">
        <v>30</v>
      </c>
      <c r="F4563" t="str">
        <f>_xlfn.XLOOKUP(E4563,Geografiesleutel!A:A,Geografiesleutel!B:B,"",0,1)</f>
        <v>Northern Suburbs</v>
      </c>
      <c r="G4563" s="20">
        <v>2</v>
      </c>
      <c r="H4563" s="20">
        <v>1</v>
      </c>
    </row>
    <row r="4564" spans="1:8" x14ac:dyDescent="0.25">
      <c r="A4564" t="s">
        <v>2089</v>
      </c>
      <c r="B4564" s="7">
        <v>12800</v>
      </c>
      <c r="C4564" t="s">
        <v>1902</v>
      </c>
      <c r="D4564" t="s">
        <v>2618</v>
      </c>
      <c r="E4564" t="s">
        <v>152</v>
      </c>
      <c r="F4564" t="str">
        <f>_xlfn.XLOOKUP(E4564,Geografiesleutel!A:A,Geografiesleutel!B:B,"",0,1)</f>
        <v>Eastern Suburbs</v>
      </c>
      <c r="G4564" s="20">
        <v>3</v>
      </c>
      <c r="H4564" s="20">
        <v>2</v>
      </c>
    </row>
    <row r="4565" spans="1:8" x14ac:dyDescent="0.25">
      <c r="A4565" t="s">
        <v>2054</v>
      </c>
      <c r="B4565" s="7">
        <v>20000</v>
      </c>
      <c r="C4565" t="s">
        <v>1902</v>
      </c>
      <c r="D4565" t="s">
        <v>2618</v>
      </c>
      <c r="E4565" t="s">
        <v>18</v>
      </c>
      <c r="F4565" t="str">
        <f>_xlfn.XLOOKUP(E4565,Geografiesleutel!A:A,Geografiesleutel!B:B,"",0,1)</f>
        <v>Agricultural Smallholdings</v>
      </c>
      <c r="G4565" s="20">
        <v>3</v>
      </c>
      <c r="H4565" s="20">
        <v>2.5</v>
      </c>
    </row>
    <row r="4566" spans="1:8" x14ac:dyDescent="0.25">
      <c r="A4566" t="s">
        <v>2054</v>
      </c>
      <c r="B4566" s="7">
        <v>20000</v>
      </c>
      <c r="C4566" t="s">
        <v>1902</v>
      </c>
      <c r="D4566" t="s">
        <v>2618</v>
      </c>
      <c r="E4566" t="s">
        <v>18</v>
      </c>
      <c r="F4566" t="str">
        <f>_xlfn.XLOOKUP(E4566,Geografiesleutel!A:A,Geografiesleutel!B:B,"",0,1)</f>
        <v>Agricultural Smallholdings</v>
      </c>
      <c r="G4566" s="20">
        <v>3</v>
      </c>
      <c r="H4566" s="20">
        <v>2.5</v>
      </c>
    </row>
    <row r="4567" spans="1:8" x14ac:dyDescent="0.25">
      <c r="A4567" t="s">
        <v>2181</v>
      </c>
      <c r="B4567" s="7">
        <v>7150</v>
      </c>
      <c r="C4567" t="s">
        <v>1901</v>
      </c>
      <c r="D4567" t="s">
        <v>2618</v>
      </c>
      <c r="E4567" t="s">
        <v>227</v>
      </c>
      <c r="F4567" t="str">
        <f>_xlfn.XLOOKUP(E4567,Geografiesleutel!A:A,Geografiesleutel!B:B,"",0,1)</f>
        <v>Western Suburbs</v>
      </c>
      <c r="G4567" s="20">
        <v>2</v>
      </c>
      <c r="H4567" s="20">
        <v>1</v>
      </c>
    </row>
    <row r="4568" spans="1:8" x14ac:dyDescent="0.25">
      <c r="A4568" t="s">
        <v>2071</v>
      </c>
      <c r="B4568" s="7">
        <v>16000</v>
      </c>
      <c r="C4568" t="s">
        <v>1902</v>
      </c>
      <c r="D4568" t="s">
        <v>2618</v>
      </c>
      <c r="E4568" t="s">
        <v>285</v>
      </c>
      <c r="F4568" t="str">
        <f>_xlfn.XLOOKUP(E4568,Geografiesleutel!A:A,Geografiesleutel!B:B,"",0,1)</f>
        <v>Eastern Suburbs</v>
      </c>
      <c r="G4568" s="20">
        <v>3</v>
      </c>
      <c r="H4568" s="20">
        <v>2</v>
      </c>
    </row>
    <row r="4569" spans="1:8" x14ac:dyDescent="0.25">
      <c r="A4569" t="s">
        <v>2158</v>
      </c>
      <c r="B4569" s="7">
        <v>8800</v>
      </c>
      <c r="C4569" t="s">
        <v>1901</v>
      </c>
      <c r="D4569" t="s">
        <v>2618</v>
      </c>
      <c r="E4569" t="s">
        <v>46</v>
      </c>
      <c r="F4569" t="str">
        <f>_xlfn.XLOOKUP(E4569,Geografiesleutel!A:A,Geografiesleutel!B:B,"",0,1)</f>
        <v>Eastern Suburbs</v>
      </c>
      <c r="G4569" s="20">
        <v>2</v>
      </c>
      <c r="H4569" s="20">
        <v>1</v>
      </c>
    </row>
    <row r="4570" spans="1:8" x14ac:dyDescent="0.25">
      <c r="A4570" t="s">
        <v>2113</v>
      </c>
      <c r="B4570" s="7">
        <v>14000</v>
      </c>
      <c r="C4570" t="s">
        <v>1901</v>
      </c>
      <c r="D4570" t="s">
        <v>2618</v>
      </c>
      <c r="E4570" t="s">
        <v>152</v>
      </c>
      <c r="F4570" t="str">
        <f>_xlfn.XLOOKUP(E4570,Geografiesleutel!A:A,Geografiesleutel!B:B,"",0,1)</f>
        <v>Eastern Suburbs</v>
      </c>
      <c r="G4570" s="20">
        <v>2</v>
      </c>
      <c r="H4570" s="20">
        <v>1</v>
      </c>
    </row>
    <row r="4571" spans="1:8" x14ac:dyDescent="0.25">
      <c r="A4571" t="s">
        <v>2067</v>
      </c>
      <c r="B4571" s="7">
        <v>18500</v>
      </c>
      <c r="C4571" t="s">
        <v>1901</v>
      </c>
      <c r="D4571" t="s">
        <v>2618</v>
      </c>
      <c r="E4571" t="s">
        <v>18</v>
      </c>
      <c r="F4571" t="str">
        <f>_xlfn.XLOOKUP(E4571,Geografiesleutel!A:A,Geografiesleutel!B:B,"",0,1)</f>
        <v>Agricultural Smallholdings</v>
      </c>
      <c r="G4571" s="20">
        <v>2</v>
      </c>
      <c r="H4571" s="20">
        <v>2.5</v>
      </c>
    </row>
    <row r="4572" spans="1:8" x14ac:dyDescent="0.25">
      <c r="A4572" t="s">
        <v>2594</v>
      </c>
      <c r="B4572" s="7">
        <v>17900</v>
      </c>
      <c r="C4572" t="s">
        <v>1902</v>
      </c>
      <c r="D4572" t="s">
        <v>2618</v>
      </c>
      <c r="E4572" t="s">
        <v>326</v>
      </c>
      <c r="F4572" t="str">
        <f>_xlfn.XLOOKUP(E4572,Geografiesleutel!A:A,Geografiesleutel!B:B,"",0,1)</f>
        <v>Eastern Suburbs</v>
      </c>
      <c r="G4572" s="20">
        <v>3</v>
      </c>
      <c r="H4572" s="20">
        <v>2.5</v>
      </c>
    </row>
    <row r="4573" spans="1:8" x14ac:dyDescent="0.25">
      <c r="A4573" t="s">
        <v>2032</v>
      </c>
      <c r="B4573" s="7">
        <v>13500</v>
      </c>
      <c r="C4573" t="s">
        <v>1902</v>
      </c>
      <c r="D4573" t="s">
        <v>2618</v>
      </c>
      <c r="E4573" t="s">
        <v>134</v>
      </c>
      <c r="F4573" t="str">
        <f>_xlfn.XLOOKUP(E4573,Geografiesleutel!A:A,Geografiesleutel!B:B,"",0,1)</f>
        <v>Eastern Suburbs</v>
      </c>
      <c r="G4573" s="20">
        <v>3</v>
      </c>
      <c r="H4573" s="20">
        <v>2</v>
      </c>
    </row>
    <row r="4574" spans="1:8" x14ac:dyDescent="0.25">
      <c r="A4574" t="s">
        <v>2052</v>
      </c>
      <c r="B4574" s="7">
        <v>6500</v>
      </c>
      <c r="C4574" t="s">
        <v>1901</v>
      </c>
      <c r="D4574" t="s">
        <v>2618</v>
      </c>
      <c r="E4574" t="s">
        <v>433</v>
      </c>
      <c r="F4574" t="str">
        <f>_xlfn.XLOOKUP(E4574,Geografiesleutel!A:A,Geografiesleutel!B:B,"",0,1)</f>
        <v>Eastern Suburbs</v>
      </c>
      <c r="G4574" s="20">
        <v>2</v>
      </c>
      <c r="H4574" s="20">
        <v>1.5</v>
      </c>
    </row>
    <row r="4575" spans="1:8" x14ac:dyDescent="0.25">
      <c r="A4575" t="s">
        <v>2044</v>
      </c>
      <c r="B4575" s="7">
        <v>12500</v>
      </c>
      <c r="C4575" t="s">
        <v>1902</v>
      </c>
      <c r="D4575" t="s">
        <v>2618</v>
      </c>
      <c r="E4575" t="s">
        <v>70</v>
      </c>
      <c r="F4575" t="str">
        <f>_xlfn.XLOOKUP(E4575,Geografiesleutel!A:A,Geografiesleutel!B:B,"",0,1)</f>
        <v>Northern Suburbs</v>
      </c>
      <c r="G4575" s="20">
        <v>3</v>
      </c>
      <c r="H4575" s="20">
        <v>2</v>
      </c>
    </row>
    <row r="4576" spans="1:8" x14ac:dyDescent="0.25">
      <c r="A4576" t="s">
        <v>2036</v>
      </c>
      <c r="B4576" s="7">
        <v>13000</v>
      </c>
      <c r="C4576" t="s">
        <v>1901</v>
      </c>
      <c r="D4576" t="s">
        <v>2618</v>
      </c>
      <c r="E4576" t="s">
        <v>181</v>
      </c>
      <c r="F4576" t="str">
        <f>_xlfn.XLOOKUP(E4576,Geografiesleutel!A:A,Geografiesleutel!B:B,"",0,1)</f>
        <v>Eastern Suburbs</v>
      </c>
      <c r="G4576" s="20">
        <v>2</v>
      </c>
      <c r="H4576" s="20">
        <v>2</v>
      </c>
    </row>
    <row r="4577" spans="1:8" x14ac:dyDescent="0.25">
      <c r="A4577" t="s">
        <v>2130</v>
      </c>
      <c r="B4577" s="7">
        <v>6900</v>
      </c>
      <c r="C4577" t="s">
        <v>1901</v>
      </c>
      <c r="D4577" t="s">
        <v>2618</v>
      </c>
      <c r="E4577" t="s">
        <v>97</v>
      </c>
      <c r="F4577" t="str">
        <f>_xlfn.XLOOKUP(E4577,Geografiesleutel!A:A,Geografiesleutel!B:B,"",0,1)</f>
        <v>Northern Suburbs</v>
      </c>
      <c r="G4577" s="20">
        <v>2</v>
      </c>
      <c r="H4577" s="20">
        <v>1</v>
      </c>
    </row>
    <row r="4578" spans="1:8" x14ac:dyDescent="0.25">
      <c r="A4578" t="s">
        <v>1612</v>
      </c>
      <c r="B4578" s="7">
        <v>8000</v>
      </c>
      <c r="C4578" t="s">
        <v>1901</v>
      </c>
      <c r="D4578" t="s">
        <v>2618</v>
      </c>
      <c r="E4578" t="s">
        <v>324</v>
      </c>
      <c r="F4578" t="str">
        <f>_xlfn.XLOOKUP(E4578,Geografiesleutel!A:A,Geografiesleutel!B:B,"",0,1)</f>
        <v>Eastern Suburbs</v>
      </c>
      <c r="G4578" s="20">
        <v>2</v>
      </c>
      <c r="H4578" s="20">
        <v>2</v>
      </c>
    </row>
    <row r="4579" spans="1:8" x14ac:dyDescent="0.25">
      <c r="A4579" t="s">
        <v>2090</v>
      </c>
      <c r="B4579" s="7">
        <v>15000</v>
      </c>
      <c r="C4579" t="s">
        <v>1902</v>
      </c>
      <c r="D4579" t="s">
        <v>2618</v>
      </c>
      <c r="E4579" t="s">
        <v>112</v>
      </c>
      <c r="F4579" t="str">
        <f>_xlfn.XLOOKUP(E4579,Geografiesleutel!A:A,Geografiesleutel!B:B,"",0,1)</f>
        <v>Northern Suburbs</v>
      </c>
      <c r="G4579" s="20">
        <v>3</v>
      </c>
      <c r="H4579" s="20">
        <v>2.5</v>
      </c>
    </row>
    <row r="4580" spans="1:8" x14ac:dyDescent="0.25">
      <c r="A4580" t="s">
        <v>2229</v>
      </c>
      <c r="B4580" s="7">
        <v>9200</v>
      </c>
      <c r="C4580" t="s">
        <v>1901</v>
      </c>
      <c r="D4580" t="s">
        <v>2618</v>
      </c>
      <c r="E4580" t="s">
        <v>101</v>
      </c>
      <c r="F4580" t="str">
        <f>_xlfn.XLOOKUP(E4580,Geografiesleutel!A:A,Geografiesleutel!B:B,"",0,1)</f>
        <v>Eastern Suburbs</v>
      </c>
      <c r="G4580" s="20">
        <v>2</v>
      </c>
      <c r="H4580" s="20">
        <v>2</v>
      </c>
    </row>
    <row r="4581" spans="1:8" x14ac:dyDescent="0.25">
      <c r="A4581" t="s">
        <v>2386</v>
      </c>
      <c r="B4581" s="7">
        <v>11400</v>
      </c>
      <c r="C4581" t="s">
        <v>1902</v>
      </c>
      <c r="D4581" t="s">
        <v>2618</v>
      </c>
      <c r="E4581" t="s">
        <v>97</v>
      </c>
      <c r="F4581" t="str">
        <f>_xlfn.XLOOKUP(E4581,Geografiesleutel!A:A,Geografiesleutel!B:B,"",0,1)</f>
        <v>Northern Suburbs</v>
      </c>
      <c r="G4581" s="20">
        <v>3</v>
      </c>
      <c r="H4581" s="20">
        <v>2</v>
      </c>
    </row>
    <row r="4582" spans="1:8" x14ac:dyDescent="0.25">
      <c r="A4582" t="s">
        <v>2141</v>
      </c>
      <c r="B4582" s="7">
        <v>9500</v>
      </c>
      <c r="C4582" t="s">
        <v>1902</v>
      </c>
      <c r="D4582" t="s">
        <v>2618</v>
      </c>
      <c r="E4582" t="s">
        <v>368</v>
      </c>
      <c r="F4582" t="str">
        <f>_xlfn.XLOOKUP(E4582,Geografiesleutel!A:A,Geografiesleutel!B:B,"",0,1)</f>
        <v>Eastern Suburbs</v>
      </c>
      <c r="G4582" s="20">
        <v>3</v>
      </c>
      <c r="H4582" s="20">
        <v>2</v>
      </c>
    </row>
    <row r="4583" spans="1:8" x14ac:dyDescent="0.25">
      <c r="A4583" t="s">
        <v>2036</v>
      </c>
      <c r="B4583" s="7">
        <v>13000</v>
      </c>
      <c r="C4583" t="s">
        <v>1902</v>
      </c>
      <c r="D4583" t="s">
        <v>2618</v>
      </c>
      <c r="E4583" t="s">
        <v>66</v>
      </c>
      <c r="F4583" t="str">
        <f>_xlfn.XLOOKUP(E4583,Geografiesleutel!A:A,Geografiesleutel!B:B,"",0,1)</f>
        <v>Northern Suburbs</v>
      </c>
      <c r="G4583" s="20">
        <v>3</v>
      </c>
      <c r="H4583" s="20">
        <v>2.5</v>
      </c>
    </row>
    <row r="4584" spans="1:8" x14ac:dyDescent="0.25">
      <c r="A4584" t="s">
        <v>1612</v>
      </c>
      <c r="B4584" s="7">
        <v>8000</v>
      </c>
      <c r="C4584" t="s">
        <v>1901</v>
      </c>
      <c r="D4584" t="s">
        <v>2618</v>
      </c>
      <c r="E4584" t="s">
        <v>324</v>
      </c>
      <c r="F4584" t="str">
        <f>_xlfn.XLOOKUP(E4584,Geografiesleutel!A:A,Geografiesleutel!B:B,"",0,1)</f>
        <v>Eastern Suburbs</v>
      </c>
      <c r="G4584" s="20">
        <v>2</v>
      </c>
      <c r="H4584" s="20">
        <v>2</v>
      </c>
    </row>
    <row r="4585" spans="1:8" x14ac:dyDescent="0.25">
      <c r="A4585" t="s">
        <v>2054</v>
      </c>
      <c r="B4585" s="7">
        <v>20000</v>
      </c>
      <c r="C4585" t="s">
        <v>1902</v>
      </c>
      <c r="D4585" t="s">
        <v>2618</v>
      </c>
      <c r="E4585" t="s">
        <v>18</v>
      </c>
      <c r="F4585" t="str">
        <f>_xlfn.XLOOKUP(E4585,Geografiesleutel!A:A,Geografiesleutel!B:B,"",0,1)</f>
        <v>Agricultural Smallholdings</v>
      </c>
      <c r="G4585" s="20">
        <v>3</v>
      </c>
      <c r="H4585" s="20">
        <v>2</v>
      </c>
    </row>
    <row r="4586" spans="1:8" x14ac:dyDescent="0.25">
      <c r="A4586" t="s">
        <v>2092</v>
      </c>
      <c r="B4586" s="7">
        <v>10000</v>
      </c>
      <c r="C4586" t="s">
        <v>1902</v>
      </c>
      <c r="D4586" t="s">
        <v>2618</v>
      </c>
      <c r="E4586" t="s">
        <v>290</v>
      </c>
      <c r="F4586" t="str">
        <f>_xlfn.XLOOKUP(E4586,Geografiesleutel!A:A,Geografiesleutel!B:B,"",0,1)</f>
        <v>Eastern Suburbs</v>
      </c>
      <c r="G4586" s="20">
        <v>3</v>
      </c>
      <c r="H4586" s="20">
        <v>2</v>
      </c>
    </row>
    <row r="4587" spans="1:8" x14ac:dyDescent="0.25">
      <c r="A4587" t="s">
        <v>2092</v>
      </c>
      <c r="B4587" s="7">
        <v>10000</v>
      </c>
      <c r="C4587" t="s">
        <v>1901</v>
      </c>
      <c r="D4587" t="s">
        <v>2618</v>
      </c>
      <c r="E4587" t="s">
        <v>18</v>
      </c>
      <c r="F4587" t="str">
        <f>_xlfn.XLOOKUP(E4587,Geografiesleutel!A:A,Geografiesleutel!B:B,"",0,1)</f>
        <v>Agricultural Smallholdings</v>
      </c>
      <c r="G4587" s="20">
        <v>2</v>
      </c>
      <c r="H4587" s="20">
        <v>2</v>
      </c>
    </row>
    <row r="4588" spans="1:8" x14ac:dyDescent="0.25">
      <c r="A4588" t="s">
        <v>2101</v>
      </c>
      <c r="B4588" s="7">
        <v>8500</v>
      </c>
      <c r="C4588" t="s">
        <v>1902</v>
      </c>
      <c r="D4588" t="s">
        <v>2618</v>
      </c>
      <c r="E4588" t="s">
        <v>66</v>
      </c>
      <c r="F4588" t="str">
        <f>_xlfn.XLOOKUP(E4588,Geografiesleutel!A:A,Geografiesleutel!B:B,"",0,1)</f>
        <v>Northern Suburbs</v>
      </c>
      <c r="G4588" s="20">
        <v>3</v>
      </c>
      <c r="H4588" s="20">
        <v>2</v>
      </c>
    </row>
    <row r="4589" spans="1:8" x14ac:dyDescent="0.25">
      <c r="A4589" t="s">
        <v>2215</v>
      </c>
      <c r="B4589" s="7">
        <v>6600</v>
      </c>
      <c r="C4589" t="s">
        <v>1901</v>
      </c>
      <c r="D4589" t="s">
        <v>2618</v>
      </c>
      <c r="E4589" t="s">
        <v>74</v>
      </c>
      <c r="F4589" t="str">
        <f>_xlfn.XLOOKUP(E4589,Geografiesleutel!A:A,Geografiesleutel!B:B,"",0,1)</f>
        <v>Eastern Suburbs</v>
      </c>
      <c r="G4589" s="20">
        <v>2</v>
      </c>
      <c r="H4589" s="20">
        <v>1</v>
      </c>
    </row>
    <row r="4590" spans="1:8" x14ac:dyDescent="0.25">
      <c r="A4590" t="s">
        <v>2199</v>
      </c>
      <c r="B4590" s="7">
        <v>11900</v>
      </c>
      <c r="C4590" t="s">
        <v>1902</v>
      </c>
      <c r="D4590" t="s">
        <v>2618</v>
      </c>
      <c r="E4590" t="s">
        <v>97</v>
      </c>
      <c r="F4590" t="str">
        <f>_xlfn.XLOOKUP(E4590,Geografiesleutel!A:A,Geografiesleutel!B:B,"",0,1)</f>
        <v>Northern Suburbs</v>
      </c>
      <c r="G4590" s="20">
        <v>3</v>
      </c>
      <c r="H4590" s="20">
        <v>2</v>
      </c>
    </row>
    <row r="4591" spans="1:8" x14ac:dyDescent="0.25">
      <c r="A4591" t="s">
        <v>2347</v>
      </c>
      <c r="B4591" s="7">
        <v>8350</v>
      </c>
      <c r="C4591" t="s">
        <v>1901</v>
      </c>
      <c r="D4591" t="s">
        <v>2618</v>
      </c>
      <c r="E4591" t="s">
        <v>30</v>
      </c>
      <c r="F4591" t="str">
        <f>_xlfn.XLOOKUP(E4591,Geografiesleutel!A:A,Geografiesleutel!B:B,"",0,1)</f>
        <v>Northern Suburbs</v>
      </c>
      <c r="G4591" s="20">
        <v>2</v>
      </c>
      <c r="H4591" s="20">
        <v>1</v>
      </c>
    </row>
    <row r="4592" spans="1:8" x14ac:dyDescent="0.25">
      <c r="A4592" t="s">
        <v>2595</v>
      </c>
      <c r="B4592" s="7">
        <v>15145</v>
      </c>
      <c r="C4592" t="s">
        <v>1903</v>
      </c>
      <c r="D4592" t="s">
        <v>2618</v>
      </c>
      <c r="E4592" t="s">
        <v>101</v>
      </c>
      <c r="F4592" t="str">
        <f>_xlfn.XLOOKUP(E4592,Geografiesleutel!A:A,Geografiesleutel!B:B,"",0,1)</f>
        <v>Eastern Suburbs</v>
      </c>
      <c r="G4592" s="20">
        <v>4</v>
      </c>
      <c r="H4592" s="20">
        <v>2</v>
      </c>
    </row>
    <row r="4593" spans="1:8" x14ac:dyDescent="0.25">
      <c r="A4593" t="s">
        <v>2177</v>
      </c>
      <c r="B4593" s="7">
        <v>16200</v>
      </c>
      <c r="C4593" t="s">
        <v>1901</v>
      </c>
      <c r="D4593" t="s">
        <v>2618</v>
      </c>
      <c r="E4593" t="s">
        <v>11</v>
      </c>
      <c r="F4593" t="str">
        <f>_xlfn.XLOOKUP(E4593,Geografiesleutel!A:A,Geografiesleutel!B:B,"",0,1)</f>
        <v>Eastern Suburbs</v>
      </c>
      <c r="G4593" s="20">
        <v>2</v>
      </c>
      <c r="H4593" s="20">
        <v>1</v>
      </c>
    </row>
    <row r="4594" spans="1:8" x14ac:dyDescent="0.25">
      <c r="A4594" t="s">
        <v>2051</v>
      </c>
      <c r="B4594" s="7">
        <v>7800</v>
      </c>
      <c r="C4594" t="s">
        <v>1901</v>
      </c>
      <c r="D4594" t="s">
        <v>2618</v>
      </c>
      <c r="E4594" t="s">
        <v>78</v>
      </c>
      <c r="F4594" t="str">
        <f>_xlfn.XLOOKUP(E4594,Geografiesleutel!A:A,Geografiesleutel!B:B,"",0,1)</f>
        <v>Northern Suburbs</v>
      </c>
      <c r="G4594" s="20">
        <v>2</v>
      </c>
      <c r="H4594" s="20">
        <v>1</v>
      </c>
    </row>
    <row r="4595" spans="1:8" x14ac:dyDescent="0.25">
      <c r="A4595" t="s">
        <v>2116</v>
      </c>
      <c r="B4595" s="7">
        <v>9350</v>
      </c>
      <c r="C4595" t="s">
        <v>1902</v>
      </c>
      <c r="D4595" t="s">
        <v>2618</v>
      </c>
      <c r="E4595" t="s">
        <v>62</v>
      </c>
      <c r="F4595" t="str">
        <f>_xlfn.XLOOKUP(E4595,Geografiesleutel!A:A,Geografiesleutel!B:B,"",0,1)</f>
        <v>Northern Suburbs</v>
      </c>
      <c r="G4595" s="20">
        <v>3</v>
      </c>
      <c r="H4595" s="20">
        <v>2</v>
      </c>
    </row>
    <row r="4596" spans="1:8" x14ac:dyDescent="0.25">
      <c r="A4596" t="s">
        <v>2577</v>
      </c>
      <c r="B4596" s="7">
        <v>10900</v>
      </c>
      <c r="C4596" t="s">
        <v>1902</v>
      </c>
      <c r="D4596" t="s">
        <v>2618</v>
      </c>
      <c r="E4596" t="s">
        <v>112</v>
      </c>
      <c r="F4596" t="str">
        <f>_xlfn.XLOOKUP(E4596,Geografiesleutel!A:A,Geografiesleutel!B:B,"",0,1)</f>
        <v>Northern Suburbs</v>
      </c>
      <c r="G4596" s="20">
        <v>3</v>
      </c>
      <c r="H4596" s="20">
        <v>2</v>
      </c>
    </row>
    <row r="4597" spans="1:8" x14ac:dyDescent="0.25">
      <c r="A4597" t="s">
        <v>2101</v>
      </c>
      <c r="B4597" s="7">
        <v>8500</v>
      </c>
      <c r="C4597" t="s">
        <v>1901</v>
      </c>
      <c r="D4597" t="s">
        <v>2618</v>
      </c>
      <c r="E4597" t="s">
        <v>97</v>
      </c>
      <c r="F4597" t="str">
        <f>_xlfn.XLOOKUP(E4597,Geografiesleutel!A:A,Geografiesleutel!B:B,"",0,1)</f>
        <v>Northern Suburbs</v>
      </c>
      <c r="G4597" s="20">
        <v>2</v>
      </c>
      <c r="H4597" s="20">
        <v>1.5</v>
      </c>
    </row>
    <row r="4598" spans="1:8" x14ac:dyDescent="0.25">
      <c r="A4598" t="s">
        <v>2149</v>
      </c>
      <c r="B4598" s="7">
        <v>17600</v>
      </c>
      <c r="C4598" t="s">
        <v>1903</v>
      </c>
      <c r="D4598" t="s">
        <v>2618</v>
      </c>
      <c r="E4598" t="s">
        <v>30</v>
      </c>
      <c r="F4598" t="str">
        <f>_xlfn.XLOOKUP(E4598,Geografiesleutel!A:A,Geografiesleutel!B:B,"",0,1)</f>
        <v>Northern Suburbs</v>
      </c>
      <c r="G4598" s="20">
        <v>4</v>
      </c>
      <c r="H4598" s="20">
        <v>2.5</v>
      </c>
    </row>
    <row r="4599" spans="1:8" x14ac:dyDescent="0.25">
      <c r="A4599" t="s">
        <v>2053</v>
      </c>
      <c r="B4599" s="7">
        <v>12000</v>
      </c>
      <c r="C4599" t="s">
        <v>1901</v>
      </c>
      <c r="D4599" t="s">
        <v>2618</v>
      </c>
      <c r="E4599" t="s">
        <v>285</v>
      </c>
      <c r="F4599" t="str">
        <f>_xlfn.XLOOKUP(E4599,Geografiesleutel!A:A,Geografiesleutel!B:B,"",0,1)</f>
        <v>Eastern Suburbs</v>
      </c>
      <c r="G4599" s="20">
        <v>2</v>
      </c>
      <c r="H4599" s="20">
        <v>2</v>
      </c>
    </row>
    <row r="4600" spans="1:8" x14ac:dyDescent="0.25">
      <c r="A4600" t="s">
        <v>2166</v>
      </c>
      <c r="B4600" s="7">
        <v>16800</v>
      </c>
      <c r="C4600" t="s">
        <v>1901</v>
      </c>
      <c r="D4600" t="s">
        <v>2618</v>
      </c>
      <c r="E4600" t="s">
        <v>172</v>
      </c>
      <c r="F4600" t="str">
        <f>_xlfn.XLOOKUP(E4600,Geografiesleutel!A:A,Geografiesleutel!B:B,"",0,1)</f>
        <v>Eastern Suburbs</v>
      </c>
      <c r="G4600" s="20">
        <v>2</v>
      </c>
      <c r="H4600" s="20">
        <v>2</v>
      </c>
    </row>
    <row r="4601" spans="1:8" x14ac:dyDescent="0.25">
      <c r="A4601" t="s">
        <v>2310</v>
      </c>
      <c r="B4601" s="7">
        <v>8750</v>
      </c>
      <c r="C4601" t="s">
        <v>1901</v>
      </c>
      <c r="D4601" t="s">
        <v>2618</v>
      </c>
      <c r="E4601" t="s">
        <v>368</v>
      </c>
      <c r="F4601" t="str">
        <f>_xlfn.XLOOKUP(E4601,Geografiesleutel!A:A,Geografiesleutel!B:B,"",0,1)</f>
        <v>Eastern Suburbs</v>
      </c>
      <c r="G4601" s="20">
        <v>2</v>
      </c>
      <c r="H4601" s="20">
        <v>1</v>
      </c>
    </row>
    <row r="4602" spans="1:8" x14ac:dyDescent="0.25">
      <c r="A4602" t="s">
        <v>2090</v>
      </c>
      <c r="B4602" s="7">
        <v>15000</v>
      </c>
      <c r="C4602" t="s">
        <v>1902</v>
      </c>
      <c r="D4602" t="s">
        <v>2618</v>
      </c>
      <c r="E4602" t="s">
        <v>112</v>
      </c>
      <c r="F4602" t="str">
        <f>_xlfn.XLOOKUP(E4602,Geografiesleutel!A:A,Geografiesleutel!B:B,"",0,1)</f>
        <v>Northern Suburbs</v>
      </c>
      <c r="G4602" s="20">
        <v>3</v>
      </c>
      <c r="H4602" s="20">
        <v>2</v>
      </c>
    </row>
    <row r="4603" spans="1:8" x14ac:dyDescent="0.25">
      <c r="A4603" t="s">
        <v>2089</v>
      </c>
      <c r="B4603" s="7">
        <v>12800</v>
      </c>
      <c r="C4603" t="s">
        <v>1902</v>
      </c>
      <c r="D4603" t="s">
        <v>2618</v>
      </c>
      <c r="E4603" t="s">
        <v>234</v>
      </c>
      <c r="F4603" t="str">
        <f>_xlfn.XLOOKUP(E4603,Geografiesleutel!A:A,Geografiesleutel!B:B,"",0,1)</f>
        <v>Eastern Suburbs</v>
      </c>
      <c r="G4603" s="20">
        <v>3</v>
      </c>
      <c r="H4603" s="20">
        <v>2</v>
      </c>
    </row>
    <row r="4604" spans="1:8" x14ac:dyDescent="0.25">
      <c r="A4604" t="s">
        <v>2067</v>
      </c>
      <c r="B4604" s="7">
        <v>18500</v>
      </c>
      <c r="C4604" t="s">
        <v>1902</v>
      </c>
      <c r="D4604" t="s">
        <v>2618</v>
      </c>
      <c r="E4604" t="s">
        <v>18</v>
      </c>
      <c r="F4604" t="str">
        <f>_xlfn.XLOOKUP(E4604,Geografiesleutel!A:A,Geografiesleutel!B:B,"",0,1)</f>
        <v>Agricultural Smallholdings</v>
      </c>
      <c r="G4604" s="20">
        <v>3</v>
      </c>
      <c r="H4604" s="20">
        <v>2.5</v>
      </c>
    </row>
    <row r="4605" spans="1:8" x14ac:dyDescent="0.25">
      <c r="A4605" t="s">
        <v>2073</v>
      </c>
      <c r="B4605" s="7">
        <v>8400</v>
      </c>
      <c r="C4605" t="s">
        <v>1901</v>
      </c>
      <c r="D4605" t="s">
        <v>2618</v>
      </c>
      <c r="E4605" t="s">
        <v>97</v>
      </c>
      <c r="F4605" t="str">
        <f>_xlfn.XLOOKUP(E4605,Geografiesleutel!A:A,Geografiesleutel!B:B,"",0,1)</f>
        <v>Northern Suburbs</v>
      </c>
      <c r="G4605" s="20">
        <v>2</v>
      </c>
      <c r="H4605" s="20">
        <v>1.5</v>
      </c>
    </row>
    <row r="4606" spans="1:8" x14ac:dyDescent="0.25">
      <c r="A4606" t="s">
        <v>2107</v>
      </c>
      <c r="B4606" s="7">
        <v>9000</v>
      </c>
      <c r="C4606" t="s">
        <v>1901</v>
      </c>
      <c r="D4606" t="s">
        <v>2618</v>
      </c>
      <c r="E4606" t="s">
        <v>101</v>
      </c>
      <c r="F4606" t="str">
        <f>_xlfn.XLOOKUP(E4606,Geografiesleutel!A:A,Geografiesleutel!B:B,"",0,1)</f>
        <v>Eastern Suburbs</v>
      </c>
      <c r="G4606" s="20">
        <v>2</v>
      </c>
      <c r="H4606" s="20">
        <v>1</v>
      </c>
    </row>
    <row r="4607" spans="1:8" x14ac:dyDescent="0.25">
      <c r="A4607" t="s">
        <v>2386</v>
      </c>
      <c r="B4607" s="7">
        <v>11400</v>
      </c>
      <c r="C4607" t="s">
        <v>1902</v>
      </c>
      <c r="D4607" t="s">
        <v>2618</v>
      </c>
      <c r="E4607" t="s">
        <v>30</v>
      </c>
      <c r="F4607" t="str">
        <f>_xlfn.XLOOKUP(E4607,Geografiesleutel!A:A,Geografiesleutel!B:B,"",0,1)</f>
        <v>Northern Suburbs</v>
      </c>
      <c r="G4607" s="20">
        <v>3</v>
      </c>
      <c r="H4607" s="20">
        <v>2</v>
      </c>
    </row>
    <row r="4608" spans="1:8" x14ac:dyDescent="0.25">
      <c r="A4608" t="s">
        <v>2067</v>
      </c>
      <c r="B4608" s="7">
        <v>18500</v>
      </c>
      <c r="C4608" t="s">
        <v>1902</v>
      </c>
      <c r="D4608" t="s">
        <v>2618</v>
      </c>
      <c r="E4608" t="s">
        <v>260</v>
      </c>
      <c r="F4608" t="str">
        <f>_xlfn.XLOOKUP(E4608,Geografiesleutel!A:A,Geografiesleutel!B:B,"",0,1)</f>
        <v>Eastern Suburbs</v>
      </c>
      <c r="G4608" s="20">
        <v>3</v>
      </c>
      <c r="H4608" s="20">
        <v>2.5</v>
      </c>
    </row>
    <row r="4609" spans="1:8" x14ac:dyDescent="0.25">
      <c r="A4609" t="s">
        <v>2039</v>
      </c>
      <c r="B4609" s="7">
        <v>22500</v>
      </c>
      <c r="C4609" t="s">
        <v>1903</v>
      </c>
      <c r="D4609" t="s">
        <v>2618</v>
      </c>
      <c r="E4609" t="s">
        <v>141</v>
      </c>
      <c r="F4609" t="str">
        <f>_xlfn.XLOOKUP(E4609,Geografiesleutel!A:A,Geografiesleutel!B:B,"",0,1)</f>
        <v>Agricultural Smallholdings</v>
      </c>
      <c r="G4609" s="20">
        <v>4</v>
      </c>
      <c r="H4609" s="20">
        <v>3</v>
      </c>
    </row>
    <row r="4610" spans="1:8" x14ac:dyDescent="0.25">
      <c r="A4610" t="s">
        <v>2034</v>
      </c>
      <c r="B4610" s="7">
        <v>26000</v>
      </c>
      <c r="C4610" t="s">
        <v>1903</v>
      </c>
      <c r="D4610" t="s">
        <v>2618</v>
      </c>
      <c r="E4610" t="s">
        <v>50</v>
      </c>
      <c r="F4610" t="str">
        <f>_xlfn.XLOOKUP(E4610,Geografiesleutel!A:A,Geografiesleutel!B:B,"",0,1)</f>
        <v>Eastern Suburbs</v>
      </c>
      <c r="G4610" s="20">
        <v>4</v>
      </c>
      <c r="H4610" s="20">
        <v>3</v>
      </c>
    </row>
    <row r="4611" spans="1:8" x14ac:dyDescent="0.25">
      <c r="A4611" t="s">
        <v>2251</v>
      </c>
      <c r="B4611" s="7">
        <v>13800</v>
      </c>
      <c r="C4611" t="s">
        <v>1901</v>
      </c>
      <c r="D4611" t="s">
        <v>2618</v>
      </c>
      <c r="E4611" t="s">
        <v>46</v>
      </c>
      <c r="F4611" t="str">
        <f>_xlfn.XLOOKUP(E4611,Geografiesleutel!A:A,Geografiesleutel!B:B,"",0,1)</f>
        <v>Eastern Suburbs</v>
      </c>
      <c r="G4611" s="20">
        <v>2</v>
      </c>
      <c r="H4611" s="20">
        <v>2</v>
      </c>
    </row>
    <row r="4612" spans="1:8" x14ac:dyDescent="0.25">
      <c r="A4612" t="s">
        <v>2089</v>
      </c>
      <c r="B4612" s="7">
        <v>12800</v>
      </c>
      <c r="C4612" t="s">
        <v>1902</v>
      </c>
      <c r="D4612" t="s">
        <v>2618</v>
      </c>
      <c r="E4612" t="s">
        <v>234</v>
      </c>
      <c r="F4612" t="str">
        <f>_xlfn.XLOOKUP(E4612,Geografiesleutel!A:A,Geografiesleutel!B:B,"",0,1)</f>
        <v>Eastern Suburbs</v>
      </c>
      <c r="G4612" s="20">
        <v>3</v>
      </c>
      <c r="H4612" s="20">
        <v>2</v>
      </c>
    </row>
    <row r="4613" spans="1:8" x14ac:dyDescent="0.25">
      <c r="A4613" t="s">
        <v>2158</v>
      </c>
      <c r="B4613" s="7">
        <v>8800</v>
      </c>
      <c r="C4613" t="s">
        <v>1902</v>
      </c>
      <c r="D4613" t="s">
        <v>2618</v>
      </c>
      <c r="E4613" t="s">
        <v>97</v>
      </c>
      <c r="F4613" t="str">
        <f>_xlfn.XLOOKUP(E4613,Geografiesleutel!A:A,Geografiesleutel!B:B,"",0,1)</f>
        <v>Northern Suburbs</v>
      </c>
      <c r="G4613" s="20">
        <v>3</v>
      </c>
      <c r="H4613" s="20">
        <v>2</v>
      </c>
    </row>
    <row r="4614" spans="1:8" x14ac:dyDescent="0.25">
      <c r="A4614" t="s">
        <v>2596</v>
      </c>
      <c r="B4614" s="7">
        <v>7780</v>
      </c>
      <c r="C4614" t="s">
        <v>1902</v>
      </c>
      <c r="D4614" t="s">
        <v>2618</v>
      </c>
      <c r="E4614" t="s">
        <v>46</v>
      </c>
      <c r="F4614" t="str">
        <f>_xlfn.XLOOKUP(E4614,Geografiesleutel!A:A,Geografiesleutel!B:B,"",0,1)</f>
        <v>Eastern Suburbs</v>
      </c>
      <c r="G4614" s="20">
        <v>3</v>
      </c>
      <c r="H4614" s="20">
        <v>1</v>
      </c>
    </row>
    <row r="4615" spans="1:8" x14ac:dyDescent="0.25">
      <c r="A4615" t="s">
        <v>2158</v>
      </c>
      <c r="B4615" s="7">
        <v>8800</v>
      </c>
      <c r="C4615" t="s">
        <v>1913</v>
      </c>
      <c r="D4615" t="s">
        <v>2618</v>
      </c>
      <c r="E4615" t="s">
        <v>80</v>
      </c>
      <c r="F4615" t="str">
        <f>_xlfn.XLOOKUP(E4615,Geografiesleutel!A:A,Geografiesleutel!B:B,"",0,1)</f>
        <v>Eastern Suburbs</v>
      </c>
      <c r="G4615" s="20">
        <v>1</v>
      </c>
      <c r="H4615" s="20">
        <v>1</v>
      </c>
    </row>
    <row r="4616" spans="1:8" x14ac:dyDescent="0.25">
      <c r="A4616" t="s">
        <v>2097</v>
      </c>
      <c r="B4616" s="7">
        <v>18000</v>
      </c>
      <c r="C4616" t="s">
        <v>1902</v>
      </c>
      <c r="D4616" t="s">
        <v>2618</v>
      </c>
      <c r="E4616" t="s">
        <v>194</v>
      </c>
      <c r="F4616" t="str">
        <f>_xlfn.XLOOKUP(E4616,Geografiesleutel!A:A,Geografiesleutel!B:B,"",0,1)</f>
        <v>Eastern Suburbs</v>
      </c>
      <c r="G4616" s="20">
        <v>3</v>
      </c>
      <c r="H4616" s="20">
        <v>2</v>
      </c>
    </row>
    <row r="4617" spans="1:8" x14ac:dyDescent="0.25">
      <c r="A4617" t="s">
        <v>2052</v>
      </c>
      <c r="B4617" s="7">
        <v>6500</v>
      </c>
      <c r="C4617" t="s">
        <v>1913</v>
      </c>
      <c r="D4617" t="s">
        <v>2618</v>
      </c>
      <c r="E4617" t="s">
        <v>264</v>
      </c>
      <c r="F4617" t="str">
        <f>_xlfn.XLOOKUP(E4617,Geografiesleutel!A:A,Geografiesleutel!B:B,"",0,1)</f>
        <v>Eastern Suburbs</v>
      </c>
      <c r="G4617" s="20">
        <v>1</v>
      </c>
      <c r="H4617" s="20">
        <v>1</v>
      </c>
    </row>
    <row r="4618" spans="1:8" x14ac:dyDescent="0.25">
      <c r="A4618" t="s">
        <v>2040</v>
      </c>
      <c r="B4618" s="7">
        <v>16500</v>
      </c>
      <c r="C4618" t="s">
        <v>1903</v>
      </c>
      <c r="D4618" t="s">
        <v>2618</v>
      </c>
      <c r="E4618" t="s">
        <v>46</v>
      </c>
      <c r="F4618" t="str">
        <f>_xlfn.XLOOKUP(E4618,Geografiesleutel!A:A,Geografiesleutel!B:B,"",0,1)</f>
        <v>Eastern Suburbs</v>
      </c>
      <c r="G4618" s="20">
        <v>4</v>
      </c>
      <c r="H4618" s="20">
        <v>2</v>
      </c>
    </row>
    <row r="4619" spans="1:8" x14ac:dyDescent="0.25">
      <c r="A4619" t="s">
        <v>2071</v>
      </c>
      <c r="B4619" s="7">
        <v>16000</v>
      </c>
      <c r="C4619" t="s">
        <v>1902</v>
      </c>
      <c r="D4619" t="s">
        <v>2618</v>
      </c>
      <c r="E4619" t="s">
        <v>285</v>
      </c>
      <c r="F4619" t="str">
        <f>_xlfn.XLOOKUP(E4619,Geografiesleutel!A:A,Geografiesleutel!B:B,"",0,1)</f>
        <v>Eastern Suburbs</v>
      </c>
      <c r="G4619" s="20">
        <v>3</v>
      </c>
      <c r="H4619" s="20">
        <v>2</v>
      </c>
    </row>
    <row r="4620" spans="1:8" x14ac:dyDescent="0.25">
      <c r="A4620" t="s">
        <v>2190</v>
      </c>
      <c r="B4620" s="7">
        <v>19000</v>
      </c>
      <c r="C4620" t="s">
        <v>1913</v>
      </c>
      <c r="D4620" t="s">
        <v>2618</v>
      </c>
      <c r="E4620" t="s">
        <v>50</v>
      </c>
      <c r="F4620" t="str">
        <f>_xlfn.XLOOKUP(E4620,Geografiesleutel!A:A,Geografiesleutel!B:B,"",0,1)</f>
        <v>Eastern Suburbs</v>
      </c>
      <c r="G4620" s="20">
        <v>1</v>
      </c>
      <c r="H4620" s="20">
        <v>1</v>
      </c>
    </row>
    <row r="4621" spans="1:8" x14ac:dyDescent="0.25">
      <c r="A4621" t="s">
        <v>2222</v>
      </c>
      <c r="B4621" s="7">
        <v>9880</v>
      </c>
      <c r="C4621" t="s">
        <v>1901</v>
      </c>
      <c r="D4621" t="s">
        <v>2618</v>
      </c>
      <c r="E4621" t="s">
        <v>97</v>
      </c>
      <c r="F4621" t="str">
        <f>_xlfn.XLOOKUP(E4621,Geografiesleutel!A:A,Geografiesleutel!B:B,"",0,1)</f>
        <v>Northern Suburbs</v>
      </c>
      <c r="G4621" s="20">
        <v>2</v>
      </c>
      <c r="H4621" s="20">
        <v>1</v>
      </c>
    </row>
    <row r="4622" spans="1:8" x14ac:dyDescent="0.25">
      <c r="A4622" t="s">
        <v>2071</v>
      </c>
      <c r="B4622" s="7">
        <v>16000</v>
      </c>
      <c r="C4622" t="s">
        <v>1902</v>
      </c>
      <c r="D4622" t="s">
        <v>2618</v>
      </c>
      <c r="E4622" t="s">
        <v>46</v>
      </c>
      <c r="F4622" t="str">
        <f>_xlfn.XLOOKUP(E4622,Geografiesleutel!A:A,Geografiesleutel!B:B,"",0,1)</f>
        <v>Eastern Suburbs</v>
      </c>
      <c r="G4622" s="20">
        <v>3</v>
      </c>
      <c r="H4622" s="20">
        <v>2</v>
      </c>
    </row>
    <row r="4623" spans="1:8" x14ac:dyDescent="0.25">
      <c r="A4623" t="s">
        <v>2101</v>
      </c>
      <c r="B4623" s="7">
        <v>8500</v>
      </c>
      <c r="C4623" t="s">
        <v>1902</v>
      </c>
      <c r="D4623" t="s">
        <v>2618</v>
      </c>
      <c r="E4623" t="s">
        <v>97</v>
      </c>
      <c r="F4623" t="str">
        <f>_xlfn.XLOOKUP(E4623,Geografiesleutel!A:A,Geografiesleutel!B:B,"",0,1)</f>
        <v>Northern Suburbs</v>
      </c>
      <c r="G4623" s="20">
        <v>3</v>
      </c>
      <c r="H4623" s="20">
        <v>2</v>
      </c>
    </row>
    <row r="4624" spans="1:8" x14ac:dyDescent="0.25">
      <c r="A4624" t="s">
        <v>2101</v>
      </c>
      <c r="B4624" s="7">
        <v>8500</v>
      </c>
      <c r="C4624" t="s">
        <v>1901</v>
      </c>
      <c r="D4624" t="s">
        <v>2618</v>
      </c>
      <c r="E4624" t="s">
        <v>491</v>
      </c>
      <c r="F4624" t="str">
        <f>_xlfn.XLOOKUP(E4624,Geografiesleutel!A:A,Geografiesleutel!B:B,"",0,1)</f>
        <v>Eastern Suburbs</v>
      </c>
      <c r="G4624" s="20">
        <v>2</v>
      </c>
      <c r="H4624" s="20">
        <v>1</v>
      </c>
    </row>
    <row r="4625" spans="1:8" x14ac:dyDescent="0.25">
      <c r="A4625" t="s">
        <v>2222</v>
      </c>
      <c r="B4625" s="7">
        <v>9880</v>
      </c>
      <c r="C4625" t="s">
        <v>1901</v>
      </c>
      <c r="D4625" t="s">
        <v>2618</v>
      </c>
      <c r="E4625" t="s">
        <v>97</v>
      </c>
      <c r="F4625" t="str">
        <f>_xlfn.XLOOKUP(E4625,Geografiesleutel!A:A,Geografiesleutel!B:B,"",0,1)</f>
        <v>Northern Suburbs</v>
      </c>
      <c r="G4625" s="20">
        <v>2</v>
      </c>
      <c r="H4625" s="20">
        <v>1</v>
      </c>
    </row>
    <row r="4626" spans="1:8" x14ac:dyDescent="0.25">
      <c r="A4626" t="s">
        <v>2131</v>
      </c>
      <c r="B4626" s="7">
        <v>11000</v>
      </c>
      <c r="C4626" t="s">
        <v>1901</v>
      </c>
      <c r="D4626" t="s">
        <v>2618</v>
      </c>
      <c r="E4626" t="s">
        <v>218</v>
      </c>
      <c r="F4626" t="str">
        <f>_xlfn.XLOOKUP(E4626,Geografiesleutel!A:A,Geografiesleutel!B:B,"",0,1)</f>
        <v>Southern Suburbs</v>
      </c>
      <c r="G4626" s="20">
        <v>2</v>
      </c>
      <c r="H4626" s="20">
        <v>2</v>
      </c>
    </row>
    <row r="4627" spans="1:8" x14ac:dyDescent="0.25">
      <c r="A4627" t="s">
        <v>2101</v>
      </c>
      <c r="B4627" s="7">
        <v>8500</v>
      </c>
      <c r="C4627" t="s">
        <v>1902</v>
      </c>
      <c r="D4627" t="s">
        <v>2618</v>
      </c>
      <c r="E4627" t="s">
        <v>97</v>
      </c>
      <c r="F4627" t="str">
        <f>_xlfn.XLOOKUP(E4627,Geografiesleutel!A:A,Geografiesleutel!B:B,"",0,1)</f>
        <v>Northern Suburbs</v>
      </c>
      <c r="G4627" s="20">
        <v>3</v>
      </c>
      <c r="H4627" s="20">
        <v>2</v>
      </c>
    </row>
    <row r="4628" spans="1:8" x14ac:dyDescent="0.25">
      <c r="A4628" t="s">
        <v>2207</v>
      </c>
      <c r="B4628" s="7">
        <v>7900</v>
      </c>
      <c r="C4628" t="s">
        <v>1901</v>
      </c>
      <c r="D4628" t="s">
        <v>2618</v>
      </c>
      <c r="E4628" t="s">
        <v>52</v>
      </c>
      <c r="F4628" t="str">
        <f>_xlfn.XLOOKUP(E4628,Geografiesleutel!A:A,Geografiesleutel!B:B,"",0,1)</f>
        <v>Northern Suburbs</v>
      </c>
      <c r="G4628" s="20">
        <v>2</v>
      </c>
      <c r="H4628" s="20">
        <v>1.5</v>
      </c>
    </row>
    <row r="4629" spans="1:8" x14ac:dyDescent="0.25">
      <c r="A4629" t="s">
        <v>2067</v>
      </c>
      <c r="B4629" s="7">
        <v>18500</v>
      </c>
      <c r="C4629" t="s">
        <v>1902</v>
      </c>
      <c r="D4629" t="s">
        <v>2618</v>
      </c>
      <c r="E4629" t="s">
        <v>18</v>
      </c>
      <c r="F4629" t="str">
        <f>_xlfn.XLOOKUP(E4629,Geografiesleutel!A:A,Geografiesleutel!B:B,"",0,1)</f>
        <v>Agricultural Smallholdings</v>
      </c>
      <c r="G4629" s="20">
        <v>3</v>
      </c>
      <c r="H4629" s="20">
        <v>2.5</v>
      </c>
    </row>
    <row r="4630" spans="1:8" x14ac:dyDescent="0.25">
      <c r="A4630" t="s">
        <v>2190</v>
      </c>
      <c r="B4630" s="7">
        <v>19000</v>
      </c>
      <c r="C4630" t="s">
        <v>1902</v>
      </c>
      <c r="D4630" t="s">
        <v>2618</v>
      </c>
      <c r="E4630" t="s">
        <v>326</v>
      </c>
      <c r="F4630" t="str">
        <f>_xlfn.XLOOKUP(E4630,Geografiesleutel!A:A,Geografiesleutel!B:B,"",0,1)</f>
        <v>Eastern Suburbs</v>
      </c>
      <c r="G4630" s="20">
        <v>3</v>
      </c>
      <c r="H4630" s="20">
        <v>2</v>
      </c>
    </row>
    <row r="4631" spans="1:8" x14ac:dyDescent="0.25">
      <c r="A4631" t="s">
        <v>2141</v>
      </c>
      <c r="B4631" s="7">
        <v>9500</v>
      </c>
      <c r="C4631" t="s">
        <v>1902</v>
      </c>
      <c r="D4631" t="s">
        <v>2618</v>
      </c>
      <c r="E4631" t="s">
        <v>156</v>
      </c>
      <c r="F4631" t="str">
        <f>_xlfn.XLOOKUP(E4631,Geografiesleutel!A:A,Geografiesleutel!B:B,"",0,1)</f>
        <v>Northern Suburbs</v>
      </c>
      <c r="G4631" s="20">
        <v>3</v>
      </c>
      <c r="H4631" s="20">
        <v>2</v>
      </c>
    </row>
    <row r="4632" spans="1:8" x14ac:dyDescent="0.25">
      <c r="A4632" t="s">
        <v>2290</v>
      </c>
      <c r="B4632" s="7">
        <v>6950</v>
      </c>
      <c r="C4632" t="s">
        <v>1901</v>
      </c>
      <c r="D4632" t="s">
        <v>2618</v>
      </c>
      <c r="E4632" t="s">
        <v>46</v>
      </c>
      <c r="F4632" t="str">
        <f>_xlfn.XLOOKUP(E4632,Geografiesleutel!A:A,Geografiesleutel!B:B,"",0,1)</f>
        <v>Eastern Suburbs</v>
      </c>
      <c r="G4632" s="20">
        <v>2</v>
      </c>
      <c r="H4632" s="20">
        <v>1</v>
      </c>
    </row>
    <row r="4633" spans="1:8" x14ac:dyDescent="0.25">
      <c r="A4633" t="s">
        <v>2053</v>
      </c>
      <c r="B4633" s="7">
        <v>12000</v>
      </c>
      <c r="C4633" t="s">
        <v>1902</v>
      </c>
      <c r="D4633" t="s">
        <v>2618</v>
      </c>
      <c r="E4633" t="s">
        <v>101</v>
      </c>
      <c r="F4633" t="str">
        <f>_xlfn.XLOOKUP(E4633,Geografiesleutel!A:A,Geografiesleutel!B:B,"",0,1)</f>
        <v>Eastern Suburbs</v>
      </c>
      <c r="G4633" s="20">
        <v>3</v>
      </c>
      <c r="H4633" s="20">
        <v>2</v>
      </c>
    </row>
    <row r="4634" spans="1:8" x14ac:dyDescent="0.25">
      <c r="A4634" t="s">
        <v>2597</v>
      </c>
      <c r="B4634" s="7">
        <v>13750</v>
      </c>
      <c r="C4634" t="s">
        <v>1902</v>
      </c>
      <c r="D4634" t="s">
        <v>2618</v>
      </c>
      <c r="E4634" t="s">
        <v>70</v>
      </c>
      <c r="F4634" t="str">
        <f>_xlfn.XLOOKUP(E4634,Geografiesleutel!A:A,Geografiesleutel!B:B,"",0,1)</f>
        <v>Northern Suburbs</v>
      </c>
      <c r="G4634" s="20">
        <v>3</v>
      </c>
      <c r="H4634" s="20">
        <v>2</v>
      </c>
    </row>
    <row r="4635" spans="1:8" x14ac:dyDescent="0.25">
      <c r="A4635" t="s">
        <v>2055</v>
      </c>
      <c r="B4635" s="7">
        <v>11500</v>
      </c>
      <c r="C4635" t="s">
        <v>1901</v>
      </c>
      <c r="D4635" t="s">
        <v>2618</v>
      </c>
      <c r="E4635" t="s">
        <v>285</v>
      </c>
      <c r="F4635" t="str">
        <f>_xlfn.XLOOKUP(E4635,Geografiesleutel!A:A,Geografiesleutel!B:B,"",0,1)</f>
        <v>Eastern Suburbs</v>
      </c>
      <c r="G4635" s="20">
        <v>2</v>
      </c>
      <c r="H4635" s="20">
        <v>2</v>
      </c>
    </row>
    <row r="4636" spans="1:8" x14ac:dyDescent="0.25">
      <c r="A4636" t="s">
        <v>2101</v>
      </c>
      <c r="B4636" s="7">
        <v>8500</v>
      </c>
      <c r="C4636" t="s">
        <v>1901</v>
      </c>
      <c r="D4636" t="s">
        <v>2618</v>
      </c>
      <c r="E4636" t="s">
        <v>893</v>
      </c>
      <c r="F4636" t="str">
        <f>_xlfn.XLOOKUP(E4636,Geografiesleutel!A:A,Geografiesleutel!B:B,"",0,1)</f>
        <v>Northern Suburbs</v>
      </c>
      <c r="G4636" s="20">
        <v>2</v>
      </c>
      <c r="H4636" s="20">
        <v>1.5</v>
      </c>
    </row>
    <row r="4637" spans="1:8" x14ac:dyDescent="0.25">
      <c r="A4637" t="s">
        <v>2346</v>
      </c>
      <c r="B4637" s="7">
        <v>6880</v>
      </c>
      <c r="C4637" t="s">
        <v>1913</v>
      </c>
      <c r="D4637" t="s">
        <v>2618</v>
      </c>
      <c r="E4637" t="s">
        <v>369</v>
      </c>
      <c r="F4637" t="str">
        <f>_xlfn.XLOOKUP(E4637,Geografiesleutel!A:A,Geografiesleutel!B:B,"",0,1)</f>
        <v>Eastern Suburbs</v>
      </c>
      <c r="G4637" s="20">
        <v>1</v>
      </c>
      <c r="H4637" s="20">
        <v>1</v>
      </c>
    </row>
    <row r="4638" spans="1:8" x14ac:dyDescent="0.25">
      <c r="A4638" t="s">
        <v>2113</v>
      </c>
      <c r="B4638" s="7">
        <v>14000</v>
      </c>
      <c r="C4638" t="s">
        <v>1902</v>
      </c>
      <c r="D4638" t="s">
        <v>2618</v>
      </c>
      <c r="E4638" t="s">
        <v>30</v>
      </c>
      <c r="F4638" t="str">
        <f>_xlfn.XLOOKUP(E4638,Geografiesleutel!A:A,Geografiesleutel!B:B,"",0,1)</f>
        <v>Northern Suburbs</v>
      </c>
      <c r="G4638" s="20">
        <v>3</v>
      </c>
      <c r="H4638" s="20">
        <v>2</v>
      </c>
    </row>
    <row r="4639" spans="1:8" x14ac:dyDescent="0.25">
      <c r="A4639" t="s">
        <v>2113</v>
      </c>
      <c r="B4639" s="7">
        <v>14000</v>
      </c>
      <c r="C4639" t="s">
        <v>1902</v>
      </c>
      <c r="D4639" t="s">
        <v>2618</v>
      </c>
      <c r="E4639" t="s">
        <v>30</v>
      </c>
      <c r="F4639" t="str">
        <f>_xlfn.XLOOKUP(E4639,Geografiesleutel!A:A,Geografiesleutel!B:B,"",0,1)</f>
        <v>Northern Suburbs</v>
      </c>
      <c r="G4639" s="20">
        <v>3</v>
      </c>
      <c r="H4639" s="20">
        <v>2</v>
      </c>
    </row>
    <row r="4640" spans="1:8" x14ac:dyDescent="0.25">
      <c r="A4640" t="s">
        <v>2113</v>
      </c>
      <c r="B4640" s="7">
        <v>14000</v>
      </c>
      <c r="C4640" t="s">
        <v>1902</v>
      </c>
      <c r="D4640" t="s">
        <v>2618</v>
      </c>
      <c r="E4640" t="s">
        <v>30</v>
      </c>
      <c r="F4640" t="str">
        <f>_xlfn.XLOOKUP(E4640,Geografiesleutel!A:A,Geografiesleutel!B:B,"",0,1)</f>
        <v>Northern Suburbs</v>
      </c>
      <c r="G4640" s="20">
        <v>3</v>
      </c>
      <c r="H4640" s="20">
        <v>2</v>
      </c>
    </row>
    <row r="4641" spans="1:8" x14ac:dyDescent="0.25">
      <c r="A4641" t="s">
        <v>2158</v>
      </c>
      <c r="B4641" s="7">
        <v>8800</v>
      </c>
      <c r="C4641" t="s">
        <v>1901</v>
      </c>
      <c r="D4641" t="s">
        <v>2618</v>
      </c>
      <c r="E4641" t="s">
        <v>46</v>
      </c>
      <c r="F4641" t="str">
        <f>_xlfn.XLOOKUP(E4641,Geografiesleutel!A:A,Geografiesleutel!B:B,"",0,1)</f>
        <v>Eastern Suburbs</v>
      </c>
      <c r="G4641" s="20">
        <v>2</v>
      </c>
      <c r="H4641" s="20">
        <v>1</v>
      </c>
    </row>
    <row r="4642" spans="1:8" x14ac:dyDescent="0.25">
      <c r="A4642" t="s">
        <v>2065</v>
      </c>
      <c r="B4642" s="7">
        <v>25000</v>
      </c>
      <c r="C4642" t="s">
        <v>1901</v>
      </c>
      <c r="D4642" t="s">
        <v>2618</v>
      </c>
      <c r="E4642" t="s">
        <v>128</v>
      </c>
      <c r="F4642" t="str">
        <f>_xlfn.XLOOKUP(E4642,Geografiesleutel!A:A,Geografiesleutel!B:B,"",0,1)</f>
        <v>Eastern Suburbs</v>
      </c>
      <c r="G4642" s="20">
        <v>2</v>
      </c>
      <c r="H4642" s="20">
        <v>2</v>
      </c>
    </row>
    <row r="4643" spans="1:8" x14ac:dyDescent="0.25">
      <c r="A4643" t="s">
        <v>2031</v>
      </c>
      <c r="B4643" s="7">
        <v>10500</v>
      </c>
      <c r="C4643" t="s">
        <v>1902</v>
      </c>
      <c r="D4643" t="s">
        <v>2618</v>
      </c>
      <c r="E4643" t="s">
        <v>190</v>
      </c>
      <c r="F4643" t="str">
        <f>_xlfn.XLOOKUP(E4643,Geografiesleutel!A:A,Geografiesleutel!B:B,"",0,1)</f>
        <v>Eastern Suburbs</v>
      </c>
      <c r="G4643" s="20">
        <v>3</v>
      </c>
      <c r="H4643" s="20">
        <v>2</v>
      </c>
    </row>
    <row r="4644" spans="1:8" x14ac:dyDescent="0.25">
      <c r="A4644" t="s">
        <v>2130</v>
      </c>
      <c r="B4644" s="7">
        <v>6900</v>
      </c>
      <c r="C4644" t="s">
        <v>1901</v>
      </c>
      <c r="D4644" t="s">
        <v>2618</v>
      </c>
      <c r="E4644" t="s">
        <v>16</v>
      </c>
      <c r="F4644" t="str">
        <f>_xlfn.XLOOKUP(E4644,Geografiesleutel!A:A,Geografiesleutel!B:B,"",0,1)</f>
        <v>Eastern Suburbs</v>
      </c>
      <c r="G4644" s="20">
        <v>2</v>
      </c>
      <c r="H4644" s="20">
        <v>1</v>
      </c>
    </row>
    <row r="4645" spans="1:8" x14ac:dyDescent="0.25">
      <c r="A4645" t="s">
        <v>2213</v>
      </c>
      <c r="B4645" s="7">
        <v>21470</v>
      </c>
      <c r="C4645" t="s">
        <v>1902</v>
      </c>
      <c r="D4645" t="s">
        <v>2618</v>
      </c>
      <c r="E4645" t="s">
        <v>211</v>
      </c>
      <c r="F4645" t="str">
        <f>_xlfn.XLOOKUP(E4645,Geografiesleutel!A:A,Geografiesleutel!B:B,"",0,1)</f>
        <v>Eastern Suburbs</v>
      </c>
      <c r="G4645" s="20">
        <v>3</v>
      </c>
      <c r="H4645" s="20">
        <v>2</v>
      </c>
    </row>
    <row r="4646" spans="1:8" x14ac:dyDescent="0.25">
      <c r="A4646" t="s">
        <v>2334</v>
      </c>
      <c r="B4646" s="7">
        <v>8850</v>
      </c>
      <c r="C4646" t="s">
        <v>1901</v>
      </c>
      <c r="D4646" t="s">
        <v>2618</v>
      </c>
      <c r="E4646" t="s">
        <v>264</v>
      </c>
      <c r="F4646" t="str">
        <f>_xlfn.XLOOKUP(E4646,Geografiesleutel!A:A,Geografiesleutel!B:B,"",0,1)</f>
        <v>Eastern Suburbs</v>
      </c>
      <c r="G4646" s="20">
        <v>2</v>
      </c>
      <c r="H4646" s="20">
        <v>1</v>
      </c>
    </row>
    <row r="4647" spans="1:8" x14ac:dyDescent="0.25">
      <c r="A4647" t="s">
        <v>2346</v>
      </c>
      <c r="B4647" s="7">
        <v>6880</v>
      </c>
      <c r="C4647" t="s">
        <v>1913</v>
      </c>
      <c r="D4647" t="s">
        <v>2618</v>
      </c>
      <c r="E4647" t="s">
        <v>369</v>
      </c>
      <c r="F4647" t="str">
        <f>_xlfn.XLOOKUP(E4647,Geografiesleutel!A:A,Geografiesleutel!B:B,"",0,1)</f>
        <v>Eastern Suburbs</v>
      </c>
      <c r="G4647" s="20">
        <v>1</v>
      </c>
      <c r="H4647" s="20">
        <v>1</v>
      </c>
    </row>
    <row r="4648" spans="1:8" x14ac:dyDescent="0.25">
      <c r="A4648" t="s">
        <v>2095</v>
      </c>
      <c r="B4648" s="7">
        <v>10800</v>
      </c>
      <c r="C4648" t="s">
        <v>1901</v>
      </c>
      <c r="D4648" t="s">
        <v>2618</v>
      </c>
      <c r="E4648" t="s">
        <v>134</v>
      </c>
      <c r="F4648" t="str">
        <f>_xlfn.XLOOKUP(E4648,Geografiesleutel!A:A,Geografiesleutel!B:B,"",0,1)</f>
        <v>Eastern Suburbs</v>
      </c>
      <c r="G4648" s="20">
        <v>2</v>
      </c>
      <c r="H4648" s="20">
        <v>1.5</v>
      </c>
    </row>
    <row r="4649" spans="1:8" x14ac:dyDescent="0.25">
      <c r="A4649" t="s">
        <v>2386</v>
      </c>
      <c r="B4649" s="7">
        <v>11400</v>
      </c>
      <c r="C4649" t="s">
        <v>1902</v>
      </c>
      <c r="D4649" t="s">
        <v>2618</v>
      </c>
      <c r="E4649" t="s">
        <v>35</v>
      </c>
      <c r="F4649" t="str">
        <f>_xlfn.XLOOKUP(E4649,Geografiesleutel!A:A,Geografiesleutel!B:B,"",0,1)</f>
        <v>Northern Suburbs</v>
      </c>
      <c r="G4649" s="20">
        <v>3</v>
      </c>
      <c r="H4649" s="20">
        <v>2.5</v>
      </c>
    </row>
    <row r="4650" spans="1:8" x14ac:dyDescent="0.25">
      <c r="A4650" t="s">
        <v>2268</v>
      </c>
      <c r="B4650" s="7">
        <v>8700</v>
      </c>
      <c r="C4650" t="s">
        <v>1901</v>
      </c>
      <c r="D4650" t="s">
        <v>2618</v>
      </c>
      <c r="E4650" t="s">
        <v>70</v>
      </c>
      <c r="F4650" t="str">
        <f>_xlfn.XLOOKUP(E4650,Geografiesleutel!A:A,Geografiesleutel!B:B,"",0,1)</f>
        <v>Northern Suburbs</v>
      </c>
      <c r="G4650" s="20">
        <v>2</v>
      </c>
      <c r="H4650" s="20">
        <v>1</v>
      </c>
    </row>
    <row r="4651" spans="1:8" x14ac:dyDescent="0.25">
      <c r="A4651" t="s">
        <v>17</v>
      </c>
      <c r="B4651" s="7">
        <v>23000</v>
      </c>
      <c r="C4651" t="s">
        <v>1903</v>
      </c>
      <c r="D4651" t="s">
        <v>2618</v>
      </c>
      <c r="E4651" t="s">
        <v>169</v>
      </c>
      <c r="F4651" t="str">
        <f>_xlfn.XLOOKUP(E4651,Geografiesleutel!A:A,Geografiesleutel!B:B,"",0,1)</f>
        <v>Eastern Suburbs</v>
      </c>
      <c r="G4651" s="20">
        <v>4</v>
      </c>
      <c r="H4651" s="20">
        <v>3</v>
      </c>
    </row>
    <row r="4652" spans="1:8" x14ac:dyDescent="0.25">
      <c r="A4652" t="s">
        <v>2113</v>
      </c>
      <c r="B4652" s="7">
        <v>14000</v>
      </c>
      <c r="C4652" t="s">
        <v>1902</v>
      </c>
      <c r="D4652" t="s">
        <v>2618</v>
      </c>
      <c r="E4652" t="s">
        <v>30</v>
      </c>
      <c r="F4652" t="str">
        <f>_xlfn.XLOOKUP(E4652,Geografiesleutel!A:A,Geografiesleutel!B:B,"",0,1)</f>
        <v>Northern Suburbs</v>
      </c>
      <c r="G4652" s="20">
        <v>3</v>
      </c>
      <c r="H4652" s="20">
        <v>2</v>
      </c>
    </row>
    <row r="4653" spans="1:8" x14ac:dyDescent="0.25">
      <c r="A4653" t="s">
        <v>2218</v>
      </c>
      <c r="B4653" s="7">
        <v>11200</v>
      </c>
      <c r="C4653" t="s">
        <v>1901</v>
      </c>
      <c r="D4653" t="s">
        <v>2618</v>
      </c>
      <c r="E4653" t="s">
        <v>134</v>
      </c>
      <c r="F4653" t="str">
        <f>_xlfn.XLOOKUP(E4653,Geografiesleutel!A:A,Geografiesleutel!B:B,"",0,1)</f>
        <v>Eastern Suburbs</v>
      </c>
      <c r="G4653" s="20">
        <v>2</v>
      </c>
      <c r="H4653" s="20">
        <v>2</v>
      </c>
    </row>
    <row r="4654" spans="1:8" x14ac:dyDescent="0.25">
      <c r="A4654" t="s">
        <v>2048</v>
      </c>
      <c r="B4654" s="7">
        <v>38000</v>
      </c>
      <c r="C4654" t="s">
        <v>1902</v>
      </c>
      <c r="D4654" t="s">
        <v>2618</v>
      </c>
      <c r="E4654" t="s">
        <v>50</v>
      </c>
      <c r="F4654" t="str">
        <f>_xlfn.XLOOKUP(E4654,Geografiesleutel!A:A,Geografiesleutel!B:B,"",0,1)</f>
        <v>Eastern Suburbs</v>
      </c>
      <c r="G4654" s="20">
        <v>3</v>
      </c>
      <c r="H4654" s="20">
        <v>3.5</v>
      </c>
    </row>
    <row r="4655" spans="1:8" x14ac:dyDescent="0.25">
      <c r="A4655" t="s">
        <v>2036</v>
      </c>
      <c r="B4655" s="7">
        <v>13000</v>
      </c>
      <c r="C4655" t="s">
        <v>1902</v>
      </c>
      <c r="D4655" t="s">
        <v>2618</v>
      </c>
      <c r="E4655" t="s">
        <v>66</v>
      </c>
      <c r="F4655" t="str">
        <f>_xlfn.XLOOKUP(E4655,Geografiesleutel!A:A,Geografiesleutel!B:B,"",0,1)</f>
        <v>Northern Suburbs</v>
      </c>
      <c r="G4655" s="20">
        <v>3</v>
      </c>
      <c r="H4655" s="20">
        <v>2</v>
      </c>
    </row>
    <row r="4656" spans="1:8" x14ac:dyDescent="0.25">
      <c r="A4656" t="s">
        <v>2090</v>
      </c>
      <c r="B4656" s="7">
        <v>15000</v>
      </c>
      <c r="C4656" t="s">
        <v>1902</v>
      </c>
      <c r="D4656" t="s">
        <v>2618</v>
      </c>
      <c r="E4656" t="s">
        <v>112</v>
      </c>
      <c r="F4656" t="str">
        <f>_xlfn.XLOOKUP(E4656,Geografiesleutel!A:A,Geografiesleutel!B:B,"",0,1)</f>
        <v>Northern Suburbs</v>
      </c>
      <c r="G4656" s="20">
        <v>3</v>
      </c>
      <c r="H4656" s="20">
        <v>2.5</v>
      </c>
    </row>
    <row r="4657" spans="1:8" x14ac:dyDescent="0.25">
      <c r="A4657" t="s">
        <v>2107</v>
      </c>
      <c r="B4657" s="7">
        <v>9000</v>
      </c>
      <c r="C4657" t="s">
        <v>1902</v>
      </c>
      <c r="D4657" t="s">
        <v>2618</v>
      </c>
      <c r="E4657" t="s">
        <v>30</v>
      </c>
      <c r="F4657" t="str">
        <f>_xlfn.XLOOKUP(E4657,Geografiesleutel!A:A,Geografiesleutel!B:B,"",0,1)</f>
        <v>Northern Suburbs</v>
      </c>
      <c r="G4657" s="20">
        <v>3</v>
      </c>
      <c r="H4657" s="20">
        <v>2</v>
      </c>
    </row>
    <row r="4658" spans="1:8" x14ac:dyDescent="0.25">
      <c r="A4658" t="s">
        <v>2055</v>
      </c>
      <c r="B4658" s="7">
        <v>11500</v>
      </c>
      <c r="C4658" t="s">
        <v>1902</v>
      </c>
      <c r="D4658" t="s">
        <v>2618</v>
      </c>
      <c r="E4658" t="s">
        <v>97</v>
      </c>
      <c r="F4658" t="str">
        <f>_xlfn.XLOOKUP(E4658,Geografiesleutel!A:A,Geografiesleutel!B:B,"",0,1)</f>
        <v>Northern Suburbs</v>
      </c>
      <c r="G4658" s="20">
        <v>3</v>
      </c>
      <c r="H4658" s="20">
        <v>2</v>
      </c>
    </row>
    <row r="4659" spans="1:8" x14ac:dyDescent="0.25">
      <c r="A4659" t="s">
        <v>2130</v>
      </c>
      <c r="B4659" s="7">
        <v>6900</v>
      </c>
      <c r="C4659" t="s">
        <v>1901</v>
      </c>
      <c r="D4659" t="s">
        <v>2618</v>
      </c>
      <c r="E4659" t="s">
        <v>30</v>
      </c>
      <c r="F4659" t="str">
        <f>_xlfn.XLOOKUP(E4659,Geografiesleutel!A:A,Geografiesleutel!B:B,"",0,1)</f>
        <v>Northern Suburbs</v>
      </c>
      <c r="G4659" s="20">
        <v>2</v>
      </c>
      <c r="H4659" s="20">
        <v>1</v>
      </c>
    </row>
    <row r="4660" spans="1:8" x14ac:dyDescent="0.25">
      <c r="A4660" t="s">
        <v>2325</v>
      </c>
      <c r="B4660" s="7">
        <v>7750</v>
      </c>
      <c r="C4660" t="s">
        <v>1901</v>
      </c>
      <c r="D4660" t="s">
        <v>2618</v>
      </c>
      <c r="E4660" t="s">
        <v>30</v>
      </c>
      <c r="F4660" t="str">
        <f>_xlfn.XLOOKUP(E4660,Geografiesleutel!A:A,Geografiesleutel!B:B,"",0,1)</f>
        <v>Northern Suburbs</v>
      </c>
      <c r="G4660" s="20">
        <v>2</v>
      </c>
      <c r="H4660" s="20">
        <v>1</v>
      </c>
    </row>
    <row r="4661" spans="1:8" x14ac:dyDescent="0.25">
      <c r="A4661" t="s">
        <v>2071</v>
      </c>
      <c r="B4661" s="7">
        <v>16000</v>
      </c>
      <c r="C4661" t="s">
        <v>1902</v>
      </c>
      <c r="D4661" t="s">
        <v>2618</v>
      </c>
      <c r="E4661" t="s">
        <v>46</v>
      </c>
      <c r="F4661" t="str">
        <f>_xlfn.XLOOKUP(E4661,Geografiesleutel!A:A,Geografiesleutel!B:B,"",0,1)</f>
        <v>Eastern Suburbs</v>
      </c>
      <c r="G4661" s="20">
        <v>3</v>
      </c>
      <c r="H4661" s="20">
        <v>2</v>
      </c>
    </row>
    <row r="4662" spans="1:8" x14ac:dyDescent="0.25">
      <c r="A4662" t="s">
        <v>2031</v>
      </c>
      <c r="B4662" s="7">
        <v>10500</v>
      </c>
      <c r="C4662" t="s">
        <v>1901</v>
      </c>
      <c r="D4662" t="s">
        <v>2618</v>
      </c>
      <c r="E4662" t="s">
        <v>30</v>
      </c>
      <c r="F4662" t="str">
        <f>_xlfn.XLOOKUP(E4662,Geografiesleutel!A:A,Geografiesleutel!B:B,"",0,1)</f>
        <v>Northern Suburbs</v>
      </c>
      <c r="G4662" s="20">
        <v>2</v>
      </c>
      <c r="H4662" s="20">
        <v>2.5</v>
      </c>
    </row>
    <row r="4663" spans="1:8" x14ac:dyDescent="0.25">
      <c r="A4663" t="s">
        <v>2166</v>
      </c>
      <c r="B4663" s="7">
        <v>16800</v>
      </c>
      <c r="C4663" t="s">
        <v>1902</v>
      </c>
      <c r="D4663" t="s">
        <v>2618</v>
      </c>
      <c r="E4663" t="s">
        <v>28</v>
      </c>
      <c r="F4663" t="str">
        <f>_xlfn.XLOOKUP(E4663,Geografiesleutel!A:A,Geografiesleutel!B:B,"",0,1)</f>
        <v>Eastern Suburbs</v>
      </c>
      <c r="G4663" s="20">
        <v>3</v>
      </c>
      <c r="H4663" s="20">
        <v>2</v>
      </c>
    </row>
    <row r="4664" spans="1:8" x14ac:dyDescent="0.25">
      <c r="A4664" t="s">
        <v>2090</v>
      </c>
      <c r="B4664" s="7">
        <v>15000</v>
      </c>
      <c r="C4664" t="s">
        <v>1902</v>
      </c>
      <c r="D4664" t="s">
        <v>2618</v>
      </c>
      <c r="E4664" t="s">
        <v>112</v>
      </c>
      <c r="F4664" t="str">
        <f>_xlfn.XLOOKUP(E4664,Geografiesleutel!A:A,Geografiesleutel!B:B,"",0,1)</f>
        <v>Northern Suburbs</v>
      </c>
      <c r="G4664" s="20">
        <v>3</v>
      </c>
      <c r="H4664" s="20">
        <v>2.5</v>
      </c>
    </row>
    <row r="4665" spans="1:8" x14ac:dyDescent="0.25">
      <c r="A4665" t="s">
        <v>2113</v>
      </c>
      <c r="B4665" s="7">
        <v>14000</v>
      </c>
      <c r="C4665" t="s">
        <v>1902</v>
      </c>
      <c r="D4665" t="s">
        <v>2618</v>
      </c>
      <c r="E4665" t="s">
        <v>30</v>
      </c>
      <c r="F4665" t="str">
        <f>_xlfn.XLOOKUP(E4665,Geografiesleutel!A:A,Geografiesleutel!B:B,"",0,1)</f>
        <v>Northern Suburbs</v>
      </c>
      <c r="G4665" s="20">
        <v>3</v>
      </c>
      <c r="H4665" s="20">
        <v>2</v>
      </c>
    </row>
    <row r="4666" spans="1:8" x14ac:dyDescent="0.25">
      <c r="A4666" t="s">
        <v>2113</v>
      </c>
      <c r="B4666" s="7">
        <v>14000</v>
      </c>
      <c r="C4666" t="s">
        <v>1902</v>
      </c>
      <c r="D4666" t="s">
        <v>2618</v>
      </c>
      <c r="E4666" t="s">
        <v>30</v>
      </c>
      <c r="F4666" t="str">
        <f>_xlfn.XLOOKUP(E4666,Geografiesleutel!A:A,Geografiesleutel!B:B,"",0,1)</f>
        <v>Northern Suburbs</v>
      </c>
      <c r="G4666" s="20">
        <v>3</v>
      </c>
      <c r="H4666" s="20">
        <v>2</v>
      </c>
    </row>
    <row r="4667" spans="1:8" x14ac:dyDescent="0.25">
      <c r="A4667" t="s">
        <v>2090</v>
      </c>
      <c r="B4667" s="7">
        <v>15000</v>
      </c>
      <c r="C4667" t="s">
        <v>1902</v>
      </c>
      <c r="D4667" t="s">
        <v>2618</v>
      </c>
      <c r="E4667" t="s">
        <v>112</v>
      </c>
      <c r="F4667" t="str">
        <f>_xlfn.XLOOKUP(E4667,Geografiesleutel!A:A,Geografiesleutel!B:B,"",0,1)</f>
        <v>Northern Suburbs</v>
      </c>
      <c r="G4667" s="20">
        <v>3</v>
      </c>
      <c r="H4667" s="20">
        <v>2</v>
      </c>
    </row>
    <row r="4668" spans="1:8" x14ac:dyDescent="0.25">
      <c r="A4668" t="s">
        <v>2598</v>
      </c>
      <c r="B4668" s="7">
        <v>8600</v>
      </c>
      <c r="C4668" t="s">
        <v>1901</v>
      </c>
      <c r="D4668" t="s">
        <v>2618</v>
      </c>
      <c r="E4668" t="s">
        <v>134</v>
      </c>
      <c r="F4668" t="str">
        <f>_xlfn.XLOOKUP(E4668,Geografiesleutel!A:A,Geografiesleutel!B:B,"",0,1)</f>
        <v>Eastern Suburbs</v>
      </c>
      <c r="G4668" s="20">
        <v>2</v>
      </c>
      <c r="H4668" s="20">
        <v>2</v>
      </c>
    </row>
    <row r="4669" spans="1:8" x14ac:dyDescent="0.25">
      <c r="A4669" t="s">
        <v>2049</v>
      </c>
      <c r="B4669" s="7">
        <v>28000</v>
      </c>
      <c r="C4669" t="s">
        <v>1903</v>
      </c>
      <c r="D4669" t="s">
        <v>2618</v>
      </c>
      <c r="E4669" t="s">
        <v>306</v>
      </c>
      <c r="F4669" t="str">
        <f>_xlfn.XLOOKUP(E4669,Geografiesleutel!A:A,Geografiesleutel!B:B,"",0,1)</f>
        <v>Eastern Suburbs</v>
      </c>
      <c r="G4669" s="20">
        <v>4</v>
      </c>
      <c r="H4669" s="20">
        <v>2</v>
      </c>
    </row>
    <row r="4670" spans="1:8" x14ac:dyDescent="0.25">
      <c r="A4670" t="s">
        <v>2065</v>
      </c>
      <c r="B4670" s="7">
        <v>25000</v>
      </c>
      <c r="C4670" t="s">
        <v>1901</v>
      </c>
      <c r="D4670" t="s">
        <v>2618</v>
      </c>
      <c r="E4670" t="s">
        <v>491</v>
      </c>
      <c r="F4670" t="str">
        <f>_xlfn.XLOOKUP(E4670,Geografiesleutel!A:A,Geografiesleutel!B:B,"",0,1)</f>
        <v>Eastern Suburbs</v>
      </c>
      <c r="G4670" s="20">
        <v>2</v>
      </c>
      <c r="H4670" s="20">
        <v>2</v>
      </c>
    </row>
    <row r="4671" spans="1:8" x14ac:dyDescent="0.25">
      <c r="A4671" t="s">
        <v>2078</v>
      </c>
      <c r="B4671" s="7">
        <v>14500</v>
      </c>
      <c r="C4671" t="s">
        <v>1902</v>
      </c>
      <c r="D4671" t="s">
        <v>2618</v>
      </c>
      <c r="E4671" t="s">
        <v>285</v>
      </c>
      <c r="F4671" t="str">
        <f>_xlfn.XLOOKUP(E4671,Geografiesleutel!A:A,Geografiesleutel!B:B,"",0,1)</f>
        <v>Eastern Suburbs</v>
      </c>
      <c r="G4671" s="20">
        <v>3</v>
      </c>
      <c r="H4671" s="20">
        <v>2</v>
      </c>
    </row>
    <row r="4672" spans="1:8" x14ac:dyDescent="0.25">
      <c r="A4672" t="s">
        <v>2090</v>
      </c>
      <c r="B4672" s="7">
        <v>15000</v>
      </c>
      <c r="C4672" t="s">
        <v>1902</v>
      </c>
      <c r="D4672" t="s">
        <v>2618</v>
      </c>
      <c r="E4672" t="s">
        <v>112</v>
      </c>
      <c r="F4672" t="str">
        <f>_xlfn.XLOOKUP(E4672,Geografiesleutel!A:A,Geografiesleutel!B:B,"",0,1)</f>
        <v>Northern Suburbs</v>
      </c>
      <c r="G4672" s="20">
        <v>3</v>
      </c>
      <c r="H4672" s="20">
        <v>2.5</v>
      </c>
    </row>
    <row r="4673" spans="1:8" x14ac:dyDescent="0.25">
      <c r="A4673" t="s">
        <v>2598</v>
      </c>
      <c r="B4673" s="7">
        <v>8600</v>
      </c>
      <c r="C4673" t="s">
        <v>1902</v>
      </c>
      <c r="D4673" t="s">
        <v>2618</v>
      </c>
      <c r="E4673" t="s">
        <v>118</v>
      </c>
      <c r="F4673" t="str">
        <f>_xlfn.XLOOKUP(E4673,Geografiesleutel!A:A,Geografiesleutel!B:B,"",0,1)</f>
        <v>Northern Suburbs</v>
      </c>
      <c r="G4673" s="20">
        <v>3</v>
      </c>
      <c r="H4673" s="20">
        <v>2</v>
      </c>
    </row>
    <row r="4674" spans="1:8" x14ac:dyDescent="0.25">
      <c r="A4674" t="s">
        <v>2044</v>
      </c>
      <c r="B4674" s="7">
        <v>12500</v>
      </c>
      <c r="C4674" t="s">
        <v>1901</v>
      </c>
      <c r="D4674" t="s">
        <v>2618</v>
      </c>
      <c r="E4674" t="s">
        <v>46</v>
      </c>
      <c r="F4674" t="str">
        <f>_xlfn.XLOOKUP(E4674,Geografiesleutel!A:A,Geografiesleutel!B:B,"",0,1)</f>
        <v>Eastern Suburbs</v>
      </c>
      <c r="G4674" s="20">
        <v>2</v>
      </c>
      <c r="H4674" s="20">
        <v>2</v>
      </c>
    </row>
    <row r="4675" spans="1:8" x14ac:dyDescent="0.25">
      <c r="A4675" t="s">
        <v>2065</v>
      </c>
      <c r="B4675" s="7">
        <v>25000</v>
      </c>
      <c r="C4675" t="s">
        <v>1901</v>
      </c>
      <c r="D4675" t="s">
        <v>2618</v>
      </c>
      <c r="E4675" t="s">
        <v>491</v>
      </c>
      <c r="F4675" t="str">
        <f>_xlfn.XLOOKUP(E4675,Geografiesleutel!A:A,Geografiesleutel!B:B,"",0,1)</f>
        <v>Eastern Suburbs</v>
      </c>
      <c r="G4675" s="20">
        <v>2</v>
      </c>
      <c r="H4675" s="20">
        <v>2</v>
      </c>
    </row>
    <row r="4676" spans="1:8" x14ac:dyDescent="0.25">
      <c r="A4676" t="s">
        <v>2290</v>
      </c>
      <c r="B4676" s="7">
        <v>6950</v>
      </c>
      <c r="C4676" t="s">
        <v>1901</v>
      </c>
      <c r="D4676" t="s">
        <v>2618</v>
      </c>
      <c r="E4676" t="s">
        <v>141</v>
      </c>
      <c r="F4676" t="str">
        <f>_xlfn.XLOOKUP(E4676,Geografiesleutel!A:A,Geografiesleutel!B:B,"",0,1)</f>
        <v>Agricultural Smallholdings</v>
      </c>
      <c r="G4676" s="20">
        <v>2</v>
      </c>
      <c r="H4676" s="20">
        <v>1</v>
      </c>
    </row>
    <row r="4677" spans="1:8" x14ac:dyDescent="0.25">
      <c r="A4677" t="s">
        <v>2158</v>
      </c>
      <c r="B4677" s="7">
        <v>8800</v>
      </c>
      <c r="C4677" t="s">
        <v>1901</v>
      </c>
      <c r="D4677" t="s">
        <v>2618</v>
      </c>
      <c r="E4677" t="s">
        <v>30</v>
      </c>
      <c r="F4677" t="str">
        <f>_xlfn.XLOOKUP(E4677,Geografiesleutel!A:A,Geografiesleutel!B:B,"",0,1)</f>
        <v>Northern Suburbs</v>
      </c>
      <c r="G4677" s="20">
        <v>2</v>
      </c>
      <c r="H4677" s="20">
        <v>2</v>
      </c>
    </row>
    <row r="4678" spans="1:8" x14ac:dyDescent="0.25">
      <c r="A4678" t="s">
        <v>2041</v>
      </c>
      <c r="B4678" s="7">
        <v>17500</v>
      </c>
      <c r="C4678" t="s">
        <v>1902</v>
      </c>
      <c r="D4678" t="s">
        <v>2618</v>
      </c>
      <c r="E4678" t="s">
        <v>42</v>
      </c>
      <c r="F4678" t="str">
        <f>_xlfn.XLOOKUP(E4678,Geografiesleutel!A:A,Geografiesleutel!B:B,"",0,1)</f>
        <v>Eastern Suburbs</v>
      </c>
      <c r="G4678" s="20">
        <v>3</v>
      </c>
      <c r="H4678" s="20">
        <v>2</v>
      </c>
    </row>
    <row r="4679" spans="1:8" x14ac:dyDescent="0.25">
      <c r="A4679" t="s">
        <v>2036</v>
      </c>
      <c r="B4679" s="7">
        <v>13000</v>
      </c>
      <c r="C4679" t="s">
        <v>1902</v>
      </c>
      <c r="D4679" t="s">
        <v>2618</v>
      </c>
      <c r="E4679" t="s">
        <v>70</v>
      </c>
      <c r="F4679" t="str">
        <f>_xlfn.XLOOKUP(E4679,Geografiesleutel!A:A,Geografiesleutel!B:B,"",0,1)</f>
        <v>Northern Suburbs</v>
      </c>
      <c r="G4679" s="20">
        <v>3</v>
      </c>
      <c r="H4679" s="20">
        <v>2</v>
      </c>
    </row>
    <row r="4680" spans="1:8" x14ac:dyDescent="0.25">
      <c r="A4680" t="s">
        <v>2340</v>
      </c>
      <c r="B4680" s="7">
        <v>9700</v>
      </c>
      <c r="C4680" t="s">
        <v>1902</v>
      </c>
      <c r="D4680" t="s">
        <v>2618</v>
      </c>
      <c r="E4680" t="s">
        <v>112</v>
      </c>
      <c r="F4680" t="str">
        <f>_xlfn.XLOOKUP(E4680,Geografiesleutel!A:A,Geografiesleutel!B:B,"",0,1)</f>
        <v>Northern Suburbs</v>
      </c>
      <c r="G4680" s="20">
        <v>3</v>
      </c>
      <c r="H4680" s="20">
        <v>2</v>
      </c>
    </row>
    <row r="4681" spans="1:8" x14ac:dyDescent="0.25">
      <c r="A4681" t="s">
        <v>2290</v>
      </c>
      <c r="B4681" s="7">
        <v>6950</v>
      </c>
      <c r="C4681" t="s">
        <v>1901</v>
      </c>
      <c r="D4681" t="s">
        <v>2618</v>
      </c>
      <c r="E4681" t="s">
        <v>141</v>
      </c>
      <c r="F4681" t="str">
        <f>_xlfn.XLOOKUP(E4681,Geografiesleutel!A:A,Geografiesleutel!B:B,"",0,1)</f>
        <v>Agricultural Smallholdings</v>
      </c>
      <c r="G4681" s="20">
        <v>2</v>
      </c>
      <c r="H4681" s="20">
        <v>1</v>
      </c>
    </row>
    <row r="4682" spans="1:8" x14ac:dyDescent="0.25">
      <c r="A4682" t="s">
        <v>2053</v>
      </c>
      <c r="B4682" s="7">
        <v>12000</v>
      </c>
      <c r="C4682" t="s">
        <v>1902</v>
      </c>
      <c r="D4682" t="s">
        <v>2618</v>
      </c>
      <c r="E4682" t="s">
        <v>141</v>
      </c>
      <c r="F4682" t="str">
        <f>_xlfn.XLOOKUP(E4682,Geografiesleutel!A:A,Geografiesleutel!B:B,"",0,1)</f>
        <v>Agricultural Smallholdings</v>
      </c>
      <c r="G4682" s="20">
        <v>3</v>
      </c>
      <c r="H4682" s="20">
        <v>2</v>
      </c>
    </row>
    <row r="4683" spans="1:8" x14ac:dyDescent="0.25">
      <c r="A4683" t="s">
        <v>2141</v>
      </c>
      <c r="B4683" s="7">
        <v>9500</v>
      </c>
      <c r="C4683" t="s">
        <v>1901</v>
      </c>
      <c r="D4683" t="s">
        <v>2618</v>
      </c>
      <c r="E4683" t="s">
        <v>46</v>
      </c>
      <c r="F4683" t="str">
        <f>_xlfn.XLOOKUP(E4683,Geografiesleutel!A:A,Geografiesleutel!B:B,"",0,1)</f>
        <v>Eastern Suburbs</v>
      </c>
      <c r="G4683" s="20">
        <v>2</v>
      </c>
      <c r="H4683" s="20">
        <v>2</v>
      </c>
    </row>
    <row r="4684" spans="1:8" x14ac:dyDescent="0.25">
      <c r="A4684" t="s">
        <v>2141</v>
      </c>
      <c r="B4684" s="7">
        <v>9500</v>
      </c>
      <c r="C4684" t="s">
        <v>1901</v>
      </c>
      <c r="D4684" t="s">
        <v>2618</v>
      </c>
      <c r="E4684" t="s">
        <v>30</v>
      </c>
      <c r="F4684" t="str">
        <f>_xlfn.XLOOKUP(E4684,Geografiesleutel!A:A,Geografiesleutel!B:B,"",0,1)</f>
        <v>Northern Suburbs</v>
      </c>
      <c r="G4684" s="20">
        <v>2</v>
      </c>
      <c r="H4684" s="20">
        <v>1</v>
      </c>
    </row>
    <row r="4685" spans="1:8" x14ac:dyDescent="0.25">
      <c r="A4685" t="s">
        <v>2036</v>
      </c>
      <c r="B4685" s="7">
        <v>13000</v>
      </c>
      <c r="C4685" t="s">
        <v>1902</v>
      </c>
      <c r="D4685" t="s">
        <v>2618</v>
      </c>
      <c r="E4685" t="s">
        <v>30</v>
      </c>
      <c r="F4685" t="str">
        <f>_xlfn.XLOOKUP(E4685,Geografiesleutel!A:A,Geografiesleutel!B:B,"",0,1)</f>
        <v>Northern Suburbs</v>
      </c>
      <c r="G4685" s="20">
        <v>3</v>
      </c>
      <c r="H4685" s="20">
        <v>2.5</v>
      </c>
    </row>
    <row r="4686" spans="1:8" x14ac:dyDescent="0.25">
      <c r="A4686" t="s">
        <v>2222</v>
      </c>
      <c r="B4686" s="7">
        <v>9880</v>
      </c>
      <c r="C4686" t="s">
        <v>1901</v>
      </c>
      <c r="D4686" t="s">
        <v>2618</v>
      </c>
      <c r="E4686" t="s">
        <v>97</v>
      </c>
      <c r="F4686" t="str">
        <f>_xlfn.XLOOKUP(E4686,Geografiesleutel!A:A,Geografiesleutel!B:B,"",0,1)</f>
        <v>Northern Suburbs</v>
      </c>
      <c r="G4686" s="20">
        <v>2</v>
      </c>
      <c r="H4686" s="20">
        <v>1</v>
      </c>
    </row>
    <row r="4687" spans="1:8" x14ac:dyDescent="0.25">
      <c r="A4687" t="s">
        <v>2078</v>
      </c>
      <c r="B4687" s="7">
        <v>14500</v>
      </c>
      <c r="C4687" t="s">
        <v>1902</v>
      </c>
      <c r="D4687" t="s">
        <v>2618</v>
      </c>
      <c r="E4687" t="s">
        <v>159</v>
      </c>
      <c r="F4687" t="str">
        <f>_xlfn.XLOOKUP(E4687,Geografiesleutel!A:A,Geografiesleutel!B:B,"",0,1)</f>
        <v>Eastern Suburbs</v>
      </c>
      <c r="G4687" s="20">
        <v>3</v>
      </c>
      <c r="H4687" s="20">
        <v>3</v>
      </c>
    </row>
    <row r="4688" spans="1:8" x14ac:dyDescent="0.25">
      <c r="A4688" t="s">
        <v>2051</v>
      </c>
      <c r="B4688" s="7">
        <v>7800</v>
      </c>
      <c r="C4688" t="s">
        <v>1901</v>
      </c>
      <c r="D4688" t="s">
        <v>2618</v>
      </c>
      <c r="E4688" t="s">
        <v>30</v>
      </c>
      <c r="F4688" t="str">
        <f>_xlfn.XLOOKUP(E4688,Geografiesleutel!A:A,Geografiesleutel!B:B,"",0,1)</f>
        <v>Northern Suburbs</v>
      </c>
      <c r="G4688" s="20">
        <v>2</v>
      </c>
      <c r="H4688" s="20">
        <v>1</v>
      </c>
    </row>
    <row r="4689" spans="1:8" x14ac:dyDescent="0.25">
      <c r="A4689" t="s">
        <v>2203</v>
      </c>
      <c r="B4689" s="7">
        <v>19800</v>
      </c>
      <c r="C4689" t="s">
        <v>1914</v>
      </c>
      <c r="D4689" t="s">
        <v>2618</v>
      </c>
      <c r="E4689" t="s">
        <v>30</v>
      </c>
      <c r="F4689" t="str">
        <f>_xlfn.XLOOKUP(E4689,Geografiesleutel!A:A,Geografiesleutel!B:B,"",0,1)</f>
        <v>Northern Suburbs</v>
      </c>
      <c r="G4689" s="20">
        <v>5</v>
      </c>
      <c r="H4689" s="20">
        <v>3</v>
      </c>
    </row>
    <row r="4690" spans="1:8" x14ac:dyDescent="0.25">
      <c r="A4690" t="s">
        <v>2113</v>
      </c>
      <c r="B4690" s="7">
        <v>14000</v>
      </c>
      <c r="C4690" t="s">
        <v>1902</v>
      </c>
      <c r="D4690" t="s">
        <v>2618</v>
      </c>
      <c r="E4690" t="s">
        <v>30</v>
      </c>
      <c r="F4690" t="str">
        <f>_xlfn.XLOOKUP(E4690,Geografiesleutel!A:A,Geografiesleutel!B:B,"",0,1)</f>
        <v>Northern Suburbs</v>
      </c>
      <c r="G4690" s="20">
        <v>3</v>
      </c>
      <c r="H4690" s="20">
        <v>2</v>
      </c>
    </row>
    <row r="4691" spans="1:8" x14ac:dyDescent="0.25">
      <c r="A4691" t="s">
        <v>2097</v>
      </c>
      <c r="B4691" s="7">
        <v>18000</v>
      </c>
      <c r="C4691" t="s">
        <v>1901</v>
      </c>
      <c r="D4691" t="s">
        <v>2618</v>
      </c>
      <c r="E4691" t="s">
        <v>190</v>
      </c>
      <c r="F4691" t="str">
        <f>_xlfn.XLOOKUP(E4691,Geografiesleutel!A:A,Geografiesleutel!B:B,"",0,1)</f>
        <v>Eastern Suburbs</v>
      </c>
      <c r="G4691" s="20">
        <v>2</v>
      </c>
      <c r="H4691" s="20">
        <v>2</v>
      </c>
    </row>
    <row r="4692" spans="1:8" x14ac:dyDescent="0.25">
      <c r="A4692" t="s">
        <v>2044</v>
      </c>
      <c r="B4692" s="7">
        <v>12500</v>
      </c>
      <c r="C4692" t="s">
        <v>1901</v>
      </c>
      <c r="D4692" t="s">
        <v>2618</v>
      </c>
      <c r="E4692" t="s">
        <v>46</v>
      </c>
      <c r="F4692" t="str">
        <f>_xlfn.XLOOKUP(E4692,Geografiesleutel!A:A,Geografiesleutel!B:B,"",0,1)</f>
        <v>Eastern Suburbs</v>
      </c>
      <c r="G4692" s="20">
        <v>2</v>
      </c>
      <c r="H4692" s="20">
        <v>2</v>
      </c>
    </row>
    <row r="4693" spans="1:8" x14ac:dyDescent="0.25">
      <c r="A4693" t="s">
        <v>2071</v>
      </c>
      <c r="B4693" s="7">
        <v>16000</v>
      </c>
      <c r="C4693" t="s">
        <v>1902</v>
      </c>
      <c r="D4693" t="s">
        <v>2618</v>
      </c>
      <c r="E4693" t="s">
        <v>88</v>
      </c>
      <c r="F4693" t="str">
        <f>_xlfn.XLOOKUP(E4693,Geografiesleutel!A:A,Geografiesleutel!B:B,"",0,1)</f>
        <v>Eastern Suburbs</v>
      </c>
      <c r="G4693" s="20">
        <v>3</v>
      </c>
      <c r="H4693" s="20">
        <v>2.5</v>
      </c>
    </row>
    <row r="4694" spans="1:8" x14ac:dyDescent="0.25">
      <c r="A4694" t="s">
        <v>2141</v>
      </c>
      <c r="B4694" s="7">
        <v>9500</v>
      </c>
      <c r="C4694" t="s">
        <v>1913</v>
      </c>
      <c r="D4694" t="s">
        <v>2618</v>
      </c>
      <c r="E4694" t="s">
        <v>18</v>
      </c>
      <c r="F4694" t="str">
        <f>_xlfn.XLOOKUP(E4694,Geografiesleutel!A:A,Geografiesleutel!B:B,"",0,1)</f>
        <v>Agricultural Smallholdings</v>
      </c>
      <c r="G4694" s="20">
        <v>1</v>
      </c>
      <c r="H4694" s="20">
        <v>1</v>
      </c>
    </row>
    <row r="4695" spans="1:8" x14ac:dyDescent="0.25">
      <c r="A4695" t="s">
        <v>2386</v>
      </c>
      <c r="B4695" s="7">
        <v>11400</v>
      </c>
      <c r="C4695" t="s">
        <v>1902</v>
      </c>
      <c r="D4695" t="s">
        <v>2618</v>
      </c>
      <c r="E4695" t="s">
        <v>30</v>
      </c>
      <c r="F4695" t="str">
        <f>_xlfn.XLOOKUP(E4695,Geografiesleutel!A:A,Geografiesleutel!B:B,"",0,1)</f>
        <v>Northern Suburbs</v>
      </c>
      <c r="G4695" s="20">
        <v>3</v>
      </c>
      <c r="H4695" s="20">
        <v>2.5</v>
      </c>
    </row>
    <row r="4696" spans="1:8" x14ac:dyDescent="0.25">
      <c r="A4696" t="s">
        <v>2222</v>
      </c>
      <c r="B4696" s="7">
        <v>9880</v>
      </c>
      <c r="C4696" t="s">
        <v>1901</v>
      </c>
      <c r="D4696" t="s">
        <v>2618</v>
      </c>
      <c r="E4696" t="s">
        <v>97</v>
      </c>
      <c r="F4696" t="str">
        <f>_xlfn.XLOOKUP(E4696,Geografiesleutel!A:A,Geografiesleutel!B:B,"",0,1)</f>
        <v>Northern Suburbs</v>
      </c>
      <c r="G4696" s="20">
        <v>2</v>
      </c>
      <c r="H4696" s="20">
        <v>1</v>
      </c>
    </row>
    <row r="4697" spans="1:8" x14ac:dyDescent="0.25">
      <c r="A4697" t="s">
        <v>2131</v>
      </c>
      <c r="B4697" s="7">
        <v>11000</v>
      </c>
      <c r="C4697" t="s">
        <v>1901</v>
      </c>
      <c r="D4697" t="s">
        <v>2618</v>
      </c>
      <c r="E4697" t="s">
        <v>285</v>
      </c>
      <c r="F4697" t="str">
        <f>_xlfn.XLOOKUP(E4697,Geografiesleutel!A:A,Geografiesleutel!B:B,"",0,1)</f>
        <v>Eastern Suburbs</v>
      </c>
      <c r="G4697" s="20">
        <v>2</v>
      </c>
      <c r="H4697" s="20">
        <v>2</v>
      </c>
    </row>
    <row r="4698" spans="1:8" x14ac:dyDescent="0.25">
      <c r="A4698" t="s">
        <v>2182</v>
      </c>
      <c r="B4698" s="7">
        <v>9250</v>
      </c>
      <c r="C4698" t="s">
        <v>1901</v>
      </c>
      <c r="D4698" t="s">
        <v>2618</v>
      </c>
      <c r="E4698" t="s">
        <v>30</v>
      </c>
      <c r="F4698" t="str">
        <f>_xlfn.XLOOKUP(E4698,Geografiesleutel!A:A,Geografiesleutel!B:B,"",0,1)</f>
        <v>Northern Suburbs</v>
      </c>
      <c r="G4698" s="20">
        <v>2</v>
      </c>
      <c r="H4698" s="20">
        <v>1</v>
      </c>
    </row>
    <row r="4699" spans="1:8" x14ac:dyDescent="0.25">
      <c r="A4699" t="s">
        <v>2053</v>
      </c>
      <c r="B4699" s="7">
        <v>12000</v>
      </c>
      <c r="C4699" t="s">
        <v>1903</v>
      </c>
      <c r="D4699" t="s">
        <v>2618</v>
      </c>
      <c r="E4699" t="s">
        <v>35</v>
      </c>
      <c r="F4699" t="str">
        <f>_xlfn.XLOOKUP(E4699,Geografiesleutel!A:A,Geografiesleutel!B:B,"",0,1)</f>
        <v>Northern Suburbs</v>
      </c>
      <c r="G4699" s="20">
        <v>4</v>
      </c>
      <c r="H4699" s="20">
        <v>2</v>
      </c>
    </row>
    <row r="4700" spans="1:8" x14ac:dyDescent="0.25">
      <c r="A4700" t="s">
        <v>2031</v>
      </c>
      <c r="B4700" s="7">
        <v>10500</v>
      </c>
      <c r="C4700" t="s">
        <v>1902</v>
      </c>
      <c r="D4700" t="s">
        <v>2618</v>
      </c>
      <c r="E4700" t="s">
        <v>112</v>
      </c>
      <c r="F4700" t="str">
        <f>_xlfn.XLOOKUP(E4700,Geografiesleutel!A:A,Geografiesleutel!B:B,"",0,1)</f>
        <v>Northern Suburbs</v>
      </c>
      <c r="G4700" s="20">
        <v>3</v>
      </c>
      <c r="H4700" s="20">
        <v>2</v>
      </c>
    </row>
    <row r="4701" spans="1:8" x14ac:dyDescent="0.25">
      <c r="A4701" t="s">
        <v>2040</v>
      </c>
      <c r="B4701" s="7">
        <v>16500</v>
      </c>
      <c r="C4701" t="s">
        <v>1902</v>
      </c>
      <c r="D4701" t="s">
        <v>2618</v>
      </c>
      <c r="E4701" t="s">
        <v>681</v>
      </c>
      <c r="F4701" t="str">
        <f>_xlfn.XLOOKUP(E4701,Geografiesleutel!A:A,Geografiesleutel!B:B,"",0,1)</f>
        <v>Eastern Suburbs</v>
      </c>
      <c r="G4701" s="20">
        <v>3</v>
      </c>
      <c r="H4701" s="20">
        <v>2</v>
      </c>
    </row>
    <row r="4702" spans="1:8" x14ac:dyDescent="0.25">
      <c r="A4702" t="s">
        <v>2054</v>
      </c>
      <c r="B4702" s="7">
        <v>20000</v>
      </c>
      <c r="C4702" t="s">
        <v>1902</v>
      </c>
      <c r="D4702" t="s">
        <v>2618</v>
      </c>
      <c r="E4702" t="s">
        <v>18</v>
      </c>
      <c r="F4702" t="str">
        <f>_xlfn.XLOOKUP(E4702,Geografiesleutel!A:A,Geografiesleutel!B:B,"",0,1)</f>
        <v>Agricultural Smallholdings</v>
      </c>
      <c r="G4702" s="20">
        <v>3</v>
      </c>
      <c r="H4702" s="20">
        <v>3</v>
      </c>
    </row>
    <row r="4703" spans="1:8" x14ac:dyDescent="0.25">
      <c r="A4703" t="s">
        <v>2055</v>
      </c>
      <c r="B4703" s="7">
        <v>11500</v>
      </c>
      <c r="C4703" t="s">
        <v>1902</v>
      </c>
      <c r="D4703" t="s">
        <v>2618</v>
      </c>
      <c r="E4703" t="s">
        <v>16</v>
      </c>
      <c r="F4703" t="str">
        <f>_xlfn.XLOOKUP(E4703,Geografiesleutel!A:A,Geografiesleutel!B:B,"",0,1)</f>
        <v>Eastern Suburbs</v>
      </c>
      <c r="G4703" s="20">
        <v>3</v>
      </c>
      <c r="H4703" s="20">
        <v>2</v>
      </c>
    </row>
    <row r="4704" spans="1:8" x14ac:dyDescent="0.25">
      <c r="A4704" t="s">
        <v>2341</v>
      </c>
      <c r="B4704" s="7">
        <v>7250</v>
      </c>
      <c r="C4704" t="s">
        <v>1901</v>
      </c>
      <c r="D4704" t="s">
        <v>2618</v>
      </c>
      <c r="E4704" t="s">
        <v>434</v>
      </c>
      <c r="F4704" t="str">
        <f>_xlfn.XLOOKUP(E4704,Geografiesleutel!A:A,Geografiesleutel!B:B,"",0,1)</f>
        <v>Eastern Suburbs</v>
      </c>
      <c r="G4704" s="20">
        <v>2</v>
      </c>
      <c r="H4704" s="20">
        <v>1</v>
      </c>
    </row>
    <row r="4705" spans="1:8" x14ac:dyDescent="0.25">
      <c r="A4705" t="s">
        <v>2036</v>
      </c>
      <c r="B4705" s="7">
        <v>13000</v>
      </c>
      <c r="C4705" t="s">
        <v>1901</v>
      </c>
      <c r="D4705" t="s">
        <v>2618</v>
      </c>
      <c r="E4705" t="s">
        <v>169</v>
      </c>
      <c r="F4705" t="str">
        <f>_xlfn.XLOOKUP(E4705,Geografiesleutel!A:A,Geografiesleutel!B:B,"",0,1)</f>
        <v>Eastern Suburbs</v>
      </c>
      <c r="G4705" s="20">
        <v>2</v>
      </c>
      <c r="H4705" s="20">
        <v>1</v>
      </c>
    </row>
    <row r="4706" spans="1:8" x14ac:dyDescent="0.25">
      <c r="A4706" t="s">
        <v>2340</v>
      </c>
      <c r="B4706" s="7">
        <v>9700</v>
      </c>
      <c r="C4706" t="s">
        <v>1901</v>
      </c>
      <c r="D4706" t="s">
        <v>2618</v>
      </c>
      <c r="E4706" t="s">
        <v>78</v>
      </c>
      <c r="F4706" t="str">
        <f>_xlfn.XLOOKUP(E4706,Geografiesleutel!A:A,Geografiesleutel!B:B,"",0,1)</f>
        <v>Northern Suburbs</v>
      </c>
      <c r="G4706" s="20">
        <v>2</v>
      </c>
      <c r="H4706" s="20">
        <v>2</v>
      </c>
    </row>
    <row r="4707" spans="1:8" x14ac:dyDescent="0.25">
      <c r="A4707" t="s">
        <v>2361</v>
      </c>
      <c r="B4707" s="7">
        <v>8300</v>
      </c>
      <c r="C4707" t="s">
        <v>1902</v>
      </c>
      <c r="D4707" t="s">
        <v>2618</v>
      </c>
      <c r="E4707" t="s">
        <v>97</v>
      </c>
      <c r="F4707" t="str">
        <f>_xlfn.XLOOKUP(E4707,Geografiesleutel!A:A,Geografiesleutel!B:B,"",0,1)</f>
        <v>Northern Suburbs</v>
      </c>
      <c r="G4707" s="20">
        <v>3</v>
      </c>
      <c r="H4707" s="20">
        <v>2</v>
      </c>
    </row>
    <row r="4708" spans="1:8" x14ac:dyDescent="0.25">
      <c r="A4708" t="s">
        <v>2095</v>
      </c>
      <c r="B4708" s="7">
        <v>10800</v>
      </c>
      <c r="C4708" t="s">
        <v>1902</v>
      </c>
      <c r="D4708" t="s">
        <v>2618</v>
      </c>
      <c r="E4708" t="s">
        <v>30</v>
      </c>
      <c r="F4708" t="str">
        <f>_xlfn.XLOOKUP(E4708,Geografiesleutel!A:A,Geografiesleutel!B:B,"",0,1)</f>
        <v>Northern Suburbs</v>
      </c>
      <c r="G4708" s="20">
        <v>3</v>
      </c>
      <c r="H4708" s="20">
        <v>2</v>
      </c>
    </row>
    <row r="4709" spans="1:8" x14ac:dyDescent="0.25">
      <c r="A4709" t="s">
        <v>2071</v>
      </c>
      <c r="B4709" s="7">
        <v>16000</v>
      </c>
      <c r="C4709" t="s">
        <v>1902</v>
      </c>
      <c r="D4709" t="s">
        <v>2618</v>
      </c>
      <c r="E4709" t="s">
        <v>285</v>
      </c>
      <c r="F4709" t="str">
        <f>_xlfn.XLOOKUP(E4709,Geografiesleutel!A:A,Geografiesleutel!B:B,"",0,1)</f>
        <v>Eastern Suburbs</v>
      </c>
      <c r="G4709" s="20">
        <v>3</v>
      </c>
      <c r="H4709" s="20">
        <v>2</v>
      </c>
    </row>
    <row r="4710" spans="1:8" x14ac:dyDescent="0.25">
      <c r="A4710" t="s">
        <v>2092</v>
      </c>
      <c r="B4710" s="7">
        <v>10000</v>
      </c>
      <c r="C4710" t="s">
        <v>1901</v>
      </c>
      <c r="D4710" t="s">
        <v>2618</v>
      </c>
      <c r="E4710" t="s">
        <v>101</v>
      </c>
      <c r="F4710" t="str">
        <f>_xlfn.XLOOKUP(E4710,Geografiesleutel!A:A,Geografiesleutel!B:B,"",0,1)</f>
        <v>Eastern Suburbs</v>
      </c>
      <c r="G4710" s="20">
        <v>2</v>
      </c>
      <c r="H4710" s="20">
        <v>1</v>
      </c>
    </row>
    <row r="4711" spans="1:8" x14ac:dyDescent="0.25">
      <c r="A4711" t="s">
        <v>2040</v>
      </c>
      <c r="B4711" s="7">
        <v>16500</v>
      </c>
      <c r="C4711" t="s">
        <v>1902</v>
      </c>
      <c r="D4711" t="s">
        <v>2618</v>
      </c>
      <c r="E4711" t="s">
        <v>209</v>
      </c>
      <c r="F4711" t="str">
        <f>_xlfn.XLOOKUP(E4711,Geografiesleutel!A:A,Geografiesleutel!B:B,"",0,1)</f>
        <v>Eastern Suburbs</v>
      </c>
      <c r="G4711" s="20">
        <v>3</v>
      </c>
      <c r="H4711" s="20">
        <v>2.5</v>
      </c>
    </row>
    <row r="4712" spans="1:8" x14ac:dyDescent="0.25">
      <c r="A4712" t="s">
        <v>2190</v>
      </c>
      <c r="B4712" s="7">
        <v>19000</v>
      </c>
      <c r="C4712" t="s">
        <v>1902</v>
      </c>
      <c r="D4712" t="s">
        <v>2618</v>
      </c>
      <c r="E4712" t="s">
        <v>570</v>
      </c>
      <c r="F4712" t="str">
        <f>_xlfn.XLOOKUP(E4712,Geografiesleutel!A:A,Geografiesleutel!B:B,"",0,1)</f>
        <v>Eastern Suburbs</v>
      </c>
      <c r="G4712" s="20">
        <v>3</v>
      </c>
      <c r="H4712" s="20">
        <v>2.5</v>
      </c>
    </row>
    <row r="4713" spans="1:8" x14ac:dyDescent="0.25">
      <c r="A4713" t="s">
        <v>2036</v>
      </c>
      <c r="B4713" s="7">
        <v>13000</v>
      </c>
      <c r="C4713" t="s">
        <v>1901</v>
      </c>
      <c r="D4713" t="s">
        <v>2618</v>
      </c>
      <c r="E4713" t="s">
        <v>233</v>
      </c>
      <c r="F4713" t="str">
        <f>_xlfn.XLOOKUP(E4713,Geografiesleutel!A:A,Geografiesleutel!B:B,"",0,1)</f>
        <v>Eastern Suburbs</v>
      </c>
      <c r="G4713" s="20">
        <v>2</v>
      </c>
      <c r="H4713" s="20">
        <v>1</v>
      </c>
    </row>
    <row r="4714" spans="1:8" x14ac:dyDescent="0.25">
      <c r="A4714" t="s">
        <v>2276</v>
      </c>
      <c r="B4714" s="7">
        <v>4950</v>
      </c>
      <c r="C4714" t="s">
        <v>1901</v>
      </c>
      <c r="D4714" t="s">
        <v>2618</v>
      </c>
      <c r="E4714" t="s">
        <v>68</v>
      </c>
      <c r="F4714" t="str">
        <f>_xlfn.XLOOKUP(E4714,Geografiesleutel!A:A,Geografiesleutel!B:B,"",0,1)</f>
        <v>Northern Suburbs</v>
      </c>
      <c r="G4714" s="20">
        <v>2</v>
      </c>
      <c r="H4714" s="20">
        <v>1</v>
      </c>
    </row>
    <row r="4715" spans="1:8" x14ac:dyDescent="0.25">
      <c r="A4715" t="s">
        <v>2211</v>
      </c>
      <c r="B4715" s="7">
        <v>4300</v>
      </c>
      <c r="C4715" t="s">
        <v>1913</v>
      </c>
      <c r="D4715" t="s">
        <v>2618</v>
      </c>
      <c r="E4715" t="s">
        <v>78</v>
      </c>
      <c r="F4715" t="str">
        <f>_xlfn.XLOOKUP(E4715,Geografiesleutel!A:A,Geografiesleutel!B:B,"",0,1)</f>
        <v>Northern Suburbs</v>
      </c>
      <c r="G4715" s="20">
        <v>1</v>
      </c>
      <c r="H4715" s="20">
        <v>1</v>
      </c>
    </row>
    <row r="4716" spans="1:8" x14ac:dyDescent="0.25">
      <c r="A4716" t="s">
        <v>2131</v>
      </c>
      <c r="B4716" s="7">
        <v>11000</v>
      </c>
      <c r="C4716" t="s">
        <v>1901</v>
      </c>
      <c r="D4716" t="s">
        <v>2618</v>
      </c>
      <c r="E4716" t="s">
        <v>285</v>
      </c>
      <c r="F4716" t="str">
        <f>_xlfn.XLOOKUP(E4716,Geografiesleutel!A:A,Geografiesleutel!B:B,"",0,1)</f>
        <v>Eastern Suburbs</v>
      </c>
      <c r="G4716" s="20">
        <v>2</v>
      </c>
      <c r="H4716" s="20">
        <v>2</v>
      </c>
    </row>
    <row r="4717" spans="1:8" x14ac:dyDescent="0.25">
      <c r="A4717" t="s">
        <v>2199</v>
      </c>
      <c r="B4717" s="7">
        <v>11900</v>
      </c>
      <c r="C4717" t="s">
        <v>1902</v>
      </c>
      <c r="D4717" t="s">
        <v>2618</v>
      </c>
      <c r="E4717" t="s">
        <v>66</v>
      </c>
      <c r="F4717" t="str">
        <f>_xlfn.XLOOKUP(E4717,Geografiesleutel!A:A,Geografiesleutel!B:B,"",0,1)</f>
        <v>Northern Suburbs</v>
      </c>
      <c r="G4717" s="20">
        <v>3</v>
      </c>
      <c r="H4717" s="20">
        <v>2.5</v>
      </c>
    </row>
    <row r="4718" spans="1:8" x14ac:dyDescent="0.25">
      <c r="A4718" t="s">
        <v>2090</v>
      </c>
      <c r="B4718" s="7">
        <v>15000</v>
      </c>
      <c r="C4718" t="s">
        <v>1902</v>
      </c>
      <c r="D4718" t="s">
        <v>2618</v>
      </c>
      <c r="E4718" t="s">
        <v>112</v>
      </c>
      <c r="F4718" t="str">
        <f>_xlfn.XLOOKUP(E4718,Geografiesleutel!A:A,Geografiesleutel!B:B,"",0,1)</f>
        <v>Northern Suburbs</v>
      </c>
      <c r="G4718" s="20">
        <v>3</v>
      </c>
      <c r="H4718" s="20">
        <v>2.5</v>
      </c>
    </row>
    <row r="4719" spans="1:8" x14ac:dyDescent="0.25">
      <c r="A4719" t="s">
        <v>2092</v>
      </c>
      <c r="B4719" s="7">
        <v>10000</v>
      </c>
      <c r="C4719" t="s">
        <v>1902</v>
      </c>
      <c r="D4719" t="s">
        <v>2618</v>
      </c>
      <c r="E4719" t="s">
        <v>290</v>
      </c>
      <c r="F4719" t="str">
        <f>_xlfn.XLOOKUP(E4719,Geografiesleutel!A:A,Geografiesleutel!B:B,"",0,1)</f>
        <v>Eastern Suburbs</v>
      </c>
      <c r="G4719" s="20">
        <v>3</v>
      </c>
      <c r="H4719" s="20">
        <v>2</v>
      </c>
    </row>
    <row r="4720" spans="1:8" x14ac:dyDescent="0.25">
      <c r="A4720" t="s">
        <v>2130</v>
      </c>
      <c r="B4720" s="7">
        <v>6900</v>
      </c>
      <c r="C4720" t="s">
        <v>1901</v>
      </c>
      <c r="D4720" t="s">
        <v>2618</v>
      </c>
      <c r="E4720" t="s">
        <v>290</v>
      </c>
      <c r="F4720" t="str">
        <f>_xlfn.XLOOKUP(E4720,Geografiesleutel!A:A,Geografiesleutel!B:B,"",0,1)</f>
        <v>Eastern Suburbs</v>
      </c>
      <c r="G4720" s="20">
        <v>2</v>
      </c>
      <c r="H4720" s="20">
        <v>1</v>
      </c>
    </row>
    <row r="4721" spans="1:8" x14ac:dyDescent="0.25">
      <c r="A4721" t="s">
        <v>2038</v>
      </c>
      <c r="B4721" s="7">
        <v>7500</v>
      </c>
      <c r="C4721" t="s">
        <v>1901</v>
      </c>
      <c r="D4721" t="s">
        <v>2618</v>
      </c>
      <c r="E4721" t="s">
        <v>30</v>
      </c>
      <c r="F4721" t="str">
        <f>_xlfn.XLOOKUP(E4721,Geografiesleutel!A:A,Geografiesleutel!B:B,"",0,1)</f>
        <v>Northern Suburbs</v>
      </c>
      <c r="G4721" s="20">
        <v>2</v>
      </c>
      <c r="H4721" s="20">
        <v>1</v>
      </c>
    </row>
    <row r="4722" spans="1:8" x14ac:dyDescent="0.25">
      <c r="A4722" t="s">
        <v>2092</v>
      </c>
      <c r="B4722" s="7">
        <v>10000</v>
      </c>
      <c r="C4722" t="s">
        <v>1902</v>
      </c>
      <c r="D4722" t="s">
        <v>2618</v>
      </c>
      <c r="E4722" t="s">
        <v>264</v>
      </c>
      <c r="F4722" t="str">
        <f>_xlfn.XLOOKUP(E4722,Geografiesleutel!A:A,Geografiesleutel!B:B,"",0,1)</f>
        <v>Eastern Suburbs</v>
      </c>
      <c r="G4722" s="20">
        <v>3</v>
      </c>
      <c r="H4722" s="20">
        <v>2</v>
      </c>
    </row>
    <row r="4723" spans="1:8" x14ac:dyDescent="0.25">
      <c r="A4723" t="s">
        <v>2599</v>
      </c>
      <c r="B4723" s="7">
        <v>13600</v>
      </c>
      <c r="C4723" t="s">
        <v>1901</v>
      </c>
      <c r="D4723" t="s">
        <v>2618</v>
      </c>
      <c r="E4723" t="s">
        <v>209</v>
      </c>
      <c r="F4723" t="str">
        <f>_xlfn.XLOOKUP(E4723,Geografiesleutel!A:A,Geografiesleutel!B:B,"",0,1)</f>
        <v>Eastern Suburbs</v>
      </c>
      <c r="G4723" s="20">
        <v>2</v>
      </c>
      <c r="H4723" s="20">
        <v>2</v>
      </c>
    </row>
    <row r="4724" spans="1:8" x14ac:dyDescent="0.25">
      <c r="A4724" t="s">
        <v>2410</v>
      </c>
      <c r="B4724" s="7">
        <v>8950</v>
      </c>
      <c r="C4724" t="s">
        <v>1901</v>
      </c>
      <c r="D4724" t="s">
        <v>2618</v>
      </c>
      <c r="E4724" t="s">
        <v>97</v>
      </c>
      <c r="F4724" t="str">
        <f>_xlfn.XLOOKUP(E4724,Geografiesleutel!A:A,Geografiesleutel!B:B,"",0,1)</f>
        <v>Northern Suburbs</v>
      </c>
      <c r="G4724" s="20">
        <v>2</v>
      </c>
      <c r="H4724" s="20">
        <v>1.5</v>
      </c>
    </row>
    <row r="4725" spans="1:8" x14ac:dyDescent="0.25">
      <c r="A4725" t="s">
        <v>2361</v>
      </c>
      <c r="B4725" s="7">
        <v>8300</v>
      </c>
      <c r="C4725" t="s">
        <v>1901</v>
      </c>
      <c r="D4725" t="s">
        <v>2618</v>
      </c>
      <c r="E4725" t="s">
        <v>893</v>
      </c>
      <c r="F4725" t="str">
        <f>_xlfn.XLOOKUP(E4725,Geografiesleutel!A:A,Geografiesleutel!B:B,"",0,1)</f>
        <v>Northern Suburbs</v>
      </c>
      <c r="G4725" s="20">
        <v>2</v>
      </c>
      <c r="H4725" s="20">
        <v>2</v>
      </c>
    </row>
    <row r="4726" spans="1:8" x14ac:dyDescent="0.25">
      <c r="A4726" t="s">
        <v>2131</v>
      </c>
      <c r="B4726" s="7">
        <v>11000</v>
      </c>
      <c r="C4726" t="s">
        <v>1902</v>
      </c>
      <c r="D4726" t="s">
        <v>2618</v>
      </c>
      <c r="E4726" t="s">
        <v>30</v>
      </c>
      <c r="F4726" t="str">
        <f>_xlfn.XLOOKUP(E4726,Geografiesleutel!A:A,Geografiesleutel!B:B,"",0,1)</f>
        <v>Northern Suburbs</v>
      </c>
      <c r="G4726" s="20">
        <v>3</v>
      </c>
      <c r="H4726" s="20">
        <v>2</v>
      </c>
    </row>
    <row r="4727" spans="1:8" x14ac:dyDescent="0.25">
      <c r="A4727" t="s">
        <v>2090</v>
      </c>
      <c r="B4727" s="7">
        <v>15000</v>
      </c>
      <c r="C4727" t="s">
        <v>1902</v>
      </c>
      <c r="D4727" t="s">
        <v>2618</v>
      </c>
      <c r="E4727" t="s">
        <v>112</v>
      </c>
      <c r="F4727" t="str">
        <f>_xlfn.XLOOKUP(E4727,Geografiesleutel!A:A,Geografiesleutel!B:B,"",0,1)</f>
        <v>Northern Suburbs</v>
      </c>
      <c r="G4727" s="20">
        <v>3</v>
      </c>
      <c r="H4727" s="20">
        <v>2.5</v>
      </c>
    </row>
    <row r="4728" spans="1:8" x14ac:dyDescent="0.25">
      <c r="A4728" t="s">
        <v>2056</v>
      </c>
      <c r="B4728" s="7">
        <v>7700</v>
      </c>
      <c r="C4728" t="s">
        <v>1901</v>
      </c>
      <c r="D4728" t="s">
        <v>2618</v>
      </c>
      <c r="E4728" t="s">
        <v>126</v>
      </c>
      <c r="F4728" t="str">
        <f>_xlfn.XLOOKUP(E4728,Geografiesleutel!A:A,Geografiesleutel!B:B,"",0,1)</f>
        <v>Northern Suburbs</v>
      </c>
      <c r="G4728" s="20">
        <v>2</v>
      </c>
      <c r="H4728" s="20">
        <v>1</v>
      </c>
    </row>
    <row r="4729" spans="1:8" x14ac:dyDescent="0.25">
      <c r="A4729" t="s">
        <v>2176</v>
      </c>
      <c r="B4729" s="7">
        <v>6400</v>
      </c>
      <c r="C4729" t="s">
        <v>1902</v>
      </c>
      <c r="D4729" t="s">
        <v>2618</v>
      </c>
      <c r="E4729" t="s">
        <v>68</v>
      </c>
      <c r="F4729" t="str">
        <f>_xlfn.XLOOKUP(E4729,Geografiesleutel!A:A,Geografiesleutel!B:B,"",0,1)</f>
        <v>Northern Suburbs</v>
      </c>
      <c r="G4729" s="20">
        <v>3</v>
      </c>
      <c r="H4729" s="20">
        <v>1.5</v>
      </c>
    </row>
    <row r="4730" spans="1:8" x14ac:dyDescent="0.25">
      <c r="A4730" t="s">
        <v>2478</v>
      </c>
      <c r="B4730" s="7">
        <v>7650</v>
      </c>
      <c r="C4730" t="s">
        <v>1902</v>
      </c>
      <c r="D4730" t="s">
        <v>2618</v>
      </c>
      <c r="E4730" t="s">
        <v>55</v>
      </c>
      <c r="F4730" t="str">
        <f>_xlfn.XLOOKUP(E4730,Geografiesleutel!A:A,Geografiesleutel!B:B,"",0,1)</f>
        <v>Western Suburbs</v>
      </c>
      <c r="G4730" s="20">
        <v>3</v>
      </c>
      <c r="H4730" s="20">
        <v>1.5</v>
      </c>
    </row>
    <row r="4731" spans="1:8" x14ac:dyDescent="0.25">
      <c r="A4731" t="s">
        <v>2045</v>
      </c>
      <c r="B4731" s="7">
        <v>6800</v>
      </c>
      <c r="C4731" t="s">
        <v>1901</v>
      </c>
      <c r="D4731" t="s">
        <v>2618</v>
      </c>
      <c r="E4731" t="s">
        <v>70</v>
      </c>
      <c r="F4731" t="str">
        <f>_xlfn.XLOOKUP(E4731,Geografiesleutel!A:A,Geografiesleutel!B:B,"",0,1)</f>
        <v>Northern Suburbs</v>
      </c>
      <c r="G4731" s="20">
        <v>2</v>
      </c>
      <c r="H4731" s="20">
        <v>2</v>
      </c>
    </row>
    <row r="4732" spans="1:8" x14ac:dyDescent="0.25">
      <c r="A4732" t="s">
        <v>2055</v>
      </c>
      <c r="B4732" s="7">
        <v>11500</v>
      </c>
      <c r="C4732" t="s">
        <v>1902</v>
      </c>
      <c r="D4732" t="s">
        <v>2618</v>
      </c>
      <c r="E4732" t="s">
        <v>101</v>
      </c>
      <c r="F4732" t="str">
        <f>_xlfn.XLOOKUP(E4732,Geografiesleutel!A:A,Geografiesleutel!B:B,"",0,1)</f>
        <v>Eastern Suburbs</v>
      </c>
      <c r="G4732" s="20">
        <v>3</v>
      </c>
      <c r="H4732" s="20">
        <v>2</v>
      </c>
    </row>
    <row r="4733" spans="1:8" x14ac:dyDescent="0.25">
      <c r="A4733" t="s">
        <v>2087</v>
      </c>
      <c r="B4733" s="7">
        <v>19500</v>
      </c>
      <c r="C4733" t="s">
        <v>1902</v>
      </c>
      <c r="D4733" t="s">
        <v>2618</v>
      </c>
      <c r="E4733" t="s">
        <v>211</v>
      </c>
      <c r="F4733" t="str">
        <f>_xlfn.XLOOKUP(E4733,Geografiesleutel!A:A,Geografiesleutel!B:B,"",0,1)</f>
        <v>Eastern Suburbs</v>
      </c>
      <c r="G4733" s="20">
        <v>3</v>
      </c>
      <c r="H4733" s="20">
        <v>2</v>
      </c>
    </row>
    <row r="4734" spans="1:8" x14ac:dyDescent="0.25">
      <c r="A4734" t="s">
        <v>2142</v>
      </c>
      <c r="B4734" s="7">
        <v>8900</v>
      </c>
      <c r="C4734" t="s">
        <v>1902</v>
      </c>
      <c r="D4734" t="s">
        <v>2618</v>
      </c>
      <c r="E4734" t="s">
        <v>368</v>
      </c>
      <c r="F4734" t="str">
        <f>_xlfn.XLOOKUP(E4734,Geografiesleutel!A:A,Geografiesleutel!B:B,"",0,1)</f>
        <v>Eastern Suburbs</v>
      </c>
      <c r="G4734" s="20">
        <v>3</v>
      </c>
      <c r="H4734" s="20">
        <v>2.5</v>
      </c>
    </row>
    <row r="4735" spans="1:8" x14ac:dyDescent="0.25">
      <c r="A4735" t="s">
        <v>2350</v>
      </c>
      <c r="B4735" s="7">
        <v>7950</v>
      </c>
      <c r="C4735" t="s">
        <v>1901</v>
      </c>
      <c r="D4735" t="s">
        <v>2618</v>
      </c>
      <c r="E4735" t="s">
        <v>101</v>
      </c>
      <c r="F4735" t="str">
        <f>_xlfn.XLOOKUP(E4735,Geografiesleutel!A:A,Geografiesleutel!B:B,"",0,1)</f>
        <v>Eastern Suburbs</v>
      </c>
      <c r="G4735" s="20">
        <v>2</v>
      </c>
      <c r="H4735" s="20">
        <v>1</v>
      </c>
    </row>
    <row r="4736" spans="1:8" x14ac:dyDescent="0.25">
      <c r="A4736" t="s">
        <v>2040</v>
      </c>
      <c r="B4736" s="7">
        <v>16500</v>
      </c>
      <c r="C4736" t="s">
        <v>1902</v>
      </c>
      <c r="D4736" t="s">
        <v>2618</v>
      </c>
      <c r="E4736" t="s">
        <v>30</v>
      </c>
      <c r="F4736" t="str">
        <f>_xlfn.XLOOKUP(E4736,Geografiesleutel!A:A,Geografiesleutel!B:B,"",0,1)</f>
        <v>Northern Suburbs</v>
      </c>
      <c r="G4736" s="20">
        <v>3</v>
      </c>
      <c r="H4736" s="20">
        <v>2</v>
      </c>
    </row>
    <row r="4737" spans="1:8" x14ac:dyDescent="0.25">
      <c r="A4737" t="s">
        <v>2080</v>
      </c>
      <c r="B4737" s="7">
        <v>40000</v>
      </c>
      <c r="C4737" t="s">
        <v>1902</v>
      </c>
      <c r="D4737" t="s">
        <v>2618</v>
      </c>
      <c r="E4737" t="s">
        <v>306</v>
      </c>
      <c r="F4737" t="str">
        <f>_xlfn.XLOOKUP(E4737,Geografiesleutel!A:A,Geografiesleutel!B:B,"",0,1)</f>
        <v>Eastern Suburbs</v>
      </c>
      <c r="G4737" s="20">
        <v>3</v>
      </c>
      <c r="H4737" s="20">
        <v>3</v>
      </c>
    </row>
    <row r="4738" spans="1:8" x14ac:dyDescent="0.25">
      <c r="A4738" t="s">
        <v>2054</v>
      </c>
      <c r="B4738" s="7">
        <v>20000</v>
      </c>
      <c r="C4738" t="s">
        <v>1902</v>
      </c>
      <c r="D4738" t="s">
        <v>2618</v>
      </c>
      <c r="E4738" t="s">
        <v>18</v>
      </c>
      <c r="F4738" t="str">
        <f>_xlfn.XLOOKUP(E4738,Geografiesleutel!A:A,Geografiesleutel!B:B,"",0,1)</f>
        <v>Agricultural Smallholdings</v>
      </c>
      <c r="G4738" s="20">
        <v>3</v>
      </c>
      <c r="H4738" s="20">
        <v>2</v>
      </c>
    </row>
    <row r="4739" spans="1:8" x14ac:dyDescent="0.25">
      <c r="A4739" t="s">
        <v>2153</v>
      </c>
      <c r="B4739" s="7">
        <v>9900</v>
      </c>
      <c r="C4739" t="s">
        <v>1902</v>
      </c>
      <c r="D4739" t="s">
        <v>2618</v>
      </c>
      <c r="E4739" t="s">
        <v>70</v>
      </c>
      <c r="F4739" t="str">
        <f>_xlfn.XLOOKUP(E4739,Geografiesleutel!A:A,Geografiesleutel!B:B,"",0,1)</f>
        <v>Northern Suburbs</v>
      </c>
      <c r="G4739" s="20">
        <v>3</v>
      </c>
      <c r="H4739" s="20">
        <v>2</v>
      </c>
    </row>
    <row r="4740" spans="1:8" x14ac:dyDescent="0.25">
      <c r="A4740" t="s">
        <v>2032</v>
      </c>
      <c r="B4740" s="7">
        <v>13500</v>
      </c>
      <c r="C4740" t="s">
        <v>1902</v>
      </c>
      <c r="D4740" t="s">
        <v>2618</v>
      </c>
      <c r="E4740" t="s">
        <v>134</v>
      </c>
      <c r="F4740" t="str">
        <f>_xlfn.XLOOKUP(E4740,Geografiesleutel!A:A,Geografiesleutel!B:B,"",0,1)</f>
        <v>Eastern Suburbs</v>
      </c>
      <c r="G4740" s="20">
        <v>3</v>
      </c>
      <c r="H4740" s="20">
        <v>2</v>
      </c>
    </row>
    <row r="4741" spans="1:8" x14ac:dyDescent="0.25">
      <c r="A4741" t="s">
        <v>2030</v>
      </c>
      <c r="B4741" s="7">
        <v>11300</v>
      </c>
      <c r="C4741" t="s">
        <v>1901</v>
      </c>
      <c r="D4741" t="s">
        <v>2618</v>
      </c>
      <c r="E4741" t="s">
        <v>46</v>
      </c>
      <c r="F4741" t="str">
        <f>_xlfn.XLOOKUP(E4741,Geografiesleutel!A:A,Geografiesleutel!B:B,"",0,1)</f>
        <v>Eastern Suburbs</v>
      </c>
      <c r="G4741" s="20">
        <v>2</v>
      </c>
      <c r="H4741" s="20">
        <v>2</v>
      </c>
    </row>
    <row r="4742" spans="1:8" x14ac:dyDescent="0.25">
      <c r="A4742" t="s">
        <v>2113</v>
      </c>
      <c r="B4742" s="7">
        <v>14000</v>
      </c>
      <c r="C4742" t="s">
        <v>1902</v>
      </c>
      <c r="D4742" t="s">
        <v>2618</v>
      </c>
      <c r="E4742" t="s">
        <v>28</v>
      </c>
      <c r="F4742" t="str">
        <f>_xlfn.XLOOKUP(E4742,Geografiesleutel!A:A,Geografiesleutel!B:B,"",0,1)</f>
        <v>Eastern Suburbs</v>
      </c>
      <c r="G4742" s="20">
        <v>3</v>
      </c>
      <c r="H4742" s="20">
        <v>1</v>
      </c>
    </row>
    <row r="4743" spans="1:8" x14ac:dyDescent="0.25">
      <c r="A4743" t="s">
        <v>2410</v>
      </c>
      <c r="B4743" s="7">
        <v>8950</v>
      </c>
      <c r="C4743" t="s">
        <v>1901</v>
      </c>
      <c r="D4743" t="s">
        <v>2618</v>
      </c>
      <c r="E4743" t="s">
        <v>18</v>
      </c>
      <c r="F4743" t="str">
        <f>_xlfn.XLOOKUP(E4743,Geografiesleutel!A:A,Geografiesleutel!B:B,"",0,1)</f>
        <v>Agricultural Smallholdings</v>
      </c>
      <c r="G4743" s="20">
        <v>2</v>
      </c>
      <c r="H4743" s="20">
        <v>2</v>
      </c>
    </row>
    <row r="4744" spans="1:8" x14ac:dyDescent="0.25">
      <c r="A4744" t="s">
        <v>2065</v>
      </c>
      <c r="B4744" s="7">
        <v>25000</v>
      </c>
      <c r="C4744" t="s">
        <v>1902</v>
      </c>
      <c r="D4744" t="s">
        <v>2618</v>
      </c>
      <c r="E4744" t="s">
        <v>190</v>
      </c>
      <c r="F4744" t="str">
        <f>_xlfn.XLOOKUP(E4744,Geografiesleutel!A:A,Geografiesleutel!B:B,"",0,1)</f>
        <v>Eastern Suburbs</v>
      </c>
      <c r="G4744" s="20">
        <v>3</v>
      </c>
      <c r="H4744" s="20">
        <v>3</v>
      </c>
    </row>
    <row r="4745" spans="1:8" x14ac:dyDescent="0.25">
      <c r="A4745" t="s">
        <v>2029</v>
      </c>
      <c r="B4745" s="7">
        <v>30000</v>
      </c>
      <c r="C4745" t="s">
        <v>1902</v>
      </c>
      <c r="D4745" t="s">
        <v>2618</v>
      </c>
      <c r="E4745" t="s">
        <v>491</v>
      </c>
      <c r="F4745" t="str">
        <f>_xlfn.XLOOKUP(E4745,Geografiesleutel!A:A,Geografiesleutel!B:B,"",0,1)</f>
        <v>Eastern Suburbs</v>
      </c>
      <c r="G4745" s="20">
        <v>3</v>
      </c>
      <c r="H4745" s="20">
        <v>2</v>
      </c>
    </row>
    <row r="4746" spans="1:8" x14ac:dyDescent="0.25">
      <c r="A4746" t="s">
        <v>2209</v>
      </c>
      <c r="B4746" s="7">
        <v>34900</v>
      </c>
      <c r="C4746" t="s">
        <v>1903</v>
      </c>
      <c r="D4746" t="s">
        <v>2618</v>
      </c>
      <c r="E4746" t="s">
        <v>233</v>
      </c>
      <c r="F4746" t="str">
        <f>_xlfn.XLOOKUP(E4746,Geografiesleutel!A:A,Geografiesleutel!B:B,"",0,1)</f>
        <v>Eastern Suburbs</v>
      </c>
      <c r="G4746" s="20">
        <v>4</v>
      </c>
      <c r="H4746" s="20">
        <v>4</v>
      </c>
    </row>
    <row r="4747" spans="1:8" x14ac:dyDescent="0.25">
      <c r="A4747" t="s">
        <v>2067</v>
      </c>
      <c r="B4747" s="7">
        <v>18500</v>
      </c>
      <c r="C4747" t="s">
        <v>1902</v>
      </c>
      <c r="D4747" t="s">
        <v>2618</v>
      </c>
      <c r="E4747" t="s">
        <v>570</v>
      </c>
      <c r="F4747" t="str">
        <f>_xlfn.XLOOKUP(E4747,Geografiesleutel!A:A,Geografiesleutel!B:B,"",0,1)</f>
        <v>Eastern Suburbs</v>
      </c>
      <c r="G4747" s="20">
        <v>3</v>
      </c>
      <c r="H4747" s="20">
        <v>2.5</v>
      </c>
    </row>
    <row r="4748" spans="1:8" x14ac:dyDescent="0.25">
      <c r="A4748" t="s">
        <v>2031</v>
      </c>
      <c r="B4748" s="7">
        <v>10500</v>
      </c>
      <c r="C4748" t="s">
        <v>1902</v>
      </c>
      <c r="D4748" t="s">
        <v>2618</v>
      </c>
      <c r="E4748" t="s">
        <v>152</v>
      </c>
      <c r="F4748" t="str">
        <f>_xlfn.XLOOKUP(E4748,Geografiesleutel!A:A,Geografiesleutel!B:B,"",0,1)</f>
        <v>Eastern Suburbs</v>
      </c>
      <c r="G4748" s="20">
        <v>3</v>
      </c>
      <c r="H4748" s="20">
        <v>2</v>
      </c>
    </row>
    <row r="4749" spans="1:8" x14ac:dyDescent="0.25">
      <c r="A4749" t="s">
        <v>2054</v>
      </c>
      <c r="B4749" s="7">
        <v>20000</v>
      </c>
      <c r="C4749" t="s">
        <v>1902</v>
      </c>
      <c r="D4749" t="s">
        <v>2618</v>
      </c>
      <c r="E4749" t="s">
        <v>18</v>
      </c>
      <c r="F4749" t="str">
        <f>_xlfn.XLOOKUP(E4749,Geografiesleutel!A:A,Geografiesleutel!B:B,"",0,1)</f>
        <v>Agricultural Smallholdings</v>
      </c>
      <c r="G4749" s="20">
        <v>3</v>
      </c>
      <c r="H4749" s="20">
        <v>2</v>
      </c>
    </row>
    <row r="4750" spans="1:8" x14ac:dyDescent="0.25">
      <c r="A4750" t="s">
        <v>2073</v>
      </c>
      <c r="B4750" s="7">
        <v>8400</v>
      </c>
      <c r="C4750" t="s">
        <v>1901</v>
      </c>
      <c r="D4750" t="s">
        <v>2618</v>
      </c>
      <c r="E4750" t="s">
        <v>97</v>
      </c>
      <c r="F4750" t="str">
        <f>_xlfn.XLOOKUP(E4750,Geografiesleutel!A:A,Geografiesleutel!B:B,"",0,1)</f>
        <v>Northern Suburbs</v>
      </c>
      <c r="G4750" s="20">
        <v>2</v>
      </c>
      <c r="H4750" s="20">
        <v>1.5</v>
      </c>
    </row>
    <row r="4751" spans="1:8" x14ac:dyDescent="0.25">
      <c r="A4751" t="s">
        <v>2113</v>
      </c>
      <c r="B4751" s="7">
        <v>14000</v>
      </c>
      <c r="C4751" t="s">
        <v>1901</v>
      </c>
      <c r="D4751" t="s">
        <v>2618</v>
      </c>
      <c r="E4751" t="s">
        <v>209</v>
      </c>
      <c r="F4751" t="str">
        <f>_xlfn.XLOOKUP(E4751,Geografiesleutel!A:A,Geografiesleutel!B:B,"",0,1)</f>
        <v>Eastern Suburbs</v>
      </c>
      <c r="G4751" s="20">
        <v>2</v>
      </c>
      <c r="H4751" s="20">
        <v>2</v>
      </c>
    </row>
    <row r="4752" spans="1:8" x14ac:dyDescent="0.25">
      <c r="A4752" t="s">
        <v>2045</v>
      </c>
      <c r="B4752" s="7">
        <v>6800</v>
      </c>
      <c r="C4752" t="s">
        <v>1901</v>
      </c>
      <c r="D4752" t="s">
        <v>2618</v>
      </c>
      <c r="E4752" t="s">
        <v>101</v>
      </c>
      <c r="F4752" t="str">
        <f>_xlfn.XLOOKUP(E4752,Geografiesleutel!A:A,Geografiesleutel!B:B,"",0,1)</f>
        <v>Eastern Suburbs</v>
      </c>
      <c r="G4752" s="20">
        <v>2</v>
      </c>
      <c r="H4752" s="20">
        <v>1</v>
      </c>
    </row>
    <row r="4753" spans="1:8" x14ac:dyDescent="0.25">
      <c r="A4753" t="s">
        <v>2176</v>
      </c>
      <c r="B4753" s="7">
        <v>6400</v>
      </c>
      <c r="C4753" t="s">
        <v>1901</v>
      </c>
      <c r="D4753" t="s">
        <v>2618</v>
      </c>
      <c r="E4753" t="s">
        <v>374</v>
      </c>
      <c r="F4753" t="str">
        <f>_xlfn.XLOOKUP(E4753,Geografiesleutel!A:A,Geografiesleutel!B:B,"",0,1)</f>
        <v>Northern Suburbs</v>
      </c>
      <c r="G4753" s="20">
        <v>2</v>
      </c>
      <c r="H4753" s="20">
        <v>1</v>
      </c>
    </row>
    <row r="4754" spans="1:8" x14ac:dyDescent="0.25">
      <c r="A4754" t="s">
        <v>2255</v>
      </c>
      <c r="B4754" s="7">
        <v>10600</v>
      </c>
      <c r="C4754" t="s">
        <v>1902</v>
      </c>
      <c r="D4754" t="s">
        <v>2618</v>
      </c>
      <c r="E4754" t="s">
        <v>30</v>
      </c>
      <c r="F4754" t="str">
        <f>_xlfn.XLOOKUP(E4754,Geografiesleutel!A:A,Geografiesleutel!B:B,"",0,1)</f>
        <v>Northern Suburbs</v>
      </c>
      <c r="G4754" s="20">
        <v>3</v>
      </c>
      <c r="H4754" s="20">
        <v>2</v>
      </c>
    </row>
    <row r="4755" spans="1:8" x14ac:dyDescent="0.25">
      <c r="A4755" t="s">
        <v>2069</v>
      </c>
      <c r="B4755" s="7">
        <v>14950</v>
      </c>
      <c r="C4755" t="s">
        <v>1902</v>
      </c>
      <c r="D4755" t="s">
        <v>2618</v>
      </c>
      <c r="E4755" t="s">
        <v>35</v>
      </c>
      <c r="F4755" t="str">
        <f>_xlfn.XLOOKUP(E4755,Geografiesleutel!A:A,Geografiesleutel!B:B,"",0,1)</f>
        <v>Northern Suburbs</v>
      </c>
      <c r="G4755" s="20">
        <v>3</v>
      </c>
      <c r="H4755" s="20">
        <v>2</v>
      </c>
    </row>
    <row r="4756" spans="1:8" x14ac:dyDescent="0.25">
      <c r="A4756" t="s">
        <v>2107</v>
      </c>
      <c r="B4756" s="7">
        <v>9000</v>
      </c>
      <c r="C4756" t="s">
        <v>1902</v>
      </c>
      <c r="D4756" t="s">
        <v>2618</v>
      </c>
      <c r="E4756" t="s">
        <v>186</v>
      </c>
      <c r="F4756" t="str">
        <f>_xlfn.XLOOKUP(E4756,Geografiesleutel!A:A,Geografiesleutel!B:B,"",0,1)</f>
        <v>Eastern Suburbs</v>
      </c>
      <c r="G4756" s="20">
        <v>3</v>
      </c>
      <c r="H4756" s="20">
        <v>1</v>
      </c>
    </row>
    <row r="4757" spans="1:8" x14ac:dyDescent="0.25">
      <c r="A4757" t="s">
        <v>2108</v>
      </c>
      <c r="B4757" s="7">
        <v>27000</v>
      </c>
      <c r="C4757" t="s">
        <v>1902</v>
      </c>
      <c r="D4757" t="s">
        <v>2618</v>
      </c>
      <c r="E4757" t="s">
        <v>306</v>
      </c>
      <c r="F4757" t="str">
        <f>_xlfn.XLOOKUP(E4757,Geografiesleutel!A:A,Geografiesleutel!B:B,"",0,1)</f>
        <v>Eastern Suburbs</v>
      </c>
      <c r="G4757" s="20">
        <v>3</v>
      </c>
      <c r="H4757" s="20">
        <v>3.5</v>
      </c>
    </row>
    <row r="4758" spans="1:8" x14ac:dyDescent="0.25">
      <c r="A4758" t="s">
        <v>2041</v>
      </c>
      <c r="B4758" s="7">
        <v>17500</v>
      </c>
      <c r="C4758" t="s">
        <v>1903</v>
      </c>
      <c r="D4758" t="s">
        <v>2618</v>
      </c>
      <c r="E4758" t="s">
        <v>141</v>
      </c>
      <c r="F4758" t="str">
        <f>_xlfn.XLOOKUP(E4758,Geografiesleutel!A:A,Geografiesleutel!B:B,"",0,1)</f>
        <v>Agricultural Smallholdings</v>
      </c>
      <c r="G4758" s="20">
        <v>4</v>
      </c>
      <c r="H4758" s="20">
        <v>3</v>
      </c>
    </row>
    <row r="4759" spans="1:8" x14ac:dyDescent="0.25">
      <c r="A4759" t="s">
        <v>2570</v>
      </c>
      <c r="B4759" s="7">
        <v>8980</v>
      </c>
      <c r="C4759" t="s">
        <v>1901</v>
      </c>
      <c r="D4759" t="s">
        <v>2618</v>
      </c>
      <c r="E4759" t="s">
        <v>159</v>
      </c>
      <c r="F4759" t="str">
        <f>_xlfn.XLOOKUP(E4759,Geografiesleutel!A:A,Geografiesleutel!B:B,"",0,1)</f>
        <v>Eastern Suburbs</v>
      </c>
      <c r="G4759" s="20">
        <v>2</v>
      </c>
      <c r="H4759" s="20">
        <v>1</v>
      </c>
    </row>
    <row r="4760" spans="1:8" x14ac:dyDescent="0.25">
      <c r="A4760" t="s">
        <v>1612</v>
      </c>
      <c r="B4760" s="7">
        <v>8000</v>
      </c>
      <c r="C4760" t="s">
        <v>1902</v>
      </c>
      <c r="D4760" t="s">
        <v>2618</v>
      </c>
      <c r="E4760" t="s">
        <v>112</v>
      </c>
      <c r="F4760" t="str">
        <f>_xlfn.XLOOKUP(E4760,Geografiesleutel!A:A,Geografiesleutel!B:B,"",0,1)</f>
        <v>Northern Suburbs</v>
      </c>
      <c r="G4760" s="20">
        <v>3</v>
      </c>
      <c r="H4760" s="20">
        <v>1</v>
      </c>
    </row>
    <row r="4761" spans="1:8" x14ac:dyDescent="0.25">
      <c r="A4761" t="s">
        <v>2073</v>
      </c>
      <c r="B4761" s="7">
        <v>8400</v>
      </c>
      <c r="C4761" t="s">
        <v>1901</v>
      </c>
      <c r="D4761" t="s">
        <v>2618</v>
      </c>
      <c r="E4761" t="s">
        <v>97</v>
      </c>
      <c r="F4761" t="str">
        <f>_xlfn.XLOOKUP(E4761,Geografiesleutel!A:A,Geografiesleutel!B:B,"",0,1)</f>
        <v>Northern Suburbs</v>
      </c>
      <c r="G4761" s="20">
        <v>2</v>
      </c>
      <c r="H4761" s="20">
        <v>1.5</v>
      </c>
    </row>
    <row r="4762" spans="1:8" x14ac:dyDescent="0.25">
      <c r="A4762" t="s">
        <v>2272</v>
      </c>
      <c r="B4762" s="7">
        <v>7600</v>
      </c>
      <c r="C4762" t="s">
        <v>1901</v>
      </c>
      <c r="D4762" t="s">
        <v>2618</v>
      </c>
      <c r="E4762" t="s">
        <v>141</v>
      </c>
      <c r="F4762" t="str">
        <f>_xlfn.XLOOKUP(E4762,Geografiesleutel!A:A,Geografiesleutel!B:B,"",0,1)</f>
        <v>Agricultural Smallholdings</v>
      </c>
      <c r="G4762" s="20">
        <v>2</v>
      </c>
      <c r="H4762" s="20">
        <v>1</v>
      </c>
    </row>
    <row r="4763" spans="1:8" x14ac:dyDescent="0.25">
      <c r="A4763" t="s">
        <v>2600</v>
      </c>
      <c r="B4763" s="7">
        <v>8290</v>
      </c>
      <c r="C4763" t="s">
        <v>1901</v>
      </c>
      <c r="D4763" t="s">
        <v>2618</v>
      </c>
      <c r="E4763" t="s">
        <v>264</v>
      </c>
      <c r="F4763" t="str">
        <f>_xlfn.XLOOKUP(E4763,Geografiesleutel!A:A,Geografiesleutel!B:B,"",0,1)</f>
        <v>Eastern Suburbs</v>
      </c>
      <c r="G4763" s="20">
        <v>2</v>
      </c>
      <c r="H4763" s="20">
        <v>1</v>
      </c>
    </row>
    <row r="4764" spans="1:8" x14ac:dyDescent="0.25">
      <c r="A4764" t="s">
        <v>2153</v>
      </c>
      <c r="B4764" s="7">
        <v>9900</v>
      </c>
      <c r="C4764" t="s">
        <v>1902</v>
      </c>
      <c r="D4764" t="s">
        <v>2618</v>
      </c>
      <c r="E4764" t="s">
        <v>97</v>
      </c>
      <c r="F4764" t="str">
        <f>_xlfn.XLOOKUP(E4764,Geografiesleutel!A:A,Geografiesleutel!B:B,"",0,1)</f>
        <v>Northern Suburbs</v>
      </c>
      <c r="G4764" s="20">
        <v>3</v>
      </c>
      <c r="H4764" s="20">
        <v>2</v>
      </c>
    </row>
    <row r="4765" spans="1:8" x14ac:dyDescent="0.25">
      <c r="A4765" t="s">
        <v>2092</v>
      </c>
      <c r="B4765" s="7">
        <v>10000</v>
      </c>
      <c r="C4765" t="s">
        <v>1902</v>
      </c>
      <c r="D4765" t="s">
        <v>2618</v>
      </c>
      <c r="E4765" t="s">
        <v>45</v>
      </c>
      <c r="F4765" t="str">
        <f>_xlfn.XLOOKUP(E4765,Geografiesleutel!A:A,Geografiesleutel!B:B,"",0,1)</f>
        <v>Townships</v>
      </c>
      <c r="G4765" s="20">
        <v>3</v>
      </c>
      <c r="H4765" s="20">
        <v>1</v>
      </c>
    </row>
    <row r="4766" spans="1:8" x14ac:dyDescent="0.25">
      <c r="A4766" t="s">
        <v>2092</v>
      </c>
      <c r="B4766" s="7">
        <v>10000</v>
      </c>
      <c r="C4766" t="s">
        <v>1901</v>
      </c>
      <c r="D4766" t="s">
        <v>2618</v>
      </c>
      <c r="E4766" t="s">
        <v>285</v>
      </c>
      <c r="F4766" t="str">
        <f>_xlfn.XLOOKUP(E4766,Geografiesleutel!A:A,Geografiesleutel!B:B,"",0,1)</f>
        <v>Eastern Suburbs</v>
      </c>
      <c r="G4766" s="20">
        <v>2</v>
      </c>
      <c r="H4766" s="20">
        <v>2</v>
      </c>
    </row>
    <row r="4767" spans="1:8" x14ac:dyDescent="0.25">
      <c r="A4767" t="s">
        <v>2131</v>
      </c>
      <c r="B4767" s="7">
        <v>11000</v>
      </c>
      <c r="C4767" t="s">
        <v>1902</v>
      </c>
      <c r="D4767" t="s">
        <v>2618</v>
      </c>
      <c r="E4767" t="s">
        <v>368</v>
      </c>
      <c r="F4767" t="str">
        <f>_xlfn.XLOOKUP(E4767,Geografiesleutel!A:A,Geografiesleutel!B:B,"",0,1)</f>
        <v>Eastern Suburbs</v>
      </c>
      <c r="G4767" s="20">
        <v>3</v>
      </c>
      <c r="H4767" s="20">
        <v>2</v>
      </c>
    </row>
    <row r="4768" spans="1:8" x14ac:dyDescent="0.25">
      <c r="A4768" t="s">
        <v>2073</v>
      </c>
      <c r="B4768" s="7">
        <v>8400</v>
      </c>
      <c r="C4768" t="s">
        <v>1901</v>
      </c>
      <c r="D4768" t="s">
        <v>2618</v>
      </c>
      <c r="E4768" t="s">
        <v>97</v>
      </c>
      <c r="F4768" t="str">
        <f>_xlfn.XLOOKUP(E4768,Geografiesleutel!A:A,Geografiesleutel!B:B,"",0,1)</f>
        <v>Northern Suburbs</v>
      </c>
      <c r="G4768" s="20">
        <v>2</v>
      </c>
      <c r="H4768" s="20">
        <v>2</v>
      </c>
    </row>
    <row r="4769" spans="1:8" x14ac:dyDescent="0.25">
      <c r="A4769" t="s">
        <v>2601</v>
      </c>
      <c r="B4769" s="7">
        <v>19950</v>
      </c>
      <c r="C4769" t="s">
        <v>1902</v>
      </c>
      <c r="D4769" t="s">
        <v>2618</v>
      </c>
      <c r="E4769" t="s">
        <v>18</v>
      </c>
      <c r="F4769" t="str">
        <f>_xlfn.XLOOKUP(E4769,Geografiesleutel!A:A,Geografiesleutel!B:B,"",0,1)</f>
        <v>Agricultural Smallholdings</v>
      </c>
      <c r="G4769" s="20">
        <v>3</v>
      </c>
      <c r="H4769" s="20">
        <v>2</v>
      </c>
    </row>
    <row r="4770" spans="1:8" x14ac:dyDescent="0.25">
      <c r="A4770" t="s">
        <v>2131</v>
      </c>
      <c r="B4770" s="7">
        <v>11000</v>
      </c>
      <c r="C4770" t="s">
        <v>1902</v>
      </c>
      <c r="D4770" t="s">
        <v>2618</v>
      </c>
      <c r="E4770" t="s">
        <v>368</v>
      </c>
      <c r="F4770" t="str">
        <f>_xlfn.XLOOKUP(E4770,Geografiesleutel!A:A,Geografiesleutel!B:B,"",0,1)</f>
        <v>Eastern Suburbs</v>
      </c>
      <c r="G4770" s="20">
        <v>3</v>
      </c>
      <c r="H4770" s="20">
        <v>2</v>
      </c>
    </row>
    <row r="4771" spans="1:8" x14ac:dyDescent="0.25">
      <c r="A4771" t="s">
        <v>2053</v>
      </c>
      <c r="B4771" s="7">
        <v>12000</v>
      </c>
      <c r="C4771" t="s">
        <v>1902</v>
      </c>
      <c r="D4771" t="s">
        <v>2618</v>
      </c>
      <c r="E4771" t="s">
        <v>571</v>
      </c>
      <c r="F4771" t="str">
        <f>_xlfn.XLOOKUP(E4771,Geografiesleutel!A:A,Geografiesleutel!B:B,"",0,1)</f>
        <v>Eastern Suburbs</v>
      </c>
      <c r="G4771" s="20">
        <v>3</v>
      </c>
      <c r="H4771" s="20">
        <v>2</v>
      </c>
    </row>
    <row r="4772" spans="1:8" x14ac:dyDescent="0.25">
      <c r="A4772" t="s">
        <v>2065</v>
      </c>
      <c r="B4772" s="7">
        <v>25000</v>
      </c>
      <c r="C4772" t="s">
        <v>1901</v>
      </c>
      <c r="D4772" t="s">
        <v>2618</v>
      </c>
      <c r="E4772" t="s">
        <v>332</v>
      </c>
      <c r="F4772" t="str">
        <f>_xlfn.XLOOKUP(E4772,Geografiesleutel!A:A,Geografiesleutel!B:B,"",0,1)</f>
        <v>Eastern Suburbs</v>
      </c>
      <c r="G4772" s="20">
        <v>2</v>
      </c>
      <c r="H4772" s="20">
        <v>2.5</v>
      </c>
    </row>
    <row r="4773" spans="1:8" x14ac:dyDescent="0.25">
      <c r="A4773" t="s">
        <v>2044</v>
      </c>
      <c r="B4773" s="7">
        <v>12500</v>
      </c>
      <c r="C4773" t="s">
        <v>1902</v>
      </c>
      <c r="D4773" t="s">
        <v>2618</v>
      </c>
      <c r="E4773" t="s">
        <v>141</v>
      </c>
      <c r="F4773" t="str">
        <f>_xlfn.XLOOKUP(E4773,Geografiesleutel!A:A,Geografiesleutel!B:B,"",0,1)</f>
        <v>Agricultural Smallholdings</v>
      </c>
      <c r="G4773" s="20">
        <v>3</v>
      </c>
      <c r="H4773" s="20">
        <v>2</v>
      </c>
    </row>
    <row r="4774" spans="1:8" x14ac:dyDescent="0.25">
      <c r="A4774" t="s">
        <v>2153</v>
      </c>
      <c r="B4774" s="7">
        <v>9900</v>
      </c>
      <c r="C4774" t="s">
        <v>1902</v>
      </c>
      <c r="D4774" t="s">
        <v>2618</v>
      </c>
      <c r="E4774" t="s">
        <v>35</v>
      </c>
      <c r="F4774" t="str">
        <f>_xlfn.XLOOKUP(E4774,Geografiesleutel!A:A,Geografiesleutel!B:B,"",0,1)</f>
        <v>Northern Suburbs</v>
      </c>
      <c r="G4774" s="20">
        <v>3</v>
      </c>
      <c r="H4774" s="20">
        <v>2</v>
      </c>
    </row>
    <row r="4775" spans="1:8" x14ac:dyDescent="0.25">
      <c r="A4775" t="s">
        <v>2135</v>
      </c>
      <c r="B4775" s="7">
        <v>6000</v>
      </c>
      <c r="C4775" t="s">
        <v>1901</v>
      </c>
      <c r="D4775" t="s">
        <v>2618</v>
      </c>
      <c r="E4775" t="s">
        <v>118</v>
      </c>
      <c r="F4775" t="str">
        <f>_xlfn.XLOOKUP(E4775,Geografiesleutel!A:A,Geografiesleutel!B:B,"",0,1)</f>
        <v>Northern Suburbs</v>
      </c>
      <c r="G4775" s="20">
        <v>2</v>
      </c>
      <c r="H4775" s="20">
        <v>1</v>
      </c>
    </row>
    <row r="4776" spans="1:8" x14ac:dyDescent="0.25">
      <c r="A4776" t="s">
        <v>2176</v>
      </c>
      <c r="B4776" s="7">
        <v>6400</v>
      </c>
      <c r="C4776" t="s">
        <v>1901</v>
      </c>
      <c r="D4776" t="s">
        <v>2618</v>
      </c>
      <c r="E4776" t="s">
        <v>101</v>
      </c>
      <c r="F4776" t="str">
        <f>_xlfn.XLOOKUP(E4776,Geografiesleutel!A:A,Geografiesleutel!B:B,"",0,1)</f>
        <v>Eastern Suburbs</v>
      </c>
      <c r="G4776" s="20">
        <v>2</v>
      </c>
      <c r="H4776" s="20">
        <v>1</v>
      </c>
    </row>
    <row r="4777" spans="1:8" x14ac:dyDescent="0.25">
      <c r="A4777" t="s">
        <v>2053</v>
      </c>
      <c r="B4777" s="7">
        <v>12000</v>
      </c>
      <c r="C4777" t="s">
        <v>1902</v>
      </c>
      <c r="D4777" t="s">
        <v>2618</v>
      </c>
      <c r="E4777" t="s">
        <v>46</v>
      </c>
      <c r="F4777" t="str">
        <f>_xlfn.XLOOKUP(E4777,Geografiesleutel!A:A,Geografiesleutel!B:B,"",0,1)</f>
        <v>Eastern Suburbs</v>
      </c>
      <c r="G4777" s="20">
        <v>3</v>
      </c>
      <c r="H4777" s="20">
        <v>2</v>
      </c>
    </row>
    <row r="4778" spans="1:8" x14ac:dyDescent="0.25">
      <c r="A4778" t="s">
        <v>2219</v>
      </c>
      <c r="B4778" s="7">
        <v>15400</v>
      </c>
      <c r="C4778" t="s">
        <v>1902</v>
      </c>
      <c r="D4778" t="s">
        <v>2618</v>
      </c>
      <c r="E4778" t="s">
        <v>369</v>
      </c>
      <c r="F4778" t="str">
        <f>_xlfn.XLOOKUP(E4778,Geografiesleutel!A:A,Geografiesleutel!B:B,"",0,1)</f>
        <v>Eastern Suburbs</v>
      </c>
      <c r="G4778" s="20">
        <v>3</v>
      </c>
      <c r="H4778" s="20">
        <v>2</v>
      </c>
    </row>
    <row r="4779" spans="1:8" x14ac:dyDescent="0.25">
      <c r="A4779" t="s">
        <v>2602</v>
      </c>
      <c r="B4779" s="7">
        <v>14200</v>
      </c>
      <c r="C4779" t="s">
        <v>1902</v>
      </c>
      <c r="D4779" t="s">
        <v>2618</v>
      </c>
      <c r="E4779" t="s">
        <v>190</v>
      </c>
      <c r="F4779" t="str">
        <f>_xlfn.XLOOKUP(E4779,Geografiesleutel!A:A,Geografiesleutel!B:B,"",0,1)</f>
        <v>Eastern Suburbs</v>
      </c>
      <c r="G4779" s="20">
        <v>3</v>
      </c>
      <c r="H4779" s="20">
        <v>2</v>
      </c>
    </row>
    <row r="4780" spans="1:8" x14ac:dyDescent="0.25">
      <c r="A4780" t="s">
        <v>2055</v>
      </c>
      <c r="B4780" s="7">
        <v>11500</v>
      </c>
      <c r="C4780" t="s">
        <v>1901</v>
      </c>
      <c r="D4780" t="s">
        <v>2618</v>
      </c>
      <c r="E4780" t="s">
        <v>30</v>
      </c>
      <c r="F4780" t="str">
        <f>_xlfn.XLOOKUP(E4780,Geografiesleutel!A:A,Geografiesleutel!B:B,"",0,1)</f>
        <v>Northern Suburbs</v>
      </c>
      <c r="G4780" s="20">
        <v>2</v>
      </c>
      <c r="H4780" s="20">
        <v>2.5</v>
      </c>
    </row>
    <row r="4781" spans="1:8" x14ac:dyDescent="0.25">
      <c r="A4781" t="s">
        <v>2067</v>
      </c>
      <c r="B4781" s="7">
        <v>18500</v>
      </c>
      <c r="C4781" t="s">
        <v>1902</v>
      </c>
      <c r="D4781" t="s">
        <v>2618</v>
      </c>
      <c r="E4781" t="s">
        <v>18</v>
      </c>
      <c r="F4781" t="str">
        <f>_xlfn.XLOOKUP(E4781,Geografiesleutel!A:A,Geografiesleutel!B:B,"",0,1)</f>
        <v>Agricultural Smallholdings</v>
      </c>
      <c r="G4781" s="20">
        <v>3</v>
      </c>
      <c r="H4781" s="20">
        <v>2.5</v>
      </c>
    </row>
    <row r="4782" spans="1:8" x14ac:dyDescent="0.25">
      <c r="A4782" t="s">
        <v>2200</v>
      </c>
      <c r="B4782" s="7">
        <v>12900</v>
      </c>
      <c r="C4782" t="s">
        <v>1902</v>
      </c>
      <c r="D4782" t="s">
        <v>2618</v>
      </c>
      <c r="E4782" t="s">
        <v>30</v>
      </c>
      <c r="F4782" t="str">
        <f>_xlfn.XLOOKUP(E4782,Geografiesleutel!A:A,Geografiesleutel!B:B,"",0,1)</f>
        <v>Northern Suburbs</v>
      </c>
      <c r="G4782" s="20">
        <v>3</v>
      </c>
      <c r="H4782" s="20">
        <v>2</v>
      </c>
    </row>
    <row r="4783" spans="1:8" x14ac:dyDescent="0.25">
      <c r="A4783" t="s">
        <v>2067</v>
      </c>
      <c r="B4783" s="7">
        <v>18500</v>
      </c>
      <c r="C4783" t="s">
        <v>1902</v>
      </c>
      <c r="D4783" t="s">
        <v>2618</v>
      </c>
      <c r="E4783" t="s">
        <v>570</v>
      </c>
      <c r="F4783" t="str">
        <f>_xlfn.XLOOKUP(E4783,Geografiesleutel!A:A,Geografiesleutel!B:B,"",0,1)</f>
        <v>Eastern Suburbs</v>
      </c>
      <c r="G4783" s="20">
        <v>3</v>
      </c>
      <c r="H4783" s="20">
        <v>2.5</v>
      </c>
    </row>
    <row r="4784" spans="1:8" x14ac:dyDescent="0.25">
      <c r="A4784" t="s">
        <v>2056</v>
      </c>
      <c r="B4784" s="7">
        <v>7700</v>
      </c>
      <c r="C4784" t="s">
        <v>1901</v>
      </c>
      <c r="D4784" t="s">
        <v>2618</v>
      </c>
      <c r="E4784" t="s">
        <v>30</v>
      </c>
      <c r="F4784" t="str">
        <f>_xlfn.XLOOKUP(E4784,Geografiesleutel!A:A,Geografiesleutel!B:B,"",0,1)</f>
        <v>Northern Suburbs</v>
      </c>
      <c r="G4784" s="20">
        <v>2</v>
      </c>
      <c r="H4784" s="20" t="s">
        <v>8</v>
      </c>
    </row>
    <row r="4785" spans="1:8" x14ac:dyDescent="0.25">
      <c r="A4785" t="s">
        <v>2054</v>
      </c>
      <c r="B4785" s="7">
        <v>20000</v>
      </c>
      <c r="C4785" t="s">
        <v>1902</v>
      </c>
      <c r="D4785" t="s">
        <v>2618</v>
      </c>
      <c r="E4785" t="s">
        <v>908</v>
      </c>
      <c r="F4785" t="str">
        <f>_xlfn.XLOOKUP(E4785,Geografiesleutel!A:A,Geografiesleutel!B:B,"",0,1)</f>
        <v>Eastern Suburbs</v>
      </c>
      <c r="G4785" s="20">
        <v>3</v>
      </c>
      <c r="H4785" s="20">
        <v>2</v>
      </c>
    </row>
    <row r="4786" spans="1:8" x14ac:dyDescent="0.25">
      <c r="A4786" t="s">
        <v>2101</v>
      </c>
      <c r="B4786" s="7">
        <v>8500</v>
      </c>
      <c r="C4786" t="s">
        <v>1901</v>
      </c>
      <c r="D4786" t="s">
        <v>2618</v>
      </c>
      <c r="E4786" t="s">
        <v>97</v>
      </c>
      <c r="F4786" t="str">
        <f>_xlfn.XLOOKUP(E4786,Geografiesleutel!A:A,Geografiesleutel!B:B,"",0,1)</f>
        <v>Northern Suburbs</v>
      </c>
      <c r="G4786" s="20">
        <v>2</v>
      </c>
      <c r="H4786" s="20">
        <v>2</v>
      </c>
    </row>
    <row r="4787" spans="1:8" x14ac:dyDescent="0.25">
      <c r="A4787" t="s">
        <v>2044</v>
      </c>
      <c r="B4787" s="7">
        <v>12500</v>
      </c>
      <c r="C4787" t="s">
        <v>1902</v>
      </c>
      <c r="D4787" t="s">
        <v>2618</v>
      </c>
      <c r="E4787" t="s">
        <v>134</v>
      </c>
      <c r="F4787" t="str">
        <f>_xlfn.XLOOKUP(E4787,Geografiesleutel!A:A,Geografiesleutel!B:B,"",0,1)</f>
        <v>Eastern Suburbs</v>
      </c>
      <c r="G4787" s="20">
        <v>3</v>
      </c>
      <c r="H4787" s="20">
        <v>2</v>
      </c>
    </row>
    <row r="4788" spans="1:8" x14ac:dyDescent="0.25">
      <c r="A4788" t="s">
        <v>2361</v>
      </c>
      <c r="B4788" s="7">
        <v>8300</v>
      </c>
      <c r="C4788" t="s">
        <v>1901</v>
      </c>
      <c r="D4788" t="s">
        <v>2618</v>
      </c>
      <c r="E4788" t="s">
        <v>30</v>
      </c>
      <c r="F4788" t="str">
        <f>_xlfn.XLOOKUP(E4788,Geografiesleutel!A:A,Geografiesleutel!B:B,"",0,1)</f>
        <v>Northern Suburbs</v>
      </c>
      <c r="G4788" s="20">
        <v>2</v>
      </c>
      <c r="H4788" s="20">
        <v>1</v>
      </c>
    </row>
    <row r="4789" spans="1:8" x14ac:dyDescent="0.25">
      <c r="A4789" t="s">
        <v>2105</v>
      </c>
      <c r="B4789" s="7">
        <v>35000</v>
      </c>
      <c r="C4789" t="s">
        <v>1901</v>
      </c>
      <c r="D4789" t="s">
        <v>2618</v>
      </c>
      <c r="E4789" t="s">
        <v>50</v>
      </c>
      <c r="F4789" t="str">
        <f>_xlfn.XLOOKUP(E4789,Geografiesleutel!A:A,Geografiesleutel!B:B,"",0,1)</f>
        <v>Eastern Suburbs</v>
      </c>
      <c r="G4789" s="20">
        <v>2</v>
      </c>
      <c r="H4789" s="20">
        <v>2.5</v>
      </c>
    </row>
    <row r="4790" spans="1:8" x14ac:dyDescent="0.25">
      <c r="A4790" t="s">
        <v>2162</v>
      </c>
      <c r="B4790" s="7">
        <v>4650</v>
      </c>
      <c r="C4790" t="s">
        <v>1913</v>
      </c>
      <c r="D4790" t="s">
        <v>2618</v>
      </c>
      <c r="E4790" t="s">
        <v>469</v>
      </c>
      <c r="F4790" t="str">
        <f>_xlfn.XLOOKUP(E4790,Geografiesleutel!A:A,Geografiesleutel!B:B,"",0,1)</f>
        <v>Eastern Suburbs</v>
      </c>
      <c r="G4790" s="20">
        <v>1</v>
      </c>
      <c r="H4790" s="20">
        <v>1</v>
      </c>
    </row>
    <row r="4791" spans="1:8" x14ac:dyDescent="0.25">
      <c r="A4791" t="s">
        <v>2129</v>
      </c>
      <c r="B4791" s="7">
        <v>21000</v>
      </c>
      <c r="C4791" t="s">
        <v>1901</v>
      </c>
      <c r="D4791" t="s">
        <v>2618</v>
      </c>
      <c r="E4791" t="s">
        <v>190</v>
      </c>
      <c r="F4791" t="str">
        <f>_xlfn.XLOOKUP(E4791,Geografiesleutel!A:A,Geografiesleutel!B:B,"",0,1)</f>
        <v>Eastern Suburbs</v>
      </c>
      <c r="G4791" s="20">
        <v>2</v>
      </c>
      <c r="H4791" s="20">
        <v>2</v>
      </c>
    </row>
    <row r="4792" spans="1:8" x14ac:dyDescent="0.25">
      <c r="A4792" t="s">
        <v>2090</v>
      </c>
      <c r="B4792" s="7">
        <v>15000</v>
      </c>
      <c r="C4792" t="s">
        <v>1902</v>
      </c>
      <c r="D4792" t="s">
        <v>2618</v>
      </c>
      <c r="E4792" t="s">
        <v>78</v>
      </c>
      <c r="F4792" t="str">
        <f>_xlfn.XLOOKUP(E4792,Geografiesleutel!A:A,Geografiesleutel!B:B,"",0,1)</f>
        <v>Northern Suburbs</v>
      </c>
      <c r="G4792" s="20">
        <v>3</v>
      </c>
      <c r="H4792" s="20">
        <v>2.5</v>
      </c>
    </row>
    <row r="4793" spans="1:8" x14ac:dyDescent="0.25">
      <c r="A4793" t="s">
        <v>2067</v>
      </c>
      <c r="B4793" s="7">
        <v>18500</v>
      </c>
      <c r="C4793" t="s">
        <v>1902</v>
      </c>
      <c r="D4793" t="s">
        <v>2618</v>
      </c>
      <c r="E4793" t="s">
        <v>18</v>
      </c>
      <c r="F4793" t="str">
        <f>_xlfn.XLOOKUP(E4793,Geografiesleutel!A:A,Geografiesleutel!B:B,"",0,1)</f>
        <v>Agricultural Smallholdings</v>
      </c>
      <c r="G4793" s="20">
        <v>3</v>
      </c>
      <c r="H4793" s="20">
        <v>2</v>
      </c>
    </row>
    <row r="4794" spans="1:8" x14ac:dyDescent="0.25">
      <c r="A4794" t="s">
        <v>2150</v>
      </c>
      <c r="B4794" s="7">
        <v>7200</v>
      </c>
      <c r="C4794" t="s">
        <v>1901</v>
      </c>
      <c r="D4794" t="s">
        <v>2618</v>
      </c>
      <c r="E4794" t="s">
        <v>141</v>
      </c>
      <c r="F4794" t="str">
        <f>_xlfn.XLOOKUP(E4794,Geografiesleutel!A:A,Geografiesleutel!B:B,"",0,1)</f>
        <v>Agricultural Smallholdings</v>
      </c>
      <c r="G4794" s="20">
        <v>2</v>
      </c>
      <c r="H4794" s="20">
        <v>1</v>
      </c>
    </row>
    <row r="4795" spans="1:8" x14ac:dyDescent="0.25">
      <c r="A4795" t="s">
        <v>2130</v>
      </c>
      <c r="B4795" s="7">
        <v>6900</v>
      </c>
      <c r="C4795" t="s">
        <v>1901</v>
      </c>
      <c r="D4795" t="s">
        <v>2618</v>
      </c>
      <c r="E4795" t="s">
        <v>141</v>
      </c>
      <c r="F4795" t="str">
        <f>_xlfn.XLOOKUP(E4795,Geografiesleutel!A:A,Geografiesleutel!B:B,"",0,1)</f>
        <v>Agricultural Smallholdings</v>
      </c>
      <c r="G4795" s="20">
        <v>2</v>
      </c>
      <c r="H4795" s="20">
        <v>1</v>
      </c>
    </row>
    <row r="4796" spans="1:8" x14ac:dyDescent="0.25">
      <c r="A4796" t="s">
        <v>2593</v>
      </c>
      <c r="B4796" s="7">
        <v>10700</v>
      </c>
      <c r="C4796" t="s">
        <v>1902</v>
      </c>
      <c r="D4796" t="s">
        <v>2618</v>
      </c>
      <c r="E4796" t="s">
        <v>112</v>
      </c>
      <c r="F4796" t="str">
        <f>_xlfn.XLOOKUP(E4796,Geografiesleutel!A:A,Geografiesleutel!B:B,"",0,1)</f>
        <v>Northern Suburbs</v>
      </c>
      <c r="G4796" s="20">
        <v>3</v>
      </c>
      <c r="H4796" s="20">
        <v>2</v>
      </c>
    </row>
    <row r="4797" spans="1:8" x14ac:dyDescent="0.25">
      <c r="A4797" t="s">
        <v>2200</v>
      </c>
      <c r="B4797" s="7">
        <v>12900</v>
      </c>
      <c r="C4797" t="s">
        <v>1902</v>
      </c>
      <c r="D4797" t="s">
        <v>2618</v>
      </c>
      <c r="E4797" t="s">
        <v>30</v>
      </c>
      <c r="F4797" t="str">
        <f>_xlfn.XLOOKUP(E4797,Geografiesleutel!A:A,Geografiesleutel!B:B,"",0,1)</f>
        <v>Northern Suburbs</v>
      </c>
      <c r="G4797" s="20">
        <v>3</v>
      </c>
      <c r="H4797" s="20">
        <v>2</v>
      </c>
    </row>
    <row r="4798" spans="1:8" x14ac:dyDescent="0.25">
      <c r="A4798" t="s">
        <v>2485</v>
      </c>
      <c r="B4798" s="7">
        <v>8450</v>
      </c>
      <c r="C4798" t="s">
        <v>1902</v>
      </c>
      <c r="D4798" t="s">
        <v>2618</v>
      </c>
      <c r="E4798" t="s">
        <v>154</v>
      </c>
      <c r="F4798" t="str">
        <f>_xlfn.XLOOKUP(E4798,Geografiesleutel!A:A,Geografiesleutel!B:B,"",0,1)</f>
        <v>Northern Suburbs</v>
      </c>
      <c r="G4798" s="20">
        <v>3</v>
      </c>
      <c r="H4798" s="20">
        <v>2</v>
      </c>
    </row>
    <row r="4799" spans="1:8" x14ac:dyDescent="0.25">
      <c r="A4799" t="s">
        <v>2594</v>
      </c>
      <c r="B4799" s="7">
        <v>17900</v>
      </c>
      <c r="C4799" t="s">
        <v>1902</v>
      </c>
      <c r="D4799" t="s">
        <v>2618</v>
      </c>
      <c r="E4799" t="s">
        <v>326</v>
      </c>
      <c r="F4799" t="str">
        <f>_xlfn.XLOOKUP(E4799,Geografiesleutel!A:A,Geografiesleutel!B:B,"",0,1)</f>
        <v>Eastern Suburbs</v>
      </c>
      <c r="G4799" s="20">
        <v>3</v>
      </c>
      <c r="H4799" s="20">
        <v>2</v>
      </c>
    </row>
    <row r="4800" spans="1:8" x14ac:dyDescent="0.25">
      <c r="A4800" t="s">
        <v>2067</v>
      </c>
      <c r="B4800" s="7">
        <v>18500</v>
      </c>
      <c r="C4800" t="s">
        <v>1902</v>
      </c>
      <c r="D4800" t="s">
        <v>2618</v>
      </c>
      <c r="E4800" t="s">
        <v>16</v>
      </c>
      <c r="F4800" t="str">
        <f>_xlfn.XLOOKUP(E4800,Geografiesleutel!A:A,Geografiesleutel!B:B,"",0,1)</f>
        <v>Eastern Suburbs</v>
      </c>
      <c r="G4800" s="20">
        <v>3</v>
      </c>
      <c r="H4800" s="20">
        <v>2.5</v>
      </c>
    </row>
    <row r="4801" spans="1:8" x14ac:dyDescent="0.25">
      <c r="A4801" t="s">
        <v>2036</v>
      </c>
      <c r="B4801" s="7">
        <v>13000</v>
      </c>
      <c r="C4801" t="s">
        <v>1902</v>
      </c>
      <c r="D4801" t="s">
        <v>2618</v>
      </c>
      <c r="E4801" t="s">
        <v>324</v>
      </c>
      <c r="F4801" t="str">
        <f>_xlfn.XLOOKUP(E4801,Geografiesleutel!A:A,Geografiesleutel!B:B,"",0,1)</f>
        <v>Eastern Suburbs</v>
      </c>
      <c r="G4801" s="20">
        <v>3</v>
      </c>
      <c r="H4801" s="20">
        <v>3</v>
      </c>
    </row>
    <row r="4802" spans="1:8" x14ac:dyDescent="0.25">
      <c r="A4802" t="s">
        <v>2036</v>
      </c>
      <c r="B4802" s="7">
        <v>13000</v>
      </c>
      <c r="C4802" t="s">
        <v>1902</v>
      </c>
      <c r="D4802" t="s">
        <v>2618</v>
      </c>
      <c r="E4802" t="s">
        <v>324</v>
      </c>
      <c r="F4802" t="str">
        <f>_xlfn.XLOOKUP(E4802,Geografiesleutel!A:A,Geografiesleutel!B:B,"",0,1)</f>
        <v>Eastern Suburbs</v>
      </c>
      <c r="G4802" s="20">
        <v>3</v>
      </c>
      <c r="H4802" s="20">
        <v>3</v>
      </c>
    </row>
    <row r="4803" spans="1:8" x14ac:dyDescent="0.25">
      <c r="A4803" t="s">
        <v>2597</v>
      </c>
      <c r="B4803" s="7">
        <v>13750</v>
      </c>
      <c r="C4803" t="s">
        <v>1901</v>
      </c>
      <c r="D4803" t="s">
        <v>2618</v>
      </c>
      <c r="E4803" t="s">
        <v>152</v>
      </c>
      <c r="F4803" t="str">
        <f>_xlfn.XLOOKUP(E4803,Geografiesleutel!A:A,Geografiesleutel!B:B,"",0,1)</f>
        <v>Eastern Suburbs</v>
      </c>
      <c r="G4803" s="20">
        <v>2</v>
      </c>
      <c r="H4803" s="20">
        <v>2</v>
      </c>
    </row>
    <row r="4804" spans="1:8" x14ac:dyDescent="0.25">
      <c r="A4804" t="s">
        <v>2080</v>
      </c>
      <c r="B4804" s="7">
        <v>40000</v>
      </c>
      <c r="C4804" t="s">
        <v>1901</v>
      </c>
      <c r="D4804" t="s">
        <v>2618</v>
      </c>
      <c r="E4804" t="s">
        <v>306</v>
      </c>
      <c r="F4804" t="str">
        <f>_xlfn.XLOOKUP(E4804,Geografiesleutel!A:A,Geografiesleutel!B:B,"",0,1)</f>
        <v>Eastern Suburbs</v>
      </c>
      <c r="G4804" s="20">
        <v>2</v>
      </c>
      <c r="H4804" s="20">
        <v>2.5</v>
      </c>
    </row>
    <row r="4805" spans="1:8" x14ac:dyDescent="0.25">
      <c r="A4805" t="s">
        <v>2033</v>
      </c>
      <c r="B4805" s="7">
        <v>22000</v>
      </c>
      <c r="C4805" t="s">
        <v>1901</v>
      </c>
      <c r="D4805" t="s">
        <v>2618</v>
      </c>
      <c r="E4805" t="s">
        <v>190</v>
      </c>
      <c r="F4805" t="str">
        <f>_xlfn.XLOOKUP(E4805,Geografiesleutel!A:A,Geografiesleutel!B:B,"",0,1)</f>
        <v>Eastern Suburbs</v>
      </c>
      <c r="G4805" s="20">
        <v>2</v>
      </c>
      <c r="H4805" s="20">
        <v>2</v>
      </c>
    </row>
    <row r="4806" spans="1:8" x14ac:dyDescent="0.25">
      <c r="A4806" t="s">
        <v>2131</v>
      </c>
      <c r="B4806" s="7">
        <v>11000</v>
      </c>
      <c r="C4806" t="s">
        <v>1901</v>
      </c>
      <c r="D4806" t="s">
        <v>2618</v>
      </c>
      <c r="E4806" t="s">
        <v>218</v>
      </c>
      <c r="F4806" t="str">
        <f>_xlfn.XLOOKUP(E4806,Geografiesleutel!A:A,Geografiesleutel!B:B,"",0,1)</f>
        <v>Southern Suburbs</v>
      </c>
      <c r="G4806" s="20">
        <v>2</v>
      </c>
      <c r="H4806" s="20">
        <v>2.5</v>
      </c>
    </row>
    <row r="4807" spans="1:8" x14ac:dyDescent="0.25">
      <c r="A4807" t="s">
        <v>2107</v>
      </c>
      <c r="B4807" s="7">
        <v>9000</v>
      </c>
      <c r="C4807" t="s">
        <v>1901</v>
      </c>
      <c r="D4807" t="s">
        <v>2618</v>
      </c>
      <c r="E4807" t="s">
        <v>101</v>
      </c>
      <c r="F4807" t="str">
        <f>_xlfn.XLOOKUP(E4807,Geografiesleutel!A:A,Geografiesleutel!B:B,"",0,1)</f>
        <v>Eastern Suburbs</v>
      </c>
      <c r="G4807" s="20">
        <v>2</v>
      </c>
      <c r="H4807" s="20">
        <v>1</v>
      </c>
    </row>
    <row r="4808" spans="1:8" x14ac:dyDescent="0.25">
      <c r="A4808" t="s">
        <v>2045</v>
      </c>
      <c r="B4808" s="7">
        <v>6800</v>
      </c>
      <c r="C4808" t="s">
        <v>1901</v>
      </c>
      <c r="D4808" t="s">
        <v>2618</v>
      </c>
      <c r="E4808" t="s">
        <v>68</v>
      </c>
      <c r="F4808" t="str">
        <f>_xlfn.XLOOKUP(E4808,Geografiesleutel!A:A,Geografiesleutel!B:B,"",0,1)</f>
        <v>Northern Suburbs</v>
      </c>
      <c r="G4808" s="20">
        <v>2</v>
      </c>
      <c r="H4808" s="20">
        <v>1.5</v>
      </c>
    </row>
    <row r="4809" spans="1:8" x14ac:dyDescent="0.25">
      <c r="A4809" t="s">
        <v>2036</v>
      </c>
      <c r="B4809" s="7">
        <v>13000</v>
      </c>
      <c r="C4809" t="s">
        <v>1901</v>
      </c>
      <c r="D4809" t="s">
        <v>2618</v>
      </c>
      <c r="E4809" t="s">
        <v>46</v>
      </c>
      <c r="F4809" t="str">
        <f>_xlfn.XLOOKUP(E4809,Geografiesleutel!A:A,Geografiesleutel!B:B,"",0,1)</f>
        <v>Eastern Suburbs</v>
      </c>
      <c r="G4809" s="20">
        <v>2</v>
      </c>
      <c r="H4809" s="20">
        <v>2</v>
      </c>
    </row>
    <row r="4810" spans="1:8" x14ac:dyDescent="0.25">
      <c r="A4810" t="s">
        <v>2304</v>
      </c>
      <c r="B4810" s="7">
        <v>5900</v>
      </c>
      <c r="C4810" t="s">
        <v>1901</v>
      </c>
      <c r="D4810" t="s">
        <v>2618</v>
      </c>
      <c r="E4810" t="s">
        <v>374</v>
      </c>
      <c r="F4810" t="str">
        <f>_xlfn.XLOOKUP(E4810,Geografiesleutel!A:A,Geografiesleutel!B:B,"",0,1)</f>
        <v>Northern Suburbs</v>
      </c>
      <c r="G4810" s="20">
        <v>2</v>
      </c>
      <c r="H4810" s="20">
        <v>1</v>
      </c>
    </row>
    <row r="4811" spans="1:8" x14ac:dyDescent="0.25">
      <c r="A4811" t="s">
        <v>2044</v>
      </c>
      <c r="B4811" s="7">
        <v>12500</v>
      </c>
      <c r="C4811" t="s">
        <v>1902</v>
      </c>
      <c r="D4811" t="s">
        <v>2618</v>
      </c>
      <c r="E4811" t="s">
        <v>234</v>
      </c>
      <c r="F4811" t="str">
        <f>_xlfn.XLOOKUP(E4811,Geografiesleutel!A:A,Geografiesleutel!B:B,"",0,1)</f>
        <v>Eastern Suburbs</v>
      </c>
      <c r="G4811" s="20">
        <v>3</v>
      </c>
      <c r="H4811" s="20">
        <v>2</v>
      </c>
    </row>
    <row r="4812" spans="1:8" x14ac:dyDescent="0.25">
      <c r="A4812" t="s">
        <v>2386</v>
      </c>
      <c r="B4812" s="7">
        <v>11400</v>
      </c>
      <c r="C4812" t="s">
        <v>1902</v>
      </c>
      <c r="D4812" t="s">
        <v>2618</v>
      </c>
      <c r="E4812" t="s">
        <v>30</v>
      </c>
      <c r="F4812" t="str">
        <f>_xlfn.XLOOKUP(E4812,Geografiesleutel!A:A,Geografiesleutel!B:B,"",0,1)</f>
        <v>Northern Suburbs</v>
      </c>
      <c r="G4812" s="20">
        <v>3</v>
      </c>
      <c r="H4812" s="20">
        <v>2</v>
      </c>
    </row>
    <row r="4813" spans="1:8" x14ac:dyDescent="0.25">
      <c r="A4813" t="s">
        <v>2481</v>
      </c>
      <c r="B4813" s="7">
        <v>2900</v>
      </c>
      <c r="C4813" t="s">
        <v>1913</v>
      </c>
      <c r="D4813" t="s">
        <v>2618</v>
      </c>
      <c r="E4813" t="s">
        <v>487</v>
      </c>
      <c r="F4813" t="str">
        <f>_xlfn.XLOOKUP(E4813,Geografiesleutel!A:A,Geografiesleutel!B:B,"",0,1)</f>
        <v>CBD</v>
      </c>
      <c r="G4813" s="20">
        <v>1</v>
      </c>
      <c r="H4813" s="20">
        <v>1</v>
      </c>
    </row>
    <row r="4814" spans="1:8" x14ac:dyDescent="0.25">
      <c r="A4814" t="s">
        <v>2053</v>
      </c>
      <c r="B4814" s="7">
        <v>12000</v>
      </c>
      <c r="C4814" t="s">
        <v>1902</v>
      </c>
      <c r="D4814" t="s">
        <v>2618</v>
      </c>
      <c r="E4814" t="s">
        <v>52</v>
      </c>
      <c r="F4814" t="str">
        <f>_xlfn.XLOOKUP(E4814,Geografiesleutel!A:A,Geografiesleutel!B:B,"",0,1)</f>
        <v>Northern Suburbs</v>
      </c>
      <c r="G4814" s="20">
        <v>3</v>
      </c>
      <c r="H4814" s="20">
        <v>2</v>
      </c>
    </row>
    <row r="4815" spans="1:8" x14ac:dyDescent="0.25">
      <c r="A4815" t="s">
        <v>2090</v>
      </c>
      <c r="B4815" s="7">
        <v>15000</v>
      </c>
      <c r="C4815" t="s">
        <v>1902</v>
      </c>
      <c r="D4815" t="s">
        <v>2618</v>
      </c>
      <c r="E4815" t="s">
        <v>112</v>
      </c>
      <c r="F4815" t="str">
        <f>_xlfn.XLOOKUP(E4815,Geografiesleutel!A:A,Geografiesleutel!B:B,"",0,1)</f>
        <v>Northern Suburbs</v>
      </c>
      <c r="G4815" s="20">
        <v>3</v>
      </c>
      <c r="H4815" s="20">
        <v>2.5</v>
      </c>
    </row>
    <row r="4816" spans="1:8" x14ac:dyDescent="0.25">
      <c r="A4816" t="s">
        <v>2603</v>
      </c>
      <c r="B4816" s="7">
        <v>7123</v>
      </c>
      <c r="C4816" t="s">
        <v>1901</v>
      </c>
      <c r="D4816" t="s">
        <v>2618</v>
      </c>
      <c r="E4816" t="s">
        <v>141</v>
      </c>
      <c r="F4816" t="str">
        <f>_xlfn.XLOOKUP(E4816,Geografiesleutel!A:A,Geografiesleutel!B:B,"",0,1)</f>
        <v>Agricultural Smallholdings</v>
      </c>
      <c r="G4816" s="20">
        <v>2</v>
      </c>
      <c r="H4816" s="20">
        <v>1</v>
      </c>
    </row>
    <row r="4817" spans="1:8" x14ac:dyDescent="0.25">
      <c r="A4817" t="s">
        <v>2207</v>
      </c>
      <c r="B4817" s="7">
        <v>7900</v>
      </c>
      <c r="C4817" t="s">
        <v>1902</v>
      </c>
      <c r="D4817" t="s">
        <v>2618</v>
      </c>
      <c r="E4817" t="s">
        <v>97</v>
      </c>
      <c r="F4817" t="str">
        <f>_xlfn.XLOOKUP(E4817,Geografiesleutel!A:A,Geografiesleutel!B:B,"",0,1)</f>
        <v>Northern Suburbs</v>
      </c>
      <c r="G4817" s="20">
        <v>3</v>
      </c>
      <c r="H4817" s="20">
        <v>2</v>
      </c>
    </row>
    <row r="4818" spans="1:8" x14ac:dyDescent="0.25">
      <c r="A4818" t="s">
        <v>17</v>
      </c>
      <c r="B4818" s="7">
        <v>23000</v>
      </c>
      <c r="C4818" t="s">
        <v>1903</v>
      </c>
      <c r="D4818" t="s">
        <v>2618</v>
      </c>
      <c r="E4818" t="s">
        <v>233</v>
      </c>
      <c r="F4818" t="str">
        <f>_xlfn.XLOOKUP(E4818,Geografiesleutel!A:A,Geografiesleutel!B:B,"",0,1)</f>
        <v>Eastern Suburbs</v>
      </c>
      <c r="G4818" s="20">
        <v>4</v>
      </c>
      <c r="H4818" s="20">
        <v>3</v>
      </c>
    </row>
    <row r="4819" spans="1:8" x14ac:dyDescent="0.25">
      <c r="A4819" t="s">
        <v>2604</v>
      </c>
      <c r="B4819" s="7">
        <v>8720</v>
      </c>
      <c r="C4819" t="s">
        <v>1901</v>
      </c>
      <c r="D4819" t="s">
        <v>2618</v>
      </c>
      <c r="E4819" t="s">
        <v>30</v>
      </c>
      <c r="F4819" t="str">
        <f>_xlfn.XLOOKUP(E4819,Geografiesleutel!A:A,Geografiesleutel!B:B,"",0,1)</f>
        <v>Northern Suburbs</v>
      </c>
      <c r="G4819" s="20">
        <v>2</v>
      </c>
      <c r="H4819" s="20">
        <v>1</v>
      </c>
    </row>
    <row r="4820" spans="1:8" x14ac:dyDescent="0.25">
      <c r="A4820" t="s">
        <v>2090</v>
      </c>
      <c r="B4820" s="7">
        <v>15000</v>
      </c>
      <c r="C4820" t="s">
        <v>1902</v>
      </c>
      <c r="D4820" t="s">
        <v>2618</v>
      </c>
      <c r="E4820" t="s">
        <v>112</v>
      </c>
      <c r="F4820" t="str">
        <f>_xlfn.XLOOKUP(E4820,Geografiesleutel!A:A,Geografiesleutel!B:B,"",0,1)</f>
        <v>Northern Suburbs</v>
      </c>
      <c r="G4820" s="20">
        <v>3</v>
      </c>
      <c r="H4820" s="20">
        <v>2.5</v>
      </c>
    </row>
    <row r="4821" spans="1:8" x14ac:dyDescent="0.25">
      <c r="A4821" t="s">
        <v>2036</v>
      </c>
      <c r="B4821" s="7">
        <v>13000</v>
      </c>
      <c r="C4821" t="s">
        <v>1902</v>
      </c>
      <c r="D4821" t="s">
        <v>2618</v>
      </c>
      <c r="E4821" t="s">
        <v>739</v>
      </c>
      <c r="F4821" t="str">
        <f>_xlfn.XLOOKUP(E4821,Geografiesleutel!A:A,Geografiesleutel!B:B,"",0,1)</f>
        <v>Eastern Suburbs</v>
      </c>
      <c r="G4821" s="20">
        <v>3</v>
      </c>
      <c r="H4821" s="20">
        <v>2</v>
      </c>
    </row>
    <row r="4822" spans="1:8" x14ac:dyDescent="0.25">
      <c r="A4822" t="s">
        <v>2067</v>
      </c>
      <c r="B4822" s="7">
        <v>18500</v>
      </c>
      <c r="C4822" t="s">
        <v>1902</v>
      </c>
      <c r="D4822" t="s">
        <v>2618</v>
      </c>
      <c r="E4822" t="s">
        <v>18</v>
      </c>
      <c r="F4822" t="str">
        <f>_xlfn.XLOOKUP(E4822,Geografiesleutel!A:A,Geografiesleutel!B:B,"",0,1)</f>
        <v>Agricultural Smallholdings</v>
      </c>
      <c r="G4822" s="20">
        <v>3</v>
      </c>
      <c r="H4822" s="20">
        <v>2.5</v>
      </c>
    </row>
    <row r="4823" spans="1:8" x14ac:dyDescent="0.25">
      <c r="A4823" t="s">
        <v>2036</v>
      </c>
      <c r="B4823" s="7">
        <v>13000</v>
      </c>
      <c r="C4823" t="s">
        <v>1902</v>
      </c>
      <c r="D4823" t="s">
        <v>2618</v>
      </c>
      <c r="E4823" t="s">
        <v>739</v>
      </c>
      <c r="F4823" t="str">
        <f>_xlfn.XLOOKUP(E4823,Geografiesleutel!A:A,Geografiesleutel!B:B,"",0,1)</f>
        <v>Eastern Suburbs</v>
      </c>
      <c r="G4823" s="20">
        <v>3</v>
      </c>
      <c r="H4823" s="20">
        <v>2</v>
      </c>
    </row>
    <row r="4824" spans="1:8" x14ac:dyDescent="0.25">
      <c r="A4824" t="s">
        <v>2320</v>
      </c>
      <c r="B4824" s="7">
        <v>6750</v>
      </c>
      <c r="C4824" t="s">
        <v>1913</v>
      </c>
      <c r="D4824" t="s">
        <v>2618</v>
      </c>
      <c r="E4824" t="s">
        <v>18</v>
      </c>
      <c r="F4824" t="str">
        <f>_xlfn.XLOOKUP(E4824,Geografiesleutel!A:A,Geografiesleutel!B:B,"",0,1)</f>
        <v>Agricultural Smallholdings</v>
      </c>
      <c r="G4824" s="20">
        <v>1</v>
      </c>
      <c r="H4824" s="20">
        <v>1</v>
      </c>
    </row>
    <row r="4825" spans="1:8" x14ac:dyDescent="0.25">
      <c r="A4825" t="s">
        <v>2588</v>
      </c>
      <c r="B4825" s="7">
        <v>15300</v>
      </c>
      <c r="C4825" t="s">
        <v>1902</v>
      </c>
      <c r="D4825" t="s">
        <v>2618</v>
      </c>
      <c r="E4825" t="s">
        <v>97</v>
      </c>
      <c r="F4825" t="str">
        <f>_xlfn.XLOOKUP(E4825,Geografiesleutel!A:A,Geografiesleutel!B:B,"",0,1)</f>
        <v>Northern Suburbs</v>
      </c>
      <c r="G4825" s="20">
        <v>3</v>
      </c>
      <c r="H4825" s="20" t="s">
        <v>8</v>
      </c>
    </row>
    <row r="4826" spans="1:8" x14ac:dyDescent="0.25">
      <c r="A4826" t="s">
        <v>2195</v>
      </c>
      <c r="B4826" s="7">
        <v>6450</v>
      </c>
      <c r="C4826" t="s">
        <v>1901</v>
      </c>
      <c r="D4826" t="s">
        <v>2618</v>
      </c>
      <c r="E4826" t="s">
        <v>141</v>
      </c>
      <c r="F4826" t="str">
        <f>_xlfn.XLOOKUP(E4826,Geografiesleutel!A:A,Geografiesleutel!B:B,"",0,1)</f>
        <v>Agricultural Smallholdings</v>
      </c>
      <c r="G4826" s="20">
        <v>2</v>
      </c>
      <c r="H4826" s="20">
        <v>1</v>
      </c>
    </row>
    <row r="4827" spans="1:8" x14ac:dyDescent="0.25">
      <c r="A4827" t="s">
        <v>2065</v>
      </c>
      <c r="B4827" s="7">
        <v>25000</v>
      </c>
      <c r="C4827" t="s">
        <v>1903</v>
      </c>
      <c r="D4827" t="s">
        <v>2618</v>
      </c>
      <c r="E4827" t="s">
        <v>326</v>
      </c>
      <c r="F4827" t="str">
        <f>_xlfn.XLOOKUP(E4827,Geografiesleutel!A:A,Geografiesleutel!B:B,"",0,1)</f>
        <v>Eastern Suburbs</v>
      </c>
      <c r="G4827" s="20">
        <v>4</v>
      </c>
      <c r="H4827" s="20">
        <v>3</v>
      </c>
    </row>
    <row r="4828" spans="1:8" x14ac:dyDescent="0.25">
      <c r="A4828" t="s">
        <v>2316</v>
      </c>
      <c r="B4828" s="7">
        <v>7400</v>
      </c>
      <c r="C4828" t="s">
        <v>1901</v>
      </c>
      <c r="D4828" t="s">
        <v>2618</v>
      </c>
      <c r="E4828" t="s">
        <v>78</v>
      </c>
      <c r="F4828" t="str">
        <f>_xlfn.XLOOKUP(E4828,Geografiesleutel!A:A,Geografiesleutel!B:B,"",0,1)</f>
        <v>Northern Suburbs</v>
      </c>
      <c r="G4828" s="20">
        <v>2</v>
      </c>
      <c r="H4828" s="20">
        <v>2</v>
      </c>
    </row>
    <row r="4829" spans="1:8" x14ac:dyDescent="0.25">
      <c r="A4829" t="s">
        <v>2047</v>
      </c>
      <c r="B4829" s="7">
        <v>7000</v>
      </c>
      <c r="C4829" t="s">
        <v>1901</v>
      </c>
      <c r="D4829" t="s">
        <v>2618</v>
      </c>
      <c r="E4829" t="s">
        <v>101</v>
      </c>
      <c r="F4829" t="str">
        <f>_xlfn.XLOOKUP(E4829,Geografiesleutel!A:A,Geografiesleutel!B:B,"",0,1)</f>
        <v>Eastern Suburbs</v>
      </c>
      <c r="G4829" s="20">
        <v>2</v>
      </c>
      <c r="H4829" s="20">
        <v>1</v>
      </c>
    </row>
    <row r="4830" spans="1:8" x14ac:dyDescent="0.25">
      <c r="A4830" t="s">
        <v>2190</v>
      </c>
      <c r="B4830" s="7">
        <v>19000</v>
      </c>
      <c r="C4830" t="s">
        <v>1902</v>
      </c>
      <c r="D4830" t="s">
        <v>2618</v>
      </c>
      <c r="E4830" t="s">
        <v>570</v>
      </c>
      <c r="F4830" t="str">
        <f>_xlfn.XLOOKUP(E4830,Geografiesleutel!A:A,Geografiesleutel!B:B,"",0,1)</f>
        <v>Eastern Suburbs</v>
      </c>
      <c r="G4830" s="20">
        <v>3</v>
      </c>
      <c r="H4830" s="20">
        <v>2.5</v>
      </c>
    </row>
    <row r="4831" spans="1:8" x14ac:dyDescent="0.25">
      <c r="A4831" t="s">
        <v>2090</v>
      </c>
      <c r="B4831" s="7">
        <v>15000</v>
      </c>
      <c r="C4831" t="s">
        <v>1902</v>
      </c>
      <c r="D4831" t="s">
        <v>2618</v>
      </c>
      <c r="E4831" t="s">
        <v>30</v>
      </c>
      <c r="F4831" t="str">
        <f>_xlfn.XLOOKUP(E4831,Geografiesleutel!A:A,Geografiesleutel!B:B,"",0,1)</f>
        <v>Northern Suburbs</v>
      </c>
      <c r="G4831" s="20">
        <v>3</v>
      </c>
      <c r="H4831" s="20">
        <v>2</v>
      </c>
    </row>
    <row r="4832" spans="1:8" x14ac:dyDescent="0.25">
      <c r="A4832" t="s">
        <v>2345</v>
      </c>
      <c r="B4832" s="7">
        <v>8250</v>
      </c>
      <c r="C4832" t="s">
        <v>1901</v>
      </c>
      <c r="D4832" t="s">
        <v>2618</v>
      </c>
      <c r="E4832" t="s">
        <v>290</v>
      </c>
      <c r="F4832" t="str">
        <f>_xlfn.XLOOKUP(E4832,Geografiesleutel!A:A,Geografiesleutel!B:B,"",0,1)</f>
        <v>Eastern Suburbs</v>
      </c>
      <c r="G4832" s="20">
        <v>2</v>
      </c>
      <c r="H4832" s="20">
        <v>1</v>
      </c>
    </row>
    <row r="4833" spans="1:8" x14ac:dyDescent="0.25">
      <c r="A4833" t="s">
        <v>2034</v>
      </c>
      <c r="B4833" s="7">
        <v>26000</v>
      </c>
      <c r="C4833" t="s">
        <v>1902</v>
      </c>
      <c r="D4833" t="s">
        <v>2618</v>
      </c>
      <c r="E4833" t="s">
        <v>86</v>
      </c>
      <c r="F4833" t="str">
        <f>_xlfn.XLOOKUP(E4833,Geografiesleutel!A:A,Geografiesleutel!B:B,"",0,1)</f>
        <v>Eastern Suburbs</v>
      </c>
      <c r="G4833" s="20">
        <v>3</v>
      </c>
      <c r="H4833" s="20">
        <v>2.5</v>
      </c>
    </row>
    <row r="4834" spans="1:8" x14ac:dyDescent="0.25">
      <c r="A4834" t="s">
        <v>2199</v>
      </c>
      <c r="B4834" s="7">
        <v>11900</v>
      </c>
      <c r="C4834" t="s">
        <v>1902</v>
      </c>
      <c r="D4834" t="s">
        <v>2618</v>
      </c>
      <c r="E4834" t="s">
        <v>66</v>
      </c>
      <c r="F4834" t="str">
        <f>_xlfn.XLOOKUP(E4834,Geografiesleutel!A:A,Geografiesleutel!B:B,"",0,1)</f>
        <v>Northern Suburbs</v>
      </c>
      <c r="G4834" s="20">
        <v>3</v>
      </c>
      <c r="H4834" s="20">
        <v>2</v>
      </c>
    </row>
    <row r="4835" spans="1:8" x14ac:dyDescent="0.25">
      <c r="A4835" t="s">
        <v>2605</v>
      </c>
      <c r="B4835" s="7">
        <v>9095</v>
      </c>
      <c r="C4835" t="s">
        <v>1901</v>
      </c>
      <c r="D4835" t="s">
        <v>2618</v>
      </c>
      <c r="E4835" t="s">
        <v>368</v>
      </c>
      <c r="F4835" t="str">
        <f>_xlfn.XLOOKUP(E4835,Geografiesleutel!A:A,Geografiesleutel!B:B,"",0,1)</f>
        <v>Eastern Suburbs</v>
      </c>
      <c r="G4835" s="20">
        <v>2</v>
      </c>
      <c r="H4835" s="20">
        <v>1.5</v>
      </c>
    </row>
    <row r="4836" spans="1:8" x14ac:dyDescent="0.25">
      <c r="A4836" t="s">
        <v>2053</v>
      </c>
      <c r="B4836" s="7">
        <v>12000</v>
      </c>
      <c r="C4836" t="s">
        <v>1901</v>
      </c>
      <c r="D4836" t="s">
        <v>2618</v>
      </c>
      <c r="E4836" t="s">
        <v>18</v>
      </c>
      <c r="F4836" t="str">
        <f>_xlfn.XLOOKUP(E4836,Geografiesleutel!A:A,Geografiesleutel!B:B,"",0,1)</f>
        <v>Agricultural Smallholdings</v>
      </c>
      <c r="G4836" s="20">
        <v>2</v>
      </c>
      <c r="H4836" s="20">
        <v>2</v>
      </c>
    </row>
    <row r="4837" spans="1:8" x14ac:dyDescent="0.25">
      <c r="A4837" t="s">
        <v>2597</v>
      </c>
      <c r="B4837" s="7">
        <v>13750</v>
      </c>
      <c r="C4837" t="s">
        <v>1902</v>
      </c>
      <c r="D4837" t="s">
        <v>2618</v>
      </c>
      <c r="E4837" t="s">
        <v>30</v>
      </c>
      <c r="F4837" t="str">
        <f>_xlfn.XLOOKUP(E4837,Geografiesleutel!A:A,Geografiesleutel!B:B,"",0,1)</f>
        <v>Northern Suburbs</v>
      </c>
      <c r="G4837" s="20">
        <v>3</v>
      </c>
      <c r="H4837" s="20">
        <v>2.5</v>
      </c>
    </row>
    <row r="4838" spans="1:8" x14ac:dyDescent="0.25">
      <c r="A4838" t="s">
        <v>2067</v>
      </c>
      <c r="B4838" s="7">
        <v>18500</v>
      </c>
      <c r="C4838" t="s">
        <v>1902</v>
      </c>
      <c r="D4838" t="s">
        <v>2618</v>
      </c>
      <c r="E4838" t="s">
        <v>570</v>
      </c>
      <c r="F4838" t="str">
        <f>_xlfn.XLOOKUP(E4838,Geografiesleutel!A:A,Geografiesleutel!B:B,"",0,1)</f>
        <v>Eastern Suburbs</v>
      </c>
      <c r="G4838" s="20">
        <v>3</v>
      </c>
      <c r="H4838" s="20">
        <v>2.5</v>
      </c>
    </row>
    <row r="4839" spans="1:8" x14ac:dyDescent="0.25">
      <c r="A4839" t="s">
        <v>2054</v>
      </c>
      <c r="B4839" s="7">
        <v>20000</v>
      </c>
      <c r="C4839" t="s">
        <v>1902</v>
      </c>
      <c r="D4839" t="s">
        <v>2618</v>
      </c>
      <c r="E4839" t="s">
        <v>18</v>
      </c>
      <c r="F4839" t="str">
        <f>_xlfn.XLOOKUP(E4839,Geografiesleutel!A:A,Geografiesleutel!B:B,"",0,1)</f>
        <v>Agricultural Smallholdings</v>
      </c>
      <c r="G4839" s="20">
        <v>3</v>
      </c>
      <c r="H4839" s="20">
        <v>3</v>
      </c>
    </row>
    <row r="4840" spans="1:8" x14ac:dyDescent="0.25">
      <c r="A4840" t="s">
        <v>2222</v>
      </c>
      <c r="B4840" s="7">
        <v>9880</v>
      </c>
      <c r="C4840" t="s">
        <v>1901</v>
      </c>
      <c r="D4840" t="s">
        <v>2618</v>
      </c>
      <c r="E4840" t="s">
        <v>97</v>
      </c>
      <c r="F4840" t="str">
        <f>_xlfn.XLOOKUP(E4840,Geografiesleutel!A:A,Geografiesleutel!B:B,"",0,1)</f>
        <v>Northern Suburbs</v>
      </c>
      <c r="G4840" s="20">
        <v>2</v>
      </c>
      <c r="H4840" s="20">
        <v>1</v>
      </c>
    </row>
    <row r="4841" spans="1:8" x14ac:dyDescent="0.25">
      <c r="A4841" t="s">
        <v>2101</v>
      </c>
      <c r="B4841" s="7">
        <v>8500</v>
      </c>
      <c r="C4841" t="s">
        <v>1902</v>
      </c>
      <c r="D4841" t="s">
        <v>2618</v>
      </c>
      <c r="E4841" t="s">
        <v>137</v>
      </c>
      <c r="F4841" t="str">
        <f>_xlfn.XLOOKUP(E4841,Geografiesleutel!A:A,Geografiesleutel!B:B,"",0,1)</f>
        <v>Northern Suburbs</v>
      </c>
      <c r="G4841" s="20">
        <v>3</v>
      </c>
      <c r="H4841" s="20">
        <v>2</v>
      </c>
    </row>
    <row r="4842" spans="1:8" x14ac:dyDescent="0.25">
      <c r="A4842" t="s">
        <v>2090</v>
      </c>
      <c r="B4842" s="7">
        <v>15000</v>
      </c>
      <c r="C4842" t="s">
        <v>1902</v>
      </c>
      <c r="D4842" t="s">
        <v>2618</v>
      </c>
      <c r="E4842" t="s">
        <v>112</v>
      </c>
      <c r="F4842" t="str">
        <f>_xlfn.XLOOKUP(E4842,Geografiesleutel!A:A,Geografiesleutel!B:B,"",0,1)</f>
        <v>Northern Suburbs</v>
      </c>
      <c r="G4842" s="20">
        <v>3</v>
      </c>
      <c r="H4842" s="20">
        <v>2.5</v>
      </c>
    </row>
    <row r="4843" spans="1:8" x14ac:dyDescent="0.25">
      <c r="A4843" t="s">
        <v>2222</v>
      </c>
      <c r="B4843" s="7">
        <v>9880</v>
      </c>
      <c r="C4843" t="s">
        <v>1901</v>
      </c>
      <c r="D4843" t="s">
        <v>2618</v>
      </c>
      <c r="E4843" t="s">
        <v>97</v>
      </c>
      <c r="F4843" t="str">
        <f>_xlfn.XLOOKUP(E4843,Geografiesleutel!A:A,Geografiesleutel!B:B,"",0,1)</f>
        <v>Northern Suburbs</v>
      </c>
      <c r="G4843" s="20">
        <v>2</v>
      </c>
      <c r="H4843" s="20">
        <v>1</v>
      </c>
    </row>
    <row r="4844" spans="1:8" x14ac:dyDescent="0.25">
      <c r="A4844" t="s">
        <v>2040</v>
      </c>
      <c r="B4844" s="7">
        <v>16500</v>
      </c>
      <c r="C4844" t="s">
        <v>1901</v>
      </c>
      <c r="D4844" t="s">
        <v>2618</v>
      </c>
      <c r="E4844" t="s">
        <v>50</v>
      </c>
      <c r="F4844" t="str">
        <f>_xlfn.XLOOKUP(E4844,Geografiesleutel!A:A,Geografiesleutel!B:B,"",0,1)</f>
        <v>Eastern Suburbs</v>
      </c>
      <c r="G4844" s="20">
        <v>2</v>
      </c>
      <c r="H4844" s="20">
        <v>2</v>
      </c>
    </row>
    <row r="4845" spans="1:8" x14ac:dyDescent="0.25">
      <c r="A4845" t="s">
        <v>2290</v>
      </c>
      <c r="B4845" s="7">
        <v>6950</v>
      </c>
      <c r="C4845" t="s">
        <v>1901</v>
      </c>
      <c r="D4845" t="s">
        <v>2618</v>
      </c>
      <c r="E4845" t="s">
        <v>97</v>
      </c>
      <c r="F4845" t="str">
        <f>_xlfn.XLOOKUP(E4845,Geografiesleutel!A:A,Geografiesleutel!B:B,"",0,1)</f>
        <v>Northern Suburbs</v>
      </c>
      <c r="G4845" s="20">
        <v>2</v>
      </c>
      <c r="H4845" s="20">
        <v>1</v>
      </c>
    </row>
    <row r="4846" spans="1:8" x14ac:dyDescent="0.25">
      <c r="A4846" t="s">
        <v>2092</v>
      </c>
      <c r="B4846" s="7">
        <v>10000</v>
      </c>
      <c r="C4846" t="s">
        <v>1901</v>
      </c>
      <c r="D4846" t="s">
        <v>2618</v>
      </c>
      <c r="E4846" t="s">
        <v>52</v>
      </c>
      <c r="F4846" t="str">
        <f>_xlfn.XLOOKUP(E4846,Geografiesleutel!A:A,Geografiesleutel!B:B,"",0,1)</f>
        <v>Northern Suburbs</v>
      </c>
      <c r="G4846" s="20">
        <v>2</v>
      </c>
      <c r="H4846" s="20">
        <v>2</v>
      </c>
    </row>
    <row r="4847" spans="1:8" x14ac:dyDescent="0.25">
      <c r="A4847" t="s">
        <v>2183</v>
      </c>
      <c r="B4847" s="7">
        <v>39000</v>
      </c>
      <c r="C4847" t="s">
        <v>1914</v>
      </c>
      <c r="D4847" t="s">
        <v>2618</v>
      </c>
      <c r="E4847" t="s">
        <v>190</v>
      </c>
      <c r="F4847" t="str">
        <f>_xlfn.XLOOKUP(E4847,Geografiesleutel!A:A,Geografiesleutel!B:B,"",0,1)</f>
        <v>Eastern Suburbs</v>
      </c>
      <c r="G4847" s="20">
        <v>5</v>
      </c>
      <c r="H4847" s="20">
        <v>5.5</v>
      </c>
    </row>
    <row r="4848" spans="1:8" x14ac:dyDescent="0.25">
      <c r="A4848" t="s">
        <v>2031</v>
      </c>
      <c r="B4848" s="7">
        <v>10500</v>
      </c>
      <c r="C4848" t="s">
        <v>1902</v>
      </c>
      <c r="D4848" t="s">
        <v>2618</v>
      </c>
      <c r="E4848" t="s">
        <v>30</v>
      </c>
      <c r="F4848" t="str">
        <f>_xlfn.XLOOKUP(E4848,Geografiesleutel!A:A,Geografiesleutel!B:B,"",0,1)</f>
        <v>Northern Suburbs</v>
      </c>
      <c r="G4848" s="20">
        <v>3</v>
      </c>
      <c r="H4848" s="20">
        <v>2</v>
      </c>
    </row>
    <row r="4849" spans="1:8" x14ac:dyDescent="0.25">
      <c r="A4849" t="s">
        <v>2300</v>
      </c>
      <c r="B4849" s="7">
        <v>9600</v>
      </c>
      <c r="C4849" t="s">
        <v>1902</v>
      </c>
      <c r="D4849" t="s">
        <v>2618</v>
      </c>
      <c r="E4849" t="s">
        <v>97</v>
      </c>
      <c r="F4849" t="str">
        <f>_xlfn.XLOOKUP(E4849,Geografiesleutel!A:A,Geografiesleutel!B:B,"",0,1)</f>
        <v>Northern Suburbs</v>
      </c>
      <c r="G4849" s="20">
        <v>3</v>
      </c>
      <c r="H4849" s="20">
        <v>2.5</v>
      </c>
    </row>
    <row r="4850" spans="1:8" x14ac:dyDescent="0.25">
      <c r="A4850" t="s">
        <v>2090</v>
      </c>
      <c r="B4850" s="7">
        <v>15000</v>
      </c>
      <c r="C4850" t="s">
        <v>1902</v>
      </c>
      <c r="D4850" t="s">
        <v>2618</v>
      </c>
      <c r="E4850" t="s">
        <v>112</v>
      </c>
      <c r="F4850" t="str">
        <f>_xlfn.XLOOKUP(E4850,Geografiesleutel!A:A,Geografiesleutel!B:B,"",0,1)</f>
        <v>Northern Suburbs</v>
      </c>
      <c r="G4850" s="20">
        <v>3</v>
      </c>
      <c r="H4850" s="20">
        <v>2</v>
      </c>
    </row>
    <row r="4851" spans="1:8" x14ac:dyDescent="0.25">
      <c r="A4851" t="s">
        <v>2101</v>
      </c>
      <c r="B4851" s="7">
        <v>8500</v>
      </c>
      <c r="C4851" t="s">
        <v>1902</v>
      </c>
      <c r="D4851" t="s">
        <v>2618</v>
      </c>
      <c r="E4851" t="s">
        <v>137</v>
      </c>
      <c r="F4851" t="str">
        <f>_xlfn.XLOOKUP(E4851,Geografiesleutel!A:A,Geografiesleutel!B:B,"",0,1)</f>
        <v>Northern Suburbs</v>
      </c>
      <c r="G4851" s="20">
        <v>3</v>
      </c>
      <c r="H4851" s="20">
        <v>2</v>
      </c>
    </row>
    <row r="4852" spans="1:8" x14ac:dyDescent="0.25">
      <c r="A4852" t="s">
        <v>2149</v>
      </c>
      <c r="B4852" s="7">
        <v>17600</v>
      </c>
      <c r="C4852" t="s">
        <v>1902</v>
      </c>
      <c r="D4852" t="s">
        <v>2618</v>
      </c>
      <c r="E4852" t="s">
        <v>46</v>
      </c>
      <c r="F4852" t="str">
        <f>_xlfn.XLOOKUP(E4852,Geografiesleutel!A:A,Geografiesleutel!B:B,"",0,1)</f>
        <v>Eastern Suburbs</v>
      </c>
      <c r="G4852" s="20">
        <v>3</v>
      </c>
      <c r="H4852" s="20">
        <v>3</v>
      </c>
    </row>
    <row r="4853" spans="1:8" x14ac:dyDescent="0.25">
      <c r="A4853" t="s">
        <v>2055</v>
      </c>
      <c r="B4853" s="7">
        <v>11500</v>
      </c>
      <c r="C4853" t="s">
        <v>1901</v>
      </c>
      <c r="D4853" t="s">
        <v>2618</v>
      </c>
      <c r="E4853" t="s">
        <v>141</v>
      </c>
      <c r="F4853" t="str">
        <f>_xlfn.XLOOKUP(E4853,Geografiesleutel!A:A,Geografiesleutel!B:B,"",0,1)</f>
        <v>Agricultural Smallholdings</v>
      </c>
      <c r="G4853" s="20">
        <v>2</v>
      </c>
      <c r="H4853" s="20">
        <v>2</v>
      </c>
    </row>
    <row r="4854" spans="1:8" x14ac:dyDescent="0.25">
      <c r="A4854" t="s">
        <v>2031</v>
      </c>
      <c r="B4854" s="7">
        <v>10500</v>
      </c>
      <c r="C4854" t="s">
        <v>1901</v>
      </c>
      <c r="D4854" t="s">
        <v>2618</v>
      </c>
      <c r="E4854" t="s">
        <v>97</v>
      </c>
      <c r="F4854" t="str">
        <f>_xlfn.XLOOKUP(E4854,Geografiesleutel!A:A,Geografiesleutel!B:B,"",0,1)</f>
        <v>Northern Suburbs</v>
      </c>
      <c r="G4854" s="20">
        <v>2</v>
      </c>
      <c r="H4854" s="20">
        <v>2</v>
      </c>
    </row>
    <row r="4855" spans="1:8" x14ac:dyDescent="0.25">
      <c r="A4855" t="s">
        <v>2040</v>
      </c>
      <c r="B4855" s="7">
        <v>16500</v>
      </c>
      <c r="C4855" t="s">
        <v>1902</v>
      </c>
      <c r="D4855" t="s">
        <v>2618</v>
      </c>
      <c r="E4855" t="s">
        <v>46</v>
      </c>
      <c r="F4855" t="str">
        <f>_xlfn.XLOOKUP(E4855,Geografiesleutel!A:A,Geografiesleutel!B:B,"",0,1)</f>
        <v>Eastern Suburbs</v>
      </c>
      <c r="G4855" s="20">
        <v>3</v>
      </c>
      <c r="H4855" s="20">
        <v>2</v>
      </c>
    </row>
    <row r="4856" spans="1:8" x14ac:dyDescent="0.25">
      <c r="A4856" t="s">
        <v>2032</v>
      </c>
      <c r="B4856" s="7">
        <v>13500</v>
      </c>
      <c r="C4856" t="s">
        <v>1902</v>
      </c>
      <c r="D4856" t="s">
        <v>2618</v>
      </c>
      <c r="E4856" t="s">
        <v>156</v>
      </c>
      <c r="F4856" t="str">
        <f>_xlfn.XLOOKUP(E4856,Geografiesleutel!A:A,Geografiesleutel!B:B,"",0,1)</f>
        <v>Northern Suburbs</v>
      </c>
      <c r="G4856" s="20">
        <v>3</v>
      </c>
      <c r="H4856" s="20">
        <v>2</v>
      </c>
    </row>
    <row r="4857" spans="1:8" x14ac:dyDescent="0.25">
      <c r="A4857" t="s">
        <v>2410</v>
      </c>
      <c r="B4857" s="7">
        <v>8950</v>
      </c>
      <c r="C4857" t="s">
        <v>1902</v>
      </c>
      <c r="D4857" t="s">
        <v>2618</v>
      </c>
      <c r="E4857" t="s">
        <v>434</v>
      </c>
      <c r="F4857" t="str">
        <f>_xlfn.XLOOKUP(E4857,Geografiesleutel!A:A,Geografiesleutel!B:B,"",0,1)</f>
        <v>Eastern Suburbs</v>
      </c>
      <c r="G4857" s="20">
        <v>3</v>
      </c>
      <c r="H4857" s="20">
        <v>2</v>
      </c>
    </row>
    <row r="4858" spans="1:8" x14ac:dyDescent="0.25">
      <c r="A4858" t="s">
        <v>2156</v>
      </c>
      <c r="B4858" s="7">
        <v>26500</v>
      </c>
      <c r="C4858" t="s">
        <v>1902</v>
      </c>
      <c r="D4858" t="s">
        <v>2618</v>
      </c>
      <c r="E4858" t="s">
        <v>326</v>
      </c>
      <c r="F4858" t="str">
        <f>_xlfn.XLOOKUP(E4858,Geografiesleutel!A:A,Geografiesleutel!B:B,"",0,1)</f>
        <v>Eastern Suburbs</v>
      </c>
      <c r="G4858" s="20">
        <v>3</v>
      </c>
      <c r="H4858" s="20">
        <v>2</v>
      </c>
    </row>
    <row r="4859" spans="1:8" x14ac:dyDescent="0.25">
      <c r="A4859" t="s">
        <v>2135</v>
      </c>
      <c r="B4859" s="7">
        <v>6000</v>
      </c>
      <c r="C4859" t="s">
        <v>1901</v>
      </c>
      <c r="D4859" t="s">
        <v>2618</v>
      </c>
      <c r="E4859" t="s">
        <v>414</v>
      </c>
      <c r="F4859" t="str">
        <f>_xlfn.XLOOKUP(E4859,Geografiesleutel!A:A,Geografiesleutel!B:B,"",0,1)</f>
        <v>Northern Suburbs</v>
      </c>
      <c r="G4859" s="20">
        <v>2</v>
      </c>
      <c r="H4859" s="20">
        <v>1</v>
      </c>
    </row>
    <row r="4860" spans="1:8" x14ac:dyDescent="0.25">
      <c r="A4860" t="s">
        <v>2051</v>
      </c>
      <c r="B4860" s="7">
        <v>7800</v>
      </c>
      <c r="C4860" t="s">
        <v>1902</v>
      </c>
      <c r="D4860" t="s">
        <v>2618</v>
      </c>
      <c r="E4860" t="s">
        <v>163</v>
      </c>
      <c r="F4860" t="str">
        <f>_xlfn.XLOOKUP(E4860,Geografiesleutel!A:A,Geografiesleutel!B:B,"",0,1)</f>
        <v>Northern Suburbs</v>
      </c>
      <c r="G4860" s="20">
        <v>3</v>
      </c>
      <c r="H4860" s="20">
        <v>2</v>
      </c>
    </row>
    <row r="4861" spans="1:8" x14ac:dyDescent="0.25">
      <c r="A4861" t="s">
        <v>1612</v>
      </c>
      <c r="B4861" s="7">
        <v>8000</v>
      </c>
      <c r="C4861" t="s">
        <v>1902</v>
      </c>
      <c r="D4861" t="s">
        <v>2618</v>
      </c>
      <c r="E4861" t="s">
        <v>141</v>
      </c>
      <c r="F4861" t="str">
        <f>_xlfn.XLOOKUP(E4861,Geografiesleutel!A:A,Geografiesleutel!B:B,"",0,1)</f>
        <v>Agricultural Smallholdings</v>
      </c>
      <c r="G4861" s="20">
        <v>3</v>
      </c>
      <c r="H4861" s="20">
        <v>2</v>
      </c>
    </row>
    <row r="4862" spans="1:8" x14ac:dyDescent="0.25">
      <c r="A4862" t="s">
        <v>2156</v>
      </c>
      <c r="B4862" s="7">
        <v>26500</v>
      </c>
      <c r="C4862" t="s">
        <v>1903</v>
      </c>
      <c r="D4862" t="s">
        <v>2618</v>
      </c>
      <c r="E4862" t="s">
        <v>190</v>
      </c>
      <c r="F4862" t="str">
        <f>_xlfn.XLOOKUP(E4862,Geografiesleutel!A:A,Geografiesleutel!B:B,"",0,1)</f>
        <v>Eastern Suburbs</v>
      </c>
      <c r="G4862" s="20">
        <v>4</v>
      </c>
      <c r="H4862" s="20">
        <v>3</v>
      </c>
    </row>
    <row r="4863" spans="1:8" x14ac:dyDescent="0.25">
      <c r="A4863" t="s">
        <v>2073</v>
      </c>
      <c r="B4863" s="7">
        <v>8400</v>
      </c>
      <c r="C4863" t="s">
        <v>1901</v>
      </c>
      <c r="D4863" t="s">
        <v>2618</v>
      </c>
      <c r="E4863" t="s">
        <v>97</v>
      </c>
      <c r="F4863" t="str">
        <f>_xlfn.XLOOKUP(E4863,Geografiesleutel!A:A,Geografiesleutel!B:B,"",0,1)</f>
        <v>Northern Suburbs</v>
      </c>
      <c r="G4863" s="20">
        <v>2</v>
      </c>
      <c r="H4863" s="20">
        <v>1.5</v>
      </c>
    </row>
    <row r="4864" spans="1:8" x14ac:dyDescent="0.25">
      <c r="A4864" t="s">
        <v>2031</v>
      </c>
      <c r="B4864" s="7">
        <v>10500</v>
      </c>
      <c r="C4864" t="s">
        <v>1901</v>
      </c>
      <c r="D4864" t="s">
        <v>2618</v>
      </c>
      <c r="E4864" t="s">
        <v>324</v>
      </c>
      <c r="F4864" t="str">
        <f>_xlfn.XLOOKUP(E4864,Geografiesleutel!A:A,Geografiesleutel!B:B,"",0,1)</f>
        <v>Eastern Suburbs</v>
      </c>
      <c r="G4864" s="20">
        <v>2</v>
      </c>
      <c r="H4864" s="20">
        <v>2</v>
      </c>
    </row>
    <row r="4865" spans="1:8" x14ac:dyDescent="0.25">
      <c r="A4865" t="s">
        <v>17</v>
      </c>
      <c r="B4865" s="7">
        <v>23000</v>
      </c>
      <c r="C4865" t="s">
        <v>1902</v>
      </c>
      <c r="D4865" t="s">
        <v>2618</v>
      </c>
      <c r="E4865" t="s">
        <v>491</v>
      </c>
      <c r="F4865" t="str">
        <f>_xlfn.XLOOKUP(E4865,Geografiesleutel!A:A,Geografiesleutel!B:B,"",0,1)</f>
        <v>Eastern Suburbs</v>
      </c>
      <c r="G4865" s="20">
        <v>3</v>
      </c>
      <c r="H4865" s="20">
        <v>3</v>
      </c>
    </row>
    <row r="4866" spans="1:8" x14ac:dyDescent="0.25">
      <c r="A4866" t="s">
        <v>2592</v>
      </c>
      <c r="B4866" s="7">
        <v>9220</v>
      </c>
      <c r="C4866" t="s">
        <v>1902</v>
      </c>
      <c r="D4866" t="s">
        <v>2618</v>
      </c>
      <c r="E4866" t="s">
        <v>30</v>
      </c>
      <c r="F4866" t="str">
        <f>_xlfn.XLOOKUP(E4866,Geografiesleutel!A:A,Geografiesleutel!B:B,"",0,1)</f>
        <v>Northern Suburbs</v>
      </c>
      <c r="G4866" s="20">
        <v>3</v>
      </c>
      <c r="H4866" s="20">
        <v>2</v>
      </c>
    </row>
    <row r="4867" spans="1:8" x14ac:dyDescent="0.25">
      <c r="A4867" t="s">
        <v>2040</v>
      </c>
      <c r="B4867" s="7">
        <v>16500</v>
      </c>
      <c r="C4867" t="s">
        <v>1902</v>
      </c>
      <c r="D4867" t="s">
        <v>2618</v>
      </c>
      <c r="E4867" t="s">
        <v>74</v>
      </c>
      <c r="F4867" t="str">
        <f>_xlfn.XLOOKUP(E4867,Geografiesleutel!A:A,Geografiesleutel!B:B,"",0,1)</f>
        <v>Eastern Suburbs</v>
      </c>
      <c r="G4867" s="20">
        <v>3</v>
      </c>
      <c r="H4867" s="20">
        <v>2</v>
      </c>
    </row>
    <row r="4868" spans="1:8" x14ac:dyDescent="0.25">
      <c r="A4868" t="s">
        <v>2100</v>
      </c>
      <c r="B4868" s="7">
        <v>8100</v>
      </c>
      <c r="C4868" t="s">
        <v>1901</v>
      </c>
      <c r="D4868" t="s">
        <v>2618</v>
      </c>
      <c r="E4868" t="s">
        <v>490</v>
      </c>
      <c r="F4868" t="str">
        <f>_xlfn.XLOOKUP(E4868,Geografiesleutel!A:A,Geografiesleutel!B:B,"",0,1)</f>
        <v>Agricultural Smallholdings</v>
      </c>
      <c r="G4868" s="20">
        <v>2</v>
      </c>
      <c r="H4868" s="20">
        <v>2</v>
      </c>
    </row>
    <row r="4869" spans="1:8" x14ac:dyDescent="0.25">
      <c r="A4869" t="s">
        <v>2065</v>
      </c>
      <c r="B4869" s="7">
        <v>25000</v>
      </c>
      <c r="C4869" t="s">
        <v>1902</v>
      </c>
      <c r="D4869" t="s">
        <v>2618</v>
      </c>
      <c r="E4869" t="s">
        <v>90</v>
      </c>
      <c r="F4869" t="str">
        <f>_xlfn.XLOOKUP(E4869,Geografiesleutel!A:A,Geografiesleutel!B:B,"",0,1)</f>
        <v>Eastern Suburbs</v>
      </c>
      <c r="G4869" s="20">
        <v>3</v>
      </c>
      <c r="H4869" s="20">
        <v>2</v>
      </c>
    </row>
    <row r="4870" spans="1:8" x14ac:dyDescent="0.25">
      <c r="A4870" t="s">
        <v>2087</v>
      </c>
      <c r="B4870" s="7">
        <v>19500</v>
      </c>
      <c r="C4870" t="s">
        <v>1902</v>
      </c>
      <c r="D4870" t="s">
        <v>2618</v>
      </c>
      <c r="E4870" t="s">
        <v>306</v>
      </c>
      <c r="F4870" t="str">
        <f>_xlfn.XLOOKUP(E4870,Geografiesleutel!A:A,Geografiesleutel!B:B,"",0,1)</f>
        <v>Eastern Suburbs</v>
      </c>
      <c r="G4870" s="20">
        <v>3</v>
      </c>
      <c r="H4870" s="20">
        <v>2</v>
      </c>
    </row>
    <row r="4871" spans="1:8" x14ac:dyDescent="0.25">
      <c r="A4871" t="s">
        <v>2087</v>
      </c>
      <c r="B4871" s="7">
        <v>19500</v>
      </c>
      <c r="C4871" t="s">
        <v>1902</v>
      </c>
      <c r="D4871" t="s">
        <v>2618</v>
      </c>
      <c r="E4871" t="s">
        <v>306</v>
      </c>
      <c r="F4871" t="str">
        <f>_xlfn.XLOOKUP(E4871,Geografiesleutel!A:A,Geografiesleutel!B:B,"",0,1)</f>
        <v>Eastern Suburbs</v>
      </c>
      <c r="G4871" s="20">
        <v>3</v>
      </c>
      <c r="H4871" s="20">
        <v>2</v>
      </c>
    </row>
    <row r="4872" spans="1:8" x14ac:dyDescent="0.25">
      <c r="A4872" t="s">
        <v>2036</v>
      </c>
      <c r="B4872" s="7">
        <v>13000</v>
      </c>
      <c r="C4872" t="s">
        <v>1902</v>
      </c>
      <c r="D4872" t="s">
        <v>2618</v>
      </c>
      <c r="E4872" t="s">
        <v>134</v>
      </c>
      <c r="F4872" t="str">
        <f>_xlfn.XLOOKUP(E4872,Geografiesleutel!A:A,Geografiesleutel!B:B,"",0,1)</f>
        <v>Eastern Suburbs</v>
      </c>
      <c r="G4872" s="20">
        <v>3</v>
      </c>
      <c r="H4872" s="20">
        <v>2</v>
      </c>
    </row>
    <row r="4873" spans="1:8" x14ac:dyDescent="0.25">
      <c r="A4873" t="s">
        <v>2158</v>
      </c>
      <c r="B4873" s="7">
        <v>8800</v>
      </c>
      <c r="C4873" t="s">
        <v>1902</v>
      </c>
      <c r="D4873" t="s">
        <v>2618</v>
      </c>
      <c r="E4873" t="s">
        <v>240</v>
      </c>
      <c r="F4873" t="str">
        <f>_xlfn.XLOOKUP(E4873,Geografiesleutel!A:A,Geografiesleutel!B:B,"",0,1)</f>
        <v>Northern Suburbs</v>
      </c>
      <c r="G4873" s="20">
        <v>3</v>
      </c>
      <c r="H4873" s="20">
        <v>2</v>
      </c>
    </row>
    <row r="4874" spans="1:8" x14ac:dyDescent="0.25">
      <c r="A4874" t="s">
        <v>2076</v>
      </c>
      <c r="B4874" s="7">
        <v>15500</v>
      </c>
      <c r="C4874" t="s">
        <v>1902</v>
      </c>
      <c r="D4874" t="s">
        <v>2618</v>
      </c>
      <c r="E4874" t="s">
        <v>739</v>
      </c>
      <c r="F4874" t="str">
        <f>_xlfn.XLOOKUP(E4874,Geografiesleutel!A:A,Geografiesleutel!B:B,"",0,1)</f>
        <v>Eastern Suburbs</v>
      </c>
      <c r="G4874" s="20">
        <v>3</v>
      </c>
      <c r="H4874" s="20">
        <v>2.5</v>
      </c>
    </row>
    <row r="4875" spans="1:8" x14ac:dyDescent="0.25">
      <c r="A4875" t="s">
        <v>2031</v>
      </c>
      <c r="B4875" s="7">
        <v>10500</v>
      </c>
      <c r="C4875" t="s">
        <v>1901</v>
      </c>
      <c r="D4875" t="s">
        <v>2618</v>
      </c>
      <c r="E4875" t="s">
        <v>141</v>
      </c>
      <c r="F4875" t="str">
        <f>_xlfn.XLOOKUP(E4875,Geografiesleutel!A:A,Geografiesleutel!B:B,"",0,1)</f>
        <v>Agricultural Smallholdings</v>
      </c>
      <c r="G4875" s="20">
        <v>2</v>
      </c>
      <c r="H4875" s="20">
        <v>2</v>
      </c>
    </row>
    <row r="4876" spans="1:8" x14ac:dyDescent="0.25">
      <c r="A4876" t="s">
        <v>2108</v>
      </c>
      <c r="B4876" s="7">
        <v>27000</v>
      </c>
      <c r="C4876" t="s">
        <v>1903</v>
      </c>
      <c r="D4876" t="s">
        <v>2618</v>
      </c>
      <c r="E4876" t="s">
        <v>245</v>
      </c>
      <c r="F4876" t="str">
        <f>_xlfn.XLOOKUP(E4876,Geografiesleutel!A:A,Geografiesleutel!B:B,"",0,1)</f>
        <v>Eastern Suburbs</v>
      </c>
      <c r="G4876" s="20">
        <v>4</v>
      </c>
      <c r="H4876" s="20">
        <v>3.5</v>
      </c>
    </row>
    <row r="4877" spans="1:8" x14ac:dyDescent="0.25">
      <c r="A4877" t="s">
        <v>2038</v>
      </c>
      <c r="B4877" s="7">
        <v>7500</v>
      </c>
      <c r="C4877" t="s">
        <v>1901</v>
      </c>
      <c r="D4877" t="s">
        <v>2618</v>
      </c>
      <c r="E4877" t="s">
        <v>356</v>
      </c>
      <c r="F4877" t="str">
        <f>_xlfn.XLOOKUP(E4877,Geografiesleutel!A:A,Geografiesleutel!B:B,"",0,1)</f>
        <v>Eastern Suburbs</v>
      </c>
      <c r="G4877" s="20">
        <v>2</v>
      </c>
      <c r="H4877" s="20">
        <v>2</v>
      </c>
    </row>
    <row r="4878" spans="1:8" x14ac:dyDescent="0.25">
      <c r="A4878" t="s">
        <v>2119</v>
      </c>
      <c r="B4878" s="7">
        <v>27500</v>
      </c>
      <c r="C4878" t="s">
        <v>1902</v>
      </c>
      <c r="D4878" t="s">
        <v>2618</v>
      </c>
      <c r="E4878" t="s">
        <v>181</v>
      </c>
      <c r="F4878" t="str">
        <f>_xlfn.XLOOKUP(E4878,Geografiesleutel!A:A,Geografiesleutel!B:B,"",0,1)</f>
        <v>Eastern Suburbs</v>
      </c>
      <c r="G4878" s="20">
        <v>3</v>
      </c>
      <c r="H4878" s="20">
        <v>3</v>
      </c>
    </row>
    <row r="4879" spans="1:8" x14ac:dyDescent="0.25">
      <c r="A4879" t="s">
        <v>2161</v>
      </c>
      <c r="B4879" s="7">
        <v>6200</v>
      </c>
      <c r="C4879" t="s">
        <v>1901</v>
      </c>
      <c r="D4879" t="s">
        <v>2618</v>
      </c>
      <c r="E4879" t="s">
        <v>42</v>
      </c>
      <c r="F4879" t="str">
        <f>_xlfn.XLOOKUP(E4879,Geografiesleutel!A:A,Geografiesleutel!B:B,"",0,1)</f>
        <v>Eastern Suburbs</v>
      </c>
      <c r="G4879" s="20">
        <v>2</v>
      </c>
      <c r="H4879" s="20">
        <v>1</v>
      </c>
    </row>
    <row r="4880" spans="1:8" x14ac:dyDescent="0.25">
      <c r="A4880" t="s">
        <v>2040</v>
      </c>
      <c r="B4880" s="7">
        <v>16500</v>
      </c>
      <c r="C4880" t="s">
        <v>1902</v>
      </c>
      <c r="D4880" t="s">
        <v>2618</v>
      </c>
      <c r="E4880" t="s">
        <v>290</v>
      </c>
      <c r="F4880" t="str">
        <f>_xlfn.XLOOKUP(E4880,Geografiesleutel!A:A,Geografiesleutel!B:B,"",0,1)</f>
        <v>Eastern Suburbs</v>
      </c>
      <c r="G4880" s="20">
        <v>3</v>
      </c>
      <c r="H4880" s="20">
        <v>2</v>
      </c>
    </row>
    <row r="4881" spans="1:8" x14ac:dyDescent="0.25">
      <c r="A4881" t="s">
        <v>2052</v>
      </c>
      <c r="B4881" s="7">
        <v>6500</v>
      </c>
      <c r="C4881" t="s">
        <v>1901</v>
      </c>
      <c r="D4881" t="s">
        <v>2618</v>
      </c>
      <c r="E4881" t="s">
        <v>220</v>
      </c>
      <c r="F4881" t="str">
        <f>_xlfn.XLOOKUP(E4881,Geografiesleutel!A:A,Geografiesleutel!B:B,"",0,1)</f>
        <v>Agricultural Smallholdings</v>
      </c>
      <c r="G4881" s="20">
        <v>2</v>
      </c>
      <c r="H4881" s="20">
        <v>1</v>
      </c>
    </row>
    <row r="4882" spans="1:8" x14ac:dyDescent="0.25">
      <c r="A4882" t="s">
        <v>2045</v>
      </c>
      <c r="B4882" s="7">
        <v>6800</v>
      </c>
      <c r="C4882" t="s">
        <v>1901</v>
      </c>
      <c r="D4882" t="s">
        <v>2618</v>
      </c>
      <c r="E4882" t="s">
        <v>68</v>
      </c>
      <c r="F4882" t="str">
        <f>_xlfn.XLOOKUP(E4882,Geografiesleutel!A:A,Geografiesleutel!B:B,"",0,1)</f>
        <v>Northern Suburbs</v>
      </c>
      <c r="G4882" s="20">
        <v>2</v>
      </c>
      <c r="H4882" s="20">
        <v>1.5</v>
      </c>
    </row>
    <row r="4883" spans="1:8" x14ac:dyDescent="0.25">
      <c r="A4883" t="s">
        <v>2041</v>
      </c>
      <c r="B4883" s="7">
        <v>17500</v>
      </c>
      <c r="C4883" t="s">
        <v>1901</v>
      </c>
      <c r="D4883" t="s">
        <v>2618</v>
      </c>
      <c r="E4883" t="s">
        <v>1282</v>
      </c>
      <c r="F4883" t="str">
        <f>_xlfn.XLOOKUP(E4883,Geografiesleutel!A:A,Geografiesleutel!B:B,"",0,1)</f>
        <v>Eastern Suburbs</v>
      </c>
      <c r="G4883" s="20">
        <v>2</v>
      </c>
      <c r="H4883" s="20">
        <v>2</v>
      </c>
    </row>
    <row r="4884" spans="1:8" x14ac:dyDescent="0.25">
      <c r="A4884" t="s">
        <v>2599</v>
      </c>
      <c r="B4884" s="7">
        <v>13600</v>
      </c>
      <c r="C4884" t="s">
        <v>1902</v>
      </c>
      <c r="D4884" t="s">
        <v>2618</v>
      </c>
      <c r="E4884" t="s">
        <v>46</v>
      </c>
      <c r="F4884" t="str">
        <f>_xlfn.XLOOKUP(E4884,Geografiesleutel!A:A,Geografiesleutel!B:B,"",0,1)</f>
        <v>Eastern Suburbs</v>
      </c>
      <c r="G4884" s="20">
        <v>3</v>
      </c>
      <c r="H4884" s="20">
        <v>2</v>
      </c>
    </row>
    <row r="4885" spans="1:8" x14ac:dyDescent="0.25">
      <c r="A4885" t="s">
        <v>2033</v>
      </c>
      <c r="B4885" s="7">
        <v>22000</v>
      </c>
      <c r="C4885" t="s">
        <v>1902</v>
      </c>
      <c r="D4885" t="s">
        <v>2618</v>
      </c>
      <c r="E4885" t="s">
        <v>773</v>
      </c>
      <c r="F4885" t="str">
        <f>_xlfn.XLOOKUP(E4885,Geografiesleutel!A:A,Geografiesleutel!B:B,"",0,1)</f>
        <v>Eastern Suburbs</v>
      </c>
      <c r="G4885" s="20">
        <v>3</v>
      </c>
      <c r="H4885" s="20">
        <v>2</v>
      </c>
    </row>
    <row r="4886" spans="1:8" x14ac:dyDescent="0.25">
      <c r="A4886" t="s">
        <v>2045</v>
      </c>
      <c r="B4886" s="7">
        <v>6800</v>
      </c>
      <c r="C4886" t="s">
        <v>1901</v>
      </c>
      <c r="D4886" t="s">
        <v>2618</v>
      </c>
      <c r="E4886" t="s">
        <v>68</v>
      </c>
      <c r="F4886" t="str">
        <f>_xlfn.XLOOKUP(E4886,Geografiesleutel!A:A,Geografiesleutel!B:B,"",0,1)</f>
        <v>Northern Suburbs</v>
      </c>
      <c r="G4886" s="20">
        <v>2</v>
      </c>
      <c r="H4886" s="20">
        <v>1</v>
      </c>
    </row>
    <row r="4887" spans="1:8" x14ac:dyDescent="0.25">
      <c r="A4887" t="s">
        <v>2067</v>
      </c>
      <c r="B4887" s="7">
        <v>18500</v>
      </c>
      <c r="C4887" t="s">
        <v>1901</v>
      </c>
      <c r="D4887" t="s">
        <v>2618</v>
      </c>
      <c r="E4887" t="s">
        <v>18</v>
      </c>
      <c r="F4887" t="str">
        <f>_xlfn.XLOOKUP(E4887,Geografiesleutel!A:A,Geografiesleutel!B:B,"",0,1)</f>
        <v>Agricultural Smallholdings</v>
      </c>
      <c r="G4887" s="20">
        <v>2</v>
      </c>
      <c r="H4887" s="20">
        <v>2.5</v>
      </c>
    </row>
    <row r="4888" spans="1:8" x14ac:dyDescent="0.25">
      <c r="A4888" t="s">
        <v>2601</v>
      </c>
      <c r="B4888" s="7">
        <v>19950</v>
      </c>
      <c r="C4888" t="s">
        <v>1902</v>
      </c>
      <c r="D4888" t="s">
        <v>2618</v>
      </c>
      <c r="E4888" t="s">
        <v>50</v>
      </c>
      <c r="F4888" t="str">
        <f>_xlfn.XLOOKUP(E4888,Geografiesleutel!A:A,Geografiesleutel!B:B,"",0,1)</f>
        <v>Eastern Suburbs</v>
      </c>
      <c r="G4888" s="20">
        <v>3</v>
      </c>
      <c r="H4888" s="20">
        <v>2</v>
      </c>
    </row>
    <row r="4889" spans="1:8" x14ac:dyDescent="0.25">
      <c r="A4889" t="s">
        <v>2345</v>
      </c>
      <c r="B4889" s="7">
        <v>8250</v>
      </c>
      <c r="C4889" t="s">
        <v>1902</v>
      </c>
      <c r="D4889" t="s">
        <v>2618</v>
      </c>
      <c r="E4889" t="s">
        <v>227</v>
      </c>
      <c r="F4889" t="str">
        <f>_xlfn.XLOOKUP(E4889,Geografiesleutel!A:A,Geografiesleutel!B:B,"",0,1)</f>
        <v>Western Suburbs</v>
      </c>
      <c r="G4889" s="20">
        <v>3</v>
      </c>
      <c r="H4889" s="20">
        <v>2</v>
      </c>
    </row>
    <row r="4890" spans="1:8" x14ac:dyDescent="0.25">
      <c r="A4890" t="s">
        <v>2073</v>
      </c>
      <c r="B4890" s="7">
        <v>8400</v>
      </c>
      <c r="C4890" t="s">
        <v>1901</v>
      </c>
      <c r="D4890" t="s">
        <v>2618</v>
      </c>
      <c r="E4890" t="s">
        <v>335</v>
      </c>
      <c r="F4890" t="str">
        <f>_xlfn.XLOOKUP(E4890,Geografiesleutel!A:A,Geografiesleutel!B:B,"",0,1)</f>
        <v>Agricultural Smallholdings</v>
      </c>
      <c r="G4890" s="20">
        <v>2</v>
      </c>
      <c r="H4890" s="20">
        <v>1</v>
      </c>
    </row>
    <row r="4891" spans="1:8" x14ac:dyDescent="0.25">
      <c r="A4891" t="s">
        <v>2606</v>
      </c>
      <c r="B4891" s="7">
        <v>15900</v>
      </c>
      <c r="C4891" t="s">
        <v>1902</v>
      </c>
      <c r="D4891" t="s">
        <v>2618</v>
      </c>
      <c r="E4891" t="s">
        <v>16</v>
      </c>
      <c r="F4891" t="str">
        <f>_xlfn.XLOOKUP(E4891,Geografiesleutel!A:A,Geografiesleutel!B:B,"",0,1)</f>
        <v>Eastern Suburbs</v>
      </c>
      <c r="G4891" s="20">
        <v>3</v>
      </c>
      <c r="H4891" s="20">
        <v>2</v>
      </c>
    </row>
    <row r="4892" spans="1:8" x14ac:dyDescent="0.25">
      <c r="A4892" t="s">
        <v>2036</v>
      </c>
      <c r="B4892" s="7">
        <v>13000</v>
      </c>
      <c r="C4892" t="s">
        <v>1902</v>
      </c>
      <c r="D4892" t="s">
        <v>2618</v>
      </c>
      <c r="E4892" t="s">
        <v>141</v>
      </c>
      <c r="F4892" t="str">
        <f>_xlfn.XLOOKUP(E4892,Geografiesleutel!A:A,Geografiesleutel!B:B,"",0,1)</f>
        <v>Agricultural Smallholdings</v>
      </c>
      <c r="G4892" s="20">
        <v>3</v>
      </c>
      <c r="H4892" s="20">
        <v>2</v>
      </c>
    </row>
    <row r="4893" spans="1:8" x14ac:dyDescent="0.25">
      <c r="A4893" t="s">
        <v>2113</v>
      </c>
      <c r="B4893" s="7">
        <v>14000</v>
      </c>
      <c r="C4893" t="s">
        <v>1901</v>
      </c>
      <c r="D4893" t="s">
        <v>2618</v>
      </c>
      <c r="E4893" t="s">
        <v>209</v>
      </c>
      <c r="F4893" t="str">
        <f>_xlfn.XLOOKUP(E4893,Geografiesleutel!A:A,Geografiesleutel!B:B,"",0,1)</f>
        <v>Eastern Suburbs</v>
      </c>
      <c r="G4893" s="20">
        <v>2</v>
      </c>
      <c r="H4893" s="20">
        <v>2</v>
      </c>
    </row>
    <row r="4894" spans="1:8" x14ac:dyDescent="0.25">
      <c r="A4894" t="s">
        <v>2189</v>
      </c>
      <c r="B4894" s="7">
        <v>21500</v>
      </c>
      <c r="C4894" t="s">
        <v>1902</v>
      </c>
      <c r="D4894" t="s">
        <v>2618</v>
      </c>
      <c r="E4894" t="s">
        <v>35</v>
      </c>
      <c r="F4894" t="str">
        <f>_xlfn.XLOOKUP(E4894,Geografiesleutel!A:A,Geografiesleutel!B:B,"",0,1)</f>
        <v>Northern Suburbs</v>
      </c>
      <c r="G4894" s="20">
        <v>3</v>
      </c>
      <c r="H4894" s="20">
        <v>2</v>
      </c>
    </row>
    <row r="4895" spans="1:8" x14ac:dyDescent="0.25">
      <c r="A4895" t="s">
        <v>2105</v>
      </c>
      <c r="B4895" s="7">
        <v>35000</v>
      </c>
      <c r="C4895" t="s">
        <v>1902</v>
      </c>
      <c r="D4895" t="s">
        <v>2618</v>
      </c>
      <c r="E4895" t="s">
        <v>190</v>
      </c>
      <c r="F4895" t="str">
        <f>_xlfn.XLOOKUP(E4895,Geografiesleutel!A:A,Geografiesleutel!B:B,"",0,1)</f>
        <v>Eastern Suburbs</v>
      </c>
      <c r="G4895" s="20">
        <v>3</v>
      </c>
      <c r="H4895" s="20">
        <v>3.5</v>
      </c>
    </row>
    <row r="4896" spans="1:8" x14ac:dyDescent="0.25">
      <c r="A4896" t="s">
        <v>1612</v>
      </c>
      <c r="B4896" s="7">
        <v>8000</v>
      </c>
      <c r="C4896" t="s">
        <v>1901</v>
      </c>
      <c r="D4896" t="s">
        <v>2618</v>
      </c>
      <c r="E4896" t="s">
        <v>490</v>
      </c>
      <c r="F4896" t="str">
        <f>_xlfn.XLOOKUP(E4896,Geografiesleutel!A:A,Geografiesleutel!B:B,"",0,1)</f>
        <v>Agricultural Smallholdings</v>
      </c>
      <c r="G4896" s="20">
        <v>2</v>
      </c>
      <c r="H4896" s="20">
        <v>2</v>
      </c>
    </row>
    <row r="4897" spans="1:8" x14ac:dyDescent="0.25">
      <c r="A4897" t="s">
        <v>2054</v>
      </c>
      <c r="B4897" s="7">
        <v>20000</v>
      </c>
      <c r="C4897" t="s">
        <v>1902</v>
      </c>
      <c r="D4897" t="s">
        <v>2618</v>
      </c>
      <c r="E4897" t="s">
        <v>190</v>
      </c>
      <c r="F4897" t="str">
        <f>_xlfn.XLOOKUP(E4897,Geografiesleutel!A:A,Geografiesleutel!B:B,"",0,1)</f>
        <v>Eastern Suburbs</v>
      </c>
      <c r="G4897" s="20">
        <v>3</v>
      </c>
      <c r="H4897" s="20">
        <v>2.5</v>
      </c>
    </row>
    <row r="4898" spans="1:8" x14ac:dyDescent="0.25">
      <c r="A4898" t="s">
        <v>2041</v>
      </c>
      <c r="B4898" s="7">
        <v>17500</v>
      </c>
      <c r="C4898" t="s">
        <v>1903</v>
      </c>
      <c r="D4898" t="s">
        <v>2618</v>
      </c>
      <c r="E4898" t="s">
        <v>18</v>
      </c>
      <c r="F4898" t="str">
        <f>_xlfn.XLOOKUP(E4898,Geografiesleutel!A:A,Geografiesleutel!B:B,"",0,1)</f>
        <v>Agricultural Smallholdings</v>
      </c>
      <c r="G4898" s="20">
        <v>4</v>
      </c>
      <c r="H4898" s="20">
        <v>3</v>
      </c>
    </row>
    <row r="4899" spans="1:8" x14ac:dyDescent="0.25">
      <c r="A4899" t="s">
        <v>2041</v>
      </c>
      <c r="B4899" s="7">
        <v>17500</v>
      </c>
      <c r="C4899" t="s">
        <v>1901</v>
      </c>
      <c r="D4899" t="s">
        <v>2618</v>
      </c>
      <c r="E4899" t="s">
        <v>1282</v>
      </c>
      <c r="F4899" t="str">
        <f>_xlfn.XLOOKUP(E4899,Geografiesleutel!A:A,Geografiesleutel!B:B,"",0,1)</f>
        <v>Eastern Suburbs</v>
      </c>
      <c r="G4899" s="20">
        <v>2</v>
      </c>
      <c r="H4899" s="20">
        <v>2</v>
      </c>
    </row>
    <row r="4900" spans="1:8" x14ac:dyDescent="0.25">
      <c r="A4900" t="s">
        <v>2416</v>
      </c>
      <c r="B4900" s="7">
        <v>9300</v>
      </c>
      <c r="C4900" t="s">
        <v>1902</v>
      </c>
      <c r="D4900" t="s">
        <v>2618</v>
      </c>
      <c r="E4900" t="s">
        <v>97</v>
      </c>
      <c r="F4900" t="str">
        <f>_xlfn.XLOOKUP(E4900,Geografiesleutel!A:A,Geografiesleutel!B:B,"",0,1)</f>
        <v>Northern Suburbs</v>
      </c>
      <c r="G4900" s="20">
        <v>3</v>
      </c>
      <c r="H4900" s="20">
        <v>2</v>
      </c>
    </row>
    <row r="4901" spans="1:8" x14ac:dyDescent="0.25">
      <c r="A4901" t="s">
        <v>2065</v>
      </c>
      <c r="B4901" s="7">
        <v>25000</v>
      </c>
      <c r="C4901" t="s">
        <v>1902</v>
      </c>
      <c r="D4901" t="s">
        <v>2618</v>
      </c>
      <c r="E4901" t="s">
        <v>209</v>
      </c>
      <c r="F4901" t="str">
        <f>_xlfn.XLOOKUP(E4901,Geografiesleutel!A:A,Geografiesleutel!B:B,"",0,1)</f>
        <v>Eastern Suburbs</v>
      </c>
      <c r="G4901" s="20">
        <v>3</v>
      </c>
      <c r="H4901" s="20">
        <v>3</v>
      </c>
    </row>
    <row r="4902" spans="1:8" x14ac:dyDescent="0.25">
      <c r="A4902" t="s">
        <v>2268</v>
      </c>
      <c r="B4902" s="7">
        <v>8700</v>
      </c>
      <c r="C4902" t="s">
        <v>1902</v>
      </c>
      <c r="D4902" t="s">
        <v>2618</v>
      </c>
      <c r="E4902" t="s">
        <v>97</v>
      </c>
      <c r="F4902" t="str">
        <f>_xlfn.XLOOKUP(E4902,Geografiesleutel!A:A,Geografiesleutel!B:B,"",0,1)</f>
        <v>Northern Suburbs</v>
      </c>
      <c r="G4902" s="20">
        <v>3</v>
      </c>
      <c r="H4902" s="20">
        <v>2</v>
      </c>
    </row>
    <row r="4903" spans="1:8" x14ac:dyDescent="0.25">
      <c r="A4903" t="s">
        <v>2036</v>
      </c>
      <c r="B4903" s="7">
        <v>13000</v>
      </c>
      <c r="C4903" t="s">
        <v>1902</v>
      </c>
      <c r="D4903" t="s">
        <v>2618</v>
      </c>
      <c r="E4903" t="s">
        <v>141</v>
      </c>
      <c r="F4903" t="str">
        <f>_xlfn.XLOOKUP(E4903,Geografiesleutel!A:A,Geografiesleutel!B:B,"",0,1)</f>
        <v>Agricultural Smallholdings</v>
      </c>
      <c r="G4903" s="20">
        <v>3</v>
      </c>
      <c r="H4903" s="20">
        <v>2</v>
      </c>
    </row>
    <row r="4904" spans="1:8" x14ac:dyDescent="0.25">
      <c r="A4904" t="s">
        <v>2079</v>
      </c>
      <c r="B4904" s="7">
        <v>23500</v>
      </c>
      <c r="C4904" t="s">
        <v>1902</v>
      </c>
      <c r="D4904" t="s">
        <v>2618</v>
      </c>
      <c r="E4904" t="s">
        <v>233</v>
      </c>
      <c r="F4904" t="str">
        <f>_xlfn.XLOOKUP(E4904,Geografiesleutel!A:A,Geografiesleutel!B:B,"",0,1)</f>
        <v>Eastern Suburbs</v>
      </c>
      <c r="G4904" s="20">
        <v>3</v>
      </c>
      <c r="H4904" s="20">
        <v>3.5</v>
      </c>
    </row>
    <row r="4905" spans="1:8" x14ac:dyDescent="0.25">
      <c r="A4905" t="s">
        <v>2189</v>
      </c>
      <c r="B4905" s="7">
        <v>21500</v>
      </c>
      <c r="C4905" t="s">
        <v>1902</v>
      </c>
      <c r="D4905" t="s">
        <v>2618</v>
      </c>
      <c r="E4905" t="s">
        <v>30</v>
      </c>
      <c r="F4905" t="str">
        <f>_xlfn.XLOOKUP(E4905,Geografiesleutel!A:A,Geografiesleutel!B:B,"",0,1)</f>
        <v>Northern Suburbs</v>
      </c>
      <c r="G4905" s="20">
        <v>3</v>
      </c>
      <c r="H4905" s="20">
        <v>2</v>
      </c>
    </row>
    <row r="4906" spans="1:8" x14ac:dyDescent="0.25">
      <c r="A4906" t="s">
        <v>1612</v>
      </c>
      <c r="B4906" s="7">
        <v>8000</v>
      </c>
      <c r="C4906" t="s">
        <v>1902</v>
      </c>
      <c r="D4906" t="s">
        <v>2618</v>
      </c>
      <c r="E4906" t="s">
        <v>97</v>
      </c>
      <c r="F4906" t="str">
        <f>_xlfn.XLOOKUP(E4906,Geografiesleutel!A:A,Geografiesleutel!B:B,"",0,1)</f>
        <v>Northern Suburbs</v>
      </c>
      <c r="G4906" s="20">
        <v>3</v>
      </c>
      <c r="H4906" s="20">
        <v>2</v>
      </c>
    </row>
    <row r="4907" spans="1:8" x14ac:dyDescent="0.25">
      <c r="A4907" t="s">
        <v>2079</v>
      </c>
      <c r="B4907" s="7">
        <v>23500</v>
      </c>
      <c r="C4907" t="s">
        <v>1902</v>
      </c>
      <c r="D4907" t="s">
        <v>2618</v>
      </c>
      <c r="E4907" t="s">
        <v>233</v>
      </c>
      <c r="F4907" t="str">
        <f>_xlfn.XLOOKUP(E4907,Geografiesleutel!A:A,Geografiesleutel!B:B,"",0,1)</f>
        <v>Eastern Suburbs</v>
      </c>
      <c r="G4907" s="20">
        <v>3</v>
      </c>
      <c r="H4907" s="20">
        <v>3.5</v>
      </c>
    </row>
    <row r="4908" spans="1:8" x14ac:dyDescent="0.25">
      <c r="A4908" t="s">
        <v>2113</v>
      </c>
      <c r="B4908" s="7">
        <v>14000</v>
      </c>
      <c r="C4908" t="s">
        <v>1901</v>
      </c>
      <c r="D4908" t="s">
        <v>2618</v>
      </c>
      <c r="E4908" t="s">
        <v>18</v>
      </c>
      <c r="F4908" t="str">
        <f>_xlfn.XLOOKUP(E4908,Geografiesleutel!A:A,Geografiesleutel!B:B,"",0,1)</f>
        <v>Agricultural Smallholdings</v>
      </c>
      <c r="G4908" s="20">
        <v>2</v>
      </c>
      <c r="H4908" s="20">
        <v>2</v>
      </c>
    </row>
    <row r="4909" spans="1:8" x14ac:dyDescent="0.25">
      <c r="A4909" t="s">
        <v>2607</v>
      </c>
      <c r="B4909" s="7">
        <v>4185000</v>
      </c>
      <c r="C4909" t="s">
        <v>1903</v>
      </c>
      <c r="D4909" t="s">
        <v>2618</v>
      </c>
      <c r="E4909" t="s">
        <v>233</v>
      </c>
      <c r="F4909" t="str">
        <f>_xlfn.XLOOKUP(E4909,Geografiesleutel!A:A,Geografiesleutel!B:B,"",0,1)</f>
        <v>Eastern Suburbs</v>
      </c>
      <c r="G4909" s="20">
        <v>4</v>
      </c>
      <c r="H4909" s="20">
        <v>3</v>
      </c>
    </row>
    <row r="4910" spans="1:8" x14ac:dyDescent="0.25">
      <c r="A4910" t="s">
        <v>2394</v>
      </c>
      <c r="B4910" s="7">
        <v>9100</v>
      </c>
      <c r="C4910" t="s">
        <v>1901</v>
      </c>
      <c r="D4910" t="s">
        <v>2618</v>
      </c>
      <c r="E4910" t="s">
        <v>46</v>
      </c>
      <c r="F4910" t="str">
        <f>_xlfn.XLOOKUP(E4910,Geografiesleutel!A:A,Geografiesleutel!B:B,"",0,1)</f>
        <v>Eastern Suburbs</v>
      </c>
      <c r="G4910" s="20">
        <v>2</v>
      </c>
      <c r="H4910" s="20">
        <v>2</v>
      </c>
    </row>
    <row r="4911" spans="1:8" x14ac:dyDescent="0.25">
      <c r="A4911" t="s">
        <v>2036</v>
      </c>
      <c r="B4911" s="7">
        <v>13000</v>
      </c>
      <c r="C4911" t="s">
        <v>1901</v>
      </c>
      <c r="D4911" t="s">
        <v>2618</v>
      </c>
      <c r="E4911" t="s">
        <v>18</v>
      </c>
      <c r="F4911" t="str">
        <f>_xlfn.XLOOKUP(E4911,Geografiesleutel!A:A,Geografiesleutel!B:B,"",0,1)</f>
        <v>Agricultural Smallholdings</v>
      </c>
      <c r="G4911" s="20">
        <v>2</v>
      </c>
      <c r="H4911" s="20">
        <v>2</v>
      </c>
    </row>
    <row r="4912" spans="1:8" x14ac:dyDescent="0.25">
      <c r="A4912" t="s">
        <v>2263</v>
      </c>
      <c r="B4912" s="7">
        <v>13200</v>
      </c>
      <c r="C4912" t="s">
        <v>1901</v>
      </c>
      <c r="D4912" t="s">
        <v>2618</v>
      </c>
      <c r="E4912" t="s">
        <v>18</v>
      </c>
      <c r="F4912" t="str">
        <f>_xlfn.XLOOKUP(E4912,Geografiesleutel!A:A,Geografiesleutel!B:B,"",0,1)</f>
        <v>Agricultural Smallholdings</v>
      </c>
      <c r="G4912" s="20">
        <v>2</v>
      </c>
      <c r="H4912" s="20">
        <v>2</v>
      </c>
    </row>
    <row r="4913" spans="1:8" x14ac:dyDescent="0.25">
      <c r="A4913" t="s">
        <v>2067</v>
      </c>
      <c r="B4913" s="7">
        <v>18500</v>
      </c>
      <c r="C4913" t="s">
        <v>1902</v>
      </c>
      <c r="D4913" t="s">
        <v>2618</v>
      </c>
      <c r="E4913" t="s">
        <v>18</v>
      </c>
      <c r="F4913" t="str">
        <f>_xlfn.XLOOKUP(E4913,Geografiesleutel!A:A,Geografiesleutel!B:B,"",0,1)</f>
        <v>Agricultural Smallholdings</v>
      </c>
      <c r="G4913" s="20">
        <v>3</v>
      </c>
      <c r="H4913" s="20">
        <v>2.5</v>
      </c>
    </row>
    <row r="4914" spans="1:8" x14ac:dyDescent="0.25">
      <c r="A4914" t="s">
        <v>2113</v>
      </c>
      <c r="B4914" s="7">
        <v>14000</v>
      </c>
      <c r="C4914" t="s">
        <v>1902</v>
      </c>
      <c r="D4914" t="s">
        <v>2618</v>
      </c>
      <c r="E4914" t="s">
        <v>46</v>
      </c>
      <c r="F4914" t="str">
        <f>_xlfn.XLOOKUP(E4914,Geografiesleutel!A:A,Geografiesleutel!B:B,"",0,1)</f>
        <v>Eastern Suburbs</v>
      </c>
      <c r="G4914" s="20">
        <v>3</v>
      </c>
      <c r="H4914" s="20">
        <v>2</v>
      </c>
    </row>
    <row r="4915" spans="1:8" x14ac:dyDescent="0.25">
      <c r="A4915" t="s">
        <v>2608</v>
      </c>
      <c r="B4915" s="7">
        <v>8446</v>
      </c>
      <c r="C4915" t="s">
        <v>1901</v>
      </c>
      <c r="D4915" t="s">
        <v>2618</v>
      </c>
      <c r="E4915" t="s">
        <v>141</v>
      </c>
      <c r="F4915" t="str">
        <f>_xlfn.XLOOKUP(E4915,Geografiesleutel!A:A,Geografiesleutel!B:B,"",0,1)</f>
        <v>Agricultural Smallholdings</v>
      </c>
      <c r="G4915" s="20">
        <v>2</v>
      </c>
      <c r="H4915" s="20">
        <v>1</v>
      </c>
    </row>
    <row r="4916" spans="1:8" x14ac:dyDescent="0.25">
      <c r="A4916" t="s">
        <v>2065</v>
      </c>
      <c r="B4916" s="7">
        <v>25000</v>
      </c>
      <c r="C4916" t="s">
        <v>1902</v>
      </c>
      <c r="D4916" t="s">
        <v>2618</v>
      </c>
      <c r="E4916" t="s">
        <v>209</v>
      </c>
      <c r="F4916" t="str">
        <f>_xlfn.XLOOKUP(E4916,Geografiesleutel!A:A,Geografiesleutel!B:B,"",0,1)</f>
        <v>Eastern Suburbs</v>
      </c>
      <c r="G4916" s="20">
        <v>3</v>
      </c>
      <c r="H4916" s="20">
        <v>3</v>
      </c>
    </row>
    <row r="4917" spans="1:8" x14ac:dyDescent="0.25">
      <c r="A4917" t="s">
        <v>2067</v>
      </c>
      <c r="B4917" s="7">
        <v>18500</v>
      </c>
      <c r="C4917" t="s">
        <v>1902</v>
      </c>
      <c r="D4917" t="s">
        <v>2618</v>
      </c>
      <c r="E4917" t="s">
        <v>18</v>
      </c>
      <c r="F4917" t="str">
        <f>_xlfn.XLOOKUP(E4917,Geografiesleutel!A:A,Geografiesleutel!B:B,"",0,1)</f>
        <v>Agricultural Smallholdings</v>
      </c>
      <c r="G4917" s="20">
        <v>3</v>
      </c>
      <c r="H4917" s="20">
        <v>2.5</v>
      </c>
    </row>
    <row r="4918" spans="1:8" x14ac:dyDescent="0.25">
      <c r="A4918" t="s">
        <v>2092</v>
      </c>
      <c r="B4918" s="7">
        <v>10000</v>
      </c>
      <c r="C4918" t="s">
        <v>1901</v>
      </c>
      <c r="D4918" t="s">
        <v>2618</v>
      </c>
      <c r="E4918" t="s">
        <v>324</v>
      </c>
      <c r="F4918" t="str">
        <f>_xlfn.XLOOKUP(E4918,Geografiesleutel!A:A,Geografiesleutel!B:B,"",0,1)</f>
        <v>Eastern Suburbs</v>
      </c>
      <c r="G4918" s="20">
        <v>2</v>
      </c>
      <c r="H4918" s="20">
        <v>2</v>
      </c>
    </row>
    <row r="4919" spans="1:8" x14ac:dyDescent="0.25">
      <c r="A4919" t="s">
        <v>2609</v>
      </c>
      <c r="B4919" s="7">
        <v>8580</v>
      </c>
      <c r="C4919" t="s">
        <v>1902</v>
      </c>
      <c r="D4919" t="s">
        <v>2618</v>
      </c>
      <c r="E4919" t="s">
        <v>66</v>
      </c>
      <c r="F4919" t="str">
        <f>_xlfn.XLOOKUP(E4919,Geografiesleutel!A:A,Geografiesleutel!B:B,"",0,1)</f>
        <v>Northern Suburbs</v>
      </c>
      <c r="G4919" s="20">
        <v>3</v>
      </c>
      <c r="H4919" s="20">
        <v>2</v>
      </c>
    </row>
    <row r="4920" spans="1:8" x14ac:dyDescent="0.25">
      <c r="A4920" t="s">
        <v>2054</v>
      </c>
      <c r="B4920" s="7">
        <v>20000</v>
      </c>
      <c r="C4920" t="s">
        <v>1902</v>
      </c>
      <c r="D4920" t="s">
        <v>2618</v>
      </c>
      <c r="E4920" t="s">
        <v>915</v>
      </c>
      <c r="F4920" t="str">
        <f>_xlfn.XLOOKUP(E4920,Geografiesleutel!A:A,Geografiesleutel!B:B,"",0,1)</f>
        <v>Eastern Suburbs</v>
      </c>
      <c r="G4920" s="20">
        <v>3</v>
      </c>
      <c r="H4920" s="20">
        <v>2.5</v>
      </c>
    </row>
    <row r="4921" spans="1:8" x14ac:dyDescent="0.25">
      <c r="A4921" t="s">
        <v>2074</v>
      </c>
      <c r="B4921" s="7">
        <v>45000</v>
      </c>
      <c r="C4921" t="s">
        <v>1902</v>
      </c>
      <c r="D4921" t="s">
        <v>2618</v>
      </c>
      <c r="E4921" t="s">
        <v>306</v>
      </c>
      <c r="F4921" t="str">
        <f>_xlfn.XLOOKUP(E4921,Geografiesleutel!A:A,Geografiesleutel!B:B,"",0,1)</f>
        <v>Eastern Suburbs</v>
      </c>
      <c r="G4921" s="20">
        <v>3</v>
      </c>
      <c r="H4921" s="20">
        <v>3.5</v>
      </c>
    </row>
    <row r="4922" spans="1:8" x14ac:dyDescent="0.25">
      <c r="A4922" t="s">
        <v>2076</v>
      </c>
      <c r="B4922" s="7">
        <v>15500</v>
      </c>
      <c r="C4922" t="s">
        <v>1901</v>
      </c>
      <c r="D4922" t="s">
        <v>2618</v>
      </c>
      <c r="E4922" t="s">
        <v>50</v>
      </c>
      <c r="F4922" t="str">
        <f>_xlfn.XLOOKUP(E4922,Geografiesleutel!A:A,Geografiesleutel!B:B,"",0,1)</f>
        <v>Eastern Suburbs</v>
      </c>
      <c r="G4922" s="20">
        <v>2</v>
      </c>
      <c r="H4922" s="20">
        <v>2</v>
      </c>
    </row>
    <row r="4923" spans="1:8" x14ac:dyDescent="0.25">
      <c r="A4923" t="s">
        <v>2080</v>
      </c>
      <c r="B4923" s="7">
        <v>40000</v>
      </c>
      <c r="C4923" t="s">
        <v>1903</v>
      </c>
      <c r="D4923" t="s">
        <v>2618</v>
      </c>
      <c r="E4923" t="s">
        <v>306</v>
      </c>
      <c r="F4923" t="str">
        <f>_xlfn.XLOOKUP(E4923,Geografiesleutel!A:A,Geografiesleutel!B:B,"",0,1)</f>
        <v>Eastern Suburbs</v>
      </c>
      <c r="G4923" s="20">
        <v>4</v>
      </c>
      <c r="H4923" s="20">
        <v>3</v>
      </c>
    </row>
    <row r="4924" spans="1:8" x14ac:dyDescent="0.25">
      <c r="A4924" t="s">
        <v>2141</v>
      </c>
      <c r="B4924" s="7">
        <v>9500</v>
      </c>
      <c r="C4924" t="s">
        <v>1902</v>
      </c>
      <c r="D4924" t="s">
        <v>2618</v>
      </c>
      <c r="E4924" t="s">
        <v>68</v>
      </c>
      <c r="F4924" t="str">
        <f>_xlfn.XLOOKUP(E4924,Geografiesleutel!A:A,Geografiesleutel!B:B,"",0,1)</f>
        <v>Northern Suburbs</v>
      </c>
      <c r="G4924" s="20">
        <v>3</v>
      </c>
      <c r="H4924" s="20">
        <v>2</v>
      </c>
    </row>
    <row r="4925" spans="1:8" x14ac:dyDescent="0.25">
      <c r="A4925" t="s">
        <v>2032</v>
      </c>
      <c r="B4925" s="7">
        <v>13500</v>
      </c>
      <c r="C4925" t="s">
        <v>1901</v>
      </c>
      <c r="D4925" t="s">
        <v>2618</v>
      </c>
      <c r="E4925" t="s">
        <v>469</v>
      </c>
      <c r="F4925" t="str">
        <f>_xlfn.XLOOKUP(E4925,Geografiesleutel!A:A,Geografiesleutel!B:B,"",0,1)</f>
        <v>Eastern Suburbs</v>
      </c>
      <c r="G4925" s="20">
        <v>2</v>
      </c>
      <c r="H4925" s="20">
        <v>2</v>
      </c>
    </row>
    <row r="4926" spans="1:8" x14ac:dyDescent="0.25">
      <c r="A4926" t="s">
        <v>2191</v>
      </c>
      <c r="B4926" s="7">
        <v>9950</v>
      </c>
      <c r="C4926" t="s">
        <v>1901</v>
      </c>
      <c r="D4926" t="s">
        <v>2618</v>
      </c>
      <c r="E4926" t="s">
        <v>30</v>
      </c>
      <c r="F4926" t="str">
        <f>_xlfn.XLOOKUP(E4926,Geografiesleutel!A:A,Geografiesleutel!B:B,"",0,1)</f>
        <v>Northern Suburbs</v>
      </c>
      <c r="G4926" s="20">
        <v>2</v>
      </c>
      <c r="H4926" s="20">
        <v>1</v>
      </c>
    </row>
    <row r="4927" spans="1:8" x14ac:dyDescent="0.25">
      <c r="A4927" t="s">
        <v>2078</v>
      </c>
      <c r="B4927" s="7">
        <v>14500</v>
      </c>
      <c r="C4927" t="s">
        <v>1902</v>
      </c>
      <c r="D4927" t="s">
        <v>2618</v>
      </c>
      <c r="E4927" t="s">
        <v>285</v>
      </c>
      <c r="F4927" t="str">
        <f>_xlfn.XLOOKUP(E4927,Geografiesleutel!A:A,Geografiesleutel!B:B,"",0,1)</f>
        <v>Eastern Suburbs</v>
      </c>
      <c r="G4927" s="20">
        <v>3</v>
      </c>
      <c r="H4927" s="20">
        <v>3</v>
      </c>
    </row>
    <row r="4928" spans="1:8" x14ac:dyDescent="0.25">
      <c r="A4928" t="s">
        <v>2067</v>
      </c>
      <c r="B4928" s="7">
        <v>18500</v>
      </c>
      <c r="C4928" t="s">
        <v>1902</v>
      </c>
      <c r="D4928" t="s">
        <v>2618</v>
      </c>
      <c r="E4928" t="s">
        <v>18</v>
      </c>
      <c r="F4928" t="str">
        <f>_xlfn.XLOOKUP(E4928,Geografiesleutel!A:A,Geografiesleutel!B:B,"",0,1)</f>
        <v>Agricultural Smallholdings</v>
      </c>
      <c r="G4928" s="20">
        <v>3</v>
      </c>
      <c r="H4928" s="20">
        <v>2.5</v>
      </c>
    </row>
    <row r="4929" spans="1:8" x14ac:dyDescent="0.25">
      <c r="A4929" t="s">
        <v>2263</v>
      </c>
      <c r="B4929" s="7">
        <v>13200</v>
      </c>
      <c r="C4929" t="s">
        <v>1901</v>
      </c>
      <c r="D4929" t="s">
        <v>2618</v>
      </c>
      <c r="E4929" t="s">
        <v>18</v>
      </c>
      <c r="F4929" t="str">
        <f>_xlfn.XLOOKUP(E4929,Geografiesleutel!A:A,Geografiesleutel!B:B,"",0,1)</f>
        <v>Agricultural Smallholdings</v>
      </c>
      <c r="G4929" s="20">
        <v>2</v>
      </c>
      <c r="H4929" s="20">
        <v>2</v>
      </c>
    </row>
    <row r="4930" spans="1:8" x14ac:dyDescent="0.25">
      <c r="A4930" t="s">
        <v>2065</v>
      </c>
      <c r="B4930" s="7">
        <v>25000</v>
      </c>
      <c r="C4930" t="s">
        <v>1901</v>
      </c>
      <c r="D4930" t="s">
        <v>2618</v>
      </c>
      <c r="E4930" t="s">
        <v>190</v>
      </c>
      <c r="F4930" t="str">
        <f>_xlfn.XLOOKUP(E4930,Geografiesleutel!A:A,Geografiesleutel!B:B,"",0,1)</f>
        <v>Eastern Suburbs</v>
      </c>
      <c r="G4930" s="20">
        <v>2</v>
      </c>
      <c r="H4930" s="20">
        <v>2</v>
      </c>
    </row>
    <row r="4931" spans="1:8" x14ac:dyDescent="0.25">
      <c r="A4931" t="s">
        <v>2032</v>
      </c>
      <c r="B4931" s="7">
        <v>13500</v>
      </c>
      <c r="C4931" t="s">
        <v>1902</v>
      </c>
      <c r="D4931" t="s">
        <v>2618</v>
      </c>
      <c r="E4931" t="s">
        <v>739</v>
      </c>
      <c r="F4931" t="str">
        <f>_xlfn.XLOOKUP(E4931,Geografiesleutel!A:A,Geografiesleutel!B:B,"",0,1)</f>
        <v>Eastern Suburbs</v>
      </c>
      <c r="G4931" s="20">
        <v>3</v>
      </c>
      <c r="H4931" s="20">
        <v>2</v>
      </c>
    </row>
    <row r="4932" spans="1:8" x14ac:dyDescent="0.25">
      <c r="A4932" t="s">
        <v>2145</v>
      </c>
      <c r="B4932" s="7">
        <v>6300</v>
      </c>
      <c r="C4932" t="s">
        <v>1901</v>
      </c>
      <c r="D4932" t="s">
        <v>2618</v>
      </c>
      <c r="E4932" t="s">
        <v>223</v>
      </c>
      <c r="F4932" t="str">
        <f>_xlfn.XLOOKUP(E4932,Geografiesleutel!A:A,Geografiesleutel!B:B,"",0,1)</f>
        <v>Western Suburbs</v>
      </c>
      <c r="G4932" s="20">
        <v>2</v>
      </c>
      <c r="H4932" s="20">
        <v>1</v>
      </c>
    </row>
    <row r="4933" spans="1:8" x14ac:dyDescent="0.25">
      <c r="A4933" t="s">
        <v>2113</v>
      </c>
      <c r="B4933" s="7">
        <v>14000</v>
      </c>
      <c r="C4933" t="s">
        <v>1902</v>
      </c>
      <c r="D4933" t="s">
        <v>2618</v>
      </c>
      <c r="E4933" t="s">
        <v>30</v>
      </c>
      <c r="F4933" t="str">
        <f>_xlfn.XLOOKUP(E4933,Geografiesleutel!A:A,Geografiesleutel!B:B,"",0,1)</f>
        <v>Northern Suburbs</v>
      </c>
      <c r="G4933" s="20">
        <v>3</v>
      </c>
      <c r="H4933" s="20">
        <v>2</v>
      </c>
    </row>
    <row r="4934" spans="1:8" x14ac:dyDescent="0.25">
      <c r="A4934" t="s">
        <v>2499</v>
      </c>
      <c r="B4934" s="7">
        <v>8050</v>
      </c>
      <c r="C4934" t="s">
        <v>1901</v>
      </c>
      <c r="D4934" t="s">
        <v>2618</v>
      </c>
      <c r="E4934" t="s">
        <v>35</v>
      </c>
      <c r="F4934" t="str">
        <f>_xlfn.XLOOKUP(E4934,Geografiesleutel!A:A,Geografiesleutel!B:B,"",0,1)</f>
        <v>Northern Suburbs</v>
      </c>
      <c r="G4934" s="20">
        <v>2</v>
      </c>
      <c r="H4934" s="20">
        <v>1</v>
      </c>
    </row>
    <row r="4935" spans="1:8" x14ac:dyDescent="0.25">
      <c r="A4935" t="s">
        <v>2287</v>
      </c>
      <c r="B4935" s="7">
        <v>8200</v>
      </c>
      <c r="C4935" t="s">
        <v>1901</v>
      </c>
      <c r="D4935" t="s">
        <v>2618</v>
      </c>
      <c r="E4935" t="s">
        <v>152</v>
      </c>
      <c r="F4935" t="str">
        <f>_xlfn.XLOOKUP(E4935,Geografiesleutel!A:A,Geografiesleutel!B:B,"",0,1)</f>
        <v>Eastern Suburbs</v>
      </c>
      <c r="G4935" s="20">
        <v>2</v>
      </c>
      <c r="H4935" s="20">
        <v>1</v>
      </c>
    </row>
    <row r="4936" spans="1:8" x14ac:dyDescent="0.25">
      <c r="A4936" t="s">
        <v>2131</v>
      </c>
      <c r="B4936" s="7">
        <v>11000</v>
      </c>
      <c r="C4936" t="s">
        <v>1902</v>
      </c>
      <c r="D4936" t="s">
        <v>2618</v>
      </c>
      <c r="E4936" t="s">
        <v>80</v>
      </c>
      <c r="F4936" t="str">
        <f>_xlfn.XLOOKUP(E4936,Geografiesleutel!A:A,Geografiesleutel!B:B,"",0,1)</f>
        <v>Eastern Suburbs</v>
      </c>
      <c r="G4936" s="20">
        <v>3</v>
      </c>
      <c r="H4936" s="20">
        <v>2</v>
      </c>
    </row>
    <row r="4937" spans="1:8" x14ac:dyDescent="0.25">
      <c r="A4937" t="s">
        <v>2031</v>
      </c>
      <c r="B4937" s="7">
        <v>10500</v>
      </c>
      <c r="C4937" t="s">
        <v>1902</v>
      </c>
      <c r="D4937" t="s">
        <v>2618</v>
      </c>
      <c r="E4937" t="s">
        <v>1282</v>
      </c>
      <c r="F4937" t="str">
        <f>_xlfn.XLOOKUP(E4937,Geografiesleutel!A:A,Geografiesleutel!B:B,"",0,1)</f>
        <v>Eastern Suburbs</v>
      </c>
      <c r="G4937" s="20">
        <v>3</v>
      </c>
      <c r="H4937" s="20">
        <v>1.5</v>
      </c>
    </row>
    <row r="4938" spans="1:8" x14ac:dyDescent="0.25">
      <c r="A4938" t="s">
        <v>2067</v>
      </c>
      <c r="B4938" s="7">
        <v>18500</v>
      </c>
      <c r="C4938" t="s">
        <v>1902</v>
      </c>
      <c r="D4938" t="s">
        <v>2618</v>
      </c>
      <c r="E4938" t="s">
        <v>260</v>
      </c>
      <c r="F4938" t="str">
        <f>_xlfn.XLOOKUP(E4938,Geografiesleutel!A:A,Geografiesleutel!B:B,"",0,1)</f>
        <v>Eastern Suburbs</v>
      </c>
      <c r="G4938" s="20">
        <v>3</v>
      </c>
      <c r="H4938" s="20">
        <v>2.5</v>
      </c>
    </row>
    <row r="4939" spans="1:8" x14ac:dyDescent="0.25">
      <c r="A4939" t="s">
        <v>2036</v>
      </c>
      <c r="B4939" s="7">
        <v>13000</v>
      </c>
      <c r="C4939" t="s">
        <v>1902</v>
      </c>
      <c r="D4939" t="s">
        <v>2618</v>
      </c>
      <c r="E4939" t="s">
        <v>46</v>
      </c>
      <c r="F4939" t="str">
        <f>_xlfn.XLOOKUP(E4939,Geografiesleutel!A:A,Geografiesleutel!B:B,"",0,1)</f>
        <v>Eastern Suburbs</v>
      </c>
      <c r="G4939" s="20">
        <v>3</v>
      </c>
      <c r="H4939" s="20">
        <v>2</v>
      </c>
    </row>
    <row r="4940" spans="1:8" x14ac:dyDescent="0.25">
      <c r="A4940" t="s">
        <v>2063</v>
      </c>
      <c r="B4940" s="7">
        <v>24000</v>
      </c>
      <c r="C4940" t="s">
        <v>1901</v>
      </c>
      <c r="D4940" t="s">
        <v>2618</v>
      </c>
      <c r="E4940" t="s">
        <v>11</v>
      </c>
      <c r="F4940" t="str">
        <f>_xlfn.XLOOKUP(E4940,Geografiesleutel!A:A,Geografiesleutel!B:B,"",0,1)</f>
        <v>Eastern Suburbs</v>
      </c>
      <c r="G4940" s="20">
        <v>2</v>
      </c>
      <c r="H4940" s="20">
        <v>2.5</v>
      </c>
    </row>
    <row r="4941" spans="1:8" x14ac:dyDescent="0.25">
      <c r="A4941" t="s">
        <v>2158</v>
      </c>
      <c r="B4941" s="7">
        <v>8800</v>
      </c>
      <c r="C4941" t="s">
        <v>1901</v>
      </c>
      <c r="D4941" t="s">
        <v>2618</v>
      </c>
      <c r="E4941" t="s">
        <v>30</v>
      </c>
      <c r="F4941" t="str">
        <f>_xlfn.XLOOKUP(E4941,Geografiesleutel!A:A,Geografiesleutel!B:B,"",0,1)</f>
        <v>Northern Suburbs</v>
      </c>
      <c r="G4941" s="20">
        <v>2</v>
      </c>
      <c r="H4941" s="20">
        <v>2</v>
      </c>
    </row>
    <row r="4942" spans="1:8" x14ac:dyDescent="0.25">
      <c r="A4942" t="s">
        <v>2074</v>
      </c>
      <c r="B4942" s="7">
        <v>45000</v>
      </c>
      <c r="C4942" t="s">
        <v>1902</v>
      </c>
      <c r="D4942" t="s">
        <v>2618</v>
      </c>
      <c r="E4942" t="s">
        <v>18</v>
      </c>
      <c r="F4942" t="str">
        <f>_xlfn.XLOOKUP(E4942,Geografiesleutel!A:A,Geografiesleutel!B:B,"",0,1)</f>
        <v>Agricultural Smallholdings</v>
      </c>
      <c r="G4942" s="20">
        <v>3</v>
      </c>
      <c r="H4942" s="20">
        <v>4</v>
      </c>
    </row>
    <row r="4943" spans="1:8" x14ac:dyDescent="0.25">
      <c r="A4943" t="s">
        <v>2263</v>
      </c>
      <c r="B4943" s="7">
        <v>13200</v>
      </c>
      <c r="C4943" t="s">
        <v>1901</v>
      </c>
      <c r="D4943" t="s">
        <v>2618</v>
      </c>
      <c r="E4943" t="s">
        <v>18</v>
      </c>
      <c r="F4943" t="str">
        <f>_xlfn.XLOOKUP(E4943,Geografiesleutel!A:A,Geografiesleutel!B:B,"",0,1)</f>
        <v>Agricultural Smallholdings</v>
      </c>
      <c r="G4943" s="20">
        <v>2</v>
      </c>
      <c r="H4943" s="20">
        <v>2</v>
      </c>
    </row>
    <row r="4944" spans="1:8" x14ac:dyDescent="0.25">
      <c r="A4944" t="s">
        <v>2054</v>
      </c>
      <c r="B4944" s="7">
        <v>20000</v>
      </c>
      <c r="C4944" t="s">
        <v>1902</v>
      </c>
      <c r="D4944" t="s">
        <v>2618</v>
      </c>
      <c r="E4944" t="s">
        <v>18</v>
      </c>
      <c r="F4944" t="str">
        <f>_xlfn.XLOOKUP(E4944,Geografiesleutel!A:A,Geografiesleutel!B:B,"",0,1)</f>
        <v>Agricultural Smallholdings</v>
      </c>
      <c r="G4944" s="20">
        <v>3</v>
      </c>
      <c r="H4944" s="20">
        <v>2.5</v>
      </c>
    </row>
    <row r="4945" spans="1:8" x14ac:dyDescent="0.25">
      <c r="A4945" t="s">
        <v>2107</v>
      </c>
      <c r="B4945" s="7">
        <v>9000</v>
      </c>
      <c r="C4945" t="s">
        <v>1902</v>
      </c>
      <c r="D4945" t="s">
        <v>2618</v>
      </c>
      <c r="E4945" t="s">
        <v>97</v>
      </c>
      <c r="F4945" t="str">
        <f>_xlfn.XLOOKUP(E4945,Geografiesleutel!A:A,Geografiesleutel!B:B,"",0,1)</f>
        <v>Northern Suburbs</v>
      </c>
      <c r="G4945" s="20">
        <v>3</v>
      </c>
      <c r="H4945" s="20">
        <v>1</v>
      </c>
    </row>
    <row r="4946" spans="1:8" x14ac:dyDescent="0.25">
      <c r="A4946" t="s">
        <v>2610</v>
      </c>
      <c r="B4946" s="7">
        <v>7660</v>
      </c>
      <c r="C4946" t="s">
        <v>1901</v>
      </c>
      <c r="D4946" t="s">
        <v>2618</v>
      </c>
      <c r="E4946" t="s">
        <v>374</v>
      </c>
      <c r="F4946" t="str">
        <f>_xlfn.XLOOKUP(E4946,Geografiesleutel!A:A,Geografiesleutel!B:B,"",0,1)</f>
        <v>Northern Suburbs</v>
      </c>
      <c r="G4946" s="20">
        <v>2</v>
      </c>
      <c r="H4946" s="20">
        <v>1</v>
      </c>
    </row>
    <row r="4947" spans="1:8" x14ac:dyDescent="0.25">
      <c r="A4947" t="s">
        <v>2054</v>
      </c>
      <c r="B4947" s="7">
        <v>20000</v>
      </c>
      <c r="C4947" t="s">
        <v>1902</v>
      </c>
      <c r="D4947" t="s">
        <v>2618</v>
      </c>
      <c r="E4947" t="s">
        <v>18</v>
      </c>
      <c r="F4947" t="str">
        <f>_xlfn.XLOOKUP(E4947,Geografiesleutel!A:A,Geografiesleutel!B:B,"",0,1)</f>
        <v>Agricultural Smallholdings</v>
      </c>
      <c r="G4947" s="20">
        <v>3</v>
      </c>
      <c r="H4947" s="20">
        <v>2.5</v>
      </c>
    </row>
    <row r="4948" spans="1:8" x14ac:dyDescent="0.25">
      <c r="A4948" t="s">
        <v>2067</v>
      </c>
      <c r="B4948" s="7">
        <v>18500</v>
      </c>
      <c r="C4948" t="s">
        <v>1902</v>
      </c>
      <c r="D4948" t="s">
        <v>2618</v>
      </c>
      <c r="E4948" t="s">
        <v>18</v>
      </c>
      <c r="F4948" t="str">
        <f>_xlfn.XLOOKUP(E4948,Geografiesleutel!A:A,Geografiesleutel!B:B,"",0,1)</f>
        <v>Agricultural Smallholdings</v>
      </c>
      <c r="G4948" s="20">
        <v>3</v>
      </c>
      <c r="H4948" s="20">
        <v>2.5</v>
      </c>
    </row>
    <row r="4949" spans="1:8" x14ac:dyDescent="0.25">
      <c r="A4949" t="s">
        <v>2040</v>
      </c>
      <c r="B4949" s="7">
        <v>16500</v>
      </c>
      <c r="C4949" t="s">
        <v>1902</v>
      </c>
      <c r="D4949" t="s">
        <v>2618</v>
      </c>
      <c r="E4949" t="s">
        <v>88</v>
      </c>
      <c r="F4949" t="str">
        <f>_xlfn.XLOOKUP(E4949,Geografiesleutel!A:A,Geografiesleutel!B:B,"",0,1)</f>
        <v>Eastern Suburbs</v>
      </c>
      <c r="G4949" s="20">
        <v>3</v>
      </c>
      <c r="H4949" s="20">
        <v>2</v>
      </c>
    </row>
    <row r="4950" spans="1:8" x14ac:dyDescent="0.25">
      <c r="A4950" t="s">
        <v>1612</v>
      </c>
      <c r="B4950" s="7">
        <v>8000</v>
      </c>
      <c r="C4950" t="s">
        <v>1901</v>
      </c>
      <c r="D4950" t="s">
        <v>2618</v>
      </c>
      <c r="E4950" t="s">
        <v>74</v>
      </c>
      <c r="F4950" t="str">
        <f>_xlfn.XLOOKUP(E4950,Geografiesleutel!A:A,Geografiesleutel!B:B,"",0,1)</f>
        <v>Eastern Suburbs</v>
      </c>
      <c r="G4950" s="20">
        <v>2</v>
      </c>
      <c r="H4950" s="20">
        <v>1</v>
      </c>
    </row>
    <row r="4951" spans="1:8" x14ac:dyDescent="0.25">
      <c r="A4951" t="s">
        <v>2032</v>
      </c>
      <c r="B4951" s="7">
        <v>13500</v>
      </c>
      <c r="C4951" t="s">
        <v>1902</v>
      </c>
      <c r="D4951" t="s">
        <v>2618</v>
      </c>
      <c r="E4951" t="s">
        <v>30</v>
      </c>
      <c r="F4951" t="str">
        <f>_xlfn.XLOOKUP(E4951,Geografiesleutel!A:A,Geografiesleutel!B:B,"",0,1)</f>
        <v>Northern Suburbs</v>
      </c>
      <c r="G4951" s="20">
        <v>3</v>
      </c>
      <c r="H4951" s="20">
        <v>2</v>
      </c>
    </row>
    <row r="4952" spans="1:8" x14ac:dyDescent="0.25">
      <c r="A4952" t="s">
        <v>2263</v>
      </c>
      <c r="B4952" s="7">
        <v>13200</v>
      </c>
      <c r="C4952" t="s">
        <v>1901</v>
      </c>
      <c r="D4952" t="s">
        <v>2618</v>
      </c>
      <c r="E4952" t="s">
        <v>18</v>
      </c>
      <c r="F4952" t="str">
        <f>_xlfn.XLOOKUP(E4952,Geografiesleutel!A:A,Geografiesleutel!B:B,"",0,1)</f>
        <v>Agricultural Smallholdings</v>
      </c>
      <c r="G4952" s="20">
        <v>2</v>
      </c>
      <c r="H4952" s="20">
        <v>2</v>
      </c>
    </row>
    <row r="4953" spans="1:8" x14ac:dyDescent="0.25">
      <c r="A4953" t="s">
        <v>2067</v>
      </c>
      <c r="B4953" s="7">
        <v>18500</v>
      </c>
      <c r="C4953" t="s">
        <v>1902</v>
      </c>
      <c r="D4953" t="s">
        <v>2618</v>
      </c>
      <c r="E4953" t="s">
        <v>260</v>
      </c>
      <c r="F4953" t="str">
        <f>_xlfn.XLOOKUP(E4953,Geografiesleutel!A:A,Geografiesleutel!B:B,"",0,1)</f>
        <v>Eastern Suburbs</v>
      </c>
      <c r="G4953" s="20">
        <v>3</v>
      </c>
      <c r="H4953" s="20">
        <v>2.5</v>
      </c>
    </row>
    <row r="4954" spans="1:8" x14ac:dyDescent="0.25">
      <c r="A4954" t="s">
        <v>2107</v>
      </c>
      <c r="B4954" s="7">
        <v>9000</v>
      </c>
      <c r="C4954" t="s">
        <v>1902</v>
      </c>
      <c r="D4954" t="s">
        <v>2618</v>
      </c>
      <c r="E4954" t="s">
        <v>66</v>
      </c>
      <c r="F4954" t="str">
        <f>_xlfn.XLOOKUP(E4954,Geografiesleutel!A:A,Geografiesleutel!B:B,"",0,1)</f>
        <v>Northern Suburbs</v>
      </c>
      <c r="G4954" s="20">
        <v>3</v>
      </c>
      <c r="H4954" s="20">
        <v>1</v>
      </c>
    </row>
    <row r="4955" spans="1:8" x14ac:dyDescent="0.25">
      <c r="A4955" t="s">
        <v>2054</v>
      </c>
      <c r="B4955" s="7">
        <v>20000</v>
      </c>
      <c r="C4955" t="s">
        <v>1902</v>
      </c>
      <c r="D4955" t="s">
        <v>2618</v>
      </c>
      <c r="E4955" t="s">
        <v>18</v>
      </c>
      <c r="F4955" t="str">
        <f>_xlfn.XLOOKUP(E4955,Geografiesleutel!A:A,Geografiesleutel!B:B,"",0,1)</f>
        <v>Agricultural Smallholdings</v>
      </c>
      <c r="G4955" s="20">
        <v>3</v>
      </c>
      <c r="H4955" s="20">
        <v>2.5</v>
      </c>
    </row>
    <row r="4956" spans="1:8" x14ac:dyDescent="0.25">
      <c r="A4956" t="s">
        <v>2055</v>
      </c>
      <c r="B4956" s="7">
        <v>11500</v>
      </c>
      <c r="C4956" t="s">
        <v>1902</v>
      </c>
      <c r="D4956" t="s">
        <v>2618</v>
      </c>
      <c r="E4956" t="s">
        <v>112</v>
      </c>
      <c r="F4956" t="str">
        <f>_xlfn.XLOOKUP(E4956,Geografiesleutel!A:A,Geografiesleutel!B:B,"",0,1)</f>
        <v>Northern Suburbs</v>
      </c>
      <c r="G4956" s="20">
        <v>3</v>
      </c>
      <c r="H4956" s="20">
        <v>2</v>
      </c>
    </row>
    <row r="4957" spans="1:8" x14ac:dyDescent="0.25">
      <c r="A4957" t="s">
        <v>2047</v>
      </c>
      <c r="B4957" s="7">
        <v>7000</v>
      </c>
      <c r="C4957" t="s">
        <v>1901</v>
      </c>
      <c r="D4957" t="s">
        <v>2618</v>
      </c>
      <c r="E4957" t="s">
        <v>773</v>
      </c>
      <c r="F4957" t="str">
        <f>_xlfn.XLOOKUP(E4957,Geografiesleutel!A:A,Geografiesleutel!B:B,"",0,1)</f>
        <v>Eastern Suburbs</v>
      </c>
      <c r="G4957" s="20">
        <v>2</v>
      </c>
      <c r="H4957" s="20">
        <v>2</v>
      </c>
    </row>
    <row r="4958" spans="1:8" x14ac:dyDescent="0.25">
      <c r="A4958" t="s">
        <v>2145</v>
      </c>
      <c r="B4958" s="7">
        <v>6300</v>
      </c>
      <c r="C4958" t="s">
        <v>1901</v>
      </c>
      <c r="D4958" t="s">
        <v>2618</v>
      </c>
      <c r="E4958" t="s">
        <v>26</v>
      </c>
      <c r="F4958" t="str">
        <f>_xlfn.XLOOKUP(E4958,Geografiesleutel!A:A,Geografiesleutel!B:B,"",0,1)</f>
        <v>Western Suburbs</v>
      </c>
      <c r="G4958" s="20">
        <v>2</v>
      </c>
      <c r="H4958" s="20">
        <v>1</v>
      </c>
    </row>
    <row r="4959" spans="1:8" x14ac:dyDescent="0.25">
      <c r="A4959" t="s">
        <v>2611</v>
      </c>
      <c r="B4959" s="7">
        <v>18880</v>
      </c>
      <c r="C4959" t="s">
        <v>1902</v>
      </c>
      <c r="D4959" t="s">
        <v>2618</v>
      </c>
      <c r="E4959" t="s">
        <v>112</v>
      </c>
      <c r="F4959" t="str">
        <f>_xlfn.XLOOKUP(E4959,Geografiesleutel!A:A,Geografiesleutel!B:B,"",0,1)</f>
        <v>Northern Suburbs</v>
      </c>
      <c r="G4959" s="20">
        <v>3</v>
      </c>
      <c r="H4959" s="20">
        <v>2</v>
      </c>
    </row>
    <row r="4960" spans="1:8" x14ac:dyDescent="0.25">
      <c r="A4960" t="s">
        <v>2119</v>
      </c>
      <c r="B4960" s="7">
        <v>27500</v>
      </c>
      <c r="C4960" t="s">
        <v>1901</v>
      </c>
      <c r="D4960" t="s">
        <v>2618</v>
      </c>
      <c r="E4960" t="s">
        <v>209</v>
      </c>
      <c r="F4960" t="str">
        <f>_xlfn.XLOOKUP(E4960,Geografiesleutel!A:A,Geografiesleutel!B:B,"",0,1)</f>
        <v>Eastern Suburbs</v>
      </c>
      <c r="G4960" s="20">
        <v>2</v>
      </c>
      <c r="H4960" s="20">
        <v>2</v>
      </c>
    </row>
    <row r="4961" spans="1:8" x14ac:dyDescent="0.25">
      <c r="A4961" t="s">
        <v>17</v>
      </c>
      <c r="B4961" s="7">
        <v>23000</v>
      </c>
      <c r="C4961" t="s">
        <v>1902</v>
      </c>
      <c r="D4961" t="s">
        <v>2618</v>
      </c>
      <c r="E4961" t="s">
        <v>18</v>
      </c>
      <c r="F4961" t="str">
        <f>_xlfn.XLOOKUP(E4961,Geografiesleutel!A:A,Geografiesleutel!B:B,"",0,1)</f>
        <v>Agricultural Smallholdings</v>
      </c>
      <c r="G4961" s="20">
        <v>3</v>
      </c>
      <c r="H4961" s="20">
        <v>3</v>
      </c>
    </row>
    <row r="4962" spans="1:8" x14ac:dyDescent="0.25">
      <c r="A4962" t="s">
        <v>2173</v>
      </c>
      <c r="B4962" s="7">
        <v>7100</v>
      </c>
      <c r="C4962" t="s">
        <v>1901</v>
      </c>
      <c r="D4962" t="s">
        <v>2618</v>
      </c>
      <c r="E4962" t="s">
        <v>52</v>
      </c>
      <c r="F4962" t="str">
        <f>_xlfn.XLOOKUP(E4962,Geografiesleutel!A:A,Geografiesleutel!B:B,"",0,1)</f>
        <v>Northern Suburbs</v>
      </c>
      <c r="G4962" s="20">
        <v>2</v>
      </c>
      <c r="H4962" s="20">
        <v>2</v>
      </c>
    </row>
    <row r="4963" spans="1:8" x14ac:dyDescent="0.25">
      <c r="A4963" t="s">
        <v>2067</v>
      </c>
      <c r="B4963" s="7">
        <v>18500</v>
      </c>
      <c r="C4963" t="s">
        <v>1902</v>
      </c>
      <c r="D4963" t="s">
        <v>2618</v>
      </c>
      <c r="E4963" t="s">
        <v>18</v>
      </c>
      <c r="F4963" t="str">
        <f>_xlfn.XLOOKUP(E4963,Geografiesleutel!A:A,Geografiesleutel!B:B,"",0,1)</f>
        <v>Agricultural Smallholdings</v>
      </c>
      <c r="G4963" s="20">
        <v>3</v>
      </c>
      <c r="H4963" s="20">
        <v>2.5</v>
      </c>
    </row>
    <row r="4964" spans="1:8" x14ac:dyDescent="0.25">
      <c r="A4964" t="s">
        <v>2067</v>
      </c>
      <c r="B4964" s="7">
        <v>18500</v>
      </c>
      <c r="C4964" t="s">
        <v>1902</v>
      </c>
      <c r="D4964" t="s">
        <v>2618</v>
      </c>
      <c r="E4964" t="s">
        <v>18</v>
      </c>
      <c r="F4964" t="str">
        <f>_xlfn.XLOOKUP(E4964,Geografiesleutel!A:A,Geografiesleutel!B:B,"",0,1)</f>
        <v>Agricultural Smallholdings</v>
      </c>
      <c r="G4964" s="20">
        <v>3</v>
      </c>
      <c r="H4964" s="20">
        <v>2.5</v>
      </c>
    </row>
    <row r="4965" spans="1:8" x14ac:dyDescent="0.25">
      <c r="A4965" t="s">
        <v>2612</v>
      </c>
      <c r="B4965" s="7">
        <v>11995</v>
      </c>
      <c r="C4965" t="s">
        <v>1902</v>
      </c>
      <c r="D4965" t="s">
        <v>2618</v>
      </c>
      <c r="E4965" t="s">
        <v>141</v>
      </c>
      <c r="F4965" t="str">
        <f>_xlfn.XLOOKUP(E4965,Geografiesleutel!A:A,Geografiesleutel!B:B,"",0,1)</f>
        <v>Agricultural Smallholdings</v>
      </c>
      <c r="G4965" s="20">
        <v>3</v>
      </c>
      <c r="H4965" s="20">
        <v>2</v>
      </c>
    </row>
    <row r="4966" spans="1:8" x14ac:dyDescent="0.25">
      <c r="A4966" t="s">
        <v>2073</v>
      </c>
      <c r="B4966" s="7">
        <v>8400</v>
      </c>
      <c r="C4966" t="s">
        <v>1901</v>
      </c>
      <c r="D4966" t="s">
        <v>2618</v>
      </c>
      <c r="E4966" t="s">
        <v>78</v>
      </c>
      <c r="F4966" t="str">
        <f>_xlfn.XLOOKUP(E4966,Geografiesleutel!A:A,Geografiesleutel!B:B,"",0,1)</f>
        <v>Northern Suburbs</v>
      </c>
      <c r="G4966" s="20">
        <v>2</v>
      </c>
      <c r="H4966" s="20">
        <v>1</v>
      </c>
    </row>
    <row r="4967" spans="1:8" x14ac:dyDescent="0.25">
      <c r="A4967" t="s">
        <v>2067</v>
      </c>
      <c r="B4967" s="7">
        <v>18500</v>
      </c>
      <c r="C4967" t="s">
        <v>1902</v>
      </c>
      <c r="D4967" t="s">
        <v>2618</v>
      </c>
      <c r="E4967" t="s">
        <v>18</v>
      </c>
      <c r="F4967" t="str">
        <f>_xlfn.XLOOKUP(E4967,Geografiesleutel!A:A,Geografiesleutel!B:B,"",0,1)</f>
        <v>Agricultural Smallholdings</v>
      </c>
      <c r="G4967" s="20">
        <v>3</v>
      </c>
      <c r="H4967" s="20">
        <v>2.5</v>
      </c>
    </row>
    <row r="4968" spans="1:8" x14ac:dyDescent="0.25">
      <c r="A4968" t="s">
        <v>2059</v>
      </c>
      <c r="B4968" s="7">
        <v>17000</v>
      </c>
      <c r="C4968" t="s">
        <v>1902</v>
      </c>
      <c r="D4968" t="s">
        <v>2618</v>
      </c>
      <c r="E4968" t="s">
        <v>233</v>
      </c>
      <c r="F4968" t="str">
        <f>_xlfn.XLOOKUP(E4968,Geografiesleutel!A:A,Geografiesleutel!B:B,"",0,1)</f>
        <v>Eastern Suburbs</v>
      </c>
      <c r="G4968" s="20">
        <v>3</v>
      </c>
      <c r="H4968" s="20">
        <v>2</v>
      </c>
    </row>
    <row r="4969" spans="1:8" x14ac:dyDescent="0.25">
      <c r="A4969" t="s">
        <v>2067</v>
      </c>
      <c r="B4969" s="7">
        <v>18500</v>
      </c>
      <c r="C4969" t="s">
        <v>1902</v>
      </c>
      <c r="D4969" t="s">
        <v>2618</v>
      </c>
      <c r="E4969" t="s">
        <v>18</v>
      </c>
      <c r="F4969" t="str">
        <f>_xlfn.XLOOKUP(E4969,Geografiesleutel!A:A,Geografiesleutel!B:B,"",0,1)</f>
        <v>Agricultural Smallholdings</v>
      </c>
      <c r="G4969" s="20">
        <v>3</v>
      </c>
      <c r="H4969" s="20">
        <v>2.5</v>
      </c>
    </row>
    <row r="4970" spans="1:8" x14ac:dyDescent="0.25">
      <c r="A4970" t="s">
        <v>2059</v>
      </c>
      <c r="B4970" s="7">
        <v>17000</v>
      </c>
      <c r="C4970" t="s">
        <v>1902</v>
      </c>
      <c r="D4970" t="s">
        <v>2618</v>
      </c>
      <c r="E4970" t="s">
        <v>11</v>
      </c>
      <c r="F4970" t="str">
        <f>_xlfn.XLOOKUP(E4970,Geografiesleutel!A:A,Geografiesleutel!B:B,"",0,1)</f>
        <v>Eastern Suburbs</v>
      </c>
      <c r="G4970" s="20">
        <v>3</v>
      </c>
      <c r="H4970" s="20">
        <v>2.5</v>
      </c>
    </row>
    <row r="4971" spans="1:8" x14ac:dyDescent="0.25">
      <c r="A4971" t="s">
        <v>2045</v>
      </c>
      <c r="B4971" s="7">
        <v>6800</v>
      </c>
      <c r="C4971" t="s">
        <v>1901</v>
      </c>
      <c r="D4971" t="s">
        <v>2618</v>
      </c>
      <c r="E4971" t="s">
        <v>68</v>
      </c>
      <c r="F4971" t="str">
        <f>_xlfn.XLOOKUP(E4971,Geografiesleutel!A:A,Geografiesleutel!B:B,"",0,1)</f>
        <v>Northern Suburbs</v>
      </c>
      <c r="G4971" s="20">
        <v>2</v>
      </c>
      <c r="H4971" s="20">
        <v>1.5</v>
      </c>
    </row>
    <row r="4972" spans="1:8" x14ac:dyDescent="0.25">
      <c r="A4972" t="s">
        <v>2067</v>
      </c>
      <c r="B4972" s="7">
        <v>18500</v>
      </c>
      <c r="C4972" t="s">
        <v>1902</v>
      </c>
      <c r="D4972" t="s">
        <v>2618</v>
      </c>
      <c r="E4972" t="s">
        <v>18</v>
      </c>
      <c r="F4972" t="str">
        <f>_xlfn.XLOOKUP(E4972,Geografiesleutel!A:A,Geografiesleutel!B:B,"",0,1)</f>
        <v>Agricultural Smallholdings</v>
      </c>
      <c r="G4972" s="20">
        <v>3</v>
      </c>
      <c r="H4972" s="20">
        <v>2.5</v>
      </c>
    </row>
    <row r="4973" spans="1:8" x14ac:dyDescent="0.25">
      <c r="A4973" t="s">
        <v>2613</v>
      </c>
      <c r="B4973" s="7">
        <v>9440</v>
      </c>
      <c r="C4973" t="s">
        <v>1902</v>
      </c>
      <c r="D4973" t="s">
        <v>2618</v>
      </c>
      <c r="E4973" t="s">
        <v>112</v>
      </c>
      <c r="F4973" t="str">
        <f>_xlfn.XLOOKUP(E4973,Geografiesleutel!A:A,Geografiesleutel!B:B,"",0,1)</f>
        <v>Northern Suburbs</v>
      </c>
      <c r="G4973" s="20">
        <v>3</v>
      </c>
      <c r="H4973" s="20">
        <v>1.5</v>
      </c>
    </row>
    <row r="4974" spans="1:8" x14ac:dyDescent="0.25">
      <c r="A4974" t="s">
        <v>2032</v>
      </c>
      <c r="B4974" s="7">
        <v>13500</v>
      </c>
      <c r="C4974" t="s">
        <v>1913</v>
      </c>
      <c r="D4974" t="s">
        <v>2618</v>
      </c>
      <c r="E4974" t="s">
        <v>172</v>
      </c>
      <c r="F4974" t="str">
        <f>_xlfn.XLOOKUP(E4974,Geografiesleutel!A:A,Geografiesleutel!B:B,"",0,1)</f>
        <v>Eastern Suburbs</v>
      </c>
      <c r="G4974" s="20">
        <v>1</v>
      </c>
      <c r="H4974" s="20">
        <v>1</v>
      </c>
    </row>
    <row r="4975" spans="1:8" x14ac:dyDescent="0.25">
      <c r="A4975" t="s">
        <v>2347</v>
      </c>
      <c r="B4975" s="7">
        <v>8350</v>
      </c>
      <c r="C4975" t="s">
        <v>1901</v>
      </c>
      <c r="D4975" t="s">
        <v>2618</v>
      </c>
      <c r="E4975" t="s">
        <v>18</v>
      </c>
      <c r="F4975" t="str">
        <f>_xlfn.XLOOKUP(E4975,Geografiesleutel!A:A,Geografiesleutel!B:B,"",0,1)</f>
        <v>Agricultural Smallholdings</v>
      </c>
      <c r="G4975" s="20">
        <v>2</v>
      </c>
      <c r="H4975" s="20">
        <v>2</v>
      </c>
    </row>
    <row r="4976" spans="1:8" x14ac:dyDescent="0.25">
      <c r="A4976" t="s">
        <v>2067</v>
      </c>
      <c r="B4976" s="7">
        <v>18500</v>
      </c>
      <c r="C4976" t="s">
        <v>1902</v>
      </c>
      <c r="D4976" t="s">
        <v>2618</v>
      </c>
      <c r="E4976" t="s">
        <v>139</v>
      </c>
      <c r="F4976" t="str">
        <f>_xlfn.XLOOKUP(E4976,Geografiesleutel!A:A,Geografiesleutel!B:B,"",0,1)</f>
        <v>Eastern Suburbs</v>
      </c>
      <c r="G4976" s="20">
        <v>3</v>
      </c>
      <c r="H4976" s="20">
        <v>2.5</v>
      </c>
    </row>
    <row r="4977" spans="1:8" x14ac:dyDescent="0.25">
      <c r="A4977" t="s">
        <v>2067</v>
      </c>
      <c r="B4977" s="7">
        <v>18500</v>
      </c>
      <c r="C4977" t="s">
        <v>1902</v>
      </c>
      <c r="D4977" t="s">
        <v>2618</v>
      </c>
      <c r="E4977" t="s">
        <v>18</v>
      </c>
      <c r="F4977" t="str">
        <f>_xlfn.XLOOKUP(E4977,Geografiesleutel!A:A,Geografiesleutel!B:B,"",0,1)</f>
        <v>Agricultural Smallholdings</v>
      </c>
      <c r="G4977" s="20">
        <v>3</v>
      </c>
      <c r="H4977" s="20">
        <v>2.5</v>
      </c>
    </row>
    <row r="4978" spans="1:8" x14ac:dyDescent="0.25">
      <c r="A4978" t="s">
        <v>2033</v>
      </c>
      <c r="B4978" s="7">
        <v>22000</v>
      </c>
      <c r="C4978" t="s">
        <v>1902</v>
      </c>
      <c r="D4978" t="s">
        <v>2618</v>
      </c>
      <c r="E4978" t="s">
        <v>306</v>
      </c>
      <c r="F4978" t="str">
        <f>_xlfn.XLOOKUP(E4978,Geografiesleutel!A:A,Geografiesleutel!B:B,"",0,1)</f>
        <v>Eastern Suburbs</v>
      </c>
      <c r="G4978" s="20">
        <v>3</v>
      </c>
      <c r="H4978" s="20">
        <v>2</v>
      </c>
    </row>
    <row r="4979" spans="1:8" x14ac:dyDescent="0.25">
      <c r="A4979" t="s">
        <v>2055</v>
      </c>
      <c r="B4979" s="7">
        <v>11500</v>
      </c>
      <c r="C4979" t="s">
        <v>1902</v>
      </c>
      <c r="D4979" t="s">
        <v>2618</v>
      </c>
      <c r="E4979" t="s">
        <v>227</v>
      </c>
      <c r="F4979" t="str">
        <f>_xlfn.XLOOKUP(E4979,Geografiesleutel!A:A,Geografiesleutel!B:B,"",0,1)</f>
        <v>Western Suburbs</v>
      </c>
      <c r="G4979" s="20">
        <v>3</v>
      </c>
      <c r="H4979" s="20">
        <v>2</v>
      </c>
    </row>
    <row r="4980" spans="1:8" x14ac:dyDescent="0.25">
      <c r="A4980" t="s">
        <v>2087</v>
      </c>
      <c r="B4980" s="7">
        <v>19500</v>
      </c>
      <c r="C4980" t="s">
        <v>1902</v>
      </c>
      <c r="D4980" t="s">
        <v>2618</v>
      </c>
      <c r="E4980" t="s">
        <v>139</v>
      </c>
      <c r="F4980" t="str">
        <f>_xlfn.XLOOKUP(E4980,Geografiesleutel!A:A,Geografiesleutel!B:B,"",0,1)</f>
        <v>Eastern Suburbs</v>
      </c>
      <c r="G4980" s="20">
        <v>3</v>
      </c>
      <c r="H4980" s="20">
        <v>2.5</v>
      </c>
    </row>
    <row r="4981" spans="1:8" x14ac:dyDescent="0.25">
      <c r="A4981" t="s">
        <v>2087</v>
      </c>
      <c r="B4981" s="7">
        <v>19500</v>
      </c>
      <c r="C4981" t="s">
        <v>1902</v>
      </c>
      <c r="D4981" t="s">
        <v>2618</v>
      </c>
      <c r="E4981" t="s">
        <v>139</v>
      </c>
      <c r="F4981" t="str">
        <f>_xlfn.XLOOKUP(E4981,Geografiesleutel!A:A,Geografiesleutel!B:B,"",0,1)</f>
        <v>Eastern Suburbs</v>
      </c>
      <c r="G4981" s="20">
        <v>3</v>
      </c>
      <c r="H4981" s="20">
        <v>2.5</v>
      </c>
    </row>
    <row r="4982" spans="1:8" x14ac:dyDescent="0.25">
      <c r="A4982" t="s">
        <v>2131</v>
      </c>
      <c r="B4982" s="7">
        <v>11000</v>
      </c>
      <c r="C4982" t="s">
        <v>1902</v>
      </c>
      <c r="D4982" t="s">
        <v>2618</v>
      </c>
      <c r="E4982" t="s">
        <v>28</v>
      </c>
      <c r="F4982" t="str">
        <f>_xlfn.XLOOKUP(E4982,Geografiesleutel!A:A,Geografiesleutel!B:B,"",0,1)</f>
        <v>Eastern Suburbs</v>
      </c>
      <c r="G4982" s="20">
        <v>3</v>
      </c>
      <c r="H4982" s="20">
        <v>2.5</v>
      </c>
    </row>
    <row r="4983" spans="1:8" x14ac:dyDescent="0.25">
      <c r="A4983" t="s">
        <v>2031</v>
      </c>
      <c r="B4983" s="7">
        <v>10500</v>
      </c>
      <c r="C4983" t="s">
        <v>1902</v>
      </c>
      <c r="D4983" t="s">
        <v>2618</v>
      </c>
      <c r="E4983" t="s">
        <v>420</v>
      </c>
      <c r="F4983" t="str">
        <f>_xlfn.XLOOKUP(E4983,Geografiesleutel!A:A,Geografiesleutel!B:B,"",0,1)</f>
        <v>Eastern Suburbs</v>
      </c>
      <c r="G4983" s="20">
        <v>3</v>
      </c>
      <c r="H4983" s="20">
        <v>1.5</v>
      </c>
    </row>
    <row r="4984" spans="1:8" x14ac:dyDescent="0.25">
      <c r="A4984" t="s">
        <v>2035</v>
      </c>
      <c r="B4984" s="7">
        <v>48000</v>
      </c>
      <c r="C4984" t="s">
        <v>1902</v>
      </c>
      <c r="D4984" t="s">
        <v>2618</v>
      </c>
      <c r="E4984" t="s">
        <v>306</v>
      </c>
      <c r="F4984" t="str">
        <f>_xlfn.XLOOKUP(E4984,Geografiesleutel!A:A,Geografiesleutel!B:B,"",0,1)</f>
        <v>Eastern Suburbs</v>
      </c>
      <c r="G4984" s="20">
        <v>3</v>
      </c>
      <c r="H4984" s="20">
        <v>3.5</v>
      </c>
    </row>
    <row r="4985" spans="1:8" x14ac:dyDescent="0.25">
      <c r="A4985" t="s">
        <v>2345</v>
      </c>
      <c r="B4985" s="7">
        <v>8250</v>
      </c>
      <c r="C4985" t="s">
        <v>1901</v>
      </c>
      <c r="D4985" t="s">
        <v>2618</v>
      </c>
      <c r="E4985" t="s">
        <v>893</v>
      </c>
      <c r="F4985" t="str">
        <f>_xlfn.XLOOKUP(E4985,Geografiesleutel!A:A,Geografiesleutel!B:B,"",0,1)</f>
        <v>Northern Suburbs</v>
      </c>
      <c r="G4985" s="20">
        <v>2</v>
      </c>
      <c r="H4985" s="20">
        <v>2</v>
      </c>
    </row>
    <row r="4986" spans="1:8" x14ac:dyDescent="0.25">
      <c r="A4986" t="s">
        <v>2372</v>
      </c>
      <c r="B4986" s="7">
        <v>9400</v>
      </c>
      <c r="C4986" t="s">
        <v>1901</v>
      </c>
      <c r="D4986" t="s">
        <v>2618</v>
      </c>
      <c r="E4986" t="s">
        <v>188</v>
      </c>
      <c r="F4986" t="str">
        <f>_xlfn.XLOOKUP(E4986,Geografiesleutel!A:A,Geografiesleutel!B:B,"",0,1)</f>
        <v>Northern Suburbs</v>
      </c>
      <c r="G4986" s="20">
        <v>2</v>
      </c>
      <c r="H4986" s="20">
        <v>1</v>
      </c>
    </row>
    <row r="4987" spans="1:8" x14ac:dyDescent="0.25">
      <c r="A4987" t="s">
        <v>2497</v>
      </c>
      <c r="B4987" s="7">
        <v>10300</v>
      </c>
      <c r="C4987" t="s">
        <v>1901</v>
      </c>
      <c r="D4987" t="s">
        <v>2618</v>
      </c>
      <c r="E4987" t="s">
        <v>141</v>
      </c>
      <c r="F4987" t="str">
        <f>_xlfn.XLOOKUP(E4987,Geografiesleutel!A:A,Geografiesleutel!B:B,"",0,1)</f>
        <v>Agricultural Smallholdings</v>
      </c>
      <c r="G4987" s="20">
        <v>2</v>
      </c>
      <c r="H4987" s="20">
        <v>1</v>
      </c>
    </row>
    <row r="4988" spans="1:8" x14ac:dyDescent="0.25">
      <c r="A4988" t="s">
        <v>2053</v>
      </c>
      <c r="B4988" s="7">
        <v>12000</v>
      </c>
      <c r="C4988" t="s">
        <v>1902</v>
      </c>
      <c r="D4988" t="s">
        <v>2618</v>
      </c>
      <c r="E4988" t="s">
        <v>112</v>
      </c>
      <c r="F4988" t="str">
        <f>_xlfn.XLOOKUP(E4988,Geografiesleutel!A:A,Geografiesleutel!B:B,"",0,1)</f>
        <v>Northern Suburbs</v>
      </c>
      <c r="G4988" s="20">
        <v>3</v>
      </c>
      <c r="H4988" s="20">
        <v>2</v>
      </c>
    </row>
    <row r="4989" spans="1:8" x14ac:dyDescent="0.25">
      <c r="A4989" t="s">
        <v>2029</v>
      </c>
      <c r="B4989" s="7">
        <v>30000</v>
      </c>
      <c r="C4989" t="s">
        <v>1902</v>
      </c>
      <c r="D4989" t="s">
        <v>2618</v>
      </c>
      <c r="E4989" t="s">
        <v>209</v>
      </c>
      <c r="F4989" t="str">
        <f>_xlfn.XLOOKUP(E4989,Geografiesleutel!A:A,Geografiesleutel!B:B,"",0,1)</f>
        <v>Eastern Suburbs</v>
      </c>
      <c r="G4989" s="20">
        <v>3</v>
      </c>
      <c r="H4989" s="20">
        <v>2</v>
      </c>
    </row>
    <row r="4990" spans="1:8" x14ac:dyDescent="0.25">
      <c r="A4990" t="s">
        <v>2053</v>
      </c>
      <c r="B4990" s="7">
        <v>12000</v>
      </c>
      <c r="C4990" t="s">
        <v>1902</v>
      </c>
      <c r="D4990" t="s">
        <v>2618</v>
      </c>
      <c r="E4990" t="s">
        <v>16</v>
      </c>
      <c r="F4990" t="str">
        <f>_xlfn.XLOOKUP(E4990,Geografiesleutel!A:A,Geografiesleutel!B:B,"",0,1)</f>
        <v>Eastern Suburbs</v>
      </c>
      <c r="G4990" s="20">
        <v>3</v>
      </c>
      <c r="H4990" s="20">
        <v>2</v>
      </c>
    </row>
    <row r="4991" spans="1:8" x14ac:dyDescent="0.25">
      <c r="A4991" t="s">
        <v>2101</v>
      </c>
      <c r="B4991" s="7">
        <v>8500</v>
      </c>
      <c r="C4991" t="s">
        <v>1902</v>
      </c>
      <c r="D4991" t="s">
        <v>2618</v>
      </c>
      <c r="E4991" t="s">
        <v>112</v>
      </c>
      <c r="F4991" t="str">
        <f>_xlfn.XLOOKUP(E4991,Geografiesleutel!A:A,Geografiesleutel!B:B,"",0,1)</f>
        <v>Northern Suburbs</v>
      </c>
      <c r="G4991" s="20">
        <v>3</v>
      </c>
      <c r="H4991" s="20">
        <v>2</v>
      </c>
    </row>
    <row r="4992" spans="1:8" x14ac:dyDescent="0.25">
      <c r="A4992" t="s">
        <v>2062</v>
      </c>
      <c r="B4992" s="7">
        <v>32000</v>
      </c>
      <c r="C4992" t="s">
        <v>1902</v>
      </c>
      <c r="D4992" t="s">
        <v>2618</v>
      </c>
      <c r="E4992" t="s">
        <v>190</v>
      </c>
      <c r="F4992" t="str">
        <f>_xlfn.XLOOKUP(E4992,Geografiesleutel!A:A,Geografiesleutel!B:B,"",0,1)</f>
        <v>Eastern Suburbs</v>
      </c>
      <c r="G4992" s="20">
        <v>3</v>
      </c>
      <c r="H4992" s="20">
        <v>3</v>
      </c>
    </row>
    <row r="4993" spans="1:8" x14ac:dyDescent="0.25">
      <c r="A4993" t="s">
        <v>2067</v>
      </c>
      <c r="B4993" s="7">
        <v>18500</v>
      </c>
      <c r="C4993" t="s">
        <v>1902</v>
      </c>
      <c r="D4993" t="s">
        <v>2618</v>
      </c>
      <c r="E4993" t="s">
        <v>18</v>
      </c>
      <c r="F4993" t="str">
        <f>_xlfn.XLOOKUP(E4993,Geografiesleutel!A:A,Geografiesleutel!B:B,"",0,1)</f>
        <v>Agricultural Smallholdings</v>
      </c>
      <c r="G4993" s="20">
        <v>3</v>
      </c>
      <c r="H4993" s="20">
        <v>2.5</v>
      </c>
    </row>
    <row r="4994" spans="1:8" x14ac:dyDescent="0.25">
      <c r="A4994" t="s">
        <v>2067</v>
      </c>
      <c r="B4994" s="7">
        <v>18500</v>
      </c>
      <c r="C4994" t="s">
        <v>1902</v>
      </c>
      <c r="D4994" t="s">
        <v>2618</v>
      </c>
      <c r="E4994" t="s">
        <v>18</v>
      </c>
      <c r="F4994" t="str">
        <f>_xlfn.XLOOKUP(E4994,Geografiesleutel!A:A,Geografiesleutel!B:B,"",0,1)</f>
        <v>Agricultural Smallholdings</v>
      </c>
      <c r="G4994" s="20">
        <v>3</v>
      </c>
      <c r="H4994" s="20">
        <v>2.5</v>
      </c>
    </row>
    <row r="4995" spans="1:8" x14ac:dyDescent="0.25">
      <c r="A4995" t="s">
        <v>2033</v>
      </c>
      <c r="B4995" s="7">
        <v>22000</v>
      </c>
      <c r="C4995" t="s">
        <v>1902</v>
      </c>
      <c r="D4995" t="s">
        <v>2618</v>
      </c>
      <c r="E4995" t="s">
        <v>306</v>
      </c>
      <c r="F4995" t="str">
        <f>_xlfn.XLOOKUP(E4995,Geografiesleutel!A:A,Geografiesleutel!B:B,"",0,1)</f>
        <v>Eastern Suburbs</v>
      </c>
      <c r="G4995" s="20">
        <v>3</v>
      </c>
      <c r="H4995" s="20">
        <v>2</v>
      </c>
    </row>
    <row r="4996" spans="1:8" x14ac:dyDescent="0.25">
      <c r="A4996" t="s">
        <v>2063</v>
      </c>
      <c r="B4996" s="7">
        <v>24000</v>
      </c>
      <c r="C4996" t="s">
        <v>1902</v>
      </c>
      <c r="D4996" t="s">
        <v>2618</v>
      </c>
      <c r="E4996" t="s">
        <v>326</v>
      </c>
      <c r="F4996" t="str">
        <f>_xlfn.XLOOKUP(E4996,Geografiesleutel!A:A,Geografiesleutel!B:B,"",0,1)</f>
        <v>Eastern Suburbs</v>
      </c>
      <c r="G4996" s="20">
        <v>3</v>
      </c>
      <c r="H4996" s="20">
        <v>3</v>
      </c>
    </row>
    <row r="4997" spans="1:8" x14ac:dyDescent="0.25">
      <c r="A4997" t="s">
        <v>2054</v>
      </c>
      <c r="B4997" s="7">
        <v>20000</v>
      </c>
      <c r="C4997" t="s">
        <v>1902</v>
      </c>
      <c r="D4997" t="s">
        <v>2618</v>
      </c>
      <c r="E4997" t="s">
        <v>139</v>
      </c>
      <c r="F4997" t="str">
        <f>_xlfn.XLOOKUP(E4997,Geografiesleutel!A:A,Geografiesleutel!B:B,"",0,1)</f>
        <v>Eastern Suburbs</v>
      </c>
      <c r="G4997" s="20">
        <v>3</v>
      </c>
      <c r="H4997" s="20">
        <v>2</v>
      </c>
    </row>
    <row r="4998" spans="1:8" x14ac:dyDescent="0.25">
      <c r="A4998" t="s">
        <v>2039</v>
      </c>
      <c r="B4998" s="7">
        <v>22500</v>
      </c>
      <c r="C4998" t="s">
        <v>1902</v>
      </c>
      <c r="D4998" t="s">
        <v>2618</v>
      </c>
      <c r="E4998" t="s">
        <v>326</v>
      </c>
      <c r="F4998" t="str">
        <f>_xlfn.XLOOKUP(E4998,Geografiesleutel!A:A,Geografiesleutel!B:B,"",0,1)</f>
        <v>Eastern Suburbs</v>
      </c>
      <c r="G4998" s="20">
        <v>3</v>
      </c>
      <c r="H4998" s="20">
        <v>2</v>
      </c>
    </row>
    <row r="4999" spans="1:8" x14ac:dyDescent="0.25">
      <c r="A4999" t="s">
        <v>2045</v>
      </c>
      <c r="B4999" s="7">
        <v>6800</v>
      </c>
      <c r="C4999" t="s">
        <v>1902</v>
      </c>
      <c r="D4999" t="s">
        <v>2618</v>
      </c>
      <c r="E4999" t="s">
        <v>55</v>
      </c>
      <c r="F4999" t="str">
        <f>_xlfn.XLOOKUP(E4999,Geografiesleutel!A:A,Geografiesleutel!B:B,"",0,1)</f>
        <v>Western Suburbs</v>
      </c>
      <c r="G4999" s="20">
        <v>3</v>
      </c>
      <c r="H4999" s="20">
        <v>1</v>
      </c>
    </row>
    <row r="5000" spans="1:8" x14ac:dyDescent="0.25">
      <c r="A5000" t="s">
        <v>2614</v>
      </c>
      <c r="B5000" s="7">
        <v>8775</v>
      </c>
      <c r="C5000" t="s">
        <v>1901</v>
      </c>
      <c r="D5000" t="s">
        <v>2618</v>
      </c>
      <c r="E5000" t="s">
        <v>134</v>
      </c>
      <c r="F5000" t="str">
        <f>_xlfn.XLOOKUP(E5000,Geografiesleutel!A:A,Geografiesleutel!B:B,"",0,1)</f>
        <v>Eastern Suburbs</v>
      </c>
      <c r="G5000" s="20">
        <v>2</v>
      </c>
      <c r="H5000" s="20">
        <v>2</v>
      </c>
    </row>
    <row r="5001" spans="1:8" x14ac:dyDescent="0.25">
      <c r="A5001" t="s">
        <v>17</v>
      </c>
      <c r="B5001" s="7">
        <v>23000</v>
      </c>
      <c r="C5001" t="s">
        <v>1902</v>
      </c>
      <c r="D5001" t="s">
        <v>2618</v>
      </c>
      <c r="E5001" t="s">
        <v>1282</v>
      </c>
      <c r="F5001" t="str">
        <f>_xlfn.XLOOKUP(E5001,Geografiesleutel!A:A,Geografiesleutel!B:B,"",0,1)</f>
        <v>Eastern Suburbs</v>
      </c>
      <c r="G5001" s="20">
        <v>3</v>
      </c>
      <c r="H5001" s="20">
        <v>3</v>
      </c>
    </row>
    <row r="5002" spans="1:8" x14ac:dyDescent="0.25">
      <c r="A5002" t="s">
        <v>2416</v>
      </c>
      <c r="B5002" s="7">
        <v>9300</v>
      </c>
      <c r="C5002" t="s">
        <v>1902</v>
      </c>
      <c r="D5002" t="s">
        <v>2618</v>
      </c>
      <c r="E5002" t="s">
        <v>134</v>
      </c>
      <c r="F5002" t="str">
        <f>_xlfn.XLOOKUP(E5002,Geografiesleutel!A:A,Geografiesleutel!B:B,"",0,1)</f>
        <v>Eastern Suburbs</v>
      </c>
      <c r="G5002" s="20">
        <v>3</v>
      </c>
      <c r="H5002" s="20">
        <v>2</v>
      </c>
    </row>
    <row r="5003" spans="1:8" x14ac:dyDescent="0.25">
      <c r="A5003" t="s">
        <v>2223</v>
      </c>
      <c r="B5003" s="7">
        <v>4000</v>
      </c>
      <c r="C5003" t="s">
        <v>1913</v>
      </c>
      <c r="D5003" t="s">
        <v>2618</v>
      </c>
      <c r="E5003" t="s">
        <v>490</v>
      </c>
      <c r="F5003" t="str">
        <f>_xlfn.XLOOKUP(E5003,Geografiesleutel!A:A,Geografiesleutel!B:B,"",0,1)</f>
        <v>Agricultural Smallholdings</v>
      </c>
      <c r="G5003" s="20">
        <v>1</v>
      </c>
      <c r="H5003" s="20">
        <v>1</v>
      </c>
    </row>
    <row r="5004" spans="1:8" x14ac:dyDescent="0.25">
      <c r="A5004" t="s">
        <v>2045</v>
      </c>
      <c r="B5004" s="7">
        <v>6800</v>
      </c>
      <c r="C5004" t="s">
        <v>1902</v>
      </c>
      <c r="D5004" t="s">
        <v>2618</v>
      </c>
      <c r="E5004" t="s">
        <v>55</v>
      </c>
      <c r="F5004" t="str">
        <f>_xlfn.XLOOKUP(E5004,Geografiesleutel!A:A,Geografiesleutel!B:B,"",0,1)</f>
        <v>Western Suburbs</v>
      </c>
      <c r="G5004" s="20">
        <v>3</v>
      </c>
      <c r="H5004" s="20">
        <v>1</v>
      </c>
    </row>
    <row r="5005" spans="1:8" x14ac:dyDescent="0.25">
      <c r="A5005" t="s">
        <v>2054</v>
      </c>
      <c r="B5005" s="7">
        <v>20000</v>
      </c>
      <c r="C5005" t="s">
        <v>1903</v>
      </c>
      <c r="D5005" t="s">
        <v>2618</v>
      </c>
      <c r="E5005" t="s">
        <v>326</v>
      </c>
      <c r="F5005" t="str">
        <f>_xlfn.XLOOKUP(E5005,Geografiesleutel!A:A,Geografiesleutel!B:B,"",0,1)</f>
        <v>Eastern Suburbs</v>
      </c>
      <c r="G5005" s="20">
        <v>4</v>
      </c>
      <c r="H5005" s="20">
        <v>2.5</v>
      </c>
    </row>
    <row r="5006" spans="1:8" x14ac:dyDescent="0.25">
      <c r="A5006" t="s">
        <v>2062</v>
      </c>
      <c r="B5006" s="7">
        <v>32000</v>
      </c>
      <c r="C5006" t="s">
        <v>1902</v>
      </c>
      <c r="D5006" t="s">
        <v>2618</v>
      </c>
      <c r="E5006" t="s">
        <v>209</v>
      </c>
      <c r="F5006" t="str">
        <f>_xlfn.XLOOKUP(E5006,Geografiesleutel!A:A,Geografiesleutel!B:B,"",0,1)</f>
        <v>Eastern Suburbs</v>
      </c>
      <c r="G5006" s="20">
        <v>3</v>
      </c>
      <c r="H5006" s="20">
        <v>2</v>
      </c>
    </row>
    <row r="5007" spans="1:8" x14ac:dyDescent="0.25">
      <c r="A5007" t="s">
        <v>2071</v>
      </c>
      <c r="B5007" s="7">
        <v>16000</v>
      </c>
      <c r="C5007" t="s">
        <v>1902</v>
      </c>
      <c r="D5007" t="s">
        <v>2618</v>
      </c>
      <c r="E5007" t="s">
        <v>30</v>
      </c>
      <c r="F5007" t="str">
        <f>_xlfn.XLOOKUP(E5007,Geografiesleutel!A:A,Geografiesleutel!B:B,"",0,1)</f>
        <v>Northern Suburbs</v>
      </c>
      <c r="G5007" s="20">
        <v>3</v>
      </c>
      <c r="H5007" s="20">
        <v>2</v>
      </c>
    </row>
    <row r="5008" spans="1:8" x14ac:dyDescent="0.25">
      <c r="A5008" t="s">
        <v>17</v>
      </c>
      <c r="B5008" s="7">
        <v>23000</v>
      </c>
      <c r="C5008" t="s">
        <v>1902</v>
      </c>
      <c r="D5008" t="s">
        <v>2618</v>
      </c>
      <c r="E5008" t="s">
        <v>190</v>
      </c>
      <c r="F5008" t="str">
        <f>_xlfn.XLOOKUP(E5008,Geografiesleutel!A:A,Geografiesleutel!B:B,"",0,1)</f>
        <v>Eastern Suburbs</v>
      </c>
      <c r="G5008" s="20">
        <v>3</v>
      </c>
      <c r="H5008" s="20">
        <v>2.5</v>
      </c>
    </row>
    <row r="5009" spans="1:8" x14ac:dyDescent="0.25">
      <c r="A5009" t="s">
        <v>2255</v>
      </c>
      <c r="B5009" s="7">
        <v>10600</v>
      </c>
      <c r="C5009" t="s">
        <v>1902</v>
      </c>
      <c r="D5009" t="s">
        <v>2618</v>
      </c>
      <c r="E5009" t="s">
        <v>603</v>
      </c>
      <c r="F5009" t="str">
        <f>_xlfn.XLOOKUP(E5009,Geografiesleutel!A:A,Geografiesleutel!B:B,"",0,1)</f>
        <v>Eastern Suburbs</v>
      </c>
      <c r="G5009" s="20">
        <v>3</v>
      </c>
      <c r="H5009" s="20">
        <v>2</v>
      </c>
    </row>
    <row r="5010" spans="1:8" x14ac:dyDescent="0.25">
      <c r="A5010" t="s">
        <v>2287</v>
      </c>
      <c r="B5010" s="7">
        <v>8200</v>
      </c>
      <c r="C5010" t="s">
        <v>1901</v>
      </c>
      <c r="D5010" t="s">
        <v>2618</v>
      </c>
      <c r="E5010" t="s">
        <v>159</v>
      </c>
      <c r="F5010" t="str">
        <f>_xlfn.XLOOKUP(E5010,Geografiesleutel!A:A,Geografiesleutel!B:B,"",0,1)</f>
        <v>Eastern Suburbs</v>
      </c>
      <c r="G5010" s="20">
        <v>2</v>
      </c>
      <c r="H5010" s="20">
        <v>2</v>
      </c>
    </row>
    <row r="5011" spans="1:8" x14ac:dyDescent="0.25">
      <c r="A5011" t="s">
        <v>2361</v>
      </c>
      <c r="B5011" s="7">
        <v>8300</v>
      </c>
      <c r="C5011" t="s">
        <v>1901</v>
      </c>
      <c r="D5011" t="s">
        <v>2618</v>
      </c>
      <c r="E5011" t="s">
        <v>97</v>
      </c>
      <c r="F5011" t="str">
        <f>_xlfn.XLOOKUP(E5011,Geografiesleutel!A:A,Geografiesleutel!B:B,"",0,1)</f>
        <v>Northern Suburbs</v>
      </c>
      <c r="G5011" s="20">
        <v>2</v>
      </c>
      <c r="H5011" s="20">
        <v>1</v>
      </c>
    </row>
    <row r="5012" spans="1:8" x14ac:dyDescent="0.25">
      <c r="A5012" t="s">
        <v>2105</v>
      </c>
      <c r="B5012" s="7">
        <v>35000</v>
      </c>
      <c r="C5012" t="s">
        <v>1902</v>
      </c>
      <c r="D5012" t="s">
        <v>2618</v>
      </c>
      <c r="E5012" t="s">
        <v>209</v>
      </c>
      <c r="F5012" t="str">
        <f>_xlfn.XLOOKUP(E5012,Geografiesleutel!A:A,Geografiesleutel!B:B,"",0,1)</f>
        <v>Eastern Suburbs</v>
      </c>
      <c r="G5012" s="20">
        <v>3</v>
      </c>
      <c r="H5012" s="20">
        <v>3</v>
      </c>
    </row>
    <row r="5013" spans="1:8" x14ac:dyDescent="0.25">
      <c r="A5013" t="s">
        <v>2065</v>
      </c>
      <c r="B5013" s="7">
        <v>25000</v>
      </c>
      <c r="C5013" t="s">
        <v>1901</v>
      </c>
      <c r="D5013" t="s">
        <v>2618</v>
      </c>
      <c r="E5013" t="s">
        <v>209</v>
      </c>
      <c r="F5013" t="str">
        <f>_xlfn.XLOOKUP(E5013,Geografiesleutel!A:A,Geografiesleutel!B:B,"",0,1)</f>
        <v>Eastern Suburbs</v>
      </c>
      <c r="G5013" s="20">
        <v>2</v>
      </c>
      <c r="H5013" s="20">
        <v>2</v>
      </c>
    </row>
    <row r="5014" spans="1:8" x14ac:dyDescent="0.25">
      <c r="A5014" t="s">
        <v>2065</v>
      </c>
      <c r="B5014" s="7">
        <v>25000</v>
      </c>
      <c r="C5014" t="s">
        <v>1902</v>
      </c>
      <c r="D5014" t="s">
        <v>2618</v>
      </c>
      <c r="E5014" t="s">
        <v>209</v>
      </c>
      <c r="F5014" t="str">
        <f>_xlfn.XLOOKUP(E5014,Geografiesleutel!A:A,Geografiesleutel!B:B,"",0,1)</f>
        <v>Eastern Suburbs</v>
      </c>
      <c r="G5014" s="20">
        <v>3</v>
      </c>
      <c r="H5014" s="20">
        <v>3.5</v>
      </c>
    </row>
    <row r="5015" spans="1:8" x14ac:dyDescent="0.25">
      <c r="A5015" t="s">
        <v>2067</v>
      </c>
      <c r="B5015" s="7">
        <v>18500</v>
      </c>
      <c r="C5015" t="s">
        <v>1902</v>
      </c>
      <c r="D5015" t="s">
        <v>2618</v>
      </c>
      <c r="E5015" t="s">
        <v>139</v>
      </c>
      <c r="F5015" t="str">
        <f>_xlfn.XLOOKUP(E5015,Geografiesleutel!A:A,Geografiesleutel!B:B,"",0,1)</f>
        <v>Eastern Suburbs</v>
      </c>
      <c r="G5015" s="20">
        <v>3</v>
      </c>
      <c r="H5015" s="20">
        <v>2</v>
      </c>
    </row>
    <row r="5016" spans="1:8" x14ac:dyDescent="0.25">
      <c r="A5016" t="s">
        <v>2329</v>
      </c>
      <c r="B5016" s="7">
        <v>5550</v>
      </c>
      <c r="C5016" t="s">
        <v>1913</v>
      </c>
      <c r="D5016" t="s">
        <v>2618</v>
      </c>
      <c r="E5016" t="s">
        <v>35</v>
      </c>
      <c r="F5016" t="str">
        <f>_xlfn.XLOOKUP(E5016,Geografiesleutel!A:A,Geografiesleutel!B:B,"",0,1)</f>
        <v>Northern Suburbs</v>
      </c>
      <c r="G5016" s="20">
        <v>1</v>
      </c>
      <c r="H5016" s="20">
        <v>1</v>
      </c>
    </row>
    <row r="5017" spans="1:8" x14ac:dyDescent="0.25">
      <c r="A5017" t="s">
        <v>2361</v>
      </c>
      <c r="B5017" s="7">
        <v>8300</v>
      </c>
      <c r="C5017" t="s">
        <v>1901</v>
      </c>
      <c r="D5017" t="s">
        <v>2618</v>
      </c>
      <c r="E5017" t="s">
        <v>97</v>
      </c>
      <c r="F5017" t="str">
        <f>_xlfn.XLOOKUP(E5017,Geografiesleutel!A:A,Geografiesleutel!B:B,"",0,1)</f>
        <v>Northern Suburbs</v>
      </c>
      <c r="G5017" s="20">
        <v>2</v>
      </c>
      <c r="H5017" s="20">
        <v>1</v>
      </c>
    </row>
    <row r="5018" spans="1:8" x14ac:dyDescent="0.25">
      <c r="A5018" t="s">
        <v>2354</v>
      </c>
      <c r="B5018" s="7">
        <v>6650</v>
      </c>
      <c r="C5018" t="s">
        <v>1901</v>
      </c>
      <c r="D5018" t="s">
        <v>2618</v>
      </c>
      <c r="E5018" t="s">
        <v>35</v>
      </c>
      <c r="F5018" t="str">
        <f>_xlfn.XLOOKUP(E5018,Geografiesleutel!A:A,Geografiesleutel!B:B,"",0,1)</f>
        <v>Northern Suburbs</v>
      </c>
      <c r="G5018" s="20">
        <v>2</v>
      </c>
      <c r="H5018" s="20">
        <v>1</v>
      </c>
    </row>
    <row r="5019" spans="1:8" x14ac:dyDescent="0.25">
      <c r="A5019" t="s">
        <v>2052</v>
      </c>
      <c r="B5019" s="7">
        <v>6500</v>
      </c>
      <c r="C5019" t="s">
        <v>1901</v>
      </c>
      <c r="D5019" t="s">
        <v>2618</v>
      </c>
      <c r="E5019" t="s">
        <v>70</v>
      </c>
      <c r="F5019" t="str">
        <f>_xlfn.XLOOKUP(E5019,Geografiesleutel!A:A,Geografiesleutel!B:B,"",0,1)</f>
        <v>Northern Suburbs</v>
      </c>
      <c r="G5019" s="20">
        <v>2</v>
      </c>
      <c r="H5019" s="20">
        <v>2</v>
      </c>
    </row>
    <row r="5020" spans="1:8" x14ac:dyDescent="0.25">
      <c r="A5020" t="s">
        <v>2272</v>
      </c>
      <c r="B5020" s="7">
        <v>7600</v>
      </c>
      <c r="C5020" t="s">
        <v>1901</v>
      </c>
      <c r="D5020" t="s">
        <v>2618</v>
      </c>
      <c r="E5020" t="s">
        <v>97</v>
      </c>
      <c r="F5020" t="str">
        <f>_xlfn.XLOOKUP(E5020,Geografiesleutel!A:A,Geografiesleutel!B:B,"",0,1)</f>
        <v>Northern Suburbs</v>
      </c>
      <c r="G5020" s="20">
        <v>2</v>
      </c>
      <c r="H5020" s="20">
        <v>1</v>
      </c>
    </row>
    <row r="5021" spans="1:8" x14ac:dyDescent="0.25">
      <c r="A5021" t="s">
        <v>2153</v>
      </c>
      <c r="B5021" s="7">
        <v>9900</v>
      </c>
      <c r="C5021" t="s">
        <v>1902</v>
      </c>
      <c r="D5021" t="s">
        <v>2618</v>
      </c>
      <c r="E5021" t="s">
        <v>78</v>
      </c>
      <c r="F5021" t="str">
        <f>_xlfn.XLOOKUP(E5021,Geografiesleutel!A:A,Geografiesleutel!B:B,"",0,1)</f>
        <v>Northern Suburbs</v>
      </c>
      <c r="G5021" s="20">
        <v>3</v>
      </c>
      <c r="H5021" s="20">
        <v>1.5</v>
      </c>
    </row>
    <row r="5022" spans="1:8" x14ac:dyDescent="0.25">
      <c r="A5022" t="s">
        <v>2161</v>
      </c>
      <c r="B5022" s="7">
        <v>6200</v>
      </c>
      <c r="C5022" t="s">
        <v>1901</v>
      </c>
      <c r="D5022" t="s">
        <v>2618</v>
      </c>
      <c r="E5022" t="s">
        <v>137</v>
      </c>
      <c r="F5022" t="str">
        <f>_xlfn.XLOOKUP(E5022,Geografiesleutel!A:A,Geografiesleutel!B:B,"",0,1)</f>
        <v>Northern Suburbs</v>
      </c>
      <c r="G5022" s="20">
        <v>2</v>
      </c>
      <c r="H5022" s="20">
        <v>1</v>
      </c>
    </row>
    <row r="5023" spans="1:8" x14ac:dyDescent="0.25">
      <c r="A5023" t="s">
        <v>2090</v>
      </c>
      <c r="B5023" s="7">
        <v>15000</v>
      </c>
      <c r="C5023" t="s">
        <v>1902</v>
      </c>
      <c r="D5023" t="s">
        <v>2618</v>
      </c>
      <c r="E5023" t="s">
        <v>97</v>
      </c>
      <c r="F5023" t="str">
        <f>_xlfn.XLOOKUP(E5023,Geografiesleutel!A:A,Geografiesleutel!B:B,"",0,1)</f>
        <v>Northern Suburbs</v>
      </c>
      <c r="G5023" s="20">
        <v>3</v>
      </c>
      <c r="H5023" s="20">
        <v>2.5</v>
      </c>
    </row>
  </sheetData>
  <autoFilter ref="A1:H5023" xr:uid="{EE26762E-16C1-47CC-8F12-584E1DB91005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44CC9-6A47-4920-87FC-6234B4594268}">
  <sheetPr codeName="Sheet4"/>
  <dimension ref="A1:E254"/>
  <sheetViews>
    <sheetView workbookViewId="0">
      <selection activeCell="A225" sqref="A225"/>
    </sheetView>
  </sheetViews>
  <sheetFormatPr defaultRowHeight="15" x14ac:dyDescent="0.25"/>
  <cols>
    <col min="1" max="1" width="30.42578125" customWidth="1"/>
    <col min="2" max="2" width="25.7109375" customWidth="1"/>
  </cols>
  <sheetData>
    <row r="1" spans="1:5" s="1" customFormat="1" x14ac:dyDescent="0.25">
      <c r="A1" s="1" t="s">
        <v>0</v>
      </c>
      <c r="B1" s="1" t="s">
        <v>2621</v>
      </c>
      <c r="C1" s="1" t="s">
        <v>1</v>
      </c>
      <c r="D1" s="1" t="s">
        <v>2630</v>
      </c>
      <c r="E1" s="1" t="s">
        <v>2</v>
      </c>
    </row>
    <row r="2" spans="1:5" x14ac:dyDescent="0.25">
      <c r="A2" t="s">
        <v>663</v>
      </c>
      <c r="B2" t="s">
        <v>2627</v>
      </c>
      <c r="C2" t="s">
        <v>2628</v>
      </c>
      <c r="D2" t="s">
        <v>2631</v>
      </c>
      <c r="E2" t="s">
        <v>3</v>
      </c>
    </row>
    <row r="3" spans="1:5" x14ac:dyDescent="0.25">
      <c r="A3" t="s">
        <v>227</v>
      </c>
      <c r="B3" t="s">
        <v>2629</v>
      </c>
      <c r="C3" t="s">
        <v>2628</v>
      </c>
      <c r="D3" t="s">
        <v>2631</v>
      </c>
      <c r="E3" t="s">
        <v>3</v>
      </c>
    </row>
    <row r="4" spans="1:5" x14ac:dyDescent="0.25">
      <c r="A4" t="s">
        <v>220</v>
      </c>
      <c r="B4" t="s">
        <v>2626</v>
      </c>
      <c r="C4" t="s">
        <v>2628</v>
      </c>
      <c r="D4" t="s">
        <v>2631</v>
      </c>
      <c r="E4" t="s">
        <v>3</v>
      </c>
    </row>
    <row r="5" spans="1:5" x14ac:dyDescent="0.25">
      <c r="A5" t="s">
        <v>97</v>
      </c>
      <c r="B5" t="s">
        <v>2622</v>
      </c>
      <c r="C5" t="s">
        <v>2628</v>
      </c>
      <c r="D5" t="s">
        <v>2631</v>
      </c>
      <c r="E5" t="s">
        <v>3</v>
      </c>
    </row>
    <row r="6" spans="1:5" x14ac:dyDescent="0.25">
      <c r="A6" t="s">
        <v>1481</v>
      </c>
      <c r="B6" t="s">
        <v>2622</v>
      </c>
      <c r="C6" t="s">
        <v>2628</v>
      </c>
      <c r="D6" t="s">
        <v>2631</v>
      </c>
      <c r="E6" t="s">
        <v>3</v>
      </c>
    </row>
    <row r="7" spans="1:5" x14ac:dyDescent="0.25">
      <c r="A7" t="s">
        <v>562</v>
      </c>
      <c r="B7" t="s">
        <v>2624</v>
      </c>
      <c r="C7" t="s">
        <v>2628</v>
      </c>
      <c r="D7" t="s">
        <v>2631</v>
      </c>
      <c r="E7" t="s">
        <v>3</v>
      </c>
    </row>
    <row r="8" spans="1:5" x14ac:dyDescent="0.25">
      <c r="A8" t="s">
        <v>1282</v>
      </c>
      <c r="B8" t="s">
        <v>2627</v>
      </c>
      <c r="C8" t="s">
        <v>2628</v>
      </c>
      <c r="D8" t="s">
        <v>2631</v>
      </c>
      <c r="E8" t="s">
        <v>3</v>
      </c>
    </row>
    <row r="9" spans="1:5" x14ac:dyDescent="0.25">
      <c r="A9" t="s">
        <v>501</v>
      </c>
      <c r="B9" t="s">
        <v>2629</v>
      </c>
      <c r="C9" t="s">
        <v>2628</v>
      </c>
      <c r="D9" t="s">
        <v>2631</v>
      </c>
      <c r="E9" t="s">
        <v>3</v>
      </c>
    </row>
    <row r="10" spans="1:5" x14ac:dyDescent="0.25">
      <c r="A10" t="s">
        <v>245</v>
      </c>
      <c r="B10" t="s">
        <v>2627</v>
      </c>
      <c r="C10" t="s">
        <v>2628</v>
      </c>
      <c r="D10" t="s">
        <v>2631</v>
      </c>
      <c r="E10" t="s">
        <v>3</v>
      </c>
    </row>
    <row r="11" spans="1:5" x14ac:dyDescent="0.25">
      <c r="A11" t="s">
        <v>587</v>
      </c>
      <c r="B11" t="s">
        <v>2626</v>
      </c>
      <c r="C11" t="s">
        <v>2628</v>
      </c>
      <c r="D11" t="s">
        <v>2631</v>
      </c>
      <c r="E11" t="s">
        <v>3</v>
      </c>
    </row>
    <row r="12" spans="1:5" x14ac:dyDescent="0.25">
      <c r="A12" t="s">
        <v>1143</v>
      </c>
      <c r="B12" t="s">
        <v>2627</v>
      </c>
      <c r="C12" t="s">
        <v>2628</v>
      </c>
      <c r="D12" t="s">
        <v>2631</v>
      </c>
      <c r="E12" t="s">
        <v>3</v>
      </c>
    </row>
    <row r="13" spans="1:5" x14ac:dyDescent="0.25">
      <c r="A13" t="s">
        <v>1455</v>
      </c>
      <c r="B13" t="s">
        <v>2624</v>
      </c>
      <c r="C13" t="s">
        <v>2628</v>
      </c>
      <c r="D13" t="s">
        <v>2631</v>
      </c>
      <c r="E13" t="s">
        <v>3</v>
      </c>
    </row>
    <row r="14" spans="1:5" x14ac:dyDescent="0.25">
      <c r="A14" t="s">
        <v>893</v>
      </c>
      <c r="B14" t="s">
        <v>2622</v>
      </c>
      <c r="C14" t="s">
        <v>2628</v>
      </c>
      <c r="D14" t="s">
        <v>2631</v>
      </c>
      <c r="E14" t="s">
        <v>3</v>
      </c>
    </row>
    <row r="15" spans="1:5" x14ac:dyDescent="0.25">
      <c r="A15" t="s">
        <v>972</v>
      </c>
      <c r="B15" t="s">
        <v>2627</v>
      </c>
      <c r="C15" t="s">
        <v>2628</v>
      </c>
      <c r="D15" t="s">
        <v>2631</v>
      </c>
      <c r="E15" t="s">
        <v>3</v>
      </c>
    </row>
    <row r="16" spans="1:5" x14ac:dyDescent="0.25">
      <c r="A16" t="s">
        <v>88</v>
      </c>
      <c r="B16" t="s">
        <v>2627</v>
      </c>
      <c r="C16" t="s">
        <v>2628</v>
      </c>
      <c r="D16" t="s">
        <v>2631</v>
      </c>
      <c r="E16" t="s">
        <v>3</v>
      </c>
    </row>
    <row r="17" spans="1:5" x14ac:dyDescent="0.25">
      <c r="A17" t="s">
        <v>181</v>
      </c>
      <c r="B17" t="s">
        <v>2627</v>
      </c>
      <c r="C17" t="s">
        <v>2628</v>
      </c>
      <c r="D17" t="s">
        <v>2631</v>
      </c>
      <c r="E17" t="s">
        <v>3</v>
      </c>
    </row>
    <row r="18" spans="1:5" x14ac:dyDescent="0.25">
      <c r="A18" t="s">
        <v>128</v>
      </c>
      <c r="B18" t="s">
        <v>2627</v>
      </c>
      <c r="C18" t="s">
        <v>2628</v>
      </c>
      <c r="D18" t="s">
        <v>2631</v>
      </c>
      <c r="E18" t="s">
        <v>3</v>
      </c>
    </row>
    <row r="19" spans="1:5" x14ac:dyDescent="0.25">
      <c r="A19" t="s">
        <v>974</v>
      </c>
      <c r="B19" t="s">
        <v>2627</v>
      </c>
      <c r="C19" t="s">
        <v>2628</v>
      </c>
      <c r="D19" t="s">
        <v>2631</v>
      </c>
      <c r="E19" t="s">
        <v>3</v>
      </c>
    </row>
    <row r="20" spans="1:5" x14ac:dyDescent="0.25">
      <c r="A20" t="s">
        <v>929</v>
      </c>
      <c r="B20" t="s">
        <v>2626</v>
      </c>
      <c r="C20" t="s">
        <v>2628</v>
      </c>
      <c r="D20" t="s">
        <v>2631</v>
      </c>
      <c r="E20" t="s">
        <v>3</v>
      </c>
    </row>
    <row r="21" spans="1:5" x14ac:dyDescent="0.25">
      <c r="A21" t="s">
        <v>26</v>
      </c>
      <c r="B21" t="s">
        <v>2629</v>
      </c>
      <c r="C21" t="s">
        <v>2628</v>
      </c>
      <c r="D21" t="s">
        <v>2631</v>
      </c>
      <c r="E21" t="s">
        <v>3</v>
      </c>
    </row>
    <row r="22" spans="1:5" x14ac:dyDescent="0.25">
      <c r="A22" t="s">
        <v>609</v>
      </c>
      <c r="B22" t="s">
        <v>2626</v>
      </c>
      <c r="C22" t="s">
        <v>2628</v>
      </c>
      <c r="D22" t="s">
        <v>2631</v>
      </c>
      <c r="E22" t="s">
        <v>3</v>
      </c>
    </row>
    <row r="23" spans="1:5" x14ac:dyDescent="0.25">
      <c r="A23" t="s">
        <v>397</v>
      </c>
      <c r="B23" t="s">
        <v>2622</v>
      </c>
      <c r="C23" t="s">
        <v>2628</v>
      </c>
      <c r="D23" t="s">
        <v>2631</v>
      </c>
      <c r="E23" t="s">
        <v>3</v>
      </c>
    </row>
    <row r="24" spans="1:5" x14ac:dyDescent="0.25">
      <c r="A24" t="s">
        <v>260</v>
      </c>
      <c r="B24" t="s">
        <v>2627</v>
      </c>
      <c r="C24" t="s">
        <v>2628</v>
      </c>
      <c r="D24" t="s">
        <v>2631</v>
      </c>
      <c r="E24" t="s">
        <v>3</v>
      </c>
    </row>
    <row r="25" spans="1:5" x14ac:dyDescent="0.25">
      <c r="A25" t="s">
        <v>362</v>
      </c>
      <c r="B25" t="s">
        <v>2627</v>
      </c>
      <c r="C25" t="s">
        <v>2628</v>
      </c>
      <c r="D25" t="s">
        <v>2631</v>
      </c>
      <c r="E25" t="s">
        <v>3</v>
      </c>
    </row>
    <row r="26" spans="1:5" x14ac:dyDescent="0.25">
      <c r="A26" t="s">
        <v>306</v>
      </c>
      <c r="B26" t="s">
        <v>2627</v>
      </c>
      <c r="C26" t="s">
        <v>2628</v>
      </c>
      <c r="D26" t="s">
        <v>2631</v>
      </c>
      <c r="E26" t="s">
        <v>3</v>
      </c>
    </row>
    <row r="27" spans="1:5" x14ac:dyDescent="0.25">
      <c r="A27" t="s">
        <v>159</v>
      </c>
      <c r="B27" t="s">
        <v>2627</v>
      </c>
      <c r="C27" t="s">
        <v>2628</v>
      </c>
      <c r="D27" t="s">
        <v>2631</v>
      </c>
      <c r="E27" t="s">
        <v>3</v>
      </c>
    </row>
    <row r="28" spans="1:5" x14ac:dyDescent="0.25">
      <c r="A28" t="s">
        <v>466</v>
      </c>
      <c r="B28" t="s">
        <v>2626</v>
      </c>
      <c r="C28" t="s">
        <v>2628</v>
      </c>
      <c r="D28" t="s">
        <v>2631</v>
      </c>
      <c r="E28" t="s">
        <v>3</v>
      </c>
    </row>
    <row r="29" spans="1:5" x14ac:dyDescent="0.25">
      <c r="A29" t="s">
        <v>106</v>
      </c>
      <c r="B29" t="s">
        <v>2624</v>
      </c>
      <c r="C29" t="s">
        <v>2628</v>
      </c>
      <c r="D29" t="s">
        <v>2631</v>
      </c>
      <c r="E29" t="s">
        <v>3</v>
      </c>
    </row>
    <row r="30" spans="1:5" x14ac:dyDescent="0.25">
      <c r="A30" t="s">
        <v>289</v>
      </c>
      <c r="B30" t="s">
        <v>2626</v>
      </c>
      <c r="C30" t="s">
        <v>2628</v>
      </c>
      <c r="D30" t="s">
        <v>2631</v>
      </c>
      <c r="E30" t="s">
        <v>3</v>
      </c>
    </row>
    <row r="31" spans="1:5" x14ac:dyDescent="0.25">
      <c r="A31" t="s">
        <v>229</v>
      </c>
      <c r="B31" t="s">
        <v>2629</v>
      </c>
      <c r="C31" t="s">
        <v>2628</v>
      </c>
      <c r="D31" t="s">
        <v>2631</v>
      </c>
      <c r="E31" t="s">
        <v>3</v>
      </c>
    </row>
    <row r="32" spans="1:5" x14ac:dyDescent="0.25">
      <c r="A32" t="s">
        <v>155</v>
      </c>
      <c r="B32" t="s">
        <v>2627</v>
      </c>
      <c r="C32" t="s">
        <v>2628</v>
      </c>
      <c r="D32" t="s">
        <v>2631</v>
      </c>
      <c r="E32" t="s">
        <v>3</v>
      </c>
    </row>
    <row r="33" spans="1:5" x14ac:dyDescent="0.25">
      <c r="A33" t="s">
        <v>791</v>
      </c>
      <c r="B33" t="s">
        <v>2624</v>
      </c>
      <c r="C33" t="s">
        <v>2628</v>
      </c>
      <c r="D33" t="s">
        <v>2631</v>
      </c>
      <c r="E33" t="s">
        <v>3</v>
      </c>
    </row>
    <row r="34" spans="1:5" x14ac:dyDescent="0.25">
      <c r="A34" t="s">
        <v>647</v>
      </c>
      <c r="B34" t="s">
        <v>2627</v>
      </c>
      <c r="C34" t="s">
        <v>2628</v>
      </c>
      <c r="D34" t="s">
        <v>2631</v>
      </c>
      <c r="E34" t="s">
        <v>3</v>
      </c>
    </row>
    <row r="35" spans="1:5" x14ac:dyDescent="0.25">
      <c r="A35" t="s">
        <v>339</v>
      </c>
      <c r="B35" t="s">
        <v>2627</v>
      </c>
      <c r="C35" t="s">
        <v>2628</v>
      </c>
      <c r="D35" t="s">
        <v>2631</v>
      </c>
      <c r="E35" t="s">
        <v>3</v>
      </c>
    </row>
    <row r="36" spans="1:5" x14ac:dyDescent="0.25">
      <c r="A36" t="s">
        <v>461</v>
      </c>
      <c r="B36" t="s">
        <v>2627</v>
      </c>
      <c r="C36" t="s">
        <v>2628</v>
      </c>
      <c r="D36" t="s">
        <v>2631</v>
      </c>
      <c r="E36" t="s">
        <v>3</v>
      </c>
    </row>
    <row r="37" spans="1:5" x14ac:dyDescent="0.25">
      <c r="A37" t="s">
        <v>739</v>
      </c>
      <c r="B37" t="s">
        <v>2627</v>
      </c>
      <c r="C37" t="s">
        <v>2628</v>
      </c>
      <c r="D37" t="s">
        <v>2631</v>
      </c>
      <c r="E37" t="s">
        <v>3</v>
      </c>
    </row>
    <row r="38" spans="1:5" x14ac:dyDescent="0.25">
      <c r="A38" t="s">
        <v>82</v>
      </c>
      <c r="B38" t="s">
        <v>2629</v>
      </c>
      <c r="C38" t="s">
        <v>2628</v>
      </c>
      <c r="D38" t="s">
        <v>2631</v>
      </c>
      <c r="E38" t="s">
        <v>3</v>
      </c>
    </row>
    <row r="39" spans="1:5" x14ac:dyDescent="0.25">
      <c r="A39" t="s">
        <v>55</v>
      </c>
      <c r="B39" t="s">
        <v>2629</v>
      </c>
      <c r="C39" t="s">
        <v>2628</v>
      </c>
      <c r="D39" t="s">
        <v>2631</v>
      </c>
      <c r="E39" t="s">
        <v>3</v>
      </c>
    </row>
    <row r="40" spans="1:5" x14ac:dyDescent="0.25">
      <c r="A40" t="s">
        <v>1024</v>
      </c>
      <c r="B40" t="s">
        <v>2629</v>
      </c>
      <c r="C40" t="s">
        <v>2628</v>
      </c>
      <c r="D40" t="s">
        <v>2631</v>
      </c>
      <c r="E40" t="s">
        <v>3</v>
      </c>
    </row>
    <row r="41" spans="1:5" x14ac:dyDescent="0.25">
      <c r="A41" t="s">
        <v>703</v>
      </c>
      <c r="B41" t="s">
        <v>2622</v>
      </c>
      <c r="C41" t="s">
        <v>2628</v>
      </c>
      <c r="D41" t="s">
        <v>2631</v>
      </c>
      <c r="E41" t="s">
        <v>3</v>
      </c>
    </row>
    <row r="42" spans="1:5" x14ac:dyDescent="0.25">
      <c r="A42" t="s">
        <v>490</v>
      </c>
      <c r="B42" t="s">
        <v>2626</v>
      </c>
      <c r="C42" t="s">
        <v>2628</v>
      </c>
      <c r="D42" t="s">
        <v>2631</v>
      </c>
      <c r="E42" t="s">
        <v>3</v>
      </c>
    </row>
    <row r="43" spans="1:5" x14ac:dyDescent="0.25">
      <c r="A43" t="s">
        <v>264</v>
      </c>
      <c r="B43" t="s">
        <v>2627</v>
      </c>
      <c r="C43" t="s">
        <v>2628</v>
      </c>
      <c r="D43" t="s">
        <v>2631</v>
      </c>
      <c r="E43" t="s">
        <v>3</v>
      </c>
    </row>
    <row r="44" spans="1:5" x14ac:dyDescent="0.25">
      <c r="A44" t="s">
        <v>66</v>
      </c>
      <c r="B44" t="s">
        <v>2622</v>
      </c>
      <c r="C44" t="s">
        <v>2628</v>
      </c>
      <c r="D44" t="s">
        <v>2631</v>
      </c>
      <c r="E44" t="s">
        <v>3</v>
      </c>
    </row>
    <row r="45" spans="1:5" x14ac:dyDescent="0.25">
      <c r="A45" t="s">
        <v>684</v>
      </c>
      <c r="B45" t="s">
        <v>2626</v>
      </c>
      <c r="C45" t="s">
        <v>2628</v>
      </c>
      <c r="D45" t="s">
        <v>2631</v>
      </c>
      <c r="E45" t="s">
        <v>3</v>
      </c>
    </row>
    <row r="46" spans="1:5" x14ac:dyDescent="0.25">
      <c r="A46" t="s">
        <v>137</v>
      </c>
      <c r="B46" t="s">
        <v>2622</v>
      </c>
      <c r="C46" t="s">
        <v>2628</v>
      </c>
      <c r="D46" t="s">
        <v>2631</v>
      </c>
      <c r="E46" t="s">
        <v>3</v>
      </c>
    </row>
    <row r="47" spans="1:5" x14ac:dyDescent="0.25">
      <c r="A47" t="s">
        <v>217</v>
      </c>
      <c r="B47" t="s">
        <v>2627</v>
      </c>
      <c r="C47" t="s">
        <v>2628</v>
      </c>
      <c r="D47" t="s">
        <v>2631</v>
      </c>
      <c r="E47" t="s">
        <v>3</v>
      </c>
    </row>
    <row r="48" spans="1:5" x14ac:dyDescent="0.25">
      <c r="A48" t="s">
        <v>532</v>
      </c>
      <c r="B48" t="s">
        <v>2627</v>
      </c>
      <c r="C48" t="s">
        <v>2628</v>
      </c>
      <c r="D48" t="s">
        <v>2631</v>
      </c>
      <c r="E48" t="s">
        <v>3</v>
      </c>
    </row>
    <row r="49" spans="1:5" x14ac:dyDescent="0.25">
      <c r="A49" t="s">
        <v>224</v>
      </c>
      <c r="B49" t="s">
        <v>2623</v>
      </c>
      <c r="C49" t="s">
        <v>2628</v>
      </c>
      <c r="D49" t="s">
        <v>2631</v>
      </c>
      <c r="E49" t="s">
        <v>3</v>
      </c>
    </row>
    <row r="50" spans="1:5" x14ac:dyDescent="0.25">
      <c r="A50" t="s">
        <v>566</v>
      </c>
      <c r="B50" t="s">
        <v>2622</v>
      </c>
      <c r="C50" t="s">
        <v>2628</v>
      </c>
      <c r="D50" t="s">
        <v>2631</v>
      </c>
      <c r="E50" t="s">
        <v>3</v>
      </c>
    </row>
    <row r="51" spans="1:5" x14ac:dyDescent="0.25">
      <c r="A51" t="s">
        <v>1180</v>
      </c>
      <c r="B51" t="s">
        <v>2626</v>
      </c>
      <c r="C51" t="s">
        <v>2628</v>
      </c>
      <c r="D51" t="s">
        <v>2631</v>
      </c>
      <c r="E51" t="s">
        <v>3</v>
      </c>
    </row>
    <row r="52" spans="1:5" x14ac:dyDescent="0.25">
      <c r="A52" t="s">
        <v>288</v>
      </c>
      <c r="B52" t="s">
        <v>2623</v>
      </c>
      <c r="C52" t="s">
        <v>2628</v>
      </c>
      <c r="D52" t="s">
        <v>2631</v>
      </c>
      <c r="E52" t="s">
        <v>3</v>
      </c>
    </row>
    <row r="53" spans="1:5" x14ac:dyDescent="0.25">
      <c r="A53" t="s">
        <v>290</v>
      </c>
      <c r="B53" t="s">
        <v>2627</v>
      </c>
      <c r="C53" t="s">
        <v>2628</v>
      </c>
      <c r="D53" t="s">
        <v>2631</v>
      </c>
      <c r="E53" t="s">
        <v>3</v>
      </c>
    </row>
    <row r="54" spans="1:5" x14ac:dyDescent="0.25">
      <c r="A54" t="s">
        <v>643</v>
      </c>
      <c r="B54" t="s">
        <v>2622</v>
      </c>
      <c r="C54" t="s">
        <v>2628</v>
      </c>
      <c r="D54" t="s">
        <v>2631</v>
      </c>
      <c r="E54" t="s">
        <v>3</v>
      </c>
    </row>
    <row r="55" spans="1:5" x14ac:dyDescent="0.25">
      <c r="A55" t="s">
        <v>1347</v>
      </c>
      <c r="B55" t="s">
        <v>2626</v>
      </c>
      <c r="C55" t="s">
        <v>2628</v>
      </c>
      <c r="D55" t="s">
        <v>2631</v>
      </c>
      <c r="E55" t="s">
        <v>3</v>
      </c>
    </row>
    <row r="56" spans="1:5" x14ac:dyDescent="0.25">
      <c r="A56" t="s">
        <v>46</v>
      </c>
      <c r="B56" t="s">
        <v>2627</v>
      </c>
      <c r="C56" t="s">
        <v>2628</v>
      </c>
      <c r="D56" t="s">
        <v>2631</v>
      </c>
      <c r="E56" t="s">
        <v>3</v>
      </c>
    </row>
    <row r="57" spans="1:5" x14ac:dyDescent="0.25">
      <c r="A57" t="s">
        <v>829</v>
      </c>
      <c r="B57" t="s">
        <v>2627</v>
      </c>
      <c r="C57" t="s">
        <v>2628</v>
      </c>
      <c r="D57" t="s">
        <v>2631</v>
      </c>
      <c r="E57" t="s">
        <v>3</v>
      </c>
    </row>
    <row r="58" spans="1:5" x14ac:dyDescent="0.25">
      <c r="A58" t="s">
        <v>42</v>
      </c>
      <c r="B58" t="s">
        <v>2627</v>
      </c>
      <c r="C58" t="s">
        <v>2628</v>
      </c>
      <c r="D58" t="s">
        <v>2631</v>
      </c>
      <c r="E58" t="s">
        <v>3</v>
      </c>
    </row>
    <row r="59" spans="1:5" x14ac:dyDescent="0.25">
      <c r="A59" t="s">
        <v>666</v>
      </c>
      <c r="B59" t="s">
        <v>2627</v>
      </c>
      <c r="C59" t="s">
        <v>2628</v>
      </c>
      <c r="D59" t="s">
        <v>2631</v>
      </c>
      <c r="E59" t="s">
        <v>3</v>
      </c>
    </row>
    <row r="60" spans="1:5" x14ac:dyDescent="0.25">
      <c r="A60" t="s">
        <v>16</v>
      </c>
      <c r="B60" t="s">
        <v>2627</v>
      </c>
      <c r="C60" t="s">
        <v>2628</v>
      </c>
      <c r="D60" t="s">
        <v>2631</v>
      </c>
      <c r="E60" t="s">
        <v>3</v>
      </c>
    </row>
    <row r="61" spans="1:5" x14ac:dyDescent="0.25">
      <c r="A61" t="s">
        <v>965</v>
      </c>
      <c r="B61" t="s">
        <v>2627</v>
      </c>
      <c r="C61" t="s">
        <v>2628</v>
      </c>
      <c r="D61" t="s">
        <v>2631</v>
      </c>
      <c r="E61" t="s">
        <v>3</v>
      </c>
    </row>
    <row r="62" spans="1:5" x14ac:dyDescent="0.25">
      <c r="A62" t="s">
        <v>58</v>
      </c>
      <c r="B62" t="s">
        <v>2626</v>
      </c>
      <c r="C62" t="s">
        <v>2628</v>
      </c>
      <c r="D62" t="s">
        <v>2631</v>
      </c>
      <c r="E62" t="s">
        <v>3</v>
      </c>
    </row>
    <row r="63" spans="1:5" x14ac:dyDescent="0.25">
      <c r="A63" t="s">
        <v>52</v>
      </c>
      <c r="B63" t="s">
        <v>2622</v>
      </c>
      <c r="C63" t="s">
        <v>2628</v>
      </c>
      <c r="D63" t="s">
        <v>2631</v>
      </c>
      <c r="E63" t="s">
        <v>3</v>
      </c>
    </row>
    <row r="64" spans="1:5" x14ac:dyDescent="0.25">
      <c r="A64" t="s">
        <v>28</v>
      </c>
      <c r="B64" t="s">
        <v>2627</v>
      </c>
      <c r="C64" t="s">
        <v>2628</v>
      </c>
      <c r="D64" t="s">
        <v>2631</v>
      </c>
      <c r="E64" t="s">
        <v>3</v>
      </c>
    </row>
    <row r="65" spans="1:5" x14ac:dyDescent="0.25">
      <c r="A65" t="s">
        <v>530</v>
      </c>
      <c r="B65" t="s">
        <v>2623</v>
      </c>
      <c r="C65" t="s">
        <v>2628</v>
      </c>
      <c r="D65" t="s">
        <v>2631</v>
      </c>
      <c r="E65" t="s">
        <v>3</v>
      </c>
    </row>
    <row r="66" spans="1:5" x14ac:dyDescent="0.25">
      <c r="A66" t="s">
        <v>346</v>
      </c>
      <c r="B66" t="s">
        <v>2622</v>
      </c>
      <c r="C66" t="s">
        <v>2628</v>
      </c>
      <c r="D66" t="s">
        <v>2631</v>
      </c>
      <c r="E66" t="s">
        <v>3</v>
      </c>
    </row>
    <row r="67" spans="1:5" x14ac:dyDescent="0.25">
      <c r="A67" t="s">
        <v>606</v>
      </c>
      <c r="B67" t="s">
        <v>2623</v>
      </c>
      <c r="C67" t="s">
        <v>2628</v>
      </c>
      <c r="D67" t="s">
        <v>2631</v>
      </c>
      <c r="E67" t="s">
        <v>3</v>
      </c>
    </row>
    <row r="68" spans="1:5" x14ac:dyDescent="0.25">
      <c r="A68" t="s">
        <v>175</v>
      </c>
      <c r="B68" t="s">
        <v>2622</v>
      </c>
      <c r="C68" t="s">
        <v>2628</v>
      </c>
      <c r="D68" t="s">
        <v>2631</v>
      </c>
      <c r="E68" t="s">
        <v>3</v>
      </c>
    </row>
    <row r="69" spans="1:5" x14ac:dyDescent="0.25">
      <c r="A69" t="s">
        <v>1518</v>
      </c>
      <c r="B69" t="s">
        <v>2627</v>
      </c>
      <c r="C69" t="s">
        <v>2628</v>
      </c>
      <c r="D69" t="s">
        <v>2631</v>
      </c>
      <c r="E69" t="s">
        <v>3</v>
      </c>
    </row>
    <row r="70" spans="1:5" x14ac:dyDescent="0.25">
      <c r="A70" t="s">
        <v>355</v>
      </c>
      <c r="B70" t="s">
        <v>2625</v>
      </c>
      <c r="C70" t="s">
        <v>2628</v>
      </c>
      <c r="D70" t="s">
        <v>2631</v>
      </c>
      <c r="E70" t="s">
        <v>3</v>
      </c>
    </row>
    <row r="71" spans="1:5" x14ac:dyDescent="0.25">
      <c r="A71" t="s">
        <v>673</v>
      </c>
      <c r="B71" t="s">
        <v>2626</v>
      </c>
      <c r="C71" t="s">
        <v>2628</v>
      </c>
      <c r="D71" t="s">
        <v>2631</v>
      </c>
      <c r="E71" t="s">
        <v>3</v>
      </c>
    </row>
    <row r="72" spans="1:5" x14ac:dyDescent="0.25">
      <c r="A72" t="s">
        <v>505</v>
      </c>
      <c r="B72" t="s">
        <v>2626</v>
      </c>
      <c r="C72" t="s">
        <v>2628</v>
      </c>
      <c r="D72" t="s">
        <v>2631</v>
      </c>
      <c r="E72" t="s">
        <v>3</v>
      </c>
    </row>
    <row r="73" spans="1:5" x14ac:dyDescent="0.25">
      <c r="A73" t="s">
        <v>369</v>
      </c>
      <c r="B73" t="s">
        <v>2627</v>
      </c>
      <c r="C73" t="s">
        <v>2628</v>
      </c>
      <c r="D73" t="s">
        <v>2631</v>
      </c>
      <c r="E73" t="s">
        <v>3</v>
      </c>
    </row>
    <row r="74" spans="1:5" x14ac:dyDescent="0.25">
      <c r="A74" t="s">
        <v>469</v>
      </c>
      <c r="B74" t="s">
        <v>2627</v>
      </c>
      <c r="C74" t="s">
        <v>2628</v>
      </c>
      <c r="D74" t="s">
        <v>2631</v>
      </c>
      <c r="E74" t="s">
        <v>3</v>
      </c>
    </row>
    <row r="75" spans="1:5" x14ac:dyDescent="0.25">
      <c r="A75" t="s">
        <v>332</v>
      </c>
      <c r="B75" t="s">
        <v>2627</v>
      </c>
      <c r="C75" t="s">
        <v>2628</v>
      </c>
      <c r="D75" t="s">
        <v>2631</v>
      </c>
      <c r="E75" t="s">
        <v>3</v>
      </c>
    </row>
    <row r="76" spans="1:5" x14ac:dyDescent="0.25">
      <c r="A76" t="s">
        <v>949</v>
      </c>
      <c r="B76" t="s">
        <v>2623</v>
      </c>
      <c r="C76" t="s">
        <v>2628</v>
      </c>
      <c r="D76" t="s">
        <v>2631</v>
      </c>
      <c r="E76" t="s">
        <v>3</v>
      </c>
    </row>
    <row r="77" spans="1:5" x14ac:dyDescent="0.25">
      <c r="A77" t="s">
        <v>454</v>
      </c>
      <c r="B77" t="s">
        <v>2629</v>
      </c>
      <c r="C77" t="s">
        <v>2628</v>
      </c>
      <c r="D77" t="s">
        <v>2631</v>
      </c>
      <c r="E77" t="s">
        <v>3</v>
      </c>
    </row>
    <row r="78" spans="1:5" x14ac:dyDescent="0.25">
      <c r="A78" t="s">
        <v>508</v>
      </c>
      <c r="B78" t="s">
        <v>2627</v>
      </c>
      <c r="C78" t="s">
        <v>2628</v>
      </c>
      <c r="D78" t="s">
        <v>2631</v>
      </c>
      <c r="E78" t="s">
        <v>3</v>
      </c>
    </row>
    <row r="79" spans="1:5" x14ac:dyDescent="0.25">
      <c r="A79" t="s">
        <v>1340</v>
      </c>
      <c r="B79" t="s">
        <v>2627</v>
      </c>
      <c r="C79" t="s">
        <v>2628</v>
      </c>
      <c r="D79" t="s">
        <v>2631</v>
      </c>
      <c r="E79" t="s">
        <v>3</v>
      </c>
    </row>
    <row r="80" spans="1:5" x14ac:dyDescent="0.25">
      <c r="A80" t="s">
        <v>1458</v>
      </c>
      <c r="B80" t="s">
        <v>2627</v>
      </c>
      <c r="C80" t="s">
        <v>2628</v>
      </c>
      <c r="D80" t="s">
        <v>2631</v>
      </c>
      <c r="E80" t="s">
        <v>3</v>
      </c>
    </row>
    <row r="81" spans="1:5" x14ac:dyDescent="0.25">
      <c r="A81" t="s">
        <v>697</v>
      </c>
      <c r="B81" t="s">
        <v>2626</v>
      </c>
      <c r="C81" t="s">
        <v>2628</v>
      </c>
      <c r="D81" t="s">
        <v>2631</v>
      </c>
      <c r="E81" t="s">
        <v>3</v>
      </c>
    </row>
    <row r="82" spans="1:5" x14ac:dyDescent="0.25">
      <c r="A82" t="s">
        <v>76</v>
      </c>
      <c r="B82" t="s">
        <v>2622</v>
      </c>
      <c r="C82" t="s">
        <v>2628</v>
      </c>
      <c r="D82" t="s">
        <v>2631</v>
      </c>
      <c r="E82" t="s">
        <v>3</v>
      </c>
    </row>
    <row r="83" spans="1:5" x14ac:dyDescent="0.25">
      <c r="A83" t="s">
        <v>335</v>
      </c>
      <c r="B83" t="s">
        <v>2626</v>
      </c>
      <c r="C83" t="s">
        <v>2628</v>
      </c>
      <c r="D83" t="s">
        <v>2631</v>
      </c>
      <c r="E83" t="s">
        <v>3</v>
      </c>
    </row>
    <row r="84" spans="1:5" x14ac:dyDescent="0.25">
      <c r="A84" t="s">
        <v>254</v>
      </c>
      <c r="B84" t="s">
        <v>2626</v>
      </c>
      <c r="C84" t="s">
        <v>2628</v>
      </c>
      <c r="D84" t="s">
        <v>2631</v>
      </c>
      <c r="E84" t="s">
        <v>3</v>
      </c>
    </row>
    <row r="85" spans="1:5" x14ac:dyDescent="0.25">
      <c r="A85" t="s">
        <v>905</v>
      </c>
      <c r="B85" t="s">
        <v>2626</v>
      </c>
      <c r="C85" t="s">
        <v>2628</v>
      </c>
      <c r="D85" t="s">
        <v>2631</v>
      </c>
      <c r="E85" t="s">
        <v>3</v>
      </c>
    </row>
    <row r="86" spans="1:5" x14ac:dyDescent="0.25">
      <c r="A86" t="s">
        <v>2007</v>
      </c>
      <c r="B86" t="s">
        <v>2624</v>
      </c>
      <c r="C86" t="s">
        <v>2628</v>
      </c>
      <c r="D86" t="s">
        <v>2631</v>
      </c>
      <c r="E86" t="s">
        <v>3</v>
      </c>
    </row>
    <row r="87" spans="1:5" x14ac:dyDescent="0.25">
      <c r="A87" t="s">
        <v>374</v>
      </c>
      <c r="B87" t="s">
        <v>2622</v>
      </c>
      <c r="C87" t="s">
        <v>2628</v>
      </c>
      <c r="D87" t="s">
        <v>2631</v>
      </c>
      <c r="E87" t="s">
        <v>3</v>
      </c>
    </row>
    <row r="88" spans="1:5" x14ac:dyDescent="0.25">
      <c r="A88" t="s">
        <v>38</v>
      </c>
      <c r="B88" t="s">
        <v>2629</v>
      </c>
      <c r="C88" t="s">
        <v>2628</v>
      </c>
      <c r="D88" t="s">
        <v>2631</v>
      </c>
      <c r="E88" t="s">
        <v>3</v>
      </c>
    </row>
    <row r="89" spans="1:5" x14ac:dyDescent="0.25">
      <c r="A89" t="s">
        <v>177</v>
      </c>
      <c r="B89" t="s">
        <v>2626</v>
      </c>
      <c r="C89" t="s">
        <v>2628</v>
      </c>
      <c r="D89" t="s">
        <v>2631</v>
      </c>
      <c r="E89" t="s">
        <v>3</v>
      </c>
    </row>
    <row r="90" spans="1:5" x14ac:dyDescent="0.25">
      <c r="A90" t="s">
        <v>114</v>
      </c>
      <c r="B90" t="s">
        <v>2629</v>
      </c>
      <c r="C90" t="s">
        <v>2628</v>
      </c>
      <c r="D90" t="s">
        <v>2631</v>
      </c>
      <c r="E90" t="s">
        <v>3</v>
      </c>
    </row>
    <row r="91" spans="1:5" x14ac:dyDescent="0.25">
      <c r="A91" t="s">
        <v>368</v>
      </c>
      <c r="B91" t="s">
        <v>2627</v>
      </c>
      <c r="C91" t="s">
        <v>2628</v>
      </c>
      <c r="D91" t="s">
        <v>2631</v>
      </c>
      <c r="E91" t="s">
        <v>3</v>
      </c>
    </row>
    <row r="92" spans="1:5" x14ac:dyDescent="0.25">
      <c r="A92" t="s">
        <v>1040</v>
      </c>
      <c r="B92" t="s">
        <v>2622</v>
      </c>
      <c r="C92" t="s">
        <v>2628</v>
      </c>
      <c r="D92" t="s">
        <v>2631</v>
      </c>
      <c r="E92" t="s">
        <v>3</v>
      </c>
    </row>
    <row r="93" spans="1:5" x14ac:dyDescent="0.25">
      <c r="A93" t="s">
        <v>1023</v>
      </c>
      <c r="B93" t="s">
        <v>2627</v>
      </c>
      <c r="C93" t="s">
        <v>2628</v>
      </c>
      <c r="D93" t="s">
        <v>2631</v>
      </c>
      <c r="E93" t="s">
        <v>3</v>
      </c>
    </row>
    <row r="94" spans="1:5" x14ac:dyDescent="0.25">
      <c r="A94" t="s">
        <v>616</v>
      </c>
      <c r="B94" t="s">
        <v>2626</v>
      </c>
      <c r="C94" t="s">
        <v>2628</v>
      </c>
      <c r="D94" t="s">
        <v>2631</v>
      </c>
      <c r="E94" t="s">
        <v>3</v>
      </c>
    </row>
    <row r="95" spans="1:5" x14ac:dyDescent="0.25">
      <c r="A95" t="s">
        <v>281</v>
      </c>
      <c r="B95" t="s">
        <v>2626</v>
      </c>
      <c r="C95" t="s">
        <v>2628</v>
      </c>
      <c r="D95" t="s">
        <v>2631</v>
      </c>
      <c r="E95" t="s">
        <v>3</v>
      </c>
    </row>
    <row r="96" spans="1:5" x14ac:dyDescent="0.25">
      <c r="A96" t="s">
        <v>547</v>
      </c>
      <c r="B96" t="s">
        <v>2625</v>
      </c>
      <c r="C96" t="s">
        <v>2628</v>
      </c>
      <c r="D96" t="s">
        <v>2631</v>
      </c>
      <c r="E96" t="s">
        <v>3</v>
      </c>
    </row>
    <row r="97" spans="1:5" x14ac:dyDescent="0.25">
      <c r="A97" t="s">
        <v>554</v>
      </c>
      <c r="B97" t="s">
        <v>2622</v>
      </c>
      <c r="C97" t="s">
        <v>2628</v>
      </c>
      <c r="D97" t="s">
        <v>2631</v>
      </c>
      <c r="E97" t="s">
        <v>3</v>
      </c>
    </row>
    <row r="98" spans="1:5" x14ac:dyDescent="0.25">
      <c r="A98" t="s">
        <v>636</v>
      </c>
      <c r="B98" t="s">
        <v>2627</v>
      </c>
      <c r="C98" t="s">
        <v>2628</v>
      </c>
      <c r="D98" t="s">
        <v>2631</v>
      </c>
      <c r="E98" t="s">
        <v>3</v>
      </c>
    </row>
    <row r="99" spans="1:5" x14ac:dyDescent="0.25">
      <c r="A99" t="s">
        <v>658</v>
      </c>
      <c r="B99" t="s">
        <v>2627</v>
      </c>
      <c r="C99" t="s">
        <v>2628</v>
      </c>
      <c r="D99" t="s">
        <v>2631</v>
      </c>
      <c r="E99" t="s">
        <v>3</v>
      </c>
    </row>
    <row r="100" spans="1:5" x14ac:dyDescent="0.25">
      <c r="A100" t="s">
        <v>172</v>
      </c>
      <c r="B100" t="s">
        <v>2627</v>
      </c>
      <c r="C100" t="s">
        <v>2628</v>
      </c>
      <c r="D100" t="s">
        <v>2631</v>
      </c>
      <c r="E100" t="s">
        <v>3</v>
      </c>
    </row>
    <row r="101" spans="1:5" x14ac:dyDescent="0.25">
      <c r="A101" t="s">
        <v>45</v>
      </c>
      <c r="B101" t="s">
        <v>2623</v>
      </c>
      <c r="C101" t="s">
        <v>2628</v>
      </c>
      <c r="D101" t="s">
        <v>2631</v>
      </c>
      <c r="E101" t="s">
        <v>3</v>
      </c>
    </row>
    <row r="102" spans="1:5" x14ac:dyDescent="0.25">
      <c r="A102" t="s">
        <v>930</v>
      </c>
      <c r="B102" t="s">
        <v>2627</v>
      </c>
      <c r="C102" t="s">
        <v>2628</v>
      </c>
      <c r="D102" t="s">
        <v>2631</v>
      </c>
      <c r="E102" t="s">
        <v>3</v>
      </c>
    </row>
    <row r="103" spans="1:5" x14ac:dyDescent="0.25">
      <c r="A103" t="s">
        <v>72</v>
      </c>
      <c r="B103" t="s">
        <v>2627</v>
      </c>
      <c r="C103" t="s">
        <v>2628</v>
      </c>
      <c r="D103" t="s">
        <v>2631</v>
      </c>
      <c r="E103" t="s">
        <v>3</v>
      </c>
    </row>
    <row r="104" spans="1:5" x14ac:dyDescent="0.25">
      <c r="A104" t="s">
        <v>1176</v>
      </c>
      <c r="B104" t="s">
        <v>2627</v>
      </c>
      <c r="C104" t="s">
        <v>2628</v>
      </c>
      <c r="D104" t="s">
        <v>2631</v>
      </c>
      <c r="E104" t="s">
        <v>3</v>
      </c>
    </row>
    <row r="105" spans="1:5" x14ac:dyDescent="0.25">
      <c r="A105" t="s">
        <v>233</v>
      </c>
      <c r="B105" t="s">
        <v>2627</v>
      </c>
      <c r="C105" t="s">
        <v>2628</v>
      </c>
      <c r="D105" t="s">
        <v>2631</v>
      </c>
      <c r="E105" t="s">
        <v>3</v>
      </c>
    </row>
    <row r="106" spans="1:5" x14ac:dyDescent="0.25">
      <c r="A106" t="s">
        <v>86</v>
      </c>
      <c r="B106" t="s">
        <v>2627</v>
      </c>
      <c r="C106" t="s">
        <v>2628</v>
      </c>
      <c r="D106" t="s">
        <v>2631</v>
      </c>
      <c r="E106" t="s">
        <v>3</v>
      </c>
    </row>
    <row r="107" spans="1:5" x14ac:dyDescent="0.25">
      <c r="A107" t="s">
        <v>491</v>
      </c>
      <c r="B107" t="s">
        <v>2627</v>
      </c>
      <c r="C107" t="s">
        <v>2628</v>
      </c>
      <c r="D107" t="s">
        <v>2631</v>
      </c>
      <c r="E107" t="s">
        <v>3</v>
      </c>
    </row>
    <row r="108" spans="1:5" x14ac:dyDescent="0.25">
      <c r="A108" t="s">
        <v>868</v>
      </c>
      <c r="B108" t="s">
        <v>2627</v>
      </c>
      <c r="C108" t="s">
        <v>2628</v>
      </c>
      <c r="D108" t="s">
        <v>2631</v>
      </c>
      <c r="E108" t="s">
        <v>3</v>
      </c>
    </row>
    <row r="109" spans="1:5" x14ac:dyDescent="0.25">
      <c r="A109" t="s">
        <v>309</v>
      </c>
      <c r="B109" t="s">
        <v>2627</v>
      </c>
      <c r="C109" t="s">
        <v>2628</v>
      </c>
      <c r="D109" t="s">
        <v>2631</v>
      </c>
      <c r="E109" t="s">
        <v>3</v>
      </c>
    </row>
    <row r="110" spans="1:5" x14ac:dyDescent="0.25">
      <c r="A110" t="s">
        <v>70</v>
      </c>
      <c r="B110" t="s">
        <v>2622</v>
      </c>
      <c r="C110" t="s">
        <v>2628</v>
      </c>
      <c r="D110" t="s">
        <v>2631</v>
      </c>
      <c r="E110" t="s">
        <v>3</v>
      </c>
    </row>
    <row r="111" spans="1:5" x14ac:dyDescent="0.25">
      <c r="A111" t="s">
        <v>1087</v>
      </c>
      <c r="B111" t="s">
        <v>2626</v>
      </c>
      <c r="C111" t="s">
        <v>2628</v>
      </c>
      <c r="D111" t="s">
        <v>2631</v>
      </c>
      <c r="E111" t="s">
        <v>3</v>
      </c>
    </row>
    <row r="112" spans="1:5" x14ac:dyDescent="0.25">
      <c r="A112" t="s">
        <v>60</v>
      </c>
      <c r="B112" t="s">
        <v>2623</v>
      </c>
      <c r="C112" t="s">
        <v>2628</v>
      </c>
      <c r="D112" t="s">
        <v>2631</v>
      </c>
      <c r="E112" t="s">
        <v>3</v>
      </c>
    </row>
    <row r="113" spans="1:5" x14ac:dyDescent="0.25">
      <c r="A113" t="s">
        <v>445</v>
      </c>
      <c r="B113" t="s">
        <v>2623</v>
      </c>
      <c r="C113" t="s">
        <v>2628</v>
      </c>
      <c r="D113" t="s">
        <v>2631</v>
      </c>
      <c r="E113" t="s">
        <v>3</v>
      </c>
    </row>
    <row r="114" spans="1:5" x14ac:dyDescent="0.25">
      <c r="A114" t="s">
        <v>1036</v>
      </c>
      <c r="B114" t="s">
        <v>2623</v>
      </c>
      <c r="C114" t="s">
        <v>2628</v>
      </c>
      <c r="D114" t="s">
        <v>2631</v>
      </c>
      <c r="E114" t="s">
        <v>3</v>
      </c>
    </row>
    <row r="115" spans="1:5" x14ac:dyDescent="0.25">
      <c r="A115" t="s">
        <v>32</v>
      </c>
      <c r="B115" t="s">
        <v>2623</v>
      </c>
      <c r="C115" t="s">
        <v>2628</v>
      </c>
      <c r="D115" t="s">
        <v>2631</v>
      </c>
      <c r="E115" t="s">
        <v>3</v>
      </c>
    </row>
    <row r="116" spans="1:5" x14ac:dyDescent="0.25">
      <c r="A116" t="s">
        <v>721</v>
      </c>
      <c r="B116" t="s">
        <v>2623</v>
      </c>
      <c r="C116" t="s">
        <v>2628</v>
      </c>
      <c r="D116" t="s">
        <v>2631</v>
      </c>
      <c r="E116" t="s">
        <v>3</v>
      </c>
    </row>
    <row r="117" spans="1:5" x14ac:dyDescent="0.25">
      <c r="A117" t="s">
        <v>275</v>
      </c>
      <c r="B117" t="s">
        <v>2623</v>
      </c>
      <c r="C117" t="s">
        <v>2628</v>
      </c>
      <c r="D117" t="s">
        <v>2631</v>
      </c>
      <c r="E117" t="s">
        <v>3</v>
      </c>
    </row>
    <row r="118" spans="1:5" x14ac:dyDescent="0.25">
      <c r="A118" t="s">
        <v>570</v>
      </c>
      <c r="B118" t="s">
        <v>2627</v>
      </c>
      <c r="C118" t="s">
        <v>2628</v>
      </c>
      <c r="D118" t="s">
        <v>2631</v>
      </c>
      <c r="E118" t="s">
        <v>3</v>
      </c>
    </row>
    <row r="119" spans="1:5" x14ac:dyDescent="0.25">
      <c r="A119" t="s">
        <v>120</v>
      </c>
      <c r="B119" t="s">
        <v>2622</v>
      </c>
      <c r="C119" t="s">
        <v>2628</v>
      </c>
      <c r="D119" t="s">
        <v>2631</v>
      </c>
      <c r="E119" t="s">
        <v>3</v>
      </c>
    </row>
    <row r="120" spans="1:5" x14ac:dyDescent="0.25">
      <c r="A120" t="s">
        <v>209</v>
      </c>
      <c r="B120" t="s">
        <v>2627</v>
      </c>
      <c r="C120" t="s">
        <v>2628</v>
      </c>
      <c r="D120" t="s">
        <v>2631</v>
      </c>
      <c r="E120" t="s">
        <v>3</v>
      </c>
    </row>
    <row r="121" spans="1:5" x14ac:dyDescent="0.25">
      <c r="A121" t="s">
        <v>681</v>
      </c>
      <c r="B121" t="s">
        <v>2627</v>
      </c>
      <c r="C121" t="s">
        <v>2628</v>
      </c>
      <c r="D121" t="s">
        <v>2631</v>
      </c>
      <c r="E121" t="s">
        <v>3</v>
      </c>
    </row>
    <row r="122" spans="1:5" x14ac:dyDescent="0.25">
      <c r="A122" t="s">
        <v>110</v>
      </c>
      <c r="B122" t="s">
        <v>2627</v>
      </c>
      <c r="C122" t="s">
        <v>2628</v>
      </c>
      <c r="D122" t="s">
        <v>2631</v>
      </c>
      <c r="E122" t="s">
        <v>3</v>
      </c>
    </row>
    <row r="123" spans="1:5" x14ac:dyDescent="0.25">
      <c r="A123" t="s">
        <v>30</v>
      </c>
      <c r="B123" t="s">
        <v>2622</v>
      </c>
      <c r="C123" t="s">
        <v>2628</v>
      </c>
      <c r="D123" t="s">
        <v>2631</v>
      </c>
      <c r="E123" t="s">
        <v>3</v>
      </c>
    </row>
    <row r="124" spans="1:5" x14ac:dyDescent="0.25">
      <c r="A124" t="s">
        <v>78</v>
      </c>
      <c r="B124" t="s">
        <v>2622</v>
      </c>
      <c r="C124" t="s">
        <v>2628</v>
      </c>
      <c r="D124" t="s">
        <v>2631</v>
      </c>
      <c r="E124" t="s">
        <v>3</v>
      </c>
    </row>
    <row r="125" spans="1:5" x14ac:dyDescent="0.25">
      <c r="A125" t="s">
        <v>35</v>
      </c>
      <c r="B125" t="s">
        <v>2622</v>
      </c>
      <c r="C125" t="s">
        <v>2628</v>
      </c>
      <c r="D125" t="s">
        <v>2631</v>
      </c>
      <c r="E125" t="s">
        <v>3</v>
      </c>
    </row>
    <row r="126" spans="1:5" x14ac:dyDescent="0.25">
      <c r="A126" t="s">
        <v>218</v>
      </c>
      <c r="B126" t="s">
        <v>2625</v>
      </c>
      <c r="C126" t="s">
        <v>2628</v>
      </c>
      <c r="D126" t="s">
        <v>2631</v>
      </c>
      <c r="E126" t="s">
        <v>3</v>
      </c>
    </row>
    <row r="127" spans="1:5" x14ac:dyDescent="0.25">
      <c r="A127" t="s">
        <v>246</v>
      </c>
      <c r="B127" t="s">
        <v>2626</v>
      </c>
      <c r="C127" t="s">
        <v>2628</v>
      </c>
      <c r="D127" t="s">
        <v>2631</v>
      </c>
      <c r="E127" t="s">
        <v>3</v>
      </c>
    </row>
    <row r="128" spans="1:5" x14ac:dyDescent="0.25">
      <c r="A128" t="s">
        <v>99</v>
      </c>
      <c r="B128" t="s">
        <v>2626</v>
      </c>
      <c r="C128" t="s">
        <v>2628</v>
      </c>
      <c r="D128" t="s">
        <v>2631</v>
      </c>
      <c r="E128" t="s">
        <v>3</v>
      </c>
    </row>
    <row r="129" spans="1:5" x14ac:dyDescent="0.25">
      <c r="A129" t="s">
        <v>824</v>
      </c>
      <c r="B129" t="s">
        <v>2626</v>
      </c>
      <c r="C129" t="s">
        <v>2628</v>
      </c>
      <c r="D129" t="s">
        <v>2631</v>
      </c>
      <c r="E129" t="s">
        <v>3</v>
      </c>
    </row>
    <row r="130" spans="1:5" x14ac:dyDescent="0.25">
      <c r="A130" t="s">
        <v>925</v>
      </c>
      <c r="B130" t="s">
        <v>2626</v>
      </c>
      <c r="C130" t="s">
        <v>2628</v>
      </c>
      <c r="D130" t="s">
        <v>2631</v>
      </c>
      <c r="E130" t="s">
        <v>3</v>
      </c>
    </row>
    <row r="131" spans="1:5" x14ac:dyDescent="0.25">
      <c r="A131" t="s">
        <v>249</v>
      </c>
      <c r="B131" t="s">
        <v>2626</v>
      </c>
      <c r="C131" t="s">
        <v>2628</v>
      </c>
      <c r="D131" t="s">
        <v>2631</v>
      </c>
      <c r="E131" t="s">
        <v>3</v>
      </c>
    </row>
    <row r="132" spans="1:5" x14ac:dyDescent="0.25">
      <c r="A132" t="s">
        <v>141</v>
      </c>
      <c r="B132" t="s">
        <v>2626</v>
      </c>
      <c r="C132" t="s">
        <v>2628</v>
      </c>
      <c r="D132" t="s">
        <v>2631</v>
      </c>
      <c r="E132" t="s">
        <v>3</v>
      </c>
    </row>
    <row r="133" spans="1:5" x14ac:dyDescent="0.25">
      <c r="A133" t="s">
        <v>854</v>
      </c>
      <c r="B133" t="s">
        <v>2626</v>
      </c>
      <c r="C133" t="s">
        <v>2628</v>
      </c>
      <c r="D133" t="s">
        <v>2631</v>
      </c>
      <c r="E133" t="s">
        <v>3</v>
      </c>
    </row>
    <row r="134" spans="1:5" x14ac:dyDescent="0.25">
      <c r="A134" t="s">
        <v>240</v>
      </c>
      <c r="B134" t="s">
        <v>2622</v>
      </c>
      <c r="C134" t="s">
        <v>2628</v>
      </c>
      <c r="D134" t="s">
        <v>2631</v>
      </c>
      <c r="E134" t="s">
        <v>3</v>
      </c>
    </row>
    <row r="135" spans="1:5" x14ac:dyDescent="0.25">
      <c r="A135" t="s">
        <v>101</v>
      </c>
      <c r="B135" t="s">
        <v>2627</v>
      </c>
      <c r="C135" t="s">
        <v>2628</v>
      </c>
      <c r="D135" t="s">
        <v>2631</v>
      </c>
      <c r="E135" t="s">
        <v>3</v>
      </c>
    </row>
    <row r="136" spans="1:5" x14ac:dyDescent="0.25">
      <c r="A136" t="s">
        <v>645</v>
      </c>
      <c r="B136" t="s">
        <v>2623</v>
      </c>
      <c r="C136" t="s">
        <v>2628</v>
      </c>
      <c r="D136" t="s">
        <v>2631</v>
      </c>
      <c r="E136" t="s">
        <v>3</v>
      </c>
    </row>
    <row r="137" spans="1:5" x14ac:dyDescent="0.25">
      <c r="A137" t="s">
        <v>267</v>
      </c>
      <c r="B137" t="s">
        <v>2623</v>
      </c>
      <c r="C137" t="s">
        <v>2628</v>
      </c>
      <c r="D137" t="s">
        <v>2631</v>
      </c>
      <c r="E137" t="s">
        <v>3</v>
      </c>
    </row>
    <row r="138" spans="1:5" x14ac:dyDescent="0.25">
      <c r="A138" t="s">
        <v>154</v>
      </c>
      <c r="B138" t="s">
        <v>2622</v>
      </c>
      <c r="C138" t="s">
        <v>2628</v>
      </c>
      <c r="D138" t="s">
        <v>2631</v>
      </c>
      <c r="E138" t="s">
        <v>3</v>
      </c>
    </row>
    <row r="139" spans="1:5" x14ac:dyDescent="0.25">
      <c r="A139" t="s">
        <v>404</v>
      </c>
      <c r="B139" t="s">
        <v>2624</v>
      </c>
      <c r="C139" t="s">
        <v>2628</v>
      </c>
      <c r="D139" t="s">
        <v>2631</v>
      </c>
      <c r="E139" t="s">
        <v>3</v>
      </c>
    </row>
    <row r="140" spans="1:5" x14ac:dyDescent="0.25">
      <c r="A140" t="s">
        <v>194</v>
      </c>
      <c r="B140" t="s">
        <v>2627</v>
      </c>
      <c r="C140" t="s">
        <v>2628</v>
      </c>
      <c r="D140" t="s">
        <v>2631</v>
      </c>
      <c r="E140" t="s">
        <v>3</v>
      </c>
    </row>
    <row r="141" spans="1:5" x14ac:dyDescent="0.25">
      <c r="A141" t="s">
        <v>623</v>
      </c>
      <c r="B141" t="s">
        <v>2623</v>
      </c>
      <c r="C141" t="s">
        <v>2628</v>
      </c>
      <c r="D141" t="s">
        <v>2631</v>
      </c>
      <c r="E141" t="s">
        <v>3</v>
      </c>
    </row>
    <row r="142" spans="1:5" x14ac:dyDescent="0.25">
      <c r="A142" t="s">
        <v>48</v>
      </c>
      <c r="B142" t="s">
        <v>2623</v>
      </c>
      <c r="C142" t="s">
        <v>2628</v>
      </c>
      <c r="D142" t="s">
        <v>2631</v>
      </c>
      <c r="E142" t="s">
        <v>3</v>
      </c>
    </row>
    <row r="143" spans="1:5" x14ac:dyDescent="0.25">
      <c r="A143" t="s">
        <v>80</v>
      </c>
      <c r="B143" t="s">
        <v>2627</v>
      </c>
      <c r="C143" t="s">
        <v>2628</v>
      </c>
      <c r="D143" t="s">
        <v>2631</v>
      </c>
      <c r="E143" t="s">
        <v>3</v>
      </c>
    </row>
    <row r="144" spans="1:5" x14ac:dyDescent="0.25">
      <c r="A144" t="s">
        <v>298</v>
      </c>
      <c r="B144" t="s">
        <v>2627</v>
      </c>
      <c r="C144" t="s">
        <v>2628</v>
      </c>
      <c r="D144" t="s">
        <v>2631</v>
      </c>
      <c r="E144" t="s">
        <v>3</v>
      </c>
    </row>
    <row r="145" spans="1:5" x14ac:dyDescent="0.25">
      <c r="A145" t="s">
        <v>234</v>
      </c>
      <c r="B145" t="s">
        <v>2627</v>
      </c>
      <c r="C145" t="s">
        <v>2628</v>
      </c>
      <c r="D145" t="s">
        <v>2631</v>
      </c>
      <c r="E145" t="s">
        <v>3</v>
      </c>
    </row>
    <row r="146" spans="1:5" x14ac:dyDescent="0.25">
      <c r="A146" t="s">
        <v>18</v>
      </c>
      <c r="B146" t="s">
        <v>2626</v>
      </c>
      <c r="C146" t="s">
        <v>2628</v>
      </c>
      <c r="D146" t="s">
        <v>2631</v>
      </c>
      <c r="E146" t="s">
        <v>3</v>
      </c>
    </row>
    <row r="147" spans="1:5" x14ac:dyDescent="0.25">
      <c r="A147" t="s">
        <v>145</v>
      </c>
      <c r="B147" t="s">
        <v>2627</v>
      </c>
      <c r="C147" t="s">
        <v>2628</v>
      </c>
      <c r="D147" t="s">
        <v>2631</v>
      </c>
      <c r="E147" t="s">
        <v>3</v>
      </c>
    </row>
    <row r="148" spans="1:5" x14ac:dyDescent="0.25">
      <c r="A148" t="s">
        <v>1261</v>
      </c>
      <c r="B148" t="s">
        <v>2627</v>
      </c>
      <c r="C148" t="s">
        <v>2628</v>
      </c>
      <c r="D148" t="s">
        <v>2631</v>
      </c>
      <c r="E148" t="s">
        <v>3</v>
      </c>
    </row>
    <row r="149" spans="1:5" x14ac:dyDescent="0.25">
      <c r="A149" t="s">
        <v>915</v>
      </c>
      <c r="B149" t="s">
        <v>2627</v>
      </c>
      <c r="C149" t="s">
        <v>2628</v>
      </c>
      <c r="D149" t="s">
        <v>2631</v>
      </c>
      <c r="E149" t="s">
        <v>3</v>
      </c>
    </row>
    <row r="150" spans="1:5" x14ac:dyDescent="0.25">
      <c r="A150" t="s">
        <v>938</v>
      </c>
      <c r="B150" t="s">
        <v>2626</v>
      </c>
      <c r="C150" t="s">
        <v>2628</v>
      </c>
      <c r="D150" t="s">
        <v>2631</v>
      </c>
      <c r="E150" t="s">
        <v>3</v>
      </c>
    </row>
    <row r="151" spans="1:5" x14ac:dyDescent="0.25">
      <c r="A151" t="s">
        <v>603</v>
      </c>
      <c r="B151" t="s">
        <v>2627</v>
      </c>
      <c r="C151" t="s">
        <v>2628</v>
      </c>
      <c r="D151" t="s">
        <v>2631</v>
      </c>
      <c r="E151" t="s">
        <v>3</v>
      </c>
    </row>
    <row r="152" spans="1:5" x14ac:dyDescent="0.25">
      <c r="A152" t="s">
        <v>1792</v>
      </c>
      <c r="B152" t="s">
        <v>2627</v>
      </c>
      <c r="C152" t="s">
        <v>2628</v>
      </c>
      <c r="D152" t="s">
        <v>2631</v>
      </c>
      <c r="E152" t="s">
        <v>3</v>
      </c>
    </row>
    <row r="153" spans="1:5" x14ac:dyDescent="0.25">
      <c r="A153" t="s">
        <v>92</v>
      </c>
      <c r="B153" t="s">
        <v>2622</v>
      </c>
      <c r="C153" t="s">
        <v>2628</v>
      </c>
      <c r="D153" t="s">
        <v>2631</v>
      </c>
      <c r="E153" t="s">
        <v>3</v>
      </c>
    </row>
    <row r="154" spans="1:5" x14ac:dyDescent="0.25">
      <c r="A154" t="s">
        <v>1110</v>
      </c>
      <c r="B154" t="s">
        <v>2626</v>
      </c>
      <c r="C154" t="s">
        <v>2628</v>
      </c>
      <c r="D154" t="s">
        <v>2631</v>
      </c>
      <c r="E154" t="s">
        <v>3</v>
      </c>
    </row>
    <row r="155" spans="1:5" x14ac:dyDescent="0.25">
      <c r="A155" t="s">
        <v>426</v>
      </c>
      <c r="B155" t="s">
        <v>2626</v>
      </c>
      <c r="C155" t="s">
        <v>2628</v>
      </c>
      <c r="D155" t="s">
        <v>2631</v>
      </c>
      <c r="E155" t="s">
        <v>3</v>
      </c>
    </row>
    <row r="156" spans="1:5" x14ac:dyDescent="0.25">
      <c r="A156" t="s">
        <v>223</v>
      </c>
      <c r="B156" t="s">
        <v>2629</v>
      </c>
      <c r="C156" t="s">
        <v>2628</v>
      </c>
      <c r="D156" t="s">
        <v>2631</v>
      </c>
      <c r="E156" t="s">
        <v>3</v>
      </c>
    </row>
    <row r="157" spans="1:5" x14ac:dyDescent="0.25">
      <c r="A157" t="s">
        <v>577</v>
      </c>
      <c r="B157" t="s">
        <v>2624</v>
      </c>
      <c r="C157" t="s">
        <v>2628</v>
      </c>
      <c r="D157" t="s">
        <v>2631</v>
      </c>
      <c r="E157" t="s">
        <v>3</v>
      </c>
    </row>
    <row r="158" spans="1:5" x14ac:dyDescent="0.25">
      <c r="A158" t="s">
        <v>64</v>
      </c>
      <c r="B158" t="s">
        <v>2629</v>
      </c>
      <c r="C158" t="s">
        <v>2628</v>
      </c>
      <c r="D158" t="s">
        <v>2631</v>
      </c>
      <c r="E158" t="s">
        <v>3</v>
      </c>
    </row>
    <row r="159" spans="1:5" x14ac:dyDescent="0.25">
      <c r="A159" t="s">
        <v>68</v>
      </c>
      <c r="B159" t="s">
        <v>2622</v>
      </c>
      <c r="C159" t="s">
        <v>2628</v>
      </c>
      <c r="D159" t="s">
        <v>2631</v>
      </c>
      <c r="E159" t="s">
        <v>3</v>
      </c>
    </row>
    <row r="160" spans="1:5" x14ac:dyDescent="0.25">
      <c r="A160" t="s">
        <v>116</v>
      </c>
      <c r="B160" t="s">
        <v>2629</v>
      </c>
      <c r="C160" t="s">
        <v>2628</v>
      </c>
      <c r="D160" t="s">
        <v>2631</v>
      </c>
      <c r="E160" t="s">
        <v>3</v>
      </c>
    </row>
    <row r="161" spans="1:5" x14ac:dyDescent="0.25">
      <c r="A161" t="s">
        <v>324</v>
      </c>
      <c r="B161" t="s">
        <v>2627</v>
      </c>
      <c r="C161" t="s">
        <v>2628</v>
      </c>
      <c r="D161" t="s">
        <v>2631</v>
      </c>
      <c r="E161" t="s">
        <v>3</v>
      </c>
    </row>
    <row r="162" spans="1:5" x14ac:dyDescent="0.25">
      <c r="A162" t="s">
        <v>104</v>
      </c>
      <c r="B162" t="s">
        <v>2629</v>
      </c>
      <c r="C162" t="s">
        <v>2628</v>
      </c>
      <c r="D162" t="s">
        <v>2631</v>
      </c>
      <c r="E162" t="s">
        <v>3</v>
      </c>
    </row>
    <row r="163" spans="1:5" x14ac:dyDescent="0.25">
      <c r="A163" t="s">
        <v>418</v>
      </c>
      <c r="B163" t="s">
        <v>2627</v>
      </c>
      <c r="C163" t="s">
        <v>2628</v>
      </c>
      <c r="D163" t="s">
        <v>2631</v>
      </c>
      <c r="E163" t="s">
        <v>3</v>
      </c>
    </row>
    <row r="164" spans="1:5" x14ac:dyDescent="0.25">
      <c r="A164" t="s">
        <v>118</v>
      </c>
      <c r="B164" t="s">
        <v>2622</v>
      </c>
      <c r="C164" t="s">
        <v>2628</v>
      </c>
      <c r="D164" t="s">
        <v>2631</v>
      </c>
      <c r="E164" t="s">
        <v>3</v>
      </c>
    </row>
    <row r="165" spans="1:5" x14ac:dyDescent="0.25">
      <c r="A165" t="s">
        <v>1266</v>
      </c>
      <c r="B165" t="s">
        <v>2622</v>
      </c>
      <c r="C165" t="s">
        <v>2628</v>
      </c>
      <c r="D165" t="s">
        <v>2631</v>
      </c>
      <c r="E165" t="s">
        <v>3</v>
      </c>
    </row>
    <row r="166" spans="1:5" x14ac:dyDescent="0.25">
      <c r="A166" t="s">
        <v>211</v>
      </c>
      <c r="B166" t="s">
        <v>2627</v>
      </c>
      <c r="C166" t="s">
        <v>2628</v>
      </c>
      <c r="D166" t="s">
        <v>2631</v>
      </c>
      <c r="E166" t="s">
        <v>3</v>
      </c>
    </row>
    <row r="167" spans="1:5" x14ac:dyDescent="0.25">
      <c r="A167" t="s">
        <v>74</v>
      </c>
      <c r="B167" t="s">
        <v>2627</v>
      </c>
      <c r="C167" t="s">
        <v>2628</v>
      </c>
      <c r="D167" t="s">
        <v>2631</v>
      </c>
      <c r="E167" t="s">
        <v>3</v>
      </c>
    </row>
    <row r="168" spans="1:5" x14ac:dyDescent="0.25">
      <c r="A168" t="s">
        <v>310</v>
      </c>
      <c r="B168" t="s">
        <v>2626</v>
      </c>
      <c r="C168" t="s">
        <v>2628</v>
      </c>
      <c r="D168" t="s">
        <v>2631</v>
      </c>
      <c r="E168" t="s">
        <v>3</v>
      </c>
    </row>
    <row r="169" spans="1:5" x14ac:dyDescent="0.25">
      <c r="A169" t="s">
        <v>855</v>
      </c>
      <c r="B169" t="s">
        <v>2626</v>
      </c>
      <c r="C169" t="s">
        <v>2628</v>
      </c>
      <c r="D169" t="s">
        <v>2631</v>
      </c>
      <c r="E169" t="s">
        <v>3</v>
      </c>
    </row>
    <row r="170" spans="1:5" x14ac:dyDescent="0.25">
      <c r="A170" t="s">
        <v>495</v>
      </c>
      <c r="B170" t="s">
        <v>2626</v>
      </c>
      <c r="C170" t="s">
        <v>2628</v>
      </c>
      <c r="D170" t="s">
        <v>2631</v>
      </c>
      <c r="E170" t="s">
        <v>3</v>
      </c>
    </row>
    <row r="171" spans="1:5" x14ac:dyDescent="0.25">
      <c r="A171" t="s">
        <v>421</v>
      </c>
      <c r="B171" t="s">
        <v>2624</v>
      </c>
      <c r="C171" t="s">
        <v>2628</v>
      </c>
      <c r="D171" t="s">
        <v>2631</v>
      </c>
      <c r="E171" t="s">
        <v>3</v>
      </c>
    </row>
    <row r="172" spans="1:5" x14ac:dyDescent="0.25">
      <c r="A172" t="s">
        <v>595</v>
      </c>
      <c r="B172" t="s">
        <v>2626</v>
      </c>
      <c r="C172" t="s">
        <v>2628</v>
      </c>
      <c r="D172" t="s">
        <v>2631</v>
      </c>
      <c r="E172" t="s">
        <v>3</v>
      </c>
    </row>
    <row r="173" spans="1:5" x14ac:dyDescent="0.25">
      <c r="A173" t="s">
        <v>250</v>
      </c>
      <c r="B173" t="s">
        <v>2626</v>
      </c>
      <c r="C173" t="s">
        <v>2628</v>
      </c>
      <c r="D173" t="s">
        <v>2631</v>
      </c>
      <c r="E173" t="s">
        <v>3</v>
      </c>
    </row>
    <row r="174" spans="1:5" x14ac:dyDescent="0.25">
      <c r="A174" t="s">
        <v>507</v>
      </c>
      <c r="B174" t="s">
        <v>2622</v>
      </c>
      <c r="C174" t="s">
        <v>2628</v>
      </c>
      <c r="D174" t="s">
        <v>2631</v>
      </c>
      <c r="E174" t="s">
        <v>3</v>
      </c>
    </row>
    <row r="175" spans="1:5" x14ac:dyDescent="0.25">
      <c r="A175" t="s">
        <v>578</v>
      </c>
      <c r="B175" t="s">
        <v>2622</v>
      </c>
      <c r="C175" t="s">
        <v>2628</v>
      </c>
      <c r="D175" t="s">
        <v>2631</v>
      </c>
      <c r="E175" t="s">
        <v>3</v>
      </c>
    </row>
    <row r="176" spans="1:5" x14ac:dyDescent="0.25">
      <c r="A176" t="s">
        <v>977</v>
      </c>
      <c r="B176" t="s">
        <v>2626</v>
      </c>
      <c r="C176" t="s">
        <v>2628</v>
      </c>
      <c r="D176" t="s">
        <v>2631</v>
      </c>
      <c r="E176" t="s">
        <v>3</v>
      </c>
    </row>
    <row r="177" spans="1:5" x14ac:dyDescent="0.25">
      <c r="A177" t="s">
        <v>287</v>
      </c>
      <c r="B177" t="s">
        <v>2626</v>
      </c>
      <c r="C177" t="s">
        <v>2628</v>
      </c>
      <c r="D177" t="s">
        <v>2631</v>
      </c>
      <c r="E177" t="s">
        <v>3</v>
      </c>
    </row>
    <row r="178" spans="1:5" x14ac:dyDescent="0.25">
      <c r="A178" t="s">
        <v>1622</v>
      </c>
      <c r="B178" t="s">
        <v>2624</v>
      </c>
      <c r="C178" t="s">
        <v>2628</v>
      </c>
      <c r="D178" t="s">
        <v>2631</v>
      </c>
      <c r="E178" t="s">
        <v>3</v>
      </c>
    </row>
    <row r="179" spans="1:5" x14ac:dyDescent="0.25">
      <c r="A179" t="s">
        <v>166</v>
      </c>
      <c r="B179" t="s">
        <v>2623</v>
      </c>
      <c r="C179" t="s">
        <v>2628</v>
      </c>
      <c r="D179" t="s">
        <v>2631</v>
      </c>
      <c r="E179" t="s">
        <v>3</v>
      </c>
    </row>
    <row r="180" spans="1:5" x14ac:dyDescent="0.25">
      <c r="A180" t="s">
        <v>40</v>
      </c>
      <c r="B180" t="s">
        <v>2626</v>
      </c>
      <c r="C180" t="s">
        <v>2628</v>
      </c>
      <c r="D180" t="s">
        <v>2631</v>
      </c>
      <c r="E180" t="s">
        <v>3</v>
      </c>
    </row>
    <row r="181" spans="1:5" x14ac:dyDescent="0.25">
      <c r="A181" t="s">
        <v>1327</v>
      </c>
      <c r="B181" t="s">
        <v>2626</v>
      </c>
      <c r="C181" t="s">
        <v>2628</v>
      </c>
      <c r="D181" t="s">
        <v>2631</v>
      </c>
      <c r="E181" t="s">
        <v>3</v>
      </c>
    </row>
    <row r="182" spans="1:5" x14ac:dyDescent="0.25">
      <c r="A182" t="s">
        <v>675</v>
      </c>
      <c r="B182" t="s">
        <v>2626</v>
      </c>
      <c r="C182" t="s">
        <v>2628</v>
      </c>
      <c r="D182" t="s">
        <v>2631</v>
      </c>
      <c r="E182" t="s">
        <v>3</v>
      </c>
    </row>
    <row r="183" spans="1:5" x14ac:dyDescent="0.25">
      <c r="A183" t="s">
        <v>1214</v>
      </c>
      <c r="B183" t="s">
        <v>2627</v>
      </c>
      <c r="C183" t="s">
        <v>2628</v>
      </c>
      <c r="D183" t="s">
        <v>2631</v>
      </c>
      <c r="E183" t="s">
        <v>3</v>
      </c>
    </row>
    <row r="184" spans="1:5" x14ac:dyDescent="0.25">
      <c r="A184" t="s">
        <v>433</v>
      </c>
      <c r="B184" t="s">
        <v>2627</v>
      </c>
      <c r="C184" t="s">
        <v>2628</v>
      </c>
      <c r="D184" t="s">
        <v>2631</v>
      </c>
      <c r="E184" t="s">
        <v>3</v>
      </c>
    </row>
    <row r="185" spans="1:5" x14ac:dyDescent="0.25">
      <c r="A185" t="s">
        <v>169</v>
      </c>
      <c r="B185" t="s">
        <v>2627</v>
      </c>
      <c r="C185" t="s">
        <v>2628</v>
      </c>
      <c r="D185" t="s">
        <v>2631</v>
      </c>
      <c r="E185" t="s">
        <v>3</v>
      </c>
    </row>
    <row r="186" spans="1:5" x14ac:dyDescent="0.25">
      <c r="A186" t="s">
        <v>238</v>
      </c>
      <c r="B186" t="s">
        <v>2627</v>
      </c>
      <c r="C186" t="s">
        <v>2628</v>
      </c>
      <c r="D186" t="s">
        <v>2631</v>
      </c>
      <c r="E186" t="s">
        <v>3</v>
      </c>
    </row>
    <row r="187" spans="1:5" x14ac:dyDescent="0.25">
      <c r="A187" t="s">
        <v>136</v>
      </c>
      <c r="B187" t="s">
        <v>2627</v>
      </c>
      <c r="C187" t="s">
        <v>2628</v>
      </c>
      <c r="D187" t="s">
        <v>2631</v>
      </c>
      <c r="E187" t="s">
        <v>3</v>
      </c>
    </row>
    <row r="188" spans="1:5" x14ac:dyDescent="0.25">
      <c r="A188" t="s">
        <v>484</v>
      </c>
      <c r="B188" t="s">
        <v>2627</v>
      </c>
      <c r="C188" t="s">
        <v>2628</v>
      </c>
      <c r="D188" t="s">
        <v>2631</v>
      </c>
      <c r="E188" t="s">
        <v>3</v>
      </c>
    </row>
    <row r="189" spans="1:5" x14ac:dyDescent="0.25">
      <c r="A189" t="s">
        <v>112</v>
      </c>
      <c r="B189" t="s">
        <v>2622</v>
      </c>
      <c r="C189" t="s">
        <v>2628</v>
      </c>
      <c r="D189" t="s">
        <v>2631</v>
      </c>
      <c r="E189" t="s">
        <v>3</v>
      </c>
    </row>
    <row r="190" spans="1:5" x14ac:dyDescent="0.25">
      <c r="A190" t="s">
        <v>319</v>
      </c>
      <c r="B190" t="s">
        <v>2627</v>
      </c>
      <c r="C190" t="s">
        <v>2628</v>
      </c>
      <c r="D190" t="s">
        <v>2631</v>
      </c>
      <c r="E190" t="s">
        <v>3</v>
      </c>
    </row>
    <row r="191" spans="1:5" x14ac:dyDescent="0.25">
      <c r="A191" t="s">
        <v>139</v>
      </c>
      <c r="B191" t="s">
        <v>2627</v>
      </c>
      <c r="C191" t="s">
        <v>2628</v>
      </c>
      <c r="D191" t="s">
        <v>2631</v>
      </c>
      <c r="E191" t="s">
        <v>3</v>
      </c>
    </row>
    <row r="192" spans="1:5" x14ac:dyDescent="0.25">
      <c r="A192" t="s">
        <v>1425</v>
      </c>
      <c r="B192" t="s">
        <v>2623</v>
      </c>
      <c r="C192" t="s">
        <v>2628</v>
      </c>
      <c r="D192" t="s">
        <v>2631</v>
      </c>
      <c r="E192" t="s">
        <v>3</v>
      </c>
    </row>
    <row r="193" spans="1:5" x14ac:dyDescent="0.25">
      <c r="A193" t="s">
        <v>11</v>
      </c>
      <c r="B193" t="s">
        <v>2627</v>
      </c>
      <c r="C193" t="s">
        <v>2628</v>
      </c>
      <c r="D193" t="s">
        <v>2631</v>
      </c>
      <c r="E193" t="s">
        <v>3</v>
      </c>
    </row>
    <row r="194" spans="1:5" x14ac:dyDescent="0.25">
      <c r="A194" t="s">
        <v>1140</v>
      </c>
      <c r="B194" t="s">
        <v>2627</v>
      </c>
      <c r="C194" t="s">
        <v>2628</v>
      </c>
      <c r="D194" t="s">
        <v>2631</v>
      </c>
      <c r="E194" t="s">
        <v>3</v>
      </c>
    </row>
    <row r="195" spans="1:5" x14ac:dyDescent="0.25">
      <c r="A195" t="s">
        <v>1253</v>
      </c>
      <c r="B195" t="s">
        <v>2626</v>
      </c>
      <c r="C195" t="s">
        <v>2628</v>
      </c>
      <c r="D195" t="s">
        <v>2631</v>
      </c>
      <c r="E195" t="s">
        <v>3</v>
      </c>
    </row>
    <row r="196" spans="1:5" x14ac:dyDescent="0.25">
      <c r="A196" t="s">
        <v>414</v>
      </c>
      <c r="B196" t="s">
        <v>2622</v>
      </c>
      <c r="C196" t="s">
        <v>2628</v>
      </c>
      <c r="D196" t="s">
        <v>2631</v>
      </c>
      <c r="E196" t="s">
        <v>3</v>
      </c>
    </row>
    <row r="197" spans="1:5" x14ac:dyDescent="0.25">
      <c r="A197" t="s">
        <v>487</v>
      </c>
      <c r="B197" t="s">
        <v>2624</v>
      </c>
      <c r="C197" t="s">
        <v>2628</v>
      </c>
      <c r="D197" t="s">
        <v>2631</v>
      </c>
      <c r="E197" t="s">
        <v>3</v>
      </c>
    </row>
    <row r="198" spans="1:5" x14ac:dyDescent="0.25">
      <c r="A198" t="s">
        <v>1199</v>
      </c>
      <c r="B198" t="s">
        <v>2626</v>
      </c>
      <c r="C198" t="s">
        <v>2628</v>
      </c>
      <c r="D198" t="s">
        <v>2631</v>
      </c>
      <c r="E198" t="s">
        <v>3</v>
      </c>
    </row>
    <row r="199" spans="1:5" x14ac:dyDescent="0.25">
      <c r="A199" t="s">
        <v>94</v>
      </c>
      <c r="B199" t="s">
        <v>2626</v>
      </c>
      <c r="C199" t="s">
        <v>2628</v>
      </c>
      <c r="D199" t="s">
        <v>2631</v>
      </c>
      <c r="E199" t="s">
        <v>3</v>
      </c>
    </row>
    <row r="200" spans="1:5" x14ac:dyDescent="0.25">
      <c r="A200" t="s">
        <v>330</v>
      </c>
      <c r="B200" t="s">
        <v>2627</v>
      </c>
      <c r="C200" t="s">
        <v>2628</v>
      </c>
      <c r="D200" t="s">
        <v>2631</v>
      </c>
      <c r="E200" t="s">
        <v>3</v>
      </c>
    </row>
    <row r="201" spans="1:5" x14ac:dyDescent="0.25">
      <c r="A201" t="s">
        <v>417</v>
      </c>
      <c r="B201" t="s">
        <v>2626</v>
      </c>
      <c r="C201" t="s">
        <v>2628</v>
      </c>
      <c r="D201" t="s">
        <v>2631</v>
      </c>
      <c r="E201" t="s">
        <v>3</v>
      </c>
    </row>
    <row r="202" spans="1:5" x14ac:dyDescent="0.25">
      <c r="A202" t="s">
        <v>788</v>
      </c>
      <c r="B202" t="s">
        <v>2627</v>
      </c>
      <c r="C202" t="s">
        <v>2628</v>
      </c>
      <c r="D202" t="s">
        <v>2631</v>
      </c>
      <c r="E202" t="s">
        <v>3</v>
      </c>
    </row>
    <row r="203" spans="1:5" x14ac:dyDescent="0.25">
      <c r="A203" t="s">
        <v>285</v>
      </c>
      <c r="B203" t="s">
        <v>2627</v>
      </c>
      <c r="C203" t="s">
        <v>2628</v>
      </c>
      <c r="D203" t="s">
        <v>2631</v>
      </c>
      <c r="E203" t="s">
        <v>3</v>
      </c>
    </row>
    <row r="204" spans="1:5" x14ac:dyDescent="0.25">
      <c r="A204" t="s">
        <v>360</v>
      </c>
      <c r="B204" t="s">
        <v>2627</v>
      </c>
      <c r="C204" t="s">
        <v>2628</v>
      </c>
      <c r="D204" t="s">
        <v>2631</v>
      </c>
      <c r="E204" t="s">
        <v>3</v>
      </c>
    </row>
    <row r="205" spans="1:5" x14ac:dyDescent="0.25">
      <c r="A205" t="s">
        <v>958</v>
      </c>
      <c r="B205" t="s">
        <v>2626</v>
      </c>
      <c r="C205" t="s">
        <v>2628</v>
      </c>
      <c r="D205" t="s">
        <v>2631</v>
      </c>
      <c r="E205" t="s">
        <v>3</v>
      </c>
    </row>
    <row r="206" spans="1:5" x14ac:dyDescent="0.25">
      <c r="A206" t="s">
        <v>231</v>
      </c>
      <c r="B206" t="s">
        <v>2627</v>
      </c>
      <c r="C206" t="s">
        <v>2628</v>
      </c>
      <c r="D206" t="s">
        <v>2631</v>
      </c>
      <c r="E206" t="s">
        <v>3</v>
      </c>
    </row>
    <row r="207" spans="1:5" x14ac:dyDescent="0.25">
      <c r="A207" t="s">
        <v>549</v>
      </c>
      <c r="B207" t="s">
        <v>2622</v>
      </c>
      <c r="C207" t="s">
        <v>2628</v>
      </c>
      <c r="D207" t="s">
        <v>2631</v>
      </c>
      <c r="E207" t="s">
        <v>3</v>
      </c>
    </row>
    <row r="208" spans="1:5" x14ac:dyDescent="0.25">
      <c r="A208" t="s">
        <v>1513</v>
      </c>
      <c r="B208" t="s">
        <v>2624</v>
      </c>
      <c r="C208" t="s">
        <v>2628</v>
      </c>
      <c r="D208" t="s">
        <v>2631</v>
      </c>
      <c r="E208" t="s">
        <v>3</v>
      </c>
    </row>
    <row r="209" spans="1:5" x14ac:dyDescent="0.25">
      <c r="A209" t="s">
        <v>1503</v>
      </c>
      <c r="B209" t="s">
        <v>2622</v>
      </c>
      <c r="C209" t="s">
        <v>2628</v>
      </c>
      <c r="D209" t="s">
        <v>2631</v>
      </c>
      <c r="E209" t="s">
        <v>3</v>
      </c>
    </row>
    <row r="210" spans="1:5" x14ac:dyDescent="0.25">
      <c r="A210" t="s">
        <v>434</v>
      </c>
      <c r="B210" t="s">
        <v>2627</v>
      </c>
      <c r="C210" t="s">
        <v>2628</v>
      </c>
      <c r="D210" t="s">
        <v>2631</v>
      </c>
      <c r="E210" t="s">
        <v>3</v>
      </c>
    </row>
    <row r="211" spans="1:5" x14ac:dyDescent="0.25">
      <c r="A211" t="s">
        <v>755</v>
      </c>
      <c r="B211" t="s">
        <v>2627</v>
      </c>
      <c r="C211" t="s">
        <v>2628</v>
      </c>
      <c r="D211" t="s">
        <v>2631</v>
      </c>
      <c r="E211" t="s">
        <v>3</v>
      </c>
    </row>
    <row r="212" spans="1:5" x14ac:dyDescent="0.25">
      <c r="A212" t="s">
        <v>420</v>
      </c>
      <c r="B212" t="s">
        <v>2627</v>
      </c>
      <c r="C212" t="s">
        <v>2628</v>
      </c>
      <c r="D212" t="s">
        <v>2631</v>
      </c>
      <c r="E212" t="s">
        <v>3</v>
      </c>
    </row>
    <row r="213" spans="1:5" x14ac:dyDescent="0.25">
      <c r="A213" t="s">
        <v>906</v>
      </c>
      <c r="B213" t="s">
        <v>2626</v>
      </c>
      <c r="C213" t="s">
        <v>2628</v>
      </c>
      <c r="D213" t="s">
        <v>2631</v>
      </c>
      <c r="E213" t="s">
        <v>3</v>
      </c>
    </row>
    <row r="214" spans="1:5" x14ac:dyDescent="0.25">
      <c r="A214" t="s">
        <v>126</v>
      </c>
      <c r="B214" t="s">
        <v>2622</v>
      </c>
      <c r="C214" t="s">
        <v>2628</v>
      </c>
      <c r="D214" t="s">
        <v>2631</v>
      </c>
      <c r="E214" t="s">
        <v>3</v>
      </c>
    </row>
    <row r="215" spans="1:5" x14ac:dyDescent="0.25">
      <c r="A215" t="s">
        <v>394</v>
      </c>
      <c r="B215" t="s">
        <v>2622</v>
      </c>
      <c r="C215" t="s">
        <v>2628</v>
      </c>
      <c r="D215" t="s">
        <v>2631</v>
      </c>
      <c r="E215" t="s">
        <v>3</v>
      </c>
    </row>
    <row r="216" spans="1:5" x14ac:dyDescent="0.25">
      <c r="A216" t="s">
        <v>152</v>
      </c>
      <c r="B216" t="s">
        <v>2627</v>
      </c>
      <c r="C216" t="s">
        <v>2628</v>
      </c>
      <c r="D216" t="s">
        <v>2631</v>
      </c>
      <c r="E216" t="s">
        <v>3</v>
      </c>
    </row>
    <row r="217" spans="1:5" x14ac:dyDescent="0.25">
      <c r="A217" t="s">
        <v>190</v>
      </c>
      <c r="B217" t="s">
        <v>2627</v>
      </c>
      <c r="C217" t="s">
        <v>2628</v>
      </c>
      <c r="D217" t="s">
        <v>2631</v>
      </c>
      <c r="E217" t="s">
        <v>3</v>
      </c>
    </row>
    <row r="218" spans="1:5" x14ac:dyDescent="0.25">
      <c r="A218" t="s">
        <v>833</v>
      </c>
      <c r="B218" t="s">
        <v>2627</v>
      </c>
      <c r="C218" t="s">
        <v>2628</v>
      </c>
      <c r="D218" t="s">
        <v>2631</v>
      </c>
      <c r="E218" t="s">
        <v>3</v>
      </c>
    </row>
    <row r="219" spans="1:5" x14ac:dyDescent="0.25">
      <c r="A219" t="s">
        <v>256</v>
      </c>
      <c r="B219" t="s">
        <v>2627</v>
      </c>
      <c r="C219" t="s">
        <v>2628</v>
      </c>
      <c r="D219" t="s">
        <v>2631</v>
      </c>
      <c r="E219" t="s">
        <v>3</v>
      </c>
    </row>
    <row r="220" spans="1:5" x14ac:dyDescent="0.25">
      <c r="A220" t="s">
        <v>351</v>
      </c>
      <c r="B220" t="s">
        <v>2627</v>
      </c>
      <c r="C220" t="s">
        <v>2628</v>
      </c>
      <c r="D220" t="s">
        <v>2631</v>
      </c>
      <c r="E220" t="s">
        <v>3</v>
      </c>
    </row>
    <row r="221" spans="1:5" x14ac:dyDescent="0.25">
      <c r="A221" t="s">
        <v>511</v>
      </c>
      <c r="B221" t="s">
        <v>2627</v>
      </c>
      <c r="C221" t="s">
        <v>2628</v>
      </c>
      <c r="D221" t="s">
        <v>2631</v>
      </c>
      <c r="E221" t="s">
        <v>3</v>
      </c>
    </row>
    <row r="222" spans="1:5" x14ac:dyDescent="0.25">
      <c r="A222" t="s">
        <v>773</v>
      </c>
      <c r="B222" t="s">
        <v>2627</v>
      </c>
      <c r="C222" t="s">
        <v>2628</v>
      </c>
      <c r="D222" t="s">
        <v>2631</v>
      </c>
      <c r="E222" t="s">
        <v>3</v>
      </c>
    </row>
    <row r="223" spans="1:5" x14ac:dyDescent="0.25">
      <c r="A223" t="s">
        <v>608</v>
      </c>
      <c r="B223" t="s">
        <v>2627</v>
      </c>
      <c r="C223" t="s">
        <v>2628</v>
      </c>
      <c r="D223" t="s">
        <v>2631</v>
      </c>
      <c r="E223" t="s">
        <v>3</v>
      </c>
    </row>
    <row r="224" spans="1:5" x14ac:dyDescent="0.25">
      <c r="A224" t="s">
        <v>571</v>
      </c>
      <c r="B224" t="s">
        <v>2627</v>
      </c>
      <c r="C224" t="s">
        <v>2628</v>
      </c>
      <c r="D224" t="s">
        <v>2631</v>
      </c>
      <c r="E224" t="s">
        <v>3</v>
      </c>
    </row>
    <row r="225" spans="1:5" x14ac:dyDescent="0.25">
      <c r="A225" t="s">
        <v>50</v>
      </c>
      <c r="B225" t="s">
        <v>2627</v>
      </c>
      <c r="C225" t="s">
        <v>2628</v>
      </c>
      <c r="D225" t="s">
        <v>2631</v>
      </c>
      <c r="E225" t="s">
        <v>3</v>
      </c>
    </row>
    <row r="226" spans="1:5" x14ac:dyDescent="0.25">
      <c r="A226" t="s">
        <v>322</v>
      </c>
      <c r="B226" t="s">
        <v>2626</v>
      </c>
      <c r="C226" t="s">
        <v>2628</v>
      </c>
      <c r="D226" t="s">
        <v>2631</v>
      </c>
      <c r="E226" t="s">
        <v>3</v>
      </c>
    </row>
    <row r="227" spans="1:5" x14ac:dyDescent="0.25">
      <c r="A227" t="s">
        <v>156</v>
      </c>
      <c r="B227" t="s">
        <v>2622</v>
      </c>
      <c r="C227" t="s">
        <v>2628</v>
      </c>
      <c r="D227" t="s">
        <v>2631</v>
      </c>
      <c r="E227" t="s">
        <v>3</v>
      </c>
    </row>
    <row r="228" spans="1:5" x14ac:dyDescent="0.25">
      <c r="A228" t="s">
        <v>186</v>
      </c>
      <c r="B228" t="s">
        <v>2627</v>
      </c>
      <c r="C228" t="s">
        <v>2628</v>
      </c>
      <c r="D228" t="s">
        <v>2631</v>
      </c>
      <c r="E228" t="s">
        <v>3</v>
      </c>
    </row>
    <row r="229" spans="1:5" x14ac:dyDescent="0.25">
      <c r="A229" t="s">
        <v>257</v>
      </c>
      <c r="B229" t="s">
        <v>2629</v>
      </c>
      <c r="C229" t="s">
        <v>2628</v>
      </c>
      <c r="D229" t="s">
        <v>2631</v>
      </c>
      <c r="E229" t="s">
        <v>3</v>
      </c>
    </row>
    <row r="230" spans="1:5" x14ac:dyDescent="0.25">
      <c r="A230" t="s">
        <v>1366</v>
      </c>
      <c r="B230" t="s">
        <v>2626</v>
      </c>
      <c r="C230" t="s">
        <v>2628</v>
      </c>
      <c r="D230" t="s">
        <v>2631</v>
      </c>
      <c r="E230" t="s">
        <v>3</v>
      </c>
    </row>
    <row r="231" spans="1:5" x14ac:dyDescent="0.25">
      <c r="A231" t="s">
        <v>356</v>
      </c>
      <c r="B231" t="s">
        <v>2627</v>
      </c>
      <c r="C231" t="s">
        <v>2628</v>
      </c>
      <c r="D231" t="s">
        <v>2631</v>
      </c>
      <c r="E231" t="s">
        <v>3</v>
      </c>
    </row>
    <row r="232" spans="1:5" x14ac:dyDescent="0.25">
      <c r="A232" t="s">
        <v>908</v>
      </c>
      <c r="B232" t="s">
        <v>2627</v>
      </c>
      <c r="C232" t="s">
        <v>2628</v>
      </c>
      <c r="D232" t="s">
        <v>2631</v>
      </c>
      <c r="E232" t="s">
        <v>3</v>
      </c>
    </row>
    <row r="233" spans="1:5" x14ac:dyDescent="0.25">
      <c r="A233" t="s">
        <v>834</v>
      </c>
      <c r="B233" t="s">
        <v>2627</v>
      </c>
      <c r="C233" t="s">
        <v>2628</v>
      </c>
      <c r="D233" t="s">
        <v>2631</v>
      </c>
      <c r="E233" t="s">
        <v>3</v>
      </c>
    </row>
    <row r="234" spans="1:5" x14ac:dyDescent="0.25">
      <c r="A234" t="s">
        <v>1950</v>
      </c>
      <c r="B234" t="s">
        <v>2627</v>
      </c>
      <c r="C234" t="s">
        <v>2628</v>
      </c>
      <c r="D234" t="s">
        <v>2631</v>
      </c>
      <c r="E234" t="s">
        <v>3</v>
      </c>
    </row>
    <row r="235" spans="1:5" x14ac:dyDescent="0.25">
      <c r="A235" t="s">
        <v>1703</v>
      </c>
      <c r="B235" t="s">
        <v>2627</v>
      </c>
      <c r="C235" t="s">
        <v>2628</v>
      </c>
      <c r="D235" t="s">
        <v>2631</v>
      </c>
      <c r="E235" t="s">
        <v>3</v>
      </c>
    </row>
    <row r="236" spans="1:5" x14ac:dyDescent="0.25">
      <c r="A236" t="s">
        <v>1887</v>
      </c>
      <c r="B236" t="s">
        <v>2627</v>
      </c>
      <c r="C236" t="s">
        <v>2628</v>
      </c>
      <c r="D236" t="s">
        <v>2631</v>
      </c>
      <c r="E236" t="s">
        <v>3</v>
      </c>
    </row>
    <row r="237" spans="1:5" x14ac:dyDescent="0.25">
      <c r="A237" t="s">
        <v>883</v>
      </c>
      <c r="B237" t="s">
        <v>2627</v>
      </c>
      <c r="C237" t="s">
        <v>2628</v>
      </c>
      <c r="D237" t="s">
        <v>2631</v>
      </c>
      <c r="E237" t="s">
        <v>3</v>
      </c>
    </row>
    <row r="238" spans="1:5" x14ac:dyDescent="0.25">
      <c r="A238" t="s">
        <v>134</v>
      </c>
      <c r="B238" t="s">
        <v>2627</v>
      </c>
      <c r="C238" t="s">
        <v>2628</v>
      </c>
      <c r="D238" t="s">
        <v>2631</v>
      </c>
      <c r="E238" t="s">
        <v>3</v>
      </c>
    </row>
    <row r="239" spans="1:5" x14ac:dyDescent="0.25">
      <c r="A239" t="s">
        <v>90</v>
      </c>
      <c r="B239" t="s">
        <v>2627</v>
      </c>
      <c r="C239" t="s">
        <v>2628</v>
      </c>
      <c r="D239" t="s">
        <v>2631</v>
      </c>
      <c r="E239" t="s">
        <v>3</v>
      </c>
    </row>
    <row r="240" spans="1:5" x14ac:dyDescent="0.25">
      <c r="A240" t="s">
        <v>163</v>
      </c>
      <c r="B240" t="s">
        <v>2622</v>
      </c>
      <c r="C240" t="s">
        <v>2628</v>
      </c>
      <c r="D240" t="s">
        <v>2631</v>
      </c>
      <c r="E240" t="s">
        <v>3</v>
      </c>
    </row>
    <row r="241" spans="1:5" x14ac:dyDescent="0.25">
      <c r="A241" t="s">
        <v>62</v>
      </c>
      <c r="B241" t="s">
        <v>2622</v>
      </c>
      <c r="C241" t="s">
        <v>2628</v>
      </c>
      <c r="D241" t="s">
        <v>2631</v>
      </c>
      <c r="E241" t="s">
        <v>3</v>
      </c>
    </row>
    <row r="242" spans="1:5" x14ac:dyDescent="0.25">
      <c r="A242" t="s">
        <v>800</v>
      </c>
      <c r="B242" t="s">
        <v>2626</v>
      </c>
      <c r="C242" t="s">
        <v>2628</v>
      </c>
      <c r="D242" t="s">
        <v>2631</v>
      </c>
      <c r="E242" t="s">
        <v>3</v>
      </c>
    </row>
    <row r="243" spans="1:5" x14ac:dyDescent="0.25">
      <c r="A243" t="s">
        <v>188</v>
      </c>
      <c r="B243" t="s">
        <v>2622</v>
      </c>
      <c r="C243" t="s">
        <v>2628</v>
      </c>
      <c r="D243" t="s">
        <v>2631</v>
      </c>
      <c r="E243" t="s">
        <v>3</v>
      </c>
    </row>
    <row r="244" spans="1:5" x14ac:dyDescent="0.25">
      <c r="A244" t="s">
        <v>326</v>
      </c>
      <c r="B244" t="s">
        <v>2627</v>
      </c>
      <c r="C244" t="s">
        <v>2628</v>
      </c>
      <c r="D244" t="s">
        <v>2631</v>
      </c>
      <c r="E244" t="s">
        <v>3</v>
      </c>
    </row>
    <row r="245" spans="1:5" x14ac:dyDescent="0.25">
      <c r="A245" t="s">
        <v>297</v>
      </c>
      <c r="B245" t="s">
        <v>2627</v>
      </c>
      <c r="C245" t="s">
        <v>2628</v>
      </c>
      <c r="D245" t="s">
        <v>2631</v>
      </c>
      <c r="E245" t="s">
        <v>3</v>
      </c>
    </row>
    <row r="246" spans="1:5" x14ac:dyDescent="0.25">
      <c r="A246" t="s">
        <v>278</v>
      </c>
      <c r="B246" t="s">
        <v>2627</v>
      </c>
      <c r="C246" t="s">
        <v>2628</v>
      </c>
      <c r="D246" t="s">
        <v>2631</v>
      </c>
      <c r="E246" t="s">
        <v>3</v>
      </c>
    </row>
    <row r="247" spans="1:5" x14ac:dyDescent="0.25">
      <c r="A247" t="s">
        <v>102</v>
      </c>
      <c r="B247" t="s">
        <v>2622</v>
      </c>
      <c r="C247" t="s">
        <v>2628</v>
      </c>
      <c r="D247" t="s">
        <v>2631</v>
      </c>
      <c r="E247" t="s">
        <v>3</v>
      </c>
    </row>
    <row r="248" spans="1:5" x14ac:dyDescent="0.25">
      <c r="A248" t="s">
        <v>23</v>
      </c>
      <c r="B248" t="s">
        <v>2622</v>
      </c>
      <c r="C248" t="s">
        <v>2628</v>
      </c>
      <c r="D248" t="s">
        <v>2631</v>
      </c>
      <c r="E248" t="s">
        <v>3</v>
      </c>
    </row>
    <row r="249" spans="1:5" x14ac:dyDescent="0.25">
      <c r="A249" t="s">
        <v>735</v>
      </c>
      <c r="B249" t="s">
        <v>2626</v>
      </c>
      <c r="C249" t="s">
        <v>2628</v>
      </c>
      <c r="D249" t="s">
        <v>2631</v>
      </c>
      <c r="E249" t="s">
        <v>3</v>
      </c>
    </row>
    <row r="250" spans="1:5" x14ac:dyDescent="0.25">
      <c r="A250" t="s">
        <v>213</v>
      </c>
      <c r="B250" t="s">
        <v>2626</v>
      </c>
      <c r="C250" t="s">
        <v>2628</v>
      </c>
      <c r="D250" t="s">
        <v>2631</v>
      </c>
      <c r="E250" t="s">
        <v>3</v>
      </c>
    </row>
    <row r="251" spans="1:5" x14ac:dyDescent="0.25">
      <c r="A251" t="s">
        <v>2188</v>
      </c>
      <c r="B251" t="s">
        <v>2627</v>
      </c>
      <c r="C251" t="s">
        <v>2628</v>
      </c>
      <c r="D251" t="s">
        <v>2631</v>
      </c>
      <c r="E251" t="s">
        <v>3</v>
      </c>
    </row>
    <row r="252" spans="1:5" x14ac:dyDescent="0.25">
      <c r="A252" t="s">
        <v>2280</v>
      </c>
      <c r="B252" t="s">
        <v>2624</v>
      </c>
      <c r="C252" t="s">
        <v>2628</v>
      </c>
      <c r="D252" t="s">
        <v>2631</v>
      </c>
      <c r="E252" t="s">
        <v>3</v>
      </c>
    </row>
    <row r="253" spans="1:5" x14ac:dyDescent="0.25">
      <c r="A253" t="s">
        <v>2288</v>
      </c>
      <c r="B253" t="s">
        <v>2626</v>
      </c>
      <c r="C253" t="s">
        <v>2628</v>
      </c>
      <c r="D253" t="s">
        <v>2631</v>
      </c>
      <c r="E253" t="s">
        <v>3</v>
      </c>
    </row>
    <row r="254" spans="1:5" x14ac:dyDescent="0.25">
      <c r="A254" t="s">
        <v>2415</v>
      </c>
      <c r="B254" t="s">
        <v>2626</v>
      </c>
      <c r="C254" t="s">
        <v>2628</v>
      </c>
      <c r="D254" t="s">
        <v>2631</v>
      </c>
      <c r="E254" t="s">
        <v>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45B70-2AD0-46CD-B870-8840B015AF4E}">
  <sheetPr codeName="Sheet6"/>
  <dimension ref="A1:X271"/>
  <sheetViews>
    <sheetView topLeftCell="A60" zoomScaleNormal="100" workbookViewId="0">
      <selection activeCell="A62" sqref="A62:B68"/>
    </sheetView>
  </sheetViews>
  <sheetFormatPr defaultRowHeight="15" x14ac:dyDescent="0.25"/>
  <cols>
    <col min="1" max="1" width="13.140625" bestFit="1" customWidth="1"/>
    <col min="2" max="2" width="21.5703125" bestFit="1" customWidth="1"/>
    <col min="3" max="3" width="20" bestFit="1" customWidth="1"/>
    <col min="4" max="4" width="11.28515625" bestFit="1" customWidth="1"/>
    <col min="5" max="5" width="21.5703125" bestFit="1" customWidth="1"/>
    <col min="8" max="8" width="13.140625" bestFit="1" customWidth="1"/>
    <col min="9" max="9" width="21.5703125" bestFit="1" customWidth="1"/>
    <col min="13" max="13" width="24.5703125" bestFit="1" customWidth="1"/>
    <col min="14" max="14" width="23.5703125" bestFit="1" customWidth="1"/>
    <col min="18" max="18" width="13.140625" bestFit="1" customWidth="1"/>
    <col min="19" max="19" width="20.28515625" bestFit="1" customWidth="1"/>
    <col min="20" max="20" width="20.85546875" bestFit="1" customWidth="1"/>
    <col min="21" max="21" width="23.5703125" style="19" bestFit="1" customWidth="1"/>
    <col min="22" max="22" width="11.28515625" bestFit="1" customWidth="1"/>
    <col min="23" max="23" width="25.85546875" customWidth="1"/>
    <col min="24" max="24" width="20.42578125" customWidth="1"/>
  </cols>
  <sheetData>
    <row r="1" spans="1:21" x14ac:dyDescent="0.25">
      <c r="A1" s="9" t="s">
        <v>2619</v>
      </c>
      <c r="B1" t="s">
        <v>2632</v>
      </c>
      <c r="D1" s="9" t="s">
        <v>2638</v>
      </c>
      <c r="E1" t="s">
        <v>2639</v>
      </c>
    </row>
    <row r="2" spans="1:21" x14ac:dyDescent="0.25">
      <c r="A2" s="10" t="s">
        <v>2626</v>
      </c>
      <c r="B2">
        <v>1420</v>
      </c>
      <c r="D2" s="10" t="s">
        <v>33</v>
      </c>
      <c r="E2" s="13">
        <v>1573</v>
      </c>
    </row>
    <row r="3" spans="1:21" x14ac:dyDescent="0.25">
      <c r="A3" s="10" t="s">
        <v>2624</v>
      </c>
      <c r="B3">
        <v>1731</v>
      </c>
      <c r="D3" s="10" t="s">
        <v>19</v>
      </c>
      <c r="E3" s="13">
        <v>5342</v>
      </c>
      <c r="R3" s="9" t="s">
        <v>2619</v>
      </c>
      <c r="S3" t="s">
        <v>2643</v>
      </c>
      <c r="T3" t="s">
        <v>2644</v>
      </c>
      <c r="U3"/>
    </row>
    <row r="4" spans="1:21" x14ac:dyDescent="0.25">
      <c r="A4" s="10" t="s">
        <v>2627</v>
      </c>
      <c r="B4">
        <v>6155</v>
      </c>
      <c r="D4" s="10" t="s">
        <v>13</v>
      </c>
      <c r="E4" s="13">
        <v>4986</v>
      </c>
      <c r="H4" s="9" t="s">
        <v>2619</v>
      </c>
      <c r="I4" t="s">
        <v>2639</v>
      </c>
      <c r="M4" s="9" t="s">
        <v>2619</v>
      </c>
      <c r="N4" t="s">
        <v>2637</v>
      </c>
      <c r="R4" s="10" t="s">
        <v>2617</v>
      </c>
      <c r="S4" s="13">
        <v>1.7378734963135429</v>
      </c>
      <c r="T4" s="13">
        <v>1.3358853553199843</v>
      </c>
      <c r="U4"/>
    </row>
    <row r="5" spans="1:21" x14ac:dyDescent="0.25">
      <c r="A5" s="10" t="s">
        <v>2622</v>
      </c>
      <c r="B5">
        <v>4263</v>
      </c>
      <c r="D5" s="10" t="s">
        <v>12</v>
      </c>
      <c r="E5" s="13">
        <v>2044</v>
      </c>
      <c r="H5" s="10" t="s">
        <v>2617</v>
      </c>
      <c r="I5">
        <v>2577</v>
      </c>
      <c r="M5" s="10" t="s">
        <v>2626</v>
      </c>
      <c r="N5">
        <v>13698.080675422139</v>
      </c>
      <c r="R5" s="10" t="s">
        <v>2616</v>
      </c>
      <c r="S5" s="13">
        <v>3.4622073578595316</v>
      </c>
      <c r="T5" s="13">
        <v>2.6032996632996634</v>
      </c>
      <c r="U5"/>
    </row>
    <row r="6" spans="1:21" x14ac:dyDescent="0.25">
      <c r="A6" s="10" t="s">
        <v>2625</v>
      </c>
      <c r="B6">
        <v>93</v>
      </c>
      <c r="D6" s="10">
        <v>5</v>
      </c>
      <c r="E6" s="13">
        <v>923</v>
      </c>
      <c r="H6" s="10" t="s">
        <v>2616</v>
      </c>
      <c r="I6">
        <v>1495</v>
      </c>
      <c r="M6" s="10" t="s">
        <v>2624</v>
      </c>
      <c r="N6">
        <v>6098.9234693877552</v>
      </c>
      <c r="R6" s="10" t="s">
        <v>2618</v>
      </c>
      <c r="S6" s="13">
        <v>2.5826315789473684</v>
      </c>
      <c r="T6" s="13">
        <v>1.9007391763463568</v>
      </c>
      <c r="U6"/>
    </row>
    <row r="7" spans="1:21" x14ac:dyDescent="0.25">
      <c r="A7" s="10" t="s">
        <v>2623</v>
      </c>
      <c r="B7">
        <v>681</v>
      </c>
      <c r="D7" s="10">
        <v>6</v>
      </c>
      <c r="E7" s="13">
        <v>276</v>
      </c>
      <c r="H7" s="10" t="s">
        <v>2618</v>
      </c>
      <c r="I7">
        <v>950</v>
      </c>
      <c r="M7" s="10" t="s">
        <v>2627</v>
      </c>
      <c r="N7">
        <v>19556.530115676105</v>
      </c>
      <c r="R7" s="10" t="s">
        <v>2620</v>
      </c>
      <c r="S7" s="13">
        <v>2.4109916367980886</v>
      </c>
      <c r="T7" s="13">
        <v>1.8213295842538662</v>
      </c>
    </row>
    <row r="8" spans="1:21" x14ac:dyDescent="0.25">
      <c r="A8" s="10" t="s">
        <v>2629</v>
      </c>
      <c r="B8">
        <v>1115</v>
      </c>
      <c r="D8" s="10" t="s">
        <v>2658</v>
      </c>
      <c r="E8" s="13">
        <v>314</v>
      </c>
      <c r="H8" s="10" t="s">
        <v>2620</v>
      </c>
      <c r="I8">
        <v>5022</v>
      </c>
      <c r="M8" s="10" t="s">
        <v>2622</v>
      </c>
      <c r="N8">
        <v>9001.9529512403769</v>
      </c>
    </row>
    <row r="9" spans="1:21" x14ac:dyDescent="0.25">
      <c r="A9" s="10" t="s">
        <v>2620</v>
      </c>
      <c r="B9">
        <v>15458</v>
      </c>
      <c r="D9" s="10" t="s">
        <v>2620</v>
      </c>
      <c r="E9" s="13">
        <v>15458</v>
      </c>
      <c r="M9" s="10" t="s">
        <v>2625</v>
      </c>
      <c r="N9">
        <v>13827.866666666667</v>
      </c>
    </row>
    <row r="10" spans="1:21" x14ac:dyDescent="0.25">
      <c r="M10" s="10" t="s">
        <v>2623</v>
      </c>
      <c r="N10">
        <v>6746.1075268817203</v>
      </c>
    </row>
    <row r="11" spans="1:21" x14ac:dyDescent="0.25">
      <c r="M11" s="10" t="s">
        <v>2629</v>
      </c>
      <c r="N11">
        <v>7052.9964539007096</v>
      </c>
    </row>
    <row r="12" spans="1:21" x14ac:dyDescent="0.25">
      <c r="M12" s="10" t="s">
        <v>2620</v>
      </c>
      <c r="N12">
        <v>14435.759012148974</v>
      </c>
      <c r="R12" t="s">
        <v>2638</v>
      </c>
      <c r="S12" t="s">
        <v>2641</v>
      </c>
      <c r="T12" t="s">
        <v>2642</v>
      </c>
    </row>
    <row r="13" spans="1:21" x14ac:dyDescent="0.25">
      <c r="R13" t="s">
        <v>2617</v>
      </c>
    </row>
    <row r="14" spans="1:21" x14ac:dyDescent="0.25">
      <c r="R14" t="s">
        <v>2618</v>
      </c>
    </row>
    <row r="15" spans="1:21" x14ac:dyDescent="0.25">
      <c r="H15" s="10" t="s">
        <v>2617</v>
      </c>
      <c r="I15" s="13">
        <v>5773</v>
      </c>
      <c r="J15">
        <f>I15/$I$18</f>
        <v>0.37346357872946045</v>
      </c>
      <c r="R15" t="s">
        <v>2616</v>
      </c>
    </row>
    <row r="16" spans="1:21" x14ac:dyDescent="0.25">
      <c r="A16" s="14">
        <f>MEDIAN('Te koop PTA12Feb'!B:B)</f>
        <v>1250000</v>
      </c>
      <c r="B16" s="14">
        <f>MEDIAN('Te huur PTA12Feb'!B:B)</f>
        <v>8990</v>
      </c>
      <c r="H16" s="10" t="s">
        <v>2616</v>
      </c>
      <c r="I16" s="13">
        <v>6575</v>
      </c>
      <c r="J16">
        <f t="shared" ref="J16:J18" si="0">I16/$I$18</f>
        <v>0.4253460991072584</v>
      </c>
    </row>
    <row r="17" spans="1:24" x14ac:dyDescent="0.25">
      <c r="H17" s="10" t="s">
        <v>2618</v>
      </c>
      <c r="I17" s="13">
        <v>3110</v>
      </c>
      <c r="J17">
        <f t="shared" si="0"/>
        <v>0.20119032216328114</v>
      </c>
      <c r="R17" s="9" t="s">
        <v>2640</v>
      </c>
      <c r="S17" t="s">
        <v>2643</v>
      </c>
      <c r="T17" t="s">
        <v>2644</v>
      </c>
    </row>
    <row r="18" spans="1:24" x14ac:dyDescent="0.25">
      <c r="H18" s="15" t="s">
        <v>2620</v>
      </c>
      <c r="I18" s="16">
        <v>15458</v>
      </c>
      <c r="J18">
        <f t="shared" si="0"/>
        <v>1</v>
      </c>
      <c r="R18" s="10" t="s">
        <v>2617</v>
      </c>
      <c r="S18" s="13">
        <v>2.1477777777777778</v>
      </c>
      <c r="T18" s="13">
        <v>1.3425270219903094</v>
      </c>
    </row>
    <row r="19" spans="1:24" x14ac:dyDescent="0.25">
      <c r="R19" s="10" t="s">
        <v>2618</v>
      </c>
      <c r="S19" s="13">
        <v>2.5734536082474229</v>
      </c>
      <c r="T19" s="13">
        <v>1.7361058601134216</v>
      </c>
    </row>
    <row r="20" spans="1:24" x14ac:dyDescent="0.25">
      <c r="R20" s="10" t="s">
        <v>2616</v>
      </c>
      <c r="S20" s="13">
        <v>3.8403655750190402</v>
      </c>
      <c r="T20" s="13">
        <v>2.6613412595207135</v>
      </c>
    </row>
    <row r="21" spans="1:24" x14ac:dyDescent="0.25">
      <c r="A21" t="s">
        <v>2633</v>
      </c>
      <c r="B21" t="s">
        <v>2634</v>
      </c>
      <c r="R21" s="10" t="s">
        <v>2620</v>
      </c>
      <c r="S21" s="13">
        <v>2.9728581856792089</v>
      </c>
      <c r="T21" s="13">
        <v>1.9502762430939227</v>
      </c>
    </row>
    <row r="22" spans="1:24" x14ac:dyDescent="0.25">
      <c r="A22" s="10">
        <f>COUNTA('Te koop PTA12Feb'!A:A)</f>
        <v>15459</v>
      </c>
      <c r="B22" s="10">
        <f>COUNTA('Te huur PTA12Feb'!A:A)</f>
        <v>5023</v>
      </c>
      <c r="H22" s="9" t="s">
        <v>2619</v>
      </c>
      <c r="I22" t="s">
        <v>2639</v>
      </c>
    </row>
    <row r="23" spans="1:24" x14ac:dyDescent="0.25">
      <c r="A23" s="12">
        <f>A22/(A22+B22)</f>
        <v>0.75476027731666828</v>
      </c>
      <c r="B23" s="12">
        <f>B22/(A22+B22)</f>
        <v>0.24523972268333172</v>
      </c>
      <c r="H23" s="10" t="s">
        <v>2617</v>
      </c>
      <c r="I23">
        <v>2577</v>
      </c>
    </row>
    <row r="24" spans="1:24" x14ac:dyDescent="0.25">
      <c r="A24" s="10"/>
      <c r="H24" s="10" t="s">
        <v>2616</v>
      </c>
      <c r="I24">
        <v>1495</v>
      </c>
    </row>
    <row r="25" spans="1:24" x14ac:dyDescent="0.25">
      <c r="A25" s="10"/>
      <c r="H25" s="10" t="s">
        <v>2618</v>
      </c>
      <c r="I25">
        <v>950</v>
      </c>
    </row>
    <row r="26" spans="1:24" x14ac:dyDescent="0.25">
      <c r="A26" s="10"/>
      <c r="H26" s="10" t="s">
        <v>2620</v>
      </c>
      <c r="I26">
        <v>5022</v>
      </c>
    </row>
    <row r="27" spans="1:24" x14ac:dyDescent="0.25">
      <c r="A27" s="10" t="s">
        <v>2635</v>
      </c>
      <c r="B27" t="s">
        <v>2636</v>
      </c>
      <c r="R27" t="s">
        <v>2638</v>
      </c>
      <c r="S27" t="s">
        <v>2643</v>
      </c>
      <c r="T27" t="s">
        <v>2644</v>
      </c>
      <c r="V27" t="s">
        <v>2640</v>
      </c>
      <c r="W27" t="s">
        <v>2643</v>
      </c>
      <c r="X27" t="s">
        <v>2644</v>
      </c>
    </row>
    <row r="28" spans="1:24" x14ac:dyDescent="0.25">
      <c r="A28" s="3">
        <f>AVERAGE('Te koop PTA12Feb'!B:B)</f>
        <v>1909591.9895199896</v>
      </c>
      <c r="B28" s="3">
        <f>AVERAGE('Te huur PTA12Feb'!B2:B5023)</f>
        <v>14435.759012148974</v>
      </c>
      <c r="R28" t="s">
        <v>2617</v>
      </c>
      <c r="S28">
        <v>3.3523298111900224</v>
      </c>
      <c r="T28">
        <v>1.3425270219903094</v>
      </c>
      <c r="V28" t="s">
        <v>2617</v>
      </c>
      <c r="W28">
        <v>3.3523298111900224</v>
      </c>
      <c r="X28">
        <v>1.3425270219903094</v>
      </c>
    </row>
    <row r="29" spans="1:24" x14ac:dyDescent="0.25">
      <c r="R29" t="s">
        <v>2618</v>
      </c>
      <c r="S29">
        <v>2.6167202572347268</v>
      </c>
      <c r="T29">
        <v>1.7361058601134216</v>
      </c>
      <c r="V29" t="s">
        <v>2618</v>
      </c>
      <c r="W29">
        <v>2.6167202572347268</v>
      </c>
      <c r="X29">
        <v>1.7361058601134216</v>
      </c>
    </row>
    <row r="30" spans="1:24" x14ac:dyDescent="0.25">
      <c r="R30" t="s">
        <v>2616</v>
      </c>
      <c r="S30">
        <v>3.8816730038022813</v>
      </c>
      <c r="T30">
        <v>2.6613412595207135</v>
      </c>
      <c r="V30" t="s">
        <v>2616</v>
      </c>
      <c r="W30">
        <v>3.8816730038022813</v>
      </c>
      <c r="X30">
        <v>2.6613412595207135</v>
      </c>
    </row>
    <row r="32" spans="1:24" x14ac:dyDescent="0.25">
      <c r="R32" t="s">
        <v>2620</v>
      </c>
      <c r="S32">
        <v>3.4294863501099755</v>
      </c>
      <c r="T32">
        <v>1.9502762430939227</v>
      </c>
    </row>
    <row r="34" spans="1:24" x14ac:dyDescent="0.25">
      <c r="A34" s="9" t="s">
        <v>2638</v>
      </c>
      <c r="B34" t="s">
        <v>2637</v>
      </c>
    </row>
    <row r="35" spans="1:24" x14ac:dyDescent="0.25">
      <c r="A35" s="10" t="s">
        <v>2626</v>
      </c>
      <c r="B35" s="13">
        <v>3227302.5781690143</v>
      </c>
    </row>
    <row r="36" spans="1:24" x14ac:dyDescent="0.25">
      <c r="A36" s="10" t="s">
        <v>2624</v>
      </c>
      <c r="B36" s="13">
        <v>803473.37435008667</v>
      </c>
    </row>
    <row r="37" spans="1:24" x14ac:dyDescent="0.25">
      <c r="A37" s="10" t="s">
        <v>2627</v>
      </c>
      <c r="B37" s="13">
        <v>2510520.7754671001</v>
      </c>
    </row>
    <row r="38" spans="1:24" x14ac:dyDescent="0.25">
      <c r="A38" s="10" t="s">
        <v>2622</v>
      </c>
      <c r="B38" s="13">
        <v>1412645.8170302603</v>
      </c>
    </row>
    <row r="39" spans="1:24" x14ac:dyDescent="0.25">
      <c r="A39" s="10" t="s">
        <v>2625</v>
      </c>
      <c r="B39" s="13">
        <v>2792424.7311827955</v>
      </c>
      <c r="T39" t="s">
        <v>0</v>
      </c>
      <c r="U39" s="19" t="s">
        <v>2656</v>
      </c>
      <c r="W39" t="s">
        <v>0</v>
      </c>
      <c r="X39" s="19" t="s">
        <v>2656</v>
      </c>
    </row>
    <row r="40" spans="1:24" x14ac:dyDescent="0.25">
      <c r="A40" s="10" t="s">
        <v>2623</v>
      </c>
      <c r="B40" s="13">
        <v>901974.19236417033</v>
      </c>
      <c r="T40" t="s">
        <v>925</v>
      </c>
      <c r="U40" s="19">
        <v>15721666.666666666</v>
      </c>
      <c r="W40" s="10" t="s">
        <v>233</v>
      </c>
      <c r="X40" s="21">
        <v>75768.097222222219</v>
      </c>
    </row>
    <row r="41" spans="1:24" x14ac:dyDescent="0.25">
      <c r="A41" s="10" t="s">
        <v>2629</v>
      </c>
      <c r="B41" s="13">
        <v>1073171.73632287</v>
      </c>
      <c r="T41" t="s">
        <v>249</v>
      </c>
      <c r="U41" s="19">
        <v>12771562.5</v>
      </c>
      <c r="W41" s="10" t="s">
        <v>287</v>
      </c>
      <c r="X41" s="21">
        <v>63333.333333333336</v>
      </c>
    </row>
    <row r="42" spans="1:24" x14ac:dyDescent="0.25">
      <c r="A42" s="10" t="s">
        <v>2620</v>
      </c>
      <c r="B42" s="13">
        <v>1909591.9895199896</v>
      </c>
      <c r="T42" t="s">
        <v>511</v>
      </c>
      <c r="U42" s="19">
        <v>10040000</v>
      </c>
      <c r="W42" s="10" t="s">
        <v>99</v>
      </c>
      <c r="X42" s="21">
        <v>52325</v>
      </c>
    </row>
    <row r="43" spans="1:24" x14ac:dyDescent="0.25">
      <c r="T43" t="s">
        <v>833</v>
      </c>
      <c r="U43" s="19">
        <v>9995000</v>
      </c>
      <c r="W43" s="10" t="s">
        <v>278</v>
      </c>
      <c r="X43" s="21">
        <v>50000</v>
      </c>
    </row>
    <row r="44" spans="1:24" x14ac:dyDescent="0.25">
      <c r="T44" t="s">
        <v>2657</v>
      </c>
      <c r="W44" s="10" t="s">
        <v>2657</v>
      </c>
      <c r="X44" s="21"/>
    </row>
    <row r="45" spans="1:24" x14ac:dyDescent="0.25">
      <c r="T45" t="s">
        <v>577</v>
      </c>
      <c r="U45" s="19">
        <v>579953.85130111524</v>
      </c>
      <c r="W45" s="10" t="s">
        <v>554</v>
      </c>
      <c r="X45" s="21">
        <v>4385</v>
      </c>
    </row>
    <row r="46" spans="1:24" x14ac:dyDescent="0.25">
      <c r="A46" t="s">
        <v>2621</v>
      </c>
      <c r="B46" t="s">
        <v>2635</v>
      </c>
      <c r="C46" t="s">
        <v>2636</v>
      </c>
      <c r="T46" t="s">
        <v>487</v>
      </c>
      <c r="U46" s="19">
        <v>532488.10668229777</v>
      </c>
      <c r="W46" s="10" t="s">
        <v>1036</v>
      </c>
      <c r="X46" s="21">
        <v>4200</v>
      </c>
    </row>
    <row r="47" spans="1:24" x14ac:dyDescent="0.25">
      <c r="A47" t="s">
        <v>2626</v>
      </c>
      <c r="B47" s="14">
        <v>3227302.5781690143</v>
      </c>
      <c r="C47" s="14">
        <v>13698.080675422139</v>
      </c>
      <c r="T47" t="s">
        <v>1455</v>
      </c>
      <c r="U47" s="19">
        <v>507307.69230769231</v>
      </c>
      <c r="W47" s="10" t="s">
        <v>217</v>
      </c>
      <c r="X47" s="21">
        <v>4193.333333333333</v>
      </c>
    </row>
    <row r="48" spans="1:24" x14ac:dyDescent="0.25">
      <c r="A48" t="s">
        <v>2624</v>
      </c>
      <c r="B48" s="14">
        <v>803473.37435008667</v>
      </c>
      <c r="C48" s="14">
        <v>6098.9234693877552</v>
      </c>
      <c r="T48" t="s">
        <v>1513</v>
      </c>
      <c r="U48" s="19">
        <v>397307.69230769231</v>
      </c>
      <c r="W48" s="10" t="s">
        <v>1024</v>
      </c>
      <c r="X48" s="21">
        <v>3900</v>
      </c>
    </row>
    <row r="49" spans="1:24" x14ac:dyDescent="0.25">
      <c r="A49" t="s">
        <v>2627</v>
      </c>
      <c r="B49" s="14">
        <v>2510520.7754671001</v>
      </c>
      <c r="C49" s="14">
        <v>19556.530115676105</v>
      </c>
      <c r="W49" s="10"/>
      <c r="X49" s="21"/>
    </row>
    <row r="50" spans="1:24" x14ac:dyDescent="0.25">
      <c r="A50" t="s">
        <v>2622</v>
      </c>
      <c r="B50" s="14">
        <v>1412645.8170302603</v>
      </c>
      <c r="C50" s="14">
        <v>9001.9529512403769</v>
      </c>
      <c r="W50" s="10"/>
      <c r="X50" s="21"/>
    </row>
    <row r="51" spans="1:24" x14ac:dyDescent="0.25">
      <c r="A51" t="s">
        <v>2625</v>
      </c>
      <c r="B51" s="14">
        <v>2792424.7311827955</v>
      </c>
      <c r="C51" s="14">
        <v>13827.866666666667</v>
      </c>
      <c r="W51" s="10"/>
      <c r="X51" s="21"/>
    </row>
    <row r="52" spans="1:24" x14ac:dyDescent="0.25">
      <c r="A52" t="s">
        <v>2623</v>
      </c>
      <c r="B52" s="14">
        <v>901974.19236417033</v>
      </c>
      <c r="C52" s="14">
        <v>6746.1075268817203</v>
      </c>
      <c r="W52" s="10"/>
      <c r="X52" s="21"/>
    </row>
    <row r="53" spans="1:24" x14ac:dyDescent="0.25">
      <c r="A53" t="s">
        <v>2629</v>
      </c>
      <c r="B53" s="14">
        <v>1073171.73632287</v>
      </c>
      <c r="C53" s="14">
        <v>7052.9964539007096</v>
      </c>
      <c r="W53" s="10"/>
      <c r="X53" s="21"/>
    </row>
    <row r="54" spans="1:24" x14ac:dyDescent="0.25">
      <c r="W54" s="10"/>
      <c r="X54" s="21"/>
    </row>
    <row r="55" spans="1:24" x14ac:dyDescent="0.25">
      <c r="W55" s="10"/>
      <c r="X55" s="21"/>
    </row>
    <row r="56" spans="1:24" x14ac:dyDescent="0.25">
      <c r="W56" s="10"/>
      <c r="X56" s="21"/>
    </row>
    <row r="57" spans="1:24" x14ac:dyDescent="0.25">
      <c r="W57" s="10"/>
      <c r="X57" s="21"/>
    </row>
    <row r="58" spans="1:24" x14ac:dyDescent="0.25">
      <c r="W58" s="10"/>
      <c r="X58" s="21"/>
    </row>
    <row r="59" spans="1:24" x14ac:dyDescent="0.25">
      <c r="W59" s="10"/>
      <c r="X59" s="21"/>
    </row>
    <row r="60" spans="1:24" x14ac:dyDescent="0.25">
      <c r="W60" s="10"/>
      <c r="X60" s="21"/>
    </row>
    <row r="61" spans="1:24" x14ac:dyDescent="0.25">
      <c r="A61" s="9" t="s">
        <v>2619</v>
      </c>
      <c r="B61" t="s">
        <v>2639</v>
      </c>
      <c r="U61"/>
      <c r="W61" s="10"/>
      <c r="X61" s="21"/>
    </row>
    <row r="62" spans="1:24" x14ac:dyDescent="0.25">
      <c r="A62" s="10" t="s">
        <v>33</v>
      </c>
      <c r="B62">
        <v>1164</v>
      </c>
      <c r="U62"/>
      <c r="W62" s="10"/>
      <c r="X62" s="21"/>
    </row>
    <row r="63" spans="1:24" x14ac:dyDescent="0.25">
      <c r="A63" s="10" t="s">
        <v>19</v>
      </c>
      <c r="B63">
        <v>1796</v>
      </c>
      <c r="U63"/>
      <c r="W63" s="10"/>
      <c r="X63" s="21"/>
    </row>
    <row r="64" spans="1:24" x14ac:dyDescent="0.25">
      <c r="A64" s="10" t="s">
        <v>13</v>
      </c>
      <c r="B64">
        <v>1376</v>
      </c>
      <c r="U64"/>
      <c r="W64" s="10"/>
      <c r="X64" s="21"/>
    </row>
    <row r="65" spans="1:24" x14ac:dyDescent="0.25">
      <c r="A65" s="10">
        <v>4</v>
      </c>
      <c r="B65">
        <v>434</v>
      </c>
      <c r="U65"/>
      <c r="W65" s="10"/>
      <c r="X65" s="21"/>
    </row>
    <row r="66" spans="1:24" x14ac:dyDescent="0.25">
      <c r="A66" s="10">
        <v>5</v>
      </c>
      <c r="B66">
        <v>166</v>
      </c>
      <c r="U66"/>
      <c r="W66" s="10"/>
      <c r="X66" s="21"/>
    </row>
    <row r="67" spans="1:24" x14ac:dyDescent="0.25">
      <c r="A67" s="10">
        <v>6</v>
      </c>
      <c r="B67">
        <v>41</v>
      </c>
      <c r="U67"/>
      <c r="W67" s="10"/>
      <c r="X67" s="21"/>
    </row>
    <row r="68" spans="1:24" x14ac:dyDescent="0.25">
      <c r="A68" s="10" t="s">
        <v>2658</v>
      </c>
      <c r="B68">
        <v>45</v>
      </c>
      <c r="U68"/>
      <c r="W68" s="10"/>
      <c r="X68" s="21"/>
    </row>
    <row r="69" spans="1:24" x14ac:dyDescent="0.25">
      <c r="A69" s="10" t="s">
        <v>2620</v>
      </c>
      <c r="B69">
        <v>5022</v>
      </c>
      <c r="U69"/>
      <c r="W69" s="10"/>
      <c r="X69" s="21"/>
    </row>
    <row r="70" spans="1:24" x14ac:dyDescent="0.25">
      <c r="U70"/>
      <c r="W70" s="10"/>
      <c r="X70" s="21"/>
    </row>
    <row r="71" spans="1:24" x14ac:dyDescent="0.25">
      <c r="U71"/>
      <c r="W71" s="10"/>
      <c r="X71" s="21"/>
    </row>
    <row r="72" spans="1:24" x14ac:dyDescent="0.25">
      <c r="U72"/>
      <c r="W72" s="10"/>
      <c r="X72" s="21"/>
    </row>
    <row r="73" spans="1:24" x14ac:dyDescent="0.25">
      <c r="U73"/>
      <c r="W73" s="10"/>
      <c r="X73" s="21"/>
    </row>
    <row r="74" spans="1:24" x14ac:dyDescent="0.25">
      <c r="U74"/>
      <c r="W74" s="10"/>
      <c r="X74" s="21"/>
    </row>
    <row r="75" spans="1:24" x14ac:dyDescent="0.25">
      <c r="U75"/>
      <c r="W75" s="10"/>
      <c r="X75" s="21"/>
    </row>
    <row r="76" spans="1:24" x14ac:dyDescent="0.25">
      <c r="U76"/>
      <c r="W76" s="10"/>
      <c r="X76" s="21"/>
    </row>
    <row r="77" spans="1:24" x14ac:dyDescent="0.25">
      <c r="U77"/>
      <c r="W77" s="10"/>
      <c r="X77" s="21"/>
    </row>
    <row r="78" spans="1:24" x14ac:dyDescent="0.25">
      <c r="U78"/>
      <c r="W78" s="10"/>
      <c r="X78" s="21"/>
    </row>
    <row r="79" spans="1:24" x14ac:dyDescent="0.25">
      <c r="U79"/>
      <c r="W79" s="10"/>
      <c r="X79" s="21"/>
    </row>
    <row r="80" spans="1:24" x14ac:dyDescent="0.25">
      <c r="U80"/>
      <c r="W80" s="10"/>
      <c r="X80" s="21"/>
    </row>
    <row r="81" spans="21:24" x14ac:dyDescent="0.25">
      <c r="U81"/>
      <c r="W81" s="10"/>
      <c r="X81" s="21"/>
    </row>
    <row r="82" spans="21:24" x14ac:dyDescent="0.25">
      <c r="U82"/>
      <c r="W82" s="10"/>
      <c r="X82" s="21"/>
    </row>
    <row r="83" spans="21:24" x14ac:dyDescent="0.25">
      <c r="U83"/>
      <c r="W83" s="10"/>
      <c r="X83" s="21"/>
    </row>
    <row r="84" spans="21:24" x14ac:dyDescent="0.25">
      <c r="U84"/>
      <c r="W84" s="10"/>
      <c r="X84" s="21"/>
    </row>
    <row r="85" spans="21:24" x14ac:dyDescent="0.25">
      <c r="U85"/>
      <c r="W85" s="10"/>
      <c r="X85" s="21"/>
    </row>
    <row r="86" spans="21:24" x14ac:dyDescent="0.25">
      <c r="U86"/>
      <c r="W86" s="10"/>
      <c r="X86" s="21"/>
    </row>
    <row r="87" spans="21:24" x14ac:dyDescent="0.25">
      <c r="U87"/>
      <c r="W87" s="10"/>
      <c r="X87" s="21"/>
    </row>
    <row r="88" spans="21:24" x14ac:dyDescent="0.25">
      <c r="U88"/>
      <c r="W88" s="10"/>
      <c r="X88" s="21"/>
    </row>
    <row r="89" spans="21:24" x14ac:dyDescent="0.25">
      <c r="U89"/>
      <c r="W89" s="10"/>
      <c r="X89" s="21"/>
    </row>
    <row r="90" spans="21:24" x14ac:dyDescent="0.25">
      <c r="U90"/>
      <c r="W90" s="10"/>
      <c r="X90" s="21"/>
    </row>
    <row r="91" spans="21:24" x14ac:dyDescent="0.25">
      <c r="U91"/>
      <c r="W91" s="10"/>
      <c r="X91" s="21"/>
    </row>
    <row r="92" spans="21:24" x14ac:dyDescent="0.25">
      <c r="U92"/>
      <c r="W92" s="10"/>
      <c r="X92" s="21"/>
    </row>
    <row r="93" spans="21:24" x14ac:dyDescent="0.25">
      <c r="U93"/>
      <c r="W93" s="10"/>
      <c r="X93" s="21"/>
    </row>
    <row r="94" spans="21:24" x14ac:dyDescent="0.25">
      <c r="U94"/>
      <c r="W94" s="10"/>
      <c r="X94" s="21"/>
    </row>
    <row r="95" spans="21:24" x14ac:dyDescent="0.25">
      <c r="U95"/>
      <c r="W95" s="10"/>
      <c r="X95" s="21"/>
    </row>
    <row r="96" spans="21:24" x14ac:dyDescent="0.25">
      <c r="U96"/>
      <c r="W96" s="10"/>
      <c r="X96" s="21"/>
    </row>
    <row r="97" spans="21:24" x14ac:dyDescent="0.25">
      <c r="U97"/>
      <c r="W97" s="10"/>
      <c r="X97" s="21"/>
    </row>
    <row r="98" spans="21:24" x14ac:dyDescent="0.25">
      <c r="U98"/>
      <c r="W98" s="10"/>
      <c r="X98" s="21"/>
    </row>
    <row r="99" spans="21:24" x14ac:dyDescent="0.25">
      <c r="U99"/>
      <c r="W99" s="10"/>
      <c r="X99" s="21"/>
    </row>
    <row r="100" spans="21:24" x14ac:dyDescent="0.25">
      <c r="U100"/>
      <c r="W100" s="10"/>
      <c r="X100" s="21"/>
    </row>
    <row r="101" spans="21:24" x14ac:dyDescent="0.25">
      <c r="U101"/>
      <c r="W101" s="10"/>
      <c r="X101" s="21"/>
    </row>
    <row r="102" spans="21:24" x14ac:dyDescent="0.25">
      <c r="U102"/>
      <c r="W102" s="10"/>
      <c r="X102" s="21"/>
    </row>
    <row r="103" spans="21:24" x14ac:dyDescent="0.25">
      <c r="U103"/>
      <c r="W103" s="10"/>
      <c r="X103" s="21"/>
    </row>
    <row r="104" spans="21:24" x14ac:dyDescent="0.25">
      <c r="U104"/>
      <c r="W104" s="10"/>
      <c r="X104" s="21"/>
    </row>
    <row r="105" spans="21:24" x14ac:dyDescent="0.25">
      <c r="U105"/>
      <c r="W105" s="10"/>
      <c r="X105" s="21"/>
    </row>
    <row r="106" spans="21:24" x14ac:dyDescent="0.25">
      <c r="U106"/>
      <c r="W106" s="10"/>
      <c r="X106" s="21"/>
    </row>
    <row r="107" spans="21:24" x14ac:dyDescent="0.25">
      <c r="U107"/>
      <c r="W107" s="10"/>
      <c r="X107" s="21"/>
    </row>
    <row r="108" spans="21:24" x14ac:dyDescent="0.25">
      <c r="U108"/>
      <c r="W108" s="10"/>
      <c r="X108" s="21"/>
    </row>
    <row r="109" spans="21:24" x14ac:dyDescent="0.25">
      <c r="U109"/>
      <c r="W109" s="10"/>
      <c r="X109" s="21"/>
    </row>
    <row r="110" spans="21:24" x14ac:dyDescent="0.25">
      <c r="U110"/>
      <c r="W110" s="10"/>
      <c r="X110" s="21"/>
    </row>
    <row r="111" spans="21:24" x14ac:dyDescent="0.25">
      <c r="U111"/>
      <c r="W111" s="10"/>
      <c r="X111" s="21"/>
    </row>
    <row r="112" spans="21:24" x14ac:dyDescent="0.25">
      <c r="U112"/>
      <c r="W112" s="10"/>
      <c r="X112" s="21"/>
    </row>
    <row r="113" spans="21:24" x14ac:dyDescent="0.25">
      <c r="U113"/>
      <c r="W113" s="10"/>
      <c r="X113" s="21"/>
    </row>
    <row r="114" spans="21:24" x14ac:dyDescent="0.25">
      <c r="U114"/>
      <c r="W114" s="10"/>
      <c r="X114" s="21"/>
    </row>
    <row r="115" spans="21:24" x14ac:dyDescent="0.25">
      <c r="U115"/>
      <c r="W115" s="10"/>
      <c r="X115" s="21"/>
    </row>
    <row r="116" spans="21:24" x14ac:dyDescent="0.25">
      <c r="U116"/>
      <c r="W116" s="10"/>
      <c r="X116" s="21"/>
    </row>
    <row r="117" spans="21:24" x14ac:dyDescent="0.25">
      <c r="U117"/>
      <c r="W117" s="10"/>
      <c r="X117" s="21"/>
    </row>
    <row r="118" spans="21:24" x14ac:dyDescent="0.25">
      <c r="U118"/>
      <c r="W118" s="10"/>
      <c r="X118" s="21"/>
    </row>
    <row r="119" spans="21:24" x14ac:dyDescent="0.25">
      <c r="U119"/>
      <c r="W119" s="10"/>
      <c r="X119" s="21"/>
    </row>
    <row r="120" spans="21:24" x14ac:dyDescent="0.25">
      <c r="U120"/>
      <c r="W120" s="10"/>
      <c r="X120" s="21"/>
    </row>
    <row r="121" spans="21:24" x14ac:dyDescent="0.25">
      <c r="U121"/>
      <c r="W121" s="10"/>
      <c r="X121" s="21"/>
    </row>
    <row r="122" spans="21:24" x14ac:dyDescent="0.25">
      <c r="U122"/>
      <c r="W122" s="10"/>
      <c r="X122" s="21"/>
    </row>
    <row r="123" spans="21:24" x14ac:dyDescent="0.25">
      <c r="U123"/>
      <c r="W123" s="10"/>
      <c r="X123" s="21"/>
    </row>
    <row r="124" spans="21:24" x14ac:dyDescent="0.25">
      <c r="U124"/>
      <c r="W124" s="10"/>
      <c r="X124" s="21"/>
    </row>
    <row r="125" spans="21:24" x14ac:dyDescent="0.25">
      <c r="U125"/>
      <c r="W125" s="10"/>
      <c r="X125" s="21"/>
    </row>
    <row r="126" spans="21:24" x14ac:dyDescent="0.25">
      <c r="U126"/>
      <c r="W126" s="10"/>
      <c r="X126" s="21"/>
    </row>
    <row r="127" spans="21:24" x14ac:dyDescent="0.25">
      <c r="U127"/>
      <c r="W127" s="10"/>
      <c r="X127" s="21"/>
    </row>
    <row r="128" spans="21:24" x14ac:dyDescent="0.25">
      <c r="U128"/>
      <c r="W128" s="10"/>
      <c r="X128" s="21"/>
    </row>
    <row r="129" spans="21:24" x14ac:dyDescent="0.25">
      <c r="U129"/>
      <c r="W129" s="10"/>
      <c r="X129" s="21"/>
    </row>
    <row r="130" spans="21:24" x14ac:dyDescent="0.25">
      <c r="U130"/>
      <c r="W130" s="10"/>
      <c r="X130" s="21"/>
    </row>
    <row r="131" spans="21:24" x14ac:dyDescent="0.25">
      <c r="U131"/>
      <c r="W131" s="10"/>
      <c r="X131" s="21"/>
    </row>
    <row r="132" spans="21:24" x14ac:dyDescent="0.25">
      <c r="U132"/>
      <c r="W132" s="10"/>
      <c r="X132" s="21"/>
    </row>
    <row r="133" spans="21:24" x14ac:dyDescent="0.25">
      <c r="U133"/>
      <c r="W133" s="10"/>
      <c r="X133" s="21"/>
    </row>
    <row r="134" spans="21:24" x14ac:dyDescent="0.25">
      <c r="U134"/>
      <c r="W134" s="10"/>
      <c r="X134" s="21"/>
    </row>
    <row r="135" spans="21:24" x14ac:dyDescent="0.25">
      <c r="U135"/>
      <c r="W135" s="10"/>
      <c r="X135" s="21"/>
    </row>
    <row r="136" spans="21:24" x14ac:dyDescent="0.25">
      <c r="U136"/>
      <c r="W136" s="10"/>
      <c r="X136" s="21"/>
    </row>
    <row r="137" spans="21:24" x14ac:dyDescent="0.25">
      <c r="U137"/>
      <c r="W137" s="10"/>
      <c r="X137" s="21"/>
    </row>
    <row r="138" spans="21:24" x14ac:dyDescent="0.25">
      <c r="U138"/>
      <c r="W138" s="10"/>
      <c r="X138" s="21"/>
    </row>
    <row r="139" spans="21:24" x14ac:dyDescent="0.25">
      <c r="U139"/>
      <c r="W139" s="10"/>
      <c r="X139" s="21"/>
    </row>
    <row r="140" spans="21:24" x14ac:dyDescent="0.25">
      <c r="U140"/>
      <c r="W140" s="10"/>
      <c r="X140" s="21"/>
    </row>
    <row r="141" spans="21:24" x14ac:dyDescent="0.25">
      <c r="U141"/>
      <c r="W141" s="10"/>
      <c r="X141" s="21"/>
    </row>
    <row r="142" spans="21:24" x14ac:dyDescent="0.25">
      <c r="U142"/>
      <c r="W142" s="10"/>
      <c r="X142" s="21"/>
    </row>
    <row r="143" spans="21:24" x14ac:dyDescent="0.25">
      <c r="U143"/>
      <c r="W143" s="10"/>
      <c r="X143" s="21"/>
    </row>
    <row r="144" spans="21:24" x14ac:dyDescent="0.25">
      <c r="U144"/>
      <c r="W144" s="10"/>
      <c r="X144" s="21"/>
    </row>
    <row r="145" spans="21:24" x14ac:dyDescent="0.25">
      <c r="U145"/>
      <c r="W145" s="10"/>
      <c r="X145" s="21"/>
    </row>
    <row r="146" spans="21:24" x14ac:dyDescent="0.25">
      <c r="U146"/>
      <c r="W146" s="10"/>
      <c r="X146" s="21"/>
    </row>
    <row r="147" spans="21:24" x14ac:dyDescent="0.25">
      <c r="U147"/>
      <c r="W147" s="10"/>
      <c r="X147" s="21"/>
    </row>
    <row r="148" spans="21:24" x14ac:dyDescent="0.25">
      <c r="U148"/>
      <c r="W148" s="10"/>
      <c r="X148" s="21"/>
    </row>
    <row r="149" spans="21:24" x14ac:dyDescent="0.25">
      <c r="U149"/>
      <c r="W149" s="10"/>
      <c r="X149" s="21"/>
    </row>
    <row r="150" spans="21:24" x14ac:dyDescent="0.25">
      <c r="U150"/>
      <c r="W150" s="10"/>
      <c r="X150" s="21"/>
    </row>
    <row r="151" spans="21:24" x14ac:dyDescent="0.25">
      <c r="U151"/>
      <c r="W151" s="10"/>
      <c r="X151" s="21"/>
    </row>
    <row r="152" spans="21:24" x14ac:dyDescent="0.25">
      <c r="U152"/>
      <c r="W152" s="10"/>
      <c r="X152" s="21"/>
    </row>
    <row r="153" spans="21:24" x14ac:dyDescent="0.25">
      <c r="U153"/>
      <c r="W153" s="10"/>
      <c r="X153" s="21"/>
    </row>
    <row r="154" spans="21:24" x14ac:dyDescent="0.25">
      <c r="U154"/>
      <c r="W154" s="10"/>
      <c r="X154" s="21"/>
    </row>
    <row r="155" spans="21:24" x14ac:dyDescent="0.25">
      <c r="U155"/>
      <c r="W155" s="10"/>
      <c r="X155" s="21"/>
    </row>
    <row r="156" spans="21:24" x14ac:dyDescent="0.25">
      <c r="U156"/>
      <c r="W156" s="10"/>
      <c r="X156" s="21"/>
    </row>
    <row r="157" spans="21:24" x14ac:dyDescent="0.25">
      <c r="U157"/>
      <c r="W157" s="10"/>
      <c r="X157" s="21"/>
    </row>
    <row r="158" spans="21:24" x14ac:dyDescent="0.25">
      <c r="U158"/>
      <c r="W158" s="10"/>
      <c r="X158" s="21"/>
    </row>
    <row r="159" spans="21:24" x14ac:dyDescent="0.25">
      <c r="U159"/>
      <c r="W159" s="10"/>
      <c r="X159" s="21"/>
    </row>
    <row r="160" spans="21:24" x14ac:dyDescent="0.25">
      <c r="U160"/>
      <c r="W160" s="10"/>
      <c r="X160" s="21"/>
    </row>
    <row r="161" spans="21:24" x14ac:dyDescent="0.25">
      <c r="U161"/>
      <c r="W161" s="10"/>
      <c r="X161" s="21"/>
    </row>
    <row r="162" spans="21:24" x14ac:dyDescent="0.25">
      <c r="U162"/>
      <c r="W162" s="10"/>
      <c r="X162" s="21"/>
    </row>
    <row r="163" spans="21:24" x14ac:dyDescent="0.25">
      <c r="U163"/>
      <c r="W163" s="10"/>
      <c r="X163" s="21"/>
    </row>
    <row r="164" spans="21:24" x14ac:dyDescent="0.25">
      <c r="U164"/>
      <c r="W164" s="10"/>
      <c r="X164" s="21"/>
    </row>
    <row r="165" spans="21:24" x14ac:dyDescent="0.25">
      <c r="U165"/>
      <c r="W165" s="10"/>
      <c r="X165" s="21"/>
    </row>
    <row r="166" spans="21:24" x14ac:dyDescent="0.25">
      <c r="U166"/>
      <c r="W166" s="10"/>
      <c r="X166" s="21"/>
    </row>
    <row r="167" spans="21:24" x14ac:dyDescent="0.25">
      <c r="U167"/>
      <c r="W167" s="10"/>
      <c r="X167" s="21"/>
    </row>
    <row r="168" spans="21:24" x14ac:dyDescent="0.25">
      <c r="U168"/>
      <c r="W168" s="10"/>
      <c r="X168" s="21"/>
    </row>
    <row r="169" spans="21:24" x14ac:dyDescent="0.25">
      <c r="U169"/>
      <c r="W169" s="10"/>
      <c r="X169" s="21"/>
    </row>
    <row r="170" spans="21:24" x14ac:dyDescent="0.25">
      <c r="U170"/>
      <c r="W170" s="10"/>
      <c r="X170" s="21"/>
    </row>
    <row r="171" spans="21:24" x14ac:dyDescent="0.25">
      <c r="U171"/>
      <c r="W171" s="10"/>
      <c r="X171" s="21"/>
    </row>
    <row r="172" spans="21:24" x14ac:dyDescent="0.25">
      <c r="U172"/>
      <c r="W172" s="10"/>
      <c r="X172" s="21"/>
    </row>
    <row r="173" spans="21:24" x14ac:dyDescent="0.25">
      <c r="U173"/>
      <c r="W173" s="10"/>
      <c r="X173" s="21"/>
    </row>
    <row r="174" spans="21:24" x14ac:dyDescent="0.25">
      <c r="U174"/>
      <c r="W174" s="10"/>
      <c r="X174" s="21"/>
    </row>
    <row r="175" spans="21:24" x14ac:dyDescent="0.25">
      <c r="U175"/>
      <c r="W175" s="10"/>
      <c r="X175" s="21"/>
    </row>
    <row r="176" spans="21:24" x14ac:dyDescent="0.25">
      <c r="U176"/>
      <c r="W176" s="10"/>
      <c r="X176" s="21"/>
    </row>
    <row r="177" spans="21:24" x14ac:dyDescent="0.25">
      <c r="U177"/>
      <c r="W177" s="10"/>
      <c r="X177" s="21"/>
    </row>
    <row r="178" spans="21:24" x14ac:dyDescent="0.25">
      <c r="U178"/>
      <c r="W178" s="10"/>
      <c r="X178" s="21"/>
    </row>
    <row r="179" spans="21:24" x14ac:dyDescent="0.25">
      <c r="U179"/>
      <c r="W179" s="10"/>
      <c r="X179" s="21"/>
    </row>
    <row r="180" spans="21:24" x14ac:dyDescent="0.25">
      <c r="U180"/>
      <c r="W180" s="10"/>
      <c r="X180" s="21"/>
    </row>
    <row r="181" spans="21:24" x14ac:dyDescent="0.25">
      <c r="U181"/>
      <c r="W181" s="10"/>
      <c r="X181" s="21"/>
    </row>
    <row r="182" spans="21:24" x14ac:dyDescent="0.25">
      <c r="U182"/>
      <c r="W182" s="10"/>
      <c r="X182" s="21"/>
    </row>
    <row r="183" spans="21:24" x14ac:dyDescent="0.25">
      <c r="U183"/>
      <c r="W183" s="10"/>
      <c r="X183" s="21"/>
    </row>
    <row r="184" spans="21:24" x14ac:dyDescent="0.25">
      <c r="U184"/>
      <c r="W184" s="10"/>
      <c r="X184" s="21"/>
    </row>
    <row r="185" spans="21:24" x14ac:dyDescent="0.25">
      <c r="U185"/>
      <c r="W185" s="10"/>
      <c r="X185" s="21"/>
    </row>
    <row r="186" spans="21:24" x14ac:dyDescent="0.25">
      <c r="U186"/>
      <c r="W186" s="10"/>
      <c r="X186" s="21"/>
    </row>
    <row r="187" spans="21:24" x14ac:dyDescent="0.25">
      <c r="U187"/>
      <c r="W187" s="10"/>
      <c r="X187" s="21"/>
    </row>
    <row r="188" spans="21:24" x14ac:dyDescent="0.25">
      <c r="U188"/>
      <c r="W188" s="10"/>
      <c r="X188" s="21"/>
    </row>
    <row r="189" spans="21:24" x14ac:dyDescent="0.25">
      <c r="U189"/>
      <c r="W189" s="10"/>
      <c r="X189" s="21"/>
    </row>
    <row r="190" spans="21:24" x14ac:dyDescent="0.25">
      <c r="U190"/>
      <c r="W190" s="10"/>
      <c r="X190" s="21"/>
    </row>
    <row r="191" spans="21:24" x14ac:dyDescent="0.25">
      <c r="U191"/>
      <c r="W191" s="10"/>
      <c r="X191" s="21"/>
    </row>
    <row r="192" spans="21:24" x14ac:dyDescent="0.25">
      <c r="U192"/>
      <c r="W192" s="10"/>
      <c r="X192" s="21"/>
    </row>
    <row r="193" spans="21:24" x14ac:dyDescent="0.25">
      <c r="U193"/>
      <c r="W193" s="10"/>
      <c r="X193" s="21"/>
    </row>
    <row r="194" spans="21:24" x14ac:dyDescent="0.25">
      <c r="U194"/>
      <c r="W194" s="10"/>
      <c r="X194" s="21"/>
    </row>
    <row r="195" spans="21:24" x14ac:dyDescent="0.25">
      <c r="U195"/>
      <c r="W195" s="10"/>
      <c r="X195" s="21"/>
    </row>
    <row r="196" spans="21:24" x14ac:dyDescent="0.25">
      <c r="U196"/>
      <c r="W196" s="10"/>
      <c r="X196" s="21"/>
    </row>
    <row r="197" spans="21:24" x14ac:dyDescent="0.25">
      <c r="U197"/>
      <c r="W197" s="10"/>
      <c r="X197" s="21"/>
    </row>
    <row r="198" spans="21:24" x14ac:dyDescent="0.25">
      <c r="U198"/>
      <c r="W198" s="10"/>
      <c r="X198" s="21"/>
    </row>
    <row r="199" spans="21:24" x14ac:dyDescent="0.25">
      <c r="U199"/>
      <c r="W199" s="10"/>
      <c r="X199" s="21"/>
    </row>
    <row r="200" spans="21:24" x14ac:dyDescent="0.25">
      <c r="U200"/>
      <c r="W200" s="10"/>
      <c r="X200" s="21"/>
    </row>
    <row r="201" spans="21:24" x14ac:dyDescent="0.25">
      <c r="U201"/>
      <c r="W201" s="10"/>
      <c r="X201" s="21"/>
    </row>
    <row r="202" spans="21:24" x14ac:dyDescent="0.25">
      <c r="U202"/>
      <c r="W202" s="10"/>
      <c r="X202" s="21"/>
    </row>
    <row r="203" spans="21:24" x14ac:dyDescent="0.25">
      <c r="U203"/>
      <c r="W203" s="10"/>
      <c r="X203" s="21"/>
    </row>
    <row r="204" spans="21:24" x14ac:dyDescent="0.25">
      <c r="U204"/>
      <c r="W204" s="10"/>
      <c r="X204" s="21"/>
    </row>
    <row r="205" spans="21:24" x14ac:dyDescent="0.25">
      <c r="U205"/>
      <c r="W205" s="10"/>
      <c r="X205" s="21"/>
    </row>
    <row r="206" spans="21:24" x14ac:dyDescent="0.25">
      <c r="U206"/>
      <c r="W206" s="10"/>
      <c r="X206" s="21"/>
    </row>
    <row r="207" spans="21:24" x14ac:dyDescent="0.25">
      <c r="U207"/>
      <c r="W207" s="10"/>
      <c r="X207" s="21"/>
    </row>
    <row r="208" spans="21:24" x14ac:dyDescent="0.25">
      <c r="U208"/>
      <c r="W208" s="10"/>
      <c r="X208" s="21"/>
    </row>
    <row r="209" spans="21:24" x14ac:dyDescent="0.25">
      <c r="U209"/>
      <c r="W209" s="10"/>
      <c r="X209" s="21"/>
    </row>
    <row r="210" spans="21:24" x14ac:dyDescent="0.25">
      <c r="U210"/>
      <c r="W210" s="10"/>
      <c r="X210" s="21"/>
    </row>
    <row r="211" spans="21:24" x14ac:dyDescent="0.25">
      <c r="U211"/>
      <c r="W211" s="10"/>
      <c r="X211" s="21"/>
    </row>
    <row r="212" spans="21:24" x14ac:dyDescent="0.25">
      <c r="U212"/>
      <c r="W212" s="10"/>
      <c r="X212" s="21"/>
    </row>
    <row r="213" spans="21:24" x14ac:dyDescent="0.25">
      <c r="U213"/>
      <c r="W213" s="10"/>
      <c r="X213" s="21"/>
    </row>
    <row r="214" spans="21:24" x14ac:dyDescent="0.25">
      <c r="U214"/>
      <c r="W214" s="10"/>
      <c r="X214" s="21"/>
    </row>
    <row r="215" spans="21:24" x14ac:dyDescent="0.25">
      <c r="U215"/>
      <c r="W215" s="10"/>
      <c r="X215" s="21"/>
    </row>
    <row r="216" spans="21:24" x14ac:dyDescent="0.25">
      <c r="U216"/>
      <c r="W216" s="10"/>
      <c r="X216" s="21"/>
    </row>
    <row r="217" spans="21:24" x14ac:dyDescent="0.25">
      <c r="U217"/>
      <c r="W217" s="10"/>
      <c r="X217" s="21"/>
    </row>
    <row r="218" spans="21:24" x14ac:dyDescent="0.25">
      <c r="U218"/>
      <c r="W218" s="10"/>
      <c r="X218" s="21"/>
    </row>
    <row r="219" spans="21:24" x14ac:dyDescent="0.25">
      <c r="U219"/>
      <c r="W219" s="10"/>
      <c r="X219" s="21"/>
    </row>
    <row r="220" spans="21:24" x14ac:dyDescent="0.25">
      <c r="U220"/>
      <c r="W220" s="10"/>
      <c r="X220" s="21"/>
    </row>
    <row r="221" spans="21:24" x14ac:dyDescent="0.25">
      <c r="U221"/>
      <c r="W221" s="10"/>
      <c r="X221" s="21"/>
    </row>
    <row r="222" spans="21:24" x14ac:dyDescent="0.25">
      <c r="U222"/>
      <c r="W222" s="10"/>
      <c r="X222" s="21"/>
    </row>
    <row r="223" spans="21:24" x14ac:dyDescent="0.25">
      <c r="U223"/>
      <c r="W223" s="10"/>
      <c r="X223" s="21"/>
    </row>
    <row r="224" spans="21:24" x14ac:dyDescent="0.25">
      <c r="U224"/>
      <c r="W224" s="10"/>
      <c r="X224" s="21"/>
    </row>
    <row r="225" spans="21:24" x14ac:dyDescent="0.25">
      <c r="U225"/>
      <c r="W225" s="10"/>
      <c r="X225" s="21"/>
    </row>
    <row r="226" spans="21:24" x14ac:dyDescent="0.25">
      <c r="U226"/>
      <c r="W226" s="10"/>
      <c r="X226" s="21"/>
    </row>
    <row r="227" spans="21:24" x14ac:dyDescent="0.25">
      <c r="U227"/>
      <c r="W227" s="10"/>
      <c r="X227" s="21"/>
    </row>
    <row r="228" spans="21:24" x14ac:dyDescent="0.25">
      <c r="U228"/>
      <c r="W228" s="10"/>
      <c r="X228" s="21"/>
    </row>
    <row r="229" spans="21:24" x14ac:dyDescent="0.25">
      <c r="U229"/>
      <c r="W229" s="10"/>
      <c r="X229" s="21"/>
    </row>
    <row r="230" spans="21:24" x14ac:dyDescent="0.25">
      <c r="U230"/>
      <c r="W230" s="10"/>
      <c r="X230" s="21"/>
    </row>
    <row r="231" spans="21:24" x14ac:dyDescent="0.25">
      <c r="U231"/>
      <c r="W231" s="10"/>
      <c r="X231" s="21"/>
    </row>
    <row r="232" spans="21:24" x14ac:dyDescent="0.25">
      <c r="U232"/>
      <c r="W232" s="10"/>
      <c r="X232" s="21"/>
    </row>
    <row r="233" spans="21:24" x14ac:dyDescent="0.25">
      <c r="U233"/>
      <c r="W233" s="10"/>
      <c r="X233" s="21"/>
    </row>
    <row r="234" spans="21:24" x14ac:dyDescent="0.25">
      <c r="U234"/>
      <c r="W234" s="10"/>
      <c r="X234" s="21"/>
    </row>
    <row r="235" spans="21:24" x14ac:dyDescent="0.25">
      <c r="U235"/>
      <c r="W235" s="10"/>
      <c r="X235" s="21"/>
    </row>
    <row r="236" spans="21:24" x14ac:dyDescent="0.25">
      <c r="U236"/>
      <c r="W236" s="10"/>
      <c r="X236" s="21"/>
    </row>
    <row r="237" spans="21:24" x14ac:dyDescent="0.25">
      <c r="U237"/>
      <c r="W237" s="10"/>
      <c r="X237" s="21"/>
    </row>
    <row r="238" spans="21:24" x14ac:dyDescent="0.25">
      <c r="U238"/>
      <c r="W238" s="10"/>
      <c r="X238" s="21"/>
    </row>
    <row r="239" spans="21:24" x14ac:dyDescent="0.25">
      <c r="U239"/>
      <c r="W239" s="10"/>
      <c r="X239" s="21"/>
    </row>
    <row r="240" spans="21:24" x14ac:dyDescent="0.25">
      <c r="U240"/>
      <c r="W240" s="10"/>
      <c r="X240" s="21"/>
    </row>
    <row r="241" spans="21:24" x14ac:dyDescent="0.25">
      <c r="U241"/>
      <c r="W241" s="10"/>
      <c r="X241" s="21"/>
    </row>
    <row r="242" spans="21:24" x14ac:dyDescent="0.25">
      <c r="U242"/>
      <c r="W242" s="10"/>
      <c r="X242" s="21"/>
    </row>
    <row r="243" spans="21:24" x14ac:dyDescent="0.25">
      <c r="U243"/>
      <c r="W243" s="10"/>
      <c r="X243" s="21"/>
    </row>
    <row r="244" spans="21:24" x14ac:dyDescent="0.25">
      <c r="U244"/>
      <c r="W244" s="10"/>
      <c r="X244" s="21"/>
    </row>
    <row r="245" spans="21:24" x14ac:dyDescent="0.25">
      <c r="U245"/>
    </row>
    <row r="246" spans="21:24" x14ac:dyDescent="0.25">
      <c r="U246"/>
    </row>
    <row r="247" spans="21:24" x14ac:dyDescent="0.25">
      <c r="U247"/>
    </row>
    <row r="248" spans="21:24" x14ac:dyDescent="0.25">
      <c r="U248"/>
    </row>
    <row r="249" spans="21:24" x14ac:dyDescent="0.25">
      <c r="U249"/>
    </row>
    <row r="250" spans="21:24" x14ac:dyDescent="0.25">
      <c r="U250"/>
    </row>
    <row r="251" spans="21:24" x14ac:dyDescent="0.25">
      <c r="U251"/>
    </row>
    <row r="252" spans="21:24" x14ac:dyDescent="0.25">
      <c r="U252"/>
    </row>
    <row r="253" spans="21:24" x14ac:dyDescent="0.25">
      <c r="U253"/>
    </row>
    <row r="254" spans="21:24" x14ac:dyDescent="0.25">
      <c r="U254"/>
    </row>
    <row r="255" spans="21:24" x14ac:dyDescent="0.25">
      <c r="U255"/>
    </row>
    <row r="256" spans="21:24" x14ac:dyDescent="0.25">
      <c r="U256"/>
    </row>
    <row r="257" spans="21:21" x14ac:dyDescent="0.25">
      <c r="U257"/>
    </row>
    <row r="258" spans="21:21" x14ac:dyDescent="0.25">
      <c r="U258"/>
    </row>
    <row r="259" spans="21:21" x14ac:dyDescent="0.25">
      <c r="U259"/>
    </row>
    <row r="260" spans="21:21" x14ac:dyDescent="0.25">
      <c r="U260"/>
    </row>
    <row r="261" spans="21:21" x14ac:dyDescent="0.25">
      <c r="U261"/>
    </row>
    <row r="262" spans="21:21" x14ac:dyDescent="0.25">
      <c r="U262"/>
    </row>
    <row r="263" spans="21:21" x14ac:dyDescent="0.25">
      <c r="U263"/>
    </row>
    <row r="264" spans="21:21" x14ac:dyDescent="0.25">
      <c r="U264"/>
    </row>
    <row r="265" spans="21:21" x14ac:dyDescent="0.25">
      <c r="U265"/>
    </row>
    <row r="266" spans="21:21" x14ac:dyDescent="0.25">
      <c r="U266"/>
    </row>
    <row r="267" spans="21:21" x14ac:dyDescent="0.25">
      <c r="U267"/>
    </row>
    <row r="268" spans="21:21" x14ac:dyDescent="0.25">
      <c r="U268"/>
    </row>
    <row r="269" spans="21:21" x14ac:dyDescent="0.25">
      <c r="U269"/>
    </row>
    <row r="270" spans="21:21" x14ac:dyDescent="0.25">
      <c r="U270"/>
    </row>
    <row r="271" spans="21:21" x14ac:dyDescent="0.25">
      <c r="U271"/>
    </row>
  </sheetData>
  <sortState xmlns:xlrd2="http://schemas.microsoft.com/office/spreadsheetml/2017/richdata2" ref="W40:X248">
    <sortCondition descending="1" ref="X40:X248"/>
  </sortState>
  <pageMargins left="0.7" right="0.7" top="0.75" bottom="0.75" header="0.3" footer="0.3"/>
  <drawing r:id="rId1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Overview</vt:lpstr>
      <vt:lpstr>For sale</vt:lpstr>
      <vt:lpstr>For rent</vt:lpstr>
      <vt:lpstr>Te koop PTA12Feb</vt:lpstr>
      <vt:lpstr>Te huur PTA12Feb</vt:lpstr>
      <vt:lpstr>Geografiesleutel</vt:lpstr>
      <vt:lpstr>Visualisation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Rauschenberger</dc:creator>
  <cp:lastModifiedBy>Johannes Rauschenberger</cp:lastModifiedBy>
  <dcterms:created xsi:type="dcterms:W3CDTF">2015-06-05T18:19:34Z</dcterms:created>
  <dcterms:modified xsi:type="dcterms:W3CDTF">2025-03-17T17:40:32Z</dcterms:modified>
</cp:coreProperties>
</file>